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drawings/drawing2.xml" ContentType="application/vnd.openxmlformats-officedocument.drawing+xml"/>
  <Override PartName="/xl/charts/chart2.xml" ContentType="application/vnd.openxmlformats-officedocument.drawingml.chart+xml"/>
  <Override PartName="/xl/charts/chart3.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27"/>
  <workbookPr/>
  <mc:AlternateContent xmlns:mc="http://schemas.openxmlformats.org/markup-compatibility/2006">
    <mc:Choice Requires="x15">
      <x15ac:absPath xmlns:x15ac="http://schemas.microsoft.com/office/spreadsheetml/2010/11/ac" url="/Users/rajpawar/cdo-analysis/excel/"/>
    </mc:Choice>
  </mc:AlternateContent>
  <xr:revisionPtr revIDLastSave="0" documentId="13_ncr:1_{85AA4EE4-68FE-3D4F-A00E-1E262C5EC064}" xr6:coauthVersionLast="47" xr6:coauthVersionMax="47" xr10:uidLastSave="{00000000-0000-0000-0000-000000000000}"/>
  <bookViews>
    <workbookView xWindow="0" yWindow="0" windowWidth="34200" windowHeight="22140" xr2:uid="{00000000-000D-0000-FFFF-FFFF00000000}"/>
  </bookViews>
  <sheets>
    <sheet name="Inputs" sheetId="1" r:id="rId1"/>
    <sheet name="Case" sheetId="2" r:id="rId2"/>
    <sheet name="Random" sheetId="3" r:id="rId3"/>
    <sheet name="Defaults" sheetId="4" r:id="rId4"/>
    <sheet name="CashFlows" sheetId="5" r:id="rId5"/>
    <sheet name="Statistics" sheetId="6" r:id="rId6"/>
    <sheet name="Sensitivity" sheetId="7" r:id="rId7"/>
    <sheet name="Notes" sheetId="8" r:id="rId8"/>
  </sheets>
  <definedNames>
    <definedName name="a_coupon">Inputs!$B$15</definedName>
    <definedName name="a_notional">Inputs!$B$14</definedName>
    <definedName name="b_coupon">Inputs!$B$17</definedName>
    <definedName name="b_notional">Inputs!$B$16</definedName>
    <definedName name="case_number">Case!$B$2</definedName>
    <definedName name="coupon">Inputs!$B$10</definedName>
    <definedName name="face">Inputs!$B$9</definedName>
    <definedName name="lgd">Inputs!$B$12</definedName>
    <definedName name="pd_annual">Inputs!$B$11</definedName>
    <definedName name="rho">Inputs!$B$13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75" i="6" l="1"/>
  <c r="C74" i="6"/>
  <c r="C73" i="6"/>
  <c r="C72" i="6"/>
  <c r="C71" i="6"/>
  <c r="C70" i="6"/>
  <c r="C69" i="6"/>
  <c r="C68" i="6"/>
  <c r="C67" i="6"/>
  <c r="C66" i="6"/>
  <c r="C65" i="6"/>
  <c r="C64" i="6"/>
  <c r="C63" i="6"/>
  <c r="C62" i="6"/>
  <c r="C61" i="6"/>
  <c r="C60" i="6"/>
  <c r="C59" i="6"/>
  <c r="C58" i="6"/>
  <c r="C57" i="6"/>
  <c r="C56" i="6"/>
  <c r="C55" i="6"/>
  <c r="C54" i="6"/>
  <c r="C53" i="6"/>
  <c r="C52" i="6"/>
  <c r="D23" i="6"/>
  <c r="D22" i="6"/>
  <c r="D21" i="6"/>
  <c r="D20" i="6"/>
  <c r="D19" i="6"/>
  <c r="D18" i="6"/>
  <c r="D17" i="6"/>
  <c r="D16" i="6"/>
  <c r="D15" i="6"/>
  <c r="D14" i="6"/>
  <c r="D13" i="6"/>
  <c r="B1017" i="4"/>
  <c r="M1017" i="4" s="1"/>
  <c r="X1017" i="4" s="1"/>
  <c r="AI1017" i="4" s="1"/>
  <c r="B1016" i="4"/>
  <c r="M1016" i="4" s="1"/>
  <c r="X1016" i="4" s="1"/>
  <c r="AI1016" i="4" s="1"/>
  <c r="M1015" i="4"/>
  <c r="X1015" i="4" s="1"/>
  <c r="AI1015" i="4" s="1"/>
  <c r="B1015" i="4"/>
  <c r="AI1014" i="4"/>
  <c r="B1014" i="4"/>
  <c r="M1014" i="4" s="1"/>
  <c r="X1014" i="4" s="1"/>
  <c r="B1013" i="4"/>
  <c r="M1013" i="4" s="1"/>
  <c r="X1013" i="4" s="1"/>
  <c r="AI1013" i="4" s="1"/>
  <c r="B1012" i="4"/>
  <c r="M1012" i="4" s="1"/>
  <c r="X1012" i="4" s="1"/>
  <c r="AI1012" i="4" s="1"/>
  <c r="B1011" i="4"/>
  <c r="M1011" i="4" s="1"/>
  <c r="X1011" i="4" s="1"/>
  <c r="AI1011" i="4" s="1"/>
  <c r="B1010" i="4"/>
  <c r="M1010" i="4" s="1"/>
  <c r="X1010" i="4" s="1"/>
  <c r="AI1010" i="4" s="1"/>
  <c r="B1009" i="4"/>
  <c r="M1009" i="4" s="1"/>
  <c r="X1009" i="4" s="1"/>
  <c r="AI1009" i="4" s="1"/>
  <c r="B1008" i="4"/>
  <c r="M1008" i="4" s="1"/>
  <c r="X1008" i="4" s="1"/>
  <c r="AI1008" i="4" s="1"/>
  <c r="B1007" i="4"/>
  <c r="M1007" i="4" s="1"/>
  <c r="X1007" i="4" s="1"/>
  <c r="AI1007" i="4" s="1"/>
  <c r="AI1006" i="4"/>
  <c r="B1006" i="4"/>
  <c r="M1006" i="4" s="1"/>
  <c r="X1006" i="4" s="1"/>
  <c r="B1005" i="4"/>
  <c r="M1005" i="4" s="1"/>
  <c r="X1005" i="4" s="1"/>
  <c r="AI1005" i="4" s="1"/>
  <c r="B1004" i="4"/>
  <c r="M1004" i="4" s="1"/>
  <c r="X1004" i="4" s="1"/>
  <c r="AI1004" i="4" s="1"/>
  <c r="B1003" i="4"/>
  <c r="M1003" i="4" s="1"/>
  <c r="X1003" i="4" s="1"/>
  <c r="AI1003" i="4" s="1"/>
  <c r="B1002" i="4"/>
  <c r="M1002" i="4" s="1"/>
  <c r="X1002" i="4" s="1"/>
  <c r="AI1002" i="4" s="1"/>
  <c r="B1001" i="4"/>
  <c r="M1001" i="4" s="1"/>
  <c r="X1001" i="4" s="1"/>
  <c r="AI1001" i="4" s="1"/>
  <c r="B1000" i="4"/>
  <c r="M1000" i="4" s="1"/>
  <c r="X1000" i="4" s="1"/>
  <c r="AI1000" i="4" s="1"/>
  <c r="B999" i="4"/>
  <c r="M999" i="4" s="1"/>
  <c r="X999" i="4" s="1"/>
  <c r="AI999" i="4" s="1"/>
  <c r="B998" i="4"/>
  <c r="M998" i="4" s="1"/>
  <c r="X998" i="4" s="1"/>
  <c r="AI998" i="4" s="1"/>
  <c r="B997" i="4"/>
  <c r="M997" i="4" s="1"/>
  <c r="X997" i="4" s="1"/>
  <c r="AI997" i="4" s="1"/>
  <c r="B996" i="4"/>
  <c r="M996" i="4" s="1"/>
  <c r="X996" i="4" s="1"/>
  <c r="AI996" i="4" s="1"/>
  <c r="B995" i="4"/>
  <c r="M995" i="4" s="1"/>
  <c r="X995" i="4" s="1"/>
  <c r="AI995" i="4" s="1"/>
  <c r="B994" i="4"/>
  <c r="M994" i="4" s="1"/>
  <c r="X994" i="4" s="1"/>
  <c r="AI994" i="4" s="1"/>
  <c r="B993" i="4"/>
  <c r="M993" i="4" s="1"/>
  <c r="X993" i="4" s="1"/>
  <c r="AI993" i="4" s="1"/>
  <c r="B992" i="4"/>
  <c r="M992" i="4" s="1"/>
  <c r="X992" i="4" s="1"/>
  <c r="AI992" i="4" s="1"/>
  <c r="B991" i="4"/>
  <c r="M991" i="4" s="1"/>
  <c r="X991" i="4" s="1"/>
  <c r="AI991" i="4" s="1"/>
  <c r="AI990" i="4"/>
  <c r="B990" i="4"/>
  <c r="M990" i="4" s="1"/>
  <c r="X990" i="4" s="1"/>
  <c r="B989" i="4"/>
  <c r="M989" i="4" s="1"/>
  <c r="X989" i="4" s="1"/>
  <c r="AI989" i="4" s="1"/>
  <c r="B988" i="4"/>
  <c r="M988" i="4" s="1"/>
  <c r="X988" i="4" s="1"/>
  <c r="AI988" i="4" s="1"/>
  <c r="B987" i="4"/>
  <c r="M987" i="4" s="1"/>
  <c r="X987" i="4" s="1"/>
  <c r="AI987" i="4" s="1"/>
  <c r="B986" i="4"/>
  <c r="M986" i="4" s="1"/>
  <c r="X986" i="4" s="1"/>
  <c r="AI986" i="4" s="1"/>
  <c r="M985" i="4"/>
  <c r="X985" i="4" s="1"/>
  <c r="AI985" i="4" s="1"/>
  <c r="B985" i="4"/>
  <c r="B984" i="4"/>
  <c r="M984" i="4" s="1"/>
  <c r="X984" i="4" s="1"/>
  <c r="AI984" i="4" s="1"/>
  <c r="B983" i="4"/>
  <c r="M983" i="4" s="1"/>
  <c r="X983" i="4" s="1"/>
  <c r="AI983" i="4" s="1"/>
  <c r="B982" i="4"/>
  <c r="M982" i="4" s="1"/>
  <c r="X982" i="4" s="1"/>
  <c r="AI982" i="4" s="1"/>
  <c r="B981" i="4"/>
  <c r="M981" i="4" s="1"/>
  <c r="X981" i="4" s="1"/>
  <c r="AI981" i="4" s="1"/>
  <c r="AI980" i="4"/>
  <c r="B980" i="4"/>
  <c r="M980" i="4" s="1"/>
  <c r="X980" i="4" s="1"/>
  <c r="B979" i="4"/>
  <c r="M979" i="4" s="1"/>
  <c r="X979" i="4" s="1"/>
  <c r="AI979" i="4" s="1"/>
  <c r="B978" i="4"/>
  <c r="M978" i="4" s="1"/>
  <c r="X978" i="4" s="1"/>
  <c r="AI978" i="4" s="1"/>
  <c r="B977" i="4"/>
  <c r="M977" i="4" s="1"/>
  <c r="X977" i="4" s="1"/>
  <c r="AI977" i="4" s="1"/>
  <c r="B976" i="4"/>
  <c r="M976" i="4" s="1"/>
  <c r="X976" i="4" s="1"/>
  <c r="AI976" i="4" s="1"/>
  <c r="B975" i="4"/>
  <c r="M975" i="4" s="1"/>
  <c r="X975" i="4" s="1"/>
  <c r="AI975" i="4" s="1"/>
  <c r="B974" i="4"/>
  <c r="M974" i="4" s="1"/>
  <c r="X974" i="4" s="1"/>
  <c r="AI974" i="4" s="1"/>
  <c r="M973" i="4"/>
  <c r="X973" i="4" s="1"/>
  <c r="AI973" i="4" s="1"/>
  <c r="B973" i="4"/>
  <c r="B972" i="4"/>
  <c r="M972" i="4" s="1"/>
  <c r="X972" i="4" s="1"/>
  <c r="AI972" i="4" s="1"/>
  <c r="M971" i="4"/>
  <c r="X971" i="4" s="1"/>
  <c r="AI971" i="4" s="1"/>
  <c r="B971" i="4"/>
  <c r="B970" i="4"/>
  <c r="M970" i="4" s="1"/>
  <c r="X970" i="4" s="1"/>
  <c r="AI970" i="4" s="1"/>
  <c r="B969" i="4"/>
  <c r="M969" i="4" s="1"/>
  <c r="X969" i="4" s="1"/>
  <c r="AI969" i="4" s="1"/>
  <c r="B968" i="4"/>
  <c r="M968" i="4" s="1"/>
  <c r="X968" i="4" s="1"/>
  <c r="AI968" i="4" s="1"/>
  <c r="B967" i="4"/>
  <c r="M967" i="4" s="1"/>
  <c r="X967" i="4" s="1"/>
  <c r="AI967" i="4" s="1"/>
  <c r="AI966" i="4"/>
  <c r="B966" i="4"/>
  <c r="M966" i="4" s="1"/>
  <c r="X966" i="4" s="1"/>
  <c r="M965" i="4"/>
  <c r="X965" i="4" s="1"/>
  <c r="AI965" i="4" s="1"/>
  <c r="B965" i="4"/>
  <c r="B964" i="4"/>
  <c r="M964" i="4" s="1"/>
  <c r="X964" i="4" s="1"/>
  <c r="AI964" i="4" s="1"/>
  <c r="B963" i="4"/>
  <c r="M963" i="4" s="1"/>
  <c r="X963" i="4" s="1"/>
  <c r="AI963" i="4" s="1"/>
  <c r="B962" i="4"/>
  <c r="M962" i="4" s="1"/>
  <c r="X962" i="4" s="1"/>
  <c r="AI962" i="4" s="1"/>
  <c r="M961" i="4"/>
  <c r="X961" i="4" s="1"/>
  <c r="AI961" i="4" s="1"/>
  <c r="B961" i="4"/>
  <c r="B960" i="4"/>
  <c r="M960" i="4" s="1"/>
  <c r="X960" i="4" s="1"/>
  <c r="AI960" i="4" s="1"/>
  <c r="B959" i="4"/>
  <c r="M959" i="4" s="1"/>
  <c r="X959" i="4" s="1"/>
  <c r="AI959" i="4" s="1"/>
  <c r="B958" i="4"/>
  <c r="M958" i="4" s="1"/>
  <c r="X958" i="4" s="1"/>
  <c r="AI958" i="4" s="1"/>
  <c r="B957" i="4"/>
  <c r="M957" i="4" s="1"/>
  <c r="X957" i="4" s="1"/>
  <c r="AI957" i="4" s="1"/>
  <c r="B956" i="4"/>
  <c r="M956" i="4" s="1"/>
  <c r="X956" i="4" s="1"/>
  <c r="AI956" i="4" s="1"/>
  <c r="M955" i="4"/>
  <c r="X955" i="4" s="1"/>
  <c r="AI955" i="4" s="1"/>
  <c r="B955" i="4"/>
  <c r="AI954" i="4"/>
  <c r="B954" i="4"/>
  <c r="M954" i="4" s="1"/>
  <c r="X954" i="4" s="1"/>
  <c r="B953" i="4"/>
  <c r="M953" i="4" s="1"/>
  <c r="X953" i="4" s="1"/>
  <c r="AI953" i="4" s="1"/>
  <c r="B952" i="4"/>
  <c r="M952" i="4" s="1"/>
  <c r="X952" i="4" s="1"/>
  <c r="AI952" i="4" s="1"/>
  <c r="B951" i="4"/>
  <c r="M951" i="4" s="1"/>
  <c r="X951" i="4" s="1"/>
  <c r="AI951" i="4" s="1"/>
  <c r="B950" i="4"/>
  <c r="M950" i="4" s="1"/>
  <c r="X950" i="4" s="1"/>
  <c r="AI950" i="4" s="1"/>
  <c r="B949" i="4"/>
  <c r="M949" i="4" s="1"/>
  <c r="X949" i="4" s="1"/>
  <c r="AI949" i="4" s="1"/>
  <c r="B948" i="4"/>
  <c r="M948" i="4" s="1"/>
  <c r="X948" i="4" s="1"/>
  <c r="AI948" i="4" s="1"/>
  <c r="B947" i="4"/>
  <c r="M947" i="4" s="1"/>
  <c r="X947" i="4" s="1"/>
  <c r="AI947" i="4" s="1"/>
  <c r="B946" i="4"/>
  <c r="M946" i="4" s="1"/>
  <c r="X946" i="4" s="1"/>
  <c r="AI946" i="4" s="1"/>
  <c r="B945" i="4"/>
  <c r="M945" i="4" s="1"/>
  <c r="X945" i="4" s="1"/>
  <c r="AI945" i="4" s="1"/>
  <c r="B944" i="4"/>
  <c r="M944" i="4" s="1"/>
  <c r="X944" i="4" s="1"/>
  <c r="AI944" i="4" s="1"/>
  <c r="B943" i="4"/>
  <c r="M943" i="4" s="1"/>
  <c r="X943" i="4" s="1"/>
  <c r="AI943" i="4" s="1"/>
  <c r="B942" i="4"/>
  <c r="M942" i="4" s="1"/>
  <c r="X942" i="4" s="1"/>
  <c r="AI942" i="4" s="1"/>
  <c r="M941" i="4"/>
  <c r="X941" i="4" s="1"/>
  <c r="AI941" i="4" s="1"/>
  <c r="B941" i="4"/>
  <c r="AI940" i="4"/>
  <c r="B940" i="4"/>
  <c r="M940" i="4" s="1"/>
  <c r="X940" i="4" s="1"/>
  <c r="B939" i="4"/>
  <c r="M939" i="4" s="1"/>
  <c r="X939" i="4" s="1"/>
  <c r="AI939" i="4" s="1"/>
  <c r="B938" i="4"/>
  <c r="M938" i="4" s="1"/>
  <c r="X938" i="4" s="1"/>
  <c r="AI938" i="4" s="1"/>
  <c r="B937" i="4"/>
  <c r="M937" i="4" s="1"/>
  <c r="X937" i="4" s="1"/>
  <c r="AI937" i="4" s="1"/>
  <c r="B936" i="4"/>
  <c r="M936" i="4" s="1"/>
  <c r="X936" i="4" s="1"/>
  <c r="AI936" i="4" s="1"/>
  <c r="M935" i="4"/>
  <c r="X935" i="4" s="1"/>
  <c r="AI935" i="4" s="1"/>
  <c r="B935" i="4"/>
  <c r="B934" i="4"/>
  <c r="M934" i="4" s="1"/>
  <c r="X934" i="4" s="1"/>
  <c r="AI934" i="4" s="1"/>
  <c r="M933" i="4"/>
  <c r="X933" i="4" s="1"/>
  <c r="AI933" i="4" s="1"/>
  <c r="B933" i="4"/>
  <c r="B932" i="4"/>
  <c r="M932" i="4" s="1"/>
  <c r="X932" i="4" s="1"/>
  <c r="AI932" i="4" s="1"/>
  <c r="M931" i="4"/>
  <c r="X931" i="4" s="1"/>
  <c r="AI931" i="4" s="1"/>
  <c r="B931" i="4"/>
  <c r="B930" i="4"/>
  <c r="M930" i="4" s="1"/>
  <c r="X930" i="4" s="1"/>
  <c r="AI930" i="4" s="1"/>
  <c r="B929" i="4"/>
  <c r="M929" i="4" s="1"/>
  <c r="X929" i="4" s="1"/>
  <c r="AI929" i="4" s="1"/>
  <c r="B928" i="4"/>
  <c r="M928" i="4" s="1"/>
  <c r="X928" i="4" s="1"/>
  <c r="AI928" i="4" s="1"/>
  <c r="B927" i="4"/>
  <c r="M927" i="4" s="1"/>
  <c r="X927" i="4" s="1"/>
  <c r="AI927" i="4" s="1"/>
  <c r="B926" i="4"/>
  <c r="M926" i="4" s="1"/>
  <c r="X926" i="4" s="1"/>
  <c r="AI926" i="4" s="1"/>
  <c r="B925" i="4"/>
  <c r="M925" i="4" s="1"/>
  <c r="X925" i="4" s="1"/>
  <c r="AI925" i="4" s="1"/>
  <c r="X924" i="4"/>
  <c r="AI924" i="4" s="1"/>
  <c r="M924" i="4"/>
  <c r="B924" i="4"/>
  <c r="M923" i="4"/>
  <c r="X923" i="4" s="1"/>
  <c r="AI923" i="4" s="1"/>
  <c r="B923" i="4"/>
  <c r="M922" i="4"/>
  <c r="X922" i="4" s="1"/>
  <c r="AI922" i="4" s="1"/>
  <c r="B922" i="4"/>
  <c r="B921" i="4"/>
  <c r="M921" i="4" s="1"/>
  <c r="X921" i="4" s="1"/>
  <c r="AI921" i="4" s="1"/>
  <c r="B920" i="4"/>
  <c r="M920" i="4" s="1"/>
  <c r="X920" i="4" s="1"/>
  <c r="AI920" i="4" s="1"/>
  <c r="B919" i="4"/>
  <c r="M919" i="4" s="1"/>
  <c r="X919" i="4" s="1"/>
  <c r="AI919" i="4" s="1"/>
  <c r="M918" i="4"/>
  <c r="X918" i="4" s="1"/>
  <c r="AI918" i="4" s="1"/>
  <c r="B918" i="4"/>
  <c r="X917" i="4"/>
  <c r="AI917" i="4" s="1"/>
  <c r="M917" i="4"/>
  <c r="B917" i="4"/>
  <c r="B916" i="4"/>
  <c r="M916" i="4" s="1"/>
  <c r="X916" i="4" s="1"/>
  <c r="AI916" i="4" s="1"/>
  <c r="B915" i="4"/>
  <c r="M915" i="4" s="1"/>
  <c r="X915" i="4" s="1"/>
  <c r="AI915" i="4" s="1"/>
  <c r="X914" i="4"/>
  <c r="AI914" i="4" s="1"/>
  <c r="M914" i="4"/>
  <c r="B914" i="4"/>
  <c r="M913" i="4"/>
  <c r="X913" i="4" s="1"/>
  <c r="AI913" i="4" s="1"/>
  <c r="B913" i="4"/>
  <c r="B912" i="4"/>
  <c r="M912" i="4" s="1"/>
  <c r="X912" i="4" s="1"/>
  <c r="AI912" i="4" s="1"/>
  <c r="B911" i="4"/>
  <c r="M911" i="4" s="1"/>
  <c r="X911" i="4" s="1"/>
  <c r="AI911" i="4" s="1"/>
  <c r="B910" i="4"/>
  <c r="M910" i="4" s="1"/>
  <c r="X910" i="4" s="1"/>
  <c r="AI910" i="4" s="1"/>
  <c r="B909" i="4"/>
  <c r="M909" i="4" s="1"/>
  <c r="X909" i="4" s="1"/>
  <c r="AI909" i="4" s="1"/>
  <c r="M908" i="4"/>
  <c r="X908" i="4" s="1"/>
  <c r="AI908" i="4" s="1"/>
  <c r="B908" i="4"/>
  <c r="M907" i="4"/>
  <c r="X907" i="4" s="1"/>
  <c r="AI907" i="4" s="1"/>
  <c r="B907" i="4"/>
  <c r="B906" i="4"/>
  <c r="M906" i="4" s="1"/>
  <c r="X906" i="4" s="1"/>
  <c r="AI906" i="4" s="1"/>
  <c r="B905" i="4"/>
  <c r="M905" i="4" s="1"/>
  <c r="X905" i="4" s="1"/>
  <c r="AI905" i="4" s="1"/>
  <c r="M904" i="4"/>
  <c r="X904" i="4" s="1"/>
  <c r="AI904" i="4" s="1"/>
  <c r="B904" i="4"/>
  <c r="B903" i="4"/>
  <c r="M903" i="4" s="1"/>
  <c r="X903" i="4" s="1"/>
  <c r="AI903" i="4" s="1"/>
  <c r="M902" i="4"/>
  <c r="X902" i="4" s="1"/>
  <c r="AI902" i="4" s="1"/>
  <c r="B902" i="4"/>
  <c r="M901" i="4"/>
  <c r="X901" i="4" s="1"/>
  <c r="AI901" i="4" s="1"/>
  <c r="B901" i="4"/>
  <c r="B900" i="4"/>
  <c r="M900" i="4" s="1"/>
  <c r="X900" i="4" s="1"/>
  <c r="AI900" i="4" s="1"/>
  <c r="B899" i="4"/>
  <c r="M899" i="4" s="1"/>
  <c r="X899" i="4" s="1"/>
  <c r="AI899" i="4" s="1"/>
  <c r="AI898" i="4"/>
  <c r="B898" i="4"/>
  <c r="M898" i="4" s="1"/>
  <c r="X898" i="4" s="1"/>
  <c r="B897" i="4"/>
  <c r="M897" i="4" s="1"/>
  <c r="X897" i="4" s="1"/>
  <c r="AI897" i="4" s="1"/>
  <c r="X896" i="4"/>
  <c r="AI896" i="4" s="1"/>
  <c r="M896" i="4"/>
  <c r="B896" i="4"/>
  <c r="B895" i="4"/>
  <c r="M895" i="4" s="1"/>
  <c r="X895" i="4" s="1"/>
  <c r="AI895" i="4" s="1"/>
  <c r="B894" i="4"/>
  <c r="M894" i="4" s="1"/>
  <c r="X894" i="4" s="1"/>
  <c r="AI894" i="4" s="1"/>
  <c r="B893" i="4"/>
  <c r="M893" i="4" s="1"/>
  <c r="X893" i="4" s="1"/>
  <c r="AI893" i="4" s="1"/>
  <c r="B892" i="4"/>
  <c r="M892" i="4" s="1"/>
  <c r="X892" i="4" s="1"/>
  <c r="AI892" i="4" s="1"/>
  <c r="B891" i="4"/>
  <c r="M891" i="4" s="1"/>
  <c r="X891" i="4" s="1"/>
  <c r="AI891" i="4" s="1"/>
  <c r="B890" i="4"/>
  <c r="M890" i="4" s="1"/>
  <c r="X890" i="4" s="1"/>
  <c r="AI890" i="4" s="1"/>
  <c r="B889" i="4"/>
  <c r="M889" i="4" s="1"/>
  <c r="X889" i="4" s="1"/>
  <c r="AI889" i="4" s="1"/>
  <c r="B888" i="4"/>
  <c r="M888" i="4" s="1"/>
  <c r="X888" i="4" s="1"/>
  <c r="AI888" i="4" s="1"/>
  <c r="B887" i="4"/>
  <c r="M887" i="4" s="1"/>
  <c r="X887" i="4" s="1"/>
  <c r="AI887" i="4" s="1"/>
  <c r="M886" i="4"/>
  <c r="X886" i="4" s="1"/>
  <c r="AI886" i="4" s="1"/>
  <c r="B886" i="4"/>
  <c r="X885" i="4"/>
  <c r="AI885" i="4" s="1"/>
  <c r="B885" i="4"/>
  <c r="M885" i="4" s="1"/>
  <c r="B884" i="4"/>
  <c r="M884" i="4" s="1"/>
  <c r="X884" i="4" s="1"/>
  <c r="AI884" i="4" s="1"/>
  <c r="B883" i="4"/>
  <c r="M883" i="4" s="1"/>
  <c r="X883" i="4" s="1"/>
  <c r="AI883" i="4" s="1"/>
  <c r="B882" i="4"/>
  <c r="M882" i="4" s="1"/>
  <c r="X882" i="4" s="1"/>
  <c r="AI882" i="4" s="1"/>
  <c r="B881" i="4"/>
  <c r="M881" i="4" s="1"/>
  <c r="X881" i="4" s="1"/>
  <c r="AI881" i="4" s="1"/>
  <c r="B880" i="4"/>
  <c r="M880" i="4" s="1"/>
  <c r="X880" i="4" s="1"/>
  <c r="AI880" i="4" s="1"/>
  <c r="B879" i="4"/>
  <c r="M879" i="4" s="1"/>
  <c r="X879" i="4" s="1"/>
  <c r="AI879" i="4" s="1"/>
  <c r="B878" i="4"/>
  <c r="M878" i="4" s="1"/>
  <c r="X878" i="4" s="1"/>
  <c r="AI878" i="4" s="1"/>
  <c r="B877" i="4"/>
  <c r="M877" i="4" s="1"/>
  <c r="X877" i="4" s="1"/>
  <c r="AI877" i="4" s="1"/>
  <c r="B876" i="4"/>
  <c r="M876" i="4" s="1"/>
  <c r="X876" i="4" s="1"/>
  <c r="AI876" i="4" s="1"/>
  <c r="B875" i="4"/>
  <c r="M875" i="4" s="1"/>
  <c r="X875" i="4" s="1"/>
  <c r="AI875" i="4" s="1"/>
  <c r="B874" i="4"/>
  <c r="M874" i="4" s="1"/>
  <c r="X874" i="4" s="1"/>
  <c r="AI874" i="4" s="1"/>
  <c r="B873" i="4"/>
  <c r="M873" i="4" s="1"/>
  <c r="X873" i="4" s="1"/>
  <c r="AI873" i="4" s="1"/>
  <c r="B872" i="4"/>
  <c r="M872" i="4" s="1"/>
  <c r="X872" i="4" s="1"/>
  <c r="AI872" i="4" s="1"/>
  <c r="B871" i="4"/>
  <c r="M871" i="4" s="1"/>
  <c r="X871" i="4" s="1"/>
  <c r="AI871" i="4" s="1"/>
  <c r="B870" i="4"/>
  <c r="M870" i="4" s="1"/>
  <c r="X870" i="4" s="1"/>
  <c r="AI870" i="4" s="1"/>
  <c r="B869" i="4"/>
  <c r="M869" i="4" s="1"/>
  <c r="X869" i="4" s="1"/>
  <c r="AI869" i="4" s="1"/>
  <c r="B868" i="4"/>
  <c r="M868" i="4" s="1"/>
  <c r="X868" i="4" s="1"/>
  <c r="AI868" i="4" s="1"/>
  <c r="B867" i="4"/>
  <c r="M867" i="4" s="1"/>
  <c r="X867" i="4" s="1"/>
  <c r="AI867" i="4" s="1"/>
  <c r="B866" i="4"/>
  <c r="M866" i="4" s="1"/>
  <c r="X866" i="4" s="1"/>
  <c r="AI866" i="4" s="1"/>
  <c r="B865" i="4"/>
  <c r="M865" i="4" s="1"/>
  <c r="X865" i="4" s="1"/>
  <c r="AI865" i="4" s="1"/>
  <c r="B864" i="4"/>
  <c r="M864" i="4" s="1"/>
  <c r="X864" i="4" s="1"/>
  <c r="AI864" i="4" s="1"/>
  <c r="B863" i="4"/>
  <c r="M863" i="4" s="1"/>
  <c r="X863" i="4" s="1"/>
  <c r="AI863" i="4" s="1"/>
  <c r="B862" i="4"/>
  <c r="M862" i="4" s="1"/>
  <c r="X862" i="4" s="1"/>
  <c r="AI862" i="4" s="1"/>
  <c r="B861" i="4"/>
  <c r="M861" i="4" s="1"/>
  <c r="X861" i="4" s="1"/>
  <c r="AI861" i="4" s="1"/>
  <c r="B860" i="4"/>
  <c r="M860" i="4" s="1"/>
  <c r="X860" i="4" s="1"/>
  <c r="AI860" i="4" s="1"/>
  <c r="M859" i="4"/>
  <c r="X859" i="4" s="1"/>
  <c r="AI859" i="4" s="1"/>
  <c r="B859" i="4"/>
  <c r="B858" i="4"/>
  <c r="M858" i="4" s="1"/>
  <c r="X858" i="4" s="1"/>
  <c r="AI858" i="4" s="1"/>
  <c r="AI857" i="4"/>
  <c r="M857" i="4"/>
  <c r="X857" i="4" s="1"/>
  <c r="B857" i="4"/>
  <c r="B856" i="4"/>
  <c r="M856" i="4" s="1"/>
  <c r="X856" i="4" s="1"/>
  <c r="AI856" i="4" s="1"/>
  <c r="M855" i="4"/>
  <c r="X855" i="4" s="1"/>
  <c r="AI855" i="4" s="1"/>
  <c r="B855" i="4"/>
  <c r="B854" i="4"/>
  <c r="M854" i="4" s="1"/>
  <c r="X854" i="4" s="1"/>
  <c r="AI854" i="4" s="1"/>
  <c r="AI853" i="4"/>
  <c r="M853" i="4"/>
  <c r="X853" i="4" s="1"/>
  <c r="B853" i="4"/>
  <c r="B852" i="4"/>
  <c r="M852" i="4" s="1"/>
  <c r="X852" i="4" s="1"/>
  <c r="AI852" i="4" s="1"/>
  <c r="B851" i="4"/>
  <c r="M851" i="4" s="1"/>
  <c r="X851" i="4" s="1"/>
  <c r="AI851" i="4" s="1"/>
  <c r="B850" i="4"/>
  <c r="M850" i="4" s="1"/>
  <c r="X850" i="4" s="1"/>
  <c r="AI850" i="4" s="1"/>
  <c r="M849" i="4"/>
  <c r="X849" i="4" s="1"/>
  <c r="AI849" i="4" s="1"/>
  <c r="B849" i="4"/>
  <c r="B848" i="4"/>
  <c r="M848" i="4" s="1"/>
  <c r="X848" i="4" s="1"/>
  <c r="AI848" i="4" s="1"/>
  <c r="M847" i="4"/>
  <c r="X847" i="4" s="1"/>
  <c r="AI847" i="4" s="1"/>
  <c r="B847" i="4"/>
  <c r="B846" i="4"/>
  <c r="M846" i="4" s="1"/>
  <c r="X846" i="4" s="1"/>
  <c r="AI846" i="4" s="1"/>
  <c r="M845" i="4"/>
  <c r="X845" i="4" s="1"/>
  <c r="AI845" i="4" s="1"/>
  <c r="B845" i="4"/>
  <c r="B844" i="4"/>
  <c r="M844" i="4" s="1"/>
  <c r="X844" i="4" s="1"/>
  <c r="AI844" i="4" s="1"/>
  <c r="AI843" i="4"/>
  <c r="M843" i="4"/>
  <c r="X843" i="4" s="1"/>
  <c r="B843" i="4"/>
  <c r="B842" i="4"/>
  <c r="M842" i="4" s="1"/>
  <c r="X842" i="4" s="1"/>
  <c r="AI842" i="4" s="1"/>
  <c r="B841" i="4"/>
  <c r="M841" i="4" s="1"/>
  <c r="X841" i="4" s="1"/>
  <c r="AI841" i="4" s="1"/>
  <c r="B840" i="4"/>
  <c r="M840" i="4" s="1"/>
  <c r="X840" i="4" s="1"/>
  <c r="AI840" i="4" s="1"/>
  <c r="M839" i="4"/>
  <c r="X839" i="4" s="1"/>
  <c r="AI839" i="4" s="1"/>
  <c r="B839" i="4"/>
  <c r="B838" i="4"/>
  <c r="M838" i="4" s="1"/>
  <c r="X838" i="4" s="1"/>
  <c r="AI838" i="4" s="1"/>
  <c r="M837" i="4"/>
  <c r="X837" i="4" s="1"/>
  <c r="AI837" i="4" s="1"/>
  <c r="B837" i="4"/>
  <c r="B836" i="4"/>
  <c r="M836" i="4" s="1"/>
  <c r="X836" i="4" s="1"/>
  <c r="AI836" i="4" s="1"/>
  <c r="B835" i="4"/>
  <c r="M835" i="4" s="1"/>
  <c r="X835" i="4" s="1"/>
  <c r="AI835" i="4" s="1"/>
  <c r="B834" i="4"/>
  <c r="M834" i="4" s="1"/>
  <c r="X834" i="4" s="1"/>
  <c r="AI834" i="4" s="1"/>
  <c r="M833" i="4"/>
  <c r="X833" i="4" s="1"/>
  <c r="AI833" i="4" s="1"/>
  <c r="B833" i="4"/>
  <c r="B832" i="4"/>
  <c r="M832" i="4" s="1"/>
  <c r="X832" i="4" s="1"/>
  <c r="AI832" i="4" s="1"/>
  <c r="B831" i="4"/>
  <c r="M831" i="4" s="1"/>
  <c r="X831" i="4" s="1"/>
  <c r="AI831" i="4" s="1"/>
  <c r="B830" i="4"/>
  <c r="M830" i="4" s="1"/>
  <c r="X830" i="4" s="1"/>
  <c r="AI830" i="4" s="1"/>
  <c r="B829" i="4"/>
  <c r="M829" i="4" s="1"/>
  <c r="X829" i="4" s="1"/>
  <c r="AI829" i="4" s="1"/>
  <c r="B828" i="4"/>
  <c r="M828" i="4" s="1"/>
  <c r="X828" i="4" s="1"/>
  <c r="AI828" i="4" s="1"/>
  <c r="M827" i="4"/>
  <c r="X827" i="4" s="1"/>
  <c r="AI827" i="4" s="1"/>
  <c r="B827" i="4"/>
  <c r="B826" i="4"/>
  <c r="M826" i="4" s="1"/>
  <c r="X826" i="4" s="1"/>
  <c r="AI826" i="4" s="1"/>
  <c r="B825" i="4"/>
  <c r="M825" i="4" s="1"/>
  <c r="X825" i="4" s="1"/>
  <c r="AI825" i="4" s="1"/>
  <c r="B824" i="4"/>
  <c r="M824" i="4" s="1"/>
  <c r="X824" i="4" s="1"/>
  <c r="AI824" i="4" s="1"/>
  <c r="B823" i="4"/>
  <c r="M823" i="4" s="1"/>
  <c r="X823" i="4" s="1"/>
  <c r="AI823" i="4" s="1"/>
  <c r="B822" i="4"/>
  <c r="M822" i="4" s="1"/>
  <c r="X822" i="4" s="1"/>
  <c r="AI822" i="4" s="1"/>
  <c r="B821" i="4"/>
  <c r="M821" i="4" s="1"/>
  <c r="X821" i="4" s="1"/>
  <c r="AI821" i="4" s="1"/>
  <c r="B820" i="4"/>
  <c r="M820" i="4" s="1"/>
  <c r="X820" i="4" s="1"/>
  <c r="AI820" i="4" s="1"/>
  <c r="M819" i="4"/>
  <c r="X819" i="4" s="1"/>
  <c r="AI819" i="4" s="1"/>
  <c r="B819" i="4"/>
  <c r="B818" i="4"/>
  <c r="M818" i="4" s="1"/>
  <c r="X818" i="4" s="1"/>
  <c r="AI818" i="4" s="1"/>
  <c r="AI817" i="4"/>
  <c r="M817" i="4"/>
  <c r="X817" i="4" s="1"/>
  <c r="B817" i="4"/>
  <c r="B816" i="4"/>
  <c r="M816" i="4" s="1"/>
  <c r="X816" i="4" s="1"/>
  <c r="AI816" i="4" s="1"/>
  <c r="M815" i="4"/>
  <c r="X815" i="4" s="1"/>
  <c r="AI815" i="4" s="1"/>
  <c r="B815" i="4"/>
  <c r="B814" i="4"/>
  <c r="M814" i="4" s="1"/>
  <c r="X814" i="4" s="1"/>
  <c r="AI814" i="4" s="1"/>
  <c r="M813" i="4"/>
  <c r="X813" i="4" s="1"/>
  <c r="AI813" i="4" s="1"/>
  <c r="B813" i="4"/>
  <c r="B812" i="4"/>
  <c r="M812" i="4" s="1"/>
  <c r="X812" i="4" s="1"/>
  <c r="AI812" i="4" s="1"/>
  <c r="B811" i="4"/>
  <c r="M811" i="4" s="1"/>
  <c r="X811" i="4" s="1"/>
  <c r="AI811" i="4" s="1"/>
  <c r="B810" i="4"/>
  <c r="M810" i="4" s="1"/>
  <c r="X810" i="4" s="1"/>
  <c r="AI810" i="4" s="1"/>
  <c r="B809" i="4"/>
  <c r="M809" i="4" s="1"/>
  <c r="X809" i="4" s="1"/>
  <c r="AI809" i="4" s="1"/>
  <c r="B808" i="4"/>
  <c r="M808" i="4" s="1"/>
  <c r="X808" i="4" s="1"/>
  <c r="AI808" i="4" s="1"/>
  <c r="B807" i="4"/>
  <c r="M807" i="4" s="1"/>
  <c r="X807" i="4" s="1"/>
  <c r="AI807" i="4" s="1"/>
  <c r="B806" i="4"/>
  <c r="M806" i="4" s="1"/>
  <c r="X806" i="4" s="1"/>
  <c r="AI806" i="4" s="1"/>
  <c r="B805" i="4"/>
  <c r="M805" i="4" s="1"/>
  <c r="X805" i="4" s="1"/>
  <c r="AI805" i="4" s="1"/>
  <c r="B804" i="4"/>
  <c r="M804" i="4" s="1"/>
  <c r="X804" i="4" s="1"/>
  <c r="AI804" i="4" s="1"/>
  <c r="B803" i="4"/>
  <c r="M803" i="4" s="1"/>
  <c r="X803" i="4" s="1"/>
  <c r="AI803" i="4" s="1"/>
  <c r="B802" i="4"/>
  <c r="M802" i="4" s="1"/>
  <c r="X802" i="4" s="1"/>
  <c r="AI802" i="4" s="1"/>
  <c r="B801" i="4"/>
  <c r="M801" i="4" s="1"/>
  <c r="X801" i="4" s="1"/>
  <c r="AI801" i="4" s="1"/>
  <c r="B800" i="4"/>
  <c r="M800" i="4" s="1"/>
  <c r="X800" i="4" s="1"/>
  <c r="AI800" i="4" s="1"/>
  <c r="M799" i="4"/>
  <c r="X799" i="4" s="1"/>
  <c r="AI799" i="4" s="1"/>
  <c r="B799" i="4"/>
  <c r="B798" i="4"/>
  <c r="M798" i="4" s="1"/>
  <c r="X798" i="4" s="1"/>
  <c r="AI798" i="4" s="1"/>
  <c r="B797" i="4"/>
  <c r="M797" i="4" s="1"/>
  <c r="X797" i="4" s="1"/>
  <c r="AI797" i="4" s="1"/>
  <c r="B796" i="4"/>
  <c r="M796" i="4" s="1"/>
  <c r="X796" i="4" s="1"/>
  <c r="AI796" i="4" s="1"/>
  <c r="M795" i="4"/>
  <c r="X795" i="4" s="1"/>
  <c r="AI795" i="4" s="1"/>
  <c r="B795" i="4"/>
  <c r="B794" i="4"/>
  <c r="M794" i="4" s="1"/>
  <c r="X794" i="4" s="1"/>
  <c r="AI794" i="4" s="1"/>
  <c r="B793" i="4"/>
  <c r="M793" i="4" s="1"/>
  <c r="X793" i="4" s="1"/>
  <c r="AI793" i="4" s="1"/>
  <c r="B792" i="4"/>
  <c r="M792" i="4" s="1"/>
  <c r="X792" i="4" s="1"/>
  <c r="AI792" i="4" s="1"/>
  <c r="B791" i="4"/>
  <c r="M791" i="4" s="1"/>
  <c r="X791" i="4" s="1"/>
  <c r="AI791" i="4" s="1"/>
  <c r="B790" i="4"/>
  <c r="M790" i="4" s="1"/>
  <c r="X790" i="4" s="1"/>
  <c r="AI790" i="4" s="1"/>
  <c r="AI789" i="4"/>
  <c r="M789" i="4"/>
  <c r="X789" i="4" s="1"/>
  <c r="B789" i="4"/>
  <c r="B788" i="4"/>
  <c r="M788" i="4" s="1"/>
  <c r="X788" i="4" s="1"/>
  <c r="AI788" i="4" s="1"/>
  <c r="M787" i="4"/>
  <c r="X787" i="4" s="1"/>
  <c r="AI787" i="4" s="1"/>
  <c r="B787" i="4"/>
  <c r="B786" i="4"/>
  <c r="M786" i="4" s="1"/>
  <c r="X786" i="4" s="1"/>
  <c r="AI786" i="4" s="1"/>
  <c r="M785" i="4"/>
  <c r="X785" i="4" s="1"/>
  <c r="AI785" i="4" s="1"/>
  <c r="B785" i="4"/>
  <c r="B784" i="4"/>
  <c r="M784" i="4" s="1"/>
  <c r="X784" i="4" s="1"/>
  <c r="AI784" i="4" s="1"/>
  <c r="AI783" i="4"/>
  <c r="M783" i="4"/>
  <c r="X783" i="4" s="1"/>
  <c r="B783" i="4"/>
  <c r="B782" i="4"/>
  <c r="M782" i="4" s="1"/>
  <c r="X782" i="4" s="1"/>
  <c r="AI782" i="4" s="1"/>
  <c r="B781" i="4"/>
  <c r="M781" i="4" s="1"/>
  <c r="X781" i="4" s="1"/>
  <c r="AI781" i="4" s="1"/>
  <c r="B780" i="4"/>
  <c r="M780" i="4" s="1"/>
  <c r="X780" i="4" s="1"/>
  <c r="AI780" i="4" s="1"/>
  <c r="M779" i="4"/>
  <c r="X779" i="4" s="1"/>
  <c r="AI779" i="4" s="1"/>
  <c r="B779" i="4"/>
  <c r="B778" i="4"/>
  <c r="M778" i="4" s="1"/>
  <c r="X778" i="4" s="1"/>
  <c r="AI778" i="4" s="1"/>
  <c r="B777" i="4"/>
  <c r="M777" i="4" s="1"/>
  <c r="X777" i="4" s="1"/>
  <c r="AI777" i="4" s="1"/>
  <c r="B776" i="4"/>
  <c r="M776" i="4" s="1"/>
  <c r="X776" i="4" s="1"/>
  <c r="AI776" i="4" s="1"/>
  <c r="M775" i="4"/>
  <c r="X775" i="4" s="1"/>
  <c r="AI775" i="4" s="1"/>
  <c r="B775" i="4"/>
  <c r="B774" i="4"/>
  <c r="M774" i="4" s="1"/>
  <c r="X774" i="4" s="1"/>
  <c r="AI774" i="4" s="1"/>
  <c r="M773" i="4"/>
  <c r="X773" i="4" s="1"/>
  <c r="AI773" i="4" s="1"/>
  <c r="B773" i="4"/>
  <c r="B772" i="4"/>
  <c r="M772" i="4" s="1"/>
  <c r="X772" i="4" s="1"/>
  <c r="AI772" i="4" s="1"/>
  <c r="B771" i="4"/>
  <c r="M771" i="4" s="1"/>
  <c r="X771" i="4" s="1"/>
  <c r="AI771" i="4" s="1"/>
  <c r="B770" i="4"/>
  <c r="M770" i="4" s="1"/>
  <c r="X770" i="4" s="1"/>
  <c r="AI770" i="4" s="1"/>
  <c r="M769" i="4"/>
  <c r="X769" i="4" s="1"/>
  <c r="AI769" i="4" s="1"/>
  <c r="B769" i="4"/>
  <c r="B768" i="4"/>
  <c r="M768" i="4" s="1"/>
  <c r="X768" i="4" s="1"/>
  <c r="AI768" i="4" s="1"/>
  <c r="B767" i="4"/>
  <c r="M767" i="4" s="1"/>
  <c r="X767" i="4" s="1"/>
  <c r="AI767" i="4" s="1"/>
  <c r="B766" i="4"/>
  <c r="M766" i="4" s="1"/>
  <c r="X766" i="4" s="1"/>
  <c r="AI766" i="4" s="1"/>
  <c r="B765" i="4"/>
  <c r="M765" i="4" s="1"/>
  <c r="X765" i="4" s="1"/>
  <c r="AI765" i="4" s="1"/>
  <c r="B764" i="4"/>
  <c r="M764" i="4" s="1"/>
  <c r="X764" i="4" s="1"/>
  <c r="AI764" i="4" s="1"/>
  <c r="M763" i="4"/>
  <c r="X763" i="4" s="1"/>
  <c r="AI763" i="4" s="1"/>
  <c r="B763" i="4"/>
  <c r="B762" i="4"/>
  <c r="M762" i="4" s="1"/>
  <c r="X762" i="4" s="1"/>
  <c r="AI762" i="4" s="1"/>
  <c r="B761" i="4"/>
  <c r="M761" i="4" s="1"/>
  <c r="X761" i="4" s="1"/>
  <c r="AI761" i="4" s="1"/>
  <c r="B760" i="4"/>
  <c r="M760" i="4" s="1"/>
  <c r="X760" i="4" s="1"/>
  <c r="AI760" i="4" s="1"/>
  <c r="M759" i="4"/>
  <c r="X759" i="4" s="1"/>
  <c r="AI759" i="4" s="1"/>
  <c r="B759" i="4"/>
  <c r="B758" i="4"/>
  <c r="M758" i="4" s="1"/>
  <c r="X758" i="4" s="1"/>
  <c r="AI758" i="4" s="1"/>
  <c r="M757" i="4"/>
  <c r="X757" i="4" s="1"/>
  <c r="AI757" i="4" s="1"/>
  <c r="B757" i="4"/>
  <c r="B756" i="4"/>
  <c r="M756" i="4" s="1"/>
  <c r="X756" i="4" s="1"/>
  <c r="AI756" i="4" s="1"/>
  <c r="M755" i="4"/>
  <c r="X755" i="4" s="1"/>
  <c r="AI755" i="4" s="1"/>
  <c r="B755" i="4"/>
  <c r="B754" i="4"/>
  <c r="M754" i="4" s="1"/>
  <c r="X754" i="4" s="1"/>
  <c r="AI754" i="4" s="1"/>
  <c r="AI753" i="4"/>
  <c r="M753" i="4"/>
  <c r="X753" i="4" s="1"/>
  <c r="B753" i="4"/>
  <c r="B752" i="4"/>
  <c r="M752" i="4" s="1"/>
  <c r="X752" i="4" s="1"/>
  <c r="AI752" i="4" s="1"/>
  <c r="B751" i="4"/>
  <c r="M751" i="4" s="1"/>
  <c r="X751" i="4" s="1"/>
  <c r="AI751" i="4" s="1"/>
  <c r="B750" i="4"/>
  <c r="M750" i="4" s="1"/>
  <c r="X750" i="4" s="1"/>
  <c r="AI750" i="4" s="1"/>
  <c r="B749" i="4"/>
  <c r="M749" i="4" s="1"/>
  <c r="X749" i="4" s="1"/>
  <c r="AI749" i="4" s="1"/>
  <c r="B748" i="4"/>
  <c r="M748" i="4" s="1"/>
  <c r="X748" i="4" s="1"/>
  <c r="AI748" i="4" s="1"/>
  <c r="M747" i="4"/>
  <c r="X747" i="4" s="1"/>
  <c r="AI747" i="4" s="1"/>
  <c r="B747" i="4"/>
  <c r="B746" i="4"/>
  <c r="M746" i="4" s="1"/>
  <c r="X746" i="4" s="1"/>
  <c r="AI746" i="4" s="1"/>
  <c r="B745" i="4"/>
  <c r="M745" i="4" s="1"/>
  <c r="X745" i="4" s="1"/>
  <c r="AI745" i="4" s="1"/>
  <c r="B744" i="4"/>
  <c r="M744" i="4" s="1"/>
  <c r="X744" i="4" s="1"/>
  <c r="AI744" i="4" s="1"/>
  <c r="M743" i="4"/>
  <c r="X743" i="4" s="1"/>
  <c r="AI743" i="4" s="1"/>
  <c r="B743" i="4"/>
  <c r="B742" i="4"/>
  <c r="M742" i="4" s="1"/>
  <c r="X742" i="4" s="1"/>
  <c r="AI742" i="4" s="1"/>
  <c r="B741" i="4"/>
  <c r="M741" i="4" s="1"/>
  <c r="X741" i="4" s="1"/>
  <c r="AI741" i="4" s="1"/>
  <c r="B740" i="4"/>
  <c r="M740" i="4" s="1"/>
  <c r="X740" i="4" s="1"/>
  <c r="AI740" i="4" s="1"/>
  <c r="B739" i="4"/>
  <c r="M739" i="4" s="1"/>
  <c r="X739" i="4" s="1"/>
  <c r="AI739" i="4" s="1"/>
  <c r="B738" i="4"/>
  <c r="M738" i="4" s="1"/>
  <c r="X738" i="4" s="1"/>
  <c r="AI738" i="4" s="1"/>
  <c r="B737" i="4"/>
  <c r="M737" i="4" s="1"/>
  <c r="X737" i="4" s="1"/>
  <c r="AI737" i="4" s="1"/>
  <c r="B736" i="4"/>
  <c r="M736" i="4" s="1"/>
  <c r="X736" i="4" s="1"/>
  <c r="AI736" i="4" s="1"/>
  <c r="B735" i="4"/>
  <c r="M735" i="4" s="1"/>
  <c r="X735" i="4" s="1"/>
  <c r="AI735" i="4" s="1"/>
  <c r="B734" i="4"/>
  <c r="M734" i="4" s="1"/>
  <c r="X734" i="4" s="1"/>
  <c r="AI734" i="4" s="1"/>
  <c r="B733" i="4"/>
  <c r="M733" i="4" s="1"/>
  <c r="X733" i="4" s="1"/>
  <c r="AI733" i="4" s="1"/>
  <c r="B732" i="4"/>
  <c r="M732" i="4" s="1"/>
  <c r="X732" i="4" s="1"/>
  <c r="AI732" i="4" s="1"/>
  <c r="B731" i="4"/>
  <c r="M731" i="4" s="1"/>
  <c r="X731" i="4" s="1"/>
  <c r="AI731" i="4" s="1"/>
  <c r="B730" i="4"/>
  <c r="M730" i="4" s="1"/>
  <c r="X730" i="4" s="1"/>
  <c r="AI730" i="4" s="1"/>
  <c r="M729" i="4"/>
  <c r="X729" i="4" s="1"/>
  <c r="AI729" i="4" s="1"/>
  <c r="B729" i="4"/>
  <c r="B728" i="4"/>
  <c r="M728" i="4" s="1"/>
  <c r="X728" i="4" s="1"/>
  <c r="AI728" i="4" s="1"/>
  <c r="M727" i="4"/>
  <c r="X727" i="4" s="1"/>
  <c r="AI727" i="4" s="1"/>
  <c r="B727" i="4"/>
  <c r="B726" i="4"/>
  <c r="M726" i="4" s="1"/>
  <c r="X726" i="4" s="1"/>
  <c r="AI726" i="4" s="1"/>
  <c r="AI725" i="4"/>
  <c r="M725" i="4"/>
  <c r="X725" i="4" s="1"/>
  <c r="B725" i="4"/>
  <c r="B724" i="4"/>
  <c r="M724" i="4" s="1"/>
  <c r="X724" i="4" s="1"/>
  <c r="AI724" i="4" s="1"/>
  <c r="M723" i="4"/>
  <c r="X723" i="4" s="1"/>
  <c r="AI723" i="4" s="1"/>
  <c r="B723" i="4"/>
  <c r="B722" i="4"/>
  <c r="M722" i="4" s="1"/>
  <c r="X722" i="4" s="1"/>
  <c r="AI722" i="4" s="1"/>
  <c r="B721" i="4"/>
  <c r="M721" i="4" s="1"/>
  <c r="X721" i="4" s="1"/>
  <c r="AI721" i="4" s="1"/>
  <c r="B720" i="4"/>
  <c r="M720" i="4" s="1"/>
  <c r="X720" i="4" s="1"/>
  <c r="AI720" i="4" s="1"/>
  <c r="B719" i="4"/>
  <c r="M719" i="4" s="1"/>
  <c r="X719" i="4" s="1"/>
  <c r="AI719" i="4" s="1"/>
  <c r="B718" i="4"/>
  <c r="M718" i="4" s="1"/>
  <c r="X718" i="4" s="1"/>
  <c r="AI718" i="4" s="1"/>
  <c r="M717" i="4"/>
  <c r="X717" i="4" s="1"/>
  <c r="AI717" i="4" s="1"/>
  <c r="B717" i="4"/>
  <c r="B716" i="4"/>
  <c r="M716" i="4" s="1"/>
  <c r="X716" i="4" s="1"/>
  <c r="AI716" i="4" s="1"/>
  <c r="M715" i="4"/>
  <c r="X715" i="4" s="1"/>
  <c r="AI715" i="4" s="1"/>
  <c r="B715" i="4"/>
  <c r="B714" i="4"/>
  <c r="M714" i="4" s="1"/>
  <c r="X714" i="4" s="1"/>
  <c r="AI714" i="4" s="1"/>
  <c r="B713" i="4"/>
  <c r="M713" i="4" s="1"/>
  <c r="X713" i="4" s="1"/>
  <c r="AI713" i="4" s="1"/>
  <c r="B712" i="4"/>
  <c r="M712" i="4" s="1"/>
  <c r="X712" i="4" s="1"/>
  <c r="AI712" i="4" s="1"/>
  <c r="B711" i="4"/>
  <c r="M711" i="4" s="1"/>
  <c r="X711" i="4" s="1"/>
  <c r="AI711" i="4" s="1"/>
  <c r="B710" i="4"/>
  <c r="M710" i="4" s="1"/>
  <c r="X710" i="4" s="1"/>
  <c r="AI710" i="4" s="1"/>
  <c r="M709" i="4"/>
  <c r="X709" i="4" s="1"/>
  <c r="AI709" i="4" s="1"/>
  <c r="B709" i="4"/>
  <c r="B708" i="4"/>
  <c r="M708" i="4" s="1"/>
  <c r="X708" i="4" s="1"/>
  <c r="AI708" i="4" s="1"/>
  <c r="AI707" i="4"/>
  <c r="M707" i="4"/>
  <c r="X707" i="4" s="1"/>
  <c r="B707" i="4"/>
  <c r="B706" i="4"/>
  <c r="M706" i="4" s="1"/>
  <c r="X706" i="4" s="1"/>
  <c r="AI706" i="4" s="1"/>
  <c r="M705" i="4"/>
  <c r="X705" i="4" s="1"/>
  <c r="AI705" i="4" s="1"/>
  <c r="B705" i="4"/>
  <c r="B704" i="4"/>
  <c r="M704" i="4" s="1"/>
  <c r="X704" i="4" s="1"/>
  <c r="AI704" i="4" s="1"/>
  <c r="B703" i="4"/>
  <c r="M703" i="4" s="1"/>
  <c r="X703" i="4" s="1"/>
  <c r="AI703" i="4" s="1"/>
  <c r="B702" i="4"/>
  <c r="M702" i="4" s="1"/>
  <c r="X702" i="4" s="1"/>
  <c r="AI702" i="4" s="1"/>
  <c r="B701" i="4"/>
  <c r="M701" i="4" s="1"/>
  <c r="X701" i="4" s="1"/>
  <c r="AI701" i="4" s="1"/>
  <c r="B700" i="4"/>
  <c r="M700" i="4" s="1"/>
  <c r="X700" i="4" s="1"/>
  <c r="AI700" i="4" s="1"/>
  <c r="M699" i="4"/>
  <c r="X699" i="4" s="1"/>
  <c r="AI699" i="4" s="1"/>
  <c r="B699" i="4"/>
  <c r="B698" i="4"/>
  <c r="M698" i="4" s="1"/>
  <c r="X698" i="4" s="1"/>
  <c r="AI698" i="4" s="1"/>
  <c r="AI697" i="4"/>
  <c r="M697" i="4"/>
  <c r="X697" i="4" s="1"/>
  <c r="B697" i="4"/>
  <c r="B696" i="4"/>
  <c r="M696" i="4" s="1"/>
  <c r="X696" i="4" s="1"/>
  <c r="AI696" i="4" s="1"/>
  <c r="M695" i="4"/>
  <c r="X695" i="4" s="1"/>
  <c r="AI695" i="4" s="1"/>
  <c r="B695" i="4"/>
  <c r="M694" i="4"/>
  <c r="X694" i="4" s="1"/>
  <c r="AI694" i="4" s="1"/>
  <c r="B694" i="4"/>
  <c r="B693" i="4"/>
  <c r="M693" i="4" s="1"/>
  <c r="X693" i="4" s="1"/>
  <c r="AI693" i="4" s="1"/>
  <c r="B692" i="4"/>
  <c r="M692" i="4" s="1"/>
  <c r="X692" i="4" s="1"/>
  <c r="AI692" i="4" s="1"/>
  <c r="B691" i="4"/>
  <c r="M691" i="4" s="1"/>
  <c r="X691" i="4" s="1"/>
  <c r="AI691" i="4" s="1"/>
  <c r="B690" i="4"/>
  <c r="M690" i="4" s="1"/>
  <c r="X690" i="4" s="1"/>
  <c r="AI690" i="4" s="1"/>
  <c r="B689" i="4"/>
  <c r="M689" i="4" s="1"/>
  <c r="X689" i="4" s="1"/>
  <c r="AI689" i="4" s="1"/>
  <c r="B688" i="4"/>
  <c r="M688" i="4" s="1"/>
  <c r="X688" i="4" s="1"/>
  <c r="AI688" i="4" s="1"/>
  <c r="M687" i="4"/>
  <c r="X687" i="4" s="1"/>
  <c r="AI687" i="4" s="1"/>
  <c r="B687" i="4"/>
  <c r="B686" i="4"/>
  <c r="M686" i="4" s="1"/>
  <c r="X686" i="4" s="1"/>
  <c r="AI686" i="4" s="1"/>
  <c r="M685" i="4"/>
  <c r="X685" i="4" s="1"/>
  <c r="AI685" i="4" s="1"/>
  <c r="B685" i="4"/>
  <c r="X684" i="4"/>
  <c r="AI684" i="4" s="1"/>
  <c r="M684" i="4"/>
  <c r="B684" i="4"/>
  <c r="M683" i="4"/>
  <c r="X683" i="4" s="1"/>
  <c r="AI683" i="4" s="1"/>
  <c r="B683" i="4"/>
  <c r="B682" i="4"/>
  <c r="M682" i="4" s="1"/>
  <c r="X682" i="4" s="1"/>
  <c r="AI682" i="4" s="1"/>
  <c r="B681" i="4"/>
  <c r="M681" i="4" s="1"/>
  <c r="X681" i="4" s="1"/>
  <c r="AI681" i="4" s="1"/>
  <c r="B680" i="4"/>
  <c r="M680" i="4" s="1"/>
  <c r="X680" i="4" s="1"/>
  <c r="AI680" i="4" s="1"/>
  <c r="M679" i="4"/>
  <c r="X679" i="4" s="1"/>
  <c r="AI679" i="4" s="1"/>
  <c r="B679" i="4"/>
  <c r="B678" i="4"/>
  <c r="M678" i="4" s="1"/>
  <c r="X678" i="4" s="1"/>
  <c r="AI678" i="4" s="1"/>
  <c r="B677" i="4"/>
  <c r="M677" i="4" s="1"/>
  <c r="X677" i="4" s="1"/>
  <c r="AI677" i="4" s="1"/>
  <c r="B676" i="4"/>
  <c r="M676" i="4" s="1"/>
  <c r="X676" i="4" s="1"/>
  <c r="AI676" i="4" s="1"/>
  <c r="B675" i="4"/>
  <c r="M675" i="4" s="1"/>
  <c r="X675" i="4" s="1"/>
  <c r="AI675" i="4" s="1"/>
  <c r="B674" i="4"/>
  <c r="M674" i="4" s="1"/>
  <c r="X674" i="4" s="1"/>
  <c r="AI674" i="4" s="1"/>
  <c r="B673" i="4"/>
  <c r="M673" i="4" s="1"/>
  <c r="X673" i="4" s="1"/>
  <c r="AI673" i="4" s="1"/>
  <c r="B672" i="4"/>
  <c r="M672" i="4" s="1"/>
  <c r="X672" i="4" s="1"/>
  <c r="AI672" i="4" s="1"/>
  <c r="B671" i="4"/>
  <c r="M671" i="4" s="1"/>
  <c r="X671" i="4" s="1"/>
  <c r="AI671" i="4" s="1"/>
  <c r="B670" i="4"/>
  <c r="M670" i="4" s="1"/>
  <c r="X670" i="4" s="1"/>
  <c r="AI670" i="4" s="1"/>
  <c r="M669" i="4"/>
  <c r="X669" i="4" s="1"/>
  <c r="AI669" i="4" s="1"/>
  <c r="B669" i="4"/>
  <c r="B668" i="4"/>
  <c r="M668" i="4" s="1"/>
  <c r="X668" i="4" s="1"/>
  <c r="AI668" i="4" s="1"/>
  <c r="M667" i="4"/>
  <c r="X667" i="4" s="1"/>
  <c r="AI667" i="4" s="1"/>
  <c r="B667" i="4"/>
  <c r="B666" i="4"/>
  <c r="M666" i="4" s="1"/>
  <c r="X666" i="4" s="1"/>
  <c r="AI666" i="4" s="1"/>
  <c r="B665" i="4"/>
  <c r="M665" i="4" s="1"/>
  <c r="X665" i="4" s="1"/>
  <c r="AI665" i="4" s="1"/>
  <c r="B664" i="4"/>
  <c r="M664" i="4" s="1"/>
  <c r="X664" i="4" s="1"/>
  <c r="AI664" i="4" s="1"/>
  <c r="B663" i="4"/>
  <c r="M663" i="4" s="1"/>
  <c r="X663" i="4" s="1"/>
  <c r="AI663" i="4" s="1"/>
  <c r="B662" i="4"/>
  <c r="M662" i="4" s="1"/>
  <c r="X662" i="4" s="1"/>
  <c r="AI662" i="4" s="1"/>
  <c r="B661" i="4"/>
  <c r="M661" i="4" s="1"/>
  <c r="X661" i="4" s="1"/>
  <c r="AI661" i="4" s="1"/>
  <c r="M660" i="4"/>
  <c r="X660" i="4" s="1"/>
  <c r="AI660" i="4" s="1"/>
  <c r="B660" i="4"/>
  <c r="B659" i="4"/>
  <c r="M659" i="4" s="1"/>
  <c r="X659" i="4" s="1"/>
  <c r="AI659" i="4" s="1"/>
  <c r="B658" i="4"/>
  <c r="M658" i="4" s="1"/>
  <c r="X658" i="4" s="1"/>
  <c r="AI658" i="4" s="1"/>
  <c r="B657" i="4"/>
  <c r="M657" i="4" s="1"/>
  <c r="X657" i="4" s="1"/>
  <c r="AI657" i="4" s="1"/>
  <c r="B656" i="4"/>
  <c r="M656" i="4" s="1"/>
  <c r="X656" i="4" s="1"/>
  <c r="AI656" i="4" s="1"/>
  <c r="B655" i="4"/>
  <c r="M655" i="4" s="1"/>
  <c r="X655" i="4" s="1"/>
  <c r="AI655" i="4" s="1"/>
  <c r="B654" i="4"/>
  <c r="M654" i="4" s="1"/>
  <c r="X654" i="4" s="1"/>
  <c r="AI654" i="4" s="1"/>
  <c r="B653" i="4"/>
  <c r="M653" i="4" s="1"/>
  <c r="X653" i="4" s="1"/>
  <c r="AI653" i="4" s="1"/>
  <c r="B652" i="4"/>
  <c r="M652" i="4" s="1"/>
  <c r="X652" i="4" s="1"/>
  <c r="AI652" i="4" s="1"/>
  <c r="B651" i="4"/>
  <c r="M651" i="4" s="1"/>
  <c r="X651" i="4" s="1"/>
  <c r="AI651" i="4" s="1"/>
  <c r="M650" i="4"/>
  <c r="X650" i="4" s="1"/>
  <c r="AI650" i="4" s="1"/>
  <c r="B650" i="4"/>
  <c r="B649" i="4"/>
  <c r="M649" i="4" s="1"/>
  <c r="X649" i="4" s="1"/>
  <c r="AI649" i="4" s="1"/>
  <c r="B648" i="4"/>
  <c r="M648" i="4" s="1"/>
  <c r="X648" i="4" s="1"/>
  <c r="AI648" i="4" s="1"/>
  <c r="B647" i="4"/>
  <c r="M647" i="4" s="1"/>
  <c r="X647" i="4" s="1"/>
  <c r="AI647" i="4" s="1"/>
  <c r="B646" i="4"/>
  <c r="M646" i="4" s="1"/>
  <c r="X646" i="4" s="1"/>
  <c r="AI646" i="4" s="1"/>
  <c r="B645" i="4"/>
  <c r="M645" i="4" s="1"/>
  <c r="X645" i="4" s="1"/>
  <c r="AI645" i="4" s="1"/>
  <c r="B644" i="4"/>
  <c r="M644" i="4" s="1"/>
  <c r="X644" i="4" s="1"/>
  <c r="AI644" i="4" s="1"/>
  <c r="B643" i="4"/>
  <c r="M643" i="4" s="1"/>
  <c r="X643" i="4" s="1"/>
  <c r="AI643" i="4" s="1"/>
  <c r="B642" i="4"/>
  <c r="M642" i="4" s="1"/>
  <c r="X642" i="4" s="1"/>
  <c r="AI642" i="4" s="1"/>
  <c r="B641" i="4"/>
  <c r="M641" i="4" s="1"/>
  <c r="X641" i="4" s="1"/>
  <c r="AI641" i="4" s="1"/>
  <c r="M640" i="4"/>
  <c r="X640" i="4" s="1"/>
  <c r="AI640" i="4" s="1"/>
  <c r="B640" i="4"/>
  <c r="B639" i="4"/>
  <c r="M639" i="4" s="1"/>
  <c r="X639" i="4" s="1"/>
  <c r="AI639" i="4" s="1"/>
  <c r="B638" i="4"/>
  <c r="M638" i="4" s="1"/>
  <c r="X638" i="4" s="1"/>
  <c r="AI638" i="4" s="1"/>
  <c r="B637" i="4"/>
  <c r="M637" i="4" s="1"/>
  <c r="X637" i="4" s="1"/>
  <c r="AI637" i="4" s="1"/>
  <c r="B636" i="4"/>
  <c r="M636" i="4" s="1"/>
  <c r="X636" i="4" s="1"/>
  <c r="AI636" i="4" s="1"/>
  <c r="B635" i="4"/>
  <c r="M635" i="4" s="1"/>
  <c r="X635" i="4" s="1"/>
  <c r="AI635" i="4" s="1"/>
  <c r="B634" i="4"/>
  <c r="M634" i="4" s="1"/>
  <c r="X634" i="4" s="1"/>
  <c r="AI634" i="4" s="1"/>
  <c r="B633" i="4"/>
  <c r="M633" i="4" s="1"/>
  <c r="X633" i="4" s="1"/>
  <c r="AI633" i="4" s="1"/>
  <c r="AI632" i="4"/>
  <c r="B632" i="4"/>
  <c r="M632" i="4" s="1"/>
  <c r="X632" i="4" s="1"/>
  <c r="B631" i="4"/>
  <c r="M631" i="4" s="1"/>
  <c r="X631" i="4" s="1"/>
  <c r="AI631" i="4" s="1"/>
  <c r="B630" i="4"/>
  <c r="M630" i="4" s="1"/>
  <c r="X630" i="4" s="1"/>
  <c r="AI630" i="4" s="1"/>
  <c r="B629" i="4"/>
  <c r="M629" i="4" s="1"/>
  <c r="X629" i="4" s="1"/>
  <c r="AI629" i="4" s="1"/>
  <c r="B628" i="4"/>
  <c r="M628" i="4" s="1"/>
  <c r="X628" i="4" s="1"/>
  <c r="AI628" i="4" s="1"/>
  <c r="B627" i="4"/>
  <c r="M627" i="4" s="1"/>
  <c r="X627" i="4" s="1"/>
  <c r="AI627" i="4" s="1"/>
  <c r="B626" i="4"/>
  <c r="M626" i="4" s="1"/>
  <c r="X626" i="4" s="1"/>
  <c r="AI626" i="4" s="1"/>
  <c r="B625" i="4"/>
  <c r="M625" i="4" s="1"/>
  <c r="X625" i="4" s="1"/>
  <c r="AI625" i="4" s="1"/>
  <c r="B624" i="4"/>
  <c r="M624" i="4" s="1"/>
  <c r="X624" i="4" s="1"/>
  <c r="AI624" i="4" s="1"/>
  <c r="B623" i="4"/>
  <c r="M623" i="4" s="1"/>
  <c r="X623" i="4" s="1"/>
  <c r="AI623" i="4" s="1"/>
  <c r="B622" i="4"/>
  <c r="M622" i="4" s="1"/>
  <c r="X622" i="4" s="1"/>
  <c r="AI622" i="4" s="1"/>
  <c r="B621" i="4"/>
  <c r="M621" i="4" s="1"/>
  <c r="X621" i="4" s="1"/>
  <c r="AI621" i="4" s="1"/>
  <c r="B620" i="4"/>
  <c r="M620" i="4" s="1"/>
  <c r="X620" i="4" s="1"/>
  <c r="AI620" i="4" s="1"/>
  <c r="B619" i="4"/>
  <c r="M619" i="4" s="1"/>
  <c r="X619" i="4" s="1"/>
  <c r="AI619" i="4" s="1"/>
  <c r="B618" i="4"/>
  <c r="M618" i="4" s="1"/>
  <c r="X618" i="4" s="1"/>
  <c r="AI618" i="4" s="1"/>
  <c r="B617" i="4"/>
  <c r="M617" i="4" s="1"/>
  <c r="X617" i="4" s="1"/>
  <c r="AI617" i="4" s="1"/>
  <c r="B616" i="4"/>
  <c r="M616" i="4" s="1"/>
  <c r="X616" i="4" s="1"/>
  <c r="AI616" i="4" s="1"/>
  <c r="B615" i="4"/>
  <c r="M615" i="4" s="1"/>
  <c r="X615" i="4" s="1"/>
  <c r="AI615" i="4" s="1"/>
  <c r="B614" i="4"/>
  <c r="M614" i="4" s="1"/>
  <c r="X614" i="4" s="1"/>
  <c r="AI614" i="4" s="1"/>
  <c r="B613" i="4"/>
  <c r="M613" i="4" s="1"/>
  <c r="X613" i="4" s="1"/>
  <c r="AI613" i="4" s="1"/>
  <c r="B612" i="4"/>
  <c r="M612" i="4" s="1"/>
  <c r="X612" i="4" s="1"/>
  <c r="AI612" i="4" s="1"/>
  <c r="B611" i="4"/>
  <c r="M611" i="4" s="1"/>
  <c r="X611" i="4" s="1"/>
  <c r="AI611" i="4" s="1"/>
  <c r="B610" i="4"/>
  <c r="M610" i="4" s="1"/>
  <c r="X610" i="4" s="1"/>
  <c r="AI610" i="4" s="1"/>
  <c r="B609" i="4"/>
  <c r="M609" i="4" s="1"/>
  <c r="X609" i="4" s="1"/>
  <c r="AI609" i="4" s="1"/>
  <c r="B608" i="4"/>
  <c r="M608" i="4" s="1"/>
  <c r="X608" i="4" s="1"/>
  <c r="AI608" i="4" s="1"/>
  <c r="B607" i="4"/>
  <c r="M607" i="4" s="1"/>
  <c r="X607" i="4" s="1"/>
  <c r="AI607" i="4" s="1"/>
  <c r="B606" i="4"/>
  <c r="M606" i="4" s="1"/>
  <c r="X606" i="4" s="1"/>
  <c r="AI606" i="4" s="1"/>
  <c r="B605" i="4"/>
  <c r="M605" i="4" s="1"/>
  <c r="X605" i="4" s="1"/>
  <c r="AI605" i="4" s="1"/>
  <c r="B604" i="4"/>
  <c r="M604" i="4" s="1"/>
  <c r="X604" i="4" s="1"/>
  <c r="AI604" i="4" s="1"/>
  <c r="B603" i="4"/>
  <c r="M603" i="4" s="1"/>
  <c r="X603" i="4" s="1"/>
  <c r="AI603" i="4" s="1"/>
  <c r="B602" i="4"/>
  <c r="M602" i="4" s="1"/>
  <c r="X602" i="4" s="1"/>
  <c r="AI602" i="4" s="1"/>
  <c r="B601" i="4"/>
  <c r="M601" i="4" s="1"/>
  <c r="X601" i="4" s="1"/>
  <c r="AI601" i="4" s="1"/>
  <c r="B600" i="4"/>
  <c r="M600" i="4" s="1"/>
  <c r="X600" i="4" s="1"/>
  <c r="AI600" i="4" s="1"/>
  <c r="B599" i="4"/>
  <c r="M599" i="4" s="1"/>
  <c r="X599" i="4" s="1"/>
  <c r="AI599" i="4" s="1"/>
  <c r="B598" i="4"/>
  <c r="M598" i="4" s="1"/>
  <c r="X598" i="4" s="1"/>
  <c r="AI598" i="4" s="1"/>
  <c r="B597" i="4"/>
  <c r="M597" i="4" s="1"/>
  <c r="X597" i="4" s="1"/>
  <c r="AI597" i="4" s="1"/>
  <c r="B596" i="4"/>
  <c r="M596" i="4" s="1"/>
  <c r="X596" i="4" s="1"/>
  <c r="AI596" i="4" s="1"/>
  <c r="B595" i="4"/>
  <c r="M595" i="4" s="1"/>
  <c r="X595" i="4" s="1"/>
  <c r="AI595" i="4" s="1"/>
  <c r="B594" i="4"/>
  <c r="M594" i="4" s="1"/>
  <c r="X594" i="4" s="1"/>
  <c r="AI594" i="4" s="1"/>
  <c r="B593" i="4"/>
  <c r="M593" i="4" s="1"/>
  <c r="X593" i="4" s="1"/>
  <c r="AI593" i="4" s="1"/>
  <c r="B592" i="4"/>
  <c r="M592" i="4" s="1"/>
  <c r="X592" i="4" s="1"/>
  <c r="AI592" i="4" s="1"/>
  <c r="B591" i="4"/>
  <c r="M591" i="4" s="1"/>
  <c r="X591" i="4" s="1"/>
  <c r="AI591" i="4" s="1"/>
  <c r="B590" i="4"/>
  <c r="M590" i="4" s="1"/>
  <c r="X590" i="4" s="1"/>
  <c r="AI590" i="4" s="1"/>
  <c r="B589" i="4"/>
  <c r="M589" i="4" s="1"/>
  <c r="X589" i="4" s="1"/>
  <c r="AI589" i="4" s="1"/>
  <c r="B588" i="4"/>
  <c r="M588" i="4" s="1"/>
  <c r="X588" i="4" s="1"/>
  <c r="AI588" i="4" s="1"/>
  <c r="B587" i="4"/>
  <c r="M587" i="4" s="1"/>
  <c r="X587" i="4" s="1"/>
  <c r="AI587" i="4" s="1"/>
  <c r="B586" i="4"/>
  <c r="M586" i="4" s="1"/>
  <c r="X586" i="4" s="1"/>
  <c r="AI586" i="4" s="1"/>
  <c r="B585" i="4"/>
  <c r="M585" i="4" s="1"/>
  <c r="X585" i="4" s="1"/>
  <c r="AI585" i="4" s="1"/>
  <c r="B584" i="4"/>
  <c r="M584" i="4" s="1"/>
  <c r="X584" i="4" s="1"/>
  <c r="AI584" i="4" s="1"/>
  <c r="B583" i="4"/>
  <c r="M583" i="4" s="1"/>
  <c r="X583" i="4" s="1"/>
  <c r="AI583" i="4" s="1"/>
  <c r="AI582" i="4"/>
  <c r="B582" i="4"/>
  <c r="M582" i="4" s="1"/>
  <c r="X582" i="4" s="1"/>
  <c r="B581" i="4"/>
  <c r="M581" i="4" s="1"/>
  <c r="X581" i="4" s="1"/>
  <c r="AI581" i="4" s="1"/>
  <c r="B580" i="4"/>
  <c r="M580" i="4" s="1"/>
  <c r="X580" i="4" s="1"/>
  <c r="AI580" i="4" s="1"/>
  <c r="B579" i="4"/>
  <c r="M579" i="4" s="1"/>
  <c r="X579" i="4" s="1"/>
  <c r="AI579" i="4" s="1"/>
  <c r="B578" i="4"/>
  <c r="M578" i="4" s="1"/>
  <c r="X578" i="4" s="1"/>
  <c r="AI578" i="4" s="1"/>
  <c r="B577" i="4"/>
  <c r="M577" i="4" s="1"/>
  <c r="X577" i="4" s="1"/>
  <c r="AI577" i="4" s="1"/>
  <c r="B576" i="4"/>
  <c r="M576" i="4" s="1"/>
  <c r="X576" i="4" s="1"/>
  <c r="AI576" i="4" s="1"/>
  <c r="B575" i="4"/>
  <c r="M575" i="4" s="1"/>
  <c r="X575" i="4" s="1"/>
  <c r="AI575" i="4" s="1"/>
  <c r="B574" i="4"/>
  <c r="M574" i="4" s="1"/>
  <c r="X574" i="4" s="1"/>
  <c r="AI574" i="4" s="1"/>
  <c r="B573" i="4"/>
  <c r="M573" i="4" s="1"/>
  <c r="X573" i="4" s="1"/>
  <c r="AI573" i="4" s="1"/>
  <c r="B572" i="4"/>
  <c r="M572" i="4" s="1"/>
  <c r="X572" i="4" s="1"/>
  <c r="AI572" i="4" s="1"/>
  <c r="B571" i="4"/>
  <c r="M571" i="4" s="1"/>
  <c r="X571" i="4" s="1"/>
  <c r="AI571" i="4" s="1"/>
  <c r="B570" i="4"/>
  <c r="M570" i="4" s="1"/>
  <c r="X570" i="4" s="1"/>
  <c r="AI570" i="4" s="1"/>
  <c r="B569" i="4"/>
  <c r="M569" i="4" s="1"/>
  <c r="X569" i="4" s="1"/>
  <c r="AI569" i="4" s="1"/>
  <c r="B568" i="4"/>
  <c r="M568" i="4" s="1"/>
  <c r="X568" i="4" s="1"/>
  <c r="AI568" i="4" s="1"/>
  <c r="B567" i="4"/>
  <c r="M567" i="4" s="1"/>
  <c r="X567" i="4" s="1"/>
  <c r="AI567" i="4" s="1"/>
  <c r="B566" i="4"/>
  <c r="M566" i="4" s="1"/>
  <c r="X566" i="4" s="1"/>
  <c r="AI566" i="4" s="1"/>
  <c r="B565" i="4"/>
  <c r="M565" i="4" s="1"/>
  <c r="X565" i="4" s="1"/>
  <c r="AI565" i="4" s="1"/>
  <c r="B564" i="4"/>
  <c r="M564" i="4" s="1"/>
  <c r="X564" i="4" s="1"/>
  <c r="AI564" i="4" s="1"/>
  <c r="B563" i="4"/>
  <c r="M563" i="4" s="1"/>
  <c r="X563" i="4" s="1"/>
  <c r="AI563" i="4" s="1"/>
  <c r="B562" i="4"/>
  <c r="M562" i="4" s="1"/>
  <c r="X562" i="4" s="1"/>
  <c r="AI562" i="4" s="1"/>
  <c r="B561" i="4"/>
  <c r="M561" i="4" s="1"/>
  <c r="X561" i="4" s="1"/>
  <c r="AI561" i="4" s="1"/>
  <c r="B560" i="4"/>
  <c r="M560" i="4" s="1"/>
  <c r="X560" i="4" s="1"/>
  <c r="AI560" i="4" s="1"/>
  <c r="B559" i="4"/>
  <c r="M559" i="4" s="1"/>
  <c r="X559" i="4" s="1"/>
  <c r="AI559" i="4" s="1"/>
  <c r="B558" i="4"/>
  <c r="M558" i="4" s="1"/>
  <c r="X558" i="4" s="1"/>
  <c r="AI558" i="4" s="1"/>
  <c r="B557" i="4"/>
  <c r="M557" i="4" s="1"/>
  <c r="X557" i="4" s="1"/>
  <c r="AI557" i="4" s="1"/>
  <c r="B556" i="4"/>
  <c r="M556" i="4" s="1"/>
  <c r="X556" i="4" s="1"/>
  <c r="AI556" i="4" s="1"/>
  <c r="B555" i="4"/>
  <c r="M555" i="4" s="1"/>
  <c r="X555" i="4" s="1"/>
  <c r="AI555" i="4" s="1"/>
  <c r="B554" i="4"/>
  <c r="M554" i="4" s="1"/>
  <c r="X554" i="4" s="1"/>
  <c r="AI554" i="4" s="1"/>
  <c r="B553" i="4"/>
  <c r="M553" i="4" s="1"/>
  <c r="X553" i="4" s="1"/>
  <c r="AI553" i="4" s="1"/>
  <c r="B552" i="4"/>
  <c r="M552" i="4" s="1"/>
  <c r="X552" i="4" s="1"/>
  <c r="AI552" i="4" s="1"/>
  <c r="B551" i="4"/>
  <c r="M551" i="4" s="1"/>
  <c r="X551" i="4" s="1"/>
  <c r="AI551" i="4" s="1"/>
  <c r="B550" i="4"/>
  <c r="M550" i="4" s="1"/>
  <c r="X550" i="4" s="1"/>
  <c r="AI550" i="4" s="1"/>
  <c r="B549" i="4"/>
  <c r="M549" i="4" s="1"/>
  <c r="X549" i="4" s="1"/>
  <c r="AI549" i="4" s="1"/>
  <c r="B548" i="4"/>
  <c r="M548" i="4" s="1"/>
  <c r="X548" i="4" s="1"/>
  <c r="AI548" i="4" s="1"/>
  <c r="B547" i="4"/>
  <c r="M547" i="4" s="1"/>
  <c r="X547" i="4" s="1"/>
  <c r="AI547" i="4" s="1"/>
  <c r="B546" i="4"/>
  <c r="M546" i="4" s="1"/>
  <c r="X546" i="4" s="1"/>
  <c r="AI546" i="4" s="1"/>
  <c r="B545" i="4"/>
  <c r="M545" i="4" s="1"/>
  <c r="X545" i="4" s="1"/>
  <c r="AI545" i="4" s="1"/>
  <c r="AI544" i="4"/>
  <c r="B544" i="4"/>
  <c r="M544" i="4" s="1"/>
  <c r="X544" i="4" s="1"/>
  <c r="B543" i="4"/>
  <c r="M543" i="4" s="1"/>
  <c r="X543" i="4" s="1"/>
  <c r="AI543" i="4" s="1"/>
  <c r="B542" i="4"/>
  <c r="M542" i="4" s="1"/>
  <c r="X542" i="4" s="1"/>
  <c r="AI542" i="4" s="1"/>
  <c r="B541" i="4"/>
  <c r="M541" i="4" s="1"/>
  <c r="X541" i="4" s="1"/>
  <c r="AI541" i="4" s="1"/>
  <c r="B540" i="4"/>
  <c r="M540" i="4" s="1"/>
  <c r="X540" i="4" s="1"/>
  <c r="AI540" i="4" s="1"/>
  <c r="B539" i="4"/>
  <c r="M539" i="4" s="1"/>
  <c r="X539" i="4" s="1"/>
  <c r="AI539" i="4" s="1"/>
  <c r="B538" i="4"/>
  <c r="M538" i="4" s="1"/>
  <c r="X538" i="4" s="1"/>
  <c r="AI538" i="4" s="1"/>
  <c r="B537" i="4"/>
  <c r="M537" i="4" s="1"/>
  <c r="X537" i="4" s="1"/>
  <c r="AI537" i="4" s="1"/>
  <c r="AI536" i="4"/>
  <c r="B536" i="4"/>
  <c r="M536" i="4" s="1"/>
  <c r="X536" i="4" s="1"/>
  <c r="B535" i="4"/>
  <c r="M535" i="4" s="1"/>
  <c r="X535" i="4" s="1"/>
  <c r="AI535" i="4" s="1"/>
  <c r="B534" i="4"/>
  <c r="M534" i="4" s="1"/>
  <c r="X534" i="4" s="1"/>
  <c r="AI534" i="4" s="1"/>
  <c r="B533" i="4"/>
  <c r="M533" i="4" s="1"/>
  <c r="X533" i="4" s="1"/>
  <c r="AI533" i="4" s="1"/>
  <c r="B532" i="4"/>
  <c r="M532" i="4" s="1"/>
  <c r="X532" i="4" s="1"/>
  <c r="AI532" i="4" s="1"/>
  <c r="B531" i="4"/>
  <c r="M531" i="4" s="1"/>
  <c r="X531" i="4" s="1"/>
  <c r="AI531" i="4" s="1"/>
  <c r="B530" i="4"/>
  <c r="M530" i="4" s="1"/>
  <c r="X530" i="4" s="1"/>
  <c r="AI530" i="4" s="1"/>
  <c r="B529" i="4"/>
  <c r="M529" i="4" s="1"/>
  <c r="X529" i="4" s="1"/>
  <c r="AI529" i="4" s="1"/>
  <c r="B528" i="4"/>
  <c r="M528" i="4" s="1"/>
  <c r="X528" i="4" s="1"/>
  <c r="AI528" i="4" s="1"/>
  <c r="B527" i="4"/>
  <c r="M527" i="4" s="1"/>
  <c r="X527" i="4" s="1"/>
  <c r="AI527" i="4" s="1"/>
  <c r="B526" i="4"/>
  <c r="M526" i="4" s="1"/>
  <c r="X526" i="4" s="1"/>
  <c r="AI526" i="4" s="1"/>
  <c r="B525" i="4"/>
  <c r="M525" i="4" s="1"/>
  <c r="X525" i="4" s="1"/>
  <c r="AI525" i="4" s="1"/>
  <c r="B524" i="4"/>
  <c r="M524" i="4" s="1"/>
  <c r="X524" i="4" s="1"/>
  <c r="AI524" i="4" s="1"/>
  <c r="B523" i="4"/>
  <c r="M523" i="4" s="1"/>
  <c r="X523" i="4" s="1"/>
  <c r="AI523" i="4" s="1"/>
  <c r="AI522" i="4"/>
  <c r="B522" i="4"/>
  <c r="M522" i="4" s="1"/>
  <c r="X522" i="4" s="1"/>
  <c r="B521" i="4"/>
  <c r="M521" i="4" s="1"/>
  <c r="X521" i="4" s="1"/>
  <c r="AI521" i="4" s="1"/>
  <c r="B520" i="4"/>
  <c r="M520" i="4" s="1"/>
  <c r="X520" i="4" s="1"/>
  <c r="AI520" i="4" s="1"/>
  <c r="B519" i="4"/>
  <c r="M519" i="4" s="1"/>
  <c r="X519" i="4" s="1"/>
  <c r="AI519" i="4" s="1"/>
  <c r="B518" i="4"/>
  <c r="M518" i="4" s="1"/>
  <c r="X518" i="4" s="1"/>
  <c r="AI518" i="4" s="1"/>
  <c r="B517" i="4"/>
  <c r="M517" i="4" s="1"/>
  <c r="X517" i="4" s="1"/>
  <c r="AI517" i="4" s="1"/>
  <c r="B516" i="4"/>
  <c r="M516" i="4" s="1"/>
  <c r="X516" i="4" s="1"/>
  <c r="AI516" i="4" s="1"/>
  <c r="B515" i="4"/>
  <c r="M515" i="4" s="1"/>
  <c r="X515" i="4" s="1"/>
  <c r="AI515" i="4" s="1"/>
  <c r="AI514" i="4"/>
  <c r="B514" i="4"/>
  <c r="M514" i="4" s="1"/>
  <c r="X514" i="4" s="1"/>
  <c r="B513" i="4"/>
  <c r="M513" i="4" s="1"/>
  <c r="X513" i="4" s="1"/>
  <c r="AI513" i="4" s="1"/>
  <c r="B512" i="4"/>
  <c r="M512" i="4" s="1"/>
  <c r="X512" i="4" s="1"/>
  <c r="AI512" i="4" s="1"/>
  <c r="B511" i="4"/>
  <c r="M511" i="4" s="1"/>
  <c r="X511" i="4" s="1"/>
  <c r="AI511" i="4" s="1"/>
  <c r="B510" i="4"/>
  <c r="M510" i="4" s="1"/>
  <c r="X510" i="4" s="1"/>
  <c r="AI510" i="4" s="1"/>
  <c r="B509" i="4"/>
  <c r="M509" i="4" s="1"/>
  <c r="X509" i="4" s="1"/>
  <c r="AI509" i="4" s="1"/>
  <c r="B508" i="4"/>
  <c r="M508" i="4" s="1"/>
  <c r="X508" i="4" s="1"/>
  <c r="AI508" i="4" s="1"/>
  <c r="B507" i="4"/>
  <c r="M507" i="4" s="1"/>
  <c r="X507" i="4" s="1"/>
  <c r="AI507" i="4" s="1"/>
  <c r="B506" i="4"/>
  <c r="M506" i="4" s="1"/>
  <c r="X506" i="4" s="1"/>
  <c r="AI506" i="4" s="1"/>
  <c r="B505" i="4"/>
  <c r="M505" i="4" s="1"/>
  <c r="X505" i="4" s="1"/>
  <c r="AI505" i="4" s="1"/>
  <c r="B504" i="4"/>
  <c r="M504" i="4" s="1"/>
  <c r="X504" i="4" s="1"/>
  <c r="AI504" i="4" s="1"/>
  <c r="B503" i="4"/>
  <c r="M503" i="4" s="1"/>
  <c r="X503" i="4" s="1"/>
  <c r="AI503" i="4" s="1"/>
  <c r="B502" i="4"/>
  <c r="M502" i="4" s="1"/>
  <c r="X502" i="4" s="1"/>
  <c r="AI502" i="4" s="1"/>
  <c r="B501" i="4"/>
  <c r="M501" i="4" s="1"/>
  <c r="X501" i="4" s="1"/>
  <c r="AI501" i="4" s="1"/>
  <c r="B500" i="4"/>
  <c r="M500" i="4" s="1"/>
  <c r="X500" i="4" s="1"/>
  <c r="AI500" i="4" s="1"/>
  <c r="B499" i="4"/>
  <c r="M499" i="4" s="1"/>
  <c r="X499" i="4" s="1"/>
  <c r="AI499" i="4" s="1"/>
  <c r="B498" i="4"/>
  <c r="M498" i="4" s="1"/>
  <c r="X498" i="4" s="1"/>
  <c r="AI498" i="4" s="1"/>
  <c r="B497" i="4"/>
  <c r="M497" i="4" s="1"/>
  <c r="X497" i="4" s="1"/>
  <c r="AI497" i="4" s="1"/>
  <c r="B496" i="4"/>
  <c r="M496" i="4" s="1"/>
  <c r="X496" i="4" s="1"/>
  <c r="AI496" i="4" s="1"/>
  <c r="B495" i="4"/>
  <c r="M495" i="4" s="1"/>
  <c r="X495" i="4" s="1"/>
  <c r="AI495" i="4" s="1"/>
  <c r="B494" i="4"/>
  <c r="M494" i="4" s="1"/>
  <c r="X494" i="4" s="1"/>
  <c r="AI494" i="4" s="1"/>
  <c r="B493" i="4"/>
  <c r="M493" i="4" s="1"/>
  <c r="X493" i="4" s="1"/>
  <c r="AI493" i="4" s="1"/>
  <c r="B492" i="4"/>
  <c r="M492" i="4" s="1"/>
  <c r="X492" i="4" s="1"/>
  <c r="AI492" i="4" s="1"/>
  <c r="B491" i="4"/>
  <c r="M491" i="4" s="1"/>
  <c r="X491" i="4" s="1"/>
  <c r="AI491" i="4" s="1"/>
  <c r="B490" i="4"/>
  <c r="M490" i="4" s="1"/>
  <c r="X490" i="4" s="1"/>
  <c r="AI490" i="4" s="1"/>
  <c r="B489" i="4"/>
  <c r="M489" i="4" s="1"/>
  <c r="X489" i="4" s="1"/>
  <c r="AI489" i="4" s="1"/>
  <c r="B488" i="4"/>
  <c r="M488" i="4" s="1"/>
  <c r="X488" i="4" s="1"/>
  <c r="AI488" i="4" s="1"/>
  <c r="B487" i="4"/>
  <c r="M487" i="4" s="1"/>
  <c r="X487" i="4" s="1"/>
  <c r="AI487" i="4" s="1"/>
  <c r="B486" i="4"/>
  <c r="M486" i="4" s="1"/>
  <c r="X486" i="4" s="1"/>
  <c r="AI486" i="4" s="1"/>
  <c r="B485" i="4"/>
  <c r="M485" i="4" s="1"/>
  <c r="X485" i="4" s="1"/>
  <c r="AI485" i="4" s="1"/>
  <c r="B484" i="4"/>
  <c r="M484" i="4" s="1"/>
  <c r="X484" i="4" s="1"/>
  <c r="AI484" i="4" s="1"/>
  <c r="B483" i="4"/>
  <c r="M483" i="4" s="1"/>
  <c r="X483" i="4" s="1"/>
  <c r="AI483" i="4" s="1"/>
  <c r="X482" i="4"/>
  <c r="AI482" i="4" s="1"/>
  <c r="B482" i="4"/>
  <c r="M482" i="4" s="1"/>
  <c r="B481" i="4"/>
  <c r="M481" i="4" s="1"/>
  <c r="X481" i="4" s="1"/>
  <c r="AI481" i="4" s="1"/>
  <c r="B480" i="4"/>
  <c r="M480" i="4" s="1"/>
  <c r="X480" i="4" s="1"/>
  <c r="AI480" i="4" s="1"/>
  <c r="B479" i="4"/>
  <c r="M479" i="4" s="1"/>
  <c r="X479" i="4" s="1"/>
  <c r="AI479" i="4" s="1"/>
  <c r="X478" i="4"/>
  <c r="AI478" i="4" s="1"/>
  <c r="B478" i="4"/>
  <c r="M478" i="4" s="1"/>
  <c r="B477" i="4"/>
  <c r="M477" i="4" s="1"/>
  <c r="X477" i="4" s="1"/>
  <c r="AI477" i="4" s="1"/>
  <c r="B476" i="4"/>
  <c r="M476" i="4" s="1"/>
  <c r="X476" i="4" s="1"/>
  <c r="AI476" i="4" s="1"/>
  <c r="B475" i="4"/>
  <c r="M475" i="4" s="1"/>
  <c r="X475" i="4" s="1"/>
  <c r="AI475" i="4" s="1"/>
  <c r="X474" i="4"/>
  <c r="AI474" i="4" s="1"/>
  <c r="B474" i="4"/>
  <c r="M474" i="4" s="1"/>
  <c r="B473" i="4"/>
  <c r="M473" i="4" s="1"/>
  <c r="X473" i="4" s="1"/>
  <c r="AI473" i="4" s="1"/>
  <c r="B472" i="4"/>
  <c r="M472" i="4" s="1"/>
  <c r="X472" i="4" s="1"/>
  <c r="AI472" i="4" s="1"/>
  <c r="B471" i="4"/>
  <c r="M471" i="4" s="1"/>
  <c r="X471" i="4" s="1"/>
  <c r="AI471" i="4" s="1"/>
  <c r="B470" i="4"/>
  <c r="M470" i="4" s="1"/>
  <c r="X470" i="4" s="1"/>
  <c r="AI470" i="4" s="1"/>
  <c r="B469" i="4"/>
  <c r="M469" i="4" s="1"/>
  <c r="X469" i="4" s="1"/>
  <c r="AI469" i="4" s="1"/>
  <c r="B468" i="4"/>
  <c r="M468" i="4" s="1"/>
  <c r="X468" i="4" s="1"/>
  <c r="AI468" i="4" s="1"/>
  <c r="M467" i="4"/>
  <c r="X467" i="4" s="1"/>
  <c r="AI467" i="4" s="1"/>
  <c r="B467" i="4"/>
  <c r="B466" i="4"/>
  <c r="M466" i="4" s="1"/>
  <c r="X466" i="4" s="1"/>
  <c r="AI466" i="4" s="1"/>
  <c r="B465" i="4"/>
  <c r="M465" i="4" s="1"/>
  <c r="X465" i="4" s="1"/>
  <c r="AI465" i="4" s="1"/>
  <c r="X464" i="4"/>
  <c r="AI464" i="4" s="1"/>
  <c r="B464" i="4"/>
  <c r="M464" i="4" s="1"/>
  <c r="B463" i="4"/>
  <c r="M463" i="4" s="1"/>
  <c r="X463" i="4" s="1"/>
  <c r="AI463" i="4" s="1"/>
  <c r="M462" i="4"/>
  <c r="X462" i="4" s="1"/>
  <c r="AI462" i="4" s="1"/>
  <c r="B462" i="4"/>
  <c r="B461" i="4"/>
  <c r="M461" i="4" s="1"/>
  <c r="X461" i="4" s="1"/>
  <c r="AI461" i="4" s="1"/>
  <c r="B460" i="4"/>
  <c r="M460" i="4" s="1"/>
  <c r="X460" i="4" s="1"/>
  <c r="AI460" i="4" s="1"/>
  <c r="B459" i="4"/>
  <c r="M459" i="4" s="1"/>
  <c r="X459" i="4" s="1"/>
  <c r="AI459" i="4" s="1"/>
  <c r="M458" i="4"/>
  <c r="X458" i="4" s="1"/>
  <c r="AI458" i="4" s="1"/>
  <c r="B458" i="4"/>
  <c r="B457" i="4"/>
  <c r="M457" i="4" s="1"/>
  <c r="X457" i="4" s="1"/>
  <c r="AI457" i="4" s="1"/>
  <c r="B456" i="4"/>
  <c r="M456" i="4" s="1"/>
  <c r="X456" i="4" s="1"/>
  <c r="AI456" i="4" s="1"/>
  <c r="X455" i="4"/>
  <c r="AI455" i="4" s="1"/>
  <c r="B455" i="4"/>
  <c r="M455" i="4" s="1"/>
  <c r="X454" i="4"/>
  <c r="AI454" i="4" s="1"/>
  <c r="B454" i="4"/>
  <c r="M454" i="4" s="1"/>
  <c r="B453" i="4"/>
  <c r="M453" i="4" s="1"/>
  <c r="X453" i="4" s="1"/>
  <c r="AI453" i="4" s="1"/>
  <c r="B452" i="4"/>
  <c r="M452" i="4" s="1"/>
  <c r="X452" i="4" s="1"/>
  <c r="AI452" i="4" s="1"/>
  <c r="B451" i="4"/>
  <c r="M451" i="4" s="1"/>
  <c r="X451" i="4" s="1"/>
  <c r="AI451" i="4" s="1"/>
  <c r="B450" i="4"/>
  <c r="M450" i="4" s="1"/>
  <c r="X450" i="4" s="1"/>
  <c r="AI450" i="4" s="1"/>
  <c r="B449" i="4"/>
  <c r="M449" i="4" s="1"/>
  <c r="X449" i="4" s="1"/>
  <c r="AI449" i="4" s="1"/>
  <c r="X448" i="4"/>
  <c r="AI448" i="4" s="1"/>
  <c r="M448" i="4"/>
  <c r="B448" i="4"/>
  <c r="AI447" i="4"/>
  <c r="M447" i="4"/>
  <c r="X447" i="4" s="1"/>
  <c r="B447" i="4"/>
  <c r="B446" i="4"/>
  <c r="M446" i="4" s="1"/>
  <c r="X446" i="4" s="1"/>
  <c r="AI446" i="4" s="1"/>
  <c r="B445" i="4"/>
  <c r="M445" i="4" s="1"/>
  <c r="X445" i="4" s="1"/>
  <c r="AI445" i="4" s="1"/>
  <c r="B444" i="4"/>
  <c r="M444" i="4" s="1"/>
  <c r="X444" i="4" s="1"/>
  <c r="AI444" i="4" s="1"/>
  <c r="AI443" i="4"/>
  <c r="M443" i="4"/>
  <c r="X443" i="4" s="1"/>
  <c r="B443" i="4"/>
  <c r="B442" i="4"/>
  <c r="M442" i="4" s="1"/>
  <c r="X442" i="4" s="1"/>
  <c r="AI442" i="4" s="1"/>
  <c r="B441" i="4"/>
  <c r="M441" i="4" s="1"/>
  <c r="X441" i="4" s="1"/>
  <c r="AI441" i="4" s="1"/>
  <c r="B440" i="4"/>
  <c r="M440" i="4" s="1"/>
  <c r="X440" i="4" s="1"/>
  <c r="AI440" i="4" s="1"/>
  <c r="B439" i="4"/>
  <c r="M439" i="4" s="1"/>
  <c r="X439" i="4" s="1"/>
  <c r="AI439" i="4" s="1"/>
  <c r="B438" i="4"/>
  <c r="M438" i="4" s="1"/>
  <c r="X438" i="4" s="1"/>
  <c r="AI438" i="4" s="1"/>
  <c r="M437" i="4"/>
  <c r="X437" i="4" s="1"/>
  <c r="AI437" i="4" s="1"/>
  <c r="B437" i="4"/>
  <c r="B436" i="4"/>
  <c r="M436" i="4" s="1"/>
  <c r="X436" i="4" s="1"/>
  <c r="AI436" i="4" s="1"/>
  <c r="B435" i="4"/>
  <c r="M435" i="4" s="1"/>
  <c r="X435" i="4" s="1"/>
  <c r="AI435" i="4" s="1"/>
  <c r="B434" i="4"/>
  <c r="M434" i="4" s="1"/>
  <c r="X434" i="4" s="1"/>
  <c r="AI434" i="4" s="1"/>
  <c r="B433" i="4"/>
  <c r="M433" i="4" s="1"/>
  <c r="X433" i="4" s="1"/>
  <c r="AI433" i="4" s="1"/>
  <c r="B432" i="4"/>
  <c r="M432" i="4" s="1"/>
  <c r="X432" i="4" s="1"/>
  <c r="AI432" i="4" s="1"/>
  <c r="B431" i="4"/>
  <c r="M431" i="4" s="1"/>
  <c r="X431" i="4" s="1"/>
  <c r="AI431" i="4" s="1"/>
  <c r="B430" i="4"/>
  <c r="M430" i="4" s="1"/>
  <c r="X430" i="4" s="1"/>
  <c r="AI430" i="4" s="1"/>
  <c r="B429" i="4"/>
  <c r="M429" i="4" s="1"/>
  <c r="X429" i="4" s="1"/>
  <c r="AI429" i="4" s="1"/>
  <c r="B428" i="4"/>
  <c r="M428" i="4" s="1"/>
  <c r="X428" i="4" s="1"/>
  <c r="AI428" i="4" s="1"/>
  <c r="M427" i="4"/>
  <c r="X427" i="4" s="1"/>
  <c r="AI427" i="4" s="1"/>
  <c r="B427" i="4"/>
  <c r="X426" i="4"/>
  <c r="AI426" i="4" s="1"/>
  <c r="B426" i="4"/>
  <c r="M426" i="4" s="1"/>
  <c r="X425" i="4"/>
  <c r="AI425" i="4" s="1"/>
  <c r="B425" i="4"/>
  <c r="M425" i="4" s="1"/>
  <c r="B424" i="4"/>
  <c r="M424" i="4" s="1"/>
  <c r="X424" i="4" s="1"/>
  <c r="AI424" i="4" s="1"/>
  <c r="B423" i="4"/>
  <c r="M423" i="4" s="1"/>
  <c r="X423" i="4" s="1"/>
  <c r="AI423" i="4" s="1"/>
  <c r="B422" i="4"/>
  <c r="M422" i="4" s="1"/>
  <c r="X422" i="4" s="1"/>
  <c r="AI422" i="4" s="1"/>
  <c r="B421" i="4"/>
  <c r="M421" i="4" s="1"/>
  <c r="X421" i="4" s="1"/>
  <c r="AI421" i="4" s="1"/>
  <c r="B420" i="4"/>
  <c r="M420" i="4" s="1"/>
  <c r="X420" i="4" s="1"/>
  <c r="AI420" i="4" s="1"/>
  <c r="B419" i="4"/>
  <c r="M419" i="4" s="1"/>
  <c r="X419" i="4" s="1"/>
  <c r="AI419" i="4" s="1"/>
  <c r="M418" i="4"/>
  <c r="X418" i="4" s="1"/>
  <c r="AI418" i="4" s="1"/>
  <c r="B418" i="4"/>
  <c r="B417" i="4"/>
  <c r="M417" i="4" s="1"/>
  <c r="X417" i="4" s="1"/>
  <c r="AI417" i="4" s="1"/>
  <c r="B416" i="4"/>
  <c r="M416" i="4" s="1"/>
  <c r="X416" i="4" s="1"/>
  <c r="AI416" i="4" s="1"/>
  <c r="B415" i="4"/>
  <c r="M415" i="4" s="1"/>
  <c r="X415" i="4" s="1"/>
  <c r="AI415" i="4" s="1"/>
  <c r="B414" i="4"/>
  <c r="M414" i="4" s="1"/>
  <c r="X414" i="4" s="1"/>
  <c r="AI414" i="4" s="1"/>
  <c r="X413" i="4"/>
  <c r="AI413" i="4" s="1"/>
  <c r="M413" i="4"/>
  <c r="B413" i="4"/>
  <c r="M412" i="4"/>
  <c r="X412" i="4" s="1"/>
  <c r="AI412" i="4" s="1"/>
  <c r="B412" i="4"/>
  <c r="B411" i="4"/>
  <c r="M411" i="4" s="1"/>
  <c r="X411" i="4" s="1"/>
  <c r="AI411" i="4" s="1"/>
  <c r="B410" i="4"/>
  <c r="M410" i="4" s="1"/>
  <c r="X410" i="4" s="1"/>
  <c r="AI410" i="4" s="1"/>
  <c r="B409" i="4"/>
  <c r="M409" i="4" s="1"/>
  <c r="X409" i="4" s="1"/>
  <c r="AI409" i="4" s="1"/>
  <c r="X408" i="4"/>
  <c r="AI408" i="4" s="1"/>
  <c r="M408" i="4"/>
  <c r="B408" i="4"/>
  <c r="B407" i="4"/>
  <c r="M407" i="4" s="1"/>
  <c r="X407" i="4" s="1"/>
  <c r="AI407" i="4" s="1"/>
  <c r="B406" i="4"/>
  <c r="M406" i="4" s="1"/>
  <c r="X406" i="4" s="1"/>
  <c r="AI406" i="4" s="1"/>
  <c r="B405" i="4"/>
  <c r="M405" i="4" s="1"/>
  <c r="X405" i="4" s="1"/>
  <c r="AI405" i="4" s="1"/>
  <c r="B404" i="4"/>
  <c r="M404" i="4" s="1"/>
  <c r="X404" i="4" s="1"/>
  <c r="AI404" i="4" s="1"/>
  <c r="M403" i="4"/>
  <c r="X403" i="4" s="1"/>
  <c r="AI403" i="4" s="1"/>
  <c r="B403" i="4"/>
  <c r="B402" i="4"/>
  <c r="M402" i="4" s="1"/>
  <c r="X402" i="4" s="1"/>
  <c r="AI402" i="4" s="1"/>
  <c r="B401" i="4"/>
  <c r="M401" i="4" s="1"/>
  <c r="X401" i="4" s="1"/>
  <c r="AI401" i="4" s="1"/>
  <c r="B400" i="4"/>
  <c r="M400" i="4" s="1"/>
  <c r="X400" i="4" s="1"/>
  <c r="AI400" i="4" s="1"/>
  <c r="B399" i="4"/>
  <c r="M399" i="4" s="1"/>
  <c r="X399" i="4" s="1"/>
  <c r="AI399" i="4" s="1"/>
  <c r="B398" i="4"/>
  <c r="M398" i="4" s="1"/>
  <c r="X398" i="4" s="1"/>
  <c r="AI398" i="4" s="1"/>
  <c r="B397" i="4"/>
  <c r="M397" i="4" s="1"/>
  <c r="X397" i="4" s="1"/>
  <c r="AI397" i="4" s="1"/>
  <c r="B396" i="4"/>
  <c r="M396" i="4" s="1"/>
  <c r="X396" i="4" s="1"/>
  <c r="AI396" i="4" s="1"/>
  <c r="B395" i="4"/>
  <c r="M395" i="4" s="1"/>
  <c r="X395" i="4" s="1"/>
  <c r="AI395" i="4" s="1"/>
  <c r="B394" i="4"/>
  <c r="M394" i="4" s="1"/>
  <c r="X394" i="4" s="1"/>
  <c r="AI394" i="4" s="1"/>
  <c r="M393" i="4"/>
  <c r="X393" i="4" s="1"/>
  <c r="AI393" i="4" s="1"/>
  <c r="B393" i="4"/>
  <c r="B392" i="4"/>
  <c r="M392" i="4" s="1"/>
  <c r="X392" i="4" s="1"/>
  <c r="AI392" i="4" s="1"/>
  <c r="B391" i="4"/>
  <c r="M391" i="4" s="1"/>
  <c r="X391" i="4" s="1"/>
  <c r="AI391" i="4" s="1"/>
  <c r="B390" i="4"/>
  <c r="M390" i="4" s="1"/>
  <c r="X390" i="4" s="1"/>
  <c r="AI390" i="4" s="1"/>
  <c r="B389" i="4"/>
  <c r="M389" i="4" s="1"/>
  <c r="X389" i="4" s="1"/>
  <c r="AI389" i="4" s="1"/>
  <c r="B388" i="4"/>
  <c r="M388" i="4" s="1"/>
  <c r="X388" i="4" s="1"/>
  <c r="AI388" i="4" s="1"/>
  <c r="B387" i="4"/>
  <c r="M387" i="4" s="1"/>
  <c r="X387" i="4" s="1"/>
  <c r="AI387" i="4" s="1"/>
  <c r="B386" i="4"/>
  <c r="M386" i="4" s="1"/>
  <c r="X386" i="4" s="1"/>
  <c r="AI386" i="4" s="1"/>
  <c r="B385" i="4"/>
  <c r="M385" i="4" s="1"/>
  <c r="X385" i="4" s="1"/>
  <c r="AI385" i="4" s="1"/>
  <c r="B384" i="4"/>
  <c r="M384" i="4" s="1"/>
  <c r="X384" i="4" s="1"/>
  <c r="AI384" i="4" s="1"/>
  <c r="M383" i="4"/>
  <c r="X383" i="4" s="1"/>
  <c r="AI383" i="4" s="1"/>
  <c r="B383" i="4"/>
  <c r="B382" i="4"/>
  <c r="M382" i="4" s="1"/>
  <c r="X382" i="4" s="1"/>
  <c r="AI382" i="4" s="1"/>
  <c r="B381" i="4"/>
  <c r="M381" i="4" s="1"/>
  <c r="X381" i="4" s="1"/>
  <c r="AI381" i="4" s="1"/>
  <c r="B380" i="4"/>
  <c r="M380" i="4" s="1"/>
  <c r="X380" i="4" s="1"/>
  <c r="AI380" i="4" s="1"/>
  <c r="B379" i="4"/>
  <c r="M379" i="4" s="1"/>
  <c r="X379" i="4" s="1"/>
  <c r="AI379" i="4" s="1"/>
  <c r="B378" i="4"/>
  <c r="M378" i="4" s="1"/>
  <c r="X378" i="4" s="1"/>
  <c r="AI378" i="4" s="1"/>
  <c r="B377" i="4"/>
  <c r="M377" i="4" s="1"/>
  <c r="X377" i="4" s="1"/>
  <c r="AI377" i="4" s="1"/>
  <c r="B376" i="4"/>
  <c r="M376" i="4" s="1"/>
  <c r="X376" i="4" s="1"/>
  <c r="AI376" i="4" s="1"/>
  <c r="B375" i="4"/>
  <c r="M375" i="4" s="1"/>
  <c r="X375" i="4" s="1"/>
  <c r="AI375" i="4" s="1"/>
  <c r="B374" i="4"/>
  <c r="M374" i="4" s="1"/>
  <c r="X374" i="4" s="1"/>
  <c r="AI374" i="4" s="1"/>
  <c r="B373" i="4"/>
  <c r="M373" i="4" s="1"/>
  <c r="X373" i="4" s="1"/>
  <c r="AI373" i="4" s="1"/>
  <c r="B372" i="4"/>
  <c r="M372" i="4" s="1"/>
  <c r="X372" i="4" s="1"/>
  <c r="AI372" i="4" s="1"/>
  <c r="B371" i="4"/>
  <c r="M371" i="4" s="1"/>
  <c r="X371" i="4" s="1"/>
  <c r="AI371" i="4" s="1"/>
  <c r="B370" i="4"/>
  <c r="M370" i="4" s="1"/>
  <c r="X370" i="4" s="1"/>
  <c r="AI370" i="4" s="1"/>
  <c r="B369" i="4"/>
  <c r="M369" i="4" s="1"/>
  <c r="X369" i="4" s="1"/>
  <c r="AI369" i="4" s="1"/>
  <c r="B368" i="4"/>
  <c r="M368" i="4" s="1"/>
  <c r="X368" i="4" s="1"/>
  <c r="AI368" i="4" s="1"/>
  <c r="B367" i="4"/>
  <c r="M367" i="4" s="1"/>
  <c r="X367" i="4" s="1"/>
  <c r="AI367" i="4" s="1"/>
  <c r="B366" i="4"/>
  <c r="M366" i="4" s="1"/>
  <c r="X366" i="4" s="1"/>
  <c r="AI366" i="4" s="1"/>
  <c r="B365" i="4"/>
  <c r="M365" i="4" s="1"/>
  <c r="X365" i="4" s="1"/>
  <c r="AI365" i="4" s="1"/>
  <c r="B364" i="4"/>
  <c r="M364" i="4" s="1"/>
  <c r="X364" i="4" s="1"/>
  <c r="AI364" i="4" s="1"/>
  <c r="M363" i="4"/>
  <c r="X363" i="4" s="1"/>
  <c r="AI363" i="4" s="1"/>
  <c r="B363" i="4"/>
  <c r="B362" i="4"/>
  <c r="M362" i="4" s="1"/>
  <c r="X362" i="4" s="1"/>
  <c r="AI362" i="4" s="1"/>
  <c r="B361" i="4"/>
  <c r="M361" i="4" s="1"/>
  <c r="X361" i="4" s="1"/>
  <c r="AI361" i="4" s="1"/>
  <c r="B360" i="4"/>
  <c r="M360" i="4" s="1"/>
  <c r="X360" i="4" s="1"/>
  <c r="AI360" i="4" s="1"/>
  <c r="B359" i="4"/>
  <c r="M359" i="4" s="1"/>
  <c r="X359" i="4" s="1"/>
  <c r="AI359" i="4" s="1"/>
  <c r="B358" i="4"/>
  <c r="M358" i="4" s="1"/>
  <c r="X358" i="4" s="1"/>
  <c r="AI358" i="4" s="1"/>
  <c r="B357" i="4"/>
  <c r="M357" i="4" s="1"/>
  <c r="X357" i="4" s="1"/>
  <c r="AI357" i="4" s="1"/>
  <c r="B356" i="4"/>
  <c r="M356" i="4" s="1"/>
  <c r="X356" i="4" s="1"/>
  <c r="AI356" i="4" s="1"/>
  <c r="B355" i="4"/>
  <c r="M355" i="4" s="1"/>
  <c r="X355" i="4" s="1"/>
  <c r="AI355" i="4" s="1"/>
  <c r="B354" i="4"/>
  <c r="M354" i="4" s="1"/>
  <c r="X354" i="4" s="1"/>
  <c r="AI354" i="4" s="1"/>
  <c r="B353" i="4"/>
  <c r="M353" i="4" s="1"/>
  <c r="X353" i="4" s="1"/>
  <c r="AI353" i="4" s="1"/>
  <c r="B352" i="4"/>
  <c r="M352" i="4" s="1"/>
  <c r="X352" i="4" s="1"/>
  <c r="AI352" i="4" s="1"/>
  <c r="B351" i="4"/>
  <c r="M351" i="4" s="1"/>
  <c r="X351" i="4" s="1"/>
  <c r="AI351" i="4" s="1"/>
  <c r="B350" i="4"/>
  <c r="M350" i="4" s="1"/>
  <c r="X350" i="4" s="1"/>
  <c r="AI350" i="4" s="1"/>
  <c r="B349" i="4"/>
  <c r="M349" i="4" s="1"/>
  <c r="X349" i="4" s="1"/>
  <c r="AI349" i="4" s="1"/>
  <c r="M348" i="4"/>
  <c r="X348" i="4" s="1"/>
  <c r="AI348" i="4" s="1"/>
  <c r="B348" i="4"/>
  <c r="B347" i="4"/>
  <c r="M347" i="4" s="1"/>
  <c r="X347" i="4" s="1"/>
  <c r="AI347" i="4" s="1"/>
  <c r="M346" i="4"/>
  <c r="X346" i="4" s="1"/>
  <c r="AI346" i="4" s="1"/>
  <c r="B346" i="4"/>
  <c r="B345" i="4"/>
  <c r="M345" i="4" s="1"/>
  <c r="X345" i="4" s="1"/>
  <c r="AI345" i="4" s="1"/>
  <c r="B344" i="4"/>
  <c r="M344" i="4" s="1"/>
  <c r="X344" i="4" s="1"/>
  <c r="AI344" i="4" s="1"/>
  <c r="B343" i="4"/>
  <c r="M343" i="4" s="1"/>
  <c r="X343" i="4" s="1"/>
  <c r="AI343" i="4" s="1"/>
  <c r="B342" i="4"/>
  <c r="M342" i="4" s="1"/>
  <c r="X342" i="4" s="1"/>
  <c r="AI342" i="4" s="1"/>
  <c r="B341" i="4"/>
  <c r="M341" i="4" s="1"/>
  <c r="X341" i="4" s="1"/>
  <c r="AI341" i="4" s="1"/>
  <c r="M340" i="4"/>
  <c r="X340" i="4" s="1"/>
  <c r="AI340" i="4" s="1"/>
  <c r="B340" i="4"/>
  <c r="B339" i="4"/>
  <c r="M339" i="4" s="1"/>
  <c r="X339" i="4" s="1"/>
  <c r="AI339" i="4" s="1"/>
  <c r="B338" i="4"/>
  <c r="M338" i="4" s="1"/>
  <c r="X338" i="4" s="1"/>
  <c r="AI338" i="4" s="1"/>
  <c r="B337" i="4"/>
  <c r="M337" i="4" s="1"/>
  <c r="X337" i="4" s="1"/>
  <c r="AI337" i="4" s="1"/>
  <c r="M336" i="4"/>
  <c r="X336" i="4" s="1"/>
  <c r="AI336" i="4" s="1"/>
  <c r="B336" i="4"/>
  <c r="B335" i="4"/>
  <c r="M335" i="4" s="1"/>
  <c r="X335" i="4" s="1"/>
  <c r="AI335" i="4" s="1"/>
  <c r="B334" i="4"/>
  <c r="M334" i="4" s="1"/>
  <c r="X334" i="4" s="1"/>
  <c r="AI334" i="4" s="1"/>
  <c r="B333" i="4"/>
  <c r="M333" i="4" s="1"/>
  <c r="X333" i="4" s="1"/>
  <c r="AI333" i="4" s="1"/>
  <c r="B332" i="4"/>
  <c r="M332" i="4" s="1"/>
  <c r="X332" i="4" s="1"/>
  <c r="AI332" i="4" s="1"/>
  <c r="B331" i="4"/>
  <c r="M331" i="4" s="1"/>
  <c r="X331" i="4" s="1"/>
  <c r="AI331" i="4" s="1"/>
  <c r="M330" i="4"/>
  <c r="X330" i="4" s="1"/>
  <c r="AI330" i="4" s="1"/>
  <c r="B330" i="4"/>
  <c r="B329" i="4"/>
  <c r="M329" i="4" s="1"/>
  <c r="X329" i="4" s="1"/>
  <c r="AI329" i="4" s="1"/>
  <c r="B328" i="4"/>
  <c r="M328" i="4" s="1"/>
  <c r="X328" i="4" s="1"/>
  <c r="AI328" i="4" s="1"/>
  <c r="B327" i="4"/>
  <c r="M327" i="4" s="1"/>
  <c r="X327" i="4" s="1"/>
  <c r="AI327" i="4" s="1"/>
  <c r="M326" i="4"/>
  <c r="X326" i="4" s="1"/>
  <c r="AI326" i="4" s="1"/>
  <c r="B326" i="4"/>
  <c r="B325" i="4"/>
  <c r="M325" i="4" s="1"/>
  <c r="X325" i="4" s="1"/>
  <c r="AI325" i="4" s="1"/>
  <c r="M324" i="4"/>
  <c r="X324" i="4" s="1"/>
  <c r="AI324" i="4" s="1"/>
  <c r="B324" i="4"/>
  <c r="B323" i="4"/>
  <c r="M323" i="4" s="1"/>
  <c r="X323" i="4" s="1"/>
  <c r="AI323" i="4" s="1"/>
  <c r="B322" i="4"/>
  <c r="M322" i="4" s="1"/>
  <c r="X322" i="4" s="1"/>
  <c r="AI322" i="4" s="1"/>
  <c r="B321" i="4"/>
  <c r="M321" i="4" s="1"/>
  <c r="X321" i="4" s="1"/>
  <c r="AI321" i="4" s="1"/>
  <c r="M320" i="4"/>
  <c r="X320" i="4" s="1"/>
  <c r="AI320" i="4" s="1"/>
  <c r="B320" i="4"/>
  <c r="AI319" i="4"/>
  <c r="B319" i="4"/>
  <c r="M319" i="4" s="1"/>
  <c r="X319" i="4" s="1"/>
  <c r="B318" i="4"/>
  <c r="M318" i="4" s="1"/>
  <c r="X318" i="4" s="1"/>
  <c r="AI318" i="4" s="1"/>
  <c r="B317" i="4"/>
  <c r="M317" i="4" s="1"/>
  <c r="X317" i="4" s="1"/>
  <c r="AI317" i="4" s="1"/>
  <c r="B316" i="4"/>
  <c r="M316" i="4" s="1"/>
  <c r="X316" i="4" s="1"/>
  <c r="AI316" i="4" s="1"/>
  <c r="B315" i="4"/>
  <c r="M315" i="4" s="1"/>
  <c r="X315" i="4" s="1"/>
  <c r="AI315" i="4" s="1"/>
  <c r="B314" i="4"/>
  <c r="M314" i="4" s="1"/>
  <c r="X314" i="4" s="1"/>
  <c r="AI314" i="4" s="1"/>
  <c r="B313" i="4"/>
  <c r="M313" i="4" s="1"/>
  <c r="X313" i="4" s="1"/>
  <c r="AI313" i="4" s="1"/>
  <c r="B312" i="4"/>
  <c r="M312" i="4" s="1"/>
  <c r="X312" i="4" s="1"/>
  <c r="AI312" i="4" s="1"/>
  <c r="B311" i="4"/>
  <c r="M311" i="4" s="1"/>
  <c r="X311" i="4" s="1"/>
  <c r="AI311" i="4" s="1"/>
  <c r="B310" i="4"/>
  <c r="M310" i="4" s="1"/>
  <c r="X310" i="4" s="1"/>
  <c r="AI310" i="4" s="1"/>
  <c r="B309" i="4"/>
  <c r="M309" i="4" s="1"/>
  <c r="X309" i="4" s="1"/>
  <c r="AI309" i="4" s="1"/>
  <c r="B308" i="4"/>
  <c r="M308" i="4" s="1"/>
  <c r="X308" i="4" s="1"/>
  <c r="AI308" i="4" s="1"/>
  <c r="B307" i="4"/>
  <c r="M307" i="4" s="1"/>
  <c r="X307" i="4" s="1"/>
  <c r="AI307" i="4" s="1"/>
  <c r="B306" i="4"/>
  <c r="M306" i="4" s="1"/>
  <c r="X306" i="4" s="1"/>
  <c r="AI306" i="4" s="1"/>
  <c r="B305" i="4"/>
  <c r="M305" i="4" s="1"/>
  <c r="X305" i="4" s="1"/>
  <c r="AI305" i="4" s="1"/>
  <c r="B304" i="4"/>
  <c r="M304" i="4" s="1"/>
  <c r="X304" i="4" s="1"/>
  <c r="AI304" i="4" s="1"/>
  <c r="B303" i="4"/>
  <c r="M303" i="4" s="1"/>
  <c r="X303" i="4" s="1"/>
  <c r="AI303" i="4" s="1"/>
  <c r="B302" i="4"/>
  <c r="M302" i="4" s="1"/>
  <c r="X302" i="4" s="1"/>
  <c r="AI302" i="4" s="1"/>
  <c r="B301" i="4"/>
  <c r="M301" i="4" s="1"/>
  <c r="X301" i="4" s="1"/>
  <c r="AI301" i="4" s="1"/>
  <c r="B300" i="4"/>
  <c r="M300" i="4" s="1"/>
  <c r="X300" i="4" s="1"/>
  <c r="AI300" i="4" s="1"/>
  <c r="B299" i="4"/>
  <c r="M299" i="4" s="1"/>
  <c r="X299" i="4" s="1"/>
  <c r="AI299" i="4" s="1"/>
  <c r="B298" i="4"/>
  <c r="M298" i="4" s="1"/>
  <c r="X298" i="4" s="1"/>
  <c r="AI298" i="4" s="1"/>
  <c r="B297" i="4"/>
  <c r="M297" i="4" s="1"/>
  <c r="X297" i="4" s="1"/>
  <c r="AI297" i="4" s="1"/>
  <c r="B296" i="4"/>
  <c r="M296" i="4" s="1"/>
  <c r="X296" i="4" s="1"/>
  <c r="AI296" i="4" s="1"/>
  <c r="B295" i="4"/>
  <c r="M295" i="4" s="1"/>
  <c r="X295" i="4" s="1"/>
  <c r="AI295" i="4" s="1"/>
  <c r="M294" i="4"/>
  <c r="X294" i="4" s="1"/>
  <c r="AI294" i="4" s="1"/>
  <c r="B294" i="4"/>
  <c r="B293" i="4"/>
  <c r="M293" i="4" s="1"/>
  <c r="X293" i="4" s="1"/>
  <c r="AI293" i="4" s="1"/>
  <c r="B292" i="4"/>
  <c r="M292" i="4" s="1"/>
  <c r="X292" i="4" s="1"/>
  <c r="AI292" i="4" s="1"/>
  <c r="B291" i="4"/>
  <c r="M291" i="4" s="1"/>
  <c r="X291" i="4" s="1"/>
  <c r="AI291" i="4" s="1"/>
  <c r="B290" i="4"/>
  <c r="M290" i="4" s="1"/>
  <c r="X290" i="4" s="1"/>
  <c r="AI290" i="4" s="1"/>
  <c r="B289" i="4"/>
  <c r="M289" i="4" s="1"/>
  <c r="X289" i="4" s="1"/>
  <c r="AI289" i="4" s="1"/>
  <c r="B288" i="4"/>
  <c r="M288" i="4" s="1"/>
  <c r="X288" i="4" s="1"/>
  <c r="AI288" i="4" s="1"/>
  <c r="B287" i="4"/>
  <c r="M287" i="4" s="1"/>
  <c r="X287" i="4" s="1"/>
  <c r="AI287" i="4" s="1"/>
  <c r="B286" i="4"/>
  <c r="M286" i="4" s="1"/>
  <c r="X286" i="4" s="1"/>
  <c r="AI286" i="4" s="1"/>
  <c r="B285" i="4"/>
  <c r="M285" i="4" s="1"/>
  <c r="X285" i="4" s="1"/>
  <c r="AI285" i="4" s="1"/>
  <c r="B284" i="4"/>
  <c r="M284" i="4" s="1"/>
  <c r="X284" i="4" s="1"/>
  <c r="AI284" i="4" s="1"/>
  <c r="B283" i="4"/>
  <c r="M283" i="4" s="1"/>
  <c r="X283" i="4" s="1"/>
  <c r="AI283" i="4" s="1"/>
  <c r="B282" i="4"/>
  <c r="M282" i="4" s="1"/>
  <c r="X282" i="4" s="1"/>
  <c r="AI282" i="4" s="1"/>
  <c r="B281" i="4"/>
  <c r="M281" i="4" s="1"/>
  <c r="X281" i="4" s="1"/>
  <c r="AI281" i="4" s="1"/>
  <c r="B280" i="4"/>
  <c r="M280" i="4" s="1"/>
  <c r="X280" i="4" s="1"/>
  <c r="AI280" i="4" s="1"/>
  <c r="B279" i="4"/>
  <c r="M279" i="4" s="1"/>
  <c r="X279" i="4" s="1"/>
  <c r="AI279" i="4" s="1"/>
  <c r="B278" i="4"/>
  <c r="M278" i="4" s="1"/>
  <c r="X278" i="4" s="1"/>
  <c r="AI278" i="4" s="1"/>
  <c r="B277" i="4"/>
  <c r="M277" i="4" s="1"/>
  <c r="X277" i="4" s="1"/>
  <c r="AI277" i="4" s="1"/>
  <c r="M276" i="4"/>
  <c r="X276" i="4" s="1"/>
  <c r="AI276" i="4" s="1"/>
  <c r="B276" i="4"/>
  <c r="X275" i="4"/>
  <c r="AI275" i="4" s="1"/>
  <c r="B275" i="4"/>
  <c r="M275" i="4" s="1"/>
  <c r="B274" i="4"/>
  <c r="M274" i="4" s="1"/>
  <c r="X274" i="4" s="1"/>
  <c r="AI274" i="4" s="1"/>
  <c r="B273" i="4"/>
  <c r="M273" i="4" s="1"/>
  <c r="X273" i="4" s="1"/>
  <c r="AI273" i="4" s="1"/>
  <c r="B272" i="4"/>
  <c r="M272" i="4" s="1"/>
  <c r="X272" i="4" s="1"/>
  <c r="AI272" i="4" s="1"/>
  <c r="B271" i="4"/>
  <c r="M271" i="4" s="1"/>
  <c r="X271" i="4" s="1"/>
  <c r="AI271" i="4" s="1"/>
  <c r="B270" i="4"/>
  <c r="M270" i="4" s="1"/>
  <c r="X270" i="4" s="1"/>
  <c r="AI270" i="4" s="1"/>
  <c r="B269" i="4"/>
  <c r="M269" i="4" s="1"/>
  <c r="X269" i="4" s="1"/>
  <c r="AI269" i="4" s="1"/>
  <c r="B268" i="4"/>
  <c r="M268" i="4" s="1"/>
  <c r="X268" i="4" s="1"/>
  <c r="AI268" i="4" s="1"/>
  <c r="B267" i="4"/>
  <c r="M267" i="4" s="1"/>
  <c r="X267" i="4" s="1"/>
  <c r="AI267" i="4" s="1"/>
  <c r="M266" i="4"/>
  <c r="X266" i="4" s="1"/>
  <c r="AI266" i="4" s="1"/>
  <c r="B266" i="4"/>
  <c r="B265" i="4"/>
  <c r="M265" i="4" s="1"/>
  <c r="X265" i="4" s="1"/>
  <c r="AI265" i="4" s="1"/>
  <c r="M264" i="4"/>
  <c r="X264" i="4" s="1"/>
  <c r="AI264" i="4" s="1"/>
  <c r="B264" i="4"/>
  <c r="B263" i="4"/>
  <c r="M263" i="4" s="1"/>
  <c r="X263" i="4" s="1"/>
  <c r="AI263" i="4" s="1"/>
  <c r="B262" i="4"/>
  <c r="M262" i="4" s="1"/>
  <c r="X262" i="4" s="1"/>
  <c r="AI262" i="4" s="1"/>
  <c r="B261" i="4"/>
  <c r="M261" i="4" s="1"/>
  <c r="X261" i="4" s="1"/>
  <c r="AI261" i="4" s="1"/>
  <c r="M260" i="4"/>
  <c r="X260" i="4" s="1"/>
  <c r="AI260" i="4" s="1"/>
  <c r="B260" i="4"/>
  <c r="X259" i="4"/>
  <c r="AI259" i="4" s="1"/>
  <c r="B259" i="4"/>
  <c r="M259" i="4" s="1"/>
  <c r="M258" i="4"/>
  <c r="X258" i="4" s="1"/>
  <c r="AI258" i="4" s="1"/>
  <c r="B258" i="4"/>
  <c r="B257" i="4"/>
  <c r="M257" i="4" s="1"/>
  <c r="X257" i="4" s="1"/>
  <c r="AI257" i="4" s="1"/>
  <c r="B256" i="4"/>
  <c r="M256" i="4" s="1"/>
  <c r="X256" i="4" s="1"/>
  <c r="AI256" i="4" s="1"/>
  <c r="B255" i="4"/>
  <c r="M255" i="4" s="1"/>
  <c r="X255" i="4" s="1"/>
  <c r="AI255" i="4" s="1"/>
  <c r="B254" i="4"/>
  <c r="M254" i="4" s="1"/>
  <c r="X254" i="4" s="1"/>
  <c r="AI254" i="4" s="1"/>
  <c r="B253" i="4"/>
  <c r="M253" i="4" s="1"/>
  <c r="X253" i="4" s="1"/>
  <c r="AI253" i="4" s="1"/>
  <c r="B252" i="4"/>
  <c r="M252" i="4" s="1"/>
  <c r="X252" i="4" s="1"/>
  <c r="AI252" i="4" s="1"/>
  <c r="B251" i="4"/>
  <c r="M251" i="4" s="1"/>
  <c r="X251" i="4" s="1"/>
  <c r="AI251" i="4" s="1"/>
  <c r="B250" i="4"/>
  <c r="M250" i="4" s="1"/>
  <c r="X250" i="4" s="1"/>
  <c r="AI250" i="4" s="1"/>
  <c r="B249" i="4"/>
  <c r="M249" i="4" s="1"/>
  <c r="X249" i="4" s="1"/>
  <c r="AI249" i="4" s="1"/>
  <c r="B248" i="4"/>
  <c r="M248" i="4" s="1"/>
  <c r="X248" i="4" s="1"/>
  <c r="AI248" i="4" s="1"/>
  <c r="M247" i="4"/>
  <c r="X247" i="4" s="1"/>
  <c r="AI247" i="4" s="1"/>
  <c r="B247" i="4"/>
  <c r="B246" i="4"/>
  <c r="M246" i="4" s="1"/>
  <c r="X246" i="4" s="1"/>
  <c r="AI246" i="4" s="1"/>
  <c r="B245" i="4"/>
  <c r="M245" i="4" s="1"/>
  <c r="X245" i="4" s="1"/>
  <c r="AI245" i="4" s="1"/>
  <c r="B244" i="4"/>
  <c r="M244" i="4" s="1"/>
  <c r="X244" i="4" s="1"/>
  <c r="AI244" i="4" s="1"/>
  <c r="B243" i="4"/>
  <c r="M243" i="4" s="1"/>
  <c r="X243" i="4" s="1"/>
  <c r="AI243" i="4" s="1"/>
  <c r="B242" i="4"/>
  <c r="M242" i="4" s="1"/>
  <c r="X242" i="4" s="1"/>
  <c r="AI242" i="4" s="1"/>
  <c r="B241" i="4"/>
  <c r="M241" i="4" s="1"/>
  <c r="X241" i="4" s="1"/>
  <c r="AI241" i="4" s="1"/>
  <c r="B240" i="4"/>
  <c r="M240" i="4" s="1"/>
  <c r="X240" i="4" s="1"/>
  <c r="AI240" i="4" s="1"/>
  <c r="B239" i="4"/>
  <c r="M239" i="4" s="1"/>
  <c r="X239" i="4" s="1"/>
  <c r="AI239" i="4" s="1"/>
  <c r="B238" i="4"/>
  <c r="M238" i="4" s="1"/>
  <c r="X238" i="4" s="1"/>
  <c r="AI238" i="4" s="1"/>
  <c r="M237" i="4"/>
  <c r="X237" i="4" s="1"/>
  <c r="AI237" i="4" s="1"/>
  <c r="B237" i="4"/>
  <c r="X236" i="4"/>
  <c r="AI236" i="4" s="1"/>
  <c r="M236" i="4"/>
  <c r="B236" i="4"/>
  <c r="B235" i="4"/>
  <c r="M235" i="4" s="1"/>
  <c r="X235" i="4" s="1"/>
  <c r="AI235" i="4" s="1"/>
  <c r="B234" i="4"/>
  <c r="M234" i="4" s="1"/>
  <c r="X234" i="4" s="1"/>
  <c r="AI234" i="4" s="1"/>
  <c r="B233" i="4"/>
  <c r="M233" i="4" s="1"/>
  <c r="X233" i="4" s="1"/>
  <c r="AI233" i="4" s="1"/>
  <c r="B232" i="4"/>
  <c r="M232" i="4" s="1"/>
  <c r="X232" i="4" s="1"/>
  <c r="AI232" i="4" s="1"/>
  <c r="B231" i="4"/>
  <c r="M231" i="4" s="1"/>
  <c r="X231" i="4" s="1"/>
  <c r="AI231" i="4" s="1"/>
  <c r="B230" i="4"/>
  <c r="M230" i="4" s="1"/>
  <c r="X230" i="4" s="1"/>
  <c r="AI230" i="4" s="1"/>
  <c r="B229" i="4"/>
  <c r="M229" i="4" s="1"/>
  <c r="X229" i="4" s="1"/>
  <c r="AI229" i="4" s="1"/>
  <c r="B228" i="4"/>
  <c r="M228" i="4" s="1"/>
  <c r="X228" i="4" s="1"/>
  <c r="AI228" i="4" s="1"/>
  <c r="B227" i="4"/>
  <c r="M227" i="4" s="1"/>
  <c r="X227" i="4" s="1"/>
  <c r="AI227" i="4" s="1"/>
  <c r="B226" i="4"/>
  <c r="M226" i="4" s="1"/>
  <c r="X226" i="4" s="1"/>
  <c r="AI226" i="4" s="1"/>
  <c r="B225" i="4"/>
  <c r="M225" i="4" s="1"/>
  <c r="X225" i="4" s="1"/>
  <c r="AI225" i="4" s="1"/>
  <c r="B224" i="4"/>
  <c r="M224" i="4" s="1"/>
  <c r="X224" i="4" s="1"/>
  <c r="AI224" i="4" s="1"/>
  <c r="B223" i="4"/>
  <c r="M223" i="4" s="1"/>
  <c r="X223" i="4" s="1"/>
  <c r="AI223" i="4" s="1"/>
  <c r="B222" i="4"/>
  <c r="M222" i="4" s="1"/>
  <c r="X222" i="4" s="1"/>
  <c r="AI222" i="4" s="1"/>
  <c r="B221" i="4"/>
  <c r="M221" i="4" s="1"/>
  <c r="X221" i="4" s="1"/>
  <c r="AI221" i="4" s="1"/>
  <c r="B220" i="4"/>
  <c r="M220" i="4" s="1"/>
  <c r="X220" i="4" s="1"/>
  <c r="AI220" i="4" s="1"/>
  <c r="B219" i="4"/>
  <c r="M219" i="4" s="1"/>
  <c r="X219" i="4" s="1"/>
  <c r="AI219" i="4" s="1"/>
  <c r="B218" i="4"/>
  <c r="M218" i="4" s="1"/>
  <c r="X218" i="4" s="1"/>
  <c r="AI218" i="4" s="1"/>
  <c r="M217" i="4"/>
  <c r="X217" i="4" s="1"/>
  <c r="AI217" i="4" s="1"/>
  <c r="B217" i="4"/>
  <c r="B216" i="4"/>
  <c r="M216" i="4" s="1"/>
  <c r="X216" i="4" s="1"/>
  <c r="AI216" i="4" s="1"/>
  <c r="B215" i="4"/>
  <c r="M215" i="4" s="1"/>
  <c r="X215" i="4" s="1"/>
  <c r="AI215" i="4" s="1"/>
  <c r="B214" i="4"/>
  <c r="M214" i="4" s="1"/>
  <c r="X214" i="4" s="1"/>
  <c r="AI214" i="4" s="1"/>
  <c r="B213" i="4"/>
  <c r="M213" i="4" s="1"/>
  <c r="X213" i="4" s="1"/>
  <c r="AI213" i="4" s="1"/>
  <c r="B212" i="4"/>
  <c r="M212" i="4" s="1"/>
  <c r="X212" i="4" s="1"/>
  <c r="AI212" i="4" s="1"/>
  <c r="B211" i="4"/>
  <c r="M211" i="4" s="1"/>
  <c r="X211" i="4" s="1"/>
  <c r="AI211" i="4" s="1"/>
  <c r="B210" i="4"/>
  <c r="M210" i="4" s="1"/>
  <c r="X210" i="4" s="1"/>
  <c r="AI210" i="4" s="1"/>
  <c r="B209" i="4"/>
  <c r="M209" i="4" s="1"/>
  <c r="X209" i="4" s="1"/>
  <c r="AI209" i="4" s="1"/>
  <c r="B208" i="4"/>
  <c r="M208" i="4" s="1"/>
  <c r="X208" i="4" s="1"/>
  <c r="AI208" i="4" s="1"/>
  <c r="B207" i="4"/>
  <c r="M207" i="4" s="1"/>
  <c r="X207" i="4" s="1"/>
  <c r="AI207" i="4" s="1"/>
  <c r="B206" i="4"/>
  <c r="M206" i="4" s="1"/>
  <c r="X206" i="4" s="1"/>
  <c r="AI206" i="4" s="1"/>
  <c r="B205" i="4"/>
  <c r="M205" i="4" s="1"/>
  <c r="X205" i="4" s="1"/>
  <c r="AI205" i="4" s="1"/>
  <c r="B204" i="4"/>
  <c r="M204" i="4" s="1"/>
  <c r="X204" i="4" s="1"/>
  <c r="AI204" i="4" s="1"/>
  <c r="B203" i="4"/>
  <c r="M203" i="4" s="1"/>
  <c r="X203" i="4" s="1"/>
  <c r="AI203" i="4" s="1"/>
  <c r="B202" i="4"/>
  <c r="M202" i="4" s="1"/>
  <c r="X202" i="4" s="1"/>
  <c r="AI202" i="4" s="1"/>
  <c r="B201" i="4"/>
  <c r="M201" i="4" s="1"/>
  <c r="X201" i="4" s="1"/>
  <c r="AI201" i="4" s="1"/>
  <c r="B200" i="4"/>
  <c r="M200" i="4" s="1"/>
  <c r="X200" i="4" s="1"/>
  <c r="AI200" i="4" s="1"/>
  <c r="B199" i="4"/>
  <c r="M199" i="4" s="1"/>
  <c r="X199" i="4" s="1"/>
  <c r="AI199" i="4" s="1"/>
  <c r="B198" i="4"/>
  <c r="M198" i="4" s="1"/>
  <c r="X198" i="4" s="1"/>
  <c r="AI198" i="4" s="1"/>
  <c r="B197" i="4"/>
  <c r="M197" i="4" s="1"/>
  <c r="X197" i="4" s="1"/>
  <c r="AI197" i="4" s="1"/>
  <c r="B196" i="4"/>
  <c r="M196" i="4" s="1"/>
  <c r="X196" i="4" s="1"/>
  <c r="AI196" i="4" s="1"/>
  <c r="B195" i="4"/>
  <c r="M195" i="4" s="1"/>
  <c r="X195" i="4" s="1"/>
  <c r="AI195" i="4" s="1"/>
  <c r="B194" i="4"/>
  <c r="M194" i="4" s="1"/>
  <c r="X194" i="4" s="1"/>
  <c r="AI194" i="4" s="1"/>
  <c r="B193" i="4"/>
  <c r="M193" i="4" s="1"/>
  <c r="X193" i="4" s="1"/>
  <c r="AI193" i="4" s="1"/>
  <c r="B192" i="4"/>
  <c r="M192" i="4" s="1"/>
  <c r="X192" i="4" s="1"/>
  <c r="AI192" i="4" s="1"/>
  <c r="B191" i="4"/>
  <c r="M191" i="4" s="1"/>
  <c r="X191" i="4" s="1"/>
  <c r="AI191" i="4" s="1"/>
  <c r="B190" i="4"/>
  <c r="M190" i="4" s="1"/>
  <c r="X190" i="4" s="1"/>
  <c r="AI190" i="4" s="1"/>
  <c r="B189" i="4"/>
  <c r="M189" i="4" s="1"/>
  <c r="X189" i="4" s="1"/>
  <c r="AI189" i="4" s="1"/>
  <c r="B188" i="4"/>
  <c r="M188" i="4" s="1"/>
  <c r="X188" i="4" s="1"/>
  <c r="AI188" i="4" s="1"/>
  <c r="B187" i="4"/>
  <c r="M187" i="4" s="1"/>
  <c r="X187" i="4" s="1"/>
  <c r="AI187" i="4" s="1"/>
  <c r="B186" i="4"/>
  <c r="M186" i="4" s="1"/>
  <c r="X186" i="4" s="1"/>
  <c r="AI186" i="4" s="1"/>
  <c r="B185" i="4"/>
  <c r="M185" i="4" s="1"/>
  <c r="X185" i="4" s="1"/>
  <c r="AI185" i="4" s="1"/>
  <c r="B184" i="4"/>
  <c r="M184" i="4" s="1"/>
  <c r="X184" i="4" s="1"/>
  <c r="AI184" i="4" s="1"/>
  <c r="B183" i="4"/>
  <c r="M183" i="4" s="1"/>
  <c r="X183" i="4" s="1"/>
  <c r="AI183" i="4" s="1"/>
  <c r="B182" i="4"/>
  <c r="M182" i="4" s="1"/>
  <c r="X182" i="4" s="1"/>
  <c r="AI182" i="4" s="1"/>
  <c r="B181" i="4"/>
  <c r="M181" i="4" s="1"/>
  <c r="X181" i="4" s="1"/>
  <c r="AI181" i="4" s="1"/>
  <c r="B180" i="4"/>
  <c r="M180" i="4" s="1"/>
  <c r="X180" i="4" s="1"/>
  <c r="AI180" i="4" s="1"/>
  <c r="B179" i="4"/>
  <c r="M179" i="4" s="1"/>
  <c r="X179" i="4" s="1"/>
  <c r="AI179" i="4" s="1"/>
  <c r="B178" i="4"/>
  <c r="M178" i="4" s="1"/>
  <c r="X178" i="4" s="1"/>
  <c r="AI178" i="4" s="1"/>
  <c r="B177" i="4"/>
  <c r="M177" i="4" s="1"/>
  <c r="X177" i="4" s="1"/>
  <c r="AI177" i="4" s="1"/>
  <c r="B176" i="4"/>
  <c r="M176" i="4" s="1"/>
  <c r="X176" i="4" s="1"/>
  <c r="AI176" i="4" s="1"/>
  <c r="B175" i="4"/>
  <c r="M175" i="4" s="1"/>
  <c r="X175" i="4" s="1"/>
  <c r="AI175" i="4" s="1"/>
  <c r="B174" i="4"/>
  <c r="M174" i="4" s="1"/>
  <c r="X174" i="4" s="1"/>
  <c r="AI174" i="4" s="1"/>
  <c r="B173" i="4"/>
  <c r="M173" i="4" s="1"/>
  <c r="X173" i="4" s="1"/>
  <c r="AI173" i="4" s="1"/>
  <c r="B172" i="4"/>
  <c r="M172" i="4" s="1"/>
  <c r="X172" i="4" s="1"/>
  <c r="AI172" i="4" s="1"/>
  <c r="B171" i="4"/>
  <c r="M171" i="4" s="1"/>
  <c r="X171" i="4" s="1"/>
  <c r="AI171" i="4" s="1"/>
  <c r="B170" i="4"/>
  <c r="M170" i="4" s="1"/>
  <c r="X170" i="4" s="1"/>
  <c r="AI170" i="4" s="1"/>
  <c r="B169" i="4"/>
  <c r="M169" i="4" s="1"/>
  <c r="X169" i="4" s="1"/>
  <c r="AI169" i="4" s="1"/>
  <c r="B168" i="4"/>
  <c r="M168" i="4" s="1"/>
  <c r="X168" i="4" s="1"/>
  <c r="AI168" i="4" s="1"/>
  <c r="B167" i="4"/>
  <c r="M167" i="4" s="1"/>
  <c r="X167" i="4" s="1"/>
  <c r="AI167" i="4" s="1"/>
  <c r="B166" i="4"/>
  <c r="M166" i="4" s="1"/>
  <c r="X166" i="4" s="1"/>
  <c r="AI166" i="4" s="1"/>
  <c r="B165" i="4"/>
  <c r="M165" i="4" s="1"/>
  <c r="X165" i="4" s="1"/>
  <c r="AI165" i="4" s="1"/>
  <c r="B164" i="4"/>
  <c r="M164" i="4" s="1"/>
  <c r="X164" i="4" s="1"/>
  <c r="AI164" i="4" s="1"/>
  <c r="B163" i="4"/>
  <c r="M163" i="4" s="1"/>
  <c r="X163" i="4" s="1"/>
  <c r="AI163" i="4" s="1"/>
  <c r="B162" i="4"/>
  <c r="M162" i="4" s="1"/>
  <c r="X162" i="4" s="1"/>
  <c r="AI162" i="4" s="1"/>
  <c r="B161" i="4"/>
  <c r="M161" i="4" s="1"/>
  <c r="X161" i="4" s="1"/>
  <c r="AI161" i="4" s="1"/>
  <c r="B160" i="4"/>
  <c r="M160" i="4" s="1"/>
  <c r="X160" i="4" s="1"/>
  <c r="AI160" i="4" s="1"/>
  <c r="B159" i="4"/>
  <c r="M159" i="4" s="1"/>
  <c r="X159" i="4" s="1"/>
  <c r="AI159" i="4" s="1"/>
  <c r="B158" i="4"/>
  <c r="M158" i="4" s="1"/>
  <c r="X158" i="4" s="1"/>
  <c r="AI158" i="4" s="1"/>
  <c r="B157" i="4"/>
  <c r="M157" i="4" s="1"/>
  <c r="X157" i="4" s="1"/>
  <c r="AI157" i="4" s="1"/>
  <c r="B156" i="4"/>
  <c r="M156" i="4" s="1"/>
  <c r="X156" i="4" s="1"/>
  <c r="AI156" i="4" s="1"/>
  <c r="B155" i="4"/>
  <c r="M155" i="4" s="1"/>
  <c r="X155" i="4" s="1"/>
  <c r="AI155" i="4" s="1"/>
  <c r="B154" i="4"/>
  <c r="M154" i="4" s="1"/>
  <c r="X154" i="4" s="1"/>
  <c r="AI154" i="4" s="1"/>
  <c r="B153" i="4"/>
  <c r="M153" i="4" s="1"/>
  <c r="X153" i="4" s="1"/>
  <c r="AI153" i="4" s="1"/>
  <c r="B152" i="4"/>
  <c r="M152" i="4" s="1"/>
  <c r="X152" i="4" s="1"/>
  <c r="AI152" i="4" s="1"/>
  <c r="B151" i="4"/>
  <c r="M151" i="4" s="1"/>
  <c r="X151" i="4" s="1"/>
  <c r="AI151" i="4" s="1"/>
  <c r="B150" i="4"/>
  <c r="M150" i="4" s="1"/>
  <c r="X150" i="4" s="1"/>
  <c r="AI150" i="4" s="1"/>
  <c r="B149" i="4"/>
  <c r="M149" i="4" s="1"/>
  <c r="X149" i="4" s="1"/>
  <c r="AI149" i="4" s="1"/>
  <c r="B148" i="4"/>
  <c r="M148" i="4" s="1"/>
  <c r="X148" i="4" s="1"/>
  <c r="AI148" i="4" s="1"/>
  <c r="B147" i="4"/>
  <c r="M147" i="4" s="1"/>
  <c r="X147" i="4" s="1"/>
  <c r="AI147" i="4" s="1"/>
  <c r="B146" i="4"/>
  <c r="M146" i="4" s="1"/>
  <c r="X146" i="4" s="1"/>
  <c r="AI146" i="4" s="1"/>
  <c r="B145" i="4"/>
  <c r="M145" i="4" s="1"/>
  <c r="X145" i="4" s="1"/>
  <c r="AI145" i="4" s="1"/>
  <c r="B144" i="4"/>
  <c r="M144" i="4" s="1"/>
  <c r="X144" i="4" s="1"/>
  <c r="AI144" i="4" s="1"/>
  <c r="B143" i="4"/>
  <c r="M143" i="4" s="1"/>
  <c r="X143" i="4" s="1"/>
  <c r="AI143" i="4" s="1"/>
  <c r="B142" i="4"/>
  <c r="M142" i="4" s="1"/>
  <c r="X142" i="4" s="1"/>
  <c r="AI142" i="4" s="1"/>
  <c r="B141" i="4"/>
  <c r="M141" i="4" s="1"/>
  <c r="X141" i="4" s="1"/>
  <c r="AI141" i="4" s="1"/>
  <c r="B140" i="4"/>
  <c r="M140" i="4" s="1"/>
  <c r="X140" i="4" s="1"/>
  <c r="AI140" i="4" s="1"/>
  <c r="B139" i="4"/>
  <c r="M139" i="4" s="1"/>
  <c r="X139" i="4" s="1"/>
  <c r="AI139" i="4" s="1"/>
  <c r="B138" i="4"/>
  <c r="M138" i="4" s="1"/>
  <c r="X138" i="4" s="1"/>
  <c r="AI138" i="4" s="1"/>
  <c r="B137" i="4"/>
  <c r="M137" i="4" s="1"/>
  <c r="X137" i="4" s="1"/>
  <c r="AI137" i="4" s="1"/>
  <c r="B136" i="4"/>
  <c r="M136" i="4" s="1"/>
  <c r="X136" i="4" s="1"/>
  <c r="AI136" i="4" s="1"/>
  <c r="B135" i="4"/>
  <c r="M135" i="4" s="1"/>
  <c r="X135" i="4" s="1"/>
  <c r="AI135" i="4" s="1"/>
  <c r="B134" i="4"/>
  <c r="M134" i="4" s="1"/>
  <c r="X134" i="4" s="1"/>
  <c r="AI134" i="4" s="1"/>
  <c r="B133" i="4"/>
  <c r="M133" i="4" s="1"/>
  <c r="X133" i="4" s="1"/>
  <c r="AI133" i="4" s="1"/>
  <c r="B132" i="4"/>
  <c r="M132" i="4" s="1"/>
  <c r="X132" i="4" s="1"/>
  <c r="AI132" i="4" s="1"/>
  <c r="B131" i="4"/>
  <c r="M131" i="4" s="1"/>
  <c r="X131" i="4" s="1"/>
  <c r="AI131" i="4" s="1"/>
  <c r="B130" i="4"/>
  <c r="M130" i="4" s="1"/>
  <c r="X130" i="4" s="1"/>
  <c r="AI130" i="4" s="1"/>
  <c r="B129" i="4"/>
  <c r="M129" i="4" s="1"/>
  <c r="X129" i="4" s="1"/>
  <c r="AI129" i="4" s="1"/>
  <c r="B128" i="4"/>
  <c r="M128" i="4" s="1"/>
  <c r="X128" i="4" s="1"/>
  <c r="AI128" i="4" s="1"/>
  <c r="B127" i="4"/>
  <c r="M127" i="4" s="1"/>
  <c r="X127" i="4" s="1"/>
  <c r="AI127" i="4" s="1"/>
  <c r="B126" i="4"/>
  <c r="M126" i="4" s="1"/>
  <c r="X126" i="4" s="1"/>
  <c r="AI126" i="4" s="1"/>
  <c r="B125" i="4"/>
  <c r="M125" i="4" s="1"/>
  <c r="X125" i="4" s="1"/>
  <c r="AI125" i="4" s="1"/>
  <c r="B124" i="4"/>
  <c r="M124" i="4" s="1"/>
  <c r="X124" i="4" s="1"/>
  <c r="AI124" i="4" s="1"/>
  <c r="B123" i="4"/>
  <c r="M123" i="4" s="1"/>
  <c r="X123" i="4" s="1"/>
  <c r="AI123" i="4" s="1"/>
  <c r="B122" i="4"/>
  <c r="M122" i="4" s="1"/>
  <c r="X122" i="4" s="1"/>
  <c r="AI122" i="4" s="1"/>
  <c r="B121" i="4"/>
  <c r="M121" i="4" s="1"/>
  <c r="X121" i="4" s="1"/>
  <c r="AI121" i="4" s="1"/>
  <c r="B120" i="4"/>
  <c r="M120" i="4" s="1"/>
  <c r="X120" i="4" s="1"/>
  <c r="AI120" i="4" s="1"/>
  <c r="B119" i="4"/>
  <c r="M119" i="4" s="1"/>
  <c r="X119" i="4" s="1"/>
  <c r="AI119" i="4" s="1"/>
  <c r="B118" i="4"/>
  <c r="M118" i="4" s="1"/>
  <c r="X118" i="4" s="1"/>
  <c r="AI118" i="4" s="1"/>
  <c r="B117" i="4"/>
  <c r="M117" i="4" s="1"/>
  <c r="X117" i="4" s="1"/>
  <c r="AI117" i="4" s="1"/>
  <c r="B116" i="4"/>
  <c r="M116" i="4" s="1"/>
  <c r="X116" i="4" s="1"/>
  <c r="AI116" i="4" s="1"/>
  <c r="B115" i="4"/>
  <c r="M115" i="4" s="1"/>
  <c r="X115" i="4" s="1"/>
  <c r="AI115" i="4" s="1"/>
  <c r="B114" i="4"/>
  <c r="M114" i="4" s="1"/>
  <c r="X114" i="4" s="1"/>
  <c r="AI114" i="4" s="1"/>
  <c r="B113" i="4"/>
  <c r="M113" i="4" s="1"/>
  <c r="X113" i="4" s="1"/>
  <c r="AI113" i="4" s="1"/>
  <c r="B112" i="4"/>
  <c r="M112" i="4" s="1"/>
  <c r="X112" i="4" s="1"/>
  <c r="AI112" i="4" s="1"/>
  <c r="B111" i="4"/>
  <c r="M111" i="4" s="1"/>
  <c r="X111" i="4" s="1"/>
  <c r="AI111" i="4" s="1"/>
  <c r="B110" i="4"/>
  <c r="M110" i="4" s="1"/>
  <c r="X110" i="4" s="1"/>
  <c r="AI110" i="4" s="1"/>
  <c r="B109" i="4"/>
  <c r="M109" i="4" s="1"/>
  <c r="X109" i="4" s="1"/>
  <c r="AI109" i="4" s="1"/>
  <c r="B108" i="4"/>
  <c r="M108" i="4" s="1"/>
  <c r="X108" i="4" s="1"/>
  <c r="AI108" i="4" s="1"/>
  <c r="B107" i="4"/>
  <c r="M107" i="4" s="1"/>
  <c r="X107" i="4" s="1"/>
  <c r="AI107" i="4" s="1"/>
  <c r="B106" i="4"/>
  <c r="M106" i="4" s="1"/>
  <c r="X106" i="4" s="1"/>
  <c r="AI106" i="4" s="1"/>
  <c r="B105" i="4"/>
  <c r="M105" i="4" s="1"/>
  <c r="X105" i="4" s="1"/>
  <c r="AI105" i="4" s="1"/>
  <c r="B104" i="4"/>
  <c r="M104" i="4" s="1"/>
  <c r="X104" i="4" s="1"/>
  <c r="AI104" i="4" s="1"/>
  <c r="B103" i="4"/>
  <c r="M103" i="4" s="1"/>
  <c r="X103" i="4" s="1"/>
  <c r="AI103" i="4" s="1"/>
  <c r="B102" i="4"/>
  <c r="M102" i="4" s="1"/>
  <c r="X102" i="4" s="1"/>
  <c r="AI102" i="4" s="1"/>
  <c r="B101" i="4"/>
  <c r="M101" i="4" s="1"/>
  <c r="X101" i="4" s="1"/>
  <c r="AI101" i="4" s="1"/>
  <c r="B100" i="4"/>
  <c r="M100" i="4" s="1"/>
  <c r="X100" i="4" s="1"/>
  <c r="AI100" i="4" s="1"/>
  <c r="B99" i="4"/>
  <c r="M99" i="4" s="1"/>
  <c r="X99" i="4" s="1"/>
  <c r="AI99" i="4" s="1"/>
  <c r="B98" i="4"/>
  <c r="M98" i="4" s="1"/>
  <c r="X98" i="4" s="1"/>
  <c r="AI98" i="4" s="1"/>
  <c r="B97" i="4"/>
  <c r="M97" i="4" s="1"/>
  <c r="X97" i="4" s="1"/>
  <c r="AI97" i="4" s="1"/>
  <c r="B96" i="4"/>
  <c r="M96" i="4" s="1"/>
  <c r="X96" i="4" s="1"/>
  <c r="AI96" i="4" s="1"/>
  <c r="B95" i="4"/>
  <c r="M95" i="4" s="1"/>
  <c r="X95" i="4" s="1"/>
  <c r="AI95" i="4" s="1"/>
  <c r="B94" i="4"/>
  <c r="M94" i="4" s="1"/>
  <c r="X94" i="4" s="1"/>
  <c r="AI94" i="4" s="1"/>
  <c r="B93" i="4"/>
  <c r="M93" i="4" s="1"/>
  <c r="X93" i="4" s="1"/>
  <c r="AI93" i="4" s="1"/>
  <c r="B92" i="4"/>
  <c r="M92" i="4" s="1"/>
  <c r="X92" i="4" s="1"/>
  <c r="AI92" i="4" s="1"/>
  <c r="B91" i="4"/>
  <c r="M91" i="4" s="1"/>
  <c r="X91" i="4" s="1"/>
  <c r="AI91" i="4" s="1"/>
  <c r="B90" i="4"/>
  <c r="M90" i="4" s="1"/>
  <c r="X90" i="4" s="1"/>
  <c r="AI90" i="4" s="1"/>
  <c r="B89" i="4"/>
  <c r="M89" i="4" s="1"/>
  <c r="X89" i="4" s="1"/>
  <c r="AI89" i="4" s="1"/>
  <c r="B88" i="4"/>
  <c r="M88" i="4" s="1"/>
  <c r="X88" i="4" s="1"/>
  <c r="AI88" i="4" s="1"/>
  <c r="B87" i="4"/>
  <c r="M87" i="4" s="1"/>
  <c r="X87" i="4" s="1"/>
  <c r="AI87" i="4" s="1"/>
  <c r="B86" i="4"/>
  <c r="M86" i="4" s="1"/>
  <c r="X86" i="4" s="1"/>
  <c r="AI86" i="4" s="1"/>
  <c r="B85" i="4"/>
  <c r="M85" i="4" s="1"/>
  <c r="X85" i="4" s="1"/>
  <c r="AI85" i="4" s="1"/>
  <c r="B84" i="4"/>
  <c r="M84" i="4" s="1"/>
  <c r="X84" i="4" s="1"/>
  <c r="AI84" i="4" s="1"/>
  <c r="B83" i="4"/>
  <c r="M83" i="4" s="1"/>
  <c r="X83" i="4" s="1"/>
  <c r="AI83" i="4" s="1"/>
  <c r="B82" i="4"/>
  <c r="M82" i="4" s="1"/>
  <c r="X82" i="4" s="1"/>
  <c r="AI82" i="4" s="1"/>
  <c r="B81" i="4"/>
  <c r="M81" i="4" s="1"/>
  <c r="X81" i="4" s="1"/>
  <c r="AI81" i="4" s="1"/>
  <c r="B80" i="4"/>
  <c r="M80" i="4" s="1"/>
  <c r="X80" i="4" s="1"/>
  <c r="AI80" i="4" s="1"/>
  <c r="B79" i="4"/>
  <c r="M79" i="4" s="1"/>
  <c r="X79" i="4" s="1"/>
  <c r="AI79" i="4" s="1"/>
  <c r="B78" i="4"/>
  <c r="M78" i="4" s="1"/>
  <c r="X78" i="4" s="1"/>
  <c r="AI78" i="4" s="1"/>
  <c r="B77" i="4"/>
  <c r="M77" i="4" s="1"/>
  <c r="X77" i="4" s="1"/>
  <c r="AI77" i="4" s="1"/>
  <c r="B76" i="4"/>
  <c r="M76" i="4" s="1"/>
  <c r="X76" i="4" s="1"/>
  <c r="AI76" i="4" s="1"/>
  <c r="B75" i="4"/>
  <c r="M75" i="4" s="1"/>
  <c r="X75" i="4" s="1"/>
  <c r="AI75" i="4" s="1"/>
  <c r="B74" i="4"/>
  <c r="M74" i="4" s="1"/>
  <c r="X74" i="4" s="1"/>
  <c r="AI74" i="4" s="1"/>
  <c r="B73" i="4"/>
  <c r="M73" i="4" s="1"/>
  <c r="X73" i="4" s="1"/>
  <c r="AI73" i="4" s="1"/>
  <c r="B72" i="4"/>
  <c r="M72" i="4" s="1"/>
  <c r="X72" i="4" s="1"/>
  <c r="AI72" i="4" s="1"/>
  <c r="B71" i="4"/>
  <c r="M71" i="4" s="1"/>
  <c r="X71" i="4" s="1"/>
  <c r="AI71" i="4" s="1"/>
  <c r="B70" i="4"/>
  <c r="M70" i="4" s="1"/>
  <c r="X70" i="4" s="1"/>
  <c r="AI70" i="4" s="1"/>
  <c r="B69" i="4"/>
  <c r="M69" i="4" s="1"/>
  <c r="X69" i="4" s="1"/>
  <c r="AI69" i="4" s="1"/>
  <c r="B68" i="4"/>
  <c r="M68" i="4" s="1"/>
  <c r="X68" i="4" s="1"/>
  <c r="AI68" i="4" s="1"/>
  <c r="B67" i="4"/>
  <c r="M67" i="4" s="1"/>
  <c r="X67" i="4" s="1"/>
  <c r="AI67" i="4" s="1"/>
  <c r="B66" i="4"/>
  <c r="M66" i="4" s="1"/>
  <c r="X66" i="4" s="1"/>
  <c r="AI66" i="4" s="1"/>
  <c r="B65" i="4"/>
  <c r="M65" i="4" s="1"/>
  <c r="X65" i="4" s="1"/>
  <c r="AI65" i="4" s="1"/>
  <c r="B64" i="4"/>
  <c r="M64" i="4" s="1"/>
  <c r="X64" i="4" s="1"/>
  <c r="AI64" i="4" s="1"/>
  <c r="B63" i="4"/>
  <c r="M63" i="4" s="1"/>
  <c r="X63" i="4" s="1"/>
  <c r="AI63" i="4" s="1"/>
  <c r="B62" i="4"/>
  <c r="M62" i="4" s="1"/>
  <c r="X62" i="4" s="1"/>
  <c r="AI62" i="4" s="1"/>
  <c r="B61" i="4"/>
  <c r="M61" i="4" s="1"/>
  <c r="X61" i="4" s="1"/>
  <c r="AI61" i="4" s="1"/>
  <c r="B60" i="4"/>
  <c r="M60" i="4" s="1"/>
  <c r="X60" i="4" s="1"/>
  <c r="AI60" i="4" s="1"/>
  <c r="B59" i="4"/>
  <c r="M59" i="4" s="1"/>
  <c r="X59" i="4" s="1"/>
  <c r="AI59" i="4" s="1"/>
  <c r="B58" i="4"/>
  <c r="M58" i="4" s="1"/>
  <c r="X58" i="4" s="1"/>
  <c r="AI58" i="4" s="1"/>
  <c r="B57" i="4"/>
  <c r="M57" i="4" s="1"/>
  <c r="X57" i="4" s="1"/>
  <c r="AI57" i="4" s="1"/>
  <c r="B56" i="4"/>
  <c r="M56" i="4" s="1"/>
  <c r="X56" i="4" s="1"/>
  <c r="AI56" i="4" s="1"/>
  <c r="M55" i="4"/>
  <c r="X55" i="4" s="1"/>
  <c r="AI55" i="4" s="1"/>
  <c r="B55" i="4"/>
  <c r="B54" i="4"/>
  <c r="M54" i="4" s="1"/>
  <c r="X54" i="4" s="1"/>
  <c r="AI54" i="4" s="1"/>
  <c r="B53" i="4"/>
  <c r="M53" i="4" s="1"/>
  <c r="X53" i="4" s="1"/>
  <c r="AI53" i="4" s="1"/>
  <c r="B52" i="4"/>
  <c r="M52" i="4" s="1"/>
  <c r="X52" i="4" s="1"/>
  <c r="AI52" i="4" s="1"/>
  <c r="B51" i="4"/>
  <c r="M51" i="4" s="1"/>
  <c r="X51" i="4" s="1"/>
  <c r="AI51" i="4" s="1"/>
  <c r="B50" i="4"/>
  <c r="M50" i="4" s="1"/>
  <c r="X50" i="4" s="1"/>
  <c r="AI50" i="4" s="1"/>
  <c r="B49" i="4"/>
  <c r="M49" i="4" s="1"/>
  <c r="X49" i="4" s="1"/>
  <c r="AI49" i="4" s="1"/>
  <c r="B48" i="4"/>
  <c r="M48" i="4" s="1"/>
  <c r="X48" i="4" s="1"/>
  <c r="AI48" i="4" s="1"/>
  <c r="B47" i="4"/>
  <c r="M47" i="4" s="1"/>
  <c r="X47" i="4" s="1"/>
  <c r="AI47" i="4" s="1"/>
  <c r="B46" i="4"/>
  <c r="M46" i="4" s="1"/>
  <c r="X46" i="4" s="1"/>
  <c r="AI46" i="4" s="1"/>
  <c r="B45" i="4"/>
  <c r="M45" i="4" s="1"/>
  <c r="X45" i="4" s="1"/>
  <c r="AI45" i="4" s="1"/>
  <c r="M44" i="4"/>
  <c r="X44" i="4" s="1"/>
  <c r="AI44" i="4" s="1"/>
  <c r="B44" i="4"/>
  <c r="B43" i="4"/>
  <c r="M43" i="4" s="1"/>
  <c r="X43" i="4" s="1"/>
  <c r="AI43" i="4" s="1"/>
  <c r="B42" i="4"/>
  <c r="M42" i="4" s="1"/>
  <c r="X42" i="4" s="1"/>
  <c r="AI42" i="4" s="1"/>
  <c r="B41" i="4"/>
  <c r="M41" i="4" s="1"/>
  <c r="X41" i="4" s="1"/>
  <c r="AI41" i="4" s="1"/>
  <c r="B40" i="4"/>
  <c r="M40" i="4" s="1"/>
  <c r="X40" i="4" s="1"/>
  <c r="AI40" i="4" s="1"/>
  <c r="B39" i="4"/>
  <c r="M39" i="4" s="1"/>
  <c r="X39" i="4" s="1"/>
  <c r="AI39" i="4" s="1"/>
  <c r="B38" i="4"/>
  <c r="M38" i="4" s="1"/>
  <c r="X38" i="4" s="1"/>
  <c r="AI38" i="4" s="1"/>
  <c r="M37" i="4"/>
  <c r="X37" i="4" s="1"/>
  <c r="AI37" i="4" s="1"/>
  <c r="B37" i="4"/>
  <c r="B36" i="4"/>
  <c r="M36" i="4" s="1"/>
  <c r="X36" i="4" s="1"/>
  <c r="AI36" i="4" s="1"/>
  <c r="B35" i="4"/>
  <c r="M35" i="4" s="1"/>
  <c r="X35" i="4" s="1"/>
  <c r="AI35" i="4" s="1"/>
  <c r="B34" i="4"/>
  <c r="M34" i="4" s="1"/>
  <c r="X34" i="4" s="1"/>
  <c r="AI34" i="4" s="1"/>
  <c r="B33" i="4"/>
  <c r="M33" i="4" s="1"/>
  <c r="X33" i="4" s="1"/>
  <c r="AI33" i="4" s="1"/>
  <c r="B32" i="4"/>
  <c r="M32" i="4" s="1"/>
  <c r="X32" i="4" s="1"/>
  <c r="AI32" i="4" s="1"/>
  <c r="B31" i="4"/>
  <c r="M31" i="4" s="1"/>
  <c r="X31" i="4" s="1"/>
  <c r="AI31" i="4" s="1"/>
  <c r="B30" i="4"/>
  <c r="M30" i="4" s="1"/>
  <c r="X30" i="4" s="1"/>
  <c r="AI30" i="4" s="1"/>
  <c r="B29" i="4"/>
  <c r="M29" i="4" s="1"/>
  <c r="X29" i="4" s="1"/>
  <c r="AI29" i="4" s="1"/>
  <c r="B28" i="4"/>
  <c r="M28" i="4" s="1"/>
  <c r="X28" i="4" s="1"/>
  <c r="AI28" i="4" s="1"/>
  <c r="M27" i="4"/>
  <c r="X27" i="4" s="1"/>
  <c r="AI27" i="4" s="1"/>
  <c r="B27" i="4"/>
  <c r="M26" i="4"/>
  <c r="X26" i="4" s="1"/>
  <c r="AI26" i="4" s="1"/>
  <c r="B26" i="4"/>
  <c r="B25" i="4"/>
  <c r="M25" i="4" s="1"/>
  <c r="X25" i="4" s="1"/>
  <c r="AI25" i="4" s="1"/>
  <c r="B24" i="4"/>
  <c r="M24" i="4" s="1"/>
  <c r="X24" i="4" s="1"/>
  <c r="AI24" i="4" s="1"/>
  <c r="B23" i="4"/>
  <c r="M23" i="4" s="1"/>
  <c r="X23" i="4" s="1"/>
  <c r="AI23" i="4" s="1"/>
  <c r="B22" i="4"/>
  <c r="M22" i="4" s="1"/>
  <c r="X22" i="4" s="1"/>
  <c r="E6" i="2" s="1"/>
  <c r="B21" i="4"/>
  <c r="M21" i="4" s="1"/>
  <c r="X21" i="4" s="1"/>
  <c r="AI21" i="4" s="1"/>
  <c r="B20" i="4"/>
  <c r="M20" i="4" s="1"/>
  <c r="X20" i="4" s="1"/>
  <c r="AI20" i="4" s="1"/>
  <c r="B19" i="4"/>
  <c r="M19" i="4" s="1"/>
  <c r="X19" i="4" s="1"/>
  <c r="AI19" i="4" s="1"/>
  <c r="B18" i="4"/>
  <c r="M18" i="4" s="1"/>
  <c r="X18" i="4" s="1"/>
  <c r="AI18" i="4" s="1"/>
  <c r="B13" i="4"/>
  <c r="B12" i="4"/>
  <c r="B11" i="4"/>
  <c r="B10" i="4"/>
  <c r="B9" i="4"/>
  <c r="B8" i="4"/>
  <c r="B7" i="4"/>
  <c r="B6" i="4"/>
  <c r="B5" i="4"/>
  <c r="B15" i="2"/>
  <c r="B14" i="2"/>
  <c r="B13" i="2"/>
  <c r="B12" i="2"/>
  <c r="B11" i="2"/>
  <c r="B10" i="2"/>
  <c r="B9" i="2"/>
  <c r="B8" i="2"/>
  <c r="B7" i="2"/>
  <c r="C6" i="2"/>
  <c r="B6" i="2"/>
  <c r="E44" i="1"/>
  <c r="U16" i="5" s="1"/>
  <c r="D44" i="1"/>
  <c r="U15" i="5" s="1"/>
  <c r="B44" i="1"/>
  <c r="E43" i="1"/>
  <c r="T16" i="5" s="1"/>
  <c r="D43" i="1"/>
  <c r="T15" i="5" s="1"/>
  <c r="B43" i="1"/>
  <c r="E42" i="1"/>
  <c r="S16" i="5" s="1"/>
  <c r="D42" i="1"/>
  <c r="S15" i="5" s="1"/>
  <c r="B42" i="1"/>
  <c r="E41" i="1"/>
  <c r="R16" i="5" s="1"/>
  <c r="D41" i="1"/>
  <c r="R15" i="5" s="1"/>
  <c r="B41" i="1"/>
  <c r="C41" i="1" s="1"/>
  <c r="B44" i="6" s="1"/>
  <c r="C44" i="6" s="1"/>
  <c r="E40" i="1"/>
  <c r="Q16" i="5" s="1"/>
  <c r="D40" i="1"/>
  <c r="Q15" i="5" s="1"/>
  <c r="B40" i="1"/>
  <c r="Q14" i="5" s="1"/>
  <c r="E39" i="1"/>
  <c r="P16" i="5" s="1"/>
  <c r="D39" i="1"/>
  <c r="P15" i="5" s="1"/>
  <c r="B39" i="1"/>
  <c r="E38" i="1"/>
  <c r="O16" i="5" s="1"/>
  <c r="D38" i="1"/>
  <c r="O15" i="5" s="1"/>
  <c r="B38" i="1"/>
  <c r="E37" i="1"/>
  <c r="N16" i="5" s="1"/>
  <c r="D37" i="1"/>
  <c r="N15" i="5" s="1"/>
  <c r="B37" i="1"/>
  <c r="E36" i="1"/>
  <c r="M16" i="5" s="1"/>
  <c r="D36" i="1"/>
  <c r="M15" i="5" s="1"/>
  <c r="B36" i="1"/>
  <c r="E35" i="1"/>
  <c r="L16" i="5" s="1"/>
  <c r="D35" i="1"/>
  <c r="L15" i="5" s="1"/>
  <c r="B35" i="1"/>
  <c r="L14" i="5" s="1"/>
  <c r="E34" i="1"/>
  <c r="K16" i="5" s="1"/>
  <c r="D34" i="1"/>
  <c r="K15" i="5" s="1"/>
  <c r="B34" i="1"/>
  <c r="E33" i="1"/>
  <c r="J16" i="5" s="1"/>
  <c r="D33" i="1"/>
  <c r="J15" i="5" s="1"/>
  <c r="B33" i="1"/>
  <c r="E32" i="1"/>
  <c r="I16" i="5" s="1"/>
  <c r="D32" i="1"/>
  <c r="I15" i="5" s="1"/>
  <c r="B32" i="1"/>
  <c r="E31" i="1"/>
  <c r="H16" i="5" s="1"/>
  <c r="D31" i="1"/>
  <c r="H15" i="5" s="1"/>
  <c r="B31" i="1"/>
  <c r="C31" i="1" s="1"/>
  <c r="B34" i="6" s="1"/>
  <c r="C34" i="6" s="1"/>
  <c r="E30" i="1"/>
  <c r="G16" i="5" s="1"/>
  <c r="D30" i="1"/>
  <c r="G15" i="5" s="1"/>
  <c r="C30" i="1"/>
  <c r="B33" i="6" s="1"/>
  <c r="C33" i="6" s="1"/>
  <c r="B30" i="1"/>
  <c r="G14" i="5" s="1"/>
  <c r="E29" i="1"/>
  <c r="F16" i="5" s="1"/>
  <c r="D29" i="1"/>
  <c r="F15" i="5" s="1"/>
  <c r="B29" i="1"/>
  <c r="C29" i="1" s="1"/>
  <c r="E28" i="1"/>
  <c r="E16" i="5" s="1"/>
  <c r="D28" i="1"/>
  <c r="E15" i="5" s="1"/>
  <c r="B28" i="1"/>
  <c r="E27" i="1"/>
  <c r="D16" i="5" s="1"/>
  <c r="D27" i="1"/>
  <c r="D15" i="5" s="1"/>
  <c r="B27" i="1"/>
  <c r="E26" i="1"/>
  <c r="C16" i="5" s="1"/>
  <c r="D26" i="1"/>
  <c r="C15" i="5" s="1"/>
  <c r="B26" i="1"/>
  <c r="C26" i="1" s="1"/>
  <c r="B29" i="6" s="1"/>
  <c r="C29" i="6" s="1"/>
  <c r="E25" i="1"/>
  <c r="D25" i="1"/>
  <c r="B25" i="1"/>
  <c r="B14" i="5" s="1"/>
  <c r="C25" i="1" l="1"/>
  <c r="P20" i="2" s="1"/>
  <c r="D6" i="2"/>
  <c r="AI22" i="4"/>
  <c r="F6" i="2" s="1"/>
  <c r="C5" i="4"/>
  <c r="C36" i="4" s="1"/>
  <c r="N36" i="4" s="1"/>
  <c r="Y36" i="4" s="1"/>
  <c r="AJ36" i="4" s="1"/>
  <c r="C23" i="4"/>
  <c r="N23" i="4" s="1"/>
  <c r="Y23" i="4" s="1"/>
  <c r="AJ23" i="4" s="1"/>
  <c r="C35" i="1"/>
  <c r="C40" i="1"/>
  <c r="B43" i="6" s="1"/>
  <c r="C43" i="6" s="1"/>
  <c r="C10" i="4"/>
  <c r="P36" i="2"/>
  <c r="C14" i="5"/>
  <c r="B32" i="6"/>
  <c r="C32" i="6" s="1"/>
  <c r="P24" i="2"/>
  <c r="C56" i="4"/>
  <c r="N56" i="4" s="1"/>
  <c r="Y56" i="4" s="1"/>
  <c r="AJ56" i="4" s="1"/>
  <c r="C58" i="4"/>
  <c r="N58" i="4" s="1"/>
  <c r="Y58" i="4" s="1"/>
  <c r="AJ58" i="4" s="1"/>
  <c r="C48" i="4"/>
  <c r="N48" i="4" s="1"/>
  <c r="Y48" i="4" s="1"/>
  <c r="AJ48" i="4" s="1"/>
  <c r="C46" i="4"/>
  <c r="N46" i="4" s="1"/>
  <c r="Y46" i="4" s="1"/>
  <c r="AJ46" i="4" s="1"/>
  <c r="C397" i="4"/>
  <c r="N397" i="4" s="1"/>
  <c r="Y397" i="4" s="1"/>
  <c r="AJ397" i="4" s="1"/>
  <c r="C263" i="4"/>
  <c r="N263" i="4" s="1"/>
  <c r="Y263" i="4" s="1"/>
  <c r="AJ263" i="4" s="1"/>
  <c r="T14" i="5"/>
  <c r="C43" i="1"/>
  <c r="O14" i="5"/>
  <c r="C38" i="1"/>
  <c r="R14" i="5"/>
  <c r="P26" i="2"/>
  <c r="C6" i="4"/>
  <c r="B6" i="6"/>
  <c r="B15" i="5"/>
  <c r="J14" i="5"/>
  <c r="C33" i="1"/>
  <c r="D45" i="1"/>
  <c r="M14" i="5"/>
  <c r="P35" i="2"/>
  <c r="C36" i="1"/>
  <c r="E45" i="1"/>
  <c r="P25" i="2"/>
  <c r="B28" i="6"/>
  <c r="C28" i="6" s="1"/>
  <c r="E14" i="5"/>
  <c r="C28" i="1"/>
  <c r="H14" i="5"/>
  <c r="P21" i="2"/>
  <c r="B7" i="6"/>
  <c r="B16" i="5"/>
  <c r="C1008" i="4"/>
  <c r="N1008" i="4" s="1"/>
  <c r="Y1008" i="4" s="1"/>
  <c r="AJ1008" i="4" s="1"/>
  <c r="C998" i="4"/>
  <c r="N998" i="4" s="1"/>
  <c r="Y998" i="4" s="1"/>
  <c r="AJ998" i="4" s="1"/>
  <c r="C988" i="4"/>
  <c r="N988" i="4" s="1"/>
  <c r="Y988" i="4" s="1"/>
  <c r="AJ988" i="4" s="1"/>
  <c r="C968" i="4"/>
  <c r="N968" i="4" s="1"/>
  <c r="Y968" i="4" s="1"/>
  <c r="AJ968" i="4" s="1"/>
  <c r="C958" i="4"/>
  <c r="N958" i="4" s="1"/>
  <c r="Y958" i="4" s="1"/>
  <c r="AJ958" i="4" s="1"/>
  <c r="C908" i="4"/>
  <c r="N908" i="4" s="1"/>
  <c r="Y908" i="4" s="1"/>
  <c r="AJ908" i="4" s="1"/>
  <c r="C1017" i="4"/>
  <c r="N1017" i="4" s="1"/>
  <c r="Y1017" i="4" s="1"/>
  <c r="AJ1017" i="4" s="1"/>
  <c r="C1007" i="4"/>
  <c r="N1007" i="4" s="1"/>
  <c r="Y1007" i="4" s="1"/>
  <c r="AJ1007" i="4" s="1"/>
  <c r="C997" i="4"/>
  <c r="N997" i="4" s="1"/>
  <c r="Y997" i="4" s="1"/>
  <c r="AJ997" i="4" s="1"/>
  <c r="C987" i="4"/>
  <c r="N987" i="4" s="1"/>
  <c r="Y987" i="4" s="1"/>
  <c r="AJ987" i="4" s="1"/>
  <c r="C977" i="4"/>
  <c r="N977" i="4" s="1"/>
  <c r="Y977" i="4" s="1"/>
  <c r="AJ977" i="4" s="1"/>
  <c r="C1016" i="4"/>
  <c r="N1016" i="4" s="1"/>
  <c r="Y1016" i="4" s="1"/>
  <c r="AJ1016" i="4" s="1"/>
  <c r="C996" i="4"/>
  <c r="N996" i="4" s="1"/>
  <c r="Y996" i="4" s="1"/>
  <c r="AJ996" i="4" s="1"/>
  <c r="C986" i="4"/>
  <c r="N986" i="4" s="1"/>
  <c r="Y986" i="4" s="1"/>
  <c r="AJ986" i="4" s="1"/>
  <c r="C976" i="4"/>
  <c r="N976" i="4" s="1"/>
  <c r="Y976" i="4" s="1"/>
  <c r="AJ976" i="4" s="1"/>
  <c r="C966" i="4"/>
  <c r="N966" i="4" s="1"/>
  <c r="Y966" i="4" s="1"/>
  <c r="AJ966" i="4" s="1"/>
  <c r="C1001" i="4"/>
  <c r="N1001" i="4" s="1"/>
  <c r="Y1001" i="4" s="1"/>
  <c r="AJ1001" i="4" s="1"/>
  <c r="C991" i="4"/>
  <c r="N991" i="4" s="1"/>
  <c r="Y991" i="4" s="1"/>
  <c r="AJ991" i="4" s="1"/>
  <c r="C981" i="4"/>
  <c r="N981" i="4" s="1"/>
  <c r="Y981" i="4" s="1"/>
  <c r="AJ981" i="4" s="1"/>
  <c r="C971" i="4"/>
  <c r="N971" i="4" s="1"/>
  <c r="Y971" i="4" s="1"/>
  <c r="AJ971" i="4" s="1"/>
  <c r="C961" i="4"/>
  <c r="N961" i="4" s="1"/>
  <c r="Y961" i="4" s="1"/>
  <c r="AJ961" i="4" s="1"/>
  <c r="C904" i="4"/>
  <c r="N904" i="4" s="1"/>
  <c r="Y904" i="4" s="1"/>
  <c r="AJ904" i="4" s="1"/>
  <c r="C891" i="4"/>
  <c r="N891" i="4" s="1"/>
  <c r="Y891" i="4" s="1"/>
  <c r="AJ891" i="4" s="1"/>
  <c r="C881" i="4"/>
  <c r="N881" i="4" s="1"/>
  <c r="Y881" i="4" s="1"/>
  <c r="AJ881" i="4" s="1"/>
  <c r="C871" i="4"/>
  <c r="N871" i="4" s="1"/>
  <c r="Y871" i="4" s="1"/>
  <c r="AJ871" i="4" s="1"/>
  <c r="C861" i="4"/>
  <c r="N861" i="4" s="1"/>
  <c r="Y861" i="4" s="1"/>
  <c r="AJ861" i="4" s="1"/>
  <c r="C851" i="4"/>
  <c r="N851" i="4" s="1"/>
  <c r="Y851" i="4" s="1"/>
  <c r="AJ851" i="4" s="1"/>
  <c r="C801" i="4"/>
  <c r="N801" i="4" s="1"/>
  <c r="Y801" i="4" s="1"/>
  <c r="AJ801" i="4" s="1"/>
  <c r="C791" i="4"/>
  <c r="N791" i="4" s="1"/>
  <c r="Y791" i="4" s="1"/>
  <c r="AJ791" i="4" s="1"/>
  <c r="C781" i="4"/>
  <c r="N781" i="4" s="1"/>
  <c r="Y781" i="4" s="1"/>
  <c r="AJ781" i="4" s="1"/>
  <c r="C761" i="4"/>
  <c r="N761" i="4" s="1"/>
  <c r="Y761" i="4" s="1"/>
  <c r="AJ761" i="4" s="1"/>
  <c r="C751" i="4"/>
  <c r="N751" i="4" s="1"/>
  <c r="Y751" i="4" s="1"/>
  <c r="AJ751" i="4" s="1"/>
  <c r="C701" i="4"/>
  <c r="N701" i="4" s="1"/>
  <c r="Y701" i="4" s="1"/>
  <c r="AJ701" i="4" s="1"/>
  <c r="C691" i="4"/>
  <c r="N691" i="4" s="1"/>
  <c r="Y691" i="4" s="1"/>
  <c r="AJ691" i="4" s="1"/>
  <c r="C681" i="4"/>
  <c r="N681" i="4" s="1"/>
  <c r="Y681" i="4" s="1"/>
  <c r="AJ681" i="4" s="1"/>
  <c r="C671" i="4"/>
  <c r="N671" i="4" s="1"/>
  <c r="Y671" i="4" s="1"/>
  <c r="AJ671" i="4" s="1"/>
  <c r="C661" i="4"/>
  <c r="N661" i="4" s="1"/>
  <c r="Y661" i="4" s="1"/>
  <c r="AJ661" i="4" s="1"/>
  <c r="C651" i="4"/>
  <c r="N651" i="4" s="1"/>
  <c r="Y651" i="4" s="1"/>
  <c r="AJ651" i="4" s="1"/>
  <c r="C1005" i="4"/>
  <c r="N1005" i="4" s="1"/>
  <c r="Y1005" i="4" s="1"/>
  <c r="AJ1005" i="4" s="1"/>
  <c r="C1003" i="4"/>
  <c r="N1003" i="4" s="1"/>
  <c r="Y1003" i="4" s="1"/>
  <c r="AJ1003" i="4" s="1"/>
  <c r="C999" i="4"/>
  <c r="N999" i="4" s="1"/>
  <c r="Y999" i="4" s="1"/>
  <c r="AJ999" i="4" s="1"/>
  <c r="C995" i="4"/>
  <c r="N995" i="4" s="1"/>
  <c r="Y995" i="4" s="1"/>
  <c r="AJ995" i="4" s="1"/>
  <c r="C993" i="4"/>
  <c r="N993" i="4" s="1"/>
  <c r="Y993" i="4" s="1"/>
  <c r="AJ993" i="4" s="1"/>
  <c r="C989" i="4"/>
  <c r="N989" i="4" s="1"/>
  <c r="Y989" i="4" s="1"/>
  <c r="AJ989" i="4" s="1"/>
  <c r="C973" i="4"/>
  <c r="N973" i="4" s="1"/>
  <c r="Y973" i="4" s="1"/>
  <c r="AJ973" i="4" s="1"/>
  <c r="C969" i="4"/>
  <c r="N969" i="4" s="1"/>
  <c r="Y969" i="4" s="1"/>
  <c r="AJ969" i="4" s="1"/>
  <c r="C965" i="4"/>
  <c r="N965" i="4" s="1"/>
  <c r="Y965" i="4" s="1"/>
  <c r="AJ965" i="4" s="1"/>
  <c r="C963" i="4"/>
  <c r="N963" i="4" s="1"/>
  <c r="Y963" i="4" s="1"/>
  <c r="AJ963" i="4" s="1"/>
  <c r="C959" i="4"/>
  <c r="N959" i="4" s="1"/>
  <c r="Y959" i="4" s="1"/>
  <c r="AJ959" i="4" s="1"/>
  <c r="C955" i="4"/>
  <c r="N955" i="4" s="1"/>
  <c r="Y955" i="4" s="1"/>
  <c r="AJ955" i="4" s="1"/>
  <c r="C939" i="4"/>
  <c r="N939" i="4" s="1"/>
  <c r="Y939" i="4" s="1"/>
  <c r="AJ939" i="4" s="1"/>
  <c r="C935" i="4"/>
  <c r="N935" i="4" s="1"/>
  <c r="Y935" i="4" s="1"/>
  <c r="AJ935" i="4" s="1"/>
  <c r="C933" i="4"/>
  <c r="N933" i="4" s="1"/>
  <c r="Y933" i="4" s="1"/>
  <c r="AJ933" i="4" s="1"/>
  <c r="C921" i="4"/>
  <c r="N921" i="4" s="1"/>
  <c r="Y921" i="4" s="1"/>
  <c r="AJ921" i="4" s="1"/>
  <c r="C911" i="4"/>
  <c r="N911" i="4" s="1"/>
  <c r="Y911" i="4" s="1"/>
  <c r="AJ911" i="4" s="1"/>
  <c r="C901" i="4"/>
  <c r="N901" i="4" s="1"/>
  <c r="Y901" i="4" s="1"/>
  <c r="AJ901" i="4" s="1"/>
  <c r="C850" i="4"/>
  <c r="N850" i="4" s="1"/>
  <c r="Y850" i="4" s="1"/>
  <c r="AJ850" i="4" s="1"/>
  <c r="C840" i="4"/>
  <c r="N840" i="4" s="1"/>
  <c r="Y840" i="4" s="1"/>
  <c r="AJ840" i="4" s="1"/>
  <c r="C830" i="4"/>
  <c r="N830" i="4" s="1"/>
  <c r="Y830" i="4" s="1"/>
  <c r="AJ830" i="4" s="1"/>
  <c r="C820" i="4"/>
  <c r="N820" i="4" s="1"/>
  <c r="Y820" i="4" s="1"/>
  <c r="AJ820" i="4" s="1"/>
  <c r="C810" i="4"/>
  <c r="N810" i="4" s="1"/>
  <c r="Y810" i="4" s="1"/>
  <c r="AJ810" i="4" s="1"/>
  <c r="C800" i="4"/>
  <c r="N800" i="4" s="1"/>
  <c r="Y800" i="4" s="1"/>
  <c r="AJ800" i="4" s="1"/>
  <c r="C750" i="4"/>
  <c r="N750" i="4" s="1"/>
  <c r="Y750" i="4" s="1"/>
  <c r="AJ750" i="4" s="1"/>
  <c r="C740" i="4"/>
  <c r="N740" i="4" s="1"/>
  <c r="Y740" i="4" s="1"/>
  <c r="AJ740" i="4" s="1"/>
  <c r="C730" i="4"/>
  <c r="N730" i="4" s="1"/>
  <c r="Y730" i="4" s="1"/>
  <c r="AJ730" i="4" s="1"/>
  <c r="C720" i="4"/>
  <c r="N720" i="4" s="1"/>
  <c r="Y720" i="4" s="1"/>
  <c r="AJ720" i="4" s="1"/>
  <c r="C710" i="4"/>
  <c r="N710" i="4" s="1"/>
  <c r="Y710" i="4" s="1"/>
  <c r="AJ710" i="4" s="1"/>
  <c r="C700" i="4"/>
  <c r="N700" i="4" s="1"/>
  <c r="Y700" i="4" s="1"/>
  <c r="AJ700" i="4" s="1"/>
  <c r="C650" i="4"/>
  <c r="N650" i="4" s="1"/>
  <c r="Y650" i="4" s="1"/>
  <c r="AJ650" i="4" s="1"/>
  <c r="C889" i="4"/>
  <c r="N889" i="4" s="1"/>
  <c r="Y889" i="4" s="1"/>
  <c r="AJ889" i="4" s="1"/>
  <c r="C879" i="4"/>
  <c r="N879" i="4" s="1"/>
  <c r="Y879" i="4" s="1"/>
  <c r="AJ879" i="4" s="1"/>
  <c r="C869" i="4"/>
  <c r="N869" i="4" s="1"/>
  <c r="Y869" i="4" s="1"/>
  <c r="AJ869" i="4" s="1"/>
  <c r="C859" i="4"/>
  <c r="N859" i="4" s="1"/>
  <c r="Y859" i="4" s="1"/>
  <c r="AJ859" i="4" s="1"/>
  <c r="C849" i="4"/>
  <c r="N849" i="4" s="1"/>
  <c r="Y849" i="4" s="1"/>
  <c r="AJ849" i="4" s="1"/>
  <c r="C799" i="4"/>
  <c r="N799" i="4" s="1"/>
  <c r="Y799" i="4" s="1"/>
  <c r="AJ799" i="4" s="1"/>
  <c r="C789" i="4"/>
  <c r="N789" i="4" s="1"/>
  <c r="Y789" i="4" s="1"/>
  <c r="AJ789" i="4" s="1"/>
  <c r="C779" i="4"/>
  <c r="N779" i="4" s="1"/>
  <c r="Y779" i="4" s="1"/>
  <c r="AJ779" i="4" s="1"/>
  <c r="C769" i="4"/>
  <c r="N769" i="4" s="1"/>
  <c r="Y769" i="4" s="1"/>
  <c r="AJ769" i="4" s="1"/>
  <c r="C759" i="4"/>
  <c r="N759" i="4" s="1"/>
  <c r="Y759" i="4" s="1"/>
  <c r="AJ759" i="4" s="1"/>
  <c r="C749" i="4"/>
  <c r="N749" i="4" s="1"/>
  <c r="Y749" i="4" s="1"/>
  <c r="AJ749" i="4" s="1"/>
  <c r="C699" i="4"/>
  <c r="N699" i="4" s="1"/>
  <c r="Y699" i="4" s="1"/>
  <c r="AJ699" i="4" s="1"/>
  <c r="C689" i="4"/>
  <c r="N689" i="4" s="1"/>
  <c r="Y689" i="4" s="1"/>
  <c r="AJ689" i="4" s="1"/>
  <c r="C679" i="4"/>
  <c r="N679" i="4" s="1"/>
  <c r="Y679" i="4" s="1"/>
  <c r="AJ679" i="4" s="1"/>
  <c r="C669" i="4"/>
  <c r="N669" i="4" s="1"/>
  <c r="Y669" i="4" s="1"/>
  <c r="AJ669" i="4" s="1"/>
  <c r="C925" i="4"/>
  <c r="N925" i="4" s="1"/>
  <c r="Y925" i="4" s="1"/>
  <c r="AJ925" i="4" s="1"/>
  <c r="C915" i="4"/>
  <c r="N915" i="4" s="1"/>
  <c r="Y915" i="4" s="1"/>
  <c r="AJ915" i="4" s="1"/>
  <c r="C927" i="4"/>
  <c r="N927" i="4" s="1"/>
  <c r="Y927" i="4" s="1"/>
  <c r="AJ927" i="4" s="1"/>
  <c r="C922" i="4"/>
  <c r="N922" i="4" s="1"/>
  <c r="Y922" i="4" s="1"/>
  <c r="AJ922" i="4" s="1"/>
  <c r="C912" i="4"/>
  <c r="N912" i="4" s="1"/>
  <c r="Y912" i="4" s="1"/>
  <c r="AJ912" i="4" s="1"/>
  <c r="C902" i="4"/>
  <c r="N902" i="4" s="1"/>
  <c r="Y902" i="4" s="1"/>
  <c r="AJ902" i="4" s="1"/>
  <c r="C897" i="4"/>
  <c r="N897" i="4" s="1"/>
  <c r="Y897" i="4" s="1"/>
  <c r="AJ897" i="4" s="1"/>
  <c r="C887" i="4"/>
  <c r="N887" i="4" s="1"/>
  <c r="Y887" i="4" s="1"/>
  <c r="AJ887" i="4" s="1"/>
  <c r="C886" i="4"/>
  <c r="N886" i="4" s="1"/>
  <c r="Y886" i="4" s="1"/>
  <c r="AJ886" i="4" s="1"/>
  <c r="C876" i="4"/>
  <c r="N876" i="4" s="1"/>
  <c r="Y876" i="4" s="1"/>
  <c r="AJ876" i="4" s="1"/>
  <c r="C1014" i="4"/>
  <c r="N1014" i="4" s="1"/>
  <c r="Y1014" i="4" s="1"/>
  <c r="AJ1014" i="4" s="1"/>
  <c r="C1012" i="4"/>
  <c r="N1012" i="4" s="1"/>
  <c r="Y1012" i="4" s="1"/>
  <c r="AJ1012" i="4" s="1"/>
  <c r="C1010" i="4"/>
  <c r="N1010" i="4" s="1"/>
  <c r="Y1010" i="4" s="1"/>
  <c r="AJ1010" i="4" s="1"/>
  <c r="C1004" i="4"/>
  <c r="N1004" i="4" s="1"/>
  <c r="Y1004" i="4" s="1"/>
  <c r="AJ1004" i="4" s="1"/>
  <c r="C990" i="4"/>
  <c r="N990" i="4" s="1"/>
  <c r="Y990" i="4" s="1"/>
  <c r="AJ990" i="4" s="1"/>
  <c r="C984" i="4"/>
  <c r="N984" i="4" s="1"/>
  <c r="Y984" i="4" s="1"/>
  <c r="AJ984" i="4" s="1"/>
  <c r="C982" i="4"/>
  <c r="N982" i="4" s="1"/>
  <c r="Y982" i="4" s="1"/>
  <c r="AJ982" i="4" s="1"/>
  <c r="C980" i="4"/>
  <c r="N980" i="4" s="1"/>
  <c r="Y980" i="4" s="1"/>
  <c r="AJ980" i="4" s="1"/>
  <c r="C974" i="4"/>
  <c r="N974" i="4" s="1"/>
  <c r="Y974" i="4" s="1"/>
  <c r="AJ974" i="4" s="1"/>
  <c r="C972" i="4"/>
  <c r="N972" i="4" s="1"/>
  <c r="Y972" i="4" s="1"/>
  <c r="AJ972" i="4" s="1"/>
  <c r="C954" i="4"/>
  <c r="N954" i="4" s="1"/>
  <c r="Y954" i="4" s="1"/>
  <c r="AJ954" i="4" s="1"/>
  <c r="C952" i="4"/>
  <c r="N952" i="4" s="1"/>
  <c r="Y952" i="4" s="1"/>
  <c r="AJ952" i="4" s="1"/>
  <c r="C950" i="4"/>
  <c r="N950" i="4" s="1"/>
  <c r="Y950" i="4" s="1"/>
  <c r="AJ950" i="4" s="1"/>
  <c r="C944" i="4"/>
  <c r="N944" i="4" s="1"/>
  <c r="Y944" i="4" s="1"/>
  <c r="AJ944" i="4" s="1"/>
  <c r="C942" i="4"/>
  <c r="N942" i="4" s="1"/>
  <c r="Y942" i="4" s="1"/>
  <c r="AJ942" i="4" s="1"/>
  <c r="C940" i="4"/>
  <c r="N940" i="4" s="1"/>
  <c r="Y940" i="4" s="1"/>
  <c r="AJ940" i="4" s="1"/>
  <c r="C926" i="4"/>
  <c r="N926" i="4" s="1"/>
  <c r="Y926" i="4" s="1"/>
  <c r="AJ926" i="4" s="1"/>
  <c r="C923" i="4"/>
  <c r="N923" i="4" s="1"/>
  <c r="Y923" i="4" s="1"/>
  <c r="AJ923" i="4" s="1"/>
  <c r="C913" i="4"/>
  <c r="N913" i="4" s="1"/>
  <c r="Y913" i="4" s="1"/>
  <c r="AJ913" i="4" s="1"/>
  <c r="C929" i="4"/>
  <c r="N929" i="4" s="1"/>
  <c r="Y929" i="4" s="1"/>
  <c r="AJ929" i="4" s="1"/>
  <c r="C920" i="4"/>
  <c r="N920" i="4" s="1"/>
  <c r="Y920" i="4" s="1"/>
  <c r="AJ920" i="4" s="1"/>
  <c r="C910" i="4"/>
  <c r="N910" i="4" s="1"/>
  <c r="Y910" i="4" s="1"/>
  <c r="AJ910" i="4" s="1"/>
  <c r="C863" i="4"/>
  <c r="N863" i="4" s="1"/>
  <c r="Y863" i="4" s="1"/>
  <c r="AJ863" i="4" s="1"/>
  <c r="C853" i="4"/>
  <c r="N853" i="4" s="1"/>
  <c r="Y853" i="4" s="1"/>
  <c r="AJ853" i="4" s="1"/>
  <c r="C843" i="4"/>
  <c r="N843" i="4" s="1"/>
  <c r="Y843" i="4" s="1"/>
  <c r="AJ843" i="4" s="1"/>
  <c r="C833" i="4"/>
  <c r="N833" i="4" s="1"/>
  <c r="Y833" i="4" s="1"/>
  <c r="AJ833" i="4" s="1"/>
  <c r="C823" i="4"/>
  <c r="N823" i="4" s="1"/>
  <c r="Y823" i="4" s="1"/>
  <c r="AJ823" i="4" s="1"/>
  <c r="C813" i="4"/>
  <c r="N813" i="4" s="1"/>
  <c r="Y813" i="4" s="1"/>
  <c r="AJ813" i="4" s="1"/>
  <c r="C763" i="4"/>
  <c r="N763" i="4" s="1"/>
  <c r="Y763" i="4" s="1"/>
  <c r="AJ763" i="4" s="1"/>
  <c r="C753" i="4"/>
  <c r="N753" i="4" s="1"/>
  <c r="Y753" i="4" s="1"/>
  <c r="AJ753" i="4" s="1"/>
  <c r="C743" i="4"/>
  <c r="N743" i="4" s="1"/>
  <c r="Y743" i="4" s="1"/>
  <c r="AJ743" i="4" s="1"/>
  <c r="C733" i="4"/>
  <c r="N733" i="4" s="1"/>
  <c r="Y733" i="4" s="1"/>
  <c r="AJ733" i="4" s="1"/>
  <c r="C723" i="4"/>
  <c r="N723" i="4" s="1"/>
  <c r="Y723" i="4" s="1"/>
  <c r="AJ723" i="4" s="1"/>
  <c r="C713" i="4"/>
  <c r="N713" i="4" s="1"/>
  <c r="Y713" i="4" s="1"/>
  <c r="AJ713" i="4" s="1"/>
  <c r="C684" i="4"/>
  <c r="N684" i="4" s="1"/>
  <c r="Y684" i="4" s="1"/>
  <c r="AJ684" i="4" s="1"/>
  <c r="C674" i="4"/>
  <c r="N674" i="4" s="1"/>
  <c r="Y674" i="4" s="1"/>
  <c r="AJ674" i="4" s="1"/>
  <c r="C667" i="4"/>
  <c r="N667" i="4" s="1"/>
  <c r="Y667" i="4" s="1"/>
  <c r="AJ667" i="4" s="1"/>
  <c r="C657" i="4"/>
  <c r="N657" i="4" s="1"/>
  <c r="Y657" i="4" s="1"/>
  <c r="AJ657" i="4" s="1"/>
  <c r="C647" i="4"/>
  <c r="N647" i="4" s="1"/>
  <c r="Y647" i="4" s="1"/>
  <c r="AJ647" i="4" s="1"/>
  <c r="C630" i="4"/>
  <c r="N630" i="4" s="1"/>
  <c r="Y630" i="4" s="1"/>
  <c r="AJ630" i="4" s="1"/>
  <c r="C580" i="4"/>
  <c r="N580" i="4" s="1"/>
  <c r="Y580" i="4" s="1"/>
  <c r="AJ580" i="4" s="1"/>
  <c r="C570" i="4"/>
  <c r="N570" i="4" s="1"/>
  <c r="Y570" i="4" s="1"/>
  <c r="AJ570" i="4" s="1"/>
  <c r="C560" i="4"/>
  <c r="N560" i="4" s="1"/>
  <c r="Y560" i="4" s="1"/>
  <c r="AJ560" i="4" s="1"/>
  <c r="C550" i="4"/>
  <c r="N550" i="4" s="1"/>
  <c r="Y550" i="4" s="1"/>
  <c r="AJ550" i="4" s="1"/>
  <c r="C540" i="4"/>
  <c r="N540" i="4" s="1"/>
  <c r="Y540" i="4" s="1"/>
  <c r="AJ540" i="4" s="1"/>
  <c r="C530" i="4"/>
  <c r="N530" i="4" s="1"/>
  <c r="Y530" i="4" s="1"/>
  <c r="AJ530" i="4" s="1"/>
  <c r="C480" i="4"/>
  <c r="N480" i="4" s="1"/>
  <c r="Y480" i="4" s="1"/>
  <c r="AJ480" i="4" s="1"/>
  <c r="C470" i="4"/>
  <c r="N470" i="4" s="1"/>
  <c r="Y470" i="4" s="1"/>
  <c r="AJ470" i="4" s="1"/>
  <c r="C460" i="4"/>
  <c r="N460" i="4" s="1"/>
  <c r="Y460" i="4" s="1"/>
  <c r="AJ460" i="4" s="1"/>
  <c r="C450" i="4"/>
  <c r="N450" i="4" s="1"/>
  <c r="Y450" i="4" s="1"/>
  <c r="AJ450" i="4" s="1"/>
  <c r="C440" i="4"/>
  <c r="N440" i="4" s="1"/>
  <c r="Y440" i="4" s="1"/>
  <c r="AJ440" i="4" s="1"/>
  <c r="C430" i="4"/>
  <c r="N430" i="4" s="1"/>
  <c r="Y430" i="4" s="1"/>
  <c r="AJ430" i="4" s="1"/>
  <c r="C638" i="4"/>
  <c r="N638" i="4" s="1"/>
  <c r="Y638" i="4" s="1"/>
  <c r="AJ638" i="4" s="1"/>
  <c r="C629" i="4"/>
  <c r="N629" i="4" s="1"/>
  <c r="Y629" i="4" s="1"/>
  <c r="AJ629" i="4" s="1"/>
  <c r="C619" i="4"/>
  <c r="N619" i="4" s="1"/>
  <c r="Y619" i="4" s="1"/>
  <c r="AJ619" i="4" s="1"/>
  <c r="C609" i="4"/>
  <c r="N609" i="4" s="1"/>
  <c r="Y609" i="4" s="1"/>
  <c r="AJ609" i="4" s="1"/>
  <c r="C599" i="4"/>
  <c r="N599" i="4" s="1"/>
  <c r="Y599" i="4" s="1"/>
  <c r="AJ599" i="4" s="1"/>
  <c r="C589" i="4"/>
  <c r="N589" i="4" s="1"/>
  <c r="Y589" i="4" s="1"/>
  <c r="AJ589" i="4" s="1"/>
  <c r="C539" i="4"/>
  <c r="N539" i="4" s="1"/>
  <c r="Y539" i="4" s="1"/>
  <c r="AJ539" i="4" s="1"/>
  <c r="C529" i="4"/>
  <c r="N529" i="4" s="1"/>
  <c r="Y529" i="4" s="1"/>
  <c r="AJ529" i="4" s="1"/>
  <c r="C519" i="4"/>
  <c r="N519" i="4" s="1"/>
  <c r="Y519" i="4" s="1"/>
  <c r="AJ519" i="4" s="1"/>
  <c r="C509" i="4"/>
  <c r="N509" i="4" s="1"/>
  <c r="Y509" i="4" s="1"/>
  <c r="AJ509" i="4" s="1"/>
  <c r="C499" i="4"/>
  <c r="N499" i="4" s="1"/>
  <c r="Y499" i="4" s="1"/>
  <c r="AJ499" i="4" s="1"/>
  <c r="C489" i="4"/>
  <c r="N489" i="4" s="1"/>
  <c r="Y489" i="4" s="1"/>
  <c r="AJ489" i="4" s="1"/>
  <c r="C439" i="4"/>
  <c r="N439" i="4" s="1"/>
  <c r="Y439" i="4" s="1"/>
  <c r="AJ439" i="4" s="1"/>
  <c r="C429" i="4"/>
  <c r="N429" i="4" s="1"/>
  <c r="Y429" i="4" s="1"/>
  <c r="AJ429" i="4" s="1"/>
  <c r="C419" i="4"/>
  <c r="N419" i="4" s="1"/>
  <c r="Y419" i="4" s="1"/>
  <c r="AJ419" i="4" s="1"/>
  <c r="C903" i="4"/>
  <c r="N903" i="4" s="1"/>
  <c r="Y903" i="4" s="1"/>
  <c r="AJ903" i="4" s="1"/>
  <c r="C884" i="4"/>
  <c r="N884" i="4" s="1"/>
  <c r="Y884" i="4" s="1"/>
  <c r="AJ884" i="4" s="1"/>
  <c r="C867" i="4"/>
  <c r="N867" i="4" s="1"/>
  <c r="Y867" i="4" s="1"/>
  <c r="AJ867" i="4" s="1"/>
  <c r="C845" i="4"/>
  <c r="N845" i="4" s="1"/>
  <c r="Y845" i="4" s="1"/>
  <c r="AJ845" i="4" s="1"/>
  <c r="C837" i="4"/>
  <c r="N837" i="4" s="1"/>
  <c r="Y837" i="4" s="1"/>
  <c r="AJ837" i="4" s="1"/>
  <c r="C835" i="4"/>
  <c r="N835" i="4" s="1"/>
  <c r="Y835" i="4" s="1"/>
  <c r="AJ835" i="4" s="1"/>
  <c r="C827" i="4"/>
  <c r="N827" i="4" s="1"/>
  <c r="Y827" i="4" s="1"/>
  <c r="AJ827" i="4" s="1"/>
  <c r="C825" i="4"/>
  <c r="N825" i="4" s="1"/>
  <c r="Y825" i="4" s="1"/>
  <c r="AJ825" i="4" s="1"/>
  <c r="C817" i="4"/>
  <c r="N817" i="4" s="1"/>
  <c r="Y817" i="4" s="1"/>
  <c r="AJ817" i="4" s="1"/>
  <c r="C795" i="4"/>
  <c r="N795" i="4" s="1"/>
  <c r="Y795" i="4" s="1"/>
  <c r="AJ795" i="4" s="1"/>
  <c r="C787" i="4"/>
  <c r="N787" i="4" s="1"/>
  <c r="Y787" i="4" s="1"/>
  <c r="AJ787" i="4" s="1"/>
  <c r="C785" i="4"/>
  <c r="N785" i="4" s="1"/>
  <c r="Y785" i="4" s="1"/>
  <c r="AJ785" i="4" s="1"/>
  <c r="C777" i="4"/>
  <c r="N777" i="4" s="1"/>
  <c r="Y777" i="4" s="1"/>
  <c r="AJ777" i="4" s="1"/>
  <c r="C775" i="4"/>
  <c r="N775" i="4" s="1"/>
  <c r="Y775" i="4" s="1"/>
  <c r="AJ775" i="4" s="1"/>
  <c r="C767" i="4"/>
  <c r="N767" i="4" s="1"/>
  <c r="Y767" i="4" s="1"/>
  <c r="AJ767" i="4" s="1"/>
  <c r="C745" i="4"/>
  <c r="N745" i="4" s="1"/>
  <c r="Y745" i="4" s="1"/>
  <c r="AJ745" i="4" s="1"/>
  <c r="C737" i="4"/>
  <c r="N737" i="4" s="1"/>
  <c r="Y737" i="4" s="1"/>
  <c r="AJ737" i="4" s="1"/>
  <c r="C735" i="4"/>
  <c r="N735" i="4" s="1"/>
  <c r="Y735" i="4" s="1"/>
  <c r="AJ735" i="4" s="1"/>
  <c r="C727" i="4"/>
  <c r="N727" i="4" s="1"/>
  <c r="Y727" i="4" s="1"/>
  <c r="AJ727" i="4" s="1"/>
  <c r="C725" i="4"/>
  <c r="N725" i="4" s="1"/>
  <c r="Y725" i="4" s="1"/>
  <c r="AJ725" i="4" s="1"/>
  <c r="C717" i="4"/>
  <c r="N717" i="4" s="1"/>
  <c r="Y717" i="4" s="1"/>
  <c r="AJ717" i="4" s="1"/>
  <c r="C695" i="4"/>
  <c r="N695" i="4" s="1"/>
  <c r="Y695" i="4" s="1"/>
  <c r="AJ695" i="4" s="1"/>
  <c r="C686" i="4"/>
  <c r="N686" i="4" s="1"/>
  <c r="Y686" i="4" s="1"/>
  <c r="AJ686" i="4" s="1"/>
  <c r="C676" i="4"/>
  <c r="N676" i="4" s="1"/>
  <c r="Y676" i="4" s="1"/>
  <c r="AJ676" i="4" s="1"/>
  <c r="C663" i="4"/>
  <c r="N663" i="4" s="1"/>
  <c r="Y663" i="4" s="1"/>
  <c r="AJ663" i="4" s="1"/>
  <c r="C653" i="4"/>
  <c r="N653" i="4" s="1"/>
  <c r="Y653" i="4" s="1"/>
  <c r="AJ653" i="4" s="1"/>
  <c r="C643" i="4"/>
  <c r="N643" i="4" s="1"/>
  <c r="Y643" i="4" s="1"/>
  <c r="AJ643" i="4" s="1"/>
  <c r="C588" i="4"/>
  <c r="N588" i="4" s="1"/>
  <c r="Y588" i="4" s="1"/>
  <c r="AJ588" i="4" s="1"/>
  <c r="C578" i="4"/>
  <c r="N578" i="4" s="1"/>
  <c r="Y578" i="4" s="1"/>
  <c r="AJ578" i="4" s="1"/>
  <c r="C568" i="4"/>
  <c r="N568" i="4" s="1"/>
  <c r="Y568" i="4" s="1"/>
  <c r="AJ568" i="4" s="1"/>
  <c r="C558" i="4"/>
  <c r="N558" i="4" s="1"/>
  <c r="Y558" i="4" s="1"/>
  <c r="AJ558" i="4" s="1"/>
  <c r="C548" i="4"/>
  <c r="N548" i="4" s="1"/>
  <c r="Y548" i="4" s="1"/>
  <c r="AJ548" i="4" s="1"/>
  <c r="C538" i="4"/>
  <c r="N538" i="4" s="1"/>
  <c r="Y538" i="4" s="1"/>
  <c r="AJ538" i="4" s="1"/>
  <c r="C488" i="4"/>
  <c r="N488" i="4" s="1"/>
  <c r="Y488" i="4" s="1"/>
  <c r="AJ488" i="4" s="1"/>
  <c r="C478" i="4"/>
  <c r="N478" i="4" s="1"/>
  <c r="Y478" i="4" s="1"/>
  <c r="AJ478" i="4" s="1"/>
  <c r="C468" i="4"/>
  <c r="N468" i="4" s="1"/>
  <c r="Y468" i="4" s="1"/>
  <c r="AJ468" i="4" s="1"/>
  <c r="C458" i="4"/>
  <c r="N458" i="4" s="1"/>
  <c r="Y458" i="4" s="1"/>
  <c r="AJ458" i="4" s="1"/>
  <c r="C448" i="4"/>
  <c r="N448" i="4" s="1"/>
  <c r="Y448" i="4" s="1"/>
  <c r="AJ448" i="4" s="1"/>
  <c r="C438" i="4"/>
  <c r="N438" i="4" s="1"/>
  <c r="Y438" i="4" s="1"/>
  <c r="AJ438" i="4" s="1"/>
  <c r="C388" i="4"/>
  <c r="N388" i="4" s="1"/>
  <c r="Y388" i="4" s="1"/>
  <c r="AJ388" i="4" s="1"/>
  <c r="C378" i="4"/>
  <c r="N378" i="4" s="1"/>
  <c r="Y378" i="4" s="1"/>
  <c r="AJ378" i="4" s="1"/>
  <c r="C368" i="4"/>
  <c r="N368" i="4" s="1"/>
  <c r="Y368" i="4" s="1"/>
  <c r="AJ368" i="4" s="1"/>
  <c r="C358" i="4"/>
  <c r="N358" i="4" s="1"/>
  <c r="Y358" i="4" s="1"/>
  <c r="AJ358" i="4" s="1"/>
  <c r="C882" i="4"/>
  <c r="N882" i="4" s="1"/>
  <c r="Y882" i="4" s="1"/>
  <c r="AJ882" i="4" s="1"/>
  <c r="C687" i="4"/>
  <c r="N687" i="4" s="1"/>
  <c r="Y687" i="4" s="1"/>
  <c r="AJ687" i="4" s="1"/>
  <c r="C678" i="4"/>
  <c r="N678" i="4" s="1"/>
  <c r="Y678" i="4" s="1"/>
  <c r="AJ678" i="4" s="1"/>
  <c r="C659" i="4"/>
  <c r="N659" i="4" s="1"/>
  <c r="Y659" i="4" s="1"/>
  <c r="AJ659" i="4" s="1"/>
  <c r="C649" i="4"/>
  <c r="N649" i="4" s="1"/>
  <c r="Y649" i="4" s="1"/>
  <c r="AJ649" i="4" s="1"/>
  <c r="C639" i="4"/>
  <c r="N639" i="4" s="1"/>
  <c r="Y639" i="4" s="1"/>
  <c r="AJ639" i="4" s="1"/>
  <c r="C874" i="4"/>
  <c r="N874" i="4" s="1"/>
  <c r="Y874" i="4" s="1"/>
  <c r="AJ874" i="4" s="1"/>
  <c r="C665" i="4"/>
  <c r="N665" i="4" s="1"/>
  <c r="Y665" i="4" s="1"/>
  <c r="AJ665" i="4" s="1"/>
  <c r="C864" i="4"/>
  <c r="N864" i="4" s="1"/>
  <c r="Y864" i="4" s="1"/>
  <c r="AJ864" i="4" s="1"/>
  <c r="C862" i="4"/>
  <c r="N862" i="4" s="1"/>
  <c r="Y862" i="4" s="1"/>
  <c r="AJ862" i="4" s="1"/>
  <c r="C858" i="4"/>
  <c r="N858" i="4" s="1"/>
  <c r="Y858" i="4" s="1"/>
  <c r="AJ858" i="4" s="1"/>
  <c r="C856" i="4"/>
  <c r="N856" i="4" s="1"/>
  <c r="Y856" i="4" s="1"/>
  <c r="AJ856" i="4" s="1"/>
  <c r="C854" i="4"/>
  <c r="N854" i="4" s="1"/>
  <c r="Y854" i="4" s="1"/>
  <c r="AJ854" i="4" s="1"/>
  <c r="C852" i="4"/>
  <c r="N852" i="4" s="1"/>
  <c r="Y852" i="4" s="1"/>
  <c r="AJ852" i="4" s="1"/>
  <c r="C838" i="4"/>
  <c r="N838" i="4" s="1"/>
  <c r="Y838" i="4" s="1"/>
  <c r="AJ838" i="4" s="1"/>
  <c r="C836" i="4"/>
  <c r="N836" i="4" s="1"/>
  <c r="Y836" i="4" s="1"/>
  <c r="AJ836" i="4" s="1"/>
  <c r="C834" i="4"/>
  <c r="N834" i="4" s="1"/>
  <c r="Y834" i="4" s="1"/>
  <c r="AJ834" i="4" s="1"/>
  <c r="C832" i="4"/>
  <c r="N832" i="4" s="1"/>
  <c r="Y832" i="4" s="1"/>
  <c r="AJ832" i="4" s="1"/>
  <c r="C828" i="4"/>
  <c r="N828" i="4" s="1"/>
  <c r="Y828" i="4" s="1"/>
  <c r="AJ828" i="4" s="1"/>
  <c r="C826" i="4"/>
  <c r="N826" i="4" s="1"/>
  <c r="Y826" i="4" s="1"/>
  <c r="AJ826" i="4" s="1"/>
  <c r="C814" i="4"/>
  <c r="N814" i="4" s="1"/>
  <c r="Y814" i="4" s="1"/>
  <c r="AJ814" i="4" s="1"/>
  <c r="C812" i="4"/>
  <c r="N812" i="4" s="1"/>
  <c r="Y812" i="4" s="1"/>
  <c r="AJ812" i="4" s="1"/>
  <c r="C808" i="4"/>
  <c r="N808" i="4" s="1"/>
  <c r="Y808" i="4" s="1"/>
  <c r="AJ808" i="4" s="1"/>
  <c r="C806" i="4"/>
  <c r="N806" i="4" s="1"/>
  <c r="Y806" i="4" s="1"/>
  <c r="AJ806" i="4" s="1"/>
  <c r="C804" i="4"/>
  <c r="N804" i="4" s="1"/>
  <c r="Y804" i="4" s="1"/>
  <c r="AJ804" i="4" s="1"/>
  <c r="C802" i="4"/>
  <c r="N802" i="4" s="1"/>
  <c r="Y802" i="4" s="1"/>
  <c r="AJ802" i="4" s="1"/>
  <c r="C788" i="4"/>
  <c r="N788" i="4" s="1"/>
  <c r="Y788" i="4" s="1"/>
  <c r="AJ788" i="4" s="1"/>
  <c r="C786" i="4"/>
  <c r="N786" i="4" s="1"/>
  <c r="Y786" i="4" s="1"/>
  <c r="AJ786" i="4" s="1"/>
  <c r="C784" i="4"/>
  <c r="N784" i="4" s="1"/>
  <c r="Y784" i="4" s="1"/>
  <c r="AJ784" i="4" s="1"/>
  <c r="C782" i="4"/>
  <c r="N782" i="4" s="1"/>
  <c r="Y782" i="4" s="1"/>
  <c r="AJ782" i="4" s="1"/>
  <c r="C778" i="4"/>
  <c r="N778" i="4" s="1"/>
  <c r="Y778" i="4" s="1"/>
  <c r="AJ778" i="4" s="1"/>
  <c r="C776" i="4"/>
  <c r="N776" i="4" s="1"/>
  <c r="Y776" i="4" s="1"/>
  <c r="AJ776" i="4" s="1"/>
  <c r="C764" i="4"/>
  <c r="N764" i="4" s="1"/>
  <c r="Y764" i="4" s="1"/>
  <c r="AJ764" i="4" s="1"/>
  <c r="C762" i="4"/>
  <c r="N762" i="4" s="1"/>
  <c r="Y762" i="4" s="1"/>
  <c r="AJ762" i="4" s="1"/>
  <c r="C758" i="4"/>
  <c r="N758" i="4" s="1"/>
  <c r="Y758" i="4" s="1"/>
  <c r="AJ758" i="4" s="1"/>
  <c r="C756" i="4"/>
  <c r="N756" i="4" s="1"/>
  <c r="Y756" i="4" s="1"/>
  <c r="AJ756" i="4" s="1"/>
  <c r="C754" i="4"/>
  <c r="N754" i="4" s="1"/>
  <c r="Y754" i="4" s="1"/>
  <c r="AJ754" i="4" s="1"/>
  <c r="C752" i="4"/>
  <c r="N752" i="4" s="1"/>
  <c r="Y752" i="4" s="1"/>
  <c r="AJ752" i="4" s="1"/>
  <c r="C738" i="4"/>
  <c r="N738" i="4" s="1"/>
  <c r="Y738" i="4" s="1"/>
  <c r="AJ738" i="4" s="1"/>
  <c r="C736" i="4"/>
  <c r="N736" i="4" s="1"/>
  <c r="Y736" i="4" s="1"/>
  <c r="AJ736" i="4" s="1"/>
  <c r="C734" i="4"/>
  <c r="N734" i="4" s="1"/>
  <c r="Y734" i="4" s="1"/>
  <c r="AJ734" i="4" s="1"/>
  <c r="C732" i="4"/>
  <c r="N732" i="4" s="1"/>
  <c r="Y732" i="4" s="1"/>
  <c r="AJ732" i="4" s="1"/>
  <c r="C728" i="4"/>
  <c r="N728" i="4" s="1"/>
  <c r="Y728" i="4" s="1"/>
  <c r="AJ728" i="4" s="1"/>
  <c r="C726" i="4"/>
  <c r="N726" i="4" s="1"/>
  <c r="Y726" i="4" s="1"/>
  <c r="AJ726" i="4" s="1"/>
  <c r="C714" i="4"/>
  <c r="N714" i="4" s="1"/>
  <c r="Y714" i="4" s="1"/>
  <c r="AJ714" i="4" s="1"/>
  <c r="C712" i="4"/>
  <c r="N712" i="4" s="1"/>
  <c r="Y712" i="4" s="1"/>
  <c r="AJ712" i="4" s="1"/>
  <c r="C708" i="4"/>
  <c r="N708" i="4" s="1"/>
  <c r="Y708" i="4" s="1"/>
  <c r="AJ708" i="4" s="1"/>
  <c r="C706" i="4"/>
  <c r="N706" i="4" s="1"/>
  <c r="Y706" i="4" s="1"/>
  <c r="AJ706" i="4" s="1"/>
  <c r="C704" i="4"/>
  <c r="N704" i="4" s="1"/>
  <c r="Y704" i="4" s="1"/>
  <c r="AJ704" i="4" s="1"/>
  <c r="C702" i="4"/>
  <c r="N702" i="4" s="1"/>
  <c r="Y702" i="4" s="1"/>
  <c r="AJ702" i="4" s="1"/>
  <c r="C692" i="4"/>
  <c r="N692" i="4" s="1"/>
  <c r="Y692" i="4" s="1"/>
  <c r="AJ692" i="4" s="1"/>
  <c r="C682" i="4"/>
  <c r="N682" i="4" s="1"/>
  <c r="Y682" i="4" s="1"/>
  <c r="AJ682" i="4" s="1"/>
  <c r="C672" i="4"/>
  <c r="N672" i="4" s="1"/>
  <c r="Y672" i="4" s="1"/>
  <c r="AJ672" i="4" s="1"/>
  <c r="C637" i="4"/>
  <c r="N637" i="4" s="1"/>
  <c r="Y637" i="4" s="1"/>
  <c r="AJ637" i="4" s="1"/>
  <c r="C632" i="4"/>
  <c r="N632" i="4" s="1"/>
  <c r="Y632" i="4" s="1"/>
  <c r="AJ632" i="4" s="1"/>
  <c r="C622" i="4"/>
  <c r="N622" i="4" s="1"/>
  <c r="Y622" i="4" s="1"/>
  <c r="AJ622" i="4" s="1"/>
  <c r="C572" i="4"/>
  <c r="N572" i="4" s="1"/>
  <c r="Y572" i="4" s="1"/>
  <c r="AJ572" i="4" s="1"/>
  <c r="C562" i="4"/>
  <c r="N562" i="4" s="1"/>
  <c r="Y562" i="4" s="1"/>
  <c r="AJ562" i="4" s="1"/>
  <c r="C552" i="4"/>
  <c r="N552" i="4" s="1"/>
  <c r="Y552" i="4" s="1"/>
  <c r="AJ552" i="4" s="1"/>
  <c r="C542" i="4"/>
  <c r="N542" i="4" s="1"/>
  <c r="Y542" i="4" s="1"/>
  <c r="AJ542" i="4" s="1"/>
  <c r="C532" i="4"/>
  <c r="N532" i="4" s="1"/>
  <c r="Y532" i="4" s="1"/>
  <c r="AJ532" i="4" s="1"/>
  <c r="C522" i="4"/>
  <c r="N522" i="4" s="1"/>
  <c r="Y522" i="4" s="1"/>
  <c r="AJ522" i="4" s="1"/>
  <c r="C472" i="4"/>
  <c r="N472" i="4" s="1"/>
  <c r="Y472" i="4" s="1"/>
  <c r="AJ472" i="4" s="1"/>
  <c r="C644" i="4"/>
  <c r="N644" i="4" s="1"/>
  <c r="Y644" i="4" s="1"/>
  <c r="AJ644" i="4" s="1"/>
  <c r="C352" i="4"/>
  <c r="N352" i="4" s="1"/>
  <c r="Y352" i="4" s="1"/>
  <c r="AJ352" i="4" s="1"/>
  <c r="C342" i="4"/>
  <c r="N342" i="4" s="1"/>
  <c r="Y342" i="4" s="1"/>
  <c r="AJ342" i="4" s="1"/>
  <c r="C332" i="4"/>
  <c r="N332" i="4" s="1"/>
  <c r="Y332" i="4" s="1"/>
  <c r="AJ332" i="4" s="1"/>
  <c r="C322" i="4"/>
  <c r="N322" i="4" s="1"/>
  <c r="Y322" i="4" s="1"/>
  <c r="AJ322" i="4" s="1"/>
  <c r="C272" i="4"/>
  <c r="N272" i="4" s="1"/>
  <c r="Y272" i="4" s="1"/>
  <c r="AJ272" i="4" s="1"/>
  <c r="C262" i="4"/>
  <c r="N262" i="4" s="1"/>
  <c r="Y262" i="4" s="1"/>
  <c r="AJ262" i="4" s="1"/>
  <c r="C252" i="4"/>
  <c r="N252" i="4" s="1"/>
  <c r="Y252" i="4" s="1"/>
  <c r="AJ252" i="4" s="1"/>
  <c r="C242" i="4"/>
  <c r="N242" i="4" s="1"/>
  <c r="Y242" i="4" s="1"/>
  <c r="AJ242" i="4" s="1"/>
  <c r="C232" i="4"/>
  <c r="N232" i="4" s="1"/>
  <c r="Y232" i="4" s="1"/>
  <c r="AJ232" i="4" s="1"/>
  <c r="C222" i="4"/>
  <c r="N222" i="4" s="1"/>
  <c r="Y222" i="4" s="1"/>
  <c r="AJ222" i="4" s="1"/>
  <c r="C635" i="4"/>
  <c r="N635" i="4" s="1"/>
  <c r="Y635" i="4" s="1"/>
  <c r="AJ635" i="4" s="1"/>
  <c r="C633" i="4"/>
  <c r="N633" i="4" s="1"/>
  <c r="Y633" i="4" s="1"/>
  <c r="AJ633" i="4" s="1"/>
  <c r="C631" i="4"/>
  <c r="N631" i="4" s="1"/>
  <c r="Y631" i="4" s="1"/>
  <c r="AJ631" i="4" s="1"/>
  <c r="C627" i="4"/>
  <c r="N627" i="4" s="1"/>
  <c r="Y627" i="4" s="1"/>
  <c r="AJ627" i="4" s="1"/>
  <c r="C625" i="4"/>
  <c r="N625" i="4" s="1"/>
  <c r="Y625" i="4" s="1"/>
  <c r="AJ625" i="4" s="1"/>
  <c r="C623" i="4"/>
  <c r="N623" i="4" s="1"/>
  <c r="Y623" i="4" s="1"/>
  <c r="AJ623" i="4" s="1"/>
  <c r="C611" i="4"/>
  <c r="N611" i="4" s="1"/>
  <c r="Y611" i="4" s="1"/>
  <c r="AJ611" i="4" s="1"/>
  <c r="C607" i="4"/>
  <c r="N607" i="4" s="1"/>
  <c r="Y607" i="4" s="1"/>
  <c r="AJ607" i="4" s="1"/>
  <c r="C605" i="4"/>
  <c r="N605" i="4" s="1"/>
  <c r="Y605" i="4" s="1"/>
  <c r="AJ605" i="4" s="1"/>
  <c r="C603" i="4"/>
  <c r="N603" i="4" s="1"/>
  <c r="Y603" i="4" s="1"/>
  <c r="AJ603" i="4" s="1"/>
  <c r="C601" i="4"/>
  <c r="N601" i="4" s="1"/>
  <c r="Y601" i="4" s="1"/>
  <c r="AJ601" i="4" s="1"/>
  <c r="C597" i="4"/>
  <c r="N597" i="4" s="1"/>
  <c r="Y597" i="4" s="1"/>
  <c r="AJ597" i="4" s="1"/>
  <c r="C585" i="4"/>
  <c r="N585" i="4" s="1"/>
  <c r="Y585" i="4" s="1"/>
  <c r="AJ585" i="4" s="1"/>
  <c r="C583" i="4"/>
  <c r="N583" i="4" s="1"/>
  <c r="Y583" i="4" s="1"/>
  <c r="AJ583" i="4" s="1"/>
  <c r="C581" i="4"/>
  <c r="N581" i="4" s="1"/>
  <c r="Y581" i="4" s="1"/>
  <c r="AJ581" i="4" s="1"/>
  <c r="C577" i="4"/>
  <c r="N577" i="4" s="1"/>
  <c r="Y577" i="4" s="1"/>
  <c r="AJ577" i="4" s="1"/>
  <c r="C575" i="4"/>
  <c r="N575" i="4" s="1"/>
  <c r="Y575" i="4" s="1"/>
  <c r="AJ575" i="4" s="1"/>
  <c r="C573" i="4"/>
  <c r="N573" i="4" s="1"/>
  <c r="Y573" i="4" s="1"/>
  <c r="AJ573" i="4" s="1"/>
  <c r="C561" i="4"/>
  <c r="N561" i="4" s="1"/>
  <c r="Y561" i="4" s="1"/>
  <c r="AJ561" i="4" s="1"/>
  <c r="C557" i="4"/>
  <c r="N557" i="4" s="1"/>
  <c r="Y557" i="4" s="1"/>
  <c r="AJ557" i="4" s="1"/>
  <c r="C555" i="4"/>
  <c r="N555" i="4" s="1"/>
  <c r="Y555" i="4" s="1"/>
  <c r="AJ555" i="4" s="1"/>
  <c r="C553" i="4"/>
  <c r="N553" i="4" s="1"/>
  <c r="Y553" i="4" s="1"/>
  <c r="AJ553" i="4" s="1"/>
  <c r="C551" i="4"/>
  <c r="N551" i="4" s="1"/>
  <c r="Y551" i="4" s="1"/>
  <c r="AJ551" i="4" s="1"/>
  <c r="C547" i="4"/>
  <c r="N547" i="4" s="1"/>
  <c r="Y547" i="4" s="1"/>
  <c r="AJ547" i="4" s="1"/>
  <c r="C535" i="4"/>
  <c r="N535" i="4" s="1"/>
  <c r="Y535" i="4" s="1"/>
  <c r="AJ535" i="4" s="1"/>
  <c r="C533" i="4"/>
  <c r="N533" i="4" s="1"/>
  <c r="Y533" i="4" s="1"/>
  <c r="AJ533" i="4" s="1"/>
  <c r="C531" i="4"/>
  <c r="N531" i="4" s="1"/>
  <c r="Y531" i="4" s="1"/>
  <c r="AJ531" i="4" s="1"/>
  <c r="C527" i="4"/>
  <c r="N527" i="4" s="1"/>
  <c r="Y527" i="4" s="1"/>
  <c r="AJ527" i="4" s="1"/>
  <c r="C525" i="4"/>
  <c r="N525" i="4" s="1"/>
  <c r="Y525" i="4" s="1"/>
  <c r="AJ525" i="4" s="1"/>
  <c r="C523" i="4"/>
  <c r="N523" i="4" s="1"/>
  <c r="Y523" i="4" s="1"/>
  <c r="AJ523" i="4" s="1"/>
  <c r="C511" i="4"/>
  <c r="N511" i="4" s="1"/>
  <c r="Y511" i="4" s="1"/>
  <c r="AJ511" i="4" s="1"/>
  <c r="C507" i="4"/>
  <c r="N507" i="4" s="1"/>
  <c r="Y507" i="4" s="1"/>
  <c r="AJ507" i="4" s="1"/>
  <c r="C505" i="4"/>
  <c r="N505" i="4" s="1"/>
  <c r="Y505" i="4" s="1"/>
  <c r="AJ505" i="4" s="1"/>
  <c r="C503" i="4"/>
  <c r="N503" i="4" s="1"/>
  <c r="Y503" i="4" s="1"/>
  <c r="AJ503" i="4" s="1"/>
  <c r="C501" i="4"/>
  <c r="N501" i="4" s="1"/>
  <c r="Y501" i="4" s="1"/>
  <c r="AJ501" i="4" s="1"/>
  <c r="C497" i="4"/>
  <c r="N497" i="4" s="1"/>
  <c r="Y497" i="4" s="1"/>
  <c r="AJ497" i="4" s="1"/>
  <c r="C485" i="4"/>
  <c r="N485" i="4" s="1"/>
  <c r="Y485" i="4" s="1"/>
  <c r="AJ485" i="4" s="1"/>
  <c r="C483" i="4"/>
  <c r="N483" i="4" s="1"/>
  <c r="Y483" i="4" s="1"/>
  <c r="AJ483" i="4" s="1"/>
  <c r="C481" i="4"/>
  <c r="N481" i="4" s="1"/>
  <c r="Y481" i="4" s="1"/>
  <c r="AJ481" i="4" s="1"/>
  <c r="C477" i="4"/>
  <c r="N477" i="4" s="1"/>
  <c r="Y477" i="4" s="1"/>
  <c r="AJ477" i="4" s="1"/>
  <c r="C475" i="4"/>
  <c r="N475" i="4" s="1"/>
  <c r="Y475" i="4" s="1"/>
  <c r="AJ475" i="4" s="1"/>
  <c r="C473" i="4"/>
  <c r="N473" i="4" s="1"/>
  <c r="Y473" i="4" s="1"/>
  <c r="AJ473" i="4" s="1"/>
  <c r="C375" i="4"/>
  <c r="N375" i="4" s="1"/>
  <c r="Y375" i="4" s="1"/>
  <c r="AJ375" i="4" s="1"/>
  <c r="C365" i="4"/>
  <c r="N365" i="4" s="1"/>
  <c r="Y365" i="4" s="1"/>
  <c r="AJ365" i="4" s="1"/>
  <c r="C355" i="4"/>
  <c r="N355" i="4" s="1"/>
  <c r="Y355" i="4" s="1"/>
  <c r="AJ355" i="4" s="1"/>
  <c r="C351" i="4"/>
  <c r="N351" i="4" s="1"/>
  <c r="Y351" i="4" s="1"/>
  <c r="AJ351" i="4" s="1"/>
  <c r="C341" i="4"/>
  <c r="N341" i="4" s="1"/>
  <c r="Y341" i="4" s="1"/>
  <c r="AJ341" i="4" s="1"/>
  <c r="C331" i="4"/>
  <c r="N331" i="4" s="1"/>
  <c r="Y331" i="4" s="1"/>
  <c r="AJ331" i="4" s="1"/>
  <c r="C281" i="4"/>
  <c r="N281" i="4" s="1"/>
  <c r="Y281" i="4" s="1"/>
  <c r="AJ281" i="4" s="1"/>
  <c r="C271" i="4"/>
  <c r="N271" i="4" s="1"/>
  <c r="Y271" i="4" s="1"/>
  <c r="AJ271" i="4" s="1"/>
  <c r="C261" i="4"/>
  <c r="N261" i="4" s="1"/>
  <c r="Y261" i="4" s="1"/>
  <c r="AJ261" i="4" s="1"/>
  <c r="C251" i="4"/>
  <c r="N251" i="4" s="1"/>
  <c r="Y251" i="4" s="1"/>
  <c r="AJ251" i="4" s="1"/>
  <c r="C241" i="4"/>
  <c r="N241" i="4" s="1"/>
  <c r="Y241" i="4" s="1"/>
  <c r="AJ241" i="4" s="1"/>
  <c r="C231" i="4"/>
  <c r="N231" i="4" s="1"/>
  <c r="Y231" i="4" s="1"/>
  <c r="AJ231" i="4" s="1"/>
  <c r="C412" i="4"/>
  <c r="N412" i="4" s="1"/>
  <c r="Y412" i="4" s="1"/>
  <c r="AJ412" i="4" s="1"/>
  <c r="C402" i="4"/>
  <c r="N402" i="4" s="1"/>
  <c r="Y402" i="4" s="1"/>
  <c r="AJ402" i="4" s="1"/>
  <c r="C392" i="4"/>
  <c r="N392" i="4" s="1"/>
  <c r="Y392" i="4" s="1"/>
  <c r="AJ392" i="4" s="1"/>
  <c r="C382" i="4"/>
  <c r="N382" i="4" s="1"/>
  <c r="Y382" i="4" s="1"/>
  <c r="AJ382" i="4" s="1"/>
  <c r="C372" i="4"/>
  <c r="N372" i="4" s="1"/>
  <c r="Y372" i="4" s="1"/>
  <c r="AJ372" i="4" s="1"/>
  <c r="C362" i="4"/>
  <c r="N362" i="4" s="1"/>
  <c r="Y362" i="4" s="1"/>
  <c r="AJ362" i="4" s="1"/>
  <c r="C310" i="4"/>
  <c r="N310" i="4" s="1"/>
  <c r="Y310" i="4" s="1"/>
  <c r="AJ310" i="4" s="1"/>
  <c r="C300" i="4"/>
  <c r="N300" i="4" s="1"/>
  <c r="Y300" i="4" s="1"/>
  <c r="AJ300" i="4" s="1"/>
  <c r="C290" i="4"/>
  <c r="N290" i="4" s="1"/>
  <c r="Y290" i="4" s="1"/>
  <c r="AJ290" i="4" s="1"/>
  <c r="C280" i="4"/>
  <c r="N280" i="4" s="1"/>
  <c r="Y280" i="4" s="1"/>
  <c r="AJ280" i="4" s="1"/>
  <c r="C270" i="4"/>
  <c r="N270" i="4" s="1"/>
  <c r="Y270" i="4" s="1"/>
  <c r="AJ270" i="4" s="1"/>
  <c r="C260" i="4"/>
  <c r="N260" i="4" s="1"/>
  <c r="Y260" i="4" s="1"/>
  <c r="AJ260" i="4" s="1"/>
  <c r="C892" i="4"/>
  <c r="N892" i="4" s="1"/>
  <c r="Y892" i="4" s="1"/>
  <c r="AJ892" i="4" s="1"/>
  <c r="C683" i="4"/>
  <c r="N683" i="4" s="1"/>
  <c r="Y683" i="4" s="1"/>
  <c r="AJ683" i="4" s="1"/>
  <c r="C658" i="4"/>
  <c r="N658" i="4" s="1"/>
  <c r="Y658" i="4" s="1"/>
  <c r="AJ658" i="4" s="1"/>
  <c r="C668" i="4"/>
  <c r="N668" i="4" s="1"/>
  <c r="Y668" i="4" s="1"/>
  <c r="AJ668" i="4" s="1"/>
  <c r="C634" i="4"/>
  <c r="N634" i="4" s="1"/>
  <c r="Y634" i="4" s="1"/>
  <c r="AJ634" i="4" s="1"/>
  <c r="C626" i="4"/>
  <c r="N626" i="4" s="1"/>
  <c r="Y626" i="4" s="1"/>
  <c r="AJ626" i="4" s="1"/>
  <c r="C604" i="4"/>
  <c r="N604" i="4" s="1"/>
  <c r="Y604" i="4" s="1"/>
  <c r="AJ604" i="4" s="1"/>
  <c r="C596" i="4"/>
  <c r="N596" i="4" s="1"/>
  <c r="Y596" i="4" s="1"/>
  <c r="AJ596" i="4" s="1"/>
  <c r="C594" i="4"/>
  <c r="N594" i="4" s="1"/>
  <c r="Y594" i="4" s="1"/>
  <c r="AJ594" i="4" s="1"/>
  <c r="C586" i="4"/>
  <c r="N586" i="4" s="1"/>
  <c r="Y586" i="4" s="1"/>
  <c r="AJ586" i="4" s="1"/>
  <c r="C584" i="4"/>
  <c r="N584" i="4" s="1"/>
  <c r="Y584" i="4" s="1"/>
  <c r="AJ584" i="4" s="1"/>
  <c r="C576" i="4"/>
  <c r="N576" i="4" s="1"/>
  <c r="Y576" i="4" s="1"/>
  <c r="AJ576" i="4" s="1"/>
  <c r="C554" i="4"/>
  <c r="N554" i="4" s="1"/>
  <c r="Y554" i="4" s="1"/>
  <c r="AJ554" i="4" s="1"/>
  <c r="C546" i="4"/>
  <c r="N546" i="4" s="1"/>
  <c r="Y546" i="4" s="1"/>
  <c r="AJ546" i="4" s="1"/>
  <c r="C544" i="4"/>
  <c r="N544" i="4" s="1"/>
  <c r="Y544" i="4" s="1"/>
  <c r="AJ544" i="4" s="1"/>
  <c r="C536" i="4"/>
  <c r="N536" i="4" s="1"/>
  <c r="Y536" i="4" s="1"/>
  <c r="AJ536" i="4" s="1"/>
  <c r="C534" i="4"/>
  <c r="N534" i="4" s="1"/>
  <c r="Y534" i="4" s="1"/>
  <c r="AJ534" i="4" s="1"/>
  <c r="C526" i="4"/>
  <c r="N526" i="4" s="1"/>
  <c r="Y526" i="4" s="1"/>
  <c r="AJ526" i="4" s="1"/>
  <c r="C504" i="4"/>
  <c r="N504" i="4" s="1"/>
  <c r="Y504" i="4" s="1"/>
  <c r="AJ504" i="4" s="1"/>
  <c r="C496" i="4"/>
  <c r="N496" i="4" s="1"/>
  <c r="Y496" i="4" s="1"/>
  <c r="AJ496" i="4" s="1"/>
  <c r="C494" i="4"/>
  <c r="N494" i="4" s="1"/>
  <c r="Y494" i="4" s="1"/>
  <c r="AJ494" i="4" s="1"/>
  <c r="C486" i="4"/>
  <c r="N486" i="4" s="1"/>
  <c r="Y486" i="4" s="1"/>
  <c r="AJ486" i="4" s="1"/>
  <c r="C484" i="4"/>
  <c r="N484" i="4" s="1"/>
  <c r="Y484" i="4" s="1"/>
  <c r="AJ484" i="4" s="1"/>
  <c r="C476" i="4"/>
  <c r="N476" i="4" s="1"/>
  <c r="Y476" i="4" s="1"/>
  <c r="AJ476" i="4" s="1"/>
  <c r="C434" i="4"/>
  <c r="N434" i="4" s="1"/>
  <c r="Y434" i="4" s="1"/>
  <c r="AJ434" i="4" s="1"/>
  <c r="C424" i="4"/>
  <c r="N424" i="4" s="1"/>
  <c r="Y424" i="4" s="1"/>
  <c r="AJ424" i="4" s="1"/>
  <c r="C410" i="4"/>
  <c r="N410" i="4" s="1"/>
  <c r="Y410" i="4" s="1"/>
  <c r="AJ410" i="4" s="1"/>
  <c r="C400" i="4"/>
  <c r="N400" i="4" s="1"/>
  <c r="Y400" i="4" s="1"/>
  <c r="AJ400" i="4" s="1"/>
  <c r="C390" i="4"/>
  <c r="N390" i="4" s="1"/>
  <c r="Y390" i="4" s="1"/>
  <c r="AJ390" i="4" s="1"/>
  <c r="C380" i="4"/>
  <c r="N380" i="4" s="1"/>
  <c r="Y380" i="4" s="1"/>
  <c r="AJ380" i="4" s="1"/>
  <c r="C326" i="4"/>
  <c r="N326" i="4" s="1"/>
  <c r="Y326" i="4" s="1"/>
  <c r="AJ326" i="4" s="1"/>
  <c r="C316" i="4"/>
  <c r="N316" i="4" s="1"/>
  <c r="Y316" i="4" s="1"/>
  <c r="AJ316" i="4" s="1"/>
  <c r="C306" i="4"/>
  <c r="N306" i="4" s="1"/>
  <c r="Y306" i="4" s="1"/>
  <c r="AJ306" i="4" s="1"/>
  <c r="C296" i="4"/>
  <c r="N296" i="4" s="1"/>
  <c r="Y296" i="4" s="1"/>
  <c r="AJ296" i="4" s="1"/>
  <c r="C286" i="4"/>
  <c r="N286" i="4" s="1"/>
  <c r="Y286" i="4" s="1"/>
  <c r="AJ286" i="4" s="1"/>
  <c r="C276" i="4"/>
  <c r="N276" i="4" s="1"/>
  <c r="Y276" i="4" s="1"/>
  <c r="AJ276" i="4" s="1"/>
  <c r="C636" i="4"/>
  <c r="N636" i="4" s="1"/>
  <c r="Y636" i="4" s="1"/>
  <c r="AJ636" i="4" s="1"/>
  <c r="C456" i="4"/>
  <c r="N456" i="4" s="1"/>
  <c r="Y456" i="4" s="1"/>
  <c r="AJ456" i="4" s="1"/>
  <c r="C452" i="4"/>
  <c r="N452" i="4" s="1"/>
  <c r="Y452" i="4" s="1"/>
  <c r="AJ452" i="4" s="1"/>
  <c r="C447" i="4"/>
  <c r="N447" i="4" s="1"/>
  <c r="Y447" i="4" s="1"/>
  <c r="AJ447" i="4" s="1"/>
  <c r="C443" i="4"/>
  <c r="N443" i="4" s="1"/>
  <c r="Y443" i="4" s="1"/>
  <c r="AJ443" i="4" s="1"/>
  <c r="C416" i="4"/>
  <c r="N416" i="4" s="1"/>
  <c r="Y416" i="4" s="1"/>
  <c r="AJ416" i="4" s="1"/>
  <c r="C338" i="4"/>
  <c r="N338" i="4" s="1"/>
  <c r="Y338" i="4" s="1"/>
  <c r="AJ338" i="4" s="1"/>
  <c r="C334" i="4"/>
  <c r="N334" i="4" s="1"/>
  <c r="Y334" i="4" s="1"/>
  <c r="AJ334" i="4" s="1"/>
  <c r="C328" i="4"/>
  <c r="N328" i="4" s="1"/>
  <c r="Y328" i="4" s="1"/>
  <c r="AJ328" i="4" s="1"/>
  <c r="C324" i="4"/>
  <c r="N324" i="4" s="1"/>
  <c r="Y324" i="4" s="1"/>
  <c r="AJ324" i="4" s="1"/>
  <c r="C318" i="4"/>
  <c r="N318" i="4" s="1"/>
  <c r="Y318" i="4" s="1"/>
  <c r="AJ318" i="4" s="1"/>
  <c r="C314" i="4"/>
  <c r="N314" i="4" s="1"/>
  <c r="Y314" i="4" s="1"/>
  <c r="AJ314" i="4" s="1"/>
  <c r="C288" i="4"/>
  <c r="N288" i="4" s="1"/>
  <c r="Y288" i="4" s="1"/>
  <c r="AJ288" i="4" s="1"/>
  <c r="C284" i="4"/>
  <c r="N284" i="4" s="1"/>
  <c r="Y284" i="4" s="1"/>
  <c r="AJ284" i="4" s="1"/>
  <c r="C278" i="4"/>
  <c r="N278" i="4" s="1"/>
  <c r="Y278" i="4" s="1"/>
  <c r="AJ278" i="4" s="1"/>
  <c r="C274" i="4"/>
  <c r="N274" i="4" s="1"/>
  <c r="Y274" i="4" s="1"/>
  <c r="AJ274" i="4" s="1"/>
  <c r="C268" i="4"/>
  <c r="N268" i="4" s="1"/>
  <c r="Y268" i="4" s="1"/>
  <c r="AJ268" i="4" s="1"/>
  <c r="C264" i="4"/>
  <c r="N264" i="4" s="1"/>
  <c r="Y264" i="4" s="1"/>
  <c r="AJ264" i="4" s="1"/>
  <c r="C229" i="4"/>
  <c r="N229" i="4" s="1"/>
  <c r="Y229" i="4" s="1"/>
  <c r="AJ229" i="4" s="1"/>
  <c r="C219" i="4"/>
  <c r="N219" i="4" s="1"/>
  <c r="Y219" i="4" s="1"/>
  <c r="AJ219" i="4" s="1"/>
  <c r="C202" i="4"/>
  <c r="N202" i="4" s="1"/>
  <c r="Y202" i="4" s="1"/>
  <c r="AJ202" i="4" s="1"/>
  <c r="C192" i="4"/>
  <c r="N192" i="4" s="1"/>
  <c r="Y192" i="4" s="1"/>
  <c r="AJ192" i="4" s="1"/>
  <c r="C182" i="4"/>
  <c r="N182" i="4" s="1"/>
  <c r="Y182" i="4" s="1"/>
  <c r="AJ182" i="4" s="1"/>
  <c r="C172" i="4"/>
  <c r="N172" i="4" s="1"/>
  <c r="Y172" i="4" s="1"/>
  <c r="AJ172" i="4" s="1"/>
  <c r="C122" i="4"/>
  <c r="N122" i="4" s="1"/>
  <c r="Y122" i="4" s="1"/>
  <c r="AJ122" i="4" s="1"/>
  <c r="C112" i="4"/>
  <c r="N112" i="4" s="1"/>
  <c r="Y112" i="4" s="1"/>
  <c r="AJ112" i="4" s="1"/>
  <c r="C102" i="4"/>
  <c r="N102" i="4" s="1"/>
  <c r="Y102" i="4" s="1"/>
  <c r="AJ102" i="4" s="1"/>
  <c r="C92" i="4"/>
  <c r="N92" i="4" s="1"/>
  <c r="Y92" i="4" s="1"/>
  <c r="AJ92" i="4" s="1"/>
  <c r="C82" i="4"/>
  <c r="N82" i="4" s="1"/>
  <c r="Y82" i="4" s="1"/>
  <c r="AJ82" i="4" s="1"/>
  <c r="C72" i="4"/>
  <c r="N72" i="4" s="1"/>
  <c r="Y72" i="4" s="1"/>
  <c r="AJ72" i="4" s="1"/>
  <c r="C22" i="4"/>
  <c r="C662" i="4"/>
  <c r="N662" i="4" s="1"/>
  <c r="Y662" i="4" s="1"/>
  <c r="AJ662" i="4" s="1"/>
  <c r="C471" i="4"/>
  <c r="N471" i="4" s="1"/>
  <c r="Y471" i="4" s="1"/>
  <c r="AJ471" i="4" s="1"/>
  <c r="C425" i="4"/>
  <c r="N425" i="4" s="1"/>
  <c r="Y425" i="4" s="1"/>
  <c r="AJ425" i="4" s="1"/>
  <c r="C421" i="4"/>
  <c r="N421" i="4" s="1"/>
  <c r="Y421" i="4" s="1"/>
  <c r="AJ421" i="4" s="1"/>
  <c r="C364" i="4"/>
  <c r="N364" i="4" s="1"/>
  <c r="Y364" i="4" s="1"/>
  <c r="AJ364" i="4" s="1"/>
  <c r="C181" i="4"/>
  <c r="N181" i="4" s="1"/>
  <c r="Y181" i="4" s="1"/>
  <c r="AJ181" i="4" s="1"/>
  <c r="C171" i="4"/>
  <c r="N171" i="4" s="1"/>
  <c r="Y171" i="4" s="1"/>
  <c r="AJ171" i="4" s="1"/>
  <c r="C161" i="4"/>
  <c r="N161" i="4" s="1"/>
  <c r="Y161" i="4" s="1"/>
  <c r="AJ161" i="4" s="1"/>
  <c r="C151" i="4"/>
  <c r="N151" i="4" s="1"/>
  <c r="Y151" i="4" s="1"/>
  <c r="AJ151" i="4" s="1"/>
  <c r="C141" i="4"/>
  <c r="N141" i="4" s="1"/>
  <c r="Y141" i="4" s="1"/>
  <c r="AJ141" i="4" s="1"/>
  <c r="C131" i="4"/>
  <c r="N131" i="4" s="1"/>
  <c r="Y131" i="4" s="1"/>
  <c r="AJ131" i="4" s="1"/>
  <c r="C81" i="4"/>
  <c r="N81" i="4" s="1"/>
  <c r="Y81" i="4" s="1"/>
  <c r="AJ81" i="4" s="1"/>
  <c r="C71" i="4"/>
  <c r="N71" i="4" s="1"/>
  <c r="Y71" i="4" s="1"/>
  <c r="AJ71" i="4" s="1"/>
  <c r="C61" i="4"/>
  <c r="N61" i="4" s="1"/>
  <c r="Y61" i="4" s="1"/>
  <c r="AJ61" i="4" s="1"/>
  <c r="C51" i="4"/>
  <c r="N51" i="4" s="1"/>
  <c r="Y51" i="4" s="1"/>
  <c r="AJ51" i="4" s="1"/>
  <c r="C41" i="4"/>
  <c r="N41" i="4" s="1"/>
  <c r="Y41" i="4" s="1"/>
  <c r="AJ41" i="4" s="1"/>
  <c r="C466" i="4"/>
  <c r="N466" i="4" s="1"/>
  <c r="Y466" i="4" s="1"/>
  <c r="AJ466" i="4" s="1"/>
  <c r="C457" i="4"/>
  <c r="N457" i="4" s="1"/>
  <c r="Y457" i="4" s="1"/>
  <c r="AJ457" i="4" s="1"/>
  <c r="C371" i="4"/>
  <c r="N371" i="4" s="1"/>
  <c r="Y371" i="4" s="1"/>
  <c r="AJ371" i="4" s="1"/>
  <c r="C357" i="4"/>
  <c r="N357" i="4" s="1"/>
  <c r="Y357" i="4" s="1"/>
  <c r="AJ357" i="4" s="1"/>
  <c r="C245" i="4"/>
  <c r="N245" i="4" s="1"/>
  <c r="Y245" i="4" s="1"/>
  <c r="AJ245" i="4" s="1"/>
  <c r="C235" i="4"/>
  <c r="N235" i="4" s="1"/>
  <c r="Y235" i="4" s="1"/>
  <c r="AJ235" i="4" s="1"/>
  <c r="C225" i="4"/>
  <c r="N225" i="4" s="1"/>
  <c r="Y225" i="4" s="1"/>
  <c r="AJ225" i="4" s="1"/>
  <c r="C215" i="4"/>
  <c r="N215" i="4" s="1"/>
  <c r="Y215" i="4" s="1"/>
  <c r="AJ215" i="4" s="1"/>
  <c r="C200" i="4"/>
  <c r="N200" i="4" s="1"/>
  <c r="Y200" i="4" s="1"/>
  <c r="AJ200" i="4" s="1"/>
  <c r="C170" i="4"/>
  <c r="N170" i="4" s="1"/>
  <c r="Y170" i="4" s="1"/>
  <c r="AJ170" i="4" s="1"/>
  <c r="C160" i="4"/>
  <c r="N160" i="4" s="1"/>
  <c r="Y160" i="4" s="1"/>
  <c r="AJ160" i="4" s="1"/>
  <c r="C150" i="4"/>
  <c r="N150" i="4" s="1"/>
  <c r="Y150" i="4" s="1"/>
  <c r="AJ150" i="4" s="1"/>
  <c r="C140" i="4"/>
  <c r="N140" i="4" s="1"/>
  <c r="Y140" i="4" s="1"/>
  <c r="AJ140" i="4" s="1"/>
  <c r="C130" i="4"/>
  <c r="N130" i="4" s="1"/>
  <c r="Y130" i="4" s="1"/>
  <c r="AJ130" i="4" s="1"/>
  <c r="C120" i="4"/>
  <c r="N120" i="4" s="1"/>
  <c r="Y120" i="4" s="1"/>
  <c r="AJ120" i="4" s="1"/>
  <c r="C100" i="4"/>
  <c r="N100" i="4" s="1"/>
  <c r="Y100" i="4" s="1"/>
  <c r="AJ100" i="4" s="1"/>
  <c r="C70" i="4"/>
  <c r="N70" i="4" s="1"/>
  <c r="Y70" i="4" s="1"/>
  <c r="AJ70" i="4" s="1"/>
  <c r="C60" i="4"/>
  <c r="N60" i="4" s="1"/>
  <c r="Y60" i="4" s="1"/>
  <c r="AJ60" i="4" s="1"/>
  <c r="C50" i="4"/>
  <c r="N50" i="4" s="1"/>
  <c r="Y50" i="4" s="1"/>
  <c r="AJ50" i="4" s="1"/>
  <c r="C40" i="4"/>
  <c r="N40" i="4" s="1"/>
  <c r="Y40" i="4" s="1"/>
  <c r="AJ40" i="4" s="1"/>
  <c r="C30" i="4"/>
  <c r="N30" i="4" s="1"/>
  <c r="Y30" i="4" s="1"/>
  <c r="AJ30" i="4" s="1"/>
  <c r="C20" i="4"/>
  <c r="N20" i="4" s="1"/>
  <c r="Y20" i="4" s="1"/>
  <c r="AJ20" i="4" s="1"/>
  <c r="C435" i="4"/>
  <c r="N435" i="4" s="1"/>
  <c r="Y435" i="4" s="1"/>
  <c r="AJ435" i="4" s="1"/>
  <c r="C431" i="4"/>
  <c r="N431" i="4" s="1"/>
  <c r="Y431" i="4" s="1"/>
  <c r="AJ431" i="4" s="1"/>
  <c r="C367" i="4"/>
  <c r="N367" i="4" s="1"/>
  <c r="Y367" i="4" s="1"/>
  <c r="AJ367" i="4" s="1"/>
  <c r="C363" i="4"/>
  <c r="N363" i="4" s="1"/>
  <c r="Y363" i="4" s="1"/>
  <c r="AJ363" i="4" s="1"/>
  <c r="C467" i="4"/>
  <c r="N467" i="4" s="1"/>
  <c r="Y467" i="4" s="1"/>
  <c r="AJ467" i="4" s="1"/>
  <c r="C463" i="4"/>
  <c r="N463" i="4" s="1"/>
  <c r="Y463" i="4" s="1"/>
  <c r="AJ463" i="4" s="1"/>
  <c r="C426" i="4"/>
  <c r="N426" i="4" s="1"/>
  <c r="Y426" i="4" s="1"/>
  <c r="AJ426" i="4" s="1"/>
  <c r="C422" i="4"/>
  <c r="N422" i="4" s="1"/>
  <c r="Y422" i="4" s="1"/>
  <c r="AJ422" i="4" s="1"/>
  <c r="C394" i="4"/>
  <c r="N394" i="4" s="1"/>
  <c r="Y394" i="4" s="1"/>
  <c r="AJ394" i="4" s="1"/>
  <c r="C391" i="4"/>
  <c r="N391" i="4" s="1"/>
  <c r="Y391" i="4" s="1"/>
  <c r="AJ391" i="4" s="1"/>
  <c r="C373" i="4"/>
  <c r="N373" i="4" s="1"/>
  <c r="Y373" i="4" s="1"/>
  <c r="AJ373" i="4" s="1"/>
  <c r="C356" i="4"/>
  <c r="N356" i="4" s="1"/>
  <c r="Y356" i="4" s="1"/>
  <c r="AJ356" i="4" s="1"/>
  <c r="C640" i="4"/>
  <c r="N640" i="4" s="1"/>
  <c r="Y640" i="4" s="1"/>
  <c r="AJ640" i="4" s="1"/>
  <c r="C445" i="4"/>
  <c r="N445" i="4" s="1"/>
  <c r="Y445" i="4" s="1"/>
  <c r="AJ445" i="4" s="1"/>
  <c r="C441" i="4"/>
  <c r="N441" i="4" s="1"/>
  <c r="Y441" i="4" s="1"/>
  <c r="AJ441" i="4" s="1"/>
  <c r="C404" i="4"/>
  <c r="N404" i="4" s="1"/>
  <c r="Y404" i="4" s="1"/>
  <c r="AJ404" i="4" s="1"/>
  <c r="C401" i="4"/>
  <c r="N401" i="4" s="1"/>
  <c r="Y401" i="4" s="1"/>
  <c r="AJ401" i="4" s="1"/>
  <c r="C387" i="4"/>
  <c r="N387" i="4" s="1"/>
  <c r="Y387" i="4" s="1"/>
  <c r="AJ387" i="4" s="1"/>
  <c r="C383" i="4"/>
  <c r="N383" i="4" s="1"/>
  <c r="Y383" i="4" s="1"/>
  <c r="AJ383" i="4" s="1"/>
  <c r="C359" i="4"/>
  <c r="N359" i="4" s="1"/>
  <c r="Y359" i="4" s="1"/>
  <c r="AJ359" i="4" s="1"/>
  <c r="C353" i="4"/>
  <c r="N353" i="4" s="1"/>
  <c r="Y353" i="4" s="1"/>
  <c r="AJ353" i="4" s="1"/>
  <c r="C349" i="4"/>
  <c r="N349" i="4" s="1"/>
  <c r="Y349" i="4" s="1"/>
  <c r="AJ349" i="4" s="1"/>
  <c r="C347" i="4"/>
  <c r="N347" i="4" s="1"/>
  <c r="Y347" i="4" s="1"/>
  <c r="AJ347" i="4" s="1"/>
  <c r="C345" i="4"/>
  <c r="N345" i="4" s="1"/>
  <c r="Y345" i="4" s="1"/>
  <c r="AJ345" i="4" s="1"/>
  <c r="C343" i="4"/>
  <c r="N343" i="4" s="1"/>
  <c r="Y343" i="4" s="1"/>
  <c r="AJ343" i="4" s="1"/>
  <c r="C339" i="4"/>
  <c r="N339" i="4" s="1"/>
  <c r="Y339" i="4" s="1"/>
  <c r="AJ339" i="4" s="1"/>
  <c r="C337" i="4"/>
  <c r="N337" i="4" s="1"/>
  <c r="Y337" i="4" s="1"/>
  <c r="AJ337" i="4" s="1"/>
  <c r="C335" i="4"/>
  <c r="N335" i="4" s="1"/>
  <c r="Y335" i="4" s="1"/>
  <c r="AJ335" i="4" s="1"/>
  <c r="C329" i="4"/>
  <c r="N329" i="4" s="1"/>
  <c r="Y329" i="4" s="1"/>
  <c r="AJ329" i="4" s="1"/>
  <c r="C327" i="4"/>
  <c r="N327" i="4" s="1"/>
  <c r="Y327" i="4" s="1"/>
  <c r="AJ327" i="4" s="1"/>
  <c r="C325" i="4"/>
  <c r="N325" i="4" s="1"/>
  <c r="Y325" i="4" s="1"/>
  <c r="AJ325" i="4" s="1"/>
  <c r="C323" i="4"/>
  <c r="N323" i="4" s="1"/>
  <c r="Y323" i="4" s="1"/>
  <c r="AJ323" i="4" s="1"/>
  <c r="C319" i="4"/>
  <c r="N319" i="4" s="1"/>
  <c r="Y319" i="4" s="1"/>
  <c r="AJ319" i="4" s="1"/>
  <c r="C317" i="4"/>
  <c r="N317" i="4" s="1"/>
  <c r="Y317" i="4" s="1"/>
  <c r="AJ317" i="4" s="1"/>
  <c r="C315" i="4"/>
  <c r="N315" i="4" s="1"/>
  <c r="Y315" i="4" s="1"/>
  <c r="AJ315" i="4" s="1"/>
  <c r="C313" i="4"/>
  <c r="N313" i="4" s="1"/>
  <c r="Y313" i="4" s="1"/>
  <c r="AJ313" i="4" s="1"/>
  <c r="C309" i="4"/>
  <c r="N309" i="4" s="1"/>
  <c r="Y309" i="4" s="1"/>
  <c r="AJ309" i="4" s="1"/>
  <c r="C305" i="4"/>
  <c r="N305" i="4" s="1"/>
  <c r="Y305" i="4" s="1"/>
  <c r="AJ305" i="4" s="1"/>
  <c r="C303" i="4"/>
  <c r="N303" i="4" s="1"/>
  <c r="Y303" i="4" s="1"/>
  <c r="AJ303" i="4" s="1"/>
  <c r="C299" i="4"/>
  <c r="N299" i="4" s="1"/>
  <c r="Y299" i="4" s="1"/>
  <c r="AJ299" i="4" s="1"/>
  <c r="C297" i="4"/>
  <c r="N297" i="4" s="1"/>
  <c r="Y297" i="4" s="1"/>
  <c r="AJ297" i="4" s="1"/>
  <c r="C295" i="4"/>
  <c r="N295" i="4" s="1"/>
  <c r="Y295" i="4" s="1"/>
  <c r="AJ295" i="4" s="1"/>
  <c r="C293" i="4"/>
  <c r="N293" i="4" s="1"/>
  <c r="Y293" i="4" s="1"/>
  <c r="AJ293" i="4" s="1"/>
  <c r="C289" i="4"/>
  <c r="N289" i="4" s="1"/>
  <c r="Y289" i="4" s="1"/>
  <c r="AJ289" i="4" s="1"/>
  <c r="C287" i="4"/>
  <c r="N287" i="4" s="1"/>
  <c r="Y287" i="4" s="1"/>
  <c r="AJ287" i="4" s="1"/>
  <c r="C285" i="4"/>
  <c r="N285" i="4" s="1"/>
  <c r="Y285" i="4" s="1"/>
  <c r="AJ285" i="4" s="1"/>
  <c r="C455" i="4"/>
  <c r="N455" i="4" s="1"/>
  <c r="Y455" i="4" s="1"/>
  <c r="AJ455" i="4" s="1"/>
  <c r="C451" i="4"/>
  <c r="N451" i="4" s="1"/>
  <c r="Y451" i="4" s="1"/>
  <c r="AJ451" i="4" s="1"/>
  <c r="C407" i="4"/>
  <c r="N407" i="4" s="1"/>
  <c r="Y407" i="4" s="1"/>
  <c r="AJ407" i="4" s="1"/>
  <c r="C403" i="4"/>
  <c r="N403" i="4" s="1"/>
  <c r="Y403" i="4" s="1"/>
  <c r="AJ403" i="4" s="1"/>
  <c r="C386" i="4"/>
  <c r="N386" i="4" s="1"/>
  <c r="Y386" i="4" s="1"/>
  <c r="AJ386" i="4" s="1"/>
  <c r="C379" i="4"/>
  <c r="N379" i="4" s="1"/>
  <c r="Y379" i="4" s="1"/>
  <c r="AJ379" i="4" s="1"/>
  <c r="C250" i="4"/>
  <c r="N250" i="4" s="1"/>
  <c r="Y250" i="4" s="1"/>
  <c r="AJ250" i="4" s="1"/>
  <c r="C240" i="4"/>
  <c r="N240" i="4" s="1"/>
  <c r="Y240" i="4" s="1"/>
  <c r="AJ240" i="4" s="1"/>
  <c r="C230" i="4"/>
  <c r="N230" i="4" s="1"/>
  <c r="Y230" i="4" s="1"/>
  <c r="AJ230" i="4" s="1"/>
  <c r="C205" i="4"/>
  <c r="N205" i="4" s="1"/>
  <c r="Y205" i="4" s="1"/>
  <c r="AJ205" i="4" s="1"/>
  <c r="C195" i="4"/>
  <c r="N195" i="4" s="1"/>
  <c r="Y195" i="4" s="1"/>
  <c r="AJ195" i="4" s="1"/>
  <c r="C185" i="4"/>
  <c r="N185" i="4" s="1"/>
  <c r="Y185" i="4" s="1"/>
  <c r="AJ185" i="4" s="1"/>
  <c r="C175" i="4"/>
  <c r="N175" i="4" s="1"/>
  <c r="Y175" i="4" s="1"/>
  <c r="AJ175" i="4" s="1"/>
  <c r="C165" i="4"/>
  <c r="N165" i="4" s="1"/>
  <c r="Y165" i="4" s="1"/>
  <c r="AJ165" i="4" s="1"/>
  <c r="C155" i="4"/>
  <c r="N155" i="4" s="1"/>
  <c r="Y155" i="4" s="1"/>
  <c r="AJ155" i="4" s="1"/>
  <c r="C145" i="4"/>
  <c r="N145" i="4" s="1"/>
  <c r="Y145" i="4" s="1"/>
  <c r="AJ145" i="4" s="1"/>
  <c r="C135" i="4"/>
  <c r="N135" i="4" s="1"/>
  <c r="Y135" i="4" s="1"/>
  <c r="AJ135" i="4" s="1"/>
  <c r="C125" i="4"/>
  <c r="N125" i="4" s="1"/>
  <c r="Y125" i="4" s="1"/>
  <c r="AJ125" i="4" s="1"/>
  <c r="C115" i="4"/>
  <c r="N115" i="4" s="1"/>
  <c r="Y115" i="4" s="1"/>
  <c r="AJ115" i="4" s="1"/>
  <c r="C105" i="4"/>
  <c r="N105" i="4" s="1"/>
  <c r="Y105" i="4" s="1"/>
  <c r="AJ105" i="4" s="1"/>
  <c r="C95" i="4"/>
  <c r="N95" i="4" s="1"/>
  <c r="Y95" i="4" s="1"/>
  <c r="AJ95" i="4" s="1"/>
  <c r="C85" i="4"/>
  <c r="N85" i="4" s="1"/>
  <c r="Y85" i="4" s="1"/>
  <c r="AJ85" i="4" s="1"/>
  <c r="C75" i="4"/>
  <c r="N75" i="4" s="1"/>
  <c r="Y75" i="4" s="1"/>
  <c r="AJ75" i="4" s="1"/>
  <c r="C65" i="4"/>
  <c r="N65" i="4" s="1"/>
  <c r="Y65" i="4" s="1"/>
  <c r="AJ65" i="4" s="1"/>
  <c r="C446" i="4"/>
  <c r="N446" i="4" s="1"/>
  <c r="Y446" i="4" s="1"/>
  <c r="AJ446" i="4" s="1"/>
  <c r="C442" i="4"/>
  <c r="N442" i="4" s="1"/>
  <c r="Y442" i="4" s="1"/>
  <c r="AJ442" i="4" s="1"/>
  <c r="C437" i="4"/>
  <c r="N437" i="4" s="1"/>
  <c r="Y437" i="4" s="1"/>
  <c r="AJ437" i="4" s="1"/>
  <c r="C433" i="4"/>
  <c r="N433" i="4" s="1"/>
  <c r="Y433" i="4" s="1"/>
  <c r="AJ433" i="4" s="1"/>
  <c r="C417" i="4"/>
  <c r="N417" i="4" s="1"/>
  <c r="Y417" i="4" s="1"/>
  <c r="AJ417" i="4" s="1"/>
  <c r="C413" i="4"/>
  <c r="N413" i="4" s="1"/>
  <c r="Y413" i="4" s="1"/>
  <c r="AJ413" i="4" s="1"/>
  <c r="C396" i="4"/>
  <c r="N396" i="4" s="1"/>
  <c r="Y396" i="4" s="1"/>
  <c r="AJ396" i="4" s="1"/>
  <c r="C389" i="4"/>
  <c r="N389" i="4" s="1"/>
  <c r="Y389" i="4" s="1"/>
  <c r="AJ389" i="4" s="1"/>
  <c r="C19" i="4"/>
  <c r="N19" i="4" s="1"/>
  <c r="Y19" i="4" s="1"/>
  <c r="AJ19" i="4" s="1"/>
  <c r="C29" i="4"/>
  <c r="N29" i="4" s="1"/>
  <c r="Y29" i="4" s="1"/>
  <c r="AJ29" i="4" s="1"/>
  <c r="C66" i="4"/>
  <c r="N66" i="4" s="1"/>
  <c r="Y66" i="4" s="1"/>
  <c r="AJ66" i="4" s="1"/>
  <c r="C68" i="4"/>
  <c r="N68" i="4" s="1"/>
  <c r="Y68" i="4" s="1"/>
  <c r="AJ68" i="4" s="1"/>
  <c r="C74" i="4"/>
  <c r="N74" i="4" s="1"/>
  <c r="Y74" i="4" s="1"/>
  <c r="AJ74" i="4" s="1"/>
  <c r="C76" i="4"/>
  <c r="N76" i="4" s="1"/>
  <c r="Y76" i="4" s="1"/>
  <c r="AJ76" i="4" s="1"/>
  <c r="C78" i="4"/>
  <c r="N78" i="4" s="1"/>
  <c r="Y78" i="4" s="1"/>
  <c r="AJ78" i="4" s="1"/>
  <c r="C84" i="4"/>
  <c r="N84" i="4" s="1"/>
  <c r="Y84" i="4" s="1"/>
  <c r="AJ84" i="4" s="1"/>
  <c r="C86" i="4"/>
  <c r="N86" i="4" s="1"/>
  <c r="Y86" i="4" s="1"/>
  <c r="AJ86" i="4" s="1"/>
  <c r="C88" i="4"/>
  <c r="N88" i="4" s="1"/>
  <c r="Y88" i="4" s="1"/>
  <c r="AJ88" i="4" s="1"/>
  <c r="C94" i="4"/>
  <c r="N94" i="4" s="1"/>
  <c r="Y94" i="4" s="1"/>
  <c r="AJ94" i="4" s="1"/>
  <c r="C96" i="4"/>
  <c r="N96" i="4" s="1"/>
  <c r="Y96" i="4" s="1"/>
  <c r="AJ96" i="4" s="1"/>
  <c r="C98" i="4"/>
  <c r="N98" i="4" s="1"/>
  <c r="Y98" i="4" s="1"/>
  <c r="AJ98" i="4" s="1"/>
  <c r="C104" i="4"/>
  <c r="N104" i="4" s="1"/>
  <c r="Y104" i="4" s="1"/>
  <c r="AJ104" i="4" s="1"/>
  <c r="C106" i="4"/>
  <c r="N106" i="4" s="1"/>
  <c r="Y106" i="4" s="1"/>
  <c r="AJ106" i="4" s="1"/>
  <c r="C108" i="4"/>
  <c r="N108" i="4" s="1"/>
  <c r="Y108" i="4" s="1"/>
  <c r="AJ108" i="4" s="1"/>
  <c r="C114" i="4"/>
  <c r="N114" i="4" s="1"/>
  <c r="Y114" i="4" s="1"/>
  <c r="AJ114" i="4" s="1"/>
  <c r="C116" i="4"/>
  <c r="N116" i="4" s="1"/>
  <c r="Y116" i="4" s="1"/>
  <c r="AJ116" i="4" s="1"/>
  <c r="C118" i="4"/>
  <c r="N118" i="4" s="1"/>
  <c r="Y118" i="4" s="1"/>
  <c r="AJ118" i="4" s="1"/>
  <c r="C124" i="4"/>
  <c r="N124" i="4" s="1"/>
  <c r="Y124" i="4" s="1"/>
  <c r="AJ124" i="4" s="1"/>
  <c r="C126" i="4"/>
  <c r="N126" i="4" s="1"/>
  <c r="Y126" i="4" s="1"/>
  <c r="AJ126" i="4" s="1"/>
  <c r="C128" i="4"/>
  <c r="N128" i="4" s="1"/>
  <c r="Y128" i="4" s="1"/>
  <c r="AJ128" i="4" s="1"/>
  <c r="C134" i="4"/>
  <c r="N134" i="4" s="1"/>
  <c r="Y134" i="4" s="1"/>
  <c r="AJ134" i="4" s="1"/>
  <c r="C136" i="4"/>
  <c r="N136" i="4" s="1"/>
  <c r="Y136" i="4" s="1"/>
  <c r="AJ136" i="4" s="1"/>
  <c r="C138" i="4"/>
  <c r="N138" i="4" s="1"/>
  <c r="Y138" i="4" s="1"/>
  <c r="AJ138" i="4" s="1"/>
  <c r="C144" i="4"/>
  <c r="N144" i="4" s="1"/>
  <c r="Y144" i="4" s="1"/>
  <c r="AJ144" i="4" s="1"/>
  <c r="C146" i="4"/>
  <c r="N146" i="4" s="1"/>
  <c r="Y146" i="4" s="1"/>
  <c r="AJ146" i="4" s="1"/>
  <c r="C148" i="4"/>
  <c r="N148" i="4" s="1"/>
  <c r="Y148" i="4" s="1"/>
  <c r="AJ148" i="4" s="1"/>
  <c r="C154" i="4"/>
  <c r="N154" i="4" s="1"/>
  <c r="Y154" i="4" s="1"/>
  <c r="AJ154" i="4" s="1"/>
  <c r="C156" i="4"/>
  <c r="N156" i="4" s="1"/>
  <c r="Y156" i="4" s="1"/>
  <c r="AJ156" i="4" s="1"/>
  <c r="C158" i="4"/>
  <c r="N158" i="4" s="1"/>
  <c r="Y158" i="4" s="1"/>
  <c r="AJ158" i="4" s="1"/>
  <c r="C164" i="4"/>
  <c r="N164" i="4" s="1"/>
  <c r="Y164" i="4" s="1"/>
  <c r="AJ164" i="4" s="1"/>
  <c r="C166" i="4"/>
  <c r="N166" i="4" s="1"/>
  <c r="Y166" i="4" s="1"/>
  <c r="AJ166" i="4" s="1"/>
  <c r="C168" i="4"/>
  <c r="N168" i="4" s="1"/>
  <c r="Y168" i="4" s="1"/>
  <c r="AJ168" i="4" s="1"/>
  <c r="C174" i="4"/>
  <c r="N174" i="4" s="1"/>
  <c r="Y174" i="4" s="1"/>
  <c r="AJ174" i="4" s="1"/>
  <c r="C176" i="4"/>
  <c r="N176" i="4" s="1"/>
  <c r="Y176" i="4" s="1"/>
  <c r="AJ176" i="4" s="1"/>
  <c r="C178" i="4"/>
  <c r="N178" i="4" s="1"/>
  <c r="Y178" i="4" s="1"/>
  <c r="AJ178" i="4" s="1"/>
  <c r="C184" i="4"/>
  <c r="N184" i="4" s="1"/>
  <c r="Y184" i="4" s="1"/>
  <c r="AJ184" i="4" s="1"/>
  <c r="C186" i="4"/>
  <c r="N186" i="4" s="1"/>
  <c r="Y186" i="4" s="1"/>
  <c r="AJ186" i="4" s="1"/>
  <c r="C188" i="4"/>
  <c r="N188" i="4" s="1"/>
  <c r="Y188" i="4" s="1"/>
  <c r="AJ188" i="4" s="1"/>
  <c r="C194" i="4"/>
  <c r="N194" i="4" s="1"/>
  <c r="Y194" i="4" s="1"/>
  <c r="AJ194" i="4" s="1"/>
  <c r="C196" i="4"/>
  <c r="N196" i="4" s="1"/>
  <c r="Y196" i="4" s="1"/>
  <c r="AJ196" i="4" s="1"/>
  <c r="C198" i="4"/>
  <c r="N198" i="4" s="1"/>
  <c r="Y198" i="4" s="1"/>
  <c r="AJ198" i="4" s="1"/>
  <c r="C204" i="4"/>
  <c r="N204" i="4" s="1"/>
  <c r="Y204" i="4" s="1"/>
  <c r="AJ204" i="4" s="1"/>
  <c r="C206" i="4"/>
  <c r="N206" i="4" s="1"/>
  <c r="Y206" i="4" s="1"/>
  <c r="AJ206" i="4" s="1"/>
  <c r="C208" i="4"/>
  <c r="N208" i="4" s="1"/>
  <c r="Y208" i="4" s="1"/>
  <c r="AJ208" i="4" s="1"/>
  <c r="C237" i="4"/>
  <c r="N237" i="4" s="1"/>
  <c r="Y237" i="4" s="1"/>
  <c r="AJ237" i="4" s="1"/>
  <c r="C267" i="4"/>
  <c r="N267" i="4" s="1"/>
  <c r="Y267" i="4" s="1"/>
  <c r="AJ267" i="4" s="1"/>
  <c r="C238" i="4"/>
  <c r="N238" i="4" s="1"/>
  <c r="Y238" i="4" s="1"/>
  <c r="AJ238" i="4" s="1"/>
  <c r="C243" i="4"/>
  <c r="N243" i="4" s="1"/>
  <c r="Y243" i="4" s="1"/>
  <c r="AJ243" i="4" s="1"/>
  <c r="C244" i="4"/>
  <c r="N244" i="4" s="1"/>
  <c r="Y244" i="4" s="1"/>
  <c r="AJ244" i="4" s="1"/>
  <c r="C246" i="4"/>
  <c r="N246" i="4" s="1"/>
  <c r="Y246" i="4" s="1"/>
  <c r="AJ246" i="4" s="1"/>
  <c r="C269" i="4"/>
  <c r="N269" i="4" s="1"/>
  <c r="Y269" i="4" s="1"/>
  <c r="AJ269" i="4" s="1"/>
  <c r="C399" i="4"/>
  <c r="N399" i="4" s="1"/>
  <c r="Y399" i="4" s="1"/>
  <c r="AJ399" i="4" s="1"/>
  <c r="C436" i="4"/>
  <c r="N436" i="4" s="1"/>
  <c r="Y436" i="4" s="1"/>
  <c r="AJ436" i="4" s="1"/>
  <c r="C213" i="4"/>
  <c r="N213" i="4" s="1"/>
  <c r="Y213" i="4" s="1"/>
  <c r="AJ213" i="4" s="1"/>
  <c r="C214" i="4"/>
  <c r="N214" i="4" s="1"/>
  <c r="Y214" i="4" s="1"/>
  <c r="AJ214" i="4" s="1"/>
  <c r="C216" i="4"/>
  <c r="N216" i="4" s="1"/>
  <c r="Y216" i="4" s="1"/>
  <c r="AJ216" i="4" s="1"/>
  <c r="C369" i="4"/>
  <c r="N369" i="4" s="1"/>
  <c r="Y369" i="4" s="1"/>
  <c r="AJ369" i="4" s="1"/>
  <c r="C406" i="4"/>
  <c r="N406" i="4" s="1"/>
  <c r="Y406" i="4" s="1"/>
  <c r="AJ406" i="4" s="1"/>
  <c r="C411" i="4"/>
  <c r="N411" i="4" s="1"/>
  <c r="Y411" i="4" s="1"/>
  <c r="AJ411" i="4" s="1"/>
  <c r="C432" i="4"/>
  <c r="N432" i="4" s="1"/>
  <c r="Y432" i="4" s="1"/>
  <c r="AJ432" i="4" s="1"/>
  <c r="C461" i="4"/>
  <c r="N461" i="4" s="1"/>
  <c r="Y461" i="4" s="1"/>
  <c r="AJ461" i="4" s="1"/>
  <c r="C465" i="4"/>
  <c r="N465" i="4" s="1"/>
  <c r="Y465" i="4" s="1"/>
  <c r="AJ465" i="4" s="1"/>
  <c r="P14" i="5"/>
  <c r="C247" i="4"/>
  <c r="N247" i="4" s="1"/>
  <c r="Y247" i="4" s="1"/>
  <c r="AJ247" i="4" s="1"/>
  <c r="C273" i="4"/>
  <c r="N273" i="4" s="1"/>
  <c r="Y273" i="4" s="1"/>
  <c r="AJ273" i="4" s="1"/>
  <c r="C376" i="4"/>
  <c r="N376" i="4" s="1"/>
  <c r="Y376" i="4" s="1"/>
  <c r="AJ376" i="4" s="1"/>
  <c r="C414" i="4"/>
  <c r="N414" i="4" s="1"/>
  <c r="Y414" i="4" s="1"/>
  <c r="AJ414" i="4" s="1"/>
  <c r="C217" i="4"/>
  <c r="N217" i="4" s="1"/>
  <c r="Y217" i="4" s="1"/>
  <c r="AJ217" i="4" s="1"/>
  <c r="C248" i="4"/>
  <c r="N248" i="4" s="1"/>
  <c r="Y248" i="4" s="1"/>
  <c r="AJ248" i="4" s="1"/>
  <c r="C253" i="4"/>
  <c r="N253" i="4" s="1"/>
  <c r="Y253" i="4" s="1"/>
  <c r="AJ253" i="4" s="1"/>
  <c r="C275" i="4"/>
  <c r="N275" i="4" s="1"/>
  <c r="Y275" i="4" s="1"/>
  <c r="AJ275" i="4" s="1"/>
  <c r="C652" i="4"/>
  <c r="N652" i="4" s="1"/>
  <c r="Y652" i="4" s="1"/>
  <c r="AJ652" i="4" s="1"/>
  <c r="K14" i="5"/>
  <c r="U14" i="5"/>
  <c r="C34" i="1"/>
  <c r="I14" i="5"/>
  <c r="N14" i="5"/>
  <c r="S14" i="5"/>
  <c r="C11" i="4"/>
  <c r="C24" i="4"/>
  <c r="N24" i="4" s="1"/>
  <c r="Y24" i="4" s="1"/>
  <c r="AJ24" i="4" s="1"/>
  <c r="C34" i="4"/>
  <c r="N34" i="4" s="1"/>
  <c r="Y34" i="4" s="1"/>
  <c r="AJ34" i="4" s="1"/>
  <c r="C35" i="4"/>
  <c r="N35" i="4" s="1"/>
  <c r="Y35" i="4" s="1"/>
  <c r="AJ35" i="4" s="1"/>
  <c r="C45" i="4"/>
  <c r="N45" i="4" s="1"/>
  <c r="Y45" i="4" s="1"/>
  <c r="AJ45" i="4" s="1"/>
  <c r="C55" i="4"/>
  <c r="N55" i="4" s="1"/>
  <c r="Y55" i="4" s="1"/>
  <c r="AJ55" i="4" s="1"/>
  <c r="C67" i="4"/>
  <c r="N67" i="4" s="1"/>
  <c r="Y67" i="4" s="1"/>
  <c r="AJ67" i="4" s="1"/>
  <c r="C69" i="4"/>
  <c r="N69" i="4" s="1"/>
  <c r="Y69" i="4" s="1"/>
  <c r="AJ69" i="4" s="1"/>
  <c r="C73" i="4"/>
  <c r="N73" i="4" s="1"/>
  <c r="Y73" i="4" s="1"/>
  <c r="AJ73" i="4" s="1"/>
  <c r="C77" i="4"/>
  <c r="N77" i="4" s="1"/>
  <c r="Y77" i="4" s="1"/>
  <c r="AJ77" i="4" s="1"/>
  <c r="C79" i="4"/>
  <c r="N79" i="4" s="1"/>
  <c r="Y79" i="4" s="1"/>
  <c r="AJ79" i="4" s="1"/>
  <c r="C83" i="4"/>
  <c r="N83" i="4" s="1"/>
  <c r="Y83" i="4" s="1"/>
  <c r="AJ83" i="4" s="1"/>
  <c r="C87" i="4"/>
  <c r="N87" i="4" s="1"/>
  <c r="Y87" i="4" s="1"/>
  <c r="AJ87" i="4" s="1"/>
  <c r="C89" i="4"/>
  <c r="N89" i="4" s="1"/>
  <c r="Y89" i="4" s="1"/>
  <c r="AJ89" i="4" s="1"/>
  <c r="C93" i="4"/>
  <c r="N93" i="4" s="1"/>
  <c r="Y93" i="4" s="1"/>
  <c r="AJ93" i="4" s="1"/>
  <c r="C97" i="4"/>
  <c r="N97" i="4" s="1"/>
  <c r="Y97" i="4" s="1"/>
  <c r="AJ97" i="4" s="1"/>
  <c r="C99" i="4"/>
  <c r="N99" i="4" s="1"/>
  <c r="Y99" i="4" s="1"/>
  <c r="AJ99" i="4" s="1"/>
  <c r="C103" i="4"/>
  <c r="N103" i="4" s="1"/>
  <c r="Y103" i="4" s="1"/>
  <c r="AJ103" i="4" s="1"/>
  <c r="C107" i="4"/>
  <c r="N107" i="4" s="1"/>
  <c r="Y107" i="4" s="1"/>
  <c r="AJ107" i="4" s="1"/>
  <c r="C109" i="4"/>
  <c r="N109" i="4" s="1"/>
  <c r="Y109" i="4" s="1"/>
  <c r="AJ109" i="4" s="1"/>
  <c r="C113" i="4"/>
  <c r="N113" i="4" s="1"/>
  <c r="Y113" i="4" s="1"/>
  <c r="AJ113" i="4" s="1"/>
  <c r="C117" i="4"/>
  <c r="N117" i="4" s="1"/>
  <c r="Y117" i="4" s="1"/>
  <c r="AJ117" i="4" s="1"/>
  <c r="C119" i="4"/>
  <c r="N119" i="4" s="1"/>
  <c r="Y119" i="4" s="1"/>
  <c r="AJ119" i="4" s="1"/>
  <c r="C123" i="4"/>
  <c r="N123" i="4" s="1"/>
  <c r="Y123" i="4" s="1"/>
  <c r="AJ123" i="4" s="1"/>
  <c r="C127" i="4"/>
  <c r="N127" i="4" s="1"/>
  <c r="Y127" i="4" s="1"/>
  <c r="AJ127" i="4" s="1"/>
  <c r="C129" i="4"/>
  <c r="N129" i="4" s="1"/>
  <c r="Y129" i="4" s="1"/>
  <c r="AJ129" i="4" s="1"/>
  <c r="C133" i="4"/>
  <c r="N133" i="4" s="1"/>
  <c r="Y133" i="4" s="1"/>
  <c r="AJ133" i="4" s="1"/>
  <c r="C137" i="4"/>
  <c r="N137" i="4" s="1"/>
  <c r="Y137" i="4" s="1"/>
  <c r="AJ137" i="4" s="1"/>
  <c r="C139" i="4"/>
  <c r="N139" i="4" s="1"/>
  <c r="Y139" i="4" s="1"/>
  <c r="AJ139" i="4" s="1"/>
  <c r="C143" i="4"/>
  <c r="N143" i="4" s="1"/>
  <c r="Y143" i="4" s="1"/>
  <c r="AJ143" i="4" s="1"/>
  <c r="C147" i="4"/>
  <c r="N147" i="4" s="1"/>
  <c r="Y147" i="4" s="1"/>
  <c r="AJ147" i="4" s="1"/>
  <c r="C149" i="4"/>
  <c r="N149" i="4" s="1"/>
  <c r="Y149" i="4" s="1"/>
  <c r="AJ149" i="4" s="1"/>
  <c r="C153" i="4"/>
  <c r="N153" i="4" s="1"/>
  <c r="Y153" i="4" s="1"/>
  <c r="AJ153" i="4" s="1"/>
  <c r="C157" i="4"/>
  <c r="N157" i="4" s="1"/>
  <c r="Y157" i="4" s="1"/>
  <c r="AJ157" i="4" s="1"/>
  <c r="C159" i="4"/>
  <c r="N159" i="4" s="1"/>
  <c r="Y159" i="4" s="1"/>
  <c r="AJ159" i="4" s="1"/>
  <c r="C163" i="4"/>
  <c r="N163" i="4" s="1"/>
  <c r="Y163" i="4" s="1"/>
  <c r="AJ163" i="4" s="1"/>
  <c r="C167" i="4"/>
  <c r="N167" i="4" s="1"/>
  <c r="Y167" i="4" s="1"/>
  <c r="AJ167" i="4" s="1"/>
  <c r="C169" i="4"/>
  <c r="N169" i="4" s="1"/>
  <c r="Y169" i="4" s="1"/>
  <c r="AJ169" i="4" s="1"/>
  <c r="C173" i="4"/>
  <c r="N173" i="4" s="1"/>
  <c r="Y173" i="4" s="1"/>
  <c r="AJ173" i="4" s="1"/>
  <c r="C177" i="4"/>
  <c r="N177" i="4" s="1"/>
  <c r="Y177" i="4" s="1"/>
  <c r="AJ177" i="4" s="1"/>
  <c r="C179" i="4"/>
  <c r="N179" i="4" s="1"/>
  <c r="Y179" i="4" s="1"/>
  <c r="AJ179" i="4" s="1"/>
  <c r="C183" i="4"/>
  <c r="N183" i="4" s="1"/>
  <c r="Y183" i="4" s="1"/>
  <c r="AJ183" i="4" s="1"/>
  <c r="C187" i="4"/>
  <c r="N187" i="4" s="1"/>
  <c r="Y187" i="4" s="1"/>
  <c r="AJ187" i="4" s="1"/>
  <c r="C189" i="4"/>
  <c r="N189" i="4" s="1"/>
  <c r="Y189" i="4" s="1"/>
  <c r="AJ189" i="4" s="1"/>
  <c r="C193" i="4"/>
  <c r="N193" i="4" s="1"/>
  <c r="Y193" i="4" s="1"/>
  <c r="AJ193" i="4" s="1"/>
  <c r="C197" i="4"/>
  <c r="N197" i="4" s="1"/>
  <c r="Y197" i="4" s="1"/>
  <c r="AJ197" i="4" s="1"/>
  <c r="C199" i="4"/>
  <c r="N199" i="4" s="1"/>
  <c r="Y199" i="4" s="1"/>
  <c r="AJ199" i="4" s="1"/>
  <c r="C203" i="4"/>
  <c r="N203" i="4" s="1"/>
  <c r="Y203" i="4" s="1"/>
  <c r="AJ203" i="4" s="1"/>
  <c r="C207" i="4"/>
  <c r="N207" i="4" s="1"/>
  <c r="Y207" i="4" s="1"/>
  <c r="AJ207" i="4" s="1"/>
  <c r="C209" i="4"/>
  <c r="N209" i="4" s="1"/>
  <c r="Y209" i="4" s="1"/>
  <c r="AJ209" i="4" s="1"/>
  <c r="C218" i="4"/>
  <c r="N218" i="4" s="1"/>
  <c r="Y218" i="4" s="1"/>
  <c r="AJ218" i="4" s="1"/>
  <c r="C223" i="4"/>
  <c r="N223" i="4" s="1"/>
  <c r="Y223" i="4" s="1"/>
  <c r="AJ223" i="4" s="1"/>
  <c r="C224" i="4"/>
  <c r="N224" i="4" s="1"/>
  <c r="Y224" i="4" s="1"/>
  <c r="AJ224" i="4" s="1"/>
  <c r="C226" i="4"/>
  <c r="N226" i="4" s="1"/>
  <c r="Y226" i="4" s="1"/>
  <c r="AJ226" i="4" s="1"/>
  <c r="C257" i="4"/>
  <c r="N257" i="4" s="1"/>
  <c r="Y257" i="4" s="1"/>
  <c r="AJ257" i="4" s="1"/>
  <c r="C277" i="4"/>
  <c r="N277" i="4" s="1"/>
  <c r="Y277" i="4" s="1"/>
  <c r="AJ277" i="4" s="1"/>
  <c r="C393" i="4"/>
  <c r="N393" i="4" s="1"/>
  <c r="Y393" i="4" s="1"/>
  <c r="AJ393" i="4" s="1"/>
  <c r="F14" i="5"/>
  <c r="C44" i="1"/>
  <c r="D14" i="5"/>
  <c r="C27" i="1"/>
  <c r="C32" i="1"/>
  <c r="C37" i="1"/>
  <c r="C42" i="1"/>
  <c r="C7" i="4"/>
  <c r="C21" i="4"/>
  <c r="N21" i="4" s="1"/>
  <c r="Y21" i="4" s="1"/>
  <c r="AJ21" i="4" s="1"/>
  <c r="C31" i="4"/>
  <c r="N31" i="4" s="1"/>
  <c r="Y31" i="4" s="1"/>
  <c r="AJ31" i="4" s="1"/>
  <c r="C44" i="4"/>
  <c r="N44" i="4" s="1"/>
  <c r="Y44" i="4" s="1"/>
  <c r="AJ44" i="4" s="1"/>
  <c r="C54" i="4"/>
  <c r="N54" i="4" s="1"/>
  <c r="Y54" i="4" s="1"/>
  <c r="AJ54" i="4" s="1"/>
  <c r="C64" i="4"/>
  <c r="N64" i="4" s="1"/>
  <c r="Y64" i="4" s="1"/>
  <c r="AJ64" i="4" s="1"/>
  <c r="C259" i="4"/>
  <c r="N259" i="4" s="1"/>
  <c r="Y259" i="4" s="1"/>
  <c r="AJ259" i="4" s="1"/>
  <c r="C279" i="4"/>
  <c r="N279" i="4" s="1"/>
  <c r="Y279" i="4" s="1"/>
  <c r="AJ279" i="4" s="1"/>
  <c r="C39" i="1"/>
  <c r="C9" i="4"/>
  <c r="C18" i="4"/>
  <c r="N18" i="4" s="1"/>
  <c r="Y18" i="4" s="1"/>
  <c r="AJ18" i="4" s="1"/>
  <c r="C28" i="4"/>
  <c r="N28" i="4" s="1"/>
  <c r="Y28" i="4" s="1"/>
  <c r="AJ28" i="4" s="1"/>
  <c r="C43" i="4"/>
  <c r="N43" i="4" s="1"/>
  <c r="Y43" i="4" s="1"/>
  <c r="AJ43" i="4" s="1"/>
  <c r="C53" i="4"/>
  <c r="N53" i="4" s="1"/>
  <c r="Y53" i="4" s="1"/>
  <c r="AJ53" i="4" s="1"/>
  <c r="C63" i="4"/>
  <c r="N63" i="4" s="1"/>
  <c r="Y63" i="4" s="1"/>
  <c r="AJ63" i="4" s="1"/>
  <c r="C227" i="4"/>
  <c r="N227" i="4" s="1"/>
  <c r="Y227" i="4" s="1"/>
  <c r="AJ227" i="4" s="1"/>
  <c r="C427" i="4"/>
  <c r="N427" i="4" s="1"/>
  <c r="Y427" i="4" s="1"/>
  <c r="AJ427" i="4" s="1"/>
  <c r="B45" i="1"/>
  <c r="B28" i="2" l="1"/>
  <c r="B33" i="2"/>
  <c r="B21" i="2"/>
  <c r="B23" i="2"/>
  <c r="B37" i="2"/>
  <c r="B31" i="2"/>
  <c r="B24" i="2"/>
  <c r="B35" i="2"/>
  <c r="B36" i="2"/>
  <c r="B29" i="2"/>
  <c r="B39" i="2"/>
  <c r="B25" i="2"/>
  <c r="B27" i="2"/>
  <c r="B26" i="2"/>
  <c r="B34" i="2"/>
  <c r="B38" i="2"/>
  <c r="B5" i="6"/>
  <c r="C25" i="4"/>
  <c r="N25" i="4" s="1"/>
  <c r="Y25" i="4" s="1"/>
  <c r="AJ25" i="4" s="1"/>
  <c r="B38" i="6"/>
  <c r="C38" i="6" s="1"/>
  <c r="P30" i="2"/>
  <c r="C8" i="4"/>
  <c r="C233" i="4"/>
  <c r="N233" i="4" s="1"/>
  <c r="Y233" i="4" s="1"/>
  <c r="AJ233" i="4" s="1"/>
  <c r="C47" i="4"/>
  <c r="N47" i="4" s="1"/>
  <c r="Y47" i="4" s="1"/>
  <c r="AJ47" i="4" s="1"/>
  <c r="C26" i="4"/>
  <c r="N26" i="4" s="1"/>
  <c r="Y26" i="4" s="1"/>
  <c r="AJ26" i="4" s="1"/>
  <c r="C938" i="4"/>
  <c r="N938" i="4" s="1"/>
  <c r="Y938" i="4" s="1"/>
  <c r="AJ938" i="4" s="1"/>
  <c r="C957" i="4"/>
  <c r="N957" i="4" s="1"/>
  <c r="Y957" i="4" s="1"/>
  <c r="AJ957" i="4" s="1"/>
  <c r="C946" i="4"/>
  <c r="N946" i="4" s="1"/>
  <c r="Y946" i="4" s="1"/>
  <c r="AJ946" i="4" s="1"/>
  <c r="C931" i="4"/>
  <c r="N931" i="4" s="1"/>
  <c r="Y931" i="4" s="1"/>
  <c r="AJ931" i="4" s="1"/>
  <c r="C831" i="4"/>
  <c r="N831" i="4" s="1"/>
  <c r="Y831" i="4" s="1"/>
  <c r="AJ831" i="4" s="1"/>
  <c r="C731" i="4"/>
  <c r="N731" i="4" s="1"/>
  <c r="Y731" i="4" s="1"/>
  <c r="AJ731" i="4" s="1"/>
  <c r="C1015" i="4"/>
  <c r="N1015" i="4" s="1"/>
  <c r="Y1015" i="4" s="1"/>
  <c r="AJ1015" i="4" s="1"/>
  <c r="C983" i="4"/>
  <c r="N983" i="4" s="1"/>
  <c r="Y983" i="4" s="1"/>
  <c r="AJ983" i="4" s="1"/>
  <c r="C949" i="4"/>
  <c r="N949" i="4" s="1"/>
  <c r="Y949" i="4" s="1"/>
  <c r="AJ949" i="4" s="1"/>
  <c r="C880" i="4"/>
  <c r="N880" i="4" s="1"/>
  <c r="Y880" i="4" s="1"/>
  <c r="AJ880" i="4" s="1"/>
  <c r="C780" i="4"/>
  <c r="N780" i="4" s="1"/>
  <c r="Y780" i="4" s="1"/>
  <c r="AJ780" i="4" s="1"/>
  <c r="C680" i="4"/>
  <c r="N680" i="4" s="1"/>
  <c r="Y680" i="4" s="1"/>
  <c r="AJ680" i="4" s="1"/>
  <c r="C829" i="4"/>
  <c r="N829" i="4" s="1"/>
  <c r="Y829" i="4" s="1"/>
  <c r="AJ829" i="4" s="1"/>
  <c r="C729" i="4"/>
  <c r="N729" i="4" s="1"/>
  <c r="Y729" i="4" s="1"/>
  <c r="AJ729" i="4" s="1"/>
  <c r="C898" i="4"/>
  <c r="N898" i="4" s="1"/>
  <c r="Y898" i="4" s="1"/>
  <c r="AJ898" i="4" s="1"/>
  <c r="C909" i="4"/>
  <c r="N909" i="4" s="1"/>
  <c r="Y909" i="4" s="1"/>
  <c r="AJ909" i="4" s="1"/>
  <c r="C1000" i="4"/>
  <c r="N1000" i="4" s="1"/>
  <c r="Y1000" i="4" s="1"/>
  <c r="AJ1000" i="4" s="1"/>
  <c r="C964" i="4"/>
  <c r="N964" i="4" s="1"/>
  <c r="Y964" i="4" s="1"/>
  <c r="AJ964" i="4" s="1"/>
  <c r="C932" i="4"/>
  <c r="N932" i="4" s="1"/>
  <c r="Y932" i="4" s="1"/>
  <c r="AJ932" i="4" s="1"/>
  <c r="C893" i="4"/>
  <c r="N893" i="4" s="1"/>
  <c r="Y893" i="4" s="1"/>
  <c r="AJ893" i="4" s="1"/>
  <c r="C793" i="4"/>
  <c r="N793" i="4" s="1"/>
  <c r="Y793" i="4" s="1"/>
  <c r="AJ793" i="4" s="1"/>
  <c r="C917" i="4"/>
  <c r="N917" i="4" s="1"/>
  <c r="Y917" i="4" s="1"/>
  <c r="AJ917" i="4" s="1"/>
  <c r="C610" i="4"/>
  <c r="N610" i="4" s="1"/>
  <c r="Y610" i="4" s="1"/>
  <c r="AJ610" i="4" s="1"/>
  <c r="C510" i="4"/>
  <c r="N510" i="4" s="1"/>
  <c r="Y510" i="4" s="1"/>
  <c r="AJ510" i="4" s="1"/>
  <c r="C885" i="4"/>
  <c r="N885" i="4" s="1"/>
  <c r="Y885" i="4" s="1"/>
  <c r="AJ885" i="4" s="1"/>
  <c r="C569" i="4"/>
  <c r="N569" i="4" s="1"/>
  <c r="Y569" i="4" s="1"/>
  <c r="AJ569" i="4" s="1"/>
  <c r="C469" i="4"/>
  <c r="N469" i="4" s="1"/>
  <c r="Y469" i="4" s="1"/>
  <c r="AJ469" i="4" s="1"/>
  <c r="C857" i="4"/>
  <c r="N857" i="4" s="1"/>
  <c r="Y857" i="4" s="1"/>
  <c r="AJ857" i="4" s="1"/>
  <c r="C807" i="4"/>
  <c r="N807" i="4" s="1"/>
  <c r="Y807" i="4" s="1"/>
  <c r="AJ807" i="4" s="1"/>
  <c r="C757" i="4"/>
  <c r="N757" i="4" s="1"/>
  <c r="Y757" i="4" s="1"/>
  <c r="AJ757" i="4" s="1"/>
  <c r="C707" i="4"/>
  <c r="N707" i="4" s="1"/>
  <c r="Y707" i="4" s="1"/>
  <c r="AJ707" i="4" s="1"/>
  <c r="C618" i="4"/>
  <c r="N618" i="4" s="1"/>
  <c r="Y618" i="4" s="1"/>
  <c r="AJ618" i="4" s="1"/>
  <c r="C518" i="4"/>
  <c r="N518" i="4" s="1"/>
  <c r="Y518" i="4" s="1"/>
  <c r="AJ518" i="4" s="1"/>
  <c r="C418" i="4"/>
  <c r="N418" i="4" s="1"/>
  <c r="Y418" i="4" s="1"/>
  <c r="AJ418" i="4" s="1"/>
  <c r="C894" i="4"/>
  <c r="N894" i="4" s="1"/>
  <c r="Y894" i="4" s="1"/>
  <c r="AJ894" i="4" s="1"/>
  <c r="C645" i="4"/>
  <c r="N645" i="4" s="1"/>
  <c r="Y645" i="4" s="1"/>
  <c r="AJ645" i="4" s="1"/>
  <c r="C846" i="4"/>
  <c r="N846" i="4" s="1"/>
  <c r="Y846" i="4" s="1"/>
  <c r="AJ846" i="4" s="1"/>
  <c r="C822" i="4"/>
  <c r="N822" i="4" s="1"/>
  <c r="Y822" i="4" s="1"/>
  <c r="AJ822" i="4" s="1"/>
  <c r="C796" i="4"/>
  <c r="N796" i="4" s="1"/>
  <c r="Y796" i="4" s="1"/>
  <c r="AJ796" i="4" s="1"/>
  <c r="C772" i="4"/>
  <c r="N772" i="4" s="1"/>
  <c r="Y772" i="4" s="1"/>
  <c r="AJ772" i="4" s="1"/>
  <c r="C746" i="4"/>
  <c r="N746" i="4" s="1"/>
  <c r="Y746" i="4" s="1"/>
  <c r="AJ746" i="4" s="1"/>
  <c r="C722" i="4"/>
  <c r="N722" i="4" s="1"/>
  <c r="Y722" i="4" s="1"/>
  <c r="AJ722" i="4" s="1"/>
  <c r="C696" i="4"/>
  <c r="N696" i="4" s="1"/>
  <c r="Y696" i="4" s="1"/>
  <c r="AJ696" i="4" s="1"/>
  <c r="C602" i="4"/>
  <c r="N602" i="4" s="1"/>
  <c r="Y602" i="4" s="1"/>
  <c r="AJ602" i="4" s="1"/>
  <c r="C502" i="4"/>
  <c r="N502" i="4" s="1"/>
  <c r="Y502" i="4" s="1"/>
  <c r="AJ502" i="4" s="1"/>
  <c r="C302" i="4"/>
  <c r="N302" i="4" s="1"/>
  <c r="Y302" i="4" s="1"/>
  <c r="AJ302" i="4" s="1"/>
  <c r="C693" i="4"/>
  <c r="N693" i="4" s="1"/>
  <c r="Y693" i="4" s="1"/>
  <c r="AJ693" i="4" s="1"/>
  <c r="C617" i="4"/>
  <c r="N617" i="4" s="1"/>
  <c r="Y617" i="4" s="1"/>
  <c r="AJ617" i="4" s="1"/>
  <c r="C593" i="4"/>
  <c r="N593" i="4" s="1"/>
  <c r="Y593" i="4" s="1"/>
  <c r="AJ593" i="4" s="1"/>
  <c r="C567" i="4"/>
  <c r="N567" i="4" s="1"/>
  <c r="Y567" i="4" s="1"/>
  <c r="AJ567" i="4" s="1"/>
  <c r="C543" i="4"/>
  <c r="N543" i="4" s="1"/>
  <c r="Y543" i="4" s="1"/>
  <c r="AJ543" i="4" s="1"/>
  <c r="C517" i="4"/>
  <c r="N517" i="4" s="1"/>
  <c r="Y517" i="4" s="1"/>
  <c r="AJ517" i="4" s="1"/>
  <c r="C493" i="4"/>
  <c r="N493" i="4" s="1"/>
  <c r="Y493" i="4" s="1"/>
  <c r="AJ493" i="4" s="1"/>
  <c r="C405" i="4"/>
  <c r="N405" i="4" s="1"/>
  <c r="Y405" i="4" s="1"/>
  <c r="AJ405" i="4" s="1"/>
  <c r="C311" i="4"/>
  <c r="N311" i="4" s="1"/>
  <c r="Y311" i="4" s="1"/>
  <c r="AJ311" i="4" s="1"/>
  <c r="C211" i="4"/>
  <c r="N211" i="4" s="1"/>
  <c r="Y211" i="4" s="1"/>
  <c r="AJ211" i="4" s="1"/>
  <c r="C340" i="4"/>
  <c r="N340" i="4" s="1"/>
  <c r="Y340" i="4" s="1"/>
  <c r="AJ340" i="4" s="1"/>
  <c r="C656" i="4"/>
  <c r="N656" i="4" s="1"/>
  <c r="Y656" i="4" s="1"/>
  <c r="AJ656" i="4" s="1"/>
  <c r="C616" i="4"/>
  <c r="N616" i="4" s="1"/>
  <c r="Y616" i="4" s="1"/>
  <c r="AJ616" i="4" s="1"/>
  <c r="C566" i="4"/>
  <c r="N566" i="4" s="1"/>
  <c r="Y566" i="4" s="1"/>
  <c r="AJ566" i="4" s="1"/>
  <c r="C516" i="4"/>
  <c r="N516" i="4" s="1"/>
  <c r="Y516" i="4" s="1"/>
  <c r="AJ516" i="4" s="1"/>
  <c r="C464" i="4"/>
  <c r="N464" i="4" s="1"/>
  <c r="Y464" i="4" s="1"/>
  <c r="AJ464" i="4" s="1"/>
  <c r="C360" i="4"/>
  <c r="N360" i="4" s="1"/>
  <c r="Y360" i="4" s="1"/>
  <c r="AJ360" i="4" s="1"/>
  <c r="C256" i="4"/>
  <c r="N256" i="4" s="1"/>
  <c r="Y256" i="4" s="1"/>
  <c r="AJ256" i="4" s="1"/>
  <c r="C354" i="4"/>
  <c r="N354" i="4" s="1"/>
  <c r="Y354" i="4" s="1"/>
  <c r="AJ354" i="4" s="1"/>
  <c r="C304" i="4"/>
  <c r="N304" i="4" s="1"/>
  <c r="Y304" i="4" s="1"/>
  <c r="AJ304" i="4" s="1"/>
  <c r="C254" i="4"/>
  <c r="N254" i="4" s="1"/>
  <c r="Y254" i="4" s="1"/>
  <c r="AJ254" i="4" s="1"/>
  <c r="C152" i="4"/>
  <c r="N152" i="4" s="1"/>
  <c r="Y152" i="4" s="1"/>
  <c r="AJ152" i="4" s="1"/>
  <c r="C52" i="4"/>
  <c r="N52" i="4" s="1"/>
  <c r="Y52" i="4" s="1"/>
  <c r="AJ52" i="4" s="1"/>
  <c r="C255" i="4"/>
  <c r="N255" i="4" s="1"/>
  <c r="Y255" i="4" s="1"/>
  <c r="AJ255" i="4" s="1"/>
  <c r="C111" i="4"/>
  <c r="N111" i="4" s="1"/>
  <c r="Y111" i="4" s="1"/>
  <c r="AJ111" i="4" s="1"/>
  <c r="C236" i="4"/>
  <c r="N236" i="4" s="1"/>
  <c r="Y236" i="4" s="1"/>
  <c r="AJ236" i="4" s="1"/>
  <c r="C59" i="4"/>
  <c r="N59" i="4" s="1"/>
  <c r="Y59" i="4" s="1"/>
  <c r="AJ59" i="4" s="1"/>
  <c r="C37" i="4"/>
  <c r="N37" i="4" s="1"/>
  <c r="Y37" i="4" s="1"/>
  <c r="AJ37" i="4" s="1"/>
  <c r="C928" i="4"/>
  <c r="N928" i="4" s="1"/>
  <c r="Y928" i="4" s="1"/>
  <c r="AJ928" i="4" s="1"/>
  <c r="C947" i="4"/>
  <c r="N947" i="4" s="1"/>
  <c r="Y947" i="4" s="1"/>
  <c r="AJ947" i="4" s="1"/>
  <c r="C936" i="4"/>
  <c r="N936" i="4" s="1"/>
  <c r="Y936" i="4" s="1"/>
  <c r="AJ936" i="4" s="1"/>
  <c r="C924" i="4"/>
  <c r="N924" i="4" s="1"/>
  <c r="Y924" i="4" s="1"/>
  <c r="AJ924" i="4" s="1"/>
  <c r="C821" i="4"/>
  <c r="N821" i="4" s="1"/>
  <c r="Y821" i="4" s="1"/>
  <c r="AJ821" i="4" s="1"/>
  <c r="C721" i="4"/>
  <c r="N721" i="4" s="1"/>
  <c r="Y721" i="4" s="1"/>
  <c r="AJ721" i="4" s="1"/>
  <c r="C1013" i="4"/>
  <c r="N1013" i="4" s="1"/>
  <c r="Y1013" i="4" s="1"/>
  <c r="AJ1013" i="4" s="1"/>
  <c r="C979" i="4"/>
  <c r="N979" i="4" s="1"/>
  <c r="Y979" i="4" s="1"/>
  <c r="AJ979" i="4" s="1"/>
  <c r="C945" i="4"/>
  <c r="N945" i="4" s="1"/>
  <c r="Y945" i="4" s="1"/>
  <c r="AJ945" i="4" s="1"/>
  <c r="C870" i="4"/>
  <c r="N870" i="4" s="1"/>
  <c r="Y870" i="4" s="1"/>
  <c r="AJ870" i="4" s="1"/>
  <c r="C770" i="4"/>
  <c r="N770" i="4" s="1"/>
  <c r="Y770" i="4" s="1"/>
  <c r="AJ770" i="4" s="1"/>
  <c r="C670" i="4"/>
  <c r="N670" i="4" s="1"/>
  <c r="Y670" i="4" s="1"/>
  <c r="AJ670" i="4" s="1"/>
  <c r="C819" i="4"/>
  <c r="N819" i="4" s="1"/>
  <c r="Y819" i="4" s="1"/>
  <c r="AJ819" i="4" s="1"/>
  <c r="C719" i="4"/>
  <c r="N719" i="4" s="1"/>
  <c r="Y719" i="4" s="1"/>
  <c r="AJ719" i="4" s="1"/>
  <c r="C888" i="4"/>
  <c r="N888" i="4" s="1"/>
  <c r="Y888" i="4" s="1"/>
  <c r="AJ888" i="4" s="1"/>
  <c r="C899" i="4"/>
  <c r="N899" i="4" s="1"/>
  <c r="Y899" i="4" s="1"/>
  <c r="AJ899" i="4" s="1"/>
  <c r="C994" i="4"/>
  <c r="N994" i="4" s="1"/>
  <c r="Y994" i="4" s="1"/>
  <c r="AJ994" i="4" s="1"/>
  <c r="C962" i="4"/>
  <c r="N962" i="4" s="1"/>
  <c r="Y962" i="4" s="1"/>
  <c r="AJ962" i="4" s="1"/>
  <c r="C930" i="4"/>
  <c r="N930" i="4" s="1"/>
  <c r="Y930" i="4" s="1"/>
  <c r="AJ930" i="4" s="1"/>
  <c r="C883" i="4"/>
  <c r="N883" i="4" s="1"/>
  <c r="Y883" i="4" s="1"/>
  <c r="AJ883" i="4" s="1"/>
  <c r="C783" i="4"/>
  <c r="N783" i="4" s="1"/>
  <c r="Y783" i="4" s="1"/>
  <c r="AJ783" i="4" s="1"/>
  <c r="C907" i="4"/>
  <c r="N907" i="4" s="1"/>
  <c r="Y907" i="4" s="1"/>
  <c r="AJ907" i="4" s="1"/>
  <c r="C600" i="4"/>
  <c r="N600" i="4" s="1"/>
  <c r="Y600" i="4" s="1"/>
  <c r="AJ600" i="4" s="1"/>
  <c r="C500" i="4"/>
  <c r="N500" i="4" s="1"/>
  <c r="Y500" i="4" s="1"/>
  <c r="AJ500" i="4" s="1"/>
  <c r="C685" i="4"/>
  <c r="N685" i="4" s="1"/>
  <c r="Y685" i="4" s="1"/>
  <c r="AJ685" i="4" s="1"/>
  <c r="C559" i="4"/>
  <c r="N559" i="4" s="1"/>
  <c r="Y559" i="4" s="1"/>
  <c r="AJ559" i="4" s="1"/>
  <c r="C459" i="4"/>
  <c r="N459" i="4" s="1"/>
  <c r="Y459" i="4" s="1"/>
  <c r="AJ459" i="4" s="1"/>
  <c r="C855" i="4"/>
  <c r="N855" i="4" s="1"/>
  <c r="Y855" i="4" s="1"/>
  <c r="AJ855" i="4" s="1"/>
  <c r="C805" i="4"/>
  <c r="N805" i="4" s="1"/>
  <c r="Y805" i="4" s="1"/>
  <c r="AJ805" i="4" s="1"/>
  <c r="C755" i="4"/>
  <c r="N755" i="4" s="1"/>
  <c r="Y755" i="4" s="1"/>
  <c r="AJ755" i="4" s="1"/>
  <c r="C705" i="4"/>
  <c r="N705" i="4" s="1"/>
  <c r="Y705" i="4" s="1"/>
  <c r="AJ705" i="4" s="1"/>
  <c r="C608" i="4"/>
  <c r="N608" i="4" s="1"/>
  <c r="Y608" i="4" s="1"/>
  <c r="AJ608" i="4" s="1"/>
  <c r="C508" i="4"/>
  <c r="N508" i="4" s="1"/>
  <c r="Y508" i="4" s="1"/>
  <c r="AJ508" i="4" s="1"/>
  <c r="C408" i="4"/>
  <c r="N408" i="4" s="1"/>
  <c r="Y408" i="4" s="1"/>
  <c r="AJ408" i="4" s="1"/>
  <c r="C872" i="4"/>
  <c r="N872" i="4" s="1"/>
  <c r="Y872" i="4" s="1"/>
  <c r="AJ872" i="4" s="1"/>
  <c r="C906" i="4"/>
  <c r="N906" i="4" s="1"/>
  <c r="Y906" i="4" s="1"/>
  <c r="AJ906" i="4" s="1"/>
  <c r="C844" i="4"/>
  <c r="N844" i="4" s="1"/>
  <c r="Y844" i="4" s="1"/>
  <c r="AJ844" i="4" s="1"/>
  <c r="C818" i="4"/>
  <c r="N818" i="4" s="1"/>
  <c r="Y818" i="4" s="1"/>
  <c r="AJ818" i="4" s="1"/>
  <c r="C794" i="4"/>
  <c r="N794" i="4" s="1"/>
  <c r="Y794" i="4" s="1"/>
  <c r="AJ794" i="4" s="1"/>
  <c r="C768" i="4"/>
  <c r="N768" i="4" s="1"/>
  <c r="Y768" i="4" s="1"/>
  <c r="AJ768" i="4" s="1"/>
  <c r="C744" i="4"/>
  <c r="N744" i="4" s="1"/>
  <c r="Y744" i="4" s="1"/>
  <c r="AJ744" i="4" s="1"/>
  <c r="C718" i="4"/>
  <c r="N718" i="4" s="1"/>
  <c r="Y718" i="4" s="1"/>
  <c r="AJ718" i="4" s="1"/>
  <c r="C877" i="4"/>
  <c r="N877" i="4" s="1"/>
  <c r="Y877" i="4" s="1"/>
  <c r="AJ877" i="4" s="1"/>
  <c r="C592" i="4"/>
  <c r="N592" i="4" s="1"/>
  <c r="Y592" i="4" s="1"/>
  <c r="AJ592" i="4" s="1"/>
  <c r="C492" i="4"/>
  <c r="N492" i="4" s="1"/>
  <c r="Y492" i="4" s="1"/>
  <c r="AJ492" i="4" s="1"/>
  <c r="C292" i="4"/>
  <c r="N292" i="4" s="1"/>
  <c r="Y292" i="4" s="1"/>
  <c r="AJ292" i="4" s="1"/>
  <c r="C673" i="4"/>
  <c r="N673" i="4" s="1"/>
  <c r="Y673" i="4" s="1"/>
  <c r="AJ673" i="4" s="1"/>
  <c r="C615" i="4"/>
  <c r="N615" i="4" s="1"/>
  <c r="Y615" i="4" s="1"/>
  <c r="AJ615" i="4" s="1"/>
  <c r="C591" i="4"/>
  <c r="N591" i="4" s="1"/>
  <c r="Y591" i="4" s="1"/>
  <c r="AJ591" i="4" s="1"/>
  <c r="C565" i="4"/>
  <c r="N565" i="4" s="1"/>
  <c r="Y565" i="4" s="1"/>
  <c r="AJ565" i="4" s="1"/>
  <c r="C541" i="4"/>
  <c r="N541" i="4" s="1"/>
  <c r="Y541" i="4" s="1"/>
  <c r="AJ541" i="4" s="1"/>
  <c r="C515" i="4"/>
  <c r="N515" i="4" s="1"/>
  <c r="Y515" i="4" s="1"/>
  <c r="AJ515" i="4" s="1"/>
  <c r="C491" i="4"/>
  <c r="N491" i="4" s="1"/>
  <c r="Y491" i="4" s="1"/>
  <c r="AJ491" i="4" s="1"/>
  <c r="C395" i="4"/>
  <c r="N395" i="4" s="1"/>
  <c r="Y395" i="4" s="1"/>
  <c r="AJ395" i="4" s="1"/>
  <c r="C301" i="4"/>
  <c r="N301" i="4" s="1"/>
  <c r="Y301" i="4" s="1"/>
  <c r="AJ301" i="4" s="1"/>
  <c r="C664" i="4"/>
  <c r="N664" i="4" s="1"/>
  <c r="Y664" i="4" s="1"/>
  <c r="AJ664" i="4" s="1"/>
  <c r="C330" i="4"/>
  <c r="N330" i="4" s="1"/>
  <c r="Y330" i="4" s="1"/>
  <c r="AJ330" i="4" s="1"/>
  <c r="C666" i="4"/>
  <c r="N666" i="4" s="1"/>
  <c r="Y666" i="4" s="1"/>
  <c r="AJ666" i="4" s="1"/>
  <c r="C614" i="4"/>
  <c r="N614" i="4" s="1"/>
  <c r="Y614" i="4" s="1"/>
  <c r="AJ614" i="4" s="1"/>
  <c r="C564" i="4"/>
  <c r="N564" i="4" s="1"/>
  <c r="Y564" i="4" s="1"/>
  <c r="AJ564" i="4" s="1"/>
  <c r="C514" i="4"/>
  <c r="N514" i="4" s="1"/>
  <c r="Y514" i="4" s="1"/>
  <c r="AJ514" i="4" s="1"/>
  <c r="C454" i="4"/>
  <c r="N454" i="4" s="1"/>
  <c r="Y454" i="4" s="1"/>
  <c r="AJ454" i="4" s="1"/>
  <c r="C346" i="4"/>
  <c r="N346" i="4" s="1"/>
  <c r="Y346" i="4" s="1"/>
  <c r="AJ346" i="4" s="1"/>
  <c r="C895" i="4"/>
  <c r="N895" i="4" s="1"/>
  <c r="Y895" i="4" s="1"/>
  <c r="AJ895" i="4" s="1"/>
  <c r="C348" i="4"/>
  <c r="N348" i="4" s="1"/>
  <c r="Y348" i="4" s="1"/>
  <c r="AJ348" i="4" s="1"/>
  <c r="C298" i="4"/>
  <c r="N298" i="4" s="1"/>
  <c r="Y298" i="4" s="1"/>
  <c r="AJ298" i="4" s="1"/>
  <c r="C249" i="4"/>
  <c r="N249" i="4" s="1"/>
  <c r="Y249" i="4" s="1"/>
  <c r="AJ249" i="4" s="1"/>
  <c r="C142" i="4"/>
  <c r="N142" i="4" s="1"/>
  <c r="Y142" i="4" s="1"/>
  <c r="AJ142" i="4" s="1"/>
  <c r="C42" i="4"/>
  <c r="N42" i="4" s="1"/>
  <c r="Y42" i="4" s="1"/>
  <c r="AJ42" i="4" s="1"/>
  <c r="C201" i="4"/>
  <c r="N201" i="4" s="1"/>
  <c r="Y201" i="4" s="1"/>
  <c r="AJ201" i="4" s="1"/>
  <c r="C101" i="4"/>
  <c r="N101" i="4" s="1"/>
  <c r="Y101" i="4" s="1"/>
  <c r="AJ101" i="4" s="1"/>
  <c r="C453" i="4"/>
  <c r="N453" i="4" s="1"/>
  <c r="Y453" i="4" s="1"/>
  <c r="AJ453" i="4" s="1"/>
  <c r="C190" i="4"/>
  <c r="N190" i="4" s="1"/>
  <c r="Y190" i="4" s="1"/>
  <c r="AJ190" i="4" s="1"/>
  <c r="C90" i="4"/>
  <c r="N90" i="4" s="1"/>
  <c r="Y90" i="4" s="1"/>
  <c r="AJ90" i="4" s="1"/>
  <c r="C384" i="4"/>
  <c r="N384" i="4" s="1"/>
  <c r="Y384" i="4" s="1"/>
  <c r="AJ384" i="4" s="1"/>
  <c r="C377" i="4"/>
  <c r="N377" i="4" s="1"/>
  <c r="Y377" i="4" s="1"/>
  <c r="AJ377" i="4" s="1"/>
  <c r="C366" i="4"/>
  <c r="N366" i="4" s="1"/>
  <c r="Y366" i="4" s="1"/>
  <c r="AJ366" i="4" s="1"/>
  <c r="C333" i="4"/>
  <c r="N333" i="4" s="1"/>
  <c r="Y333" i="4" s="1"/>
  <c r="AJ333" i="4" s="1"/>
  <c r="C307" i="4"/>
  <c r="N307" i="4" s="1"/>
  <c r="Y307" i="4" s="1"/>
  <c r="AJ307" i="4" s="1"/>
  <c r="C283" i="4"/>
  <c r="N283" i="4" s="1"/>
  <c r="Y283" i="4" s="1"/>
  <c r="AJ283" i="4" s="1"/>
  <c r="C220" i="4"/>
  <c r="N220" i="4" s="1"/>
  <c r="Y220" i="4" s="1"/>
  <c r="AJ220" i="4" s="1"/>
  <c r="C265" i="4"/>
  <c r="N265" i="4" s="1"/>
  <c r="Y265" i="4" s="1"/>
  <c r="AJ265" i="4" s="1"/>
  <c r="C38" i="4"/>
  <c r="N38" i="4" s="1"/>
  <c r="Y38" i="4" s="1"/>
  <c r="AJ38" i="4" s="1"/>
  <c r="C918" i="4"/>
  <c r="N918" i="4" s="1"/>
  <c r="Y918" i="4" s="1"/>
  <c r="AJ918" i="4" s="1"/>
  <c r="C937" i="4"/>
  <c r="N937" i="4" s="1"/>
  <c r="Y937" i="4" s="1"/>
  <c r="AJ937" i="4" s="1"/>
  <c r="C1011" i="4"/>
  <c r="N1011" i="4" s="1"/>
  <c r="Y1011" i="4" s="1"/>
  <c r="AJ1011" i="4" s="1"/>
  <c r="C914" i="4"/>
  <c r="N914" i="4" s="1"/>
  <c r="Y914" i="4" s="1"/>
  <c r="AJ914" i="4" s="1"/>
  <c r="C811" i="4"/>
  <c r="N811" i="4" s="1"/>
  <c r="Y811" i="4" s="1"/>
  <c r="AJ811" i="4" s="1"/>
  <c r="C711" i="4"/>
  <c r="N711" i="4" s="1"/>
  <c r="Y711" i="4" s="1"/>
  <c r="AJ711" i="4" s="1"/>
  <c r="C1009" i="4"/>
  <c r="N1009" i="4" s="1"/>
  <c r="Y1009" i="4" s="1"/>
  <c r="AJ1009" i="4" s="1"/>
  <c r="C975" i="4"/>
  <c r="N975" i="4" s="1"/>
  <c r="Y975" i="4" s="1"/>
  <c r="AJ975" i="4" s="1"/>
  <c r="C943" i="4"/>
  <c r="N943" i="4" s="1"/>
  <c r="Y943" i="4" s="1"/>
  <c r="AJ943" i="4" s="1"/>
  <c r="C860" i="4"/>
  <c r="N860" i="4" s="1"/>
  <c r="Y860" i="4" s="1"/>
  <c r="AJ860" i="4" s="1"/>
  <c r="C760" i="4"/>
  <c r="N760" i="4" s="1"/>
  <c r="Y760" i="4" s="1"/>
  <c r="AJ760" i="4" s="1"/>
  <c r="C660" i="4"/>
  <c r="N660" i="4" s="1"/>
  <c r="Y660" i="4" s="1"/>
  <c r="AJ660" i="4" s="1"/>
  <c r="C809" i="4"/>
  <c r="N809" i="4" s="1"/>
  <c r="Y809" i="4" s="1"/>
  <c r="AJ809" i="4" s="1"/>
  <c r="C709" i="4"/>
  <c r="N709" i="4" s="1"/>
  <c r="Y709" i="4" s="1"/>
  <c r="AJ709" i="4" s="1"/>
  <c r="C878" i="4"/>
  <c r="N878" i="4" s="1"/>
  <c r="Y878" i="4" s="1"/>
  <c r="AJ878" i="4" s="1"/>
  <c r="C896" i="4"/>
  <c r="N896" i="4" s="1"/>
  <c r="Y896" i="4" s="1"/>
  <c r="AJ896" i="4" s="1"/>
  <c r="C992" i="4"/>
  <c r="N992" i="4" s="1"/>
  <c r="Y992" i="4" s="1"/>
  <c r="AJ992" i="4" s="1"/>
  <c r="C960" i="4"/>
  <c r="N960" i="4" s="1"/>
  <c r="Y960" i="4" s="1"/>
  <c r="AJ960" i="4" s="1"/>
  <c r="C916" i="4"/>
  <c r="N916" i="4" s="1"/>
  <c r="Y916" i="4" s="1"/>
  <c r="AJ916" i="4" s="1"/>
  <c r="C873" i="4"/>
  <c r="N873" i="4" s="1"/>
  <c r="Y873" i="4" s="1"/>
  <c r="AJ873" i="4" s="1"/>
  <c r="C773" i="4"/>
  <c r="N773" i="4" s="1"/>
  <c r="Y773" i="4" s="1"/>
  <c r="AJ773" i="4" s="1"/>
  <c r="C694" i="4"/>
  <c r="N694" i="4" s="1"/>
  <c r="Y694" i="4" s="1"/>
  <c r="AJ694" i="4" s="1"/>
  <c r="C590" i="4"/>
  <c r="N590" i="4" s="1"/>
  <c r="Y590" i="4" s="1"/>
  <c r="AJ590" i="4" s="1"/>
  <c r="C490" i="4"/>
  <c r="N490" i="4" s="1"/>
  <c r="Y490" i="4" s="1"/>
  <c r="AJ490" i="4" s="1"/>
  <c r="C675" i="4"/>
  <c r="N675" i="4" s="1"/>
  <c r="Y675" i="4" s="1"/>
  <c r="AJ675" i="4" s="1"/>
  <c r="C549" i="4"/>
  <c r="N549" i="4" s="1"/>
  <c r="Y549" i="4" s="1"/>
  <c r="AJ549" i="4" s="1"/>
  <c r="C449" i="4"/>
  <c r="N449" i="4" s="1"/>
  <c r="Y449" i="4" s="1"/>
  <c r="AJ449" i="4" s="1"/>
  <c r="C847" i="4"/>
  <c r="N847" i="4" s="1"/>
  <c r="Y847" i="4" s="1"/>
  <c r="AJ847" i="4" s="1"/>
  <c r="C797" i="4"/>
  <c r="N797" i="4" s="1"/>
  <c r="Y797" i="4" s="1"/>
  <c r="AJ797" i="4" s="1"/>
  <c r="C747" i="4"/>
  <c r="N747" i="4" s="1"/>
  <c r="Y747" i="4" s="1"/>
  <c r="AJ747" i="4" s="1"/>
  <c r="C697" i="4"/>
  <c r="N697" i="4" s="1"/>
  <c r="Y697" i="4" s="1"/>
  <c r="AJ697" i="4" s="1"/>
  <c r="C598" i="4"/>
  <c r="N598" i="4" s="1"/>
  <c r="Y598" i="4" s="1"/>
  <c r="AJ598" i="4" s="1"/>
  <c r="C498" i="4"/>
  <c r="N498" i="4" s="1"/>
  <c r="Y498" i="4" s="1"/>
  <c r="AJ498" i="4" s="1"/>
  <c r="C398" i="4"/>
  <c r="N398" i="4" s="1"/>
  <c r="Y398" i="4" s="1"/>
  <c r="AJ398" i="4" s="1"/>
  <c r="C688" i="4"/>
  <c r="N688" i="4" s="1"/>
  <c r="Y688" i="4" s="1"/>
  <c r="AJ688" i="4" s="1"/>
  <c r="C866" i="4"/>
  <c r="N866" i="4" s="1"/>
  <c r="Y866" i="4" s="1"/>
  <c r="AJ866" i="4" s="1"/>
  <c r="C842" i="4"/>
  <c r="N842" i="4" s="1"/>
  <c r="Y842" i="4" s="1"/>
  <c r="AJ842" i="4" s="1"/>
  <c r="C816" i="4"/>
  <c r="N816" i="4" s="1"/>
  <c r="Y816" i="4" s="1"/>
  <c r="AJ816" i="4" s="1"/>
  <c r="C792" i="4"/>
  <c r="N792" i="4" s="1"/>
  <c r="Y792" i="4" s="1"/>
  <c r="AJ792" i="4" s="1"/>
  <c r="C766" i="4"/>
  <c r="N766" i="4" s="1"/>
  <c r="Y766" i="4" s="1"/>
  <c r="AJ766" i="4" s="1"/>
  <c r="C742" i="4"/>
  <c r="N742" i="4" s="1"/>
  <c r="Y742" i="4" s="1"/>
  <c r="AJ742" i="4" s="1"/>
  <c r="C716" i="4"/>
  <c r="N716" i="4" s="1"/>
  <c r="Y716" i="4" s="1"/>
  <c r="AJ716" i="4" s="1"/>
  <c r="C868" i="4"/>
  <c r="N868" i="4" s="1"/>
  <c r="Y868" i="4" s="1"/>
  <c r="AJ868" i="4" s="1"/>
  <c r="C582" i="4"/>
  <c r="N582" i="4" s="1"/>
  <c r="Y582" i="4" s="1"/>
  <c r="AJ582" i="4" s="1"/>
  <c r="C482" i="4"/>
  <c r="N482" i="4" s="1"/>
  <c r="Y482" i="4" s="1"/>
  <c r="AJ482" i="4" s="1"/>
  <c r="C282" i="4"/>
  <c r="N282" i="4" s="1"/>
  <c r="Y282" i="4" s="1"/>
  <c r="AJ282" i="4" s="1"/>
  <c r="C654" i="4"/>
  <c r="N654" i="4" s="1"/>
  <c r="Y654" i="4" s="1"/>
  <c r="AJ654" i="4" s="1"/>
  <c r="C613" i="4"/>
  <c r="N613" i="4" s="1"/>
  <c r="Y613" i="4" s="1"/>
  <c r="AJ613" i="4" s="1"/>
  <c r="C587" i="4"/>
  <c r="N587" i="4" s="1"/>
  <c r="Y587" i="4" s="1"/>
  <c r="AJ587" i="4" s="1"/>
  <c r="C563" i="4"/>
  <c r="N563" i="4" s="1"/>
  <c r="Y563" i="4" s="1"/>
  <c r="AJ563" i="4" s="1"/>
  <c r="C537" i="4"/>
  <c r="N537" i="4" s="1"/>
  <c r="Y537" i="4" s="1"/>
  <c r="AJ537" i="4" s="1"/>
  <c r="C513" i="4"/>
  <c r="N513" i="4" s="1"/>
  <c r="Y513" i="4" s="1"/>
  <c r="AJ513" i="4" s="1"/>
  <c r="C487" i="4"/>
  <c r="N487" i="4" s="1"/>
  <c r="Y487" i="4" s="1"/>
  <c r="AJ487" i="4" s="1"/>
  <c r="C385" i="4"/>
  <c r="N385" i="4" s="1"/>
  <c r="Y385" i="4" s="1"/>
  <c r="AJ385" i="4" s="1"/>
  <c r="C291" i="4"/>
  <c r="N291" i="4" s="1"/>
  <c r="Y291" i="4" s="1"/>
  <c r="AJ291" i="4" s="1"/>
  <c r="C646" i="4"/>
  <c r="N646" i="4" s="1"/>
  <c r="Y646" i="4" s="1"/>
  <c r="AJ646" i="4" s="1"/>
  <c r="C320" i="4"/>
  <c r="N320" i="4" s="1"/>
  <c r="Y320" i="4" s="1"/>
  <c r="AJ320" i="4" s="1"/>
  <c r="C648" i="4"/>
  <c r="N648" i="4" s="1"/>
  <c r="Y648" i="4" s="1"/>
  <c r="AJ648" i="4" s="1"/>
  <c r="C606" i="4"/>
  <c r="N606" i="4" s="1"/>
  <c r="Y606" i="4" s="1"/>
  <c r="AJ606" i="4" s="1"/>
  <c r="C556" i="4"/>
  <c r="N556" i="4" s="1"/>
  <c r="Y556" i="4" s="1"/>
  <c r="AJ556" i="4" s="1"/>
  <c r="C506" i="4"/>
  <c r="N506" i="4" s="1"/>
  <c r="Y506" i="4" s="1"/>
  <c r="AJ506" i="4" s="1"/>
  <c r="C444" i="4"/>
  <c r="N444" i="4" s="1"/>
  <c r="Y444" i="4" s="1"/>
  <c r="AJ444" i="4" s="1"/>
  <c r="C336" i="4"/>
  <c r="N336" i="4" s="1"/>
  <c r="Y336" i="4" s="1"/>
  <c r="AJ336" i="4" s="1"/>
  <c r="C642" i="4"/>
  <c r="N642" i="4" s="1"/>
  <c r="Y642" i="4" s="1"/>
  <c r="AJ642" i="4" s="1"/>
  <c r="C344" i="4"/>
  <c r="N344" i="4" s="1"/>
  <c r="Y344" i="4" s="1"/>
  <c r="AJ344" i="4" s="1"/>
  <c r="C294" i="4"/>
  <c r="N294" i="4" s="1"/>
  <c r="Y294" i="4" s="1"/>
  <c r="AJ294" i="4" s="1"/>
  <c r="C239" i="4"/>
  <c r="N239" i="4" s="1"/>
  <c r="Y239" i="4" s="1"/>
  <c r="AJ239" i="4" s="1"/>
  <c r="C132" i="4"/>
  <c r="N132" i="4" s="1"/>
  <c r="Y132" i="4" s="1"/>
  <c r="AJ132" i="4" s="1"/>
  <c r="C32" i="4"/>
  <c r="N32" i="4" s="1"/>
  <c r="Y32" i="4" s="1"/>
  <c r="AJ32" i="4" s="1"/>
  <c r="C191" i="4"/>
  <c r="N191" i="4" s="1"/>
  <c r="Y191" i="4" s="1"/>
  <c r="AJ191" i="4" s="1"/>
  <c r="C91" i="4"/>
  <c r="N91" i="4" s="1"/>
  <c r="Y91" i="4" s="1"/>
  <c r="AJ91" i="4" s="1"/>
  <c r="C374" i="4"/>
  <c r="N374" i="4" s="1"/>
  <c r="Y374" i="4" s="1"/>
  <c r="AJ374" i="4" s="1"/>
  <c r="C180" i="4"/>
  <c r="N180" i="4" s="1"/>
  <c r="Y180" i="4" s="1"/>
  <c r="AJ180" i="4" s="1"/>
  <c r="C80" i="4"/>
  <c r="N80" i="4" s="1"/>
  <c r="Y80" i="4" s="1"/>
  <c r="AJ80" i="4" s="1"/>
  <c r="C381" i="4"/>
  <c r="N381" i="4" s="1"/>
  <c r="Y381" i="4" s="1"/>
  <c r="AJ381" i="4" s="1"/>
  <c r="C39" i="4"/>
  <c r="N39" i="4" s="1"/>
  <c r="Y39" i="4" s="1"/>
  <c r="AJ39" i="4" s="1"/>
  <c r="C57" i="4"/>
  <c r="N57" i="4" s="1"/>
  <c r="Y57" i="4" s="1"/>
  <c r="AJ57" i="4" s="1"/>
  <c r="C12" i="4"/>
  <c r="C948" i="4"/>
  <c r="N948" i="4" s="1"/>
  <c r="Y948" i="4" s="1"/>
  <c r="AJ948" i="4" s="1"/>
  <c r="C967" i="4"/>
  <c r="N967" i="4" s="1"/>
  <c r="Y967" i="4" s="1"/>
  <c r="AJ967" i="4" s="1"/>
  <c r="C956" i="4"/>
  <c r="N956" i="4" s="1"/>
  <c r="Y956" i="4" s="1"/>
  <c r="AJ956" i="4" s="1"/>
  <c r="C941" i="4"/>
  <c r="N941" i="4" s="1"/>
  <c r="Y941" i="4" s="1"/>
  <c r="AJ941" i="4" s="1"/>
  <c r="C841" i="4"/>
  <c r="N841" i="4" s="1"/>
  <c r="Y841" i="4" s="1"/>
  <c r="AJ841" i="4" s="1"/>
  <c r="C741" i="4"/>
  <c r="N741" i="4" s="1"/>
  <c r="Y741" i="4" s="1"/>
  <c r="AJ741" i="4" s="1"/>
  <c r="C641" i="4"/>
  <c r="N641" i="4" s="1"/>
  <c r="Y641" i="4" s="1"/>
  <c r="AJ641" i="4" s="1"/>
  <c r="C985" i="4"/>
  <c r="N985" i="4" s="1"/>
  <c r="Y985" i="4" s="1"/>
  <c r="AJ985" i="4" s="1"/>
  <c r="C953" i="4"/>
  <c r="N953" i="4" s="1"/>
  <c r="Y953" i="4" s="1"/>
  <c r="AJ953" i="4" s="1"/>
  <c r="C890" i="4"/>
  <c r="N890" i="4" s="1"/>
  <c r="Y890" i="4" s="1"/>
  <c r="AJ890" i="4" s="1"/>
  <c r="C790" i="4"/>
  <c r="N790" i="4" s="1"/>
  <c r="Y790" i="4" s="1"/>
  <c r="AJ790" i="4" s="1"/>
  <c r="C690" i="4"/>
  <c r="N690" i="4" s="1"/>
  <c r="Y690" i="4" s="1"/>
  <c r="AJ690" i="4" s="1"/>
  <c r="C839" i="4"/>
  <c r="N839" i="4" s="1"/>
  <c r="Y839" i="4" s="1"/>
  <c r="AJ839" i="4" s="1"/>
  <c r="C739" i="4"/>
  <c r="N739" i="4" s="1"/>
  <c r="Y739" i="4" s="1"/>
  <c r="AJ739" i="4" s="1"/>
  <c r="C905" i="4"/>
  <c r="N905" i="4" s="1"/>
  <c r="Y905" i="4" s="1"/>
  <c r="AJ905" i="4" s="1"/>
  <c r="C919" i="4"/>
  <c r="N919" i="4" s="1"/>
  <c r="Y919" i="4" s="1"/>
  <c r="AJ919" i="4" s="1"/>
  <c r="C1002" i="4"/>
  <c r="N1002" i="4" s="1"/>
  <c r="Y1002" i="4" s="1"/>
  <c r="AJ1002" i="4" s="1"/>
  <c r="C970" i="4"/>
  <c r="N970" i="4" s="1"/>
  <c r="Y970" i="4" s="1"/>
  <c r="AJ970" i="4" s="1"/>
  <c r="C934" i="4"/>
  <c r="N934" i="4" s="1"/>
  <c r="Y934" i="4" s="1"/>
  <c r="AJ934" i="4" s="1"/>
  <c r="C900" i="4"/>
  <c r="N900" i="4" s="1"/>
  <c r="Y900" i="4" s="1"/>
  <c r="AJ900" i="4" s="1"/>
  <c r="C803" i="4"/>
  <c r="N803" i="4" s="1"/>
  <c r="Y803" i="4" s="1"/>
  <c r="AJ803" i="4" s="1"/>
  <c r="C703" i="4"/>
  <c r="N703" i="4" s="1"/>
  <c r="Y703" i="4" s="1"/>
  <c r="AJ703" i="4" s="1"/>
  <c r="C620" i="4"/>
  <c r="N620" i="4" s="1"/>
  <c r="Y620" i="4" s="1"/>
  <c r="AJ620" i="4" s="1"/>
  <c r="C520" i="4"/>
  <c r="N520" i="4" s="1"/>
  <c r="Y520" i="4" s="1"/>
  <c r="AJ520" i="4" s="1"/>
  <c r="C420" i="4"/>
  <c r="N420" i="4" s="1"/>
  <c r="Y420" i="4" s="1"/>
  <c r="AJ420" i="4" s="1"/>
  <c r="C579" i="4"/>
  <c r="N579" i="4" s="1"/>
  <c r="Y579" i="4" s="1"/>
  <c r="AJ579" i="4" s="1"/>
  <c r="C479" i="4"/>
  <c r="N479" i="4" s="1"/>
  <c r="Y479" i="4" s="1"/>
  <c r="AJ479" i="4" s="1"/>
  <c r="C865" i="4"/>
  <c r="N865" i="4" s="1"/>
  <c r="Y865" i="4" s="1"/>
  <c r="AJ865" i="4" s="1"/>
  <c r="C815" i="4"/>
  <c r="N815" i="4" s="1"/>
  <c r="Y815" i="4" s="1"/>
  <c r="AJ815" i="4" s="1"/>
  <c r="C765" i="4"/>
  <c r="N765" i="4" s="1"/>
  <c r="Y765" i="4" s="1"/>
  <c r="AJ765" i="4" s="1"/>
  <c r="C715" i="4"/>
  <c r="N715" i="4" s="1"/>
  <c r="Y715" i="4" s="1"/>
  <c r="AJ715" i="4" s="1"/>
  <c r="C628" i="4"/>
  <c r="N628" i="4" s="1"/>
  <c r="Y628" i="4" s="1"/>
  <c r="AJ628" i="4" s="1"/>
  <c r="C528" i="4"/>
  <c r="N528" i="4" s="1"/>
  <c r="Y528" i="4" s="1"/>
  <c r="AJ528" i="4" s="1"/>
  <c r="C428" i="4"/>
  <c r="N428" i="4" s="1"/>
  <c r="Y428" i="4" s="1"/>
  <c r="AJ428" i="4" s="1"/>
  <c r="C677" i="4"/>
  <c r="N677" i="4" s="1"/>
  <c r="Y677" i="4" s="1"/>
  <c r="AJ677" i="4" s="1"/>
  <c r="C655" i="4"/>
  <c r="N655" i="4" s="1"/>
  <c r="Y655" i="4" s="1"/>
  <c r="AJ655" i="4" s="1"/>
  <c r="C848" i="4"/>
  <c r="N848" i="4" s="1"/>
  <c r="Y848" i="4" s="1"/>
  <c r="AJ848" i="4" s="1"/>
  <c r="C824" i="4"/>
  <c r="N824" i="4" s="1"/>
  <c r="Y824" i="4" s="1"/>
  <c r="AJ824" i="4" s="1"/>
  <c r="C798" i="4"/>
  <c r="N798" i="4" s="1"/>
  <c r="Y798" i="4" s="1"/>
  <c r="AJ798" i="4" s="1"/>
  <c r="C774" i="4"/>
  <c r="N774" i="4" s="1"/>
  <c r="Y774" i="4" s="1"/>
  <c r="AJ774" i="4" s="1"/>
  <c r="C748" i="4"/>
  <c r="N748" i="4" s="1"/>
  <c r="Y748" i="4" s="1"/>
  <c r="AJ748" i="4" s="1"/>
  <c r="C724" i="4"/>
  <c r="N724" i="4" s="1"/>
  <c r="Y724" i="4" s="1"/>
  <c r="AJ724" i="4" s="1"/>
  <c r="C698" i="4"/>
  <c r="N698" i="4" s="1"/>
  <c r="Y698" i="4" s="1"/>
  <c r="AJ698" i="4" s="1"/>
  <c r="C612" i="4"/>
  <c r="N612" i="4" s="1"/>
  <c r="Y612" i="4" s="1"/>
  <c r="AJ612" i="4" s="1"/>
  <c r="C512" i="4"/>
  <c r="N512" i="4" s="1"/>
  <c r="Y512" i="4" s="1"/>
  <c r="AJ512" i="4" s="1"/>
  <c r="C312" i="4"/>
  <c r="N312" i="4" s="1"/>
  <c r="Y312" i="4" s="1"/>
  <c r="AJ312" i="4" s="1"/>
  <c r="C212" i="4"/>
  <c r="N212" i="4" s="1"/>
  <c r="Y212" i="4" s="1"/>
  <c r="AJ212" i="4" s="1"/>
  <c r="C621" i="4"/>
  <c r="N621" i="4" s="1"/>
  <c r="Y621" i="4" s="1"/>
  <c r="AJ621" i="4" s="1"/>
  <c r="C595" i="4"/>
  <c r="N595" i="4" s="1"/>
  <c r="Y595" i="4" s="1"/>
  <c r="AJ595" i="4" s="1"/>
  <c r="C571" i="4"/>
  <c r="N571" i="4" s="1"/>
  <c r="Y571" i="4" s="1"/>
  <c r="AJ571" i="4" s="1"/>
  <c r="C545" i="4"/>
  <c r="N545" i="4" s="1"/>
  <c r="Y545" i="4" s="1"/>
  <c r="AJ545" i="4" s="1"/>
  <c r="C521" i="4"/>
  <c r="N521" i="4" s="1"/>
  <c r="Y521" i="4" s="1"/>
  <c r="AJ521" i="4" s="1"/>
  <c r="C495" i="4"/>
  <c r="N495" i="4" s="1"/>
  <c r="Y495" i="4" s="1"/>
  <c r="AJ495" i="4" s="1"/>
  <c r="C415" i="4"/>
  <c r="N415" i="4" s="1"/>
  <c r="Y415" i="4" s="1"/>
  <c r="AJ415" i="4" s="1"/>
  <c r="C321" i="4"/>
  <c r="N321" i="4" s="1"/>
  <c r="Y321" i="4" s="1"/>
  <c r="AJ321" i="4" s="1"/>
  <c r="C221" i="4"/>
  <c r="N221" i="4" s="1"/>
  <c r="Y221" i="4" s="1"/>
  <c r="AJ221" i="4" s="1"/>
  <c r="C350" i="4"/>
  <c r="N350" i="4" s="1"/>
  <c r="Y350" i="4" s="1"/>
  <c r="AJ350" i="4" s="1"/>
  <c r="C875" i="4"/>
  <c r="N875" i="4" s="1"/>
  <c r="Y875" i="4" s="1"/>
  <c r="AJ875" i="4" s="1"/>
  <c r="C624" i="4"/>
  <c r="N624" i="4" s="1"/>
  <c r="Y624" i="4" s="1"/>
  <c r="AJ624" i="4" s="1"/>
  <c r="C574" i="4"/>
  <c r="N574" i="4" s="1"/>
  <c r="Y574" i="4" s="1"/>
  <c r="AJ574" i="4" s="1"/>
  <c r="C524" i="4"/>
  <c r="N524" i="4" s="1"/>
  <c r="Y524" i="4" s="1"/>
  <c r="AJ524" i="4" s="1"/>
  <c r="C474" i="4"/>
  <c r="N474" i="4" s="1"/>
  <c r="Y474" i="4" s="1"/>
  <c r="AJ474" i="4" s="1"/>
  <c r="C370" i="4"/>
  <c r="N370" i="4" s="1"/>
  <c r="Y370" i="4" s="1"/>
  <c r="AJ370" i="4" s="1"/>
  <c r="C266" i="4"/>
  <c r="N266" i="4" s="1"/>
  <c r="Y266" i="4" s="1"/>
  <c r="AJ266" i="4" s="1"/>
  <c r="C409" i="4"/>
  <c r="N409" i="4" s="1"/>
  <c r="Y409" i="4" s="1"/>
  <c r="AJ409" i="4" s="1"/>
  <c r="C308" i="4"/>
  <c r="N308" i="4" s="1"/>
  <c r="Y308" i="4" s="1"/>
  <c r="AJ308" i="4" s="1"/>
  <c r="C258" i="4"/>
  <c r="N258" i="4" s="1"/>
  <c r="Y258" i="4" s="1"/>
  <c r="AJ258" i="4" s="1"/>
  <c r="C162" i="4"/>
  <c r="N162" i="4" s="1"/>
  <c r="Y162" i="4" s="1"/>
  <c r="AJ162" i="4" s="1"/>
  <c r="C62" i="4"/>
  <c r="N62" i="4" s="1"/>
  <c r="Y62" i="4" s="1"/>
  <c r="AJ62" i="4" s="1"/>
  <c r="C361" i="4"/>
  <c r="N361" i="4" s="1"/>
  <c r="Y361" i="4" s="1"/>
  <c r="AJ361" i="4" s="1"/>
  <c r="C121" i="4"/>
  <c r="N121" i="4" s="1"/>
  <c r="Y121" i="4" s="1"/>
  <c r="AJ121" i="4" s="1"/>
  <c r="C462" i="4"/>
  <c r="N462" i="4" s="1"/>
  <c r="Y462" i="4" s="1"/>
  <c r="AJ462" i="4" s="1"/>
  <c r="C210" i="4"/>
  <c r="N210" i="4" s="1"/>
  <c r="Y210" i="4" s="1"/>
  <c r="AJ210" i="4" s="1"/>
  <c r="C110" i="4"/>
  <c r="N110" i="4" s="1"/>
  <c r="Y110" i="4" s="1"/>
  <c r="AJ110" i="4" s="1"/>
  <c r="C423" i="4"/>
  <c r="N423" i="4" s="1"/>
  <c r="Y423" i="4" s="1"/>
  <c r="AJ423" i="4" s="1"/>
  <c r="C234" i="4"/>
  <c r="N234" i="4" s="1"/>
  <c r="Y234" i="4" s="1"/>
  <c r="AJ234" i="4" s="1"/>
  <c r="C33" i="4"/>
  <c r="N33" i="4" s="1"/>
  <c r="Y33" i="4" s="1"/>
  <c r="AJ33" i="4" s="1"/>
  <c r="C13" i="4"/>
  <c r="C49" i="4"/>
  <c r="N49" i="4" s="1"/>
  <c r="Y49" i="4" s="1"/>
  <c r="AJ49" i="4" s="1"/>
  <c r="C771" i="4"/>
  <c r="N771" i="4" s="1"/>
  <c r="Y771" i="4" s="1"/>
  <c r="AJ771" i="4" s="1"/>
  <c r="C951" i="4"/>
  <c r="N951" i="4" s="1"/>
  <c r="Y951" i="4" s="1"/>
  <c r="AJ951" i="4" s="1"/>
  <c r="C1006" i="4"/>
  <c r="N1006" i="4" s="1"/>
  <c r="Y1006" i="4" s="1"/>
  <c r="AJ1006" i="4" s="1"/>
  <c r="C978" i="4"/>
  <c r="N978" i="4" s="1"/>
  <c r="Y978" i="4" s="1"/>
  <c r="AJ978" i="4" s="1"/>
  <c r="C228" i="4"/>
  <c r="N228" i="4" s="1"/>
  <c r="Y228" i="4" s="1"/>
  <c r="AJ228" i="4" s="1"/>
  <c r="C27" i="4"/>
  <c r="N27" i="4" s="1"/>
  <c r="Y27" i="4" s="1"/>
  <c r="AJ27" i="4" s="1"/>
  <c r="B8" i="6"/>
  <c r="B35" i="6"/>
  <c r="C35" i="6" s="1"/>
  <c r="P27" i="2"/>
  <c r="B30" i="6"/>
  <c r="C30" i="6" s="1"/>
  <c r="P22" i="2"/>
  <c r="B31" i="6"/>
  <c r="C31" i="6" s="1"/>
  <c r="P23" i="2"/>
  <c r="B41" i="6"/>
  <c r="C41" i="6" s="1"/>
  <c r="P33" i="2"/>
  <c r="B37" i="6"/>
  <c r="C37" i="6" s="1"/>
  <c r="P29" i="2"/>
  <c r="B42" i="6"/>
  <c r="C42" i="6" s="1"/>
  <c r="P34" i="2"/>
  <c r="B45" i="6"/>
  <c r="C45" i="6" s="1"/>
  <c r="P37" i="2"/>
  <c r="C45" i="1"/>
  <c r="B40" i="6"/>
  <c r="C40" i="6" s="1"/>
  <c r="P32" i="2"/>
  <c r="B47" i="6"/>
  <c r="C47" i="6" s="1"/>
  <c r="P39" i="2"/>
  <c r="N22" i="4"/>
  <c r="C7" i="2"/>
  <c r="D78" i="4"/>
  <c r="O78" i="4" s="1"/>
  <c r="Z78" i="4" s="1"/>
  <c r="AK78" i="4" s="1"/>
  <c r="D53" i="4"/>
  <c r="O53" i="4" s="1"/>
  <c r="Z53" i="4" s="1"/>
  <c r="AK53" i="4" s="1"/>
  <c r="D1006" i="4"/>
  <c r="O1006" i="4" s="1"/>
  <c r="Z1006" i="4" s="1"/>
  <c r="AK1006" i="4" s="1"/>
  <c r="D419" i="4"/>
  <c r="O419" i="4" s="1"/>
  <c r="Z419" i="4" s="1"/>
  <c r="AK419" i="4" s="1"/>
  <c r="D676" i="4"/>
  <c r="O676" i="4" s="1"/>
  <c r="Z676" i="4" s="1"/>
  <c r="AK676" i="4" s="1"/>
  <c r="D701" i="4"/>
  <c r="O701" i="4" s="1"/>
  <c r="Z701" i="4" s="1"/>
  <c r="AK701" i="4" s="1"/>
  <c r="D724" i="4"/>
  <c r="O724" i="4" s="1"/>
  <c r="Z724" i="4" s="1"/>
  <c r="AK724" i="4" s="1"/>
  <c r="D526" i="4"/>
  <c r="O526" i="4" s="1"/>
  <c r="Z526" i="4" s="1"/>
  <c r="AK526" i="4" s="1"/>
  <c r="D111" i="4"/>
  <c r="O111" i="4" s="1"/>
  <c r="Z111" i="4" s="1"/>
  <c r="AK111" i="4" s="1"/>
  <c r="D150" i="4"/>
  <c r="O150" i="4" s="1"/>
  <c r="Z150" i="4" s="1"/>
  <c r="AK150" i="4" s="1"/>
  <c r="D129" i="4"/>
  <c r="O129" i="4" s="1"/>
  <c r="Z129" i="4" s="1"/>
  <c r="AK129" i="4" s="1"/>
  <c r="D452" i="4"/>
  <c r="O452" i="4" s="1"/>
  <c r="Z452" i="4" s="1"/>
  <c r="AK452" i="4" s="1"/>
  <c r="D86" i="4"/>
  <c r="O86" i="4" s="1"/>
  <c r="Z86" i="4" s="1"/>
  <c r="AK86" i="4" s="1"/>
  <c r="D970" i="4"/>
  <c r="O970" i="4" s="1"/>
  <c r="Z970" i="4" s="1"/>
  <c r="AK970" i="4" s="1"/>
  <c r="D640" i="4"/>
  <c r="O640" i="4" s="1"/>
  <c r="Z640" i="4" s="1"/>
  <c r="AK640" i="4" s="1"/>
  <c r="D663" i="4"/>
  <c r="O663" i="4" s="1"/>
  <c r="Z663" i="4" s="1"/>
  <c r="AK663" i="4" s="1"/>
  <c r="D743" i="4"/>
  <c r="O743" i="4" s="1"/>
  <c r="Z743" i="4" s="1"/>
  <c r="AK743" i="4" s="1"/>
  <c r="D960" i="4"/>
  <c r="O960" i="4" s="1"/>
  <c r="Z960" i="4" s="1"/>
  <c r="AK960" i="4" s="1"/>
  <c r="D730" i="4"/>
  <c r="O730" i="4" s="1"/>
  <c r="Z730" i="4" s="1"/>
  <c r="AK730" i="4" s="1"/>
  <c r="D653" i="4"/>
  <c r="O653" i="4" s="1"/>
  <c r="Z653" i="4" s="1"/>
  <c r="AK653" i="4" s="1"/>
  <c r="D448" i="4"/>
  <c r="O448" i="4" s="1"/>
  <c r="Z448" i="4" s="1"/>
  <c r="AK448" i="4" s="1"/>
  <c r="D367" i="4"/>
  <c r="O367" i="4" s="1"/>
  <c r="Z367" i="4" s="1"/>
  <c r="AK367" i="4" s="1"/>
  <c r="D864" i="4"/>
  <c r="O864" i="4" s="1"/>
  <c r="Z864" i="4" s="1"/>
  <c r="AK864" i="4" s="1"/>
  <c r="D620" i="4"/>
  <c r="O620" i="4" s="1"/>
  <c r="Z620" i="4" s="1"/>
  <c r="AK620" i="4" s="1"/>
  <c r="D465" i="4"/>
  <c r="O465" i="4" s="1"/>
  <c r="Z465" i="4" s="1"/>
  <c r="AK465" i="4" s="1"/>
  <c r="D337" i="4"/>
  <c r="O337" i="4" s="1"/>
  <c r="Z337" i="4" s="1"/>
  <c r="AK337" i="4" s="1"/>
  <c r="D287" i="4"/>
  <c r="O287" i="4" s="1"/>
  <c r="Z287" i="4" s="1"/>
  <c r="AK287" i="4" s="1"/>
  <c r="D6" i="4"/>
  <c r="D924" i="4" s="1"/>
  <c r="O924" i="4" s="1"/>
  <c r="Z924" i="4" s="1"/>
  <c r="AK924" i="4" s="1"/>
  <c r="D208" i="4"/>
  <c r="O208" i="4" s="1"/>
  <c r="Z208" i="4" s="1"/>
  <c r="AK208" i="4" s="1"/>
  <c r="D927" i="4"/>
  <c r="O927" i="4" s="1"/>
  <c r="Z927" i="4" s="1"/>
  <c r="AK927" i="4" s="1"/>
  <c r="D690" i="4"/>
  <c r="O690" i="4" s="1"/>
  <c r="Z690" i="4" s="1"/>
  <c r="AK690" i="4" s="1"/>
  <c r="D971" i="4"/>
  <c r="O971" i="4" s="1"/>
  <c r="Z971" i="4" s="1"/>
  <c r="AK971" i="4" s="1"/>
  <c r="D608" i="4"/>
  <c r="O608" i="4" s="1"/>
  <c r="Z608" i="4" s="1"/>
  <c r="AK608" i="4" s="1"/>
  <c r="D914" i="4"/>
  <c r="O914" i="4" s="1"/>
  <c r="Z914" i="4" s="1"/>
  <c r="AK914" i="4" s="1"/>
  <c r="D876" i="4"/>
  <c r="O876" i="4" s="1"/>
  <c r="Z876" i="4" s="1"/>
  <c r="AK876" i="4" s="1"/>
  <c r="D844" i="4"/>
  <c r="O844" i="4" s="1"/>
  <c r="Z844" i="4" s="1"/>
  <c r="AK844" i="4" s="1"/>
  <c r="D596" i="4"/>
  <c r="O596" i="4" s="1"/>
  <c r="Z596" i="4" s="1"/>
  <c r="AK596" i="4" s="1"/>
  <c r="D546" i="4"/>
  <c r="O546" i="4" s="1"/>
  <c r="Z546" i="4" s="1"/>
  <c r="AK546" i="4" s="1"/>
  <c r="D600" i="4"/>
  <c r="O600" i="4" s="1"/>
  <c r="Z600" i="4" s="1"/>
  <c r="AK600" i="4" s="1"/>
  <c r="D151" i="4"/>
  <c r="O151" i="4" s="1"/>
  <c r="Z151" i="4" s="1"/>
  <c r="AK151" i="4" s="1"/>
  <c r="D51" i="4"/>
  <c r="O51" i="4" s="1"/>
  <c r="Z51" i="4" s="1"/>
  <c r="AK51" i="4" s="1"/>
  <c r="D294" i="4"/>
  <c r="O294" i="4" s="1"/>
  <c r="Z294" i="4" s="1"/>
  <c r="AK294" i="4" s="1"/>
  <c r="D155" i="4"/>
  <c r="O155" i="4" s="1"/>
  <c r="Z155" i="4" s="1"/>
  <c r="AK155" i="4" s="1"/>
  <c r="D30" i="4"/>
  <c r="O30" i="4" s="1"/>
  <c r="Z30" i="4" s="1"/>
  <c r="AK30" i="4" s="1"/>
  <c r="D917" i="4"/>
  <c r="O917" i="4" s="1"/>
  <c r="Z917" i="4" s="1"/>
  <c r="AK917" i="4" s="1"/>
  <c r="D1009" i="4"/>
  <c r="O1009" i="4" s="1"/>
  <c r="Z1009" i="4" s="1"/>
  <c r="AK1009" i="4" s="1"/>
  <c r="D1007" i="4"/>
  <c r="O1007" i="4" s="1"/>
  <c r="Z1007" i="4" s="1"/>
  <c r="AK1007" i="4" s="1"/>
  <c r="D907" i="4"/>
  <c r="O907" i="4" s="1"/>
  <c r="Z907" i="4" s="1"/>
  <c r="AK907" i="4" s="1"/>
  <c r="D829" i="4"/>
  <c r="O829" i="4" s="1"/>
  <c r="Z829" i="4" s="1"/>
  <c r="AK829" i="4" s="1"/>
  <c r="D838" i="4"/>
  <c r="O838" i="4" s="1"/>
  <c r="Z838" i="4" s="1"/>
  <c r="AK838" i="4" s="1"/>
  <c r="D1004" i="4"/>
  <c r="O1004" i="4" s="1"/>
  <c r="Z1004" i="4" s="1"/>
  <c r="AK1004" i="4" s="1"/>
  <c r="D761" i="4"/>
  <c r="O761" i="4" s="1"/>
  <c r="Z761" i="4" s="1"/>
  <c r="AK761" i="4" s="1"/>
  <c r="D507" i="4"/>
  <c r="O507" i="4" s="1"/>
  <c r="Z507" i="4" s="1"/>
  <c r="AK507" i="4" s="1"/>
  <c r="D997" i="4"/>
  <c r="O997" i="4" s="1"/>
  <c r="Z997" i="4" s="1"/>
  <c r="AK997" i="4" s="1"/>
  <c r="D990" i="4"/>
  <c r="O990" i="4" s="1"/>
  <c r="Z990" i="4" s="1"/>
  <c r="AK990" i="4" s="1"/>
  <c r="D860" i="4"/>
  <c r="O860" i="4" s="1"/>
  <c r="Z860" i="4" s="1"/>
  <c r="AK860" i="4" s="1"/>
  <c r="D529" i="4"/>
  <c r="O529" i="4" s="1"/>
  <c r="Z529" i="4" s="1"/>
  <c r="AK529" i="4" s="1"/>
  <c r="D787" i="4"/>
  <c r="O787" i="4" s="1"/>
  <c r="Z787" i="4" s="1"/>
  <c r="AK787" i="4" s="1"/>
  <c r="D478" i="4"/>
  <c r="O478" i="4" s="1"/>
  <c r="Z478" i="4" s="1"/>
  <c r="AK478" i="4" s="1"/>
  <c r="D753" i="4"/>
  <c r="O753" i="4" s="1"/>
  <c r="Z753" i="4" s="1"/>
  <c r="AK753" i="4" s="1"/>
  <c r="D497" i="4"/>
  <c r="O497" i="4" s="1"/>
  <c r="Z497" i="4" s="1"/>
  <c r="AK497" i="4" s="1"/>
  <c r="D250" i="4"/>
  <c r="O250" i="4" s="1"/>
  <c r="Z250" i="4" s="1"/>
  <c r="AK250" i="4" s="1"/>
  <c r="D279" i="4"/>
  <c r="O279" i="4" s="1"/>
  <c r="Z279" i="4" s="1"/>
  <c r="AK279" i="4" s="1"/>
  <c r="D632" i="4"/>
  <c r="O632" i="4" s="1"/>
  <c r="Z632" i="4" s="1"/>
  <c r="AK632" i="4" s="1"/>
  <c r="D232" i="4"/>
  <c r="O232" i="4" s="1"/>
  <c r="Z232" i="4" s="1"/>
  <c r="AK232" i="4" s="1"/>
  <c r="D160" i="4"/>
  <c r="O160" i="4" s="1"/>
  <c r="Z160" i="4" s="1"/>
  <c r="AK160" i="4" s="1"/>
  <c r="D328" i="4"/>
  <c r="O328" i="4" s="1"/>
  <c r="Z328" i="4" s="1"/>
  <c r="AK328" i="4" s="1"/>
  <c r="D87" i="4"/>
  <c r="O87" i="4" s="1"/>
  <c r="Z87" i="4" s="1"/>
  <c r="AK87" i="4" s="1"/>
  <c r="D258" i="4"/>
  <c r="O258" i="4" s="1"/>
  <c r="Z258" i="4" s="1"/>
  <c r="AK258" i="4" s="1"/>
  <c r="D197" i="4"/>
  <c r="O197" i="4" s="1"/>
  <c r="Z197" i="4" s="1"/>
  <c r="AK197" i="4" s="1"/>
  <c r="D464" i="4"/>
  <c r="O464" i="4" s="1"/>
  <c r="Z464" i="4" s="1"/>
  <c r="AK464" i="4" s="1"/>
  <c r="D281" i="4"/>
  <c r="O281" i="4" s="1"/>
  <c r="Z281" i="4" s="1"/>
  <c r="AK281" i="4" s="1"/>
  <c r="D398" i="4"/>
  <c r="O398" i="4" s="1"/>
  <c r="Z398" i="4" s="1"/>
  <c r="AK398" i="4" s="1"/>
  <c r="D615" i="4"/>
  <c r="O615" i="4" s="1"/>
  <c r="Z615" i="4" s="1"/>
  <c r="AK615" i="4" s="1"/>
  <c r="D863" i="4"/>
  <c r="O863" i="4" s="1"/>
  <c r="Z863" i="4" s="1"/>
  <c r="AK863" i="4" s="1"/>
  <c r="D628" i="4"/>
  <c r="O628" i="4" s="1"/>
  <c r="Z628" i="4" s="1"/>
  <c r="AK628" i="4" s="1"/>
  <c r="B39" i="6"/>
  <c r="C39" i="6" s="1"/>
  <c r="P31" i="2"/>
  <c r="B46" i="6"/>
  <c r="C46" i="6" s="1"/>
  <c r="P38" i="2"/>
  <c r="B36" i="6"/>
  <c r="C36" i="6" s="1"/>
  <c r="P28" i="2"/>
  <c r="B20" i="2"/>
  <c r="G6" i="2"/>
  <c r="B32" i="2"/>
  <c r="B30" i="2"/>
  <c r="B22" i="2"/>
  <c r="P40" i="2" l="1"/>
  <c r="D754" i="4"/>
  <c r="O754" i="4" s="1"/>
  <c r="Z754" i="4" s="1"/>
  <c r="AK754" i="4" s="1"/>
  <c r="D182" i="4"/>
  <c r="O182" i="4" s="1"/>
  <c r="Z182" i="4" s="1"/>
  <c r="AK182" i="4" s="1"/>
  <c r="D582" i="4"/>
  <c r="O582" i="4" s="1"/>
  <c r="Z582" i="4" s="1"/>
  <c r="AK582" i="4" s="1"/>
  <c r="D853" i="4"/>
  <c r="O853" i="4" s="1"/>
  <c r="Z853" i="4" s="1"/>
  <c r="AK853" i="4" s="1"/>
  <c r="D1016" i="4"/>
  <c r="O1016" i="4" s="1"/>
  <c r="Z1016" i="4" s="1"/>
  <c r="AK1016" i="4" s="1"/>
  <c r="D729" i="4"/>
  <c r="O729" i="4" s="1"/>
  <c r="Z729" i="4" s="1"/>
  <c r="AK729" i="4" s="1"/>
  <c r="D188" i="4"/>
  <c r="O188" i="4" s="1"/>
  <c r="Z188" i="4" s="1"/>
  <c r="AK188" i="4" s="1"/>
  <c r="D425" i="4"/>
  <c r="O425" i="4" s="1"/>
  <c r="Z425" i="4" s="1"/>
  <c r="AK425" i="4" s="1"/>
  <c r="D721" i="4"/>
  <c r="O721" i="4" s="1"/>
  <c r="Z721" i="4" s="1"/>
  <c r="AK721" i="4" s="1"/>
  <c r="D1013" i="4"/>
  <c r="O1013" i="4" s="1"/>
  <c r="Z1013" i="4" s="1"/>
  <c r="AK1013" i="4" s="1"/>
  <c r="D91" i="4"/>
  <c r="O91" i="4" s="1"/>
  <c r="Z91" i="4" s="1"/>
  <c r="AK91" i="4" s="1"/>
  <c r="D741" i="4"/>
  <c r="O741" i="4" s="1"/>
  <c r="Z741" i="4" s="1"/>
  <c r="AK741" i="4" s="1"/>
  <c r="D967" i="4"/>
  <c r="O967" i="4" s="1"/>
  <c r="Z967" i="4" s="1"/>
  <c r="AK967" i="4" s="1"/>
  <c r="D977" i="4"/>
  <c r="O977" i="4" s="1"/>
  <c r="Z977" i="4" s="1"/>
  <c r="AK977" i="4" s="1"/>
  <c r="D466" i="4"/>
  <c r="O466" i="4" s="1"/>
  <c r="Z466" i="4" s="1"/>
  <c r="AK466" i="4" s="1"/>
  <c r="D568" i="4"/>
  <c r="O568" i="4" s="1"/>
  <c r="Z568" i="4" s="1"/>
  <c r="AK568" i="4" s="1"/>
  <c r="D28" i="4"/>
  <c r="O28" i="4" s="1"/>
  <c r="Z28" i="4" s="1"/>
  <c r="AK28" i="4" s="1"/>
  <c r="D168" i="4"/>
  <c r="O168" i="4" s="1"/>
  <c r="Z168" i="4" s="1"/>
  <c r="AK168" i="4" s="1"/>
  <c r="D144" i="4"/>
  <c r="O144" i="4" s="1"/>
  <c r="Z144" i="4" s="1"/>
  <c r="AK144" i="4" s="1"/>
  <c r="D795" i="4"/>
  <c r="O795" i="4" s="1"/>
  <c r="Z795" i="4" s="1"/>
  <c r="AK795" i="4" s="1"/>
  <c r="D461" i="4"/>
  <c r="O461" i="4" s="1"/>
  <c r="Z461" i="4" s="1"/>
  <c r="AK461" i="4" s="1"/>
  <c r="D616" i="4"/>
  <c r="O616" i="4" s="1"/>
  <c r="Z616" i="4" s="1"/>
  <c r="AK616" i="4" s="1"/>
  <c r="D348" i="4"/>
  <c r="O348" i="4" s="1"/>
  <c r="Z348" i="4" s="1"/>
  <c r="AK348" i="4" s="1"/>
  <c r="D201" i="4"/>
  <c r="O201" i="4" s="1"/>
  <c r="Z201" i="4" s="1"/>
  <c r="AK201" i="4" s="1"/>
  <c r="D243" i="4"/>
  <c r="O243" i="4" s="1"/>
  <c r="Z243" i="4" s="1"/>
  <c r="AK243" i="4" s="1"/>
  <c r="D331" i="4"/>
  <c r="O331" i="4" s="1"/>
  <c r="Z331" i="4" s="1"/>
  <c r="AK331" i="4" s="1"/>
  <c r="D822" i="4"/>
  <c r="O822" i="4" s="1"/>
  <c r="Z822" i="4" s="1"/>
  <c r="AK822" i="4" s="1"/>
  <c r="D539" i="4"/>
  <c r="O539" i="4" s="1"/>
  <c r="Z539" i="4" s="1"/>
  <c r="AK539" i="4" s="1"/>
  <c r="D739" i="4"/>
  <c r="O739" i="4" s="1"/>
  <c r="Z739" i="4" s="1"/>
  <c r="AK739" i="4" s="1"/>
  <c r="D174" i="4"/>
  <c r="O174" i="4" s="1"/>
  <c r="Z174" i="4" s="1"/>
  <c r="AK174" i="4" s="1"/>
  <c r="D261" i="4"/>
  <c r="O261" i="4" s="1"/>
  <c r="Z261" i="4" s="1"/>
  <c r="AK261" i="4" s="1"/>
  <c r="D895" i="4"/>
  <c r="O895" i="4" s="1"/>
  <c r="Z895" i="4" s="1"/>
  <c r="AK895" i="4" s="1"/>
  <c r="D665" i="4"/>
  <c r="O665" i="4" s="1"/>
  <c r="Z665" i="4" s="1"/>
  <c r="AK665" i="4" s="1"/>
  <c r="D220" i="4"/>
  <c r="O220" i="4" s="1"/>
  <c r="Z220" i="4" s="1"/>
  <c r="AK220" i="4" s="1"/>
  <c r="D798" i="4"/>
  <c r="O798" i="4" s="1"/>
  <c r="Z798" i="4" s="1"/>
  <c r="AK798" i="4" s="1"/>
  <c r="D802" i="4"/>
  <c r="O802" i="4" s="1"/>
  <c r="Z802" i="4" s="1"/>
  <c r="AK802" i="4" s="1"/>
  <c r="D183" i="4"/>
  <c r="O183" i="4" s="1"/>
  <c r="Z183" i="4" s="1"/>
  <c r="AK183" i="4" s="1"/>
  <c r="D385" i="4"/>
  <c r="O385" i="4" s="1"/>
  <c r="Z385" i="4" s="1"/>
  <c r="AK385" i="4" s="1"/>
  <c r="D998" i="4"/>
  <c r="O998" i="4" s="1"/>
  <c r="Z998" i="4" s="1"/>
  <c r="AK998" i="4" s="1"/>
  <c r="D705" i="4"/>
  <c r="O705" i="4" s="1"/>
  <c r="Z705" i="4" s="1"/>
  <c r="AK705" i="4" s="1"/>
  <c r="D725" i="4"/>
  <c r="O725" i="4" s="1"/>
  <c r="Z725" i="4" s="1"/>
  <c r="AK725" i="4" s="1"/>
  <c r="D441" i="4"/>
  <c r="O441" i="4" s="1"/>
  <c r="Z441" i="4" s="1"/>
  <c r="AK441" i="4" s="1"/>
  <c r="D342" i="4"/>
  <c r="O342" i="4" s="1"/>
  <c r="Z342" i="4" s="1"/>
  <c r="AK342" i="4" s="1"/>
  <c r="D722" i="4"/>
  <c r="O722" i="4" s="1"/>
  <c r="Z722" i="4" s="1"/>
  <c r="AK722" i="4" s="1"/>
  <c r="D203" i="4"/>
  <c r="O203" i="4" s="1"/>
  <c r="Z203" i="4" s="1"/>
  <c r="AK203" i="4" s="1"/>
  <c r="D195" i="4"/>
  <c r="O195" i="4" s="1"/>
  <c r="Z195" i="4" s="1"/>
  <c r="AK195" i="4" s="1"/>
  <c r="D509" i="4"/>
  <c r="O509" i="4" s="1"/>
  <c r="Z509" i="4" s="1"/>
  <c r="AK509" i="4" s="1"/>
  <c r="D221" i="4"/>
  <c r="O221" i="4" s="1"/>
  <c r="Z221" i="4" s="1"/>
  <c r="AK221" i="4" s="1"/>
  <c r="D886" i="4"/>
  <c r="O886" i="4" s="1"/>
  <c r="Z886" i="4" s="1"/>
  <c r="AK886" i="4" s="1"/>
  <c r="D360" i="4"/>
  <c r="O360" i="4" s="1"/>
  <c r="Z360" i="4" s="1"/>
  <c r="AK360" i="4" s="1"/>
  <c r="D719" i="4"/>
  <c r="O719" i="4" s="1"/>
  <c r="Z719" i="4" s="1"/>
  <c r="AK719" i="4" s="1"/>
  <c r="D961" i="4"/>
  <c r="O961" i="4" s="1"/>
  <c r="Z961" i="4" s="1"/>
  <c r="AK961" i="4" s="1"/>
  <c r="D432" i="4"/>
  <c r="O432" i="4" s="1"/>
  <c r="Z432" i="4" s="1"/>
  <c r="AK432" i="4" s="1"/>
  <c r="D581" i="4"/>
  <c r="O581" i="4" s="1"/>
  <c r="Z581" i="4" s="1"/>
  <c r="AK581" i="4" s="1"/>
  <c r="D758" i="4"/>
  <c r="O758" i="4" s="1"/>
  <c r="Z758" i="4" s="1"/>
  <c r="AK758" i="4" s="1"/>
  <c r="D257" i="4"/>
  <c r="O257" i="4" s="1"/>
  <c r="Z257" i="4" s="1"/>
  <c r="AK257" i="4" s="1"/>
  <c r="D301" i="4"/>
  <c r="O301" i="4" s="1"/>
  <c r="Z301" i="4" s="1"/>
  <c r="AK301" i="4" s="1"/>
  <c r="D789" i="4"/>
  <c r="O789" i="4" s="1"/>
  <c r="Z789" i="4" s="1"/>
  <c r="AK789" i="4" s="1"/>
  <c r="D988" i="4"/>
  <c r="O988" i="4" s="1"/>
  <c r="Z988" i="4" s="1"/>
  <c r="AK988" i="4" s="1"/>
  <c r="D393" i="4"/>
  <c r="O393" i="4" s="1"/>
  <c r="Z393" i="4" s="1"/>
  <c r="AK393" i="4" s="1"/>
  <c r="D485" i="4"/>
  <c r="O485" i="4" s="1"/>
  <c r="Z485" i="4" s="1"/>
  <c r="AK485" i="4" s="1"/>
  <c r="D931" i="4"/>
  <c r="O931" i="4" s="1"/>
  <c r="Z931" i="4" s="1"/>
  <c r="AK931" i="4" s="1"/>
  <c r="D566" i="4"/>
  <c r="O566" i="4" s="1"/>
  <c r="Z566" i="4" s="1"/>
  <c r="AK566" i="4" s="1"/>
  <c r="D727" i="4"/>
  <c r="O727" i="4" s="1"/>
  <c r="Z727" i="4" s="1"/>
  <c r="AK727" i="4" s="1"/>
  <c r="D712" i="4"/>
  <c r="O712" i="4" s="1"/>
  <c r="Z712" i="4" s="1"/>
  <c r="AK712" i="4" s="1"/>
  <c r="D231" i="4"/>
  <c r="O231" i="4" s="1"/>
  <c r="Z231" i="4" s="1"/>
  <c r="AK231" i="4" s="1"/>
  <c r="D748" i="4"/>
  <c r="O748" i="4" s="1"/>
  <c r="Z748" i="4" s="1"/>
  <c r="AK748" i="4" s="1"/>
  <c r="D938" i="4"/>
  <c r="O938" i="4" s="1"/>
  <c r="Z938" i="4" s="1"/>
  <c r="AK938" i="4" s="1"/>
  <c r="D978" i="4"/>
  <c r="O978" i="4" s="1"/>
  <c r="Z978" i="4" s="1"/>
  <c r="AK978" i="4" s="1"/>
  <c r="D929" i="4"/>
  <c r="O929" i="4" s="1"/>
  <c r="Z929" i="4" s="1"/>
  <c r="AK929" i="4" s="1"/>
  <c r="D159" i="4"/>
  <c r="O159" i="4" s="1"/>
  <c r="Z159" i="4" s="1"/>
  <c r="AK159" i="4" s="1"/>
  <c r="D593" i="4"/>
  <c r="O593" i="4" s="1"/>
  <c r="Z593" i="4" s="1"/>
  <c r="AK593" i="4" s="1"/>
  <c r="D732" i="4"/>
  <c r="O732" i="4" s="1"/>
  <c r="Z732" i="4" s="1"/>
  <c r="AK732" i="4" s="1"/>
  <c r="D479" i="4"/>
  <c r="O479" i="4" s="1"/>
  <c r="Z479" i="4" s="1"/>
  <c r="AK479" i="4" s="1"/>
  <c r="D423" i="4"/>
  <c r="O423" i="4" s="1"/>
  <c r="Z423" i="4" s="1"/>
  <c r="AK423" i="4" s="1"/>
  <c r="D238" i="4"/>
  <c r="O238" i="4" s="1"/>
  <c r="Z238" i="4" s="1"/>
  <c r="AK238" i="4" s="1"/>
  <c r="D651" i="4"/>
  <c r="O651" i="4" s="1"/>
  <c r="Z651" i="4" s="1"/>
  <c r="AK651" i="4" s="1"/>
  <c r="D819" i="4"/>
  <c r="O819" i="4" s="1"/>
  <c r="Z819" i="4" s="1"/>
  <c r="AK819" i="4" s="1"/>
  <c r="D832" i="4"/>
  <c r="O832" i="4" s="1"/>
  <c r="Z832" i="4" s="1"/>
  <c r="AK832" i="4" s="1"/>
  <c r="D680" i="4"/>
  <c r="O680" i="4" s="1"/>
  <c r="Z680" i="4" s="1"/>
  <c r="AK680" i="4" s="1"/>
  <c r="D317" i="4"/>
  <c r="O317" i="4" s="1"/>
  <c r="Z317" i="4" s="1"/>
  <c r="AK317" i="4" s="1"/>
  <c r="D744" i="4"/>
  <c r="O744" i="4" s="1"/>
  <c r="Z744" i="4" s="1"/>
  <c r="AK744" i="4" s="1"/>
  <c r="D749" i="4"/>
  <c r="O749" i="4" s="1"/>
  <c r="Z749" i="4" s="1"/>
  <c r="AK749" i="4" s="1"/>
  <c r="D213" i="4"/>
  <c r="O213" i="4" s="1"/>
  <c r="Z213" i="4" s="1"/>
  <c r="AK213" i="4" s="1"/>
  <c r="D621" i="4"/>
  <c r="O621" i="4" s="1"/>
  <c r="Z621" i="4" s="1"/>
  <c r="AK621" i="4" s="1"/>
  <c r="D1011" i="4"/>
  <c r="O1011" i="4" s="1"/>
  <c r="Z1011" i="4" s="1"/>
  <c r="AK1011" i="4" s="1"/>
  <c r="D942" i="4"/>
  <c r="O942" i="4" s="1"/>
  <c r="Z942" i="4" s="1"/>
  <c r="AK942" i="4" s="1"/>
  <c r="D297" i="4"/>
  <c r="O297" i="4" s="1"/>
  <c r="Z297" i="4" s="1"/>
  <c r="AK297" i="4" s="1"/>
  <c r="D541" i="4"/>
  <c r="O541" i="4" s="1"/>
  <c r="Z541" i="4" s="1"/>
  <c r="AK541" i="4" s="1"/>
  <c r="D993" i="4"/>
  <c r="O993" i="4" s="1"/>
  <c r="Z993" i="4" s="1"/>
  <c r="AK993" i="4" s="1"/>
  <c r="D10" i="4"/>
  <c r="D13" i="4"/>
  <c r="D12" i="4"/>
  <c r="D145" i="4"/>
  <c r="O145" i="4" s="1"/>
  <c r="Z145" i="4" s="1"/>
  <c r="AK145" i="4" s="1"/>
  <c r="D38" i="4"/>
  <c r="O38" i="4" s="1"/>
  <c r="Z38" i="4" s="1"/>
  <c r="AK38" i="4" s="1"/>
  <c r="D214" i="4"/>
  <c r="O214" i="4" s="1"/>
  <c r="Z214" i="4" s="1"/>
  <c r="AK214" i="4" s="1"/>
  <c r="D186" i="4"/>
  <c r="O186" i="4" s="1"/>
  <c r="Z186" i="4" s="1"/>
  <c r="AK186" i="4" s="1"/>
  <c r="D98" i="4"/>
  <c r="O98" i="4" s="1"/>
  <c r="Z98" i="4" s="1"/>
  <c r="AK98" i="4" s="1"/>
  <c r="D8" i="4"/>
  <c r="D25" i="4"/>
  <c r="O25" i="4" s="1"/>
  <c r="Z25" i="4" s="1"/>
  <c r="AK25" i="4" s="1"/>
  <c r="D11" i="4"/>
  <c r="D7" i="4"/>
  <c r="D20" i="4"/>
  <c r="O20" i="4" s="1"/>
  <c r="Z20" i="4" s="1"/>
  <c r="AK20" i="4" s="1"/>
  <c r="D244" i="4"/>
  <c r="O244" i="4" s="1"/>
  <c r="Z244" i="4" s="1"/>
  <c r="AK244" i="4" s="1"/>
  <c r="D166" i="4"/>
  <c r="O166" i="4" s="1"/>
  <c r="Z166" i="4" s="1"/>
  <c r="AK166" i="4" s="1"/>
  <c r="D202" i="4"/>
  <c r="O202" i="4" s="1"/>
  <c r="Z202" i="4" s="1"/>
  <c r="AK202" i="4" s="1"/>
  <c r="D298" i="4"/>
  <c r="O298" i="4" s="1"/>
  <c r="Z298" i="4" s="1"/>
  <c r="AK298" i="4" s="1"/>
  <c r="D227" i="4"/>
  <c r="O227" i="4" s="1"/>
  <c r="Z227" i="4" s="1"/>
  <c r="AK227" i="4" s="1"/>
  <c r="D685" i="4"/>
  <c r="O685" i="4" s="1"/>
  <c r="Z685" i="4" s="1"/>
  <c r="AK685" i="4" s="1"/>
  <c r="D867" i="4"/>
  <c r="O867" i="4" s="1"/>
  <c r="Z867" i="4" s="1"/>
  <c r="AK867" i="4" s="1"/>
  <c r="D757" i="4"/>
  <c r="O757" i="4" s="1"/>
  <c r="Z757" i="4" s="1"/>
  <c r="AK757" i="4" s="1"/>
  <c r="D538" i="4"/>
  <c r="O538" i="4" s="1"/>
  <c r="Z538" i="4" s="1"/>
  <c r="AK538" i="4" s="1"/>
  <c r="D823" i="4"/>
  <c r="O823" i="4" s="1"/>
  <c r="Z823" i="4" s="1"/>
  <c r="AK823" i="4" s="1"/>
  <c r="D666" i="4"/>
  <c r="O666" i="4" s="1"/>
  <c r="Z666" i="4" s="1"/>
  <c r="AK666" i="4" s="1"/>
  <c r="D437" i="4"/>
  <c r="O437" i="4" s="1"/>
  <c r="Z437" i="4" s="1"/>
  <c r="AK437" i="4" s="1"/>
  <c r="D806" i="4"/>
  <c r="O806" i="4" s="1"/>
  <c r="Z806" i="4" s="1"/>
  <c r="AK806" i="4" s="1"/>
  <c r="D734" i="4"/>
  <c r="O734" i="4" s="1"/>
  <c r="Z734" i="4" s="1"/>
  <c r="AK734" i="4" s="1"/>
  <c r="D673" i="4"/>
  <c r="O673" i="4" s="1"/>
  <c r="Z673" i="4" s="1"/>
  <c r="AK673" i="4" s="1"/>
  <c r="D511" i="4"/>
  <c r="O511" i="4" s="1"/>
  <c r="Z511" i="4" s="1"/>
  <c r="AK511" i="4" s="1"/>
  <c r="D595" i="4"/>
  <c r="O595" i="4" s="1"/>
  <c r="Z595" i="4" s="1"/>
  <c r="AK595" i="4" s="1"/>
  <c r="D513" i="4"/>
  <c r="O513" i="4" s="1"/>
  <c r="Z513" i="4" s="1"/>
  <c r="AK513" i="4" s="1"/>
  <c r="D368" i="4"/>
  <c r="O368" i="4" s="1"/>
  <c r="Z368" i="4" s="1"/>
  <c r="AK368" i="4" s="1"/>
  <c r="D241" i="4"/>
  <c r="O241" i="4" s="1"/>
  <c r="Z241" i="4" s="1"/>
  <c r="AK241" i="4" s="1"/>
  <c r="D290" i="4"/>
  <c r="O290" i="4" s="1"/>
  <c r="Z290" i="4" s="1"/>
  <c r="AK290" i="4" s="1"/>
  <c r="D430" i="4"/>
  <c r="O430" i="4" s="1"/>
  <c r="Z430" i="4" s="1"/>
  <c r="AK430" i="4" s="1"/>
  <c r="D289" i="4"/>
  <c r="O289" i="4" s="1"/>
  <c r="Z289" i="4" s="1"/>
  <c r="AK289" i="4" s="1"/>
  <c r="D604" i="4"/>
  <c r="O604" i="4" s="1"/>
  <c r="Z604" i="4" s="1"/>
  <c r="AK604" i="4" s="1"/>
  <c r="D514" i="4"/>
  <c r="O514" i="4" s="1"/>
  <c r="Z514" i="4" s="1"/>
  <c r="AK514" i="4" s="1"/>
  <c r="D590" i="4"/>
  <c r="O590" i="4" s="1"/>
  <c r="Z590" i="4" s="1"/>
  <c r="AK590" i="4" s="1"/>
  <c r="D502" i="4"/>
  <c r="O502" i="4" s="1"/>
  <c r="Z502" i="4" s="1"/>
  <c r="AK502" i="4" s="1"/>
  <c r="D285" i="4"/>
  <c r="O285" i="4" s="1"/>
  <c r="Z285" i="4" s="1"/>
  <c r="AK285" i="4" s="1"/>
  <c r="D322" i="4"/>
  <c r="O322" i="4" s="1"/>
  <c r="Z322" i="4" s="1"/>
  <c r="AK322" i="4" s="1"/>
  <c r="D161" i="4"/>
  <c r="O161" i="4" s="1"/>
  <c r="Z161" i="4" s="1"/>
  <c r="AK161" i="4" s="1"/>
  <c r="D374" i="4"/>
  <c r="O374" i="4" s="1"/>
  <c r="Z374" i="4" s="1"/>
  <c r="AK374" i="4" s="1"/>
  <c r="D170" i="4"/>
  <c r="O170" i="4" s="1"/>
  <c r="Z170" i="4" s="1"/>
  <c r="AK170" i="4" s="1"/>
  <c r="D381" i="4"/>
  <c r="O381" i="4" s="1"/>
  <c r="Z381" i="4" s="1"/>
  <c r="AK381" i="4" s="1"/>
  <c r="D99" i="4"/>
  <c r="O99" i="4" s="1"/>
  <c r="Z99" i="4" s="1"/>
  <c r="AK99" i="4" s="1"/>
  <c r="D373" i="4"/>
  <c r="O373" i="4" s="1"/>
  <c r="Z373" i="4" s="1"/>
  <c r="AK373" i="4" s="1"/>
  <c r="D323" i="4"/>
  <c r="O323" i="4" s="1"/>
  <c r="Z323" i="4" s="1"/>
  <c r="AK323" i="4" s="1"/>
  <c r="D446" i="4"/>
  <c r="O446" i="4" s="1"/>
  <c r="Z446" i="4" s="1"/>
  <c r="AK446" i="4" s="1"/>
  <c r="D154" i="4"/>
  <c r="O154" i="4" s="1"/>
  <c r="Z154" i="4" s="1"/>
  <c r="AK154" i="4" s="1"/>
  <c r="D44" i="4"/>
  <c r="O44" i="4" s="1"/>
  <c r="Z44" i="4" s="1"/>
  <c r="AK44" i="4" s="1"/>
  <c r="D167" i="4"/>
  <c r="O167" i="4" s="1"/>
  <c r="Z167" i="4" s="1"/>
  <c r="AK167" i="4" s="1"/>
  <c r="D93" i="4"/>
  <c r="O93" i="4" s="1"/>
  <c r="Z93" i="4" s="1"/>
  <c r="AK93" i="4" s="1"/>
  <c r="D338" i="4"/>
  <c r="O338" i="4" s="1"/>
  <c r="Z338" i="4" s="1"/>
  <c r="AK338" i="4" s="1"/>
  <c r="D85" i="4"/>
  <c r="O85" i="4" s="1"/>
  <c r="Z85" i="4" s="1"/>
  <c r="AK85" i="4" s="1"/>
  <c r="D484" i="4"/>
  <c r="O484" i="4" s="1"/>
  <c r="Z484" i="4" s="1"/>
  <c r="AK484" i="4" s="1"/>
  <c r="D334" i="4"/>
  <c r="O334" i="4" s="1"/>
  <c r="Z334" i="4" s="1"/>
  <c r="AK334" i="4" s="1"/>
  <c r="D156" i="4"/>
  <c r="O156" i="4" s="1"/>
  <c r="Z156" i="4" s="1"/>
  <c r="AK156" i="4" s="1"/>
  <c r="D192" i="4"/>
  <c r="O192" i="4" s="1"/>
  <c r="Z192" i="4" s="1"/>
  <c r="AK192" i="4" s="1"/>
  <c r="D274" i="4"/>
  <c r="O274" i="4" s="1"/>
  <c r="Z274" i="4" s="1"/>
  <c r="AK274" i="4" s="1"/>
  <c r="D641" i="4"/>
  <c r="O641" i="4" s="1"/>
  <c r="Z641" i="4" s="1"/>
  <c r="AK641" i="4" s="1"/>
  <c r="D865" i="4"/>
  <c r="O865" i="4" s="1"/>
  <c r="Z865" i="4" s="1"/>
  <c r="AK865" i="4" s="1"/>
  <c r="D747" i="4"/>
  <c r="O747" i="4" s="1"/>
  <c r="Z747" i="4" s="1"/>
  <c r="AK747" i="4" s="1"/>
  <c r="D528" i="4"/>
  <c r="O528" i="4" s="1"/>
  <c r="Z528" i="4" s="1"/>
  <c r="AK528" i="4" s="1"/>
  <c r="D813" i="4"/>
  <c r="O813" i="4" s="1"/>
  <c r="Z813" i="4" s="1"/>
  <c r="AK813" i="4" s="1"/>
  <c r="D656" i="4"/>
  <c r="O656" i="4" s="1"/>
  <c r="Z656" i="4" s="1"/>
  <c r="AK656" i="4" s="1"/>
  <c r="D417" i="4"/>
  <c r="O417" i="4" s="1"/>
  <c r="Z417" i="4" s="1"/>
  <c r="AK417" i="4" s="1"/>
  <c r="D804" i="4"/>
  <c r="O804" i="4" s="1"/>
  <c r="Z804" i="4" s="1"/>
  <c r="AK804" i="4" s="1"/>
  <c r="D716" i="4"/>
  <c r="O716" i="4" s="1"/>
  <c r="Z716" i="4" s="1"/>
  <c r="AK716" i="4" s="1"/>
  <c r="D661" i="4"/>
  <c r="O661" i="4" s="1"/>
  <c r="Z661" i="4" s="1"/>
  <c r="AK661" i="4" s="1"/>
  <c r="D501" i="4"/>
  <c r="O501" i="4" s="1"/>
  <c r="Z501" i="4" s="1"/>
  <c r="AK501" i="4" s="1"/>
  <c r="D583" i="4"/>
  <c r="O583" i="4" s="1"/>
  <c r="Z583" i="4" s="1"/>
  <c r="AK583" i="4" s="1"/>
  <c r="D503" i="4"/>
  <c r="O503" i="4" s="1"/>
  <c r="Z503" i="4" s="1"/>
  <c r="AK503" i="4" s="1"/>
  <c r="D365" i="4"/>
  <c r="O365" i="4" s="1"/>
  <c r="Z365" i="4" s="1"/>
  <c r="AK365" i="4" s="1"/>
  <c r="D211" i="4"/>
  <c r="O211" i="4" s="1"/>
  <c r="Z211" i="4" s="1"/>
  <c r="AK211" i="4" s="1"/>
  <c r="D270" i="4"/>
  <c r="O270" i="4" s="1"/>
  <c r="Z270" i="4" s="1"/>
  <c r="AK270" i="4" s="1"/>
  <c r="D421" i="4"/>
  <c r="O421" i="4" s="1"/>
  <c r="Z421" i="4" s="1"/>
  <c r="AK421" i="4" s="1"/>
  <c r="D259" i="4"/>
  <c r="O259" i="4" s="1"/>
  <c r="Z259" i="4" s="1"/>
  <c r="AK259" i="4" s="1"/>
  <c r="D594" i="4"/>
  <c r="O594" i="4" s="1"/>
  <c r="Z594" i="4" s="1"/>
  <c r="AK594" i="4" s="1"/>
  <c r="D506" i="4"/>
  <c r="O506" i="4" s="1"/>
  <c r="Z506" i="4" s="1"/>
  <c r="AK506" i="4" s="1"/>
  <c r="D572" i="4"/>
  <c r="O572" i="4" s="1"/>
  <c r="Z572" i="4" s="1"/>
  <c r="AK572" i="4" s="1"/>
  <c r="D492" i="4"/>
  <c r="O492" i="4" s="1"/>
  <c r="Z492" i="4" s="1"/>
  <c r="AK492" i="4" s="1"/>
  <c r="D275" i="4"/>
  <c r="O275" i="4" s="1"/>
  <c r="Z275" i="4" s="1"/>
  <c r="AK275" i="4" s="1"/>
  <c r="D306" i="4"/>
  <c r="O306" i="4" s="1"/>
  <c r="Z306" i="4" s="1"/>
  <c r="AK306" i="4" s="1"/>
  <c r="D141" i="4"/>
  <c r="O141" i="4" s="1"/>
  <c r="Z141" i="4" s="1"/>
  <c r="AK141" i="4" s="1"/>
  <c r="D371" i="4"/>
  <c r="O371" i="4" s="1"/>
  <c r="Z371" i="4" s="1"/>
  <c r="AK371" i="4" s="1"/>
  <c r="D140" i="4"/>
  <c r="O140" i="4" s="1"/>
  <c r="Z140" i="4" s="1"/>
  <c r="AK140" i="4" s="1"/>
  <c r="D256" i="4"/>
  <c r="O256" i="4" s="1"/>
  <c r="Z256" i="4" s="1"/>
  <c r="AK256" i="4" s="1"/>
  <c r="D89" i="4"/>
  <c r="O89" i="4" s="1"/>
  <c r="Z89" i="4" s="1"/>
  <c r="AK89" i="4" s="1"/>
  <c r="D494" i="4"/>
  <c r="O494" i="4" s="1"/>
  <c r="Z494" i="4" s="1"/>
  <c r="AK494" i="4" s="1"/>
  <c r="D313" i="4"/>
  <c r="O313" i="4" s="1"/>
  <c r="Z313" i="4" s="1"/>
  <c r="AK313" i="4" s="1"/>
  <c r="D442" i="4"/>
  <c r="O442" i="4" s="1"/>
  <c r="Z442" i="4" s="1"/>
  <c r="AK442" i="4" s="1"/>
  <c r="D124" i="4"/>
  <c r="O124" i="4" s="1"/>
  <c r="Z124" i="4" s="1"/>
  <c r="AK124" i="4" s="1"/>
  <c r="D26" i="4"/>
  <c r="O26" i="4" s="1"/>
  <c r="Z26" i="4" s="1"/>
  <c r="AK26" i="4" s="1"/>
  <c r="D163" i="4"/>
  <c r="O163" i="4" s="1"/>
  <c r="Z163" i="4" s="1"/>
  <c r="AK163" i="4" s="1"/>
  <c r="D77" i="4"/>
  <c r="O77" i="4" s="1"/>
  <c r="Z77" i="4" s="1"/>
  <c r="AK77" i="4" s="1"/>
  <c r="D288" i="4"/>
  <c r="O288" i="4" s="1"/>
  <c r="Z288" i="4" s="1"/>
  <c r="AK288" i="4" s="1"/>
  <c r="D75" i="4"/>
  <c r="O75" i="4" s="1"/>
  <c r="Z75" i="4" s="1"/>
  <c r="AK75" i="4" s="1"/>
  <c r="D273" i="4"/>
  <c r="O273" i="4" s="1"/>
  <c r="Z273" i="4" s="1"/>
  <c r="AK273" i="4" s="1"/>
  <c r="D278" i="4"/>
  <c r="O278" i="4" s="1"/>
  <c r="Z278" i="4" s="1"/>
  <c r="AK278" i="4" s="1"/>
  <c r="D148" i="4"/>
  <c r="O148" i="4" s="1"/>
  <c r="Z148" i="4" s="1"/>
  <c r="AK148" i="4" s="1"/>
  <c r="D162" i="4"/>
  <c r="O162" i="4" s="1"/>
  <c r="Z162" i="4" s="1"/>
  <c r="AK162" i="4" s="1"/>
  <c r="D236" i="4"/>
  <c r="O236" i="4" s="1"/>
  <c r="Z236" i="4" s="1"/>
  <c r="AK236" i="4" s="1"/>
  <c r="D52" i="4"/>
  <c r="O52" i="4" s="1"/>
  <c r="Z52" i="4" s="1"/>
  <c r="AK52" i="4" s="1"/>
  <c r="D688" i="4"/>
  <c r="O688" i="4" s="1"/>
  <c r="Z688" i="4" s="1"/>
  <c r="AK688" i="4" s="1"/>
  <c r="D932" i="4"/>
  <c r="O932" i="4" s="1"/>
  <c r="Z932" i="4" s="1"/>
  <c r="AK932" i="4" s="1"/>
  <c r="D862" i="4"/>
  <c r="O862" i="4" s="1"/>
  <c r="Z862" i="4" s="1"/>
  <c r="AK862" i="4" s="1"/>
  <c r="D589" i="4"/>
  <c r="O589" i="4" s="1"/>
  <c r="Z589" i="4" s="1"/>
  <c r="AK589" i="4" s="1"/>
  <c r="D857" i="4"/>
  <c r="O857" i="4" s="1"/>
  <c r="Z857" i="4" s="1"/>
  <c r="AK857" i="4" s="1"/>
  <c r="D717" i="4"/>
  <c r="O717" i="4" s="1"/>
  <c r="Z717" i="4" s="1"/>
  <c r="AK717" i="4" s="1"/>
  <c r="D518" i="4"/>
  <c r="O518" i="4" s="1"/>
  <c r="Z518" i="4" s="1"/>
  <c r="AK518" i="4" s="1"/>
  <c r="D783" i="4"/>
  <c r="O783" i="4" s="1"/>
  <c r="Z783" i="4" s="1"/>
  <c r="AK783" i="4" s="1"/>
  <c r="D646" i="4"/>
  <c r="O646" i="4" s="1"/>
  <c r="Z646" i="4" s="1"/>
  <c r="AK646" i="4" s="1"/>
  <c r="D357" i="4"/>
  <c r="O357" i="4" s="1"/>
  <c r="Z357" i="4" s="1"/>
  <c r="AK357" i="4" s="1"/>
  <c r="D796" i="4"/>
  <c r="O796" i="4" s="1"/>
  <c r="Z796" i="4" s="1"/>
  <c r="AK796" i="4" s="1"/>
  <c r="D706" i="4"/>
  <c r="O706" i="4" s="1"/>
  <c r="Z706" i="4" s="1"/>
  <c r="AK706" i="4" s="1"/>
  <c r="D654" i="4"/>
  <c r="O654" i="4" s="1"/>
  <c r="Z654" i="4" s="1"/>
  <c r="AK654" i="4" s="1"/>
  <c r="D491" i="4"/>
  <c r="O491" i="4" s="1"/>
  <c r="Z491" i="4" s="1"/>
  <c r="AK491" i="4" s="1"/>
  <c r="D573" i="4"/>
  <c r="O573" i="4" s="1"/>
  <c r="Z573" i="4" s="1"/>
  <c r="AK573" i="4" s="1"/>
  <c r="D495" i="4"/>
  <c r="O495" i="4" s="1"/>
  <c r="Z495" i="4" s="1"/>
  <c r="AK495" i="4" s="1"/>
  <c r="D358" i="4"/>
  <c r="O358" i="4" s="1"/>
  <c r="Z358" i="4" s="1"/>
  <c r="AK358" i="4" s="1"/>
  <c r="D412" i="4"/>
  <c r="O412" i="4" s="1"/>
  <c r="Z412" i="4" s="1"/>
  <c r="AK412" i="4" s="1"/>
  <c r="D260" i="4"/>
  <c r="O260" i="4" s="1"/>
  <c r="Z260" i="4" s="1"/>
  <c r="AK260" i="4" s="1"/>
  <c r="D420" i="4"/>
  <c r="O420" i="4" s="1"/>
  <c r="Z420" i="4" s="1"/>
  <c r="AK420" i="4" s="1"/>
  <c r="D694" i="4"/>
  <c r="O694" i="4" s="1"/>
  <c r="Z694" i="4" s="1"/>
  <c r="AK694" i="4" s="1"/>
  <c r="D586" i="4"/>
  <c r="O586" i="4" s="1"/>
  <c r="Z586" i="4" s="1"/>
  <c r="AK586" i="4" s="1"/>
  <c r="D504" i="4"/>
  <c r="O504" i="4" s="1"/>
  <c r="Z504" i="4" s="1"/>
  <c r="AK504" i="4" s="1"/>
  <c r="D562" i="4"/>
  <c r="O562" i="4" s="1"/>
  <c r="Z562" i="4" s="1"/>
  <c r="AK562" i="4" s="1"/>
  <c r="D490" i="4"/>
  <c r="O490" i="4" s="1"/>
  <c r="Z490" i="4" s="1"/>
  <c r="AK490" i="4" s="1"/>
  <c r="D265" i="4"/>
  <c r="O265" i="4" s="1"/>
  <c r="Z265" i="4" s="1"/>
  <c r="AK265" i="4" s="1"/>
  <c r="D296" i="4"/>
  <c r="O296" i="4" s="1"/>
  <c r="Z296" i="4" s="1"/>
  <c r="AK296" i="4" s="1"/>
  <c r="D131" i="4"/>
  <c r="O131" i="4" s="1"/>
  <c r="Z131" i="4" s="1"/>
  <c r="AK131" i="4" s="1"/>
  <c r="D252" i="4"/>
  <c r="O252" i="4" s="1"/>
  <c r="Z252" i="4" s="1"/>
  <c r="AK252" i="4" s="1"/>
  <c r="D120" i="4"/>
  <c r="O120" i="4" s="1"/>
  <c r="Z120" i="4" s="1"/>
  <c r="AK120" i="4" s="1"/>
  <c r="D248" i="4"/>
  <c r="O248" i="4" s="1"/>
  <c r="Z248" i="4" s="1"/>
  <c r="AK248" i="4" s="1"/>
  <c r="D79" i="4"/>
  <c r="O79" i="4" s="1"/>
  <c r="Z79" i="4" s="1"/>
  <c r="AK79" i="4" s="1"/>
  <c r="D454" i="4"/>
  <c r="O454" i="4" s="1"/>
  <c r="Z454" i="4" s="1"/>
  <c r="AK454" i="4" s="1"/>
  <c r="D307" i="4"/>
  <c r="O307" i="4" s="1"/>
  <c r="Z307" i="4" s="1"/>
  <c r="AK307" i="4" s="1"/>
  <c r="D433" i="4"/>
  <c r="O433" i="4" s="1"/>
  <c r="Z433" i="4" s="1"/>
  <c r="AK433" i="4" s="1"/>
  <c r="D104" i="4"/>
  <c r="O104" i="4" s="1"/>
  <c r="Z104" i="4" s="1"/>
  <c r="AK104" i="4" s="1"/>
  <c r="D390" i="4"/>
  <c r="O390" i="4" s="1"/>
  <c r="Z390" i="4" s="1"/>
  <c r="AK390" i="4" s="1"/>
  <c r="D157" i="4"/>
  <c r="O157" i="4" s="1"/>
  <c r="Z157" i="4" s="1"/>
  <c r="AK157" i="4" s="1"/>
  <c r="D67" i="4"/>
  <c r="O67" i="4" s="1"/>
  <c r="Z67" i="4" s="1"/>
  <c r="AK67" i="4" s="1"/>
  <c r="D253" i="4"/>
  <c r="O253" i="4" s="1"/>
  <c r="Z253" i="4" s="1"/>
  <c r="AK253" i="4" s="1"/>
  <c r="D65" i="4"/>
  <c r="O65" i="4" s="1"/>
  <c r="Z65" i="4" s="1"/>
  <c r="AK65" i="4" s="1"/>
  <c r="D249" i="4"/>
  <c r="O249" i="4" s="1"/>
  <c r="Z249" i="4" s="1"/>
  <c r="AK249" i="4" s="1"/>
  <c r="D267" i="4"/>
  <c r="O267" i="4" s="1"/>
  <c r="Z267" i="4" s="1"/>
  <c r="AK267" i="4" s="1"/>
  <c r="D146" i="4"/>
  <c r="O146" i="4" s="1"/>
  <c r="Z146" i="4" s="1"/>
  <c r="AK146" i="4" s="1"/>
  <c r="D142" i="4"/>
  <c r="O142" i="4" s="1"/>
  <c r="Z142" i="4" s="1"/>
  <c r="AK142" i="4" s="1"/>
  <c r="D234" i="4"/>
  <c r="O234" i="4" s="1"/>
  <c r="Z234" i="4" s="1"/>
  <c r="AK234" i="4" s="1"/>
  <c r="D42" i="4"/>
  <c r="O42" i="4" s="1"/>
  <c r="Z42" i="4" s="1"/>
  <c r="AK42" i="4" s="1"/>
  <c r="D579" i="4"/>
  <c r="O579" i="4" s="1"/>
  <c r="Z579" i="4" s="1"/>
  <c r="AK579" i="4" s="1"/>
  <c r="D847" i="4"/>
  <c r="O847" i="4" s="1"/>
  <c r="Z847" i="4" s="1"/>
  <c r="AK847" i="4" s="1"/>
  <c r="D715" i="4"/>
  <c r="O715" i="4" s="1"/>
  <c r="Z715" i="4" s="1"/>
  <c r="AK715" i="4" s="1"/>
  <c r="D498" i="4"/>
  <c r="O498" i="4" s="1"/>
  <c r="Z498" i="4" s="1"/>
  <c r="AK498" i="4" s="1"/>
  <c r="D781" i="4"/>
  <c r="O781" i="4" s="1"/>
  <c r="Z781" i="4" s="1"/>
  <c r="AK781" i="4" s="1"/>
  <c r="D617" i="4"/>
  <c r="O617" i="4" s="1"/>
  <c r="Z617" i="4" s="1"/>
  <c r="AK617" i="4" s="1"/>
  <c r="D894" i="4"/>
  <c r="O894" i="4" s="1"/>
  <c r="Z894" i="4" s="1"/>
  <c r="AK894" i="4" s="1"/>
  <c r="D786" i="4"/>
  <c r="O786" i="4" s="1"/>
  <c r="Z786" i="4" s="1"/>
  <c r="AK786" i="4" s="1"/>
  <c r="D704" i="4"/>
  <c r="O704" i="4" s="1"/>
  <c r="Z704" i="4" s="1"/>
  <c r="AK704" i="4" s="1"/>
  <c r="D631" i="4"/>
  <c r="O631" i="4" s="1"/>
  <c r="Z631" i="4" s="1"/>
  <c r="AK631" i="4" s="1"/>
  <c r="D674" i="4"/>
  <c r="O674" i="4" s="1"/>
  <c r="Z674" i="4" s="1"/>
  <c r="AK674" i="4" s="1"/>
  <c r="D565" i="4"/>
  <c r="O565" i="4" s="1"/>
  <c r="Z565" i="4" s="1"/>
  <c r="AK565" i="4" s="1"/>
  <c r="D483" i="4"/>
  <c r="O483" i="4" s="1"/>
  <c r="Z483" i="4" s="1"/>
  <c r="AK483" i="4" s="1"/>
  <c r="D351" i="4"/>
  <c r="O351" i="4" s="1"/>
  <c r="Z351" i="4" s="1"/>
  <c r="AK351" i="4" s="1"/>
  <c r="D402" i="4"/>
  <c r="O402" i="4" s="1"/>
  <c r="Z402" i="4" s="1"/>
  <c r="AK402" i="4" s="1"/>
  <c r="D230" i="4"/>
  <c r="O230" i="4" s="1"/>
  <c r="Z230" i="4" s="1"/>
  <c r="AK230" i="4" s="1"/>
  <c r="D399" i="4"/>
  <c r="O399" i="4" s="1"/>
  <c r="Z399" i="4" s="1"/>
  <c r="AK399" i="4" s="1"/>
  <c r="D681" i="4"/>
  <c r="O681" i="4" s="1"/>
  <c r="Z681" i="4" s="1"/>
  <c r="AK681" i="4" s="1"/>
  <c r="D574" i="4"/>
  <c r="O574" i="4" s="1"/>
  <c r="Z574" i="4" s="1"/>
  <c r="AK574" i="4" s="1"/>
  <c r="D645" i="4"/>
  <c r="O645" i="4" s="1"/>
  <c r="Z645" i="4" s="1"/>
  <c r="AK645" i="4" s="1"/>
  <c r="D560" i="4"/>
  <c r="O560" i="4" s="1"/>
  <c r="Z560" i="4" s="1"/>
  <c r="AK560" i="4" s="1"/>
  <c r="D472" i="4"/>
  <c r="O472" i="4" s="1"/>
  <c r="Z472" i="4" s="1"/>
  <c r="AK472" i="4" s="1"/>
  <c r="D874" i="4"/>
  <c r="O874" i="4" s="1"/>
  <c r="Z874" i="4" s="1"/>
  <c r="AK874" i="4" s="1"/>
  <c r="D292" i="4"/>
  <c r="O292" i="4" s="1"/>
  <c r="Z292" i="4" s="1"/>
  <c r="AK292" i="4" s="1"/>
  <c r="D101" i="4"/>
  <c r="O101" i="4" s="1"/>
  <c r="Z101" i="4" s="1"/>
  <c r="AK101" i="4" s="1"/>
  <c r="D242" i="4"/>
  <c r="O242" i="4" s="1"/>
  <c r="Z242" i="4" s="1"/>
  <c r="AK242" i="4" s="1"/>
  <c r="D110" i="4"/>
  <c r="O110" i="4" s="1"/>
  <c r="Z110" i="4" s="1"/>
  <c r="AK110" i="4" s="1"/>
  <c r="D218" i="4"/>
  <c r="O218" i="4" s="1"/>
  <c r="Z218" i="4" s="1"/>
  <c r="AK218" i="4" s="1"/>
  <c r="D59" i="4"/>
  <c r="O59" i="4" s="1"/>
  <c r="Z59" i="4" s="1"/>
  <c r="AK59" i="4" s="1"/>
  <c r="D404" i="4"/>
  <c r="O404" i="4" s="1"/>
  <c r="Z404" i="4" s="1"/>
  <c r="AK404" i="4" s="1"/>
  <c r="D293" i="4"/>
  <c r="O293" i="4" s="1"/>
  <c r="Z293" i="4" s="1"/>
  <c r="AK293" i="4" s="1"/>
  <c r="D400" i="4"/>
  <c r="O400" i="4" s="1"/>
  <c r="Z400" i="4" s="1"/>
  <c r="AK400" i="4" s="1"/>
  <c r="D94" i="4"/>
  <c r="O94" i="4" s="1"/>
  <c r="Z94" i="4" s="1"/>
  <c r="AK94" i="4" s="1"/>
  <c r="D268" i="4"/>
  <c r="O268" i="4" s="1"/>
  <c r="Z268" i="4" s="1"/>
  <c r="AK268" i="4" s="1"/>
  <c r="D147" i="4"/>
  <c r="O147" i="4" s="1"/>
  <c r="Z147" i="4" s="1"/>
  <c r="AK147" i="4" s="1"/>
  <c r="D55" i="4"/>
  <c r="O55" i="4" s="1"/>
  <c r="Z55" i="4" s="1"/>
  <c r="AK55" i="4" s="1"/>
  <c r="D205" i="4"/>
  <c r="O205" i="4" s="1"/>
  <c r="Z205" i="4" s="1"/>
  <c r="AK205" i="4" s="1"/>
  <c r="D46" i="4"/>
  <c r="O46" i="4" s="1"/>
  <c r="Z46" i="4" s="1"/>
  <c r="AK46" i="4" s="1"/>
  <c r="D247" i="4"/>
  <c r="O247" i="4" s="1"/>
  <c r="Z247" i="4" s="1"/>
  <c r="AK247" i="4" s="1"/>
  <c r="D237" i="4"/>
  <c r="O237" i="4" s="1"/>
  <c r="Z237" i="4" s="1"/>
  <c r="AK237" i="4" s="1"/>
  <c r="D136" i="4"/>
  <c r="O136" i="4" s="1"/>
  <c r="Z136" i="4" s="1"/>
  <c r="AK136" i="4" s="1"/>
  <c r="D132" i="4"/>
  <c r="O132" i="4" s="1"/>
  <c r="Z132" i="4" s="1"/>
  <c r="AK132" i="4" s="1"/>
  <c r="D9" i="4"/>
  <c r="D966" i="4"/>
  <c r="O966" i="4" s="1"/>
  <c r="Z966" i="4" s="1"/>
  <c r="AK966" i="4" s="1"/>
  <c r="D969" i="4"/>
  <c r="O969" i="4" s="1"/>
  <c r="Z969" i="4" s="1"/>
  <c r="AK969" i="4" s="1"/>
  <c r="D1001" i="4"/>
  <c r="O1001" i="4" s="1"/>
  <c r="Z1001" i="4" s="1"/>
  <c r="AK1001" i="4" s="1"/>
  <c r="D669" i="4"/>
  <c r="O669" i="4" s="1"/>
  <c r="Z669" i="4" s="1"/>
  <c r="AK669" i="4" s="1"/>
  <c r="D922" i="4"/>
  <c r="O922" i="4" s="1"/>
  <c r="Z922" i="4" s="1"/>
  <c r="AK922" i="4" s="1"/>
  <c r="D906" i="4"/>
  <c r="O906" i="4" s="1"/>
  <c r="Z906" i="4" s="1"/>
  <c r="AK906" i="4" s="1"/>
  <c r="D782" i="4"/>
  <c r="O782" i="4" s="1"/>
  <c r="Z782" i="4" s="1"/>
  <c r="AK782" i="4" s="1"/>
  <c r="D569" i="4"/>
  <c r="O569" i="4" s="1"/>
  <c r="Z569" i="4" s="1"/>
  <c r="AK569" i="4" s="1"/>
  <c r="D817" i="4"/>
  <c r="O817" i="4" s="1"/>
  <c r="Z817" i="4" s="1"/>
  <c r="AK817" i="4" s="1"/>
  <c r="D707" i="4"/>
  <c r="O707" i="4" s="1"/>
  <c r="Z707" i="4" s="1"/>
  <c r="AK707" i="4" s="1"/>
  <c r="D438" i="4"/>
  <c r="O438" i="4" s="1"/>
  <c r="Z438" i="4" s="1"/>
  <c r="AK438" i="4" s="1"/>
  <c r="D773" i="4"/>
  <c r="O773" i="4" s="1"/>
  <c r="Z773" i="4" s="1"/>
  <c r="AK773" i="4" s="1"/>
  <c r="D557" i="4"/>
  <c r="O557" i="4" s="1"/>
  <c r="Z557" i="4" s="1"/>
  <c r="AK557" i="4" s="1"/>
  <c r="D883" i="4"/>
  <c r="O883" i="4" s="1"/>
  <c r="Z883" i="4" s="1"/>
  <c r="AK883" i="4" s="1"/>
  <c r="D784" i="4"/>
  <c r="O784" i="4" s="1"/>
  <c r="Z784" i="4" s="1"/>
  <c r="AK784" i="4" s="1"/>
  <c r="D696" i="4"/>
  <c r="O696" i="4" s="1"/>
  <c r="Z696" i="4" s="1"/>
  <c r="AK696" i="4" s="1"/>
  <c r="D611" i="4"/>
  <c r="O611" i="4" s="1"/>
  <c r="Z611" i="4" s="1"/>
  <c r="AK611" i="4" s="1"/>
  <c r="D672" i="4"/>
  <c r="O672" i="4" s="1"/>
  <c r="Z672" i="4" s="1"/>
  <c r="AK672" i="4" s="1"/>
  <c r="D563" i="4"/>
  <c r="O563" i="4" s="1"/>
  <c r="Z563" i="4" s="1"/>
  <c r="AK563" i="4" s="1"/>
  <c r="D473" i="4"/>
  <c r="O473" i="4" s="1"/>
  <c r="Z473" i="4" s="1"/>
  <c r="AK473" i="4" s="1"/>
  <c r="D341" i="4"/>
  <c r="O341" i="4" s="1"/>
  <c r="Z341" i="4" s="1"/>
  <c r="AK341" i="4" s="1"/>
  <c r="D392" i="4"/>
  <c r="O392" i="4" s="1"/>
  <c r="Z392" i="4" s="1"/>
  <c r="AK392" i="4" s="1"/>
  <c r="D873" i="4"/>
  <c r="O873" i="4" s="1"/>
  <c r="Z873" i="4" s="1"/>
  <c r="AK873" i="4" s="1"/>
  <c r="D389" i="4"/>
  <c r="O389" i="4" s="1"/>
  <c r="Z389" i="4" s="1"/>
  <c r="AK389" i="4" s="1"/>
  <c r="D639" i="4"/>
  <c r="O639" i="4" s="1"/>
  <c r="Z639" i="4" s="1"/>
  <c r="AK639" i="4" s="1"/>
  <c r="D564" i="4"/>
  <c r="O564" i="4" s="1"/>
  <c r="Z564" i="4" s="1"/>
  <c r="AK564" i="4" s="1"/>
  <c r="D636" i="4"/>
  <c r="O636" i="4" s="1"/>
  <c r="Z636" i="4" s="1"/>
  <c r="AK636" i="4" s="1"/>
  <c r="D552" i="4"/>
  <c r="O552" i="4" s="1"/>
  <c r="Z552" i="4" s="1"/>
  <c r="AK552" i="4" s="1"/>
  <c r="D455" i="4"/>
  <c r="O455" i="4" s="1"/>
  <c r="Z455" i="4" s="1"/>
  <c r="AK455" i="4" s="1"/>
  <c r="D655" i="4"/>
  <c r="O655" i="4" s="1"/>
  <c r="Z655" i="4" s="1"/>
  <c r="AK655" i="4" s="1"/>
  <c r="D286" i="4"/>
  <c r="O286" i="4" s="1"/>
  <c r="Z286" i="4" s="1"/>
  <c r="AK286" i="4" s="1"/>
  <c r="D81" i="4"/>
  <c r="O81" i="4" s="1"/>
  <c r="Z81" i="4" s="1"/>
  <c r="AK81" i="4" s="1"/>
  <c r="D235" i="4"/>
  <c r="O235" i="4" s="1"/>
  <c r="Z235" i="4" s="1"/>
  <c r="AK235" i="4" s="1"/>
  <c r="D100" i="4"/>
  <c r="O100" i="4" s="1"/>
  <c r="Z100" i="4" s="1"/>
  <c r="AK100" i="4" s="1"/>
  <c r="D199" i="4"/>
  <c r="O199" i="4" s="1"/>
  <c r="Z199" i="4" s="1"/>
  <c r="AK199" i="4" s="1"/>
  <c r="D49" i="4"/>
  <c r="O49" i="4" s="1"/>
  <c r="Z49" i="4" s="1"/>
  <c r="AK49" i="4" s="1"/>
  <c r="D401" i="4"/>
  <c r="O401" i="4" s="1"/>
  <c r="Z401" i="4" s="1"/>
  <c r="AK401" i="4" s="1"/>
  <c r="D283" i="4"/>
  <c r="O283" i="4" s="1"/>
  <c r="Z283" i="4" s="1"/>
  <c r="AK283" i="4" s="1"/>
  <c r="D396" i="4"/>
  <c r="O396" i="4" s="1"/>
  <c r="Z396" i="4" s="1"/>
  <c r="AK396" i="4" s="1"/>
  <c r="D84" i="4"/>
  <c r="O84" i="4" s="1"/>
  <c r="Z84" i="4" s="1"/>
  <c r="AK84" i="4" s="1"/>
  <c r="D226" i="4"/>
  <c r="O226" i="4" s="1"/>
  <c r="Z226" i="4" s="1"/>
  <c r="AK226" i="4" s="1"/>
  <c r="D143" i="4"/>
  <c r="O143" i="4" s="1"/>
  <c r="Z143" i="4" s="1"/>
  <c r="AK143" i="4" s="1"/>
  <c r="D45" i="4"/>
  <c r="O45" i="4" s="1"/>
  <c r="Z45" i="4" s="1"/>
  <c r="AK45" i="4" s="1"/>
  <c r="D185" i="4"/>
  <c r="O185" i="4" s="1"/>
  <c r="Z185" i="4" s="1"/>
  <c r="AK185" i="4" s="1"/>
  <c r="D36" i="4"/>
  <c r="O36" i="4" s="1"/>
  <c r="Z36" i="4" s="1"/>
  <c r="AK36" i="4" s="1"/>
  <c r="D647" i="4"/>
  <c r="O647" i="4" s="1"/>
  <c r="Z647" i="4" s="1"/>
  <c r="AK647" i="4" s="1"/>
  <c r="D206" i="4"/>
  <c r="O206" i="4" s="1"/>
  <c r="Z206" i="4" s="1"/>
  <c r="AK206" i="4" s="1"/>
  <c r="D128" i="4"/>
  <c r="O128" i="4" s="1"/>
  <c r="Z128" i="4" s="1"/>
  <c r="AK128" i="4" s="1"/>
  <c r="D122" i="4"/>
  <c r="O122" i="4" s="1"/>
  <c r="Z122" i="4" s="1"/>
  <c r="AK122" i="4" s="1"/>
  <c r="D542" i="4"/>
  <c r="O542" i="4" s="1"/>
  <c r="Z542" i="4" s="1"/>
  <c r="AK542" i="4" s="1"/>
  <c r="D445" i="4"/>
  <c r="O445" i="4" s="1"/>
  <c r="Z445" i="4" s="1"/>
  <c r="AK445" i="4" s="1"/>
  <c r="D361" i="4"/>
  <c r="O361" i="4" s="1"/>
  <c r="Z361" i="4" s="1"/>
  <c r="AK361" i="4" s="1"/>
  <c r="D276" i="4"/>
  <c r="O276" i="4" s="1"/>
  <c r="Z276" i="4" s="1"/>
  <c r="AK276" i="4" s="1"/>
  <c r="D71" i="4"/>
  <c r="O71" i="4" s="1"/>
  <c r="Z71" i="4" s="1"/>
  <c r="AK71" i="4" s="1"/>
  <c r="D222" i="4"/>
  <c r="O222" i="4" s="1"/>
  <c r="Z222" i="4" s="1"/>
  <c r="AK222" i="4" s="1"/>
  <c r="D80" i="4"/>
  <c r="O80" i="4" s="1"/>
  <c r="Z80" i="4" s="1"/>
  <c r="AK80" i="4" s="1"/>
  <c r="D189" i="4"/>
  <c r="O189" i="4" s="1"/>
  <c r="Z189" i="4" s="1"/>
  <c r="AK189" i="4" s="1"/>
  <c r="D19" i="4"/>
  <c r="O19" i="4" s="1"/>
  <c r="Z19" i="4" s="1"/>
  <c r="AK19" i="4" s="1"/>
  <c r="D370" i="4"/>
  <c r="O370" i="4" s="1"/>
  <c r="Z370" i="4" s="1"/>
  <c r="AK370" i="4" s="1"/>
  <c r="D671" i="4"/>
  <c r="O671" i="4" s="1"/>
  <c r="Z671" i="4" s="1"/>
  <c r="AK671" i="4" s="1"/>
  <c r="D223" i="4"/>
  <c r="O223" i="4" s="1"/>
  <c r="Z223" i="4" s="1"/>
  <c r="AK223" i="4" s="1"/>
  <c r="D486" i="4"/>
  <c r="O486" i="4" s="1"/>
  <c r="Z486" i="4" s="1"/>
  <c r="AK486" i="4" s="1"/>
  <c r="D224" i="4"/>
  <c r="O224" i="4" s="1"/>
  <c r="Z224" i="4" s="1"/>
  <c r="AK224" i="4" s="1"/>
  <c r="D127" i="4"/>
  <c r="O127" i="4" s="1"/>
  <c r="Z127" i="4" s="1"/>
  <c r="AK127" i="4" s="1"/>
  <c r="D34" i="4"/>
  <c r="O34" i="4" s="1"/>
  <c r="Z34" i="4" s="1"/>
  <c r="AK34" i="4" s="1"/>
  <c r="D175" i="4"/>
  <c r="O175" i="4" s="1"/>
  <c r="Z175" i="4" s="1"/>
  <c r="AK175" i="4" s="1"/>
  <c r="D37" i="4"/>
  <c r="O37" i="4" s="1"/>
  <c r="Z37" i="4" s="1"/>
  <c r="AK37" i="4" s="1"/>
  <c r="D314" i="4"/>
  <c r="O314" i="4" s="1"/>
  <c r="Z314" i="4" s="1"/>
  <c r="AK314" i="4" s="1"/>
  <c r="D198" i="4"/>
  <c r="O198" i="4" s="1"/>
  <c r="Z198" i="4" s="1"/>
  <c r="AK198" i="4" s="1"/>
  <c r="D116" i="4"/>
  <c r="O116" i="4" s="1"/>
  <c r="Z116" i="4" s="1"/>
  <c r="AK116" i="4" s="1"/>
  <c r="D102" i="4"/>
  <c r="O102" i="4" s="1"/>
  <c r="Z102" i="4" s="1"/>
  <c r="AK102" i="4" s="1"/>
  <c r="D981" i="4"/>
  <c r="O981" i="4" s="1"/>
  <c r="Z981" i="4" s="1"/>
  <c r="AK981" i="4" s="1"/>
  <c r="D888" i="4"/>
  <c r="O888" i="4" s="1"/>
  <c r="Z888" i="4" s="1"/>
  <c r="AK888" i="4" s="1"/>
  <c r="D896" i="4"/>
  <c r="O896" i="4" s="1"/>
  <c r="Z896" i="4" s="1"/>
  <c r="AK896" i="4" s="1"/>
  <c r="D968" i="4"/>
  <c r="O968" i="4" s="1"/>
  <c r="Z968" i="4" s="1"/>
  <c r="AK968" i="4" s="1"/>
  <c r="D762" i="4"/>
  <c r="O762" i="4" s="1"/>
  <c r="Z762" i="4" s="1"/>
  <c r="AK762" i="4" s="1"/>
  <c r="D489" i="4"/>
  <c r="O489" i="4" s="1"/>
  <c r="Z489" i="4" s="1"/>
  <c r="AK489" i="4" s="1"/>
  <c r="D807" i="4"/>
  <c r="O807" i="4" s="1"/>
  <c r="Z807" i="4" s="1"/>
  <c r="AK807" i="4" s="1"/>
  <c r="D643" i="4"/>
  <c r="O643" i="4" s="1"/>
  <c r="Z643" i="4" s="1"/>
  <c r="AK643" i="4" s="1"/>
  <c r="D418" i="4"/>
  <c r="O418" i="4" s="1"/>
  <c r="Z418" i="4" s="1"/>
  <c r="AK418" i="4" s="1"/>
  <c r="D733" i="4"/>
  <c r="O733" i="4" s="1"/>
  <c r="Z733" i="4" s="1"/>
  <c r="AK733" i="4" s="1"/>
  <c r="D537" i="4"/>
  <c r="O537" i="4" s="1"/>
  <c r="Z537" i="4" s="1"/>
  <c r="AK537" i="4" s="1"/>
  <c r="D856" i="4"/>
  <c r="O856" i="4" s="1"/>
  <c r="Z856" i="4" s="1"/>
  <c r="AK856" i="4" s="1"/>
  <c r="D756" i="4"/>
  <c r="O756" i="4" s="1"/>
  <c r="Z756" i="4" s="1"/>
  <c r="AK756" i="4" s="1"/>
  <c r="D648" i="4"/>
  <c r="O648" i="4" s="1"/>
  <c r="Z648" i="4" s="1"/>
  <c r="AK648" i="4" s="1"/>
  <c r="D591" i="4"/>
  <c r="O591" i="4" s="1"/>
  <c r="Z591" i="4" s="1"/>
  <c r="AK591" i="4" s="1"/>
  <c r="D623" i="4"/>
  <c r="O623" i="4" s="1"/>
  <c r="Z623" i="4" s="1"/>
  <c r="AK623" i="4" s="1"/>
  <c r="D545" i="4"/>
  <c r="O545" i="4" s="1"/>
  <c r="Z545" i="4" s="1"/>
  <c r="AK545" i="4" s="1"/>
  <c r="D408" i="4"/>
  <c r="O408" i="4" s="1"/>
  <c r="Z408" i="4" s="1"/>
  <c r="AK408" i="4" s="1"/>
  <c r="D291" i="4"/>
  <c r="O291" i="4" s="1"/>
  <c r="Z291" i="4" s="1"/>
  <c r="AK291" i="4" s="1"/>
  <c r="D362" i="4"/>
  <c r="O362" i="4" s="1"/>
  <c r="Z362" i="4" s="1"/>
  <c r="AK362" i="4" s="1"/>
  <c r="D470" i="4"/>
  <c r="O470" i="4" s="1"/>
  <c r="Z470" i="4" s="1"/>
  <c r="AK470" i="4" s="1"/>
  <c r="D339" i="4"/>
  <c r="O339" i="4" s="1"/>
  <c r="Z339" i="4" s="1"/>
  <c r="AK339" i="4" s="1"/>
  <c r="D637" i="4"/>
  <c r="O637" i="4" s="1"/>
  <c r="Z637" i="4" s="1"/>
  <c r="AK637" i="4" s="1"/>
  <c r="D554" i="4"/>
  <c r="O554" i="4" s="1"/>
  <c r="Z554" i="4" s="1"/>
  <c r="AK554" i="4" s="1"/>
  <c r="D612" i="4"/>
  <c r="O612" i="4" s="1"/>
  <c r="Z612" i="4" s="1"/>
  <c r="AK612" i="4" s="1"/>
  <c r="D540" i="4"/>
  <c r="O540" i="4" s="1"/>
  <c r="Z540" i="4" s="1"/>
  <c r="AK540" i="4" s="1"/>
  <c r="D435" i="4"/>
  <c r="O435" i="4" s="1"/>
  <c r="Z435" i="4" s="1"/>
  <c r="AK435" i="4" s="1"/>
  <c r="D346" i="4"/>
  <c r="O346" i="4" s="1"/>
  <c r="Z346" i="4" s="1"/>
  <c r="AK346" i="4" s="1"/>
  <c r="D272" i="4"/>
  <c r="O272" i="4" s="1"/>
  <c r="Z272" i="4" s="1"/>
  <c r="AK272" i="4" s="1"/>
  <c r="D61" i="4"/>
  <c r="O61" i="4" s="1"/>
  <c r="Z61" i="4" s="1"/>
  <c r="AK61" i="4" s="1"/>
  <c r="D212" i="4"/>
  <c r="O212" i="4" s="1"/>
  <c r="Z212" i="4" s="1"/>
  <c r="AK212" i="4" s="1"/>
  <c r="D70" i="4"/>
  <c r="O70" i="4" s="1"/>
  <c r="Z70" i="4" s="1"/>
  <c r="AK70" i="4" s="1"/>
  <c r="D179" i="4"/>
  <c r="O179" i="4" s="1"/>
  <c r="Z179" i="4" s="1"/>
  <c r="AK179" i="4" s="1"/>
  <c r="D463" i="4"/>
  <c r="O463" i="4" s="1"/>
  <c r="Z463" i="4" s="1"/>
  <c r="AK463" i="4" s="1"/>
  <c r="D366" i="4"/>
  <c r="O366" i="4" s="1"/>
  <c r="Z366" i="4" s="1"/>
  <c r="AK366" i="4" s="1"/>
  <c r="D436" i="4"/>
  <c r="O436" i="4" s="1"/>
  <c r="Z436" i="4" s="1"/>
  <c r="AK436" i="4" s="1"/>
  <c r="D204" i="4"/>
  <c r="O204" i="4" s="1"/>
  <c r="Z204" i="4" s="1"/>
  <c r="AK204" i="4" s="1"/>
  <c r="D424" i="4"/>
  <c r="O424" i="4" s="1"/>
  <c r="Z424" i="4" s="1"/>
  <c r="AK424" i="4" s="1"/>
  <c r="D207" i="4"/>
  <c r="O207" i="4" s="1"/>
  <c r="Z207" i="4" s="1"/>
  <c r="AK207" i="4" s="1"/>
  <c r="D117" i="4"/>
  <c r="O117" i="4" s="1"/>
  <c r="Z117" i="4" s="1"/>
  <c r="AK117" i="4" s="1"/>
  <c r="D24" i="4"/>
  <c r="O24" i="4" s="1"/>
  <c r="Z24" i="4" s="1"/>
  <c r="AK24" i="4" s="1"/>
  <c r="D165" i="4"/>
  <c r="O165" i="4" s="1"/>
  <c r="Z165" i="4" s="1"/>
  <c r="AK165" i="4" s="1"/>
  <c r="D58" i="4"/>
  <c r="O58" i="4" s="1"/>
  <c r="Z58" i="4" s="1"/>
  <c r="AK58" i="4" s="1"/>
  <c r="D308" i="4"/>
  <c r="O308" i="4" s="1"/>
  <c r="Z308" i="4" s="1"/>
  <c r="AK308" i="4" s="1"/>
  <c r="D196" i="4"/>
  <c r="O196" i="4" s="1"/>
  <c r="Z196" i="4" s="1"/>
  <c r="AK196" i="4" s="1"/>
  <c r="D106" i="4"/>
  <c r="O106" i="4" s="1"/>
  <c r="Z106" i="4" s="1"/>
  <c r="AK106" i="4" s="1"/>
  <c r="D92" i="4"/>
  <c r="O92" i="4" s="1"/>
  <c r="Z92" i="4" s="1"/>
  <c r="AK92" i="4" s="1"/>
  <c r="D43" i="4"/>
  <c r="O43" i="4" s="1"/>
  <c r="Z43" i="4" s="1"/>
  <c r="AK43" i="4" s="1"/>
  <c r="D945" i="4"/>
  <c r="O945" i="4" s="1"/>
  <c r="Z945" i="4" s="1"/>
  <c r="AK945" i="4" s="1"/>
  <c r="D415" i="4"/>
  <c r="O415" i="4" s="1"/>
  <c r="Z415" i="4" s="1"/>
  <c r="AK415" i="4" s="1"/>
  <c r="D697" i="4"/>
  <c r="O697" i="4" s="1"/>
  <c r="Z697" i="4" s="1"/>
  <c r="AK697" i="4" s="1"/>
  <c r="D553" i="4"/>
  <c r="O553" i="4" s="1"/>
  <c r="Z553" i="4" s="1"/>
  <c r="AK553" i="4" s="1"/>
  <c r="D815" i="4"/>
  <c r="O815" i="4" s="1"/>
  <c r="Z815" i="4" s="1"/>
  <c r="AK815" i="4" s="1"/>
  <c r="D973" i="4"/>
  <c r="O973" i="4" s="1"/>
  <c r="Z973" i="4" s="1"/>
  <c r="AK973" i="4" s="1"/>
  <c r="D759" i="4"/>
  <c r="O759" i="4" s="1"/>
  <c r="Z759" i="4" s="1"/>
  <c r="AK759" i="4" s="1"/>
  <c r="D720" i="4"/>
  <c r="O720" i="4" s="1"/>
  <c r="Z720" i="4" s="1"/>
  <c r="AK720" i="4" s="1"/>
  <c r="D54" i="4"/>
  <c r="O54" i="4" s="1"/>
  <c r="Z54" i="4" s="1"/>
  <c r="AK54" i="4" s="1"/>
  <c r="D326" i="4"/>
  <c r="O326" i="4" s="1"/>
  <c r="Z326" i="4" s="1"/>
  <c r="AK326" i="4" s="1"/>
  <c r="D378" i="4"/>
  <c r="O378" i="4" s="1"/>
  <c r="Z378" i="4" s="1"/>
  <c r="AK378" i="4" s="1"/>
  <c r="D598" i="4"/>
  <c r="O598" i="4" s="1"/>
  <c r="Z598" i="4" s="1"/>
  <c r="AK598" i="4" s="1"/>
  <c r="D633" i="4"/>
  <c r="O633" i="4" s="1"/>
  <c r="Z633" i="4" s="1"/>
  <c r="AK633" i="4" s="1"/>
  <c r="D549" i="4"/>
  <c r="O549" i="4" s="1"/>
  <c r="Z549" i="4" s="1"/>
  <c r="AK549" i="4" s="1"/>
  <c r="D976" i="4"/>
  <c r="O976" i="4" s="1"/>
  <c r="Z976" i="4" s="1"/>
  <c r="AK976" i="4" s="1"/>
  <c r="D710" i="4"/>
  <c r="O710" i="4" s="1"/>
  <c r="Z710" i="4" s="1"/>
  <c r="AK710" i="4" s="1"/>
  <c r="D930" i="4"/>
  <c r="O930" i="4" s="1"/>
  <c r="Z930" i="4" s="1"/>
  <c r="AK930" i="4" s="1"/>
  <c r="D164" i="4"/>
  <c r="O164" i="4" s="1"/>
  <c r="Z164" i="4" s="1"/>
  <c r="AK164" i="4" s="1"/>
  <c r="D305" i="4"/>
  <c r="O305" i="4" s="1"/>
  <c r="Z305" i="4" s="1"/>
  <c r="AK305" i="4" s="1"/>
  <c r="D515" i="4"/>
  <c r="O515" i="4" s="1"/>
  <c r="Z515" i="4" s="1"/>
  <c r="AK515" i="4" s="1"/>
  <c r="D765" i="4"/>
  <c r="O765" i="4" s="1"/>
  <c r="Z765" i="4" s="1"/>
  <c r="AK765" i="4" s="1"/>
  <c r="D911" i="4"/>
  <c r="O911" i="4" s="1"/>
  <c r="Z911" i="4" s="1"/>
  <c r="AK911" i="4" s="1"/>
  <c r="D622" i="4"/>
  <c r="O622" i="4" s="1"/>
  <c r="Z622" i="4" s="1"/>
  <c r="AK622" i="4" s="1"/>
  <c r="D601" i="4"/>
  <c r="O601" i="4" s="1"/>
  <c r="Z601" i="4" s="1"/>
  <c r="AK601" i="4" s="1"/>
  <c r="D772" i="4"/>
  <c r="O772" i="4" s="1"/>
  <c r="Z772" i="4" s="1"/>
  <c r="AK772" i="4" s="1"/>
  <c r="D965" i="4"/>
  <c r="O965" i="4" s="1"/>
  <c r="Z965" i="4" s="1"/>
  <c r="AK965" i="4" s="1"/>
  <c r="D556" i="4"/>
  <c r="O556" i="4" s="1"/>
  <c r="Z556" i="4" s="1"/>
  <c r="AK556" i="4" s="1"/>
  <c r="D658" i="4"/>
  <c r="O658" i="4" s="1"/>
  <c r="Z658" i="4" s="1"/>
  <c r="AK658" i="4" s="1"/>
  <c r="D885" i="4"/>
  <c r="O885" i="4" s="1"/>
  <c r="Z885" i="4" s="1"/>
  <c r="AK885" i="4" s="1"/>
  <c r="D682" i="4"/>
  <c r="O682" i="4" s="1"/>
  <c r="Z682" i="4" s="1"/>
  <c r="AK682" i="4" s="1"/>
  <c r="D766" i="4"/>
  <c r="O766" i="4" s="1"/>
  <c r="Z766" i="4" s="1"/>
  <c r="AK766" i="4" s="1"/>
  <c r="D899" i="4"/>
  <c r="O899" i="4" s="1"/>
  <c r="Z899" i="4" s="1"/>
  <c r="AK899" i="4" s="1"/>
  <c r="D359" i="4"/>
  <c r="O359" i="4" s="1"/>
  <c r="Z359" i="4" s="1"/>
  <c r="AK359" i="4" s="1"/>
  <c r="D904" i="4"/>
  <c r="O904" i="4" s="1"/>
  <c r="Z904" i="4" s="1"/>
  <c r="AK904" i="4" s="1"/>
  <c r="D659" i="4"/>
  <c r="O659" i="4" s="1"/>
  <c r="Z659" i="4" s="1"/>
  <c r="AK659" i="4" s="1"/>
  <c r="D842" i="4"/>
  <c r="O842" i="4" s="1"/>
  <c r="Z842" i="4" s="1"/>
  <c r="AK842" i="4" s="1"/>
  <c r="D779" i="4"/>
  <c r="O779" i="4" s="1"/>
  <c r="Z779" i="4" s="1"/>
  <c r="AK779" i="4" s="1"/>
  <c r="D119" i="4"/>
  <c r="O119" i="4" s="1"/>
  <c r="Z119" i="4" s="1"/>
  <c r="AK119" i="4" s="1"/>
  <c r="D606" i="4"/>
  <c r="O606" i="4" s="1"/>
  <c r="Z606" i="4" s="1"/>
  <c r="AK606" i="4" s="1"/>
  <c r="D736" i="4"/>
  <c r="O736" i="4" s="1"/>
  <c r="Z736" i="4" s="1"/>
  <c r="AK736" i="4" s="1"/>
  <c r="D974" i="4"/>
  <c r="O974" i="4" s="1"/>
  <c r="Z974" i="4" s="1"/>
  <c r="AK974" i="4" s="1"/>
  <c r="D311" i="4"/>
  <c r="O311" i="4" s="1"/>
  <c r="Z311" i="4" s="1"/>
  <c r="AK311" i="4" s="1"/>
  <c r="D428" i="4"/>
  <c r="O428" i="4" s="1"/>
  <c r="Z428" i="4" s="1"/>
  <c r="AK428" i="4" s="1"/>
  <c r="D956" i="4"/>
  <c r="O956" i="4" s="1"/>
  <c r="Z956" i="4" s="1"/>
  <c r="AK956" i="4" s="1"/>
  <c r="D962" i="4"/>
  <c r="O962" i="4" s="1"/>
  <c r="Z962" i="4" s="1"/>
  <c r="AK962" i="4" s="1"/>
  <c r="D327" i="4"/>
  <c r="O327" i="4" s="1"/>
  <c r="Z327" i="4" s="1"/>
  <c r="AK327" i="4" s="1"/>
  <c r="D440" i="4"/>
  <c r="O440" i="4" s="1"/>
  <c r="Z440" i="4" s="1"/>
  <c r="AK440" i="4" s="1"/>
  <c r="D449" i="4"/>
  <c r="O449" i="4" s="1"/>
  <c r="Z449" i="4" s="1"/>
  <c r="AK449" i="4" s="1"/>
  <c r="D193" i="4"/>
  <c r="O193" i="4" s="1"/>
  <c r="Z193" i="4" s="1"/>
  <c r="AK193" i="4" s="1"/>
  <c r="D181" i="4"/>
  <c r="O181" i="4" s="1"/>
  <c r="Z181" i="4" s="1"/>
  <c r="AK181" i="4" s="1"/>
  <c r="D271" i="4"/>
  <c r="O271" i="4" s="1"/>
  <c r="Z271" i="4" s="1"/>
  <c r="AK271" i="4" s="1"/>
  <c r="D833" i="4"/>
  <c r="O833" i="4" s="1"/>
  <c r="Z833" i="4" s="1"/>
  <c r="AK833" i="4" s="1"/>
  <c r="D768" i="4"/>
  <c r="O768" i="4" s="1"/>
  <c r="Z768" i="4" s="1"/>
  <c r="AK768" i="4" s="1"/>
  <c r="D391" i="4"/>
  <c r="O391" i="4" s="1"/>
  <c r="Z391" i="4" s="1"/>
  <c r="AK391" i="4" s="1"/>
  <c r="D300" i="4"/>
  <c r="O300" i="4" s="1"/>
  <c r="Z300" i="4" s="1"/>
  <c r="AK300" i="4" s="1"/>
  <c r="D893" i="4"/>
  <c r="O893" i="4" s="1"/>
  <c r="Z893" i="4" s="1"/>
  <c r="AK893" i="4" s="1"/>
  <c r="D64" i="4"/>
  <c r="O64" i="4" s="1"/>
  <c r="Z64" i="4" s="1"/>
  <c r="AK64" i="4" s="1"/>
  <c r="D336" i="4"/>
  <c r="O336" i="4" s="1"/>
  <c r="Z336" i="4" s="1"/>
  <c r="AK336" i="4" s="1"/>
  <c r="D395" i="4"/>
  <c r="O395" i="4" s="1"/>
  <c r="Z395" i="4" s="1"/>
  <c r="AK395" i="4" s="1"/>
  <c r="D618" i="4"/>
  <c r="O618" i="4" s="1"/>
  <c r="Z618" i="4" s="1"/>
  <c r="AK618" i="4" s="1"/>
  <c r="D88" i="4"/>
  <c r="O88" i="4" s="1"/>
  <c r="Z88" i="4" s="1"/>
  <c r="AK88" i="4" s="1"/>
  <c r="D943" i="4"/>
  <c r="O943" i="4" s="1"/>
  <c r="Z943" i="4" s="1"/>
  <c r="AK943" i="4" s="1"/>
  <c r="D877" i="4"/>
  <c r="O877" i="4" s="1"/>
  <c r="Z877" i="4" s="1"/>
  <c r="AK877" i="4" s="1"/>
  <c r="D835" i="4"/>
  <c r="O835" i="4" s="1"/>
  <c r="Z835" i="4" s="1"/>
  <c r="AK835" i="4" s="1"/>
  <c r="D587" i="4"/>
  <c r="O587" i="4" s="1"/>
  <c r="Z587" i="4" s="1"/>
  <c r="AK587" i="4" s="1"/>
  <c r="D635" i="4"/>
  <c r="O635" i="4" s="1"/>
  <c r="Z635" i="4" s="1"/>
  <c r="AK635" i="4" s="1"/>
  <c r="D369" i="4"/>
  <c r="O369" i="4" s="1"/>
  <c r="Z369" i="4" s="1"/>
  <c r="AK369" i="4" s="1"/>
  <c r="D364" i="4"/>
  <c r="O364" i="4" s="1"/>
  <c r="Z364" i="4" s="1"/>
  <c r="AK364" i="4" s="1"/>
  <c r="D29" i="4"/>
  <c r="O29" i="4" s="1"/>
  <c r="Z29" i="4" s="1"/>
  <c r="AK29" i="4" s="1"/>
  <c r="D133" i="4"/>
  <c r="O133" i="4" s="1"/>
  <c r="Z133" i="4" s="1"/>
  <c r="AK133" i="4" s="1"/>
  <c r="D118" i="4"/>
  <c r="O118" i="4" s="1"/>
  <c r="Z118" i="4" s="1"/>
  <c r="AK118" i="4" s="1"/>
  <c r="D989" i="4"/>
  <c r="O989" i="4" s="1"/>
  <c r="Z989" i="4" s="1"/>
  <c r="AK989" i="4" s="1"/>
  <c r="D708" i="4"/>
  <c r="O708" i="4" s="1"/>
  <c r="Z708" i="4" s="1"/>
  <c r="AK708" i="4" s="1"/>
  <c r="D903" i="4"/>
  <c r="O903" i="4" s="1"/>
  <c r="Z903" i="4" s="1"/>
  <c r="AK903" i="4" s="1"/>
  <c r="D687" i="4"/>
  <c r="O687" i="4" s="1"/>
  <c r="Z687" i="4" s="1"/>
  <c r="AK687" i="4" s="1"/>
  <c r="D983" i="4"/>
  <c r="O983" i="4" s="1"/>
  <c r="Z983" i="4" s="1"/>
  <c r="AK983" i="4" s="1"/>
  <c r="D698" i="4"/>
  <c r="O698" i="4" s="1"/>
  <c r="Z698" i="4" s="1"/>
  <c r="AK698" i="4" s="1"/>
  <c r="D884" i="4"/>
  <c r="O884" i="4" s="1"/>
  <c r="Z884" i="4" s="1"/>
  <c r="AK884" i="4" s="1"/>
  <c r="D677" i="4"/>
  <c r="O677" i="4" s="1"/>
  <c r="Z677" i="4" s="1"/>
  <c r="AK677" i="4" s="1"/>
  <c r="D521" i="4"/>
  <c r="O521" i="4" s="1"/>
  <c r="Z521" i="4" s="1"/>
  <c r="AK521" i="4" s="1"/>
  <c r="D431" i="4"/>
  <c r="O431" i="4" s="1"/>
  <c r="Z431" i="4" s="1"/>
  <c r="AK431" i="4" s="1"/>
  <c r="D295" i="4"/>
  <c r="O295" i="4" s="1"/>
  <c r="Z295" i="4" s="1"/>
  <c r="AK295" i="4" s="1"/>
  <c r="D109" i="4"/>
  <c r="O109" i="4" s="1"/>
  <c r="Z109" i="4" s="1"/>
  <c r="AK109" i="4" s="1"/>
  <c r="D173" i="4"/>
  <c r="O173" i="4" s="1"/>
  <c r="Z173" i="4" s="1"/>
  <c r="AK173" i="4" s="1"/>
  <c r="D158" i="4"/>
  <c r="O158" i="4" s="1"/>
  <c r="Z158" i="4" s="1"/>
  <c r="AK158" i="4" s="1"/>
  <c r="D963" i="4"/>
  <c r="O963" i="4" s="1"/>
  <c r="Z963" i="4" s="1"/>
  <c r="AK963" i="4" s="1"/>
  <c r="D912" i="4"/>
  <c r="O912" i="4" s="1"/>
  <c r="Z912" i="4" s="1"/>
  <c r="AK912" i="4" s="1"/>
  <c r="D855" i="4"/>
  <c r="O855" i="4" s="1"/>
  <c r="Z855" i="4" s="1"/>
  <c r="AK855" i="4" s="1"/>
  <c r="D627" i="4"/>
  <c r="O627" i="4" s="1"/>
  <c r="Z627" i="4" s="1"/>
  <c r="AK627" i="4" s="1"/>
  <c r="D481" i="4"/>
  <c r="O481" i="4" s="1"/>
  <c r="Z481" i="4" s="1"/>
  <c r="AK481" i="4" s="1"/>
  <c r="D409" i="4"/>
  <c r="O409" i="4" s="1"/>
  <c r="Z409" i="4" s="1"/>
  <c r="AK409" i="4" s="1"/>
  <c r="D255" i="4"/>
  <c r="O255" i="4" s="1"/>
  <c r="Z255" i="4" s="1"/>
  <c r="AK255" i="4" s="1"/>
  <c r="D69" i="4"/>
  <c r="O69" i="4" s="1"/>
  <c r="Z69" i="4" s="1"/>
  <c r="AK69" i="4" s="1"/>
  <c r="D153" i="4"/>
  <c r="O153" i="4" s="1"/>
  <c r="Z153" i="4" s="1"/>
  <c r="AK153" i="4" s="1"/>
  <c r="D138" i="4"/>
  <c r="O138" i="4" s="1"/>
  <c r="Z138" i="4" s="1"/>
  <c r="AK138" i="4" s="1"/>
  <c r="D959" i="4"/>
  <c r="O959" i="4" s="1"/>
  <c r="Z959" i="4" s="1"/>
  <c r="AK959" i="4" s="1"/>
  <c r="D902" i="4"/>
  <c r="O902" i="4" s="1"/>
  <c r="Z902" i="4" s="1"/>
  <c r="AK902" i="4" s="1"/>
  <c r="D770" i="4"/>
  <c r="O770" i="4" s="1"/>
  <c r="Z770" i="4" s="1"/>
  <c r="AK770" i="4" s="1"/>
  <c r="D954" i="4"/>
  <c r="O954" i="4" s="1"/>
  <c r="Z954" i="4" s="1"/>
  <c r="AK954" i="4" s="1"/>
  <c r="D745" i="4"/>
  <c r="O745" i="4" s="1"/>
  <c r="Z745" i="4" s="1"/>
  <c r="AK745" i="4" s="1"/>
  <c r="D407" i="4"/>
  <c r="O407" i="4" s="1"/>
  <c r="Z407" i="4" s="1"/>
  <c r="AK407" i="4" s="1"/>
  <c r="D760" i="4"/>
  <c r="O760" i="4" s="1"/>
  <c r="Z760" i="4" s="1"/>
  <c r="AK760" i="4" s="1"/>
  <c r="D952" i="4"/>
  <c r="O952" i="4" s="1"/>
  <c r="Z952" i="4" s="1"/>
  <c r="AK952" i="4" s="1"/>
  <c r="D737" i="4"/>
  <c r="O737" i="4" s="1"/>
  <c r="Z737" i="4" s="1"/>
  <c r="AK737" i="4" s="1"/>
  <c r="D397" i="4"/>
  <c r="O397" i="4" s="1"/>
  <c r="Z397" i="4" s="1"/>
  <c r="AK397" i="4" s="1"/>
  <c r="D543" i="4"/>
  <c r="O543" i="4" s="1"/>
  <c r="Z543" i="4" s="1"/>
  <c r="AK543" i="4" s="1"/>
  <c r="D634" i="4"/>
  <c r="O634" i="4" s="1"/>
  <c r="Z634" i="4" s="1"/>
  <c r="AK634" i="4" s="1"/>
  <c r="D266" i="4"/>
  <c r="O266" i="4" s="1"/>
  <c r="Z266" i="4" s="1"/>
  <c r="AK266" i="4" s="1"/>
  <c r="D353" i="4"/>
  <c r="O353" i="4" s="1"/>
  <c r="Z353" i="4" s="1"/>
  <c r="AK353" i="4" s="1"/>
  <c r="D48" i="4"/>
  <c r="O48" i="4" s="1"/>
  <c r="Z48" i="4" s="1"/>
  <c r="AK48" i="4" s="1"/>
  <c r="D82" i="4"/>
  <c r="O82" i="4" s="1"/>
  <c r="Z82" i="4" s="1"/>
  <c r="AK82" i="4" s="1"/>
  <c r="D40" i="4"/>
  <c r="O40" i="4" s="1"/>
  <c r="Z40" i="4" s="1"/>
  <c r="AK40" i="4" s="1"/>
  <c r="D329" i="4"/>
  <c r="O329" i="4" s="1"/>
  <c r="Z329" i="4" s="1"/>
  <c r="AK329" i="4" s="1"/>
  <c r="D854" i="4"/>
  <c r="O854" i="4" s="1"/>
  <c r="Z854" i="4" s="1"/>
  <c r="AK854" i="4" s="1"/>
  <c r="D878" i="4"/>
  <c r="O878" i="4" s="1"/>
  <c r="Z878" i="4" s="1"/>
  <c r="AK878" i="4" s="1"/>
  <c r="D32" i="4"/>
  <c r="O32" i="4" s="1"/>
  <c r="Z32" i="4" s="1"/>
  <c r="AK32" i="4" s="1"/>
  <c r="D944" i="4"/>
  <c r="O944" i="4" s="1"/>
  <c r="Z944" i="4" s="1"/>
  <c r="AK944" i="4" s="1"/>
  <c r="D387" i="4"/>
  <c r="O387" i="4" s="1"/>
  <c r="Z387" i="4" s="1"/>
  <c r="AK387" i="4" s="1"/>
  <c r="D626" i="4"/>
  <c r="O626" i="4" s="1"/>
  <c r="Z626" i="4" s="1"/>
  <c r="AK626" i="4" s="1"/>
  <c r="D347" i="4"/>
  <c r="O347" i="4" s="1"/>
  <c r="Z347" i="4" s="1"/>
  <c r="AK347" i="4" s="1"/>
  <c r="D72" i="4"/>
  <c r="O72" i="4" s="1"/>
  <c r="Z72" i="4" s="1"/>
  <c r="AK72" i="4" s="1"/>
  <c r="D992" i="4"/>
  <c r="O992" i="4" s="1"/>
  <c r="Z992" i="4" s="1"/>
  <c r="AK992" i="4" s="1"/>
  <c r="D777" i="4"/>
  <c r="O777" i="4" s="1"/>
  <c r="Z777" i="4" s="1"/>
  <c r="AK777" i="4" s="1"/>
  <c r="D830" i="4"/>
  <c r="O830" i="4" s="1"/>
  <c r="Z830" i="4" s="1"/>
  <c r="AK830" i="4" s="1"/>
  <c r="D775" i="4"/>
  <c r="O775" i="4" s="1"/>
  <c r="Z775" i="4" s="1"/>
  <c r="AK775" i="4" s="1"/>
  <c r="D575" i="4"/>
  <c r="O575" i="4" s="1"/>
  <c r="Z575" i="4" s="1"/>
  <c r="AK575" i="4" s="1"/>
  <c r="D302" i="4"/>
  <c r="O302" i="4" s="1"/>
  <c r="Z302" i="4" s="1"/>
  <c r="AK302" i="4" s="1"/>
  <c r="D73" i="4"/>
  <c r="O73" i="4" s="1"/>
  <c r="Z73" i="4" s="1"/>
  <c r="AK73" i="4" s="1"/>
  <c r="D790" i="4"/>
  <c r="O790" i="4" s="1"/>
  <c r="Z790" i="4" s="1"/>
  <c r="AK790" i="4" s="1"/>
  <c r="D755" i="4"/>
  <c r="O755" i="4" s="1"/>
  <c r="Z755" i="4" s="1"/>
  <c r="AK755" i="4" s="1"/>
  <c r="D555" i="4"/>
  <c r="O555" i="4" s="1"/>
  <c r="Z555" i="4" s="1"/>
  <c r="AK555" i="4" s="1"/>
  <c r="D282" i="4"/>
  <c r="O282" i="4" s="1"/>
  <c r="Z282" i="4" s="1"/>
  <c r="AK282" i="4" s="1"/>
  <c r="D383" i="4"/>
  <c r="O383" i="4" s="1"/>
  <c r="Z383" i="4" s="1"/>
  <c r="AK383" i="4" s="1"/>
  <c r="D112" i="4"/>
  <c r="O112" i="4" s="1"/>
  <c r="Z112" i="4" s="1"/>
  <c r="AK112" i="4" s="1"/>
  <c r="D229" i="4"/>
  <c r="O229" i="4" s="1"/>
  <c r="Z229" i="4" s="1"/>
  <c r="AK229" i="4" s="1"/>
  <c r="D923" i="4"/>
  <c r="O923" i="4" s="1"/>
  <c r="Z923" i="4" s="1"/>
  <c r="AK923" i="4" s="1"/>
  <c r="D834" i="4"/>
  <c r="O834" i="4" s="1"/>
  <c r="Z834" i="4" s="1"/>
  <c r="AK834" i="4" s="1"/>
  <c r="D913" i="4"/>
  <c r="O913" i="4" s="1"/>
  <c r="Z913" i="4" s="1"/>
  <c r="AK913" i="4" s="1"/>
  <c r="D826" i="4"/>
  <c r="O826" i="4" s="1"/>
  <c r="Z826" i="4" s="1"/>
  <c r="AK826" i="4" s="1"/>
  <c r="D534" i="4"/>
  <c r="O534" i="4" s="1"/>
  <c r="Z534" i="4" s="1"/>
  <c r="AK534" i="4" s="1"/>
  <c r="D411" i="4"/>
  <c r="O411" i="4" s="1"/>
  <c r="Z411" i="4" s="1"/>
  <c r="AK411" i="4" s="1"/>
  <c r="D113" i="4"/>
  <c r="O113" i="4" s="1"/>
  <c r="Z113" i="4" s="1"/>
  <c r="AK113" i="4" s="1"/>
  <c r="D330" i="4"/>
  <c r="O330" i="4" s="1"/>
  <c r="Z330" i="4" s="1"/>
  <c r="AK330" i="4" s="1"/>
  <c r="D731" i="4"/>
  <c r="O731" i="4" s="1"/>
  <c r="Z731" i="4" s="1"/>
  <c r="AK731" i="4" s="1"/>
  <c r="D471" i="4"/>
  <c r="O471" i="4" s="1"/>
  <c r="Z471" i="4" s="1"/>
  <c r="AK471" i="4" s="1"/>
  <c r="D769" i="4"/>
  <c r="O769" i="4" s="1"/>
  <c r="Z769" i="4" s="1"/>
  <c r="AK769" i="4" s="1"/>
  <c r="D384" i="4"/>
  <c r="O384" i="4" s="1"/>
  <c r="Z384" i="4" s="1"/>
  <c r="AK384" i="4" s="1"/>
  <c r="D251" i="4"/>
  <c r="O251" i="4" s="1"/>
  <c r="Z251" i="4" s="1"/>
  <c r="AK251" i="4" s="1"/>
  <c r="D926" i="4"/>
  <c r="O926" i="4" s="1"/>
  <c r="Z926" i="4" s="1"/>
  <c r="AK926" i="4" s="1"/>
  <c r="D304" i="4"/>
  <c r="O304" i="4" s="1"/>
  <c r="Z304" i="4" s="1"/>
  <c r="AK304" i="4" s="1"/>
  <c r="D184" i="4"/>
  <c r="O184" i="4" s="1"/>
  <c r="Z184" i="4" s="1"/>
  <c r="AK184" i="4" s="1"/>
  <c r="D335" i="4"/>
  <c r="O335" i="4" s="1"/>
  <c r="Z335" i="4" s="1"/>
  <c r="AK335" i="4" s="1"/>
  <c r="D523" i="4"/>
  <c r="O523" i="4" s="1"/>
  <c r="Z523" i="4" s="1"/>
  <c r="AK523" i="4" s="1"/>
  <c r="D767" i="4"/>
  <c r="O767" i="4" s="1"/>
  <c r="Z767" i="4" s="1"/>
  <c r="AK767" i="4" s="1"/>
  <c r="D68" i="4"/>
  <c r="O68" i="4" s="1"/>
  <c r="Z68" i="4" s="1"/>
  <c r="AK68" i="4" s="1"/>
  <c r="D850" i="4"/>
  <c r="O850" i="4" s="1"/>
  <c r="Z850" i="4" s="1"/>
  <c r="AK850" i="4" s="1"/>
  <c r="D994" i="4"/>
  <c r="O994" i="4" s="1"/>
  <c r="Z994" i="4" s="1"/>
  <c r="AK994" i="4" s="1"/>
  <c r="D785" i="4"/>
  <c r="O785" i="4" s="1"/>
  <c r="Z785" i="4" s="1"/>
  <c r="AK785" i="4" s="1"/>
  <c r="D487" i="4"/>
  <c r="O487" i="4" s="1"/>
  <c r="Z487" i="4" s="1"/>
  <c r="AK487" i="4" s="1"/>
  <c r="D585" i="4"/>
  <c r="O585" i="4" s="1"/>
  <c r="Z585" i="4" s="1"/>
  <c r="AK585" i="4" s="1"/>
  <c r="D269" i="4"/>
  <c r="O269" i="4" s="1"/>
  <c r="Z269" i="4" s="1"/>
  <c r="AK269" i="4" s="1"/>
  <c r="D312" i="4"/>
  <c r="O312" i="4" s="1"/>
  <c r="Z312" i="4" s="1"/>
  <c r="AK312" i="4" s="1"/>
  <c r="D356" i="4"/>
  <c r="O356" i="4" s="1"/>
  <c r="Z356" i="4" s="1"/>
  <c r="AK356" i="4" s="1"/>
  <c r="D83" i="4"/>
  <c r="O83" i="4" s="1"/>
  <c r="Z83" i="4" s="1"/>
  <c r="AK83" i="4" s="1"/>
  <c r="D172" i="4"/>
  <c r="O172" i="4" s="1"/>
  <c r="Z172" i="4" s="1"/>
  <c r="AK172" i="4" s="1"/>
  <c r="D939" i="4"/>
  <c r="O939" i="4" s="1"/>
  <c r="Z939" i="4" s="1"/>
  <c r="AK939" i="4" s="1"/>
  <c r="D919" i="4"/>
  <c r="O919" i="4" s="1"/>
  <c r="Z919" i="4" s="1"/>
  <c r="AK919" i="4" s="1"/>
  <c r="D827" i="4"/>
  <c r="O827" i="4" s="1"/>
  <c r="Z827" i="4" s="1"/>
  <c r="AK827" i="4" s="1"/>
  <c r="D577" i="4"/>
  <c r="O577" i="4" s="1"/>
  <c r="Z577" i="4" s="1"/>
  <c r="AK577" i="4" s="1"/>
  <c r="D933" i="4"/>
  <c r="O933" i="4" s="1"/>
  <c r="Z933" i="4" s="1"/>
  <c r="AK933" i="4" s="1"/>
  <c r="D909" i="4"/>
  <c r="O909" i="4" s="1"/>
  <c r="Z909" i="4" s="1"/>
  <c r="AK909" i="4" s="1"/>
  <c r="D825" i="4"/>
  <c r="O825" i="4" s="1"/>
  <c r="Z825" i="4" s="1"/>
  <c r="AK825" i="4" s="1"/>
  <c r="D567" i="4"/>
  <c r="O567" i="4" s="1"/>
  <c r="Z567" i="4" s="1"/>
  <c r="AK567" i="4" s="1"/>
  <c r="D625" i="4"/>
  <c r="O625" i="4" s="1"/>
  <c r="Z625" i="4" s="1"/>
  <c r="AK625" i="4" s="1"/>
  <c r="D349" i="4"/>
  <c r="O349" i="4" s="1"/>
  <c r="Z349" i="4" s="1"/>
  <c r="AK349" i="4" s="1"/>
  <c r="D352" i="4"/>
  <c r="O352" i="4" s="1"/>
  <c r="Z352" i="4" s="1"/>
  <c r="AK352" i="4" s="1"/>
  <c r="D476" i="4"/>
  <c r="O476" i="4" s="1"/>
  <c r="Z476" i="4" s="1"/>
  <c r="AK476" i="4" s="1"/>
  <c r="D123" i="4"/>
  <c r="O123" i="4" s="1"/>
  <c r="Z123" i="4" s="1"/>
  <c r="AK123" i="4" s="1"/>
  <c r="D108" i="4"/>
  <c r="O108" i="4" s="1"/>
  <c r="Z108" i="4" s="1"/>
  <c r="AK108" i="4" s="1"/>
  <c r="D890" i="4"/>
  <c r="O890" i="4" s="1"/>
  <c r="Z890" i="4" s="1"/>
  <c r="AK890" i="4" s="1"/>
  <c r="D1014" i="4"/>
  <c r="O1014" i="4" s="1"/>
  <c r="Z1014" i="4" s="1"/>
  <c r="AK1014" i="4" s="1"/>
  <c r="D805" i="4"/>
  <c r="O805" i="4" s="1"/>
  <c r="Z805" i="4" s="1"/>
  <c r="AK805" i="4" s="1"/>
  <c r="D527" i="4"/>
  <c r="O527" i="4" s="1"/>
  <c r="Z527" i="4" s="1"/>
  <c r="AK527" i="4" s="1"/>
  <c r="D605" i="4"/>
  <c r="O605" i="4" s="1"/>
  <c r="Z605" i="4" s="1"/>
  <c r="AK605" i="4" s="1"/>
  <c r="D309" i="4"/>
  <c r="O309" i="4" s="1"/>
  <c r="Z309" i="4" s="1"/>
  <c r="AK309" i="4" s="1"/>
  <c r="D332" i="4"/>
  <c r="O332" i="4" s="1"/>
  <c r="Z332" i="4" s="1"/>
  <c r="AK332" i="4" s="1"/>
  <c r="D394" i="4"/>
  <c r="O394" i="4" s="1"/>
  <c r="Z394" i="4" s="1"/>
  <c r="AK394" i="4" s="1"/>
  <c r="D103" i="4"/>
  <c r="O103" i="4" s="1"/>
  <c r="Z103" i="4" s="1"/>
  <c r="AK103" i="4" s="1"/>
  <c r="D344" i="4"/>
  <c r="O344" i="4" s="1"/>
  <c r="Z344" i="4" s="1"/>
  <c r="AK344" i="4" s="1"/>
  <c r="D880" i="4"/>
  <c r="O880" i="4" s="1"/>
  <c r="Z880" i="4" s="1"/>
  <c r="AK880" i="4" s="1"/>
  <c r="D1012" i="4"/>
  <c r="O1012" i="4" s="1"/>
  <c r="Z1012" i="4" s="1"/>
  <c r="AK1012" i="4" s="1"/>
  <c r="D670" i="4"/>
  <c r="O670" i="4" s="1"/>
  <c r="Z670" i="4" s="1"/>
  <c r="AK670" i="4" s="1"/>
  <c r="D875" i="4"/>
  <c r="O875" i="4" s="1"/>
  <c r="Z875" i="4" s="1"/>
  <c r="AK875" i="4" s="1"/>
  <c r="D695" i="4"/>
  <c r="O695" i="4" s="1"/>
  <c r="Z695" i="4" s="1"/>
  <c r="AK695" i="4" s="1"/>
  <c r="D662" i="4"/>
  <c r="O662" i="4" s="1"/>
  <c r="Z662" i="4" s="1"/>
  <c r="AK662" i="4" s="1"/>
  <c r="D660" i="4"/>
  <c r="O660" i="4" s="1"/>
  <c r="Z660" i="4" s="1"/>
  <c r="AK660" i="4" s="1"/>
  <c r="D1008" i="4"/>
  <c r="O1008" i="4" s="1"/>
  <c r="Z1008" i="4" s="1"/>
  <c r="AK1008" i="4" s="1"/>
  <c r="D686" i="4"/>
  <c r="O686" i="4" s="1"/>
  <c r="Z686" i="4" s="1"/>
  <c r="AK686" i="4" s="1"/>
  <c r="D652" i="4"/>
  <c r="O652" i="4" s="1"/>
  <c r="Z652" i="4" s="1"/>
  <c r="AK652" i="4" s="1"/>
  <c r="D493" i="4"/>
  <c r="O493" i="4" s="1"/>
  <c r="Z493" i="4" s="1"/>
  <c r="AK493" i="4" s="1"/>
  <c r="D584" i="4"/>
  <c r="O584" i="4" s="1"/>
  <c r="Z584" i="4" s="1"/>
  <c r="AK584" i="4" s="1"/>
  <c r="D121" i="4"/>
  <c r="O121" i="4" s="1"/>
  <c r="Z121" i="4" s="1"/>
  <c r="AK121" i="4" s="1"/>
  <c r="D303" i="4"/>
  <c r="O303" i="4" s="1"/>
  <c r="Z303" i="4" s="1"/>
  <c r="AK303" i="4" s="1"/>
  <c r="D219" i="4"/>
  <c r="O219" i="4" s="1"/>
  <c r="Z219" i="4" s="1"/>
  <c r="AK219" i="4" s="1"/>
  <c r="D456" i="4"/>
  <c r="O456" i="4" s="1"/>
  <c r="Z456" i="4" s="1"/>
  <c r="AK456" i="4" s="1"/>
  <c r="D210" i="4"/>
  <c r="O210" i="4" s="1"/>
  <c r="Z210" i="4" s="1"/>
  <c r="AK210" i="4" s="1"/>
  <c r="D460" i="4"/>
  <c r="O460" i="4" s="1"/>
  <c r="Z460" i="4" s="1"/>
  <c r="AK460" i="4" s="1"/>
  <c r="D517" i="4"/>
  <c r="O517" i="4" s="1"/>
  <c r="Z517" i="4" s="1"/>
  <c r="AK517" i="4" s="1"/>
  <c r="D879" i="4"/>
  <c r="O879" i="4" s="1"/>
  <c r="Z879" i="4" s="1"/>
  <c r="AK879" i="4" s="1"/>
  <c r="D750" i="4"/>
  <c r="O750" i="4" s="1"/>
  <c r="Z750" i="4" s="1"/>
  <c r="AK750" i="4" s="1"/>
  <c r="D735" i="4"/>
  <c r="O735" i="4" s="1"/>
  <c r="Z735" i="4" s="1"/>
  <c r="AK735" i="4" s="1"/>
  <c r="D535" i="4"/>
  <c r="O535" i="4" s="1"/>
  <c r="Z535" i="4" s="1"/>
  <c r="AK535" i="4" s="1"/>
  <c r="D262" i="4"/>
  <c r="O262" i="4" s="1"/>
  <c r="Z262" i="4" s="1"/>
  <c r="AK262" i="4" s="1"/>
  <c r="D23" i="4"/>
  <c r="O23" i="4" s="1"/>
  <c r="Z23" i="4" s="1"/>
  <c r="AK23" i="4" s="1"/>
  <c r="D840" i="4"/>
  <c r="O840" i="4" s="1"/>
  <c r="Z840" i="4" s="1"/>
  <c r="AK840" i="4" s="1"/>
  <c r="D477" i="4"/>
  <c r="O477" i="4" s="1"/>
  <c r="Z477" i="4" s="1"/>
  <c r="AK477" i="4" s="1"/>
  <c r="D984" i="4"/>
  <c r="O984" i="4" s="1"/>
  <c r="Z984" i="4" s="1"/>
  <c r="AK984" i="4" s="1"/>
  <c r="D467" i="4"/>
  <c r="O467" i="4" s="1"/>
  <c r="Z467" i="4" s="1"/>
  <c r="AK467" i="4" s="1"/>
  <c r="D900" i="4"/>
  <c r="O900" i="4" s="1"/>
  <c r="Z900" i="4" s="1"/>
  <c r="AK900" i="4" s="1"/>
  <c r="D474" i="4"/>
  <c r="O474" i="4" s="1"/>
  <c r="Z474" i="4" s="1"/>
  <c r="AK474" i="4" s="1"/>
  <c r="D152" i="4"/>
  <c r="O152" i="4" s="1"/>
  <c r="Z152" i="4" s="1"/>
  <c r="AK152" i="4" s="1"/>
  <c r="D964" i="4"/>
  <c r="O964" i="4" s="1"/>
  <c r="Z964" i="4" s="1"/>
  <c r="AK964" i="4" s="1"/>
  <c r="D427" i="4"/>
  <c r="O427" i="4" s="1"/>
  <c r="Z427" i="4" s="1"/>
  <c r="AK427" i="4" s="1"/>
  <c r="D684" i="4"/>
  <c r="O684" i="4" s="1"/>
  <c r="Z684" i="4" s="1"/>
  <c r="AK684" i="4" s="1"/>
  <c r="D35" i="4"/>
  <c r="O35" i="4" s="1"/>
  <c r="Z35" i="4" s="1"/>
  <c r="AK35" i="4" s="1"/>
  <c r="D780" i="4"/>
  <c r="O780" i="4" s="1"/>
  <c r="Z780" i="4" s="1"/>
  <c r="AK780" i="4" s="1"/>
  <c r="D951" i="4"/>
  <c r="O951" i="4" s="1"/>
  <c r="Z951" i="4" s="1"/>
  <c r="AK951" i="4" s="1"/>
  <c r="D588" i="4"/>
  <c r="O588" i="4" s="1"/>
  <c r="Z588" i="4" s="1"/>
  <c r="AK588" i="4" s="1"/>
  <c r="D941" i="4"/>
  <c r="O941" i="4" s="1"/>
  <c r="Z941" i="4" s="1"/>
  <c r="AK941" i="4" s="1"/>
  <c r="D578" i="4"/>
  <c r="O578" i="4" s="1"/>
  <c r="Z578" i="4" s="1"/>
  <c r="AK578" i="4" s="1"/>
  <c r="D388" i="4"/>
  <c r="O388" i="4" s="1"/>
  <c r="Z388" i="4" s="1"/>
  <c r="AK388" i="4" s="1"/>
  <c r="D21" i="4"/>
  <c r="O21" i="4" s="1"/>
  <c r="Z21" i="4" s="1"/>
  <c r="AK21" i="4" s="1"/>
  <c r="D125" i="4"/>
  <c r="O125" i="4" s="1"/>
  <c r="Z125" i="4" s="1"/>
  <c r="AK125" i="4" s="1"/>
  <c r="D41" i="4"/>
  <c r="O41" i="4" s="1"/>
  <c r="Z41" i="4" s="1"/>
  <c r="AK41" i="4" s="1"/>
  <c r="D901" i="4"/>
  <c r="O901" i="4" s="1"/>
  <c r="Z901" i="4" s="1"/>
  <c r="AK901" i="4" s="1"/>
  <c r="D372" i="4"/>
  <c r="O372" i="4" s="1"/>
  <c r="Z372" i="4" s="1"/>
  <c r="AK372" i="4" s="1"/>
  <c r="D947" i="4"/>
  <c r="O947" i="4" s="1"/>
  <c r="Z947" i="4" s="1"/>
  <c r="AK947" i="4" s="1"/>
  <c r="D180" i="4"/>
  <c r="O180" i="4" s="1"/>
  <c r="Z180" i="4" s="1"/>
  <c r="AK180" i="4" s="1"/>
  <c r="D603" i="4"/>
  <c r="O603" i="4" s="1"/>
  <c r="Z603" i="4" s="1"/>
  <c r="AK603" i="4" s="1"/>
  <c r="D788" i="4"/>
  <c r="O788" i="4" s="1"/>
  <c r="Z788" i="4" s="1"/>
  <c r="AK788" i="4" s="1"/>
  <c r="D96" i="4"/>
  <c r="O96" i="4" s="1"/>
  <c r="Z96" i="4" s="1"/>
  <c r="AK96" i="4" s="1"/>
  <c r="D414" i="4"/>
  <c r="O414" i="4" s="1"/>
  <c r="Z414" i="4" s="1"/>
  <c r="AK414" i="4" s="1"/>
  <c r="D512" i="4"/>
  <c r="O512" i="4" s="1"/>
  <c r="Z512" i="4" s="1"/>
  <c r="AK512" i="4" s="1"/>
  <c r="D613" i="4"/>
  <c r="O613" i="4" s="1"/>
  <c r="Z613" i="4" s="1"/>
  <c r="AK613" i="4" s="1"/>
  <c r="D469" i="4"/>
  <c r="O469" i="4" s="1"/>
  <c r="Z469" i="4" s="1"/>
  <c r="AK469" i="4" s="1"/>
  <c r="D547" i="4"/>
  <c r="O547" i="4" s="1"/>
  <c r="Z547" i="4" s="1"/>
  <c r="AK547" i="4" s="1"/>
  <c r="D882" i="4"/>
  <c r="O882" i="4" s="1"/>
  <c r="Z882" i="4" s="1"/>
  <c r="AK882" i="4" s="1"/>
  <c r="D462" i="4"/>
  <c r="O462" i="4" s="1"/>
  <c r="Z462" i="4" s="1"/>
  <c r="AK462" i="4" s="1"/>
  <c r="D531" i="4"/>
  <c r="O531" i="4" s="1"/>
  <c r="Z531" i="4" s="1"/>
  <c r="AK531" i="4" s="1"/>
  <c r="D859" i="4"/>
  <c r="O859" i="4" s="1"/>
  <c r="Z859" i="4" s="1"/>
  <c r="AK859" i="4" s="1"/>
  <c r="D763" i="4"/>
  <c r="O763" i="4" s="1"/>
  <c r="Z763" i="4" s="1"/>
  <c r="AK763" i="4" s="1"/>
  <c r="D972" i="4"/>
  <c r="O972" i="4" s="1"/>
  <c r="Z972" i="4" s="1"/>
  <c r="AK972" i="4" s="1"/>
  <c r="D105" i="4"/>
  <c r="O105" i="4" s="1"/>
  <c r="Z105" i="4" s="1"/>
  <c r="AK105" i="4" s="1"/>
  <c r="D171" i="4"/>
  <c r="O171" i="4" s="1"/>
  <c r="Z171" i="4" s="1"/>
  <c r="AK171" i="4" s="1"/>
  <c r="D683" i="4"/>
  <c r="O683" i="4" s="1"/>
  <c r="Z683" i="4" s="1"/>
  <c r="AK683" i="4" s="1"/>
  <c r="D810" i="4"/>
  <c r="O810" i="4" s="1"/>
  <c r="Z810" i="4" s="1"/>
  <c r="AK810" i="4" s="1"/>
  <c r="D246" i="4"/>
  <c r="O246" i="4" s="1"/>
  <c r="Z246" i="4" s="1"/>
  <c r="AK246" i="4" s="1"/>
  <c r="D422" i="4"/>
  <c r="O422" i="4" s="1"/>
  <c r="Z422" i="4" s="1"/>
  <c r="AK422" i="4" s="1"/>
  <c r="D536" i="4"/>
  <c r="O536" i="4" s="1"/>
  <c r="Z536" i="4" s="1"/>
  <c r="AK536" i="4" s="1"/>
  <c r="D693" i="4"/>
  <c r="O693" i="4" s="1"/>
  <c r="Z693" i="4" s="1"/>
  <c r="AK693" i="4" s="1"/>
  <c r="D948" i="4"/>
  <c r="O948" i="4" s="1"/>
  <c r="Z948" i="4" s="1"/>
  <c r="AK948" i="4" s="1"/>
  <c r="D991" i="4"/>
  <c r="O991" i="4" s="1"/>
  <c r="Z991" i="4" s="1"/>
  <c r="AK991" i="4" s="1"/>
  <c r="D916" i="4"/>
  <c r="O916" i="4" s="1"/>
  <c r="Z916" i="4" s="1"/>
  <c r="AK916" i="4" s="1"/>
  <c r="D979" i="4"/>
  <c r="O979" i="4" s="1"/>
  <c r="Z979" i="4" s="1"/>
  <c r="AK979" i="4" s="1"/>
  <c r="D778" i="4"/>
  <c r="O778" i="4" s="1"/>
  <c r="Z778" i="4" s="1"/>
  <c r="AK778" i="4" s="1"/>
  <c r="D403" i="4"/>
  <c r="O403" i="4" s="1"/>
  <c r="Z403" i="4" s="1"/>
  <c r="AK403" i="4" s="1"/>
  <c r="D510" i="4"/>
  <c r="O510" i="4" s="1"/>
  <c r="Z510" i="4" s="1"/>
  <c r="AK510" i="4" s="1"/>
  <c r="D836" i="4"/>
  <c r="O836" i="4" s="1"/>
  <c r="Z836" i="4" s="1"/>
  <c r="AK836" i="4" s="1"/>
  <c r="D950" i="4"/>
  <c r="O950" i="4" s="1"/>
  <c r="Z950" i="4" s="1"/>
  <c r="AK950" i="4" s="1"/>
  <c r="D33" i="4"/>
  <c r="O33" i="4" s="1"/>
  <c r="Z33" i="4" s="1"/>
  <c r="AK33" i="4" s="1"/>
  <c r="D149" i="4"/>
  <c r="O149" i="4" s="1"/>
  <c r="Z149" i="4" s="1"/>
  <c r="AK149" i="4" s="1"/>
  <c r="D614" i="4"/>
  <c r="O614" i="4" s="1"/>
  <c r="Z614" i="4" s="1"/>
  <c r="AK614" i="4" s="1"/>
  <c r="D746" i="4"/>
  <c r="O746" i="4" s="1"/>
  <c r="Z746" i="4" s="1"/>
  <c r="AK746" i="4" s="1"/>
  <c r="D982" i="4"/>
  <c r="O982" i="4" s="1"/>
  <c r="Z982" i="4" s="1"/>
  <c r="AK982" i="4" s="1"/>
  <c r="D987" i="4"/>
  <c r="O987" i="4" s="1"/>
  <c r="Z987" i="4" s="1"/>
  <c r="AK987" i="4" s="1"/>
  <c r="D809" i="4"/>
  <c r="O809" i="4" s="1"/>
  <c r="Z809" i="4" s="1"/>
  <c r="AK809" i="4" s="1"/>
  <c r="D812" i="4"/>
  <c r="O812" i="4" s="1"/>
  <c r="Z812" i="4" s="1"/>
  <c r="AK812" i="4" s="1"/>
  <c r="D468" i="4"/>
  <c r="O468" i="4" s="1"/>
  <c r="Z468" i="4" s="1"/>
  <c r="AK468" i="4" s="1"/>
  <c r="D774" i="4"/>
  <c r="O774" i="4" s="1"/>
  <c r="Z774" i="4" s="1"/>
  <c r="AK774" i="4" s="1"/>
  <c r="D321" i="4"/>
  <c r="O321" i="4" s="1"/>
  <c r="Z321" i="4" s="1"/>
  <c r="AK321" i="4" s="1"/>
  <c r="D630" i="4"/>
  <c r="O630" i="4" s="1"/>
  <c r="Z630" i="4" s="1"/>
  <c r="AK630" i="4" s="1"/>
  <c r="D225" i="4"/>
  <c r="O225" i="4" s="1"/>
  <c r="Z225" i="4" s="1"/>
  <c r="AK225" i="4" s="1"/>
  <c r="D233" i="4"/>
  <c r="O233" i="4" s="1"/>
  <c r="Z233" i="4" s="1"/>
  <c r="AK233" i="4" s="1"/>
  <c r="D57" i="4"/>
  <c r="O57" i="4" s="1"/>
  <c r="Z57" i="4" s="1"/>
  <c r="AK57" i="4" s="1"/>
  <c r="D66" i="4"/>
  <c r="O66" i="4" s="1"/>
  <c r="Z66" i="4" s="1"/>
  <c r="AK66" i="4" s="1"/>
  <c r="D928" i="4"/>
  <c r="O928" i="4" s="1"/>
  <c r="Z928" i="4" s="1"/>
  <c r="AK928" i="4" s="1"/>
  <c r="D920" i="4"/>
  <c r="O920" i="4" s="1"/>
  <c r="Z920" i="4" s="1"/>
  <c r="AK920" i="4" s="1"/>
  <c r="D558" i="4"/>
  <c r="O558" i="4" s="1"/>
  <c r="Z558" i="4" s="1"/>
  <c r="AK558" i="4" s="1"/>
  <c r="D816" i="4"/>
  <c r="O816" i="4" s="1"/>
  <c r="Z816" i="4" s="1"/>
  <c r="AK816" i="4" s="1"/>
  <c r="D889" i="4"/>
  <c r="O889" i="4" s="1"/>
  <c r="Z889" i="4" s="1"/>
  <c r="AK889" i="4" s="1"/>
  <c r="D892" i="4"/>
  <c r="O892" i="4" s="1"/>
  <c r="Z892" i="4" s="1"/>
  <c r="AK892" i="4" s="1"/>
  <c r="D548" i="4"/>
  <c r="O548" i="4" s="1"/>
  <c r="Z548" i="4" s="1"/>
  <c r="AK548" i="4" s="1"/>
  <c r="D814" i="4"/>
  <c r="O814" i="4" s="1"/>
  <c r="Z814" i="4" s="1"/>
  <c r="AK814" i="4" s="1"/>
  <c r="D375" i="4"/>
  <c r="O375" i="4" s="1"/>
  <c r="Z375" i="4" s="1"/>
  <c r="AK375" i="4" s="1"/>
  <c r="D516" i="4"/>
  <c r="O516" i="4" s="1"/>
  <c r="Z516" i="4" s="1"/>
  <c r="AK516" i="4" s="1"/>
  <c r="D453" i="4"/>
  <c r="O453" i="4" s="1"/>
  <c r="Z453" i="4" s="1"/>
  <c r="AK453" i="4" s="1"/>
  <c r="D376" i="4"/>
  <c r="O376" i="4" s="1"/>
  <c r="Z376" i="4" s="1"/>
  <c r="AK376" i="4" s="1"/>
  <c r="D95" i="4"/>
  <c r="O95" i="4" s="1"/>
  <c r="Z95" i="4" s="1"/>
  <c r="AK95" i="4" s="1"/>
  <c r="D76" i="4"/>
  <c r="O76" i="4" s="1"/>
  <c r="Z76" i="4" s="1"/>
  <c r="AK76" i="4" s="1"/>
  <c r="D849" i="4"/>
  <c r="O849" i="4" s="1"/>
  <c r="Z849" i="4" s="1"/>
  <c r="AK849" i="4" s="1"/>
  <c r="D852" i="4"/>
  <c r="O852" i="4" s="1"/>
  <c r="Z852" i="4" s="1"/>
  <c r="AK852" i="4" s="1"/>
  <c r="D508" i="4"/>
  <c r="O508" i="4" s="1"/>
  <c r="Z508" i="4" s="1"/>
  <c r="AK508" i="4" s="1"/>
  <c r="D794" i="4"/>
  <c r="O794" i="4" s="1"/>
  <c r="Z794" i="4" s="1"/>
  <c r="AK794" i="4" s="1"/>
  <c r="D355" i="4"/>
  <c r="O355" i="4" s="1"/>
  <c r="Z355" i="4" s="1"/>
  <c r="AK355" i="4" s="1"/>
  <c r="D496" i="4"/>
  <c r="O496" i="4" s="1"/>
  <c r="Z496" i="4" s="1"/>
  <c r="AK496" i="4" s="1"/>
  <c r="D245" i="4"/>
  <c r="O245" i="4" s="1"/>
  <c r="Z245" i="4" s="1"/>
  <c r="AK245" i="4" s="1"/>
  <c r="D413" i="4"/>
  <c r="O413" i="4" s="1"/>
  <c r="Z413" i="4" s="1"/>
  <c r="AK413" i="4" s="1"/>
  <c r="D56" i="4"/>
  <c r="O56" i="4" s="1"/>
  <c r="Z56" i="4" s="1"/>
  <c r="AK56" i="4" s="1"/>
  <c r="D1017" i="4"/>
  <c r="O1017" i="4" s="1"/>
  <c r="Z1017" i="4" s="1"/>
  <c r="AK1017" i="4" s="1"/>
  <c r="D839" i="4"/>
  <c r="O839" i="4" s="1"/>
  <c r="Z839" i="4" s="1"/>
  <c r="AK839" i="4" s="1"/>
  <c r="D1015" i="4"/>
  <c r="O1015" i="4" s="1"/>
  <c r="Z1015" i="4" s="1"/>
  <c r="AK1015" i="4" s="1"/>
  <c r="D918" i="4"/>
  <c r="O918" i="4" s="1"/>
  <c r="Z918" i="4" s="1"/>
  <c r="AK918" i="4" s="1"/>
  <c r="D638" i="4"/>
  <c r="O638" i="4" s="1"/>
  <c r="Z638" i="4" s="1"/>
  <c r="AK638" i="4" s="1"/>
  <c r="D811" i="4"/>
  <c r="O811" i="4" s="1"/>
  <c r="Z811" i="4" s="1"/>
  <c r="AK811" i="4" s="1"/>
  <c r="D1005" i="4"/>
  <c r="O1005" i="4" s="1"/>
  <c r="Z1005" i="4" s="1"/>
  <c r="AK1005" i="4" s="1"/>
  <c r="D915" i="4"/>
  <c r="O915" i="4" s="1"/>
  <c r="Z915" i="4" s="1"/>
  <c r="AK915" i="4" s="1"/>
  <c r="D629" i="4"/>
  <c r="O629" i="4" s="1"/>
  <c r="Z629" i="4" s="1"/>
  <c r="AK629" i="4" s="1"/>
  <c r="D803" i="4"/>
  <c r="O803" i="4" s="1"/>
  <c r="Z803" i="4" s="1"/>
  <c r="AK803" i="4" s="1"/>
  <c r="D881" i="4"/>
  <c r="O881" i="4" s="1"/>
  <c r="Z881" i="4" s="1"/>
  <c r="AK881" i="4" s="1"/>
  <c r="D350" i="4"/>
  <c r="O350" i="4" s="1"/>
  <c r="Z350" i="4" s="1"/>
  <c r="AK350" i="4" s="1"/>
  <c r="D532" i="4"/>
  <c r="O532" i="4" s="1"/>
  <c r="Z532" i="4" s="1"/>
  <c r="AK532" i="4" s="1"/>
  <c r="D60" i="4"/>
  <c r="O60" i="4" s="1"/>
  <c r="Z60" i="4" s="1"/>
  <c r="AK60" i="4" s="1"/>
  <c r="D410" i="4"/>
  <c r="O410" i="4" s="1"/>
  <c r="Z410" i="4" s="1"/>
  <c r="AK410" i="4" s="1"/>
  <c r="D254" i="4"/>
  <c r="O254" i="4" s="1"/>
  <c r="Z254" i="4" s="1"/>
  <c r="AK254" i="4" s="1"/>
  <c r="D194" i="4"/>
  <c r="O194" i="4" s="1"/>
  <c r="Z194" i="4" s="1"/>
  <c r="AK194" i="4" s="1"/>
  <c r="D345" i="4"/>
  <c r="O345" i="4" s="1"/>
  <c r="Z345" i="4" s="1"/>
  <c r="AK345" i="4" s="1"/>
  <c r="D533" i="4"/>
  <c r="O533" i="4" s="1"/>
  <c r="Z533" i="4" s="1"/>
  <c r="AK533" i="4" s="1"/>
  <c r="D797" i="4"/>
  <c r="O797" i="4" s="1"/>
  <c r="Z797" i="4" s="1"/>
  <c r="AK797" i="4" s="1"/>
  <c r="D921" i="4"/>
  <c r="O921" i="4" s="1"/>
  <c r="Z921" i="4" s="1"/>
  <c r="AK921" i="4" s="1"/>
  <c r="D678" i="4"/>
  <c r="O678" i="4" s="1"/>
  <c r="Z678" i="4" s="1"/>
  <c r="AK678" i="4" s="1"/>
  <c r="D937" i="4"/>
  <c r="O937" i="4" s="1"/>
  <c r="Z937" i="4" s="1"/>
  <c r="AK937" i="4" s="1"/>
  <c r="D800" i="4"/>
  <c r="O800" i="4" s="1"/>
  <c r="Z800" i="4" s="1"/>
  <c r="AK800" i="4" s="1"/>
  <c r="D97" i="4"/>
  <c r="O97" i="4" s="1"/>
  <c r="Z97" i="4" s="1"/>
  <c r="AK97" i="4" s="1"/>
  <c r="D592" i="4"/>
  <c r="O592" i="4" s="1"/>
  <c r="Z592" i="4" s="1"/>
  <c r="AK592" i="4" s="1"/>
  <c r="D447" i="4"/>
  <c r="O447" i="4" s="1"/>
  <c r="Z447" i="4" s="1"/>
  <c r="AK447" i="4" s="1"/>
  <c r="D135" i="4"/>
  <c r="O135" i="4" s="1"/>
  <c r="Z135" i="4" s="1"/>
  <c r="AK135" i="4" s="1"/>
  <c r="D444" i="4"/>
  <c r="O444" i="4" s="1"/>
  <c r="Z444" i="4" s="1"/>
  <c r="AK444" i="4" s="1"/>
  <c r="D319" i="4"/>
  <c r="O319" i="4" s="1"/>
  <c r="Z319" i="4" s="1"/>
  <c r="AK319" i="4" s="1"/>
  <c r="D846" i="4"/>
  <c r="O846" i="4" s="1"/>
  <c r="Z846" i="4" s="1"/>
  <c r="AK846" i="4" s="1"/>
  <c r="D868" i="4"/>
  <c r="O868" i="4" s="1"/>
  <c r="Z868" i="4" s="1"/>
  <c r="AK868" i="4" s="1"/>
  <c r="D679" i="4"/>
  <c r="O679" i="4" s="1"/>
  <c r="Z679" i="4" s="1"/>
  <c r="AK679" i="4" s="1"/>
  <c r="D940" i="4"/>
  <c r="O940" i="4" s="1"/>
  <c r="Z940" i="4" s="1"/>
  <c r="AK940" i="4" s="1"/>
  <c r="D177" i="4"/>
  <c r="O177" i="4" s="1"/>
  <c r="Z177" i="4" s="1"/>
  <c r="AK177" i="4" s="1"/>
  <c r="D524" i="4"/>
  <c r="O524" i="4" s="1"/>
  <c r="Z524" i="4" s="1"/>
  <c r="AK524" i="4" s="1"/>
  <c r="D713" i="4"/>
  <c r="O713" i="4" s="1"/>
  <c r="Z713" i="4" s="1"/>
  <c r="AK713" i="4" s="1"/>
  <c r="D416" i="4"/>
  <c r="O416" i="4" s="1"/>
  <c r="Z416" i="4" s="1"/>
  <c r="AK416" i="4" s="1"/>
  <c r="D200" i="4"/>
  <c r="O200" i="4" s="1"/>
  <c r="Z200" i="4" s="1"/>
  <c r="AK200" i="4" s="1"/>
  <c r="D451" i="4"/>
  <c r="O451" i="4" s="1"/>
  <c r="Z451" i="4" s="1"/>
  <c r="AK451" i="4" s="1"/>
  <c r="D457" i="4"/>
  <c r="O457" i="4" s="1"/>
  <c r="Z457" i="4" s="1"/>
  <c r="AK457" i="4" s="1"/>
  <c r="D869" i="4"/>
  <c r="O869" i="4" s="1"/>
  <c r="Z869" i="4" s="1"/>
  <c r="AK869" i="4" s="1"/>
  <c r="D62" i="4"/>
  <c r="O62" i="4" s="1"/>
  <c r="Z62" i="4" s="1"/>
  <c r="AK62" i="4" s="1"/>
  <c r="D995" i="4"/>
  <c r="O995" i="4" s="1"/>
  <c r="Z995" i="4" s="1"/>
  <c r="AK995" i="4" s="1"/>
  <c r="D908" i="4"/>
  <c r="O908" i="4" s="1"/>
  <c r="Z908" i="4" s="1"/>
  <c r="AK908" i="4" s="1"/>
  <c r="D619" i="4"/>
  <c r="O619" i="4" s="1"/>
  <c r="Z619" i="4" s="1"/>
  <c r="AK619" i="4" s="1"/>
  <c r="D801" i="4"/>
  <c r="O801" i="4" s="1"/>
  <c r="Z801" i="4" s="1"/>
  <c r="AK801" i="4" s="1"/>
  <c r="D692" i="4"/>
  <c r="O692" i="4" s="1"/>
  <c r="Z692" i="4" s="1"/>
  <c r="AK692" i="4" s="1"/>
  <c r="D340" i="4"/>
  <c r="O340" i="4" s="1"/>
  <c r="Z340" i="4" s="1"/>
  <c r="AK340" i="4" s="1"/>
  <c r="D530" i="4"/>
  <c r="O530" i="4" s="1"/>
  <c r="Z530" i="4" s="1"/>
  <c r="AK530" i="4" s="1"/>
  <c r="D50" i="4"/>
  <c r="O50" i="4" s="1"/>
  <c r="Z50" i="4" s="1"/>
  <c r="AK50" i="4" s="1"/>
  <c r="D406" i="4"/>
  <c r="O406" i="4" s="1"/>
  <c r="Z406" i="4" s="1"/>
  <c r="AK406" i="4" s="1"/>
  <c r="D216" i="4"/>
  <c r="O216" i="4" s="1"/>
  <c r="Z216" i="4" s="1"/>
  <c r="AK216" i="4" s="1"/>
  <c r="D996" i="4"/>
  <c r="O996" i="4" s="1"/>
  <c r="Z996" i="4" s="1"/>
  <c r="AK996" i="4" s="1"/>
  <c r="D699" i="4"/>
  <c r="O699" i="4" s="1"/>
  <c r="Z699" i="4" s="1"/>
  <c r="AK699" i="4" s="1"/>
  <c r="D702" i="4"/>
  <c r="O702" i="4" s="1"/>
  <c r="Z702" i="4" s="1"/>
  <c r="AK702" i="4" s="1"/>
  <c r="D843" i="4"/>
  <c r="O843" i="4" s="1"/>
  <c r="Z843" i="4" s="1"/>
  <c r="AK843" i="4" s="1"/>
  <c r="D986" i="4"/>
  <c r="O986" i="4" s="1"/>
  <c r="Z986" i="4" s="1"/>
  <c r="AK986" i="4" s="1"/>
  <c r="D689" i="4"/>
  <c r="O689" i="4" s="1"/>
  <c r="Z689" i="4" s="1"/>
  <c r="AK689" i="4" s="1"/>
  <c r="D910" i="4"/>
  <c r="O910" i="4" s="1"/>
  <c r="Z910" i="4" s="1"/>
  <c r="AK910" i="4" s="1"/>
  <c r="D841" i="4"/>
  <c r="O841" i="4" s="1"/>
  <c r="Z841" i="4" s="1"/>
  <c r="AK841" i="4" s="1"/>
  <c r="D714" i="4"/>
  <c r="O714" i="4" s="1"/>
  <c r="Z714" i="4" s="1"/>
  <c r="AK714" i="4" s="1"/>
  <c r="D871" i="4"/>
  <c r="O871" i="4" s="1"/>
  <c r="Z871" i="4" s="1"/>
  <c r="AK871" i="4" s="1"/>
  <c r="D570" i="4"/>
  <c r="O570" i="4" s="1"/>
  <c r="Z570" i="4" s="1"/>
  <c r="AK570" i="4" s="1"/>
  <c r="D130" i="4"/>
  <c r="O130" i="4" s="1"/>
  <c r="Z130" i="4" s="1"/>
  <c r="AK130" i="4" s="1"/>
  <c r="D114" i="4"/>
  <c r="O114" i="4" s="1"/>
  <c r="Z114" i="4" s="1"/>
  <c r="AK114" i="4" s="1"/>
  <c r="D264" i="4"/>
  <c r="O264" i="4" s="1"/>
  <c r="Z264" i="4" s="1"/>
  <c r="AK264" i="4" s="1"/>
  <c r="D946" i="4"/>
  <c r="O946" i="4" s="1"/>
  <c r="Z946" i="4" s="1"/>
  <c r="AK946" i="4" s="1"/>
  <c r="D649" i="4"/>
  <c r="O649" i="4" s="1"/>
  <c r="Z649" i="4" s="1"/>
  <c r="AK649" i="4" s="1"/>
  <c r="D675" i="4"/>
  <c r="O675" i="4" s="1"/>
  <c r="Z675" i="4" s="1"/>
  <c r="AK675" i="4" s="1"/>
  <c r="D821" i="4"/>
  <c r="O821" i="4" s="1"/>
  <c r="Z821" i="4" s="1"/>
  <c r="AK821" i="4" s="1"/>
  <c r="D668" i="4"/>
  <c r="O668" i="4" s="1"/>
  <c r="Z668" i="4" s="1"/>
  <c r="AK668" i="4" s="1"/>
  <c r="D382" i="4"/>
  <c r="O382" i="4" s="1"/>
  <c r="Z382" i="4" s="1"/>
  <c r="AK382" i="4" s="1"/>
  <c r="D550" i="4"/>
  <c r="O550" i="4" s="1"/>
  <c r="Z550" i="4" s="1"/>
  <c r="AK550" i="4" s="1"/>
  <c r="D90" i="4"/>
  <c r="O90" i="4" s="1"/>
  <c r="Z90" i="4" s="1"/>
  <c r="AK90" i="4" s="1"/>
  <c r="D74" i="4"/>
  <c r="O74" i="4" s="1"/>
  <c r="Z74" i="4" s="1"/>
  <c r="AK74" i="4" s="1"/>
  <c r="D443" i="4"/>
  <c r="O443" i="4" s="1"/>
  <c r="Z443" i="4" s="1"/>
  <c r="AK443" i="4" s="1"/>
  <c r="D936" i="4"/>
  <c r="O936" i="4" s="1"/>
  <c r="Z936" i="4" s="1"/>
  <c r="AK936" i="4" s="1"/>
  <c r="D925" i="4"/>
  <c r="O925" i="4" s="1"/>
  <c r="Z925" i="4" s="1"/>
  <c r="AK925" i="4" s="1"/>
  <c r="D1003" i="4"/>
  <c r="O1003" i="4" s="1"/>
  <c r="Z1003" i="4" s="1"/>
  <c r="AK1003" i="4" s="1"/>
  <c r="D738" i="4"/>
  <c r="O738" i="4" s="1"/>
  <c r="Z738" i="4" s="1"/>
  <c r="AK738" i="4" s="1"/>
  <c r="D439" i="4"/>
  <c r="O439" i="4" s="1"/>
  <c r="Z439" i="4" s="1"/>
  <c r="AK439" i="4" s="1"/>
  <c r="D711" i="4"/>
  <c r="O711" i="4" s="1"/>
  <c r="Z711" i="4" s="1"/>
  <c r="AK711" i="4" s="1"/>
  <c r="D999" i="4"/>
  <c r="O999" i="4" s="1"/>
  <c r="Z999" i="4" s="1"/>
  <c r="AK999" i="4" s="1"/>
  <c r="D728" i="4"/>
  <c r="O728" i="4" s="1"/>
  <c r="Z728" i="4" s="1"/>
  <c r="AK728" i="4" s="1"/>
  <c r="D429" i="4"/>
  <c r="O429" i="4" s="1"/>
  <c r="Z429" i="4" s="1"/>
  <c r="AK429" i="4" s="1"/>
  <c r="D703" i="4"/>
  <c r="O703" i="4" s="1"/>
  <c r="Z703" i="4" s="1"/>
  <c r="AK703" i="4" s="1"/>
  <c r="D551" i="4"/>
  <c r="O551" i="4" s="1"/>
  <c r="Z551" i="4" s="1"/>
  <c r="AK551" i="4" s="1"/>
  <c r="D450" i="4"/>
  <c r="O450" i="4" s="1"/>
  <c r="Z450" i="4" s="1"/>
  <c r="AK450" i="4" s="1"/>
  <c r="D325" i="4"/>
  <c r="O325" i="4" s="1"/>
  <c r="Z325" i="4" s="1"/>
  <c r="AK325" i="4" s="1"/>
  <c r="D139" i="4"/>
  <c r="O139" i="4" s="1"/>
  <c r="Z139" i="4" s="1"/>
  <c r="AK139" i="4" s="1"/>
  <c r="D187" i="4"/>
  <c r="O187" i="4" s="1"/>
  <c r="Z187" i="4" s="1"/>
  <c r="AK187" i="4" s="1"/>
  <c r="D176" i="4"/>
  <c r="O176" i="4" s="1"/>
  <c r="Z176" i="4" s="1"/>
  <c r="AK176" i="4" s="1"/>
  <c r="D343" i="4"/>
  <c r="O343" i="4" s="1"/>
  <c r="Z343" i="4" s="1"/>
  <c r="AK343" i="4" s="1"/>
  <c r="D610" i="4"/>
  <c r="O610" i="4" s="1"/>
  <c r="Z610" i="4" s="1"/>
  <c r="AK610" i="4" s="1"/>
  <c r="D571" i="4"/>
  <c r="O571" i="4" s="1"/>
  <c r="Z571" i="4" s="1"/>
  <c r="AK571" i="4" s="1"/>
  <c r="D742" i="4"/>
  <c r="O742" i="4" s="1"/>
  <c r="Z742" i="4" s="1"/>
  <c r="AK742" i="4" s="1"/>
  <c r="D700" i="4"/>
  <c r="O700" i="4" s="1"/>
  <c r="Z700" i="4" s="1"/>
  <c r="AK700" i="4" s="1"/>
  <c r="D872" i="4"/>
  <c r="O872" i="4" s="1"/>
  <c r="Z872" i="4" s="1"/>
  <c r="AK872" i="4" s="1"/>
  <c r="D957" i="4"/>
  <c r="O957" i="4" s="1"/>
  <c r="Z957" i="4" s="1"/>
  <c r="AK957" i="4" s="1"/>
  <c r="D380" i="4"/>
  <c r="O380" i="4" s="1"/>
  <c r="Z380" i="4" s="1"/>
  <c r="AK380" i="4" s="1"/>
  <c r="D299" i="4"/>
  <c r="O299" i="4" s="1"/>
  <c r="Z299" i="4" s="1"/>
  <c r="AK299" i="4" s="1"/>
  <c r="D831" i="4"/>
  <c r="O831" i="4" s="1"/>
  <c r="Z831" i="4" s="1"/>
  <c r="AK831" i="4" s="1"/>
  <c r="D107" i="4"/>
  <c r="O107" i="4" s="1"/>
  <c r="Z107" i="4" s="1"/>
  <c r="AK107" i="4" s="1"/>
  <c r="D31" i="4"/>
  <c r="O31" i="4" s="1"/>
  <c r="Z31" i="4" s="1"/>
  <c r="AK31" i="4" s="1"/>
  <c r="D310" i="4"/>
  <c r="O310" i="4" s="1"/>
  <c r="Z310" i="4" s="1"/>
  <c r="AK310" i="4" s="1"/>
  <c r="D723" i="4"/>
  <c r="O723" i="4" s="1"/>
  <c r="Z723" i="4" s="1"/>
  <c r="AK723" i="4" s="1"/>
  <c r="D820" i="4"/>
  <c r="O820" i="4" s="1"/>
  <c r="Z820" i="4" s="1"/>
  <c r="AK820" i="4" s="1"/>
  <c r="D22" i="4"/>
  <c r="D980" i="4"/>
  <c r="O980" i="4" s="1"/>
  <c r="Z980" i="4" s="1"/>
  <c r="AK980" i="4" s="1"/>
  <c r="D818" i="4"/>
  <c r="O818" i="4" s="1"/>
  <c r="Z818" i="4" s="1"/>
  <c r="AK818" i="4" s="1"/>
  <c r="D519" i="4"/>
  <c r="O519" i="4" s="1"/>
  <c r="Z519" i="4" s="1"/>
  <c r="AK519" i="4" s="1"/>
  <c r="D751" i="4"/>
  <c r="O751" i="4" s="1"/>
  <c r="Z751" i="4" s="1"/>
  <c r="AK751" i="4" s="1"/>
  <c r="D644" i="4"/>
  <c r="O644" i="4" s="1"/>
  <c r="Z644" i="4" s="1"/>
  <c r="AK644" i="4" s="1"/>
  <c r="D240" i="4"/>
  <c r="O240" i="4" s="1"/>
  <c r="Z240" i="4" s="1"/>
  <c r="AK240" i="4" s="1"/>
  <c r="D480" i="4"/>
  <c r="O480" i="4" s="1"/>
  <c r="Z480" i="4" s="1"/>
  <c r="AK480" i="4" s="1"/>
  <c r="D228" i="4"/>
  <c r="O228" i="4" s="1"/>
  <c r="Z228" i="4" s="1"/>
  <c r="AK228" i="4" s="1"/>
  <c r="D277" i="4"/>
  <c r="O277" i="4" s="1"/>
  <c r="Z277" i="4" s="1"/>
  <c r="AK277" i="4" s="1"/>
  <c r="D239" i="4"/>
  <c r="O239" i="4" s="1"/>
  <c r="Z239" i="4" s="1"/>
  <c r="AK239" i="4" s="1"/>
  <c r="D985" i="4"/>
  <c r="O985" i="4" s="1"/>
  <c r="Z985" i="4" s="1"/>
  <c r="AK985" i="4" s="1"/>
  <c r="D905" i="4"/>
  <c r="O905" i="4" s="1"/>
  <c r="Z905" i="4" s="1"/>
  <c r="AK905" i="4" s="1"/>
  <c r="D609" i="4"/>
  <c r="O609" i="4" s="1"/>
  <c r="Z609" i="4" s="1"/>
  <c r="AK609" i="4" s="1"/>
  <c r="D793" i="4"/>
  <c r="O793" i="4" s="1"/>
  <c r="Z793" i="4" s="1"/>
  <c r="AK793" i="4" s="1"/>
  <c r="D975" i="4"/>
  <c r="O975" i="4" s="1"/>
  <c r="Z975" i="4" s="1"/>
  <c r="AK975" i="4" s="1"/>
  <c r="D898" i="4"/>
  <c r="O898" i="4" s="1"/>
  <c r="Z898" i="4" s="1"/>
  <c r="AK898" i="4" s="1"/>
  <c r="D599" i="4"/>
  <c r="O599" i="4" s="1"/>
  <c r="Z599" i="4" s="1"/>
  <c r="AK599" i="4" s="1"/>
  <c r="D791" i="4"/>
  <c r="O791" i="4" s="1"/>
  <c r="Z791" i="4" s="1"/>
  <c r="AK791" i="4" s="1"/>
  <c r="D891" i="4"/>
  <c r="O891" i="4" s="1"/>
  <c r="Z891" i="4" s="1"/>
  <c r="AK891" i="4" s="1"/>
  <c r="D320" i="4"/>
  <c r="O320" i="4" s="1"/>
  <c r="Z320" i="4" s="1"/>
  <c r="AK320" i="4" s="1"/>
  <c r="D520" i="4"/>
  <c r="O520" i="4" s="1"/>
  <c r="Z520" i="4" s="1"/>
  <c r="AK520" i="4" s="1"/>
  <c r="D657" i="4"/>
  <c r="O657" i="4" s="1"/>
  <c r="Z657" i="4" s="1"/>
  <c r="AK657" i="4" s="1"/>
  <c r="D318" i="4"/>
  <c r="O318" i="4" s="1"/>
  <c r="Z318" i="4" s="1"/>
  <c r="AK318" i="4" s="1"/>
  <c r="D324" i="4"/>
  <c r="O324" i="4" s="1"/>
  <c r="Z324" i="4" s="1"/>
  <c r="AK324" i="4" s="1"/>
  <c r="D935" i="4"/>
  <c r="O935" i="4" s="1"/>
  <c r="Z935" i="4" s="1"/>
  <c r="AK935" i="4" s="1"/>
  <c r="D858" i="4"/>
  <c r="O858" i="4" s="1"/>
  <c r="Z858" i="4" s="1"/>
  <c r="AK858" i="4" s="1"/>
  <c r="D559" i="4"/>
  <c r="O559" i="4" s="1"/>
  <c r="Z559" i="4" s="1"/>
  <c r="AK559" i="4" s="1"/>
  <c r="D771" i="4"/>
  <c r="O771" i="4" s="1"/>
  <c r="Z771" i="4" s="1"/>
  <c r="AK771" i="4" s="1"/>
  <c r="D664" i="4"/>
  <c r="O664" i="4" s="1"/>
  <c r="Z664" i="4" s="1"/>
  <c r="AK664" i="4" s="1"/>
  <c r="D280" i="4"/>
  <c r="O280" i="4" s="1"/>
  <c r="Z280" i="4" s="1"/>
  <c r="AK280" i="4" s="1"/>
  <c r="D500" i="4"/>
  <c r="O500" i="4" s="1"/>
  <c r="Z500" i="4" s="1"/>
  <c r="AK500" i="4" s="1"/>
  <c r="D363" i="4"/>
  <c r="O363" i="4" s="1"/>
  <c r="Z363" i="4" s="1"/>
  <c r="AK363" i="4" s="1"/>
  <c r="D47" i="4"/>
  <c r="O47" i="4" s="1"/>
  <c r="Z47" i="4" s="1"/>
  <c r="AK47" i="4" s="1"/>
  <c r="D284" i="4"/>
  <c r="O284" i="4" s="1"/>
  <c r="Z284" i="4" s="1"/>
  <c r="AK284" i="4" s="1"/>
  <c r="D1010" i="4"/>
  <c r="O1010" i="4" s="1"/>
  <c r="Z1010" i="4" s="1"/>
  <c r="AK1010" i="4" s="1"/>
  <c r="D848" i="4"/>
  <c r="O848" i="4" s="1"/>
  <c r="Z848" i="4" s="1"/>
  <c r="AK848" i="4" s="1"/>
  <c r="D953" i="4"/>
  <c r="O953" i="4" s="1"/>
  <c r="Z953" i="4" s="1"/>
  <c r="AK953" i="4" s="1"/>
  <c r="D897" i="4"/>
  <c r="O897" i="4" s="1"/>
  <c r="Z897" i="4" s="1"/>
  <c r="AK897" i="4" s="1"/>
  <c r="D845" i="4"/>
  <c r="O845" i="4" s="1"/>
  <c r="Z845" i="4" s="1"/>
  <c r="AK845" i="4" s="1"/>
  <c r="D607" i="4"/>
  <c r="O607" i="4" s="1"/>
  <c r="Z607" i="4" s="1"/>
  <c r="AK607" i="4" s="1"/>
  <c r="D949" i="4"/>
  <c r="O949" i="4" s="1"/>
  <c r="Z949" i="4" s="1"/>
  <c r="AK949" i="4" s="1"/>
  <c r="D887" i="4"/>
  <c r="O887" i="4" s="1"/>
  <c r="Z887" i="4" s="1"/>
  <c r="AK887" i="4" s="1"/>
  <c r="D837" i="4"/>
  <c r="O837" i="4" s="1"/>
  <c r="Z837" i="4" s="1"/>
  <c r="AK837" i="4" s="1"/>
  <c r="D597" i="4"/>
  <c r="O597" i="4" s="1"/>
  <c r="Z597" i="4" s="1"/>
  <c r="AK597" i="4" s="1"/>
  <c r="D667" i="4"/>
  <c r="O667" i="4" s="1"/>
  <c r="Z667" i="4" s="1"/>
  <c r="AK667" i="4" s="1"/>
  <c r="D379" i="4"/>
  <c r="O379" i="4" s="1"/>
  <c r="Z379" i="4" s="1"/>
  <c r="AK379" i="4" s="1"/>
  <c r="D434" i="4"/>
  <c r="O434" i="4" s="1"/>
  <c r="Z434" i="4" s="1"/>
  <c r="AK434" i="4" s="1"/>
  <c r="D39" i="4"/>
  <c r="O39" i="4" s="1"/>
  <c r="Z39" i="4" s="1"/>
  <c r="AK39" i="4" s="1"/>
  <c r="D137" i="4"/>
  <c r="O137" i="4" s="1"/>
  <c r="Z137" i="4" s="1"/>
  <c r="AK137" i="4" s="1"/>
  <c r="D126" i="4"/>
  <c r="O126" i="4" s="1"/>
  <c r="Z126" i="4" s="1"/>
  <c r="AK126" i="4" s="1"/>
  <c r="D426" i="4"/>
  <c r="O426" i="4" s="1"/>
  <c r="Z426" i="4" s="1"/>
  <c r="AK426" i="4" s="1"/>
  <c r="D544" i="4"/>
  <c r="O544" i="4" s="1"/>
  <c r="Z544" i="4" s="1"/>
  <c r="AK544" i="4" s="1"/>
  <c r="D691" i="4"/>
  <c r="O691" i="4" s="1"/>
  <c r="Z691" i="4" s="1"/>
  <c r="AK691" i="4" s="1"/>
  <c r="D958" i="4"/>
  <c r="O958" i="4" s="1"/>
  <c r="Z958" i="4" s="1"/>
  <c r="AK958" i="4" s="1"/>
  <c r="D191" i="4"/>
  <c r="O191" i="4" s="1"/>
  <c r="Z191" i="4" s="1"/>
  <c r="AK191" i="4" s="1"/>
  <c r="D764" i="4"/>
  <c r="O764" i="4" s="1"/>
  <c r="Z764" i="4" s="1"/>
  <c r="AK764" i="4" s="1"/>
  <c r="D934" i="4"/>
  <c r="O934" i="4" s="1"/>
  <c r="Z934" i="4" s="1"/>
  <c r="AK934" i="4" s="1"/>
  <c r="D458" i="4"/>
  <c r="O458" i="4" s="1"/>
  <c r="Z458" i="4" s="1"/>
  <c r="AK458" i="4" s="1"/>
  <c r="D740" i="4"/>
  <c r="O740" i="4" s="1"/>
  <c r="Z740" i="4" s="1"/>
  <c r="AK740" i="4" s="1"/>
  <c r="D134" i="4"/>
  <c r="O134" i="4" s="1"/>
  <c r="Z134" i="4" s="1"/>
  <c r="AK134" i="4" s="1"/>
  <c r="D576" i="4"/>
  <c r="O576" i="4" s="1"/>
  <c r="Z576" i="4" s="1"/>
  <c r="AK576" i="4" s="1"/>
  <c r="D851" i="4"/>
  <c r="O851" i="4" s="1"/>
  <c r="Z851" i="4" s="1"/>
  <c r="AK851" i="4" s="1"/>
  <c r="D650" i="4"/>
  <c r="O650" i="4" s="1"/>
  <c r="Z650" i="4" s="1"/>
  <c r="AK650" i="4" s="1"/>
  <c r="D561" i="4"/>
  <c r="O561" i="4" s="1"/>
  <c r="Z561" i="4" s="1"/>
  <c r="AK561" i="4" s="1"/>
  <c r="D602" i="4"/>
  <c r="O602" i="4" s="1"/>
  <c r="Z602" i="4" s="1"/>
  <c r="AK602" i="4" s="1"/>
  <c r="D333" i="4"/>
  <c r="O333" i="4" s="1"/>
  <c r="Z333" i="4" s="1"/>
  <c r="AK333" i="4" s="1"/>
  <c r="D178" i="4"/>
  <c r="O178" i="4" s="1"/>
  <c r="Z178" i="4" s="1"/>
  <c r="AK178" i="4" s="1"/>
  <c r="D624" i="4"/>
  <c r="O624" i="4" s="1"/>
  <c r="Z624" i="4" s="1"/>
  <c r="AK624" i="4" s="1"/>
  <c r="D386" i="4"/>
  <c r="O386" i="4" s="1"/>
  <c r="Z386" i="4" s="1"/>
  <c r="AK386" i="4" s="1"/>
  <c r="D316" i="4"/>
  <c r="O316" i="4" s="1"/>
  <c r="Z316" i="4" s="1"/>
  <c r="AK316" i="4" s="1"/>
  <c r="D726" i="4"/>
  <c r="O726" i="4" s="1"/>
  <c r="Z726" i="4" s="1"/>
  <c r="AK726" i="4" s="1"/>
  <c r="D1002" i="4"/>
  <c r="O1002" i="4" s="1"/>
  <c r="Z1002" i="4" s="1"/>
  <c r="AK1002" i="4" s="1"/>
  <c r="D861" i="4"/>
  <c r="O861" i="4" s="1"/>
  <c r="Z861" i="4" s="1"/>
  <c r="AK861" i="4" s="1"/>
  <c r="D870" i="4"/>
  <c r="O870" i="4" s="1"/>
  <c r="Z870" i="4" s="1"/>
  <c r="AK870" i="4" s="1"/>
  <c r="D63" i="4"/>
  <c r="O63" i="4" s="1"/>
  <c r="Z63" i="4" s="1"/>
  <c r="AK63" i="4" s="1"/>
  <c r="D169" i="4"/>
  <c r="O169" i="4" s="1"/>
  <c r="Z169" i="4" s="1"/>
  <c r="AK169" i="4" s="1"/>
  <c r="D405" i="4"/>
  <c r="O405" i="4" s="1"/>
  <c r="Z405" i="4" s="1"/>
  <c r="AK405" i="4" s="1"/>
  <c r="D459" i="4"/>
  <c r="O459" i="4" s="1"/>
  <c r="Z459" i="4" s="1"/>
  <c r="AK459" i="4" s="1"/>
  <c r="D18" i="4"/>
  <c r="O18" i="4" s="1"/>
  <c r="Z18" i="4" s="1"/>
  <c r="AK18" i="4" s="1"/>
  <c r="D209" i="4"/>
  <c r="O209" i="4" s="1"/>
  <c r="Z209" i="4" s="1"/>
  <c r="AK209" i="4" s="1"/>
  <c r="D475" i="4"/>
  <c r="O475" i="4" s="1"/>
  <c r="Z475" i="4" s="1"/>
  <c r="AK475" i="4" s="1"/>
  <c r="D499" i="4"/>
  <c r="O499" i="4" s="1"/>
  <c r="Z499" i="4" s="1"/>
  <c r="AK499" i="4" s="1"/>
  <c r="D866" i="4"/>
  <c r="O866" i="4" s="1"/>
  <c r="Z866" i="4" s="1"/>
  <c r="AK866" i="4" s="1"/>
  <c r="D808" i="4"/>
  <c r="O808" i="4" s="1"/>
  <c r="Z808" i="4" s="1"/>
  <c r="AK808" i="4" s="1"/>
  <c r="D115" i="4"/>
  <c r="O115" i="4" s="1"/>
  <c r="Z115" i="4" s="1"/>
  <c r="AK115" i="4" s="1"/>
  <c r="D315" i="4"/>
  <c r="O315" i="4" s="1"/>
  <c r="Z315" i="4" s="1"/>
  <c r="AK315" i="4" s="1"/>
  <c r="D824" i="4"/>
  <c r="O824" i="4" s="1"/>
  <c r="Z824" i="4" s="1"/>
  <c r="AK824" i="4" s="1"/>
  <c r="D718" i="4"/>
  <c r="O718" i="4" s="1"/>
  <c r="Z718" i="4" s="1"/>
  <c r="AK718" i="4" s="1"/>
  <c r="D955" i="4"/>
  <c r="O955" i="4" s="1"/>
  <c r="Z955" i="4" s="1"/>
  <c r="AK955" i="4" s="1"/>
  <c r="D522" i="4"/>
  <c r="O522" i="4" s="1"/>
  <c r="Z522" i="4" s="1"/>
  <c r="AK522" i="4" s="1"/>
  <c r="D27" i="4"/>
  <c r="O27" i="4" s="1"/>
  <c r="Z27" i="4" s="1"/>
  <c r="AK27" i="4" s="1"/>
  <c r="D482" i="4"/>
  <c r="O482" i="4" s="1"/>
  <c r="Z482" i="4" s="1"/>
  <c r="AK482" i="4" s="1"/>
  <c r="D776" i="4"/>
  <c r="O776" i="4" s="1"/>
  <c r="Z776" i="4" s="1"/>
  <c r="AK776" i="4" s="1"/>
  <c r="D828" i="4"/>
  <c r="O828" i="4" s="1"/>
  <c r="Z828" i="4" s="1"/>
  <c r="AK828" i="4" s="1"/>
  <c r="D488" i="4"/>
  <c r="O488" i="4" s="1"/>
  <c r="Z488" i="4" s="1"/>
  <c r="AK488" i="4" s="1"/>
  <c r="D1000" i="4"/>
  <c r="O1000" i="4" s="1"/>
  <c r="Z1000" i="4" s="1"/>
  <c r="AK1000" i="4" s="1"/>
  <c r="D263" i="4"/>
  <c r="O263" i="4" s="1"/>
  <c r="Z263" i="4" s="1"/>
  <c r="AK263" i="4" s="1"/>
  <c r="D190" i="4"/>
  <c r="O190" i="4" s="1"/>
  <c r="Z190" i="4" s="1"/>
  <c r="AK190" i="4" s="1"/>
  <c r="D505" i="4"/>
  <c r="O505" i="4" s="1"/>
  <c r="Z505" i="4" s="1"/>
  <c r="AK505" i="4" s="1"/>
  <c r="D752" i="4"/>
  <c r="O752" i="4" s="1"/>
  <c r="Z752" i="4" s="1"/>
  <c r="AK752" i="4" s="1"/>
  <c r="D354" i="4"/>
  <c r="O354" i="4" s="1"/>
  <c r="Z354" i="4" s="1"/>
  <c r="AK354" i="4" s="1"/>
  <c r="D215" i="4"/>
  <c r="O215" i="4" s="1"/>
  <c r="Z215" i="4" s="1"/>
  <c r="AK215" i="4" s="1"/>
  <c r="D525" i="4"/>
  <c r="O525" i="4" s="1"/>
  <c r="Z525" i="4" s="1"/>
  <c r="AK525" i="4" s="1"/>
  <c r="D792" i="4"/>
  <c r="O792" i="4" s="1"/>
  <c r="Z792" i="4" s="1"/>
  <c r="AK792" i="4" s="1"/>
  <c r="D377" i="4"/>
  <c r="O377" i="4" s="1"/>
  <c r="Z377" i="4" s="1"/>
  <c r="AK377" i="4" s="1"/>
  <c r="D799" i="4"/>
  <c r="O799" i="4" s="1"/>
  <c r="Z799" i="4" s="1"/>
  <c r="AK799" i="4" s="1"/>
  <c r="D217" i="4"/>
  <c r="O217" i="4" s="1"/>
  <c r="Z217" i="4" s="1"/>
  <c r="AK217" i="4" s="1"/>
  <c r="D580" i="4"/>
  <c r="O580" i="4" s="1"/>
  <c r="Z580" i="4" s="1"/>
  <c r="AK580" i="4" s="1"/>
  <c r="D642" i="4"/>
  <c r="O642" i="4" s="1"/>
  <c r="Z642" i="4" s="1"/>
  <c r="AK642" i="4" s="1"/>
  <c r="D709" i="4"/>
  <c r="O709" i="4" s="1"/>
  <c r="Z709" i="4" s="1"/>
  <c r="AK709" i="4" s="1"/>
  <c r="H6" i="2"/>
  <c r="B40" i="2"/>
  <c r="Y22" i="4"/>
  <c r="D7" i="2"/>
  <c r="AJ22" i="4" l="1"/>
  <c r="E7" i="2"/>
  <c r="E297" i="4"/>
  <c r="P297" i="4" s="1"/>
  <c r="AA297" i="4" s="1"/>
  <c r="AL297" i="4" s="1"/>
  <c r="E226" i="4"/>
  <c r="P226" i="4" s="1"/>
  <c r="AA226" i="4" s="1"/>
  <c r="AL226" i="4" s="1"/>
  <c r="E107" i="4"/>
  <c r="P107" i="4" s="1"/>
  <c r="AA107" i="4" s="1"/>
  <c r="AL107" i="4" s="1"/>
  <c r="E135" i="4"/>
  <c r="P135" i="4" s="1"/>
  <c r="AA135" i="4" s="1"/>
  <c r="AL135" i="4" s="1"/>
  <c r="E223" i="4"/>
  <c r="P223" i="4" s="1"/>
  <c r="AA223" i="4" s="1"/>
  <c r="AL223" i="4" s="1"/>
  <c r="E660" i="4"/>
  <c r="P660" i="4" s="1"/>
  <c r="AA660" i="4" s="1"/>
  <c r="AL660" i="4" s="1"/>
  <c r="E493" i="4"/>
  <c r="P493" i="4" s="1"/>
  <c r="AA493" i="4" s="1"/>
  <c r="AL493" i="4" s="1"/>
  <c r="E425" i="4"/>
  <c r="P425" i="4" s="1"/>
  <c r="AA425" i="4" s="1"/>
  <c r="AL425" i="4" s="1"/>
  <c r="E380" i="4"/>
  <c r="P380" i="4" s="1"/>
  <c r="AA380" i="4" s="1"/>
  <c r="AL380" i="4" s="1"/>
  <c r="E956" i="4"/>
  <c r="P956" i="4" s="1"/>
  <c r="AA956" i="4" s="1"/>
  <c r="AL956" i="4" s="1"/>
  <c r="E457" i="4"/>
  <c r="P457" i="4" s="1"/>
  <c r="AA457" i="4" s="1"/>
  <c r="AL457" i="4" s="1"/>
  <c r="E586" i="4"/>
  <c r="P586" i="4" s="1"/>
  <c r="AA586" i="4" s="1"/>
  <c r="AL586" i="4" s="1"/>
  <c r="E486" i="4"/>
  <c r="P486" i="4" s="1"/>
  <c r="AA486" i="4" s="1"/>
  <c r="AL486" i="4" s="1"/>
  <c r="E386" i="4"/>
  <c r="P386" i="4" s="1"/>
  <c r="AA386" i="4" s="1"/>
  <c r="AL386" i="4" s="1"/>
  <c r="E509" i="4"/>
  <c r="P509" i="4" s="1"/>
  <c r="AA509" i="4" s="1"/>
  <c r="AL509" i="4" s="1"/>
  <c r="E215" i="4"/>
  <c r="P215" i="4" s="1"/>
  <c r="AA215" i="4" s="1"/>
  <c r="AL215" i="4" s="1"/>
  <c r="E159" i="4"/>
  <c r="P159" i="4" s="1"/>
  <c r="AA159" i="4" s="1"/>
  <c r="AL159" i="4" s="1"/>
  <c r="E575" i="4"/>
  <c r="P575" i="4" s="1"/>
  <c r="AA575" i="4" s="1"/>
  <c r="AL575" i="4" s="1"/>
  <c r="E216" i="4"/>
  <c r="P216" i="4" s="1"/>
  <c r="AA216" i="4" s="1"/>
  <c r="AL216" i="4" s="1"/>
  <c r="E113" i="4"/>
  <c r="P113" i="4" s="1"/>
  <c r="AA113" i="4" s="1"/>
  <c r="AL113" i="4" s="1"/>
  <c r="E965" i="4"/>
  <c r="P965" i="4" s="1"/>
  <c r="AA965" i="4" s="1"/>
  <c r="AL965" i="4" s="1"/>
  <c r="E954" i="4"/>
  <c r="P954" i="4" s="1"/>
  <c r="AA954" i="4" s="1"/>
  <c r="AL954" i="4" s="1"/>
  <c r="E939" i="4"/>
  <c r="P939" i="4" s="1"/>
  <c r="AA939" i="4" s="1"/>
  <c r="AL939" i="4" s="1"/>
  <c r="E707" i="4"/>
  <c r="P707" i="4" s="1"/>
  <c r="AA707" i="4" s="1"/>
  <c r="AL707" i="4" s="1"/>
  <c r="E876" i="4"/>
  <c r="P876" i="4" s="1"/>
  <c r="AA876" i="4" s="1"/>
  <c r="AL876" i="4" s="1"/>
  <c r="E376" i="4"/>
  <c r="P376" i="4" s="1"/>
  <c r="AA376" i="4" s="1"/>
  <c r="AL376" i="4" s="1"/>
  <c r="E870" i="4"/>
  <c r="P870" i="4" s="1"/>
  <c r="AA870" i="4" s="1"/>
  <c r="AL870" i="4" s="1"/>
  <c r="E772" i="4"/>
  <c r="P772" i="4" s="1"/>
  <c r="AA772" i="4" s="1"/>
  <c r="AL772" i="4" s="1"/>
  <c r="E230" i="4"/>
  <c r="P230" i="4" s="1"/>
  <c r="AA230" i="4" s="1"/>
  <c r="AL230" i="4" s="1"/>
  <c r="E419" i="4"/>
  <c r="P419" i="4" s="1"/>
  <c r="AA419" i="4" s="1"/>
  <c r="AL419" i="4" s="1"/>
  <c r="E20" i="4"/>
  <c r="P20" i="4" s="1"/>
  <c r="AA20" i="4" s="1"/>
  <c r="AL20" i="4" s="1"/>
  <c r="E463" i="4"/>
  <c r="P463" i="4" s="1"/>
  <c r="AA463" i="4" s="1"/>
  <c r="AL463" i="4" s="1"/>
  <c r="E78" i="4"/>
  <c r="P78" i="4" s="1"/>
  <c r="AA78" i="4" s="1"/>
  <c r="AL78" i="4" s="1"/>
  <c r="E47" i="4"/>
  <c r="P47" i="4" s="1"/>
  <c r="AA47" i="4" s="1"/>
  <c r="AL47" i="4" s="1"/>
  <c r="E27" i="4"/>
  <c r="P27" i="4" s="1"/>
  <c r="AA27" i="4" s="1"/>
  <c r="AL27" i="4" s="1"/>
  <c r="E708" i="4"/>
  <c r="P708" i="4" s="1"/>
  <c r="AA708" i="4" s="1"/>
  <c r="AL708" i="4" s="1"/>
  <c r="E897" i="4"/>
  <c r="P897" i="4" s="1"/>
  <c r="AA897" i="4" s="1"/>
  <c r="AL897" i="4" s="1"/>
  <c r="E797" i="4"/>
  <c r="P797" i="4" s="1"/>
  <c r="AA797" i="4" s="1"/>
  <c r="AL797" i="4" s="1"/>
  <c r="E795" i="4"/>
  <c r="P795" i="4" s="1"/>
  <c r="AA795" i="4" s="1"/>
  <c r="AL795" i="4" s="1"/>
  <c r="E695" i="4"/>
  <c r="P695" i="4" s="1"/>
  <c r="AA695" i="4" s="1"/>
  <c r="AL695" i="4" s="1"/>
  <c r="E581" i="4"/>
  <c r="P581" i="4" s="1"/>
  <c r="AA581" i="4" s="1"/>
  <c r="AL581" i="4" s="1"/>
  <c r="E481" i="4"/>
  <c r="P481" i="4" s="1"/>
  <c r="AA481" i="4" s="1"/>
  <c r="AL481" i="4" s="1"/>
  <c r="E320" i="4"/>
  <c r="P320" i="4" s="1"/>
  <c r="AA320" i="4" s="1"/>
  <c r="AL320" i="4" s="1"/>
  <c r="E683" i="4"/>
  <c r="P683" i="4" s="1"/>
  <c r="AA683" i="4" s="1"/>
  <c r="AL683" i="4" s="1"/>
  <c r="E414" i="4"/>
  <c r="P414" i="4" s="1"/>
  <c r="AA414" i="4" s="1"/>
  <c r="AL414" i="4" s="1"/>
  <c r="E633" i="4"/>
  <c r="P633" i="4" s="1"/>
  <c r="AA633" i="4" s="1"/>
  <c r="AL633" i="4" s="1"/>
  <c r="E866" i="4"/>
  <c r="P866" i="4" s="1"/>
  <c r="AA866" i="4" s="1"/>
  <c r="AL866" i="4" s="1"/>
  <c r="E93" i="4"/>
  <c r="P93" i="4" s="1"/>
  <c r="AA93" i="4" s="1"/>
  <c r="AL93" i="4" s="1"/>
  <c r="E127" i="4"/>
  <c r="P127" i="4" s="1"/>
  <c r="AA127" i="4" s="1"/>
  <c r="AL127" i="4" s="1"/>
  <c r="E883" i="4"/>
  <c r="P883" i="4" s="1"/>
  <c r="AA883" i="4" s="1"/>
  <c r="AL883" i="4" s="1"/>
  <c r="E404" i="4"/>
  <c r="P404" i="4" s="1"/>
  <c r="AA404" i="4" s="1"/>
  <c r="AL404" i="4" s="1"/>
  <c r="E254" i="4"/>
  <c r="P254" i="4" s="1"/>
  <c r="AA254" i="4" s="1"/>
  <c r="AL254" i="4" s="1"/>
  <c r="E523" i="4"/>
  <c r="P523" i="4" s="1"/>
  <c r="AA523" i="4" s="1"/>
  <c r="AL523" i="4" s="1"/>
  <c r="E295" i="4"/>
  <c r="P295" i="4" s="1"/>
  <c r="AA295" i="4" s="1"/>
  <c r="AL295" i="4" s="1"/>
  <c r="E351" i="4"/>
  <c r="P351" i="4" s="1"/>
  <c r="AA351" i="4" s="1"/>
  <c r="AL351" i="4" s="1"/>
  <c r="E679" i="4"/>
  <c r="P679" i="4" s="1"/>
  <c r="AA679" i="4" s="1"/>
  <c r="AL679" i="4" s="1"/>
  <c r="E967" i="4"/>
  <c r="P967" i="4" s="1"/>
  <c r="AA967" i="4" s="1"/>
  <c r="AL967" i="4" s="1"/>
  <c r="E888" i="4"/>
  <c r="P888" i="4" s="1"/>
  <c r="AA888" i="4" s="1"/>
  <c r="AL888" i="4" s="1"/>
  <c r="E881" i="4"/>
  <c r="P881" i="4" s="1"/>
  <c r="AA881" i="4" s="1"/>
  <c r="AL881" i="4" s="1"/>
  <c r="E775" i="4"/>
  <c r="P775" i="4" s="1"/>
  <c r="AA775" i="4" s="1"/>
  <c r="AL775" i="4" s="1"/>
  <c r="E612" i="4"/>
  <c r="P612" i="4" s="1"/>
  <c r="AA612" i="4" s="1"/>
  <c r="AL612" i="4" s="1"/>
  <c r="E391" i="4"/>
  <c r="P391" i="4" s="1"/>
  <c r="AA391" i="4" s="1"/>
  <c r="AL391" i="4" s="1"/>
  <c r="E423" i="4"/>
  <c r="P423" i="4" s="1"/>
  <c r="AA423" i="4" s="1"/>
  <c r="AL423" i="4" s="1"/>
  <c r="E836" i="4"/>
  <c r="P836" i="4" s="1"/>
  <c r="AA836" i="4" s="1"/>
  <c r="AL836" i="4" s="1"/>
  <c r="E752" i="4"/>
  <c r="P752" i="4" s="1"/>
  <c r="AA752" i="4" s="1"/>
  <c r="AL752" i="4" s="1"/>
  <c r="E851" i="4"/>
  <c r="P851" i="4" s="1"/>
  <c r="AA851" i="4" s="1"/>
  <c r="AL851" i="4" s="1"/>
  <c r="E858" i="4"/>
  <c r="P858" i="4" s="1"/>
  <c r="AA858" i="4" s="1"/>
  <c r="AL858" i="4" s="1"/>
  <c r="E257" i="4"/>
  <c r="P257" i="4" s="1"/>
  <c r="AA257" i="4" s="1"/>
  <c r="AL257" i="4" s="1"/>
  <c r="E323" i="4"/>
  <c r="P323" i="4" s="1"/>
  <c r="AA323" i="4" s="1"/>
  <c r="AL323" i="4" s="1"/>
  <c r="E200" i="4"/>
  <c r="P200" i="4" s="1"/>
  <c r="AA200" i="4" s="1"/>
  <c r="AL200" i="4" s="1"/>
  <c r="E431" i="4"/>
  <c r="P431" i="4" s="1"/>
  <c r="AA431" i="4" s="1"/>
  <c r="AL431" i="4" s="1"/>
  <c r="E710" i="4"/>
  <c r="P710" i="4" s="1"/>
  <c r="AA710" i="4" s="1"/>
  <c r="AL710" i="4" s="1"/>
  <c r="E597" i="4"/>
  <c r="P597" i="4" s="1"/>
  <c r="AA597" i="4" s="1"/>
  <c r="AL597" i="4" s="1"/>
  <c r="E934" i="4"/>
  <c r="P934" i="4" s="1"/>
  <c r="AA934" i="4" s="1"/>
  <c r="AL934" i="4" s="1"/>
  <c r="E814" i="4"/>
  <c r="P814" i="4" s="1"/>
  <c r="AA814" i="4" s="1"/>
  <c r="AL814" i="4" s="1"/>
  <c r="E241" i="4"/>
  <c r="P241" i="4" s="1"/>
  <c r="AA241" i="4" s="1"/>
  <c r="AL241" i="4" s="1"/>
  <c r="E399" i="4"/>
  <c r="P399" i="4" s="1"/>
  <c r="AA399" i="4" s="1"/>
  <c r="AL399" i="4" s="1"/>
  <c r="E527" i="4"/>
  <c r="P527" i="4" s="1"/>
  <c r="AA527" i="4" s="1"/>
  <c r="AL527" i="4" s="1"/>
  <c r="E971" i="4"/>
  <c r="P971" i="4" s="1"/>
  <c r="AA971" i="4" s="1"/>
  <c r="AL971" i="4" s="1"/>
  <c r="E593" i="4"/>
  <c r="P593" i="4" s="1"/>
  <c r="AA593" i="4" s="1"/>
  <c r="AL593" i="4" s="1"/>
  <c r="E228" i="4"/>
  <c r="P228" i="4" s="1"/>
  <c r="AA228" i="4" s="1"/>
  <c r="AL228" i="4" s="1"/>
  <c r="E622" i="4"/>
  <c r="P622" i="4" s="1"/>
  <c r="AA622" i="4" s="1"/>
  <c r="AL622" i="4" s="1"/>
  <c r="E579" i="4"/>
  <c r="P579" i="4" s="1"/>
  <c r="AA579" i="4" s="1"/>
  <c r="AL579" i="4" s="1"/>
  <c r="E539" i="4"/>
  <c r="P539" i="4" s="1"/>
  <c r="AA539" i="4" s="1"/>
  <c r="AL539" i="4" s="1"/>
  <c r="E416" i="4"/>
  <c r="P416" i="4" s="1"/>
  <c r="AA416" i="4" s="1"/>
  <c r="AL416" i="4" s="1"/>
  <c r="E638" i="4"/>
  <c r="P638" i="4" s="1"/>
  <c r="AA638" i="4" s="1"/>
  <c r="AL638" i="4" s="1"/>
  <c r="E516" i="4"/>
  <c r="P516" i="4" s="1"/>
  <c r="AA516" i="4" s="1"/>
  <c r="AL516" i="4" s="1"/>
  <c r="E940" i="4"/>
  <c r="P940" i="4" s="1"/>
  <c r="AA940" i="4" s="1"/>
  <c r="AL940" i="4" s="1"/>
  <c r="E979" i="4"/>
  <c r="P979" i="4" s="1"/>
  <c r="AA979" i="4" s="1"/>
  <c r="AL979" i="4" s="1"/>
  <c r="E202" i="4"/>
  <c r="P202" i="4" s="1"/>
  <c r="AA202" i="4" s="1"/>
  <c r="AL202" i="4" s="1"/>
  <c r="E272" i="4"/>
  <c r="P272" i="4" s="1"/>
  <c r="AA272" i="4" s="1"/>
  <c r="AL272" i="4" s="1"/>
  <c r="E379" i="4"/>
  <c r="P379" i="4" s="1"/>
  <c r="AA379" i="4" s="1"/>
  <c r="AL379" i="4" s="1"/>
  <c r="E778" i="4"/>
  <c r="P778" i="4" s="1"/>
  <c r="AA778" i="4" s="1"/>
  <c r="AL778" i="4" s="1"/>
  <c r="E407" i="4"/>
  <c r="P407" i="4" s="1"/>
  <c r="AA407" i="4" s="1"/>
  <c r="AL407" i="4" s="1"/>
  <c r="E766" i="4"/>
  <c r="P766" i="4" s="1"/>
  <c r="AA766" i="4" s="1"/>
  <c r="AL766" i="4" s="1"/>
  <c r="E469" i="4"/>
  <c r="P469" i="4" s="1"/>
  <c r="AA469" i="4" s="1"/>
  <c r="AL469" i="4" s="1"/>
  <c r="E279" i="4"/>
  <c r="P279" i="4" s="1"/>
  <c r="AA279" i="4" s="1"/>
  <c r="AL279" i="4" s="1"/>
  <c r="E540" i="4"/>
  <c r="P540" i="4" s="1"/>
  <c r="AA540" i="4" s="1"/>
  <c r="AL540" i="4" s="1"/>
  <c r="E911" i="4"/>
  <c r="P911" i="4" s="1"/>
  <c r="AA911" i="4" s="1"/>
  <c r="AL911" i="4" s="1"/>
  <c r="E771" i="4"/>
  <c r="P771" i="4" s="1"/>
  <c r="AA771" i="4" s="1"/>
  <c r="AL771" i="4" s="1"/>
  <c r="E275" i="4"/>
  <c r="P275" i="4" s="1"/>
  <c r="AA275" i="4" s="1"/>
  <c r="AL275" i="4" s="1"/>
  <c r="E504" i="4"/>
  <c r="P504" i="4" s="1"/>
  <c r="AA504" i="4" s="1"/>
  <c r="AL504" i="4" s="1"/>
  <c r="E631" i="4"/>
  <c r="P631" i="4" s="1"/>
  <c r="AA631" i="4" s="1"/>
  <c r="AL631" i="4" s="1"/>
  <c r="E803" i="4"/>
  <c r="P803" i="4" s="1"/>
  <c r="AA803" i="4" s="1"/>
  <c r="AL803" i="4" s="1"/>
  <c r="E989" i="4"/>
  <c r="P989" i="4" s="1"/>
  <c r="AA989" i="4" s="1"/>
  <c r="AL989" i="4" s="1"/>
  <c r="E627" i="4"/>
  <c r="P627" i="4" s="1"/>
  <c r="AA627" i="4" s="1"/>
  <c r="AL627" i="4" s="1"/>
  <c r="E538" i="4"/>
  <c r="P538" i="4" s="1"/>
  <c r="AA538" i="4" s="1"/>
  <c r="AL538" i="4" s="1"/>
  <c r="E658" i="4"/>
  <c r="P658" i="4" s="1"/>
  <c r="AA658" i="4" s="1"/>
  <c r="AL658" i="4" s="1"/>
  <c r="E35" i="4"/>
  <c r="P35" i="4" s="1"/>
  <c r="AA35" i="4" s="1"/>
  <c r="AL35" i="4" s="1"/>
  <c r="E211" i="4"/>
  <c r="P211" i="4" s="1"/>
  <c r="AA211" i="4" s="1"/>
  <c r="AL211" i="4" s="1"/>
  <c r="E116" i="4"/>
  <c r="P116" i="4" s="1"/>
  <c r="AA116" i="4" s="1"/>
  <c r="AL116" i="4" s="1"/>
  <c r="E475" i="4"/>
  <c r="P475" i="4" s="1"/>
  <c r="AA475" i="4" s="1"/>
  <c r="AL475" i="4" s="1"/>
  <c r="E381" i="4"/>
  <c r="P381" i="4" s="1"/>
  <c r="AA381" i="4" s="1"/>
  <c r="AL381" i="4" s="1"/>
  <c r="E641" i="4"/>
  <c r="P641" i="4" s="1"/>
  <c r="AA641" i="4" s="1"/>
  <c r="AL641" i="4" s="1"/>
  <c r="E813" i="4"/>
  <c r="P813" i="4" s="1"/>
  <c r="AA813" i="4" s="1"/>
  <c r="AL813" i="4" s="1"/>
  <c r="E757" i="4"/>
  <c r="P757" i="4" s="1"/>
  <c r="AA757" i="4" s="1"/>
  <c r="AL757" i="4" s="1"/>
  <c r="E7" i="4"/>
  <c r="E196" i="4"/>
  <c r="P196" i="4" s="1"/>
  <c r="AA196" i="4" s="1"/>
  <c r="AL196" i="4" s="1"/>
  <c r="E164" i="4"/>
  <c r="P164" i="4" s="1"/>
  <c r="AA164" i="4" s="1"/>
  <c r="AL164" i="4" s="1"/>
  <c r="E62" i="4"/>
  <c r="P62" i="4" s="1"/>
  <c r="AA62" i="4" s="1"/>
  <c r="AL62" i="4" s="1"/>
  <c r="E290" i="4"/>
  <c r="P290" i="4" s="1"/>
  <c r="AA290" i="4" s="1"/>
  <c r="AL290" i="4" s="1"/>
  <c r="E558" i="4"/>
  <c r="P558" i="4" s="1"/>
  <c r="AA558" i="4" s="1"/>
  <c r="AL558" i="4" s="1"/>
  <c r="E653" i="4"/>
  <c r="P653" i="4" s="1"/>
  <c r="AA653" i="4" s="1"/>
  <c r="AL653" i="4" s="1"/>
  <c r="E668" i="4"/>
  <c r="P668" i="4" s="1"/>
  <c r="AA668" i="4" s="1"/>
  <c r="AL668" i="4" s="1"/>
  <c r="E251" i="4"/>
  <c r="P251" i="4" s="1"/>
  <c r="AA251" i="4" s="1"/>
  <c r="AL251" i="4" s="1"/>
  <c r="E29" i="4"/>
  <c r="P29" i="4" s="1"/>
  <c r="AA29" i="4" s="1"/>
  <c r="AL29" i="4" s="1"/>
  <c r="E313" i="4"/>
  <c r="P313" i="4" s="1"/>
  <c r="AA313" i="4" s="1"/>
  <c r="AL313" i="4" s="1"/>
  <c r="E286" i="4"/>
  <c r="P286" i="4" s="1"/>
  <c r="AA286" i="4" s="1"/>
  <c r="AL286" i="4" s="1"/>
  <c r="E242" i="4"/>
  <c r="P242" i="4" s="1"/>
  <c r="AA242" i="4" s="1"/>
  <c r="AL242" i="4" s="1"/>
  <c r="E436" i="4"/>
  <c r="P436" i="4" s="1"/>
  <c r="AA436" i="4" s="1"/>
  <c r="AL436" i="4" s="1"/>
  <c r="E439" i="4"/>
  <c r="P439" i="4" s="1"/>
  <c r="AA439" i="4" s="1"/>
  <c r="AL439" i="4" s="1"/>
  <c r="E184" i="4"/>
  <c r="P184" i="4" s="1"/>
  <c r="AA184" i="4" s="1"/>
  <c r="AL184" i="4" s="1"/>
  <c r="E957" i="4"/>
  <c r="P957" i="4" s="1"/>
  <c r="AA957" i="4" s="1"/>
  <c r="AL957" i="4" s="1"/>
  <c r="E21" i="4"/>
  <c r="P21" i="4" s="1"/>
  <c r="AA21" i="4" s="1"/>
  <c r="AL21" i="4" s="1"/>
  <c r="E134" i="4"/>
  <c r="P134" i="4" s="1"/>
  <c r="AA134" i="4" s="1"/>
  <c r="AL134" i="4" s="1"/>
  <c r="E109" i="4"/>
  <c r="P109" i="4" s="1"/>
  <c r="AA109" i="4" s="1"/>
  <c r="AL109" i="4" s="1"/>
  <c r="E732" i="4"/>
  <c r="P732" i="4" s="1"/>
  <c r="AA732" i="4" s="1"/>
  <c r="AL732" i="4" s="1"/>
  <c r="E458" i="4"/>
  <c r="P458" i="4" s="1"/>
  <c r="AA458" i="4" s="1"/>
  <c r="AL458" i="4" s="1"/>
  <c r="E126" i="4"/>
  <c r="P126" i="4" s="1"/>
  <c r="AA126" i="4" s="1"/>
  <c r="AL126" i="4" s="1"/>
  <c r="E524" i="4"/>
  <c r="P524" i="4" s="1"/>
  <c r="AA524" i="4" s="1"/>
  <c r="AL524" i="4" s="1"/>
  <c r="E505" i="4"/>
  <c r="P505" i="4" s="1"/>
  <c r="AA505" i="4" s="1"/>
  <c r="AL505" i="4" s="1"/>
  <c r="O22" i="4"/>
  <c r="C8" i="2"/>
  <c r="E177" i="4" l="1"/>
  <c r="P177" i="4" s="1"/>
  <c r="AA177" i="4" s="1"/>
  <c r="AL177" i="4" s="1"/>
  <c r="E980" i="4"/>
  <c r="P980" i="4" s="1"/>
  <c r="AA980" i="4" s="1"/>
  <c r="AL980" i="4" s="1"/>
  <c r="E343" i="4"/>
  <c r="P343" i="4" s="1"/>
  <c r="AA343" i="4" s="1"/>
  <c r="AL343" i="4" s="1"/>
  <c r="E837" i="4"/>
  <c r="P837" i="4" s="1"/>
  <c r="AA837" i="4" s="1"/>
  <c r="AL837" i="4" s="1"/>
  <c r="E249" i="4"/>
  <c r="P249" i="4" s="1"/>
  <c r="AA249" i="4" s="1"/>
  <c r="AL249" i="4" s="1"/>
  <c r="E951" i="4"/>
  <c r="P951" i="4" s="1"/>
  <c r="AA951" i="4" s="1"/>
  <c r="AL951" i="4" s="1"/>
  <c r="E519" i="4"/>
  <c r="P519" i="4" s="1"/>
  <c r="AA519" i="4" s="1"/>
  <c r="AL519" i="4" s="1"/>
  <c r="E628" i="4"/>
  <c r="P628" i="4" s="1"/>
  <c r="AA628" i="4" s="1"/>
  <c r="AL628" i="4" s="1"/>
  <c r="E378" i="4"/>
  <c r="P378" i="4" s="1"/>
  <c r="AA378" i="4" s="1"/>
  <c r="AL378" i="4" s="1"/>
  <c r="E974" i="4"/>
  <c r="P974" i="4" s="1"/>
  <c r="AA974" i="4" s="1"/>
  <c r="AL974" i="4" s="1"/>
  <c r="E776" i="4"/>
  <c r="P776" i="4" s="1"/>
  <c r="AA776" i="4" s="1"/>
  <c r="AL776" i="4" s="1"/>
  <c r="E737" i="4"/>
  <c r="P737" i="4" s="1"/>
  <c r="AA737" i="4" s="1"/>
  <c r="AL737" i="4" s="1"/>
  <c r="E949" i="4"/>
  <c r="P949" i="4" s="1"/>
  <c r="AA949" i="4" s="1"/>
  <c r="AL949" i="4" s="1"/>
  <c r="E993" i="4"/>
  <c r="P993" i="4" s="1"/>
  <c r="AA993" i="4" s="1"/>
  <c r="AL993" i="4" s="1"/>
  <c r="E694" i="4"/>
  <c r="P694" i="4" s="1"/>
  <c r="AA694" i="4" s="1"/>
  <c r="AL694" i="4" s="1"/>
  <c r="E278" i="4"/>
  <c r="P278" i="4" s="1"/>
  <c r="AA278" i="4" s="1"/>
  <c r="AL278" i="4" s="1"/>
  <c r="E88" i="4"/>
  <c r="P88" i="4" s="1"/>
  <c r="AA88" i="4" s="1"/>
  <c r="AL88" i="4" s="1"/>
  <c r="E306" i="4"/>
  <c r="P306" i="4" s="1"/>
  <c r="AA306" i="4" s="1"/>
  <c r="AL306" i="4" s="1"/>
  <c r="E809" i="4"/>
  <c r="P809" i="4" s="1"/>
  <c r="AA809" i="4" s="1"/>
  <c r="AL809" i="4" s="1"/>
  <c r="E705" i="4"/>
  <c r="P705" i="4" s="1"/>
  <c r="AA705" i="4" s="1"/>
  <c r="AL705" i="4" s="1"/>
  <c r="E480" i="4"/>
  <c r="P480" i="4" s="1"/>
  <c r="AA480" i="4" s="1"/>
  <c r="AL480" i="4" s="1"/>
  <c r="E564" i="4"/>
  <c r="P564" i="4" s="1"/>
  <c r="AA564" i="4" s="1"/>
  <c r="AL564" i="4" s="1"/>
  <c r="E333" i="4"/>
  <c r="P333" i="4" s="1"/>
  <c r="AA333" i="4" s="1"/>
  <c r="AL333" i="4" s="1"/>
  <c r="E936" i="4"/>
  <c r="P936" i="4" s="1"/>
  <c r="AA936" i="4" s="1"/>
  <c r="AL936" i="4" s="1"/>
  <c r="E1012" i="4"/>
  <c r="P1012" i="4" s="1"/>
  <c r="AA1012" i="4" s="1"/>
  <c r="AL1012" i="4" s="1"/>
  <c r="E466" i="4"/>
  <c r="P466" i="4" s="1"/>
  <c r="AA466" i="4" s="1"/>
  <c r="AL466" i="4" s="1"/>
  <c r="E309" i="4"/>
  <c r="P309" i="4" s="1"/>
  <c r="AA309" i="4" s="1"/>
  <c r="AL309" i="4" s="1"/>
  <c r="E110" i="4"/>
  <c r="P110" i="4" s="1"/>
  <c r="AA110" i="4" s="1"/>
  <c r="AL110" i="4" s="1"/>
  <c r="E161" i="4"/>
  <c r="P161" i="4" s="1"/>
  <c r="AA161" i="4" s="1"/>
  <c r="AL161" i="4" s="1"/>
  <c r="E300" i="4"/>
  <c r="P300" i="4" s="1"/>
  <c r="AA300" i="4" s="1"/>
  <c r="AL300" i="4" s="1"/>
  <c r="E90" i="4"/>
  <c r="P90" i="4" s="1"/>
  <c r="AA90" i="4" s="1"/>
  <c r="AL90" i="4" s="1"/>
  <c r="E265" i="4"/>
  <c r="P265" i="4" s="1"/>
  <c r="AA265" i="4" s="1"/>
  <c r="AL265" i="4" s="1"/>
  <c r="E992" i="4"/>
  <c r="P992" i="4" s="1"/>
  <c r="AA992" i="4" s="1"/>
  <c r="AL992" i="4" s="1"/>
  <c r="E617" i="4"/>
  <c r="P617" i="4" s="1"/>
  <c r="AA617" i="4" s="1"/>
  <c r="AL617" i="4" s="1"/>
  <c r="E91" i="4"/>
  <c r="P91" i="4" s="1"/>
  <c r="AA91" i="4" s="1"/>
  <c r="AL91" i="4" s="1"/>
  <c r="E578" i="4"/>
  <c r="P578" i="4" s="1"/>
  <c r="AA578" i="4" s="1"/>
  <c r="AL578" i="4" s="1"/>
  <c r="E373" i="4"/>
  <c r="P373" i="4" s="1"/>
  <c r="AA373" i="4" s="1"/>
  <c r="AL373" i="4" s="1"/>
  <c r="E804" i="4"/>
  <c r="P804" i="4" s="1"/>
  <c r="AA804" i="4" s="1"/>
  <c r="AL804" i="4" s="1"/>
  <c r="E571" i="4"/>
  <c r="P571" i="4" s="1"/>
  <c r="AA571" i="4" s="1"/>
  <c r="AL571" i="4" s="1"/>
  <c r="E276" i="4"/>
  <c r="P276" i="4" s="1"/>
  <c r="AA276" i="4" s="1"/>
  <c r="AL276" i="4" s="1"/>
  <c r="E798" i="4"/>
  <c r="P798" i="4" s="1"/>
  <c r="AA798" i="4" s="1"/>
  <c r="AL798" i="4" s="1"/>
  <c r="E129" i="4"/>
  <c r="P129" i="4" s="1"/>
  <c r="AA129" i="4" s="1"/>
  <c r="AL129" i="4" s="1"/>
  <c r="E843" i="4"/>
  <c r="P843" i="4" s="1"/>
  <c r="AA843" i="4" s="1"/>
  <c r="AL843" i="4" s="1"/>
  <c r="E755" i="4"/>
  <c r="P755" i="4" s="1"/>
  <c r="AA755" i="4" s="1"/>
  <c r="AL755" i="4" s="1"/>
  <c r="E855" i="4"/>
  <c r="P855" i="4" s="1"/>
  <c r="AA855" i="4" s="1"/>
  <c r="AL855" i="4" s="1"/>
  <c r="E536" i="4"/>
  <c r="P536" i="4" s="1"/>
  <c r="AA536" i="4" s="1"/>
  <c r="AL536" i="4" s="1"/>
  <c r="E270" i="4"/>
  <c r="P270" i="4" s="1"/>
  <c r="AA270" i="4" s="1"/>
  <c r="AL270" i="4" s="1"/>
  <c r="E156" i="4"/>
  <c r="P156" i="4" s="1"/>
  <c r="AA156" i="4" s="1"/>
  <c r="AL156" i="4" s="1"/>
  <c r="E41" i="4"/>
  <c r="P41" i="4" s="1"/>
  <c r="AA41" i="4" s="1"/>
  <c r="AL41" i="4" s="1"/>
  <c r="E326" i="4"/>
  <c r="P326" i="4" s="1"/>
  <c r="AA326" i="4" s="1"/>
  <c r="AL326" i="4" s="1"/>
  <c r="E307" i="4"/>
  <c r="P307" i="4" s="1"/>
  <c r="AA307" i="4" s="1"/>
  <c r="AL307" i="4" s="1"/>
  <c r="E854" i="4"/>
  <c r="P854" i="4" s="1"/>
  <c r="AA854" i="4" s="1"/>
  <c r="AL854" i="4" s="1"/>
  <c r="E592" i="4"/>
  <c r="P592" i="4" s="1"/>
  <c r="AA592" i="4" s="1"/>
  <c r="AL592" i="4" s="1"/>
  <c r="E209" i="4"/>
  <c r="P209" i="4" s="1"/>
  <c r="AA209" i="4" s="1"/>
  <c r="AL209" i="4" s="1"/>
  <c r="E745" i="4"/>
  <c r="P745" i="4" s="1"/>
  <c r="AA745" i="4" s="1"/>
  <c r="AL745" i="4" s="1"/>
  <c r="E99" i="4"/>
  <c r="P99" i="4" s="1"/>
  <c r="AA99" i="4" s="1"/>
  <c r="AL99" i="4" s="1"/>
  <c r="E44" i="4"/>
  <c r="P44" i="4" s="1"/>
  <c r="AA44" i="4" s="1"/>
  <c r="AL44" i="4" s="1"/>
  <c r="E812" i="4"/>
  <c r="P812" i="4" s="1"/>
  <c r="AA812" i="4" s="1"/>
  <c r="AL812" i="4" s="1"/>
  <c r="E186" i="4"/>
  <c r="P186" i="4" s="1"/>
  <c r="AA186" i="4" s="1"/>
  <c r="AL186" i="4" s="1"/>
  <c r="E991" i="4"/>
  <c r="P991" i="4" s="1"/>
  <c r="AA991" i="4" s="1"/>
  <c r="AL991" i="4" s="1"/>
  <c r="E999" i="4"/>
  <c r="P999" i="4" s="1"/>
  <c r="AA999" i="4" s="1"/>
  <c r="AL999" i="4" s="1"/>
  <c r="E42" i="4"/>
  <c r="P42" i="4" s="1"/>
  <c r="AA42" i="4" s="1"/>
  <c r="AL42" i="4" s="1"/>
  <c r="E625" i="4"/>
  <c r="P625" i="4" s="1"/>
  <c r="AA625" i="4" s="1"/>
  <c r="AL625" i="4" s="1"/>
  <c r="E397" i="4"/>
  <c r="P397" i="4" s="1"/>
  <c r="AA397" i="4" s="1"/>
  <c r="AL397" i="4" s="1"/>
  <c r="E341" i="4"/>
  <c r="P341" i="4" s="1"/>
  <c r="AA341" i="4" s="1"/>
  <c r="AL341" i="4" s="1"/>
  <c r="E723" i="4"/>
  <c r="P723" i="4" s="1"/>
  <c r="AA723" i="4" s="1"/>
  <c r="AL723" i="4" s="1"/>
  <c r="E136" i="4"/>
  <c r="P136" i="4" s="1"/>
  <c r="AA136" i="4" s="1"/>
  <c r="AL136" i="4" s="1"/>
  <c r="E217" i="4"/>
  <c r="P217" i="4" s="1"/>
  <c r="AA217" i="4" s="1"/>
  <c r="AL217" i="4" s="1"/>
  <c r="E293" i="4"/>
  <c r="P293" i="4" s="1"/>
  <c r="AA293" i="4" s="1"/>
  <c r="AL293" i="4" s="1"/>
  <c r="E601" i="4"/>
  <c r="P601" i="4" s="1"/>
  <c r="AA601" i="4" s="1"/>
  <c r="AL601" i="4" s="1"/>
  <c r="E312" i="4"/>
  <c r="P312" i="4" s="1"/>
  <c r="AA312" i="4" s="1"/>
  <c r="AL312" i="4" s="1"/>
  <c r="E368" i="4"/>
  <c r="P368" i="4" s="1"/>
  <c r="AA368" i="4" s="1"/>
  <c r="AL368" i="4" s="1"/>
  <c r="E750" i="4"/>
  <c r="P750" i="4" s="1"/>
  <c r="AA750" i="4" s="1"/>
  <c r="AL750" i="4" s="1"/>
  <c r="E440" i="4"/>
  <c r="P440" i="4" s="1"/>
  <c r="AA440" i="4" s="1"/>
  <c r="AL440" i="4" s="1"/>
  <c r="E786" i="4"/>
  <c r="P786" i="4" s="1"/>
  <c r="AA786" i="4" s="1"/>
  <c r="AL786" i="4" s="1"/>
  <c r="E137" i="4"/>
  <c r="P137" i="4" s="1"/>
  <c r="AA137" i="4" s="1"/>
  <c r="AL137" i="4" s="1"/>
  <c r="E840" i="4"/>
  <c r="P840" i="4" s="1"/>
  <c r="AA840" i="4" s="1"/>
  <c r="AL840" i="4" s="1"/>
  <c r="E92" i="4"/>
  <c r="P92" i="4" s="1"/>
  <c r="AA92" i="4" s="1"/>
  <c r="AL92" i="4" s="1"/>
  <c r="E920" i="4"/>
  <c r="P920" i="4" s="1"/>
  <c r="AA920" i="4" s="1"/>
  <c r="AL920" i="4" s="1"/>
  <c r="E672" i="4"/>
  <c r="P672" i="4" s="1"/>
  <c r="AA672" i="4" s="1"/>
  <c r="AL672" i="4" s="1"/>
  <c r="E71" i="4"/>
  <c r="P71" i="4" s="1"/>
  <c r="AA71" i="4" s="1"/>
  <c r="AL71" i="4" s="1"/>
  <c r="E172" i="4"/>
  <c r="P172" i="4" s="1"/>
  <c r="AA172" i="4" s="1"/>
  <c r="AL172" i="4" s="1"/>
  <c r="E500" i="4"/>
  <c r="P500" i="4" s="1"/>
  <c r="AA500" i="4" s="1"/>
  <c r="AL500" i="4" s="1"/>
  <c r="E208" i="4"/>
  <c r="P208" i="4" s="1"/>
  <c r="AA208" i="4" s="1"/>
  <c r="AL208" i="4" s="1"/>
  <c r="E573" i="4"/>
  <c r="P573" i="4" s="1"/>
  <c r="AA573" i="4" s="1"/>
  <c r="AL573" i="4" s="1"/>
  <c r="E912" i="4"/>
  <c r="P912" i="4" s="1"/>
  <c r="AA912" i="4" s="1"/>
  <c r="AL912" i="4" s="1"/>
  <c r="E831" i="4"/>
  <c r="P831" i="4" s="1"/>
  <c r="AA831" i="4" s="1"/>
  <c r="AL831" i="4" s="1"/>
  <c r="E492" i="4"/>
  <c r="P492" i="4" s="1"/>
  <c r="AA492" i="4" s="1"/>
  <c r="AL492" i="4" s="1"/>
  <c r="E841" i="4"/>
  <c r="P841" i="4" s="1"/>
  <c r="AA841" i="4" s="1"/>
  <c r="AL841" i="4" s="1"/>
  <c r="E298" i="4"/>
  <c r="P298" i="4" s="1"/>
  <c r="AA298" i="4" s="1"/>
  <c r="AL298" i="4" s="1"/>
  <c r="E729" i="4"/>
  <c r="P729" i="4" s="1"/>
  <c r="AA729" i="4" s="1"/>
  <c r="AL729" i="4" s="1"/>
  <c r="E304" i="4"/>
  <c r="P304" i="4" s="1"/>
  <c r="AA304" i="4" s="1"/>
  <c r="AL304" i="4" s="1"/>
  <c r="E428" i="4"/>
  <c r="P428" i="4" s="1"/>
  <c r="AA428" i="4" s="1"/>
  <c r="AL428" i="4" s="1"/>
  <c r="E595" i="4"/>
  <c r="P595" i="4" s="1"/>
  <c r="AA595" i="4" s="1"/>
  <c r="AL595" i="4" s="1"/>
  <c r="E896" i="4"/>
  <c r="P896" i="4" s="1"/>
  <c r="AA896" i="4" s="1"/>
  <c r="AL896" i="4" s="1"/>
  <c r="E377" i="4"/>
  <c r="P377" i="4" s="1"/>
  <c r="AA377" i="4" s="1"/>
  <c r="AL377" i="4" s="1"/>
  <c r="E924" i="4"/>
  <c r="P924" i="4" s="1"/>
  <c r="AA924" i="4" s="1"/>
  <c r="AL924" i="4" s="1"/>
  <c r="E1007" i="4"/>
  <c r="P1007" i="4" s="1"/>
  <c r="AA1007" i="4" s="1"/>
  <c r="AL1007" i="4" s="1"/>
  <c r="E815" i="4"/>
  <c r="P815" i="4" s="1"/>
  <c r="AA815" i="4" s="1"/>
  <c r="AL815" i="4" s="1"/>
  <c r="E590" i="4"/>
  <c r="P590" i="4" s="1"/>
  <c r="AA590" i="4" s="1"/>
  <c r="AL590" i="4" s="1"/>
  <c r="E552" i="4"/>
  <c r="P552" i="4" s="1"/>
  <c r="AA552" i="4" s="1"/>
  <c r="AL552" i="4" s="1"/>
  <c r="E485" i="4"/>
  <c r="P485" i="4" s="1"/>
  <c r="AA485" i="4" s="1"/>
  <c r="AL485" i="4" s="1"/>
  <c r="E413" i="4"/>
  <c r="P413" i="4" s="1"/>
  <c r="AA413" i="4" s="1"/>
  <c r="AL413" i="4" s="1"/>
  <c r="E818" i="4"/>
  <c r="P818" i="4" s="1"/>
  <c r="AA818" i="4" s="1"/>
  <c r="AL818" i="4" s="1"/>
  <c r="E598" i="4"/>
  <c r="P598" i="4" s="1"/>
  <c r="AA598" i="4" s="1"/>
  <c r="AL598" i="4" s="1"/>
  <c r="E591" i="4"/>
  <c r="P591" i="4" s="1"/>
  <c r="AA591" i="4" s="1"/>
  <c r="AL591" i="4" s="1"/>
  <c r="E367" i="4"/>
  <c r="P367" i="4" s="1"/>
  <c r="AA367" i="4" s="1"/>
  <c r="AL367" i="4" s="1"/>
  <c r="E283" i="4"/>
  <c r="P283" i="4" s="1"/>
  <c r="AA283" i="4" s="1"/>
  <c r="AL283" i="4" s="1"/>
  <c r="E955" i="4"/>
  <c r="P955" i="4" s="1"/>
  <c r="AA955" i="4" s="1"/>
  <c r="AL955" i="4" s="1"/>
  <c r="E904" i="4"/>
  <c r="P904" i="4" s="1"/>
  <c r="AA904" i="4" s="1"/>
  <c r="AL904" i="4" s="1"/>
  <c r="E366" i="4"/>
  <c r="P366" i="4" s="1"/>
  <c r="AA366" i="4" s="1"/>
  <c r="AL366" i="4" s="1"/>
  <c r="E864" i="4"/>
  <c r="P864" i="4" s="1"/>
  <c r="AA864" i="4" s="1"/>
  <c r="AL864" i="4" s="1"/>
  <c r="E39" i="4"/>
  <c r="P39" i="4" s="1"/>
  <c r="AA39" i="4" s="1"/>
  <c r="AL39" i="4" s="1"/>
  <c r="E105" i="4"/>
  <c r="P105" i="4" s="1"/>
  <c r="AA105" i="4" s="1"/>
  <c r="AL105" i="4" s="1"/>
  <c r="E569" i="4"/>
  <c r="P569" i="4" s="1"/>
  <c r="AA569" i="4" s="1"/>
  <c r="AL569" i="4" s="1"/>
  <c r="E148" i="4"/>
  <c r="P148" i="4" s="1"/>
  <c r="AA148" i="4" s="1"/>
  <c r="AL148" i="4" s="1"/>
  <c r="E237" i="4"/>
  <c r="P237" i="4" s="1"/>
  <c r="AA237" i="4" s="1"/>
  <c r="AL237" i="4" s="1"/>
  <c r="E1008" i="4"/>
  <c r="P1008" i="4" s="1"/>
  <c r="AA1008" i="4" s="1"/>
  <c r="AL1008" i="4" s="1"/>
  <c r="E742" i="4"/>
  <c r="P742" i="4" s="1"/>
  <c r="AA742" i="4" s="1"/>
  <c r="AL742" i="4" s="1"/>
  <c r="E165" i="4"/>
  <c r="P165" i="4" s="1"/>
  <c r="AA165" i="4" s="1"/>
  <c r="AL165" i="4" s="1"/>
  <c r="E1002" i="4"/>
  <c r="P1002" i="4" s="1"/>
  <c r="AA1002" i="4" s="1"/>
  <c r="AL1002" i="4" s="1"/>
  <c r="E497" i="4"/>
  <c r="P497" i="4" s="1"/>
  <c r="AA497" i="4" s="1"/>
  <c r="AL497" i="4" s="1"/>
  <c r="E461" i="4"/>
  <c r="P461" i="4" s="1"/>
  <c r="AA461" i="4" s="1"/>
  <c r="AL461" i="4" s="1"/>
  <c r="E456" i="4"/>
  <c r="P456" i="4" s="1"/>
  <c r="AA456" i="4" s="1"/>
  <c r="AL456" i="4" s="1"/>
  <c r="E299" i="4"/>
  <c r="P299" i="4" s="1"/>
  <c r="AA299" i="4" s="1"/>
  <c r="AL299" i="4" s="1"/>
  <c r="E303" i="4"/>
  <c r="P303" i="4" s="1"/>
  <c r="AA303" i="4" s="1"/>
  <c r="AL303" i="4" s="1"/>
  <c r="E522" i="4"/>
  <c r="P522" i="4" s="1"/>
  <c r="AA522" i="4" s="1"/>
  <c r="AL522" i="4" s="1"/>
  <c r="E424" i="4"/>
  <c r="P424" i="4" s="1"/>
  <c r="AA424" i="4" s="1"/>
  <c r="AL424" i="4" s="1"/>
  <c r="E947" i="4"/>
  <c r="P947" i="4" s="1"/>
  <c r="AA947" i="4" s="1"/>
  <c r="AL947" i="4" s="1"/>
  <c r="E659" i="4"/>
  <c r="P659" i="4" s="1"/>
  <c r="AA659" i="4" s="1"/>
  <c r="AL659" i="4" s="1"/>
  <c r="E66" i="4"/>
  <c r="P66" i="4" s="1"/>
  <c r="AA66" i="4" s="1"/>
  <c r="AL66" i="4" s="1"/>
  <c r="E616" i="4"/>
  <c r="P616" i="4" s="1"/>
  <c r="AA616" i="4" s="1"/>
  <c r="AL616" i="4" s="1"/>
  <c r="E144" i="4"/>
  <c r="P144" i="4" s="1"/>
  <c r="AA144" i="4" s="1"/>
  <c r="AL144" i="4" s="1"/>
  <c r="E163" i="4"/>
  <c r="P163" i="4" s="1"/>
  <c r="AA163" i="4" s="1"/>
  <c r="AL163" i="4" s="1"/>
  <c r="E408" i="4"/>
  <c r="P408" i="4" s="1"/>
  <c r="AA408" i="4" s="1"/>
  <c r="AL408" i="4" s="1"/>
  <c r="E664" i="4"/>
  <c r="P664" i="4" s="1"/>
  <c r="AA664" i="4" s="1"/>
  <c r="AL664" i="4" s="1"/>
  <c r="E382" i="4"/>
  <c r="P382" i="4" s="1"/>
  <c r="AA382" i="4" s="1"/>
  <c r="AL382" i="4" s="1"/>
  <c r="E713" i="4"/>
  <c r="P713" i="4" s="1"/>
  <c r="AA713" i="4" s="1"/>
  <c r="AL713" i="4" s="1"/>
  <c r="E602" i="4"/>
  <c r="P602" i="4" s="1"/>
  <c r="AA602" i="4" s="1"/>
  <c r="AL602" i="4" s="1"/>
  <c r="E774" i="4"/>
  <c r="P774" i="4" s="1"/>
  <c r="AA774" i="4" s="1"/>
  <c r="AL774" i="4" s="1"/>
  <c r="E706" i="4"/>
  <c r="P706" i="4" s="1"/>
  <c r="AA706" i="4" s="1"/>
  <c r="AL706" i="4" s="1"/>
  <c r="E603" i="4"/>
  <c r="P603" i="4" s="1"/>
  <c r="AA603" i="4" s="1"/>
  <c r="AL603" i="4" s="1"/>
  <c r="E900" i="4"/>
  <c r="P900" i="4" s="1"/>
  <c r="AA900" i="4" s="1"/>
  <c r="AL900" i="4" s="1"/>
  <c r="E162" i="4"/>
  <c r="P162" i="4" s="1"/>
  <c r="AA162" i="4" s="1"/>
  <c r="AL162" i="4" s="1"/>
  <c r="E33" i="4"/>
  <c r="P33" i="4" s="1"/>
  <c r="AA33" i="4" s="1"/>
  <c r="AL33" i="4" s="1"/>
  <c r="E106" i="4"/>
  <c r="P106" i="4" s="1"/>
  <c r="AA106" i="4" s="1"/>
  <c r="AL106" i="4" s="1"/>
  <c r="E769" i="4"/>
  <c r="P769" i="4" s="1"/>
  <c r="AA769" i="4" s="1"/>
  <c r="AL769" i="4" s="1"/>
  <c r="E792" i="4"/>
  <c r="P792" i="4" s="1"/>
  <c r="AA792" i="4" s="1"/>
  <c r="AL792" i="4" s="1"/>
  <c r="E50" i="4"/>
  <c r="P50" i="4" s="1"/>
  <c r="AA50" i="4" s="1"/>
  <c r="AL50" i="4" s="1"/>
  <c r="E790" i="4"/>
  <c r="P790" i="4" s="1"/>
  <c r="AA790" i="4" s="1"/>
  <c r="AL790" i="4" s="1"/>
  <c r="E725" i="4"/>
  <c r="P725" i="4" s="1"/>
  <c r="AA725" i="4" s="1"/>
  <c r="AL725" i="4" s="1"/>
  <c r="E728" i="4"/>
  <c r="P728" i="4" s="1"/>
  <c r="AA728" i="4" s="1"/>
  <c r="AL728" i="4" s="1"/>
  <c r="E294" i="4"/>
  <c r="P294" i="4" s="1"/>
  <c r="AA294" i="4" s="1"/>
  <c r="AL294" i="4" s="1"/>
  <c r="E547" i="4"/>
  <c r="P547" i="4" s="1"/>
  <c r="AA547" i="4" s="1"/>
  <c r="AL547" i="4" s="1"/>
  <c r="E929" i="4"/>
  <c r="P929" i="4" s="1"/>
  <c r="AA929" i="4" s="1"/>
  <c r="AL929" i="4" s="1"/>
  <c r="E68" i="4"/>
  <c r="P68" i="4" s="1"/>
  <c r="AA68" i="4" s="1"/>
  <c r="AL68" i="4" s="1"/>
  <c r="E1009" i="4"/>
  <c r="P1009" i="4" s="1"/>
  <c r="AA1009" i="4" s="1"/>
  <c r="AL1009" i="4" s="1"/>
  <c r="E473" i="4"/>
  <c r="P473" i="4" s="1"/>
  <c r="AA473" i="4" s="1"/>
  <c r="AL473" i="4" s="1"/>
  <c r="E1003" i="4"/>
  <c r="P1003" i="4" s="1"/>
  <c r="AA1003" i="4" s="1"/>
  <c r="AL1003" i="4" s="1"/>
  <c r="E824" i="4"/>
  <c r="P824" i="4" s="1"/>
  <c r="AA824" i="4" s="1"/>
  <c r="AL824" i="4" s="1"/>
  <c r="E647" i="4"/>
  <c r="P647" i="4" s="1"/>
  <c r="AA647" i="4" s="1"/>
  <c r="AL647" i="4" s="1"/>
  <c r="E24" i="4"/>
  <c r="P24" i="4" s="1"/>
  <c r="AA24" i="4" s="1"/>
  <c r="AL24" i="4" s="1"/>
  <c r="E624" i="4"/>
  <c r="P624" i="4" s="1"/>
  <c r="AA624" i="4" s="1"/>
  <c r="AL624" i="4" s="1"/>
  <c r="E221" i="4"/>
  <c r="P221" i="4" s="1"/>
  <c r="AA221" i="4" s="1"/>
  <c r="AL221" i="4" s="1"/>
  <c r="E34" i="4"/>
  <c r="P34" i="4" s="1"/>
  <c r="AA34" i="4" s="1"/>
  <c r="AL34" i="4" s="1"/>
  <c r="E942" i="4"/>
  <c r="P942" i="4" s="1"/>
  <c r="AA942" i="4" s="1"/>
  <c r="AL942" i="4" s="1"/>
  <c r="E418" i="4"/>
  <c r="P418" i="4" s="1"/>
  <c r="AA418" i="4" s="1"/>
  <c r="AL418" i="4" s="1"/>
  <c r="E557" i="4"/>
  <c r="P557" i="4" s="1"/>
  <c r="AA557" i="4" s="1"/>
  <c r="AL557" i="4" s="1"/>
  <c r="E36" i="4"/>
  <c r="P36" i="4" s="1"/>
  <c r="AA36" i="4" s="1"/>
  <c r="AL36" i="4" s="1"/>
  <c r="E825" i="4"/>
  <c r="P825" i="4" s="1"/>
  <c r="AA825" i="4" s="1"/>
  <c r="AL825" i="4" s="1"/>
  <c r="E123" i="4"/>
  <c r="P123" i="4" s="1"/>
  <c r="AA123" i="4" s="1"/>
  <c r="AL123" i="4" s="1"/>
  <c r="E735" i="4"/>
  <c r="P735" i="4" s="1"/>
  <c r="AA735" i="4" s="1"/>
  <c r="AL735" i="4" s="1"/>
  <c r="E826" i="4"/>
  <c r="P826" i="4" s="1"/>
  <c r="AA826" i="4" s="1"/>
  <c r="AL826" i="4" s="1"/>
  <c r="E838" i="4"/>
  <c r="P838" i="4" s="1"/>
  <c r="AA838" i="4" s="1"/>
  <c r="AL838" i="4" s="1"/>
  <c r="E363" i="4"/>
  <c r="P363" i="4" s="1"/>
  <c r="AA363" i="4" s="1"/>
  <c r="AL363" i="4" s="1"/>
  <c r="E577" i="4"/>
  <c r="P577" i="4" s="1"/>
  <c r="AA577" i="4" s="1"/>
  <c r="AL577" i="4" s="1"/>
  <c r="E108" i="4"/>
  <c r="P108" i="4" s="1"/>
  <c r="AA108" i="4" s="1"/>
  <c r="AL108" i="4" s="1"/>
  <c r="E731" i="4"/>
  <c r="P731" i="4" s="1"/>
  <c r="AA731" i="4" s="1"/>
  <c r="AL731" i="4" s="1"/>
  <c r="E395" i="4"/>
  <c r="P395" i="4" s="1"/>
  <c r="AA395" i="4" s="1"/>
  <c r="AL395" i="4" s="1"/>
  <c r="E835" i="4"/>
  <c r="P835" i="4" s="1"/>
  <c r="AA835" i="4" s="1"/>
  <c r="AL835" i="4" s="1"/>
  <c r="E828" i="4"/>
  <c r="P828" i="4" s="1"/>
  <c r="AA828" i="4" s="1"/>
  <c r="AL828" i="4" s="1"/>
  <c r="E715" i="4"/>
  <c r="P715" i="4" s="1"/>
  <c r="AA715" i="4" s="1"/>
  <c r="AL715" i="4" s="1"/>
  <c r="E490" i="4"/>
  <c r="P490" i="4" s="1"/>
  <c r="AA490" i="4" s="1"/>
  <c r="AL490" i="4" s="1"/>
  <c r="E374" i="4"/>
  <c r="P374" i="4" s="1"/>
  <c r="AA374" i="4" s="1"/>
  <c r="AL374" i="4" s="1"/>
  <c r="E337" i="4"/>
  <c r="P337" i="4" s="1"/>
  <c r="AA337" i="4" s="1"/>
  <c r="AL337" i="4" s="1"/>
  <c r="E117" i="4"/>
  <c r="P117" i="4" s="1"/>
  <c r="AA117" i="4" s="1"/>
  <c r="AL117" i="4" s="1"/>
  <c r="E902" i="4"/>
  <c r="P902" i="4" s="1"/>
  <c r="AA902" i="4" s="1"/>
  <c r="AL902" i="4" s="1"/>
  <c r="E498" i="4"/>
  <c r="P498" i="4" s="1"/>
  <c r="AA498" i="4" s="1"/>
  <c r="AL498" i="4" s="1"/>
  <c r="E491" i="4"/>
  <c r="P491" i="4" s="1"/>
  <c r="AA491" i="4" s="1"/>
  <c r="AL491" i="4" s="1"/>
  <c r="E662" i="4"/>
  <c r="P662" i="4" s="1"/>
  <c r="AA662" i="4" s="1"/>
  <c r="AL662" i="4" s="1"/>
  <c r="E515" i="4"/>
  <c r="P515" i="4" s="1"/>
  <c r="AA515" i="4" s="1"/>
  <c r="AL515" i="4" s="1"/>
  <c r="E944" i="4"/>
  <c r="P944" i="4" s="1"/>
  <c r="AA944" i="4" s="1"/>
  <c r="AL944" i="4" s="1"/>
  <c r="E701" i="4"/>
  <c r="P701" i="4" s="1"/>
  <c r="AA701" i="4" s="1"/>
  <c r="AL701" i="4" s="1"/>
  <c r="E862" i="4"/>
  <c r="P862" i="4" s="1"/>
  <c r="AA862" i="4" s="1"/>
  <c r="AL862" i="4" s="1"/>
  <c r="E422" i="4"/>
  <c r="P422" i="4" s="1"/>
  <c r="AA422" i="4" s="1"/>
  <c r="AL422" i="4" s="1"/>
  <c r="E168" i="4"/>
  <c r="P168" i="4" s="1"/>
  <c r="AA168" i="4" s="1"/>
  <c r="AL168" i="4" s="1"/>
  <c r="E155" i="4"/>
  <c r="P155" i="4" s="1"/>
  <c r="AA155" i="4" s="1"/>
  <c r="AL155" i="4" s="1"/>
  <c r="E471" i="4"/>
  <c r="P471" i="4" s="1"/>
  <c r="AA471" i="4" s="1"/>
  <c r="AL471" i="4" s="1"/>
  <c r="E317" i="4"/>
  <c r="P317" i="4" s="1"/>
  <c r="AA317" i="4" s="1"/>
  <c r="AL317" i="4" s="1"/>
  <c r="E302" i="4"/>
  <c r="P302" i="4" s="1"/>
  <c r="AA302" i="4" s="1"/>
  <c r="AL302" i="4" s="1"/>
  <c r="E958" i="4"/>
  <c r="P958" i="4" s="1"/>
  <c r="AA958" i="4" s="1"/>
  <c r="AL958" i="4" s="1"/>
  <c r="E561" i="4"/>
  <c r="P561" i="4" s="1"/>
  <c r="AA561" i="4" s="1"/>
  <c r="AL561" i="4" s="1"/>
  <c r="E97" i="4"/>
  <c r="P97" i="4" s="1"/>
  <c r="AA97" i="4" s="1"/>
  <c r="AL97" i="4" s="1"/>
  <c r="E889" i="4"/>
  <c r="P889" i="4" s="1"/>
  <c r="AA889" i="4" s="1"/>
  <c r="AL889" i="4" s="1"/>
  <c r="E768" i="4"/>
  <c r="P768" i="4" s="1"/>
  <c r="AA768" i="4" s="1"/>
  <c r="AL768" i="4" s="1"/>
  <c r="E800" i="4"/>
  <c r="P800" i="4" s="1"/>
  <c r="AA800" i="4" s="1"/>
  <c r="AL800" i="4" s="1"/>
  <c r="E785" i="4"/>
  <c r="P785" i="4" s="1"/>
  <c r="AA785" i="4" s="1"/>
  <c r="AL785" i="4" s="1"/>
  <c r="E427" i="4"/>
  <c r="P427" i="4" s="1"/>
  <c r="AA427" i="4" s="1"/>
  <c r="AL427" i="4" s="1"/>
  <c r="E160" i="4"/>
  <c r="P160" i="4" s="1"/>
  <c r="AA160" i="4" s="1"/>
  <c r="AL160" i="4" s="1"/>
  <c r="E479" i="4"/>
  <c r="P479" i="4" s="1"/>
  <c r="AA479" i="4" s="1"/>
  <c r="AL479" i="4" s="1"/>
  <c r="E393" i="4"/>
  <c r="P393" i="4" s="1"/>
  <c r="AA393" i="4" s="1"/>
  <c r="AL393" i="4" s="1"/>
  <c r="E154" i="4"/>
  <c r="P154" i="4" s="1"/>
  <c r="AA154" i="4" s="1"/>
  <c r="AL154" i="4" s="1"/>
  <c r="E26" i="4"/>
  <c r="P26" i="4" s="1"/>
  <c r="AA26" i="4" s="1"/>
  <c r="AL26" i="4" s="1"/>
  <c r="E142" i="4"/>
  <c r="P142" i="4" s="1"/>
  <c r="AA142" i="4" s="1"/>
  <c r="AL142" i="4" s="1"/>
  <c r="E990" i="4"/>
  <c r="P990" i="4" s="1"/>
  <c r="AA990" i="4" s="1"/>
  <c r="AL990" i="4" s="1"/>
  <c r="E43" i="4"/>
  <c r="P43" i="4" s="1"/>
  <c r="AA43" i="4" s="1"/>
  <c r="AL43" i="4" s="1"/>
  <c r="E344" i="4"/>
  <c r="P344" i="4" s="1"/>
  <c r="AA344" i="4" s="1"/>
  <c r="AL344" i="4" s="1"/>
  <c r="E549" i="4"/>
  <c r="P549" i="4" s="1"/>
  <c r="AA549" i="4" s="1"/>
  <c r="AL549" i="4" s="1"/>
  <c r="E526" i="4"/>
  <c r="P526" i="4" s="1"/>
  <c r="AA526" i="4" s="1"/>
  <c r="AL526" i="4" s="1"/>
  <c r="E626" i="4"/>
  <c r="P626" i="4" s="1"/>
  <c r="AA626" i="4" s="1"/>
  <c r="AL626" i="4" s="1"/>
  <c r="E1015" i="4"/>
  <c r="P1015" i="4" s="1"/>
  <c r="AA1015" i="4" s="1"/>
  <c r="AL1015" i="4" s="1"/>
  <c r="E559" i="4"/>
  <c r="P559" i="4" s="1"/>
  <c r="AA559" i="4" s="1"/>
  <c r="AL559" i="4" s="1"/>
  <c r="E128" i="4"/>
  <c r="P128" i="4" s="1"/>
  <c r="AA128" i="4" s="1"/>
  <c r="AL128" i="4" s="1"/>
  <c r="E530" i="4"/>
  <c r="P530" i="4" s="1"/>
  <c r="AA530" i="4" s="1"/>
  <c r="AL530" i="4" s="1"/>
  <c r="E80" i="4"/>
  <c r="P80" i="4" s="1"/>
  <c r="AA80" i="4" s="1"/>
  <c r="AL80" i="4" s="1"/>
  <c r="E749" i="4"/>
  <c r="P749" i="4" s="1"/>
  <c r="AA749" i="4" s="1"/>
  <c r="AL749" i="4" s="1"/>
  <c r="E61" i="4"/>
  <c r="P61" i="4" s="1"/>
  <c r="AA61" i="4" s="1"/>
  <c r="AL61" i="4" s="1"/>
  <c r="E176" i="4"/>
  <c r="P176" i="4" s="1"/>
  <c r="AA176" i="4" s="1"/>
  <c r="AL176" i="4" s="1"/>
  <c r="E233" i="4"/>
  <c r="P233" i="4" s="1"/>
  <c r="AA233" i="4" s="1"/>
  <c r="AL233" i="4" s="1"/>
  <c r="E736" i="4"/>
  <c r="P736" i="4" s="1"/>
  <c r="AA736" i="4" s="1"/>
  <c r="AL736" i="4" s="1"/>
  <c r="E132" i="4"/>
  <c r="P132" i="4" s="1"/>
  <c r="AA132" i="4" s="1"/>
  <c r="AL132" i="4" s="1"/>
  <c r="E545" i="4"/>
  <c r="P545" i="4" s="1"/>
  <c r="AA545" i="4" s="1"/>
  <c r="AL545" i="4" s="1"/>
  <c r="E528" i="4"/>
  <c r="P528" i="4" s="1"/>
  <c r="AA528" i="4" s="1"/>
  <c r="AL528" i="4" s="1"/>
  <c r="E585" i="4"/>
  <c r="P585" i="4" s="1"/>
  <c r="AA585" i="4" s="1"/>
  <c r="AL585" i="4" s="1"/>
  <c r="E347" i="4"/>
  <c r="P347" i="4" s="1"/>
  <c r="AA347" i="4" s="1"/>
  <c r="AL347" i="4" s="1"/>
  <c r="E793" i="4"/>
  <c r="P793" i="4" s="1"/>
  <c r="AA793" i="4" s="1"/>
  <c r="AL793" i="4" s="1"/>
  <c r="E773" i="4"/>
  <c r="P773" i="4" s="1"/>
  <c r="AA773" i="4" s="1"/>
  <c r="AL773" i="4" s="1"/>
  <c r="E472" i="4"/>
  <c r="P472" i="4" s="1"/>
  <c r="AA472" i="4" s="1"/>
  <c r="AL472" i="4" s="1"/>
  <c r="E330" i="4"/>
  <c r="P330" i="4" s="1"/>
  <c r="AA330" i="4" s="1"/>
  <c r="AL330" i="4" s="1"/>
  <c r="E893" i="4"/>
  <c r="P893" i="4" s="1"/>
  <c r="AA893" i="4" s="1"/>
  <c r="AL893" i="4" s="1"/>
  <c r="E277" i="4"/>
  <c r="P277" i="4" s="1"/>
  <c r="AA277" i="4" s="1"/>
  <c r="AL277" i="4" s="1"/>
  <c r="E884" i="4"/>
  <c r="P884" i="4" s="1"/>
  <c r="AA884" i="4" s="1"/>
  <c r="AL884" i="4" s="1"/>
  <c r="E996" i="4"/>
  <c r="P996" i="4" s="1"/>
  <c r="AA996" i="4" s="1"/>
  <c r="AL996" i="4" s="1"/>
  <c r="E643" i="4"/>
  <c r="P643" i="4" s="1"/>
  <c r="AA643" i="4" s="1"/>
  <c r="AL643" i="4" s="1"/>
  <c r="E166" i="4"/>
  <c r="P166" i="4" s="1"/>
  <c r="AA166" i="4" s="1"/>
  <c r="AL166" i="4" s="1"/>
  <c r="E495" i="4"/>
  <c r="P495" i="4" s="1"/>
  <c r="AA495" i="4" s="1"/>
  <c r="AL495" i="4" s="1"/>
  <c r="E1004" i="4"/>
  <c r="P1004" i="4" s="1"/>
  <c r="AA1004" i="4" s="1"/>
  <c r="AL1004" i="4" s="1"/>
  <c r="E448" i="4"/>
  <c r="P448" i="4" s="1"/>
  <c r="AA448" i="4" s="1"/>
  <c r="AL448" i="4" s="1"/>
  <c r="E352" i="4"/>
  <c r="P352" i="4" s="1"/>
  <c r="AA352" i="4" s="1"/>
  <c r="AL352" i="4" s="1"/>
  <c r="E19" i="4"/>
  <c r="P19" i="4" s="1"/>
  <c r="AA19" i="4" s="1"/>
  <c r="AL19" i="4" s="1"/>
  <c r="E666" i="4"/>
  <c r="P666" i="4" s="1"/>
  <c r="AA666" i="4" s="1"/>
  <c r="AL666" i="4" s="1"/>
  <c r="E521" i="4"/>
  <c r="P521" i="4" s="1"/>
  <c r="AA521" i="4" s="1"/>
  <c r="AL521" i="4" s="1"/>
  <c r="E406" i="4"/>
  <c r="P406" i="4" s="1"/>
  <c r="AA406" i="4" s="1"/>
  <c r="AL406" i="4" s="1"/>
  <c r="E727" i="4"/>
  <c r="P727" i="4" s="1"/>
  <c r="AA727" i="4" s="1"/>
  <c r="AL727" i="4" s="1"/>
  <c r="E169" i="4"/>
  <c r="P169" i="4" s="1"/>
  <c r="AA169" i="4" s="1"/>
  <c r="AL169" i="4" s="1"/>
  <c r="E648" i="4"/>
  <c r="P648" i="4" s="1"/>
  <c r="AA648" i="4" s="1"/>
  <c r="AL648" i="4" s="1"/>
  <c r="E429" i="4"/>
  <c r="P429" i="4" s="1"/>
  <c r="AA429" i="4" s="1"/>
  <c r="AL429" i="4" s="1"/>
  <c r="E342" i="4"/>
  <c r="P342" i="4" s="1"/>
  <c r="AA342" i="4" s="1"/>
  <c r="AL342" i="4" s="1"/>
  <c r="E350" i="4"/>
  <c r="P350" i="4" s="1"/>
  <c r="AA350" i="4" s="1"/>
  <c r="AL350" i="4" s="1"/>
  <c r="E892" i="4"/>
  <c r="P892" i="4" s="1"/>
  <c r="AA892" i="4" s="1"/>
  <c r="AL892" i="4" s="1"/>
  <c r="E696" i="4"/>
  <c r="P696" i="4" s="1"/>
  <c r="AA696" i="4" s="1"/>
  <c r="AL696" i="4" s="1"/>
  <c r="E966" i="4"/>
  <c r="P966" i="4" s="1"/>
  <c r="AA966" i="4" s="1"/>
  <c r="AL966" i="4" s="1"/>
  <c r="E288" i="4"/>
  <c r="P288" i="4" s="1"/>
  <c r="AA288" i="4" s="1"/>
  <c r="AL288" i="4" s="1"/>
  <c r="E739" i="4"/>
  <c r="P739" i="4" s="1"/>
  <c r="AA739" i="4" s="1"/>
  <c r="AL739" i="4" s="1"/>
  <c r="E964" i="4"/>
  <c r="P964" i="4" s="1"/>
  <c r="AA964" i="4" s="1"/>
  <c r="AL964" i="4" s="1"/>
  <c r="E721" i="4"/>
  <c r="P721" i="4" s="1"/>
  <c r="AA721" i="4" s="1"/>
  <c r="AL721" i="4" s="1"/>
  <c r="E933" i="4"/>
  <c r="P933" i="4" s="1"/>
  <c r="AA933" i="4" s="1"/>
  <c r="AL933" i="4" s="1"/>
  <c r="E442" i="4"/>
  <c r="P442" i="4" s="1"/>
  <c r="AA442" i="4" s="1"/>
  <c r="AL442" i="4" s="1"/>
  <c r="E188" i="4"/>
  <c r="P188" i="4" s="1"/>
  <c r="AA188" i="4" s="1"/>
  <c r="AL188" i="4" s="1"/>
  <c r="E145" i="4"/>
  <c r="P145" i="4" s="1"/>
  <c r="AA145" i="4" s="1"/>
  <c r="AL145" i="4" s="1"/>
  <c r="E931" i="4"/>
  <c r="P931" i="4" s="1"/>
  <c r="AA931" i="4" s="1"/>
  <c r="AL931" i="4" s="1"/>
  <c r="E805" i="4"/>
  <c r="P805" i="4" s="1"/>
  <c r="AA805" i="4" s="1"/>
  <c r="AL805" i="4" s="1"/>
  <c r="E684" i="4"/>
  <c r="P684" i="4" s="1"/>
  <c r="AA684" i="4" s="1"/>
  <c r="AL684" i="4" s="1"/>
  <c r="E685" i="4"/>
  <c r="P685" i="4" s="1"/>
  <c r="AA685" i="4" s="1"/>
  <c r="AL685" i="4" s="1"/>
  <c r="E474" i="4"/>
  <c r="P474" i="4" s="1"/>
  <c r="AA474" i="4" s="1"/>
  <c r="AL474" i="4" s="1"/>
  <c r="E244" i="4"/>
  <c r="P244" i="4" s="1"/>
  <c r="AA244" i="4" s="1"/>
  <c r="AL244" i="4" s="1"/>
  <c r="E697" i="4"/>
  <c r="P697" i="4" s="1"/>
  <c r="AA697" i="4" s="1"/>
  <c r="AL697" i="4" s="1"/>
  <c r="E566" i="4"/>
  <c r="P566" i="4" s="1"/>
  <c r="AA566" i="4" s="1"/>
  <c r="AL566" i="4" s="1"/>
  <c r="E449" i="4"/>
  <c r="P449" i="4" s="1"/>
  <c r="AA449" i="4" s="1"/>
  <c r="AL449" i="4" s="1"/>
  <c r="E210" i="4"/>
  <c r="P210" i="4" s="1"/>
  <c r="AA210" i="4" s="1"/>
  <c r="AL210" i="4" s="1"/>
  <c r="E111" i="4"/>
  <c r="P111" i="4" s="1"/>
  <c r="AA111" i="4" s="1"/>
  <c r="AL111" i="4" s="1"/>
  <c r="E744" i="4"/>
  <c r="P744" i="4" s="1"/>
  <c r="AA744" i="4" s="1"/>
  <c r="AL744" i="4" s="1"/>
  <c r="E190" i="4"/>
  <c r="P190" i="4" s="1"/>
  <c r="AA190" i="4" s="1"/>
  <c r="AL190" i="4" s="1"/>
  <c r="E611" i="4"/>
  <c r="P611" i="4" s="1"/>
  <c r="AA611" i="4" s="1"/>
  <c r="AL611" i="4" s="1"/>
  <c r="E777" i="4"/>
  <c r="P777" i="4" s="1"/>
  <c r="AA777" i="4" s="1"/>
  <c r="AL777" i="4" s="1"/>
  <c r="E733" i="4"/>
  <c r="P733" i="4" s="1"/>
  <c r="AA733" i="4" s="1"/>
  <c r="AL733" i="4" s="1"/>
  <c r="E410" i="4"/>
  <c r="P410" i="4" s="1"/>
  <c r="AA410" i="4" s="1"/>
  <c r="AL410" i="4" s="1"/>
  <c r="E310" i="4"/>
  <c r="P310" i="4" s="1"/>
  <c r="AA310" i="4" s="1"/>
  <c r="AL310" i="4" s="1"/>
  <c r="E153" i="4"/>
  <c r="P153" i="4" s="1"/>
  <c r="AA153" i="4" s="1"/>
  <c r="AL153" i="4" s="1"/>
  <c r="E89" i="4"/>
  <c r="P89" i="4" s="1"/>
  <c r="AA89" i="4" s="1"/>
  <c r="AL89" i="4" s="1"/>
  <c r="E252" i="4"/>
  <c r="P252" i="4" s="1"/>
  <c r="AA252" i="4" s="1"/>
  <c r="AL252" i="4" s="1"/>
  <c r="E945" i="4"/>
  <c r="P945" i="4" s="1"/>
  <c r="AA945" i="4" s="1"/>
  <c r="AL945" i="4" s="1"/>
  <c r="E791" i="4"/>
  <c r="P791" i="4" s="1"/>
  <c r="AA791" i="4" s="1"/>
  <c r="AL791" i="4" s="1"/>
  <c r="E859" i="4"/>
  <c r="P859" i="4" s="1"/>
  <c r="AA859" i="4" s="1"/>
  <c r="AL859" i="4" s="1"/>
  <c r="E681" i="4"/>
  <c r="P681" i="4" s="1"/>
  <c r="AA681" i="4" s="1"/>
  <c r="AL681" i="4" s="1"/>
  <c r="E671" i="4"/>
  <c r="P671" i="4" s="1"/>
  <c r="AA671" i="4" s="1"/>
  <c r="AL671" i="4" s="1"/>
  <c r="E269" i="4"/>
  <c r="P269" i="4" s="1"/>
  <c r="AA269" i="4" s="1"/>
  <c r="AL269" i="4" s="1"/>
  <c r="E673" i="4"/>
  <c r="P673" i="4" s="1"/>
  <c r="AA673" i="4" s="1"/>
  <c r="AL673" i="4" s="1"/>
  <c r="E324" i="4"/>
  <c r="P324" i="4" s="1"/>
  <c r="AA324" i="4" s="1"/>
  <c r="AL324" i="4" s="1"/>
  <c r="E76" i="4"/>
  <c r="P76" i="4" s="1"/>
  <c r="AA76" i="4" s="1"/>
  <c r="AL76" i="4" s="1"/>
  <c r="E906" i="4"/>
  <c r="P906" i="4" s="1"/>
  <c r="AA906" i="4" s="1"/>
  <c r="AL906" i="4" s="1"/>
  <c r="E1005" i="4"/>
  <c r="P1005" i="4" s="1"/>
  <c r="AA1005" i="4" s="1"/>
  <c r="AL1005" i="4" s="1"/>
  <c r="E986" i="4"/>
  <c r="P986" i="4" s="1"/>
  <c r="AA986" i="4" s="1"/>
  <c r="AL986" i="4" s="1"/>
  <c r="E370" i="4"/>
  <c r="P370" i="4" s="1"/>
  <c r="AA370" i="4" s="1"/>
  <c r="AL370" i="4" s="1"/>
  <c r="E171" i="4"/>
  <c r="P171" i="4" s="1"/>
  <c r="AA171" i="4" s="1"/>
  <c r="AL171" i="4" s="1"/>
  <c r="E285" i="4"/>
  <c r="P285" i="4" s="1"/>
  <c r="AA285" i="4" s="1"/>
  <c r="AL285" i="4" s="1"/>
  <c r="E670" i="4"/>
  <c r="P670" i="4" s="1"/>
  <c r="AA670" i="4" s="1"/>
  <c r="AL670" i="4" s="1"/>
  <c r="E649" i="4"/>
  <c r="P649" i="4" s="1"/>
  <c r="AA649" i="4" s="1"/>
  <c r="AL649" i="4" s="1"/>
  <c r="E565" i="4"/>
  <c r="P565" i="4" s="1"/>
  <c r="AA565" i="4" s="1"/>
  <c r="AL565" i="4" s="1"/>
  <c r="E359" i="4"/>
  <c r="P359" i="4" s="1"/>
  <c r="AA359" i="4" s="1"/>
  <c r="AL359" i="4" s="1"/>
  <c r="E23" i="4"/>
  <c r="P23" i="4" s="1"/>
  <c r="AA23" i="4" s="1"/>
  <c r="AL23" i="4" s="1"/>
  <c r="E663" i="4"/>
  <c r="P663" i="4" s="1"/>
  <c r="AA663" i="4" s="1"/>
  <c r="AL663" i="4" s="1"/>
  <c r="E765" i="4"/>
  <c r="P765" i="4" s="1"/>
  <c r="AA765" i="4" s="1"/>
  <c r="AL765" i="4" s="1"/>
  <c r="E182" i="4"/>
  <c r="P182" i="4" s="1"/>
  <c r="AA182" i="4" s="1"/>
  <c r="AL182" i="4" s="1"/>
  <c r="E72" i="4"/>
  <c r="P72" i="4" s="1"/>
  <c r="AA72" i="4" s="1"/>
  <c r="AL72" i="4" s="1"/>
  <c r="E206" i="4"/>
  <c r="P206" i="4" s="1"/>
  <c r="AA206" i="4" s="1"/>
  <c r="AL206" i="4" s="1"/>
  <c r="E827" i="4"/>
  <c r="P827" i="4" s="1"/>
  <c r="AA827" i="4" s="1"/>
  <c r="AL827" i="4" s="1"/>
  <c r="E807" i="4"/>
  <c r="P807" i="4" s="1"/>
  <c r="AA807" i="4" s="1"/>
  <c r="AL807" i="4" s="1"/>
  <c r="E203" i="4"/>
  <c r="P203" i="4" s="1"/>
  <c r="AA203" i="4" s="1"/>
  <c r="AL203" i="4" s="1"/>
  <c r="E258" i="4"/>
  <c r="P258" i="4" s="1"/>
  <c r="AA258" i="4" s="1"/>
  <c r="AL258" i="4" s="1"/>
  <c r="E613" i="4"/>
  <c r="P613" i="4" s="1"/>
  <c r="AA613" i="4" s="1"/>
  <c r="AL613" i="4" s="1"/>
  <c r="E675" i="4"/>
  <c r="P675" i="4" s="1"/>
  <c r="AA675" i="4" s="1"/>
  <c r="AL675" i="4" s="1"/>
  <c r="E787" i="4"/>
  <c r="P787" i="4" s="1"/>
  <c r="AA787" i="4" s="1"/>
  <c r="AL787" i="4" s="1"/>
  <c r="E453" i="4"/>
  <c r="P453" i="4" s="1"/>
  <c r="AA453" i="4" s="1"/>
  <c r="AL453" i="4" s="1"/>
  <c r="E994" i="4"/>
  <c r="P994" i="4" s="1"/>
  <c r="AA994" i="4" s="1"/>
  <c r="AL994" i="4" s="1"/>
  <c r="E948" i="4"/>
  <c r="P948" i="4" s="1"/>
  <c r="AA948" i="4" s="1"/>
  <c r="AL948" i="4" s="1"/>
  <c r="E654" i="4"/>
  <c r="P654" i="4" s="1"/>
  <c r="AA654" i="4" s="1"/>
  <c r="AL654" i="4" s="1"/>
  <c r="E204" i="4"/>
  <c r="P204" i="4" s="1"/>
  <c r="AA204" i="4" s="1"/>
  <c r="AL204" i="4" s="1"/>
  <c r="E25" i="4"/>
  <c r="P25" i="4" s="1"/>
  <c r="AA25" i="4" s="1"/>
  <c r="AL25" i="4" s="1"/>
  <c r="E147" i="4"/>
  <c r="P147" i="4" s="1"/>
  <c r="AA147" i="4" s="1"/>
  <c r="AL147" i="4" s="1"/>
  <c r="E494" i="4"/>
  <c r="P494" i="4" s="1"/>
  <c r="AA494" i="4" s="1"/>
  <c r="AL494" i="4" s="1"/>
  <c r="E301" i="4"/>
  <c r="P301" i="4" s="1"/>
  <c r="AA301" i="4" s="1"/>
  <c r="AL301" i="4" s="1"/>
  <c r="E501" i="4"/>
  <c r="P501" i="4" s="1"/>
  <c r="AA501" i="4" s="1"/>
  <c r="AL501" i="4" s="1"/>
  <c r="E388" i="4"/>
  <c r="P388" i="4" s="1"/>
  <c r="AA388" i="4" s="1"/>
  <c r="AL388" i="4" s="1"/>
  <c r="E213" i="4"/>
  <c r="P213" i="4" s="1"/>
  <c r="AA213" i="4" s="1"/>
  <c r="AL213" i="4" s="1"/>
  <c r="E365" i="4"/>
  <c r="P365" i="4" s="1"/>
  <c r="AA365" i="4" s="1"/>
  <c r="AL365" i="4" s="1"/>
  <c r="E180" i="4"/>
  <c r="P180" i="4" s="1"/>
  <c r="AA180" i="4" s="1"/>
  <c r="AL180" i="4" s="1"/>
  <c r="E869" i="4"/>
  <c r="P869" i="4" s="1"/>
  <c r="AA869" i="4" s="1"/>
  <c r="AL869" i="4" s="1"/>
  <c r="E143" i="4"/>
  <c r="P143" i="4" s="1"/>
  <c r="AA143" i="4" s="1"/>
  <c r="AL143" i="4" s="1"/>
  <c r="E174" i="4"/>
  <c r="P174" i="4" s="1"/>
  <c r="AA174" i="4" s="1"/>
  <c r="AL174" i="4" s="1"/>
  <c r="E604" i="4"/>
  <c r="P604" i="4" s="1"/>
  <c r="AA604" i="4" s="1"/>
  <c r="AL604" i="4" s="1"/>
  <c r="E582" i="4"/>
  <c r="P582" i="4" s="1"/>
  <c r="AA582" i="4" s="1"/>
  <c r="AL582" i="4" s="1"/>
  <c r="E901" i="4"/>
  <c r="P901" i="4" s="1"/>
  <c r="AA901" i="4" s="1"/>
  <c r="AL901" i="4" s="1"/>
  <c r="E38" i="4"/>
  <c r="P38" i="4" s="1"/>
  <c r="AA38" i="4" s="1"/>
  <c r="AL38" i="4" s="1"/>
  <c r="E751" i="4"/>
  <c r="P751" i="4" s="1"/>
  <c r="AA751" i="4" s="1"/>
  <c r="AL751" i="4" s="1"/>
  <c r="E70" i="4"/>
  <c r="P70" i="4" s="1"/>
  <c r="AA70" i="4" s="1"/>
  <c r="AL70" i="4" s="1"/>
  <c r="E556" i="4"/>
  <c r="P556" i="4" s="1"/>
  <c r="AA556" i="4" s="1"/>
  <c r="AL556" i="4" s="1"/>
  <c r="E856" i="4"/>
  <c r="P856" i="4" s="1"/>
  <c r="AA856" i="4" s="1"/>
  <c r="AL856" i="4" s="1"/>
  <c r="E478" i="4"/>
  <c r="P478" i="4" s="1"/>
  <c r="AA478" i="4" s="1"/>
  <c r="AL478" i="4" s="1"/>
  <c r="E568" i="4"/>
  <c r="P568" i="4" s="1"/>
  <c r="AA568" i="4" s="1"/>
  <c r="AL568" i="4" s="1"/>
  <c r="E173" i="4"/>
  <c r="P173" i="4" s="1"/>
  <c r="AA173" i="4" s="1"/>
  <c r="AL173" i="4" s="1"/>
  <c r="E921" i="4"/>
  <c r="P921" i="4" s="1"/>
  <c r="AA921" i="4" s="1"/>
  <c r="AL921" i="4" s="1"/>
  <c r="E274" i="4"/>
  <c r="P274" i="4" s="1"/>
  <c r="AA274" i="4" s="1"/>
  <c r="AL274" i="4" s="1"/>
  <c r="E588" i="4"/>
  <c r="P588" i="4" s="1"/>
  <c r="AA588" i="4" s="1"/>
  <c r="AL588" i="4" s="1"/>
  <c r="E56" i="4"/>
  <c r="P56" i="4" s="1"/>
  <c r="AA56" i="4" s="1"/>
  <c r="AL56" i="4" s="1"/>
  <c r="E219" i="4"/>
  <c r="P219" i="4" s="1"/>
  <c r="AA219" i="4" s="1"/>
  <c r="AL219" i="4" s="1"/>
  <c r="E895" i="4"/>
  <c r="P895" i="4" s="1"/>
  <c r="AA895" i="4" s="1"/>
  <c r="AL895" i="4" s="1"/>
  <c r="E375" i="4"/>
  <c r="P375" i="4" s="1"/>
  <c r="AA375" i="4" s="1"/>
  <c r="AL375" i="4" s="1"/>
  <c r="E420" i="4"/>
  <c r="P420" i="4" s="1"/>
  <c r="AA420" i="4" s="1"/>
  <c r="AL420" i="4" s="1"/>
  <c r="E975" i="4"/>
  <c r="P975" i="4" s="1"/>
  <c r="AA975" i="4" s="1"/>
  <c r="AL975" i="4" s="1"/>
  <c r="E596" i="4"/>
  <c r="P596" i="4" s="1"/>
  <c r="AA596" i="4" s="1"/>
  <c r="AL596" i="4" s="1"/>
  <c r="E952" i="4"/>
  <c r="P952" i="4" s="1"/>
  <c r="AA952" i="4" s="1"/>
  <c r="AL952" i="4" s="1"/>
  <c r="E513" i="4"/>
  <c r="P513" i="4" s="1"/>
  <c r="AA513" i="4" s="1"/>
  <c r="AL513" i="4" s="1"/>
  <c r="E584" i="4"/>
  <c r="P584" i="4" s="1"/>
  <c r="AA584" i="4" s="1"/>
  <c r="AL584" i="4" s="1"/>
  <c r="E452" i="4"/>
  <c r="P452" i="4" s="1"/>
  <c r="AA452" i="4" s="1"/>
  <c r="AL452" i="4" s="1"/>
  <c r="E629" i="4"/>
  <c r="P629" i="4" s="1"/>
  <c r="AA629" i="4" s="1"/>
  <c r="AL629" i="4" s="1"/>
  <c r="E459" i="4"/>
  <c r="P459" i="4" s="1"/>
  <c r="AA459" i="4" s="1"/>
  <c r="AL459" i="4" s="1"/>
  <c r="E555" i="4"/>
  <c r="P555" i="4" s="1"/>
  <c r="AA555" i="4" s="1"/>
  <c r="AL555" i="4" s="1"/>
  <c r="E621" i="4"/>
  <c r="P621" i="4" s="1"/>
  <c r="AA621" i="4" s="1"/>
  <c r="AL621" i="4" s="1"/>
  <c r="E250" i="4"/>
  <c r="P250" i="4" s="1"/>
  <c r="AA250" i="4" s="1"/>
  <c r="AL250" i="4" s="1"/>
  <c r="E46" i="4"/>
  <c r="P46" i="4" s="1"/>
  <c r="AA46" i="4" s="1"/>
  <c r="AL46" i="4" s="1"/>
  <c r="E600" i="4"/>
  <c r="P600" i="4" s="1"/>
  <c r="AA600" i="4" s="1"/>
  <c r="AL600" i="4" s="1"/>
  <c r="E506" i="4"/>
  <c r="P506" i="4" s="1"/>
  <c r="AA506" i="4" s="1"/>
  <c r="AL506" i="4" s="1"/>
  <c r="E738" i="4"/>
  <c r="P738" i="4" s="1"/>
  <c r="AA738" i="4" s="1"/>
  <c r="AL738" i="4" s="1"/>
  <c r="E234" i="4"/>
  <c r="P234" i="4" s="1"/>
  <c r="AA234" i="4" s="1"/>
  <c r="AL234" i="4" s="1"/>
  <c r="E151" i="4"/>
  <c r="P151" i="4" s="1"/>
  <c r="AA151" i="4" s="1"/>
  <c r="AL151" i="4" s="1"/>
  <c r="E692" i="4"/>
  <c r="P692" i="4" s="1"/>
  <c r="AA692" i="4" s="1"/>
  <c r="AL692" i="4" s="1"/>
  <c r="E477" i="4"/>
  <c r="P477" i="4" s="1"/>
  <c r="AA477" i="4" s="1"/>
  <c r="AL477" i="4" s="1"/>
  <c r="E959" i="4"/>
  <c r="P959" i="4" s="1"/>
  <c r="AA959" i="4" s="1"/>
  <c r="AL959" i="4" s="1"/>
  <c r="E844" i="4"/>
  <c r="P844" i="4" s="1"/>
  <c r="AA844" i="4" s="1"/>
  <c r="AL844" i="4" s="1"/>
  <c r="E120" i="4"/>
  <c r="P120" i="4" s="1"/>
  <c r="AA120" i="4" s="1"/>
  <c r="AL120" i="4" s="1"/>
  <c r="E476" i="4"/>
  <c r="P476" i="4" s="1"/>
  <c r="AA476" i="4" s="1"/>
  <c r="AL476" i="4" s="1"/>
  <c r="E563" i="4"/>
  <c r="P563" i="4" s="1"/>
  <c r="AA563" i="4" s="1"/>
  <c r="AL563" i="4" s="1"/>
  <c r="E371" i="4"/>
  <c r="P371" i="4" s="1"/>
  <c r="AA371" i="4" s="1"/>
  <c r="AL371" i="4" s="1"/>
  <c r="E821" i="4"/>
  <c r="P821" i="4" s="1"/>
  <c r="AA821" i="4" s="1"/>
  <c r="AL821" i="4" s="1"/>
  <c r="E355" i="4"/>
  <c r="P355" i="4" s="1"/>
  <c r="AA355" i="4" s="1"/>
  <c r="AL355" i="4" s="1"/>
  <c r="E462" i="4"/>
  <c r="P462" i="4" s="1"/>
  <c r="AA462" i="4" s="1"/>
  <c r="AL462" i="4" s="1"/>
  <c r="E396" i="4"/>
  <c r="P396" i="4" s="1"/>
  <c r="AA396" i="4" s="1"/>
  <c r="AL396" i="4" s="1"/>
  <c r="E848" i="4"/>
  <c r="P848" i="4" s="1"/>
  <c r="AA848" i="4" s="1"/>
  <c r="AL848" i="4" s="1"/>
  <c r="E167" i="4"/>
  <c r="P167" i="4" s="1"/>
  <c r="AA167" i="4" s="1"/>
  <c r="AL167" i="4" s="1"/>
  <c r="E810" i="4"/>
  <c r="P810" i="4" s="1"/>
  <c r="AA810" i="4" s="1"/>
  <c r="AL810" i="4" s="1"/>
  <c r="E620" i="4"/>
  <c r="P620" i="4" s="1"/>
  <c r="AA620" i="4" s="1"/>
  <c r="AL620" i="4" s="1"/>
  <c r="E292" i="4"/>
  <c r="P292" i="4" s="1"/>
  <c r="AA292" i="4" s="1"/>
  <c r="AL292" i="4" s="1"/>
  <c r="E338" i="4"/>
  <c r="P338" i="4" s="1"/>
  <c r="AA338" i="4" s="1"/>
  <c r="AL338" i="4" s="1"/>
  <c r="E327" i="4"/>
  <c r="P327" i="4" s="1"/>
  <c r="AA327" i="4" s="1"/>
  <c r="AL327" i="4" s="1"/>
  <c r="E502" i="4"/>
  <c r="P502" i="4" s="1"/>
  <c r="AA502" i="4" s="1"/>
  <c r="AL502" i="4" s="1"/>
  <c r="E411" i="4"/>
  <c r="P411" i="4" s="1"/>
  <c r="AA411" i="4" s="1"/>
  <c r="AL411" i="4" s="1"/>
  <c r="E104" i="4"/>
  <c r="P104" i="4" s="1"/>
  <c r="AA104" i="4" s="1"/>
  <c r="AL104" i="4" s="1"/>
  <c r="E318" i="4"/>
  <c r="P318" i="4" s="1"/>
  <c r="AA318" i="4" s="1"/>
  <c r="AL318" i="4" s="1"/>
  <c r="E857" i="4"/>
  <c r="P857" i="4" s="1"/>
  <c r="AA857" i="4" s="1"/>
  <c r="AL857" i="4" s="1"/>
  <c r="E950" i="4"/>
  <c r="P950" i="4" s="1"/>
  <c r="AA950" i="4" s="1"/>
  <c r="AL950" i="4" s="1"/>
  <c r="E189" i="4"/>
  <c r="P189" i="4" s="1"/>
  <c r="AA189" i="4" s="1"/>
  <c r="AL189" i="4" s="1"/>
  <c r="E740" i="4"/>
  <c r="P740" i="4" s="1"/>
  <c r="AA740" i="4" s="1"/>
  <c r="AL740" i="4" s="1"/>
  <c r="E138" i="4"/>
  <c r="P138" i="4" s="1"/>
  <c r="AA138" i="4" s="1"/>
  <c r="AL138" i="4" s="1"/>
  <c r="E54" i="4"/>
  <c r="P54" i="4" s="1"/>
  <c r="AA54" i="4" s="1"/>
  <c r="AL54" i="4" s="1"/>
  <c r="E746" i="4"/>
  <c r="P746" i="4" s="1"/>
  <c r="AA746" i="4" s="1"/>
  <c r="AL746" i="4" s="1"/>
  <c r="E743" i="4"/>
  <c r="P743" i="4" s="1"/>
  <c r="AA743" i="4" s="1"/>
  <c r="AL743" i="4" s="1"/>
  <c r="E698" i="4"/>
  <c r="P698" i="4" s="1"/>
  <c r="AA698" i="4" s="1"/>
  <c r="AL698" i="4" s="1"/>
  <c r="E615" i="4"/>
  <c r="P615" i="4" s="1"/>
  <c r="AA615" i="4" s="1"/>
  <c r="AL615" i="4" s="1"/>
  <c r="E246" i="4"/>
  <c r="P246" i="4" s="1"/>
  <c r="AA246" i="4" s="1"/>
  <c r="AL246" i="4" s="1"/>
  <c r="E389" i="4"/>
  <c r="P389" i="4" s="1"/>
  <c r="AA389" i="4" s="1"/>
  <c r="AL389" i="4" s="1"/>
  <c r="E879" i="4"/>
  <c r="P879" i="4" s="1"/>
  <c r="AA879" i="4" s="1"/>
  <c r="AL879" i="4" s="1"/>
  <c r="E289" i="4"/>
  <c r="P289" i="4" s="1"/>
  <c r="AA289" i="4" s="1"/>
  <c r="AL289" i="4" s="1"/>
  <c r="E454" i="4"/>
  <c r="P454" i="4" s="1"/>
  <c r="AA454" i="4" s="1"/>
  <c r="AL454" i="4" s="1"/>
  <c r="E570" i="4"/>
  <c r="P570" i="4" s="1"/>
  <c r="AA570" i="4" s="1"/>
  <c r="AL570" i="4" s="1"/>
  <c r="E928" i="4"/>
  <c r="P928" i="4" s="1"/>
  <c r="AA928" i="4" s="1"/>
  <c r="AL928" i="4" s="1"/>
  <c r="E212" i="4"/>
  <c r="P212" i="4" s="1"/>
  <c r="AA212" i="4" s="1"/>
  <c r="AL212" i="4" s="1"/>
  <c r="E576" i="4"/>
  <c r="P576" i="4" s="1"/>
  <c r="AA576" i="4" s="1"/>
  <c r="AL576" i="4" s="1"/>
  <c r="E316" i="4"/>
  <c r="P316" i="4" s="1"/>
  <c r="AA316" i="4" s="1"/>
  <c r="AL316" i="4" s="1"/>
  <c r="E724" i="4"/>
  <c r="P724" i="4" s="1"/>
  <c r="AA724" i="4" s="1"/>
  <c r="AL724" i="4" s="1"/>
  <c r="E923" i="4"/>
  <c r="P923" i="4" s="1"/>
  <c r="AA923" i="4" s="1"/>
  <c r="AL923" i="4" s="1"/>
  <c r="E443" i="4"/>
  <c r="P443" i="4" s="1"/>
  <c r="AA443" i="4" s="1"/>
  <c r="AL443" i="4" s="1"/>
  <c r="E349" i="4"/>
  <c r="P349" i="4" s="1"/>
  <c r="AA349" i="4" s="1"/>
  <c r="AL349" i="4" s="1"/>
  <c r="E783" i="4"/>
  <c r="P783" i="4" s="1"/>
  <c r="AA783" i="4" s="1"/>
  <c r="AL783" i="4" s="1"/>
  <c r="E925" i="4"/>
  <c r="P925" i="4" s="1"/>
  <c r="AA925" i="4" s="1"/>
  <c r="AL925" i="4" s="1"/>
  <c r="E67" i="4"/>
  <c r="P67" i="4" s="1"/>
  <c r="AA67" i="4" s="1"/>
  <c r="AL67" i="4" s="1"/>
  <c r="E53" i="4"/>
  <c r="P53" i="4" s="1"/>
  <c r="AA53" i="4" s="1"/>
  <c r="AL53" i="4" s="1"/>
  <c r="E118" i="4"/>
  <c r="P118" i="4" s="1"/>
  <c r="AA118" i="4" s="1"/>
  <c r="AL118" i="4" s="1"/>
  <c r="E926" i="4"/>
  <c r="P926" i="4" s="1"/>
  <c r="AA926" i="4" s="1"/>
  <c r="AL926" i="4" s="1"/>
  <c r="E700" i="4"/>
  <c r="P700" i="4" s="1"/>
  <c r="AA700" i="4" s="1"/>
  <c r="AL700" i="4" s="1"/>
  <c r="E905" i="4"/>
  <c r="P905" i="4" s="1"/>
  <c r="AA905" i="4" s="1"/>
  <c r="AL905" i="4" s="1"/>
  <c r="E444" i="4"/>
  <c r="P444" i="4" s="1"/>
  <c r="AA444" i="4" s="1"/>
  <c r="AL444" i="4" s="1"/>
  <c r="E1000" i="4"/>
  <c r="P1000" i="4" s="1"/>
  <c r="AA1000" i="4" s="1"/>
  <c r="AL1000" i="4" s="1"/>
  <c r="E392" i="4"/>
  <c r="P392" i="4" s="1"/>
  <c r="AA392" i="4" s="1"/>
  <c r="AL392" i="4" s="1"/>
  <c r="E232" i="4"/>
  <c r="P232" i="4" s="1"/>
  <c r="AA232" i="4" s="1"/>
  <c r="AL232" i="4" s="1"/>
  <c r="E712" i="4"/>
  <c r="P712" i="4" s="1"/>
  <c r="AA712" i="4" s="1"/>
  <c r="AL712" i="4" s="1"/>
  <c r="E64" i="4"/>
  <c r="P64" i="4" s="1"/>
  <c r="AA64" i="4" s="1"/>
  <c r="AL64" i="4" s="1"/>
  <c r="E262" i="4"/>
  <c r="P262" i="4" s="1"/>
  <c r="AA262" i="4" s="1"/>
  <c r="AL262" i="4" s="1"/>
  <c r="E962" i="4"/>
  <c r="P962" i="4" s="1"/>
  <c r="AA962" i="4" s="1"/>
  <c r="AL962" i="4" s="1"/>
  <c r="E716" i="4"/>
  <c r="P716" i="4" s="1"/>
  <c r="AA716" i="4" s="1"/>
  <c r="AL716" i="4" s="1"/>
  <c r="E714" i="4"/>
  <c r="P714" i="4" s="1"/>
  <c r="AA714" i="4" s="1"/>
  <c r="AL714" i="4" s="1"/>
  <c r="E651" i="4"/>
  <c r="P651" i="4" s="1"/>
  <c r="AA651" i="4" s="1"/>
  <c r="AL651" i="4" s="1"/>
  <c r="E280" i="4"/>
  <c r="P280" i="4" s="1"/>
  <c r="AA280" i="4" s="1"/>
  <c r="AL280" i="4" s="1"/>
  <c r="E887" i="4"/>
  <c r="P887" i="4" s="1"/>
  <c r="AA887" i="4" s="1"/>
  <c r="AL887" i="4" s="1"/>
  <c r="E321" i="4"/>
  <c r="P321" i="4" s="1"/>
  <c r="AA321" i="4" s="1"/>
  <c r="AL321" i="4" s="1"/>
  <c r="E789" i="4"/>
  <c r="P789" i="4" s="1"/>
  <c r="AA789" i="4" s="1"/>
  <c r="AL789" i="4" s="1"/>
  <c r="E833" i="4"/>
  <c r="P833" i="4" s="1"/>
  <c r="AA833" i="4" s="1"/>
  <c r="AL833" i="4" s="1"/>
  <c r="E400" i="4"/>
  <c r="P400" i="4" s="1"/>
  <c r="AA400" i="4" s="1"/>
  <c r="AL400" i="4" s="1"/>
  <c r="E680" i="4"/>
  <c r="P680" i="4" s="1"/>
  <c r="AA680" i="4" s="1"/>
  <c r="AL680" i="4" s="1"/>
  <c r="E255" i="4"/>
  <c r="P255" i="4" s="1"/>
  <c r="AA255" i="4" s="1"/>
  <c r="AL255" i="4" s="1"/>
  <c r="E437" i="4"/>
  <c r="P437" i="4" s="1"/>
  <c r="AA437" i="4" s="1"/>
  <c r="AL437" i="4" s="1"/>
  <c r="E187" i="4"/>
  <c r="P187" i="4" s="1"/>
  <c r="AA187" i="4" s="1"/>
  <c r="AL187" i="4" s="1"/>
  <c r="E268" i="4"/>
  <c r="P268" i="4" s="1"/>
  <c r="AA268" i="4" s="1"/>
  <c r="AL268" i="4" s="1"/>
  <c r="E943" i="4"/>
  <c r="P943" i="4" s="1"/>
  <c r="AA943" i="4" s="1"/>
  <c r="AL943" i="4" s="1"/>
  <c r="E131" i="4"/>
  <c r="P131" i="4" s="1"/>
  <c r="AA131" i="4" s="1"/>
  <c r="AL131" i="4" s="1"/>
  <c r="E229" i="4"/>
  <c r="P229" i="4" s="1"/>
  <c r="AA229" i="4" s="1"/>
  <c r="AL229" i="4" s="1"/>
  <c r="E717" i="4"/>
  <c r="P717" i="4" s="1"/>
  <c r="AA717" i="4" s="1"/>
  <c r="AL717" i="4" s="1"/>
  <c r="E339" i="4"/>
  <c r="P339" i="4" s="1"/>
  <c r="AA339" i="4" s="1"/>
  <c r="AL339" i="4" s="1"/>
  <c r="E460" i="4"/>
  <c r="P460" i="4" s="1"/>
  <c r="AA460" i="4" s="1"/>
  <c r="AL460" i="4" s="1"/>
  <c r="E465" i="4"/>
  <c r="P465" i="4" s="1"/>
  <c r="AA465" i="4" s="1"/>
  <c r="AL465" i="4" s="1"/>
  <c r="E639" i="4"/>
  <c r="P639" i="4" s="1"/>
  <c r="AA639" i="4" s="1"/>
  <c r="AL639" i="4" s="1"/>
  <c r="E720" i="4"/>
  <c r="P720" i="4" s="1"/>
  <c r="AA720" i="4" s="1"/>
  <c r="AL720" i="4" s="1"/>
  <c r="E525" i="4"/>
  <c r="P525" i="4" s="1"/>
  <c r="AA525" i="4" s="1"/>
  <c r="AL525" i="4" s="1"/>
  <c r="E846" i="4"/>
  <c r="P846" i="4" s="1"/>
  <c r="AA846" i="4" s="1"/>
  <c r="AL846" i="4" s="1"/>
  <c r="E394" i="4"/>
  <c r="P394" i="4" s="1"/>
  <c r="AA394" i="4" s="1"/>
  <c r="AL394" i="4" s="1"/>
  <c r="E779" i="4"/>
  <c r="P779" i="4" s="1"/>
  <c r="AA779" i="4" s="1"/>
  <c r="AL779" i="4" s="1"/>
  <c r="E534" i="4"/>
  <c r="P534" i="4" s="1"/>
  <c r="AA534" i="4" s="1"/>
  <c r="AL534" i="4" s="1"/>
  <c r="E122" i="4"/>
  <c r="P122" i="4" s="1"/>
  <c r="AA122" i="4" s="1"/>
  <c r="AL122" i="4" s="1"/>
  <c r="E470" i="4"/>
  <c r="P470" i="4" s="1"/>
  <c r="AA470" i="4" s="1"/>
  <c r="AL470" i="4" s="1"/>
  <c r="E756" i="4"/>
  <c r="P756" i="4" s="1"/>
  <c r="AA756" i="4" s="1"/>
  <c r="AL756" i="4" s="1"/>
  <c r="E533" i="4"/>
  <c r="P533" i="4" s="1"/>
  <c r="AA533" i="4" s="1"/>
  <c r="AL533" i="4" s="1"/>
  <c r="E60" i="4"/>
  <c r="P60" i="4" s="1"/>
  <c r="AA60" i="4" s="1"/>
  <c r="AL60" i="4" s="1"/>
  <c r="E22" i="4"/>
  <c r="P22" i="4" s="1"/>
  <c r="E438" i="4"/>
  <c r="P438" i="4" s="1"/>
  <c r="AA438" i="4" s="1"/>
  <c r="AL438" i="4" s="1"/>
  <c r="E487" i="4"/>
  <c r="P487" i="4" s="1"/>
  <c r="AA487" i="4" s="1"/>
  <c r="AL487" i="4" s="1"/>
  <c r="E759" i="4"/>
  <c r="P759" i="4" s="1"/>
  <c r="AA759" i="4" s="1"/>
  <c r="AL759" i="4" s="1"/>
  <c r="E503" i="4"/>
  <c r="P503" i="4" s="1"/>
  <c r="AA503" i="4" s="1"/>
  <c r="AL503" i="4" s="1"/>
  <c r="E484" i="4"/>
  <c r="P484" i="4" s="1"/>
  <c r="AA484" i="4" s="1"/>
  <c r="AL484" i="4" s="1"/>
  <c r="E614" i="4"/>
  <c r="P614" i="4" s="1"/>
  <c r="AA614" i="4" s="1"/>
  <c r="AL614" i="4" s="1"/>
  <c r="E890" i="4"/>
  <c r="P890" i="4" s="1"/>
  <c r="AA890" i="4" s="1"/>
  <c r="AL890" i="4" s="1"/>
  <c r="E687" i="4"/>
  <c r="P687" i="4" s="1"/>
  <c r="AA687" i="4" s="1"/>
  <c r="AL687" i="4" s="1"/>
  <c r="E1010" i="4"/>
  <c r="P1010" i="4" s="1"/>
  <c r="AA1010" i="4" s="1"/>
  <c r="AL1010" i="4" s="1"/>
  <c r="E468" i="4"/>
  <c r="P468" i="4" s="1"/>
  <c r="AA468" i="4" s="1"/>
  <c r="AL468" i="4" s="1"/>
  <c r="E65" i="4"/>
  <c r="P65" i="4" s="1"/>
  <c r="AA65" i="4" s="1"/>
  <c r="AL65" i="4" s="1"/>
  <c r="E842" i="4"/>
  <c r="P842" i="4" s="1"/>
  <c r="AA842" i="4" s="1"/>
  <c r="AL842" i="4" s="1"/>
  <c r="E644" i="4"/>
  <c r="P644" i="4" s="1"/>
  <c r="AA644" i="4" s="1"/>
  <c r="AL644" i="4" s="1"/>
  <c r="E646" i="4"/>
  <c r="P646" i="4" s="1"/>
  <c r="AA646" i="4" s="1"/>
  <c r="AL646" i="4" s="1"/>
  <c r="E87" i="4"/>
  <c r="P87" i="4" s="1"/>
  <c r="AA87" i="4" s="1"/>
  <c r="AL87" i="4" s="1"/>
  <c r="E432" i="4"/>
  <c r="P432" i="4" s="1"/>
  <c r="AA432" i="4" s="1"/>
  <c r="AL432" i="4" s="1"/>
  <c r="E811" i="4"/>
  <c r="P811" i="4" s="1"/>
  <c r="AA811" i="4" s="1"/>
  <c r="AL811" i="4" s="1"/>
  <c r="E81" i="4"/>
  <c r="P81" i="4" s="1"/>
  <c r="AA81" i="4" s="1"/>
  <c r="AL81" i="4" s="1"/>
  <c r="E329" i="4"/>
  <c r="P329" i="4" s="1"/>
  <c r="AA329" i="4" s="1"/>
  <c r="AL329" i="4" s="1"/>
  <c r="E817" i="4"/>
  <c r="P817" i="4" s="1"/>
  <c r="AA817" i="4" s="1"/>
  <c r="AL817" i="4" s="1"/>
  <c r="E511" i="4"/>
  <c r="P511" i="4" s="1"/>
  <c r="AA511" i="4" s="1"/>
  <c r="AL511" i="4" s="1"/>
  <c r="E260" i="4"/>
  <c r="P260" i="4" s="1"/>
  <c r="AA260" i="4" s="1"/>
  <c r="AL260" i="4" s="1"/>
  <c r="E236" i="4"/>
  <c r="P236" i="4" s="1"/>
  <c r="AA236" i="4" s="1"/>
  <c r="AL236" i="4" s="1"/>
  <c r="E961" i="4"/>
  <c r="P961" i="4" s="1"/>
  <c r="AA961" i="4" s="1"/>
  <c r="AL961" i="4" s="1"/>
  <c r="D8" i="2"/>
  <c r="Z22" i="4"/>
  <c r="C9" i="2"/>
  <c r="E867" i="4"/>
  <c r="P867" i="4" s="1"/>
  <c r="AA867" i="4" s="1"/>
  <c r="AL867" i="4" s="1"/>
  <c r="E102" i="4"/>
  <c r="P102" i="4" s="1"/>
  <c r="AA102" i="4" s="1"/>
  <c r="AL102" i="4" s="1"/>
  <c r="E331" i="4"/>
  <c r="P331" i="4" s="1"/>
  <c r="AA331" i="4" s="1"/>
  <c r="AL331" i="4" s="1"/>
  <c r="E328" i="4"/>
  <c r="P328" i="4" s="1"/>
  <c r="AA328" i="4" s="1"/>
  <c r="AL328" i="4" s="1"/>
  <c r="E322" i="4"/>
  <c r="P322" i="4" s="1"/>
  <c r="AA322" i="4" s="1"/>
  <c r="AL322" i="4" s="1"/>
  <c r="E689" i="4"/>
  <c r="P689" i="4" s="1"/>
  <c r="AA689" i="4" s="1"/>
  <c r="AL689" i="4" s="1"/>
  <c r="E977" i="4"/>
  <c r="P977" i="4" s="1"/>
  <c r="AA977" i="4" s="1"/>
  <c r="AL977" i="4" s="1"/>
  <c r="E548" i="4"/>
  <c r="P548" i="4" s="1"/>
  <c r="AA548" i="4" s="1"/>
  <c r="AL548" i="4" s="1"/>
  <c r="E372" i="4"/>
  <c r="P372" i="4" s="1"/>
  <c r="AA372" i="4" s="1"/>
  <c r="AL372" i="4" s="1"/>
  <c r="E415" i="4"/>
  <c r="P415" i="4" s="1"/>
  <c r="AA415" i="4" s="1"/>
  <c r="AL415" i="4" s="1"/>
  <c r="E158" i="4"/>
  <c r="P158" i="4" s="1"/>
  <c r="AA158" i="4" s="1"/>
  <c r="AL158" i="4" s="1"/>
  <c r="E58" i="4"/>
  <c r="P58" i="4" s="1"/>
  <c r="AA58" i="4" s="1"/>
  <c r="AL58" i="4" s="1"/>
  <c r="E868" i="4"/>
  <c r="P868" i="4" s="1"/>
  <c r="AA868" i="4" s="1"/>
  <c r="AL868" i="4" s="1"/>
  <c r="E910" i="4"/>
  <c r="P910" i="4" s="1"/>
  <c r="AA910" i="4" s="1"/>
  <c r="AL910" i="4" s="1"/>
  <c r="E356" i="4"/>
  <c r="P356" i="4" s="1"/>
  <c r="AA356" i="4" s="1"/>
  <c r="AL356" i="4" s="1"/>
  <c r="E369" i="4"/>
  <c r="P369" i="4" s="1"/>
  <c r="AA369" i="4" s="1"/>
  <c r="AL369" i="4" s="1"/>
  <c r="E387" i="4"/>
  <c r="P387" i="4" s="1"/>
  <c r="AA387" i="4" s="1"/>
  <c r="AL387" i="4" s="1"/>
  <c r="E100" i="4"/>
  <c r="P100" i="4" s="1"/>
  <c r="AA100" i="4" s="1"/>
  <c r="AL100" i="4" s="1"/>
  <c r="E421" i="4"/>
  <c r="P421" i="4" s="1"/>
  <c r="AA421" i="4" s="1"/>
  <c r="AL421" i="4" s="1"/>
  <c r="E245" i="4"/>
  <c r="P245" i="4" s="1"/>
  <c r="AA245" i="4" s="1"/>
  <c r="AL245" i="4" s="1"/>
  <c r="E546" i="4"/>
  <c r="P546" i="4" s="1"/>
  <c r="AA546" i="4" s="1"/>
  <c r="AL546" i="4" s="1"/>
  <c r="E953" i="4"/>
  <c r="P953" i="4" s="1"/>
  <c r="AA953" i="4" s="1"/>
  <c r="AL953" i="4" s="1"/>
  <c r="E688" i="4"/>
  <c r="P688" i="4" s="1"/>
  <c r="AA688" i="4" s="1"/>
  <c r="AL688" i="4" s="1"/>
  <c r="E916" i="4"/>
  <c r="P916" i="4" s="1"/>
  <c r="AA916" i="4" s="1"/>
  <c r="AL916" i="4" s="1"/>
  <c r="E141" i="4"/>
  <c r="P141" i="4" s="1"/>
  <c r="AA141" i="4" s="1"/>
  <c r="AL141" i="4" s="1"/>
  <c r="E119" i="4"/>
  <c r="P119" i="4" s="1"/>
  <c r="AA119" i="4" s="1"/>
  <c r="AL119" i="4" s="1"/>
  <c r="E806" i="4"/>
  <c r="P806" i="4" s="1"/>
  <c r="AA806" i="4" s="1"/>
  <c r="AL806" i="4" s="1"/>
  <c r="E657" i="4"/>
  <c r="P657" i="4" s="1"/>
  <c r="AA657" i="4" s="1"/>
  <c r="AL657" i="4" s="1"/>
  <c r="E55" i="4"/>
  <c r="P55" i="4" s="1"/>
  <c r="AA55" i="4" s="1"/>
  <c r="AL55" i="4" s="1"/>
  <c r="E315" i="4"/>
  <c r="P315" i="4" s="1"/>
  <c r="AA315" i="4" s="1"/>
  <c r="AL315" i="4" s="1"/>
  <c r="E238" i="4"/>
  <c r="P238" i="4" s="1"/>
  <c r="AA238" i="4" s="1"/>
  <c r="AL238" i="4" s="1"/>
  <c r="E632" i="4"/>
  <c r="P632" i="4" s="1"/>
  <c r="AA632" i="4" s="1"/>
  <c r="AL632" i="4" s="1"/>
  <c r="E589" i="4"/>
  <c r="P589" i="4" s="1"/>
  <c r="AA589" i="4" s="1"/>
  <c r="AL589" i="4" s="1"/>
  <c r="E682" i="4"/>
  <c r="P682" i="4" s="1"/>
  <c r="AA682" i="4" s="1"/>
  <c r="AL682" i="4" s="1"/>
  <c r="E853" i="4"/>
  <c r="P853" i="4" s="1"/>
  <c r="AA853" i="4" s="1"/>
  <c r="AL853" i="4" s="1"/>
  <c r="E968" i="4"/>
  <c r="P968" i="4" s="1"/>
  <c r="AA968" i="4" s="1"/>
  <c r="AL968" i="4" s="1"/>
  <c r="E699" i="4"/>
  <c r="P699" i="4" s="1"/>
  <c r="AA699" i="4" s="1"/>
  <c r="AL699" i="4" s="1"/>
  <c r="E385" i="4"/>
  <c r="P385" i="4" s="1"/>
  <c r="AA385" i="4" s="1"/>
  <c r="AL385" i="4" s="1"/>
  <c r="E464" i="4"/>
  <c r="P464" i="4" s="1"/>
  <c r="AA464" i="4" s="1"/>
  <c r="AL464" i="4" s="1"/>
  <c r="E149" i="4"/>
  <c r="P149" i="4" s="1"/>
  <c r="AA149" i="4" s="1"/>
  <c r="AL149" i="4" s="1"/>
  <c r="E542" i="4"/>
  <c r="P542" i="4" s="1"/>
  <c r="AA542" i="4" s="1"/>
  <c r="AL542" i="4" s="1"/>
  <c r="E499" i="4"/>
  <c r="P499" i="4" s="1"/>
  <c r="AA499" i="4" s="1"/>
  <c r="AL499" i="4" s="1"/>
  <c r="E860" i="4"/>
  <c r="P860" i="4" s="1"/>
  <c r="AA860" i="4" s="1"/>
  <c r="AL860" i="4" s="1"/>
  <c r="E763" i="4"/>
  <c r="P763" i="4" s="1"/>
  <c r="AA763" i="4" s="1"/>
  <c r="AL763" i="4" s="1"/>
  <c r="E913" i="4"/>
  <c r="P913" i="4" s="1"/>
  <c r="AA913" i="4" s="1"/>
  <c r="AL913" i="4" s="1"/>
  <c r="E997" i="4"/>
  <c r="P997" i="4" s="1"/>
  <c r="AA997" i="4" s="1"/>
  <c r="AL997" i="4" s="1"/>
  <c r="E346" i="4"/>
  <c r="P346" i="4" s="1"/>
  <c r="AA346" i="4" s="1"/>
  <c r="AL346" i="4" s="1"/>
  <c r="E247" i="4"/>
  <c r="P247" i="4" s="1"/>
  <c r="AA247" i="4" s="1"/>
  <c r="AL247" i="4" s="1"/>
  <c r="E535" i="4"/>
  <c r="P535" i="4" s="1"/>
  <c r="AA535" i="4" s="1"/>
  <c r="AL535" i="4" s="1"/>
  <c r="E30" i="4"/>
  <c r="P30" i="4" s="1"/>
  <c r="AA30" i="4" s="1"/>
  <c r="AL30" i="4" s="1"/>
  <c r="E574" i="4"/>
  <c r="P574" i="4" s="1"/>
  <c r="AA574" i="4" s="1"/>
  <c r="AL574" i="4" s="1"/>
  <c r="E240" i="4"/>
  <c r="P240" i="4" s="1"/>
  <c r="AA240" i="4" s="1"/>
  <c r="AL240" i="4" s="1"/>
  <c r="E782" i="4"/>
  <c r="P782" i="4" s="1"/>
  <c r="AA782" i="4" s="1"/>
  <c r="AL782" i="4" s="1"/>
  <c r="E508" i="4"/>
  <c r="P508" i="4" s="1"/>
  <c r="AA508" i="4" s="1"/>
  <c r="AL508" i="4" s="1"/>
  <c r="E932" i="4"/>
  <c r="P932" i="4" s="1"/>
  <c r="AA932" i="4" s="1"/>
  <c r="AL932" i="4" s="1"/>
  <c r="E819" i="4"/>
  <c r="P819" i="4" s="1"/>
  <c r="AA819" i="4" s="1"/>
  <c r="AL819" i="4" s="1"/>
  <c r="E529" i="4"/>
  <c r="P529" i="4" s="1"/>
  <c r="AA529" i="4" s="1"/>
  <c r="AL529" i="4" s="1"/>
  <c r="E336" i="4"/>
  <c r="P336" i="4" s="1"/>
  <c r="AA336" i="4" s="1"/>
  <c r="AL336" i="4" s="1"/>
  <c r="E69" i="4"/>
  <c r="P69" i="4" s="1"/>
  <c r="AA69" i="4" s="1"/>
  <c r="AL69" i="4" s="1"/>
  <c r="E1013" i="4"/>
  <c r="P1013" i="4" s="1"/>
  <c r="AA1013" i="4" s="1"/>
  <c r="AL1013" i="4" s="1"/>
  <c r="E918" i="4"/>
  <c r="P918" i="4" s="1"/>
  <c r="AA918" i="4" s="1"/>
  <c r="AL918" i="4" s="1"/>
  <c r="E133" i="4"/>
  <c r="P133" i="4" s="1"/>
  <c r="AA133" i="4" s="1"/>
  <c r="AL133" i="4" s="1"/>
  <c r="E572" i="4"/>
  <c r="P572" i="4" s="1"/>
  <c r="AA572" i="4" s="1"/>
  <c r="AL572" i="4" s="1"/>
  <c r="E665" i="4"/>
  <c r="P665" i="4" s="1"/>
  <c r="AA665" i="4" s="1"/>
  <c r="AL665" i="4" s="1"/>
  <c r="E282" i="4"/>
  <c r="P282" i="4" s="1"/>
  <c r="AA282" i="4" s="1"/>
  <c r="AL282" i="4" s="1"/>
  <c r="E784" i="4"/>
  <c r="P784" i="4" s="1"/>
  <c r="AA784" i="4" s="1"/>
  <c r="AL784" i="4" s="1"/>
  <c r="E882" i="4"/>
  <c r="P882" i="4" s="1"/>
  <c r="AA882" i="4" s="1"/>
  <c r="AL882" i="4" s="1"/>
  <c r="E185" i="4"/>
  <c r="P185" i="4" s="1"/>
  <c r="AA185" i="4" s="1"/>
  <c r="AL185" i="4" s="1"/>
  <c r="E314" i="4"/>
  <c r="P314" i="4" s="1"/>
  <c r="AA314" i="4" s="1"/>
  <c r="AL314" i="4" s="1"/>
  <c r="E640" i="4"/>
  <c r="P640" i="4" s="1"/>
  <c r="AA640" i="4" s="1"/>
  <c r="AL640" i="4" s="1"/>
  <c r="E988" i="4"/>
  <c r="P988" i="4" s="1"/>
  <c r="AA988" i="4" s="1"/>
  <c r="AL988" i="4" s="1"/>
  <c r="E995" i="4"/>
  <c r="P995" i="4" s="1"/>
  <c r="AA995" i="4" s="1"/>
  <c r="AL995" i="4" s="1"/>
  <c r="E652" i="4"/>
  <c r="P652" i="4" s="1"/>
  <c r="AA652" i="4" s="1"/>
  <c r="AL652" i="4" s="1"/>
  <c r="E567" i="4"/>
  <c r="P567" i="4" s="1"/>
  <c r="AA567" i="4" s="1"/>
  <c r="AL567" i="4" s="1"/>
  <c r="E10" i="4"/>
  <c r="E8" i="4"/>
  <c r="E12" i="4"/>
  <c r="E13" i="4"/>
  <c r="E9" i="4"/>
  <c r="E11" i="4"/>
  <c r="E259" i="4"/>
  <c r="P259" i="4" s="1"/>
  <c r="AA259" i="4" s="1"/>
  <c r="AL259" i="4" s="1"/>
  <c r="E758" i="4"/>
  <c r="P758" i="4" s="1"/>
  <c r="AA758" i="4" s="1"/>
  <c r="AL758" i="4" s="1"/>
  <c r="E823" i="4"/>
  <c r="P823" i="4" s="1"/>
  <c r="AA823" i="4" s="1"/>
  <c r="AL823" i="4" s="1"/>
  <c r="E124" i="4"/>
  <c r="P124" i="4" s="1"/>
  <c r="AA124" i="4" s="1"/>
  <c r="AL124" i="4" s="1"/>
  <c r="E28" i="4"/>
  <c r="P28" i="4" s="1"/>
  <c r="AA28" i="4" s="1"/>
  <c r="AL28" i="4" s="1"/>
  <c r="E998" i="4"/>
  <c r="P998" i="4" s="1"/>
  <c r="AA998" i="4" s="1"/>
  <c r="AL998" i="4" s="1"/>
  <c r="E360" i="4"/>
  <c r="P360" i="4" s="1"/>
  <c r="AA360" i="4" s="1"/>
  <c r="AL360" i="4" s="1"/>
  <c r="E747" i="4"/>
  <c r="P747" i="4" s="1"/>
  <c r="AA747" i="4" s="1"/>
  <c r="AL747" i="4" s="1"/>
  <c r="E482" i="4"/>
  <c r="P482" i="4" s="1"/>
  <c r="AA482" i="4" s="1"/>
  <c r="AL482" i="4" s="1"/>
  <c r="E441" i="4"/>
  <c r="P441" i="4" s="1"/>
  <c r="AA441" i="4" s="1"/>
  <c r="AL441" i="4" s="1"/>
  <c r="E880" i="4"/>
  <c r="P880" i="4" s="1"/>
  <c r="AA880" i="4" s="1"/>
  <c r="AL880" i="4" s="1"/>
  <c r="E194" i="4"/>
  <c r="P194" i="4" s="1"/>
  <c r="AA194" i="4" s="1"/>
  <c r="AL194" i="4" s="1"/>
  <c r="E455" i="4"/>
  <c r="P455" i="4" s="1"/>
  <c r="AA455" i="4" s="1"/>
  <c r="AL455" i="4" s="1"/>
  <c r="E507" i="4"/>
  <c r="P507" i="4" s="1"/>
  <c r="AA507" i="4" s="1"/>
  <c r="AL507" i="4" s="1"/>
  <c r="E865" i="4"/>
  <c r="P865" i="4" s="1"/>
  <c r="AA865" i="4" s="1"/>
  <c r="AL865" i="4" s="1"/>
  <c r="E152" i="4"/>
  <c r="P152" i="4" s="1"/>
  <c r="AA152" i="4" s="1"/>
  <c r="AL152" i="4" s="1"/>
  <c r="E75" i="4"/>
  <c r="P75" i="4" s="1"/>
  <c r="AA75" i="4" s="1"/>
  <c r="AL75" i="4" s="1"/>
  <c r="E84" i="4"/>
  <c r="P84" i="4" s="1"/>
  <c r="AA84" i="4" s="1"/>
  <c r="AL84" i="4" s="1"/>
  <c r="E849" i="4"/>
  <c r="P849" i="4" s="1"/>
  <c r="AA849" i="4" s="1"/>
  <c r="AL849" i="4" s="1"/>
  <c r="E960" i="4"/>
  <c r="P960" i="4" s="1"/>
  <c r="AA960" i="4" s="1"/>
  <c r="AL960" i="4" s="1"/>
  <c r="E894" i="4"/>
  <c r="P894" i="4" s="1"/>
  <c r="AA894" i="4" s="1"/>
  <c r="AL894" i="4" s="1"/>
  <c r="E822" i="4"/>
  <c r="P822" i="4" s="1"/>
  <c r="AA822" i="4" s="1"/>
  <c r="AL822" i="4" s="1"/>
  <c r="E661" i="4"/>
  <c r="P661" i="4" s="1"/>
  <c r="AA661" i="4" s="1"/>
  <c r="AL661" i="4" s="1"/>
  <c r="E183" i="4"/>
  <c r="P183" i="4" s="1"/>
  <c r="AA183" i="4" s="1"/>
  <c r="AL183" i="4" s="1"/>
  <c r="E83" i="4"/>
  <c r="P83" i="4" s="1"/>
  <c r="AA83" i="4" s="1"/>
  <c r="AL83" i="4" s="1"/>
  <c r="E57" i="4"/>
  <c r="P57" i="4" s="1"/>
  <c r="AA57" i="4" s="1"/>
  <c r="AL57" i="4" s="1"/>
  <c r="E861" i="4"/>
  <c r="P861" i="4" s="1"/>
  <c r="AA861" i="4" s="1"/>
  <c r="AL861" i="4" s="1"/>
  <c r="E703" i="4"/>
  <c r="P703" i="4" s="1"/>
  <c r="AA703" i="4" s="1"/>
  <c r="AL703" i="4" s="1"/>
  <c r="E412" i="4"/>
  <c r="P412" i="4" s="1"/>
  <c r="AA412" i="4" s="1"/>
  <c r="AL412" i="4" s="1"/>
  <c r="E334" i="4"/>
  <c r="P334" i="4" s="1"/>
  <c r="AA334" i="4" s="1"/>
  <c r="AL334" i="4" s="1"/>
  <c r="E605" i="4"/>
  <c r="P605" i="4" s="1"/>
  <c r="AA605" i="4" s="1"/>
  <c r="AL605" i="4" s="1"/>
  <c r="E623" i="4"/>
  <c r="P623" i="4" s="1"/>
  <c r="AA623" i="4" s="1"/>
  <c r="AL623" i="4" s="1"/>
  <c r="E197" i="4"/>
  <c r="P197" i="4" s="1"/>
  <c r="AA197" i="4" s="1"/>
  <c r="AL197" i="4" s="1"/>
  <c r="E354" i="4"/>
  <c r="P354" i="4" s="1"/>
  <c r="AA354" i="4" s="1"/>
  <c r="AL354" i="4" s="1"/>
  <c r="E517" i="4"/>
  <c r="P517" i="4" s="1"/>
  <c r="AA517" i="4" s="1"/>
  <c r="AL517" i="4" s="1"/>
  <c r="E781" i="4"/>
  <c r="P781" i="4" s="1"/>
  <c r="AA781" i="4" s="1"/>
  <c r="AL781" i="4" s="1"/>
  <c r="E788" i="4"/>
  <c r="P788" i="4" s="1"/>
  <c r="AA788" i="4" s="1"/>
  <c r="AL788" i="4" s="1"/>
  <c r="E1016" i="4"/>
  <c r="P1016" i="4" s="1"/>
  <c r="AA1016" i="4" s="1"/>
  <c r="AL1016" i="4" s="1"/>
  <c r="E73" i="4"/>
  <c r="P73" i="4" s="1"/>
  <c r="AA73" i="4" s="1"/>
  <c r="AL73" i="4" s="1"/>
  <c r="E218" i="4"/>
  <c r="P218" i="4" s="1"/>
  <c r="AA218" i="4" s="1"/>
  <c r="AL218" i="4" s="1"/>
  <c r="E764" i="4"/>
  <c r="P764" i="4" s="1"/>
  <c r="AA764" i="4" s="1"/>
  <c r="AL764" i="4" s="1"/>
  <c r="E830" i="4"/>
  <c r="P830" i="4" s="1"/>
  <c r="AA830" i="4" s="1"/>
  <c r="AL830" i="4" s="1"/>
  <c r="E205" i="4"/>
  <c r="P205" i="4" s="1"/>
  <c r="AA205" i="4" s="1"/>
  <c r="AL205" i="4" s="1"/>
  <c r="E483" i="4"/>
  <c r="P483" i="4" s="1"/>
  <c r="AA483" i="4" s="1"/>
  <c r="AL483" i="4" s="1"/>
  <c r="E816" i="4"/>
  <c r="P816" i="4" s="1"/>
  <c r="AA816" i="4" s="1"/>
  <c r="AL816" i="4" s="1"/>
  <c r="E554" i="4"/>
  <c r="P554" i="4" s="1"/>
  <c r="AA554" i="4" s="1"/>
  <c r="AL554" i="4" s="1"/>
  <c r="E220" i="4"/>
  <c r="P220" i="4" s="1"/>
  <c r="AA220" i="4" s="1"/>
  <c r="AL220" i="4" s="1"/>
  <c r="E762" i="4"/>
  <c r="P762" i="4" s="1"/>
  <c r="AA762" i="4" s="1"/>
  <c r="AL762" i="4" s="1"/>
  <c r="E488" i="4"/>
  <c r="P488" i="4" s="1"/>
  <c r="AA488" i="4" s="1"/>
  <c r="AL488" i="4" s="1"/>
  <c r="E885" i="4"/>
  <c r="P885" i="4" s="1"/>
  <c r="AA885" i="4" s="1"/>
  <c r="AL885" i="4" s="1"/>
  <c r="E799" i="4"/>
  <c r="P799" i="4" s="1"/>
  <c r="AA799" i="4" s="1"/>
  <c r="AL799" i="4" s="1"/>
  <c r="E224" i="4"/>
  <c r="P224" i="4" s="1"/>
  <c r="AA224" i="4" s="1"/>
  <c r="AL224" i="4" s="1"/>
  <c r="E325" i="4"/>
  <c r="P325" i="4" s="1"/>
  <c r="AA325" i="4" s="1"/>
  <c r="AL325" i="4" s="1"/>
  <c r="E248" i="4"/>
  <c r="P248" i="4" s="1"/>
  <c r="AA248" i="4" s="1"/>
  <c r="AL248" i="4" s="1"/>
  <c r="E636" i="4"/>
  <c r="P636" i="4" s="1"/>
  <c r="AA636" i="4" s="1"/>
  <c r="AL636" i="4" s="1"/>
  <c r="E599" i="4"/>
  <c r="P599" i="4" s="1"/>
  <c r="AA599" i="4" s="1"/>
  <c r="AL599" i="4" s="1"/>
  <c r="E690" i="4"/>
  <c r="P690" i="4" s="1"/>
  <c r="AA690" i="4" s="1"/>
  <c r="AL690" i="4" s="1"/>
  <c r="E863" i="4"/>
  <c r="P863" i="4" s="1"/>
  <c r="AA863" i="4" s="1"/>
  <c r="AL863" i="4" s="1"/>
  <c r="E970" i="4"/>
  <c r="P970" i="4" s="1"/>
  <c r="AA970" i="4" s="1"/>
  <c r="AL970" i="4" s="1"/>
  <c r="E709" i="4"/>
  <c r="P709" i="4" s="1"/>
  <c r="AA709" i="4" s="1"/>
  <c r="AL709" i="4" s="1"/>
  <c r="E361" i="4"/>
  <c r="P361" i="4" s="1"/>
  <c r="AA361" i="4" s="1"/>
  <c r="AL361" i="4" s="1"/>
  <c r="E181" i="4"/>
  <c r="P181" i="4" s="1"/>
  <c r="AA181" i="4" s="1"/>
  <c r="AL181" i="4" s="1"/>
  <c r="E287" i="4"/>
  <c r="P287" i="4" s="1"/>
  <c r="AA287" i="4" s="1"/>
  <c r="AL287" i="4" s="1"/>
  <c r="E130" i="4"/>
  <c r="P130" i="4" s="1"/>
  <c r="AA130" i="4" s="1"/>
  <c r="AL130" i="4" s="1"/>
  <c r="E734" i="4"/>
  <c r="P734" i="4" s="1"/>
  <c r="AA734" i="4" s="1"/>
  <c r="AL734" i="4" s="1"/>
  <c r="E340" i="4"/>
  <c r="P340" i="4" s="1"/>
  <c r="AA340" i="4" s="1"/>
  <c r="AL340" i="4" s="1"/>
  <c r="E645" i="4"/>
  <c r="P645" i="4" s="1"/>
  <c r="AA645" i="4" s="1"/>
  <c r="AL645" i="4" s="1"/>
  <c r="E608" i="4"/>
  <c r="P608" i="4" s="1"/>
  <c r="AA608" i="4" s="1"/>
  <c r="AL608" i="4" s="1"/>
  <c r="E886" i="4"/>
  <c r="P886" i="4" s="1"/>
  <c r="AA886" i="4" s="1"/>
  <c r="AL886" i="4" s="1"/>
  <c r="E941" i="4"/>
  <c r="P941" i="4" s="1"/>
  <c r="AA941" i="4" s="1"/>
  <c r="AL941" i="4" s="1"/>
  <c r="E610" i="4"/>
  <c r="P610" i="4" s="1"/>
  <c r="AA610" i="4" s="1"/>
  <c r="AL610" i="4" s="1"/>
  <c r="E296" i="4"/>
  <c r="P296" i="4" s="1"/>
  <c r="AA296" i="4" s="1"/>
  <c r="AL296" i="4" s="1"/>
  <c r="E40" i="4"/>
  <c r="P40" i="4" s="1"/>
  <c r="AA40" i="4" s="1"/>
  <c r="AL40" i="4" s="1"/>
  <c r="E655" i="4"/>
  <c r="P655" i="4" s="1"/>
  <c r="AA655" i="4" s="1"/>
  <c r="AL655" i="4" s="1"/>
  <c r="E829" i="4"/>
  <c r="P829" i="4" s="1"/>
  <c r="AA829" i="4" s="1"/>
  <c r="AL829" i="4" s="1"/>
  <c r="E311" i="4"/>
  <c r="P311" i="4" s="1"/>
  <c r="AA311" i="4" s="1"/>
  <c r="AL311" i="4" s="1"/>
  <c r="E834" i="4"/>
  <c r="P834" i="4" s="1"/>
  <c r="AA834" i="4" s="1"/>
  <c r="AL834" i="4" s="1"/>
  <c r="E606" i="4"/>
  <c r="P606" i="4" s="1"/>
  <c r="AA606" i="4" s="1"/>
  <c r="AL606" i="4" s="1"/>
  <c r="E37" i="4"/>
  <c r="P37" i="4" s="1"/>
  <c r="AA37" i="4" s="1"/>
  <c r="AL37" i="4" s="1"/>
  <c r="E239" i="4"/>
  <c r="P239" i="4" s="1"/>
  <c r="AA239" i="4" s="1"/>
  <c r="AL239" i="4" s="1"/>
  <c r="E917" i="4"/>
  <c r="P917" i="4" s="1"/>
  <c r="AA917" i="4" s="1"/>
  <c r="AL917" i="4" s="1"/>
  <c r="E85" i="4"/>
  <c r="P85" i="4" s="1"/>
  <c r="AA85" i="4" s="1"/>
  <c r="AL85" i="4" s="1"/>
  <c r="E754" i="4"/>
  <c r="P754" i="4" s="1"/>
  <c r="AA754" i="4" s="1"/>
  <c r="AL754" i="4" s="1"/>
  <c r="E802" i="4"/>
  <c r="P802" i="4" s="1"/>
  <c r="AA802" i="4" s="1"/>
  <c r="AL802" i="4" s="1"/>
  <c r="E899" i="4"/>
  <c r="P899" i="4" s="1"/>
  <c r="AA899" i="4" s="1"/>
  <c r="AL899" i="4" s="1"/>
  <c r="E976" i="4"/>
  <c r="P976" i="4" s="1"/>
  <c r="AA976" i="4" s="1"/>
  <c r="AL976" i="4" s="1"/>
  <c r="E704" i="4"/>
  <c r="P704" i="4" s="1"/>
  <c r="AA704" i="4" s="1"/>
  <c r="AL704" i="4" s="1"/>
  <c r="E518" i="4"/>
  <c r="P518" i="4" s="1"/>
  <c r="AA518" i="4" s="1"/>
  <c r="AL518" i="4" s="1"/>
  <c r="E77" i="4"/>
  <c r="P77" i="4" s="1"/>
  <c r="AA77" i="4" s="1"/>
  <c r="AL77" i="4" s="1"/>
  <c r="E871" i="4"/>
  <c r="P871" i="4" s="1"/>
  <c r="AA871" i="4" s="1"/>
  <c r="AL871" i="4" s="1"/>
  <c r="E32" i="4"/>
  <c r="P32" i="4" s="1"/>
  <c r="AA32" i="4" s="1"/>
  <c r="AL32" i="4" s="1"/>
  <c r="E214" i="4"/>
  <c r="P214" i="4" s="1"/>
  <c r="AA214" i="4" s="1"/>
  <c r="AL214" i="4" s="1"/>
  <c r="E82" i="4"/>
  <c r="P82" i="4" s="1"/>
  <c r="AA82" i="4" s="1"/>
  <c r="AL82" i="4" s="1"/>
  <c r="E227" i="4"/>
  <c r="P227" i="4" s="1"/>
  <c r="AA227" i="4" s="1"/>
  <c r="AL227" i="4" s="1"/>
  <c r="E551" i="4"/>
  <c r="P551" i="4" s="1"/>
  <c r="AA551" i="4" s="1"/>
  <c r="AL551" i="4" s="1"/>
  <c r="E927" i="4"/>
  <c r="P927" i="4" s="1"/>
  <c r="AA927" i="4" s="1"/>
  <c r="AL927" i="4" s="1"/>
  <c r="E112" i="4"/>
  <c r="P112" i="4" s="1"/>
  <c r="AA112" i="4" s="1"/>
  <c r="AL112" i="4" s="1"/>
  <c r="E199" i="4"/>
  <c r="P199" i="4" s="1"/>
  <c r="AA199" i="4" s="1"/>
  <c r="AL199" i="4" s="1"/>
  <c r="E982" i="4"/>
  <c r="P982" i="4" s="1"/>
  <c r="AA982" i="4" s="1"/>
  <c r="AL982" i="4" s="1"/>
  <c r="E114" i="4"/>
  <c r="P114" i="4" s="1"/>
  <c r="AA114" i="4" s="1"/>
  <c r="AL114" i="4" s="1"/>
  <c r="E243" i="4"/>
  <c r="P243" i="4" s="1"/>
  <c r="AA243" i="4" s="1"/>
  <c r="AL243" i="4" s="1"/>
  <c r="E514" i="4"/>
  <c r="P514" i="4" s="1"/>
  <c r="AA514" i="4" s="1"/>
  <c r="AL514" i="4" s="1"/>
  <c r="E898" i="4"/>
  <c r="P898" i="4" s="1"/>
  <c r="AA898" i="4" s="1"/>
  <c r="AL898" i="4" s="1"/>
  <c r="E266" i="4"/>
  <c r="P266" i="4" s="1"/>
  <c r="AA266" i="4" s="1"/>
  <c r="AL266" i="4" s="1"/>
  <c r="E919" i="4"/>
  <c r="P919" i="4" s="1"/>
  <c r="AA919" i="4" s="1"/>
  <c r="AL919" i="4" s="1"/>
  <c r="E308" i="4"/>
  <c r="P308" i="4" s="1"/>
  <c r="AA308" i="4" s="1"/>
  <c r="AL308" i="4" s="1"/>
  <c r="E847" i="4"/>
  <c r="P847" i="4" s="1"/>
  <c r="AA847" i="4" s="1"/>
  <c r="AL847" i="4" s="1"/>
  <c r="E796" i="4"/>
  <c r="P796" i="4" s="1"/>
  <c r="AA796" i="4" s="1"/>
  <c r="AL796" i="4" s="1"/>
  <c r="E981" i="4"/>
  <c r="P981" i="4" s="1"/>
  <c r="AA981" i="4" s="1"/>
  <c r="AL981" i="4" s="1"/>
  <c r="E531" i="4"/>
  <c r="P531" i="4" s="1"/>
  <c r="AA531" i="4" s="1"/>
  <c r="AL531" i="4" s="1"/>
  <c r="E192" i="4"/>
  <c r="P192" i="4" s="1"/>
  <c r="AA192" i="4" s="1"/>
  <c r="AL192" i="4" s="1"/>
  <c r="E231" i="4"/>
  <c r="P231" i="4" s="1"/>
  <c r="AA231" i="4" s="1"/>
  <c r="AL231" i="4" s="1"/>
  <c r="E983" i="4"/>
  <c r="P983" i="4" s="1"/>
  <c r="AA983" i="4" s="1"/>
  <c r="AL983" i="4" s="1"/>
  <c r="E353" i="4"/>
  <c r="P353" i="4" s="1"/>
  <c r="AA353" i="4" s="1"/>
  <c r="AL353" i="4" s="1"/>
  <c r="E146" i="4"/>
  <c r="P146" i="4" s="1"/>
  <c r="AA146" i="4" s="1"/>
  <c r="AL146" i="4" s="1"/>
  <c r="E74" i="4"/>
  <c r="P74" i="4" s="1"/>
  <c r="AA74" i="4" s="1"/>
  <c r="AL74" i="4" s="1"/>
  <c r="E722" i="4"/>
  <c r="P722" i="4" s="1"/>
  <c r="AA722" i="4" s="1"/>
  <c r="AL722" i="4" s="1"/>
  <c r="E583" i="4"/>
  <c r="P583" i="4" s="1"/>
  <c r="AA583" i="4" s="1"/>
  <c r="AL583" i="4" s="1"/>
  <c r="E405" i="4"/>
  <c r="P405" i="4" s="1"/>
  <c r="AA405" i="4" s="1"/>
  <c r="AL405" i="4" s="1"/>
  <c r="E267" i="4"/>
  <c r="P267" i="4" s="1"/>
  <c r="AA267" i="4" s="1"/>
  <c r="AL267" i="4" s="1"/>
  <c r="E305" i="4"/>
  <c r="P305" i="4" s="1"/>
  <c r="AA305" i="4" s="1"/>
  <c r="AL305" i="4" s="1"/>
  <c r="E390" i="4"/>
  <c r="P390" i="4" s="1"/>
  <c r="AA390" i="4" s="1"/>
  <c r="AL390" i="4" s="1"/>
  <c r="E909" i="4"/>
  <c r="P909" i="4" s="1"/>
  <c r="AA909" i="4" s="1"/>
  <c r="AL909" i="4" s="1"/>
  <c r="E667" i="4"/>
  <c r="P667" i="4" s="1"/>
  <c r="AA667" i="4" s="1"/>
  <c r="AL667" i="4" s="1"/>
  <c r="E560" i="4"/>
  <c r="P560" i="4" s="1"/>
  <c r="AA560" i="4" s="1"/>
  <c r="AL560" i="4" s="1"/>
  <c r="E794" i="4"/>
  <c r="P794" i="4" s="1"/>
  <c r="AA794" i="4" s="1"/>
  <c r="AL794" i="4" s="1"/>
  <c r="E348" i="4"/>
  <c r="P348" i="4" s="1"/>
  <c r="AA348" i="4" s="1"/>
  <c r="AL348" i="4" s="1"/>
  <c r="E253" i="4"/>
  <c r="P253" i="4" s="1"/>
  <c r="AA253" i="4" s="1"/>
  <c r="AL253" i="4" s="1"/>
  <c r="E1011" i="4"/>
  <c r="P1011" i="4" s="1"/>
  <c r="AA1011" i="4" s="1"/>
  <c r="AL1011" i="4" s="1"/>
  <c r="E761" i="4"/>
  <c r="P761" i="4" s="1"/>
  <c r="AA761" i="4" s="1"/>
  <c r="AL761" i="4" s="1"/>
  <c r="E587" i="4"/>
  <c r="P587" i="4" s="1"/>
  <c r="AA587" i="4" s="1"/>
  <c r="AL587" i="4" s="1"/>
  <c r="E852" i="4"/>
  <c r="P852" i="4" s="1"/>
  <c r="AA852" i="4" s="1"/>
  <c r="AL852" i="4" s="1"/>
  <c r="E544" i="4"/>
  <c r="P544" i="4" s="1"/>
  <c r="AA544" i="4" s="1"/>
  <c r="AL544" i="4" s="1"/>
  <c r="E398" i="4"/>
  <c r="P398" i="4" s="1"/>
  <c r="AA398" i="4" s="1"/>
  <c r="AL398" i="4" s="1"/>
  <c r="E730" i="4"/>
  <c r="P730" i="4" s="1"/>
  <c r="AA730" i="4" s="1"/>
  <c r="AL730" i="4" s="1"/>
  <c r="E676" i="4"/>
  <c r="P676" i="4" s="1"/>
  <c r="AA676" i="4" s="1"/>
  <c r="AL676" i="4" s="1"/>
  <c r="E677" i="4"/>
  <c r="P677" i="4" s="1"/>
  <c r="AA677" i="4" s="1"/>
  <c r="AL677" i="4" s="1"/>
  <c r="E1001" i="4"/>
  <c r="P1001" i="4" s="1"/>
  <c r="AA1001" i="4" s="1"/>
  <c r="AL1001" i="4" s="1"/>
  <c r="E115" i="4"/>
  <c r="P115" i="4" s="1"/>
  <c r="AA115" i="4" s="1"/>
  <c r="AL115" i="4" s="1"/>
  <c r="E48" i="4"/>
  <c r="P48" i="4" s="1"/>
  <c r="AA48" i="4" s="1"/>
  <c r="AL48" i="4" s="1"/>
  <c r="E512" i="4"/>
  <c r="P512" i="4" s="1"/>
  <c r="AA512" i="4" s="1"/>
  <c r="AL512" i="4" s="1"/>
  <c r="E402" i="4"/>
  <c r="P402" i="4" s="1"/>
  <c r="AA402" i="4" s="1"/>
  <c r="AL402" i="4" s="1"/>
  <c r="E31" i="4"/>
  <c r="P31" i="4" s="1"/>
  <c r="AA31" i="4" s="1"/>
  <c r="AL31" i="4" s="1"/>
  <c r="E193" i="4"/>
  <c r="P193" i="4" s="1"/>
  <c r="AA193" i="4" s="1"/>
  <c r="AL193" i="4" s="1"/>
  <c r="E435" i="4"/>
  <c r="P435" i="4" s="1"/>
  <c r="AA435" i="4" s="1"/>
  <c r="AL435" i="4" s="1"/>
  <c r="E364" i="4"/>
  <c r="P364" i="4" s="1"/>
  <c r="AA364" i="4" s="1"/>
  <c r="AL364" i="4" s="1"/>
  <c r="E409" i="4"/>
  <c r="P409" i="4" s="1"/>
  <c r="AA409" i="4" s="1"/>
  <c r="AL409" i="4" s="1"/>
  <c r="E674" i="4"/>
  <c r="P674" i="4" s="1"/>
  <c r="AA674" i="4" s="1"/>
  <c r="AL674" i="4" s="1"/>
  <c r="E537" i="4"/>
  <c r="P537" i="4" s="1"/>
  <c r="AA537" i="4" s="1"/>
  <c r="AL537" i="4" s="1"/>
  <c r="E801" i="4"/>
  <c r="P801" i="4" s="1"/>
  <c r="AA801" i="4" s="1"/>
  <c r="AL801" i="4" s="1"/>
  <c r="E808" i="4"/>
  <c r="P808" i="4" s="1"/>
  <c r="AA808" i="4" s="1"/>
  <c r="AL808" i="4" s="1"/>
  <c r="E358" i="4"/>
  <c r="P358" i="4" s="1"/>
  <c r="AA358" i="4" s="1"/>
  <c r="AL358" i="4" s="1"/>
  <c r="E103" i="4"/>
  <c r="P103" i="4" s="1"/>
  <c r="AA103" i="4" s="1"/>
  <c r="AL103" i="4" s="1"/>
  <c r="E178" i="4"/>
  <c r="P178" i="4" s="1"/>
  <c r="AA178" i="4" s="1"/>
  <c r="AL178" i="4" s="1"/>
  <c r="E284" i="4"/>
  <c r="P284" i="4" s="1"/>
  <c r="AA284" i="4" s="1"/>
  <c r="AL284" i="4" s="1"/>
  <c r="E319" i="4"/>
  <c r="P319" i="4" s="1"/>
  <c r="AA319" i="4" s="1"/>
  <c r="AL319" i="4" s="1"/>
  <c r="E580" i="4"/>
  <c r="P580" i="4" s="1"/>
  <c r="AA580" i="4" s="1"/>
  <c r="AL580" i="4" s="1"/>
  <c r="E447" i="4"/>
  <c r="P447" i="4" s="1"/>
  <c r="AA447" i="4" s="1"/>
  <c r="AL447" i="4" s="1"/>
  <c r="E711" i="4"/>
  <c r="P711" i="4" s="1"/>
  <c r="AA711" i="4" s="1"/>
  <c r="AL711" i="4" s="1"/>
  <c r="E718" i="4"/>
  <c r="P718" i="4" s="1"/>
  <c r="AA718" i="4" s="1"/>
  <c r="AL718" i="4" s="1"/>
  <c r="E946" i="4"/>
  <c r="P946" i="4" s="1"/>
  <c r="AA946" i="4" s="1"/>
  <c r="AL946" i="4" s="1"/>
  <c r="E195" i="4"/>
  <c r="P195" i="4" s="1"/>
  <c r="AA195" i="4" s="1"/>
  <c r="AL195" i="4" s="1"/>
  <c r="E291" i="4"/>
  <c r="P291" i="4" s="1"/>
  <c r="AA291" i="4" s="1"/>
  <c r="AL291" i="4" s="1"/>
  <c r="E59" i="4"/>
  <c r="P59" i="4" s="1"/>
  <c r="AA59" i="4" s="1"/>
  <c r="AL59" i="4" s="1"/>
  <c r="E642" i="4"/>
  <c r="P642" i="4" s="1"/>
  <c r="AA642" i="4" s="1"/>
  <c r="AL642" i="4" s="1"/>
  <c r="E451" i="4"/>
  <c r="P451" i="4" s="1"/>
  <c r="AA451" i="4" s="1"/>
  <c r="AL451" i="4" s="1"/>
  <c r="E770" i="4"/>
  <c r="P770" i="4" s="1"/>
  <c r="AA770" i="4" s="1"/>
  <c r="AL770" i="4" s="1"/>
  <c r="E656" i="4"/>
  <c r="P656" i="4" s="1"/>
  <c r="AA656" i="4" s="1"/>
  <c r="AL656" i="4" s="1"/>
  <c r="E914" i="4"/>
  <c r="P914" i="4" s="1"/>
  <c r="AA914" i="4" s="1"/>
  <c r="AL914" i="4" s="1"/>
  <c r="E915" i="4"/>
  <c r="P915" i="4" s="1"/>
  <c r="AA915" i="4" s="1"/>
  <c r="AL915" i="4" s="1"/>
  <c r="E79" i="4"/>
  <c r="P79" i="4" s="1"/>
  <c r="AA79" i="4" s="1"/>
  <c r="AL79" i="4" s="1"/>
  <c r="E748" i="4"/>
  <c r="P748" i="4" s="1"/>
  <c r="AA748" i="4" s="1"/>
  <c r="AL748" i="4" s="1"/>
  <c r="E345" i="4"/>
  <c r="P345" i="4" s="1"/>
  <c r="AA345" i="4" s="1"/>
  <c r="AL345" i="4" s="1"/>
  <c r="E619" i="4"/>
  <c r="P619" i="4" s="1"/>
  <c r="AA619" i="4" s="1"/>
  <c r="AL619" i="4" s="1"/>
  <c r="E930" i="4"/>
  <c r="P930" i="4" s="1"/>
  <c r="AA930" i="4" s="1"/>
  <c r="AL930" i="4" s="1"/>
  <c r="E201" i="4"/>
  <c r="P201" i="4" s="1"/>
  <c r="AA201" i="4" s="1"/>
  <c r="AL201" i="4" s="1"/>
  <c r="E150" i="4"/>
  <c r="P150" i="4" s="1"/>
  <c r="AA150" i="4" s="1"/>
  <c r="AL150" i="4" s="1"/>
  <c r="E510" i="4"/>
  <c r="P510" i="4" s="1"/>
  <c r="AA510" i="4" s="1"/>
  <c r="AL510" i="4" s="1"/>
  <c r="E207" i="4"/>
  <c r="P207" i="4" s="1"/>
  <c r="AA207" i="4" s="1"/>
  <c r="AL207" i="4" s="1"/>
  <c r="E222" i="4"/>
  <c r="P222" i="4" s="1"/>
  <c r="AA222" i="4" s="1"/>
  <c r="AL222" i="4" s="1"/>
  <c r="E467" i="4"/>
  <c r="P467" i="4" s="1"/>
  <c r="AA467" i="4" s="1"/>
  <c r="AL467" i="4" s="1"/>
  <c r="E985" i="4"/>
  <c r="P985" i="4" s="1"/>
  <c r="AA985" i="4" s="1"/>
  <c r="AL985" i="4" s="1"/>
  <c r="E179" i="4"/>
  <c r="P179" i="4" s="1"/>
  <c r="AA179" i="4" s="1"/>
  <c r="AL179" i="4" s="1"/>
  <c r="E362" i="4"/>
  <c r="P362" i="4" s="1"/>
  <c r="AA362" i="4" s="1"/>
  <c r="AL362" i="4" s="1"/>
  <c r="E741" i="4"/>
  <c r="P741" i="4" s="1"/>
  <c r="AA741" i="4" s="1"/>
  <c r="AL741" i="4" s="1"/>
  <c r="E839" i="4"/>
  <c r="P839" i="4" s="1"/>
  <c r="AA839" i="4" s="1"/>
  <c r="AL839" i="4" s="1"/>
  <c r="E198" i="4"/>
  <c r="P198" i="4" s="1"/>
  <c r="AA198" i="4" s="1"/>
  <c r="AL198" i="4" s="1"/>
  <c r="E780" i="4"/>
  <c r="P780" i="4" s="1"/>
  <c r="AA780" i="4" s="1"/>
  <c r="AL780" i="4" s="1"/>
  <c r="E1017" i="4"/>
  <c r="P1017" i="4" s="1"/>
  <c r="AA1017" i="4" s="1"/>
  <c r="AL1017" i="4" s="1"/>
  <c r="E63" i="4"/>
  <c r="P63" i="4" s="1"/>
  <c r="AA63" i="4" s="1"/>
  <c r="AL63" i="4" s="1"/>
  <c r="E607" i="4"/>
  <c r="P607" i="4" s="1"/>
  <c r="AA607" i="4" s="1"/>
  <c r="AL607" i="4" s="1"/>
  <c r="E820" i="4"/>
  <c r="P820" i="4" s="1"/>
  <c r="AA820" i="4" s="1"/>
  <c r="AL820" i="4" s="1"/>
  <c r="E878" i="4"/>
  <c r="P878" i="4" s="1"/>
  <c r="AA878" i="4" s="1"/>
  <c r="AL878" i="4" s="1"/>
  <c r="E874" i="4"/>
  <c r="P874" i="4" s="1"/>
  <c r="AA874" i="4" s="1"/>
  <c r="AL874" i="4" s="1"/>
  <c r="E383" i="4"/>
  <c r="P383" i="4" s="1"/>
  <c r="AA383" i="4" s="1"/>
  <c r="AL383" i="4" s="1"/>
  <c r="E872" i="4"/>
  <c r="P872" i="4" s="1"/>
  <c r="AA872" i="4" s="1"/>
  <c r="AL872" i="4" s="1"/>
  <c r="E86" i="4"/>
  <c r="P86" i="4" s="1"/>
  <c r="AA86" i="4" s="1"/>
  <c r="AL86" i="4" s="1"/>
  <c r="E175" i="4"/>
  <c r="P175" i="4" s="1"/>
  <c r="AA175" i="4" s="1"/>
  <c r="AL175" i="4" s="1"/>
  <c r="E832" i="4"/>
  <c r="P832" i="4" s="1"/>
  <c r="AA832" i="4" s="1"/>
  <c r="AL832" i="4" s="1"/>
  <c r="E96" i="4"/>
  <c r="P96" i="4" s="1"/>
  <c r="AA96" i="4" s="1"/>
  <c r="AL96" i="4" s="1"/>
  <c r="E845" i="4"/>
  <c r="P845" i="4" s="1"/>
  <c r="AA845" i="4" s="1"/>
  <c r="AL845" i="4" s="1"/>
  <c r="E121" i="4"/>
  <c r="P121" i="4" s="1"/>
  <c r="AA121" i="4" s="1"/>
  <c r="AL121" i="4" s="1"/>
  <c r="E669" i="4"/>
  <c r="P669" i="4" s="1"/>
  <c r="AA669" i="4" s="1"/>
  <c r="AL669" i="4" s="1"/>
  <c r="E52" i="4"/>
  <c r="P52" i="4" s="1"/>
  <c r="AA52" i="4" s="1"/>
  <c r="AL52" i="4" s="1"/>
  <c r="E541" i="4"/>
  <c r="P541" i="4" s="1"/>
  <c r="AA541" i="4" s="1"/>
  <c r="AL541" i="4" s="1"/>
  <c r="E891" i="4"/>
  <c r="P891" i="4" s="1"/>
  <c r="AA891" i="4" s="1"/>
  <c r="AL891" i="4" s="1"/>
  <c r="E520" i="4"/>
  <c r="P520" i="4" s="1"/>
  <c r="AA520" i="4" s="1"/>
  <c r="AL520" i="4" s="1"/>
  <c r="E273" i="4"/>
  <c r="P273" i="4" s="1"/>
  <c r="AA273" i="4" s="1"/>
  <c r="AL273" i="4" s="1"/>
  <c r="E426" i="4"/>
  <c r="P426" i="4" s="1"/>
  <c r="AA426" i="4" s="1"/>
  <c r="AL426" i="4" s="1"/>
  <c r="E18" i="4"/>
  <c r="P18" i="4" s="1"/>
  <c r="AA18" i="4" s="1"/>
  <c r="AL18" i="4" s="1"/>
  <c r="E678" i="4"/>
  <c r="P678" i="4" s="1"/>
  <c r="AA678" i="4" s="1"/>
  <c r="AL678" i="4" s="1"/>
  <c r="E94" i="4"/>
  <c r="P94" i="4" s="1"/>
  <c r="AA94" i="4" s="1"/>
  <c r="AL94" i="4" s="1"/>
  <c r="E235" i="4"/>
  <c r="P235" i="4" s="1"/>
  <c r="AA235" i="4" s="1"/>
  <c r="AL235" i="4" s="1"/>
  <c r="E1006" i="4"/>
  <c r="P1006" i="4" s="1"/>
  <c r="AA1006" i="4" s="1"/>
  <c r="AL1006" i="4" s="1"/>
  <c r="E1014" i="4"/>
  <c r="P1014" i="4" s="1"/>
  <c r="AA1014" i="4" s="1"/>
  <c r="AL1014" i="4" s="1"/>
  <c r="E51" i="4"/>
  <c r="P51" i="4" s="1"/>
  <c r="AA51" i="4" s="1"/>
  <c r="AL51" i="4" s="1"/>
  <c r="E170" i="4"/>
  <c r="P170" i="4" s="1"/>
  <c r="AA170" i="4" s="1"/>
  <c r="AL170" i="4" s="1"/>
  <c r="E767" i="4"/>
  <c r="P767" i="4" s="1"/>
  <c r="AA767" i="4" s="1"/>
  <c r="AL767" i="4" s="1"/>
  <c r="E125" i="4"/>
  <c r="P125" i="4" s="1"/>
  <c r="AA125" i="4" s="1"/>
  <c r="AL125" i="4" s="1"/>
  <c r="E263" i="4"/>
  <c r="P263" i="4" s="1"/>
  <c r="AA263" i="4" s="1"/>
  <c r="AL263" i="4" s="1"/>
  <c r="E332" i="4"/>
  <c r="P332" i="4" s="1"/>
  <c r="AA332" i="4" s="1"/>
  <c r="AL332" i="4" s="1"/>
  <c r="E972" i="4"/>
  <c r="P972" i="4" s="1"/>
  <c r="AA972" i="4" s="1"/>
  <c r="AL972" i="4" s="1"/>
  <c r="E873" i="4"/>
  <c r="P873" i="4" s="1"/>
  <c r="AA873" i="4" s="1"/>
  <c r="AL873" i="4" s="1"/>
  <c r="E357" i="4"/>
  <c r="P357" i="4" s="1"/>
  <c r="AA357" i="4" s="1"/>
  <c r="AL357" i="4" s="1"/>
  <c r="E264" i="4"/>
  <c r="P264" i="4" s="1"/>
  <c r="AA264" i="4" s="1"/>
  <c r="AL264" i="4" s="1"/>
  <c r="E543" i="4"/>
  <c r="P543" i="4" s="1"/>
  <c r="AA543" i="4" s="1"/>
  <c r="AL543" i="4" s="1"/>
  <c r="E401" i="4"/>
  <c r="P401" i="4" s="1"/>
  <c r="AA401" i="4" s="1"/>
  <c r="AL401" i="4" s="1"/>
  <c r="E937" i="4"/>
  <c r="P937" i="4" s="1"/>
  <c r="AA937" i="4" s="1"/>
  <c r="AL937" i="4" s="1"/>
  <c r="E686" i="4"/>
  <c r="P686" i="4" s="1"/>
  <c r="AA686" i="4" s="1"/>
  <c r="AL686" i="4" s="1"/>
  <c r="E630" i="4"/>
  <c r="P630" i="4" s="1"/>
  <c r="AA630" i="4" s="1"/>
  <c r="AL630" i="4" s="1"/>
  <c r="E430" i="4"/>
  <c r="P430" i="4" s="1"/>
  <c r="AA430" i="4" s="1"/>
  <c r="AL430" i="4" s="1"/>
  <c r="E637" i="4"/>
  <c r="P637" i="4" s="1"/>
  <c r="AA637" i="4" s="1"/>
  <c r="AL637" i="4" s="1"/>
  <c r="E445" i="4"/>
  <c r="P445" i="4" s="1"/>
  <c r="AA445" i="4" s="1"/>
  <c r="AL445" i="4" s="1"/>
  <c r="E553" i="4"/>
  <c r="P553" i="4" s="1"/>
  <c r="AA553" i="4" s="1"/>
  <c r="AL553" i="4" s="1"/>
  <c r="E446" i="4"/>
  <c r="P446" i="4" s="1"/>
  <c r="AA446" i="4" s="1"/>
  <c r="AL446" i="4" s="1"/>
  <c r="E963" i="4"/>
  <c r="P963" i="4" s="1"/>
  <c r="AA963" i="4" s="1"/>
  <c r="AL963" i="4" s="1"/>
  <c r="E877" i="4"/>
  <c r="P877" i="4" s="1"/>
  <c r="AA877" i="4" s="1"/>
  <c r="AL877" i="4" s="1"/>
  <c r="E935" i="4"/>
  <c r="P935" i="4" s="1"/>
  <c r="AA935" i="4" s="1"/>
  <c r="AL935" i="4" s="1"/>
  <c r="E191" i="4"/>
  <c r="P191" i="4" s="1"/>
  <c r="AA191" i="4" s="1"/>
  <c r="AL191" i="4" s="1"/>
  <c r="E635" i="4"/>
  <c r="P635" i="4" s="1"/>
  <c r="AA635" i="4" s="1"/>
  <c r="AL635" i="4" s="1"/>
  <c r="E634" i="4"/>
  <c r="P634" i="4" s="1"/>
  <c r="AA634" i="4" s="1"/>
  <c r="AL634" i="4" s="1"/>
  <c r="E550" i="4"/>
  <c r="P550" i="4" s="1"/>
  <c r="AA550" i="4" s="1"/>
  <c r="AL550" i="4" s="1"/>
  <c r="E157" i="4"/>
  <c r="P157" i="4" s="1"/>
  <c r="AA157" i="4" s="1"/>
  <c r="AL157" i="4" s="1"/>
  <c r="E403" i="4"/>
  <c r="P403" i="4" s="1"/>
  <c r="AA403" i="4" s="1"/>
  <c r="AL403" i="4" s="1"/>
  <c r="E139" i="4"/>
  <c r="P139" i="4" s="1"/>
  <c r="AA139" i="4" s="1"/>
  <c r="AL139" i="4" s="1"/>
  <c r="E532" i="4"/>
  <c r="P532" i="4" s="1"/>
  <c r="AA532" i="4" s="1"/>
  <c r="AL532" i="4" s="1"/>
  <c r="E489" i="4"/>
  <c r="P489" i="4" s="1"/>
  <c r="AA489" i="4" s="1"/>
  <c r="AL489" i="4" s="1"/>
  <c r="E850" i="4"/>
  <c r="P850" i="4" s="1"/>
  <c r="AA850" i="4" s="1"/>
  <c r="AL850" i="4" s="1"/>
  <c r="E753" i="4"/>
  <c r="P753" i="4" s="1"/>
  <c r="AA753" i="4" s="1"/>
  <c r="AL753" i="4" s="1"/>
  <c r="E903" i="4"/>
  <c r="P903" i="4" s="1"/>
  <c r="AA903" i="4" s="1"/>
  <c r="AL903" i="4" s="1"/>
  <c r="E987" i="4"/>
  <c r="P987" i="4" s="1"/>
  <c r="AA987" i="4" s="1"/>
  <c r="AL987" i="4" s="1"/>
  <c r="E271" i="4"/>
  <c r="P271" i="4" s="1"/>
  <c r="AA271" i="4" s="1"/>
  <c r="AL271" i="4" s="1"/>
  <c r="E281" i="4"/>
  <c r="P281" i="4" s="1"/>
  <c r="AA281" i="4" s="1"/>
  <c r="AL281" i="4" s="1"/>
  <c r="E49" i="4"/>
  <c r="P49" i="4" s="1"/>
  <c r="AA49" i="4" s="1"/>
  <c r="AL49" i="4" s="1"/>
  <c r="E417" i="4"/>
  <c r="P417" i="4" s="1"/>
  <c r="AA417" i="4" s="1"/>
  <c r="AL417" i="4" s="1"/>
  <c r="E450" i="4"/>
  <c r="P450" i="4" s="1"/>
  <c r="AA450" i="4" s="1"/>
  <c r="AL450" i="4" s="1"/>
  <c r="E760" i="4"/>
  <c r="P760" i="4" s="1"/>
  <c r="AA760" i="4" s="1"/>
  <c r="AL760" i="4" s="1"/>
  <c r="E650" i="4"/>
  <c r="P650" i="4" s="1"/>
  <c r="AA650" i="4" s="1"/>
  <c r="AL650" i="4" s="1"/>
  <c r="E907" i="4"/>
  <c r="P907" i="4" s="1"/>
  <c r="AA907" i="4" s="1"/>
  <c r="AL907" i="4" s="1"/>
  <c r="E908" i="4"/>
  <c r="P908" i="4" s="1"/>
  <c r="AA908" i="4" s="1"/>
  <c r="AL908" i="4" s="1"/>
  <c r="E434" i="4"/>
  <c r="P434" i="4" s="1"/>
  <c r="AA434" i="4" s="1"/>
  <c r="AL434" i="4" s="1"/>
  <c r="E95" i="4"/>
  <c r="P95" i="4" s="1"/>
  <c r="AA95" i="4" s="1"/>
  <c r="AL95" i="4" s="1"/>
  <c r="E335" i="4"/>
  <c r="P335" i="4" s="1"/>
  <c r="AA335" i="4" s="1"/>
  <c r="AL335" i="4" s="1"/>
  <c r="E256" i="4"/>
  <c r="P256" i="4" s="1"/>
  <c r="AA256" i="4" s="1"/>
  <c r="AL256" i="4" s="1"/>
  <c r="E726" i="4"/>
  <c r="P726" i="4" s="1"/>
  <c r="AA726" i="4" s="1"/>
  <c r="AL726" i="4" s="1"/>
  <c r="E609" i="4"/>
  <c r="P609" i="4" s="1"/>
  <c r="AA609" i="4" s="1"/>
  <c r="AL609" i="4" s="1"/>
  <c r="E691" i="4"/>
  <c r="P691" i="4" s="1"/>
  <c r="AA691" i="4" s="1"/>
  <c r="AL691" i="4" s="1"/>
  <c r="E973" i="4"/>
  <c r="P973" i="4" s="1"/>
  <c r="AA973" i="4" s="1"/>
  <c r="AL973" i="4" s="1"/>
  <c r="E978" i="4"/>
  <c r="P978" i="4" s="1"/>
  <c r="AA978" i="4" s="1"/>
  <c r="AL978" i="4" s="1"/>
  <c r="E719" i="4"/>
  <c r="P719" i="4" s="1"/>
  <c r="AA719" i="4" s="1"/>
  <c r="AL719" i="4" s="1"/>
  <c r="E594" i="4"/>
  <c r="P594" i="4" s="1"/>
  <c r="AA594" i="4" s="1"/>
  <c r="AL594" i="4" s="1"/>
  <c r="E984" i="4"/>
  <c r="P984" i="4" s="1"/>
  <c r="AA984" i="4" s="1"/>
  <c r="AL984" i="4" s="1"/>
  <c r="E98" i="4"/>
  <c r="P98" i="4" s="1"/>
  <c r="AA98" i="4" s="1"/>
  <c r="AL98" i="4" s="1"/>
  <c r="E875" i="4"/>
  <c r="P875" i="4" s="1"/>
  <c r="AA875" i="4" s="1"/>
  <c r="AL875" i="4" s="1"/>
  <c r="E922" i="4"/>
  <c r="P922" i="4" s="1"/>
  <c r="AA922" i="4" s="1"/>
  <c r="AL922" i="4" s="1"/>
  <c r="E101" i="4"/>
  <c r="P101" i="4" s="1"/>
  <c r="AA101" i="4" s="1"/>
  <c r="AL101" i="4" s="1"/>
  <c r="E384" i="4"/>
  <c r="P384" i="4" s="1"/>
  <c r="AA384" i="4" s="1"/>
  <c r="AL384" i="4" s="1"/>
  <c r="E702" i="4"/>
  <c r="P702" i="4" s="1"/>
  <c r="AA702" i="4" s="1"/>
  <c r="AL702" i="4" s="1"/>
  <c r="E45" i="4"/>
  <c r="P45" i="4" s="1"/>
  <c r="AA45" i="4" s="1"/>
  <c r="AL45" i="4" s="1"/>
  <c r="E562" i="4"/>
  <c r="P562" i="4" s="1"/>
  <c r="AA562" i="4" s="1"/>
  <c r="AL562" i="4" s="1"/>
  <c r="E618" i="4"/>
  <c r="P618" i="4" s="1"/>
  <c r="AA618" i="4" s="1"/>
  <c r="AL618" i="4" s="1"/>
  <c r="E433" i="4"/>
  <c r="P433" i="4" s="1"/>
  <c r="AA433" i="4" s="1"/>
  <c r="AL433" i="4" s="1"/>
  <c r="E225" i="4"/>
  <c r="P225" i="4" s="1"/>
  <c r="AA225" i="4" s="1"/>
  <c r="AL225" i="4" s="1"/>
  <c r="E693" i="4"/>
  <c r="P693" i="4" s="1"/>
  <c r="AA693" i="4" s="1"/>
  <c r="AL693" i="4" s="1"/>
  <c r="E938" i="4"/>
  <c r="P938" i="4" s="1"/>
  <c r="AA938" i="4" s="1"/>
  <c r="AL938" i="4" s="1"/>
  <c r="E969" i="4"/>
  <c r="P969" i="4" s="1"/>
  <c r="AA969" i="4" s="1"/>
  <c r="AL969" i="4" s="1"/>
  <c r="E140" i="4"/>
  <c r="P140" i="4" s="1"/>
  <c r="AA140" i="4" s="1"/>
  <c r="AL140" i="4" s="1"/>
  <c r="E496" i="4"/>
  <c r="P496" i="4" s="1"/>
  <c r="AA496" i="4" s="1"/>
  <c r="AL496" i="4" s="1"/>
  <c r="E261" i="4"/>
  <c r="P261" i="4" s="1"/>
  <c r="AA261" i="4" s="1"/>
  <c r="AL261" i="4" s="1"/>
  <c r="F7" i="2"/>
  <c r="AA22" i="4" l="1"/>
  <c r="D9" i="2"/>
  <c r="C20" i="2"/>
  <c r="C32" i="2"/>
  <c r="C22" i="2"/>
  <c r="C30" i="2"/>
  <c r="C21" i="2"/>
  <c r="G7" i="2"/>
  <c r="C27" i="2"/>
  <c r="C25" i="2"/>
  <c r="C37" i="2"/>
  <c r="C35" i="2"/>
  <c r="C33" i="2"/>
  <c r="C23" i="2"/>
  <c r="C38" i="2"/>
  <c r="C26" i="2"/>
  <c r="C24" i="2"/>
  <c r="C31" i="2"/>
  <c r="C34" i="2"/>
  <c r="C29" i="2"/>
  <c r="C36" i="2"/>
  <c r="C39" i="2"/>
  <c r="C28" i="2"/>
  <c r="F784" i="4"/>
  <c r="Q784" i="4" s="1"/>
  <c r="AB784" i="4" s="1"/>
  <c r="AM784" i="4" s="1"/>
  <c r="F950" i="4"/>
  <c r="Q950" i="4" s="1"/>
  <c r="AB950" i="4" s="1"/>
  <c r="AM950" i="4" s="1"/>
  <c r="F749" i="4"/>
  <c r="Q749" i="4" s="1"/>
  <c r="AB749" i="4" s="1"/>
  <c r="AM749" i="4" s="1"/>
  <c r="F286" i="4"/>
  <c r="Q286" i="4" s="1"/>
  <c r="AB286" i="4" s="1"/>
  <c r="AM286" i="4" s="1"/>
  <c r="F634" i="4"/>
  <c r="Q634" i="4" s="1"/>
  <c r="AB634" i="4" s="1"/>
  <c r="AM634" i="4" s="1"/>
  <c r="F667" i="4"/>
  <c r="Q667" i="4" s="1"/>
  <c r="AB667" i="4" s="1"/>
  <c r="AM667" i="4" s="1"/>
  <c r="F175" i="4"/>
  <c r="Q175" i="4" s="1"/>
  <c r="AB175" i="4" s="1"/>
  <c r="AM175" i="4" s="1"/>
  <c r="F8" i="4"/>
  <c r="F726" i="4"/>
  <c r="Q726" i="4" s="1"/>
  <c r="AB726" i="4" s="1"/>
  <c r="AM726" i="4" s="1"/>
  <c r="F614" i="4"/>
  <c r="Q614" i="4" s="1"/>
  <c r="AB614" i="4" s="1"/>
  <c r="AM614" i="4" s="1"/>
  <c r="F877" i="4"/>
  <c r="Q877" i="4" s="1"/>
  <c r="AB877" i="4" s="1"/>
  <c r="AM877" i="4" s="1"/>
  <c r="F181" i="4"/>
  <c r="Q181" i="4" s="1"/>
  <c r="AB181" i="4" s="1"/>
  <c r="AM181" i="4" s="1"/>
  <c r="F855" i="4"/>
  <c r="Q855" i="4" s="1"/>
  <c r="AB855" i="4" s="1"/>
  <c r="AM855" i="4" s="1"/>
  <c r="F585" i="4"/>
  <c r="Q585" i="4" s="1"/>
  <c r="AB585" i="4" s="1"/>
  <c r="AM585" i="4" s="1"/>
  <c r="F649" i="4"/>
  <c r="Q649" i="4" s="1"/>
  <c r="AB649" i="4" s="1"/>
  <c r="AM649" i="4" s="1"/>
  <c r="F970" i="4"/>
  <c r="Q970" i="4" s="1"/>
  <c r="AB970" i="4" s="1"/>
  <c r="AM970" i="4" s="1"/>
  <c r="F820" i="4"/>
  <c r="Q820" i="4" s="1"/>
  <c r="AB820" i="4" s="1"/>
  <c r="AM820" i="4" s="1"/>
  <c r="F857" i="4"/>
  <c r="Q857" i="4" s="1"/>
  <c r="AB857" i="4" s="1"/>
  <c r="AM857" i="4" s="1"/>
  <c r="F445" i="4"/>
  <c r="Q445" i="4" s="1"/>
  <c r="AB445" i="4" s="1"/>
  <c r="AM445" i="4" s="1"/>
  <c r="F551" i="4"/>
  <c r="Q551" i="4" s="1"/>
  <c r="AB551" i="4" s="1"/>
  <c r="AM551" i="4" s="1"/>
  <c r="F344" i="4"/>
  <c r="Q344" i="4" s="1"/>
  <c r="AB344" i="4" s="1"/>
  <c r="AM344" i="4" s="1"/>
  <c r="F137" i="4"/>
  <c r="Q137" i="4" s="1"/>
  <c r="AB137" i="4" s="1"/>
  <c r="AM137" i="4" s="1"/>
  <c r="F745" i="4"/>
  <c r="Q745" i="4" s="1"/>
  <c r="AB745" i="4" s="1"/>
  <c r="AM745" i="4" s="1"/>
  <c r="F719" i="4"/>
  <c r="Q719" i="4" s="1"/>
  <c r="AB719" i="4" s="1"/>
  <c r="AM719" i="4" s="1"/>
  <c r="F930" i="4"/>
  <c r="Q930" i="4" s="1"/>
  <c r="AB930" i="4" s="1"/>
  <c r="AM930" i="4" s="1"/>
  <c r="F963" i="4"/>
  <c r="Q963" i="4" s="1"/>
  <c r="AB963" i="4" s="1"/>
  <c r="AM963" i="4" s="1"/>
  <c r="F125" i="4"/>
  <c r="Q125" i="4" s="1"/>
  <c r="AB125" i="4" s="1"/>
  <c r="AM125" i="4" s="1"/>
  <c r="F38" i="4"/>
  <c r="Q38" i="4" s="1"/>
  <c r="AB38" i="4" s="1"/>
  <c r="AM38" i="4" s="1"/>
  <c r="F972" i="4"/>
  <c r="Q972" i="4" s="1"/>
  <c r="AB972" i="4" s="1"/>
  <c r="AM972" i="4" s="1"/>
  <c r="F653" i="4"/>
  <c r="Q653" i="4" s="1"/>
  <c r="AB653" i="4" s="1"/>
  <c r="AM653" i="4" s="1"/>
  <c r="F677" i="4"/>
  <c r="Q677" i="4" s="1"/>
  <c r="AB677" i="4" s="1"/>
  <c r="AM677" i="4" s="1"/>
  <c r="F106" i="4"/>
  <c r="Q106" i="4" s="1"/>
  <c r="AB106" i="4" s="1"/>
  <c r="AM106" i="4" s="1"/>
  <c r="F468" i="4"/>
  <c r="Q468" i="4" s="1"/>
  <c r="AB468" i="4" s="1"/>
  <c r="AM468" i="4" s="1"/>
  <c r="F385" i="4"/>
  <c r="Q385" i="4" s="1"/>
  <c r="AB385" i="4" s="1"/>
  <c r="AM385" i="4" s="1"/>
  <c r="F298" i="4"/>
  <c r="Q298" i="4" s="1"/>
  <c r="AB298" i="4" s="1"/>
  <c r="AM298" i="4" s="1"/>
  <c r="F1006" i="4"/>
  <c r="Q1006" i="4" s="1"/>
  <c r="AB1006" i="4" s="1"/>
  <c r="AM1006" i="4" s="1"/>
  <c r="F723" i="4"/>
  <c r="Q723" i="4" s="1"/>
  <c r="AB723" i="4" s="1"/>
  <c r="AM723" i="4" s="1"/>
  <c r="F923" i="4"/>
  <c r="Q923" i="4" s="1"/>
  <c r="AB923" i="4" s="1"/>
  <c r="AM923" i="4" s="1"/>
  <c r="F941" i="4"/>
  <c r="Q941" i="4" s="1"/>
  <c r="AB941" i="4" s="1"/>
  <c r="AM941" i="4" s="1"/>
  <c r="F321" i="4"/>
  <c r="Q321" i="4" s="1"/>
  <c r="AB321" i="4" s="1"/>
  <c r="AM321" i="4" s="1"/>
  <c r="F392" i="4"/>
  <c r="Q392" i="4" s="1"/>
  <c r="AB392" i="4" s="1"/>
  <c r="AM392" i="4" s="1"/>
  <c r="F187" i="4"/>
  <c r="Q187" i="4" s="1"/>
  <c r="AB187" i="4" s="1"/>
  <c r="AM187" i="4" s="1"/>
  <c r="F562" i="4"/>
  <c r="Q562" i="4" s="1"/>
  <c r="AB562" i="4" s="1"/>
  <c r="AM562" i="4" s="1"/>
  <c r="F615" i="4"/>
  <c r="Q615" i="4" s="1"/>
  <c r="AB615" i="4" s="1"/>
  <c r="AM615" i="4" s="1"/>
  <c r="F901" i="4"/>
  <c r="Q901" i="4" s="1"/>
  <c r="AB901" i="4" s="1"/>
  <c r="AM901" i="4" s="1"/>
  <c r="F638" i="4"/>
  <c r="Q638" i="4" s="1"/>
  <c r="AB638" i="4" s="1"/>
  <c r="AM638" i="4" s="1"/>
  <c r="F304" i="4"/>
  <c r="Q304" i="4" s="1"/>
  <c r="AB304" i="4" s="1"/>
  <c r="AM304" i="4" s="1"/>
  <c r="F241" i="4"/>
  <c r="Q241" i="4" s="1"/>
  <c r="AB241" i="4" s="1"/>
  <c r="AM241" i="4" s="1"/>
  <c r="F937" i="4"/>
  <c r="Q937" i="4" s="1"/>
  <c r="AB937" i="4" s="1"/>
  <c r="AM937" i="4" s="1"/>
  <c r="F329" i="4"/>
  <c r="Q329" i="4" s="1"/>
  <c r="AB329" i="4" s="1"/>
  <c r="AM329" i="4" s="1"/>
  <c r="F389" i="4"/>
  <c r="Q389" i="4" s="1"/>
  <c r="AB389" i="4" s="1"/>
  <c r="AM389" i="4" s="1"/>
  <c r="F429" i="4"/>
  <c r="Q429" i="4" s="1"/>
  <c r="AB429" i="4" s="1"/>
  <c r="AM429" i="4" s="1"/>
  <c r="F595" i="4"/>
  <c r="Q595" i="4" s="1"/>
  <c r="AB595" i="4" s="1"/>
  <c r="AM595" i="4" s="1"/>
  <c r="F840" i="4"/>
  <c r="Q840" i="4" s="1"/>
  <c r="AB840" i="4" s="1"/>
  <c r="AM840" i="4" s="1"/>
  <c r="F968" i="4"/>
  <c r="Q968" i="4" s="1"/>
  <c r="AB968" i="4" s="1"/>
  <c r="AM968" i="4" s="1"/>
  <c r="F98" i="4"/>
  <c r="Q98" i="4" s="1"/>
  <c r="AB98" i="4" s="1"/>
  <c r="AM98" i="4" s="1"/>
  <c r="F593" i="4"/>
  <c r="Q593" i="4" s="1"/>
  <c r="AB593" i="4" s="1"/>
  <c r="AM593" i="4" s="1"/>
  <c r="F312" i="4"/>
  <c r="Q312" i="4" s="1"/>
  <c r="AB312" i="4" s="1"/>
  <c r="AM312" i="4" s="1"/>
  <c r="F668" i="4"/>
  <c r="Q668" i="4" s="1"/>
  <c r="AB668" i="4" s="1"/>
  <c r="AM668" i="4" s="1"/>
  <c r="F674" i="4"/>
  <c r="Q674" i="4" s="1"/>
  <c r="AB674" i="4" s="1"/>
  <c r="AM674" i="4" s="1"/>
  <c r="F81" i="4"/>
  <c r="Q81" i="4" s="1"/>
  <c r="AB81" i="4" s="1"/>
  <c r="AM81" i="4" s="1"/>
  <c r="F362" i="4"/>
  <c r="Q362" i="4" s="1"/>
  <c r="AB362" i="4" s="1"/>
  <c r="AM362" i="4" s="1"/>
  <c r="F249" i="4"/>
  <c r="Q249" i="4" s="1"/>
  <c r="AB249" i="4" s="1"/>
  <c r="AM249" i="4" s="1"/>
  <c r="F870" i="4"/>
  <c r="Q870" i="4" s="1"/>
  <c r="AB870" i="4" s="1"/>
  <c r="AM870" i="4" s="1"/>
  <c r="F430" i="4"/>
  <c r="Q430" i="4" s="1"/>
  <c r="AB430" i="4" s="1"/>
  <c r="AM430" i="4" s="1"/>
  <c r="F245" i="4"/>
  <c r="Q245" i="4" s="1"/>
  <c r="AB245" i="4" s="1"/>
  <c r="AM245" i="4" s="1"/>
  <c r="F191" i="4"/>
  <c r="Q191" i="4" s="1"/>
  <c r="AB191" i="4" s="1"/>
  <c r="AM191" i="4" s="1"/>
  <c r="F105" i="4"/>
  <c r="Q105" i="4" s="1"/>
  <c r="AB105" i="4" s="1"/>
  <c r="AM105" i="4" s="1"/>
  <c r="F147" i="4"/>
  <c r="Q147" i="4" s="1"/>
  <c r="AB147" i="4" s="1"/>
  <c r="AM147" i="4" s="1"/>
  <c r="F854" i="4"/>
  <c r="Q854" i="4" s="1"/>
  <c r="AB854" i="4" s="1"/>
  <c r="AM854" i="4" s="1"/>
  <c r="F788" i="4"/>
  <c r="Q788" i="4" s="1"/>
  <c r="AB788" i="4" s="1"/>
  <c r="AM788" i="4" s="1"/>
  <c r="F985" i="4"/>
  <c r="Q985" i="4" s="1"/>
  <c r="AB985" i="4" s="1"/>
  <c r="AM985" i="4" s="1"/>
  <c r="F646" i="4"/>
  <c r="Q646" i="4" s="1"/>
  <c r="AB646" i="4" s="1"/>
  <c r="AM646" i="4" s="1"/>
  <c r="F1017" i="4"/>
  <c r="Q1017" i="4" s="1"/>
  <c r="AB1017" i="4" s="1"/>
  <c r="AM1017" i="4" s="1"/>
  <c r="F508" i="4"/>
  <c r="Q508" i="4" s="1"/>
  <c r="AB508" i="4" s="1"/>
  <c r="AM508" i="4" s="1"/>
  <c r="F702" i="4"/>
  <c r="Q702" i="4" s="1"/>
  <c r="AB702" i="4" s="1"/>
  <c r="AM702" i="4" s="1"/>
  <c r="F453" i="4"/>
  <c r="Q453" i="4" s="1"/>
  <c r="AB453" i="4" s="1"/>
  <c r="AM453" i="4" s="1"/>
  <c r="F36" i="4"/>
  <c r="Q36" i="4" s="1"/>
  <c r="AB36" i="4" s="1"/>
  <c r="AM36" i="4" s="1"/>
  <c r="F804" i="4"/>
  <c r="Q804" i="4" s="1"/>
  <c r="AB804" i="4" s="1"/>
  <c r="AM804" i="4" s="1"/>
  <c r="F277" i="4"/>
  <c r="Q277" i="4" s="1"/>
  <c r="AB277" i="4" s="1"/>
  <c r="AM277" i="4" s="1"/>
  <c r="F168" i="4"/>
  <c r="Q168" i="4" s="1"/>
  <c r="AB168" i="4" s="1"/>
  <c r="AM168" i="4" s="1"/>
  <c r="F227" i="4"/>
  <c r="Q227" i="4" s="1"/>
  <c r="AB227" i="4" s="1"/>
  <c r="AM227" i="4" s="1"/>
  <c r="F774" i="4"/>
  <c r="Q774" i="4" s="1"/>
  <c r="AB774" i="4" s="1"/>
  <c r="AM774" i="4" s="1"/>
  <c r="F838" i="4"/>
  <c r="Q838" i="4" s="1"/>
  <c r="AB838" i="4" s="1"/>
  <c r="AM838" i="4" s="1"/>
  <c r="F810" i="4"/>
  <c r="Q810" i="4" s="1"/>
  <c r="AB810" i="4" s="1"/>
  <c r="AM810" i="4" s="1"/>
  <c r="F637" i="4"/>
  <c r="Q637" i="4" s="1"/>
  <c r="AB637" i="4" s="1"/>
  <c r="AM637" i="4" s="1"/>
  <c r="F91" i="4"/>
  <c r="Q91" i="4" s="1"/>
  <c r="AB91" i="4" s="1"/>
  <c r="AM91" i="4" s="1"/>
  <c r="F46" i="4"/>
  <c r="Q46" i="4" s="1"/>
  <c r="AB46" i="4" s="1"/>
  <c r="AM46" i="4" s="1"/>
  <c r="F197" i="4"/>
  <c r="Q197" i="4" s="1"/>
  <c r="AB197" i="4" s="1"/>
  <c r="AM197" i="4" s="1"/>
  <c r="F754" i="4"/>
  <c r="Q754" i="4" s="1"/>
  <c r="AB754" i="4" s="1"/>
  <c r="AM754" i="4" s="1"/>
  <c r="F686" i="4"/>
  <c r="Q686" i="4" s="1"/>
  <c r="AB686" i="4" s="1"/>
  <c r="AM686" i="4" s="1"/>
  <c r="F766" i="4"/>
  <c r="Q766" i="4" s="1"/>
  <c r="AB766" i="4" s="1"/>
  <c r="AM766" i="4" s="1"/>
  <c r="F537" i="4"/>
  <c r="Q537" i="4" s="1"/>
  <c r="AB537" i="4" s="1"/>
  <c r="AM537" i="4" s="1"/>
  <c r="F908" i="4"/>
  <c r="Q908" i="4" s="1"/>
  <c r="AB908" i="4" s="1"/>
  <c r="AM908" i="4" s="1"/>
  <c r="F182" i="4"/>
  <c r="Q182" i="4" s="1"/>
  <c r="AB182" i="4" s="1"/>
  <c r="AM182" i="4" s="1"/>
  <c r="F325" i="4"/>
  <c r="Q325" i="4" s="1"/>
  <c r="AB325" i="4" s="1"/>
  <c r="AM325" i="4" s="1"/>
  <c r="F691" i="4"/>
  <c r="Q691" i="4" s="1"/>
  <c r="AB691" i="4" s="1"/>
  <c r="AM691" i="4" s="1"/>
  <c r="F151" i="4"/>
  <c r="Q151" i="4" s="1"/>
  <c r="AB151" i="4" s="1"/>
  <c r="AM151" i="4" s="1"/>
  <c r="F690" i="4"/>
  <c r="Q690" i="4" s="1"/>
  <c r="AB690" i="4" s="1"/>
  <c r="AM690" i="4" s="1"/>
  <c r="F570" i="4"/>
  <c r="Q570" i="4" s="1"/>
  <c r="AB570" i="4" s="1"/>
  <c r="AM570" i="4" s="1"/>
  <c r="F360" i="4"/>
  <c r="Q360" i="4" s="1"/>
  <c r="AB360" i="4" s="1"/>
  <c r="AM360" i="4" s="1"/>
  <c r="F61" i="4"/>
  <c r="Q61" i="4" s="1"/>
  <c r="AB61" i="4" s="1"/>
  <c r="AM61" i="4" s="1"/>
  <c r="F693" i="4"/>
  <c r="Q693" i="4" s="1"/>
  <c r="AB693" i="4" s="1"/>
  <c r="AM693" i="4" s="1"/>
  <c r="F738" i="4"/>
  <c r="Q738" i="4" s="1"/>
  <c r="AB738" i="4" s="1"/>
  <c r="AM738" i="4" s="1"/>
  <c r="F1001" i="4"/>
  <c r="Q1001" i="4" s="1"/>
  <c r="AB1001" i="4" s="1"/>
  <c r="AM1001" i="4" s="1"/>
  <c r="F815" i="4"/>
  <c r="Q815" i="4" s="1"/>
  <c r="AB815" i="4" s="1"/>
  <c r="AM815" i="4" s="1"/>
  <c r="F264" i="4"/>
  <c r="Q264" i="4" s="1"/>
  <c r="AB264" i="4" s="1"/>
  <c r="AM264" i="4" s="1"/>
  <c r="F225" i="4"/>
  <c r="Q225" i="4" s="1"/>
  <c r="AB225" i="4" s="1"/>
  <c r="AM225" i="4" s="1"/>
  <c r="F88" i="4"/>
  <c r="Q88" i="4" s="1"/>
  <c r="AB88" i="4" s="1"/>
  <c r="AM88" i="4" s="1"/>
  <c r="F673" i="4"/>
  <c r="Q673" i="4" s="1"/>
  <c r="AB673" i="4" s="1"/>
  <c r="AM673" i="4" s="1"/>
  <c r="F986" i="4"/>
  <c r="Q986" i="4" s="1"/>
  <c r="AB986" i="4" s="1"/>
  <c r="AM986" i="4" s="1"/>
  <c r="F800" i="4"/>
  <c r="Q800" i="4" s="1"/>
  <c r="AB800" i="4" s="1"/>
  <c r="AM800" i="4" s="1"/>
  <c r="F437" i="4"/>
  <c r="Q437" i="4" s="1"/>
  <c r="AB437" i="4" s="1"/>
  <c r="AM437" i="4" s="1"/>
  <c r="F708" i="4"/>
  <c r="Q708" i="4" s="1"/>
  <c r="AB708" i="4" s="1"/>
  <c r="AM708" i="4" s="1"/>
  <c r="F484" i="4"/>
  <c r="Q484" i="4" s="1"/>
  <c r="AB484" i="4" s="1"/>
  <c r="AM484" i="4" s="1"/>
  <c r="F573" i="4"/>
  <c r="Q573" i="4" s="1"/>
  <c r="AB573" i="4" s="1"/>
  <c r="AM573" i="4" s="1"/>
  <c r="F512" i="4"/>
  <c r="Q512" i="4" s="1"/>
  <c r="AB512" i="4" s="1"/>
  <c r="AM512" i="4" s="1"/>
  <c r="F252" i="4"/>
  <c r="Q252" i="4" s="1"/>
  <c r="AB252" i="4" s="1"/>
  <c r="AM252" i="4" s="1"/>
  <c r="F279" i="4"/>
  <c r="Q279" i="4" s="1"/>
  <c r="AB279" i="4" s="1"/>
  <c r="AM279" i="4" s="1"/>
  <c r="F444" i="4"/>
  <c r="Q444" i="4" s="1"/>
  <c r="AB444" i="4" s="1"/>
  <c r="AM444" i="4" s="1"/>
  <c r="F867" i="4"/>
  <c r="Q867" i="4" s="1"/>
  <c r="AB867" i="4" s="1"/>
  <c r="AM867" i="4" s="1"/>
  <c r="F272" i="4"/>
  <c r="Q272" i="4" s="1"/>
  <c r="AB272" i="4" s="1"/>
  <c r="AM272" i="4" s="1"/>
  <c r="F891" i="4"/>
  <c r="Q891" i="4" s="1"/>
  <c r="AB891" i="4" s="1"/>
  <c r="AM891" i="4" s="1"/>
  <c r="F837" i="4"/>
  <c r="Q837" i="4" s="1"/>
  <c r="AB837" i="4" s="1"/>
  <c r="AM837" i="4" s="1"/>
  <c r="F597" i="4"/>
  <c r="Q597" i="4" s="1"/>
  <c r="AB597" i="4" s="1"/>
  <c r="AM597" i="4" s="1"/>
  <c r="F324" i="4"/>
  <c r="Q324" i="4" s="1"/>
  <c r="AB324" i="4" s="1"/>
  <c r="AM324" i="4" s="1"/>
  <c r="F66" i="4"/>
  <c r="Q66" i="4" s="1"/>
  <c r="AB66" i="4" s="1"/>
  <c r="AM66" i="4" s="1"/>
  <c r="F131" i="4"/>
  <c r="Q131" i="4" s="1"/>
  <c r="AB131" i="4" s="1"/>
  <c r="AM131" i="4" s="1"/>
  <c r="F138" i="4"/>
  <c r="Q138" i="4" s="1"/>
  <c r="AB138" i="4" s="1"/>
  <c r="AM138" i="4" s="1"/>
  <c r="F694" i="4"/>
  <c r="Q694" i="4" s="1"/>
  <c r="AB694" i="4" s="1"/>
  <c r="AM694" i="4" s="1"/>
  <c r="F879" i="4"/>
  <c r="Q879" i="4" s="1"/>
  <c r="AB879" i="4" s="1"/>
  <c r="AM879" i="4" s="1"/>
  <c r="F803" i="4"/>
  <c r="Q803" i="4" s="1"/>
  <c r="AB803" i="4" s="1"/>
  <c r="AM803" i="4" s="1"/>
  <c r="F781" i="4"/>
  <c r="Q781" i="4" s="1"/>
  <c r="AB781" i="4" s="1"/>
  <c r="AM781" i="4" s="1"/>
  <c r="F807" i="4"/>
  <c r="Q807" i="4" s="1"/>
  <c r="AB807" i="4" s="1"/>
  <c r="AM807" i="4" s="1"/>
  <c r="F345" i="4"/>
  <c r="Q345" i="4" s="1"/>
  <c r="AB345" i="4" s="1"/>
  <c r="AM345" i="4" s="1"/>
  <c r="F57" i="4"/>
  <c r="Q57" i="4" s="1"/>
  <c r="AB57" i="4" s="1"/>
  <c r="AM57" i="4" s="1"/>
  <c r="F510" i="4"/>
  <c r="Q510" i="4" s="1"/>
  <c r="AB510" i="4" s="1"/>
  <c r="AM510" i="4" s="1"/>
  <c r="F254" i="4"/>
  <c r="Q254" i="4" s="1"/>
  <c r="AB254" i="4" s="1"/>
  <c r="AM254" i="4" s="1"/>
  <c r="F376" i="4"/>
  <c r="Q376" i="4" s="1"/>
  <c r="AB376" i="4" s="1"/>
  <c r="AM376" i="4" s="1"/>
  <c r="F285" i="4"/>
  <c r="Q285" i="4" s="1"/>
  <c r="AB285" i="4" s="1"/>
  <c r="AM285" i="4" s="1"/>
  <c r="F423" i="4"/>
  <c r="Q423" i="4" s="1"/>
  <c r="AB423" i="4" s="1"/>
  <c r="AM423" i="4" s="1"/>
  <c r="F18" i="4"/>
  <c r="Q18" i="4" s="1"/>
  <c r="AB18" i="4" s="1"/>
  <c r="AM18" i="4" s="1"/>
  <c r="F589" i="4"/>
  <c r="Q589" i="4" s="1"/>
  <c r="AB589" i="4" s="1"/>
  <c r="AM589" i="4" s="1"/>
  <c r="F737" i="4"/>
  <c r="Q737" i="4" s="1"/>
  <c r="AB737" i="4" s="1"/>
  <c r="AM737" i="4" s="1"/>
  <c r="F841" i="4"/>
  <c r="Q841" i="4" s="1"/>
  <c r="AB841" i="4" s="1"/>
  <c r="AM841" i="4" s="1"/>
  <c r="F165" i="4"/>
  <c r="Q165" i="4" s="1"/>
  <c r="AB165" i="4" s="1"/>
  <c r="AM165" i="4" s="1"/>
  <c r="F802" i="4"/>
  <c r="Q802" i="4" s="1"/>
  <c r="AB802" i="4" s="1"/>
  <c r="AM802" i="4" s="1"/>
  <c r="F126" i="4"/>
  <c r="Q126" i="4" s="1"/>
  <c r="AB126" i="4" s="1"/>
  <c r="AM126" i="4" s="1"/>
  <c r="F188" i="4"/>
  <c r="Q188" i="4" s="1"/>
  <c r="AB188" i="4" s="1"/>
  <c r="AM188" i="4" s="1"/>
  <c r="F569" i="4"/>
  <c r="Q569" i="4" s="1"/>
  <c r="AB569" i="4" s="1"/>
  <c r="AM569" i="4" s="1"/>
  <c r="F507" i="4"/>
  <c r="Q507" i="4" s="1"/>
  <c r="AB507" i="4" s="1"/>
  <c r="AM507" i="4" s="1"/>
  <c r="F487" i="4"/>
  <c r="Q487" i="4" s="1"/>
  <c r="AB487" i="4" s="1"/>
  <c r="AM487" i="4" s="1"/>
  <c r="F616" i="4"/>
  <c r="Q616" i="4" s="1"/>
  <c r="AB616" i="4" s="1"/>
  <c r="AM616" i="4" s="1"/>
  <c r="F899" i="4"/>
  <c r="Q899" i="4" s="1"/>
  <c r="AB899" i="4" s="1"/>
  <c r="AM899" i="4" s="1"/>
  <c r="F167" i="4"/>
  <c r="Q167" i="4" s="1"/>
  <c r="AB167" i="4" s="1"/>
  <c r="AM167" i="4" s="1"/>
  <c r="F107" i="4"/>
  <c r="Q107" i="4" s="1"/>
  <c r="AB107" i="4" s="1"/>
  <c r="AM107" i="4" s="1"/>
  <c r="F353" i="4"/>
  <c r="Q353" i="4" s="1"/>
  <c r="AB353" i="4" s="1"/>
  <c r="AM353" i="4" s="1"/>
  <c r="F186" i="4"/>
  <c r="Q186" i="4" s="1"/>
  <c r="AB186" i="4" s="1"/>
  <c r="AM186" i="4" s="1"/>
  <c r="F592" i="4"/>
  <c r="Q592" i="4" s="1"/>
  <c r="AB592" i="4" s="1"/>
  <c r="AM592" i="4" s="1"/>
  <c r="F203" i="4"/>
  <c r="Q203" i="4" s="1"/>
  <c r="AB203" i="4" s="1"/>
  <c r="AM203" i="4" s="1"/>
  <c r="F758" i="4"/>
  <c r="Q758" i="4" s="1"/>
  <c r="AB758" i="4" s="1"/>
  <c r="AM758" i="4" s="1"/>
  <c r="F346" i="4"/>
  <c r="Q346" i="4" s="1"/>
  <c r="AB346" i="4" s="1"/>
  <c r="AM346" i="4" s="1"/>
  <c r="F489" i="4"/>
  <c r="Q489" i="4" s="1"/>
  <c r="AB489" i="4" s="1"/>
  <c r="AM489" i="4" s="1"/>
  <c r="F836" i="4"/>
  <c r="Q836" i="4" s="1"/>
  <c r="AB836" i="4" s="1"/>
  <c r="AM836" i="4" s="1"/>
  <c r="F576" i="4"/>
  <c r="Q576" i="4" s="1"/>
  <c r="AB576" i="4" s="1"/>
  <c r="AM576" i="4" s="1"/>
  <c r="F83" i="4"/>
  <c r="Q83" i="4" s="1"/>
  <c r="AB83" i="4" s="1"/>
  <c r="AM83" i="4" s="1"/>
  <c r="F212" i="4"/>
  <c r="Q212" i="4" s="1"/>
  <c r="AB212" i="4" s="1"/>
  <c r="AM212" i="4" s="1"/>
  <c r="F116" i="4"/>
  <c r="Q116" i="4" s="1"/>
  <c r="AB116" i="4" s="1"/>
  <c r="AM116" i="4" s="1"/>
  <c r="F945" i="4"/>
  <c r="Q945" i="4" s="1"/>
  <c r="AB945" i="4" s="1"/>
  <c r="AM945" i="4" s="1"/>
  <c r="F907" i="4"/>
  <c r="Q907" i="4" s="1"/>
  <c r="AB907" i="4" s="1"/>
  <c r="AM907" i="4" s="1"/>
  <c r="F486" i="4"/>
  <c r="Q486" i="4" s="1"/>
  <c r="AB486" i="4" s="1"/>
  <c r="AM486" i="4" s="1"/>
  <c r="F849" i="4"/>
  <c r="Q849" i="4" s="1"/>
  <c r="AB849" i="4" s="1"/>
  <c r="AM849" i="4" s="1"/>
  <c r="F516" i="4"/>
  <c r="Q516" i="4" s="1"/>
  <c r="AB516" i="4" s="1"/>
  <c r="AM516" i="4" s="1"/>
  <c r="F806" i="4"/>
  <c r="Q806" i="4" s="1"/>
  <c r="AB806" i="4" s="1"/>
  <c r="AM806" i="4" s="1"/>
  <c r="F672" i="4"/>
  <c r="Q672" i="4" s="1"/>
  <c r="AB672" i="4" s="1"/>
  <c r="AM672" i="4" s="1"/>
  <c r="F157" i="4"/>
  <c r="Q157" i="4" s="1"/>
  <c r="AB157" i="4" s="1"/>
  <c r="AM157" i="4" s="1"/>
  <c r="F334" i="4"/>
  <c r="Q334" i="4" s="1"/>
  <c r="AB334" i="4" s="1"/>
  <c r="AM334" i="4" s="1"/>
  <c r="F164" i="4"/>
  <c r="Q164" i="4" s="1"/>
  <c r="AB164" i="4" s="1"/>
  <c r="AM164" i="4" s="1"/>
  <c r="F999" i="4"/>
  <c r="Q999" i="4" s="1"/>
  <c r="AB999" i="4" s="1"/>
  <c r="AM999" i="4" s="1"/>
  <c r="F115" i="4"/>
  <c r="Q115" i="4" s="1"/>
  <c r="AB115" i="4" s="1"/>
  <c r="AM115" i="4" s="1"/>
  <c r="F72" i="4"/>
  <c r="Q72" i="4" s="1"/>
  <c r="AB72" i="4" s="1"/>
  <c r="AM72" i="4" s="1"/>
  <c r="F493" i="4"/>
  <c r="Q493" i="4" s="1"/>
  <c r="AB493" i="4" s="1"/>
  <c r="AM493" i="4" s="1"/>
  <c r="F471" i="4"/>
  <c r="Q471" i="4" s="1"/>
  <c r="AB471" i="4" s="1"/>
  <c r="AM471" i="4" s="1"/>
  <c r="F736" i="4"/>
  <c r="Q736" i="4" s="1"/>
  <c r="AB736" i="4" s="1"/>
  <c r="AM736" i="4" s="1"/>
  <c r="F639" i="4"/>
  <c r="Q639" i="4" s="1"/>
  <c r="AB639" i="4" s="1"/>
  <c r="AM639" i="4" s="1"/>
  <c r="F222" i="4"/>
  <c r="Q222" i="4" s="1"/>
  <c r="AB222" i="4" s="1"/>
  <c r="AM222" i="4" s="1"/>
  <c r="E8" i="2"/>
  <c r="AK22" i="4"/>
  <c r="F11" i="4" l="1"/>
  <c r="F10" i="4"/>
  <c r="F12" i="4"/>
  <c r="F13" i="4"/>
  <c r="F9" i="4"/>
  <c r="F852" i="4"/>
  <c r="Q852" i="4" s="1"/>
  <c r="AB852" i="4" s="1"/>
  <c r="AM852" i="4" s="1"/>
  <c r="F436" i="4"/>
  <c r="Q436" i="4" s="1"/>
  <c r="AB436" i="4" s="1"/>
  <c r="AM436" i="4" s="1"/>
  <c r="F87" i="4"/>
  <c r="Q87" i="4" s="1"/>
  <c r="AB87" i="4" s="1"/>
  <c r="AM87" i="4" s="1"/>
  <c r="F336" i="4"/>
  <c r="Q336" i="4" s="1"/>
  <c r="AB336" i="4" s="1"/>
  <c r="AM336" i="4" s="1"/>
  <c r="F983" i="4"/>
  <c r="Q983" i="4" s="1"/>
  <c r="AB983" i="4" s="1"/>
  <c r="AM983" i="4" s="1"/>
  <c r="F706" i="4"/>
  <c r="Q706" i="4" s="1"/>
  <c r="AB706" i="4" s="1"/>
  <c r="AM706" i="4" s="1"/>
  <c r="F662" i="4"/>
  <c r="Q662" i="4" s="1"/>
  <c r="AB662" i="4" s="1"/>
  <c r="AM662" i="4" s="1"/>
  <c r="F65" i="4"/>
  <c r="Q65" i="4" s="1"/>
  <c r="AB65" i="4" s="1"/>
  <c r="AM65" i="4" s="1"/>
  <c r="F842" i="4"/>
  <c r="Q842" i="4" s="1"/>
  <c r="AB842" i="4" s="1"/>
  <c r="AM842" i="4" s="1"/>
  <c r="F402" i="4"/>
  <c r="Q402" i="4" s="1"/>
  <c r="AB402" i="4" s="1"/>
  <c r="AM402" i="4" s="1"/>
  <c r="F721" i="4"/>
  <c r="Q721" i="4" s="1"/>
  <c r="AB721" i="4" s="1"/>
  <c r="AM721" i="4" s="1"/>
  <c r="F501" i="4"/>
  <c r="Q501" i="4" s="1"/>
  <c r="AB501" i="4" s="1"/>
  <c r="AM501" i="4" s="1"/>
  <c r="F23" i="4"/>
  <c r="Q23" i="4" s="1"/>
  <c r="AB23" i="4" s="1"/>
  <c r="AM23" i="4" s="1"/>
  <c r="F821" i="4"/>
  <c r="Q821" i="4" s="1"/>
  <c r="AB821" i="4" s="1"/>
  <c r="AM821" i="4" s="1"/>
  <c r="F456" i="4"/>
  <c r="Q456" i="4" s="1"/>
  <c r="AB456" i="4" s="1"/>
  <c r="AM456" i="4" s="1"/>
  <c r="F122" i="4"/>
  <c r="Q122" i="4" s="1"/>
  <c r="AB122" i="4" s="1"/>
  <c r="AM122" i="4" s="1"/>
  <c r="F528" i="4"/>
  <c r="Q528" i="4" s="1"/>
  <c r="AB528" i="4" s="1"/>
  <c r="AM528" i="4" s="1"/>
  <c r="F318" i="4"/>
  <c r="Q318" i="4" s="1"/>
  <c r="AB318" i="4" s="1"/>
  <c r="AM318" i="4" s="1"/>
  <c r="F809" i="4"/>
  <c r="Q809" i="4" s="1"/>
  <c r="AB809" i="4" s="1"/>
  <c r="AM809" i="4" s="1"/>
  <c r="F541" i="4"/>
  <c r="Q541" i="4" s="1"/>
  <c r="AB541" i="4" s="1"/>
  <c r="AM541" i="4" s="1"/>
  <c r="F666" i="4"/>
  <c r="Q666" i="4" s="1"/>
  <c r="AB666" i="4" s="1"/>
  <c r="AM666" i="4" s="1"/>
  <c r="F404" i="4"/>
  <c r="Q404" i="4" s="1"/>
  <c r="AB404" i="4" s="1"/>
  <c r="AM404" i="4" s="1"/>
  <c r="F247" i="4"/>
  <c r="Q247" i="4" s="1"/>
  <c r="AB247" i="4" s="1"/>
  <c r="AM247" i="4" s="1"/>
  <c r="F793" i="4"/>
  <c r="Q793" i="4" s="1"/>
  <c r="AB793" i="4" s="1"/>
  <c r="AM793" i="4" s="1"/>
  <c r="F875" i="4"/>
  <c r="Q875" i="4" s="1"/>
  <c r="AB875" i="4" s="1"/>
  <c r="AM875" i="4" s="1"/>
  <c r="F358" i="4"/>
  <c r="Q358" i="4" s="1"/>
  <c r="AB358" i="4" s="1"/>
  <c r="AM358" i="4" s="1"/>
  <c r="F628" i="4"/>
  <c r="Q628" i="4" s="1"/>
  <c r="AB628" i="4" s="1"/>
  <c r="AM628" i="4" s="1"/>
  <c r="F379" i="4"/>
  <c r="Q379" i="4" s="1"/>
  <c r="AB379" i="4" s="1"/>
  <c r="AM379" i="4" s="1"/>
  <c r="F426" i="4"/>
  <c r="Q426" i="4" s="1"/>
  <c r="AB426" i="4" s="1"/>
  <c r="AM426" i="4" s="1"/>
  <c r="F44" i="4"/>
  <c r="Q44" i="4" s="1"/>
  <c r="AB44" i="4" s="1"/>
  <c r="AM44" i="4" s="1"/>
  <c r="F890" i="4"/>
  <c r="Q890" i="4" s="1"/>
  <c r="AB890" i="4" s="1"/>
  <c r="AM890" i="4" s="1"/>
  <c r="F352" i="4"/>
  <c r="Q352" i="4" s="1"/>
  <c r="AB352" i="4" s="1"/>
  <c r="AM352" i="4" s="1"/>
  <c r="F95" i="4"/>
  <c r="Q95" i="4" s="1"/>
  <c r="AB95" i="4" s="1"/>
  <c r="AM95" i="4" s="1"/>
  <c r="F790" i="4"/>
  <c r="Q790" i="4" s="1"/>
  <c r="AB790" i="4" s="1"/>
  <c r="AM790" i="4" s="1"/>
  <c r="F323" i="4"/>
  <c r="Q323" i="4" s="1"/>
  <c r="AB323" i="4" s="1"/>
  <c r="AM323" i="4" s="1"/>
  <c r="F407" i="4"/>
  <c r="Q407" i="4" s="1"/>
  <c r="AB407" i="4" s="1"/>
  <c r="AM407" i="4" s="1"/>
  <c r="F530" i="4"/>
  <c r="Q530" i="4" s="1"/>
  <c r="AB530" i="4" s="1"/>
  <c r="AM530" i="4" s="1"/>
  <c r="F458" i="4"/>
  <c r="Q458" i="4" s="1"/>
  <c r="AB458" i="4" s="1"/>
  <c r="AM458" i="4" s="1"/>
  <c r="F526" i="4"/>
  <c r="Q526" i="4" s="1"/>
  <c r="AB526" i="4" s="1"/>
  <c r="AM526" i="4" s="1"/>
  <c r="F40" i="4"/>
  <c r="Q40" i="4" s="1"/>
  <c r="AB40" i="4" s="1"/>
  <c r="AM40" i="4" s="1"/>
  <c r="F856" i="4"/>
  <c r="Q856" i="4" s="1"/>
  <c r="AB856" i="4" s="1"/>
  <c r="AM856" i="4" s="1"/>
  <c r="F374" i="4"/>
  <c r="Q374" i="4" s="1"/>
  <c r="AB374" i="4" s="1"/>
  <c r="AM374" i="4" s="1"/>
  <c r="F173" i="4"/>
  <c r="Q173" i="4" s="1"/>
  <c r="AB173" i="4" s="1"/>
  <c r="AM173" i="4" s="1"/>
  <c r="F956" i="4"/>
  <c r="Q956" i="4" s="1"/>
  <c r="AB956" i="4" s="1"/>
  <c r="AM956" i="4" s="1"/>
  <c r="F993" i="4"/>
  <c r="Q993" i="4" s="1"/>
  <c r="AB993" i="4" s="1"/>
  <c r="AM993" i="4" s="1"/>
  <c r="F50" i="4"/>
  <c r="Q50" i="4" s="1"/>
  <c r="AB50" i="4" s="1"/>
  <c r="AM50" i="4" s="1"/>
  <c r="F630" i="4"/>
  <c r="Q630" i="4" s="1"/>
  <c r="AB630" i="4" s="1"/>
  <c r="AM630" i="4" s="1"/>
  <c r="F619" i="4"/>
  <c r="Q619" i="4" s="1"/>
  <c r="AB619" i="4" s="1"/>
  <c r="AM619" i="4" s="1"/>
  <c r="F626" i="4"/>
  <c r="Q626" i="4" s="1"/>
  <c r="AB626" i="4" s="1"/>
  <c r="AM626" i="4" s="1"/>
  <c r="F62" i="4"/>
  <c r="Q62" i="4" s="1"/>
  <c r="AB62" i="4" s="1"/>
  <c r="AM62" i="4" s="1"/>
  <c r="F994" i="4"/>
  <c r="Q994" i="4" s="1"/>
  <c r="AB994" i="4" s="1"/>
  <c r="AM994" i="4" s="1"/>
  <c r="F310" i="4"/>
  <c r="Q310" i="4" s="1"/>
  <c r="AB310" i="4" s="1"/>
  <c r="AM310" i="4" s="1"/>
  <c r="F332" i="4"/>
  <c r="Q332" i="4" s="1"/>
  <c r="AB332" i="4" s="1"/>
  <c r="AM332" i="4" s="1"/>
  <c r="F1002" i="4"/>
  <c r="Q1002" i="4" s="1"/>
  <c r="AB1002" i="4" s="1"/>
  <c r="AM1002" i="4" s="1"/>
  <c r="F218" i="4"/>
  <c r="Q218" i="4" s="1"/>
  <c r="AB218" i="4" s="1"/>
  <c r="AM218" i="4" s="1"/>
  <c r="F140" i="4"/>
  <c r="Q140" i="4" s="1"/>
  <c r="AB140" i="4" s="1"/>
  <c r="AM140" i="4" s="1"/>
  <c r="F532" i="4"/>
  <c r="Q532" i="4" s="1"/>
  <c r="AB532" i="4" s="1"/>
  <c r="AM532" i="4" s="1"/>
  <c r="F704" i="4"/>
  <c r="Q704" i="4" s="1"/>
  <c r="AB704" i="4" s="1"/>
  <c r="AM704" i="4" s="1"/>
  <c r="F791" i="4"/>
  <c r="Q791" i="4" s="1"/>
  <c r="AB791" i="4" s="1"/>
  <c r="AM791" i="4" s="1"/>
  <c r="F150" i="4"/>
  <c r="Q150" i="4" s="1"/>
  <c r="AB150" i="4" s="1"/>
  <c r="AM150" i="4" s="1"/>
  <c r="F189" i="4"/>
  <c r="Q189" i="4" s="1"/>
  <c r="AB189" i="4" s="1"/>
  <c r="AM189" i="4" s="1"/>
  <c r="F260" i="4"/>
  <c r="Q260" i="4" s="1"/>
  <c r="AB260" i="4" s="1"/>
  <c r="AM260" i="4" s="1"/>
  <c r="F568" i="4"/>
  <c r="Q568" i="4" s="1"/>
  <c r="AB568" i="4" s="1"/>
  <c r="AM568" i="4" s="1"/>
  <c r="F757" i="4"/>
  <c r="Q757" i="4" s="1"/>
  <c r="AB757" i="4" s="1"/>
  <c r="AM757" i="4" s="1"/>
  <c r="F1003" i="4"/>
  <c r="Q1003" i="4" s="1"/>
  <c r="AB1003" i="4" s="1"/>
  <c r="AM1003" i="4" s="1"/>
  <c r="F265" i="4"/>
  <c r="Q265" i="4" s="1"/>
  <c r="AB265" i="4" s="1"/>
  <c r="AM265" i="4" s="1"/>
  <c r="F632" i="4"/>
  <c r="Q632" i="4" s="1"/>
  <c r="AB632" i="4" s="1"/>
  <c r="AM632" i="4" s="1"/>
  <c r="F455" i="4"/>
  <c r="Q455" i="4" s="1"/>
  <c r="AB455" i="4" s="1"/>
  <c r="AM455" i="4" s="1"/>
  <c r="F447" i="4"/>
  <c r="Q447" i="4" s="1"/>
  <c r="AB447" i="4" s="1"/>
  <c r="AM447" i="4" s="1"/>
  <c r="F274" i="4"/>
  <c r="Q274" i="4" s="1"/>
  <c r="AB274" i="4" s="1"/>
  <c r="AM274" i="4" s="1"/>
  <c r="F775" i="4"/>
  <c r="Q775" i="4" s="1"/>
  <c r="AB775" i="4" s="1"/>
  <c r="AM775" i="4" s="1"/>
  <c r="F947" i="4"/>
  <c r="Q947" i="4" s="1"/>
  <c r="AB947" i="4" s="1"/>
  <c r="AM947" i="4" s="1"/>
  <c r="F94" i="4"/>
  <c r="Q94" i="4" s="1"/>
  <c r="AB94" i="4" s="1"/>
  <c r="AM94" i="4" s="1"/>
  <c r="F428" i="4"/>
  <c r="Q428" i="4" s="1"/>
  <c r="AB428" i="4" s="1"/>
  <c r="AM428" i="4" s="1"/>
  <c r="F133" i="4"/>
  <c r="Q133" i="4" s="1"/>
  <c r="AB133" i="4" s="1"/>
  <c r="AM133" i="4" s="1"/>
  <c r="F472" i="4"/>
  <c r="Q472" i="4" s="1"/>
  <c r="AB472" i="4" s="1"/>
  <c r="AM472" i="4" s="1"/>
  <c r="F944" i="4"/>
  <c r="Q944" i="4" s="1"/>
  <c r="AB944" i="4" s="1"/>
  <c r="AM944" i="4" s="1"/>
  <c r="F782" i="4"/>
  <c r="Q782" i="4" s="1"/>
  <c r="AB782" i="4" s="1"/>
  <c r="AM782" i="4" s="1"/>
  <c r="F405" i="4"/>
  <c r="Q405" i="4" s="1"/>
  <c r="AB405" i="4" s="1"/>
  <c r="AM405" i="4" s="1"/>
  <c r="F155" i="4"/>
  <c r="Q155" i="4" s="1"/>
  <c r="AB155" i="4" s="1"/>
  <c r="AM155" i="4" s="1"/>
  <c r="F243" i="4"/>
  <c r="Q243" i="4" s="1"/>
  <c r="AB243" i="4" s="1"/>
  <c r="AM243" i="4" s="1"/>
  <c r="F936" i="4"/>
  <c r="Q936" i="4" s="1"/>
  <c r="AB936" i="4" s="1"/>
  <c r="AM936" i="4" s="1"/>
  <c r="F202" i="4"/>
  <c r="Q202" i="4" s="1"/>
  <c r="AB202" i="4" s="1"/>
  <c r="AM202" i="4" s="1"/>
  <c r="F33" i="4"/>
  <c r="Q33" i="4" s="1"/>
  <c r="AB33" i="4" s="1"/>
  <c r="AM33" i="4" s="1"/>
  <c r="F41" i="4"/>
  <c r="Q41" i="4" s="1"/>
  <c r="AB41" i="4" s="1"/>
  <c r="AM41" i="4" s="1"/>
  <c r="F554" i="4"/>
  <c r="Q554" i="4" s="1"/>
  <c r="AB554" i="4" s="1"/>
  <c r="AM554" i="4" s="1"/>
  <c r="F917" i="4"/>
  <c r="Q917" i="4" s="1"/>
  <c r="AB917" i="4" s="1"/>
  <c r="AM917" i="4" s="1"/>
  <c r="F609" i="4"/>
  <c r="Q609" i="4" s="1"/>
  <c r="AB609" i="4" s="1"/>
  <c r="AM609" i="4" s="1"/>
  <c r="F419" i="4"/>
  <c r="Q419" i="4" s="1"/>
  <c r="AB419" i="4" s="1"/>
  <c r="AM419" i="4" s="1"/>
  <c r="F166" i="4"/>
  <c r="Q166" i="4" s="1"/>
  <c r="AB166" i="4" s="1"/>
  <c r="AM166" i="4" s="1"/>
  <c r="F74" i="4"/>
  <c r="Q74" i="4" s="1"/>
  <c r="AB74" i="4" s="1"/>
  <c r="AM74" i="4" s="1"/>
  <c r="F913" i="4"/>
  <c r="Q913" i="4" s="1"/>
  <c r="AB913" i="4" s="1"/>
  <c r="AM913" i="4" s="1"/>
  <c r="F152" i="4"/>
  <c r="Q152" i="4" s="1"/>
  <c r="AB152" i="4" s="1"/>
  <c r="AM152" i="4" s="1"/>
  <c r="F121" i="4"/>
  <c r="Q121" i="4" s="1"/>
  <c r="AB121" i="4" s="1"/>
  <c r="AM121" i="4" s="1"/>
  <c r="F130" i="4"/>
  <c r="Q130" i="4" s="1"/>
  <c r="AB130" i="4" s="1"/>
  <c r="AM130" i="4" s="1"/>
  <c r="F367" i="4"/>
  <c r="Q367" i="4" s="1"/>
  <c r="AB367" i="4" s="1"/>
  <c r="AM367" i="4" s="1"/>
  <c r="F894" i="4"/>
  <c r="Q894" i="4" s="1"/>
  <c r="AB894" i="4" s="1"/>
  <c r="AM894" i="4" s="1"/>
  <c r="F794" i="4"/>
  <c r="Q794" i="4" s="1"/>
  <c r="AB794" i="4" s="1"/>
  <c r="AM794" i="4" s="1"/>
  <c r="F441" i="4"/>
  <c r="Q441" i="4" s="1"/>
  <c r="AB441" i="4" s="1"/>
  <c r="AM441" i="4" s="1"/>
  <c r="F246" i="4"/>
  <c r="Q246" i="4" s="1"/>
  <c r="AB246" i="4" s="1"/>
  <c r="AM246" i="4" s="1"/>
  <c r="F30" i="4"/>
  <c r="Q30" i="4" s="1"/>
  <c r="AB30" i="4" s="1"/>
  <c r="AM30" i="4" s="1"/>
  <c r="F1000" i="4"/>
  <c r="Q1000" i="4" s="1"/>
  <c r="AB1000" i="4" s="1"/>
  <c r="AM1000" i="4" s="1"/>
  <c r="F102" i="4"/>
  <c r="Q102" i="4" s="1"/>
  <c r="AB102" i="4" s="1"/>
  <c r="AM102" i="4" s="1"/>
  <c r="F294" i="4"/>
  <c r="Q294" i="4" s="1"/>
  <c r="AB294" i="4" s="1"/>
  <c r="AM294" i="4" s="1"/>
  <c r="F524" i="4"/>
  <c r="Q524" i="4" s="1"/>
  <c r="AB524" i="4" s="1"/>
  <c r="AM524" i="4" s="1"/>
  <c r="F207" i="4"/>
  <c r="Q207" i="4" s="1"/>
  <c r="AB207" i="4" s="1"/>
  <c r="AM207" i="4" s="1"/>
  <c r="F952" i="4"/>
  <c r="Q952" i="4" s="1"/>
  <c r="AB952" i="4" s="1"/>
  <c r="AM952" i="4" s="1"/>
  <c r="F545" i="4"/>
  <c r="Q545" i="4" s="1"/>
  <c r="AB545" i="4" s="1"/>
  <c r="AM545" i="4" s="1"/>
  <c r="F469" i="4"/>
  <c r="Q469" i="4" s="1"/>
  <c r="AB469" i="4" s="1"/>
  <c r="AM469" i="4" s="1"/>
  <c r="F262" i="4"/>
  <c r="Q262" i="4" s="1"/>
  <c r="AB262" i="4" s="1"/>
  <c r="AM262" i="4" s="1"/>
  <c r="C40" i="2"/>
  <c r="H7" i="2"/>
  <c r="AL22" i="4"/>
  <c r="F9" i="2" s="1"/>
  <c r="E9" i="2"/>
  <c r="F8" i="2"/>
  <c r="F369" i="4"/>
  <c r="Q369" i="4" s="1"/>
  <c r="AB369" i="4" s="1"/>
  <c r="AM369" i="4" s="1"/>
  <c r="F689" i="4"/>
  <c r="Q689" i="4" s="1"/>
  <c r="AB689" i="4" s="1"/>
  <c r="AM689" i="4" s="1"/>
  <c r="F623" i="4"/>
  <c r="Q623" i="4" s="1"/>
  <c r="AB623" i="4" s="1"/>
  <c r="AM623" i="4" s="1"/>
  <c r="F39" i="4"/>
  <c r="Q39" i="4" s="1"/>
  <c r="AB39" i="4" s="1"/>
  <c r="AM39" i="4" s="1"/>
  <c r="F684" i="4"/>
  <c r="Q684" i="4" s="1"/>
  <c r="AB684" i="4" s="1"/>
  <c r="AM684" i="4" s="1"/>
  <c r="F161" i="4"/>
  <c r="Q161" i="4" s="1"/>
  <c r="AB161" i="4" s="1"/>
  <c r="AM161" i="4" s="1"/>
  <c r="F669" i="4"/>
  <c r="Q669" i="4" s="1"/>
  <c r="AB669" i="4" s="1"/>
  <c r="AM669" i="4" s="1"/>
  <c r="F713" i="4"/>
  <c r="Q713" i="4" s="1"/>
  <c r="AB713" i="4" s="1"/>
  <c r="AM713" i="4" s="1"/>
  <c r="F882" i="4"/>
  <c r="Q882" i="4" s="1"/>
  <c r="AB882" i="4" s="1"/>
  <c r="AM882" i="4" s="1"/>
  <c r="F581" i="4"/>
  <c r="Q581" i="4" s="1"/>
  <c r="AB581" i="4" s="1"/>
  <c r="AM581" i="4" s="1"/>
  <c r="F989" i="4"/>
  <c r="Q989" i="4" s="1"/>
  <c r="AB989" i="4" s="1"/>
  <c r="AM989" i="4" s="1"/>
  <c r="F303" i="4"/>
  <c r="Q303" i="4" s="1"/>
  <c r="AB303" i="4" s="1"/>
  <c r="AM303" i="4" s="1"/>
  <c r="F377" i="4"/>
  <c r="Q377" i="4" s="1"/>
  <c r="AB377" i="4" s="1"/>
  <c r="AM377" i="4" s="1"/>
  <c r="F578" i="4"/>
  <c r="Q578" i="4" s="1"/>
  <c r="AB578" i="4" s="1"/>
  <c r="AM578" i="4" s="1"/>
  <c r="F228" i="4"/>
  <c r="Q228" i="4" s="1"/>
  <c r="AB228" i="4" s="1"/>
  <c r="AM228" i="4" s="1"/>
  <c r="F56" i="4"/>
  <c r="Q56" i="4" s="1"/>
  <c r="AB56" i="4" s="1"/>
  <c r="AM56" i="4" s="1"/>
  <c r="F258" i="4"/>
  <c r="Q258" i="4" s="1"/>
  <c r="AB258" i="4" s="1"/>
  <c r="AM258" i="4" s="1"/>
  <c r="F813" i="4"/>
  <c r="Q813" i="4" s="1"/>
  <c r="AB813" i="4" s="1"/>
  <c r="AM813" i="4" s="1"/>
  <c r="F760" i="4"/>
  <c r="Q760" i="4" s="1"/>
  <c r="AB760" i="4" s="1"/>
  <c r="AM760" i="4" s="1"/>
  <c r="F591" i="4"/>
  <c r="Q591" i="4" s="1"/>
  <c r="AB591" i="4" s="1"/>
  <c r="AM591" i="4" s="1"/>
  <c r="F959" i="4"/>
  <c r="Q959" i="4" s="1"/>
  <c r="AB959" i="4" s="1"/>
  <c r="AM959" i="4" s="1"/>
  <c r="F401" i="4"/>
  <c r="Q401" i="4" s="1"/>
  <c r="AB401" i="4" s="1"/>
  <c r="AM401" i="4" s="1"/>
  <c r="F534" i="4"/>
  <c r="Q534" i="4" s="1"/>
  <c r="AB534" i="4" s="1"/>
  <c r="AM534" i="4" s="1"/>
  <c r="F582" i="4"/>
  <c r="Q582" i="4" s="1"/>
  <c r="AB582" i="4" s="1"/>
  <c r="AM582" i="4" s="1"/>
  <c r="F431" i="4"/>
  <c r="Q431" i="4" s="1"/>
  <c r="AB431" i="4" s="1"/>
  <c r="AM431" i="4" s="1"/>
  <c r="F145" i="4"/>
  <c r="Q145" i="4" s="1"/>
  <c r="AB145" i="4" s="1"/>
  <c r="AM145" i="4" s="1"/>
  <c r="F422" i="4"/>
  <c r="Q422" i="4" s="1"/>
  <c r="AB422" i="4" s="1"/>
  <c r="AM422" i="4" s="1"/>
  <c r="F710" i="4"/>
  <c r="Q710" i="4" s="1"/>
  <c r="AB710" i="4" s="1"/>
  <c r="AM710" i="4" s="1"/>
  <c r="F860" i="4"/>
  <c r="Q860" i="4" s="1"/>
  <c r="AB860" i="4" s="1"/>
  <c r="AM860" i="4" s="1"/>
  <c r="F251" i="4"/>
  <c r="Q251" i="4" s="1"/>
  <c r="AB251" i="4" s="1"/>
  <c r="AM251" i="4" s="1"/>
  <c r="F636" i="4"/>
  <c r="Q636" i="4" s="1"/>
  <c r="AB636" i="4" s="1"/>
  <c r="AM636" i="4" s="1"/>
  <c r="F558" i="4"/>
  <c r="Q558" i="4" s="1"/>
  <c r="AB558" i="4" s="1"/>
  <c r="AM558" i="4" s="1"/>
  <c r="F341" i="4"/>
  <c r="Q341" i="4" s="1"/>
  <c r="AB341" i="4" s="1"/>
  <c r="AM341" i="4" s="1"/>
  <c r="F287" i="4"/>
  <c r="Q287" i="4" s="1"/>
  <c r="AB287" i="4" s="1"/>
  <c r="AM287" i="4" s="1"/>
  <c r="F629" i="4"/>
  <c r="Q629" i="4" s="1"/>
  <c r="AB629" i="4" s="1"/>
  <c r="AM629" i="4" s="1"/>
  <c r="F226" i="4"/>
  <c r="Q226" i="4" s="1"/>
  <c r="AB226" i="4" s="1"/>
  <c r="AM226" i="4" s="1"/>
  <c r="F219" i="4"/>
  <c r="Q219" i="4" s="1"/>
  <c r="AB219" i="4" s="1"/>
  <c r="AM219" i="4" s="1"/>
  <c r="F911" i="4"/>
  <c r="Q911" i="4" s="1"/>
  <c r="AB911" i="4" s="1"/>
  <c r="AM911" i="4" s="1"/>
  <c r="F929" i="4"/>
  <c r="Q929" i="4" s="1"/>
  <c r="AB929" i="4" s="1"/>
  <c r="AM929" i="4" s="1"/>
  <c r="F71" i="4"/>
  <c r="Q71" i="4" s="1"/>
  <c r="AB71" i="4" s="1"/>
  <c r="AM71" i="4" s="1"/>
  <c r="F731" i="4"/>
  <c r="Q731" i="4" s="1"/>
  <c r="AB731" i="4" s="1"/>
  <c r="AM731" i="4" s="1"/>
  <c r="F765" i="4"/>
  <c r="Q765" i="4" s="1"/>
  <c r="AB765" i="4" s="1"/>
  <c r="AM765" i="4" s="1"/>
  <c r="F481" i="4"/>
  <c r="Q481" i="4" s="1"/>
  <c r="AB481" i="4" s="1"/>
  <c r="AM481" i="4" s="1"/>
  <c r="F825" i="4"/>
  <c r="Q825" i="4" s="1"/>
  <c r="AB825" i="4" s="1"/>
  <c r="AM825" i="4" s="1"/>
  <c r="F365" i="4"/>
  <c r="Q365" i="4" s="1"/>
  <c r="AB365" i="4" s="1"/>
  <c r="AM365" i="4" s="1"/>
  <c r="F762" i="4"/>
  <c r="Q762" i="4" s="1"/>
  <c r="AB762" i="4" s="1"/>
  <c r="AM762" i="4" s="1"/>
  <c r="F319" i="4"/>
  <c r="Q319" i="4" s="1"/>
  <c r="AB319" i="4" s="1"/>
  <c r="AM319" i="4" s="1"/>
  <c r="F920" i="4"/>
  <c r="Q920" i="4" s="1"/>
  <c r="AB920" i="4" s="1"/>
  <c r="AM920" i="4" s="1"/>
  <c r="F873" i="4"/>
  <c r="Q873" i="4" s="1"/>
  <c r="AB873" i="4" s="1"/>
  <c r="AM873" i="4" s="1"/>
  <c r="F171" i="4"/>
  <c r="Q171" i="4" s="1"/>
  <c r="AB171" i="4" s="1"/>
  <c r="AM171" i="4" s="1"/>
  <c r="F587" i="4"/>
  <c r="Q587" i="4" s="1"/>
  <c r="AB587" i="4" s="1"/>
  <c r="AM587" i="4" s="1"/>
  <c r="F560" i="4"/>
  <c r="Q560" i="4" s="1"/>
  <c r="AB560" i="4" s="1"/>
  <c r="AM560" i="4" s="1"/>
  <c r="F417" i="4"/>
  <c r="Q417" i="4" s="1"/>
  <c r="AB417" i="4" s="1"/>
  <c r="AM417" i="4" s="1"/>
  <c r="F269" i="4"/>
  <c r="Q269" i="4" s="1"/>
  <c r="AB269" i="4" s="1"/>
  <c r="AM269" i="4" s="1"/>
  <c r="F769" i="4"/>
  <c r="Q769" i="4" s="1"/>
  <c r="AB769" i="4" s="1"/>
  <c r="AM769" i="4" s="1"/>
  <c r="F795" i="4"/>
  <c r="Q795" i="4" s="1"/>
  <c r="AB795" i="4" s="1"/>
  <c r="AM795" i="4" s="1"/>
  <c r="F418" i="4"/>
  <c r="Q418" i="4" s="1"/>
  <c r="AB418" i="4" s="1"/>
  <c r="AM418" i="4" s="1"/>
  <c r="F895" i="4"/>
  <c r="Q895" i="4" s="1"/>
  <c r="AB895" i="4" s="1"/>
  <c r="AM895" i="4" s="1"/>
  <c r="F906" i="4"/>
  <c r="Q906" i="4" s="1"/>
  <c r="AB906" i="4" s="1"/>
  <c r="AM906" i="4" s="1"/>
  <c r="F282" i="4"/>
  <c r="Q282" i="4" s="1"/>
  <c r="AB282" i="4" s="1"/>
  <c r="AM282" i="4" s="1"/>
  <c r="F478" i="4"/>
  <c r="Q478" i="4" s="1"/>
  <c r="AB478" i="4" s="1"/>
  <c r="AM478" i="4" s="1"/>
  <c r="F199" i="4"/>
  <c r="Q199" i="4" s="1"/>
  <c r="AB199" i="4" s="1"/>
  <c r="AM199" i="4" s="1"/>
  <c r="F881" i="4"/>
  <c r="Q881" i="4" s="1"/>
  <c r="AB881" i="4" s="1"/>
  <c r="AM881" i="4" s="1"/>
  <c r="F658" i="4"/>
  <c r="Q658" i="4" s="1"/>
  <c r="AB658" i="4" s="1"/>
  <c r="AM658" i="4" s="1"/>
  <c r="F340" i="4"/>
  <c r="Q340" i="4" s="1"/>
  <c r="AB340" i="4" s="1"/>
  <c r="AM340" i="4" s="1"/>
  <c r="F194" i="4"/>
  <c r="Q194" i="4" s="1"/>
  <c r="AB194" i="4" s="1"/>
  <c r="AM194" i="4" s="1"/>
  <c r="F604" i="4"/>
  <c r="Q604" i="4" s="1"/>
  <c r="AB604" i="4" s="1"/>
  <c r="AM604" i="4" s="1"/>
  <c r="F759" i="4"/>
  <c r="Q759" i="4" s="1"/>
  <c r="AB759" i="4" s="1"/>
  <c r="AM759" i="4" s="1"/>
  <c r="F547" i="4"/>
  <c r="Q547" i="4" s="1"/>
  <c r="AB547" i="4" s="1"/>
  <c r="AM547" i="4" s="1"/>
  <c r="F364" i="4"/>
  <c r="Q364" i="4" s="1"/>
  <c r="AB364" i="4" s="1"/>
  <c r="AM364" i="4" s="1"/>
  <c r="F359" i="4"/>
  <c r="Q359" i="4" s="1"/>
  <c r="AB359" i="4" s="1"/>
  <c r="AM359" i="4" s="1"/>
  <c r="F948" i="4"/>
  <c r="Q948" i="4" s="1"/>
  <c r="AB948" i="4" s="1"/>
  <c r="AM948" i="4" s="1"/>
  <c r="F255" i="4"/>
  <c r="Q255" i="4" s="1"/>
  <c r="AB255" i="4" s="1"/>
  <c r="AM255" i="4" s="1"/>
  <c r="F971" i="4"/>
  <c r="Q971" i="4" s="1"/>
  <c r="AB971" i="4" s="1"/>
  <c r="AM971" i="4" s="1"/>
  <c r="F223" i="4"/>
  <c r="Q223" i="4" s="1"/>
  <c r="AB223" i="4" s="1"/>
  <c r="AM223" i="4" s="1"/>
  <c r="F390" i="4"/>
  <c r="Q390" i="4" s="1"/>
  <c r="AB390" i="4" s="1"/>
  <c r="AM390" i="4" s="1"/>
  <c r="F925" i="4"/>
  <c r="Q925" i="4" s="1"/>
  <c r="AB925" i="4" s="1"/>
  <c r="AM925" i="4" s="1"/>
  <c r="F588" i="4"/>
  <c r="Q588" i="4" s="1"/>
  <c r="AB588" i="4" s="1"/>
  <c r="AM588" i="4" s="1"/>
  <c r="F505" i="4"/>
  <c r="Q505" i="4" s="1"/>
  <c r="AB505" i="4" s="1"/>
  <c r="AM505" i="4" s="1"/>
  <c r="F205" i="4"/>
  <c r="Q205" i="4" s="1"/>
  <c r="AB205" i="4" s="1"/>
  <c r="AM205" i="4" s="1"/>
  <c r="F599" i="4"/>
  <c r="Q599" i="4" s="1"/>
  <c r="AB599" i="4" s="1"/>
  <c r="AM599" i="4" s="1"/>
  <c r="F974" i="4"/>
  <c r="Q974" i="4" s="1"/>
  <c r="AB974" i="4" s="1"/>
  <c r="AM974" i="4" s="1"/>
  <c r="F271" i="4"/>
  <c r="Q271" i="4" s="1"/>
  <c r="AB271" i="4" s="1"/>
  <c r="AM271" i="4" s="1"/>
  <c r="F435" i="4"/>
  <c r="Q435" i="4" s="1"/>
  <c r="AB435" i="4" s="1"/>
  <c r="AM435" i="4" s="1"/>
  <c r="F411" i="4"/>
  <c r="Q411" i="4" s="1"/>
  <c r="AB411" i="4" s="1"/>
  <c r="AM411" i="4" s="1"/>
  <c r="F400" i="4"/>
  <c r="Q400" i="4" s="1"/>
  <c r="AB400" i="4" s="1"/>
  <c r="AM400" i="4" s="1"/>
  <c r="F273" i="4"/>
  <c r="Q273" i="4" s="1"/>
  <c r="AB273" i="4" s="1"/>
  <c r="AM273" i="4" s="1"/>
  <c r="F862" i="4"/>
  <c r="Q862" i="4" s="1"/>
  <c r="AB862" i="4" s="1"/>
  <c r="AM862" i="4" s="1"/>
  <c r="F605" i="4"/>
  <c r="Q605" i="4" s="1"/>
  <c r="AB605" i="4" s="1"/>
  <c r="AM605" i="4" s="1"/>
  <c r="F326" i="4"/>
  <c r="Q326" i="4" s="1"/>
  <c r="AB326" i="4" s="1"/>
  <c r="AM326" i="4" s="1"/>
  <c r="F535" i="4"/>
  <c r="Q535" i="4" s="1"/>
  <c r="AB535" i="4" s="1"/>
  <c r="AM535" i="4" s="1"/>
  <c r="F955" i="4"/>
  <c r="Q955" i="4" s="1"/>
  <c r="AB955" i="4" s="1"/>
  <c r="AM955" i="4" s="1"/>
  <c r="F86" i="4"/>
  <c r="Q86" i="4" s="1"/>
  <c r="AB86" i="4" s="1"/>
  <c r="AM86" i="4" s="1"/>
  <c r="F739" i="4"/>
  <c r="Q739" i="4" s="1"/>
  <c r="AB739" i="4" s="1"/>
  <c r="AM739" i="4" s="1"/>
  <c r="F259" i="4"/>
  <c r="Q259" i="4" s="1"/>
  <c r="AB259" i="4" s="1"/>
  <c r="AM259" i="4" s="1"/>
  <c r="F172" i="4"/>
  <c r="Q172" i="4" s="1"/>
  <c r="AB172" i="4" s="1"/>
  <c r="AM172" i="4" s="1"/>
  <c r="F371" i="4"/>
  <c r="Q371" i="4" s="1"/>
  <c r="AB371" i="4" s="1"/>
  <c r="AM371" i="4" s="1"/>
  <c r="F297" i="4"/>
  <c r="Q297" i="4" s="1"/>
  <c r="AB297" i="4" s="1"/>
  <c r="AM297" i="4" s="1"/>
  <c r="F709" i="4"/>
  <c r="Q709" i="4" s="1"/>
  <c r="AB709" i="4" s="1"/>
  <c r="AM709" i="4" s="1"/>
  <c r="F230" i="4"/>
  <c r="Q230" i="4" s="1"/>
  <c r="AB230" i="4" s="1"/>
  <c r="AM230" i="4" s="1"/>
  <c r="F768" i="4"/>
  <c r="Q768" i="4" s="1"/>
  <c r="AB768" i="4" s="1"/>
  <c r="AM768" i="4" s="1"/>
  <c r="F267" i="4"/>
  <c r="Q267" i="4" s="1"/>
  <c r="AB267" i="4" s="1"/>
  <c r="AM267" i="4" s="1"/>
  <c r="F63" i="4"/>
  <c r="Q63" i="4" s="1"/>
  <c r="AB63" i="4" s="1"/>
  <c r="AM63" i="4" s="1"/>
  <c r="F831" i="4"/>
  <c r="Q831" i="4" s="1"/>
  <c r="AB831" i="4" s="1"/>
  <c r="AM831" i="4" s="1"/>
  <c r="F886" i="4"/>
  <c r="Q886" i="4" s="1"/>
  <c r="AB886" i="4" s="1"/>
  <c r="AM886" i="4" s="1"/>
  <c r="F635" i="4"/>
  <c r="Q635" i="4" s="1"/>
  <c r="AB635" i="4" s="1"/>
  <c r="AM635" i="4" s="1"/>
  <c r="F685" i="4"/>
  <c r="Q685" i="4" s="1"/>
  <c r="AB685" i="4" s="1"/>
  <c r="AM685" i="4" s="1"/>
  <c r="F778" i="4"/>
  <c r="Q778" i="4" s="1"/>
  <c r="AB778" i="4" s="1"/>
  <c r="AM778" i="4" s="1"/>
  <c r="F919" i="4"/>
  <c r="Q919" i="4" s="1"/>
  <c r="AB919" i="4" s="1"/>
  <c r="AM919" i="4" s="1"/>
  <c r="F291" i="4"/>
  <c r="Q291" i="4" s="1"/>
  <c r="AB291" i="4" s="1"/>
  <c r="AM291" i="4" s="1"/>
  <c r="F977" i="4"/>
  <c r="Q977" i="4" s="1"/>
  <c r="AB977" i="4" s="1"/>
  <c r="AM977" i="4" s="1"/>
  <c r="F363" i="4"/>
  <c r="Q363" i="4" s="1"/>
  <c r="AB363" i="4" s="1"/>
  <c r="AM363" i="4" s="1"/>
  <c r="F233" i="4"/>
  <c r="Q233" i="4" s="1"/>
  <c r="AB233" i="4" s="1"/>
  <c r="AM233" i="4" s="1"/>
  <c r="F703" i="4"/>
  <c r="Q703" i="4" s="1"/>
  <c r="AB703" i="4" s="1"/>
  <c r="AM703" i="4" s="1"/>
  <c r="F888" i="4"/>
  <c r="Q888" i="4" s="1"/>
  <c r="AB888" i="4" s="1"/>
  <c r="AM888" i="4" s="1"/>
  <c r="F556" i="4"/>
  <c r="Q556" i="4" s="1"/>
  <c r="AB556" i="4" s="1"/>
  <c r="AM556" i="4" s="1"/>
  <c r="F664" i="4"/>
  <c r="Q664" i="4" s="1"/>
  <c r="AB664" i="4" s="1"/>
  <c r="AM664" i="4" s="1"/>
  <c r="F987" i="4"/>
  <c r="Q987" i="4" s="1"/>
  <c r="AB987" i="4" s="1"/>
  <c r="AM987" i="4" s="1"/>
  <c r="F727" i="4"/>
  <c r="Q727" i="4" s="1"/>
  <c r="AB727" i="4" s="1"/>
  <c r="AM727" i="4" s="1"/>
  <c r="F35" i="4"/>
  <c r="Q35" i="4" s="1"/>
  <c r="AB35" i="4" s="1"/>
  <c r="AM35" i="4" s="1"/>
  <c r="F488" i="4"/>
  <c r="Q488" i="4" s="1"/>
  <c r="AB488" i="4" s="1"/>
  <c r="AM488" i="4" s="1"/>
  <c r="F413" i="4"/>
  <c r="Q413" i="4" s="1"/>
  <c r="AB413" i="4" s="1"/>
  <c r="AM413" i="4" s="1"/>
  <c r="F104" i="4"/>
  <c r="Q104" i="4" s="1"/>
  <c r="AB104" i="4" s="1"/>
  <c r="AM104" i="4" s="1"/>
  <c r="F700" i="4"/>
  <c r="Q700" i="4" s="1"/>
  <c r="AB700" i="4" s="1"/>
  <c r="AM700" i="4" s="1"/>
  <c r="F905" i="4"/>
  <c r="Q905" i="4" s="1"/>
  <c r="AB905" i="4" s="1"/>
  <c r="AM905" i="4" s="1"/>
  <c r="F577" i="4"/>
  <c r="Q577" i="4" s="1"/>
  <c r="AB577" i="4" s="1"/>
  <c r="AM577" i="4" s="1"/>
  <c r="F744" i="4"/>
  <c r="Q744" i="4" s="1"/>
  <c r="AB744" i="4" s="1"/>
  <c r="AM744" i="4" s="1"/>
  <c r="F995" i="4"/>
  <c r="Q995" i="4" s="1"/>
  <c r="AB995" i="4" s="1"/>
  <c r="AM995" i="4" s="1"/>
  <c r="F827" i="4"/>
  <c r="Q827" i="4" s="1"/>
  <c r="AB827" i="4" s="1"/>
  <c r="AM827" i="4" s="1"/>
  <c r="F232" i="4"/>
  <c r="Q232" i="4" s="1"/>
  <c r="AB232" i="4" s="1"/>
  <c r="AM232" i="4" s="1"/>
  <c r="F590" i="4"/>
  <c r="Q590" i="4" s="1"/>
  <c r="AB590" i="4" s="1"/>
  <c r="AM590" i="4" s="1"/>
  <c r="F725" i="4"/>
  <c r="Q725" i="4" s="1"/>
  <c r="AB725" i="4" s="1"/>
  <c r="AM725" i="4" s="1"/>
  <c r="F571" i="4"/>
  <c r="Q571" i="4" s="1"/>
  <c r="AB571" i="4" s="1"/>
  <c r="AM571" i="4" s="1"/>
  <c r="F966" i="4"/>
  <c r="Q966" i="4" s="1"/>
  <c r="AB966" i="4" s="1"/>
  <c r="AM966" i="4" s="1"/>
  <c r="F208" i="4"/>
  <c r="Q208" i="4" s="1"/>
  <c r="AB208" i="4" s="1"/>
  <c r="AM208" i="4" s="1"/>
  <c r="F969" i="4"/>
  <c r="Q969" i="4" s="1"/>
  <c r="AB969" i="4" s="1"/>
  <c r="AM969" i="4" s="1"/>
  <c r="F844" i="4"/>
  <c r="Q844" i="4" s="1"/>
  <c r="AB844" i="4" s="1"/>
  <c r="AM844" i="4" s="1"/>
  <c r="F832" i="4"/>
  <c r="Q832" i="4" s="1"/>
  <c r="AB832" i="4" s="1"/>
  <c r="AM832" i="4" s="1"/>
  <c r="F922" i="4"/>
  <c r="Q922" i="4" s="1"/>
  <c r="AB922" i="4" s="1"/>
  <c r="AM922" i="4" s="1"/>
  <c r="F42" i="4"/>
  <c r="Q42" i="4" s="1"/>
  <c r="AB42" i="4" s="1"/>
  <c r="AM42" i="4" s="1"/>
  <c r="F682" i="4"/>
  <c r="Q682" i="4" s="1"/>
  <c r="AB682" i="4" s="1"/>
  <c r="AM682" i="4" s="1"/>
  <c r="F288" i="4"/>
  <c r="Q288" i="4" s="1"/>
  <c r="AB288" i="4" s="1"/>
  <c r="AM288" i="4" s="1"/>
  <c r="F296" i="4"/>
  <c r="Q296" i="4" s="1"/>
  <c r="AB296" i="4" s="1"/>
  <c r="AM296" i="4" s="1"/>
  <c r="F885" i="4"/>
  <c r="Q885" i="4" s="1"/>
  <c r="AB885" i="4" s="1"/>
  <c r="AM885" i="4" s="1"/>
  <c r="F58" i="4"/>
  <c r="Q58" i="4" s="1"/>
  <c r="AB58" i="4" s="1"/>
  <c r="AM58" i="4" s="1"/>
  <c r="F900" i="4"/>
  <c r="Q900" i="4" s="1"/>
  <c r="AB900" i="4" s="1"/>
  <c r="AM900" i="4" s="1"/>
  <c r="F395" i="4"/>
  <c r="Q395" i="4" s="1"/>
  <c r="AB395" i="4" s="1"/>
  <c r="AM395" i="4" s="1"/>
  <c r="F500" i="4"/>
  <c r="Q500" i="4" s="1"/>
  <c r="AB500" i="4" s="1"/>
  <c r="AM500" i="4" s="1"/>
  <c r="F728" i="4"/>
  <c r="Q728" i="4" s="1"/>
  <c r="AB728" i="4" s="1"/>
  <c r="AM728" i="4" s="1"/>
  <c r="F70" i="4"/>
  <c r="Q70" i="4" s="1"/>
  <c r="AB70" i="4" s="1"/>
  <c r="AM70" i="4" s="1"/>
  <c r="F679" i="4"/>
  <c r="Q679" i="4" s="1"/>
  <c r="AB679" i="4" s="1"/>
  <c r="AM679" i="4" s="1"/>
  <c r="F452" i="4"/>
  <c r="Q452" i="4" s="1"/>
  <c r="AB452" i="4" s="1"/>
  <c r="AM452" i="4" s="1"/>
  <c r="F96" i="4"/>
  <c r="Q96" i="4" s="1"/>
  <c r="AB96" i="4" s="1"/>
  <c r="AM96" i="4" s="1"/>
  <c r="F866" i="4"/>
  <c r="Q866" i="4" s="1"/>
  <c r="AB866" i="4" s="1"/>
  <c r="AM866" i="4" s="1"/>
  <c r="F474" i="4"/>
  <c r="Q474" i="4" s="1"/>
  <c r="AB474" i="4" s="1"/>
  <c r="AM474" i="4" s="1"/>
  <c r="F657" i="4"/>
  <c r="Q657" i="4" s="1"/>
  <c r="AB657" i="4" s="1"/>
  <c r="AM657" i="4" s="1"/>
  <c r="F495" i="4"/>
  <c r="Q495" i="4" s="1"/>
  <c r="AB495" i="4" s="1"/>
  <c r="AM495" i="4" s="1"/>
  <c r="F307" i="4"/>
  <c r="Q307" i="4" s="1"/>
  <c r="AB307" i="4" s="1"/>
  <c r="AM307" i="4" s="1"/>
  <c r="F828" i="4"/>
  <c r="Q828" i="4" s="1"/>
  <c r="AB828" i="4" s="1"/>
  <c r="AM828" i="4" s="1"/>
  <c r="F170" i="4"/>
  <c r="Q170" i="4" s="1"/>
  <c r="AB170" i="4" s="1"/>
  <c r="AM170" i="4" s="1"/>
  <c r="F951" i="4"/>
  <c r="Q951" i="4" s="1"/>
  <c r="AB951" i="4" s="1"/>
  <c r="AM951" i="4" s="1"/>
  <c r="F712" i="4"/>
  <c r="Q712" i="4" s="1"/>
  <c r="AB712" i="4" s="1"/>
  <c r="AM712" i="4" s="1"/>
  <c r="F473" i="4"/>
  <c r="Q473" i="4" s="1"/>
  <c r="AB473" i="4" s="1"/>
  <c r="AM473" i="4" s="1"/>
  <c r="F509" i="4"/>
  <c r="Q509" i="4" s="1"/>
  <c r="AB509" i="4" s="1"/>
  <c r="AM509" i="4" s="1"/>
  <c r="F751" i="4"/>
  <c r="Q751" i="4" s="1"/>
  <c r="AB751" i="4" s="1"/>
  <c r="AM751" i="4" s="1"/>
  <c r="F416" i="4"/>
  <c r="Q416" i="4" s="1"/>
  <c r="AB416" i="4" s="1"/>
  <c r="AM416" i="4" s="1"/>
  <c r="F440" i="4"/>
  <c r="Q440" i="4" s="1"/>
  <c r="AB440" i="4" s="1"/>
  <c r="AM440" i="4" s="1"/>
  <c r="F776" i="4"/>
  <c r="Q776" i="4" s="1"/>
  <c r="AB776" i="4" s="1"/>
  <c r="AM776" i="4" s="1"/>
  <c r="F990" i="4"/>
  <c r="Q990" i="4" s="1"/>
  <c r="AB990" i="4" s="1"/>
  <c r="AM990" i="4" s="1"/>
  <c r="F75" i="4"/>
  <c r="Q75" i="4" s="1"/>
  <c r="AB75" i="4" s="1"/>
  <c r="AM75" i="4" s="1"/>
  <c r="F812" i="4"/>
  <c r="Q812" i="4" s="1"/>
  <c r="AB812" i="4" s="1"/>
  <c r="AM812" i="4" s="1"/>
  <c r="F149" i="4"/>
  <c r="Q149" i="4" s="1"/>
  <c r="AB149" i="4" s="1"/>
  <c r="AM149" i="4" s="1"/>
  <c r="F858" i="4"/>
  <c r="Q858" i="4" s="1"/>
  <c r="AB858" i="4" s="1"/>
  <c r="AM858" i="4" s="1"/>
  <c r="F975" i="4"/>
  <c r="Q975" i="4" s="1"/>
  <c r="AB975" i="4" s="1"/>
  <c r="AM975" i="4" s="1"/>
  <c r="F79" i="4"/>
  <c r="Q79" i="4" s="1"/>
  <c r="AB79" i="4" s="1"/>
  <c r="AM79" i="4" s="1"/>
  <c r="F196" i="4"/>
  <c r="Q196" i="4" s="1"/>
  <c r="AB196" i="4" s="1"/>
  <c r="AM196" i="4" s="1"/>
  <c r="F792" i="4"/>
  <c r="Q792" i="4" s="1"/>
  <c r="AB792" i="4" s="1"/>
  <c r="AM792" i="4" s="1"/>
  <c r="F476" i="4"/>
  <c r="Q476" i="4" s="1"/>
  <c r="AB476" i="4" s="1"/>
  <c r="AM476" i="4" s="1"/>
  <c r="F650" i="4"/>
  <c r="Q650" i="4" s="1"/>
  <c r="AB650" i="4" s="1"/>
  <c r="AM650" i="4" s="1"/>
  <c r="F154" i="4"/>
  <c r="Q154" i="4" s="1"/>
  <c r="AB154" i="4" s="1"/>
  <c r="AM154" i="4" s="1"/>
  <c r="F373" i="4"/>
  <c r="Q373" i="4" s="1"/>
  <c r="AB373" i="4" s="1"/>
  <c r="AM373" i="4" s="1"/>
  <c r="F99" i="4"/>
  <c r="Q99" i="4" s="1"/>
  <c r="AB99" i="4" s="1"/>
  <c r="AM99" i="4" s="1"/>
  <c r="F480" i="4"/>
  <c r="Q480" i="4" s="1"/>
  <c r="AB480" i="4" s="1"/>
  <c r="AM480" i="4" s="1"/>
  <c r="F384" i="4"/>
  <c r="Q384" i="4" s="1"/>
  <c r="AB384" i="4" s="1"/>
  <c r="AM384" i="4" s="1"/>
  <c r="F498" i="4"/>
  <c r="Q498" i="4" s="1"/>
  <c r="AB498" i="4" s="1"/>
  <c r="AM498" i="4" s="1"/>
  <c r="F302" i="4"/>
  <c r="Q302" i="4" s="1"/>
  <c r="AB302" i="4" s="1"/>
  <c r="AM302" i="4" s="1"/>
  <c r="F337" i="4"/>
  <c r="Q337" i="4" s="1"/>
  <c r="AB337" i="4" s="1"/>
  <c r="AM337" i="4" s="1"/>
  <c r="F741" i="4"/>
  <c r="Q741" i="4" s="1"/>
  <c r="AB741" i="4" s="1"/>
  <c r="AM741" i="4" s="1"/>
  <c r="F763" i="4"/>
  <c r="Q763" i="4" s="1"/>
  <c r="AB763" i="4" s="1"/>
  <c r="AM763" i="4" s="1"/>
  <c r="F284" i="4"/>
  <c r="Q284" i="4" s="1"/>
  <c r="AB284" i="4" s="1"/>
  <c r="AM284" i="4" s="1"/>
  <c r="F308" i="4"/>
  <c r="Q308" i="4" s="1"/>
  <c r="AB308" i="4" s="1"/>
  <c r="AM308" i="4" s="1"/>
  <c r="F49" i="4"/>
  <c r="Q49" i="4" s="1"/>
  <c r="AB49" i="4" s="1"/>
  <c r="AM49" i="4" s="1"/>
  <c r="F244" i="4"/>
  <c r="Q244" i="4" s="1"/>
  <c r="AB244" i="4" s="1"/>
  <c r="AM244" i="4" s="1"/>
  <c r="F350" i="4"/>
  <c r="Q350" i="4" s="1"/>
  <c r="AB350" i="4" s="1"/>
  <c r="AM350" i="4" s="1"/>
  <c r="F502" i="4"/>
  <c r="Q502" i="4" s="1"/>
  <c r="AB502" i="4" s="1"/>
  <c r="AM502" i="4" s="1"/>
  <c r="F601" i="4"/>
  <c r="Q601" i="4" s="1"/>
  <c r="AB601" i="4" s="1"/>
  <c r="AM601" i="4" s="1"/>
  <c r="F396" i="4"/>
  <c r="Q396" i="4" s="1"/>
  <c r="AB396" i="4" s="1"/>
  <c r="AM396" i="4" s="1"/>
  <c r="F497" i="4"/>
  <c r="Q497" i="4" s="1"/>
  <c r="AB497" i="4" s="1"/>
  <c r="AM497" i="4" s="1"/>
  <c r="F863" i="4"/>
  <c r="Q863" i="4" s="1"/>
  <c r="AB863" i="4" s="1"/>
  <c r="AM863" i="4" s="1"/>
  <c r="F206" i="4"/>
  <c r="Q206" i="4" s="1"/>
  <c r="AB206" i="4" s="1"/>
  <c r="AM206" i="4" s="1"/>
  <c r="F559" i="4"/>
  <c r="Q559" i="4" s="1"/>
  <c r="AB559" i="4" s="1"/>
  <c r="AM559" i="4" s="1"/>
  <c r="F678" i="4"/>
  <c r="Q678" i="4" s="1"/>
  <c r="AB678" i="4" s="1"/>
  <c r="AM678" i="4" s="1"/>
  <c r="F826" i="4"/>
  <c r="Q826" i="4" s="1"/>
  <c r="AB826" i="4" s="1"/>
  <c r="AM826" i="4" s="1"/>
  <c r="F306" i="4"/>
  <c r="Q306" i="4" s="1"/>
  <c r="AB306" i="4" s="1"/>
  <c r="AM306" i="4" s="1"/>
  <c r="F752" i="4"/>
  <c r="Q752" i="4" s="1"/>
  <c r="AB752" i="4" s="1"/>
  <c r="AM752" i="4" s="1"/>
  <c r="F729" i="4"/>
  <c r="Q729" i="4" s="1"/>
  <c r="AB729" i="4" s="1"/>
  <c r="AM729" i="4" s="1"/>
  <c r="F77" i="4"/>
  <c r="Q77" i="4" s="1"/>
  <c r="AB77" i="4" s="1"/>
  <c r="AM77" i="4" s="1"/>
  <c r="F600" i="4"/>
  <c r="Q600" i="4" s="1"/>
  <c r="AB600" i="4" s="1"/>
  <c r="AM600" i="4" s="1"/>
  <c r="F475" i="4"/>
  <c r="Q475" i="4" s="1"/>
  <c r="AB475" i="4" s="1"/>
  <c r="AM475" i="4" s="1"/>
  <c r="F399" i="4"/>
  <c r="Q399" i="4" s="1"/>
  <c r="AB399" i="4" s="1"/>
  <c r="AM399" i="4" s="1"/>
  <c r="F850" i="4"/>
  <c r="Q850" i="4" s="1"/>
  <c r="AB850" i="4" s="1"/>
  <c r="AM850" i="4" s="1"/>
  <c r="F82" i="4"/>
  <c r="Q82" i="4" s="1"/>
  <c r="AB82" i="4" s="1"/>
  <c r="AM82" i="4" s="1"/>
  <c r="F305" i="4"/>
  <c r="Q305" i="4" s="1"/>
  <c r="AB305" i="4" s="1"/>
  <c r="AM305" i="4" s="1"/>
  <c r="F523" i="4"/>
  <c r="Q523" i="4" s="1"/>
  <c r="AB523" i="4" s="1"/>
  <c r="AM523" i="4" s="1"/>
  <c r="F290" i="4"/>
  <c r="Q290" i="4" s="1"/>
  <c r="AB290" i="4" s="1"/>
  <c r="AM290" i="4" s="1"/>
  <c r="F829" i="4"/>
  <c r="Q829" i="4" s="1"/>
  <c r="AB829" i="4" s="1"/>
  <c r="AM829" i="4" s="1"/>
  <c r="F613" i="4"/>
  <c r="Q613" i="4" s="1"/>
  <c r="AB613" i="4" s="1"/>
  <c r="AM613" i="4" s="1"/>
  <c r="F574" i="4"/>
  <c r="Q574" i="4" s="1"/>
  <c r="AB574" i="4" s="1"/>
  <c r="AM574" i="4" s="1"/>
  <c r="F779" i="4"/>
  <c r="Q779" i="4" s="1"/>
  <c r="AB779" i="4" s="1"/>
  <c r="AM779" i="4" s="1"/>
  <c r="F755" i="4"/>
  <c r="Q755" i="4" s="1"/>
  <c r="AB755" i="4" s="1"/>
  <c r="AM755" i="4" s="1"/>
  <c r="F924" i="4"/>
  <c r="Q924" i="4" s="1"/>
  <c r="AB924" i="4" s="1"/>
  <c r="AM924" i="4" s="1"/>
  <c r="F553" i="4"/>
  <c r="Q553" i="4" s="1"/>
  <c r="AB553" i="4" s="1"/>
  <c r="AM553" i="4" s="1"/>
  <c r="F464" i="4"/>
  <c r="Q464" i="4" s="1"/>
  <c r="AB464" i="4" s="1"/>
  <c r="AM464" i="4" s="1"/>
  <c r="F27" i="4"/>
  <c r="Q27" i="4" s="1"/>
  <c r="AB27" i="4" s="1"/>
  <c r="AM27" i="4" s="1"/>
  <c r="F29" i="4"/>
  <c r="Q29" i="4" s="1"/>
  <c r="AB29" i="4" s="1"/>
  <c r="AM29" i="4" s="1"/>
  <c r="F446" i="4"/>
  <c r="Q446" i="4" s="1"/>
  <c r="AB446" i="4" s="1"/>
  <c r="AM446" i="4" s="1"/>
  <c r="F533" i="4"/>
  <c r="Q533" i="4" s="1"/>
  <c r="AB533" i="4" s="1"/>
  <c r="AM533" i="4" s="1"/>
  <c r="F443" i="4"/>
  <c r="Q443" i="4" s="1"/>
  <c r="AB443" i="4" s="1"/>
  <c r="AM443" i="4" s="1"/>
  <c r="F596" i="4"/>
  <c r="Q596" i="4" s="1"/>
  <c r="AB596" i="4" s="1"/>
  <c r="AM596" i="4" s="1"/>
  <c r="F654" i="4"/>
  <c r="Q654" i="4" s="1"/>
  <c r="AB654" i="4" s="1"/>
  <c r="AM654" i="4" s="1"/>
  <c r="F1016" i="4"/>
  <c r="Q1016" i="4" s="1"/>
  <c r="AB1016" i="4" s="1"/>
  <c r="AM1016" i="4" s="1"/>
  <c r="F253" i="4"/>
  <c r="Q253" i="4" s="1"/>
  <c r="AB253" i="4" s="1"/>
  <c r="AM253" i="4" s="1"/>
  <c r="F162" i="4"/>
  <c r="Q162" i="4" s="1"/>
  <c r="AB162" i="4" s="1"/>
  <c r="AM162" i="4" s="1"/>
  <c r="F22" i="4"/>
  <c r="F598" i="4"/>
  <c r="Q598" i="4" s="1"/>
  <c r="AB598" i="4" s="1"/>
  <c r="AM598" i="4" s="1"/>
  <c r="F546" i="4"/>
  <c r="Q546" i="4" s="1"/>
  <c r="AB546" i="4" s="1"/>
  <c r="AM546" i="4" s="1"/>
  <c r="F331" i="4"/>
  <c r="Q331" i="4" s="1"/>
  <c r="AB331" i="4" s="1"/>
  <c r="AM331" i="4" s="1"/>
  <c r="F722" i="4"/>
  <c r="Q722" i="4" s="1"/>
  <c r="AB722" i="4" s="1"/>
  <c r="AM722" i="4" s="1"/>
  <c r="F861" i="4"/>
  <c r="Q861" i="4" s="1"/>
  <c r="AB861" i="4" s="1"/>
  <c r="AM861" i="4" s="1"/>
  <c r="F375" i="4"/>
  <c r="Q375" i="4" s="1"/>
  <c r="AB375" i="4" s="1"/>
  <c r="AM375" i="4" s="1"/>
  <c r="F903" i="4"/>
  <c r="Q903" i="4" s="1"/>
  <c r="AB903" i="4" s="1"/>
  <c r="AM903" i="4" s="1"/>
  <c r="F608" i="4"/>
  <c r="Q608" i="4" s="1"/>
  <c r="AB608" i="4" s="1"/>
  <c r="AM608" i="4" s="1"/>
  <c r="F112" i="4"/>
  <c r="Q112" i="4" s="1"/>
  <c r="AB112" i="4" s="1"/>
  <c r="AM112" i="4" s="1"/>
  <c r="F28" i="4"/>
  <c r="Q28" i="4" s="1"/>
  <c r="AB28" i="4" s="1"/>
  <c r="AM28" i="4" s="1"/>
  <c r="F602" i="4"/>
  <c r="Q602" i="4" s="1"/>
  <c r="AB602" i="4" s="1"/>
  <c r="AM602" i="4" s="1"/>
  <c r="F711" i="4"/>
  <c r="Q711" i="4" s="1"/>
  <c r="AB711" i="4" s="1"/>
  <c r="AM711" i="4" s="1"/>
  <c r="F192" i="4"/>
  <c r="Q192" i="4" s="1"/>
  <c r="AB192" i="4" s="1"/>
  <c r="AM192" i="4" s="1"/>
  <c r="F705" i="4"/>
  <c r="Q705" i="4" s="1"/>
  <c r="AB705" i="4" s="1"/>
  <c r="AM705" i="4" s="1"/>
  <c r="F733" i="4"/>
  <c r="Q733" i="4" s="1"/>
  <c r="AB733" i="4" s="1"/>
  <c r="AM733" i="4" s="1"/>
  <c r="F652" i="4"/>
  <c r="Q652" i="4" s="1"/>
  <c r="AB652" i="4" s="1"/>
  <c r="AM652" i="4" s="1"/>
  <c r="F980" i="4"/>
  <c r="Q980" i="4" s="1"/>
  <c r="AB980" i="4" s="1"/>
  <c r="AM980" i="4" s="1"/>
  <c r="F612" i="4"/>
  <c r="Q612" i="4" s="1"/>
  <c r="AB612" i="4" s="1"/>
  <c r="AM612" i="4" s="1"/>
  <c r="F354" i="4"/>
  <c r="Q354" i="4" s="1"/>
  <c r="AB354" i="4" s="1"/>
  <c r="AM354" i="4" s="1"/>
  <c r="F31" i="4"/>
  <c r="Q31" i="4" s="1"/>
  <c r="AB31" i="4" s="1"/>
  <c r="AM31" i="4" s="1"/>
  <c r="F383" i="4"/>
  <c r="Q383" i="4" s="1"/>
  <c r="AB383" i="4" s="1"/>
  <c r="AM383" i="4" s="1"/>
  <c r="F811" i="4"/>
  <c r="Q811" i="4" s="1"/>
  <c r="AB811" i="4" s="1"/>
  <c r="AM811" i="4" s="1"/>
  <c r="F142" i="4"/>
  <c r="Q142" i="4" s="1"/>
  <c r="AB142" i="4" s="1"/>
  <c r="AM142" i="4" s="1"/>
  <c r="F651" i="4"/>
  <c r="Q651" i="4" s="1"/>
  <c r="AB651" i="4" s="1"/>
  <c r="AM651" i="4" s="1"/>
  <c r="F730" i="4"/>
  <c r="Q730" i="4" s="1"/>
  <c r="AB730" i="4" s="1"/>
  <c r="AM730" i="4" s="1"/>
  <c r="F496" i="4"/>
  <c r="Q496" i="4" s="1"/>
  <c r="AB496" i="4" s="1"/>
  <c r="AM496" i="4" s="1"/>
  <c r="F962" i="4"/>
  <c r="Q962" i="4" s="1"/>
  <c r="AB962" i="4" s="1"/>
  <c r="AM962" i="4" s="1"/>
  <c r="F317" i="4"/>
  <c r="Q317" i="4" s="1"/>
  <c r="AB317" i="4" s="1"/>
  <c r="AM317" i="4" s="1"/>
  <c r="F631" i="4"/>
  <c r="Q631" i="4" s="1"/>
  <c r="AB631" i="4" s="1"/>
  <c r="AM631" i="4" s="1"/>
  <c r="F34" i="4"/>
  <c r="Q34" i="4" s="1"/>
  <c r="AB34" i="4" s="1"/>
  <c r="AM34" i="4" s="1"/>
  <c r="F976" i="4"/>
  <c r="Q976" i="4" s="1"/>
  <c r="AB976" i="4" s="1"/>
  <c r="AM976" i="4" s="1"/>
  <c r="F871" i="4"/>
  <c r="Q871" i="4" s="1"/>
  <c r="AB871" i="4" s="1"/>
  <c r="AM871" i="4" s="1"/>
  <c r="F118" i="4"/>
  <c r="Q118" i="4" s="1"/>
  <c r="AB118" i="4" s="1"/>
  <c r="AM118" i="4" s="1"/>
  <c r="F676" i="4"/>
  <c r="Q676" i="4" s="1"/>
  <c r="AB676" i="4" s="1"/>
  <c r="AM676" i="4" s="1"/>
  <c r="F772" i="4"/>
  <c r="Q772" i="4" s="1"/>
  <c r="AB772" i="4" s="1"/>
  <c r="AM772" i="4" s="1"/>
  <c r="F610" i="4"/>
  <c r="Q610" i="4" s="1"/>
  <c r="AB610" i="4" s="1"/>
  <c r="AM610" i="4" s="1"/>
  <c r="F753" i="4"/>
  <c r="Q753" i="4" s="1"/>
  <c r="AB753" i="4" s="1"/>
  <c r="AM753" i="4" s="1"/>
  <c r="F1013" i="4"/>
  <c r="Q1013" i="4" s="1"/>
  <c r="AB1013" i="4" s="1"/>
  <c r="AM1013" i="4" s="1"/>
  <c r="F97" i="4"/>
  <c r="Q97" i="4" s="1"/>
  <c r="AB97" i="4" s="1"/>
  <c r="AM97" i="4" s="1"/>
  <c r="F503" i="4"/>
  <c r="Q503" i="4" s="1"/>
  <c r="AB503" i="4" s="1"/>
  <c r="AM503" i="4" s="1"/>
  <c r="F519" i="4"/>
  <c r="Q519" i="4" s="1"/>
  <c r="AB519" i="4" s="1"/>
  <c r="AM519" i="4" s="1"/>
  <c r="F349" i="4"/>
  <c r="Q349" i="4" s="1"/>
  <c r="AB349" i="4" s="1"/>
  <c r="AM349" i="4" s="1"/>
  <c r="F266" i="4"/>
  <c r="Q266" i="4" s="1"/>
  <c r="AB266" i="4" s="1"/>
  <c r="AM266" i="4" s="1"/>
  <c r="F868" i="4"/>
  <c r="Q868" i="4" s="1"/>
  <c r="AB868" i="4" s="1"/>
  <c r="AM868" i="4" s="1"/>
  <c r="F311" i="4"/>
  <c r="Q311" i="4" s="1"/>
  <c r="AB311" i="4" s="1"/>
  <c r="AM311" i="4" s="1"/>
  <c r="F767" i="4"/>
  <c r="Q767" i="4" s="1"/>
  <c r="AB767" i="4" s="1"/>
  <c r="AM767" i="4" s="1"/>
  <c r="F699" i="4"/>
  <c r="Q699" i="4" s="1"/>
  <c r="AB699" i="4" s="1"/>
  <c r="AM699" i="4" s="1"/>
  <c r="F529" i="4"/>
  <c r="Q529" i="4" s="1"/>
  <c r="AB529" i="4" s="1"/>
  <c r="AM529" i="4" s="1"/>
  <c r="F938" i="4"/>
  <c r="Q938" i="4" s="1"/>
  <c r="AB938" i="4" s="1"/>
  <c r="AM938" i="4" s="1"/>
  <c r="F544" i="4"/>
  <c r="Q544" i="4" s="1"/>
  <c r="AB544" i="4" s="1"/>
  <c r="AM544" i="4" s="1"/>
  <c r="F644" i="4"/>
  <c r="Q644" i="4" s="1"/>
  <c r="AB644" i="4" s="1"/>
  <c r="AM644" i="4" s="1"/>
  <c r="F421" i="4"/>
  <c r="Q421" i="4" s="1"/>
  <c r="AB421" i="4" s="1"/>
  <c r="AM421" i="4" s="1"/>
  <c r="F103" i="4"/>
  <c r="Q103" i="4" s="1"/>
  <c r="AB103" i="4" s="1"/>
  <c r="AM103" i="4" s="1"/>
  <c r="F978" i="4"/>
  <c r="Q978" i="4" s="1"/>
  <c r="AB978" i="4" s="1"/>
  <c r="AM978" i="4" s="1"/>
  <c r="F382" i="4"/>
  <c r="Q382" i="4" s="1"/>
  <c r="AB382" i="4" s="1"/>
  <c r="AM382" i="4" s="1"/>
  <c r="F129" i="4"/>
  <c r="Q129" i="4" s="1"/>
  <c r="AB129" i="4" s="1"/>
  <c r="AM129" i="4" s="1"/>
  <c r="F799" i="4"/>
  <c r="Q799" i="4" s="1"/>
  <c r="AB799" i="4" s="1"/>
  <c r="AM799" i="4" s="1"/>
  <c r="F814" i="4"/>
  <c r="Q814" i="4" s="1"/>
  <c r="AB814" i="4" s="1"/>
  <c r="AM814" i="4" s="1"/>
  <c r="F953" i="4"/>
  <c r="Q953" i="4" s="1"/>
  <c r="AB953" i="4" s="1"/>
  <c r="AM953" i="4" s="1"/>
  <c r="F174" i="4"/>
  <c r="Q174" i="4" s="1"/>
  <c r="AB174" i="4" s="1"/>
  <c r="AM174" i="4" s="1"/>
  <c r="F355" i="4"/>
  <c r="Q355" i="4" s="1"/>
  <c r="AB355" i="4" s="1"/>
  <c r="AM355" i="4" s="1"/>
  <c r="F449" i="4"/>
  <c r="Q449" i="4" s="1"/>
  <c r="AB449" i="4" s="1"/>
  <c r="AM449" i="4" s="1"/>
  <c r="F183" i="4"/>
  <c r="Q183" i="4" s="1"/>
  <c r="AB183" i="4" s="1"/>
  <c r="AM183" i="4" s="1"/>
  <c r="F333" i="4"/>
  <c r="Q333" i="4" s="1"/>
  <c r="AB333" i="4" s="1"/>
  <c r="AM333" i="4" s="1"/>
  <c r="F132" i="4"/>
  <c r="Q132" i="4" s="1"/>
  <c r="AB132" i="4" s="1"/>
  <c r="AM132" i="4" s="1"/>
  <c r="F108" i="4"/>
  <c r="Q108" i="4" s="1"/>
  <c r="AB108" i="4" s="1"/>
  <c r="AM108" i="4" s="1"/>
  <c r="F991" i="4"/>
  <c r="Q991" i="4" s="1"/>
  <c r="AB991" i="4" s="1"/>
  <c r="AM991" i="4" s="1"/>
  <c r="F642" i="4"/>
  <c r="Q642" i="4" s="1"/>
  <c r="AB642" i="4" s="1"/>
  <c r="AM642" i="4" s="1"/>
  <c r="F964" i="4"/>
  <c r="Q964" i="4" s="1"/>
  <c r="AB964" i="4" s="1"/>
  <c r="AM964" i="4" s="1"/>
  <c r="F785" i="4"/>
  <c r="Q785" i="4" s="1"/>
  <c r="AB785" i="4" s="1"/>
  <c r="AM785" i="4" s="1"/>
  <c r="F670" i="4"/>
  <c r="Q670" i="4" s="1"/>
  <c r="AB670" i="4" s="1"/>
  <c r="AM670" i="4" s="1"/>
  <c r="F586" i="4"/>
  <c r="Q586" i="4" s="1"/>
  <c r="AB586" i="4" s="1"/>
  <c r="AM586" i="4" s="1"/>
  <c r="F1009" i="4"/>
  <c r="Q1009" i="4" s="1"/>
  <c r="AB1009" i="4" s="1"/>
  <c r="AM1009" i="4" s="1"/>
  <c r="F90" i="4"/>
  <c r="Q90" i="4" s="1"/>
  <c r="AB90" i="4" s="1"/>
  <c r="AM90" i="4" s="1"/>
  <c r="F921" i="4"/>
  <c r="Q921" i="4" s="1"/>
  <c r="AB921" i="4" s="1"/>
  <c r="AM921" i="4" s="1"/>
  <c r="F798" i="4"/>
  <c r="Q798" i="4" s="1"/>
  <c r="AB798" i="4" s="1"/>
  <c r="AM798" i="4" s="1"/>
  <c r="F696" i="4"/>
  <c r="Q696" i="4" s="1"/>
  <c r="AB696" i="4" s="1"/>
  <c r="AM696" i="4" s="1"/>
  <c r="F817" i="4"/>
  <c r="Q817" i="4" s="1"/>
  <c r="AB817" i="4" s="1"/>
  <c r="AM817" i="4" s="1"/>
  <c r="F824" i="4"/>
  <c r="Q824" i="4" s="1"/>
  <c r="AB824" i="4" s="1"/>
  <c r="AM824" i="4" s="1"/>
  <c r="F237" i="4"/>
  <c r="Q237" i="4" s="1"/>
  <c r="AB237" i="4" s="1"/>
  <c r="AM237" i="4" s="1"/>
  <c r="F566" i="4"/>
  <c r="Q566" i="4" s="1"/>
  <c r="AB566" i="4" s="1"/>
  <c r="AM566" i="4" s="1"/>
  <c r="F607" i="4"/>
  <c r="Q607" i="4" s="1"/>
  <c r="AB607" i="4" s="1"/>
  <c r="AM607" i="4" s="1"/>
  <c r="F961" i="4"/>
  <c r="Q961" i="4" s="1"/>
  <c r="AB961" i="4" s="1"/>
  <c r="AM961" i="4" s="1"/>
  <c r="F236" i="4"/>
  <c r="Q236" i="4" s="1"/>
  <c r="AB236" i="4" s="1"/>
  <c r="AM236" i="4" s="1"/>
  <c r="F932" i="4"/>
  <c r="Q932" i="4" s="1"/>
  <c r="AB932" i="4" s="1"/>
  <c r="AM932" i="4" s="1"/>
  <c r="F1008" i="4"/>
  <c r="Q1008" i="4" s="1"/>
  <c r="AB1008" i="4" s="1"/>
  <c r="AM1008" i="4" s="1"/>
  <c r="F697" i="4"/>
  <c r="Q697" i="4" s="1"/>
  <c r="AB697" i="4" s="1"/>
  <c r="AM697" i="4" s="1"/>
  <c r="F912" i="4"/>
  <c r="Q912" i="4" s="1"/>
  <c r="AB912" i="4" s="1"/>
  <c r="AM912" i="4" s="1"/>
  <c r="F575" i="4"/>
  <c r="Q575" i="4" s="1"/>
  <c r="AB575" i="4" s="1"/>
  <c r="AM575" i="4" s="1"/>
  <c r="F368" i="4"/>
  <c r="Q368" i="4" s="1"/>
  <c r="AB368" i="4" s="1"/>
  <c r="AM368" i="4" s="1"/>
  <c r="F1012" i="4"/>
  <c r="Q1012" i="4" s="1"/>
  <c r="AB1012" i="4" s="1"/>
  <c r="AM1012" i="4" s="1"/>
  <c r="F720" i="4"/>
  <c r="Q720" i="4" s="1"/>
  <c r="AB720" i="4" s="1"/>
  <c r="AM720" i="4" s="1"/>
  <c r="F780" i="4"/>
  <c r="Q780" i="4" s="1"/>
  <c r="AB780" i="4" s="1"/>
  <c r="AM780" i="4" s="1"/>
  <c r="F124" i="4"/>
  <c r="Q124" i="4" s="1"/>
  <c r="AB124" i="4" s="1"/>
  <c r="AM124" i="4" s="1"/>
  <c r="F687" i="4"/>
  <c r="Q687" i="4" s="1"/>
  <c r="AB687" i="4" s="1"/>
  <c r="AM687" i="4" s="1"/>
  <c r="F1015" i="4"/>
  <c r="Q1015" i="4" s="1"/>
  <c r="AB1015" i="4" s="1"/>
  <c r="AM1015" i="4" s="1"/>
  <c r="F698" i="4"/>
  <c r="Q698" i="4" s="1"/>
  <c r="AB698" i="4" s="1"/>
  <c r="AM698" i="4" s="1"/>
  <c r="F718" i="4"/>
  <c r="Q718" i="4" s="1"/>
  <c r="AB718" i="4" s="1"/>
  <c r="AM718" i="4" s="1"/>
  <c r="F931" i="4"/>
  <c r="Q931" i="4" s="1"/>
  <c r="AB931" i="4" s="1"/>
  <c r="AM931" i="4" s="1"/>
  <c r="F20" i="4"/>
  <c r="Q20" i="4" s="1"/>
  <c r="AB20" i="4" s="1"/>
  <c r="AM20" i="4" s="1"/>
  <c r="F433" i="4"/>
  <c r="Q433" i="4" s="1"/>
  <c r="AB433" i="4" s="1"/>
  <c r="AM433" i="4" s="1"/>
  <c r="F926" i="4"/>
  <c r="Q926" i="4" s="1"/>
  <c r="AB926" i="4" s="1"/>
  <c r="AM926" i="4" s="1"/>
  <c r="F880" i="4"/>
  <c r="Q880" i="4" s="1"/>
  <c r="AB880" i="4" s="1"/>
  <c r="AM880" i="4" s="1"/>
  <c r="F146" i="4"/>
  <c r="Q146" i="4" s="1"/>
  <c r="AB146" i="4" s="1"/>
  <c r="AM146" i="4" s="1"/>
  <c r="F998" i="4"/>
  <c r="Q998" i="4" s="1"/>
  <c r="AB998" i="4" s="1"/>
  <c r="AM998" i="4" s="1"/>
  <c r="F370" i="4"/>
  <c r="Q370" i="4" s="1"/>
  <c r="AB370" i="4" s="1"/>
  <c r="AM370" i="4" s="1"/>
  <c r="F1007" i="4"/>
  <c r="Q1007" i="4" s="1"/>
  <c r="AB1007" i="4" s="1"/>
  <c r="AM1007" i="4" s="1"/>
  <c r="F818" i="4"/>
  <c r="Q818" i="4" s="1"/>
  <c r="AB818" i="4" s="1"/>
  <c r="AM818" i="4" s="1"/>
  <c r="F761" i="4"/>
  <c r="Q761" i="4" s="1"/>
  <c r="AB761" i="4" s="1"/>
  <c r="AM761" i="4" s="1"/>
  <c r="F221" i="4"/>
  <c r="Q221" i="4" s="1"/>
  <c r="AB221" i="4" s="1"/>
  <c r="AM221" i="4" s="1"/>
  <c r="F859" i="4"/>
  <c r="Q859" i="4" s="1"/>
  <c r="AB859" i="4" s="1"/>
  <c r="AM859" i="4" s="1"/>
  <c r="F786" i="4"/>
  <c r="Q786" i="4" s="1"/>
  <c r="AB786" i="4" s="1"/>
  <c r="AM786" i="4" s="1"/>
  <c r="F946" i="4"/>
  <c r="Q946" i="4" s="1"/>
  <c r="AB946" i="4" s="1"/>
  <c r="AM946" i="4" s="1"/>
  <c r="F424" i="4"/>
  <c r="Q424" i="4" s="1"/>
  <c r="AB424" i="4" s="1"/>
  <c r="AM424" i="4" s="1"/>
  <c r="F261" i="4"/>
  <c r="Q261" i="4" s="1"/>
  <c r="AB261" i="4" s="1"/>
  <c r="AM261" i="4" s="1"/>
  <c r="F234" i="4"/>
  <c r="Q234" i="4" s="1"/>
  <c r="AB234" i="4" s="1"/>
  <c r="AM234" i="4" s="1"/>
  <c r="F915" i="4"/>
  <c r="Q915" i="4" s="1"/>
  <c r="AB915" i="4" s="1"/>
  <c r="AM915" i="4" s="1"/>
  <c r="F918" i="4"/>
  <c r="Q918" i="4" s="1"/>
  <c r="AB918" i="4" s="1"/>
  <c r="AM918" i="4" s="1"/>
  <c r="F617" i="4"/>
  <c r="Q617" i="4" s="1"/>
  <c r="AB617" i="4" s="1"/>
  <c r="AM617" i="4" s="1"/>
  <c r="F73" i="4"/>
  <c r="Q73" i="4" s="1"/>
  <c r="AB73" i="4" s="1"/>
  <c r="AM73" i="4" s="1"/>
  <c r="F878" i="4"/>
  <c r="Q878" i="4" s="1"/>
  <c r="AB878" i="4" s="1"/>
  <c r="AM878" i="4" s="1"/>
  <c r="F688" i="4"/>
  <c r="Q688" i="4" s="1"/>
  <c r="AB688" i="4" s="1"/>
  <c r="AM688" i="4" s="1"/>
  <c r="F893" i="4"/>
  <c r="Q893" i="4" s="1"/>
  <c r="AB893" i="4" s="1"/>
  <c r="AM893" i="4" s="1"/>
  <c r="F216" i="4"/>
  <c r="Q216" i="4" s="1"/>
  <c r="AB216" i="4" s="1"/>
  <c r="AM216" i="4" s="1"/>
  <c r="F64" i="4"/>
  <c r="Q64" i="4" s="1"/>
  <c r="AB64" i="4" s="1"/>
  <c r="AM64" i="4" s="1"/>
  <c r="F583" i="4"/>
  <c r="Q583" i="4" s="1"/>
  <c r="AB583" i="4" s="1"/>
  <c r="AM583" i="4" s="1"/>
  <c r="F335" i="4"/>
  <c r="Q335" i="4" s="1"/>
  <c r="AB335" i="4" s="1"/>
  <c r="AM335" i="4" s="1"/>
  <c r="F928" i="4"/>
  <c r="Q928" i="4" s="1"/>
  <c r="AB928" i="4" s="1"/>
  <c r="AM928" i="4" s="1"/>
  <c r="F889" i="4"/>
  <c r="Q889" i="4" s="1"/>
  <c r="AB889" i="4" s="1"/>
  <c r="AM889" i="4" s="1"/>
  <c r="F163" i="4"/>
  <c r="Q163" i="4" s="1"/>
  <c r="AB163" i="4" s="1"/>
  <c r="AM163" i="4" s="1"/>
  <c r="F450" i="4"/>
  <c r="Q450" i="4" s="1"/>
  <c r="AB450" i="4" s="1"/>
  <c r="AM450" i="4" s="1"/>
  <c r="F328" i="4"/>
  <c r="Q328" i="4" s="1"/>
  <c r="AB328" i="4" s="1"/>
  <c r="AM328" i="4" s="1"/>
  <c r="F467" i="4"/>
  <c r="Q467" i="4" s="1"/>
  <c r="AB467" i="4" s="1"/>
  <c r="AM467" i="4" s="1"/>
  <c r="F92" i="4"/>
  <c r="Q92" i="4" s="1"/>
  <c r="AB92" i="4" s="1"/>
  <c r="AM92" i="4" s="1"/>
  <c r="F465" i="4"/>
  <c r="Q465" i="4" s="1"/>
  <c r="AB465" i="4" s="1"/>
  <c r="AM465" i="4" s="1"/>
  <c r="F996" i="4"/>
  <c r="Q996" i="4" s="1"/>
  <c r="AB996" i="4" s="1"/>
  <c r="AM996" i="4" s="1"/>
  <c r="F517" i="4"/>
  <c r="Q517" i="4" s="1"/>
  <c r="AB517" i="4" s="1"/>
  <c r="AM517" i="4" s="1"/>
  <c r="F716" i="4"/>
  <c r="Q716" i="4" s="1"/>
  <c r="AB716" i="4" s="1"/>
  <c r="AM716" i="4" s="1"/>
  <c r="F238" i="4"/>
  <c r="Q238" i="4" s="1"/>
  <c r="AB238" i="4" s="1"/>
  <c r="AM238" i="4" s="1"/>
  <c r="F53" i="4"/>
  <c r="Q53" i="4" s="1"/>
  <c r="AB53" i="4" s="1"/>
  <c r="AM53" i="4" s="1"/>
  <c r="F32" i="4"/>
  <c r="Q32" i="4" s="1"/>
  <c r="AB32" i="4" s="1"/>
  <c r="AM32" i="4" s="1"/>
  <c r="F940" i="4"/>
  <c r="Q940" i="4" s="1"/>
  <c r="AB940" i="4" s="1"/>
  <c r="AM940" i="4" s="1"/>
  <c r="F425" i="4"/>
  <c r="Q425" i="4" s="1"/>
  <c r="AB425" i="4" s="1"/>
  <c r="AM425" i="4" s="1"/>
  <c r="F68" i="4"/>
  <c r="Q68" i="4" s="1"/>
  <c r="AB68" i="4" s="1"/>
  <c r="AM68" i="4" s="1"/>
  <c r="F412" i="4"/>
  <c r="Q412" i="4" s="1"/>
  <c r="AB412" i="4" s="1"/>
  <c r="AM412" i="4" s="1"/>
  <c r="F438" i="4"/>
  <c r="Q438" i="4" s="1"/>
  <c r="AB438" i="4" s="1"/>
  <c r="AM438" i="4" s="1"/>
  <c r="F584" i="4"/>
  <c r="Q584" i="4" s="1"/>
  <c r="AB584" i="4" s="1"/>
  <c r="AM584" i="4" s="1"/>
  <c r="F853" i="4"/>
  <c r="Q853" i="4" s="1"/>
  <c r="AB853" i="4" s="1"/>
  <c r="AM853" i="4" s="1"/>
  <c r="F394" i="4"/>
  <c r="Q394" i="4" s="1"/>
  <c r="AB394" i="4" s="1"/>
  <c r="AM394" i="4" s="1"/>
  <c r="F47" i="4"/>
  <c r="Q47" i="4" s="1"/>
  <c r="AB47" i="4" s="1"/>
  <c r="AM47" i="4" s="1"/>
  <c r="F85" i="4"/>
  <c r="Q85" i="4" s="1"/>
  <c r="AB85" i="4" s="1"/>
  <c r="AM85" i="4" s="1"/>
  <c r="F876" i="4"/>
  <c r="Q876" i="4" s="1"/>
  <c r="AB876" i="4" s="1"/>
  <c r="AM876" i="4" s="1"/>
  <c r="F525" i="4"/>
  <c r="Q525" i="4" s="1"/>
  <c r="AB525" i="4" s="1"/>
  <c r="AM525" i="4" s="1"/>
  <c r="F177" i="4"/>
  <c r="Q177" i="4" s="1"/>
  <c r="AB177" i="4" s="1"/>
  <c r="AM177" i="4" s="1"/>
  <c r="F179" i="4"/>
  <c r="Q179" i="4" s="1"/>
  <c r="AB179" i="4" s="1"/>
  <c r="AM179" i="4" s="1"/>
  <c r="F539" i="4"/>
  <c r="Q539" i="4" s="1"/>
  <c r="AB539" i="4" s="1"/>
  <c r="AM539" i="4" s="1"/>
  <c r="F386" i="4"/>
  <c r="Q386" i="4" s="1"/>
  <c r="AB386" i="4" s="1"/>
  <c r="AM386" i="4" s="1"/>
  <c r="F979" i="4"/>
  <c r="Q979" i="4" s="1"/>
  <c r="AB979" i="4" s="1"/>
  <c r="AM979" i="4" s="1"/>
  <c r="F117" i="4"/>
  <c r="Q117" i="4" s="1"/>
  <c r="AB117" i="4" s="1"/>
  <c r="AM117" i="4" s="1"/>
  <c r="F735" i="4"/>
  <c r="Q735" i="4" s="1"/>
  <c r="AB735" i="4" s="1"/>
  <c r="AM735" i="4" s="1"/>
  <c r="F135" i="4"/>
  <c r="Q135" i="4" s="1"/>
  <c r="AB135" i="4" s="1"/>
  <c r="AM135" i="4" s="1"/>
  <c r="F1014" i="4"/>
  <c r="Q1014" i="4" s="1"/>
  <c r="AB1014" i="4" s="1"/>
  <c r="AM1014" i="4" s="1"/>
  <c r="F625" i="4"/>
  <c r="Q625" i="4" s="1"/>
  <c r="AB625" i="4" s="1"/>
  <c r="AM625" i="4" s="1"/>
  <c r="F127" i="4"/>
  <c r="Q127" i="4" s="1"/>
  <c r="AB127" i="4" s="1"/>
  <c r="AM127" i="4" s="1"/>
  <c r="F343" i="4"/>
  <c r="Q343" i="4" s="1"/>
  <c r="AB343" i="4" s="1"/>
  <c r="AM343" i="4" s="1"/>
  <c r="F724" i="4"/>
  <c r="Q724" i="4" s="1"/>
  <c r="AB724" i="4" s="1"/>
  <c r="AM724" i="4" s="1"/>
  <c r="F338" i="4"/>
  <c r="Q338" i="4" s="1"/>
  <c r="AB338" i="4" s="1"/>
  <c r="AM338" i="4" s="1"/>
  <c r="F750" i="4"/>
  <c r="Q750" i="4" s="1"/>
  <c r="AB750" i="4" s="1"/>
  <c r="AM750" i="4" s="1"/>
  <c r="F513" i="4"/>
  <c r="Q513" i="4" s="1"/>
  <c r="AB513" i="4" s="1"/>
  <c r="AM513" i="4" s="1"/>
  <c r="F408" i="4"/>
  <c r="Q408" i="4" s="1"/>
  <c r="AB408" i="4" s="1"/>
  <c r="AM408" i="4" s="1"/>
  <c r="F185" i="4"/>
  <c r="Q185" i="4" s="1"/>
  <c r="AB185" i="4" s="1"/>
  <c r="AM185" i="4" s="1"/>
  <c r="F663" i="4"/>
  <c r="Q663" i="4" s="1"/>
  <c r="AB663" i="4" s="1"/>
  <c r="AM663" i="4" s="1"/>
  <c r="F391" i="4"/>
  <c r="Q391" i="4" s="1"/>
  <c r="AB391" i="4" s="1"/>
  <c r="AM391" i="4" s="1"/>
  <c r="F846" i="4"/>
  <c r="Q846" i="4" s="1"/>
  <c r="AB846" i="4" s="1"/>
  <c r="AM846" i="4" s="1"/>
  <c r="F281" i="4"/>
  <c r="Q281" i="4" s="1"/>
  <c r="AB281" i="4" s="1"/>
  <c r="AM281" i="4" s="1"/>
  <c r="F250" i="4"/>
  <c r="Q250" i="4" s="1"/>
  <c r="AB250" i="4" s="1"/>
  <c r="AM250" i="4" s="1"/>
  <c r="F520" i="4"/>
  <c r="Q520" i="4" s="1"/>
  <c r="AB520" i="4" s="1"/>
  <c r="AM520" i="4" s="1"/>
  <c r="F169" i="4"/>
  <c r="Q169" i="4" s="1"/>
  <c r="AB169" i="4" s="1"/>
  <c r="AM169" i="4" s="1"/>
  <c r="F454" i="4"/>
  <c r="Q454" i="4" s="1"/>
  <c r="AB454" i="4" s="1"/>
  <c r="AM454" i="4" s="1"/>
  <c r="F898" i="4"/>
  <c r="Q898" i="4" s="1"/>
  <c r="AB898" i="4" s="1"/>
  <c r="AM898" i="4" s="1"/>
  <c r="F80" i="4"/>
  <c r="Q80" i="4" s="1"/>
  <c r="AB80" i="4" s="1"/>
  <c r="AM80" i="4" s="1"/>
  <c r="F695" i="4"/>
  <c r="Q695" i="4" s="1"/>
  <c r="AB695" i="4" s="1"/>
  <c r="AM695" i="4" s="1"/>
  <c r="F715" i="4"/>
  <c r="Q715" i="4" s="1"/>
  <c r="AB715" i="4" s="1"/>
  <c r="AM715" i="4" s="1"/>
  <c r="F647" i="4"/>
  <c r="Q647" i="4" s="1"/>
  <c r="AB647" i="4" s="1"/>
  <c r="AM647" i="4" s="1"/>
  <c r="F967" i="4"/>
  <c r="Q967" i="4" s="1"/>
  <c r="AB967" i="4" s="1"/>
  <c r="AM967" i="4" s="1"/>
  <c r="F220" i="4"/>
  <c r="Q220" i="4" s="1"/>
  <c r="AB220" i="4" s="1"/>
  <c r="AM220" i="4" s="1"/>
  <c r="F522" i="4"/>
  <c r="Q522" i="4" s="1"/>
  <c r="AB522" i="4" s="1"/>
  <c r="AM522" i="4" s="1"/>
  <c r="F69" i="4"/>
  <c r="Q69" i="4" s="1"/>
  <c r="AB69" i="4" s="1"/>
  <c r="AM69" i="4" s="1"/>
  <c r="F561" i="4"/>
  <c r="Q561" i="4" s="1"/>
  <c r="AB561" i="4" s="1"/>
  <c r="AM561" i="4" s="1"/>
  <c r="F934" i="4"/>
  <c r="Q934" i="4" s="1"/>
  <c r="AB934" i="4" s="1"/>
  <c r="AM934" i="4" s="1"/>
  <c r="F180" i="4"/>
  <c r="Q180" i="4" s="1"/>
  <c r="AB180" i="4" s="1"/>
  <c r="AM180" i="4" s="1"/>
  <c r="F356" i="4"/>
  <c r="Q356" i="4" s="1"/>
  <c r="AB356" i="4" s="1"/>
  <c r="AM356" i="4" s="1"/>
  <c r="F550" i="4"/>
  <c r="Q550" i="4" s="1"/>
  <c r="AB550" i="4" s="1"/>
  <c r="AM550" i="4" s="1"/>
  <c r="F747" i="4"/>
  <c r="Q747" i="4" s="1"/>
  <c r="AB747" i="4" s="1"/>
  <c r="AM747" i="4" s="1"/>
  <c r="F300" i="4"/>
  <c r="Q300" i="4" s="1"/>
  <c r="AB300" i="4" s="1"/>
  <c r="AM300" i="4" s="1"/>
  <c r="F141" i="4"/>
  <c r="Q141" i="4" s="1"/>
  <c r="AB141" i="4" s="1"/>
  <c r="AM141" i="4" s="1"/>
  <c r="F594" i="4"/>
  <c r="Q594" i="4" s="1"/>
  <c r="AB594" i="4" s="1"/>
  <c r="AM594" i="4" s="1"/>
  <c r="F263" i="4"/>
  <c r="Q263" i="4" s="1"/>
  <c r="AB263" i="4" s="1"/>
  <c r="AM263" i="4" s="1"/>
  <c r="F315" i="4"/>
  <c r="Q315" i="4" s="1"/>
  <c r="AB315" i="4" s="1"/>
  <c r="AM315" i="4" s="1"/>
  <c r="F414" i="4"/>
  <c r="Q414" i="4" s="1"/>
  <c r="AB414" i="4" s="1"/>
  <c r="AM414" i="4" s="1"/>
  <c r="F372" i="4"/>
  <c r="Q372" i="4" s="1"/>
  <c r="AB372" i="4" s="1"/>
  <c r="AM372" i="4" s="1"/>
  <c r="F278" i="4"/>
  <c r="Q278" i="4" s="1"/>
  <c r="AB278" i="4" s="1"/>
  <c r="AM278" i="4" s="1"/>
  <c r="F552" i="4"/>
  <c r="Q552" i="4" s="1"/>
  <c r="AB552" i="4" s="1"/>
  <c r="AM552" i="4" s="1"/>
  <c r="F847" i="4"/>
  <c r="Q847" i="4" s="1"/>
  <c r="AB847" i="4" s="1"/>
  <c r="AM847" i="4" s="1"/>
  <c r="F845" i="4"/>
  <c r="Q845" i="4" s="1"/>
  <c r="AB845" i="4" s="1"/>
  <c r="AM845" i="4" s="1"/>
  <c r="F26" i="4"/>
  <c r="Q26" i="4" s="1"/>
  <c r="AB26" i="4" s="1"/>
  <c r="AM26" i="4" s="1"/>
  <c r="F327" i="4"/>
  <c r="Q327" i="4" s="1"/>
  <c r="AB327" i="4" s="1"/>
  <c r="AM327" i="4" s="1"/>
  <c r="F361" i="4"/>
  <c r="Q361" i="4" s="1"/>
  <c r="AB361" i="4" s="1"/>
  <c r="AM361" i="4" s="1"/>
  <c r="F387" i="4"/>
  <c r="Q387" i="4" s="1"/>
  <c r="AB387" i="4" s="1"/>
  <c r="AM387" i="4" s="1"/>
  <c r="F320" i="4"/>
  <c r="Q320" i="4" s="1"/>
  <c r="AB320" i="4" s="1"/>
  <c r="AM320" i="4" s="1"/>
  <c r="F84" i="4"/>
  <c r="Q84" i="4" s="1"/>
  <c r="AB84" i="4" s="1"/>
  <c r="AM84" i="4" s="1"/>
  <c r="F339" i="4"/>
  <c r="Q339" i="4" s="1"/>
  <c r="AB339" i="4" s="1"/>
  <c r="AM339" i="4" s="1"/>
  <c r="F624" i="4"/>
  <c r="Q624" i="4" s="1"/>
  <c r="AB624" i="4" s="1"/>
  <c r="AM624" i="4" s="1"/>
  <c r="F648" i="4"/>
  <c r="Q648" i="4" s="1"/>
  <c r="AB648" i="4" s="1"/>
  <c r="AM648" i="4" s="1"/>
  <c r="F451" i="4"/>
  <c r="Q451" i="4" s="1"/>
  <c r="AB451" i="4" s="1"/>
  <c r="AM451" i="4" s="1"/>
  <c r="F123" i="4"/>
  <c r="Q123" i="4" s="1"/>
  <c r="AB123" i="4" s="1"/>
  <c r="AM123" i="4" s="1"/>
  <c r="F248" i="4"/>
  <c r="Q248" i="4" s="1"/>
  <c r="AB248" i="4" s="1"/>
  <c r="AM248" i="4" s="1"/>
  <c r="F618" i="4"/>
  <c r="Q618" i="4" s="1"/>
  <c r="AB618" i="4" s="1"/>
  <c r="AM618" i="4" s="1"/>
  <c r="F835" i="4"/>
  <c r="Q835" i="4" s="1"/>
  <c r="AB835" i="4" s="1"/>
  <c r="AM835" i="4" s="1"/>
  <c r="F270" i="4"/>
  <c r="Q270" i="4" s="1"/>
  <c r="AB270" i="4" s="1"/>
  <c r="AM270" i="4" s="1"/>
  <c r="F184" i="4"/>
  <c r="Q184" i="4" s="1"/>
  <c r="AB184" i="4" s="1"/>
  <c r="AM184" i="4" s="1"/>
  <c r="F470" i="4"/>
  <c r="Q470" i="4" s="1"/>
  <c r="AB470" i="4" s="1"/>
  <c r="AM470" i="4" s="1"/>
  <c r="F257" i="4"/>
  <c r="Q257" i="4" s="1"/>
  <c r="AB257" i="4" s="1"/>
  <c r="AM257" i="4" s="1"/>
  <c r="F748" i="4"/>
  <c r="Q748" i="4" s="1"/>
  <c r="AB748" i="4" s="1"/>
  <c r="AM748" i="4" s="1"/>
  <c r="F466" i="4"/>
  <c r="Q466" i="4" s="1"/>
  <c r="AB466" i="4" s="1"/>
  <c r="AM466" i="4" s="1"/>
  <c r="F217" i="4"/>
  <c r="Q217" i="4" s="1"/>
  <c r="AB217" i="4" s="1"/>
  <c r="AM217" i="4" s="1"/>
  <c r="F822" i="4"/>
  <c r="Q822" i="4" s="1"/>
  <c r="AB822" i="4" s="1"/>
  <c r="AM822" i="4" s="1"/>
  <c r="F620" i="4"/>
  <c r="Q620" i="4" s="1"/>
  <c r="AB620" i="4" s="1"/>
  <c r="AM620" i="4" s="1"/>
  <c r="F397" i="4"/>
  <c r="Q397" i="4" s="1"/>
  <c r="AB397" i="4" s="1"/>
  <c r="AM397" i="4" s="1"/>
  <c r="F209" i="4"/>
  <c r="Q209" i="4" s="1"/>
  <c r="AB209" i="4" s="1"/>
  <c r="AM209" i="4" s="1"/>
  <c r="F136" i="4"/>
  <c r="Q136" i="4" s="1"/>
  <c r="AB136" i="4" s="1"/>
  <c r="AM136" i="4" s="1"/>
  <c r="F289" i="4"/>
  <c r="Q289" i="4" s="1"/>
  <c r="AB289" i="4" s="1"/>
  <c r="AM289" i="4" s="1"/>
  <c r="F997" i="4"/>
  <c r="Q997" i="4" s="1"/>
  <c r="AB997" i="4" s="1"/>
  <c r="AM997" i="4" s="1"/>
  <c r="F916" i="4"/>
  <c r="Q916" i="4" s="1"/>
  <c r="AB916" i="4" s="1"/>
  <c r="AM916" i="4" s="1"/>
  <c r="F111" i="4"/>
  <c r="Q111" i="4" s="1"/>
  <c r="AB111" i="4" s="1"/>
  <c r="AM111" i="4" s="1"/>
  <c r="F120" i="4"/>
  <c r="Q120" i="4" s="1"/>
  <c r="AB120" i="4" s="1"/>
  <c r="AM120" i="4" s="1"/>
  <c r="F492" i="4"/>
  <c r="Q492" i="4" s="1"/>
  <c r="AB492" i="4" s="1"/>
  <c r="AM492" i="4" s="1"/>
  <c r="F301" i="4"/>
  <c r="Q301" i="4" s="1"/>
  <c r="AB301" i="4" s="1"/>
  <c r="AM301" i="4" s="1"/>
  <c r="F943" i="4"/>
  <c r="Q943" i="4" s="1"/>
  <c r="AB943" i="4" s="1"/>
  <c r="AM943" i="4" s="1"/>
  <c r="F914" i="4"/>
  <c r="Q914" i="4" s="1"/>
  <c r="AB914" i="4" s="1"/>
  <c r="AM914" i="4" s="1"/>
  <c r="F322" i="4"/>
  <c r="Q322" i="4" s="1"/>
  <c r="AB322" i="4" s="1"/>
  <c r="AM322" i="4" s="1"/>
  <c r="F756" i="4"/>
  <c r="Q756" i="4" s="1"/>
  <c r="AB756" i="4" s="1"/>
  <c r="AM756" i="4" s="1"/>
  <c r="F459" i="4"/>
  <c r="Q459" i="4" s="1"/>
  <c r="AB459" i="4" s="1"/>
  <c r="AM459" i="4" s="1"/>
  <c r="F567" i="4"/>
  <c r="Q567" i="4" s="1"/>
  <c r="AB567" i="4" s="1"/>
  <c r="AM567" i="4" s="1"/>
  <c r="F342" i="4"/>
  <c r="Q342" i="4" s="1"/>
  <c r="AB342" i="4" s="1"/>
  <c r="AM342" i="4" s="1"/>
  <c r="F872" i="4"/>
  <c r="Q872" i="4" s="1"/>
  <c r="AB872" i="4" s="1"/>
  <c r="AM872" i="4" s="1"/>
  <c r="F942" i="4"/>
  <c r="Q942" i="4" s="1"/>
  <c r="AB942" i="4" s="1"/>
  <c r="AM942" i="4" s="1"/>
  <c r="F833" i="4"/>
  <c r="Q833" i="4" s="1"/>
  <c r="AB833" i="4" s="1"/>
  <c r="AM833" i="4" s="1"/>
  <c r="F816" i="4"/>
  <c r="Q816" i="4" s="1"/>
  <c r="AB816" i="4" s="1"/>
  <c r="AM816" i="4" s="1"/>
  <c r="F299" i="4"/>
  <c r="Q299" i="4" s="1"/>
  <c r="AB299" i="4" s="1"/>
  <c r="AM299" i="4" s="1"/>
  <c r="F190" i="4"/>
  <c r="Q190" i="4" s="1"/>
  <c r="AB190" i="4" s="1"/>
  <c r="AM190" i="4" s="1"/>
  <c r="F139" i="4"/>
  <c r="Q139" i="4" s="1"/>
  <c r="AB139" i="4" s="1"/>
  <c r="AM139" i="4" s="1"/>
  <c r="F714" i="4"/>
  <c r="Q714" i="4" s="1"/>
  <c r="AB714" i="4" s="1"/>
  <c r="AM714" i="4" s="1"/>
  <c r="F660" i="4"/>
  <c r="Q660" i="4" s="1"/>
  <c r="AB660" i="4" s="1"/>
  <c r="AM660" i="4" s="1"/>
  <c r="F21" i="4"/>
  <c r="Q21" i="4" s="1"/>
  <c r="AB21" i="4" s="1"/>
  <c r="AM21" i="4" s="1"/>
  <c r="F851" i="4"/>
  <c r="Q851" i="4" s="1"/>
  <c r="AB851" i="4" s="1"/>
  <c r="AM851" i="4" s="1"/>
  <c r="F896" i="4"/>
  <c r="Q896" i="4" s="1"/>
  <c r="AB896" i="4" s="1"/>
  <c r="AM896" i="4" s="1"/>
  <c r="F830" i="4"/>
  <c r="Q830" i="4" s="1"/>
  <c r="AB830" i="4" s="1"/>
  <c r="AM830" i="4" s="1"/>
  <c r="F909" i="4"/>
  <c r="Q909" i="4" s="1"/>
  <c r="AB909" i="4" s="1"/>
  <c r="AM909" i="4" s="1"/>
  <c r="F460" i="4"/>
  <c r="Q460" i="4" s="1"/>
  <c r="AB460" i="4" s="1"/>
  <c r="AM460" i="4" s="1"/>
  <c r="F316" i="4"/>
  <c r="Q316" i="4" s="1"/>
  <c r="AB316" i="4" s="1"/>
  <c r="AM316" i="4" s="1"/>
  <c r="F643" i="4"/>
  <c r="Q643" i="4" s="1"/>
  <c r="AB643" i="4" s="1"/>
  <c r="AM643" i="4" s="1"/>
  <c r="F565" i="4"/>
  <c r="Q565" i="4" s="1"/>
  <c r="AB565" i="4" s="1"/>
  <c r="AM565" i="4" s="1"/>
  <c r="F783" i="4"/>
  <c r="Q783" i="4" s="1"/>
  <c r="AB783" i="4" s="1"/>
  <c r="AM783" i="4" s="1"/>
  <c r="F504" i="4"/>
  <c r="Q504" i="4" s="1"/>
  <c r="AB504" i="4" s="1"/>
  <c r="AM504" i="4" s="1"/>
  <c r="F823" i="4"/>
  <c r="Q823" i="4" s="1"/>
  <c r="AB823" i="4" s="1"/>
  <c r="AM823" i="4" s="1"/>
  <c r="F797" i="4"/>
  <c r="Q797" i="4" s="1"/>
  <c r="AB797" i="4" s="1"/>
  <c r="AM797" i="4" s="1"/>
  <c r="F884" i="4"/>
  <c r="Q884" i="4" s="1"/>
  <c r="AB884" i="4" s="1"/>
  <c r="AM884" i="4" s="1"/>
  <c r="F717" i="4"/>
  <c r="Q717" i="4" s="1"/>
  <c r="AB717" i="4" s="1"/>
  <c r="AM717" i="4" s="1"/>
  <c r="F641" i="4"/>
  <c r="Q641" i="4" s="1"/>
  <c r="AB641" i="4" s="1"/>
  <c r="AM641" i="4" s="1"/>
  <c r="F242" i="4"/>
  <c r="Q242" i="4" s="1"/>
  <c r="AB242" i="4" s="1"/>
  <c r="AM242" i="4" s="1"/>
  <c r="F701" i="4"/>
  <c r="Q701" i="4" s="1"/>
  <c r="AB701" i="4" s="1"/>
  <c r="AM701" i="4" s="1"/>
  <c r="F420" i="4"/>
  <c r="Q420" i="4" s="1"/>
  <c r="AB420" i="4" s="1"/>
  <c r="AM420" i="4" s="1"/>
  <c r="F984" i="4"/>
  <c r="Q984" i="4" s="1"/>
  <c r="AB984" i="4" s="1"/>
  <c r="AM984" i="4" s="1"/>
  <c r="F777" i="4"/>
  <c r="Q777" i="4" s="1"/>
  <c r="AB777" i="4" s="1"/>
  <c r="AM777" i="4" s="1"/>
  <c r="F366" i="4"/>
  <c r="Q366" i="4" s="1"/>
  <c r="AB366" i="4" s="1"/>
  <c r="AM366" i="4" s="1"/>
  <c r="F485" i="4"/>
  <c r="Q485" i="4" s="1"/>
  <c r="AB485" i="4" s="1"/>
  <c r="AM485" i="4" s="1"/>
  <c r="F348" i="4"/>
  <c r="Q348" i="4" s="1"/>
  <c r="AB348" i="4" s="1"/>
  <c r="AM348" i="4" s="1"/>
  <c r="F543" i="4"/>
  <c r="Q543" i="4" s="1"/>
  <c r="AB543" i="4" s="1"/>
  <c r="AM543" i="4" s="1"/>
  <c r="F283" i="4"/>
  <c r="Q283" i="4" s="1"/>
  <c r="AB283" i="4" s="1"/>
  <c r="AM283" i="4" s="1"/>
  <c r="F101" i="4"/>
  <c r="Q101" i="4" s="1"/>
  <c r="AB101" i="4" s="1"/>
  <c r="AM101" i="4" s="1"/>
  <c r="F557" i="4"/>
  <c r="Q557" i="4" s="1"/>
  <c r="AB557" i="4" s="1"/>
  <c r="AM557" i="4" s="1"/>
  <c r="F448" i="4"/>
  <c r="Q448" i="4" s="1"/>
  <c r="AB448" i="4" s="1"/>
  <c r="AM448" i="4" s="1"/>
  <c r="F965" i="4"/>
  <c r="Q965" i="4" s="1"/>
  <c r="AB965" i="4" s="1"/>
  <c r="AM965" i="4" s="1"/>
  <c r="F357" i="4"/>
  <c r="Q357" i="4" s="1"/>
  <c r="AB357" i="4" s="1"/>
  <c r="AM357" i="4" s="1"/>
  <c r="F462" i="4"/>
  <c r="Q462" i="4" s="1"/>
  <c r="AB462" i="4" s="1"/>
  <c r="AM462" i="4" s="1"/>
  <c r="F789" i="4"/>
  <c r="Q789" i="4" s="1"/>
  <c r="AB789" i="4" s="1"/>
  <c r="AM789" i="4" s="1"/>
  <c r="F309" i="4"/>
  <c r="Q309" i="4" s="1"/>
  <c r="AB309" i="4" s="1"/>
  <c r="AM309" i="4" s="1"/>
  <c r="F51" i="4"/>
  <c r="Q51" i="4" s="1"/>
  <c r="AB51" i="4" s="1"/>
  <c r="AM51" i="4" s="1"/>
  <c r="F381" i="4"/>
  <c r="Q381" i="4" s="1"/>
  <c r="AB381" i="4" s="1"/>
  <c r="AM381" i="4" s="1"/>
  <c r="F201" i="4"/>
  <c r="Q201" i="4" s="1"/>
  <c r="AB201" i="4" s="1"/>
  <c r="AM201" i="4" s="1"/>
  <c r="F773" i="4"/>
  <c r="Q773" i="4" s="1"/>
  <c r="AB773" i="4" s="1"/>
  <c r="AM773" i="4" s="1"/>
  <c r="F479" i="4"/>
  <c r="Q479" i="4" s="1"/>
  <c r="AB479" i="4" s="1"/>
  <c r="AM479" i="4" s="1"/>
  <c r="F388" i="4"/>
  <c r="Q388" i="4" s="1"/>
  <c r="AB388" i="4" s="1"/>
  <c r="AM388" i="4" s="1"/>
  <c r="F398" i="4"/>
  <c r="Q398" i="4" s="1"/>
  <c r="AB398" i="4" s="1"/>
  <c r="AM398" i="4" s="1"/>
  <c r="F499" i="4"/>
  <c r="Q499" i="4" s="1"/>
  <c r="AB499" i="4" s="1"/>
  <c r="AM499" i="4" s="1"/>
  <c r="F506" i="4"/>
  <c r="Q506" i="4" s="1"/>
  <c r="AB506" i="4" s="1"/>
  <c r="AM506" i="4" s="1"/>
  <c r="F439" i="4"/>
  <c r="Q439" i="4" s="1"/>
  <c r="AB439" i="4" s="1"/>
  <c r="AM439" i="4" s="1"/>
  <c r="F160" i="4"/>
  <c r="Q160" i="4" s="1"/>
  <c r="AB160" i="4" s="1"/>
  <c r="AM160" i="4" s="1"/>
  <c r="F538" i="4"/>
  <c r="Q538" i="4" s="1"/>
  <c r="AB538" i="4" s="1"/>
  <c r="AM538" i="4" s="1"/>
  <c r="F611" i="4"/>
  <c r="Q611" i="4" s="1"/>
  <c r="AB611" i="4" s="1"/>
  <c r="AM611" i="4" s="1"/>
  <c r="F770" i="4"/>
  <c r="Q770" i="4" s="1"/>
  <c r="AB770" i="4" s="1"/>
  <c r="AM770" i="4" s="1"/>
  <c r="F579" i="4"/>
  <c r="Q579" i="4" s="1"/>
  <c r="AB579" i="4" s="1"/>
  <c r="AM579" i="4" s="1"/>
  <c r="F178" i="4"/>
  <c r="Q178" i="4" s="1"/>
  <c r="AB178" i="4" s="1"/>
  <c r="AM178" i="4" s="1"/>
  <c r="F214" i="4"/>
  <c r="Q214" i="4" s="1"/>
  <c r="AB214" i="4" s="1"/>
  <c r="AM214" i="4" s="1"/>
  <c r="F874" i="4"/>
  <c r="Q874" i="4" s="1"/>
  <c r="AB874" i="4" s="1"/>
  <c r="AM874" i="4" s="1"/>
  <c r="F771" i="4"/>
  <c r="Q771" i="4" s="1"/>
  <c r="AB771" i="4" s="1"/>
  <c r="AM771" i="4" s="1"/>
  <c r="F461" i="4"/>
  <c r="Q461" i="4" s="1"/>
  <c r="AB461" i="4" s="1"/>
  <c r="AM461" i="4" s="1"/>
  <c r="F276" i="4"/>
  <c r="Q276" i="4" s="1"/>
  <c r="AB276" i="4" s="1"/>
  <c r="AM276" i="4" s="1"/>
  <c r="F655" i="4"/>
  <c r="Q655" i="4" s="1"/>
  <c r="AB655" i="4" s="1"/>
  <c r="AM655" i="4" s="1"/>
  <c r="F93" i="4"/>
  <c r="Q93" i="4" s="1"/>
  <c r="AB93" i="4" s="1"/>
  <c r="AM93" i="4" s="1"/>
  <c r="F883" i="4"/>
  <c r="Q883" i="4" s="1"/>
  <c r="AB883" i="4" s="1"/>
  <c r="AM883" i="4" s="1"/>
  <c r="F683" i="4"/>
  <c r="Q683" i="4" s="1"/>
  <c r="AB683" i="4" s="1"/>
  <c r="AM683" i="4" s="1"/>
  <c r="F128" i="4"/>
  <c r="Q128" i="4" s="1"/>
  <c r="AB128" i="4" s="1"/>
  <c r="AM128" i="4" s="1"/>
  <c r="F603" i="4"/>
  <c r="Q603" i="4" s="1"/>
  <c r="AB603" i="4" s="1"/>
  <c r="AM603" i="4" s="1"/>
  <c r="F839" i="4"/>
  <c r="Q839" i="4" s="1"/>
  <c r="AB839" i="4" s="1"/>
  <c r="AM839" i="4" s="1"/>
  <c r="F627" i="4"/>
  <c r="Q627" i="4" s="1"/>
  <c r="AB627" i="4" s="1"/>
  <c r="AM627" i="4" s="1"/>
  <c r="F549" i="4"/>
  <c r="Q549" i="4" s="1"/>
  <c r="AB549" i="4" s="1"/>
  <c r="AM549" i="4" s="1"/>
  <c r="F204" i="4"/>
  <c r="Q204" i="4" s="1"/>
  <c r="AB204" i="4" s="1"/>
  <c r="AM204" i="4" s="1"/>
  <c r="F540" i="4"/>
  <c r="Q540" i="4" s="1"/>
  <c r="AB540" i="4" s="1"/>
  <c r="AM540" i="4" s="1"/>
  <c r="F143" i="4"/>
  <c r="Q143" i="4" s="1"/>
  <c r="AB143" i="4" s="1"/>
  <c r="AM143" i="4" s="1"/>
  <c r="F982" i="4"/>
  <c r="Q982" i="4" s="1"/>
  <c r="AB982" i="4" s="1"/>
  <c r="AM982" i="4" s="1"/>
  <c r="F764" i="4"/>
  <c r="Q764" i="4" s="1"/>
  <c r="AB764" i="4" s="1"/>
  <c r="AM764" i="4" s="1"/>
  <c r="F78" i="4"/>
  <c r="Q78" i="4" s="1"/>
  <c r="AB78" i="4" s="1"/>
  <c r="AM78" i="4" s="1"/>
  <c r="F483" i="4"/>
  <c r="Q483" i="4" s="1"/>
  <c r="AB483" i="4" s="1"/>
  <c r="AM483" i="4" s="1"/>
  <c r="F477" i="4"/>
  <c r="Q477" i="4" s="1"/>
  <c r="AB477" i="4" s="1"/>
  <c r="AM477" i="4" s="1"/>
  <c r="F843" i="4"/>
  <c r="Q843" i="4" s="1"/>
  <c r="AB843" i="4" s="1"/>
  <c r="AM843" i="4" s="1"/>
  <c r="F661" i="4"/>
  <c r="Q661" i="4" s="1"/>
  <c r="AB661" i="4" s="1"/>
  <c r="AM661" i="4" s="1"/>
  <c r="F211" i="4"/>
  <c r="Q211" i="4" s="1"/>
  <c r="AB211" i="4" s="1"/>
  <c r="AM211" i="4" s="1"/>
  <c r="F645" i="4"/>
  <c r="Q645" i="4" s="1"/>
  <c r="AB645" i="4" s="1"/>
  <c r="AM645" i="4" s="1"/>
  <c r="F193" i="4"/>
  <c r="Q193" i="4" s="1"/>
  <c r="AB193" i="4" s="1"/>
  <c r="AM193" i="4" s="1"/>
  <c r="F869" i="4"/>
  <c r="Q869" i="4" s="1"/>
  <c r="AB869" i="4" s="1"/>
  <c r="AM869" i="4" s="1"/>
  <c r="F406" i="4"/>
  <c r="Q406" i="4" s="1"/>
  <c r="AB406" i="4" s="1"/>
  <c r="AM406" i="4" s="1"/>
  <c r="F848" i="4"/>
  <c r="Q848" i="4" s="1"/>
  <c r="AB848" i="4" s="1"/>
  <c r="AM848" i="4" s="1"/>
  <c r="F910" i="4"/>
  <c r="Q910" i="4" s="1"/>
  <c r="AB910" i="4" s="1"/>
  <c r="AM910" i="4" s="1"/>
  <c r="F48" i="4"/>
  <c r="Q48" i="4" s="1"/>
  <c r="AB48" i="4" s="1"/>
  <c r="AM48" i="4" s="1"/>
  <c r="F409" i="4"/>
  <c r="Q409" i="4" s="1"/>
  <c r="AB409" i="4" s="1"/>
  <c r="AM409" i="4" s="1"/>
  <c r="F622" i="4"/>
  <c r="Q622" i="4" s="1"/>
  <c r="AB622" i="4" s="1"/>
  <c r="AM622" i="4" s="1"/>
  <c r="F564" i="4"/>
  <c r="Q564" i="4" s="1"/>
  <c r="AB564" i="4" s="1"/>
  <c r="AM564" i="4" s="1"/>
  <c r="F159" i="4"/>
  <c r="Q159" i="4" s="1"/>
  <c r="AB159" i="4" s="1"/>
  <c r="AM159" i="4" s="1"/>
  <c r="F215" i="4"/>
  <c r="Q215" i="4" s="1"/>
  <c r="AB215" i="4" s="1"/>
  <c r="AM215" i="4" s="1"/>
  <c r="F887" i="4"/>
  <c r="Q887" i="4" s="1"/>
  <c r="AB887" i="4" s="1"/>
  <c r="AM887" i="4" s="1"/>
  <c r="F1005" i="4"/>
  <c r="Q1005" i="4" s="1"/>
  <c r="AB1005" i="4" s="1"/>
  <c r="AM1005" i="4" s="1"/>
  <c r="F1010" i="4"/>
  <c r="Q1010" i="4" s="1"/>
  <c r="AB1010" i="4" s="1"/>
  <c r="AM1010" i="4" s="1"/>
  <c r="F275" i="4"/>
  <c r="Q275" i="4" s="1"/>
  <c r="AB275" i="4" s="1"/>
  <c r="AM275" i="4" s="1"/>
  <c r="F511" i="4"/>
  <c r="Q511" i="4" s="1"/>
  <c r="AB511" i="4" s="1"/>
  <c r="AM511" i="4" s="1"/>
  <c r="F119" i="4"/>
  <c r="Q119" i="4" s="1"/>
  <c r="AB119" i="4" s="1"/>
  <c r="AM119" i="4" s="1"/>
  <c r="F491" i="4"/>
  <c r="Q491" i="4" s="1"/>
  <c r="AB491" i="4" s="1"/>
  <c r="AM491" i="4" s="1"/>
  <c r="F954" i="4"/>
  <c r="Q954" i="4" s="1"/>
  <c r="AB954" i="4" s="1"/>
  <c r="AM954" i="4" s="1"/>
  <c r="F960" i="4"/>
  <c r="Q960" i="4" s="1"/>
  <c r="AB960" i="4" s="1"/>
  <c r="AM960" i="4" s="1"/>
  <c r="F24" i="4"/>
  <c r="Q24" i="4" s="1"/>
  <c r="AB24" i="4" s="1"/>
  <c r="AM24" i="4" s="1"/>
  <c r="F293" i="4"/>
  <c r="Q293" i="4" s="1"/>
  <c r="AB293" i="4" s="1"/>
  <c r="AM293" i="4" s="1"/>
  <c r="F378" i="4"/>
  <c r="Q378" i="4" s="1"/>
  <c r="AB378" i="4" s="1"/>
  <c r="AM378" i="4" s="1"/>
  <c r="F992" i="4"/>
  <c r="Q992" i="4" s="1"/>
  <c r="AB992" i="4" s="1"/>
  <c r="AM992" i="4" s="1"/>
  <c r="F113" i="4"/>
  <c r="Q113" i="4" s="1"/>
  <c r="AB113" i="4" s="1"/>
  <c r="AM113" i="4" s="1"/>
  <c r="F144" i="4"/>
  <c r="Q144" i="4" s="1"/>
  <c r="AB144" i="4" s="1"/>
  <c r="AM144" i="4" s="1"/>
  <c r="F19" i="4"/>
  <c r="Q19" i="4" s="1"/>
  <c r="AB19" i="4" s="1"/>
  <c r="AM19" i="4" s="1"/>
  <c r="F330" i="4"/>
  <c r="Q330" i="4" s="1"/>
  <c r="AB330" i="4" s="1"/>
  <c r="AM330" i="4" s="1"/>
  <c r="F935" i="4"/>
  <c r="Q935" i="4" s="1"/>
  <c r="AB935" i="4" s="1"/>
  <c r="AM935" i="4" s="1"/>
  <c r="F796" i="4"/>
  <c r="Q796" i="4" s="1"/>
  <c r="AB796" i="4" s="1"/>
  <c r="AM796" i="4" s="1"/>
  <c r="F235" i="4"/>
  <c r="Q235" i="4" s="1"/>
  <c r="AB235" i="4" s="1"/>
  <c r="AM235" i="4" s="1"/>
  <c r="F548" i="4"/>
  <c r="Q548" i="4" s="1"/>
  <c r="AB548" i="4" s="1"/>
  <c r="AM548" i="4" s="1"/>
  <c r="F665" i="4"/>
  <c r="Q665" i="4" s="1"/>
  <c r="AB665" i="4" s="1"/>
  <c r="AM665" i="4" s="1"/>
  <c r="F746" i="4"/>
  <c r="Q746" i="4" s="1"/>
  <c r="AB746" i="4" s="1"/>
  <c r="AM746" i="4" s="1"/>
  <c r="F195" i="4"/>
  <c r="Q195" i="4" s="1"/>
  <c r="AB195" i="4" s="1"/>
  <c r="AM195" i="4" s="1"/>
  <c r="F176" i="4"/>
  <c r="Q176" i="4" s="1"/>
  <c r="AB176" i="4" s="1"/>
  <c r="AM176" i="4" s="1"/>
  <c r="F518" i="4"/>
  <c r="Q518" i="4" s="1"/>
  <c r="AB518" i="4" s="1"/>
  <c r="AM518" i="4" s="1"/>
  <c r="F280" i="4"/>
  <c r="Q280" i="4" s="1"/>
  <c r="AB280" i="4" s="1"/>
  <c r="AM280" i="4" s="1"/>
  <c r="F521" i="4"/>
  <c r="Q521" i="4" s="1"/>
  <c r="AB521" i="4" s="1"/>
  <c r="AM521" i="4" s="1"/>
  <c r="F897" i="4"/>
  <c r="Q897" i="4" s="1"/>
  <c r="AB897" i="4" s="1"/>
  <c r="AM897" i="4" s="1"/>
  <c r="F43" i="4"/>
  <c r="Q43" i="4" s="1"/>
  <c r="AB43" i="4" s="1"/>
  <c r="AM43" i="4" s="1"/>
  <c r="F224" i="4"/>
  <c r="Q224" i="4" s="1"/>
  <c r="AB224" i="4" s="1"/>
  <c r="AM224" i="4" s="1"/>
  <c r="F536" i="4"/>
  <c r="Q536" i="4" s="1"/>
  <c r="AB536" i="4" s="1"/>
  <c r="AM536" i="4" s="1"/>
  <c r="F37" i="4"/>
  <c r="Q37" i="4" s="1"/>
  <c r="AB37" i="4" s="1"/>
  <c r="AM37" i="4" s="1"/>
  <c r="F45" i="4"/>
  <c r="Q45" i="4" s="1"/>
  <c r="AB45" i="4" s="1"/>
  <c r="AM45" i="4" s="1"/>
  <c r="F732" i="4"/>
  <c r="Q732" i="4" s="1"/>
  <c r="AB732" i="4" s="1"/>
  <c r="AM732" i="4" s="1"/>
  <c r="F707" i="4"/>
  <c r="Q707" i="4" s="1"/>
  <c r="AB707" i="4" s="1"/>
  <c r="AM707" i="4" s="1"/>
  <c r="F949" i="4"/>
  <c r="Q949" i="4" s="1"/>
  <c r="AB949" i="4" s="1"/>
  <c r="AM949" i="4" s="1"/>
  <c r="F153" i="4"/>
  <c r="Q153" i="4" s="1"/>
  <c r="AB153" i="4" s="1"/>
  <c r="AM153" i="4" s="1"/>
  <c r="F347" i="4"/>
  <c r="Q347" i="4" s="1"/>
  <c r="AB347" i="4" s="1"/>
  <c r="AM347" i="4" s="1"/>
  <c r="F490" i="4"/>
  <c r="Q490" i="4" s="1"/>
  <c r="AB490" i="4" s="1"/>
  <c r="AM490" i="4" s="1"/>
  <c r="F295" i="4"/>
  <c r="Q295" i="4" s="1"/>
  <c r="AB295" i="4" s="1"/>
  <c r="AM295" i="4" s="1"/>
  <c r="F801" i="4"/>
  <c r="Q801" i="4" s="1"/>
  <c r="AB801" i="4" s="1"/>
  <c r="AM801" i="4" s="1"/>
  <c r="F633" i="4"/>
  <c r="Q633" i="4" s="1"/>
  <c r="AB633" i="4" s="1"/>
  <c r="AM633" i="4" s="1"/>
  <c r="F54" i="4"/>
  <c r="Q54" i="4" s="1"/>
  <c r="AB54" i="4" s="1"/>
  <c r="AM54" i="4" s="1"/>
  <c r="F865" i="4"/>
  <c r="Q865" i="4" s="1"/>
  <c r="AB865" i="4" s="1"/>
  <c r="AM865" i="4" s="1"/>
  <c r="F902" i="4"/>
  <c r="Q902" i="4" s="1"/>
  <c r="AB902" i="4" s="1"/>
  <c r="AM902" i="4" s="1"/>
  <c r="F606" i="4"/>
  <c r="Q606" i="4" s="1"/>
  <c r="AB606" i="4" s="1"/>
  <c r="AM606" i="4" s="1"/>
  <c r="F410" i="4"/>
  <c r="Q410" i="4" s="1"/>
  <c r="AB410" i="4" s="1"/>
  <c r="AM410" i="4" s="1"/>
  <c r="F403" i="4"/>
  <c r="Q403" i="4" s="1"/>
  <c r="AB403" i="4" s="1"/>
  <c r="AM403" i="4" s="1"/>
  <c r="F52" i="4"/>
  <c r="Q52" i="4" s="1"/>
  <c r="AB52" i="4" s="1"/>
  <c r="AM52" i="4" s="1"/>
  <c r="F231" i="4"/>
  <c r="Q231" i="4" s="1"/>
  <c r="AB231" i="4" s="1"/>
  <c r="AM231" i="4" s="1"/>
  <c r="F457" i="4"/>
  <c r="Q457" i="4" s="1"/>
  <c r="AB457" i="4" s="1"/>
  <c r="AM457" i="4" s="1"/>
  <c r="F380" i="4"/>
  <c r="Q380" i="4" s="1"/>
  <c r="AB380" i="4" s="1"/>
  <c r="AM380" i="4" s="1"/>
  <c r="F100" i="4"/>
  <c r="Q100" i="4" s="1"/>
  <c r="AB100" i="4" s="1"/>
  <c r="AM100" i="4" s="1"/>
  <c r="F988" i="4"/>
  <c r="Q988" i="4" s="1"/>
  <c r="AB988" i="4" s="1"/>
  <c r="AM988" i="4" s="1"/>
  <c r="F808" i="4"/>
  <c r="Q808" i="4" s="1"/>
  <c r="AB808" i="4" s="1"/>
  <c r="AM808" i="4" s="1"/>
  <c r="F427" i="4"/>
  <c r="Q427" i="4" s="1"/>
  <c r="AB427" i="4" s="1"/>
  <c r="AM427" i="4" s="1"/>
  <c r="F692" i="4"/>
  <c r="Q692" i="4" s="1"/>
  <c r="AB692" i="4" s="1"/>
  <c r="AM692" i="4" s="1"/>
  <c r="F680" i="4"/>
  <c r="Q680" i="4" s="1"/>
  <c r="AB680" i="4" s="1"/>
  <c r="AM680" i="4" s="1"/>
  <c r="F110" i="4"/>
  <c r="Q110" i="4" s="1"/>
  <c r="AB110" i="4" s="1"/>
  <c r="AM110" i="4" s="1"/>
  <c r="F60" i="4"/>
  <c r="Q60" i="4" s="1"/>
  <c r="AB60" i="4" s="1"/>
  <c r="AM60" i="4" s="1"/>
  <c r="F656" i="4"/>
  <c r="Q656" i="4" s="1"/>
  <c r="AB656" i="4" s="1"/>
  <c r="AM656" i="4" s="1"/>
  <c r="F671" i="4"/>
  <c r="Q671" i="4" s="1"/>
  <c r="AB671" i="4" s="1"/>
  <c r="AM671" i="4" s="1"/>
  <c r="F292" i="4"/>
  <c r="Q292" i="4" s="1"/>
  <c r="AB292" i="4" s="1"/>
  <c r="AM292" i="4" s="1"/>
  <c r="F787" i="4"/>
  <c r="Q787" i="4" s="1"/>
  <c r="AB787" i="4" s="1"/>
  <c r="AM787" i="4" s="1"/>
  <c r="F933" i="4"/>
  <c r="Q933" i="4" s="1"/>
  <c r="AB933" i="4" s="1"/>
  <c r="AM933" i="4" s="1"/>
  <c r="F527" i="4"/>
  <c r="Q527" i="4" s="1"/>
  <c r="AB527" i="4" s="1"/>
  <c r="AM527" i="4" s="1"/>
  <c r="F89" i="4"/>
  <c r="Q89" i="4" s="1"/>
  <c r="AB89" i="4" s="1"/>
  <c r="AM89" i="4" s="1"/>
  <c r="F268" i="4"/>
  <c r="Q268" i="4" s="1"/>
  <c r="AB268" i="4" s="1"/>
  <c r="AM268" i="4" s="1"/>
  <c r="F210" i="4"/>
  <c r="Q210" i="4" s="1"/>
  <c r="AB210" i="4" s="1"/>
  <c r="AM210" i="4" s="1"/>
  <c r="F200" i="4"/>
  <c r="Q200" i="4" s="1"/>
  <c r="AB200" i="4" s="1"/>
  <c r="AM200" i="4" s="1"/>
  <c r="F939" i="4"/>
  <c r="Q939" i="4" s="1"/>
  <c r="AB939" i="4" s="1"/>
  <c r="AM939" i="4" s="1"/>
  <c r="F351" i="4"/>
  <c r="Q351" i="4" s="1"/>
  <c r="AB351" i="4" s="1"/>
  <c r="AM351" i="4" s="1"/>
  <c r="F134" i="4"/>
  <c r="Q134" i="4" s="1"/>
  <c r="AB134" i="4" s="1"/>
  <c r="AM134" i="4" s="1"/>
  <c r="F158" i="4"/>
  <c r="Q158" i="4" s="1"/>
  <c r="AB158" i="4" s="1"/>
  <c r="AM158" i="4" s="1"/>
  <c r="F198" i="4"/>
  <c r="Q198" i="4" s="1"/>
  <c r="AB198" i="4" s="1"/>
  <c r="AM198" i="4" s="1"/>
  <c r="F743" i="4"/>
  <c r="Q743" i="4" s="1"/>
  <c r="AB743" i="4" s="1"/>
  <c r="AM743" i="4" s="1"/>
  <c r="F580" i="4"/>
  <c r="Q580" i="4" s="1"/>
  <c r="AB580" i="4" s="1"/>
  <c r="AM580" i="4" s="1"/>
  <c r="F432" i="4"/>
  <c r="Q432" i="4" s="1"/>
  <c r="AB432" i="4" s="1"/>
  <c r="AM432" i="4" s="1"/>
  <c r="F240" i="4"/>
  <c r="Q240" i="4" s="1"/>
  <c r="AB240" i="4" s="1"/>
  <c r="AM240" i="4" s="1"/>
  <c r="F531" i="4"/>
  <c r="Q531" i="4" s="1"/>
  <c r="AB531" i="4" s="1"/>
  <c r="AM531" i="4" s="1"/>
  <c r="F892" i="4"/>
  <c r="Q892" i="4" s="1"/>
  <c r="AB892" i="4" s="1"/>
  <c r="AM892" i="4" s="1"/>
  <c r="F563" i="4"/>
  <c r="Q563" i="4" s="1"/>
  <c r="AB563" i="4" s="1"/>
  <c r="AM563" i="4" s="1"/>
  <c r="F156" i="4"/>
  <c r="Q156" i="4" s="1"/>
  <c r="AB156" i="4" s="1"/>
  <c r="AM156" i="4" s="1"/>
  <c r="F67" i="4"/>
  <c r="Q67" i="4" s="1"/>
  <c r="AB67" i="4" s="1"/>
  <c r="AM67" i="4" s="1"/>
  <c r="F148" i="4"/>
  <c r="Q148" i="4" s="1"/>
  <c r="AB148" i="4" s="1"/>
  <c r="AM148" i="4" s="1"/>
  <c r="F904" i="4"/>
  <c r="Q904" i="4" s="1"/>
  <c r="AB904" i="4" s="1"/>
  <c r="AM904" i="4" s="1"/>
  <c r="F659" i="4"/>
  <c r="Q659" i="4" s="1"/>
  <c r="AB659" i="4" s="1"/>
  <c r="AM659" i="4" s="1"/>
  <c r="F229" i="4"/>
  <c r="Q229" i="4" s="1"/>
  <c r="AB229" i="4" s="1"/>
  <c r="AM229" i="4" s="1"/>
  <c r="F114" i="4"/>
  <c r="Q114" i="4" s="1"/>
  <c r="AB114" i="4" s="1"/>
  <c r="AM114" i="4" s="1"/>
  <c r="F927" i="4"/>
  <c r="Q927" i="4" s="1"/>
  <c r="AB927" i="4" s="1"/>
  <c r="AM927" i="4" s="1"/>
  <c r="F415" i="4"/>
  <c r="Q415" i="4" s="1"/>
  <c r="AB415" i="4" s="1"/>
  <c r="AM415" i="4" s="1"/>
  <c r="F494" i="4"/>
  <c r="Q494" i="4" s="1"/>
  <c r="AB494" i="4" s="1"/>
  <c r="AM494" i="4" s="1"/>
  <c r="F514" i="4"/>
  <c r="Q514" i="4" s="1"/>
  <c r="AB514" i="4" s="1"/>
  <c r="AM514" i="4" s="1"/>
  <c r="F1011" i="4"/>
  <c r="Q1011" i="4" s="1"/>
  <c r="AB1011" i="4" s="1"/>
  <c r="AM1011" i="4" s="1"/>
  <c r="F740" i="4"/>
  <c r="Q740" i="4" s="1"/>
  <c r="AB740" i="4" s="1"/>
  <c r="AM740" i="4" s="1"/>
  <c r="F734" i="4"/>
  <c r="Q734" i="4" s="1"/>
  <c r="AB734" i="4" s="1"/>
  <c r="AM734" i="4" s="1"/>
  <c r="F314" i="4"/>
  <c r="Q314" i="4" s="1"/>
  <c r="AB314" i="4" s="1"/>
  <c r="AM314" i="4" s="1"/>
  <c r="F542" i="4"/>
  <c r="Q542" i="4" s="1"/>
  <c r="AB542" i="4" s="1"/>
  <c r="AM542" i="4" s="1"/>
  <c r="F621" i="4"/>
  <c r="Q621" i="4" s="1"/>
  <c r="AB621" i="4" s="1"/>
  <c r="AM621" i="4" s="1"/>
  <c r="F864" i="4"/>
  <c r="Q864" i="4" s="1"/>
  <c r="AB864" i="4" s="1"/>
  <c r="AM864" i="4" s="1"/>
  <c r="F681" i="4"/>
  <c r="Q681" i="4" s="1"/>
  <c r="AB681" i="4" s="1"/>
  <c r="AM681" i="4" s="1"/>
  <c r="F957" i="4"/>
  <c r="Q957" i="4" s="1"/>
  <c r="AB957" i="4" s="1"/>
  <c r="AM957" i="4" s="1"/>
  <c r="F1004" i="4"/>
  <c r="Q1004" i="4" s="1"/>
  <c r="AB1004" i="4" s="1"/>
  <c r="AM1004" i="4" s="1"/>
  <c r="F256" i="4"/>
  <c r="Q256" i="4" s="1"/>
  <c r="AB256" i="4" s="1"/>
  <c r="AM256" i="4" s="1"/>
  <c r="F805" i="4"/>
  <c r="Q805" i="4" s="1"/>
  <c r="AB805" i="4" s="1"/>
  <c r="AM805" i="4" s="1"/>
  <c r="F742" i="4"/>
  <c r="Q742" i="4" s="1"/>
  <c r="AB742" i="4" s="1"/>
  <c r="AM742" i="4" s="1"/>
  <c r="F434" i="4"/>
  <c r="Q434" i="4" s="1"/>
  <c r="AB434" i="4" s="1"/>
  <c r="AM434" i="4" s="1"/>
  <c r="F109" i="4"/>
  <c r="Q109" i="4" s="1"/>
  <c r="AB109" i="4" s="1"/>
  <c r="AM109" i="4" s="1"/>
  <c r="F213" i="4"/>
  <c r="Q213" i="4" s="1"/>
  <c r="AB213" i="4" s="1"/>
  <c r="AM213" i="4" s="1"/>
  <c r="F515" i="4"/>
  <c r="Q515" i="4" s="1"/>
  <c r="AB515" i="4" s="1"/>
  <c r="AM515" i="4" s="1"/>
  <c r="F442" i="4"/>
  <c r="Q442" i="4" s="1"/>
  <c r="AB442" i="4" s="1"/>
  <c r="AM442" i="4" s="1"/>
  <c r="F958" i="4"/>
  <c r="Q958" i="4" s="1"/>
  <c r="AB958" i="4" s="1"/>
  <c r="AM958" i="4" s="1"/>
  <c r="F981" i="4"/>
  <c r="Q981" i="4" s="1"/>
  <c r="AB981" i="4" s="1"/>
  <c r="AM981" i="4" s="1"/>
  <c r="F313" i="4"/>
  <c r="Q313" i="4" s="1"/>
  <c r="AB313" i="4" s="1"/>
  <c r="AM313" i="4" s="1"/>
  <c r="F675" i="4"/>
  <c r="Q675" i="4" s="1"/>
  <c r="AB675" i="4" s="1"/>
  <c r="AM675" i="4" s="1"/>
  <c r="F393" i="4"/>
  <c r="Q393" i="4" s="1"/>
  <c r="AB393" i="4" s="1"/>
  <c r="AM393" i="4" s="1"/>
  <c r="F25" i="4"/>
  <c r="Q25" i="4" s="1"/>
  <c r="AB25" i="4" s="1"/>
  <c r="AM25" i="4" s="1"/>
  <c r="F59" i="4"/>
  <c r="Q59" i="4" s="1"/>
  <c r="AB59" i="4" s="1"/>
  <c r="AM59" i="4" s="1"/>
  <c r="F76" i="4"/>
  <c r="Q76" i="4" s="1"/>
  <c r="AB76" i="4" s="1"/>
  <c r="AM76" i="4" s="1"/>
  <c r="F819" i="4"/>
  <c r="Q819" i="4" s="1"/>
  <c r="AB819" i="4" s="1"/>
  <c r="AM819" i="4" s="1"/>
  <c r="F239" i="4"/>
  <c r="Q239" i="4" s="1"/>
  <c r="AB239" i="4" s="1"/>
  <c r="AM239" i="4" s="1"/>
  <c r="F973" i="4"/>
  <c r="Q973" i="4" s="1"/>
  <c r="AB973" i="4" s="1"/>
  <c r="AM973" i="4" s="1"/>
  <c r="F555" i="4"/>
  <c r="Q555" i="4" s="1"/>
  <c r="AB555" i="4" s="1"/>
  <c r="AM555" i="4" s="1"/>
  <c r="F572" i="4"/>
  <c r="Q572" i="4" s="1"/>
  <c r="AB572" i="4" s="1"/>
  <c r="AM572" i="4" s="1"/>
  <c r="F834" i="4"/>
  <c r="Q834" i="4" s="1"/>
  <c r="AB834" i="4" s="1"/>
  <c r="AM834" i="4" s="1"/>
  <c r="F463" i="4"/>
  <c r="Q463" i="4" s="1"/>
  <c r="AB463" i="4" s="1"/>
  <c r="AM463" i="4" s="1"/>
  <c r="F55" i="4"/>
  <c r="Q55" i="4" s="1"/>
  <c r="AB55" i="4" s="1"/>
  <c r="AM55" i="4" s="1"/>
  <c r="F640" i="4"/>
  <c r="Q640" i="4" s="1"/>
  <c r="AB640" i="4" s="1"/>
  <c r="AM640" i="4" s="1"/>
  <c r="F482" i="4"/>
  <c r="Q482" i="4" s="1"/>
  <c r="AB482" i="4" s="1"/>
  <c r="AM482" i="4" s="1"/>
  <c r="D20" i="2" l="1"/>
  <c r="G8" i="2"/>
  <c r="D22" i="2"/>
  <c r="D37" i="2"/>
  <c r="D27" i="2"/>
  <c r="D32" i="2"/>
  <c r="D30" i="2"/>
  <c r="D24" i="2"/>
  <c r="D34" i="2"/>
  <c r="D25" i="2"/>
  <c r="D31" i="2"/>
  <c r="D35" i="2"/>
  <c r="D26" i="2"/>
  <c r="D33" i="2"/>
  <c r="D28" i="2"/>
  <c r="D38" i="2"/>
  <c r="D21" i="2"/>
  <c r="D36" i="2"/>
  <c r="D29" i="2"/>
  <c r="D39" i="2"/>
  <c r="D23" i="2"/>
  <c r="G9" i="2"/>
  <c r="E30" i="2"/>
  <c r="E37" i="2"/>
  <c r="E27" i="2"/>
  <c r="E35" i="2"/>
  <c r="E25" i="2"/>
  <c r="E20" i="2"/>
  <c r="E21" i="2"/>
  <c r="E31" i="2"/>
  <c r="E29" i="2"/>
  <c r="E39" i="2"/>
  <c r="E33" i="2"/>
  <c r="E28" i="2"/>
  <c r="E23" i="2"/>
  <c r="E38" i="2"/>
  <c r="E36" i="2"/>
  <c r="E26" i="2"/>
  <c r="E32" i="2"/>
  <c r="E22" i="2"/>
  <c r="E24" i="2"/>
  <c r="E34" i="2"/>
  <c r="G503" i="4"/>
  <c r="R503" i="4" s="1"/>
  <c r="AC503" i="4" s="1"/>
  <c r="AN503" i="4" s="1"/>
  <c r="G632" i="4"/>
  <c r="R632" i="4" s="1"/>
  <c r="AC632" i="4" s="1"/>
  <c r="AN632" i="4" s="1"/>
  <c r="G311" i="4"/>
  <c r="R311" i="4" s="1"/>
  <c r="AC311" i="4" s="1"/>
  <c r="AN311" i="4" s="1"/>
  <c r="G975" i="4"/>
  <c r="R975" i="4" s="1"/>
  <c r="AC975" i="4" s="1"/>
  <c r="AN975" i="4" s="1"/>
  <c r="G108" i="4"/>
  <c r="R108" i="4" s="1"/>
  <c r="AC108" i="4" s="1"/>
  <c r="AN108" i="4" s="1"/>
  <c r="G258" i="4"/>
  <c r="R258" i="4" s="1"/>
  <c r="AC258" i="4" s="1"/>
  <c r="AN258" i="4" s="1"/>
  <c r="G755" i="4"/>
  <c r="R755" i="4" s="1"/>
  <c r="AC755" i="4" s="1"/>
  <c r="AN755" i="4" s="1"/>
  <c r="G713" i="4"/>
  <c r="R713" i="4" s="1"/>
  <c r="AC713" i="4" s="1"/>
  <c r="AN713" i="4" s="1"/>
  <c r="G672" i="4"/>
  <c r="R672" i="4" s="1"/>
  <c r="AC672" i="4" s="1"/>
  <c r="AN672" i="4" s="1"/>
  <c r="G79" i="4"/>
  <c r="R79" i="4" s="1"/>
  <c r="AC79" i="4" s="1"/>
  <c r="AN79" i="4" s="1"/>
  <c r="G505" i="4"/>
  <c r="R505" i="4" s="1"/>
  <c r="AC505" i="4" s="1"/>
  <c r="AN505" i="4" s="1"/>
  <c r="G888" i="4"/>
  <c r="R888" i="4" s="1"/>
  <c r="AC888" i="4" s="1"/>
  <c r="AN888" i="4" s="1"/>
  <c r="G365" i="4"/>
  <c r="R365" i="4" s="1"/>
  <c r="AC365" i="4" s="1"/>
  <c r="AN365" i="4" s="1"/>
  <c r="G360" i="4"/>
  <c r="R360" i="4" s="1"/>
  <c r="AC360" i="4" s="1"/>
  <c r="AN360" i="4" s="1"/>
  <c r="G289" i="4"/>
  <c r="R289" i="4" s="1"/>
  <c r="AC289" i="4" s="1"/>
  <c r="AN289" i="4" s="1"/>
  <c r="G760" i="4"/>
  <c r="R760" i="4" s="1"/>
  <c r="AC760" i="4" s="1"/>
  <c r="AN760" i="4" s="1"/>
  <c r="G851" i="4"/>
  <c r="R851" i="4" s="1"/>
  <c r="AC851" i="4" s="1"/>
  <c r="AN851" i="4" s="1"/>
  <c r="G247" i="4"/>
  <c r="R247" i="4" s="1"/>
  <c r="AC247" i="4" s="1"/>
  <c r="AN247" i="4" s="1"/>
  <c r="G9" i="4"/>
  <c r="G97" i="4" s="1"/>
  <c r="R97" i="4" s="1"/>
  <c r="AC97" i="4" s="1"/>
  <c r="AN97" i="4" s="1"/>
  <c r="G175" i="4"/>
  <c r="R175" i="4" s="1"/>
  <c r="AC175" i="4" s="1"/>
  <c r="AN175" i="4" s="1"/>
  <c r="G89" i="4"/>
  <c r="R89" i="4" s="1"/>
  <c r="AC89" i="4" s="1"/>
  <c r="AN89" i="4" s="1"/>
  <c r="G342" i="4"/>
  <c r="R342" i="4" s="1"/>
  <c r="AC342" i="4" s="1"/>
  <c r="AN342" i="4" s="1"/>
  <c r="G219" i="4"/>
  <c r="R219" i="4" s="1"/>
  <c r="AC219" i="4" s="1"/>
  <c r="AN219" i="4" s="1"/>
  <c r="G999" i="4"/>
  <c r="R999" i="4" s="1"/>
  <c r="AC999" i="4" s="1"/>
  <c r="AN999" i="4" s="1"/>
  <c r="G625" i="4"/>
  <c r="R625" i="4" s="1"/>
  <c r="AC625" i="4" s="1"/>
  <c r="AN625" i="4" s="1"/>
  <c r="G996" i="4"/>
  <c r="R996" i="4" s="1"/>
  <c r="AC996" i="4" s="1"/>
  <c r="AN996" i="4" s="1"/>
  <c r="G858" i="4"/>
  <c r="R858" i="4" s="1"/>
  <c r="AC858" i="4" s="1"/>
  <c r="AN858" i="4" s="1"/>
  <c r="G414" i="4"/>
  <c r="R414" i="4" s="1"/>
  <c r="AC414" i="4" s="1"/>
  <c r="AN414" i="4" s="1"/>
  <c r="G384" i="4"/>
  <c r="R384" i="4" s="1"/>
  <c r="AC384" i="4" s="1"/>
  <c r="AN384" i="4" s="1"/>
  <c r="G924" i="4"/>
  <c r="R924" i="4" s="1"/>
  <c r="AC924" i="4" s="1"/>
  <c r="AN924" i="4" s="1"/>
  <c r="G814" i="4"/>
  <c r="R814" i="4" s="1"/>
  <c r="AC814" i="4" s="1"/>
  <c r="AN814" i="4" s="1"/>
  <c r="G714" i="4"/>
  <c r="R714" i="4" s="1"/>
  <c r="AC714" i="4" s="1"/>
  <c r="AN714" i="4" s="1"/>
  <c r="G729" i="4"/>
  <c r="R729" i="4" s="1"/>
  <c r="AC729" i="4" s="1"/>
  <c r="AN729" i="4" s="1"/>
  <c r="G702" i="4"/>
  <c r="R702" i="4" s="1"/>
  <c r="AC702" i="4" s="1"/>
  <c r="AN702" i="4" s="1"/>
  <c r="G162" i="4"/>
  <c r="R162" i="4" s="1"/>
  <c r="AC162" i="4" s="1"/>
  <c r="AN162" i="4" s="1"/>
  <c r="G882" i="4"/>
  <c r="R882" i="4" s="1"/>
  <c r="AC882" i="4" s="1"/>
  <c r="AN882" i="4" s="1"/>
  <c r="G926" i="4"/>
  <c r="R926" i="4" s="1"/>
  <c r="AC926" i="4" s="1"/>
  <c r="AN926" i="4" s="1"/>
  <c r="G196" i="4"/>
  <c r="R196" i="4" s="1"/>
  <c r="AC196" i="4" s="1"/>
  <c r="AN196" i="4" s="1"/>
  <c r="G838" i="4"/>
  <c r="R838" i="4" s="1"/>
  <c r="AC838" i="4" s="1"/>
  <c r="AN838" i="4" s="1"/>
  <c r="G504" i="4"/>
  <c r="R504" i="4" s="1"/>
  <c r="AC504" i="4" s="1"/>
  <c r="AN504" i="4" s="1"/>
  <c r="G855" i="4"/>
  <c r="R855" i="4" s="1"/>
  <c r="AC855" i="4" s="1"/>
  <c r="AN855" i="4" s="1"/>
  <c r="G112" i="4"/>
  <c r="R112" i="4" s="1"/>
  <c r="AC112" i="4" s="1"/>
  <c r="AN112" i="4" s="1"/>
  <c r="G666" i="4"/>
  <c r="R666" i="4" s="1"/>
  <c r="AC666" i="4" s="1"/>
  <c r="AN666" i="4" s="1"/>
  <c r="G891" i="4"/>
  <c r="R891" i="4" s="1"/>
  <c r="AC891" i="4" s="1"/>
  <c r="AN891" i="4" s="1"/>
  <c r="G935" i="4"/>
  <c r="R935" i="4" s="1"/>
  <c r="AC935" i="4" s="1"/>
  <c r="AN935" i="4" s="1"/>
  <c r="G194" i="4"/>
  <c r="R194" i="4" s="1"/>
  <c r="AC194" i="4" s="1"/>
  <c r="AN194" i="4" s="1"/>
  <c r="G652" i="4"/>
  <c r="R652" i="4" s="1"/>
  <c r="AC652" i="4" s="1"/>
  <c r="AN652" i="4" s="1"/>
  <c r="G575" i="4"/>
  <c r="R575" i="4" s="1"/>
  <c r="AC575" i="4" s="1"/>
  <c r="AN575" i="4" s="1"/>
  <c r="G151" i="4"/>
  <c r="R151" i="4" s="1"/>
  <c r="AC151" i="4" s="1"/>
  <c r="AN151" i="4" s="1"/>
  <c r="G655" i="4"/>
  <c r="R655" i="4" s="1"/>
  <c r="AC655" i="4" s="1"/>
  <c r="AN655" i="4" s="1"/>
  <c r="G43" i="4"/>
  <c r="R43" i="4" s="1"/>
  <c r="AC43" i="4" s="1"/>
  <c r="AN43" i="4" s="1"/>
  <c r="G389" i="4"/>
  <c r="R389" i="4" s="1"/>
  <c r="AC389" i="4" s="1"/>
  <c r="AN389" i="4" s="1"/>
  <c r="G102" i="4"/>
  <c r="R102" i="4" s="1"/>
  <c r="AC102" i="4" s="1"/>
  <c r="AN102" i="4" s="1"/>
  <c r="G960" i="4"/>
  <c r="R960" i="4" s="1"/>
  <c r="AC960" i="4" s="1"/>
  <c r="AN960" i="4" s="1"/>
  <c r="G813" i="4"/>
  <c r="R813" i="4" s="1"/>
  <c r="AC813" i="4" s="1"/>
  <c r="AN813" i="4" s="1"/>
  <c r="G954" i="4"/>
  <c r="R954" i="4" s="1"/>
  <c r="AC954" i="4" s="1"/>
  <c r="AN954" i="4" s="1"/>
  <c r="G272" i="4"/>
  <c r="R272" i="4" s="1"/>
  <c r="AC272" i="4" s="1"/>
  <c r="AN272" i="4" s="1"/>
  <c r="G599" i="4"/>
  <c r="R599" i="4" s="1"/>
  <c r="AC599" i="4" s="1"/>
  <c r="AN599" i="4" s="1"/>
  <c r="G980" i="4"/>
  <c r="R980" i="4" s="1"/>
  <c r="AC980" i="4" s="1"/>
  <c r="AN980" i="4" s="1"/>
  <c r="G732" i="4"/>
  <c r="R732" i="4" s="1"/>
  <c r="AC732" i="4" s="1"/>
  <c r="AN732" i="4" s="1"/>
  <c r="G835" i="4"/>
  <c r="R835" i="4" s="1"/>
  <c r="AC835" i="4" s="1"/>
  <c r="AN835" i="4" s="1"/>
  <c r="G474" i="4"/>
  <c r="R474" i="4" s="1"/>
  <c r="AC474" i="4" s="1"/>
  <c r="AN474" i="4" s="1"/>
  <c r="G56" i="4"/>
  <c r="R56" i="4" s="1"/>
  <c r="AC56" i="4" s="1"/>
  <c r="AN56" i="4" s="1"/>
  <c r="G467" i="4"/>
  <c r="R467" i="4" s="1"/>
  <c r="AC467" i="4" s="1"/>
  <c r="AN467" i="4" s="1"/>
  <c r="G54" i="4"/>
  <c r="R54" i="4" s="1"/>
  <c r="AC54" i="4" s="1"/>
  <c r="AN54" i="4" s="1"/>
  <c r="G427" i="4"/>
  <c r="R427" i="4" s="1"/>
  <c r="AC427" i="4" s="1"/>
  <c r="AN427" i="4" s="1"/>
  <c r="G499" i="4"/>
  <c r="R499" i="4" s="1"/>
  <c r="AC499" i="4" s="1"/>
  <c r="AN499" i="4" s="1"/>
  <c r="G584" i="4"/>
  <c r="R584" i="4" s="1"/>
  <c r="AC584" i="4" s="1"/>
  <c r="AN584" i="4" s="1"/>
  <c r="G662" i="4"/>
  <c r="R662" i="4" s="1"/>
  <c r="AC662" i="4" s="1"/>
  <c r="AN662" i="4" s="1"/>
  <c r="G823" i="4"/>
  <c r="R823" i="4" s="1"/>
  <c r="AC823" i="4" s="1"/>
  <c r="AN823" i="4" s="1"/>
  <c r="G682" i="4"/>
  <c r="R682" i="4" s="1"/>
  <c r="AC682" i="4" s="1"/>
  <c r="AN682" i="4" s="1"/>
  <c r="G141" i="4"/>
  <c r="R141" i="4" s="1"/>
  <c r="AC141" i="4" s="1"/>
  <c r="AN141" i="4" s="1"/>
  <c r="G791" i="4"/>
  <c r="R791" i="4" s="1"/>
  <c r="AC791" i="4" s="1"/>
  <c r="AN791" i="4" s="1"/>
  <c r="G197" i="4"/>
  <c r="R197" i="4" s="1"/>
  <c r="AC197" i="4" s="1"/>
  <c r="AN197" i="4" s="1"/>
  <c r="G538" i="4"/>
  <c r="R538" i="4" s="1"/>
  <c r="AC538" i="4" s="1"/>
  <c r="AN538" i="4" s="1"/>
  <c r="G576" i="4"/>
  <c r="R576" i="4" s="1"/>
  <c r="AC576" i="4" s="1"/>
  <c r="AN576" i="4" s="1"/>
  <c r="G298" i="4"/>
  <c r="R298" i="4" s="1"/>
  <c r="AC298" i="4" s="1"/>
  <c r="AN298" i="4" s="1"/>
  <c r="G602" i="4"/>
  <c r="R602" i="4" s="1"/>
  <c r="AC602" i="4" s="1"/>
  <c r="AN602" i="4" s="1"/>
  <c r="G786" i="4"/>
  <c r="R786" i="4" s="1"/>
  <c r="AC786" i="4" s="1"/>
  <c r="AN786" i="4" s="1"/>
  <c r="G100" i="4"/>
  <c r="R100" i="4" s="1"/>
  <c r="AC100" i="4" s="1"/>
  <c r="AN100" i="4" s="1"/>
  <c r="G225" i="4"/>
  <c r="R225" i="4" s="1"/>
  <c r="AC225" i="4" s="1"/>
  <c r="AN225" i="4" s="1"/>
  <c r="G203" i="4"/>
  <c r="R203" i="4" s="1"/>
  <c r="AC203" i="4" s="1"/>
  <c r="AN203" i="4" s="1"/>
  <c r="G84" i="4"/>
  <c r="R84" i="4" s="1"/>
  <c r="AC84" i="4" s="1"/>
  <c r="AN84" i="4" s="1"/>
  <c r="G850" i="4"/>
  <c r="R850" i="4" s="1"/>
  <c r="AC850" i="4" s="1"/>
  <c r="AN850" i="4" s="1"/>
  <c r="G677" i="4"/>
  <c r="R677" i="4" s="1"/>
  <c r="AC677" i="4" s="1"/>
  <c r="AN677" i="4" s="1"/>
  <c r="G149" i="4"/>
  <c r="R149" i="4" s="1"/>
  <c r="AC149" i="4" s="1"/>
  <c r="AN149" i="4" s="1"/>
  <c r="G681" i="4"/>
  <c r="R681" i="4" s="1"/>
  <c r="AC681" i="4" s="1"/>
  <c r="AN681" i="4" s="1"/>
  <c r="G451" i="4"/>
  <c r="R451" i="4" s="1"/>
  <c r="AC451" i="4" s="1"/>
  <c r="AN451" i="4" s="1"/>
  <c r="G387" i="4"/>
  <c r="R387" i="4" s="1"/>
  <c r="AC387" i="4" s="1"/>
  <c r="AN387" i="4" s="1"/>
  <c r="G513" i="4"/>
  <c r="R513" i="4" s="1"/>
  <c r="AC513" i="4" s="1"/>
  <c r="AN513" i="4" s="1"/>
  <c r="G547" i="4"/>
  <c r="R547" i="4" s="1"/>
  <c r="AC547" i="4" s="1"/>
  <c r="AN547" i="4" s="1"/>
  <c r="G506" i="4"/>
  <c r="R506" i="4" s="1"/>
  <c r="AC506" i="4" s="1"/>
  <c r="AN506" i="4" s="1"/>
  <c r="G277" i="4"/>
  <c r="R277" i="4" s="1"/>
  <c r="AC277" i="4" s="1"/>
  <c r="AN277" i="4" s="1"/>
  <c r="G129" i="4"/>
  <c r="R129" i="4" s="1"/>
  <c r="AC129" i="4" s="1"/>
  <c r="AN129" i="4" s="1"/>
  <c r="G689" i="4"/>
  <c r="R689" i="4" s="1"/>
  <c r="AC689" i="4" s="1"/>
  <c r="AN689" i="4" s="1"/>
  <c r="G400" i="4"/>
  <c r="R400" i="4" s="1"/>
  <c r="AC400" i="4" s="1"/>
  <c r="AN400" i="4" s="1"/>
  <c r="G406" i="4"/>
  <c r="R406" i="4" s="1"/>
  <c r="AC406" i="4" s="1"/>
  <c r="AN406" i="4" s="1"/>
  <c r="G193" i="4"/>
  <c r="R193" i="4" s="1"/>
  <c r="AC193" i="4" s="1"/>
  <c r="AN193" i="4" s="1"/>
  <c r="G761" i="4"/>
  <c r="R761" i="4" s="1"/>
  <c r="AC761" i="4" s="1"/>
  <c r="AN761" i="4" s="1"/>
  <c r="G670" i="4"/>
  <c r="R670" i="4" s="1"/>
  <c r="AC670" i="4" s="1"/>
  <c r="AN670" i="4" s="1"/>
  <c r="G120" i="4"/>
  <c r="R120" i="4" s="1"/>
  <c r="AC120" i="4" s="1"/>
  <c r="AN120" i="4" s="1"/>
  <c r="G431" i="4"/>
  <c r="R431" i="4" s="1"/>
  <c r="AC431" i="4" s="1"/>
  <c r="AN431" i="4" s="1"/>
  <c r="G469" i="4"/>
  <c r="R469" i="4" s="1"/>
  <c r="AC469" i="4" s="1"/>
  <c r="AN469" i="4" s="1"/>
  <c r="G50" i="4"/>
  <c r="R50" i="4" s="1"/>
  <c r="AC50" i="4" s="1"/>
  <c r="AN50" i="4" s="1"/>
  <c r="G507" i="4"/>
  <c r="R507" i="4" s="1"/>
  <c r="AC507" i="4" s="1"/>
  <c r="AN507" i="4" s="1"/>
  <c r="G51" i="4"/>
  <c r="R51" i="4" s="1"/>
  <c r="AC51" i="4" s="1"/>
  <c r="AN51" i="4" s="1"/>
  <c r="G718" i="4"/>
  <c r="R718" i="4" s="1"/>
  <c r="AC718" i="4" s="1"/>
  <c r="AN718" i="4" s="1"/>
  <c r="G438" i="4"/>
  <c r="R438" i="4" s="1"/>
  <c r="AC438" i="4" s="1"/>
  <c r="AN438" i="4" s="1"/>
  <c r="G244" i="4"/>
  <c r="R244" i="4" s="1"/>
  <c r="AC244" i="4" s="1"/>
  <c r="AN244" i="4" s="1"/>
  <c r="G738" i="4"/>
  <c r="R738" i="4" s="1"/>
  <c r="AC738" i="4" s="1"/>
  <c r="AN738" i="4" s="1"/>
  <c r="G343" i="4"/>
  <c r="R343" i="4" s="1"/>
  <c r="AC343" i="4" s="1"/>
  <c r="AN343" i="4" s="1"/>
  <c r="G428" i="4"/>
  <c r="R428" i="4" s="1"/>
  <c r="AC428" i="4" s="1"/>
  <c r="AN428" i="4" s="1"/>
  <c r="G118" i="4"/>
  <c r="R118" i="4" s="1"/>
  <c r="AC118" i="4" s="1"/>
  <c r="AN118" i="4" s="1"/>
  <c r="G477" i="4"/>
  <c r="R477" i="4" s="1"/>
  <c r="AC477" i="4" s="1"/>
  <c r="AN477" i="4" s="1"/>
  <c r="G890" i="4"/>
  <c r="R890" i="4" s="1"/>
  <c r="AC890" i="4" s="1"/>
  <c r="AN890" i="4" s="1"/>
  <c r="G694" i="4"/>
  <c r="R694" i="4" s="1"/>
  <c r="AC694" i="4" s="1"/>
  <c r="AN694" i="4" s="1"/>
  <c r="G484" i="4"/>
  <c r="R484" i="4" s="1"/>
  <c r="AC484" i="4" s="1"/>
  <c r="AN484" i="4" s="1"/>
  <c r="G296" i="4"/>
  <c r="R296" i="4" s="1"/>
  <c r="AC296" i="4" s="1"/>
  <c r="AN296" i="4" s="1"/>
  <c r="G870" i="4"/>
  <c r="R870" i="4" s="1"/>
  <c r="AC870" i="4" s="1"/>
  <c r="AN870" i="4" s="1"/>
  <c r="G601" i="4"/>
  <c r="R601" i="4" s="1"/>
  <c r="AC601" i="4" s="1"/>
  <c r="AN601" i="4" s="1"/>
  <c r="G884" i="4"/>
  <c r="R884" i="4" s="1"/>
  <c r="AC884" i="4" s="1"/>
  <c r="AN884" i="4" s="1"/>
  <c r="G518" i="4"/>
  <c r="R518" i="4" s="1"/>
  <c r="AC518" i="4" s="1"/>
  <c r="AN518" i="4" s="1"/>
  <c r="G104" i="4"/>
  <c r="R104" i="4" s="1"/>
  <c r="AC104" i="4" s="1"/>
  <c r="AN104" i="4" s="1"/>
  <c r="G592" i="4"/>
  <c r="R592" i="4" s="1"/>
  <c r="AC592" i="4" s="1"/>
  <c r="AN592" i="4" s="1"/>
  <c r="G772" i="4"/>
  <c r="R772" i="4" s="1"/>
  <c r="AC772" i="4" s="1"/>
  <c r="AN772" i="4" s="1"/>
  <c r="G328" i="4"/>
  <c r="R328" i="4" s="1"/>
  <c r="AC328" i="4" s="1"/>
  <c r="AN328" i="4" s="1"/>
  <c r="G456" i="4"/>
  <c r="R456" i="4" s="1"/>
  <c r="AC456" i="4" s="1"/>
  <c r="AN456" i="4" s="1"/>
  <c r="G685" i="4"/>
  <c r="R685" i="4" s="1"/>
  <c r="AC685" i="4" s="1"/>
  <c r="AN685" i="4" s="1"/>
  <c r="G842" i="4"/>
  <c r="R842" i="4" s="1"/>
  <c r="AC842" i="4" s="1"/>
  <c r="AN842" i="4" s="1"/>
  <c r="G454" i="4"/>
  <c r="R454" i="4" s="1"/>
  <c r="AC454" i="4" s="1"/>
  <c r="AN454" i="4" s="1"/>
  <c r="G390" i="4"/>
  <c r="R390" i="4" s="1"/>
  <c r="AC390" i="4" s="1"/>
  <c r="AN390" i="4" s="1"/>
  <c r="G366" i="4"/>
  <c r="R366" i="4" s="1"/>
  <c r="AC366" i="4" s="1"/>
  <c r="AN366" i="4" s="1"/>
  <c r="G374" i="4"/>
  <c r="R374" i="4" s="1"/>
  <c r="AC374" i="4" s="1"/>
  <c r="AN374" i="4" s="1"/>
  <c r="G226" i="4"/>
  <c r="R226" i="4" s="1"/>
  <c r="AC226" i="4" s="1"/>
  <c r="AN226" i="4" s="1"/>
  <c r="G308" i="4"/>
  <c r="R308" i="4" s="1"/>
  <c r="AC308" i="4" s="1"/>
  <c r="AN308" i="4" s="1"/>
  <c r="G173" i="4"/>
  <c r="R173" i="4" s="1"/>
  <c r="AC173" i="4" s="1"/>
  <c r="AN173" i="4" s="1"/>
  <c r="G691" i="4"/>
  <c r="R691" i="4" s="1"/>
  <c r="AC691" i="4" s="1"/>
  <c r="AN691" i="4" s="1"/>
  <c r="G228" i="4"/>
  <c r="R228" i="4" s="1"/>
  <c r="AC228" i="4" s="1"/>
  <c r="AN228" i="4" s="1"/>
  <c r="G957" i="4"/>
  <c r="R957" i="4" s="1"/>
  <c r="AC957" i="4" s="1"/>
  <c r="AN957" i="4" s="1"/>
  <c r="G849" i="4"/>
  <c r="R849" i="4" s="1"/>
  <c r="AC849" i="4" s="1"/>
  <c r="AN849" i="4" s="1"/>
  <c r="G956" i="4"/>
  <c r="R956" i="4" s="1"/>
  <c r="AC956" i="4" s="1"/>
  <c r="AN956" i="4" s="1"/>
  <c r="G877" i="4"/>
  <c r="R877" i="4" s="1"/>
  <c r="AC877" i="4" s="1"/>
  <c r="AN877" i="4" s="1"/>
  <c r="G706" i="4"/>
  <c r="R706" i="4" s="1"/>
  <c r="AC706" i="4" s="1"/>
  <c r="AN706" i="4" s="1"/>
  <c r="G692" i="4"/>
  <c r="R692" i="4" s="1"/>
  <c r="AC692" i="4" s="1"/>
  <c r="AN692" i="4" s="1"/>
  <c r="G425" i="4"/>
  <c r="R425" i="4" s="1"/>
  <c r="AC425" i="4" s="1"/>
  <c r="AN425" i="4" s="1"/>
  <c r="G541" i="4"/>
  <c r="R541" i="4" s="1"/>
  <c r="AC541" i="4" s="1"/>
  <c r="AN541" i="4" s="1"/>
  <c r="G312" i="4"/>
  <c r="R312" i="4" s="1"/>
  <c r="AC312" i="4" s="1"/>
  <c r="AN312" i="4" s="1"/>
  <c r="G367" i="4"/>
  <c r="R367" i="4" s="1"/>
  <c r="AC367" i="4" s="1"/>
  <c r="AN367" i="4" s="1"/>
  <c r="G707" i="4"/>
  <c r="R707" i="4" s="1"/>
  <c r="AC707" i="4" s="1"/>
  <c r="AN707" i="4" s="1"/>
  <c r="G401" i="4"/>
  <c r="R401" i="4" s="1"/>
  <c r="AC401" i="4" s="1"/>
  <c r="AN401" i="4" s="1"/>
  <c r="G320" i="4"/>
  <c r="R320" i="4" s="1"/>
  <c r="AC320" i="4" s="1"/>
  <c r="AN320" i="4" s="1"/>
  <c r="G591" i="4"/>
  <c r="R591" i="4" s="1"/>
  <c r="AC591" i="4" s="1"/>
  <c r="AN591" i="4" s="1"/>
  <c r="G925" i="4"/>
  <c r="R925" i="4" s="1"/>
  <c r="AC925" i="4" s="1"/>
  <c r="AN925" i="4" s="1"/>
  <c r="G206" i="4"/>
  <c r="R206" i="4" s="1"/>
  <c r="AC206" i="4" s="1"/>
  <c r="AN206" i="4" s="1"/>
  <c r="G705" i="4"/>
  <c r="R705" i="4" s="1"/>
  <c r="AC705" i="4" s="1"/>
  <c r="AN705" i="4" s="1"/>
  <c r="G356" i="4"/>
  <c r="R356" i="4" s="1"/>
  <c r="AC356" i="4" s="1"/>
  <c r="AN356" i="4" s="1"/>
  <c r="G266" i="4"/>
  <c r="R266" i="4" s="1"/>
  <c r="AC266" i="4" s="1"/>
  <c r="AN266" i="4" s="1"/>
  <c r="G415" i="4"/>
  <c r="R415" i="4" s="1"/>
  <c r="AC415" i="4" s="1"/>
  <c r="AN415" i="4" s="1"/>
  <c r="G565" i="4"/>
  <c r="R565" i="4" s="1"/>
  <c r="AC565" i="4" s="1"/>
  <c r="AN565" i="4" s="1"/>
  <c r="G369" i="4"/>
  <c r="R369" i="4" s="1"/>
  <c r="AC369" i="4" s="1"/>
  <c r="AN369" i="4" s="1"/>
  <c r="G990" i="4"/>
  <c r="R990" i="4" s="1"/>
  <c r="AC990" i="4" s="1"/>
  <c r="AN990" i="4" s="1"/>
  <c r="G133" i="4"/>
  <c r="R133" i="4" s="1"/>
  <c r="AC133" i="4" s="1"/>
  <c r="AN133" i="4" s="1"/>
  <c r="G1012" i="4"/>
  <c r="R1012" i="4" s="1"/>
  <c r="AC1012" i="4" s="1"/>
  <c r="AN1012" i="4" s="1"/>
  <c r="G255" i="4"/>
  <c r="R255" i="4" s="1"/>
  <c r="AC255" i="4" s="1"/>
  <c r="AN255" i="4" s="1"/>
  <c r="G269" i="4"/>
  <c r="R269" i="4" s="1"/>
  <c r="AC269" i="4" s="1"/>
  <c r="AN269" i="4" s="1"/>
  <c r="G804" i="4"/>
  <c r="R804" i="4" s="1"/>
  <c r="AC804" i="4" s="1"/>
  <c r="AN804" i="4" s="1"/>
  <c r="G195" i="4"/>
  <c r="R195" i="4" s="1"/>
  <c r="AC195" i="4" s="1"/>
  <c r="AN195" i="4" s="1"/>
  <c r="C10" i="2"/>
  <c r="Q22" i="4"/>
  <c r="G540" i="4" l="1"/>
  <c r="R540" i="4" s="1"/>
  <c r="AC540" i="4" s="1"/>
  <c r="AN540" i="4" s="1"/>
  <c r="G859" i="4"/>
  <c r="R859" i="4" s="1"/>
  <c r="AC859" i="4" s="1"/>
  <c r="AN859" i="4" s="1"/>
  <c r="G619" i="4"/>
  <c r="R619" i="4" s="1"/>
  <c r="AC619" i="4" s="1"/>
  <c r="AN619" i="4" s="1"/>
  <c r="G476" i="4"/>
  <c r="R476" i="4" s="1"/>
  <c r="AC476" i="4" s="1"/>
  <c r="AN476" i="4" s="1"/>
  <c r="G215" i="4"/>
  <c r="R215" i="4" s="1"/>
  <c r="AC215" i="4" s="1"/>
  <c r="AN215" i="4" s="1"/>
  <c r="G358" i="4"/>
  <c r="R358" i="4" s="1"/>
  <c r="AC358" i="4" s="1"/>
  <c r="AN358" i="4" s="1"/>
  <c r="G564" i="4"/>
  <c r="R564" i="4" s="1"/>
  <c r="AC564" i="4" s="1"/>
  <c r="AN564" i="4" s="1"/>
  <c r="G639" i="4"/>
  <c r="R639" i="4" s="1"/>
  <c r="AC639" i="4" s="1"/>
  <c r="AN639" i="4" s="1"/>
  <c r="G520" i="4"/>
  <c r="R520" i="4" s="1"/>
  <c r="AC520" i="4" s="1"/>
  <c r="AN520" i="4" s="1"/>
  <c r="G1017" i="4"/>
  <c r="R1017" i="4" s="1"/>
  <c r="AC1017" i="4" s="1"/>
  <c r="AN1017" i="4" s="1"/>
  <c r="G946" i="4"/>
  <c r="R946" i="4" s="1"/>
  <c r="AC946" i="4" s="1"/>
  <c r="AN946" i="4" s="1"/>
  <c r="G442" i="4"/>
  <c r="R442" i="4" s="1"/>
  <c r="AC442" i="4" s="1"/>
  <c r="AN442" i="4" s="1"/>
  <c r="G664" i="4"/>
  <c r="R664" i="4" s="1"/>
  <c r="AC664" i="4" s="1"/>
  <c r="AN664" i="4" s="1"/>
  <c r="G739" i="4"/>
  <c r="R739" i="4" s="1"/>
  <c r="AC739" i="4" s="1"/>
  <c r="AN739" i="4" s="1"/>
  <c r="G605" i="4"/>
  <c r="R605" i="4" s="1"/>
  <c r="AC605" i="4" s="1"/>
  <c r="AN605" i="4" s="1"/>
  <c r="G736" i="4"/>
  <c r="R736" i="4" s="1"/>
  <c r="AC736" i="4" s="1"/>
  <c r="AN736" i="4" s="1"/>
  <c r="G744" i="4"/>
  <c r="R744" i="4" s="1"/>
  <c r="AC744" i="4" s="1"/>
  <c r="AN744" i="4" s="1"/>
  <c r="G929" i="4"/>
  <c r="R929" i="4" s="1"/>
  <c r="AC929" i="4" s="1"/>
  <c r="AN929" i="4" s="1"/>
  <c r="G233" i="4"/>
  <c r="R233" i="4" s="1"/>
  <c r="AC233" i="4" s="1"/>
  <c r="AN233" i="4" s="1"/>
  <c r="G183" i="4"/>
  <c r="R183" i="4" s="1"/>
  <c r="AC183" i="4" s="1"/>
  <c r="AN183" i="4" s="1"/>
  <c r="G309" i="4"/>
  <c r="R309" i="4" s="1"/>
  <c r="AC309" i="4" s="1"/>
  <c r="AN309" i="4" s="1"/>
  <c r="G93" i="4"/>
  <c r="R93" i="4" s="1"/>
  <c r="AC93" i="4" s="1"/>
  <c r="AN93" i="4" s="1"/>
  <c r="G612" i="4"/>
  <c r="R612" i="4" s="1"/>
  <c r="AC612" i="4" s="1"/>
  <c r="AN612" i="4" s="1"/>
  <c r="G669" i="4"/>
  <c r="R669" i="4" s="1"/>
  <c r="AC669" i="4" s="1"/>
  <c r="AN669" i="4" s="1"/>
  <c r="G386" i="4"/>
  <c r="R386" i="4" s="1"/>
  <c r="AC386" i="4" s="1"/>
  <c r="AN386" i="4" s="1"/>
  <c r="G773" i="4"/>
  <c r="R773" i="4" s="1"/>
  <c r="AC773" i="4" s="1"/>
  <c r="AN773" i="4" s="1"/>
  <c r="G753" i="4"/>
  <c r="R753" i="4" s="1"/>
  <c r="AC753" i="4" s="1"/>
  <c r="AN753" i="4" s="1"/>
  <c r="G698" i="4"/>
  <c r="R698" i="4" s="1"/>
  <c r="AC698" i="4" s="1"/>
  <c r="AN698" i="4" s="1"/>
  <c r="G452" i="4"/>
  <c r="R452" i="4" s="1"/>
  <c r="AC452" i="4" s="1"/>
  <c r="AN452" i="4" s="1"/>
  <c r="G793" i="4"/>
  <c r="R793" i="4" s="1"/>
  <c r="AC793" i="4" s="1"/>
  <c r="AN793" i="4" s="1"/>
  <c r="G679" i="4"/>
  <c r="R679" i="4" s="1"/>
  <c r="AC679" i="4" s="1"/>
  <c r="AN679" i="4" s="1"/>
  <c r="G796" i="4"/>
  <c r="R796" i="4" s="1"/>
  <c r="AC796" i="4" s="1"/>
  <c r="AN796" i="4" s="1"/>
  <c r="G334" i="4"/>
  <c r="R334" i="4" s="1"/>
  <c r="AC334" i="4" s="1"/>
  <c r="AN334" i="4" s="1"/>
  <c r="G696" i="4"/>
  <c r="R696" i="4" s="1"/>
  <c r="AC696" i="4" s="1"/>
  <c r="AN696" i="4" s="1"/>
  <c r="G843" i="4"/>
  <c r="R843" i="4" s="1"/>
  <c r="AC843" i="4" s="1"/>
  <c r="AN843" i="4" s="1"/>
  <c r="G533" i="4"/>
  <c r="R533" i="4" s="1"/>
  <c r="AC533" i="4" s="1"/>
  <c r="AN533" i="4" s="1"/>
  <c r="G214" i="4"/>
  <c r="R214" i="4" s="1"/>
  <c r="AC214" i="4" s="1"/>
  <c r="AN214" i="4" s="1"/>
  <c r="G680" i="4"/>
  <c r="R680" i="4" s="1"/>
  <c r="AC680" i="4" s="1"/>
  <c r="AN680" i="4" s="1"/>
  <c r="G209" i="4"/>
  <c r="R209" i="4" s="1"/>
  <c r="AC209" i="4" s="1"/>
  <c r="AN209" i="4" s="1"/>
  <c r="G130" i="4"/>
  <c r="R130" i="4" s="1"/>
  <c r="AC130" i="4" s="1"/>
  <c r="AN130" i="4" s="1"/>
  <c r="G600" i="4"/>
  <c r="R600" i="4" s="1"/>
  <c r="AC600" i="4" s="1"/>
  <c r="AN600" i="4" s="1"/>
  <c r="G822" i="4"/>
  <c r="R822" i="4" s="1"/>
  <c r="AC822" i="4" s="1"/>
  <c r="AN822" i="4" s="1"/>
  <c r="G854" i="4"/>
  <c r="R854" i="4" s="1"/>
  <c r="AC854" i="4" s="1"/>
  <c r="AN854" i="4" s="1"/>
  <c r="G997" i="4"/>
  <c r="R997" i="4" s="1"/>
  <c r="AC997" i="4" s="1"/>
  <c r="AN997" i="4" s="1"/>
  <c r="G147" i="4"/>
  <c r="R147" i="4" s="1"/>
  <c r="AC147" i="4" s="1"/>
  <c r="AN147" i="4" s="1"/>
  <c r="G616" i="4"/>
  <c r="R616" i="4" s="1"/>
  <c r="AC616" i="4" s="1"/>
  <c r="AN616" i="4" s="1"/>
  <c r="G951" i="4"/>
  <c r="R951" i="4" s="1"/>
  <c r="AC951" i="4" s="1"/>
  <c r="AN951" i="4" s="1"/>
  <c r="G958" i="4"/>
  <c r="R958" i="4" s="1"/>
  <c r="AC958" i="4" s="1"/>
  <c r="AN958" i="4" s="1"/>
  <c r="G921" i="4"/>
  <c r="R921" i="4" s="1"/>
  <c r="AC921" i="4" s="1"/>
  <c r="AN921" i="4" s="1"/>
  <c r="G413" i="4"/>
  <c r="R413" i="4" s="1"/>
  <c r="AC413" i="4" s="1"/>
  <c r="AN413" i="4" s="1"/>
  <c r="G94" i="4"/>
  <c r="R94" i="4" s="1"/>
  <c r="AC94" i="4" s="1"/>
  <c r="AN94" i="4" s="1"/>
  <c r="G382" i="4"/>
  <c r="R382" i="4" s="1"/>
  <c r="AC382" i="4" s="1"/>
  <c r="AN382" i="4" s="1"/>
  <c r="G657" i="4"/>
  <c r="R657" i="4" s="1"/>
  <c r="AC657" i="4" s="1"/>
  <c r="AN657" i="4" s="1"/>
  <c r="G834" i="4"/>
  <c r="R834" i="4" s="1"/>
  <c r="AC834" i="4" s="1"/>
  <c r="AN834" i="4" s="1"/>
  <c r="G491" i="4"/>
  <c r="R491" i="4" s="1"/>
  <c r="AC491" i="4" s="1"/>
  <c r="AN491" i="4" s="1"/>
  <c r="G182" i="4"/>
  <c r="R182" i="4" s="1"/>
  <c r="AC182" i="4" s="1"/>
  <c r="AN182" i="4" s="1"/>
  <c r="G548" i="4"/>
  <c r="R548" i="4" s="1"/>
  <c r="AC548" i="4" s="1"/>
  <c r="AN548" i="4" s="1"/>
  <c r="G952" i="4"/>
  <c r="R952" i="4" s="1"/>
  <c r="AC952" i="4" s="1"/>
  <c r="AN952" i="4" s="1"/>
  <c r="G71" i="4"/>
  <c r="R71" i="4" s="1"/>
  <c r="AC71" i="4" s="1"/>
  <c r="AN71" i="4" s="1"/>
  <c r="G525" i="4"/>
  <c r="R525" i="4" s="1"/>
  <c r="AC525" i="4" s="1"/>
  <c r="AN525" i="4" s="1"/>
  <c r="G297" i="4"/>
  <c r="R297" i="4" s="1"/>
  <c r="AC297" i="4" s="1"/>
  <c r="AN297" i="4" s="1"/>
  <c r="G932" i="4"/>
  <c r="R932" i="4" s="1"/>
  <c r="AC932" i="4" s="1"/>
  <c r="AN932" i="4" s="1"/>
  <c r="G305" i="4"/>
  <c r="R305" i="4" s="1"/>
  <c r="AC305" i="4" s="1"/>
  <c r="AN305" i="4" s="1"/>
  <c r="G24" i="4"/>
  <c r="R24" i="4" s="1"/>
  <c r="AC24" i="4" s="1"/>
  <c r="AN24" i="4" s="1"/>
  <c r="G810" i="4"/>
  <c r="R810" i="4" s="1"/>
  <c r="AC810" i="4" s="1"/>
  <c r="AN810" i="4" s="1"/>
  <c r="G265" i="4"/>
  <c r="R265" i="4" s="1"/>
  <c r="AC265" i="4" s="1"/>
  <c r="AN265" i="4" s="1"/>
  <c r="G836" i="4"/>
  <c r="R836" i="4" s="1"/>
  <c r="AC836" i="4" s="1"/>
  <c r="AN836" i="4" s="1"/>
  <c r="G165" i="4"/>
  <c r="R165" i="4" s="1"/>
  <c r="AC165" i="4" s="1"/>
  <c r="AN165" i="4" s="1"/>
  <c r="G883" i="4"/>
  <c r="R883" i="4" s="1"/>
  <c r="AC883" i="4" s="1"/>
  <c r="AN883" i="4" s="1"/>
  <c r="G588" i="4"/>
  <c r="R588" i="4" s="1"/>
  <c r="AC588" i="4" s="1"/>
  <c r="AN588" i="4" s="1"/>
  <c r="G245" i="4"/>
  <c r="R245" i="4" s="1"/>
  <c r="AC245" i="4" s="1"/>
  <c r="AN245" i="4" s="1"/>
  <c r="G590" i="4"/>
  <c r="R590" i="4" s="1"/>
  <c r="AC590" i="4" s="1"/>
  <c r="AN590" i="4" s="1"/>
  <c r="G47" i="4"/>
  <c r="R47" i="4" s="1"/>
  <c r="AC47" i="4" s="1"/>
  <c r="AN47" i="4" s="1"/>
  <c r="G968" i="4"/>
  <c r="R968" i="4" s="1"/>
  <c r="AC968" i="4" s="1"/>
  <c r="AN968" i="4" s="1"/>
  <c r="G370" i="4"/>
  <c r="R370" i="4" s="1"/>
  <c r="AC370" i="4" s="1"/>
  <c r="AN370" i="4" s="1"/>
  <c r="G878" i="4"/>
  <c r="R878" i="4" s="1"/>
  <c r="AC878" i="4" s="1"/>
  <c r="AN878" i="4" s="1"/>
  <c r="G915" i="4"/>
  <c r="R915" i="4" s="1"/>
  <c r="AC915" i="4" s="1"/>
  <c r="AN915" i="4" s="1"/>
  <c r="G300" i="4"/>
  <c r="R300" i="4" s="1"/>
  <c r="AC300" i="4" s="1"/>
  <c r="AN300" i="4" s="1"/>
  <c r="G774" i="4"/>
  <c r="R774" i="4" s="1"/>
  <c r="AC774" i="4" s="1"/>
  <c r="AN774" i="4" s="1"/>
  <c r="G432" i="4"/>
  <c r="R432" i="4" s="1"/>
  <c r="AC432" i="4" s="1"/>
  <c r="AN432" i="4" s="1"/>
  <c r="G500" i="4"/>
  <c r="R500" i="4" s="1"/>
  <c r="AC500" i="4" s="1"/>
  <c r="AN500" i="4" s="1"/>
  <c r="G982" i="4"/>
  <c r="R982" i="4" s="1"/>
  <c r="AC982" i="4" s="1"/>
  <c r="AN982" i="4" s="1"/>
  <c r="G420" i="4"/>
  <c r="R420" i="4" s="1"/>
  <c r="AC420" i="4" s="1"/>
  <c r="AN420" i="4" s="1"/>
  <c r="G678" i="4"/>
  <c r="R678" i="4" s="1"/>
  <c r="AC678" i="4" s="1"/>
  <c r="AN678" i="4" s="1"/>
  <c r="G288" i="4"/>
  <c r="R288" i="4" s="1"/>
  <c r="AC288" i="4" s="1"/>
  <c r="AN288" i="4" s="1"/>
  <c r="G879" i="4"/>
  <c r="R879" i="4" s="1"/>
  <c r="AC879" i="4" s="1"/>
  <c r="AN879" i="4" s="1"/>
  <c r="G98" i="4"/>
  <c r="R98" i="4" s="1"/>
  <c r="AC98" i="4" s="1"/>
  <c r="AN98" i="4" s="1"/>
  <c r="G901" i="4"/>
  <c r="R901" i="4" s="1"/>
  <c r="AC901" i="4" s="1"/>
  <c r="AN901" i="4" s="1"/>
  <c r="G626" i="4"/>
  <c r="R626" i="4" s="1"/>
  <c r="AC626" i="4" s="1"/>
  <c r="AN626" i="4" s="1"/>
  <c r="G757" i="4"/>
  <c r="R757" i="4" s="1"/>
  <c r="AC757" i="4" s="1"/>
  <c r="AN757" i="4" s="1"/>
  <c r="G304" i="4"/>
  <c r="R304" i="4" s="1"/>
  <c r="AC304" i="4" s="1"/>
  <c r="AN304" i="4" s="1"/>
  <c r="G523" i="4"/>
  <c r="R523" i="4" s="1"/>
  <c r="AC523" i="4" s="1"/>
  <c r="AN523" i="4" s="1"/>
  <c r="G224" i="4"/>
  <c r="R224" i="4" s="1"/>
  <c r="AC224" i="4" s="1"/>
  <c r="AN224" i="4" s="1"/>
  <c r="G171" i="4"/>
  <c r="R171" i="4" s="1"/>
  <c r="AC171" i="4" s="1"/>
  <c r="AN171" i="4" s="1"/>
  <c r="G284" i="4"/>
  <c r="R284" i="4" s="1"/>
  <c r="AC284" i="4" s="1"/>
  <c r="AN284" i="4" s="1"/>
  <c r="G439" i="4"/>
  <c r="R439" i="4" s="1"/>
  <c r="AC439" i="4" s="1"/>
  <c r="AN439" i="4" s="1"/>
  <c r="G950" i="4"/>
  <c r="R950" i="4" s="1"/>
  <c r="AC950" i="4" s="1"/>
  <c r="AN950" i="4" s="1"/>
  <c r="G110" i="4"/>
  <c r="R110" i="4" s="1"/>
  <c r="AC110" i="4" s="1"/>
  <c r="AN110" i="4" s="1"/>
  <c r="G725" i="4"/>
  <c r="R725" i="4" s="1"/>
  <c r="AC725" i="4" s="1"/>
  <c r="AN725" i="4" s="1"/>
  <c r="G899" i="4"/>
  <c r="R899" i="4" s="1"/>
  <c r="AC899" i="4" s="1"/>
  <c r="AN899" i="4" s="1"/>
  <c r="G397" i="4"/>
  <c r="R397" i="4" s="1"/>
  <c r="AC397" i="4" s="1"/>
  <c r="AN397" i="4" s="1"/>
  <c r="G263" i="4"/>
  <c r="R263" i="4" s="1"/>
  <c r="AC263" i="4" s="1"/>
  <c r="AN263" i="4" s="1"/>
  <c r="G373" i="4"/>
  <c r="R373" i="4" s="1"/>
  <c r="AC373" i="4" s="1"/>
  <c r="AN373" i="4" s="1"/>
  <c r="G719" i="4"/>
  <c r="R719" i="4" s="1"/>
  <c r="AC719" i="4" s="1"/>
  <c r="AN719" i="4" s="1"/>
  <c r="G211" i="4"/>
  <c r="R211" i="4" s="1"/>
  <c r="AC211" i="4" s="1"/>
  <c r="AN211" i="4" s="1"/>
  <c r="G465" i="4"/>
  <c r="R465" i="4" s="1"/>
  <c r="AC465" i="4" s="1"/>
  <c r="AN465" i="4" s="1"/>
  <c r="G191" i="4"/>
  <c r="R191" i="4" s="1"/>
  <c r="AC191" i="4" s="1"/>
  <c r="AN191" i="4" s="1"/>
  <c r="G894" i="4"/>
  <c r="R894" i="4" s="1"/>
  <c r="AC894" i="4" s="1"/>
  <c r="AN894" i="4" s="1"/>
  <c r="G779" i="4"/>
  <c r="R779" i="4" s="1"/>
  <c r="AC779" i="4" s="1"/>
  <c r="AN779" i="4" s="1"/>
  <c r="G216" i="4"/>
  <c r="R216" i="4" s="1"/>
  <c r="AC216" i="4" s="1"/>
  <c r="AN216" i="4" s="1"/>
  <c r="G135" i="4"/>
  <c r="R135" i="4" s="1"/>
  <c r="AC135" i="4" s="1"/>
  <c r="AN135" i="4" s="1"/>
  <c r="G839" i="4"/>
  <c r="R839" i="4" s="1"/>
  <c r="AC839" i="4" s="1"/>
  <c r="AN839" i="4" s="1"/>
  <c r="G371" i="4"/>
  <c r="R371" i="4" s="1"/>
  <c r="AC371" i="4" s="1"/>
  <c r="AN371" i="4" s="1"/>
  <c r="G235" i="4"/>
  <c r="R235" i="4" s="1"/>
  <c r="AC235" i="4" s="1"/>
  <c r="AN235" i="4" s="1"/>
  <c r="G139" i="4"/>
  <c r="R139" i="4" s="1"/>
  <c r="AC139" i="4" s="1"/>
  <c r="AN139" i="4" s="1"/>
  <c r="G315" i="4"/>
  <c r="R315" i="4" s="1"/>
  <c r="AC315" i="4" s="1"/>
  <c r="AN315" i="4" s="1"/>
  <c r="G633" i="4"/>
  <c r="R633" i="4" s="1"/>
  <c r="AC633" i="4" s="1"/>
  <c r="AN633" i="4" s="1"/>
  <c r="G80" i="4"/>
  <c r="R80" i="4" s="1"/>
  <c r="AC80" i="4" s="1"/>
  <c r="AN80" i="4" s="1"/>
  <c r="G119" i="4"/>
  <c r="R119" i="4" s="1"/>
  <c r="AC119" i="4" s="1"/>
  <c r="AN119" i="4" s="1"/>
  <c r="G627" i="4"/>
  <c r="R627" i="4" s="1"/>
  <c r="AC627" i="4" s="1"/>
  <c r="AN627" i="4" s="1"/>
  <c r="G724" i="4"/>
  <c r="R724" i="4" s="1"/>
  <c r="AC724" i="4" s="1"/>
  <c r="AN724" i="4" s="1"/>
  <c r="G348" i="4"/>
  <c r="R348" i="4" s="1"/>
  <c r="AC348" i="4" s="1"/>
  <c r="AN348" i="4" s="1"/>
  <c r="G553" i="4"/>
  <c r="R553" i="4" s="1"/>
  <c r="AC553" i="4" s="1"/>
  <c r="AN553" i="4" s="1"/>
  <c r="G574" i="4"/>
  <c r="R574" i="4" s="1"/>
  <c r="AC574" i="4" s="1"/>
  <c r="AN574" i="4" s="1"/>
  <c r="G861" i="4"/>
  <c r="R861" i="4" s="1"/>
  <c r="AC861" i="4" s="1"/>
  <c r="AN861" i="4" s="1"/>
  <c r="G143" i="4"/>
  <c r="R143" i="4" s="1"/>
  <c r="AC143" i="4" s="1"/>
  <c r="AN143" i="4" s="1"/>
  <c r="G331" i="4"/>
  <c r="R331" i="4" s="1"/>
  <c r="AC331" i="4" s="1"/>
  <c r="AN331" i="4" s="1"/>
  <c r="G262" i="4"/>
  <c r="R262" i="4" s="1"/>
  <c r="AC262" i="4" s="1"/>
  <c r="AN262" i="4" s="1"/>
  <c r="G1000" i="4"/>
  <c r="R1000" i="4" s="1"/>
  <c r="AC1000" i="4" s="1"/>
  <c r="AN1000" i="4" s="1"/>
  <c r="G122" i="4"/>
  <c r="R122" i="4" s="1"/>
  <c r="AC122" i="4" s="1"/>
  <c r="AN122" i="4" s="1"/>
  <c r="G911" i="4"/>
  <c r="R911" i="4" s="1"/>
  <c r="AC911" i="4" s="1"/>
  <c r="AN911" i="4" s="1"/>
  <c r="G411" i="4"/>
  <c r="R411" i="4" s="1"/>
  <c r="AC411" i="4" s="1"/>
  <c r="AN411" i="4" s="1"/>
  <c r="G424" i="4"/>
  <c r="R424" i="4" s="1"/>
  <c r="AC424" i="4" s="1"/>
  <c r="AN424" i="4" s="1"/>
  <c r="G287" i="4"/>
  <c r="R287" i="4" s="1"/>
  <c r="AC287" i="4" s="1"/>
  <c r="AN287" i="4" s="1"/>
  <c r="G18" i="4"/>
  <c r="R18" i="4" s="1"/>
  <c r="AC18" i="4" s="1"/>
  <c r="AN18" i="4" s="1"/>
  <c r="G322" i="4"/>
  <c r="R322" i="4" s="1"/>
  <c r="AC322" i="4" s="1"/>
  <c r="AN322" i="4" s="1"/>
  <c r="G136" i="4"/>
  <c r="R136" i="4" s="1"/>
  <c r="AC136" i="4" s="1"/>
  <c r="AN136" i="4" s="1"/>
  <c r="G734" i="4"/>
  <c r="R734" i="4" s="1"/>
  <c r="AC734" i="4" s="1"/>
  <c r="AN734" i="4" s="1"/>
  <c r="G234" i="4"/>
  <c r="R234" i="4" s="1"/>
  <c r="AC234" i="4" s="1"/>
  <c r="AN234" i="4" s="1"/>
  <c r="G357" i="4"/>
  <c r="R357" i="4" s="1"/>
  <c r="AC357" i="4" s="1"/>
  <c r="AN357" i="4" s="1"/>
  <c r="G931" i="4"/>
  <c r="R931" i="4" s="1"/>
  <c r="AC931" i="4" s="1"/>
  <c r="AN931" i="4" s="1"/>
  <c r="G87" i="4"/>
  <c r="R87" i="4" s="1"/>
  <c r="AC87" i="4" s="1"/>
  <c r="AN87" i="4" s="1"/>
  <c r="G377" i="4"/>
  <c r="R377" i="4" s="1"/>
  <c r="AC377" i="4" s="1"/>
  <c r="AN377" i="4" s="1"/>
  <c r="G372" i="4"/>
  <c r="R372" i="4" s="1"/>
  <c r="AC372" i="4" s="1"/>
  <c r="AN372" i="4" s="1"/>
  <c r="G70" i="4"/>
  <c r="R70" i="4" s="1"/>
  <c r="AC70" i="4" s="1"/>
  <c r="AN70" i="4" s="1"/>
  <c r="G159" i="4"/>
  <c r="R159" i="4" s="1"/>
  <c r="AC159" i="4" s="1"/>
  <c r="AN159" i="4" s="1"/>
  <c r="G758" i="4"/>
  <c r="R758" i="4" s="1"/>
  <c r="AC758" i="4" s="1"/>
  <c r="AN758" i="4" s="1"/>
  <c r="G376" i="4"/>
  <c r="R376" i="4" s="1"/>
  <c r="AC376" i="4" s="1"/>
  <c r="AN376" i="4" s="1"/>
  <c r="G113" i="4"/>
  <c r="R113" i="4" s="1"/>
  <c r="AC113" i="4" s="1"/>
  <c r="AN113" i="4" s="1"/>
  <c r="G268" i="4"/>
  <c r="R268" i="4" s="1"/>
  <c r="AC268" i="4" s="1"/>
  <c r="AN268" i="4" s="1"/>
  <c r="G1009" i="4"/>
  <c r="R1009" i="4" s="1"/>
  <c r="AC1009" i="4" s="1"/>
  <c r="AN1009" i="4" s="1"/>
  <c r="G398" i="4"/>
  <c r="R398" i="4" s="1"/>
  <c r="AC398" i="4" s="1"/>
  <c r="AN398" i="4" s="1"/>
  <c r="G299" i="4"/>
  <c r="R299" i="4" s="1"/>
  <c r="AC299" i="4" s="1"/>
  <c r="AN299" i="4" s="1"/>
  <c r="G708" i="4"/>
  <c r="R708" i="4" s="1"/>
  <c r="AC708" i="4" s="1"/>
  <c r="AN708" i="4" s="1"/>
  <c r="G121" i="4"/>
  <c r="R121" i="4" s="1"/>
  <c r="AC121" i="4" s="1"/>
  <c r="AN121" i="4" s="1"/>
  <c r="G817" i="4"/>
  <c r="R817" i="4" s="1"/>
  <c r="AC817" i="4" s="1"/>
  <c r="AN817" i="4" s="1"/>
  <c r="G900" i="4"/>
  <c r="R900" i="4" s="1"/>
  <c r="AC900" i="4" s="1"/>
  <c r="AN900" i="4" s="1"/>
  <c r="G919" i="4"/>
  <c r="R919" i="4" s="1"/>
  <c r="AC919" i="4" s="1"/>
  <c r="AN919" i="4" s="1"/>
  <c r="G333" i="4"/>
  <c r="R333" i="4" s="1"/>
  <c r="AC333" i="4" s="1"/>
  <c r="AN333" i="4" s="1"/>
  <c r="G872" i="4"/>
  <c r="R872" i="4" s="1"/>
  <c r="AC872" i="4" s="1"/>
  <c r="AN872" i="4" s="1"/>
  <c r="G566" i="4"/>
  <c r="R566" i="4" s="1"/>
  <c r="AC566" i="4" s="1"/>
  <c r="AN566" i="4" s="1"/>
  <c r="G700" i="4"/>
  <c r="R700" i="4" s="1"/>
  <c r="AC700" i="4" s="1"/>
  <c r="AN700" i="4" s="1"/>
  <c r="G319" i="4"/>
  <c r="R319" i="4" s="1"/>
  <c r="AC319" i="4" s="1"/>
  <c r="AN319" i="4" s="1"/>
  <c r="G983" i="4"/>
  <c r="R983" i="4" s="1"/>
  <c r="AC983" i="4" s="1"/>
  <c r="AN983" i="4" s="1"/>
  <c r="G609" i="4"/>
  <c r="R609" i="4" s="1"/>
  <c r="AC609" i="4" s="1"/>
  <c r="AN609" i="4" s="1"/>
  <c r="G860" i="4"/>
  <c r="R860" i="4" s="1"/>
  <c r="AC860" i="4" s="1"/>
  <c r="AN860" i="4" s="1"/>
  <c r="G472" i="4"/>
  <c r="R472" i="4" s="1"/>
  <c r="AC472" i="4" s="1"/>
  <c r="AN472" i="4" s="1"/>
  <c r="G29" i="4"/>
  <c r="R29" i="4" s="1"/>
  <c r="AC29" i="4" s="1"/>
  <c r="AN29" i="4" s="1"/>
  <c r="G667" i="4"/>
  <c r="R667" i="4" s="1"/>
  <c r="AC667" i="4" s="1"/>
  <c r="AN667" i="4" s="1"/>
  <c r="G393" i="4"/>
  <c r="R393" i="4" s="1"/>
  <c r="AC393" i="4" s="1"/>
  <c r="AN393" i="4" s="1"/>
  <c r="G585" i="4"/>
  <c r="R585" i="4" s="1"/>
  <c r="AC585" i="4" s="1"/>
  <c r="AN585" i="4" s="1"/>
  <c r="G385" i="4"/>
  <c r="R385" i="4" s="1"/>
  <c r="AC385" i="4" s="1"/>
  <c r="AN385" i="4" s="1"/>
  <c r="G650" i="4"/>
  <c r="R650" i="4" s="1"/>
  <c r="AC650" i="4" s="1"/>
  <c r="AN650" i="4" s="1"/>
  <c r="G728" i="4"/>
  <c r="R728" i="4" s="1"/>
  <c r="AC728" i="4" s="1"/>
  <c r="AN728" i="4" s="1"/>
  <c r="G943" i="4"/>
  <c r="R943" i="4" s="1"/>
  <c r="AC943" i="4" s="1"/>
  <c r="AN943" i="4" s="1"/>
  <c r="G1013" i="4"/>
  <c r="R1013" i="4" s="1"/>
  <c r="AC1013" i="4" s="1"/>
  <c r="AN1013" i="4" s="1"/>
  <c r="G435" i="4"/>
  <c r="R435" i="4" s="1"/>
  <c r="AC435" i="4" s="1"/>
  <c r="AN435" i="4" s="1"/>
  <c r="G126" i="4"/>
  <c r="R126" i="4" s="1"/>
  <c r="AC126" i="4" s="1"/>
  <c r="AN126" i="4" s="1"/>
  <c r="G96" i="4"/>
  <c r="R96" i="4" s="1"/>
  <c r="AC96" i="4" s="1"/>
  <c r="AN96" i="4" s="1"/>
  <c r="G608" i="4"/>
  <c r="R608" i="4" s="1"/>
  <c r="AC608" i="4" s="1"/>
  <c r="AN608" i="4" s="1"/>
  <c r="G317" i="4"/>
  <c r="R317" i="4" s="1"/>
  <c r="AC317" i="4" s="1"/>
  <c r="AN317" i="4" s="1"/>
  <c r="G285" i="4"/>
  <c r="R285" i="4" s="1"/>
  <c r="AC285" i="4" s="1"/>
  <c r="AN285" i="4" s="1"/>
  <c r="G350" i="4"/>
  <c r="R350" i="4" s="1"/>
  <c r="AC350" i="4" s="1"/>
  <c r="AN350" i="4" s="1"/>
  <c r="G511" i="4"/>
  <c r="R511" i="4" s="1"/>
  <c r="AC511" i="4" s="1"/>
  <c r="AN511" i="4" s="1"/>
  <c r="G76" i="4"/>
  <c r="R76" i="4" s="1"/>
  <c r="AC76" i="4" s="1"/>
  <c r="AN76" i="4" s="1"/>
  <c r="G325" i="4"/>
  <c r="R325" i="4" s="1"/>
  <c r="AC325" i="4" s="1"/>
  <c r="AN325" i="4" s="1"/>
  <c r="G453" i="4"/>
  <c r="R453" i="4" s="1"/>
  <c r="AC453" i="4" s="1"/>
  <c r="AN453" i="4" s="1"/>
  <c r="G35" i="4"/>
  <c r="R35" i="4" s="1"/>
  <c r="AC35" i="4" s="1"/>
  <c r="AN35" i="4" s="1"/>
  <c r="G988" i="4"/>
  <c r="R988" i="4" s="1"/>
  <c r="AC988" i="4" s="1"/>
  <c r="AN988" i="4" s="1"/>
  <c r="G942" i="4"/>
  <c r="R942" i="4" s="1"/>
  <c r="AC942" i="4" s="1"/>
  <c r="AN942" i="4" s="1"/>
  <c r="G115" i="4"/>
  <c r="R115" i="4" s="1"/>
  <c r="AC115" i="4" s="1"/>
  <c r="AN115" i="4" s="1"/>
  <c r="G792" i="4"/>
  <c r="R792" i="4" s="1"/>
  <c r="AC792" i="4" s="1"/>
  <c r="AN792" i="4" s="1"/>
  <c r="G643" i="4"/>
  <c r="R643" i="4" s="1"/>
  <c r="AC643" i="4" s="1"/>
  <c r="AN643" i="4" s="1"/>
  <c r="G25" i="4"/>
  <c r="R25" i="4" s="1"/>
  <c r="AC25" i="4" s="1"/>
  <c r="AN25" i="4" s="1"/>
  <c r="G552" i="4"/>
  <c r="R552" i="4" s="1"/>
  <c r="AC552" i="4" s="1"/>
  <c r="AN552" i="4" s="1"/>
  <c r="G852" i="4"/>
  <c r="R852" i="4" s="1"/>
  <c r="AC852" i="4" s="1"/>
  <c r="AN852" i="4" s="1"/>
  <c r="G249" i="4"/>
  <c r="R249" i="4" s="1"/>
  <c r="AC249" i="4" s="1"/>
  <c r="AN249" i="4" s="1"/>
  <c r="G275" i="4"/>
  <c r="R275" i="4" s="1"/>
  <c r="AC275" i="4" s="1"/>
  <c r="AN275" i="4" s="1"/>
  <c r="G88" i="4"/>
  <c r="R88" i="4" s="1"/>
  <c r="AC88" i="4" s="1"/>
  <c r="AN88" i="4" s="1"/>
  <c r="G486" i="4"/>
  <c r="R486" i="4" s="1"/>
  <c r="AC486" i="4" s="1"/>
  <c r="AN486" i="4" s="1"/>
  <c r="G168" i="4"/>
  <c r="R168" i="4" s="1"/>
  <c r="AC168" i="4" s="1"/>
  <c r="AN168" i="4" s="1"/>
  <c r="G913" i="4"/>
  <c r="R913" i="4" s="1"/>
  <c r="AC913" i="4" s="1"/>
  <c r="AN913" i="4" s="1"/>
  <c r="G485" i="4"/>
  <c r="R485" i="4" s="1"/>
  <c r="AC485" i="4" s="1"/>
  <c r="AN485" i="4" s="1"/>
  <c r="G217" i="4"/>
  <c r="R217" i="4" s="1"/>
  <c r="AC217" i="4" s="1"/>
  <c r="AN217" i="4" s="1"/>
  <c r="G515" i="4"/>
  <c r="R515" i="4" s="1"/>
  <c r="AC515" i="4" s="1"/>
  <c r="AN515" i="4" s="1"/>
  <c r="G549" i="4"/>
  <c r="R549" i="4" s="1"/>
  <c r="AC549" i="4" s="1"/>
  <c r="AN549" i="4" s="1"/>
  <c r="G283" i="4"/>
  <c r="R283" i="4" s="1"/>
  <c r="AC283" i="4" s="1"/>
  <c r="AN283" i="4" s="1"/>
  <c r="G57" i="4"/>
  <c r="R57" i="4" s="1"/>
  <c r="AC57" i="4" s="1"/>
  <c r="AN57" i="4" s="1"/>
  <c r="G743" i="4"/>
  <c r="R743" i="4" s="1"/>
  <c r="AC743" i="4" s="1"/>
  <c r="AN743" i="4" s="1"/>
  <c r="G271" i="4"/>
  <c r="R271" i="4" s="1"/>
  <c r="AC271" i="4" s="1"/>
  <c r="AN271" i="4" s="1"/>
  <c r="G457" i="4"/>
  <c r="R457" i="4" s="1"/>
  <c r="AC457" i="4" s="1"/>
  <c r="AN457" i="4" s="1"/>
  <c r="G204" i="4"/>
  <c r="R204" i="4" s="1"/>
  <c r="AC204" i="4" s="1"/>
  <c r="AN204" i="4" s="1"/>
  <c r="G833" i="4"/>
  <c r="R833" i="4" s="1"/>
  <c r="AC833" i="4" s="1"/>
  <c r="AN833" i="4" s="1"/>
  <c r="G993" i="4"/>
  <c r="R993" i="4" s="1"/>
  <c r="AC993" i="4" s="1"/>
  <c r="AN993" i="4" s="1"/>
  <c r="G207" i="4"/>
  <c r="R207" i="4" s="1"/>
  <c r="AC207" i="4" s="1"/>
  <c r="AN207" i="4" s="1"/>
  <c r="G716" i="4"/>
  <c r="R716" i="4" s="1"/>
  <c r="AC716" i="4" s="1"/>
  <c r="AN716" i="4" s="1"/>
  <c r="G116" i="4"/>
  <c r="R116" i="4" s="1"/>
  <c r="AC116" i="4" s="1"/>
  <c r="AN116" i="4" s="1"/>
  <c r="G641" i="4"/>
  <c r="R641" i="4" s="1"/>
  <c r="AC641" i="4" s="1"/>
  <c r="AN641" i="4" s="1"/>
  <c r="G976" i="4"/>
  <c r="R976" i="4" s="1"/>
  <c r="AC976" i="4" s="1"/>
  <c r="AN976" i="4" s="1"/>
  <c r="G153" i="4"/>
  <c r="R153" i="4" s="1"/>
  <c r="AC153" i="4" s="1"/>
  <c r="AN153" i="4" s="1"/>
  <c r="G61" i="4"/>
  <c r="R61" i="4" s="1"/>
  <c r="AC61" i="4" s="1"/>
  <c r="AN61" i="4" s="1"/>
  <c r="G567" i="4"/>
  <c r="R567" i="4" s="1"/>
  <c r="AC567" i="4" s="1"/>
  <c r="AN567" i="4" s="1"/>
  <c r="G221" i="4"/>
  <c r="R221" i="4" s="1"/>
  <c r="AC221" i="4" s="1"/>
  <c r="AN221" i="4" s="1"/>
  <c r="G314" i="4"/>
  <c r="R314" i="4" s="1"/>
  <c r="AC314" i="4" s="1"/>
  <c r="AN314" i="4" s="1"/>
  <c r="G388" i="4"/>
  <c r="R388" i="4" s="1"/>
  <c r="AC388" i="4" s="1"/>
  <c r="AN388" i="4" s="1"/>
  <c r="G475" i="4"/>
  <c r="R475" i="4" s="1"/>
  <c r="AC475" i="4" s="1"/>
  <c r="AN475" i="4" s="1"/>
  <c r="G172" i="4"/>
  <c r="R172" i="4" s="1"/>
  <c r="AC172" i="4" s="1"/>
  <c r="AN172" i="4" s="1"/>
  <c r="G257" i="4"/>
  <c r="R257" i="4" s="1"/>
  <c r="AC257" i="4" s="1"/>
  <c r="AN257" i="4" s="1"/>
  <c r="G560" i="4"/>
  <c r="R560" i="4" s="1"/>
  <c r="AC560" i="4" s="1"/>
  <c r="AN560" i="4" s="1"/>
  <c r="G998" i="4"/>
  <c r="R998" i="4" s="1"/>
  <c r="AC998" i="4" s="1"/>
  <c r="AN998" i="4" s="1"/>
  <c r="G316" i="4"/>
  <c r="R316" i="4" s="1"/>
  <c r="AC316" i="4" s="1"/>
  <c r="AN316" i="4" s="1"/>
  <c r="G740" i="4"/>
  <c r="R740" i="4" s="1"/>
  <c r="AC740" i="4" s="1"/>
  <c r="AN740" i="4" s="1"/>
  <c r="G751" i="4"/>
  <c r="R751" i="4" s="1"/>
  <c r="AC751" i="4" s="1"/>
  <c r="AN751" i="4" s="1"/>
  <c r="G737" i="4"/>
  <c r="R737" i="4" s="1"/>
  <c r="AC737" i="4" s="1"/>
  <c r="AN737" i="4" s="1"/>
  <c r="G874" i="4"/>
  <c r="R874" i="4" s="1"/>
  <c r="AC874" i="4" s="1"/>
  <c r="AN874" i="4" s="1"/>
  <c r="G187" i="4"/>
  <c r="R187" i="4" s="1"/>
  <c r="AC187" i="4" s="1"/>
  <c r="AN187" i="4" s="1"/>
  <c r="G212" i="4"/>
  <c r="R212" i="4" s="1"/>
  <c r="AC212" i="4" s="1"/>
  <c r="AN212" i="4" s="1"/>
  <c r="G218" i="4"/>
  <c r="R218" i="4" s="1"/>
  <c r="AC218" i="4" s="1"/>
  <c r="AN218" i="4" s="1"/>
  <c r="G886" i="4"/>
  <c r="R886" i="4" s="1"/>
  <c r="AC886" i="4" s="1"/>
  <c r="AN886" i="4" s="1"/>
  <c r="G292" i="4"/>
  <c r="R292" i="4" s="1"/>
  <c r="AC292" i="4" s="1"/>
  <c r="AN292" i="4" s="1"/>
  <c r="G338" i="4"/>
  <c r="R338" i="4" s="1"/>
  <c r="AC338" i="4" s="1"/>
  <c r="AN338" i="4" s="1"/>
  <c r="G31" i="4"/>
  <c r="R31" i="4" s="1"/>
  <c r="AC31" i="4" s="1"/>
  <c r="AN31" i="4" s="1"/>
  <c r="G554" i="4"/>
  <c r="R554" i="4" s="1"/>
  <c r="AC554" i="4" s="1"/>
  <c r="AN554" i="4" s="1"/>
  <c r="G396" i="4"/>
  <c r="R396" i="4" s="1"/>
  <c r="AC396" i="4" s="1"/>
  <c r="AN396" i="4" s="1"/>
  <c r="G99" i="4"/>
  <c r="R99" i="4" s="1"/>
  <c r="AC99" i="4" s="1"/>
  <c r="AN99" i="4" s="1"/>
  <c r="G208" i="4"/>
  <c r="R208" i="4" s="1"/>
  <c r="AC208" i="4" s="1"/>
  <c r="AN208" i="4" s="1"/>
  <c r="G984" i="4"/>
  <c r="R984" i="4" s="1"/>
  <c r="AC984" i="4" s="1"/>
  <c r="AN984" i="4" s="1"/>
  <c r="G824" i="4"/>
  <c r="R824" i="4" s="1"/>
  <c r="AC824" i="4" s="1"/>
  <c r="AN824" i="4" s="1"/>
  <c r="G640" i="4"/>
  <c r="R640" i="4" s="1"/>
  <c r="AC640" i="4" s="1"/>
  <c r="AN640" i="4" s="1"/>
  <c r="G251" i="4"/>
  <c r="R251" i="4" s="1"/>
  <c r="AC251" i="4" s="1"/>
  <c r="AN251" i="4" s="1"/>
  <c r="G419" i="4"/>
  <c r="R419" i="4" s="1"/>
  <c r="AC419" i="4" s="1"/>
  <c r="AN419" i="4" s="1"/>
  <c r="G92" i="4"/>
  <c r="R92" i="4" s="1"/>
  <c r="AC92" i="4" s="1"/>
  <c r="AN92" i="4" s="1"/>
  <c r="G353" i="4"/>
  <c r="R353" i="4" s="1"/>
  <c r="AC353" i="4" s="1"/>
  <c r="AN353" i="4" s="1"/>
  <c r="G223" i="4"/>
  <c r="R223" i="4" s="1"/>
  <c r="AC223" i="4" s="1"/>
  <c r="AN223" i="4" s="1"/>
  <c r="G489" i="4"/>
  <c r="R489" i="4" s="1"/>
  <c r="AC489" i="4" s="1"/>
  <c r="AN489" i="4" s="1"/>
  <c r="G1001" i="4"/>
  <c r="R1001" i="4" s="1"/>
  <c r="AC1001" i="4" s="1"/>
  <c r="AN1001" i="4" s="1"/>
  <c r="G202" i="4"/>
  <c r="R202" i="4" s="1"/>
  <c r="AC202" i="4" s="1"/>
  <c r="AN202" i="4" s="1"/>
  <c r="G712" i="4"/>
  <c r="R712" i="4" s="1"/>
  <c r="AC712" i="4" s="1"/>
  <c r="AN712" i="4" s="1"/>
  <c r="G965" i="4"/>
  <c r="R965" i="4" s="1"/>
  <c r="AC965" i="4" s="1"/>
  <c r="AN965" i="4" s="1"/>
  <c r="G502" i="4"/>
  <c r="R502" i="4" s="1"/>
  <c r="AC502" i="4" s="1"/>
  <c r="AN502" i="4" s="1"/>
  <c r="G405" i="4"/>
  <c r="R405" i="4" s="1"/>
  <c r="AC405" i="4" s="1"/>
  <c r="AN405" i="4" s="1"/>
  <c r="G614" i="4"/>
  <c r="R614" i="4" s="1"/>
  <c r="AC614" i="4" s="1"/>
  <c r="AN614" i="4" s="1"/>
  <c r="G69" i="4"/>
  <c r="R69" i="4" s="1"/>
  <c r="AC69" i="4" s="1"/>
  <c r="AN69" i="4" s="1"/>
  <c r="G188" i="4"/>
  <c r="R188" i="4" s="1"/>
  <c r="AC188" i="4" s="1"/>
  <c r="AN188" i="4" s="1"/>
  <c r="G910" i="4"/>
  <c r="R910" i="4" s="1"/>
  <c r="AC910" i="4" s="1"/>
  <c r="AN910" i="4" s="1"/>
  <c r="G889" i="4"/>
  <c r="R889" i="4" s="1"/>
  <c r="AC889" i="4" s="1"/>
  <c r="AN889" i="4" s="1"/>
  <c r="G174" i="4"/>
  <c r="R174" i="4" s="1"/>
  <c r="AC174" i="4" s="1"/>
  <c r="AN174" i="4" s="1"/>
  <c r="G220" i="4"/>
  <c r="R220" i="4" s="1"/>
  <c r="AC220" i="4" s="1"/>
  <c r="AN220" i="4" s="1"/>
  <c r="G379" i="4"/>
  <c r="R379" i="4" s="1"/>
  <c r="AC379" i="4" s="1"/>
  <c r="AN379" i="4" s="1"/>
  <c r="G105" i="4"/>
  <c r="R105" i="4" s="1"/>
  <c r="AC105" i="4" s="1"/>
  <c r="AN105" i="4" s="1"/>
  <c r="G59" i="4"/>
  <c r="R59" i="4" s="1"/>
  <c r="AC59" i="4" s="1"/>
  <c r="AN59" i="4" s="1"/>
  <c r="G433" i="4"/>
  <c r="R433" i="4" s="1"/>
  <c r="AC433" i="4" s="1"/>
  <c r="AN433" i="4" s="1"/>
  <c r="G67" i="4"/>
  <c r="R67" i="4" s="1"/>
  <c r="AC67" i="4" s="1"/>
  <c r="AN67" i="4" s="1"/>
  <c r="G66" i="4"/>
  <c r="R66" i="4" s="1"/>
  <c r="AC66" i="4" s="1"/>
  <c r="AN66" i="4" s="1"/>
  <c r="G185" i="4"/>
  <c r="R185" i="4" s="1"/>
  <c r="AC185" i="4" s="1"/>
  <c r="AN185" i="4" s="1"/>
  <c r="G107" i="4"/>
  <c r="R107" i="4" s="1"/>
  <c r="AC107" i="4" s="1"/>
  <c r="AN107" i="4" s="1"/>
  <c r="G808" i="4"/>
  <c r="R808" i="4" s="1"/>
  <c r="AC808" i="4" s="1"/>
  <c r="AN808" i="4" s="1"/>
  <c r="G818" i="4"/>
  <c r="R818" i="4" s="1"/>
  <c r="AC818" i="4" s="1"/>
  <c r="AN818" i="4" s="1"/>
  <c r="G830" i="4"/>
  <c r="R830" i="4" s="1"/>
  <c r="AC830" i="4" s="1"/>
  <c r="AN830" i="4" s="1"/>
  <c r="G408" i="4"/>
  <c r="R408" i="4" s="1"/>
  <c r="AC408" i="4" s="1"/>
  <c r="AN408" i="4" s="1"/>
  <c r="G368" i="4"/>
  <c r="R368" i="4" s="1"/>
  <c r="AC368" i="4" s="1"/>
  <c r="AN368" i="4" s="1"/>
  <c r="G897" i="4"/>
  <c r="R897" i="4" s="1"/>
  <c r="AC897" i="4" s="1"/>
  <c r="AN897" i="4" s="1"/>
  <c r="G468" i="4"/>
  <c r="R468" i="4" s="1"/>
  <c r="AC468" i="4" s="1"/>
  <c r="AN468" i="4" s="1"/>
  <c r="G756" i="4"/>
  <c r="R756" i="4" s="1"/>
  <c r="AC756" i="4" s="1"/>
  <c r="AN756" i="4" s="1"/>
  <c r="G561" i="4"/>
  <c r="R561" i="4" s="1"/>
  <c r="AC561" i="4" s="1"/>
  <c r="AN561" i="4" s="1"/>
  <c r="G727" i="4"/>
  <c r="R727" i="4" s="1"/>
  <c r="AC727" i="4" s="1"/>
  <c r="AN727" i="4" s="1"/>
  <c r="G780" i="4"/>
  <c r="R780" i="4" s="1"/>
  <c r="AC780" i="4" s="1"/>
  <c r="AN780" i="4" s="1"/>
  <c r="G674" i="4"/>
  <c r="R674" i="4" s="1"/>
  <c r="AC674" i="4" s="1"/>
  <c r="AN674" i="4" s="1"/>
  <c r="G637" i="4"/>
  <c r="R637" i="4" s="1"/>
  <c r="AC637" i="4" s="1"/>
  <c r="AN637" i="4" s="1"/>
  <c r="G776" i="4"/>
  <c r="R776" i="4" s="1"/>
  <c r="AC776" i="4" s="1"/>
  <c r="AN776" i="4" s="1"/>
  <c r="G799" i="4"/>
  <c r="R799" i="4" s="1"/>
  <c r="AC799" i="4" s="1"/>
  <c r="AN799" i="4" s="1"/>
  <c r="G509" i="4"/>
  <c r="R509" i="4" s="1"/>
  <c r="AC509" i="4" s="1"/>
  <c r="AN509" i="4" s="1"/>
  <c r="G364" i="4"/>
  <c r="R364" i="4" s="1"/>
  <c r="AC364" i="4" s="1"/>
  <c r="AN364" i="4" s="1"/>
  <c r="G955" i="4"/>
  <c r="R955" i="4" s="1"/>
  <c r="AC955" i="4" s="1"/>
  <c r="AN955" i="4" s="1"/>
  <c r="G949" i="4"/>
  <c r="R949" i="4" s="1"/>
  <c r="AC949" i="4" s="1"/>
  <c r="AN949" i="4" s="1"/>
  <c r="G623" i="4"/>
  <c r="R623" i="4" s="1"/>
  <c r="AC623" i="4" s="1"/>
  <c r="AN623" i="4" s="1"/>
  <c r="G802" i="4"/>
  <c r="R802" i="4" s="1"/>
  <c r="AC802" i="4" s="1"/>
  <c r="AN802" i="4" s="1"/>
  <c r="G671" i="4"/>
  <c r="R671" i="4" s="1"/>
  <c r="AC671" i="4" s="1"/>
  <c r="AN671" i="4" s="1"/>
  <c r="G621" i="4"/>
  <c r="R621" i="4" s="1"/>
  <c r="AC621" i="4" s="1"/>
  <c r="AN621" i="4" s="1"/>
  <c r="G629" i="4"/>
  <c r="R629" i="4" s="1"/>
  <c r="AC629" i="4" s="1"/>
  <c r="AN629" i="4" s="1"/>
  <c r="G683" i="4"/>
  <c r="R683" i="4" s="1"/>
  <c r="AC683" i="4" s="1"/>
  <c r="AN683" i="4" s="1"/>
  <c r="G562" i="4"/>
  <c r="R562" i="4" s="1"/>
  <c r="AC562" i="4" s="1"/>
  <c r="AN562" i="4" s="1"/>
  <c r="G847" i="4"/>
  <c r="R847" i="4" s="1"/>
  <c r="AC847" i="4" s="1"/>
  <c r="AN847" i="4" s="1"/>
  <c r="G344" i="4"/>
  <c r="R344" i="4" s="1"/>
  <c r="AC344" i="4" s="1"/>
  <c r="AN344" i="4" s="1"/>
  <c r="G873" i="4"/>
  <c r="R873" i="4" s="1"/>
  <c r="AC873" i="4" s="1"/>
  <c r="AN873" i="4" s="1"/>
  <c r="G803" i="4"/>
  <c r="R803" i="4" s="1"/>
  <c r="AC803" i="4" s="1"/>
  <c r="AN803" i="4" s="1"/>
  <c r="G816" i="4"/>
  <c r="R816" i="4" s="1"/>
  <c r="AC816" i="4" s="1"/>
  <c r="AN816" i="4" s="1"/>
  <c r="G875" i="4"/>
  <c r="R875" i="4" s="1"/>
  <c r="AC875" i="4" s="1"/>
  <c r="AN875" i="4" s="1"/>
  <c r="G48" i="4"/>
  <c r="R48" i="4" s="1"/>
  <c r="AC48" i="4" s="1"/>
  <c r="AN48" i="4" s="1"/>
  <c r="G767" i="4"/>
  <c r="R767" i="4" s="1"/>
  <c r="AC767" i="4" s="1"/>
  <c r="AN767" i="4" s="1"/>
  <c r="G871" i="4"/>
  <c r="R871" i="4" s="1"/>
  <c r="AC871" i="4" s="1"/>
  <c r="AN871" i="4" s="1"/>
  <c r="G603" i="4"/>
  <c r="R603" i="4" s="1"/>
  <c r="AC603" i="4" s="1"/>
  <c r="AN603" i="4" s="1"/>
  <c r="G236" i="4"/>
  <c r="R236" i="4" s="1"/>
  <c r="AC236" i="4" s="1"/>
  <c r="AN236" i="4" s="1"/>
  <c r="G665" i="4"/>
  <c r="R665" i="4" s="1"/>
  <c r="AC665" i="4" s="1"/>
  <c r="AN665" i="4" s="1"/>
  <c r="G967" i="4"/>
  <c r="R967" i="4" s="1"/>
  <c r="AC967" i="4" s="1"/>
  <c r="AN967" i="4" s="1"/>
  <c r="G730" i="4"/>
  <c r="R730" i="4" s="1"/>
  <c r="AC730" i="4" s="1"/>
  <c r="AN730" i="4" s="1"/>
  <c r="G246" i="4"/>
  <c r="R246" i="4" s="1"/>
  <c r="AC246" i="4" s="1"/>
  <c r="AN246" i="4" s="1"/>
  <c r="G1003" i="4"/>
  <c r="R1003" i="4" s="1"/>
  <c r="AC1003" i="4" s="1"/>
  <c r="AN1003" i="4" s="1"/>
  <c r="G534" i="4"/>
  <c r="R534" i="4" s="1"/>
  <c r="AC534" i="4" s="1"/>
  <c r="AN534" i="4" s="1"/>
  <c r="G624" i="4"/>
  <c r="R624" i="4" s="1"/>
  <c r="AC624" i="4" s="1"/>
  <c r="AN624" i="4" s="1"/>
  <c r="G260" i="4"/>
  <c r="R260" i="4" s="1"/>
  <c r="AC260" i="4" s="1"/>
  <c r="AN260" i="4" s="1"/>
  <c r="G492" i="4"/>
  <c r="R492" i="4" s="1"/>
  <c r="AC492" i="4" s="1"/>
  <c r="AN492" i="4" s="1"/>
  <c r="G545" i="4"/>
  <c r="R545" i="4" s="1"/>
  <c r="AC545" i="4" s="1"/>
  <c r="AN545" i="4" s="1"/>
  <c r="G828" i="4"/>
  <c r="R828" i="4" s="1"/>
  <c r="AC828" i="4" s="1"/>
  <c r="AN828" i="4" s="1"/>
  <c r="G156" i="4"/>
  <c r="R156" i="4" s="1"/>
  <c r="AC156" i="4" s="1"/>
  <c r="AN156" i="4" s="1"/>
  <c r="G441" i="4"/>
  <c r="R441" i="4" s="1"/>
  <c r="AC441" i="4" s="1"/>
  <c r="AN441" i="4" s="1"/>
  <c r="G238" i="4"/>
  <c r="R238" i="4" s="1"/>
  <c r="AC238" i="4" s="1"/>
  <c r="AN238" i="4" s="1"/>
  <c r="G508" i="4"/>
  <c r="R508" i="4" s="1"/>
  <c r="AC508" i="4" s="1"/>
  <c r="AN508" i="4" s="1"/>
  <c r="G904" i="4"/>
  <c r="R904" i="4" s="1"/>
  <c r="AC904" i="4" s="1"/>
  <c r="AN904" i="4" s="1"/>
  <c r="G986" i="4"/>
  <c r="R986" i="4" s="1"/>
  <c r="AC986" i="4" s="1"/>
  <c r="AN986" i="4" s="1"/>
  <c r="G939" i="4"/>
  <c r="R939" i="4" s="1"/>
  <c r="AC939" i="4" s="1"/>
  <c r="AN939" i="4" s="1"/>
  <c r="G663" i="4"/>
  <c r="R663" i="4" s="1"/>
  <c r="AC663" i="4" s="1"/>
  <c r="AN663" i="4" s="1"/>
  <c r="G543" i="4"/>
  <c r="R543" i="4" s="1"/>
  <c r="AC543" i="4" s="1"/>
  <c r="AN543" i="4" s="1"/>
  <c r="G340" i="4"/>
  <c r="R340" i="4" s="1"/>
  <c r="AC340" i="4" s="1"/>
  <c r="AN340" i="4" s="1"/>
  <c r="G527" i="4"/>
  <c r="R527" i="4" s="1"/>
  <c r="AC527" i="4" s="1"/>
  <c r="AN527" i="4" s="1"/>
  <c r="G44" i="4"/>
  <c r="R44" i="4" s="1"/>
  <c r="AC44" i="4" s="1"/>
  <c r="AN44" i="4" s="1"/>
  <c r="G969" i="4"/>
  <c r="R969" i="4" s="1"/>
  <c r="AC969" i="4" s="1"/>
  <c r="AN969" i="4" s="1"/>
  <c r="G516" i="4"/>
  <c r="R516" i="4" s="1"/>
  <c r="AC516" i="4" s="1"/>
  <c r="AN516" i="4" s="1"/>
  <c r="G784" i="4"/>
  <c r="R784" i="4" s="1"/>
  <c r="AC784" i="4" s="1"/>
  <c r="AN784" i="4" s="1"/>
  <c r="G688" i="4"/>
  <c r="R688" i="4" s="1"/>
  <c r="AC688" i="4" s="1"/>
  <c r="AN688" i="4" s="1"/>
  <c r="G158" i="4"/>
  <c r="R158" i="4" s="1"/>
  <c r="AC158" i="4" s="1"/>
  <c r="AN158" i="4" s="1"/>
  <c r="G26" i="4"/>
  <c r="R26" i="4" s="1"/>
  <c r="AC26" i="4" s="1"/>
  <c r="AN26" i="4" s="1"/>
  <c r="G916" i="4"/>
  <c r="R916" i="4" s="1"/>
  <c r="AC916" i="4" s="1"/>
  <c r="AN916" i="4" s="1"/>
  <c r="G978" i="4"/>
  <c r="R978" i="4" s="1"/>
  <c r="AC978" i="4" s="1"/>
  <c r="AN978" i="4" s="1"/>
  <c r="G74" i="4"/>
  <c r="R74" i="4" s="1"/>
  <c r="AC74" i="4" s="1"/>
  <c r="AN74" i="4" s="1"/>
  <c r="G395" i="4"/>
  <c r="R395" i="4" s="1"/>
  <c r="AC395" i="4" s="1"/>
  <c r="AN395" i="4" s="1"/>
  <c r="G192" i="4"/>
  <c r="R192" i="4" s="1"/>
  <c r="AC192" i="4" s="1"/>
  <c r="AN192" i="4" s="1"/>
  <c r="G690" i="4"/>
  <c r="R690" i="4" s="1"/>
  <c r="AC690" i="4" s="1"/>
  <c r="AN690" i="4" s="1"/>
  <c r="G1016" i="4"/>
  <c r="R1016" i="4" s="1"/>
  <c r="AC1016" i="4" s="1"/>
  <c r="AN1016" i="4" s="1"/>
  <c r="G630" i="4"/>
  <c r="R630" i="4" s="1"/>
  <c r="AC630" i="4" s="1"/>
  <c r="AN630" i="4" s="1"/>
  <c r="G638" i="4"/>
  <c r="R638" i="4" s="1"/>
  <c r="AC638" i="4" s="1"/>
  <c r="AN638" i="4" s="1"/>
  <c r="G177" i="4"/>
  <c r="R177" i="4" s="1"/>
  <c r="AC177" i="4" s="1"/>
  <c r="AN177" i="4" s="1"/>
  <c r="G517" i="4"/>
  <c r="R517" i="4" s="1"/>
  <c r="AC517" i="4" s="1"/>
  <c r="AN517" i="4" s="1"/>
  <c r="G363" i="4"/>
  <c r="R363" i="4" s="1"/>
  <c r="AC363" i="4" s="1"/>
  <c r="AN363" i="4" s="1"/>
  <c r="G831" i="4"/>
  <c r="R831" i="4" s="1"/>
  <c r="AC831" i="4" s="1"/>
  <c r="AN831" i="4" s="1"/>
  <c r="G896" i="4"/>
  <c r="R896" i="4" s="1"/>
  <c r="AC896" i="4" s="1"/>
  <c r="AN896" i="4" s="1"/>
  <c r="G137" i="4"/>
  <c r="R137" i="4" s="1"/>
  <c r="AC137" i="4" s="1"/>
  <c r="AN137" i="4" s="1"/>
  <c r="G514" i="4"/>
  <c r="R514" i="4" s="1"/>
  <c r="AC514" i="4" s="1"/>
  <c r="AN514" i="4" s="1"/>
  <c r="G964" i="4"/>
  <c r="R964" i="4" s="1"/>
  <c r="AC964" i="4" s="1"/>
  <c r="AN964" i="4" s="1"/>
  <c r="G36" i="4"/>
  <c r="R36" i="4" s="1"/>
  <c r="AC36" i="4" s="1"/>
  <c r="AN36" i="4" s="1"/>
  <c r="G459" i="4"/>
  <c r="R459" i="4" s="1"/>
  <c r="AC459" i="4" s="1"/>
  <c r="AN459" i="4" s="1"/>
  <c r="G811" i="4"/>
  <c r="R811" i="4" s="1"/>
  <c r="AC811" i="4" s="1"/>
  <c r="AN811" i="4" s="1"/>
  <c r="G717" i="4"/>
  <c r="R717" i="4" s="1"/>
  <c r="AC717" i="4" s="1"/>
  <c r="AN717" i="4" s="1"/>
  <c r="G30" i="4"/>
  <c r="R30" i="4" s="1"/>
  <c r="AC30" i="4" s="1"/>
  <c r="AN30" i="4" s="1"/>
  <c r="G181" i="4"/>
  <c r="R181" i="4" s="1"/>
  <c r="AC181" i="4" s="1"/>
  <c r="AN181" i="4" s="1"/>
  <c r="G754" i="4"/>
  <c r="R754" i="4" s="1"/>
  <c r="AC754" i="4" s="1"/>
  <c r="AN754" i="4" s="1"/>
  <c r="G254" i="4"/>
  <c r="R254" i="4" s="1"/>
  <c r="AC254" i="4" s="1"/>
  <c r="AN254" i="4" s="1"/>
  <c r="G27" i="4"/>
  <c r="R27" i="4" s="1"/>
  <c r="AC27" i="4" s="1"/>
  <c r="AN27" i="4" s="1"/>
  <c r="G731" i="4"/>
  <c r="R731" i="4" s="1"/>
  <c r="AC731" i="4" s="1"/>
  <c r="AN731" i="4" s="1"/>
  <c r="G161" i="4"/>
  <c r="R161" i="4" s="1"/>
  <c r="AC161" i="4" s="1"/>
  <c r="AN161" i="4" s="1"/>
  <c r="G146" i="4"/>
  <c r="R146" i="4" s="1"/>
  <c r="AC146" i="4" s="1"/>
  <c r="AN146" i="4" s="1"/>
  <c r="G593" i="4"/>
  <c r="R593" i="4" s="1"/>
  <c r="AC593" i="4" s="1"/>
  <c r="AN593" i="4" s="1"/>
  <c r="G539" i="4"/>
  <c r="R539" i="4" s="1"/>
  <c r="AC539" i="4" s="1"/>
  <c r="AN539" i="4" s="1"/>
  <c r="G766" i="4"/>
  <c r="R766" i="4" s="1"/>
  <c r="AC766" i="4" s="1"/>
  <c r="AN766" i="4" s="1"/>
  <c r="G169" i="4"/>
  <c r="R169" i="4" s="1"/>
  <c r="AC169" i="4" s="1"/>
  <c r="AN169" i="4" s="1"/>
  <c r="G403" i="4"/>
  <c r="R403" i="4" s="1"/>
  <c r="AC403" i="4" s="1"/>
  <c r="AN403" i="4" s="1"/>
  <c r="G1008" i="4"/>
  <c r="R1008" i="4" s="1"/>
  <c r="AC1008" i="4" s="1"/>
  <c r="AN1008" i="4" s="1"/>
  <c r="G378" i="4"/>
  <c r="R378" i="4" s="1"/>
  <c r="AC378" i="4" s="1"/>
  <c r="AN378" i="4" s="1"/>
  <c r="G777" i="4"/>
  <c r="R777" i="4" s="1"/>
  <c r="AC777" i="4" s="1"/>
  <c r="AN777" i="4" s="1"/>
  <c r="G33" i="4"/>
  <c r="R33" i="4" s="1"/>
  <c r="AC33" i="4" s="1"/>
  <c r="AN33" i="4" s="1"/>
  <c r="G970" i="4"/>
  <c r="R970" i="4" s="1"/>
  <c r="AC970" i="4" s="1"/>
  <c r="AN970" i="4" s="1"/>
  <c r="G480" i="4"/>
  <c r="R480" i="4" s="1"/>
  <c r="AC480" i="4" s="1"/>
  <c r="AN480" i="4" s="1"/>
  <c r="G200" i="4"/>
  <c r="R200" i="4" s="1"/>
  <c r="AC200" i="4" s="1"/>
  <c r="AN200" i="4" s="1"/>
  <c r="G326" i="4"/>
  <c r="R326" i="4" s="1"/>
  <c r="AC326" i="4" s="1"/>
  <c r="AN326" i="4" s="1"/>
  <c r="G190" i="4"/>
  <c r="R190" i="4" s="1"/>
  <c r="AC190" i="4" s="1"/>
  <c r="AN190" i="4" s="1"/>
  <c r="G989" i="4"/>
  <c r="R989" i="4" s="1"/>
  <c r="AC989" i="4" s="1"/>
  <c r="AN989" i="4" s="1"/>
  <c r="G606" i="4"/>
  <c r="R606" i="4" s="1"/>
  <c r="AC606" i="4" s="1"/>
  <c r="AN606" i="4" s="1"/>
  <c r="G380" i="4"/>
  <c r="R380" i="4" s="1"/>
  <c r="AC380" i="4" s="1"/>
  <c r="AN380" i="4" s="1"/>
  <c r="G449" i="4"/>
  <c r="R449" i="4" s="1"/>
  <c r="AC449" i="4" s="1"/>
  <c r="AN449" i="4" s="1"/>
  <c r="G337" i="4"/>
  <c r="R337" i="4" s="1"/>
  <c r="AC337" i="4" s="1"/>
  <c r="AN337" i="4" s="1"/>
  <c r="G91" i="4"/>
  <c r="R91" i="4" s="1"/>
  <c r="AC91" i="4" s="1"/>
  <c r="AN91" i="4" s="1"/>
  <c r="G581" i="4"/>
  <c r="R581" i="4" s="1"/>
  <c r="AC581" i="4" s="1"/>
  <c r="AN581" i="4" s="1"/>
  <c r="G948" i="4"/>
  <c r="R948" i="4" s="1"/>
  <c r="AC948" i="4" s="1"/>
  <c r="AN948" i="4" s="1"/>
  <c r="G109" i="4"/>
  <c r="R109" i="4" s="1"/>
  <c r="AC109" i="4" s="1"/>
  <c r="AN109" i="4" s="1"/>
  <c r="G815" i="4"/>
  <c r="R815" i="4" s="1"/>
  <c r="AC815" i="4" s="1"/>
  <c r="AN815" i="4" s="1"/>
  <c r="G550" i="4"/>
  <c r="R550" i="4" s="1"/>
  <c r="AC550" i="4" s="1"/>
  <c r="AN550" i="4" s="1"/>
  <c r="G45" i="4"/>
  <c r="R45" i="4" s="1"/>
  <c r="AC45" i="4" s="1"/>
  <c r="AN45" i="4" s="1"/>
  <c r="G798" i="4"/>
  <c r="R798" i="4" s="1"/>
  <c r="AC798" i="4" s="1"/>
  <c r="AN798" i="4" s="1"/>
  <c r="G848" i="4"/>
  <c r="R848" i="4" s="1"/>
  <c r="AC848" i="4" s="1"/>
  <c r="AN848" i="4" s="1"/>
  <c r="G748" i="4"/>
  <c r="R748" i="4" s="1"/>
  <c r="AC748" i="4" s="1"/>
  <c r="AN748" i="4" s="1"/>
  <c r="G526" i="4"/>
  <c r="R526" i="4" s="1"/>
  <c r="AC526" i="4" s="1"/>
  <c r="AN526" i="4" s="1"/>
  <c r="G701" i="4"/>
  <c r="R701" i="4" s="1"/>
  <c r="AC701" i="4" s="1"/>
  <c r="AN701" i="4" s="1"/>
  <c r="G179" i="4"/>
  <c r="R179" i="4" s="1"/>
  <c r="AC179" i="4" s="1"/>
  <c r="AN179" i="4" s="1"/>
  <c r="G569" i="4"/>
  <c r="R569" i="4" s="1"/>
  <c r="AC569" i="4" s="1"/>
  <c r="AN569" i="4" s="1"/>
  <c r="G430" i="4"/>
  <c r="R430" i="4" s="1"/>
  <c r="AC430" i="4" s="1"/>
  <c r="AN430" i="4" s="1"/>
  <c r="G826" i="4"/>
  <c r="R826" i="4" s="1"/>
  <c r="AC826" i="4" s="1"/>
  <c r="AN826" i="4" s="1"/>
  <c r="G522" i="4"/>
  <c r="R522" i="4" s="1"/>
  <c r="AC522" i="4" s="1"/>
  <c r="AN522" i="4" s="1"/>
  <c r="G355" i="4"/>
  <c r="R355" i="4" s="1"/>
  <c r="AC355" i="4" s="1"/>
  <c r="AN355" i="4" s="1"/>
  <c r="G759" i="4"/>
  <c r="R759" i="4" s="1"/>
  <c r="AC759" i="4" s="1"/>
  <c r="AN759" i="4" s="1"/>
  <c r="G771" i="4"/>
  <c r="R771" i="4" s="1"/>
  <c r="AC771" i="4" s="1"/>
  <c r="AN771" i="4" s="1"/>
  <c r="G114" i="4"/>
  <c r="R114" i="4" s="1"/>
  <c r="AC114" i="4" s="1"/>
  <c r="AN114" i="4" s="1"/>
  <c r="G482" i="4"/>
  <c r="R482" i="4" s="1"/>
  <c r="AC482" i="4" s="1"/>
  <c r="AN482" i="4" s="1"/>
  <c r="G723" i="4"/>
  <c r="R723" i="4" s="1"/>
  <c r="AC723" i="4" s="1"/>
  <c r="AN723" i="4" s="1"/>
  <c r="G749" i="4"/>
  <c r="R749" i="4" s="1"/>
  <c r="AC749" i="4" s="1"/>
  <c r="AN749" i="4" s="1"/>
  <c r="G461" i="4"/>
  <c r="R461" i="4" s="1"/>
  <c r="AC461" i="4" s="1"/>
  <c r="AN461" i="4" s="1"/>
  <c r="G765" i="4"/>
  <c r="R765" i="4" s="1"/>
  <c r="AC765" i="4" s="1"/>
  <c r="AN765" i="4" s="1"/>
  <c r="G582" i="4"/>
  <c r="R582" i="4" s="1"/>
  <c r="AC582" i="4" s="1"/>
  <c r="AN582" i="4" s="1"/>
  <c r="G933" i="4"/>
  <c r="R933" i="4" s="1"/>
  <c r="AC933" i="4" s="1"/>
  <c r="AN933" i="4" s="1"/>
  <c r="G647" i="4"/>
  <c r="R647" i="4" s="1"/>
  <c r="AC647" i="4" s="1"/>
  <c r="AN647" i="4" s="1"/>
  <c r="G746" i="4"/>
  <c r="R746" i="4" s="1"/>
  <c r="AC746" i="4" s="1"/>
  <c r="AN746" i="4" s="1"/>
  <c r="G479" i="4"/>
  <c r="R479" i="4" s="1"/>
  <c r="AC479" i="4" s="1"/>
  <c r="AN479" i="4" s="1"/>
  <c r="G768" i="4"/>
  <c r="R768" i="4" s="1"/>
  <c r="AC768" i="4" s="1"/>
  <c r="AN768" i="4" s="1"/>
  <c r="G329" i="4"/>
  <c r="R329" i="4" s="1"/>
  <c r="AC329" i="4" s="1"/>
  <c r="AN329" i="4" s="1"/>
  <c r="G747" i="4"/>
  <c r="R747" i="4" s="1"/>
  <c r="AC747" i="4" s="1"/>
  <c r="AN747" i="4" s="1"/>
  <c r="G844" i="4"/>
  <c r="R844" i="4" s="1"/>
  <c r="AC844" i="4" s="1"/>
  <c r="AN844" i="4" s="1"/>
  <c r="G481" i="4"/>
  <c r="R481" i="4" s="1"/>
  <c r="AC481" i="4" s="1"/>
  <c r="AN481" i="4" s="1"/>
  <c r="G598" i="4"/>
  <c r="R598" i="4" s="1"/>
  <c r="AC598" i="4" s="1"/>
  <c r="AN598" i="4" s="1"/>
  <c r="G23" i="4"/>
  <c r="R23" i="4" s="1"/>
  <c r="AC23" i="4" s="1"/>
  <c r="AN23" i="4" s="1"/>
  <c r="G242" i="4"/>
  <c r="R242" i="4" s="1"/>
  <c r="AC242" i="4" s="1"/>
  <c r="AN242" i="4" s="1"/>
  <c r="G1014" i="4"/>
  <c r="R1014" i="4" s="1"/>
  <c r="AC1014" i="4" s="1"/>
  <c r="AN1014" i="4" s="1"/>
  <c r="G142" i="4"/>
  <c r="R142" i="4" s="1"/>
  <c r="AC142" i="4" s="1"/>
  <c r="AN142" i="4" s="1"/>
  <c r="G252" i="4"/>
  <c r="R252" i="4" s="1"/>
  <c r="AC252" i="4" s="1"/>
  <c r="AN252" i="4" s="1"/>
  <c r="G28" i="4"/>
  <c r="R28" i="4" s="1"/>
  <c r="AC28" i="4" s="1"/>
  <c r="AN28" i="4" s="1"/>
  <c r="G787" i="4"/>
  <c r="R787" i="4" s="1"/>
  <c r="AC787" i="4" s="1"/>
  <c r="AN787" i="4" s="1"/>
  <c r="G426" i="4"/>
  <c r="R426" i="4" s="1"/>
  <c r="AC426" i="4" s="1"/>
  <c r="AN426" i="4" s="1"/>
  <c r="G352" i="4"/>
  <c r="R352" i="4" s="1"/>
  <c r="AC352" i="4" s="1"/>
  <c r="AN352" i="4" s="1"/>
  <c r="G857" i="4"/>
  <c r="R857" i="4" s="1"/>
  <c r="AC857" i="4" s="1"/>
  <c r="AN857" i="4" s="1"/>
  <c r="G392" i="4"/>
  <c r="R392" i="4" s="1"/>
  <c r="AC392" i="4" s="1"/>
  <c r="AN392" i="4" s="1"/>
  <c r="G46" i="4"/>
  <c r="R46" i="4" s="1"/>
  <c r="AC46" i="4" s="1"/>
  <c r="AN46" i="4" s="1"/>
  <c r="G940" i="4"/>
  <c r="R940" i="4" s="1"/>
  <c r="AC940" i="4" s="1"/>
  <c r="AN940" i="4" s="1"/>
  <c r="G917" i="4"/>
  <c r="R917" i="4" s="1"/>
  <c r="AC917" i="4" s="1"/>
  <c r="AN917" i="4" s="1"/>
  <c r="G806" i="4"/>
  <c r="R806" i="4" s="1"/>
  <c r="AC806" i="4" s="1"/>
  <c r="AN806" i="4" s="1"/>
  <c r="G918" i="4"/>
  <c r="R918" i="4" s="1"/>
  <c r="AC918" i="4" s="1"/>
  <c r="AN918" i="4" s="1"/>
  <c r="G256" i="4"/>
  <c r="R256" i="4" s="1"/>
  <c r="AC256" i="4" s="1"/>
  <c r="AN256" i="4" s="1"/>
  <c r="G324" i="4"/>
  <c r="R324" i="4" s="1"/>
  <c r="AC324" i="4" s="1"/>
  <c r="AN324" i="4" s="1"/>
  <c r="G81" i="4"/>
  <c r="R81" i="4" s="1"/>
  <c r="AC81" i="4" s="1"/>
  <c r="AN81" i="4" s="1"/>
  <c r="G572" i="4"/>
  <c r="R572" i="4" s="1"/>
  <c r="AC572" i="4" s="1"/>
  <c r="AN572" i="4" s="1"/>
  <c r="G19" i="4"/>
  <c r="R19" i="4" s="1"/>
  <c r="AC19" i="4" s="1"/>
  <c r="AN19" i="4" s="1"/>
  <c r="G11" i="4"/>
  <c r="G10" i="4"/>
  <c r="G13" i="4"/>
  <c r="G12" i="4"/>
  <c r="G261" i="4"/>
  <c r="R261" i="4" s="1"/>
  <c r="AC261" i="4" s="1"/>
  <c r="AN261" i="4" s="1"/>
  <c r="G898" i="4"/>
  <c r="R898" i="4" s="1"/>
  <c r="AC898" i="4" s="1"/>
  <c r="AN898" i="4" s="1"/>
  <c r="G498" i="4"/>
  <c r="R498" i="4" s="1"/>
  <c r="AC498" i="4" s="1"/>
  <c r="AN498" i="4" s="1"/>
  <c r="G222" i="4"/>
  <c r="R222" i="4" s="1"/>
  <c r="AC222" i="4" s="1"/>
  <c r="AN222" i="4" s="1"/>
  <c r="G869" i="4"/>
  <c r="R869" i="4" s="1"/>
  <c r="AC869" i="4" s="1"/>
  <c r="AN869" i="4" s="1"/>
  <c r="G937" i="4"/>
  <c r="R937" i="4" s="1"/>
  <c r="AC937" i="4" s="1"/>
  <c r="AN937" i="4" s="1"/>
  <c r="G866" i="4"/>
  <c r="R866" i="4" s="1"/>
  <c r="AC866" i="4" s="1"/>
  <c r="AN866" i="4" s="1"/>
  <c r="G155" i="4"/>
  <c r="R155" i="4" s="1"/>
  <c r="AC155" i="4" s="1"/>
  <c r="AN155" i="4" s="1"/>
  <c r="G579" i="4"/>
  <c r="R579" i="4" s="1"/>
  <c r="AC579" i="4" s="1"/>
  <c r="AN579" i="4" s="1"/>
  <c r="G795" i="4"/>
  <c r="R795" i="4" s="1"/>
  <c r="AC795" i="4" s="1"/>
  <c r="AN795" i="4" s="1"/>
  <c r="G445" i="4"/>
  <c r="R445" i="4" s="1"/>
  <c r="AC445" i="4" s="1"/>
  <c r="AN445" i="4" s="1"/>
  <c r="G463" i="4"/>
  <c r="R463" i="4" s="1"/>
  <c r="AC463" i="4" s="1"/>
  <c r="AN463" i="4" s="1"/>
  <c r="G150" i="4"/>
  <c r="R150" i="4" s="1"/>
  <c r="AC150" i="4" s="1"/>
  <c r="AN150" i="4" s="1"/>
  <c r="G532" i="4"/>
  <c r="R532" i="4" s="1"/>
  <c r="AC532" i="4" s="1"/>
  <c r="AN532" i="4" s="1"/>
  <c r="G83" i="4"/>
  <c r="R83" i="4" s="1"/>
  <c r="AC83" i="4" s="1"/>
  <c r="AN83" i="4" s="1"/>
  <c r="G649" i="4"/>
  <c r="R649" i="4" s="1"/>
  <c r="AC649" i="4" s="1"/>
  <c r="AN649" i="4" s="1"/>
  <c r="G494" i="4"/>
  <c r="R494" i="4" s="1"/>
  <c r="AC494" i="4" s="1"/>
  <c r="AN494" i="4" s="1"/>
  <c r="G72" i="4"/>
  <c r="R72" i="4" s="1"/>
  <c r="AC72" i="4" s="1"/>
  <c r="AN72" i="4" s="1"/>
  <c r="G845" i="4"/>
  <c r="R845" i="4" s="1"/>
  <c r="AC845" i="4" s="1"/>
  <c r="AN845" i="4" s="1"/>
  <c r="G132" i="4"/>
  <c r="R132" i="4" s="1"/>
  <c r="AC132" i="4" s="1"/>
  <c r="AN132" i="4" s="1"/>
  <c r="G735" i="4"/>
  <c r="R735" i="4" s="1"/>
  <c r="AC735" i="4" s="1"/>
  <c r="AN735" i="4" s="1"/>
  <c r="G410" i="4"/>
  <c r="R410" i="4" s="1"/>
  <c r="AC410" i="4" s="1"/>
  <c r="AN410" i="4" s="1"/>
  <c r="G648" i="4"/>
  <c r="R648" i="4" s="1"/>
  <c r="AC648" i="4" s="1"/>
  <c r="AN648" i="4" s="1"/>
  <c r="G597" i="4"/>
  <c r="R597" i="4" s="1"/>
  <c r="AC597" i="4" s="1"/>
  <c r="AN597" i="4" s="1"/>
  <c r="G841" i="4"/>
  <c r="R841" i="4" s="1"/>
  <c r="AC841" i="4" s="1"/>
  <c r="AN841" i="4" s="1"/>
  <c r="G1002" i="4"/>
  <c r="R1002" i="4" s="1"/>
  <c r="AC1002" i="4" s="1"/>
  <c r="AN1002" i="4" s="1"/>
  <c r="D40" i="2"/>
  <c r="H8" i="2"/>
  <c r="G85" i="4"/>
  <c r="R85" i="4" s="1"/>
  <c r="AC85" i="4" s="1"/>
  <c r="AN85" i="4" s="1"/>
  <c r="G775" i="4"/>
  <c r="R775" i="4" s="1"/>
  <c r="AC775" i="4" s="1"/>
  <c r="AN775" i="4" s="1"/>
  <c r="G800" i="4"/>
  <c r="R800" i="4" s="1"/>
  <c r="AC800" i="4" s="1"/>
  <c r="AN800" i="4" s="1"/>
  <c r="G635" i="4"/>
  <c r="R635" i="4" s="1"/>
  <c r="AC635" i="4" s="1"/>
  <c r="AN635" i="4" s="1"/>
  <c r="G52" i="4"/>
  <c r="R52" i="4" s="1"/>
  <c r="AC52" i="4" s="1"/>
  <c r="AN52" i="4" s="1"/>
  <c r="G291" i="4"/>
  <c r="R291" i="4" s="1"/>
  <c r="AC291" i="4" s="1"/>
  <c r="AN291" i="4" s="1"/>
  <c r="G259" i="4"/>
  <c r="R259" i="4" s="1"/>
  <c r="AC259" i="4" s="1"/>
  <c r="AN259" i="4" s="1"/>
  <c r="G422" i="4"/>
  <c r="R422" i="4" s="1"/>
  <c r="AC422" i="4" s="1"/>
  <c r="AN422" i="4" s="1"/>
  <c r="G535" i="4"/>
  <c r="R535" i="4" s="1"/>
  <c r="AC535" i="4" s="1"/>
  <c r="AN535" i="4" s="1"/>
  <c r="G752" i="4"/>
  <c r="R752" i="4" s="1"/>
  <c r="AC752" i="4" s="1"/>
  <c r="AN752" i="4" s="1"/>
  <c r="G763" i="4"/>
  <c r="R763" i="4" s="1"/>
  <c r="AC763" i="4" s="1"/>
  <c r="AN763" i="4" s="1"/>
  <c r="G301" i="4"/>
  <c r="R301" i="4" s="1"/>
  <c r="AC301" i="4" s="1"/>
  <c r="AN301" i="4" s="1"/>
  <c r="G832" i="4"/>
  <c r="R832" i="4" s="1"/>
  <c r="AC832" i="4" s="1"/>
  <c r="AN832" i="4" s="1"/>
  <c r="G41" i="4"/>
  <c r="R41" i="4" s="1"/>
  <c r="AC41" i="4" s="1"/>
  <c r="AN41" i="4" s="1"/>
  <c r="G138" i="4"/>
  <c r="R138" i="4" s="1"/>
  <c r="AC138" i="4" s="1"/>
  <c r="AN138" i="4" s="1"/>
  <c r="G111" i="4"/>
  <c r="R111" i="4" s="1"/>
  <c r="AC111" i="4" s="1"/>
  <c r="AN111" i="4" s="1"/>
  <c r="G764" i="4"/>
  <c r="R764" i="4" s="1"/>
  <c r="AC764" i="4" s="1"/>
  <c r="AN764" i="4" s="1"/>
  <c r="G39" i="4"/>
  <c r="R39" i="4" s="1"/>
  <c r="AC39" i="4" s="1"/>
  <c r="AN39" i="4" s="1"/>
  <c r="G125" i="4"/>
  <c r="R125" i="4" s="1"/>
  <c r="AC125" i="4" s="1"/>
  <c r="AN125" i="4" s="1"/>
  <c r="G184" i="4"/>
  <c r="R184" i="4" s="1"/>
  <c r="AC184" i="4" s="1"/>
  <c r="AN184" i="4" s="1"/>
  <c r="G661" i="4"/>
  <c r="R661" i="4" s="1"/>
  <c r="AC661" i="4" s="1"/>
  <c r="AN661" i="4" s="1"/>
  <c r="G462" i="4"/>
  <c r="R462" i="4" s="1"/>
  <c r="AC462" i="4" s="1"/>
  <c r="AN462" i="4" s="1"/>
  <c r="G323" i="4"/>
  <c r="R323" i="4" s="1"/>
  <c r="AC323" i="4" s="1"/>
  <c r="AN323" i="4" s="1"/>
  <c r="G544" i="4"/>
  <c r="R544" i="4" s="1"/>
  <c r="AC544" i="4" s="1"/>
  <c r="AN544" i="4" s="1"/>
  <c r="G668" i="4"/>
  <c r="R668" i="4" s="1"/>
  <c r="AC668" i="4" s="1"/>
  <c r="AN668" i="4" s="1"/>
  <c r="G1015" i="4"/>
  <c r="R1015" i="4" s="1"/>
  <c r="AC1015" i="4" s="1"/>
  <c r="AN1015" i="4" s="1"/>
  <c r="G68" i="4"/>
  <c r="R68" i="4" s="1"/>
  <c r="AC68" i="4" s="1"/>
  <c r="AN68" i="4" s="1"/>
  <c r="G820" i="4"/>
  <c r="R820" i="4" s="1"/>
  <c r="AC820" i="4" s="1"/>
  <c r="AN820" i="4" s="1"/>
  <c r="G981" i="4"/>
  <c r="R981" i="4" s="1"/>
  <c r="AC981" i="4" s="1"/>
  <c r="AN981" i="4" s="1"/>
  <c r="G994" i="4"/>
  <c r="R994" i="4" s="1"/>
  <c r="AC994" i="4" s="1"/>
  <c r="AN994" i="4" s="1"/>
  <c r="G827" i="4"/>
  <c r="R827" i="4" s="1"/>
  <c r="AC827" i="4" s="1"/>
  <c r="AN827" i="4" s="1"/>
  <c r="G812" i="4"/>
  <c r="R812" i="4" s="1"/>
  <c r="AC812" i="4" s="1"/>
  <c r="AN812" i="4" s="1"/>
  <c r="G495" i="4"/>
  <c r="R495" i="4" s="1"/>
  <c r="AC495" i="4" s="1"/>
  <c r="AN495" i="4" s="1"/>
  <c r="G336" i="4"/>
  <c r="R336" i="4" s="1"/>
  <c r="AC336" i="4" s="1"/>
  <c r="AN336" i="4" s="1"/>
  <c r="G607" i="4"/>
  <c r="R607" i="4" s="1"/>
  <c r="AC607" i="4" s="1"/>
  <c r="AN607" i="4" s="1"/>
  <c r="G64" i="4"/>
  <c r="R64" i="4" s="1"/>
  <c r="AC64" i="4" s="1"/>
  <c r="AN64" i="4" s="1"/>
  <c r="G781" i="4"/>
  <c r="R781" i="4" s="1"/>
  <c r="AC781" i="4" s="1"/>
  <c r="AN781" i="4" s="1"/>
  <c r="G264" i="4"/>
  <c r="R264" i="4" s="1"/>
  <c r="AC264" i="4" s="1"/>
  <c r="AN264" i="4" s="1"/>
  <c r="G443" i="4"/>
  <c r="R443" i="4" s="1"/>
  <c r="AC443" i="4" s="1"/>
  <c r="AN443" i="4" s="1"/>
  <c r="G631" i="4"/>
  <c r="R631" i="4" s="1"/>
  <c r="AC631" i="4" s="1"/>
  <c r="AN631" i="4" s="1"/>
  <c r="G180" i="4"/>
  <c r="R180" i="4" s="1"/>
  <c r="AC180" i="4" s="1"/>
  <c r="AN180" i="4" s="1"/>
  <c r="G906" i="4"/>
  <c r="R906" i="4" s="1"/>
  <c r="AC906" i="4" s="1"/>
  <c r="AN906" i="4" s="1"/>
  <c r="G230" i="4"/>
  <c r="R230" i="4" s="1"/>
  <c r="AC230" i="4" s="1"/>
  <c r="AN230" i="4" s="1"/>
  <c r="G176" i="4"/>
  <c r="R176" i="4" s="1"/>
  <c r="AC176" i="4" s="1"/>
  <c r="AN176" i="4" s="1"/>
  <c r="G936" i="4"/>
  <c r="R936" i="4" s="1"/>
  <c r="AC936" i="4" s="1"/>
  <c r="AN936" i="4" s="1"/>
  <c r="G797" i="4"/>
  <c r="R797" i="4" s="1"/>
  <c r="AC797" i="4" s="1"/>
  <c r="AN797" i="4" s="1"/>
  <c r="G613" i="4"/>
  <c r="R613" i="4" s="1"/>
  <c r="AC613" i="4" s="1"/>
  <c r="AN613" i="4" s="1"/>
  <c r="G618" i="4"/>
  <c r="R618" i="4" s="1"/>
  <c r="AC618" i="4" s="1"/>
  <c r="AN618" i="4" s="1"/>
  <c r="G487" i="4"/>
  <c r="R487" i="4" s="1"/>
  <c r="AC487" i="4" s="1"/>
  <c r="AN487" i="4" s="1"/>
  <c r="G163" i="4"/>
  <c r="R163" i="4" s="1"/>
  <c r="AC163" i="4" s="1"/>
  <c r="AN163" i="4" s="1"/>
  <c r="G973" i="4"/>
  <c r="R973" i="4" s="1"/>
  <c r="AC973" i="4" s="1"/>
  <c r="AN973" i="4" s="1"/>
  <c r="G134" i="4"/>
  <c r="R134" i="4" s="1"/>
  <c r="AC134" i="4" s="1"/>
  <c r="AN134" i="4" s="1"/>
  <c r="G903" i="4"/>
  <c r="R903" i="4" s="1"/>
  <c r="AC903" i="4" s="1"/>
  <c r="AN903" i="4" s="1"/>
  <c r="G460" i="4"/>
  <c r="R460" i="4" s="1"/>
  <c r="AC460" i="4" s="1"/>
  <c r="AN460" i="4" s="1"/>
  <c r="G293" i="4"/>
  <c r="R293" i="4" s="1"/>
  <c r="AC293" i="4" s="1"/>
  <c r="AN293" i="4" s="1"/>
  <c r="G862" i="4"/>
  <c r="R862" i="4" s="1"/>
  <c r="AC862" i="4" s="1"/>
  <c r="AN862" i="4" s="1"/>
  <c r="G987" i="4"/>
  <c r="R987" i="4" s="1"/>
  <c r="AC987" i="4" s="1"/>
  <c r="AN987" i="4" s="1"/>
  <c r="G611" i="4"/>
  <c r="R611" i="4" s="1"/>
  <c r="AC611" i="4" s="1"/>
  <c r="AN611" i="4" s="1"/>
  <c r="G473" i="4"/>
  <c r="R473" i="4" s="1"/>
  <c r="AC473" i="4" s="1"/>
  <c r="AN473" i="4" s="1"/>
  <c r="E40" i="2"/>
  <c r="H9" i="2"/>
  <c r="G972" i="4"/>
  <c r="R972" i="4" s="1"/>
  <c r="AC972" i="4" s="1"/>
  <c r="AN972" i="4" s="1"/>
  <c r="G741" i="4"/>
  <c r="R741" i="4" s="1"/>
  <c r="AC741" i="4" s="1"/>
  <c r="AN741" i="4" s="1"/>
  <c r="G501" i="4"/>
  <c r="R501" i="4" s="1"/>
  <c r="AC501" i="4" s="1"/>
  <c r="AN501" i="4" s="1"/>
  <c r="G571" i="4"/>
  <c r="R571" i="4" s="1"/>
  <c r="AC571" i="4" s="1"/>
  <c r="AN571" i="4" s="1"/>
  <c r="G423" i="4"/>
  <c r="R423" i="4" s="1"/>
  <c r="AC423" i="4" s="1"/>
  <c r="AN423" i="4" s="1"/>
  <c r="G20" i="4"/>
  <c r="R20" i="4" s="1"/>
  <c r="AC20" i="4" s="1"/>
  <c r="AN20" i="4" s="1"/>
  <c r="G846" i="4"/>
  <c r="R846" i="4" s="1"/>
  <c r="AC846" i="4" s="1"/>
  <c r="AN846" i="4" s="1"/>
  <c r="G905" i="4"/>
  <c r="R905" i="4" s="1"/>
  <c r="AC905" i="4" s="1"/>
  <c r="AN905" i="4" s="1"/>
  <c r="G302" i="4"/>
  <c r="R302" i="4" s="1"/>
  <c r="AC302" i="4" s="1"/>
  <c r="AN302" i="4" s="1"/>
  <c r="G551" i="4"/>
  <c r="R551" i="4" s="1"/>
  <c r="AC551" i="4" s="1"/>
  <c r="AN551" i="4" s="1"/>
  <c r="G170" i="4"/>
  <c r="R170" i="4" s="1"/>
  <c r="AC170" i="4" s="1"/>
  <c r="AN170" i="4" s="1"/>
  <c r="G617" i="4"/>
  <c r="R617" i="4" s="1"/>
  <c r="AC617" i="4" s="1"/>
  <c r="AN617" i="4" s="1"/>
  <c r="G167" i="4"/>
  <c r="R167" i="4" s="1"/>
  <c r="AC167" i="4" s="1"/>
  <c r="AN167" i="4" s="1"/>
  <c r="G733" i="4"/>
  <c r="R733" i="4" s="1"/>
  <c r="AC733" i="4" s="1"/>
  <c r="AN733" i="4" s="1"/>
  <c r="G788" i="4"/>
  <c r="R788" i="4" s="1"/>
  <c r="AC788" i="4" s="1"/>
  <c r="AN788" i="4" s="1"/>
  <c r="G416" i="4"/>
  <c r="R416" i="4" s="1"/>
  <c r="AC416" i="4" s="1"/>
  <c r="AN416" i="4" s="1"/>
  <c r="G152" i="4"/>
  <c r="R152" i="4" s="1"/>
  <c r="AC152" i="4" s="1"/>
  <c r="AN152" i="4" s="1"/>
  <c r="G721" i="4"/>
  <c r="R721" i="4" s="1"/>
  <c r="AC721" i="4" s="1"/>
  <c r="AN721" i="4" s="1"/>
  <c r="G722" i="4"/>
  <c r="R722" i="4" s="1"/>
  <c r="AC722" i="4" s="1"/>
  <c r="AN722" i="4" s="1"/>
  <c r="G412" i="4"/>
  <c r="R412" i="4" s="1"/>
  <c r="AC412" i="4" s="1"/>
  <c r="AN412" i="4" s="1"/>
  <c r="G488" i="4"/>
  <c r="R488" i="4" s="1"/>
  <c r="AC488" i="4" s="1"/>
  <c r="AN488" i="4" s="1"/>
  <c r="G34" i="4"/>
  <c r="R34" i="4" s="1"/>
  <c r="AC34" i="4" s="1"/>
  <c r="AN34" i="4" s="1"/>
  <c r="G805" i="4"/>
  <c r="R805" i="4" s="1"/>
  <c r="AC805" i="4" s="1"/>
  <c r="AN805" i="4" s="1"/>
  <c r="G971" i="4"/>
  <c r="R971" i="4" s="1"/>
  <c r="AC971" i="4" s="1"/>
  <c r="AN971" i="4" s="1"/>
  <c r="G654" i="4"/>
  <c r="R654" i="4" s="1"/>
  <c r="AC654" i="4" s="1"/>
  <c r="AN654" i="4" s="1"/>
  <c r="G907" i="4"/>
  <c r="R907" i="4" s="1"/>
  <c r="AC907" i="4" s="1"/>
  <c r="AN907" i="4" s="1"/>
  <c r="G231" i="4"/>
  <c r="R231" i="4" s="1"/>
  <c r="AC231" i="4" s="1"/>
  <c r="AN231" i="4" s="1"/>
  <c r="G536" i="4"/>
  <c r="R536" i="4" s="1"/>
  <c r="AC536" i="4" s="1"/>
  <c r="AN536" i="4" s="1"/>
  <c r="G42" i="4"/>
  <c r="R42" i="4" s="1"/>
  <c r="AC42" i="4" s="1"/>
  <c r="AN42" i="4" s="1"/>
  <c r="G902" i="4"/>
  <c r="R902" i="4" s="1"/>
  <c r="AC902" i="4" s="1"/>
  <c r="AN902" i="4" s="1"/>
  <c r="G887" i="4"/>
  <c r="R887" i="4" s="1"/>
  <c r="AC887" i="4" s="1"/>
  <c r="AN887" i="4" s="1"/>
  <c r="G383" i="4"/>
  <c r="R383" i="4" s="1"/>
  <c r="AC383" i="4" s="1"/>
  <c r="AN383" i="4" s="1"/>
  <c r="G361" i="4"/>
  <c r="R361" i="4" s="1"/>
  <c r="AC361" i="4" s="1"/>
  <c r="AN361" i="4" s="1"/>
  <c r="G684" i="4"/>
  <c r="R684" i="4" s="1"/>
  <c r="AC684" i="4" s="1"/>
  <c r="AN684" i="4" s="1"/>
  <c r="G330" i="4"/>
  <c r="R330" i="4" s="1"/>
  <c r="AC330" i="4" s="1"/>
  <c r="AN330" i="4" s="1"/>
  <c r="G198" i="4"/>
  <c r="R198" i="4" s="1"/>
  <c r="AC198" i="4" s="1"/>
  <c r="AN198" i="4" s="1"/>
  <c r="G595" i="4"/>
  <c r="R595" i="4" s="1"/>
  <c r="AC595" i="4" s="1"/>
  <c r="AN595" i="4" s="1"/>
  <c r="G276" i="4"/>
  <c r="R276" i="4" s="1"/>
  <c r="AC276" i="4" s="1"/>
  <c r="AN276" i="4" s="1"/>
  <c r="G213" i="4"/>
  <c r="R213" i="4" s="1"/>
  <c r="AC213" i="4" s="1"/>
  <c r="AN213" i="4" s="1"/>
  <c r="G908" i="4"/>
  <c r="R908" i="4" s="1"/>
  <c r="AC908" i="4" s="1"/>
  <c r="AN908" i="4" s="1"/>
  <c r="G673" i="4"/>
  <c r="R673" i="4" s="1"/>
  <c r="AC673" i="4" s="1"/>
  <c r="AN673" i="4" s="1"/>
  <c r="G704" i="4"/>
  <c r="R704" i="4" s="1"/>
  <c r="AC704" i="4" s="1"/>
  <c r="AN704" i="4" s="1"/>
  <c r="G199" i="4"/>
  <c r="R199" i="4" s="1"/>
  <c r="AC199" i="4" s="1"/>
  <c r="AN199" i="4" s="1"/>
  <c r="G321" i="4"/>
  <c r="R321" i="4" s="1"/>
  <c r="AC321" i="4" s="1"/>
  <c r="AN321" i="4" s="1"/>
  <c r="G62" i="4"/>
  <c r="R62" i="4" s="1"/>
  <c r="AC62" i="4" s="1"/>
  <c r="AN62" i="4" s="1"/>
  <c r="G37" i="4"/>
  <c r="R37" i="4" s="1"/>
  <c r="AC37" i="4" s="1"/>
  <c r="AN37" i="4" s="1"/>
  <c r="G628" i="4"/>
  <c r="R628" i="4" s="1"/>
  <c r="AC628" i="4" s="1"/>
  <c r="AN628" i="4" s="1"/>
  <c r="G407" i="4"/>
  <c r="R407" i="4" s="1"/>
  <c r="AC407" i="4" s="1"/>
  <c r="AN407" i="4" s="1"/>
  <c r="G644" i="4"/>
  <c r="R644" i="4" s="1"/>
  <c r="AC644" i="4" s="1"/>
  <c r="AN644" i="4" s="1"/>
  <c r="G726" i="4"/>
  <c r="R726" i="4" s="1"/>
  <c r="AC726" i="4" s="1"/>
  <c r="AN726" i="4" s="1"/>
  <c r="G205" i="4"/>
  <c r="R205" i="4" s="1"/>
  <c r="AC205" i="4" s="1"/>
  <c r="AN205" i="4" s="1"/>
  <c r="G675" i="4"/>
  <c r="R675" i="4" s="1"/>
  <c r="AC675" i="4" s="1"/>
  <c r="AN675" i="4" s="1"/>
  <c r="G750" i="4"/>
  <c r="R750" i="4" s="1"/>
  <c r="AC750" i="4" s="1"/>
  <c r="AN750" i="4" s="1"/>
  <c r="G807" i="4"/>
  <c r="R807" i="4" s="1"/>
  <c r="AC807" i="4" s="1"/>
  <c r="AN807" i="4" s="1"/>
  <c r="G303" i="4"/>
  <c r="R303" i="4" s="1"/>
  <c r="AC303" i="4" s="1"/>
  <c r="AN303" i="4" s="1"/>
  <c r="G464" i="4"/>
  <c r="R464" i="4" s="1"/>
  <c r="AC464" i="4" s="1"/>
  <c r="AN464" i="4" s="1"/>
  <c r="G529" i="4"/>
  <c r="R529" i="4" s="1"/>
  <c r="AC529" i="4" s="1"/>
  <c r="AN529" i="4" s="1"/>
  <c r="G409" i="4"/>
  <c r="R409" i="4" s="1"/>
  <c r="AC409" i="4" s="1"/>
  <c r="AN409" i="4" s="1"/>
  <c r="G658" i="4"/>
  <c r="R658" i="4" s="1"/>
  <c r="AC658" i="4" s="1"/>
  <c r="AN658" i="4" s="1"/>
  <c r="G762" i="4"/>
  <c r="R762" i="4" s="1"/>
  <c r="AC762" i="4" s="1"/>
  <c r="AN762" i="4" s="1"/>
  <c r="G703" i="4"/>
  <c r="R703" i="4" s="1"/>
  <c r="AC703" i="4" s="1"/>
  <c r="AN703" i="4" s="1"/>
  <c r="G279" i="4"/>
  <c r="R279" i="4" s="1"/>
  <c r="AC279" i="4" s="1"/>
  <c r="AN279" i="4" s="1"/>
  <c r="G920" i="4"/>
  <c r="R920" i="4" s="1"/>
  <c r="AC920" i="4" s="1"/>
  <c r="AN920" i="4" s="1"/>
  <c r="G123" i="4"/>
  <c r="R123" i="4" s="1"/>
  <c r="AC123" i="4" s="1"/>
  <c r="AN123" i="4" s="1"/>
  <c r="G280" i="4"/>
  <c r="R280" i="4" s="1"/>
  <c r="AC280" i="4" s="1"/>
  <c r="AN280" i="4" s="1"/>
  <c r="G840" i="4"/>
  <c r="R840" i="4" s="1"/>
  <c r="AC840" i="4" s="1"/>
  <c r="AN840" i="4" s="1"/>
  <c r="G306" i="4"/>
  <c r="R306" i="4" s="1"/>
  <c r="AC306" i="4" s="1"/>
  <c r="AN306" i="4" s="1"/>
  <c r="G274" i="4"/>
  <c r="R274" i="4" s="1"/>
  <c r="AC274" i="4" s="1"/>
  <c r="AN274" i="4" s="1"/>
  <c r="G49" i="4"/>
  <c r="R49" i="4" s="1"/>
  <c r="AC49" i="4" s="1"/>
  <c r="AN49" i="4" s="1"/>
  <c r="G75" i="4"/>
  <c r="R75" i="4" s="1"/>
  <c r="AC75" i="4" s="1"/>
  <c r="AN75" i="4" s="1"/>
  <c r="G55" i="4"/>
  <c r="R55" i="4" s="1"/>
  <c r="AC55" i="4" s="1"/>
  <c r="AN55" i="4" s="1"/>
  <c r="G402" i="4"/>
  <c r="R402" i="4" s="1"/>
  <c r="AC402" i="4" s="1"/>
  <c r="AN402" i="4" s="1"/>
  <c r="G927" i="4"/>
  <c r="R927" i="4" s="1"/>
  <c r="AC927" i="4" s="1"/>
  <c r="AN927" i="4" s="1"/>
  <c r="G697" i="4"/>
  <c r="R697" i="4" s="1"/>
  <c r="AC697" i="4" s="1"/>
  <c r="AN697" i="4" s="1"/>
  <c r="G785" i="4"/>
  <c r="R785" i="4" s="1"/>
  <c r="AC785" i="4" s="1"/>
  <c r="AN785" i="4" s="1"/>
  <c r="G586" i="4"/>
  <c r="R586" i="4" s="1"/>
  <c r="AC586" i="4" s="1"/>
  <c r="AN586" i="4" s="1"/>
  <c r="G710" i="4"/>
  <c r="R710" i="4" s="1"/>
  <c r="AC710" i="4" s="1"/>
  <c r="AN710" i="4" s="1"/>
  <c r="G881" i="4"/>
  <c r="R881" i="4" s="1"/>
  <c r="AC881" i="4" s="1"/>
  <c r="AN881" i="4" s="1"/>
  <c r="G1010" i="4"/>
  <c r="R1010" i="4" s="1"/>
  <c r="AC1010" i="4" s="1"/>
  <c r="AN1010" i="4" s="1"/>
  <c r="G239" i="4"/>
  <c r="R239" i="4" s="1"/>
  <c r="AC239" i="4" s="1"/>
  <c r="AN239" i="4" s="1"/>
  <c r="G928" i="4"/>
  <c r="R928" i="4" s="1"/>
  <c r="AC928" i="4" s="1"/>
  <c r="AN928" i="4" s="1"/>
  <c r="G375" i="4"/>
  <c r="R375" i="4" s="1"/>
  <c r="AC375" i="4" s="1"/>
  <c r="AN375" i="4" s="1"/>
  <c r="G794" i="4"/>
  <c r="R794" i="4" s="1"/>
  <c r="AC794" i="4" s="1"/>
  <c r="AN794" i="4" s="1"/>
  <c r="G530" i="4"/>
  <c r="R530" i="4" s="1"/>
  <c r="AC530" i="4" s="1"/>
  <c r="AN530" i="4" s="1"/>
  <c r="G742" i="4"/>
  <c r="R742" i="4" s="1"/>
  <c r="AC742" i="4" s="1"/>
  <c r="AN742" i="4" s="1"/>
  <c r="G124" i="4"/>
  <c r="R124" i="4" s="1"/>
  <c r="AC124" i="4" s="1"/>
  <c r="AN124" i="4" s="1"/>
  <c r="G686" i="4"/>
  <c r="R686" i="4" s="1"/>
  <c r="AC686" i="4" s="1"/>
  <c r="AN686" i="4" s="1"/>
  <c r="G418" i="4"/>
  <c r="R418" i="4" s="1"/>
  <c r="AC418" i="4" s="1"/>
  <c r="AN418" i="4" s="1"/>
  <c r="G646" i="4"/>
  <c r="R646" i="4" s="1"/>
  <c r="AC646" i="4" s="1"/>
  <c r="AN646" i="4" s="1"/>
  <c r="G318" i="4"/>
  <c r="R318" i="4" s="1"/>
  <c r="AC318" i="4" s="1"/>
  <c r="AN318" i="4" s="1"/>
  <c r="G821" i="4"/>
  <c r="R821" i="4" s="1"/>
  <c r="AC821" i="4" s="1"/>
  <c r="AN821" i="4" s="1"/>
  <c r="G991" i="4"/>
  <c r="R991" i="4" s="1"/>
  <c r="AC991" i="4" s="1"/>
  <c r="AN991" i="4" s="1"/>
  <c r="G660" i="4"/>
  <c r="R660" i="4" s="1"/>
  <c r="AC660" i="4" s="1"/>
  <c r="AN660" i="4" s="1"/>
  <c r="G974" i="4"/>
  <c r="R974" i="4" s="1"/>
  <c r="AC974" i="4" s="1"/>
  <c r="AN974" i="4" s="1"/>
  <c r="G583" i="4"/>
  <c r="R583" i="4" s="1"/>
  <c r="AC583" i="4" s="1"/>
  <c r="AN583" i="4" s="1"/>
  <c r="G770" i="4"/>
  <c r="R770" i="4" s="1"/>
  <c r="AC770" i="4" s="1"/>
  <c r="AN770" i="4" s="1"/>
  <c r="G82" i="4"/>
  <c r="R82" i="4" s="1"/>
  <c r="AC82" i="4" s="1"/>
  <c r="AN82" i="4" s="1"/>
  <c r="G490" i="4"/>
  <c r="R490" i="4" s="1"/>
  <c r="AC490" i="4" s="1"/>
  <c r="AN490" i="4" s="1"/>
  <c r="G313" i="4"/>
  <c r="R313" i="4" s="1"/>
  <c r="AC313" i="4" s="1"/>
  <c r="AN313" i="4" s="1"/>
  <c r="G166" i="4"/>
  <c r="R166" i="4" s="1"/>
  <c r="AC166" i="4" s="1"/>
  <c r="AN166" i="4" s="1"/>
  <c r="G923" i="4"/>
  <c r="R923" i="4" s="1"/>
  <c r="AC923" i="4" s="1"/>
  <c r="AN923" i="4" s="1"/>
  <c r="G519" i="4"/>
  <c r="R519" i="4" s="1"/>
  <c r="AC519" i="4" s="1"/>
  <c r="AN519" i="4" s="1"/>
  <c r="G295" i="4"/>
  <c r="R295" i="4" s="1"/>
  <c r="AC295" i="4" s="1"/>
  <c r="AN295" i="4" s="1"/>
  <c r="G782" i="4"/>
  <c r="R782" i="4" s="1"/>
  <c r="AC782" i="4" s="1"/>
  <c r="AN782" i="4" s="1"/>
  <c r="G496" i="4"/>
  <c r="R496" i="4" s="1"/>
  <c r="AC496" i="4" s="1"/>
  <c r="AN496" i="4" s="1"/>
  <c r="G178" i="4"/>
  <c r="R178" i="4" s="1"/>
  <c r="AC178" i="4" s="1"/>
  <c r="AN178" i="4" s="1"/>
  <c r="G327" i="4"/>
  <c r="R327" i="4" s="1"/>
  <c r="AC327" i="4" s="1"/>
  <c r="AN327" i="4" s="1"/>
  <c r="G610" i="4"/>
  <c r="R610" i="4" s="1"/>
  <c r="AC610" i="4" s="1"/>
  <c r="AN610" i="4" s="1"/>
  <c r="G676" i="4"/>
  <c r="R676" i="4" s="1"/>
  <c r="AC676" i="4" s="1"/>
  <c r="AN676" i="4" s="1"/>
  <c r="G483" i="4"/>
  <c r="R483" i="4" s="1"/>
  <c r="AC483" i="4" s="1"/>
  <c r="AN483" i="4" s="1"/>
  <c r="G867" i="4"/>
  <c r="R867" i="4" s="1"/>
  <c r="AC867" i="4" s="1"/>
  <c r="AN867" i="4" s="1"/>
  <c r="G825" i="4"/>
  <c r="R825" i="4" s="1"/>
  <c r="AC825" i="4" s="1"/>
  <c r="AN825" i="4" s="1"/>
  <c r="G448" i="4"/>
  <c r="R448" i="4" s="1"/>
  <c r="AC448" i="4" s="1"/>
  <c r="AN448" i="4" s="1"/>
  <c r="G524" i="4"/>
  <c r="R524" i="4" s="1"/>
  <c r="AC524" i="4" s="1"/>
  <c r="AN524" i="4" s="1"/>
  <c r="G201" i="4"/>
  <c r="R201" i="4" s="1"/>
  <c r="AC201" i="4" s="1"/>
  <c r="AN201" i="4" s="1"/>
  <c r="G962" i="4"/>
  <c r="R962" i="4" s="1"/>
  <c r="AC962" i="4" s="1"/>
  <c r="AN962" i="4" s="1"/>
  <c r="G615" i="4"/>
  <c r="R615" i="4" s="1"/>
  <c r="AC615" i="4" s="1"/>
  <c r="AN615" i="4" s="1"/>
  <c r="G715" i="4"/>
  <c r="R715" i="4" s="1"/>
  <c r="AC715" i="4" s="1"/>
  <c r="AN715" i="4" s="1"/>
  <c r="G865" i="4"/>
  <c r="R865" i="4" s="1"/>
  <c r="AC865" i="4" s="1"/>
  <c r="AN865" i="4" s="1"/>
  <c r="G1006" i="4"/>
  <c r="R1006" i="4" s="1"/>
  <c r="AC1006" i="4" s="1"/>
  <c r="AN1006" i="4" s="1"/>
  <c r="G909" i="4"/>
  <c r="R909" i="4" s="1"/>
  <c r="AC909" i="4" s="1"/>
  <c r="AN909" i="4" s="1"/>
  <c r="G864" i="4"/>
  <c r="R864" i="4" s="1"/>
  <c r="AC864" i="4" s="1"/>
  <c r="AN864" i="4" s="1"/>
  <c r="G117" i="4"/>
  <c r="R117" i="4" s="1"/>
  <c r="AC117" i="4" s="1"/>
  <c r="AN117" i="4" s="1"/>
  <c r="G589" i="4"/>
  <c r="R589" i="4" s="1"/>
  <c r="AC589" i="4" s="1"/>
  <c r="AN589" i="4" s="1"/>
  <c r="G709" i="4"/>
  <c r="R709" i="4" s="1"/>
  <c r="AC709" i="4" s="1"/>
  <c r="AN709" i="4" s="1"/>
  <c r="G546" i="4"/>
  <c r="R546" i="4" s="1"/>
  <c r="AC546" i="4" s="1"/>
  <c r="AN546" i="4" s="1"/>
  <c r="G945" i="4"/>
  <c r="R945" i="4" s="1"/>
  <c r="AC945" i="4" s="1"/>
  <c r="AN945" i="4" s="1"/>
  <c r="G127" i="4"/>
  <c r="R127" i="4" s="1"/>
  <c r="AC127" i="4" s="1"/>
  <c r="AN127" i="4" s="1"/>
  <c r="G1007" i="4"/>
  <c r="R1007" i="4" s="1"/>
  <c r="AC1007" i="4" s="1"/>
  <c r="AN1007" i="4" s="1"/>
  <c r="G745" i="4"/>
  <c r="R745" i="4" s="1"/>
  <c r="AC745" i="4" s="1"/>
  <c r="AN745" i="4" s="1"/>
  <c r="G346" i="4"/>
  <c r="R346" i="4" s="1"/>
  <c r="AC346" i="4" s="1"/>
  <c r="AN346" i="4" s="1"/>
  <c r="G154" i="4"/>
  <c r="R154" i="4" s="1"/>
  <c r="AC154" i="4" s="1"/>
  <c r="AN154" i="4" s="1"/>
  <c r="G250" i="4"/>
  <c r="R250" i="4" s="1"/>
  <c r="AC250" i="4" s="1"/>
  <c r="AN250" i="4" s="1"/>
  <c r="G354" i="4"/>
  <c r="R354" i="4" s="1"/>
  <c r="AC354" i="4" s="1"/>
  <c r="AN354" i="4" s="1"/>
  <c r="G853" i="4"/>
  <c r="R853" i="4" s="1"/>
  <c r="AC853" i="4" s="1"/>
  <c r="AN853" i="4" s="1"/>
  <c r="G604" i="4"/>
  <c r="R604" i="4" s="1"/>
  <c r="AC604" i="4" s="1"/>
  <c r="AN604" i="4" s="1"/>
  <c r="G868" i="4"/>
  <c r="R868" i="4" s="1"/>
  <c r="AC868" i="4" s="1"/>
  <c r="AN868" i="4" s="1"/>
  <c r="G769" i="4"/>
  <c r="R769" i="4" s="1"/>
  <c r="AC769" i="4" s="1"/>
  <c r="AN769" i="4" s="1"/>
  <c r="G267" i="4"/>
  <c r="R267" i="4" s="1"/>
  <c r="AC267" i="4" s="1"/>
  <c r="AN267" i="4" s="1"/>
  <c r="G77" i="4"/>
  <c r="R77" i="4" s="1"/>
  <c r="AC77" i="4" s="1"/>
  <c r="AN77" i="4" s="1"/>
  <c r="G478" i="4"/>
  <c r="R478" i="4" s="1"/>
  <c r="AC478" i="4" s="1"/>
  <c r="AN478" i="4" s="1"/>
  <c r="G466" i="4"/>
  <c r="R466" i="4" s="1"/>
  <c r="AC466" i="4" s="1"/>
  <c r="AN466" i="4" s="1"/>
  <c r="G286" i="4"/>
  <c r="R286" i="4" s="1"/>
  <c r="AC286" i="4" s="1"/>
  <c r="AN286" i="4" s="1"/>
  <c r="G447" i="4"/>
  <c r="R447" i="4" s="1"/>
  <c r="AC447" i="4" s="1"/>
  <c r="AN447" i="4" s="1"/>
  <c r="G229" i="4"/>
  <c r="R229" i="4" s="1"/>
  <c r="AC229" i="4" s="1"/>
  <c r="AN229" i="4" s="1"/>
  <c r="G349" i="4"/>
  <c r="R349" i="4" s="1"/>
  <c r="AC349" i="4" s="1"/>
  <c r="AN349" i="4" s="1"/>
  <c r="G856" i="4"/>
  <c r="R856" i="4" s="1"/>
  <c r="AC856" i="4" s="1"/>
  <c r="AN856" i="4" s="1"/>
  <c r="G351" i="4"/>
  <c r="R351" i="4" s="1"/>
  <c r="AC351" i="4" s="1"/>
  <c r="AN351" i="4" s="1"/>
  <c r="G21" i="4"/>
  <c r="R21" i="4" s="1"/>
  <c r="AC21" i="4" s="1"/>
  <c r="AN21" i="4" s="1"/>
  <c r="G40" i="4"/>
  <c r="R40" i="4" s="1"/>
  <c r="AC40" i="4" s="1"/>
  <c r="AN40" i="4" s="1"/>
  <c r="G930" i="4"/>
  <c r="R930" i="4" s="1"/>
  <c r="AC930" i="4" s="1"/>
  <c r="AN930" i="4" s="1"/>
  <c r="G253" i="4"/>
  <c r="R253" i="4" s="1"/>
  <c r="AC253" i="4" s="1"/>
  <c r="AN253" i="4" s="1"/>
  <c r="G512" i="4"/>
  <c r="R512" i="4" s="1"/>
  <c r="AC512" i="4" s="1"/>
  <c r="AN512" i="4" s="1"/>
  <c r="G73" i="4"/>
  <c r="R73" i="4" s="1"/>
  <c r="AC73" i="4" s="1"/>
  <c r="AN73" i="4" s="1"/>
  <c r="G437" i="4"/>
  <c r="R437" i="4" s="1"/>
  <c r="AC437" i="4" s="1"/>
  <c r="AN437" i="4" s="1"/>
  <c r="G470" i="4"/>
  <c r="R470" i="4" s="1"/>
  <c r="AC470" i="4" s="1"/>
  <c r="AN470" i="4" s="1"/>
  <c r="G979" i="4"/>
  <c r="R979" i="4" s="1"/>
  <c r="AC979" i="4" s="1"/>
  <c r="AN979" i="4" s="1"/>
  <c r="G645" i="4"/>
  <c r="R645" i="4" s="1"/>
  <c r="AC645" i="4" s="1"/>
  <c r="AN645" i="4" s="1"/>
  <c r="G90" i="4"/>
  <c r="R90" i="4" s="1"/>
  <c r="AC90" i="4" s="1"/>
  <c r="AN90" i="4" s="1"/>
  <c r="G145" i="4"/>
  <c r="R145" i="4" s="1"/>
  <c r="AC145" i="4" s="1"/>
  <c r="AN145" i="4" s="1"/>
  <c r="G912" i="4"/>
  <c r="R912" i="4" s="1"/>
  <c r="AC912" i="4" s="1"/>
  <c r="AN912" i="4" s="1"/>
  <c r="G148" i="4"/>
  <c r="R148" i="4" s="1"/>
  <c r="AC148" i="4" s="1"/>
  <c r="AN148" i="4" s="1"/>
  <c r="G953" i="4"/>
  <c r="R953" i="4" s="1"/>
  <c r="AC953" i="4" s="1"/>
  <c r="AN953" i="4" s="1"/>
  <c r="G578" i="4"/>
  <c r="R578" i="4" s="1"/>
  <c r="AC578" i="4" s="1"/>
  <c r="AN578" i="4" s="1"/>
  <c r="G282" i="4"/>
  <c r="R282" i="4" s="1"/>
  <c r="AC282" i="4" s="1"/>
  <c r="AN282" i="4" s="1"/>
  <c r="G922" i="4"/>
  <c r="R922" i="4" s="1"/>
  <c r="AC922" i="4" s="1"/>
  <c r="AN922" i="4" s="1"/>
  <c r="G863" i="4"/>
  <c r="R863" i="4" s="1"/>
  <c r="AC863" i="4" s="1"/>
  <c r="AN863" i="4" s="1"/>
  <c r="G227" i="4"/>
  <c r="R227" i="4" s="1"/>
  <c r="AC227" i="4" s="1"/>
  <c r="AN227" i="4" s="1"/>
  <c r="G278" i="4"/>
  <c r="R278" i="4" s="1"/>
  <c r="AC278" i="4" s="1"/>
  <c r="AN278" i="4" s="1"/>
  <c r="G455" i="4"/>
  <c r="R455" i="4" s="1"/>
  <c r="AC455" i="4" s="1"/>
  <c r="AN455" i="4" s="1"/>
  <c r="G568" i="4"/>
  <c r="R568" i="4" s="1"/>
  <c r="AC568" i="4" s="1"/>
  <c r="AN568" i="4" s="1"/>
  <c r="G783" i="4"/>
  <c r="R783" i="4" s="1"/>
  <c r="AC783" i="4" s="1"/>
  <c r="AN783" i="4" s="1"/>
  <c r="G86" i="4"/>
  <c r="R86" i="4" s="1"/>
  <c r="AC86" i="4" s="1"/>
  <c r="AN86" i="4" s="1"/>
  <c r="G310" i="4"/>
  <c r="R310" i="4" s="1"/>
  <c r="AC310" i="4" s="1"/>
  <c r="AN310" i="4" s="1"/>
  <c r="G557" i="4"/>
  <c r="R557" i="4" s="1"/>
  <c r="AC557" i="4" s="1"/>
  <c r="AN557" i="4" s="1"/>
  <c r="G140" i="4"/>
  <c r="R140" i="4" s="1"/>
  <c r="AC140" i="4" s="1"/>
  <c r="AN140" i="4" s="1"/>
  <c r="G880" i="4"/>
  <c r="R880" i="4" s="1"/>
  <c r="AC880" i="4" s="1"/>
  <c r="AN880" i="4" s="1"/>
  <c r="G711" i="4"/>
  <c r="R711" i="4" s="1"/>
  <c r="AC711" i="4" s="1"/>
  <c r="AN711" i="4" s="1"/>
  <c r="G241" i="4"/>
  <c r="R241" i="4" s="1"/>
  <c r="AC241" i="4" s="1"/>
  <c r="AN241" i="4" s="1"/>
  <c r="G651" i="4"/>
  <c r="R651" i="4" s="1"/>
  <c r="AC651" i="4" s="1"/>
  <c r="AN651" i="4" s="1"/>
  <c r="G362" i="4"/>
  <c r="R362" i="4" s="1"/>
  <c r="AC362" i="4" s="1"/>
  <c r="AN362" i="4" s="1"/>
  <c r="G270" i="4"/>
  <c r="R270" i="4" s="1"/>
  <c r="AC270" i="4" s="1"/>
  <c r="AN270" i="4" s="1"/>
  <c r="G695" i="4"/>
  <c r="R695" i="4" s="1"/>
  <c r="AC695" i="4" s="1"/>
  <c r="AN695" i="4" s="1"/>
  <c r="G281" i="4"/>
  <c r="R281" i="4" s="1"/>
  <c r="AC281" i="4" s="1"/>
  <c r="AN281" i="4" s="1"/>
  <c r="G789" i="4"/>
  <c r="R789" i="4" s="1"/>
  <c r="AC789" i="4" s="1"/>
  <c r="AN789" i="4" s="1"/>
  <c r="G429" i="4"/>
  <c r="R429" i="4" s="1"/>
  <c r="AC429" i="4" s="1"/>
  <c r="AN429" i="4" s="1"/>
  <c r="G243" i="4"/>
  <c r="R243" i="4" s="1"/>
  <c r="AC243" i="4" s="1"/>
  <c r="AN243" i="4" s="1"/>
  <c r="G580" i="4"/>
  <c r="R580" i="4" s="1"/>
  <c r="AC580" i="4" s="1"/>
  <c r="AN580" i="4" s="1"/>
  <c r="G563" i="4"/>
  <c r="R563" i="4" s="1"/>
  <c r="AC563" i="4" s="1"/>
  <c r="AN563" i="4" s="1"/>
  <c r="G248" i="4"/>
  <c r="R248" i="4" s="1"/>
  <c r="AC248" i="4" s="1"/>
  <c r="AN248" i="4" s="1"/>
  <c r="G290" i="4"/>
  <c r="R290" i="4" s="1"/>
  <c r="AC290" i="4" s="1"/>
  <c r="AN290" i="4" s="1"/>
  <c r="G1004" i="4"/>
  <c r="R1004" i="4" s="1"/>
  <c r="AC1004" i="4" s="1"/>
  <c r="AN1004" i="4" s="1"/>
  <c r="G938" i="4"/>
  <c r="R938" i="4" s="1"/>
  <c r="AC938" i="4" s="1"/>
  <c r="AN938" i="4" s="1"/>
  <c r="G778" i="4"/>
  <c r="R778" i="4" s="1"/>
  <c r="AC778" i="4" s="1"/>
  <c r="AN778" i="4" s="1"/>
  <c r="G106" i="4"/>
  <c r="R106" i="4" s="1"/>
  <c r="AC106" i="4" s="1"/>
  <c r="AN106" i="4" s="1"/>
  <c r="G693" i="4"/>
  <c r="R693" i="4" s="1"/>
  <c r="AC693" i="4" s="1"/>
  <c r="AN693" i="4" s="1"/>
  <c r="G985" i="4"/>
  <c r="R985" i="4" s="1"/>
  <c r="AC985" i="4" s="1"/>
  <c r="AN985" i="4" s="1"/>
  <c r="G577" i="4"/>
  <c r="R577" i="4" s="1"/>
  <c r="AC577" i="4" s="1"/>
  <c r="AN577" i="4" s="1"/>
  <c r="G421" i="4"/>
  <c r="R421" i="4" s="1"/>
  <c r="AC421" i="4" s="1"/>
  <c r="AN421" i="4" s="1"/>
  <c r="G58" i="4"/>
  <c r="R58" i="4" s="1"/>
  <c r="AC58" i="4" s="1"/>
  <c r="AN58" i="4" s="1"/>
  <c r="AB22" i="4"/>
  <c r="D10" i="2"/>
  <c r="G531" i="4"/>
  <c r="R531" i="4" s="1"/>
  <c r="AC531" i="4" s="1"/>
  <c r="AN531" i="4" s="1"/>
  <c r="G934" i="4"/>
  <c r="R934" i="4" s="1"/>
  <c r="AC934" i="4" s="1"/>
  <c r="AN934" i="4" s="1"/>
  <c r="G944" i="4"/>
  <c r="R944" i="4" s="1"/>
  <c r="AC944" i="4" s="1"/>
  <c r="AN944" i="4" s="1"/>
  <c r="G391" i="4"/>
  <c r="R391" i="4" s="1"/>
  <c r="AC391" i="4" s="1"/>
  <c r="AN391" i="4" s="1"/>
  <c r="G359" i="4"/>
  <c r="R359" i="4" s="1"/>
  <c r="AC359" i="4" s="1"/>
  <c r="AN359" i="4" s="1"/>
  <c r="G436" i="4"/>
  <c r="R436" i="4" s="1"/>
  <c r="AC436" i="4" s="1"/>
  <c r="AN436" i="4" s="1"/>
  <c r="G399" i="4"/>
  <c r="R399" i="4" s="1"/>
  <c r="AC399" i="4" s="1"/>
  <c r="AN399" i="4" s="1"/>
  <c r="G801" i="4"/>
  <c r="R801" i="4" s="1"/>
  <c r="AC801" i="4" s="1"/>
  <c r="AN801" i="4" s="1"/>
  <c r="G95" i="4"/>
  <c r="R95" i="4" s="1"/>
  <c r="AC95" i="4" s="1"/>
  <c r="AN95" i="4" s="1"/>
  <c r="G339" i="4"/>
  <c r="R339" i="4" s="1"/>
  <c r="AC339" i="4" s="1"/>
  <c r="AN339" i="4" s="1"/>
  <c r="G345" i="4"/>
  <c r="R345" i="4" s="1"/>
  <c r="AC345" i="4" s="1"/>
  <c r="AN345" i="4" s="1"/>
  <c r="G977" i="4"/>
  <c r="R977" i="4" s="1"/>
  <c r="AC977" i="4" s="1"/>
  <c r="AN977" i="4" s="1"/>
  <c r="G60" i="4"/>
  <c r="R60" i="4" s="1"/>
  <c r="AC60" i="4" s="1"/>
  <c r="AN60" i="4" s="1"/>
  <c r="G417" i="4"/>
  <c r="R417" i="4" s="1"/>
  <c r="AC417" i="4" s="1"/>
  <c r="AN417" i="4" s="1"/>
  <c r="G22" i="4"/>
  <c r="G157" i="4"/>
  <c r="R157" i="4" s="1"/>
  <c r="AC157" i="4" s="1"/>
  <c r="AN157" i="4" s="1"/>
  <c r="G53" i="4"/>
  <c r="R53" i="4" s="1"/>
  <c r="AC53" i="4" s="1"/>
  <c r="AN53" i="4" s="1"/>
  <c r="G892" i="4"/>
  <c r="R892" i="4" s="1"/>
  <c r="AC892" i="4" s="1"/>
  <c r="AN892" i="4" s="1"/>
  <c r="G656" i="4"/>
  <c r="R656" i="4" s="1"/>
  <c r="AC656" i="4" s="1"/>
  <c r="AN656" i="4" s="1"/>
  <c r="G347" i="4"/>
  <c r="R347" i="4" s="1"/>
  <c r="AC347" i="4" s="1"/>
  <c r="AN347" i="4" s="1"/>
  <c r="G537" i="4"/>
  <c r="R537" i="4" s="1"/>
  <c r="AC537" i="4" s="1"/>
  <c r="AN537" i="4" s="1"/>
  <c r="G273" i="4"/>
  <c r="R273" i="4" s="1"/>
  <c r="AC273" i="4" s="1"/>
  <c r="AN273" i="4" s="1"/>
  <c r="G381" i="4"/>
  <c r="R381" i="4" s="1"/>
  <c r="AC381" i="4" s="1"/>
  <c r="AN381" i="4" s="1"/>
  <c r="G959" i="4"/>
  <c r="R959" i="4" s="1"/>
  <c r="AC959" i="4" s="1"/>
  <c r="AN959" i="4" s="1"/>
  <c r="G941" i="4"/>
  <c r="R941" i="4" s="1"/>
  <c r="AC941" i="4" s="1"/>
  <c r="AN941" i="4" s="1"/>
  <c r="G394" i="4"/>
  <c r="R394" i="4" s="1"/>
  <c r="AC394" i="4" s="1"/>
  <c r="AN394" i="4" s="1"/>
  <c r="G450" i="4"/>
  <c r="R450" i="4" s="1"/>
  <c r="AC450" i="4" s="1"/>
  <c r="AN450" i="4" s="1"/>
  <c r="G1011" i="4"/>
  <c r="R1011" i="4" s="1"/>
  <c r="AC1011" i="4" s="1"/>
  <c r="AN1011" i="4" s="1"/>
  <c r="G189" i="4"/>
  <c r="R189" i="4" s="1"/>
  <c r="AC189" i="4" s="1"/>
  <c r="AN189" i="4" s="1"/>
  <c r="G440" i="4"/>
  <c r="R440" i="4" s="1"/>
  <c r="AC440" i="4" s="1"/>
  <c r="AN440" i="4" s="1"/>
  <c r="G510" i="4"/>
  <c r="R510" i="4" s="1"/>
  <c r="AC510" i="4" s="1"/>
  <c r="AN510" i="4" s="1"/>
  <c r="G186" i="4"/>
  <c r="R186" i="4" s="1"/>
  <c r="AC186" i="4" s="1"/>
  <c r="AN186" i="4" s="1"/>
  <c r="G809" i="4"/>
  <c r="R809" i="4" s="1"/>
  <c r="AC809" i="4" s="1"/>
  <c r="AN809" i="4" s="1"/>
  <c r="G914" i="4"/>
  <c r="R914" i="4" s="1"/>
  <c r="AC914" i="4" s="1"/>
  <c r="AN914" i="4" s="1"/>
  <c r="G1005" i="4"/>
  <c r="R1005" i="4" s="1"/>
  <c r="AC1005" i="4" s="1"/>
  <c r="AN1005" i="4" s="1"/>
  <c r="G559" i="4"/>
  <c r="R559" i="4" s="1"/>
  <c r="AC559" i="4" s="1"/>
  <c r="AN559" i="4" s="1"/>
  <c r="G446" i="4"/>
  <c r="R446" i="4" s="1"/>
  <c r="AC446" i="4" s="1"/>
  <c r="AN446" i="4" s="1"/>
  <c r="G164" i="4"/>
  <c r="R164" i="4" s="1"/>
  <c r="AC164" i="4" s="1"/>
  <c r="AN164" i="4" s="1"/>
  <c r="G961" i="4"/>
  <c r="R961" i="4" s="1"/>
  <c r="AC961" i="4" s="1"/>
  <c r="AN961" i="4" s="1"/>
  <c r="G471" i="4"/>
  <c r="R471" i="4" s="1"/>
  <c r="AC471" i="4" s="1"/>
  <c r="AN471" i="4" s="1"/>
  <c r="G458" i="4"/>
  <c r="R458" i="4" s="1"/>
  <c r="AC458" i="4" s="1"/>
  <c r="AN458" i="4" s="1"/>
  <c r="G837" i="4"/>
  <c r="R837" i="4" s="1"/>
  <c r="AC837" i="4" s="1"/>
  <c r="AN837" i="4" s="1"/>
  <c r="G876" i="4"/>
  <c r="R876" i="4" s="1"/>
  <c r="AC876" i="4" s="1"/>
  <c r="AN876" i="4" s="1"/>
  <c r="G720" i="4"/>
  <c r="R720" i="4" s="1"/>
  <c r="AC720" i="4" s="1"/>
  <c r="AN720" i="4" s="1"/>
  <c r="G570" i="4"/>
  <c r="R570" i="4" s="1"/>
  <c r="AC570" i="4" s="1"/>
  <c r="AN570" i="4" s="1"/>
  <c r="G528" i="4"/>
  <c r="R528" i="4" s="1"/>
  <c r="AC528" i="4" s="1"/>
  <c r="AN528" i="4" s="1"/>
  <c r="G947" i="4"/>
  <c r="R947" i="4" s="1"/>
  <c r="AC947" i="4" s="1"/>
  <c r="AN947" i="4" s="1"/>
  <c r="G521" i="4"/>
  <c r="R521" i="4" s="1"/>
  <c r="AC521" i="4" s="1"/>
  <c r="AN521" i="4" s="1"/>
  <c r="G307" i="4"/>
  <c r="R307" i="4" s="1"/>
  <c r="AC307" i="4" s="1"/>
  <c r="AN307" i="4" s="1"/>
  <c r="G404" i="4"/>
  <c r="R404" i="4" s="1"/>
  <c r="AC404" i="4" s="1"/>
  <c r="AN404" i="4" s="1"/>
  <c r="G636" i="4"/>
  <c r="R636" i="4" s="1"/>
  <c r="AC636" i="4" s="1"/>
  <c r="AN636" i="4" s="1"/>
  <c r="G622" i="4"/>
  <c r="R622" i="4" s="1"/>
  <c r="AC622" i="4" s="1"/>
  <c r="AN622" i="4" s="1"/>
  <c r="G240" i="4"/>
  <c r="R240" i="4" s="1"/>
  <c r="AC240" i="4" s="1"/>
  <c r="AN240" i="4" s="1"/>
  <c r="G573" i="4"/>
  <c r="R573" i="4" s="1"/>
  <c r="AC573" i="4" s="1"/>
  <c r="AN573" i="4" s="1"/>
  <c r="G38" i="4"/>
  <c r="R38" i="4" s="1"/>
  <c r="AC38" i="4" s="1"/>
  <c r="AN38" i="4" s="1"/>
  <c r="G332" i="4"/>
  <c r="R332" i="4" s="1"/>
  <c r="AC332" i="4" s="1"/>
  <c r="AN332" i="4" s="1"/>
  <c r="G829" i="4"/>
  <c r="R829" i="4" s="1"/>
  <c r="AC829" i="4" s="1"/>
  <c r="AN829" i="4" s="1"/>
  <c r="G294" i="4"/>
  <c r="R294" i="4" s="1"/>
  <c r="AC294" i="4" s="1"/>
  <c r="AN294" i="4" s="1"/>
  <c r="G634" i="4"/>
  <c r="R634" i="4" s="1"/>
  <c r="AC634" i="4" s="1"/>
  <c r="AN634" i="4" s="1"/>
  <c r="G434" i="4"/>
  <c r="R434" i="4" s="1"/>
  <c r="AC434" i="4" s="1"/>
  <c r="AN434" i="4" s="1"/>
  <c r="G992" i="4"/>
  <c r="R992" i="4" s="1"/>
  <c r="AC992" i="4" s="1"/>
  <c r="AN992" i="4" s="1"/>
  <c r="G659" i="4"/>
  <c r="R659" i="4" s="1"/>
  <c r="AC659" i="4" s="1"/>
  <c r="AN659" i="4" s="1"/>
  <c r="G497" i="4"/>
  <c r="R497" i="4" s="1"/>
  <c r="AC497" i="4" s="1"/>
  <c r="AN497" i="4" s="1"/>
  <c r="G687" i="4"/>
  <c r="R687" i="4" s="1"/>
  <c r="AC687" i="4" s="1"/>
  <c r="AN687" i="4" s="1"/>
  <c r="G790" i="4"/>
  <c r="R790" i="4" s="1"/>
  <c r="AC790" i="4" s="1"/>
  <c r="AN790" i="4" s="1"/>
  <c r="G620" i="4"/>
  <c r="R620" i="4" s="1"/>
  <c r="AC620" i="4" s="1"/>
  <c r="AN620" i="4" s="1"/>
  <c r="G335" i="4"/>
  <c r="R335" i="4" s="1"/>
  <c r="AC335" i="4" s="1"/>
  <c r="AN335" i="4" s="1"/>
  <c r="G444" i="4"/>
  <c r="R444" i="4" s="1"/>
  <c r="AC444" i="4" s="1"/>
  <c r="AN444" i="4" s="1"/>
  <c r="G63" i="4"/>
  <c r="R63" i="4" s="1"/>
  <c r="AC63" i="4" s="1"/>
  <c r="AN63" i="4" s="1"/>
  <c r="G341" i="4"/>
  <c r="R341" i="4" s="1"/>
  <c r="AC341" i="4" s="1"/>
  <c r="AN341" i="4" s="1"/>
  <c r="G237" i="4"/>
  <c r="R237" i="4" s="1"/>
  <c r="AC237" i="4" s="1"/>
  <c r="AN237" i="4" s="1"/>
  <c r="G966" i="4"/>
  <c r="R966" i="4" s="1"/>
  <c r="AC966" i="4" s="1"/>
  <c r="AN966" i="4" s="1"/>
  <c r="G65" i="4"/>
  <c r="R65" i="4" s="1"/>
  <c r="AC65" i="4" s="1"/>
  <c r="AN65" i="4" s="1"/>
  <c r="G103" i="4"/>
  <c r="R103" i="4" s="1"/>
  <c r="AC103" i="4" s="1"/>
  <c r="AN103" i="4" s="1"/>
  <c r="G642" i="4"/>
  <c r="R642" i="4" s="1"/>
  <c r="AC642" i="4" s="1"/>
  <c r="AN642" i="4" s="1"/>
  <c r="G653" i="4"/>
  <c r="R653" i="4" s="1"/>
  <c r="AC653" i="4" s="1"/>
  <c r="AN653" i="4" s="1"/>
  <c r="G32" i="4"/>
  <c r="R32" i="4" s="1"/>
  <c r="AC32" i="4" s="1"/>
  <c r="AN32" i="4" s="1"/>
  <c r="G128" i="4"/>
  <c r="R128" i="4" s="1"/>
  <c r="AC128" i="4" s="1"/>
  <c r="AN128" i="4" s="1"/>
  <c r="G893" i="4"/>
  <c r="R893" i="4" s="1"/>
  <c r="AC893" i="4" s="1"/>
  <c r="AN893" i="4" s="1"/>
  <c r="G144" i="4"/>
  <c r="R144" i="4" s="1"/>
  <c r="AC144" i="4" s="1"/>
  <c r="AN144" i="4" s="1"/>
  <c r="G131" i="4"/>
  <c r="R131" i="4" s="1"/>
  <c r="AC131" i="4" s="1"/>
  <c r="AN131" i="4" s="1"/>
  <c r="G78" i="4"/>
  <c r="R78" i="4" s="1"/>
  <c r="AC78" i="4" s="1"/>
  <c r="AN78" i="4" s="1"/>
  <c r="G594" i="4"/>
  <c r="R594" i="4" s="1"/>
  <c r="AC594" i="4" s="1"/>
  <c r="AN594" i="4" s="1"/>
  <c r="G895" i="4"/>
  <c r="R895" i="4" s="1"/>
  <c r="AC895" i="4" s="1"/>
  <c r="AN895" i="4" s="1"/>
  <c r="G995" i="4"/>
  <c r="R995" i="4" s="1"/>
  <c r="AC995" i="4" s="1"/>
  <c r="AN995" i="4" s="1"/>
  <c r="G101" i="4"/>
  <c r="R101" i="4" s="1"/>
  <c r="AC101" i="4" s="1"/>
  <c r="AN101" i="4" s="1"/>
  <c r="G555" i="4"/>
  <c r="R555" i="4" s="1"/>
  <c r="AC555" i="4" s="1"/>
  <c r="AN555" i="4" s="1"/>
  <c r="G596" i="4"/>
  <c r="R596" i="4" s="1"/>
  <c r="AC596" i="4" s="1"/>
  <c r="AN596" i="4" s="1"/>
  <c r="G963" i="4"/>
  <c r="R963" i="4" s="1"/>
  <c r="AC963" i="4" s="1"/>
  <c r="AN963" i="4" s="1"/>
  <c r="G232" i="4"/>
  <c r="R232" i="4" s="1"/>
  <c r="AC232" i="4" s="1"/>
  <c r="AN232" i="4" s="1"/>
  <c r="G819" i="4"/>
  <c r="R819" i="4" s="1"/>
  <c r="AC819" i="4" s="1"/>
  <c r="AN819" i="4" s="1"/>
  <c r="G542" i="4"/>
  <c r="R542" i="4" s="1"/>
  <c r="AC542" i="4" s="1"/>
  <c r="AN542" i="4" s="1"/>
  <c r="G699" i="4"/>
  <c r="R699" i="4" s="1"/>
  <c r="AC699" i="4" s="1"/>
  <c r="AN699" i="4" s="1"/>
  <c r="G556" i="4"/>
  <c r="R556" i="4" s="1"/>
  <c r="AC556" i="4" s="1"/>
  <c r="AN556" i="4" s="1"/>
  <c r="G885" i="4"/>
  <c r="R885" i="4" s="1"/>
  <c r="AC885" i="4" s="1"/>
  <c r="AN885" i="4" s="1"/>
  <c r="G160" i="4"/>
  <c r="R160" i="4" s="1"/>
  <c r="AC160" i="4" s="1"/>
  <c r="AN160" i="4" s="1"/>
  <c r="G493" i="4"/>
  <c r="R493" i="4" s="1"/>
  <c r="AC493" i="4" s="1"/>
  <c r="AN493" i="4" s="1"/>
  <c r="G210" i="4"/>
  <c r="R210" i="4" s="1"/>
  <c r="AC210" i="4" s="1"/>
  <c r="AN210" i="4" s="1"/>
  <c r="G558" i="4"/>
  <c r="R558" i="4" s="1"/>
  <c r="AC558" i="4" s="1"/>
  <c r="AN558" i="4" s="1"/>
  <c r="G587" i="4"/>
  <c r="R587" i="4" s="1"/>
  <c r="AC587" i="4" s="1"/>
  <c r="AN587" i="4" s="1"/>
  <c r="H334" i="4" l="1"/>
  <c r="S334" i="4" s="1"/>
  <c r="AD334" i="4" s="1"/>
  <c r="AO334" i="4" s="1"/>
  <c r="H531" i="4"/>
  <c r="S531" i="4" s="1"/>
  <c r="AD531" i="4" s="1"/>
  <c r="AO531" i="4" s="1"/>
  <c r="H506" i="4"/>
  <c r="S506" i="4" s="1"/>
  <c r="AD506" i="4" s="1"/>
  <c r="AO506" i="4" s="1"/>
  <c r="H434" i="4"/>
  <c r="S434" i="4" s="1"/>
  <c r="AD434" i="4" s="1"/>
  <c r="AO434" i="4" s="1"/>
  <c r="H783" i="4"/>
  <c r="S783" i="4" s="1"/>
  <c r="AD783" i="4" s="1"/>
  <c r="AO783" i="4" s="1"/>
  <c r="H857" i="4"/>
  <c r="S857" i="4" s="1"/>
  <c r="AD857" i="4" s="1"/>
  <c r="AO857" i="4" s="1"/>
  <c r="H573" i="4"/>
  <c r="S573" i="4" s="1"/>
  <c r="AD573" i="4" s="1"/>
  <c r="AO573" i="4" s="1"/>
  <c r="H440" i="4"/>
  <c r="S440" i="4" s="1"/>
  <c r="AD440" i="4" s="1"/>
  <c r="AO440" i="4" s="1"/>
  <c r="H618" i="4"/>
  <c r="S618" i="4" s="1"/>
  <c r="AD618" i="4" s="1"/>
  <c r="AO618" i="4" s="1"/>
  <c r="H36" i="4"/>
  <c r="S36" i="4" s="1"/>
  <c r="AD36" i="4" s="1"/>
  <c r="AO36" i="4" s="1"/>
  <c r="H113" i="4"/>
  <c r="S113" i="4" s="1"/>
  <c r="AD113" i="4" s="1"/>
  <c r="AO113" i="4" s="1"/>
  <c r="H884" i="4"/>
  <c r="S884" i="4" s="1"/>
  <c r="AD884" i="4" s="1"/>
  <c r="AO884" i="4" s="1"/>
  <c r="H942" i="4"/>
  <c r="S942" i="4" s="1"/>
  <c r="AD942" i="4" s="1"/>
  <c r="AO942" i="4" s="1"/>
  <c r="H482" i="4"/>
  <c r="S482" i="4" s="1"/>
  <c r="AD482" i="4" s="1"/>
  <c r="AO482" i="4" s="1"/>
  <c r="H374" i="4"/>
  <c r="S374" i="4" s="1"/>
  <c r="AD374" i="4" s="1"/>
  <c r="AO374" i="4" s="1"/>
  <c r="H200" i="4"/>
  <c r="S200" i="4" s="1"/>
  <c r="AD200" i="4" s="1"/>
  <c r="AO200" i="4" s="1"/>
  <c r="H554" i="4"/>
  <c r="S554" i="4" s="1"/>
  <c r="AD554" i="4" s="1"/>
  <c r="AO554" i="4" s="1"/>
  <c r="H142" i="4"/>
  <c r="S142" i="4" s="1"/>
  <c r="AD142" i="4" s="1"/>
  <c r="AO142" i="4" s="1"/>
  <c r="H764" i="4"/>
  <c r="S764" i="4" s="1"/>
  <c r="AD764" i="4" s="1"/>
  <c r="AO764" i="4" s="1"/>
  <c r="H984" i="4"/>
  <c r="S984" i="4" s="1"/>
  <c r="AD984" i="4" s="1"/>
  <c r="AO984" i="4" s="1"/>
  <c r="H928" i="4"/>
  <c r="S928" i="4" s="1"/>
  <c r="AD928" i="4" s="1"/>
  <c r="AO928" i="4" s="1"/>
  <c r="H675" i="4"/>
  <c r="S675" i="4" s="1"/>
  <c r="AD675" i="4" s="1"/>
  <c r="AO675" i="4" s="1"/>
  <c r="H179" i="4"/>
  <c r="S179" i="4" s="1"/>
  <c r="AD179" i="4" s="1"/>
  <c r="AO179" i="4" s="1"/>
  <c r="H784" i="4"/>
  <c r="S784" i="4" s="1"/>
  <c r="AD784" i="4" s="1"/>
  <c r="AO784" i="4" s="1"/>
  <c r="H549" i="4"/>
  <c r="S549" i="4" s="1"/>
  <c r="AD549" i="4" s="1"/>
  <c r="AO549" i="4" s="1"/>
  <c r="H216" i="4"/>
  <c r="S216" i="4" s="1"/>
  <c r="AD216" i="4" s="1"/>
  <c r="AO216" i="4" s="1"/>
  <c r="H10" i="4"/>
  <c r="H649" i="4" s="1"/>
  <c r="S649" i="4" s="1"/>
  <c r="AD649" i="4" s="1"/>
  <c r="AO649" i="4" s="1"/>
  <c r="H834" i="4"/>
  <c r="S834" i="4" s="1"/>
  <c r="AD834" i="4" s="1"/>
  <c r="AO834" i="4" s="1"/>
  <c r="H271" i="4"/>
  <c r="S271" i="4" s="1"/>
  <c r="AD271" i="4" s="1"/>
  <c r="AO271" i="4" s="1"/>
  <c r="H345" i="4"/>
  <c r="S345" i="4" s="1"/>
  <c r="AD345" i="4" s="1"/>
  <c r="AO345" i="4" s="1"/>
  <c r="H975" i="4"/>
  <c r="S975" i="4" s="1"/>
  <c r="AD975" i="4" s="1"/>
  <c r="AO975" i="4" s="1"/>
  <c r="H100" i="4"/>
  <c r="S100" i="4" s="1"/>
  <c r="AD100" i="4" s="1"/>
  <c r="AO100" i="4" s="1"/>
  <c r="H991" i="4"/>
  <c r="S991" i="4" s="1"/>
  <c r="AD991" i="4" s="1"/>
  <c r="AO991" i="4" s="1"/>
  <c r="H738" i="4"/>
  <c r="S738" i="4" s="1"/>
  <c r="AD738" i="4" s="1"/>
  <c r="AO738" i="4" s="1"/>
  <c r="H126" i="4"/>
  <c r="S126" i="4" s="1"/>
  <c r="AD126" i="4" s="1"/>
  <c r="AO126" i="4" s="1"/>
  <c r="H266" i="4"/>
  <c r="S266" i="4" s="1"/>
  <c r="AD266" i="4" s="1"/>
  <c r="AO266" i="4" s="1"/>
  <c r="H845" i="4"/>
  <c r="S845" i="4" s="1"/>
  <c r="AD845" i="4" s="1"/>
  <c r="AO845" i="4" s="1"/>
  <c r="H652" i="4"/>
  <c r="S652" i="4" s="1"/>
  <c r="AD652" i="4" s="1"/>
  <c r="AO652" i="4" s="1"/>
  <c r="H172" i="4"/>
  <c r="S172" i="4" s="1"/>
  <c r="AD172" i="4" s="1"/>
  <c r="AO172" i="4" s="1"/>
  <c r="H351" i="4"/>
  <c r="S351" i="4" s="1"/>
  <c r="AD351" i="4" s="1"/>
  <c r="AO351" i="4" s="1"/>
  <c r="H954" i="4"/>
  <c r="S954" i="4" s="1"/>
  <c r="AD954" i="4" s="1"/>
  <c r="AO954" i="4" s="1"/>
  <c r="H615" i="4"/>
  <c r="S615" i="4" s="1"/>
  <c r="AD615" i="4" s="1"/>
  <c r="AO615" i="4" s="1"/>
  <c r="H31" i="4"/>
  <c r="S31" i="4" s="1"/>
  <c r="AD31" i="4" s="1"/>
  <c r="AO31" i="4" s="1"/>
  <c r="H987" i="4"/>
  <c r="S987" i="4" s="1"/>
  <c r="AD987" i="4" s="1"/>
  <c r="AO987" i="4" s="1"/>
  <c r="H119" i="4"/>
  <c r="S119" i="4" s="1"/>
  <c r="AD119" i="4" s="1"/>
  <c r="AO119" i="4" s="1"/>
  <c r="H37" i="4"/>
  <c r="S37" i="4" s="1"/>
  <c r="AD37" i="4" s="1"/>
  <c r="AO37" i="4" s="1"/>
  <c r="H50" i="4"/>
  <c r="S50" i="4" s="1"/>
  <c r="AD50" i="4" s="1"/>
  <c r="AO50" i="4" s="1"/>
  <c r="H315" i="4"/>
  <c r="S315" i="4" s="1"/>
  <c r="AD315" i="4" s="1"/>
  <c r="AO315" i="4" s="1"/>
  <c r="H538" i="4"/>
  <c r="S538" i="4" s="1"/>
  <c r="AD538" i="4" s="1"/>
  <c r="AO538" i="4" s="1"/>
  <c r="H612" i="4"/>
  <c r="S612" i="4" s="1"/>
  <c r="AD612" i="4" s="1"/>
  <c r="AO612" i="4" s="1"/>
  <c r="H279" i="4"/>
  <c r="S279" i="4" s="1"/>
  <c r="AD279" i="4" s="1"/>
  <c r="AO279" i="4" s="1"/>
  <c r="H154" i="4"/>
  <c r="S154" i="4" s="1"/>
  <c r="AD154" i="4" s="1"/>
  <c r="AO154" i="4" s="1"/>
  <c r="H21" i="4"/>
  <c r="S21" i="4" s="1"/>
  <c r="AD21" i="4" s="1"/>
  <c r="AO21" i="4" s="1"/>
  <c r="H889" i="4"/>
  <c r="S889" i="4" s="1"/>
  <c r="AD889" i="4" s="1"/>
  <c r="AO889" i="4" s="1"/>
  <c r="H141" i="4"/>
  <c r="S141" i="4" s="1"/>
  <c r="AD141" i="4" s="1"/>
  <c r="AO141" i="4" s="1"/>
  <c r="H730" i="4"/>
  <c r="S730" i="4" s="1"/>
  <c r="AD730" i="4" s="1"/>
  <c r="AO730" i="4" s="1"/>
  <c r="H270" i="4"/>
  <c r="S270" i="4" s="1"/>
  <c r="AD270" i="4" s="1"/>
  <c r="AO270" i="4" s="1"/>
  <c r="H94" i="4"/>
  <c r="S94" i="4" s="1"/>
  <c r="AD94" i="4" s="1"/>
  <c r="AO94" i="4" s="1"/>
  <c r="H18" i="4"/>
  <c r="S18" i="4" s="1"/>
  <c r="AD18" i="4" s="1"/>
  <c r="AO18" i="4" s="1"/>
  <c r="H1002" i="4"/>
  <c r="S1002" i="4" s="1"/>
  <c r="AD1002" i="4" s="1"/>
  <c r="AO1002" i="4" s="1"/>
  <c r="H858" i="4"/>
  <c r="S858" i="4" s="1"/>
  <c r="AD858" i="4" s="1"/>
  <c r="AO858" i="4" s="1"/>
  <c r="H304" i="4"/>
  <c r="S304" i="4" s="1"/>
  <c r="AD304" i="4" s="1"/>
  <c r="AO304" i="4" s="1"/>
  <c r="H259" i="4"/>
  <c r="S259" i="4" s="1"/>
  <c r="AD259" i="4" s="1"/>
  <c r="AO259" i="4" s="1"/>
  <c r="H684" i="4"/>
  <c r="S684" i="4" s="1"/>
  <c r="AD684" i="4" s="1"/>
  <c r="AO684" i="4" s="1"/>
  <c r="H758" i="4"/>
  <c r="S758" i="4" s="1"/>
  <c r="AD758" i="4" s="1"/>
  <c r="AO758" i="4" s="1"/>
  <c r="H963" i="4"/>
  <c r="S963" i="4" s="1"/>
  <c r="AD963" i="4" s="1"/>
  <c r="AO963" i="4" s="1"/>
  <c r="H756" i="4"/>
  <c r="S756" i="4" s="1"/>
  <c r="AD756" i="4" s="1"/>
  <c r="AO756" i="4" s="1"/>
  <c r="H581" i="4"/>
  <c r="S581" i="4" s="1"/>
  <c r="AD581" i="4" s="1"/>
  <c r="AO581" i="4" s="1"/>
  <c r="H38" i="4"/>
  <c r="S38" i="4" s="1"/>
  <c r="AD38" i="4" s="1"/>
  <c r="AO38" i="4" s="1"/>
  <c r="H102" i="4"/>
  <c r="S102" i="4" s="1"/>
  <c r="AD102" i="4" s="1"/>
  <c r="AO102" i="4" s="1"/>
  <c r="H246" i="4"/>
  <c r="S246" i="4" s="1"/>
  <c r="AD246" i="4" s="1"/>
  <c r="AO246" i="4" s="1"/>
  <c r="H787" i="4"/>
  <c r="S787" i="4" s="1"/>
  <c r="AD787" i="4" s="1"/>
  <c r="AO787" i="4" s="1"/>
  <c r="H597" i="4"/>
  <c r="S597" i="4" s="1"/>
  <c r="AD597" i="4" s="1"/>
  <c r="AO597" i="4" s="1"/>
  <c r="H352" i="4"/>
  <c r="S352" i="4" s="1"/>
  <c r="AD352" i="4" s="1"/>
  <c r="AO352" i="4" s="1"/>
  <c r="H757" i="4"/>
  <c r="S757" i="4" s="1"/>
  <c r="AD757" i="4" s="1"/>
  <c r="AO757" i="4" s="1"/>
  <c r="H19" i="4"/>
  <c r="S19" i="4" s="1"/>
  <c r="AD19" i="4" s="1"/>
  <c r="AO19" i="4" s="1"/>
  <c r="H212" i="4"/>
  <c r="S212" i="4" s="1"/>
  <c r="AD212" i="4" s="1"/>
  <c r="AO212" i="4" s="1"/>
  <c r="H496" i="4"/>
  <c r="S496" i="4" s="1"/>
  <c r="AD496" i="4" s="1"/>
  <c r="AO496" i="4" s="1"/>
  <c r="H289" i="4"/>
  <c r="S289" i="4" s="1"/>
  <c r="AD289" i="4" s="1"/>
  <c r="AO289" i="4" s="1"/>
  <c r="H931" i="4"/>
  <c r="S931" i="4" s="1"/>
  <c r="AD931" i="4" s="1"/>
  <c r="AO931" i="4" s="1"/>
  <c r="H232" i="4"/>
  <c r="S232" i="4" s="1"/>
  <c r="AD232" i="4" s="1"/>
  <c r="AO232" i="4" s="1"/>
  <c r="H28" i="4"/>
  <c r="S28" i="4" s="1"/>
  <c r="AD28" i="4" s="1"/>
  <c r="AO28" i="4" s="1"/>
  <c r="H403" i="4"/>
  <c r="S403" i="4" s="1"/>
  <c r="AD403" i="4" s="1"/>
  <c r="AO403" i="4" s="1"/>
  <c r="H97" i="4"/>
  <c r="S97" i="4" s="1"/>
  <c r="AD97" i="4" s="1"/>
  <c r="AO97" i="4" s="1"/>
  <c r="H311" i="4"/>
  <c r="S311" i="4" s="1"/>
  <c r="AD311" i="4" s="1"/>
  <c r="AO311" i="4" s="1"/>
  <c r="H164" i="4"/>
  <c r="S164" i="4" s="1"/>
  <c r="AD164" i="4" s="1"/>
  <c r="AO164" i="4" s="1"/>
  <c r="H918" i="4"/>
  <c r="S918" i="4" s="1"/>
  <c r="AD918" i="4" s="1"/>
  <c r="AO918" i="4" s="1"/>
  <c r="H114" i="4"/>
  <c r="S114" i="4" s="1"/>
  <c r="AD114" i="4" s="1"/>
  <c r="AO114" i="4" s="1"/>
  <c r="H804" i="4"/>
  <c r="S804" i="4" s="1"/>
  <c r="AD804" i="4" s="1"/>
  <c r="AO804" i="4" s="1"/>
  <c r="H946" i="4"/>
  <c r="S946" i="4" s="1"/>
  <c r="AD946" i="4" s="1"/>
  <c r="AO946" i="4" s="1"/>
  <c r="H1010" i="4"/>
  <c r="S1010" i="4" s="1"/>
  <c r="AD1010" i="4" s="1"/>
  <c r="AO1010" i="4" s="1"/>
  <c r="H932" i="4"/>
  <c r="S932" i="4" s="1"/>
  <c r="AD932" i="4" s="1"/>
  <c r="AO932" i="4" s="1"/>
  <c r="H406" i="4"/>
  <c r="S406" i="4" s="1"/>
  <c r="AD406" i="4" s="1"/>
  <c r="AO406" i="4" s="1"/>
  <c r="H449" i="4"/>
  <c r="S449" i="4" s="1"/>
  <c r="AD449" i="4" s="1"/>
  <c r="AO449" i="4" s="1"/>
  <c r="H257" i="4"/>
  <c r="S257" i="4" s="1"/>
  <c r="AD257" i="4" s="1"/>
  <c r="AO257" i="4" s="1"/>
  <c r="H948" i="4"/>
  <c r="S948" i="4" s="1"/>
  <c r="AD948" i="4" s="1"/>
  <c r="AO948" i="4" s="1"/>
  <c r="H995" i="4"/>
  <c r="S995" i="4" s="1"/>
  <c r="AD995" i="4" s="1"/>
  <c r="AO995" i="4" s="1"/>
  <c r="H492" i="4"/>
  <c r="S492" i="4" s="1"/>
  <c r="AD492" i="4" s="1"/>
  <c r="AO492" i="4" s="1"/>
  <c r="H228" i="4"/>
  <c r="S228" i="4" s="1"/>
  <c r="AD228" i="4" s="1"/>
  <c r="AO228" i="4" s="1"/>
  <c r="H33" i="4"/>
  <c r="S33" i="4" s="1"/>
  <c r="AD33" i="4" s="1"/>
  <c r="AO33" i="4" s="1"/>
  <c r="H230" i="4"/>
  <c r="S230" i="4" s="1"/>
  <c r="AD230" i="4" s="1"/>
  <c r="AO230" i="4" s="1"/>
  <c r="H511" i="4"/>
  <c r="S511" i="4" s="1"/>
  <c r="AD511" i="4" s="1"/>
  <c r="AO511" i="4" s="1"/>
  <c r="H773" i="4"/>
  <c r="S773" i="4" s="1"/>
  <c r="AD773" i="4" s="1"/>
  <c r="AO773" i="4" s="1"/>
  <c r="H794" i="4"/>
  <c r="S794" i="4" s="1"/>
  <c r="AD794" i="4" s="1"/>
  <c r="AO794" i="4" s="1"/>
  <c r="H307" i="4"/>
  <c r="S307" i="4" s="1"/>
  <c r="AD307" i="4" s="1"/>
  <c r="AO307" i="4" s="1"/>
  <c r="H296" i="4"/>
  <c r="S296" i="4" s="1"/>
  <c r="AD296" i="4" s="1"/>
  <c r="AO296" i="4" s="1"/>
  <c r="H505" i="4"/>
  <c r="S505" i="4" s="1"/>
  <c r="AD505" i="4" s="1"/>
  <c r="AO505" i="4" s="1"/>
  <c r="H865" i="4"/>
  <c r="S865" i="4" s="1"/>
  <c r="AD865" i="4" s="1"/>
  <c r="AO865" i="4" s="1"/>
  <c r="H106" i="4"/>
  <c r="S106" i="4" s="1"/>
  <c r="AD106" i="4" s="1"/>
  <c r="AO106" i="4" s="1"/>
  <c r="H779" i="4"/>
  <c r="S779" i="4" s="1"/>
  <c r="AD779" i="4" s="1"/>
  <c r="AO779" i="4" s="1"/>
  <c r="H312" i="4"/>
  <c r="S312" i="4" s="1"/>
  <c r="AD312" i="4" s="1"/>
  <c r="AO312" i="4" s="1"/>
  <c r="H72" i="4"/>
  <c r="S72" i="4" s="1"/>
  <c r="AD72" i="4" s="1"/>
  <c r="AO72" i="4" s="1"/>
  <c r="H1007" i="4"/>
  <c r="S1007" i="4" s="1"/>
  <c r="AD1007" i="4" s="1"/>
  <c r="AO1007" i="4" s="1"/>
  <c r="H847" i="4"/>
  <c r="S847" i="4" s="1"/>
  <c r="AD847" i="4" s="1"/>
  <c r="AO847" i="4" s="1"/>
  <c r="H340" i="4"/>
  <c r="S340" i="4" s="1"/>
  <c r="AD340" i="4" s="1"/>
  <c r="AO340" i="4" s="1"/>
  <c r="H254" i="4"/>
  <c r="S254" i="4" s="1"/>
  <c r="AD254" i="4" s="1"/>
  <c r="AO254" i="4" s="1"/>
  <c r="H562" i="4"/>
  <c r="S562" i="4" s="1"/>
  <c r="AD562" i="4" s="1"/>
  <c r="AO562" i="4" s="1"/>
  <c r="H916" i="4"/>
  <c r="S916" i="4" s="1"/>
  <c r="AD916" i="4" s="1"/>
  <c r="AO916" i="4" s="1"/>
  <c r="H705" i="4"/>
  <c r="S705" i="4" s="1"/>
  <c r="AD705" i="4" s="1"/>
  <c r="AO705" i="4" s="1"/>
  <c r="H777" i="4"/>
  <c r="S777" i="4" s="1"/>
  <c r="AD777" i="4" s="1"/>
  <c r="AO777" i="4" s="1"/>
  <c r="H685" i="4"/>
  <c r="S685" i="4" s="1"/>
  <c r="AD685" i="4" s="1"/>
  <c r="AO685" i="4" s="1"/>
  <c r="H630" i="4"/>
  <c r="S630" i="4" s="1"/>
  <c r="AD630" i="4" s="1"/>
  <c r="AO630" i="4" s="1"/>
  <c r="H694" i="4"/>
  <c r="S694" i="4" s="1"/>
  <c r="AD694" i="4" s="1"/>
  <c r="AO694" i="4" s="1"/>
  <c r="H417" i="4"/>
  <c r="S417" i="4" s="1"/>
  <c r="AD417" i="4" s="1"/>
  <c r="AO417" i="4" s="1"/>
  <c r="H707" i="4"/>
  <c r="S707" i="4" s="1"/>
  <c r="AD707" i="4" s="1"/>
  <c r="AO707" i="4" s="1"/>
  <c r="H384" i="4"/>
  <c r="S384" i="4" s="1"/>
  <c r="AD384" i="4" s="1"/>
  <c r="AO384" i="4" s="1"/>
  <c r="H362" i="4"/>
  <c r="S362" i="4" s="1"/>
  <c r="AD362" i="4" s="1"/>
  <c r="AO362" i="4" s="1"/>
  <c r="H48" i="4"/>
  <c r="S48" i="4" s="1"/>
  <c r="AD48" i="4" s="1"/>
  <c r="AO48" i="4" s="1"/>
  <c r="H541" i="4"/>
  <c r="S541" i="4" s="1"/>
  <c r="AD541" i="4" s="1"/>
  <c r="AO541" i="4" s="1"/>
  <c r="H504" i="4"/>
  <c r="S504" i="4" s="1"/>
  <c r="AD504" i="4" s="1"/>
  <c r="AO504" i="4" s="1"/>
  <c r="H725" i="4"/>
  <c r="S725" i="4" s="1"/>
  <c r="AD725" i="4" s="1"/>
  <c r="AO725" i="4" s="1"/>
  <c r="H66" i="4"/>
  <c r="S66" i="4" s="1"/>
  <c r="AD66" i="4" s="1"/>
  <c r="AO66" i="4" s="1"/>
  <c r="H893" i="4"/>
  <c r="S893" i="4" s="1"/>
  <c r="AD893" i="4" s="1"/>
  <c r="AO893" i="4" s="1"/>
  <c r="H308" i="4"/>
  <c r="S308" i="4" s="1"/>
  <c r="AD308" i="4" s="1"/>
  <c r="AO308" i="4" s="1"/>
  <c r="H613" i="4"/>
  <c r="S613" i="4" s="1"/>
  <c r="AD613" i="4" s="1"/>
  <c r="AO613" i="4" s="1"/>
  <c r="H329" i="4"/>
  <c r="S329" i="4" s="1"/>
  <c r="AD329" i="4" s="1"/>
  <c r="AO329" i="4" s="1"/>
  <c r="H342" i="4"/>
  <c r="S342" i="4" s="1"/>
  <c r="AD342" i="4" s="1"/>
  <c r="AO342" i="4" s="1"/>
  <c r="H253" i="4"/>
  <c r="S253" i="4" s="1"/>
  <c r="AD253" i="4" s="1"/>
  <c r="AO253" i="4" s="1"/>
  <c r="H564" i="4"/>
  <c r="S564" i="4" s="1"/>
  <c r="AD564" i="4" s="1"/>
  <c r="AO564" i="4" s="1"/>
  <c r="H736" i="4"/>
  <c r="S736" i="4" s="1"/>
  <c r="AD736" i="4" s="1"/>
  <c r="AO736" i="4" s="1"/>
  <c r="H339" i="4"/>
  <c r="S339" i="4" s="1"/>
  <c r="AD339" i="4" s="1"/>
  <c r="AO339" i="4" s="1"/>
  <c r="H112" i="4"/>
  <c r="S112" i="4" s="1"/>
  <c r="AD112" i="4" s="1"/>
  <c r="AO112" i="4" s="1"/>
  <c r="H902" i="4"/>
  <c r="S902" i="4" s="1"/>
  <c r="AD902" i="4" s="1"/>
  <c r="AO902" i="4" s="1"/>
  <c r="H906" i="4"/>
  <c r="S906" i="4" s="1"/>
  <c r="AD906" i="4" s="1"/>
  <c r="AO906" i="4" s="1"/>
  <c r="H571" i="4"/>
  <c r="S571" i="4" s="1"/>
  <c r="AD571" i="4" s="1"/>
  <c r="AO571" i="4" s="1"/>
  <c r="H333" i="4"/>
  <c r="S333" i="4" s="1"/>
  <c r="AD333" i="4" s="1"/>
  <c r="AO333" i="4" s="1"/>
  <c r="H914" i="4"/>
  <c r="S914" i="4" s="1"/>
  <c r="AD914" i="4" s="1"/>
  <c r="AO914" i="4" s="1"/>
  <c r="H151" i="4"/>
  <c r="S151" i="4" s="1"/>
  <c r="AD151" i="4" s="1"/>
  <c r="AO151" i="4" s="1"/>
  <c r="H807" i="4"/>
  <c r="S807" i="4" s="1"/>
  <c r="AD807" i="4" s="1"/>
  <c r="AO807" i="4" s="1"/>
  <c r="H272" i="4"/>
  <c r="S272" i="4" s="1"/>
  <c r="AD272" i="4" s="1"/>
  <c r="AO272" i="4" s="1"/>
  <c r="H805" i="4"/>
  <c r="S805" i="4" s="1"/>
  <c r="AD805" i="4" s="1"/>
  <c r="AO805" i="4" s="1"/>
  <c r="H1006" i="4"/>
  <c r="S1006" i="4" s="1"/>
  <c r="AD1006" i="4" s="1"/>
  <c r="AO1006" i="4" s="1"/>
  <c r="H673" i="4"/>
  <c r="S673" i="4" s="1"/>
  <c r="AD673" i="4" s="1"/>
  <c r="AO673" i="4" s="1"/>
  <c r="H425" i="4"/>
  <c r="S425" i="4" s="1"/>
  <c r="AD425" i="4" s="1"/>
  <c r="AO425" i="4" s="1"/>
  <c r="H414" i="4"/>
  <c r="S414" i="4" s="1"/>
  <c r="AD414" i="4" s="1"/>
  <c r="AO414" i="4" s="1"/>
  <c r="H978" i="4"/>
  <c r="S978" i="4" s="1"/>
  <c r="AD978" i="4" s="1"/>
  <c r="AO978" i="4" s="1"/>
  <c r="H136" i="4"/>
  <c r="S136" i="4" s="1"/>
  <c r="AD136" i="4" s="1"/>
  <c r="AO136" i="4" s="1"/>
  <c r="H227" i="4"/>
  <c r="S227" i="4" s="1"/>
  <c r="AD227" i="4" s="1"/>
  <c r="AO227" i="4" s="1"/>
  <c r="H933" i="4"/>
  <c r="S933" i="4" s="1"/>
  <c r="AD933" i="4" s="1"/>
  <c r="AO933" i="4" s="1"/>
  <c r="H435" i="4"/>
  <c r="S435" i="4" s="1"/>
  <c r="AD435" i="4" s="1"/>
  <c r="AO435" i="4" s="1"/>
  <c r="H976" i="4"/>
  <c r="S976" i="4" s="1"/>
  <c r="AD976" i="4" s="1"/>
  <c r="AO976" i="4" s="1"/>
  <c r="H45" i="4"/>
  <c r="S45" i="4" s="1"/>
  <c r="AD45" i="4" s="1"/>
  <c r="AO45" i="4" s="1"/>
  <c r="H587" i="4"/>
  <c r="S587" i="4" s="1"/>
  <c r="AD587" i="4" s="1"/>
  <c r="AO587" i="4" s="1"/>
  <c r="H140" i="4"/>
  <c r="S140" i="4" s="1"/>
  <c r="AD140" i="4" s="1"/>
  <c r="AO140" i="4" s="1"/>
  <c r="H509" i="4"/>
  <c r="S509" i="4" s="1"/>
  <c r="AD509" i="4" s="1"/>
  <c r="AO509" i="4" s="1"/>
  <c r="H194" i="4"/>
  <c r="S194" i="4" s="1"/>
  <c r="AD194" i="4" s="1"/>
  <c r="AO194" i="4" s="1"/>
  <c r="H59" i="4"/>
  <c r="S59" i="4" s="1"/>
  <c r="AD59" i="4" s="1"/>
  <c r="AO59" i="4" s="1"/>
  <c r="H103" i="4"/>
  <c r="S103" i="4" s="1"/>
  <c r="AD103" i="4" s="1"/>
  <c r="AO103" i="4" s="1"/>
  <c r="H953" i="4"/>
  <c r="S953" i="4" s="1"/>
  <c r="AD953" i="4" s="1"/>
  <c r="AO953" i="4" s="1"/>
  <c r="H733" i="4"/>
  <c r="S733" i="4" s="1"/>
  <c r="AD733" i="4" s="1"/>
  <c r="AO733" i="4" s="1"/>
  <c r="H585" i="4"/>
  <c r="S585" i="4" s="1"/>
  <c r="AD585" i="4" s="1"/>
  <c r="AO585" i="4" s="1"/>
  <c r="H24" i="4"/>
  <c r="S24" i="4" s="1"/>
  <c r="AD24" i="4" s="1"/>
  <c r="AO24" i="4" s="1"/>
  <c r="H944" i="4"/>
  <c r="S944" i="4" s="1"/>
  <c r="AD944" i="4" s="1"/>
  <c r="AO944" i="4" s="1"/>
  <c r="H766" i="4"/>
  <c r="S766" i="4" s="1"/>
  <c r="AD766" i="4" s="1"/>
  <c r="AO766" i="4" s="1"/>
  <c r="H354" i="4"/>
  <c r="S354" i="4" s="1"/>
  <c r="AD354" i="4" s="1"/>
  <c r="AO354" i="4" s="1"/>
  <c r="H295" i="4"/>
  <c r="S295" i="4" s="1"/>
  <c r="AD295" i="4" s="1"/>
  <c r="AO295" i="4" s="1"/>
  <c r="H463" i="4"/>
  <c r="S463" i="4" s="1"/>
  <c r="AD463" i="4" s="1"/>
  <c r="AO463" i="4" s="1"/>
  <c r="H552" i="4"/>
  <c r="S552" i="4" s="1"/>
  <c r="AD552" i="4" s="1"/>
  <c r="AO552" i="4" s="1"/>
  <c r="H677" i="4"/>
  <c r="S677" i="4" s="1"/>
  <c r="AD677" i="4" s="1"/>
  <c r="AO677" i="4" s="1"/>
  <c r="H195" i="4"/>
  <c r="S195" i="4" s="1"/>
  <c r="AD195" i="4" s="1"/>
  <c r="AO195" i="4" s="1"/>
  <c r="H120" i="4"/>
  <c r="S120" i="4" s="1"/>
  <c r="AD120" i="4" s="1"/>
  <c r="AO120" i="4" s="1"/>
  <c r="H631" i="4"/>
  <c r="S631" i="4" s="1"/>
  <c r="AD631" i="4" s="1"/>
  <c r="AO631" i="4" s="1"/>
  <c r="H367" i="4"/>
  <c r="S367" i="4" s="1"/>
  <c r="AD367" i="4" s="1"/>
  <c r="AO367" i="4" s="1"/>
  <c r="H543" i="4"/>
  <c r="S543" i="4" s="1"/>
  <c r="AD543" i="4" s="1"/>
  <c r="AO543" i="4" s="1"/>
  <c r="H760" i="4"/>
  <c r="S760" i="4" s="1"/>
  <c r="AD760" i="4" s="1"/>
  <c r="AO760" i="4" s="1"/>
  <c r="H139" i="4"/>
  <c r="S139" i="4" s="1"/>
  <c r="AD139" i="4" s="1"/>
  <c r="AO139" i="4" s="1"/>
  <c r="H433" i="4"/>
  <c r="S433" i="4" s="1"/>
  <c r="AD433" i="4" s="1"/>
  <c r="AO433" i="4" s="1"/>
  <c r="H480" i="4"/>
  <c r="S480" i="4" s="1"/>
  <c r="AD480" i="4" s="1"/>
  <c r="AO480" i="4" s="1"/>
  <c r="H522" i="4"/>
  <c r="S522" i="4" s="1"/>
  <c r="AD522" i="4" s="1"/>
  <c r="AO522" i="4" s="1"/>
  <c r="H746" i="4"/>
  <c r="S746" i="4" s="1"/>
  <c r="AD746" i="4" s="1"/>
  <c r="AO746" i="4" s="1"/>
  <c r="H30" i="4"/>
  <c r="S30" i="4" s="1"/>
  <c r="AD30" i="4" s="1"/>
  <c r="AO30" i="4" s="1"/>
  <c r="H608" i="4"/>
  <c r="S608" i="4" s="1"/>
  <c r="AD608" i="4" s="1"/>
  <c r="AO608" i="4" s="1"/>
  <c r="H47" i="4"/>
  <c r="S47" i="4" s="1"/>
  <c r="AD47" i="4" s="1"/>
  <c r="AO47" i="4" s="1"/>
  <c r="H104" i="4"/>
  <c r="S104" i="4" s="1"/>
  <c r="AD104" i="4" s="1"/>
  <c r="AO104" i="4" s="1"/>
  <c r="H642" i="4"/>
  <c r="S642" i="4" s="1"/>
  <c r="AD642" i="4" s="1"/>
  <c r="AO642" i="4" s="1"/>
  <c r="H455" i="4"/>
  <c r="S455" i="4" s="1"/>
  <c r="AD455" i="4" s="1"/>
  <c r="AO455" i="4" s="1"/>
  <c r="H74" i="4"/>
  <c r="S74" i="4" s="1"/>
  <c r="AD74" i="4" s="1"/>
  <c r="AO74" i="4" s="1"/>
  <c r="H450" i="4"/>
  <c r="S450" i="4" s="1"/>
  <c r="AD450" i="4" s="1"/>
  <c r="AO450" i="4" s="1"/>
  <c r="H793" i="4"/>
  <c r="S793" i="4" s="1"/>
  <c r="AD793" i="4" s="1"/>
  <c r="AO793" i="4" s="1"/>
  <c r="H761" i="4"/>
  <c r="S761" i="4" s="1"/>
  <c r="AD761" i="4" s="1"/>
  <c r="AO761" i="4" s="1"/>
  <c r="H823" i="4"/>
  <c r="S823" i="4" s="1"/>
  <c r="AD823" i="4" s="1"/>
  <c r="AO823" i="4" s="1"/>
  <c r="H29" i="4"/>
  <c r="S29" i="4" s="1"/>
  <c r="AD29" i="4" s="1"/>
  <c r="AO29" i="4" s="1"/>
  <c r="H990" i="4"/>
  <c r="S990" i="4" s="1"/>
  <c r="AD990" i="4" s="1"/>
  <c r="AO990" i="4" s="1"/>
  <c r="H971" i="4"/>
  <c r="S971" i="4" s="1"/>
  <c r="AD971" i="4" s="1"/>
  <c r="AO971" i="4" s="1"/>
  <c r="H321" i="4"/>
  <c r="S321" i="4" s="1"/>
  <c r="AD321" i="4" s="1"/>
  <c r="AO321" i="4" s="1"/>
  <c r="H137" i="4"/>
  <c r="S137" i="4" s="1"/>
  <c r="AD137" i="4" s="1"/>
  <c r="AO137" i="4" s="1"/>
  <c r="H177" i="4"/>
  <c r="S177" i="4" s="1"/>
  <c r="AD177" i="4" s="1"/>
  <c r="AO177" i="4" s="1"/>
  <c r="H520" i="4"/>
  <c r="S520" i="4" s="1"/>
  <c r="AD520" i="4" s="1"/>
  <c r="AO520" i="4" s="1"/>
  <c r="H967" i="4"/>
  <c r="S967" i="4" s="1"/>
  <c r="AD967" i="4" s="1"/>
  <c r="AO967" i="4" s="1"/>
  <c r="H659" i="4"/>
  <c r="S659" i="4" s="1"/>
  <c r="AD659" i="4" s="1"/>
  <c r="AO659" i="4" s="1"/>
  <c r="H274" i="4"/>
  <c r="S274" i="4" s="1"/>
  <c r="AD274" i="4" s="1"/>
  <c r="AO274" i="4" s="1"/>
  <c r="H355" i="4"/>
  <c r="S355" i="4" s="1"/>
  <c r="AD355" i="4" s="1"/>
  <c r="AO355" i="4" s="1"/>
  <c r="H402" i="4"/>
  <c r="S402" i="4" s="1"/>
  <c r="AD402" i="4" s="1"/>
  <c r="AO402" i="4" s="1"/>
  <c r="H276" i="4"/>
  <c r="S276" i="4" s="1"/>
  <c r="AD276" i="4" s="1"/>
  <c r="AO276" i="4" s="1"/>
  <c r="H980" i="4"/>
  <c r="S980" i="4" s="1"/>
  <c r="AD980" i="4" s="1"/>
  <c r="AO980" i="4" s="1"/>
  <c r="H363" i="4"/>
  <c r="S363" i="4" s="1"/>
  <c r="AD363" i="4" s="1"/>
  <c r="AO363" i="4" s="1"/>
  <c r="H218" i="4"/>
  <c r="S218" i="4" s="1"/>
  <c r="AD218" i="4" s="1"/>
  <c r="AO218" i="4" s="1"/>
  <c r="H849" i="4"/>
  <c r="S849" i="4" s="1"/>
  <c r="AD849" i="4" s="1"/>
  <c r="AO849" i="4" s="1"/>
  <c r="H441" i="4"/>
  <c r="S441" i="4" s="1"/>
  <c r="AD441" i="4" s="1"/>
  <c r="AO441" i="4" s="1"/>
  <c r="H572" i="4"/>
  <c r="S572" i="4" s="1"/>
  <c r="AD572" i="4" s="1"/>
  <c r="AO572" i="4" s="1"/>
  <c r="H297" i="4"/>
  <c r="S297" i="4" s="1"/>
  <c r="AD297" i="4" s="1"/>
  <c r="AO297" i="4" s="1"/>
  <c r="H483" i="4"/>
  <c r="S483" i="4" s="1"/>
  <c r="AD483" i="4" s="1"/>
  <c r="AO483" i="4" s="1"/>
  <c r="H555" i="4"/>
  <c r="S555" i="4" s="1"/>
  <c r="AD555" i="4" s="1"/>
  <c r="AO555" i="4" s="1"/>
  <c r="H460" i="4"/>
  <c r="S460" i="4" s="1"/>
  <c r="AD460" i="4" s="1"/>
  <c r="AO460" i="4" s="1"/>
  <c r="H472" i="4"/>
  <c r="S472" i="4" s="1"/>
  <c r="AD472" i="4" s="1"/>
  <c r="AO472" i="4" s="1"/>
  <c r="H936" i="4"/>
  <c r="S936" i="4" s="1"/>
  <c r="AD936" i="4" s="1"/>
  <c r="AO936" i="4" s="1"/>
  <c r="H848" i="4"/>
  <c r="S848" i="4" s="1"/>
  <c r="AD848" i="4" s="1"/>
  <c r="AO848" i="4" s="1"/>
  <c r="H185" i="4"/>
  <c r="S185" i="4" s="1"/>
  <c r="AD185" i="4" s="1"/>
  <c r="AO185" i="4" s="1"/>
  <c r="H703" i="4"/>
  <c r="S703" i="4" s="1"/>
  <c r="AD703" i="4" s="1"/>
  <c r="AO703" i="4" s="1"/>
  <c r="H1008" i="4"/>
  <c r="S1008" i="4" s="1"/>
  <c r="AD1008" i="4" s="1"/>
  <c r="AO1008" i="4" s="1"/>
  <c r="H716" i="4"/>
  <c r="S716" i="4" s="1"/>
  <c r="AD716" i="4" s="1"/>
  <c r="AO716" i="4" s="1"/>
  <c r="H714" i="4"/>
  <c r="S714" i="4" s="1"/>
  <c r="AD714" i="4" s="1"/>
  <c r="AO714" i="4" s="1"/>
  <c r="H640" i="4"/>
  <c r="S640" i="4" s="1"/>
  <c r="AD640" i="4" s="1"/>
  <c r="AO640" i="4" s="1"/>
  <c r="H275" i="4"/>
  <c r="S275" i="4" s="1"/>
  <c r="AD275" i="4" s="1"/>
  <c r="AO275" i="4" s="1"/>
  <c r="H393" i="4"/>
  <c r="S393" i="4" s="1"/>
  <c r="AD393" i="4" s="1"/>
  <c r="AO393" i="4" s="1"/>
  <c r="H727" i="4"/>
  <c r="S727" i="4" s="1"/>
  <c r="AD727" i="4" s="1"/>
  <c r="AO727" i="4" s="1"/>
  <c r="H901" i="4"/>
  <c r="S901" i="4" s="1"/>
  <c r="AD901" i="4" s="1"/>
  <c r="AO901" i="4" s="1"/>
  <c r="H336" i="4"/>
  <c r="S336" i="4" s="1"/>
  <c r="AD336" i="4" s="1"/>
  <c r="AO336" i="4" s="1"/>
  <c r="H422" i="4"/>
  <c r="S422" i="4" s="1"/>
  <c r="AD422" i="4" s="1"/>
  <c r="AO422" i="4" s="1"/>
  <c r="H389" i="4"/>
  <c r="S389" i="4" s="1"/>
  <c r="AD389" i="4" s="1"/>
  <c r="AO389" i="4" s="1"/>
  <c r="H800" i="4"/>
  <c r="S800" i="4" s="1"/>
  <c r="AD800" i="4" s="1"/>
  <c r="AO800" i="4" s="1"/>
  <c r="H75" i="4"/>
  <c r="S75" i="4" s="1"/>
  <c r="AD75" i="4" s="1"/>
  <c r="AO75" i="4" s="1"/>
  <c r="H277" i="4"/>
  <c r="S277" i="4" s="1"/>
  <c r="AD277" i="4" s="1"/>
  <c r="AO277" i="4" s="1"/>
  <c r="H316" i="4"/>
  <c r="S316" i="4" s="1"/>
  <c r="AD316" i="4" s="1"/>
  <c r="AO316" i="4" s="1"/>
  <c r="H163" i="4"/>
  <c r="S163" i="4" s="1"/>
  <c r="AD163" i="4" s="1"/>
  <c r="AO163" i="4" s="1"/>
  <c r="H159" i="4"/>
  <c r="S159" i="4" s="1"/>
  <c r="AD159" i="4" s="1"/>
  <c r="AO159" i="4" s="1"/>
  <c r="H396" i="4"/>
  <c r="S396" i="4" s="1"/>
  <c r="AD396" i="4" s="1"/>
  <c r="AO396" i="4" s="1"/>
  <c r="H560" i="4"/>
  <c r="S560" i="4" s="1"/>
  <c r="AD560" i="4" s="1"/>
  <c r="AO560" i="4" s="1"/>
  <c r="H51" i="4"/>
  <c r="S51" i="4" s="1"/>
  <c r="AD51" i="4" s="1"/>
  <c r="AO51" i="4" s="1"/>
  <c r="H822" i="4"/>
  <c r="S822" i="4" s="1"/>
  <c r="AD822" i="4" s="1"/>
  <c r="AO822" i="4" s="1"/>
  <c r="H824" i="4"/>
  <c r="S824" i="4" s="1"/>
  <c r="AD824" i="4" s="1"/>
  <c r="AO824" i="4" s="1"/>
  <c r="H1004" i="4"/>
  <c r="S1004" i="4" s="1"/>
  <c r="AD1004" i="4" s="1"/>
  <c r="AO1004" i="4" s="1"/>
  <c r="H536" i="4"/>
  <c r="S536" i="4" s="1"/>
  <c r="AD536" i="4" s="1"/>
  <c r="AO536" i="4" s="1"/>
  <c r="H943" i="4"/>
  <c r="S943" i="4" s="1"/>
  <c r="AD943" i="4" s="1"/>
  <c r="AO943" i="4" s="1"/>
  <c r="H148" i="4"/>
  <c r="S148" i="4" s="1"/>
  <c r="AD148" i="4" s="1"/>
  <c r="AO148" i="4" s="1"/>
  <c r="H638" i="4"/>
  <c r="S638" i="4" s="1"/>
  <c r="AD638" i="4" s="1"/>
  <c r="AO638" i="4" s="1"/>
  <c r="H592" i="4"/>
  <c r="S592" i="4" s="1"/>
  <c r="AD592" i="4" s="1"/>
  <c r="AO592" i="4" s="1"/>
  <c r="H494" i="4"/>
  <c r="S494" i="4" s="1"/>
  <c r="AD494" i="4" s="1"/>
  <c r="AO494" i="4" s="1"/>
  <c r="H432" i="4"/>
  <c r="S432" i="4" s="1"/>
  <c r="AD432" i="4" s="1"/>
  <c r="AO432" i="4" s="1"/>
  <c r="H574" i="4"/>
  <c r="S574" i="4" s="1"/>
  <c r="AD574" i="4" s="1"/>
  <c r="AO574" i="4" s="1"/>
  <c r="H994" i="4"/>
  <c r="S994" i="4" s="1"/>
  <c r="AD994" i="4" s="1"/>
  <c r="AO994" i="4" s="1"/>
  <c r="H719" i="4"/>
  <c r="S719" i="4" s="1"/>
  <c r="AD719" i="4" s="1"/>
  <c r="AO719" i="4" s="1"/>
  <c r="H610" i="4"/>
  <c r="S610" i="4" s="1"/>
  <c r="AD610" i="4" s="1"/>
  <c r="AO610" i="4" s="1"/>
  <c r="H125" i="4"/>
  <c r="S125" i="4" s="1"/>
  <c r="AD125" i="4" s="1"/>
  <c r="AO125" i="4" s="1"/>
  <c r="H468" i="4"/>
  <c r="S468" i="4" s="1"/>
  <c r="AD468" i="4" s="1"/>
  <c r="AO468" i="4" s="1"/>
  <c r="H99" i="4"/>
  <c r="S99" i="4" s="1"/>
  <c r="AD99" i="4" s="1"/>
  <c r="AO99" i="4" s="1"/>
  <c r="H811" i="4"/>
  <c r="S811" i="4" s="1"/>
  <c r="AD811" i="4" s="1"/>
  <c r="AO811" i="4" s="1"/>
  <c r="H221" i="4"/>
  <c r="S221" i="4" s="1"/>
  <c r="AD221" i="4" s="1"/>
  <c r="AO221" i="4" s="1"/>
  <c r="H64" i="4"/>
  <c r="S64" i="4" s="1"/>
  <c r="AD64" i="4" s="1"/>
  <c r="AO64" i="4" s="1"/>
  <c r="H550" i="4"/>
  <c r="S550" i="4" s="1"/>
  <c r="AD550" i="4" s="1"/>
  <c r="AO550" i="4" s="1"/>
  <c r="H381" i="4"/>
  <c r="S381" i="4" s="1"/>
  <c r="AD381" i="4" s="1"/>
  <c r="AO381" i="4" s="1"/>
  <c r="H763" i="4"/>
  <c r="S763" i="4" s="1"/>
  <c r="AD763" i="4" s="1"/>
  <c r="AO763" i="4" s="1"/>
  <c r="H563" i="4"/>
  <c r="S563" i="4" s="1"/>
  <c r="AD563" i="4" s="1"/>
  <c r="AO563" i="4" s="1"/>
  <c r="H73" i="4"/>
  <c r="S73" i="4" s="1"/>
  <c r="AD73" i="4" s="1"/>
  <c r="AO73" i="4" s="1"/>
  <c r="H408" i="4"/>
  <c r="S408" i="4" s="1"/>
  <c r="AD408" i="4" s="1"/>
  <c r="AO408" i="4" s="1"/>
  <c r="H647" i="4"/>
  <c r="S647" i="4" s="1"/>
  <c r="AD647" i="4" s="1"/>
  <c r="AO647" i="4" s="1"/>
  <c r="H981" i="4"/>
  <c r="S981" i="4" s="1"/>
  <c r="AD981" i="4" s="1"/>
  <c r="AO981" i="4" s="1"/>
  <c r="H107" i="4"/>
  <c r="S107" i="4" s="1"/>
  <c r="AD107" i="4" s="1"/>
  <c r="AO107" i="4" s="1"/>
  <c r="H127" i="4"/>
  <c r="S127" i="4" s="1"/>
  <c r="AD127" i="4" s="1"/>
  <c r="AO127" i="4" s="1"/>
  <c r="H35" i="4"/>
  <c r="S35" i="4" s="1"/>
  <c r="AD35" i="4" s="1"/>
  <c r="AO35" i="4" s="1"/>
  <c r="H695" i="4"/>
  <c r="S695" i="4" s="1"/>
  <c r="AD695" i="4" s="1"/>
  <c r="AO695" i="4" s="1"/>
  <c r="H178" i="4"/>
  <c r="S178" i="4" s="1"/>
  <c r="AD178" i="4" s="1"/>
  <c r="AO178" i="4" s="1"/>
  <c r="H774" i="4"/>
  <c r="S774" i="4" s="1"/>
  <c r="AD774" i="4" s="1"/>
  <c r="AO774" i="4" s="1"/>
  <c r="H580" i="4"/>
  <c r="S580" i="4" s="1"/>
  <c r="AD580" i="4" s="1"/>
  <c r="AO580" i="4" s="1"/>
  <c r="H167" i="4"/>
  <c r="S167" i="4" s="1"/>
  <c r="AD167" i="4" s="1"/>
  <c r="AO167" i="4" s="1"/>
  <c r="H523" i="4"/>
  <c r="S523" i="4" s="1"/>
  <c r="AD523" i="4" s="1"/>
  <c r="AO523" i="4" s="1"/>
  <c r="H605" i="4"/>
  <c r="S605" i="4" s="1"/>
  <c r="AD605" i="4" s="1"/>
  <c r="AO605" i="4" s="1"/>
  <c r="H570" i="4"/>
  <c r="S570" i="4" s="1"/>
  <c r="AD570" i="4" s="1"/>
  <c r="AO570" i="4" s="1"/>
  <c r="H970" i="4"/>
  <c r="S970" i="4" s="1"/>
  <c r="AD970" i="4" s="1"/>
  <c r="AO970" i="4" s="1"/>
  <c r="H600" i="4"/>
  <c r="S600" i="4" s="1"/>
  <c r="AD600" i="4" s="1"/>
  <c r="AO600" i="4" s="1"/>
  <c r="H992" i="4"/>
  <c r="S992" i="4" s="1"/>
  <c r="AD992" i="4" s="1"/>
  <c r="AO992" i="4" s="1"/>
  <c r="H844" i="4"/>
  <c r="S844" i="4" s="1"/>
  <c r="AD844" i="4" s="1"/>
  <c r="AO844" i="4" s="1"/>
  <c r="H712" i="4"/>
  <c r="S712" i="4" s="1"/>
  <c r="AD712" i="4" s="1"/>
  <c r="AO712" i="4" s="1"/>
  <c r="H419" i="4"/>
  <c r="S419" i="4" s="1"/>
  <c r="AD419" i="4" s="1"/>
  <c r="AO419" i="4" s="1"/>
  <c r="H247" i="4"/>
  <c r="S247" i="4" s="1"/>
  <c r="AD247" i="4" s="1"/>
  <c r="AO247" i="4" s="1"/>
  <c r="H1014" i="4"/>
  <c r="S1014" i="4" s="1"/>
  <c r="AD1014" i="4" s="1"/>
  <c r="AO1014" i="4" s="1"/>
  <c r="H39" i="4"/>
  <c r="S39" i="4" s="1"/>
  <c r="AD39" i="4" s="1"/>
  <c r="AO39" i="4" s="1"/>
  <c r="H759" i="4"/>
  <c r="S759" i="4" s="1"/>
  <c r="AD759" i="4" s="1"/>
  <c r="AO759" i="4" s="1"/>
  <c r="H395" i="4"/>
  <c r="S395" i="4" s="1"/>
  <c r="AD395" i="4" s="1"/>
  <c r="AO395" i="4" s="1"/>
  <c r="H101" i="4"/>
  <c r="S101" i="4" s="1"/>
  <c r="AD101" i="4" s="1"/>
  <c r="AO101" i="4" s="1"/>
  <c r="H388" i="4"/>
  <c r="S388" i="4" s="1"/>
  <c r="AD388" i="4" s="1"/>
  <c r="AO388" i="4" s="1"/>
  <c r="H819" i="4"/>
  <c r="S819" i="4" s="1"/>
  <c r="AD819" i="4" s="1"/>
  <c r="AO819" i="4" s="1"/>
  <c r="H40" i="4"/>
  <c r="S40" i="4" s="1"/>
  <c r="AD40" i="4" s="1"/>
  <c r="AO40" i="4" s="1"/>
  <c r="H476" i="4"/>
  <c r="S476" i="4" s="1"/>
  <c r="AD476" i="4" s="1"/>
  <c r="AO476" i="4" s="1"/>
  <c r="H1012" i="4"/>
  <c r="S1012" i="4" s="1"/>
  <c r="AD1012" i="4" s="1"/>
  <c r="AO1012" i="4" s="1"/>
  <c r="H599" i="4"/>
  <c r="S599" i="4" s="1"/>
  <c r="AD599" i="4" s="1"/>
  <c r="AO599" i="4" s="1"/>
  <c r="H934" i="4"/>
  <c r="S934" i="4" s="1"/>
  <c r="AD934" i="4" s="1"/>
  <c r="AO934" i="4" s="1"/>
  <c r="H364" i="4"/>
  <c r="S364" i="4" s="1"/>
  <c r="AD364" i="4" s="1"/>
  <c r="AO364" i="4" s="1"/>
  <c r="H206" i="4"/>
  <c r="S206" i="4" s="1"/>
  <c r="AD206" i="4" s="1"/>
  <c r="AO206" i="4" s="1"/>
  <c r="H165" i="4"/>
  <c r="S165" i="4" s="1"/>
  <c r="AD165" i="4" s="1"/>
  <c r="AO165" i="4" s="1"/>
  <c r="H665" i="4"/>
  <c r="S665" i="4" s="1"/>
  <c r="AD665" i="4" s="1"/>
  <c r="AO665" i="4" s="1"/>
  <c r="H853" i="4"/>
  <c r="S853" i="4" s="1"/>
  <c r="AD853" i="4" s="1"/>
  <c r="AO853" i="4" s="1"/>
  <c r="H442" i="4"/>
  <c r="S442" i="4" s="1"/>
  <c r="AD442" i="4" s="1"/>
  <c r="AO442" i="4" s="1"/>
  <c r="H544" i="4"/>
  <c r="S544" i="4" s="1"/>
  <c r="AD544" i="4" s="1"/>
  <c r="AO544" i="4" s="1"/>
  <c r="H448" i="4"/>
  <c r="S448" i="4" s="1"/>
  <c r="AD448" i="4" s="1"/>
  <c r="AO448" i="4" s="1"/>
  <c r="H466" i="4"/>
  <c r="S466" i="4" s="1"/>
  <c r="AD466" i="4" s="1"/>
  <c r="AO466" i="4" s="1"/>
  <c r="H198" i="4"/>
  <c r="S198" i="4" s="1"/>
  <c r="AD198" i="4" s="1"/>
  <c r="AO198" i="4" s="1"/>
  <c r="H217" i="4"/>
  <c r="S217" i="4" s="1"/>
  <c r="AD217" i="4" s="1"/>
  <c r="AO217" i="4" s="1"/>
  <c r="H407" i="4"/>
  <c r="S407" i="4" s="1"/>
  <c r="AD407" i="4" s="1"/>
  <c r="AO407" i="4" s="1"/>
  <c r="H593" i="4"/>
  <c r="S593" i="4" s="1"/>
  <c r="AD593" i="4" s="1"/>
  <c r="AO593" i="4" s="1"/>
  <c r="H175" i="4"/>
  <c r="S175" i="4" s="1"/>
  <c r="AD175" i="4" s="1"/>
  <c r="AO175" i="4" s="1"/>
  <c r="H488" i="4"/>
  <c r="S488" i="4" s="1"/>
  <c r="AD488" i="4" s="1"/>
  <c r="AO488" i="4" s="1"/>
  <c r="H350" i="4"/>
  <c r="S350" i="4" s="1"/>
  <c r="AD350" i="4" s="1"/>
  <c r="AO350" i="4" s="1"/>
  <c r="H92" i="4"/>
  <c r="S92" i="4" s="1"/>
  <c r="AD92" i="4" s="1"/>
  <c r="AO92" i="4" s="1"/>
  <c r="H135" i="4"/>
  <c r="S135" i="4" s="1"/>
  <c r="AD135" i="4" s="1"/>
  <c r="AO135" i="4" s="1"/>
  <c r="H596" i="4"/>
  <c r="S596" i="4" s="1"/>
  <c r="AD596" i="4" s="1"/>
  <c r="AO596" i="4" s="1"/>
  <c r="H382" i="4"/>
  <c r="S382" i="4" s="1"/>
  <c r="AD382" i="4" s="1"/>
  <c r="AO382" i="4" s="1"/>
  <c r="H888" i="4"/>
  <c r="S888" i="4" s="1"/>
  <c r="AD888" i="4" s="1"/>
  <c r="AO888" i="4" s="1"/>
  <c r="H412" i="4"/>
  <c r="S412" i="4" s="1"/>
  <c r="AD412" i="4" s="1"/>
  <c r="AO412" i="4" s="1"/>
  <c r="H1009" i="4"/>
  <c r="S1009" i="4" s="1"/>
  <c r="AD1009" i="4" s="1"/>
  <c r="AO1009" i="4" s="1"/>
  <c r="H133" i="4"/>
  <c r="S133" i="4" s="1"/>
  <c r="AD133" i="4" s="1"/>
  <c r="AO133" i="4" s="1"/>
  <c r="H709" i="4"/>
  <c r="S709" i="4" s="1"/>
  <c r="AD709" i="4" s="1"/>
  <c r="AO709" i="4" s="1"/>
  <c r="H111" i="4"/>
  <c r="S111" i="4" s="1"/>
  <c r="AD111" i="4" s="1"/>
  <c r="AO111" i="4" s="1"/>
  <c r="H767" i="4"/>
  <c r="S767" i="4" s="1"/>
  <c r="AD767" i="4" s="1"/>
  <c r="AO767" i="4" s="1"/>
  <c r="H138" i="4"/>
  <c r="S138" i="4" s="1"/>
  <c r="AD138" i="4" s="1"/>
  <c r="AO138" i="4" s="1"/>
  <c r="H510" i="4"/>
  <c r="S510" i="4" s="1"/>
  <c r="AD510" i="4" s="1"/>
  <c r="AO510" i="4" s="1"/>
  <c r="H190" i="4"/>
  <c r="S190" i="4" s="1"/>
  <c r="AD190" i="4" s="1"/>
  <c r="AO190" i="4" s="1"/>
  <c r="H118" i="4"/>
  <c r="S118" i="4" s="1"/>
  <c r="AD118" i="4" s="1"/>
  <c r="AO118" i="4" s="1"/>
  <c r="H502" i="4"/>
  <c r="S502" i="4" s="1"/>
  <c r="AD502" i="4" s="1"/>
  <c r="AO502" i="4" s="1"/>
  <c r="H969" i="4"/>
  <c r="S969" i="4" s="1"/>
  <c r="AD969" i="4" s="1"/>
  <c r="AO969" i="4" s="1"/>
  <c r="H145" i="4"/>
  <c r="S145" i="4" s="1"/>
  <c r="AD145" i="4" s="1"/>
  <c r="AO145" i="4" s="1"/>
  <c r="H972" i="4"/>
  <c r="S972" i="4" s="1"/>
  <c r="AD972" i="4" s="1"/>
  <c r="AO972" i="4" s="1"/>
  <c r="H251" i="4"/>
  <c r="S251" i="4" s="1"/>
  <c r="AD251" i="4" s="1"/>
  <c r="AO251" i="4" s="1"/>
  <c r="H85" i="4"/>
  <c r="S85" i="4" s="1"/>
  <c r="AD85" i="4" s="1"/>
  <c r="AO85" i="4" s="1"/>
  <c r="H428" i="4"/>
  <c r="S428" i="4" s="1"/>
  <c r="AD428" i="4" s="1"/>
  <c r="AO428" i="4" s="1"/>
  <c r="H742" i="4"/>
  <c r="S742" i="4" s="1"/>
  <c r="AD742" i="4" s="1"/>
  <c r="AO742" i="4" s="1"/>
  <c r="H341" i="4"/>
  <c r="S341" i="4" s="1"/>
  <c r="AD341" i="4" s="1"/>
  <c r="AO341" i="4" s="1"/>
  <c r="H744" i="4"/>
  <c r="S744" i="4" s="1"/>
  <c r="AD744" i="4" s="1"/>
  <c r="AO744" i="4" s="1"/>
  <c r="H426" i="4"/>
  <c r="S426" i="4" s="1"/>
  <c r="AD426" i="4" s="1"/>
  <c r="AO426" i="4" s="1"/>
  <c r="H249" i="4"/>
  <c r="S249" i="4" s="1"/>
  <c r="AD249" i="4" s="1"/>
  <c r="AO249" i="4" s="1"/>
  <c r="H655" i="4"/>
  <c r="S655" i="4" s="1"/>
  <c r="AD655" i="4" s="1"/>
  <c r="AO655" i="4" s="1"/>
  <c r="H968" i="4"/>
  <c r="S968" i="4" s="1"/>
  <c r="AD968" i="4" s="1"/>
  <c r="AO968" i="4" s="1"/>
  <c r="H331" i="4"/>
  <c r="S331" i="4" s="1"/>
  <c r="AD331" i="4" s="1"/>
  <c r="AO331" i="4" s="1"/>
  <c r="H863" i="4"/>
  <c r="S863" i="4" s="1"/>
  <c r="AD863" i="4" s="1"/>
  <c r="AO863" i="4" s="1"/>
  <c r="H654" i="4"/>
  <c r="S654" i="4" s="1"/>
  <c r="AD654" i="4" s="1"/>
  <c r="AO654" i="4" s="1"/>
  <c r="H493" i="4"/>
  <c r="S493" i="4" s="1"/>
  <c r="AD493" i="4" s="1"/>
  <c r="AO493" i="4" s="1"/>
  <c r="H930" i="4"/>
  <c r="S930" i="4" s="1"/>
  <c r="AD930" i="4" s="1"/>
  <c r="AO930" i="4" s="1"/>
  <c r="H495" i="4"/>
  <c r="S495" i="4" s="1"/>
  <c r="AD495" i="4" s="1"/>
  <c r="AO495" i="4" s="1"/>
  <c r="H535" i="4"/>
  <c r="S535" i="4" s="1"/>
  <c r="AD535" i="4" s="1"/>
  <c r="AO535" i="4" s="1"/>
  <c r="H917" i="4"/>
  <c r="S917" i="4" s="1"/>
  <c r="AD917" i="4" s="1"/>
  <c r="AO917" i="4" s="1"/>
  <c r="H683" i="4"/>
  <c r="S683" i="4" s="1"/>
  <c r="AD683" i="4" s="1"/>
  <c r="AO683" i="4" s="1"/>
  <c r="H242" i="4"/>
  <c r="S242" i="4" s="1"/>
  <c r="AD242" i="4" s="1"/>
  <c r="AO242" i="4" s="1"/>
  <c r="H157" i="4"/>
  <c r="S157" i="4" s="1"/>
  <c r="AD157" i="4" s="1"/>
  <c r="AO157" i="4" s="1"/>
  <c r="H732" i="4"/>
  <c r="S732" i="4" s="1"/>
  <c r="AD732" i="4" s="1"/>
  <c r="AO732" i="4" s="1"/>
  <c r="H905" i="4"/>
  <c r="S905" i="4" s="1"/>
  <c r="AD905" i="4" s="1"/>
  <c r="AO905" i="4" s="1"/>
  <c r="H484" i="4"/>
  <c r="S484" i="4" s="1"/>
  <c r="AD484" i="4" s="1"/>
  <c r="AO484" i="4" s="1"/>
  <c r="H720" i="4"/>
  <c r="S720" i="4" s="1"/>
  <c r="AD720" i="4" s="1"/>
  <c r="AO720" i="4" s="1"/>
  <c r="H479" i="4"/>
  <c r="S479" i="4" s="1"/>
  <c r="AD479" i="4" s="1"/>
  <c r="AO479" i="4" s="1"/>
  <c r="H469" i="4"/>
  <c r="S469" i="4" s="1"/>
  <c r="AD469" i="4" s="1"/>
  <c r="AO469" i="4" s="1"/>
  <c r="H940" i="4"/>
  <c r="S940" i="4" s="1"/>
  <c r="AD940" i="4" s="1"/>
  <c r="AO940" i="4" s="1"/>
  <c r="H62" i="4"/>
  <c r="S62" i="4" s="1"/>
  <c r="AD62" i="4" s="1"/>
  <c r="AO62" i="4" s="1"/>
  <c r="H150" i="4"/>
  <c r="S150" i="4" s="1"/>
  <c r="AD150" i="4" s="1"/>
  <c r="AO150" i="4" s="1"/>
  <c r="H401" i="4"/>
  <c r="S401" i="4" s="1"/>
  <c r="AD401" i="4" s="1"/>
  <c r="AO401" i="4" s="1"/>
  <c r="H566" i="4"/>
  <c r="S566" i="4" s="1"/>
  <c r="AD566" i="4" s="1"/>
  <c r="AO566" i="4" s="1"/>
  <c r="H998" i="4"/>
  <c r="S998" i="4" s="1"/>
  <c r="AD998" i="4" s="1"/>
  <c r="AO998" i="4" s="1"/>
  <c r="H528" i="4"/>
  <c r="S528" i="4" s="1"/>
  <c r="AD528" i="4" s="1"/>
  <c r="AO528" i="4" s="1"/>
  <c r="H23" i="4"/>
  <c r="S23" i="4" s="1"/>
  <c r="AD23" i="4" s="1"/>
  <c r="AO23" i="4" s="1"/>
  <c r="H394" i="4"/>
  <c r="S394" i="4" s="1"/>
  <c r="AD394" i="4" s="1"/>
  <c r="AO394" i="4" s="1"/>
  <c r="H771" i="4"/>
  <c r="S771" i="4" s="1"/>
  <c r="AD771" i="4" s="1"/>
  <c r="AO771" i="4" s="1"/>
  <c r="H158" i="4"/>
  <c r="S158" i="4" s="1"/>
  <c r="AD158" i="4" s="1"/>
  <c r="AO158" i="4" s="1"/>
  <c r="H169" i="4"/>
  <c r="S169" i="4" s="1"/>
  <c r="AD169" i="4" s="1"/>
  <c r="AO169" i="4" s="1"/>
  <c r="H61" i="4"/>
  <c r="S61" i="4" s="1"/>
  <c r="AD61" i="4" s="1"/>
  <c r="AO61" i="4" s="1"/>
  <c r="H283" i="4"/>
  <c r="S283" i="4" s="1"/>
  <c r="AD283" i="4" s="1"/>
  <c r="AO283" i="4" s="1"/>
  <c r="H1001" i="4"/>
  <c r="S1001" i="4" s="1"/>
  <c r="AD1001" i="4" s="1"/>
  <c r="AO1001" i="4" s="1"/>
  <c r="H913" i="4"/>
  <c r="S913" i="4" s="1"/>
  <c r="AD913" i="4" s="1"/>
  <c r="AO913" i="4" s="1"/>
  <c r="H309" i="4"/>
  <c r="S309" i="4" s="1"/>
  <c r="AD309" i="4" s="1"/>
  <c r="AO309" i="4" s="1"/>
  <c r="H82" i="4"/>
  <c r="S82" i="4" s="1"/>
  <c r="AD82" i="4" s="1"/>
  <c r="AO82" i="4" s="1"/>
  <c r="H697" i="4"/>
  <c r="S697" i="4" s="1"/>
  <c r="AD697" i="4" s="1"/>
  <c r="AO697" i="4" s="1"/>
  <c r="H42" i="4"/>
  <c r="S42" i="4" s="1"/>
  <c r="AD42" i="4" s="1"/>
  <c r="AO42" i="4" s="1"/>
  <c r="H171" i="4"/>
  <c r="S171" i="4" s="1"/>
  <c r="AD171" i="4" s="1"/>
  <c r="AO171" i="4" s="1"/>
  <c r="H739" i="4"/>
  <c r="S739" i="4" s="1"/>
  <c r="AD739" i="4" s="1"/>
  <c r="AO739" i="4" s="1"/>
  <c r="H372" i="4"/>
  <c r="S372" i="4" s="1"/>
  <c r="AD372" i="4" s="1"/>
  <c r="AO372" i="4" s="1"/>
  <c r="H454" i="4"/>
  <c r="S454" i="4" s="1"/>
  <c r="AD454" i="4" s="1"/>
  <c r="AO454" i="4" s="1"/>
  <c r="H698" i="4"/>
  <c r="S698" i="4" s="1"/>
  <c r="AD698" i="4" s="1"/>
  <c r="AO698" i="4" s="1"/>
  <c r="H444" i="4"/>
  <c r="S444" i="4" s="1"/>
  <c r="AD444" i="4" s="1"/>
  <c r="AO444" i="4" s="1"/>
  <c r="H204" i="4"/>
  <c r="S204" i="4" s="1"/>
  <c r="AD204" i="4" s="1"/>
  <c r="AO204" i="4" s="1"/>
  <c r="H768" i="4"/>
  <c r="S768" i="4" s="1"/>
  <c r="AD768" i="4" s="1"/>
  <c r="AO768" i="4" s="1"/>
  <c r="H723" i="4"/>
  <c r="S723" i="4" s="1"/>
  <c r="AD723" i="4" s="1"/>
  <c r="AO723" i="4" s="1"/>
  <c r="H859" i="4"/>
  <c r="S859" i="4" s="1"/>
  <c r="AD859" i="4" s="1"/>
  <c r="AO859" i="4" s="1"/>
  <c r="H299" i="4"/>
  <c r="S299" i="4" s="1"/>
  <c r="AD299" i="4" s="1"/>
  <c r="AO299" i="4" s="1"/>
  <c r="H752" i="4"/>
  <c r="S752" i="4" s="1"/>
  <c r="AD752" i="4" s="1"/>
  <c r="AO752" i="4" s="1"/>
  <c r="H379" i="4"/>
  <c r="S379" i="4" s="1"/>
  <c r="AD379" i="4" s="1"/>
  <c r="AO379" i="4" s="1"/>
  <c r="H378" i="4"/>
  <c r="S378" i="4" s="1"/>
  <c r="AD378" i="4" s="1"/>
  <c r="AO378" i="4" s="1"/>
  <c r="H547" i="4"/>
  <c r="S547" i="4" s="1"/>
  <c r="AD547" i="4" s="1"/>
  <c r="AO547" i="4" s="1"/>
  <c r="H370" i="4"/>
  <c r="S370" i="4" s="1"/>
  <c r="AD370" i="4" s="1"/>
  <c r="AO370" i="4" s="1"/>
  <c r="H815" i="4"/>
  <c r="S815" i="4" s="1"/>
  <c r="AD815" i="4" s="1"/>
  <c r="AO815" i="4" s="1"/>
  <c r="H983" i="4"/>
  <c r="S983" i="4" s="1"/>
  <c r="AD983" i="4" s="1"/>
  <c r="AO983" i="4" s="1"/>
  <c r="H745" i="4"/>
  <c r="S745" i="4" s="1"/>
  <c r="AD745" i="4" s="1"/>
  <c r="AO745" i="4" s="1"/>
  <c r="H557" i="4"/>
  <c r="S557" i="4" s="1"/>
  <c r="AD557" i="4" s="1"/>
  <c r="AO557" i="4" s="1"/>
  <c r="H147" i="4"/>
  <c r="S147" i="4" s="1"/>
  <c r="AD147" i="4" s="1"/>
  <c r="AO147" i="4" s="1"/>
  <c r="H582" i="4"/>
  <c r="S582" i="4" s="1"/>
  <c r="AD582" i="4" s="1"/>
  <c r="AO582" i="4" s="1"/>
  <c r="H273" i="4"/>
  <c r="S273" i="4" s="1"/>
  <c r="AD273" i="4" s="1"/>
  <c r="AO273" i="4" s="1"/>
  <c r="H220" i="4"/>
  <c r="S220" i="4" s="1"/>
  <c r="AD220" i="4" s="1"/>
  <c r="AO220" i="4" s="1"/>
  <c r="H76" i="4"/>
  <c r="S76" i="4" s="1"/>
  <c r="AD76" i="4" s="1"/>
  <c r="AO76" i="4" s="1"/>
  <c r="H318" i="4"/>
  <c r="S318" i="4" s="1"/>
  <c r="AD318" i="4" s="1"/>
  <c r="AO318" i="4" s="1"/>
  <c r="H27" i="4"/>
  <c r="S27" i="4" s="1"/>
  <c r="AD27" i="4" s="1"/>
  <c r="AO27" i="4" s="1"/>
  <c r="H56" i="4"/>
  <c r="S56" i="4" s="1"/>
  <c r="AD56" i="4" s="1"/>
  <c r="AO56" i="4" s="1"/>
  <c r="H735" i="4"/>
  <c r="S735" i="4" s="1"/>
  <c r="AD735" i="4" s="1"/>
  <c r="AO735" i="4" s="1"/>
  <c r="H189" i="4"/>
  <c r="S189" i="4" s="1"/>
  <c r="AD189" i="4" s="1"/>
  <c r="AO189" i="4" s="1"/>
  <c r="H470" i="4"/>
  <c r="S470" i="4" s="1"/>
  <c r="AD470" i="4" s="1"/>
  <c r="AO470" i="4" s="1"/>
  <c r="H280" i="4"/>
  <c r="S280" i="4" s="1"/>
  <c r="AD280" i="4" s="1"/>
  <c r="AO280" i="4" s="1"/>
  <c r="H514" i="4"/>
  <c r="S514" i="4" s="1"/>
  <c r="AD514" i="4" s="1"/>
  <c r="AO514" i="4" s="1"/>
  <c r="H898" i="4"/>
  <c r="S898" i="4" s="1"/>
  <c r="AD898" i="4" s="1"/>
  <c r="AO898" i="4" s="1"/>
  <c r="H192" i="4"/>
  <c r="S192" i="4" s="1"/>
  <c r="AD192" i="4" s="1"/>
  <c r="AO192" i="4" s="1"/>
  <c r="H248" i="4"/>
  <c r="S248" i="4" s="1"/>
  <c r="AD248" i="4" s="1"/>
  <c r="AO248" i="4" s="1"/>
  <c r="H421" i="4"/>
  <c r="S421" i="4" s="1"/>
  <c r="AD421" i="4" s="1"/>
  <c r="AO421" i="4" s="1"/>
  <c r="H255" i="4"/>
  <c r="S255" i="4" s="1"/>
  <c r="AD255" i="4" s="1"/>
  <c r="AO255" i="4" s="1"/>
  <c r="H867" i="4"/>
  <c r="S867" i="4" s="1"/>
  <c r="AD867" i="4" s="1"/>
  <c r="AO867" i="4" s="1"/>
  <c r="H261" i="4"/>
  <c r="S261" i="4" s="1"/>
  <c r="AD261" i="4" s="1"/>
  <c r="AO261" i="4" s="1"/>
  <c r="H960" i="4"/>
  <c r="S960" i="4" s="1"/>
  <c r="AD960" i="4" s="1"/>
  <c r="AO960" i="4" s="1"/>
  <c r="H65" i="4"/>
  <c r="S65" i="4" s="1"/>
  <c r="AD65" i="4" s="1"/>
  <c r="AO65" i="4" s="1"/>
  <c r="H152" i="4"/>
  <c r="S152" i="4" s="1"/>
  <c r="AD152" i="4" s="1"/>
  <c r="AO152" i="4" s="1"/>
  <c r="H636" i="4"/>
  <c r="S636" i="4" s="1"/>
  <c r="AD636" i="4" s="1"/>
  <c r="AO636" i="4" s="1"/>
  <c r="H700" i="4"/>
  <c r="S700" i="4" s="1"/>
  <c r="AD700" i="4" s="1"/>
  <c r="AO700" i="4" s="1"/>
  <c r="H349" i="4"/>
  <c r="S349" i="4" s="1"/>
  <c r="AD349" i="4" s="1"/>
  <c r="AO349" i="4" s="1"/>
  <c r="H121" i="4"/>
  <c r="S121" i="4" s="1"/>
  <c r="AD121" i="4" s="1"/>
  <c r="AO121" i="4" s="1"/>
  <c r="H193" i="4"/>
  <c r="S193" i="4" s="1"/>
  <c r="AD193" i="4" s="1"/>
  <c r="AO193" i="4" s="1"/>
  <c r="H872" i="4"/>
  <c r="S872" i="4" s="1"/>
  <c r="AD872" i="4" s="1"/>
  <c r="AO872" i="4" s="1"/>
  <c r="H674" i="4"/>
  <c r="S674" i="4" s="1"/>
  <c r="AD674" i="4" s="1"/>
  <c r="AO674" i="4" s="1"/>
  <c r="H77" i="4"/>
  <c r="S77" i="4" s="1"/>
  <c r="AD77" i="4" s="1"/>
  <c r="AO77" i="4" s="1"/>
  <c r="H803" i="4"/>
  <c r="S803" i="4" s="1"/>
  <c r="AD803" i="4" s="1"/>
  <c r="AO803" i="4" s="1"/>
  <c r="H718" i="4"/>
  <c r="S718" i="4" s="1"/>
  <c r="AD718" i="4" s="1"/>
  <c r="AO718" i="4" s="1"/>
  <c r="H284" i="4"/>
  <c r="S284" i="4" s="1"/>
  <c r="AD284" i="4" s="1"/>
  <c r="AO284" i="4" s="1"/>
  <c r="H445" i="4"/>
  <c r="S445" i="4" s="1"/>
  <c r="AD445" i="4" s="1"/>
  <c r="AO445" i="4" s="1"/>
  <c r="H791" i="4"/>
  <c r="S791" i="4" s="1"/>
  <c r="AD791" i="4" s="1"/>
  <c r="AO791" i="4" s="1"/>
  <c r="H565" i="4"/>
  <c r="S565" i="4" s="1"/>
  <c r="AD565" i="4" s="1"/>
  <c r="AO565" i="4" s="1"/>
  <c r="H662" i="4"/>
  <c r="S662" i="4" s="1"/>
  <c r="AD662" i="4" s="1"/>
  <c r="AO662" i="4" s="1"/>
  <c r="H487" i="4"/>
  <c r="S487" i="4" s="1"/>
  <c r="AD487" i="4" s="1"/>
  <c r="AO487" i="4" s="1"/>
  <c r="H224" i="4"/>
  <c r="S224" i="4" s="1"/>
  <c r="AD224" i="4" s="1"/>
  <c r="AO224" i="4" s="1"/>
  <c r="H785" i="4"/>
  <c r="S785" i="4" s="1"/>
  <c r="AD785" i="4" s="1"/>
  <c r="AO785" i="4" s="1"/>
  <c r="H879" i="4"/>
  <c r="S879" i="4" s="1"/>
  <c r="AD879" i="4" s="1"/>
  <c r="AO879" i="4" s="1"/>
  <c r="H149" i="4"/>
  <c r="S149" i="4" s="1"/>
  <c r="AD149" i="4" s="1"/>
  <c r="AO149" i="4" s="1"/>
  <c r="H671" i="4"/>
  <c r="S671" i="4" s="1"/>
  <c r="AD671" i="4" s="1"/>
  <c r="AO671" i="4" s="1"/>
  <c r="H377" i="4"/>
  <c r="S377" i="4" s="1"/>
  <c r="AD377" i="4" s="1"/>
  <c r="AO377" i="4" s="1"/>
  <c r="H598" i="4"/>
  <c r="S598" i="4" s="1"/>
  <c r="AD598" i="4" s="1"/>
  <c r="AO598" i="4" s="1"/>
  <c r="H452" i="4"/>
  <c r="S452" i="4" s="1"/>
  <c r="AD452" i="4" s="1"/>
  <c r="AO452" i="4" s="1"/>
  <c r="H624" i="4"/>
  <c r="S624" i="4" s="1"/>
  <c r="AD624" i="4" s="1"/>
  <c r="AO624" i="4" s="1"/>
  <c r="H500" i="4"/>
  <c r="S500" i="4" s="1"/>
  <c r="AD500" i="4" s="1"/>
  <c r="AO500" i="4" s="1"/>
  <c r="H939" i="4"/>
  <c r="S939" i="4" s="1"/>
  <c r="AD939" i="4" s="1"/>
  <c r="AO939" i="4" s="1"/>
  <c r="H87" i="4"/>
  <c r="S87" i="4" s="1"/>
  <c r="AD87" i="4" s="1"/>
  <c r="AO87" i="4" s="1"/>
  <c r="H878" i="4"/>
  <c r="S878" i="4" s="1"/>
  <c r="AD878" i="4" s="1"/>
  <c r="AO878" i="4" s="1"/>
  <c r="H110" i="4"/>
  <c r="S110" i="4" s="1"/>
  <c r="AD110" i="4" s="1"/>
  <c r="AO110" i="4" s="1"/>
  <c r="H753" i="4"/>
  <c r="S753" i="4" s="1"/>
  <c r="AD753" i="4" s="1"/>
  <c r="AO753" i="4" s="1"/>
  <c r="H641" i="4"/>
  <c r="S641" i="4" s="1"/>
  <c r="AD641" i="4" s="1"/>
  <c r="AO641" i="4" s="1"/>
  <c r="H399" i="4"/>
  <c r="S399" i="4" s="1"/>
  <c r="AD399" i="4" s="1"/>
  <c r="AO399" i="4" s="1"/>
  <c r="H424" i="4"/>
  <c r="S424" i="4" s="1"/>
  <c r="AD424" i="4" s="1"/>
  <c r="AO424" i="4" s="1"/>
  <c r="H365" i="4"/>
  <c r="S365" i="4" s="1"/>
  <c r="AD365" i="4" s="1"/>
  <c r="AO365" i="4" s="1"/>
  <c r="H513" i="4"/>
  <c r="S513" i="4" s="1"/>
  <c r="AD513" i="4" s="1"/>
  <c r="AO513" i="4" s="1"/>
  <c r="H993" i="4"/>
  <c r="S993" i="4" s="1"/>
  <c r="AD993" i="4" s="1"/>
  <c r="AO993" i="4" s="1"/>
  <c r="H616" i="4"/>
  <c r="S616" i="4" s="1"/>
  <c r="AD616" i="4" s="1"/>
  <c r="AO616" i="4" s="1"/>
  <c r="H294" i="4"/>
  <c r="S294" i="4" s="1"/>
  <c r="AD294" i="4" s="1"/>
  <c r="AO294" i="4" s="1"/>
  <c r="H420" i="4"/>
  <c r="S420" i="4" s="1"/>
  <c r="AD420" i="4" s="1"/>
  <c r="AO420" i="4" s="1"/>
  <c r="H851" i="4"/>
  <c r="S851" i="4" s="1"/>
  <c r="AD851" i="4" s="1"/>
  <c r="AO851" i="4" s="1"/>
  <c r="H690" i="4"/>
  <c r="S690" i="4" s="1"/>
  <c r="AD690" i="4" s="1"/>
  <c r="AO690" i="4" s="1"/>
  <c r="H915" i="4"/>
  <c r="S915" i="4" s="1"/>
  <c r="AD915" i="4" s="1"/>
  <c r="AO915" i="4" s="1"/>
  <c r="H956" i="4"/>
  <c r="S956" i="4" s="1"/>
  <c r="AD956" i="4" s="1"/>
  <c r="AO956" i="4" s="1"/>
  <c r="H789" i="4"/>
  <c r="S789" i="4" s="1"/>
  <c r="AD789" i="4" s="1"/>
  <c r="AO789" i="4" s="1"/>
  <c r="H180" i="4"/>
  <c r="S180" i="4" s="1"/>
  <c r="AD180" i="4" s="1"/>
  <c r="AO180" i="4" s="1"/>
  <c r="H415" i="4"/>
  <c r="S415" i="4" s="1"/>
  <c r="AD415" i="4" s="1"/>
  <c r="AO415" i="4" s="1"/>
  <c r="H526" i="4"/>
  <c r="S526" i="4" s="1"/>
  <c r="AD526" i="4" s="1"/>
  <c r="AO526" i="4" s="1"/>
  <c r="H348" i="4"/>
  <c r="S348" i="4" s="1"/>
  <c r="AD348" i="4" s="1"/>
  <c r="AO348" i="4" s="1"/>
  <c r="H710" i="4"/>
  <c r="S710" i="4" s="1"/>
  <c r="AD710" i="4" s="1"/>
  <c r="AO710" i="4" s="1"/>
  <c r="H656" i="4"/>
  <c r="S656" i="4" s="1"/>
  <c r="AD656" i="4" s="1"/>
  <c r="AO656" i="4" s="1"/>
  <c r="H501" i="4"/>
  <c r="S501" i="4" s="1"/>
  <c r="AD501" i="4" s="1"/>
  <c r="AO501" i="4" s="1"/>
  <c r="H481" i="4"/>
  <c r="S481" i="4" s="1"/>
  <c r="AD481" i="4" s="1"/>
  <c r="AO481" i="4" s="1"/>
  <c r="H949" i="4"/>
  <c r="S949" i="4" s="1"/>
  <c r="AD949" i="4" s="1"/>
  <c r="AO949" i="4" s="1"/>
  <c r="H438" i="4"/>
  <c r="S438" i="4" s="1"/>
  <c r="AD438" i="4" s="1"/>
  <c r="AO438" i="4" s="1"/>
  <c r="H726" i="4"/>
  <c r="S726" i="4" s="1"/>
  <c r="AD726" i="4" s="1"/>
  <c r="AO726" i="4" s="1"/>
  <c r="H840" i="4"/>
  <c r="S840" i="4" s="1"/>
  <c r="AD840" i="4" s="1"/>
  <c r="AO840" i="4" s="1"/>
  <c r="H156" i="4"/>
  <c r="S156" i="4" s="1"/>
  <c r="AD156" i="4" s="1"/>
  <c r="AO156" i="4" s="1"/>
  <c r="H977" i="4"/>
  <c r="S977" i="4" s="1"/>
  <c r="AD977" i="4" s="1"/>
  <c r="AO977" i="4" s="1"/>
  <c r="H90" i="4"/>
  <c r="S90" i="4" s="1"/>
  <c r="AD90" i="4" s="1"/>
  <c r="AO90" i="4" s="1"/>
  <c r="H475" i="4"/>
  <c r="S475" i="4" s="1"/>
  <c r="AD475" i="4" s="1"/>
  <c r="AO475" i="4" s="1"/>
  <c r="H337" i="4"/>
  <c r="S337" i="4" s="1"/>
  <c r="AD337" i="4" s="1"/>
  <c r="AO337" i="4" s="1"/>
  <c r="H91" i="4"/>
  <c r="S91" i="4" s="1"/>
  <c r="AD91" i="4" s="1"/>
  <c r="AO91" i="4" s="1"/>
  <c r="H751" i="4"/>
  <c r="S751" i="4" s="1"/>
  <c r="AD751" i="4" s="1"/>
  <c r="AO751" i="4" s="1"/>
  <c r="H633" i="4"/>
  <c r="S633" i="4" s="1"/>
  <c r="AD633" i="4" s="1"/>
  <c r="AO633" i="4" s="1"/>
  <c r="H973" i="4"/>
  <c r="S973" i="4" s="1"/>
  <c r="AD973" i="4" s="1"/>
  <c r="AO973" i="4" s="1"/>
  <c r="H166" i="4"/>
  <c r="S166" i="4" s="1"/>
  <c r="AD166" i="4" s="1"/>
  <c r="AO166" i="4" s="1"/>
  <c r="H155" i="4"/>
  <c r="S155" i="4" s="1"/>
  <c r="AD155" i="4" s="1"/>
  <c r="AO155" i="4" s="1"/>
  <c r="H542" i="4"/>
  <c r="S542" i="4" s="1"/>
  <c r="AD542" i="4" s="1"/>
  <c r="AO542" i="4" s="1"/>
  <c r="H128" i="4"/>
  <c r="S128" i="4" s="1"/>
  <c r="AD128" i="4" s="1"/>
  <c r="AO128" i="4" s="1"/>
  <c r="H962" i="4"/>
  <c r="S962" i="4" s="1"/>
  <c r="AD962" i="4" s="1"/>
  <c r="AO962" i="4" s="1"/>
  <c r="H769" i="4"/>
  <c r="S769" i="4" s="1"/>
  <c r="AD769" i="4" s="1"/>
  <c r="AO769" i="4" s="1"/>
  <c r="H551" i="4"/>
  <c r="S551" i="4" s="1"/>
  <c r="AD551" i="4" s="1"/>
  <c r="AO551" i="4" s="1"/>
  <c r="H708" i="4"/>
  <c r="S708" i="4" s="1"/>
  <c r="AD708" i="4" s="1"/>
  <c r="AO708" i="4" s="1"/>
  <c r="H645" i="4"/>
  <c r="S645" i="4" s="1"/>
  <c r="AD645" i="4" s="1"/>
  <c r="AO645" i="4" s="1"/>
  <c r="H826" i="4"/>
  <c r="S826" i="4" s="1"/>
  <c r="AD826" i="4" s="1"/>
  <c r="AO826" i="4" s="1"/>
  <c r="H731" i="4"/>
  <c r="S731" i="4" s="1"/>
  <c r="AD731" i="4" s="1"/>
  <c r="AO731" i="4" s="1"/>
  <c r="H925" i="4"/>
  <c r="S925" i="4" s="1"/>
  <c r="AD925" i="4" s="1"/>
  <c r="AO925" i="4" s="1"/>
  <c r="H57" i="4"/>
  <c r="S57" i="4" s="1"/>
  <c r="AD57" i="4" s="1"/>
  <c r="AO57" i="4" s="1"/>
  <c r="H556" i="4"/>
  <c r="S556" i="4" s="1"/>
  <c r="AD556" i="4" s="1"/>
  <c r="AO556" i="4" s="1"/>
  <c r="H281" i="4"/>
  <c r="S281" i="4" s="1"/>
  <c r="AD281" i="4" s="1"/>
  <c r="AO281" i="4" s="1"/>
  <c r="H328" i="4"/>
  <c r="S328" i="4" s="1"/>
  <c r="AD328" i="4" s="1"/>
  <c r="AO328" i="4" s="1"/>
  <c r="H830" i="4"/>
  <c r="S830" i="4" s="1"/>
  <c r="AD830" i="4" s="1"/>
  <c r="AO830" i="4" s="1"/>
  <c r="H910" i="4"/>
  <c r="S910" i="4" s="1"/>
  <c r="AD910" i="4" s="1"/>
  <c r="AO910" i="4" s="1"/>
  <c r="H688" i="4"/>
  <c r="S688" i="4" s="1"/>
  <c r="AD688" i="4" s="1"/>
  <c r="AO688" i="4" s="1"/>
  <c r="H529" i="4"/>
  <c r="S529" i="4" s="1"/>
  <c r="AD529" i="4" s="1"/>
  <c r="AO529" i="4" s="1"/>
  <c r="H323" i="4"/>
  <c r="S323" i="4" s="1"/>
  <c r="AD323" i="4" s="1"/>
  <c r="AO323" i="4" s="1"/>
  <c r="H55" i="4"/>
  <c r="S55" i="4" s="1"/>
  <c r="AD55" i="4" s="1"/>
  <c r="AO55" i="4" s="1"/>
  <c r="H871" i="4"/>
  <c r="S871" i="4" s="1"/>
  <c r="AD871" i="4" s="1"/>
  <c r="AO871" i="4" s="1"/>
  <c r="H290" i="4"/>
  <c r="S290" i="4" s="1"/>
  <c r="AD290" i="4" s="1"/>
  <c r="AO290" i="4" s="1"/>
  <c r="H245" i="4"/>
  <c r="S245" i="4" s="1"/>
  <c r="AD245" i="4" s="1"/>
  <c r="AO245" i="4" s="1"/>
  <c r="H781" i="4"/>
  <c r="S781" i="4" s="1"/>
  <c r="AD781" i="4" s="1"/>
  <c r="AO781" i="4" s="1"/>
  <c r="H908" i="4"/>
  <c r="S908" i="4" s="1"/>
  <c r="AD908" i="4" s="1"/>
  <c r="AO908" i="4" s="1"/>
  <c r="H966" i="4"/>
  <c r="S966" i="4" s="1"/>
  <c r="AD966" i="4" s="1"/>
  <c r="AO966" i="4" s="1"/>
  <c r="H796" i="4"/>
  <c r="S796" i="4" s="1"/>
  <c r="AD796" i="4" s="1"/>
  <c r="AO796" i="4" s="1"/>
  <c r="H923" i="4"/>
  <c r="S923" i="4" s="1"/>
  <c r="AD923" i="4" s="1"/>
  <c r="AO923" i="4" s="1"/>
  <c r="H639" i="4"/>
  <c r="S639" i="4" s="1"/>
  <c r="AD639" i="4" s="1"/>
  <c r="AO639" i="4" s="1"/>
  <c r="H941" i="4"/>
  <c r="S941" i="4" s="1"/>
  <c r="AD941" i="4" s="1"/>
  <c r="AO941" i="4" s="1"/>
  <c r="H234" i="4"/>
  <c r="S234" i="4" s="1"/>
  <c r="AD234" i="4" s="1"/>
  <c r="AO234" i="4" s="1"/>
  <c r="H648" i="4"/>
  <c r="S648" i="4" s="1"/>
  <c r="AD648" i="4" s="1"/>
  <c r="AO648" i="4" s="1"/>
  <c r="H837" i="4"/>
  <c r="S837" i="4" s="1"/>
  <c r="AD837" i="4" s="1"/>
  <c r="AO837" i="4" s="1"/>
  <c r="H828" i="4"/>
  <c r="S828" i="4" s="1"/>
  <c r="AD828" i="4" s="1"/>
  <c r="AO828" i="4" s="1"/>
  <c r="H1011" i="4"/>
  <c r="S1011" i="4" s="1"/>
  <c r="AD1011" i="4" s="1"/>
  <c r="AO1011" i="4" s="1"/>
  <c r="H691" i="4"/>
  <c r="S691" i="4" s="1"/>
  <c r="AD691" i="4" s="1"/>
  <c r="AO691" i="4" s="1"/>
  <c r="H124" i="4"/>
  <c r="S124" i="4" s="1"/>
  <c r="AD124" i="4" s="1"/>
  <c r="AO124" i="4" s="1"/>
  <c r="H892" i="4"/>
  <c r="S892" i="4" s="1"/>
  <c r="AD892" i="4" s="1"/>
  <c r="AO892" i="4" s="1"/>
  <c r="H89" i="4"/>
  <c r="S89" i="4" s="1"/>
  <c r="AD89" i="4" s="1"/>
  <c r="AO89" i="4" s="1"/>
  <c r="H737" i="4"/>
  <c r="S737" i="4" s="1"/>
  <c r="AD737" i="4" s="1"/>
  <c r="AO737" i="4" s="1"/>
  <c r="H862" i="4"/>
  <c r="S862" i="4" s="1"/>
  <c r="AD862" i="4" s="1"/>
  <c r="AO862" i="4" s="1"/>
  <c r="H539" i="4"/>
  <c r="S539" i="4" s="1"/>
  <c r="AD539" i="4" s="1"/>
  <c r="AO539" i="4" s="1"/>
  <c r="H375" i="4"/>
  <c r="S375" i="4" s="1"/>
  <c r="AD375" i="4" s="1"/>
  <c r="AO375" i="4" s="1"/>
  <c r="H724" i="4"/>
  <c r="S724" i="4" s="1"/>
  <c r="AD724" i="4" s="1"/>
  <c r="AO724" i="4" s="1"/>
  <c r="H58" i="4"/>
  <c r="S58" i="4" s="1"/>
  <c r="AD58" i="4" s="1"/>
  <c r="AO58" i="4" s="1"/>
  <c r="H894" i="4"/>
  <c r="S894" i="4" s="1"/>
  <c r="AD894" i="4" s="1"/>
  <c r="AO894" i="4" s="1"/>
  <c r="H78" i="4"/>
  <c r="S78" i="4" s="1"/>
  <c r="AD78" i="4" s="1"/>
  <c r="AO78" i="4" s="1"/>
  <c r="H750" i="4"/>
  <c r="S750" i="4" s="1"/>
  <c r="AD750" i="4" s="1"/>
  <c r="AO750" i="4" s="1"/>
  <c r="H982" i="4"/>
  <c r="S982" i="4" s="1"/>
  <c r="AD982" i="4" s="1"/>
  <c r="AO982" i="4" s="1"/>
  <c r="H885" i="4"/>
  <c r="S885" i="4" s="1"/>
  <c r="AD885" i="4" s="1"/>
  <c r="AO885" i="4" s="1"/>
  <c r="H203" i="4"/>
  <c r="S203" i="4" s="1"/>
  <c r="AD203" i="4" s="1"/>
  <c r="AO203" i="4" s="1"/>
  <c r="H387" i="4"/>
  <c r="S387" i="4" s="1"/>
  <c r="AD387" i="4" s="1"/>
  <c r="AO387" i="4" s="1"/>
  <c r="H474" i="4"/>
  <c r="S474" i="4" s="1"/>
  <c r="AD474" i="4" s="1"/>
  <c r="AO474" i="4" s="1"/>
  <c r="H899" i="4"/>
  <c r="S899" i="4" s="1"/>
  <c r="AD899" i="4" s="1"/>
  <c r="AO899" i="4" s="1"/>
  <c r="H839" i="4"/>
  <c r="S839" i="4" s="1"/>
  <c r="AD839" i="4" s="1"/>
  <c r="AO839" i="4" s="1"/>
  <c r="H53" i="4"/>
  <c r="S53" i="4" s="1"/>
  <c r="AD53" i="4" s="1"/>
  <c r="AO53" i="4" s="1"/>
  <c r="H558" i="4"/>
  <c r="S558" i="4" s="1"/>
  <c r="AD558" i="4" s="1"/>
  <c r="AO558" i="4" s="1"/>
  <c r="H338" i="4"/>
  <c r="S338" i="4" s="1"/>
  <c r="AD338" i="4" s="1"/>
  <c r="AO338" i="4" s="1"/>
  <c r="H876" i="4"/>
  <c r="S876" i="4" s="1"/>
  <c r="AD876" i="4" s="1"/>
  <c r="AO876" i="4" s="1"/>
  <c r="H243" i="4"/>
  <c r="S243" i="4" s="1"/>
  <c r="AD243" i="4" s="1"/>
  <c r="AO243" i="4" s="1"/>
  <c r="H850" i="4"/>
  <c r="S850" i="4" s="1"/>
  <c r="AD850" i="4" s="1"/>
  <c r="AO850" i="4" s="1"/>
  <c r="H606" i="4"/>
  <c r="S606" i="4" s="1"/>
  <c r="AD606" i="4" s="1"/>
  <c r="AO606" i="4" s="1"/>
  <c r="H627" i="4"/>
  <c r="S627" i="4" s="1"/>
  <c r="AD627" i="4" s="1"/>
  <c r="AO627" i="4" s="1"/>
  <c r="H715" i="4"/>
  <c r="S715" i="4" s="1"/>
  <c r="AD715" i="4" s="1"/>
  <c r="AO715" i="4" s="1"/>
  <c r="H808" i="4"/>
  <c r="S808" i="4" s="1"/>
  <c r="AD808" i="4" s="1"/>
  <c r="AO808" i="4" s="1"/>
  <c r="H664" i="4"/>
  <c r="S664" i="4" s="1"/>
  <c r="AD664" i="4" s="1"/>
  <c r="AO664" i="4" s="1"/>
  <c r="H405" i="4"/>
  <c r="S405" i="4" s="1"/>
  <c r="AD405" i="4" s="1"/>
  <c r="AO405" i="4" s="1"/>
  <c r="H952" i="4"/>
  <c r="S952" i="4" s="1"/>
  <c r="AD952" i="4" s="1"/>
  <c r="AO952" i="4" s="1"/>
  <c r="H436" i="4"/>
  <c r="S436" i="4" s="1"/>
  <c r="AD436" i="4" s="1"/>
  <c r="AO436" i="4" s="1"/>
  <c r="H516" i="4"/>
  <c r="S516" i="4" s="1"/>
  <c r="AD516" i="4" s="1"/>
  <c r="AO516" i="4" s="1"/>
  <c r="H653" i="4"/>
  <c r="S653" i="4" s="1"/>
  <c r="AD653" i="4" s="1"/>
  <c r="AO653" i="4" s="1"/>
  <c r="H660" i="4"/>
  <c r="S660" i="4" s="1"/>
  <c r="AD660" i="4" s="1"/>
  <c r="AO660" i="4" s="1"/>
  <c r="H68" i="4"/>
  <c r="S68" i="4" s="1"/>
  <c r="AD68" i="4" s="1"/>
  <c r="AO68" i="4" s="1"/>
  <c r="H825" i="4"/>
  <c r="S825" i="4" s="1"/>
  <c r="AD825" i="4" s="1"/>
  <c r="AO825" i="4" s="1"/>
  <c r="H390" i="4"/>
  <c r="S390" i="4" s="1"/>
  <c r="AD390" i="4" s="1"/>
  <c r="AO390" i="4" s="1"/>
  <c r="H176" i="4"/>
  <c r="S176" i="4" s="1"/>
  <c r="AD176" i="4" s="1"/>
  <c r="AO176" i="4" s="1"/>
  <c r="H770" i="4"/>
  <c r="S770" i="4" s="1"/>
  <c r="AD770" i="4" s="1"/>
  <c r="AO770" i="4" s="1"/>
  <c r="H958" i="4"/>
  <c r="S958" i="4" s="1"/>
  <c r="AD958" i="4" s="1"/>
  <c r="AO958" i="4" s="1"/>
  <c r="H451" i="4"/>
  <c r="S451" i="4" s="1"/>
  <c r="AD451" i="4" s="1"/>
  <c r="AO451" i="4" s="1"/>
  <c r="H886" i="4"/>
  <c r="S886" i="4" s="1"/>
  <c r="AD886" i="4" s="1"/>
  <c r="AO886" i="4" s="1"/>
  <c r="H358" i="4"/>
  <c r="S358" i="4" s="1"/>
  <c r="AD358" i="4" s="1"/>
  <c r="AO358" i="4" s="1"/>
  <c r="H747" i="4"/>
  <c r="S747" i="4" s="1"/>
  <c r="AD747" i="4" s="1"/>
  <c r="AO747" i="4" s="1"/>
  <c r="H418" i="4"/>
  <c r="S418" i="4" s="1"/>
  <c r="AD418" i="4" s="1"/>
  <c r="AO418" i="4" s="1"/>
  <c r="H211" i="4"/>
  <c r="S211" i="4" s="1"/>
  <c r="AD211" i="4" s="1"/>
  <c r="AO211" i="4" s="1"/>
  <c r="H799" i="4"/>
  <c r="S799" i="4" s="1"/>
  <c r="AD799" i="4" s="1"/>
  <c r="AO799" i="4" s="1"/>
  <c r="H461" i="4"/>
  <c r="S461" i="4" s="1"/>
  <c r="AD461" i="4" s="1"/>
  <c r="AO461" i="4" s="1"/>
  <c r="H911" i="4"/>
  <c r="S911" i="4" s="1"/>
  <c r="AD911" i="4" s="1"/>
  <c r="AO911" i="4" s="1"/>
  <c r="H404" i="4"/>
  <c r="S404" i="4" s="1"/>
  <c r="AD404" i="4" s="1"/>
  <c r="AO404" i="4" s="1"/>
  <c r="H772" i="4"/>
  <c r="S772" i="4" s="1"/>
  <c r="AD772" i="4" s="1"/>
  <c r="AO772" i="4" s="1"/>
  <c r="H920" i="4"/>
  <c r="S920" i="4" s="1"/>
  <c r="AD920" i="4" s="1"/>
  <c r="AO920" i="4" s="1"/>
  <c r="H314" i="4"/>
  <c r="S314" i="4" s="1"/>
  <c r="AD314" i="4" s="1"/>
  <c r="AO314" i="4" s="1"/>
  <c r="H446" i="4"/>
  <c r="S446" i="4" s="1"/>
  <c r="AD446" i="4" s="1"/>
  <c r="AO446" i="4" s="1"/>
  <c r="H429" i="4"/>
  <c r="S429" i="4" s="1"/>
  <c r="AD429" i="4" s="1"/>
  <c r="AO429" i="4" s="1"/>
  <c r="H416" i="4"/>
  <c r="S416" i="4" s="1"/>
  <c r="AD416" i="4" s="1"/>
  <c r="AO416" i="4" s="1"/>
  <c r="H174" i="4"/>
  <c r="S174" i="4" s="1"/>
  <c r="AD174" i="4" s="1"/>
  <c r="AO174" i="4" s="1"/>
  <c r="H462" i="4"/>
  <c r="S462" i="4" s="1"/>
  <c r="AD462" i="4" s="1"/>
  <c r="AO462" i="4" s="1"/>
  <c r="H1017" i="4"/>
  <c r="S1017" i="4" s="1"/>
  <c r="AD1017" i="4" s="1"/>
  <c r="AO1017" i="4" s="1"/>
  <c r="H678" i="4"/>
  <c r="S678" i="4" s="1"/>
  <c r="AD678" i="4" s="1"/>
  <c r="AO678" i="4" s="1"/>
  <c r="H115" i="4"/>
  <c r="S115" i="4" s="1"/>
  <c r="AD115" i="4" s="1"/>
  <c r="AO115" i="4" s="1"/>
  <c r="H788" i="4"/>
  <c r="S788" i="4" s="1"/>
  <c r="AD788" i="4" s="1"/>
  <c r="AO788" i="4" s="1"/>
  <c r="H568" i="4"/>
  <c r="S568" i="4" s="1"/>
  <c r="AD568" i="4" s="1"/>
  <c r="AO568" i="4" s="1"/>
  <c r="H202" i="4"/>
  <c r="S202" i="4" s="1"/>
  <c r="AD202" i="4" s="1"/>
  <c r="AO202" i="4" s="1"/>
  <c r="H490" i="4"/>
  <c r="S490" i="4" s="1"/>
  <c r="AD490" i="4" s="1"/>
  <c r="AO490" i="4" s="1"/>
  <c r="H199" i="4"/>
  <c r="S199" i="4" s="1"/>
  <c r="AD199" i="4" s="1"/>
  <c r="AO199" i="4" s="1"/>
  <c r="H93" i="4"/>
  <c r="S93" i="4" s="1"/>
  <c r="AD93" i="4" s="1"/>
  <c r="AO93" i="4" s="1"/>
  <c r="H717" i="4"/>
  <c r="S717" i="4" s="1"/>
  <c r="AD717" i="4" s="1"/>
  <c r="AO717" i="4" s="1"/>
  <c r="H704" i="4"/>
  <c r="S704" i="4" s="1"/>
  <c r="AD704" i="4" s="1"/>
  <c r="AO704" i="4" s="1"/>
  <c r="H456" i="4"/>
  <c r="S456" i="4" s="1"/>
  <c r="AD456" i="4" s="1"/>
  <c r="AO456" i="4" s="1"/>
  <c r="H734" i="4"/>
  <c r="S734" i="4" s="1"/>
  <c r="AD734" i="4" s="1"/>
  <c r="AO734" i="4" s="1"/>
  <c r="H327" i="4"/>
  <c r="S327" i="4" s="1"/>
  <c r="AD327" i="4" s="1"/>
  <c r="AO327" i="4" s="1"/>
  <c r="H52" i="4"/>
  <c r="S52" i="4" s="1"/>
  <c r="AD52" i="4" s="1"/>
  <c r="AO52" i="4" s="1"/>
  <c r="H360" i="4"/>
  <c r="S360" i="4" s="1"/>
  <c r="AD360" i="4" s="1"/>
  <c r="AO360" i="4" s="1"/>
  <c r="H548" i="4"/>
  <c r="S548" i="4" s="1"/>
  <c r="AD548" i="4" s="1"/>
  <c r="AO548" i="4" s="1"/>
  <c r="H146" i="4"/>
  <c r="S146" i="4" s="1"/>
  <c r="AD146" i="4" s="1"/>
  <c r="AO146" i="4" s="1"/>
  <c r="H80" i="4"/>
  <c r="S80" i="4" s="1"/>
  <c r="AD80" i="4" s="1"/>
  <c r="AO80" i="4" s="1"/>
  <c r="H265" i="4"/>
  <c r="S265" i="4" s="1"/>
  <c r="AD265" i="4" s="1"/>
  <c r="AO265" i="4" s="1"/>
  <c r="H188" i="4"/>
  <c r="S188" i="4" s="1"/>
  <c r="AD188" i="4" s="1"/>
  <c r="AO188" i="4" s="1"/>
  <c r="H590" i="4"/>
  <c r="S590" i="4" s="1"/>
  <c r="AD590" i="4" s="1"/>
  <c r="AO590" i="4" s="1"/>
  <c r="H264" i="4"/>
  <c r="S264" i="4" s="1"/>
  <c r="AD264" i="4" s="1"/>
  <c r="AO264" i="4" s="1"/>
  <c r="H937" i="4"/>
  <c r="S937" i="4" s="1"/>
  <c r="AD937" i="4" s="1"/>
  <c r="AO937" i="4" s="1"/>
  <c r="H197" i="4"/>
  <c r="S197" i="4" s="1"/>
  <c r="AD197" i="4" s="1"/>
  <c r="AO197" i="4" s="1"/>
  <c r="H838" i="4"/>
  <c r="S838" i="4" s="1"/>
  <c r="AD838" i="4" s="1"/>
  <c r="AO838" i="4" s="1"/>
  <c r="H116" i="4"/>
  <c r="S116" i="4" s="1"/>
  <c r="AD116" i="4" s="1"/>
  <c r="AO116" i="4" s="1"/>
  <c r="H278" i="4"/>
  <c r="S278" i="4" s="1"/>
  <c r="AD278" i="4" s="1"/>
  <c r="AO278" i="4" s="1"/>
  <c r="H413" i="4"/>
  <c r="S413" i="4" s="1"/>
  <c r="AD413" i="4" s="1"/>
  <c r="AO413" i="4" s="1"/>
  <c r="H798" i="4"/>
  <c r="S798" i="4" s="1"/>
  <c r="AD798" i="4" s="1"/>
  <c r="AO798" i="4" s="1"/>
  <c r="H829" i="4"/>
  <c r="S829" i="4" s="1"/>
  <c r="AD829" i="4" s="1"/>
  <c r="AO829" i="4" s="1"/>
  <c r="H187" i="4"/>
  <c r="S187" i="4" s="1"/>
  <c r="AD187" i="4" s="1"/>
  <c r="AO187" i="4" s="1"/>
  <c r="H22" i="4"/>
  <c r="H909" i="4"/>
  <c r="S909" i="4" s="1"/>
  <c r="AD909" i="4" s="1"/>
  <c r="AO909" i="4" s="1"/>
  <c r="H376" i="4"/>
  <c r="S376" i="4" s="1"/>
  <c r="AD376" i="4" s="1"/>
  <c r="AO376" i="4" s="1"/>
  <c r="H584" i="4"/>
  <c r="S584" i="4" s="1"/>
  <c r="AD584" i="4" s="1"/>
  <c r="AO584" i="4" s="1"/>
  <c r="H713" i="4"/>
  <c r="S713" i="4" s="1"/>
  <c r="AD713" i="4" s="1"/>
  <c r="AO713" i="4" s="1"/>
  <c r="H806" i="4"/>
  <c r="S806" i="4" s="1"/>
  <c r="AD806" i="4" s="1"/>
  <c r="AO806" i="4" s="1"/>
  <c r="H88" i="4"/>
  <c r="S88" i="4" s="1"/>
  <c r="AD88" i="4" s="1"/>
  <c r="AO88" i="4" s="1"/>
  <c r="H924" i="4"/>
  <c r="S924" i="4" s="1"/>
  <c r="AD924" i="4" s="1"/>
  <c r="AO924" i="4" s="1"/>
  <c r="H269" i="4"/>
  <c r="S269" i="4" s="1"/>
  <c r="AD269" i="4" s="1"/>
  <c r="AO269" i="4" s="1"/>
  <c r="H619" i="4"/>
  <c r="S619" i="4" s="1"/>
  <c r="AD619" i="4" s="1"/>
  <c r="AO619" i="4" s="1"/>
  <c r="H344" i="4"/>
  <c r="S344" i="4" s="1"/>
  <c r="AD344" i="4" s="1"/>
  <c r="AO344" i="4" s="1"/>
  <c r="H1013" i="4"/>
  <c r="S1013" i="4" s="1"/>
  <c r="AD1013" i="4" s="1"/>
  <c r="AO1013" i="4" s="1"/>
  <c r="H820" i="4"/>
  <c r="S820" i="4" s="1"/>
  <c r="AD820" i="4" s="1"/>
  <c r="AO820" i="4" s="1"/>
  <c r="H861" i="4"/>
  <c r="S861" i="4" s="1"/>
  <c r="AD861" i="4" s="1"/>
  <c r="AO861" i="4" s="1"/>
  <c r="H780" i="4"/>
  <c r="S780" i="4" s="1"/>
  <c r="AD780" i="4" s="1"/>
  <c r="AO780" i="4" s="1"/>
  <c r="H183" i="4"/>
  <c r="S183" i="4" s="1"/>
  <c r="AD183" i="4" s="1"/>
  <c r="AO183" i="4" s="1"/>
  <c r="H989" i="4"/>
  <c r="S989" i="4" s="1"/>
  <c r="AD989" i="4" s="1"/>
  <c r="AO989" i="4" s="1"/>
  <c r="H508" i="4"/>
  <c r="S508" i="4" s="1"/>
  <c r="AD508" i="4" s="1"/>
  <c r="AO508" i="4" s="1"/>
  <c r="H852" i="4"/>
  <c r="S852" i="4" s="1"/>
  <c r="AD852" i="4" s="1"/>
  <c r="AO852" i="4" s="1"/>
  <c r="H1005" i="4"/>
  <c r="S1005" i="4" s="1"/>
  <c r="AD1005" i="4" s="1"/>
  <c r="AO1005" i="4" s="1"/>
  <c r="H594" i="4"/>
  <c r="S594" i="4" s="1"/>
  <c r="AD594" i="4" s="1"/>
  <c r="AO594" i="4" s="1"/>
  <c r="H921" i="4"/>
  <c r="S921" i="4" s="1"/>
  <c r="AD921" i="4" s="1"/>
  <c r="AO921" i="4" s="1"/>
  <c r="H223" i="4"/>
  <c r="S223" i="4" s="1"/>
  <c r="AD223" i="4" s="1"/>
  <c r="AO223" i="4" s="1"/>
  <c r="H623" i="4"/>
  <c r="S623" i="4" s="1"/>
  <c r="AD623" i="4" s="1"/>
  <c r="AO623" i="4" s="1"/>
  <c r="H324" i="4"/>
  <c r="S324" i="4" s="1"/>
  <c r="AD324" i="4" s="1"/>
  <c r="AO324" i="4" s="1"/>
  <c r="H286" i="4"/>
  <c r="S286" i="4" s="1"/>
  <c r="AD286" i="4" s="1"/>
  <c r="AO286" i="4" s="1"/>
  <c r="H897" i="4"/>
  <c r="S897" i="4" s="1"/>
  <c r="AD897" i="4" s="1"/>
  <c r="AO897" i="4" s="1"/>
  <c r="H313" i="4"/>
  <c r="S313" i="4" s="1"/>
  <c r="AD313" i="4" s="1"/>
  <c r="AO313" i="4" s="1"/>
  <c r="H965" i="4"/>
  <c r="S965" i="4" s="1"/>
  <c r="AD965" i="4" s="1"/>
  <c r="AO965" i="4" s="1"/>
  <c r="H153" i="4"/>
  <c r="S153" i="4" s="1"/>
  <c r="AD153" i="4" s="1"/>
  <c r="AO153" i="4" s="1"/>
  <c r="H591" i="4"/>
  <c r="S591" i="4" s="1"/>
  <c r="AD591" i="4" s="1"/>
  <c r="AO591" i="4" s="1"/>
  <c r="H517" i="4"/>
  <c r="S517" i="4" s="1"/>
  <c r="AD517" i="4" s="1"/>
  <c r="AO517" i="4" s="1"/>
  <c r="H679" i="4"/>
  <c r="S679" i="4" s="1"/>
  <c r="AD679" i="4" s="1"/>
  <c r="AO679" i="4" s="1"/>
  <c r="H519" i="4"/>
  <c r="S519" i="4" s="1"/>
  <c r="AD519" i="4" s="1"/>
  <c r="AO519" i="4" s="1"/>
  <c r="H32" i="4"/>
  <c r="S32" i="4" s="1"/>
  <c r="AD32" i="4" s="1"/>
  <c r="AO32" i="4" s="1"/>
  <c r="H326" i="4"/>
  <c r="S326" i="4" s="1"/>
  <c r="AD326" i="4" s="1"/>
  <c r="AO326" i="4" s="1"/>
  <c r="H530" i="4"/>
  <c r="S530" i="4" s="1"/>
  <c r="AD530" i="4" s="1"/>
  <c r="AO530" i="4" s="1"/>
  <c r="H486" i="4"/>
  <c r="S486" i="4" s="1"/>
  <c r="AD486" i="4" s="1"/>
  <c r="AO486" i="4" s="1"/>
  <c r="H95" i="4"/>
  <c r="S95" i="4" s="1"/>
  <c r="AD95" i="4" s="1"/>
  <c r="AO95" i="4" s="1"/>
  <c r="H947" i="4"/>
  <c r="S947" i="4" s="1"/>
  <c r="AD947" i="4" s="1"/>
  <c r="AO947" i="4" s="1"/>
  <c r="H69" i="4"/>
  <c r="S69" i="4" s="1"/>
  <c r="AD69" i="4" s="1"/>
  <c r="AO69" i="4" s="1"/>
  <c r="H98" i="4"/>
  <c r="S98" i="4" s="1"/>
  <c r="AD98" i="4" s="1"/>
  <c r="AO98" i="4" s="1"/>
  <c r="H291" i="4"/>
  <c r="S291" i="4" s="1"/>
  <c r="AD291" i="4" s="1"/>
  <c r="AO291" i="4" s="1"/>
  <c r="H497" i="4"/>
  <c r="S497" i="4" s="1"/>
  <c r="AD497" i="4" s="1"/>
  <c r="AO497" i="4" s="1"/>
  <c r="H373" i="4"/>
  <c r="S373" i="4" s="1"/>
  <c r="AD373" i="4" s="1"/>
  <c r="AO373" i="4" s="1"/>
  <c r="H646" i="4"/>
  <c r="S646" i="4" s="1"/>
  <c r="AD646" i="4" s="1"/>
  <c r="AO646" i="4" s="1"/>
  <c r="H319" i="4"/>
  <c r="S319" i="4" s="1"/>
  <c r="AD319" i="4" s="1"/>
  <c r="AO319" i="4" s="1"/>
  <c r="H722" i="4"/>
  <c r="S722" i="4" s="1"/>
  <c r="AD722" i="4" s="1"/>
  <c r="AO722" i="4" s="1"/>
  <c r="H835" i="4"/>
  <c r="S835" i="4" s="1"/>
  <c r="AD835" i="4" s="1"/>
  <c r="AO835" i="4" s="1"/>
  <c r="H643" i="4"/>
  <c r="S643" i="4" s="1"/>
  <c r="AD643" i="4" s="1"/>
  <c r="AO643" i="4" s="1"/>
  <c r="H701" i="4"/>
  <c r="S701" i="4" s="1"/>
  <c r="AD701" i="4" s="1"/>
  <c r="AO701" i="4" s="1"/>
  <c r="H810" i="4"/>
  <c r="S810" i="4" s="1"/>
  <c r="AD810" i="4" s="1"/>
  <c r="AO810" i="4" s="1"/>
  <c r="H961" i="4"/>
  <c r="S961" i="4" s="1"/>
  <c r="AD961" i="4" s="1"/>
  <c r="AO961" i="4" s="1"/>
  <c r="H196" i="4"/>
  <c r="S196" i="4" s="1"/>
  <c r="AD196" i="4" s="1"/>
  <c r="AO196" i="4" s="1"/>
  <c r="H105" i="4"/>
  <c r="S105" i="4" s="1"/>
  <c r="AD105" i="4" s="1"/>
  <c r="AO105" i="4" s="1"/>
  <c r="H786" i="4"/>
  <c r="S786" i="4" s="1"/>
  <c r="AD786" i="4" s="1"/>
  <c r="AO786" i="4" s="1"/>
  <c r="H236" i="4"/>
  <c r="S236" i="4" s="1"/>
  <c r="AD236" i="4" s="1"/>
  <c r="AO236" i="4" s="1"/>
  <c r="H856" i="4"/>
  <c r="S856" i="4" s="1"/>
  <c r="AD856" i="4" s="1"/>
  <c r="AO856" i="4" s="1"/>
  <c r="H843" i="4"/>
  <c r="S843" i="4" s="1"/>
  <c r="AD843" i="4" s="1"/>
  <c r="AO843" i="4" s="1"/>
  <c r="H620" i="4"/>
  <c r="S620" i="4" s="1"/>
  <c r="AD620" i="4" s="1"/>
  <c r="AO620" i="4" s="1"/>
  <c r="H880" i="4"/>
  <c r="S880" i="4" s="1"/>
  <c r="AD880" i="4" s="1"/>
  <c r="AO880" i="4" s="1"/>
  <c r="H285" i="4"/>
  <c r="S285" i="4" s="1"/>
  <c r="AD285" i="4" s="1"/>
  <c r="AO285" i="4" s="1"/>
  <c r="H70" i="4"/>
  <c r="S70" i="4" s="1"/>
  <c r="AD70" i="4" s="1"/>
  <c r="AO70" i="4" s="1"/>
  <c r="H467" i="4"/>
  <c r="S467" i="4" s="1"/>
  <c r="AD467" i="4" s="1"/>
  <c r="AO467" i="4" s="1"/>
  <c r="H670" i="4"/>
  <c r="S670" i="4" s="1"/>
  <c r="AD670" i="4" s="1"/>
  <c r="AO670" i="4" s="1"/>
  <c r="H489" i="4"/>
  <c r="S489" i="4" s="1"/>
  <c r="AD489" i="4" s="1"/>
  <c r="AO489" i="4" s="1"/>
  <c r="H999" i="4"/>
  <c r="S999" i="4" s="1"/>
  <c r="AD999" i="4" s="1"/>
  <c r="AO999" i="4" s="1"/>
  <c r="H447" i="4"/>
  <c r="S447" i="4" s="1"/>
  <c r="AD447" i="4" s="1"/>
  <c r="AO447" i="4" s="1"/>
  <c r="H658" i="4"/>
  <c r="S658" i="4" s="1"/>
  <c r="AD658" i="4" s="1"/>
  <c r="AO658" i="4" s="1"/>
  <c r="H210" i="4"/>
  <c r="S210" i="4" s="1"/>
  <c r="AD210" i="4" s="1"/>
  <c r="AO210" i="4" s="1"/>
  <c r="H836" i="4"/>
  <c r="S836" i="4" s="1"/>
  <c r="AD836" i="4" s="1"/>
  <c r="AO836" i="4" s="1"/>
  <c r="H385" i="4"/>
  <c r="S385" i="4" s="1"/>
  <c r="AD385" i="4" s="1"/>
  <c r="AO385" i="4" s="1"/>
  <c r="H533" i="4"/>
  <c r="S533" i="4" s="1"/>
  <c r="AD533" i="4" s="1"/>
  <c r="AO533" i="4" s="1"/>
  <c r="H868" i="4"/>
  <c r="S868" i="4" s="1"/>
  <c r="AD868" i="4" s="1"/>
  <c r="AO868" i="4" s="1"/>
  <c r="H831" i="4"/>
  <c r="S831" i="4" s="1"/>
  <c r="AD831" i="4" s="1"/>
  <c r="AO831" i="4" s="1"/>
  <c r="H818" i="4"/>
  <c r="S818" i="4" s="1"/>
  <c r="AD818" i="4" s="1"/>
  <c r="AO818" i="4" s="1"/>
  <c r="H988" i="4"/>
  <c r="S988" i="4" s="1"/>
  <c r="AD988" i="4" s="1"/>
  <c r="AO988" i="4" s="1"/>
  <c r="H371" i="4"/>
  <c r="S371" i="4" s="1"/>
  <c r="AD371" i="4" s="1"/>
  <c r="AO371" i="4" s="1"/>
  <c r="H792" i="4"/>
  <c r="S792" i="4" s="1"/>
  <c r="AD792" i="4" s="1"/>
  <c r="AO792" i="4" s="1"/>
  <c r="H650" i="4"/>
  <c r="S650" i="4" s="1"/>
  <c r="AD650" i="4" s="1"/>
  <c r="AO650" i="4" s="1"/>
  <c r="H841" i="4"/>
  <c r="S841" i="4" s="1"/>
  <c r="AD841" i="4" s="1"/>
  <c r="AO841" i="4" s="1"/>
  <c r="H706" i="4"/>
  <c r="S706" i="4" s="1"/>
  <c r="AD706" i="4" s="1"/>
  <c r="AO706" i="4" s="1"/>
  <c r="H532" i="4"/>
  <c r="S532" i="4" s="1"/>
  <c r="AD532" i="4" s="1"/>
  <c r="AO532" i="4" s="1"/>
  <c r="H109" i="4"/>
  <c r="S109" i="4" s="1"/>
  <c r="AD109" i="4" s="1"/>
  <c r="AO109" i="4" s="1"/>
  <c r="H864" i="4"/>
  <c r="S864" i="4" s="1"/>
  <c r="AD864" i="4" s="1"/>
  <c r="AO864" i="4" s="1"/>
  <c r="H881" i="4"/>
  <c r="S881" i="4" s="1"/>
  <c r="AD881" i="4" s="1"/>
  <c r="AO881" i="4" s="1"/>
  <c r="H778" i="4"/>
  <c r="S778" i="4" s="1"/>
  <c r="AD778" i="4" s="1"/>
  <c r="AO778" i="4" s="1"/>
  <c r="H687" i="4"/>
  <c r="S687" i="4" s="1"/>
  <c r="AD687" i="4" s="1"/>
  <c r="AO687" i="4" s="1"/>
  <c r="H877" i="4"/>
  <c r="S877" i="4" s="1"/>
  <c r="AD877" i="4" s="1"/>
  <c r="AO877" i="4" s="1"/>
  <c r="H601" i="4"/>
  <c r="S601" i="4" s="1"/>
  <c r="AD601" i="4" s="1"/>
  <c r="AO601" i="4" s="1"/>
  <c r="H895" i="4"/>
  <c r="S895" i="4" s="1"/>
  <c r="AD895" i="4" s="1"/>
  <c r="AO895" i="4" s="1"/>
  <c r="H702" i="4"/>
  <c r="S702" i="4" s="1"/>
  <c r="AD702" i="4" s="1"/>
  <c r="AO702" i="4" s="1"/>
  <c r="H959" i="4"/>
  <c r="S959" i="4" s="1"/>
  <c r="AD959" i="4" s="1"/>
  <c r="AO959" i="4" s="1"/>
  <c r="H832" i="4"/>
  <c r="S832" i="4" s="1"/>
  <c r="AD832" i="4" s="1"/>
  <c r="AO832" i="4" s="1"/>
  <c r="H386" i="4"/>
  <c r="S386" i="4" s="1"/>
  <c r="AD386" i="4" s="1"/>
  <c r="AO386" i="4" s="1"/>
  <c r="H621" i="4"/>
  <c r="S621" i="4" s="1"/>
  <c r="AD621" i="4" s="1"/>
  <c r="AO621" i="4" s="1"/>
  <c r="H160" i="4"/>
  <c r="S160" i="4" s="1"/>
  <c r="AD160" i="4" s="1"/>
  <c r="AO160" i="4" s="1"/>
  <c r="H383" i="4"/>
  <c r="S383" i="4" s="1"/>
  <c r="AD383" i="4" s="1"/>
  <c r="AO383" i="4" s="1"/>
  <c r="H369" i="4"/>
  <c r="S369" i="4" s="1"/>
  <c r="AD369" i="4" s="1"/>
  <c r="AO369" i="4" s="1"/>
  <c r="H979" i="4"/>
  <c r="S979" i="4" s="1"/>
  <c r="AD979" i="4" s="1"/>
  <c r="AO979" i="4" s="1"/>
  <c r="H117" i="4"/>
  <c r="S117" i="4" s="1"/>
  <c r="AD117" i="4" s="1"/>
  <c r="AO117" i="4" s="1"/>
  <c r="H459" i="4"/>
  <c r="S459" i="4" s="1"/>
  <c r="AD459" i="4" s="1"/>
  <c r="AO459" i="4" s="1"/>
  <c r="H411" i="4"/>
  <c r="S411" i="4" s="1"/>
  <c r="AD411" i="4" s="1"/>
  <c r="AO411" i="4" s="1"/>
  <c r="H603" i="4"/>
  <c r="S603" i="4" s="1"/>
  <c r="AD603" i="4" s="1"/>
  <c r="AO603" i="4" s="1"/>
  <c r="H711" i="4"/>
  <c r="S711" i="4" s="1"/>
  <c r="AD711" i="4" s="1"/>
  <c r="AO711" i="4" s="1"/>
  <c r="H181" i="4"/>
  <c r="S181" i="4" s="1"/>
  <c r="AD181" i="4" s="1"/>
  <c r="AO181" i="4" s="1"/>
  <c r="H464" i="4"/>
  <c r="S464" i="4" s="1"/>
  <c r="AD464" i="4" s="1"/>
  <c r="AO464" i="4" s="1"/>
  <c r="H252" i="4"/>
  <c r="S252" i="4" s="1"/>
  <c r="AD252" i="4" s="1"/>
  <c r="AO252" i="4" s="1"/>
  <c r="H201" i="4"/>
  <c r="S201" i="4" s="1"/>
  <c r="AD201" i="4" s="1"/>
  <c r="AO201" i="4" s="1"/>
  <c r="H651" i="4"/>
  <c r="S651" i="4" s="1"/>
  <c r="AD651" i="4" s="1"/>
  <c r="AO651" i="4" s="1"/>
  <c r="H625" i="4"/>
  <c r="S625" i="4" s="1"/>
  <c r="AD625" i="4" s="1"/>
  <c r="AO625" i="4" s="1"/>
  <c r="H632" i="4"/>
  <c r="S632" i="4" s="1"/>
  <c r="AD632" i="4" s="1"/>
  <c r="AO632" i="4" s="1"/>
  <c r="H561" i="4"/>
  <c r="S561" i="4" s="1"/>
  <c r="AD561" i="4" s="1"/>
  <c r="AO561" i="4" s="1"/>
  <c r="H250" i="4"/>
  <c r="S250" i="4" s="1"/>
  <c r="AD250" i="4" s="1"/>
  <c r="AO250" i="4" s="1"/>
  <c r="H883" i="4"/>
  <c r="S883" i="4" s="1"/>
  <c r="AD883" i="4" s="1"/>
  <c r="AO883" i="4" s="1"/>
  <c r="H453" i="4"/>
  <c r="S453" i="4" s="1"/>
  <c r="AD453" i="4" s="1"/>
  <c r="AO453" i="4" s="1"/>
  <c r="H54" i="4"/>
  <c r="S54" i="4" s="1"/>
  <c r="AD54" i="4" s="1"/>
  <c r="AO54" i="4" s="1"/>
  <c r="H846" i="4"/>
  <c r="S846" i="4" s="1"/>
  <c r="AD846" i="4" s="1"/>
  <c r="AO846" i="4" s="1"/>
  <c r="H576" i="4"/>
  <c r="S576" i="4" s="1"/>
  <c r="AD576" i="4" s="1"/>
  <c r="AO576" i="4" s="1"/>
  <c r="H332" i="4"/>
  <c r="S332" i="4" s="1"/>
  <c r="AD332" i="4" s="1"/>
  <c r="AO332" i="4" s="1"/>
  <c r="H391" i="4"/>
  <c r="S391" i="4" s="1"/>
  <c r="AD391" i="4" s="1"/>
  <c r="AO391" i="4" s="1"/>
  <c r="H427" i="4"/>
  <c r="S427" i="4" s="1"/>
  <c r="AD427" i="4" s="1"/>
  <c r="AO427" i="4" s="1"/>
  <c r="H96" i="4"/>
  <c r="S96" i="4" s="1"/>
  <c r="AD96" i="4" s="1"/>
  <c r="AO96" i="4" s="1"/>
  <c r="H400" i="4"/>
  <c r="S400" i="4" s="1"/>
  <c r="AD400" i="4" s="1"/>
  <c r="AO400" i="4" s="1"/>
  <c r="H578" i="4"/>
  <c r="S578" i="4" s="1"/>
  <c r="AD578" i="4" s="1"/>
  <c r="AO578" i="4" s="1"/>
  <c r="H743" i="4"/>
  <c r="S743" i="4" s="1"/>
  <c r="AD743" i="4" s="1"/>
  <c r="AO743" i="4" s="1"/>
  <c r="H168" i="4"/>
  <c r="S168" i="4" s="1"/>
  <c r="AD168" i="4" s="1"/>
  <c r="AO168" i="4" s="1"/>
  <c r="H282" i="4"/>
  <c r="S282" i="4" s="1"/>
  <c r="AD282" i="4" s="1"/>
  <c r="AO282" i="4" s="1"/>
  <c r="H233" i="4"/>
  <c r="S233" i="4" s="1"/>
  <c r="AD233" i="4" s="1"/>
  <c r="AO233" i="4" s="1"/>
  <c r="H860" i="4"/>
  <c r="S860" i="4" s="1"/>
  <c r="AD860" i="4" s="1"/>
  <c r="AO860" i="4" s="1"/>
  <c r="C11" i="2"/>
  <c r="R22" i="4"/>
  <c r="AM22" i="4"/>
  <c r="E10" i="2"/>
  <c r="H816" i="4" l="1"/>
  <c r="S816" i="4" s="1"/>
  <c r="AD816" i="4" s="1"/>
  <c r="AO816" i="4" s="1"/>
  <c r="H797" i="4"/>
  <c r="S797" i="4" s="1"/>
  <c r="AD797" i="4" s="1"/>
  <c r="AO797" i="4" s="1"/>
  <c r="H586" i="4"/>
  <c r="S586" i="4" s="1"/>
  <c r="AD586" i="4" s="1"/>
  <c r="AO586" i="4" s="1"/>
  <c r="H182" i="4"/>
  <c r="S182" i="4" s="1"/>
  <c r="AD182" i="4" s="1"/>
  <c r="AO182" i="4" s="1"/>
  <c r="H205" i="4"/>
  <c r="S205" i="4" s="1"/>
  <c r="AD205" i="4" s="1"/>
  <c r="AO205" i="4" s="1"/>
  <c r="H812" i="4"/>
  <c r="S812" i="4" s="1"/>
  <c r="AD812" i="4" s="1"/>
  <c r="AO812" i="4" s="1"/>
  <c r="H869" i="4"/>
  <c r="S869" i="4" s="1"/>
  <c r="AD869" i="4" s="1"/>
  <c r="AO869" i="4" s="1"/>
  <c r="H123" i="4"/>
  <c r="S123" i="4" s="1"/>
  <c r="AD123" i="4" s="1"/>
  <c r="AO123" i="4" s="1"/>
  <c r="H776" i="4"/>
  <c r="S776" i="4" s="1"/>
  <c r="AD776" i="4" s="1"/>
  <c r="AO776" i="4" s="1"/>
  <c r="H301" i="4"/>
  <c r="S301" i="4" s="1"/>
  <c r="AD301" i="4" s="1"/>
  <c r="AO301" i="4" s="1"/>
  <c r="H728" i="4"/>
  <c r="S728" i="4" s="1"/>
  <c r="AD728" i="4" s="1"/>
  <c r="AO728" i="4" s="1"/>
  <c r="H957" i="4"/>
  <c r="S957" i="4" s="1"/>
  <c r="AD957" i="4" s="1"/>
  <c r="AO957" i="4" s="1"/>
  <c r="H545" i="4"/>
  <c r="S545" i="4" s="1"/>
  <c r="AD545" i="4" s="1"/>
  <c r="AO545" i="4" s="1"/>
  <c r="H740" i="4"/>
  <c r="S740" i="4" s="1"/>
  <c r="AD740" i="4" s="1"/>
  <c r="AO740" i="4" s="1"/>
  <c r="H86" i="4"/>
  <c r="S86" i="4" s="1"/>
  <c r="AD86" i="4" s="1"/>
  <c r="AO86" i="4" s="1"/>
  <c r="H583" i="4"/>
  <c r="S583" i="4" s="1"/>
  <c r="AD583" i="4" s="1"/>
  <c r="AO583" i="4" s="1"/>
  <c r="H1003" i="4"/>
  <c r="S1003" i="4" s="1"/>
  <c r="AD1003" i="4" s="1"/>
  <c r="AO1003" i="4" s="1"/>
  <c r="H79" i="4"/>
  <c r="S79" i="4" s="1"/>
  <c r="AD79" i="4" s="1"/>
  <c r="AO79" i="4" s="1"/>
  <c r="H300" i="4"/>
  <c r="S300" i="4" s="1"/>
  <c r="AD300" i="4" s="1"/>
  <c r="AO300" i="4" s="1"/>
  <c r="H209" i="4"/>
  <c r="S209" i="4" s="1"/>
  <c r="AD209" i="4" s="1"/>
  <c r="AO209" i="4" s="1"/>
  <c r="H729" i="4"/>
  <c r="S729" i="4" s="1"/>
  <c r="AD729" i="4" s="1"/>
  <c r="AO729" i="4" s="1"/>
  <c r="H439" i="4"/>
  <c r="S439" i="4" s="1"/>
  <c r="AD439" i="4" s="1"/>
  <c r="AO439" i="4" s="1"/>
  <c r="H680" i="4"/>
  <c r="S680" i="4" s="1"/>
  <c r="AD680" i="4" s="1"/>
  <c r="AO680" i="4" s="1"/>
  <c r="H320" i="4"/>
  <c r="S320" i="4" s="1"/>
  <c r="AD320" i="4" s="1"/>
  <c r="AO320" i="4" s="1"/>
  <c r="H268" i="4"/>
  <c r="S268" i="4" s="1"/>
  <c r="AD268" i="4" s="1"/>
  <c r="AO268" i="4" s="1"/>
  <c r="H398" i="4"/>
  <c r="S398" i="4" s="1"/>
  <c r="AD398" i="4" s="1"/>
  <c r="AO398" i="4" s="1"/>
  <c r="H795" i="4"/>
  <c r="S795" i="4" s="1"/>
  <c r="AD795" i="4" s="1"/>
  <c r="AO795" i="4" s="1"/>
  <c r="H25" i="4"/>
  <c r="S25" i="4" s="1"/>
  <c r="AD25" i="4" s="1"/>
  <c r="AO25" i="4" s="1"/>
  <c r="H693" i="4"/>
  <c r="S693" i="4" s="1"/>
  <c r="AD693" i="4" s="1"/>
  <c r="AO693" i="4" s="1"/>
  <c r="H67" i="4"/>
  <c r="S67" i="4" s="1"/>
  <c r="AD67" i="4" s="1"/>
  <c r="AO67" i="4" s="1"/>
  <c r="H288" i="4"/>
  <c r="S288" i="4" s="1"/>
  <c r="AD288" i="4" s="1"/>
  <c r="AO288" i="4" s="1"/>
  <c r="H34" i="4"/>
  <c r="S34" i="4" s="1"/>
  <c r="AD34" i="4" s="1"/>
  <c r="AO34" i="4" s="1"/>
  <c r="H256" i="4"/>
  <c r="S256" i="4" s="1"/>
  <c r="AD256" i="4" s="1"/>
  <c r="AO256" i="4" s="1"/>
  <c r="H132" i="4"/>
  <c r="S132" i="4" s="1"/>
  <c r="AD132" i="4" s="1"/>
  <c r="AO132" i="4" s="1"/>
  <c r="H775" i="4"/>
  <c r="S775" i="4" s="1"/>
  <c r="AD775" i="4" s="1"/>
  <c r="AO775" i="4" s="1"/>
  <c r="H657" i="4"/>
  <c r="S657" i="4" s="1"/>
  <c r="AD657" i="4" s="1"/>
  <c r="AO657" i="4" s="1"/>
  <c r="H762" i="4"/>
  <c r="S762" i="4" s="1"/>
  <c r="AD762" i="4" s="1"/>
  <c r="AO762" i="4" s="1"/>
  <c r="H833" i="4"/>
  <c r="S833" i="4" s="1"/>
  <c r="AD833" i="4" s="1"/>
  <c r="AO833" i="4" s="1"/>
  <c r="H622" i="4"/>
  <c r="S622" i="4" s="1"/>
  <c r="AD622" i="4" s="1"/>
  <c r="AO622" i="4" s="1"/>
  <c r="H260" i="4"/>
  <c r="S260" i="4" s="1"/>
  <c r="AD260" i="4" s="1"/>
  <c r="AO260" i="4" s="1"/>
  <c r="H131" i="4"/>
  <c r="S131" i="4" s="1"/>
  <c r="AD131" i="4" s="1"/>
  <c r="AO131" i="4" s="1"/>
  <c r="H669" i="4"/>
  <c r="S669" i="4" s="1"/>
  <c r="AD669" i="4" s="1"/>
  <c r="AO669" i="4" s="1"/>
  <c r="H754" i="4"/>
  <c r="S754" i="4" s="1"/>
  <c r="AD754" i="4" s="1"/>
  <c r="AO754" i="4" s="1"/>
  <c r="H546" i="4"/>
  <c r="S546" i="4" s="1"/>
  <c r="AD546" i="4" s="1"/>
  <c r="AO546" i="4" s="1"/>
  <c r="H696" i="4"/>
  <c r="S696" i="4" s="1"/>
  <c r="AD696" i="4" s="1"/>
  <c r="AO696" i="4" s="1"/>
  <c r="H604" i="4"/>
  <c r="S604" i="4" s="1"/>
  <c r="AD604" i="4" s="1"/>
  <c r="AO604" i="4" s="1"/>
  <c r="H617" i="4"/>
  <c r="S617" i="4" s="1"/>
  <c r="AD617" i="4" s="1"/>
  <c r="AO617" i="4" s="1"/>
  <c r="H907" i="4"/>
  <c r="S907" i="4" s="1"/>
  <c r="AD907" i="4" s="1"/>
  <c r="AO907" i="4" s="1"/>
  <c r="H41" i="4"/>
  <c r="S41" i="4" s="1"/>
  <c r="AD41" i="4" s="1"/>
  <c r="AO41" i="4" s="1"/>
  <c r="H945" i="4"/>
  <c r="S945" i="4" s="1"/>
  <c r="AD945" i="4" s="1"/>
  <c r="AO945" i="4" s="1"/>
  <c r="H305" i="4"/>
  <c r="S305" i="4" s="1"/>
  <c r="AD305" i="4" s="1"/>
  <c r="AO305" i="4" s="1"/>
  <c r="H842" i="4"/>
  <c r="S842" i="4" s="1"/>
  <c r="AD842" i="4" s="1"/>
  <c r="AO842" i="4" s="1"/>
  <c r="H817" i="4"/>
  <c r="S817" i="4" s="1"/>
  <c r="AD817" i="4" s="1"/>
  <c r="AO817" i="4" s="1"/>
  <c r="H666" i="4"/>
  <c r="S666" i="4" s="1"/>
  <c r="AD666" i="4" s="1"/>
  <c r="AO666" i="4" s="1"/>
  <c r="H782" i="4"/>
  <c r="S782" i="4" s="1"/>
  <c r="AD782" i="4" s="1"/>
  <c r="AO782" i="4" s="1"/>
  <c r="H262" i="4"/>
  <c r="S262" i="4" s="1"/>
  <c r="AD262" i="4" s="1"/>
  <c r="AO262" i="4" s="1"/>
  <c r="H951" i="4"/>
  <c r="S951" i="4" s="1"/>
  <c r="AD951" i="4" s="1"/>
  <c r="AO951" i="4" s="1"/>
  <c r="H368" i="4"/>
  <c r="S368" i="4" s="1"/>
  <c r="AD368" i="4" s="1"/>
  <c r="AO368" i="4" s="1"/>
  <c r="H904" i="4"/>
  <c r="S904" i="4" s="1"/>
  <c r="AD904" i="4" s="1"/>
  <c r="AO904" i="4" s="1"/>
  <c r="H579" i="4"/>
  <c r="S579" i="4" s="1"/>
  <c r="AD579" i="4" s="1"/>
  <c r="AO579" i="4" s="1"/>
  <c r="H611" i="4"/>
  <c r="S611" i="4" s="1"/>
  <c r="AD611" i="4" s="1"/>
  <c r="AO611" i="4" s="1"/>
  <c r="H635" i="4"/>
  <c r="S635" i="4" s="1"/>
  <c r="AD635" i="4" s="1"/>
  <c r="AO635" i="4" s="1"/>
  <c r="H241" i="4"/>
  <c r="S241" i="4" s="1"/>
  <c r="AD241" i="4" s="1"/>
  <c r="AO241" i="4" s="1"/>
  <c r="H219" i="4"/>
  <c r="S219" i="4" s="1"/>
  <c r="AD219" i="4" s="1"/>
  <c r="AO219" i="4" s="1"/>
  <c r="H637" i="4"/>
  <c r="S637" i="4" s="1"/>
  <c r="AD637" i="4" s="1"/>
  <c r="AO637" i="4" s="1"/>
  <c r="H357" i="4"/>
  <c r="S357" i="4" s="1"/>
  <c r="AD357" i="4" s="1"/>
  <c r="AO357" i="4" s="1"/>
  <c r="H457" i="4"/>
  <c r="S457" i="4" s="1"/>
  <c r="AD457" i="4" s="1"/>
  <c r="AO457" i="4" s="1"/>
  <c r="H20" i="4"/>
  <c r="S20" i="4" s="1"/>
  <c r="AD20" i="4" s="1"/>
  <c r="AO20" i="4" s="1"/>
  <c r="H1015" i="4"/>
  <c r="S1015" i="4" s="1"/>
  <c r="AD1015" i="4" s="1"/>
  <c r="AO1015" i="4" s="1"/>
  <c r="H741" i="4"/>
  <c r="S741" i="4" s="1"/>
  <c r="AD741" i="4" s="1"/>
  <c r="AO741" i="4" s="1"/>
  <c r="H521" i="4"/>
  <c r="S521" i="4" s="1"/>
  <c r="AD521" i="4" s="1"/>
  <c r="AO521" i="4" s="1"/>
  <c r="H83" i="4"/>
  <c r="S83" i="4" s="1"/>
  <c r="AD83" i="4" s="1"/>
  <c r="AO83" i="4" s="1"/>
  <c r="H802" i="4"/>
  <c r="S802" i="4" s="1"/>
  <c r="AD802" i="4" s="1"/>
  <c r="AO802" i="4" s="1"/>
  <c r="H306" i="4"/>
  <c r="S306" i="4" s="1"/>
  <c r="AD306" i="4" s="1"/>
  <c r="AO306" i="4" s="1"/>
  <c r="H974" i="4"/>
  <c r="S974" i="4" s="1"/>
  <c r="AD974" i="4" s="1"/>
  <c r="AO974" i="4" s="1"/>
  <c r="H503" i="4"/>
  <c r="S503" i="4" s="1"/>
  <c r="AD503" i="4" s="1"/>
  <c r="AO503" i="4" s="1"/>
  <c r="H692" i="4"/>
  <c r="S692" i="4" s="1"/>
  <c r="AD692" i="4" s="1"/>
  <c r="AO692" i="4" s="1"/>
  <c r="H985" i="4"/>
  <c r="S985" i="4" s="1"/>
  <c r="AD985" i="4" s="1"/>
  <c r="AO985" i="4" s="1"/>
  <c r="H359" i="4"/>
  <c r="S359" i="4" s="1"/>
  <c r="AD359" i="4" s="1"/>
  <c r="AO359" i="4" s="1"/>
  <c r="H882" i="4"/>
  <c r="S882" i="4" s="1"/>
  <c r="AD882" i="4" s="1"/>
  <c r="AO882" i="4" s="1"/>
  <c r="H343" i="4"/>
  <c r="S343" i="4" s="1"/>
  <c r="AD343" i="4" s="1"/>
  <c r="AO343" i="4" s="1"/>
  <c r="H900" i="4"/>
  <c r="S900" i="4" s="1"/>
  <c r="AD900" i="4" s="1"/>
  <c r="AO900" i="4" s="1"/>
  <c r="H186" i="4"/>
  <c r="S186" i="4" s="1"/>
  <c r="AD186" i="4" s="1"/>
  <c r="AO186" i="4" s="1"/>
  <c r="H873" i="4"/>
  <c r="S873" i="4" s="1"/>
  <c r="AD873" i="4" s="1"/>
  <c r="AO873" i="4" s="1"/>
  <c r="H518" i="4"/>
  <c r="S518" i="4" s="1"/>
  <c r="AD518" i="4" s="1"/>
  <c r="AO518" i="4" s="1"/>
  <c r="H765" i="4"/>
  <c r="S765" i="4" s="1"/>
  <c r="AD765" i="4" s="1"/>
  <c r="AO765" i="4" s="1"/>
  <c r="H465" i="4"/>
  <c r="S465" i="4" s="1"/>
  <c r="AD465" i="4" s="1"/>
  <c r="AO465" i="4" s="1"/>
  <c r="H143" i="4"/>
  <c r="S143" i="4" s="1"/>
  <c r="AD143" i="4" s="1"/>
  <c r="AO143" i="4" s="1"/>
  <c r="H409" i="4"/>
  <c r="S409" i="4" s="1"/>
  <c r="AD409" i="4" s="1"/>
  <c r="AO409" i="4" s="1"/>
  <c r="H287" i="4"/>
  <c r="S287" i="4" s="1"/>
  <c r="AD287" i="4" s="1"/>
  <c r="AO287" i="4" s="1"/>
  <c r="H527" i="4"/>
  <c r="S527" i="4" s="1"/>
  <c r="AD527" i="4" s="1"/>
  <c r="AO527" i="4" s="1"/>
  <c r="H515" i="4"/>
  <c r="S515" i="4" s="1"/>
  <c r="AD515" i="4" s="1"/>
  <c r="AO515" i="4" s="1"/>
  <c r="H507" i="4"/>
  <c r="S507" i="4" s="1"/>
  <c r="AD507" i="4" s="1"/>
  <c r="AO507" i="4" s="1"/>
  <c r="H366" i="4"/>
  <c r="S366" i="4" s="1"/>
  <c r="AD366" i="4" s="1"/>
  <c r="AO366" i="4" s="1"/>
  <c r="H855" i="4"/>
  <c r="S855" i="4" s="1"/>
  <c r="AD855" i="4" s="1"/>
  <c r="AO855" i="4" s="1"/>
  <c r="H263" i="4"/>
  <c r="S263" i="4" s="1"/>
  <c r="AD263" i="4" s="1"/>
  <c r="AO263" i="4" s="1"/>
  <c r="H473" i="4"/>
  <c r="S473" i="4" s="1"/>
  <c r="AD473" i="4" s="1"/>
  <c r="AO473" i="4" s="1"/>
  <c r="H108" i="4"/>
  <c r="S108" i="4" s="1"/>
  <c r="AD108" i="4" s="1"/>
  <c r="AO108" i="4" s="1"/>
  <c r="H938" i="4"/>
  <c r="S938" i="4" s="1"/>
  <c r="AD938" i="4" s="1"/>
  <c r="AO938" i="4" s="1"/>
  <c r="H129" i="4"/>
  <c r="S129" i="4" s="1"/>
  <c r="AD129" i="4" s="1"/>
  <c r="AO129" i="4" s="1"/>
  <c r="H912" i="4"/>
  <c r="S912" i="4" s="1"/>
  <c r="AD912" i="4" s="1"/>
  <c r="AO912" i="4" s="1"/>
  <c r="H595" i="4"/>
  <c r="S595" i="4" s="1"/>
  <c r="AD595" i="4" s="1"/>
  <c r="AO595" i="4" s="1"/>
  <c r="H827" i="4"/>
  <c r="S827" i="4" s="1"/>
  <c r="AD827" i="4" s="1"/>
  <c r="AO827" i="4" s="1"/>
  <c r="H955" i="4"/>
  <c r="S955" i="4" s="1"/>
  <c r="AD955" i="4" s="1"/>
  <c r="AO955" i="4" s="1"/>
  <c r="H458" i="4"/>
  <c r="S458" i="4" s="1"/>
  <c r="AD458" i="4" s="1"/>
  <c r="AO458" i="4" s="1"/>
  <c r="H431" i="4"/>
  <c r="S431" i="4" s="1"/>
  <c r="AD431" i="4" s="1"/>
  <c r="AO431" i="4" s="1"/>
  <c r="H347" i="4"/>
  <c r="S347" i="4" s="1"/>
  <c r="AD347" i="4" s="1"/>
  <c r="AO347" i="4" s="1"/>
  <c r="H922" i="4"/>
  <c r="S922" i="4" s="1"/>
  <c r="AD922" i="4" s="1"/>
  <c r="AO922" i="4" s="1"/>
  <c r="H244" i="4"/>
  <c r="S244" i="4" s="1"/>
  <c r="AD244" i="4" s="1"/>
  <c r="AO244" i="4" s="1"/>
  <c r="H575" i="4"/>
  <c r="S575" i="4" s="1"/>
  <c r="AD575" i="4" s="1"/>
  <c r="AO575" i="4" s="1"/>
  <c r="H919" i="4"/>
  <c r="S919" i="4" s="1"/>
  <c r="AD919" i="4" s="1"/>
  <c r="AO919" i="4" s="1"/>
  <c r="H699" i="4"/>
  <c r="S699" i="4" s="1"/>
  <c r="AD699" i="4" s="1"/>
  <c r="AO699" i="4" s="1"/>
  <c r="H870" i="4"/>
  <c r="S870" i="4" s="1"/>
  <c r="AD870" i="4" s="1"/>
  <c r="AO870" i="4" s="1"/>
  <c r="H896" i="4"/>
  <c r="S896" i="4" s="1"/>
  <c r="AD896" i="4" s="1"/>
  <c r="AO896" i="4" s="1"/>
  <c r="H609" i="4"/>
  <c r="S609" i="4" s="1"/>
  <c r="AD609" i="4" s="1"/>
  <c r="AO609" i="4" s="1"/>
  <c r="H629" i="4"/>
  <c r="S629" i="4" s="1"/>
  <c r="AD629" i="4" s="1"/>
  <c r="AO629" i="4" s="1"/>
  <c r="H410" i="4"/>
  <c r="S410" i="4" s="1"/>
  <c r="AD410" i="4" s="1"/>
  <c r="AO410" i="4" s="1"/>
  <c r="H191" i="4"/>
  <c r="S191" i="4" s="1"/>
  <c r="AD191" i="4" s="1"/>
  <c r="AO191" i="4" s="1"/>
  <c r="H122" i="4"/>
  <c r="S122" i="4" s="1"/>
  <c r="AD122" i="4" s="1"/>
  <c r="AO122" i="4" s="1"/>
  <c r="H162" i="4"/>
  <c r="S162" i="4" s="1"/>
  <c r="AD162" i="4" s="1"/>
  <c r="AO162" i="4" s="1"/>
  <c r="H214" i="4"/>
  <c r="S214" i="4" s="1"/>
  <c r="AD214" i="4" s="1"/>
  <c r="AO214" i="4" s="1"/>
  <c r="H240" i="4"/>
  <c r="S240" i="4" s="1"/>
  <c r="AD240" i="4" s="1"/>
  <c r="AO240" i="4" s="1"/>
  <c r="H423" i="4"/>
  <c r="S423" i="4" s="1"/>
  <c r="AD423" i="4" s="1"/>
  <c r="AO423" i="4" s="1"/>
  <c r="H950" i="4"/>
  <c r="S950" i="4" s="1"/>
  <c r="AD950" i="4" s="1"/>
  <c r="AO950" i="4" s="1"/>
  <c r="H721" i="4"/>
  <c r="S721" i="4" s="1"/>
  <c r="AD721" i="4" s="1"/>
  <c r="AO721" i="4" s="1"/>
  <c r="H749" i="4"/>
  <c r="S749" i="4" s="1"/>
  <c r="AD749" i="4" s="1"/>
  <c r="AO749" i="4" s="1"/>
  <c r="H292" i="4"/>
  <c r="S292" i="4" s="1"/>
  <c r="AD292" i="4" s="1"/>
  <c r="AO292" i="4" s="1"/>
  <c r="H875" i="4"/>
  <c r="S875" i="4" s="1"/>
  <c r="AD875" i="4" s="1"/>
  <c r="AO875" i="4" s="1"/>
  <c r="H443" i="4"/>
  <c r="S443" i="4" s="1"/>
  <c r="AD443" i="4" s="1"/>
  <c r="AO443" i="4" s="1"/>
  <c r="H71" i="4"/>
  <c r="S71" i="4" s="1"/>
  <c r="AD71" i="4" s="1"/>
  <c r="AO71" i="4" s="1"/>
  <c r="H267" i="4"/>
  <c r="S267" i="4" s="1"/>
  <c r="AD267" i="4" s="1"/>
  <c r="AO267" i="4" s="1"/>
  <c r="H477" i="4"/>
  <c r="S477" i="4" s="1"/>
  <c r="AD477" i="4" s="1"/>
  <c r="AO477" i="4" s="1"/>
  <c r="H626" i="4"/>
  <c r="S626" i="4" s="1"/>
  <c r="AD626" i="4" s="1"/>
  <c r="AO626" i="4" s="1"/>
  <c r="H644" i="4"/>
  <c r="S644" i="4" s="1"/>
  <c r="AD644" i="4" s="1"/>
  <c r="AO644" i="4" s="1"/>
  <c r="H238" i="4"/>
  <c r="S238" i="4" s="1"/>
  <c r="AD238" i="4" s="1"/>
  <c r="AO238" i="4" s="1"/>
  <c r="H213" i="4"/>
  <c r="S213" i="4" s="1"/>
  <c r="AD213" i="4" s="1"/>
  <c r="AO213" i="4" s="1"/>
  <c r="H525" i="4"/>
  <c r="S525" i="4" s="1"/>
  <c r="AD525" i="4" s="1"/>
  <c r="AO525" i="4" s="1"/>
  <c r="H790" i="4"/>
  <c r="S790" i="4" s="1"/>
  <c r="AD790" i="4" s="1"/>
  <c r="AO790" i="4" s="1"/>
  <c r="H854" i="4"/>
  <c r="S854" i="4" s="1"/>
  <c r="AD854" i="4" s="1"/>
  <c r="AO854" i="4" s="1"/>
  <c r="H84" i="4"/>
  <c r="S84" i="4" s="1"/>
  <c r="AD84" i="4" s="1"/>
  <c r="AO84" i="4" s="1"/>
  <c r="H239" i="4"/>
  <c r="S239" i="4" s="1"/>
  <c r="AD239" i="4" s="1"/>
  <c r="AO239" i="4" s="1"/>
  <c r="H298" i="4"/>
  <c r="S298" i="4" s="1"/>
  <c r="AD298" i="4" s="1"/>
  <c r="AO298" i="4" s="1"/>
  <c r="H667" i="4"/>
  <c r="S667" i="4" s="1"/>
  <c r="AD667" i="4" s="1"/>
  <c r="AO667" i="4" s="1"/>
  <c r="H173" i="4"/>
  <c r="S173" i="4" s="1"/>
  <c r="AD173" i="4" s="1"/>
  <c r="AO173" i="4" s="1"/>
  <c r="H813" i="4"/>
  <c r="S813" i="4" s="1"/>
  <c r="AD813" i="4" s="1"/>
  <c r="AO813" i="4" s="1"/>
  <c r="H672" i="4"/>
  <c r="S672" i="4" s="1"/>
  <c r="AD672" i="4" s="1"/>
  <c r="AO672" i="4" s="1"/>
  <c r="H512" i="4"/>
  <c r="S512" i="4" s="1"/>
  <c r="AD512" i="4" s="1"/>
  <c r="AO512" i="4" s="1"/>
  <c r="H302" i="4"/>
  <c r="S302" i="4" s="1"/>
  <c r="AD302" i="4" s="1"/>
  <c r="AO302" i="4" s="1"/>
  <c r="H559" i="4"/>
  <c r="S559" i="4" s="1"/>
  <c r="AD559" i="4" s="1"/>
  <c r="AO559" i="4" s="1"/>
  <c r="H471" i="4"/>
  <c r="S471" i="4" s="1"/>
  <c r="AD471" i="4" s="1"/>
  <c r="AO471" i="4" s="1"/>
  <c r="H634" i="4"/>
  <c r="S634" i="4" s="1"/>
  <c r="AD634" i="4" s="1"/>
  <c r="AO634" i="4" s="1"/>
  <c r="H60" i="4"/>
  <c r="S60" i="4" s="1"/>
  <c r="AD60" i="4" s="1"/>
  <c r="AO60" i="4" s="1"/>
  <c r="H663" i="4"/>
  <c r="S663" i="4" s="1"/>
  <c r="AD663" i="4" s="1"/>
  <c r="AO663" i="4" s="1"/>
  <c r="H11" i="4"/>
  <c r="I11" i="4" s="1"/>
  <c r="H12" i="4"/>
  <c r="H13" i="4"/>
  <c r="H437" i="4"/>
  <c r="S437" i="4" s="1"/>
  <c r="AD437" i="4" s="1"/>
  <c r="AO437" i="4" s="1"/>
  <c r="H577" i="4"/>
  <c r="S577" i="4" s="1"/>
  <c r="AD577" i="4" s="1"/>
  <c r="AO577" i="4" s="1"/>
  <c r="H524" i="4"/>
  <c r="S524" i="4" s="1"/>
  <c r="AD524" i="4" s="1"/>
  <c r="AO524" i="4" s="1"/>
  <c r="H821" i="4"/>
  <c r="S821" i="4" s="1"/>
  <c r="AD821" i="4" s="1"/>
  <c r="AO821" i="4" s="1"/>
  <c r="H996" i="4"/>
  <c r="S996" i="4" s="1"/>
  <c r="AD996" i="4" s="1"/>
  <c r="AO996" i="4" s="1"/>
  <c r="H81" i="4"/>
  <c r="S81" i="4" s="1"/>
  <c r="AD81" i="4" s="1"/>
  <c r="AO81" i="4" s="1"/>
  <c r="H537" i="4"/>
  <c r="S537" i="4" s="1"/>
  <c r="AD537" i="4" s="1"/>
  <c r="AO537" i="4" s="1"/>
  <c r="H748" i="4"/>
  <c r="S748" i="4" s="1"/>
  <c r="AD748" i="4" s="1"/>
  <c r="AO748" i="4" s="1"/>
  <c r="H49" i="4"/>
  <c r="S49" i="4" s="1"/>
  <c r="AD49" i="4" s="1"/>
  <c r="AO49" i="4" s="1"/>
  <c r="H330" i="4"/>
  <c r="S330" i="4" s="1"/>
  <c r="AD330" i="4" s="1"/>
  <c r="AO330" i="4" s="1"/>
  <c r="H499" i="4"/>
  <c r="S499" i="4" s="1"/>
  <c r="AD499" i="4" s="1"/>
  <c r="AO499" i="4" s="1"/>
  <c r="H887" i="4"/>
  <c r="S887" i="4" s="1"/>
  <c r="AD887" i="4" s="1"/>
  <c r="AO887" i="4" s="1"/>
  <c r="H1000" i="4"/>
  <c r="S1000" i="4" s="1"/>
  <c r="AD1000" i="4" s="1"/>
  <c r="AO1000" i="4" s="1"/>
  <c r="H986" i="4"/>
  <c r="S986" i="4" s="1"/>
  <c r="AD986" i="4" s="1"/>
  <c r="AO986" i="4" s="1"/>
  <c r="H356" i="4"/>
  <c r="S356" i="4" s="1"/>
  <c r="AD356" i="4" s="1"/>
  <c r="AO356" i="4" s="1"/>
  <c r="H430" i="4"/>
  <c r="S430" i="4" s="1"/>
  <c r="AD430" i="4" s="1"/>
  <c r="AO430" i="4" s="1"/>
  <c r="C12" i="2"/>
  <c r="S22" i="4"/>
  <c r="D11" i="2"/>
  <c r="AC22" i="4"/>
  <c r="H569" i="4"/>
  <c r="S569" i="4" s="1"/>
  <c r="AD569" i="4" s="1"/>
  <c r="AO569" i="4" s="1"/>
  <c r="H207" i="4"/>
  <c r="S207" i="4" s="1"/>
  <c r="AD207" i="4" s="1"/>
  <c r="AO207" i="4" s="1"/>
  <c r="H225" i="4"/>
  <c r="S225" i="4" s="1"/>
  <c r="AD225" i="4" s="1"/>
  <c r="AO225" i="4" s="1"/>
  <c r="H303" i="4"/>
  <c r="S303" i="4" s="1"/>
  <c r="AD303" i="4" s="1"/>
  <c r="AO303" i="4" s="1"/>
  <c r="H682" i="4"/>
  <c r="S682" i="4" s="1"/>
  <c r="AD682" i="4" s="1"/>
  <c r="AO682" i="4" s="1"/>
  <c r="H755" i="4"/>
  <c r="S755" i="4" s="1"/>
  <c r="AD755" i="4" s="1"/>
  <c r="AO755" i="4" s="1"/>
  <c r="H310" i="4"/>
  <c r="S310" i="4" s="1"/>
  <c r="AD310" i="4" s="1"/>
  <c r="AO310" i="4" s="1"/>
  <c r="H317" i="4"/>
  <c r="S317" i="4" s="1"/>
  <c r="AD317" i="4" s="1"/>
  <c r="AO317" i="4" s="1"/>
  <c r="H553" i="4"/>
  <c r="S553" i="4" s="1"/>
  <c r="AD553" i="4" s="1"/>
  <c r="AO553" i="4" s="1"/>
  <c r="H964" i="4"/>
  <c r="S964" i="4" s="1"/>
  <c r="AD964" i="4" s="1"/>
  <c r="AO964" i="4" s="1"/>
  <c r="H1016" i="4"/>
  <c r="S1016" i="4" s="1"/>
  <c r="AD1016" i="4" s="1"/>
  <c r="AO1016" i="4" s="1"/>
  <c r="H235" i="4"/>
  <c r="S235" i="4" s="1"/>
  <c r="AD235" i="4" s="1"/>
  <c r="AO235" i="4" s="1"/>
  <c r="H540" i="4"/>
  <c r="S540" i="4" s="1"/>
  <c r="AD540" i="4" s="1"/>
  <c r="AO540" i="4" s="1"/>
  <c r="H661" i="4"/>
  <c r="S661" i="4" s="1"/>
  <c r="AD661" i="4" s="1"/>
  <c r="AO661" i="4" s="1"/>
  <c r="H903" i="4"/>
  <c r="S903" i="4" s="1"/>
  <c r="AD903" i="4" s="1"/>
  <c r="AO903" i="4" s="1"/>
  <c r="H258" i="4"/>
  <c r="S258" i="4" s="1"/>
  <c r="AD258" i="4" s="1"/>
  <c r="AO258" i="4" s="1"/>
  <c r="H534" i="4"/>
  <c r="S534" i="4" s="1"/>
  <c r="AD534" i="4" s="1"/>
  <c r="AO534" i="4" s="1"/>
  <c r="H130" i="4"/>
  <c r="S130" i="4" s="1"/>
  <c r="AD130" i="4" s="1"/>
  <c r="AO130" i="4" s="1"/>
  <c r="H926" i="4"/>
  <c r="S926" i="4" s="1"/>
  <c r="AD926" i="4" s="1"/>
  <c r="AO926" i="4" s="1"/>
  <c r="H215" i="4"/>
  <c r="S215" i="4" s="1"/>
  <c r="AD215" i="4" s="1"/>
  <c r="AO215" i="4" s="1"/>
  <c r="H325" i="4"/>
  <c r="S325" i="4" s="1"/>
  <c r="AD325" i="4" s="1"/>
  <c r="AO325" i="4" s="1"/>
  <c r="H161" i="4"/>
  <c r="S161" i="4" s="1"/>
  <c r="AD161" i="4" s="1"/>
  <c r="AO161" i="4" s="1"/>
  <c r="H809" i="4"/>
  <c r="S809" i="4" s="1"/>
  <c r="AD809" i="4" s="1"/>
  <c r="AO809" i="4" s="1"/>
  <c r="H293" i="4"/>
  <c r="S293" i="4" s="1"/>
  <c r="AD293" i="4" s="1"/>
  <c r="AO293" i="4" s="1"/>
  <c r="H686" i="4"/>
  <c r="S686" i="4" s="1"/>
  <c r="AD686" i="4" s="1"/>
  <c r="AO686" i="4" s="1"/>
  <c r="H681" i="4"/>
  <c r="S681" i="4" s="1"/>
  <c r="AD681" i="4" s="1"/>
  <c r="AO681" i="4" s="1"/>
  <c r="H935" i="4"/>
  <c r="S935" i="4" s="1"/>
  <c r="AD935" i="4" s="1"/>
  <c r="AO935" i="4" s="1"/>
  <c r="H814" i="4"/>
  <c r="S814" i="4" s="1"/>
  <c r="AD814" i="4" s="1"/>
  <c r="AO814" i="4" s="1"/>
  <c r="H397" i="4"/>
  <c r="S397" i="4" s="1"/>
  <c r="AD397" i="4" s="1"/>
  <c r="AO397" i="4" s="1"/>
  <c r="H485" i="4"/>
  <c r="S485" i="4" s="1"/>
  <c r="AD485" i="4" s="1"/>
  <c r="AO485" i="4" s="1"/>
  <c r="H63" i="4"/>
  <c r="S63" i="4" s="1"/>
  <c r="AD63" i="4" s="1"/>
  <c r="AO63" i="4" s="1"/>
  <c r="H44" i="4"/>
  <c r="S44" i="4" s="1"/>
  <c r="AD44" i="4" s="1"/>
  <c r="AO44" i="4" s="1"/>
  <c r="H134" i="4"/>
  <c r="S134" i="4" s="1"/>
  <c r="AD134" i="4" s="1"/>
  <c r="AO134" i="4" s="1"/>
  <c r="H43" i="4"/>
  <c r="S43" i="4" s="1"/>
  <c r="AD43" i="4" s="1"/>
  <c r="AO43" i="4" s="1"/>
  <c r="H607" i="4"/>
  <c r="S607" i="4" s="1"/>
  <c r="AD607" i="4" s="1"/>
  <c r="AO607" i="4" s="1"/>
  <c r="H226" i="4"/>
  <c r="S226" i="4" s="1"/>
  <c r="AD226" i="4" s="1"/>
  <c r="AO226" i="4" s="1"/>
  <c r="H491" i="4"/>
  <c r="S491" i="4" s="1"/>
  <c r="AD491" i="4" s="1"/>
  <c r="AO491" i="4" s="1"/>
  <c r="F10" i="2"/>
  <c r="H668" i="4"/>
  <c r="S668" i="4" s="1"/>
  <c r="AD668" i="4" s="1"/>
  <c r="AO668" i="4" s="1"/>
  <c r="H335" i="4"/>
  <c r="S335" i="4" s="1"/>
  <c r="AD335" i="4" s="1"/>
  <c r="AO335" i="4" s="1"/>
  <c r="H891" i="4"/>
  <c r="S891" i="4" s="1"/>
  <c r="AD891" i="4" s="1"/>
  <c r="AO891" i="4" s="1"/>
  <c r="H346" i="4"/>
  <c r="S346" i="4" s="1"/>
  <c r="AD346" i="4" s="1"/>
  <c r="AO346" i="4" s="1"/>
  <c r="H184" i="4"/>
  <c r="S184" i="4" s="1"/>
  <c r="AD184" i="4" s="1"/>
  <c r="AO184" i="4" s="1"/>
  <c r="H353" i="4"/>
  <c r="S353" i="4" s="1"/>
  <c r="AD353" i="4" s="1"/>
  <c r="AO353" i="4" s="1"/>
  <c r="H208" i="4"/>
  <c r="S208" i="4" s="1"/>
  <c r="AD208" i="4" s="1"/>
  <c r="AO208" i="4" s="1"/>
  <c r="H144" i="4"/>
  <c r="S144" i="4" s="1"/>
  <c r="AD144" i="4" s="1"/>
  <c r="AO144" i="4" s="1"/>
  <c r="H361" i="4"/>
  <c r="S361" i="4" s="1"/>
  <c r="AD361" i="4" s="1"/>
  <c r="AO361" i="4" s="1"/>
  <c r="H628" i="4"/>
  <c r="S628" i="4" s="1"/>
  <c r="AD628" i="4" s="1"/>
  <c r="AO628" i="4" s="1"/>
  <c r="H478" i="4"/>
  <c r="S478" i="4" s="1"/>
  <c r="AD478" i="4" s="1"/>
  <c r="AO478" i="4" s="1"/>
  <c r="H689" i="4"/>
  <c r="S689" i="4" s="1"/>
  <c r="AD689" i="4" s="1"/>
  <c r="AO689" i="4" s="1"/>
  <c r="H26" i="4"/>
  <c r="S26" i="4" s="1"/>
  <c r="AD26" i="4" s="1"/>
  <c r="AO26" i="4" s="1"/>
  <c r="H890" i="4"/>
  <c r="S890" i="4" s="1"/>
  <c r="AD890" i="4" s="1"/>
  <c r="AO890" i="4" s="1"/>
  <c r="H322" i="4"/>
  <c r="S322" i="4" s="1"/>
  <c r="AD322" i="4" s="1"/>
  <c r="AO322" i="4" s="1"/>
  <c r="H927" i="4"/>
  <c r="S927" i="4" s="1"/>
  <c r="AD927" i="4" s="1"/>
  <c r="AO927" i="4" s="1"/>
  <c r="H567" i="4"/>
  <c r="S567" i="4" s="1"/>
  <c r="AD567" i="4" s="1"/>
  <c r="AO567" i="4" s="1"/>
  <c r="H588" i="4"/>
  <c r="S588" i="4" s="1"/>
  <c r="AD588" i="4" s="1"/>
  <c r="AO588" i="4" s="1"/>
  <c r="H498" i="4"/>
  <c r="S498" i="4" s="1"/>
  <c r="AD498" i="4" s="1"/>
  <c r="AO498" i="4" s="1"/>
  <c r="H874" i="4"/>
  <c r="S874" i="4" s="1"/>
  <c r="AD874" i="4" s="1"/>
  <c r="AO874" i="4" s="1"/>
  <c r="H602" i="4"/>
  <c r="S602" i="4" s="1"/>
  <c r="AD602" i="4" s="1"/>
  <c r="AO602" i="4" s="1"/>
  <c r="H222" i="4"/>
  <c r="S222" i="4" s="1"/>
  <c r="AD222" i="4" s="1"/>
  <c r="AO222" i="4" s="1"/>
  <c r="H229" i="4"/>
  <c r="S229" i="4" s="1"/>
  <c r="AD229" i="4" s="1"/>
  <c r="AO229" i="4" s="1"/>
  <c r="H866" i="4"/>
  <c r="S866" i="4" s="1"/>
  <c r="AD866" i="4" s="1"/>
  <c r="AO866" i="4" s="1"/>
  <c r="H676" i="4"/>
  <c r="S676" i="4" s="1"/>
  <c r="AD676" i="4" s="1"/>
  <c r="AO676" i="4" s="1"/>
  <c r="H170" i="4"/>
  <c r="S170" i="4" s="1"/>
  <c r="AD170" i="4" s="1"/>
  <c r="AO170" i="4" s="1"/>
  <c r="H380" i="4"/>
  <c r="S380" i="4" s="1"/>
  <c r="AD380" i="4" s="1"/>
  <c r="AO380" i="4" s="1"/>
  <c r="H392" i="4"/>
  <c r="S392" i="4" s="1"/>
  <c r="AD392" i="4" s="1"/>
  <c r="AO392" i="4" s="1"/>
  <c r="H997" i="4"/>
  <c r="S997" i="4" s="1"/>
  <c r="AD997" i="4" s="1"/>
  <c r="AO997" i="4" s="1"/>
  <c r="H231" i="4"/>
  <c r="S231" i="4" s="1"/>
  <c r="AD231" i="4" s="1"/>
  <c r="AO231" i="4" s="1"/>
  <c r="H801" i="4"/>
  <c r="S801" i="4" s="1"/>
  <c r="AD801" i="4" s="1"/>
  <c r="AO801" i="4" s="1"/>
  <c r="H614" i="4"/>
  <c r="S614" i="4" s="1"/>
  <c r="AD614" i="4" s="1"/>
  <c r="AO614" i="4" s="1"/>
  <c r="H929" i="4"/>
  <c r="S929" i="4" s="1"/>
  <c r="AD929" i="4" s="1"/>
  <c r="AO929" i="4" s="1"/>
  <c r="H237" i="4"/>
  <c r="S237" i="4" s="1"/>
  <c r="AD237" i="4" s="1"/>
  <c r="AO237" i="4" s="1"/>
  <c r="H589" i="4"/>
  <c r="S589" i="4" s="1"/>
  <c r="AD589" i="4" s="1"/>
  <c r="AO589" i="4" s="1"/>
  <c r="H46" i="4"/>
  <c r="S46" i="4" s="1"/>
  <c r="AD46" i="4" s="1"/>
  <c r="AO46" i="4" s="1"/>
  <c r="AN22" i="4" l="1"/>
  <c r="E11" i="2"/>
  <c r="D12" i="2"/>
  <c r="AD22" i="4"/>
  <c r="G10" i="2"/>
  <c r="F30" i="2"/>
  <c r="F21" i="2"/>
  <c r="F29" i="2"/>
  <c r="F34" i="2"/>
  <c r="F25" i="2"/>
  <c r="F35" i="2"/>
  <c r="F24" i="2"/>
  <c r="F20" i="2"/>
  <c r="F39" i="2"/>
  <c r="F36" i="2"/>
  <c r="F31" i="2"/>
  <c r="F26" i="2"/>
  <c r="F38" i="2"/>
  <c r="F33" i="2"/>
  <c r="F22" i="2"/>
  <c r="F23" i="2"/>
  <c r="F37" i="2"/>
  <c r="F27" i="2"/>
  <c r="F28" i="2"/>
  <c r="F32" i="2"/>
  <c r="I13" i="4"/>
  <c r="I12" i="4"/>
  <c r="J12" i="4" s="1"/>
  <c r="I416" i="4"/>
  <c r="T416" i="4" s="1"/>
  <c r="AE416" i="4" s="1"/>
  <c r="AP416" i="4" s="1"/>
  <c r="I555" i="4"/>
  <c r="T555" i="4" s="1"/>
  <c r="AE555" i="4" s="1"/>
  <c r="AP555" i="4" s="1"/>
  <c r="I467" i="4"/>
  <c r="T467" i="4" s="1"/>
  <c r="AE467" i="4" s="1"/>
  <c r="AP467" i="4" s="1"/>
  <c r="I493" i="4"/>
  <c r="T493" i="4" s="1"/>
  <c r="AE493" i="4" s="1"/>
  <c r="AP493" i="4" s="1"/>
  <c r="I690" i="4"/>
  <c r="T690" i="4" s="1"/>
  <c r="AE690" i="4" s="1"/>
  <c r="AP690" i="4" s="1"/>
  <c r="I998" i="4"/>
  <c r="T998" i="4" s="1"/>
  <c r="AE998" i="4" s="1"/>
  <c r="AP998" i="4" s="1"/>
  <c r="I366" i="4"/>
  <c r="T366" i="4" s="1"/>
  <c r="AE366" i="4" s="1"/>
  <c r="AP366" i="4" s="1"/>
  <c r="I977" i="4"/>
  <c r="T977" i="4" s="1"/>
  <c r="AE977" i="4" s="1"/>
  <c r="AP977" i="4" s="1"/>
  <c r="I204" i="4"/>
  <c r="T204" i="4" s="1"/>
  <c r="AE204" i="4" s="1"/>
  <c r="AP204" i="4" s="1"/>
  <c r="I259" i="4"/>
  <c r="T259" i="4" s="1"/>
  <c r="AE259" i="4" s="1"/>
  <c r="AP259" i="4" s="1"/>
  <c r="I816" i="4"/>
  <c r="T816" i="4" s="1"/>
  <c r="AE816" i="4" s="1"/>
  <c r="AP816" i="4" s="1"/>
  <c r="I689" i="4"/>
  <c r="T689" i="4" s="1"/>
  <c r="AE689" i="4" s="1"/>
  <c r="AP689" i="4" s="1"/>
  <c r="I659" i="4"/>
  <c r="T659" i="4" s="1"/>
  <c r="AE659" i="4" s="1"/>
  <c r="AP659" i="4" s="1"/>
  <c r="I646" i="4"/>
  <c r="T646" i="4" s="1"/>
  <c r="AE646" i="4" s="1"/>
  <c r="AP646" i="4" s="1"/>
  <c r="I833" i="4"/>
  <c r="T833" i="4" s="1"/>
  <c r="AE833" i="4" s="1"/>
  <c r="AP833" i="4" s="1"/>
  <c r="I728" i="4"/>
  <c r="T728" i="4" s="1"/>
  <c r="AE728" i="4" s="1"/>
  <c r="AP728" i="4" s="1"/>
  <c r="I227" i="4"/>
  <c r="T227" i="4" s="1"/>
  <c r="AE227" i="4" s="1"/>
  <c r="AP227" i="4" s="1"/>
  <c r="I503" i="4"/>
  <c r="T503" i="4" s="1"/>
  <c r="AE503" i="4" s="1"/>
  <c r="AP503" i="4" s="1"/>
  <c r="I991" i="4"/>
  <c r="T991" i="4" s="1"/>
  <c r="AE991" i="4" s="1"/>
  <c r="AP991" i="4" s="1"/>
  <c r="I844" i="4"/>
  <c r="T844" i="4" s="1"/>
  <c r="AE844" i="4" s="1"/>
  <c r="AP844" i="4" s="1"/>
  <c r="I849" i="4"/>
  <c r="T849" i="4" s="1"/>
  <c r="AE849" i="4" s="1"/>
  <c r="AP849" i="4" s="1"/>
  <c r="I860" i="4"/>
  <c r="T860" i="4" s="1"/>
  <c r="AE860" i="4" s="1"/>
  <c r="AP860" i="4" s="1"/>
  <c r="I323" i="4"/>
  <c r="T323" i="4" s="1"/>
  <c r="AE323" i="4" s="1"/>
  <c r="AP323" i="4" s="1"/>
  <c r="I870" i="4"/>
  <c r="T870" i="4" s="1"/>
  <c r="AE870" i="4" s="1"/>
  <c r="AP870" i="4" s="1"/>
  <c r="I456" i="4"/>
  <c r="T456" i="4" s="1"/>
  <c r="AE456" i="4" s="1"/>
  <c r="AP456" i="4" s="1"/>
  <c r="I647" i="4"/>
  <c r="T647" i="4" s="1"/>
  <c r="AE647" i="4" s="1"/>
  <c r="AP647" i="4" s="1"/>
  <c r="I481" i="4"/>
  <c r="T481" i="4" s="1"/>
  <c r="AE481" i="4" s="1"/>
  <c r="AP481" i="4" s="1"/>
  <c r="I552" i="4"/>
  <c r="T552" i="4" s="1"/>
  <c r="AE552" i="4" s="1"/>
  <c r="AP552" i="4" s="1"/>
  <c r="I619" i="4"/>
  <c r="T619" i="4" s="1"/>
  <c r="AE619" i="4" s="1"/>
  <c r="AP619" i="4" s="1"/>
  <c r="I424" i="4"/>
  <c r="T424" i="4" s="1"/>
  <c r="AE424" i="4" s="1"/>
  <c r="AP424" i="4" s="1"/>
  <c r="I603" i="4"/>
  <c r="T603" i="4" s="1"/>
  <c r="AE603" i="4" s="1"/>
  <c r="AP603" i="4" s="1"/>
  <c r="I469" i="4"/>
  <c r="T469" i="4" s="1"/>
  <c r="AE469" i="4" s="1"/>
  <c r="AP469" i="4" s="1"/>
  <c r="I880" i="4"/>
  <c r="T880" i="4" s="1"/>
  <c r="AE880" i="4" s="1"/>
  <c r="AP880" i="4" s="1"/>
  <c r="I928" i="4"/>
  <c r="T928" i="4" s="1"/>
  <c r="AE928" i="4" s="1"/>
  <c r="AP928" i="4" s="1"/>
  <c r="I609" i="4"/>
  <c r="T609" i="4" s="1"/>
  <c r="AE609" i="4" s="1"/>
  <c r="AP609" i="4" s="1"/>
  <c r="I316" i="4"/>
  <c r="T316" i="4" s="1"/>
  <c r="AE316" i="4" s="1"/>
  <c r="AP316" i="4" s="1"/>
  <c r="I982" i="4"/>
  <c r="T982" i="4" s="1"/>
  <c r="AE982" i="4" s="1"/>
  <c r="AP982" i="4" s="1"/>
  <c r="I834" i="4"/>
  <c r="T834" i="4" s="1"/>
  <c r="AE834" i="4" s="1"/>
  <c r="AP834" i="4" s="1"/>
  <c r="I385" i="4"/>
  <c r="T385" i="4" s="1"/>
  <c r="AE385" i="4" s="1"/>
  <c r="AP385" i="4" s="1"/>
  <c r="I524" i="4"/>
  <c r="T524" i="4" s="1"/>
  <c r="AE524" i="4" s="1"/>
  <c r="AP524" i="4" s="1"/>
  <c r="I782" i="4"/>
  <c r="T782" i="4" s="1"/>
  <c r="AE782" i="4" s="1"/>
  <c r="AP782" i="4" s="1"/>
  <c r="I257" i="4"/>
  <c r="T257" i="4" s="1"/>
  <c r="AE257" i="4" s="1"/>
  <c r="AP257" i="4" s="1"/>
  <c r="I324" i="4"/>
  <c r="T324" i="4" s="1"/>
  <c r="AE324" i="4" s="1"/>
  <c r="AP324" i="4" s="1"/>
  <c r="I261" i="4"/>
  <c r="T261" i="4" s="1"/>
  <c r="AE261" i="4" s="1"/>
  <c r="AP261" i="4" s="1"/>
  <c r="I984" i="4"/>
  <c r="T984" i="4" s="1"/>
  <c r="AE984" i="4" s="1"/>
  <c r="AP984" i="4" s="1"/>
  <c r="I189" i="4"/>
  <c r="T189" i="4" s="1"/>
  <c r="AE189" i="4" s="1"/>
  <c r="AP189" i="4" s="1"/>
  <c r="I820" i="4"/>
  <c r="T820" i="4" s="1"/>
  <c r="AE820" i="4" s="1"/>
  <c r="AP820" i="4" s="1"/>
  <c r="I480" i="4"/>
  <c r="T480" i="4" s="1"/>
  <c r="AE480" i="4" s="1"/>
  <c r="AP480" i="4" s="1"/>
  <c r="I778" i="4"/>
  <c r="T778" i="4" s="1"/>
  <c r="AE778" i="4" s="1"/>
  <c r="AP778" i="4" s="1"/>
  <c r="I290" i="4"/>
  <c r="T290" i="4" s="1"/>
  <c r="AE290" i="4" s="1"/>
  <c r="AP290" i="4" s="1"/>
  <c r="I701" i="4"/>
  <c r="T701" i="4" s="1"/>
  <c r="AE701" i="4" s="1"/>
  <c r="AP701" i="4" s="1"/>
  <c r="I1001" i="4"/>
  <c r="T1001" i="4" s="1"/>
  <c r="AE1001" i="4" s="1"/>
  <c r="AP1001" i="4" s="1"/>
  <c r="I380" i="4"/>
  <c r="T380" i="4" s="1"/>
  <c r="AE380" i="4" s="1"/>
  <c r="AP380" i="4" s="1"/>
  <c r="I693" i="4"/>
  <c r="T693" i="4" s="1"/>
  <c r="AE693" i="4" s="1"/>
  <c r="AP693" i="4" s="1"/>
  <c r="I576" i="4"/>
  <c r="T576" i="4" s="1"/>
  <c r="AE576" i="4" s="1"/>
  <c r="AP576" i="4" s="1"/>
  <c r="I729" i="4"/>
  <c r="T729" i="4" s="1"/>
  <c r="AE729" i="4" s="1"/>
  <c r="AP729" i="4" s="1"/>
  <c r="I747" i="4"/>
  <c r="T747" i="4" s="1"/>
  <c r="AE747" i="4" s="1"/>
  <c r="AP747" i="4" s="1"/>
  <c r="I534" i="4"/>
  <c r="T534" i="4" s="1"/>
  <c r="AE534" i="4" s="1"/>
  <c r="AP534" i="4" s="1"/>
  <c r="I882" i="4"/>
  <c r="T882" i="4" s="1"/>
  <c r="AE882" i="4" s="1"/>
  <c r="AP882" i="4" s="1"/>
  <c r="I824" i="4"/>
  <c r="T824" i="4" s="1"/>
  <c r="AE824" i="4" s="1"/>
  <c r="AP824" i="4" s="1"/>
  <c r="I633" i="4"/>
  <c r="T633" i="4" s="1"/>
  <c r="AE633" i="4" s="1"/>
  <c r="AP633" i="4" s="1"/>
  <c r="I450" i="4"/>
  <c r="T450" i="4" s="1"/>
  <c r="AE450" i="4" s="1"/>
  <c r="AP450" i="4" s="1"/>
  <c r="I734" i="4"/>
  <c r="T734" i="4" s="1"/>
  <c r="AE734" i="4" s="1"/>
  <c r="AP734" i="4" s="1"/>
  <c r="I433" i="4"/>
  <c r="T433" i="4" s="1"/>
  <c r="AE433" i="4" s="1"/>
  <c r="AP433" i="4" s="1"/>
  <c r="I364" i="4"/>
  <c r="T364" i="4" s="1"/>
  <c r="AE364" i="4" s="1"/>
  <c r="AP364" i="4" s="1"/>
  <c r="I802" i="4"/>
  <c r="T802" i="4" s="1"/>
  <c r="AE802" i="4" s="1"/>
  <c r="AP802" i="4" s="1"/>
  <c r="I893" i="4"/>
  <c r="T893" i="4" s="1"/>
  <c r="AE893" i="4" s="1"/>
  <c r="AP893" i="4" s="1"/>
  <c r="I432" i="4"/>
  <c r="T432" i="4" s="1"/>
  <c r="AE432" i="4" s="1"/>
  <c r="AP432" i="4" s="1"/>
  <c r="I542" i="4"/>
  <c r="T542" i="4" s="1"/>
  <c r="AE542" i="4" s="1"/>
  <c r="AP542" i="4" s="1"/>
  <c r="I772" i="4"/>
  <c r="T772" i="4" s="1"/>
  <c r="AE772" i="4" s="1"/>
  <c r="AP772" i="4" s="1"/>
  <c r="I289" i="4"/>
  <c r="T289" i="4" s="1"/>
  <c r="AE289" i="4" s="1"/>
  <c r="AP289" i="4" s="1"/>
  <c r="I426" i="4"/>
  <c r="T426" i="4" s="1"/>
  <c r="AE426" i="4" s="1"/>
  <c r="AP426" i="4" s="1"/>
  <c r="I400" i="4"/>
  <c r="T400" i="4" s="1"/>
  <c r="AE400" i="4" s="1"/>
  <c r="AP400" i="4" s="1"/>
  <c r="I349" i="4"/>
  <c r="T349" i="4" s="1"/>
  <c r="AE349" i="4" s="1"/>
  <c r="AP349" i="4" s="1"/>
  <c r="I843" i="4"/>
  <c r="T843" i="4" s="1"/>
  <c r="AE843" i="4" s="1"/>
  <c r="AP843" i="4" s="1"/>
  <c r="I236" i="4"/>
  <c r="T236" i="4" s="1"/>
  <c r="AE236" i="4" s="1"/>
  <c r="AP236" i="4" s="1"/>
  <c r="I464" i="4"/>
  <c r="T464" i="4" s="1"/>
  <c r="AE464" i="4" s="1"/>
  <c r="AP464" i="4" s="1"/>
  <c r="I359" i="4"/>
  <c r="T359" i="4" s="1"/>
  <c r="AE359" i="4" s="1"/>
  <c r="AP359" i="4" s="1"/>
  <c r="I449" i="4"/>
  <c r="T449" i="4" s="1"/>
  <c r="AE449" i="4" s="1"/>
  <c r="AP449" i="4" s="1"/>
  <c r="I848" i="4"/>
  <c r="T848" i="4" s="1"/>
  <c r="AE848" i="4" s="1"/>
  <c r="AP848" i="4" s="1"/>
  <c r="I644" i="4"/>
  <c r="T644" i="4" s="1"/>
  <c r="AE644" i="4" s="1"/>
  <c r="AP644" i="4" s="1"/>
  <c r="I54" i="4"/>
  <c r="T54" i="4" s="1"/>
  <c r="AE54" i="4" s="1"/>
  <c r="AP54" i="4" s="1"/>
  <c r="I708" i="4"/>
  <c r="T708" i="4" s="1"/>
  <c r="AE708" i="4" s="1"/>
  <c r="AP708" i="4" s="1"/>
  <c r="I926" i="4"/>
  <c r="T926" i="4" s="1"/>
  <c r="AE926" i="4" s="1"/>
  <c r="AP926" i="4" s="1"/>
  <c r="I455" i="4"/>
  <c r="T455" i="4" s="1"/>
  <c r="AE455" i="4" s="1"/>
  <c r="AP455" i="4" s="1"/>
  <c r="I974" i="4"/>
  <c r="T974" i="4" s="1"/>
  <c r="AE974" i="4" s="1"/>
  <c r="AP974" i="4" s="1"/>
  <c r="I758" i="4"/>
  <c r="T758" i="4" s="1"/>
  <c r="AE758" i="4" s="1"/>
  <c r="AP758" i="4" s="1"/>
  <c r="I872" i="4"/>
  <c r="T872" i="4" s="1"/>
  <c r="AE872" i="4" s="1"/>
  <c r="AP872" i="4" s="1"/>
  <c r="I365" i="4"/>
  <c r="T365" i="4" s="1"/>
  <c r="AE365" i="4" s="1"/>
  <c r="AP365" i="4" s="1"/>
  <c r="I760" i="4"/>
  <c r="T760" i="4" s="1"/>
  <c r="AE760" i="4" s="1"/>
  <c r="AP760" i="4" s="1"/>
  <c r="I581" i="4"/>
  <c r="T581" i="4" s="1"/>
  <c r="AE581" i="4" s="1"/>
  <c r="AP581" i="4" s="1"/>
  <c r="I389" i="4"/>
  <c r="T389" i="4" s="1"/>
  <c r="AE389" i="4" s="1"/>
  <c r="AP389" i="4" s="1"/>
  <c r="I866" i="4"/>
  <c r="T866" i="4" s="1"/>
  <c r="AE866" i="4" s="1"/>
  <c r="AP866" i="4" s="1"/>
  <c r="I907" i="4"/>
  <c r="T907" i="4" s="1"/>
  <c r="AE907" i="4" s="1"/>
  <c r="AP907" i="4" s="1"/>
  <c r="I667" i="4"/>
  <c r="T667" i="4" s="1"/>
  <c r="AE667" i="4" s="1"/>
  <c r="AP667" i="4" s="1"/>
  <c r="I910" i="4"/>
  <c r="T910" i="4" s="1"/>
  <c r="AE910" i="4" s="1"/>
  <c r="AP910" i="4" s="1"/>
  <c r="I195" i="4"/>
  <c r="T195" i="4" s="1"/>
  <c r="AE195" i="4" s="1"/>
  <c r="AP195" i="4" s="1"/>
  <c r="I694" i="4"/>
  <c r="T694" i="4" s="1"/>
  <c r="AE694" i="4" s="1"/>
  <c r="AP694" i="4" s="1"/>
  <c r="I511" i="4"/>
  <c r="T511" i="4" s="1"/>
  <c r="AE511" i="4" s="1"/>
  <c r="AP511" i="4" s="1"/>
  <c r="I937" i="4"/>
  <c r="T937" i="4" s="1"/>
  <c r="AE937" i="4" s="1"/>
  <c r="AP937" i="4" s="1"/>
  <c r="I517" i="4"/>
  <c r="T517" i="4" s="1"/>
  <c r="AE517" i="4" s="1"/>
  <c r="AP517" i="4" s="1"/>
  <c r="I987" i="4"/>
  <c r="T987" i="4" s="1"/>
  <c r="AE987" i="4" s="1"/>
  <c r="AP987" i="4" s="1"/>
  <c r="I444" i="4"/>
  <c r="T444" i="4" s="1"/>
  <c r="AE444" i="4" s="1"/>
  <c r="AP444" i="4" s="1"/>
  <c r="I727" i="4"/>
  <c r="T727" i="4" s="1"/>
  <c r="AE727" i="4" s="1"/>
  <c r="AP727" i="4" s="1"/>
  <c r="I755" i="4"/>
  <c r="T755" i="4" s="1"/>
  <c r="AE755" i="4" s="1"/>
  <c r="AP755" i="4" s="1"/>
  <c r="I451" i="4"/>
  <c r="T451" i="4" s="1"/>
  <c r="AE451" i="4" s="1"/>
  <c r="AP451" i="4" s="1"/>
  <c r="I513" i="4"/>
  <c r="T513" i="4" s="1"/>
  <c r="AE513" i="4" s="1"/>
  <c r="AP513" i="4" s="1"/>
  <c r="I730" i="4"/>
  <c r="T730" i="4" s="1"/>
  <c r="AE730" i="4" s="1"/>
  <c r="AP730" i="4" s="1"/>
  <c r="I329" i="4"/>
  <c r="T329" i="4" s="1"/>
  <c r="AE329" i="4" s="1"/>
  <c r="AP329" i="4" s="1"/>
  <c r="I372" i="4"/>
  <c r="T372" i="4" s="1"/>
  <c r="AE372" i="4" s="1"/>
  <c r="AP372" i="4" s="1"/>
  <c r="I442" i="4"/>
  <c r="T442" i="4" s="1"/>
  <c r="AE442" i="4" s="1"/>
  <c r="AP442" i="4" s="1"/>
  <c r="I881" i="4"/>
  <c r="T881" i="4" s="1"/>
  <c r="AE881" i="4" s="1"/>
  <c r="AP881" i="4" s="1"/>
  <c r="I878" i="4"/>
  <c r="T878" i="4" s="1"/>
  <c r="AE878" i="4" s="1"/>
  <c r="AP878" i="4" s="1"/>
  <c r="I375" i="4"/>
  <c r="T375" i="4" s="1"/>
  <c r="AE375" i="4" s="1"/>
  <c r="AP375" i="4" s="1"/>
  <c r="I794" i="4"/>
  <c r="T794" i="4" s="1"/>
  <c r="AE794" i="4" s="1"/>
  <c r="AP794" i="4" s="1"/>
  <c r="I723" i="4"/>
  <c r="T723" i="4" s="1"/>
  <c r="AE723" i="4" s="1"/>
  <c r="AP723" i="4" s="1"/>
  <c r="I972" i="4"/>
  <c r="T972" i="4" s="1"/>
  <c r="AE972" i="4" s="1"/>
  <c r="AP972" i="4" s="1"/>
  <c r="I297" i="4"/>
  <c r="T297" i="4" s="1"/>
  <c r="AE297" i="4" s="1"/>
  <c r="AP297" i="4" s="1"/>
  <c r="I570" i="4"/>
  <c r="T570" i="4" s="1"/>
  <c r="AE570" i="4" s="1"/>
  <c r="AP570" i="4" s="1"/>
  <c r="I571" i="4"/>
  <c r="T571" i="4" s="1"/>
  <c r="AE571" i="4" s="1"/>
  <c r="AP571" i="4" s="1"/>
  <c r="I383" i="4"/>
  <c r="T383" i="4" s="1"/>
  <c r="AE383" i="4" s="1"/>
  <c r="AP383" i="4" s="1"/>
  <c r="I940" i="4"/>
  <c r="T940" i="4" s="1"/>
  <c r="AE940" i="4" s="1"/>
  <c r="AP940" i="4" s="1"/>
  <c r="I973" i="4"/>
  <c r="T973" i="4" s="1"/>
  <c r="AE973" i="4" s="1"/>
  <c r="AP973" i="4" s="1"/>
  <c r="I962" i="4"/>
  <c r="T962" i="4" s="1"/>
  <c r="AE962" i="4" s="1"/>
  <c r="AP962" i="4" s="1"/>
  <c r="I221" i="4"/>
  <c r="T221" i="4" s="1"/>
  <c r="AE221" i="4" s="1"/>
  <c r="AP221" i="4" s="1"/>
  <c r="I568" i="4"/>
  <c r="T568" i="4" s="1"/>
  <c r="AE568" i="4" s="1"/>
  <c r="AP568" i="4" s="1"/>
  <c r="I273" i="4"/>
  <c r="T273" i="4" s="1"/>
  <c r="AE273" i="4" s="1"/>
  <c r="AP273" i="4" s="1"/>
  <c r="I1016" i="4"/>
  <c r="T1016" i="4" s="1"/>
  <c r="AE1016" i="4" s="1"/>
  <c r="AP1016" i="4" s="1"/>
  <c r="I519" i="4"/>
  <c r="T519" i="4" s="1"/>
  <c r="AE519" i="4" s="1"/>
  <c r="AP519" i="4" s="1"/>
  <c r="I821" i="4"/>
  <c r="T821" i="4" s="1"/>
  <c r="AE821" i="4" s="1"/>
  <c r="AP821" i="4" s="1"/>
  <c r="I657" i="4"/>
  <c r="T657" i="4" s="1"/>
  <c r="AE657" i="4" s="1"/>
  <c r="AP657" i="4" s="1"/>
  <c r="I967" i="4"/>
  <c r="T967" i="4" s="1"/>
  <c r="AE967" i="4" s="1"/>
  <c r="AP967" i="4" s="1"/>
  <c r="I1009" i="4"/>
  <c r="T1009" i="4" s="1"/>
  <c r="AE1009" i="4" s="1"/>
  <c r="AP1009" i="4" s="1"/>
  <c r="I769" i="4"/>
  <c r="T769" i="4" s="1"/>
  <c r="AE769" i="4" s="1"/>
  <c r="AP769" i="4" s="1"/>
  <c r="I281" i="4"/>
  <c r="T281" i="4" s="1"/>
  <c r="AE281" i="4" s="1"/>
  <c r="AP281" i="4" s="1"/>
  <c r="I634" i="4"/>
  <c r="T634" i="4" s="1"/>
  <c r="AE634" i="4" s="1"/>
  <c r="AP634" i="4" s="1"/>
  <c r="I865" i="4"/>
  <c r="T865" i="4" s="1"/>
  <c r="AE865" i="4" s="1"/>
  <c r="AP865" i="4" s="1"/>
  <c r="I807" i="4"/>
  <c r="T807" i="4" s="1"/>
  <c r="AE807" i="4" s="1"/>
  <c r="AP807" i="4" s="1"/>
  <c r="I356" i="4"/>
  <c r="T356" i="4" s="1"/>
  <c r="AE356" i="4" s="1"/>
  <c r="AP356" i="4" s="1"/>
  <c r="I743" i="4"/>
  <c r="T743" i="4" s="1"/>
  <c r="AE743" i="4" s="1"/>
  <c r="AP743" i="4" s="1"/>
  <c r="I145" i="4"/>
  <c r="T145" i="4" s="1"/>
  <c r="AE145" i="4" s="1"/>
  <c r="AP145" i="4" s="1"/>
  <c r="I417" i="4"/>
  <c r="T417" i="4" s="1"/>
  <c r="AE417" i="4" s="1"/>
  <c r="AP417" i="4" s="1"/>
  <c r="I913" i="4"/>
  <c r="T913" i="4" s="1"/>
  <c r="AE913" i="4" s="1"/>
  <c r="AP913" i="4" s="1"/>
  <c r="I965" i="4"/>
  <c r="T965" i="4" s="1"/>
  <c r="AE965" i="4" s="1"/>
  <c r="AP965" i="4" s="1"/>
  <c r="I500" i="4"/>
  <c r="T500" i="4" s="1"/>
  <c r="AE500" i="4" s="1"/>
  <c r="AP500" i="4" s="1"/>
  <c r="I407" i="4"/>
  <c r="T407" i="4" s="1"/>
  <c r="AE407" i="4" s="1"/>
  <c r="AP407" i="4" s="1"/>
  <c r="I1005" i="4"/>
  <c r="T1005" i="4" s="1"/>
  <c r="AE1005" i="4" s="1"/>
  <c r="AP1005" i="4" s="1"/>
  <c r="I642" i="4"/>
  <c r="T642" i="4" s="1"/>
  <c r="AE642" i="4" s="1"/>
  <c r="AP642" i="4" s="1"/>
  <c r="I632" i="4"/>
  <c r="T632" i="4" s="1"/>
  <c r="AE632" i="4" s="1"/>
  <c r="AP632" i="4" s="1"/>
  <c r="I798" i="4"/>
  <c r="T798" i="4" s="1"/>
  <c r="AE798" i="4" s="1"/>
  <c r="AP798" i="4" s="1"/>
  <c r="I438" i="4"/>
  <c r="T438" i="4" s="1"/>
  <c r="AE438" i="4" s="1"/>
  <c r="AP438" i="4" s="1"/>
  <c r="I600" i="4"/>
  <c r="T600" i="4" s="1"/>
  <c r="AE600" i="4" s="1"/>
  <c r="AP600" i="4" s="1"/>
  <c r="I994" i="4"/>
  <c r="T994" i="4" s="1"/>
  <c r="AE994" i="4" s="1"/>
  <c r="AP994" i="4" s="1"/>
  <c r="I613" i="4"/>
  <c r="T613" i="4" s="1"/>
  <c r="AE613" i="4" s="1"/>
  <c r="AP613" i="4" s="1"/>
  <c r="I664" i="4"/>
  <c r="T664" i="4" s="1"/>
  <c r="AE664" i="4" s="1"/>
  <c r="AP664" i="4" s="1"/>
  <c r="I459" i="4"/>
  <c r="T459" i="4" s="1"/>
  <c r="AE459" i="4" s="1"/>
  <c r="AP459" i="4" s="1"/>
  <c r="I847" i="4"/>
  <c r="T847" i="4" s="1"/>
  <c r="AE847" i="4" s="1"/>
  <c r="AP847" i="4" s="1"/>
  <c r="I216" i="4"/>
  <c r="T216" i="4" s="1"/>
  <c r="AE216" i="4" s="1"/>
  <c r="AP216" i="4" s="1"/>
  <c r="I557" i="4"/>
  <c r="T557" i="4" s="1"/>
  <c r="AE557" i="4" s="1"/>
  <c r="AP557" i="4" s="1"/>
  <c r="I233" i="4"/>
  <c r="T233" i="4" s="1"/>
  <c r="AE233" i="4" s="1"/>
  <c r="AP233" i="4" s="1"/>
  <c r="I476" i="4"/>
  <c r="T476" i="4" s="1"/>
  <c r="AE476" i="4" s="1"/>
  <c r="AP476" i="4" s="1"/>
  <c r="I1008" i="4"/>
  <c r="T1008" i="4" s="1"/>
  <c r="AE1008" i="4" s="1"/>
  <c r="AP1008" i="4" s="1"/>
  <c r="I925" i="4"/>
  <c r="T925" i="4" s="1"/>
  <c r="AE925" i="4" s="1"/>
  <c r="AP925" i="4" s="1"/>
  <c r="I1006" i="4"/>
  <c r="T1006" i="4" s="1"/>
  <c r="AE1006" i="4" s="1"/>
  <c r="AP1006" i="4" s="1"/>
  <c r="I636" i="4"/>
  <c r="T636" i="4" s="1"/>
  <c r="AE636" i="4" s="1"/>
  <c r="AP636" i="4" s="1"/>
  <c r="I116" i="4"/>
  <c r="T116" i="4" s="1"/>
  <c r="AE116" i="4" s="1"/>
  <c r="AP116" i="4" s="1"/>
  <c r="I560" i="4"/>
  <c r="T560" i="4" s="1"/>
  <c r="AE560" i="4" s="1"/>
  <c r="AP560" i="4" s="1"/>
  <c r="I66" i="4"/>
  <c r="T66" i="4" s="1"/>
  <c r="AE66" i="4" s="1"/>
  <c r="AP66" i="4" s="1"/>
  <c r="I546" i="4"/>
  <c r="T546" i="4" s="1"/>
  <c r="AE546" i="4" s="1"/>
  <c r="AP546" i="4" s="1"/>
  <c r="I411" i="4"/>
  <c r="T411" i="4" s="1"/>
  <c r="AE411" i="4" s="1"/>
  <c r="AP411" i="4" s="1"/>
  <c r="I368" i="4"/>
  <c r="T368" i="4" s="1"/>
  <c r="AE368" i="4" s="1"/>
  <c r="AP368" i="4" s="1"/>
  <c r="I785" i="4"/>
  <c r="T785" i="4" s="1"/>
  <c r="AE785" i="4" s="1"/>
  <c r="AP785" i="4" s="1"/>
  <c r="I710" i="4"/>
  <c r="T710" i="4" s="1"/>
  <c r="AE710" i="4" s="1"/>
  <c r="AP710" i="4" s="1"/>
  <c r="I765" i="4"/>
  <c r="T765" i="4" s="1"/>
  <c r="AE765" i="4" s="1"/>
  <c r="AP765" i="4" s="1"/>
  <c r="I823" i="4"/>
  <c r="T823" i="4" s="1"/>
  <c r="AE823" i="4" s="1"/>
  <c r="AP823" i="4" s="1"/>
  <c r="I871" i="4"/>
  <c r="T871" i="4" s="1"/>
  <c r="AE871" i="4" s="1"/>
  <c r="AP871" i="4" s="1"/>
  <c r="I489" i="4"/>
  <c r="T489" i="4" s="1"/>
  <c r="AE489" i="4" s="1"/>
  <c r="AP489" i="4" s="1"/>
  <c r="I472" i="4"/>
  <c r="T472" i="4" s="1"/>
  <c r="AE472" i="4" s="1"/>
  <c r="AP472" i="4" s="1"/>
  <c r="I338" i="4"/>
  <c r="T338" i="4" s="1"/>
  <c r="AE338" i="4" s="1"/>
  <c r="AP338" i="4" s="1"/>
  <c r="I305" i="4"/>
  <c r="T305" i="4" s="1"/>
  <c r="AE305" i="4" s="1"/>
  <c r="AP305" i="4" s="1"/>
  <c r="I658" i="4"/>
  <c r="T658" i="4" s="1"/>
  <c r="AE658" i="4" s="1"/>
  <c r="AP658" i="4" s="1"/>
  <c r="I344" i="4"/>
  <c r="T344" i="4" s="1"/>
  <c r="AE344" i="4" s="1"/>
  <c r="AP344" i="4" s="1"/>
  <c r="I398" i="4"/>
  <c r="T398" i="4" s="1"/>
  <c r="AE398" i="4" s="1"/>
  <c r="AP398" i="4" s="1"/>
  <c r="I830" i="4"/>
  <c r="T830" i="4" s="1"/>
  <c r="AE830" i="4" s="1"/>
  <c r="AP830" i="4" s="1"/>
  <c r="I685" i="4"/>
  <c r="T685" i="4" s="1"/>
  <c r="AE685" i="4" s="1"/>
  <c r="AP685" i="4" s="1"/>
  <c r="I265" i="4"/>
  <c r="T265" i="4" s="1"/>
  <c r="AE265" i="4" s="1"/>
  <c r="AP265" i="4" s="1"/>
  <c r="I862" i="4"/>
  <c r="T862" i="4" s="1"/>
  <c r="AE862" i="4" s="1"/>
  <c r="AP862" i="4" s="1"/>
  <c r="I536" i="4"/>
  <c r="T536" i="4" s="1"/>
  <c r="AE536" i="4" s="1"/>
  <c r="AP536" i="4" s="1"/>
  <c r="I306" i="4"/>
  <c r="T306" i="4" s="1"/>
  <c r="AE306" i="4" s="1"/>
  <c r="AP306" i="4" s="1"/>
  <c r="I617" i="4"/>
  <c r="T617" i="4" s="1"/>
  <c r="AE617" i="4" s="1"/>
  <c r="AP617" i="4" s="1"/>
  <c r="I580" i="4"/>
  <c r="T580" i="4" s="1"/>
  <c r="AE580" i="4" s="1"/>
  <c r="AP580" i="4" s="1"/>
  <c r="I611" i="4"/>
  <c r="T611" i="4" s="1"/>
  <c r="AE611" i="4" s="1"/>
  <c r="AP611" i="4" s="1"/>
  <c r="I970" i="4"/>
  <c r="T970" i="4" s="1"/>
  <c r="AE970" i="4" s="1"/>
  <c r="AP970" i="4" s="1"/>
  <c r="I310" i="4"/>
  <c r="T310" i="4" s="1"/>
  <c r="AE310" i="4" s="1"/>
  <c r="AP310" i="4" s="1"/>
  <c r="I944" i="4"/>
  <c r="T944" i="4" s="1"/>
  <c r="AE944" i="4" s="1"/>
  <c r="AP944" i="4" s="1"/>
  <c r="I764" i="4"/>
  <c r="T764" i="4" s="1"/>
  <c r="AE764" i="4" s="1"/>
  <c r="AP764" i="4" s="1"/>
  <c r="I558" i="4"/>
  <c r="T558" i="4" s="1"/>
  <c r="AE558" i="4" s="1"/>
  <c r="AP558" i="4" s="1"/>
  <c r="I247" i="4"/>
  <c r="T247" i="4" s="1"/>
  <c r="AE247" i="4" s="1"/>
  <c r="AP247" i="4" s="1"/>
  <c r="I845" i="4"/>
  <c r="T845" i="4" s="1"/>
  <c r="AE845" i="4" s="1"/>
  <c r="AP845" i="4" s="1"/>
  <c r="I655" i="4"/>
  <c r="T655" i="4" s="1"/>
  <c r="AE655" i="4" s="1"/>
  <c r="AP655" i="4" s="1"/>
  <c r="I304" i="4"/>
  <c r="T304" i="4" s="1"/>
  <c r="AE304" i="4" s="1"/>
  <c r="AP304" i="4" s="1"/>
  <c r="I918" i="4"/>
  <c r="T918" i="4" s="1"/>
  <c r="AE918" i="4" s="1"/>
  <c r="AP918" i="4" s="1"/>
  <c r="I702" i="4"/>
  <c r="T702" i="4" s="1"/>
  <c r="AE702" i="4" s="1"/>
  <c r="AP702" i="4" s="1"/>
  <c r="I466" i="4"/>
  <c r="T466" i="4" s="1"/>
  <c r="AE466" i="4" s="1"/>
  <c r="AP466" i="4" s="1"/>
  <c r="I863" i="4"/>
  <c r="T863" i="4" s="1"/>
  <c r="AE863" i="4" s="1"/>
  <c r="AP863" i="4" s="1"/>
  <c r="I1017" i="4"/>
  <c r="T1017" i="4" s="1"/>
  <c r="AE1017" i="4" s="1"/>
  <c r="AP1017" i="4" s="1"/>
  <c r="I439" i="4"/>
  <c r="T439" i="4" s="1"/>
  <c r="AE439" i="4" s="1"/>
  <c r="AP439" i="4" s="1"/>
  <c r="I801" i="4"/>
  <c r="T801" i="4" s="1"/>
  <c r="AE801" i="4" s="1"/>
  <c r="AP801" i="4" s="1"/>
  <c r="I475" i="4"/>
  <c r="T475" i="4" s="1"/>
  <c r="AE475" i="4" s="1"/>
  <c r="AP475" i="4" s="1"/>
  <c r="I556" i="4"/>
  <c r="T556" i="4" s="1"/>
  <c r="AE556" i="4" s="1"/>
  <c r="AP556" i="4" s="1"/>
  <c r="I768" i="4"/>
  <c r="T768" i="4" s="1"/>
  <c r="AE768" i="4" s="1"/>
  <c r="AP768" i="4" s="1"/>
  <c r="I95" i="4"/>
  <c r="T95" i="4" s="1"/>
  <c r="AE95" i="4" s="1"/>
  <c r="AP95" i="4" s="1"/>
  <c r="I275" i="4"/>
  <c r="T275" i="4" s="1"/>
  <c r="AE275" i="4" s="1"/>
  <c r="AP275" i="4" s="1"/>
  <c r="I544" i="4"/>
  <c r="T544" i="4" s="1"/>
  <c r="AE544" i="4" s="1"/>
  <c r="AP544" i="4" s="1"/>
  <c r="I721" i="4"/>
  <c r="T721" i="4" s="1"/>
  <c r="AE721" i="4" s="1"/>
  <c r="AP721" i="4" s="1"/>
  <c r="I733" i="4"/>
  <c r="T733" i="4" s="1"/>
  <c r="AE733" i="4" s="1"/>
  <c r="AP733" i="4" s="1"/>
  <c r="I572" i="4"/>
  <c r="T572" i="4" s="1"/>
  <c r="AE572" i="4" s="1"/>
  <c r="AP572" i="4" s="1"/>
  <c r="I154" i="4"/>
  <c r="T154" i="4" s="1"/>
  <c r="AE154" i="4" s="1"/>
  <c r="AP154" i="4" s="1"/>
  <c r="I537" i="4"/>
  <c r="T537" i="4" s="1"/>
  <c r="AE537" i="4" s="1"/>
  <c r="AP537" i="4" s="1"/>
  <c r="I578" i="4"/>
  <c r="T578" i="4" s="1"/>
  <c r="AE578" i="4" s="1"/>
  <c r="AP578" i="4" s="1"/>
  <c r="I314" i="4"/>
  <c r="T314" i="4" s="1"/>
  <c r="AE314" i="4" s="1"/>
  <c r="AP314" i="4" s="1"/>
  <c r="I793" i="4"/>
  <c r="T793" i="4" s="1"/>
  <c r="AE793" i="4" s="1"/>
  <c r="AP793" i="4" s="1"/>
  <c r="I408" i="4"/>
  <c r="T408" i="4" s="1"/>
  <c r="AE408" i="4" s="1"/>
  <c r="AP408" i="4" s="1"/>
  <c r="I321" i="4"/>
  <c r="T321" i="4" s="1"/>
  <c r="AE321" i="4" s="1"/>
  <c r="AP321" i="4" s="1"/>
  <c r="I430" i="4"/>
  <c r="T430" i="4" s="1"/>
  <c r="AE430" i="4" s="1"/>
  <c r="AP430" i="4" s="1"/>
  <c r="I270" i="4"/>
  <c r="T270" i="4" s="1"/>
  <c r="AE270" i="4" s="1"/>
  <c r="AP270" i="4" s="1"/>
  <c r="I975" i="4"/>
  <c r="T975" i="4" s="1"/>
  <c r="AE975" i="4" s="1"/>
  <c r="AP975" i="4" s="1"/>
  <c r="I817" i="4"/>
  <c r="T817" i="4" s="1"/>
  <c r="AE817" i="4" s="1"/>
  <c r="AP817" i="4" s="1"/>
  <c r="I763" i="4"/>
  <c r="T763" i="4" s="1"/>
  <c r="AE763" i="4" s="1"/>
  <c r="AP763" i="4" s="1"/>
  <c r="I119" i="4"/>
  <c r="T119" i="4" s="1"/>
  <c r="AE119" i="4" s="1"/>
  <c r="AP119" i="4" s="1"/>
  <c r="I818" i="4"/>
  <c r="T818" i="4" s="1"/>
  <c r="AE818" i="4" s="1"/>
  <c r="AP818" i="4" s="1"/>
  <c r="I285" i="4"/>
  <c r="T285" i="4" s="1"/>
  <c r="AE285" i="4" s="1"/>
  <c r="AP285" i="4" s="1"/>
  <c r="I980" i="4"/>
  <c r="T980" i="4" s="1"/>
  <c r="AE980" i="4" s="1"/>
  <c r="AP980" i="4" s="1"/>
  <c r="I894" i="4"/>
  <c r="T894" i="4" s="1"/>
  <c r="AE894" i="4" s="1"/>
  <c r="AP894" i="4" s="1"/>
  <c r="I864" i="4"/>
  <c r="T864" i="4" s="1"/>
  <c r="AE864" i="4" s="1"/>
  <c r="AP864" i="4" s="1"/>
  <c r="I949" i="4"/>
  <c r="T949" i="4" s="1"/>
  <c r="AE949" i="4" s="1"/>
  <c r="AP949" i="4" s="1"/>
  <c r="I104" i="4"/>
  <c r="T104" i="4" s="1"/>
  <c r="AE104" i="4" s="1"/>
  <c r="AP104" i="4" s="1"/>
  <c r="I935" i="4"/>
  <c r="T935" i="4" s="1"/>
  <c r="AE935" i="4" s="1"/>
  <c r="AP935" i="4" s="1"/>
  <c r="I327" i="4"/>
  <c r="T327" i="4" s="1"/>
  <c r="AE327" i="4" s="1"/>
  <c r="AP327" i="4" s="1"/>
  <c r="I499" i="4"/>
  <c r="T499" i="4" s="1"/>
  <c r="AE499" i="4" s="1"/>
  <c r="AP499" i="4" s="1"/>
  <c r="I625" i="4"/>
  <c r="T625" i="4" s="1"/>
  <c r="AE625" i="4" s="1"/>
  <c r="AP625" i="4" s="1"/>
  <c r="I166" i="4"/>
  <c r="T166" i="4" s="1"/>
  <c r="AE166" i="4" s="1"/>
  <c r="AP166" i="4" s="1"/>
  <c r="I653" i="4"/>
  <c r="T653" i="4" s="1"/>
  <c r="AE653" i="4" s="1"/>
  <c r="AP653" i="4" s="1"/>
  <c r="I915" i="4"/>
  <c r="T915" i="4" s="1"/>
  <c r="AE915" i="4" s="1"/>
  <c r="AP915" i="4" s="1"/>
  <c r="I748" i="4"/>
  <c r="T748" i="4" s="1"/>
  <c r="AE748" i="4" s="1"/>
  <c r="AP748" i="4" s="1"/>
  <c r="I405" i="4"/>
  <c r="T405" i="4" s="1"/>
  <c r="AE405" i="4" s="1"/>
  <c r="AP405" i="4" s="1"/>
  <c r="I599" i="4"/>
  <c r="T599" i="4" s="1"/>
  <c r="AE599" i="4" s="1"/>
  <c r="AP599" i="4" s="1"/>
  <c r="I885" i="4"/>
  <c r="T885" i="4" s="1"/>
  <c r="AE885" i="4" s="1"/>
  <c r="AP885" i="4" s="1"/>
  <c r="I598" i="4"/>
  <c r="T598" i="4" s="1"/>
  <c r="AE598" i="4" s="1"/>
  <c r="AP598" i="4" s="1"/>
  <c r="I811" i="4"/>
  <c r="T811" i="4" s="1"/>
  <c r="AE811" i="4" s="1"/>
  <c r="AP811" i="4" s="1"/>
  <c r="I211" i="4"/>
  <c r="T211" i="4" s="1"/>
  <c r="AE211" i="4" s="1"/>
  <c r="AP211" i="4" s="1"/>
  <c r="I869" i="4"/>
  <c r="T869" i="4" s="1"/>
  <c r="AE869" i="4" s="1"/>
  <c r="AP869" i="4" s="1"/>
  <c r="I1010" i="4"/>
  <c r="T1010" i="4" s="1"/>
  <c r="AE1010" i="4" s="1"/>
  <c r="AP1010" i="4" s="1"/>
  <c r="I741" i="4"/>
  <c r="T741" i="4" s="1"/>
  <c r="AE741" i="4" s="1"/>
  <c r="AP741" i="4" s="1"/>
  <c r="I946" i="4"/>
  <c r="T946" i="4" s="1"/>
  <c r="AE946" i="4" s="1"/>
  <c r="AP946" i="4" s="1"/>
  <c r="I901" i="4"/>
  <c r="T901" i="4" s="1"/>
  <c r="AE901" i="4" s="1"/>
  <c r="AP901" i="4" s="1"/>
  <c r="I564" i="4"/>
  <c r="T564" i="4" s="1"/>
  <c r="AE564" i="4" s="1"/>
  <c r="AP564" i="4" s="1"/>
  <c r="I711" i="4"/>
  <c r="T711" i="4" s="1"/>
  <c r="AE711" i="4" s="1"/>
  <c r="AP711" i="4" s="1"/>
  <c r="I539" i="4"/>
  <c r="T539" i="4" s="1"/>
  <c r="AE539" i="4" s="1"/>
  <c r="AP539" i="4" s="1"/>
  <c r="I593" i="4"/>
  <c r="T593" i="4" s="1"/>
  <c r="AE593" i="4" s="1"/>
  <c r="AP593" i="4" s="1"/>
  <c r="I829" i="4"/>
  <c r="T829" i="4" s="1"/>
  <c r="AE829" i="4" s="1"/>
  <c r="AP829" i="4" s="1"/>
  <c r="I498" i="4"/>
  <c r="T498" i="4" s="1"/>
  <c r="AE498" i="4" s="1"/>
  <c r="AP498" i="4" s="1"/>
  <c r="I951" i="4"/>
  <c r="T951" i="4" s="1"/>
  <c r="AE951" i="4" s="1"/>
  <c r="AP951" i="4" s="1"/>
  <c r="I169" i="4"/>
  <c r="T169" i="4" s="1"/>
  <c r="AE169" i="4" s="1"/>
  <c r="AP169" i="4" s="1"/>
  <c r="I223" i="4"/>
  <c r="T223" i="4" s="1"/>
  <c r="AE223" i="4" s="1"/>
  <c r="AP223" i="4" s="1"/>
  <c r="I981" i="4"/>
  <c r="T981" i="4" s="1"/>
  <c r="AE981" i="4" s="1"/>
  <c r="AP981" i="4" s="1"/>
  <c r="I336" i="4"/>
  <c r="T336" i="4" s="1"/>
  <c r="AE336" i="4" s="1"/>
  <c r="AP336" i="4" s="1"/>
  <c r="I317" i="4"/>
  <c r="T317" i="4" s="1"/>
  <c r="AE317" i="4" s="1"/>
  <c r="AP317" i="4" s="1"/>
  <c r="I533" i="4"/>
  <c r="T533" i="4" s="1"/>
  <c r="AE533" i="4" s="1"/>
  <c r="AP533" i="4" s="1"/>
  <c r="I624" i="4"/>
  <c r="T624" i="4" s="1"/>
  <c r="AE624" i="4" s="1"/>
  <c r="AP624" i="4" s="1"/>
  <c r="I532" i="4"/>
  <c r="T532" i="4" s="1"/>
  <c r="AE532" i="4" s="1"/>
  <c r="AP532" i="4" s="1"/>
  <c r="I917" i="4"/>
  <c r="T917" i="4" s="1"/>
  <c r="AE917" i="4" s="1"/>
  <c r="AP917" i="4" s="1"/>
  <c r="I717" i="4"/>
  <c r="T717" i="4" s="1"/>
  <c r="AE717" i="4" s="1"/>
  <c r="AP717" i="4" s="1"/>
  <c r="I938" i="4"/>
  <c r="T938" i="4" s="1"/>
  <c r="AE938" i="4" s="1"/>
  <c r="AP938" i="4" s="1"/>
  <c r="I291" i="4"/>
  <c r="T291" i="4" s="1"/>
  <c r="AE291" i="4" s="1"/>
  <c r="AP291" i="4" s="1"/>
  <c r="I815" i="4"/>
  <c r="T815" i="4" s="1"/>
  <c r="AE815" i="4" s="1"/>
  <c r="AP815" i="4" s="1"/>
  <c r="I671" i="4"/>
  <c r="T671" i="4" s="1"/>
  <c r="AE671" i="4" s="1"/>
  <c r="AP671" i="4" s="1"/>
  <c r="I418" i="4"/>
  <c r="T418" i="4" s="1"/>
  <c r="AE418" i="4" s="1"/>
  <c r="AP418" i="4" s="1"/>
  <c r="I780" i="4"/>
  <c r="T780" i="4" s="1"/>
  <c r="AE780" i="4" s="1"/>
  <c r="AP780" i="4" s="1"/>
  <c r="I139" i="4"/>
  <c r="T139" i="4" s="1"/>
  <c r="AE139" i="4" s="1"/>
  <c r="AP139" i="4" s="1"/>
  <c r="I902" i="4"/>
  <c r="T902" i="4" s="1"/>
  <c r="AE902" i="4" s="1"/>
  <c r="AP902" i="4" s="1"/>
  <c r="I1014" i="4"/>
  <c r="T1014" i="4" s="1"/>
  <c r="AE1014" i="4" s="1"/>
  <c r="AP1014" i="4" s="1"/>
  <c r="I810" i="4"/>
  <c r="T810" i="4" s="1"/>
  <c r="AE810" i="4" s="1"/>
  <c r="AP810" i="4" s="1"/>
  <c r="I724" i="4"/>
  <c r="T724" i="4" s="1"/>
  <c r="AE724" i="4" s="1"/>
  <c r="AP724" i="4" s="1"/>
  <c r="I527" i="4"/>
  <c r="T527" i="4" s="1"/>
  <c r="AE527" i="4" s="1"/>
  <c r="AP527" i="4" s="1"/>
  <c r="I45" i="4"/>
  <c r="T45" i="4" s="1"/>
  <c r="AE45" i="4" s="1"/>
  <c r="AP45" i="4" s="1"/>
  <c r="I69" i="4"/>
  <c r="T69" i="4" s="1"/>
  <c r="AE69" i="4" s="1"/>
  <c r="AP69" i="4" s="1"/>
  <c r="I452" i="4"/>
  <c r="T452" i="4" s="1"/>
  <c r="AE452" i="4" s="1"/>
  <c r="AP452" i="4" s="1"/>
  <c r="I465" i="4"/>
  <c r="T465" i="4" s="1"/>
  <c r="AE465" i="4" s="1"/>
  <c r="AP465" i="4" s="1"/>
  <c r="I390" i="4"/>
  <c r="T390" i="4" s="1"/>
  <c r="AE390" i="4" s="1"/>
  <c r="AP390" i="4" s="1"/>
  <c r="I808" i="4"/>
  <c r="T808" i="4" s="1"/>
  <c r="AE808" i="4" s="1"/>
  <c r="AP808" i="4" s="1"/>
  <c r="I841" i="4"/>
  <c r="T841" i="4" s="1"/>
  <c r="AE841" i="4" s="1"/>
  <c r="AP841" i="4" s="1"/>
  <c r="I990" i="4"/>
  <c r="T990" i="4" s="1"/>
  <c r="AE990" i="4" s="1"/>
  <c r="AP990" i="4" s="1"/>
  <c r="I766" i="4"/>
  <c r="T766" i="4" s="1"/>
  <c r="AE766" i="4" s="1"/>
  <c r="AP766" i="4" s="1"/>
  <c r="I394" i="4"/>
  <c r="T394" i="4" s="1"/>
  <c r="AE394" i="4" s="1"/>
  <c r="AP394" i="4" s="1"/>
  <c r="I932" i="4"/>
  <c r="T932" i="4" s="1"/>
  <c r="AE932" i="4" s="1"/>
  <c r="AP932" i="4" s="1"/>
  <c r="I839" i="4"/>
  <c r="T839" i="4" s="1"/>
  <c r="AE839" i="4" s="1"/>
  <c r="AP839" i="4" s="1"/>
  <c r="I645" i="4"/>
  <c r="T645" i="4" s="1"/>
  <c r="AE645" i="4" s="1"/>
  <c r="AP645" i="4" s="1"/>
  <c r="I258" i="4"/>
  <c r="T258" i="4" s="1"/>
  <c r="AE258" i="4" s="1"/>
  <c r="AP258" i="4" s="1"/>
  <c r="I739" i="4"/>
  <c r="T739" i="4" s="1"/>
  <c r="AE739" i="4" s="1"/>
  <c r="AP739" i="4" s="1"/>
  <c r="I838" i="4"/>
  <c r="T838" i="4" s="1"/>
  <c r="AE838" i="4" s="1"/>
  <c r="AP838" i="4" s="1"/>
  <c r="I749" i="4"/>
  <c r="T749" i="4" s="1"/>
  <c r="AE749" i="4" s="1"/>
  <c r="AP749" i="4" s="1"/>
  <c r="I656" i="4"/>
  <c r="T656" i="4" s="1"/>
  <c r="AE656" i="4" s="1"/>
  <c r="AP656" i="4" s="1"/>
  <c r="I745" i="4"/>
  <c r="T745" i="4" s="1"/>
  <c r="AE745" i="4" s="1"/>
  <c r="AP745" i="4" s="1"/>
  <c r="I985" i="4"/>
  <c r="T985" i="4" s="1"/>
  <c r="AE985" i="4" s="1"/>
  <c r="AP985" i="4" s="1"/>
  <c r="I525" i="4"/>
  <c r="T525" i="4" s="1"/>
  <c r="AE525" i="4" s="1"/>
  <c r="AP525" i="4" s="1"/>
  <c r="I308" i="4"/>
  <c r="T308" i="4" s="1"/>
  <c r="AE308" i="4" s="1"/>
  <c r="AP308" i="4" s="1"/>
  <c r="I744" i="4"/>
  <c r="T744" i="4" s="1"/>
  <c r="AE744" i="4" s="1"/>
  <c r="AP744" i="4" s="1"/>
  <c r="I691" i="4"/>
  <c r="T691" i="4" s="1"/>
  <c r="AE691" i="4" s="1"/>
  <c r="AP691" i="4" s="1"/>
  <c r="I379" i="4"/>
  <c r="T379" i="4" s="1"/>
  <c r="AE379" i="4" s="1"/>
  <c r="AP379" i="4" s="1"/>
  <c r="I905" i="4"/>
  <c r="T905" i="4" s="1"/>
  <c r="AE905" i="4" s="1"/>
  <c r="AP905" i="4" s="1"/>
  <c r="I406" i="4"/>
  <c r="T406" i="4" s="1"/>
  <c r="AE406" i="4" s="1"/>
  <c r="AP406" i="4" s="1"/>
  <c r="I827" i="4"/>
  <c r="T827" i="4" s="1"/>
  <c r="AE827" i="4" s="1"/>
  <c r="AP827" i="4" s="1"/>
  <c r="I762" i="4"/>
  <c r="T762" i="4" s="1"/>
  <c r="AE762" i="4" s="1"/>
  <c r="AP762" i="4" s="1"/>
  <c r="I920" i="4"/>
  <c r="T920" i="4" s="1"/>
  <c r="AE920" i="4" s="1"/>
  <c r="AP920" i="4" s="1"/>
  <c r="I434" i="4"/>
  <c r="T434" i="4" s="1"/>
  <c r="AE434" i="4" s="1"/>
  <c r="AP434" i="4" s="1"/>
  <c r="I716" i="4"/>
  <c r="T716" i="4" s="1"/>
  <c r="AE716" i="4" s="1"/>
  <c r="AP716" i="4" s="1"/>
  <c r="I891" i="4"/>
  <c r="T891" i="4" s="1"/>
  <c r="AE891" i="4" s="1"/>
  <c r="AP891" i="4" s="1"/>
  <c r="I591" i="4"/>
  <c r="T591" i="4" s="1"/>
  <c r="AE591" i="4" s="1"/>
  <c r="AP591" i="4" s="1"/>
  <c r="I669" i="4"/>
  <c r="T669" i="4" s="1"/>
  <c r="AE669" i="4" s="1"/>
  <c r="AP669" i="4" s="1"/>
  <c r="I661" i="4"/>
  <c r="T661" i="4" s="1"/>
  <c r="AE661" i="4" s="1"/>
  <c r="AP661" i="4" s="1"/>
  <c r="I707" i="4"/>
  <c r="T707" i="4" s="1"/>
  <c r="AE707" i="4" s="1"/>
  <c r="AP707" i="4" s="1"/>
  <c r="I296" i="4"/>
  <c r="T296" i="4" s="1"/>
  <c r="AE296" i="4" s="1"/>
  <c r="AP296" i="4" s="1"/>
  <c r="I569" i="4"/>
  <c r="T569" i="4" s="1"/>
  <c r="AE569" i="4" s="1"/>
  <c r="AP569" i="4" s="1"/>
  <c r="I280" i="4"/>
  <c r="T280" i="4" s="1"/>
  <c r="AE280" i="4" s="1"/>
  <c r="AP280" i="4" s="1"/>
  <c r="I1002" i="4"/>
  <c r="T1002" i="4" s="1"/>
  <c r="AE1002" i="4" s="1"/>
  <c r="AP1002" i="4" s="1"/>
  <c r="I89" i="4"/>
  <c r="T89" i="4" s="1"/>
  <c r="AE89" i="4" s="1"/>
  <c r="AP89" i="4" s="1"/>
  <c r="I968" i="4"/>
  <c r="T968" i="4" s="1"/>
  <c r="AE968" i="4" s="1"/>
  <c r="AP968" i="4" s="1"/>
  <c r="I278" i="4"/>
  <c r="T278" i="4" s="1"/>
  <c r="AE278" i="4" s="1"/>
  <c r="AP278" i="4" s="1"/>
  <c r="I268" i="4"/>
  <c r="T268" i="4" s="1"/>
  <c r="AE268" i="4" s="1"/>
  <c r="AP268" i="4" s="1"/>
  <c r="I770" i="4"/>
  <c r="T770" i="4" s="1"/>
  <c r="AE770" i="4" s="1"/>
  <c r="AP770" i="4" s="1"/>
  <c r="I640" i="4"/>
  <c r="T640" i="4" s="1"/>
  <c r="AE640" i="4" s="1"/>
  <c r="AP640" i="4" s="1"/>
  <c r="I665" i="4"/>
  <c r="T665" i="4" s="1"/>
  <c r="AE665" i="4" s="1"/>
  <c r="AP665" i="4" s="1"/>
  <c r="I715" i="4"/>
  <c r="T715" i="4" s="1"/>
  <c r="AE715" i="4" s="1"/>
  <c r="AP715" i="4" s="1"/>
  <c r="I507" i="4"/>
  <c r="T507" i="4" s="1"/>
  <c r="AE507" i="4" s="1"/>
  <c r="AP507" i="4" s="1"/>
  <c r="I855" i="4"/>
  <c r="T855" i="4" s="1"/>
  <c r="AE855" i="4" s="1"/>
  <c r="AP855" i="4" s="1"/>
  <c r="I491" i="4"/>
  <c r="T491" i="4" s="1"/>
  <c r="AE491" i="4" s="1"/>
  <c r="AP491" i="4" s="1"/>
  <c r="I720" i="4"/>
  <c r="T720" i="4" s="1"/>
  <c r="AE720" i="4" s="1"/>
  <c r="AP720" i="4" s="1"/>
  <c r="I597" i="4"/>
  <c r="T597" i="4" s="1"/>
  <c r="AE597" i="4" s="1"/>
  <c r="AP597" i="4" s="1"/>
  <c r="I209" i="4"/>
  <c r="T209" i="4" s="1"/>
  <c r="AE209" i="4" s="1"/>
  <c r="AP209" i="4" s="1"/>
  <c r="I786" i="4"/>
  <c r="T786" i="4" s="1"/>
  <c r="AE786" i="4" s="1"/>
  <c r="AP786" i="4" s="1"/>
  <c r="I541" i="4"/>
  <c r="T541" i="4" s="1"/>
  <c r="AE541" i="4" s="1"/>
  <c r="AP541" i="4" s="1"/>
  <c r="I288" i="4"/>
  <c r="T288" i="4" s="1"/>
  <c r="AE288" i="4" s="1"/>
  <c r="AP288" i="4" s="1"/>
  <c r="I213" i="4"/>
  <c r="T213" i="4" s="1"/>
  <c r="AE213" i="4" s="1"/>
  <c r="AP213" i="4" s="1"/>
  <c r="I360" i="4"/>
  <c r="T360" i="4" s="1"/>
  <c r="AE360" i="4" s="1"/>
  <c r="AP360" i="4" s="1"/>
  <c r="I341" i="4"/>
  <c r="T341" i="4" s="1"/>
  <c r="AE341" i="4" s="1"/>
  <c r="AP341" i="4" s="1"/>
  <c r="I641" i="4"/>
  <c r="T641" i="4" s="1"/>
  <c r="AE641" i="4" s="1"/>
  <c r="AP641" i="4" s="1"/>
  <c r="I371" i="4"/>
  <c r="T371" i="4" s="1"/>
  <c r="AE371" i="4" s="1"/>
  <c r="AP371" i="4" s="1"/>
  <c r="I246" i="4"/>
  <c r="T246" i="4" s="1"/>
  <c r="AE246" i="4" s="1"/>
  <c r="AP246" i="4" s="1"/>
  <c r="I886" i="4"/>
  <c r="T886" i="4" s="1"/>
  <c r="AE886" i="4" s="1"/>
  <c r="AP886" i="4" s="1"/>
  <c r="I680" i="4"/>
  <c r="T680" i="4" s="1"/>
  <c r="AE680" i="4" s="1"/>
  <c r="AP680" i="4" s="1"/>
  <c r="I37" i="4"/>
  <c r="T37" i="4" s="1"/>
  <c r="AE37" i="4" s="1"/>
  <c r="AP37" i="4" s="1"/>
  <c r="I153" i="4"/>
  <c r="T153" i="4" s="1"/>
  <c r="AE153" i="4" s="1"/>
  <c r="AP153" i="4" s="1"/>
  <c r="I927" i="4"/>
  <c r="T927" i="4" s="1"/>
  <c r="AE927" i="4" s="1"/>
  <c r="AP927" i="4" s="1"/>
  <c r="I391" i="4"/>
  <c r="T391" i="4" s="1"/>
  <c r="AE391" i="4" s="1"/>
  <c r="AP391" i="4" s="1"/>
  <c r="I616" i="4"/>
  <c r="T616" i="4" s="1"/>
  <c r="AE616" i="4" s="1"/>
  <c r="AP616" i="4" s="1"/>
  <c r="I396" i="4"/>
  <c r="T396" i="4" s="1"/>
  <c r="AE396" i="4" s="1"/>
  <c r="AP396" i="4" s="1"/>
  <c r="I961" i="4"/>
  <c r="T961" i="4" s="1"/>
  <c r="AE961" i="4" s="1"/>
  <c r="AP961" i="4" s="1"/>
  <c r="I637" i="4"/>
  <c r="T637" i="4" s="1"/>
  <c r="AE637" i="4" s="1"/>
  <c r="AP637" i="4" s="1"/>
  <c r="I479" i="4"/>
  <c r="T479" i="4" s="1"/>
  <c r="AE479" i="4" s="1"/>
  <c r="AP479" i="4" s="1"/>
  <c r="I363" i="4"/>
  <c r="T363" i="4" s="1"/>
  <c r="AE363" i="4" s="1"/>
  <c r="AP363" i="4" s="1"/>
  <c r="I354" i="4"/>
  <c r="T354" i="4" s="1"/>
  <c r="AE354" i="4" s="1"/>
  <c r="AP354" i="4" s="1"/>
  <c r="I805" i="4"/>
  <c r="T805" i="4" s="1"/>
  <c r="AE805" i="4" s="1"/>
  <c r="AP805" i="4" s="1"/>
  <c r="I575" i="4"/>
  <c r="T575" i="4" s="1"/>
  <c r="AE575" i="4" s="1"/>
  <c r="AP575" i="4" s="1"/>
  <c r="I742" i="4"/>
  <c r="T742" i="4" s="1"/>
  <c r="AE742" i="4" s="1"/>
  <c r="AP742" i="4" s="1"/>
  <c r="I387" i="4"/>
  <c r="T387" i="4" s="1"/>
  <c r="AE387" i="4" s="1"/>
  <c r="AP387" i="4" s="1"/>
  <c r="I518" i="4"/>
  <c r="T518" i="4" s="1"/>
  <c r="AE518" i="4" s="1"/>
  <c r="AP518" i="4" s="1"/>
  <c r="I668" i="4"/>
  <c r="T668" i="4" s="1"/>
  <c r="AE668" i="4" s="1"/>
  <c r="AP668" i="4" s="1"/>
  <c r="I594" i="4"/>
  <c r="T594" i="4" s="1"/>
  <c r="AE594" i="4" s="1"/>
  <c r="AP594" i="4" s="1"/>
  <c r="I672" i="4"/>
  <c r="T672" i="4" s="1"/>
  <c r="AE672" i="4" s="1"/>
  <c r="AP672" i="4" s="1"/>
  <c r="I751" i="4"/>
  <c r="T751" i="4" s="1"/>
  <c r="AE751" i="4" s="1"/>
  <c r="AP751" i="4" s="1"/>
  <c r="I859" i="4"/>
  <c r="T859" i="4" s="1"/>
  <c r="AE859" i="4" s="1"/>
  <c r="AP859" i="4" s="1"/>
  <c r="I112" i="4"/>
  <c r="T112" i="4" s="1"/>
  <c r="AE112" i="4" s="1"/>
  <c r="AP112" i="4" s="1"/>
  <c r="I809" i="4"/>
  <c r="T809" i="4" s="1"/>
  <c r="AE809" i="4" s="1"/>
  <c r="AP809" i="4" s="1"/>
  <c r="I358" i="4"/>
  <c r="T358" i="4" s="1"/>
  <c r="AE358" i="4" s="1"/>
  <c r="AP358" i="4" s="1"/>
  <c r="I179" i="4"/>
  <c r="T179" i="4" s="1"/>
  <c r="AE179" i="4" s="1"/>
  <c r="AP179" i="4" s="1"/>
  <c r="I409" i="4"/>
  <c r="T409" i="4" s="1"/>
  <c r="AE409" i="4" s="1"/>
  <c r="AP409" i="4" s="1"/>
  <c r="I212" i="4"/>
  <c r="T212" i="4" s="1"/>
  <c r="AE212" i="4" s="1"/>
  <c r="AP212" i="4" s="1"/>
  <c r="I136" i="4"/>
  <c r="T136" i="4" s="1"/>
  <c r="AE136" i="4" s="1"/>
  <c r="AP136" i="4" s="1"/>
  <c r="I322" i="4"/>
  <c r="T322" i="4" s="1"/>
  <c r="AE322" i="4" s="1"/>
  <c r="AP322" i="4" s="1"/>
  <c r="I230" i="4"/>
  <c r="T230" i="4" s="1"/>
  <c r="AE230" i="4" s="1"/>
  <c r="AP230" i="4" s="1"/>
  <c r="I826" i="4"/>
  <c r="T826" i="4" s="1"/>
  <c r="AE826" i="4" s="1"/>
  <c r="AP826" i="4" s="1"/>
  <c r="I177" i="4"/>
  <c r="T177" i="4" s="1"/>
  <c r="AE177" i="4" s="1"/>
  <c r="AP177" i="4" s="1"/>
  <c r="I419" i="4"/>
  <c r="T419" i="4" s="1"/>
  <c r="AE419" i="4" s="1"/>
  <c r="AP419" i="4" s="1"/>
  <c r="I538" i="4"/>
  <c r="T538" i="4" s="1"/>
  <c r="AE538" i="4" s="1"/>
  <c r="AP538" i="4" s="1"/>
  <c r="I206" i="4"/>
  <c r="T206" i="4" s="1"/>
  <c r="AE206" i="4" s="1"/>
  <c r="AP206" i="4" s="1"/>
  <c r="I486" i="4"/>
  <c r="T486" i="4" s="1"/>
  <c r="AE486" i="4" s="1"/>
  <c r="AP486" i="4" s="1"/>
  <c r="I726" i="4"/>
  <c r="T726" i="4" s="1"/>
  <c r="AE726" i="4" s="1"/>
  <c r="AP726" i="4" s="1"/>
  <c r="I873" i="4"/>
  <c r="T873" i="4" s="1"/>
  <c r="AE873" i="4" s="1"/>
  <c r="AP873" i="4" s="1"/>
  <c r="I695" i="4"/>
  <c r="T695" i="4" s="1"/>
  <c r="AE695" i="4" s="1"/>
  <c r="AP695" i="4" s="1"/>
  <c r="I65" i="4"/>
  <c r="T65" i="4" s="1"/>
  <c r="AE65" i="4" s="1"/>
  <c r="AP65" i="4" s="1"/>
  <c r="I215" i="4"/>
  <c r="T215" i="4" s="1"/>
  <c r="AE215" i="4" s="1"/>
  <c r="AP215" i="4" s="1"/>
  <c r="I490" i="4"/>
  <c r="T490" i="4" s="1"/>
  <c r="AE490" i="4" s="1"/>
  <c r="AP490" i="4" s="1"/>
  <c r="I53" i="4"/>
  <c r="T53" i="4" s="1"/>
  <c r="AE53" i="4" s="1"/>
  <c r="AP53" i="4" s="1"/>
  <c r="I590" i="4"/>
  <c r="T590" i="4" s="1"/>
  <c r="AE590" i="4" s="1"/>
  <c r="AP590" i="4" s="1"/>
  <c r="I388" i="4"/>
  <c r="T388" i="4" s="1"/>
  <c r="AE388" i="4" s="1"/>
  <c r="AP388" i="4" s="1"/>
  <c r="I35" i="4"/>
  <c r="T35" i="4" s="1"/>
  <c r="AE35" i="4" s="1"/>
  <c r="AP35" i="4" s="1"/>
  <c r="I187" i="4"/>
  <c r="T187" i="4" s="1"/>
  <c r="AE187" i="4" s="1"/>
  <c r="AP187" i="4" s="1"/>
  <c r="I18" i="4"/>
  <c r="T18" i="4" s="1"/>
  <c r="AE18" i="4" s="1"/>
  <c r="AP18" i="4" s="1"/>
  <c r="I198" i="4"/>
  <c r="T198" i="4" s="1"/>
  <c r="AE198" i="4" s="1"/>
  <c r="AP198" i="4" s="1"/>
  <c r="I99" i="4"/>
  <c r="T99" i="4" s="1"/>
  <c r="AE99" i="4" s="1"/>
  <c r="AP99" i="4" s="1"/>
  <c r="I38" i="4"/>
  <c r="T38" i="4" s="1"/>
  <c r="AE38" i="4" s="1"/>
  <c r="AP38" i="4" s="1"/>
  <c r="I88" i="4"/>
  <c r="T88" i="4" s="1"/>
  <c r="AE88" i="4" s="1"/>
  <c r="AP88" i="4" s="1"/>
  <c r="I86" i="4"/>
  <c r="T86" i="4" s="1"/>
  <c r="AE86" i="4" s="1"/>
  <c r="AP86" i="4" s="1"/>
  <c r="I952" i="4"/>
  <c r="T952" i="4" s="1"/>
  <c r="AE952" i="4" s="1"/>
  <c r="AP952" i="4" s="1"/>
  <c r="I779" i="4"/>
  <c r="T779" i="4" s="1"/>
  <c r="AE779" i="4" s="1"/>
  <c r="AP779" i="4" s="1"/>
  <c r="I888" i="4"/>
  <c r="T888" i="4" s="1"/>
  <c r="AE888" i="4" s="1"/>
  <c r="AP888" i="4" s="1"/>
  <c r="I113" i="4"/>
  <c r="T113" i="4" s="1"/>
  <c r="AE113" i="4" s="1"/>
  <c r="AP113" i="4" s="1"/>
  <c r="I921" i="4"/>
  <c r="T921" i="4" s="1"/>
  <c r="AE921" i="4" s="1"/>
  <c r="AP921" i="4" s="1"/>
  <c r="I792" i="4"/>
  <c r="T792" i="4" s="1"/>
  <c r="AE792" i="4" s="1"/>
  <c r="AP792" i="4" s="1"/>
  <c r="I55" i="4"/>
  <c r="T55" i="4" s="1"/>
  <c r="AE55" i="4" s="1"/>
  <c r="AP55" i="4" s="1"/>
  <c r="I231" i="4"/>
  <c r="T231" i="4" s="1"/>
  <c r="AE231" i="4" s="1"/>
  <c r="AP231" i="4" s="1"/>
  <c r="I377" i="4"/>
  <c r="T377" i="4" s="1"/>
  <c r="AE377" i="4" s="1"/>
  <c r="AP377" i="4" s="1"/>
  <c r="I339" i="4"/>
  <c r="T339" i="4" s="1"/>
  <c r="AE339" i="4" s="1"/>
  <c r="AP339" i="4" s="1"/>
  <c r="I125" i="4"/>
  <c r="T125" i="4" s="1"/>
  <c r="AE125" i="4" s="1"/>
  <c r="AP125" i="4" s="1"/>
  <c r="I563" i="4"/>
  <c r="T563" i="4" s="1"/>
  <c r="AE563" i="4" s="1"/>
  <c r="AP563" i="4" s="1"/>
  <c r="I746" i="4"/>
  <c r="T746" i="4" s="1"/>
  <c r="AE746" i="4" s="1"/>
  <c r="AP746" i="4" s="1"/>
  <c r="I858" i="4"/>
  <c r="T858" i="4" s="1"/>
  <c r="AE858" i="4" s="1"/>
  <c r="AP858" i="4" s="1"/>
  <c r="I607" i="4"/>
  <c r="T607" i="4" s="1"/>
  <c r="AE607" i="4" s="1"/>
  <c r="AP607" i="4" s="1"/>
  <c r="I709" i="4"/>
  <c r="T709" i="4" s="1"/>
  <c r="AE709" i="4" s="1"/>
  <c r="AP709" i="4" s="1"/>
  <c r="I592" i="4"/>
  <c r="T592" i="4" s="1"/>
  <c r="AE592" i="4" s="1"/>
  <c r="AP592" i="4" s="1"/>
  <c r="I168" i="4"/>
  <c r="T168" i="4" s="1"/>
  <c r="AE168" i="4" s="1"/>
  <c r="AP168" i="4" s="1"/>
  <c r="I896" i="4"/>
  <c r="T896" i="4" s="1"/>
  <c r="AE896" i="4" s="1"/>
  <c r="AP896" i="4" s="1"/>
  <c r="I704" i="4"/>
  <c r="T704" i="4" s="1"/>
  <c r="AE704" i="4" s="1"/>
  <c r="AP704" i="4" s="1"/>
  <c r="I706" i="4"/>
  <c r="T706" i="4" s="1"/>
  <c r="AE706" i="4" s="1"/>
  <c r="AP706" i="4" s="1"/>
  <c r="I626" i="4"/>
  <c r="T626" i="4" s="1"/>
  <c r="AE626" i="4" s="1"/>
  <c r="AP626" i="4" s="1"/>
  <c r="I335" i="4"/>
  <c r="T335" i="4" s="1"/>
  <c r="AE335" i="4" s="1"/>
  <c r="AP335" i="4" s="1"/>
  <c r="I903" i="4"/>
  <c r="T903" i="4" s="1"/>
  <c r="AE903" i="4" s="1"/>
  <c r="AP903" i="4" s="1"/>
  <c r="I684" i="4"/>
  <c r="T684" i="4" s="1"/>
  <c r="AE684" i="4" s="1"/>
  <c r="AP684" i="4" s="1"/>
  <c r="I312" i="4"/>
  <c r="T312" i="4" s="1"/>
  <c r="AE312" i="4" s="1"/>
  <c r="AP312" i="4" s="1"/>
  <c r="I900" i="4"/>
  <c r="T900" i="4" s="1"/>
  <c r="AE900" i="4" s="1"/>
  <c r="AP900" i="4" s="1"/>
  <c r="I124" i="4"/>
  <c r="T124" i="4" s="1"/>
  <c r="AE124" i="4" s="1"/>
  <c r="AP124" i="4" s="1"/>
  <c r="I573" i="4"/>
  <c r="T573" i="4" s="1"/>
  <c r="AE573" i="4" s="1"/>
  <c r="AP573" i="4" s="1"/>
  <c r="I74" i="4"/>
  <c r="T74" i="4" s="1"/>
  <c r="AE74" i="4" s="1"/>
  <c r="AP74" i="4" s="1"/>
  <c r="I436" i="4"/>
  <c r="T436" i="4" s="1"/>
  <c r="AE436" i="4" s="1"/>
  <c r="AP436" i="4" s="1"/>
  <c r="I610" i="4"/>
  <c r="T610" i="4" s="1"/>
  <c r="AE610" i="4" s="1"/>
  <c r="AP610" i="4" s="1"/>
  <c r="I346" i="4"/>
  <c r="T346" i="4" s="1"/>
  <c r="AE346" i="4" s="1"/>
  <c r="AP346" i="4" s="1"/>
  <c r="I934" i="4"/>
  <c r="T934" i="4" s="1"/>
  <c r="AE934" i="4" s="1"/>
  <c r="AP934" i="4" s="1"/>
  <c r="I675" i="4"/>
  <c r="T675" i="4" s="1"/>
  <c r="AE675" i="4" s="1"/>
  <c r="AP675" i="4" s="1"/>
  <c r="I660" i="4"/>
  <c r="T660" i="4" s="1"/>
  <c r="AE660" i="4" s="1"/>
  <c r="AP660" i="4" s="1"/>
  <c r="I253" i="4"/>
  <c r="T253" i="4" s="1"/>
  <c r="AE253" i="4" s="1"/>
  <c r="AP253" i="4" s="1"/>
  <c r="I979" i="4"/>
  <c r="T979" i="4" s="1"/>
  <c r="AE979" i="4" s="1"/>
  <c r="AP979" i="4" s="1"/>
  <c r="I114" i="4"/>
  <c r="T114" i="4" s="1"/>
  <c r="AE114" i="4" s="1"/>
  <c r="AP114" i="4" s="1"/>
  <c r="I605" i="4"/>
  <c r="T605" i="4" s="1"/>
  <c r="AE605" i="4" s="1"/>
  <c r="AP605" i="4" s="1"/>
  <c r="I908" i="4"/>
  <c r="T908" i="4" s="1"/>
  <c r="AE908" i="4" s="1"/>
  <c r="AP908" i="4" s="1"/>
  <c r="I118" i="4"/>
  <c r="T118" i="4" s="1"/>
  <c r="AE118" i="4" s="1"/>
  <c r="AP118" i="4" s="1"/>
  <c r="I60" i="4"/>
  <c r="T60" i="4" s="1"/>
  <c r="AE60" i="4" s="1"/>
  <c r="AP60" i="4" s="1"/>
  <c r="I97" i="4"/>
  <c r="T97" i="4" s="1"/>
  <c r="AE97" i="4" s="1"/>
  <c r="AP97" i="4" s="1"/>
  <c r="I62" i="4"/>
  <c r="T62" i="4" s="1"/>
  <c r="AE62" i="4" s="1"/>
  <c r="AP62" i="4" s="1"/>
  <c r="I370" i="4"/>
  <c r="T370" i="4" s="1"/>
  <c r="AE370" i="4" s="1"/>
  <c r="AP370" i="4" s="1"/>
  <c r="I812" i="4"/>
  <c r="T812" i="4" s="1"/>
  <c r="AE812" i="4" s="1"/>
  <c r="AP812" i="4" s="1"/>
  <c r="I110" i="4"/>
  <c r="T110" i="4" s="1"/>
  <c r="AE110" i="4" s="1"/>
  <c r="AP110" i="4" s="1"/>
  <c r="I509" i="4"/>
  <c r="T509" i="4" s="1"/>
  <c r="AE509" i="4" s="1"/>
  <c r="AP509" i="4" s="1"/>
  <c r="I879" i="4"/>
  <c r="T879" i="4" s="1"/>
  <c r="AE879" i="4" s="1"/>
  <c r="AP879" i="4" s="1"/>
  <c r="I395" i="4"/>
  <c r="T395" i="4" s="1"/>
  <c r="AE395" i="4" s="1"/>
  <c r="AP395" i="4" s="1"/>
  <c r="I516" i="4"/>
  <c r="T516" i="4" s="1"/>
  <c r="AE516" i="4" s="1"/>
  <c r="AP516" i="4" s="1"/>
  <c r="I621" i="4"/>
  <c r="T621" i="4" s="1"/>
  <c r="AE621" i="4" s="1"/>
  <c r="AP621" i="4" s="1"/>
  <c r="I260" i="4"/>
  <c r="T260" i="4" s="1"/>
  <c r="AE260" i="4" s="1"/>
  <c r="AP260" i="4" s="1"/>
  <c r="I535" i="4"/>
  <c r="T535" i="4" s="1"/>
  <c r="AE535" i="4" s="1"/>
  <c r="AP535" i="4" s="1"/>
  <c r="I29" i="4"/>
  <c r="T29" i="4" s="1"/>
  <c r="AE29" i="4" s="1"/>
  <c r="AP29" i="4" s="1"/>
  <c r="I774" i="4"/>
  <c r="T774" i="4" s="1"/>
  <c r="AE774" i="4" s="1"/>
  <c r="AP774" i="4" s="1"/>
  <c r="I399" i="4"/>
  <c r="T399" i="4" s="1"/>
  <c r="AE399" i="4" s="1"/>
  <c r="AP399" i="4" s="1"/>
  <c r="I520" i="4"/>
  <c r="T520" i="4" s="1"/>
  <c r="AE520" i="4" s="1"/>
  <c r="AP520" i="4" s="1"/>
  <c r="I174" i="4"/>
  <c r="T174" i="4" s="1"/>
  <c r="AE174" i="4" s="1"/>
  <c r="AP174" i="4" s="1"/>
  <c r="I482" i="4"/>
  <c r="T482" i="4" s="1"/>
  <c r="AE482" i="4" s="1"/>
  <c r="AP482" i="4" s="1"/>
  <c r="I692" i="4"/>
  <c r="T692" i="4" s="1"/>
  <c r="AE692" i="4" s="1"/>
  <c r="AP692" i="4" s="1"/>
  <c r="I282" i="4"/>
  <c r="T282" i="4" s="1"/>
  <c r="AE282" i="4" s="1"/>
  <c r="AP282" i="4" s="1"/>
  <c r="I1007" i="4"/>
  <c r="T1007" i="4" s="1"/>
  <c r="AE1007" i="4" s="1"/>
  <c r="AP1007" i="4" s="1"/>
  <c r="I909" i="4"/>
  <c r="T909" i="4" s="1"/>
  <c r="AE909" i="4" s="1"/>
  <c r="AP909" i="4" s="1"/>
  <c r="I250" i="4"/>
  <c r="T250" i="4" s="1"/>
  <c r="AE250" i="4" s="1"/>
  <c r="AP250" i="4" s="1"/>
  <c r="I148" i="4"/>
  <c r="T148" i="4" s="1"/>
  <c r="AE148" i="4" s="1"/>
  <c r="AP148" i="4" s="1"/>
  <c r="I196" i="4"/>
  <c r="T196" i="4" s="1"/>
  <c r="AE196" i="4" s="1"/>
  <c r="AP196" i="4" s="1"/>
  <c r="I241" i="4"/>
  <c r="T241" i="4" s="1"/>
  <c r="AE241" i="4" s="1"/>
  <c r="AP241" i="4" s="1"/>
  <c r="I26" i="4"/>
  <c r="T26" i="4" s="1"/>
  <c r="AE26" i="4" s="1"/>
  <c r="AP26" i="4" s="1"/>
  <c r="I158" i="4"/>
  <c r="T158" i="4" s="1"/>
  <c r="AE158" i="4" s="1"/>
  <c r="AP158" i="4" s="1"/>
  <c r="I122" i="4"/>
  <c r="T122" i="4" s="1"/>
  <c r="AE122" i="4" s="1"/>
  <c r="AP122" i="4" s="1"/>
  <c r="I345" i="4"/>
  <c r="T345" i="4" s="1"/>
  <c r="AE345" i="4" s="1"/>
  <c r="AP345" i="4" s="1"/>
  <c r="I547" i="4"/>
  <c r="T547" i="4" s="1"/>
  <c r="AE547" i="4" s="1"/>
  <c r="AP547" i="4" s="1"/>
  <c r="I103" i="4"/>
  <c r="T103" i="4" s="1"/>
  <c r="AE103" i="4" s="1"/>
  <c r="AP103" i="4" s="1"/>
  <c r="I916" i="4"/>
  <c r="T916" i="4" s="1"/>
  <c r="AE916" i="4" s="1"/>
  <c r="AP916" i="4" s="1"/>
  <c r="I36" i="4"/>
  <c r="T36" i="4" s="1"/>
  <c r="AE36" i="4" s="1"/>
  <c r="AP36" i="4" s="1"/>
  <c r="I584" i="4"/>
  <c r="T584" i="4" s="1"/>
  <c r="AE584" i="4" s="1"/>
  <c r="AP584" i="4" s="1"/>
  <c r="I393" i="4"/>
  <c r="T393" i="4" s="1"/>
  <c r="AE393" i="4" s="1"/>
  <c r="AP393" i="4" s="1"/>
  <c r="I47" i="4"/>
  <c r="T47" i="4" s="1"/>
  <c r="AE47" i="4" s="1"/>
  <c r="AP47" i="4" s="1"/>
  <c r="I437" i="4"/>
  <c r="T437" i="4" s="1"/>
  <c r="AE437" i="4" s="1"/>
  <c r="AP437" i="4" s="1"/>
  <c r="I831" i="4"/>
  <c r="T831" i="4" s="1"/>
  <c r="AE831" i="4" s="1"/>
  <c r="AP831" i="4" s="1"/>
  <c r="I78" i="4"/>
  <c r="T78" i="4" s="1"/>
  <c r="AE78" i="4" s="1"/>
  <c r="AP78" i="4" s="1"/>
  <c r="I162" i="4"/>
  <c r="T162" i="4" s="1"/>
  <c r="AE162" i="4" s="1"/>
  <c r="AP162" i="4" s="1"/>
  <c r="I559" i="4"/>
  <c r="T559" i="4" s="1"/>
  <c r="AE559" i="4" s="1"/>
  <c r="AP559" i="4" s="1"/>
  <c r="I814" i="4"/>
  <c r="T814" i="4" s="1"/>
  <c r="AE814" i="4" s="1"/>
  <c r="AP814" i="4" s="1"/>
  <c r="I548" i="4"/>
  <c r="T548" i="4" s="1"/>
  <c r="AE548" i="4" s="1"/>
  <c r="AP548" i="4" s="1"/>
  <c r="I960" i="4"/>
  <c r="T960" i="4" s="1"/>
  <c r="AE960" i="4" s="1"/>
  <c r="AP960" i="4" s="1"/>
  <c r="I997" i="4"/>
  <c r="T997" i="4" s="1"/>
  <c r="AE997" i="4" s="1"/>
  <c r="AP997" i="4" s="1"/>
  <c r="I350" i="4"/>
  <c r="T350" i="4" s="1"/>
  <c r="AE350" i="4" s="1"/>
  <c r="AP350" i="4" s="1"/>
  <c r="I225" i="4"/>
  <c r="T225" i="4" s="1"/>
  <c r="AE225" i="4" s="1"/>
  <c r="AP225" i="4" s="1"/>
  <c r="I911" i="4"/>
  <c r="T911" i="4" s="1"/>
  <c r="AE911" i="4" s="1"/>
  <c r="AP911" i="4" s="1"/>
  <c r="I819" i="4"/>
  <c r="T819" i="4" s="1"/>
  <c r="AE819" i="4" s="1"/>
  <c r="AP819" i="4" s="1"/>
  <c r="I1013" i="4"/>
  <c r="T1013" i="4" s="1"/>
  <c r="AE1013" i="4" s="1"/>
  <c r="AP1013" i="4" s="1"/>
  <c r="I679" i="4"/>
  <c r="T679" i="4" s="1"/>
  <c r="AE679" i="4" s="1"/>
  <c r="AP679" i="4" s="1"/>
  <c r="I799" i="4"/>
  <c r="T799" i="4" s="1"/>
  <c r="AE799" i="4" s="1"/>
  <c r="AP799" i="4" s="1"/>
  <c r="I912" i="4"/>
  <c r="T912" i="4" s="1"/>
  <c r="AE912" i="4" s="1"/>
  <c r="AP912" i="4" s="1"/>
  <c r="I528" i="4"/>
  <c r="T528" i="4" s="1"/>
  <c r="AE528" i="4" s="1"/>
  <c r="AP528" i="4" s="1"/>
  <c r="I315" i="4"/>
  <c r="T315" i="4" s="1"/>
  <c r="AE315" i="4" s="1"/>
  <c r="AP315" i="4" s="1"/>
  <c r="I505" i="4"/>
  <c r="T505" i="4" s="1"/>
  <c r="AE505" i="4" s="1"/>
  <c r="AP505" i="4" s="1"/>
  <c r="I352" i="4"/>
  <c r="T352" i="4" s="1"/>
  <c r="AE352" i="4" s="1"/>
  <c r="AP352" i="4" s="1"/>
  <c r="I183" i="4"/>
  <c r="T183" i="4" s="1"/>
  <c r="AE183" i="4" s="1"/>
  <c r="AP183" i="4" s="1"/>
  <c r="I302" i="4"/>
  <c r="T302" i="4" s="1"/>
  <c r="AE302" i="4" s="1"/>
  <c r="AP302" i="4" s="1"/>
  <c r="I648" i="4"/>
  <c r="T648" i="4" s="1"/>
  <c r="AE648" i="4" s="1"/>
  <c r="AP648" i="4" s="1"/>
  <c r="I883" i="4"/>
  <c r="T883" i="4" s="1"/>
  <c r="AE883" i="4" s="1"/>
  <c r="AP883" i="4" s="1"/>
  <c r="I615" i="4"/>
  <c r="T615" i="4" s="1"/>
  <c r="AE615" i="4" s="1"/>
  <c r="AP615" i="4" s="1"/>
  <c r="I96" i="4"/>
  <c r="T96" i="4" s="1"/>
  <c r="AE96" i="4" s="1"/>
  <c r="AP96" i="4" s="1"/>
  <c r="I142" i="4"/>
  <c r="T142" i="4" s="1"/>
  <c r="AE142" i="4" s="1"/>
  <c r="AP142" i="4" s="1"/>
  <c r="I263" i="4"/>
  <c r="T263" i="4" s="1"/>
  <c r="AE263" i="4" s="1"/>
  <c r="AP263" i="4" s="1"/>
  <c r="I87" i="4"/>
  <c r="T87" i="4" s="1"/>
  <c r="AE87" i="4" s="1"/>
  <c r="AP87" i="4" s="1"/>
  <c r="I718" i="4"/>
  <c r="T718" i="4" s="1"/>
  <c r="AE718" i="4" s="1"/>
  <c r="AP718" i="4" s="1"/>
  <c r="I614" i="4"/>
  <c r="T614" i="4" s="1"/>
  <c r="AE614" i="4" s="1"/>
  <c r="AP614" i="4" s="1"/>
  <c r="I602" i="4"/>
  <c r="T602" i="4" s="1"/>
  <c r="AE602" i="4" s="1"/>
  <c r="AP602" i="4" s="1"/>
  <c r="I753" i="4"/>
  <c r="T753" i="4" s="1"/>
  <c r="AE753" i="4" s="1"/>
  <c r="AP753" i="4" s="1"/>
  <c r="I735" i="4"/>
  <c r="T735" i="4" s="1"/>
  <c r="AE735" i="4" s="1"/>
  <c r="AP735" i="4" s="1"/>
  <c r="I1012" i="4"/>
  <c r="T1012" i="4" s="1"/>
  <c r="AE1012" i="4" s="1"/>
  <c r="AP1012" i="4" s="1"/>
  <c r="I146" i="4"/>
  <c r="T146" i="4" s="1"/>
  <c r="AE146" i="4" s="1"/>
  <c r="AP146" i="4" s="1"/>
  <c r="I175" i="4"/>
  <c r="T175" i="4" s="1"/>
  <c r="AE175" i="4" s="1"/>
  <c r="AP175" i="4" s="1"/>
  <c r="I63" i="4"/>
  <c r="T63" i="4" s="1"/>
  <c r="AE63" i="4" s="1"/>
  <c r="AP63" i="4" s="1"/>
  <c r="I404" i="4"/>
  <c r="T404" i="4" s="1"/>
  <c r="AE404" i="4" s="1"/>
  <c r="AP404" i="4" s="1"/>
  <c r="I412" i="4"/>
  <c r="T412" i="4" s="1"/>
  <c r="AE412" i="4" s="1"/>
  <c r="AP412" i="4" s="1"/>
  <c r="I996" i="4"/>
  <c r="T996" i="4" s="1"/>
  <c r="AE996" i="4" s="1"/>
  <c r="AP996" i="4" s="1"/>
  <c r="I232" i="4"/>
  <c r="T232" i="4" s="1"/>
  <c r="AE232" i="4" s="1"/>
  <c r="AP232" i="4" s="1"/>
  <c r="I867" i="4"/>
  <c r="T867" i="4" s="1"/>
  <c r="AE867" i="4" s="1"/>
  <c r="AP867" i="4" s="1"/>
  <c r="I28" i="4"/>
  <c r="T28" i="4" s="1"/>
  <c r="AE28" i="4" s="1"/>
  <c r="AP28" i="4" s="1"/>
  <c r="I72" i="4"/>
  <c r="T72" i="4" s="1"/>
  <c r="AE72" i="4" s="1"/>
  <c r="AP72" i="4" s="1"/>
  <c r="I98" i="4"/>
  <c r="T98" i="4" s="1"/>
  <c r="AE98" i="4" s="1"/>
  <c r="AP98" i="4" s="1"/>
  <c r="I160" i="4"/>
  <c r="T160" i="4" s="1"/>
  <c r="AE160" i="4" s="1"/>
  <c r="AP160" i="4" s="1"/>
  <c r="I67" i="4"/>
  <c r="T67" i="4" s="1"/>
  <c r="AE67" i="4" s="1"/>
  <c r="AP67" i="4" s="1"/>
  <c r="I90" i="4"/>
  <c r="T90" i="4" s="1"/>
  <c r="AE90" i="4" s="1"/>
  <c r="AP90" i="4" s="1"/>
  <c r="I999" i="4"/>
  <c r="T999" i="4" s="1"/>
  <c r="AE999" i="4" s="1"/>
  <c r="AP999" i="4" s="1"/>
  <c r="I79" i="4"/>
  <c r="T79" i="4" s="1"/>
  <c r="AE79" i="4" s="1"/>
  <c r="AP79" i="4" s="1"/>
  <c r="I264" i="4"/>
  <c r="T264" i="4" s="1"/>
  <c r="AE264" i="4" s="1"/>
  <c r="AP264" i="4" s="1"/>
  <c r="I58" i="4"/>
  <c r="T58" i="4" s="1"/>
  <c r="AE58" i="4" s="1"/>
  <c r="AP58" i="4" s="1"/>
  <c r="I106" i="4"/>
  <c r="T106" i="4" s="1"/>
  <c r="AE106" i="4" s="1"/>
  <c r="AP106" i="4" s="1"/>
  <c r="I201" i="4"/>
  <c r="T201" i="4" s="1"/>
  <c r="AE201" i="4" s="1"/>
  <c r="AP201" i="4" s="1"/>
  <c r="I923" i="4"/>
  <c r="T923" i="4" s="1"/>
  <c r="AE923" i="4" s="1"/>
  <c r="AP923" i="4" s="1"/>
  <c r="I392" i="4"/>
  <c r="T392" i="4" s="1"/>
  <c r="AE392" i="4" s="1"/>
  <c r="AP392" i="4" s="1"/>
  <c r="I64" i="4"/>
  <c r="T64" i="4" s="1"/>
  <c r="AE64" i="4" s="1"/>
  <c r="AP64" i="4" s="1"/>
  <c r="I954" i="4"/>
  <c r="T954" i="4" s="1"/>
  <c r="AE954" i="4" s="1"/>
  <c r="AP954" i="4" s="1"/>
  <c r="I639" i="4"/>
  <c r="T639" i="4" s="1"/>
  <c r="AE639" i="4" s="1"/>
  <c r="AP639" i="4" s="1"/>
  <c r="I712" i="4"/>
  <c r="T712" i="4" s="1"/>
  <c r="AE712" i="4" s="1"/>
  <c r="AP712" i="4" s="1"/>
  <c r="I1003" i="4"/>
  <c r="T1003" i="4" s="1"/>
  <c r="AE1003" i="4" s="1"/>
  <c r="AP1003" i="4" s="1"/>
  <c r="I33" i="4"/>
  <c r="T33" i="4" s="1"/>
  <c r="AE33" i="4" s="1"/>
  <c r="AP33" i="4" s="1"/>
  <c r="I722" i="4"/>
  <c r="T722" i="4" s="1"/>
  <c r="AE722" i="4" s="1"/>
  <c r="AP722" i="4" s="1"/>
  <c r="I585" i="4"/>
  <c r="T585" i="4" s="1"/>
  <c r="AE585" i="4" s="1"/>
  <c r="AP585" i="4" s="1"/>
  <c r="I105" i="4"/>
  <c r="T105" i="4" s="1"/>
  <c r="AE105" i="4" s="1"/>
  <c r="AP105" i="4" s="1"/>
  <c r="I203" i="4"/>
  <c r="T203" i="4" s="1"/>
  <c r="AE203" i="4" s="1"/>
  <c r="AP203" i="4" s="1"/>
  <c r="I422" i="4"/>
  <c r="T422" i="4" s="1"/>
  <c r="AE422" i="4" s="1"/>
  <c r="AP422" i="4" s="1"/>
  <c r="I242" i="4"/>
  <c r="T242" i="4" s="1"/>
  <c r="AE242" i="4" s="1"/>
  <c r="AP242" i="4" s="1"/>
  <c r="I77" i="4"/>
  <c r="T77" i="4" s="1"/>
  <c r="AE77" i="4" s="1"/>
  <c r="AP77" i="4" s="1"/>
  <c r="I649" i="4"/>
  <c r="T649" i="4" s="1"/>
  <c r="AE649" i="4" s="1"/>
  <c r="AP649" i="4" s="1"/>
  <c r="I595" i="4"/>
  <c r="T595" i="4" s="1"/>
  <c r="AE595" i="4" s="1"/>
  <c r="AP595" i="4" s="1"/>
  <c r="I284" i="4"/>
  <c r="T284" i="4" s="1"/>
  <c r="AE284" i="4" s="1"/>
  <c r="AP284" i="4" s="1"/>
  <c r="I102" i="4"/>
  <c r="T102" i="4" s="1"/>
  <c r="AE102" i="4" s="1"/>
  <c r="AP102" i="4" s="1"/>
  <c r="I887" i="4"/>
  <c r="T887" i="4" s="1"/>
  <c r="AE887" i="4" s="1"/>
  <c r="AP887" i="4" s="1"/>
  <c r="I761" i="4"/>
  <c r="T761" i="4" s="1"/>
  <c r="AE761" i="4" s="1"/>
  <c r="AP761" i="4" s="1"/>
  <c r="I80" i="4"/>
  <c r="T80" i="4" s="1"/>
  <c r="AE80" i="4" s="1"/>
  <c r="AP80" i="4" s="1"/>
  <c r="I165" i="4"/>
  <c r="T165" i="4" s="1"/>
  <c r="AE165" i="4" s="1"/>
  <c r="AP165" i="4" s="1"/>
  <c r="I565" i="4"/>
  <c r="T565" i="4" s="1"/>
  <c r="AE565" i="4" s="1"/>
  <c r="AP565" i="4" s="1"/>
  <c r="I492" i="4"/>
  <c r="T492" i="4" s="1"/>
  <c r="AE492" i="4" s="1"/>
  <c r="AP492" i="4" s="1"/>
  <c r="I579" i="4"/>
  <c r="T579" i="4" s="1"/>
  <c r="AE579" i="4" s="1"/>
  <c r="AP579" i="4" s="1"/>
  <c r="I795" i="4"/>
  <c r="T795" i="4" s="1"/>
  <c r="AE795" i="4" s="1"/>
  <c r="AP795" i="4" s="1"/>
  <c r="I678" i="4"/>
  <c r="T678" i="4" s="1"/>
  <c r="AE678" i="4" s="1"/>
  <c r="AP678" i="4" s="1"/>
  <c r="I666" i="4"/>
  <c r="T666" i="4" s="1"/>
  <c r="AE666" i="4" s="1"/>
  <c r="AP666" i="4" s="1"/>
  <c r="I676" i="4"/>
  <c r="T676" i="4" s="1"/>
  <c r="AE676" i="4" s="1"/>
  <c r="AP676" i="4" s="1"/>
  <c r="I566" i="4"/>
  <c r="T566" i="4" s="1"/>
  <c r="AE566" i="4" s="1"/>
  <c r="AP566" i="4" s="1"/>
  <c r="I235" i="4"/>
  <c r="T235" i="4" s="1"/>
  <c r="AE235" i="4" s="1"/>
  <c r="AP235" i="4" s="1"/>
  <c r="I531" i="4"/>
  <c r="T531" i="4" s="1"/>
  <c r="AE531" i="4" s="1"/>
  <c r="AP531" i="4" s="1"/>
  <c r="I402" i="4"/>
  <c r="T402" i="4" s="1"/>
  <c r="AE402" i="4" s="1"/>
  <c r="AP402" i="4" s="1"/>
  <c r="I596" i="4"/>
  <c r="T596" i="4" s="1"/>
  <c r="AE596" i="4" s="1"/>
  <c r="AP596" i="4" s="1"/>
  <c r="I427" i="4"/>
  <c r="T427" i="4" s="1"/>
  <c r="AE427" i="4" s="1"/>
  <c r="AP427" i="4" s="1"/>
  <c r="I588" i="4"/>
  <c r="T588" i="4" s="1"/>
  <c r="AE588" i="4" s="1"/>
  <c r="AP588" i="4" s="1"/>
  <c r="I239" i="4"/>
  <c r="T239" i="4" s="1"/>
  <c r="AE239" i="4" s="1"/>
  <c r="AP239" i="4" s="1"/>
  <c r="I446" i="4"/>
  <c r="T446" i="4" s="1"/>
  <c r="AE446" i="4" s="1"/>
  <c r="AP446" i="4" s="1"/>
  <c r="I123" i="4"/>
  <c r="T123" i="4" s="1"/>
  <c r="AE123" i="4" s="1"/>
  <c r="AP123" i="4" s="1"/>
  <c r="I51" i="4"/>
  <c r="T51" i="4" s="1"/>
  <c r="AE51" i="4" s="1"/>
  <c r="AP51" i="4" s="1"/>
  <c r="I687" i="4"/>
  <c r="T687" i="4" s="1"/>
  <c r="AE687" i="4" s="1"/>
  <c r="AP687" i="4" s="1"/>
  <c r="I978" i="4"/>
  <c r="T978" i="4" s="1"/>
  <c r="AE978" i="4" s="1"/>
  <c r="AP978" i="4" s="1"/>
  <c r="I262" i="4"/>
  <c r="T262" i="4" s="1"/>
  <c r="AE262" i="4" s="1"/>
  <c r="AP262" i="4" s="1"/>
  <c r="I777" i="4"/>
  <c r="T777" i="4" s="1"/>
  <c r="AE777" i="4" s="1"/>
  <c r="AP777" i="4" s="1"/>
  <c r="I298" i="4"/>
  <c r="T298" i="4" s="1"/>
  <c r="AE298" i="4" s="1"/>
  <c r="AP298" i="4" s="1"/>
  <c r="I478" i="4"/>
  <c r="T478" i="4" s="1"/>
  <c r="AE478" i="4" s="1"/>
  <c r="AP478" i="4" s="1"/>
  <c r="I628" i="4"/>
  <c r="T628" i="4" s="1"/>
  <c r="AE628" i="4" s="1"/>
  <c r="AP628" i="4" s="1"/>
  <c r="I382" i="4"/>
  <c r="T382" i="4" s="1"/>
  <c r="AE382" i="4" s="1"/>
  <c r="AP382" i="4" s="1"/>
  <c r="I683" i="4"/>
  <c r="T683" i="4" s="1"/>
  <c r="AE683" i="4" s="1"/>
  <c r="AP683" i="4" s="1"/>
  <c r="I178" i="4"/>
  <c r="T178" i="4" s="1"/>
  <c r="AE178" i="4" s="1"/>
  <c r="AP178" i="4" s="1"/>
  <c r="I562" i="4"/>
  <c r="T562" i="4" s="1"/>
  <c r="AE562" i="4" s="1"/>
  <c r="AP562" i="4" s="1"/>
  <c r="I202" i="4"/>
  <c r="T202" i="4" s="1"/>
  <c r="AE202" i="4" s="1"/>
  <c r="AP202" i="4" s="1"/>
  <c r="I32" i="4"/>
  <c r="T32" i="4" s="1"/>
  <c r="AE32" i="4" s="1"/>
  <c r="AP32" i="4" s="1"/>
  <c r="I217" i="4"/>
  <c r="T217" i="4" s="1"/>
  <c r="AE217" i="4" s="1"/>
  <c r="AP217" i="4" s="1"/>
  <c r="I629" i="4"/>
  <c r="T629" i="4" s="1"/>
  <c r="AE629" i="4" s="1"/>
  <c r="AP629" i="4" s="1"/>
  <c r="I325" i="4"/>
  <c r="T325" i="4" s="1"/>
  <c r="AE325" i="4" s="1"/>
  <c r="AP325" i="4" s="1"/>
  <c r="I220" i="4"/>
  <c r="T220" i="4" s="1"/>
  <c r="AE220" i="4" s="1"/>
  <c r="AP220" i="4" s="1"/>
  <c r="I895" i="4"/>
  <c r="T895" i="4" s="1"/>
  <c r="AE895" i="4" s="1"/>
  <c r="AP895" i="4" s="1"/>
  <c r="I850" i="4"/>
  <c r="T850" i="4" s="1"/>
  <c r="AE850" i="4" s="1"/>
  <c r="AP850" i="4" s="1"/>
  <c r="I423" i="4"/>
  <c r="T423" i="4" s="1"/>
  <c r="AE423" i="4" s="1"/>
  <c r="AP423" i="4" s="1"/>
  <c r="I473" i="4"/>
  <c r="T473" i="4" s="1"/>
  <c r="AE473" i="4" s="1"/>
  <c r="AP473" i="4" s="1"/>
  <c r="I82" i="4"/>
  <c r="T82" i="4" s="1"/>
  <c r="AE82" i="4" s="1"/>
  <c r="AP82" i="4" s="1"/>
  <c r="I787" i="4"/>
  <c r="T787" i="4" s="1"/>
  <c r="AE787" i="4" s="1"/>
  <c r="AP787" i="4" s="1"/>
  <c r="I357" i="4"/>
  <c r="T357" i="4" s="1"/>
  <c r="AE357" i="4" s="1"/>
  <c r="AP357" i="4" s="1"/>
  <c r="I1011" i="4"/>
  <c r="T1011" i="4" s="1"/>
  <c r="AE1011" i="4" s="1"/>
  <c r="AP1011" i="4" s="1"/>
  <c r="I319" i="4"/>
  <c r="T319" i="4" s="1"/>
  <c r="AE319" i="4" s="1"/>
  <c r="AP319" i="4" s="1"/>
  <c r="I197" i="4"/>
  <c r="T197" i="4" s="1"/>
  <c r="AE197" i="4" s="1"/>
  <c r="AP197" i="4" s="1"/>
  <c r="I567" i="4"/>
  <c r="T567" i="4" s="1"/>
  <c r="AE567" i="4" s="1"/>
  <c r="AP567" i="4" s="1"/>
  <c r="I846" i="4"/>
  <c r="T846" i="4" s="1"/>
  <c r="AE846" i="4" s="1"/>
  <c r="AP846" i="4" s="1"/>
  <c r="I144" i="4"/>
  <c r="T144" i="4" s="1"/>
  <c r="AE144" i="4" s="1"/>
  <c r="AP144" i="4" s="1"/>
  <c r="I713" i="4"/>
  <c r="T713" i="4" s="1"/>
  <c r="AE713" i="4" s="1"/>
  <c r="AP713" i="4" s="1"/>
  <c r="I783" i="4"/>
  <c r="T783" i="4" s="1"/>
  <c r="AE783" i="4" s="1"/>
  <c r="AP783" i="4" s="1"/>
  <c r="I435" i="4"/>
  <c r="T435" i="4" s="1"/>
  <c r="AE435" i="4" s="1"/>
  <c r="AP435" i="4" s="1"/>
  <c r="I52" i="4"/>
  <c r="T52" i="4" s="1"/>
  <c r="AE52" i="4" s="1"/>
  <c r="AP52" i="4" s="1"/>
  <c r="I835" i="4"/>
  <c r="T835" i="4" s="1"/>
  <c r="AE835" i="4" s="1"/>
  <c r="AP835" i="4" s="1"/>
  <c r="I995" i="4"/>
  <c r="T995" i="4" s="1"/>
  <c r="AE995" i="4" s="1"/>
  <c r="AP995" i="4" s="1"/>
  <c r="I448" i="4"/>
  <c r="T448" i="4" s="1"/>
  <c r="AE448" i="4" s="1"/>
  <c r="AP448" i="4" s="1"/>
  <c r="I59" i="4"/>
  <c r="T59" i="4" s="1"/>
  <c r="AE59" i="4" s="1"/>
  <c r="AP59" i="4" s="1"/>
  <c r="I875" i="4"/>
  <c r="T875" i="4" s="1"/>
  <c r="AE875" i="4" s="1"/>
  <c r="AP875" i="4" s="1"/>
  <c r="I789" i="4"/>
  <c r="T789" i="4" s="1"/>
  <c r="AE789" i="4" s="1"/>
  <c r="AP789" i="4" s="1"/>
  <c r="I131" i="4"/>
  <c r="T131" i="4" s="1"/>
  <c r="AE131" i="4" s="1"/>
  <c r="AP131" i="4" s="1"/>
  <c r="I207" i="4"/>
  <c r="T207" i="4" s="1"/>
  <c r="AE207" i="4" s="1"/>
  <c r="AP207" i="4" s="1"/>
  <c r="I732" i="4"/>
  <c r="T732" i="4" s="1"/>
  <c r="AE732" i="4" s="1"/>
  <c r="AP732" i="4" s="1"/>
  <c r="I245" i="4"/>
  <c r="T245" i="4" s="1"/>
  <c r="AE245" i="4" s="1"/>
  <c r="AP245" i="4" s="1"/>
  <c r="I471" i="4"/>
  <c r="T471" i="4" s="1"/>
  <c r="AE471" i="4" s="1"/>
  <c r="AP471" i="4" s="1"/>
  <c r="I453" i="4"/>
  <c r="T453" i="4" s="1"/>
  <c r="AE453" i="4" s="1"/>
  <c r="AP453" i="4" s="1"/>
  <c r="I484" i="4"/>
  <c r="T484" i="4" s="1"/>
  <c r="AE484" i="4" s="1"/>
  <c r="AP484" i="4" s="1"/>
  <c r="I986" i="4"/>
  <c r="T986" i="4" s="1"/>
  <c r="AE986" i="4" s="1"/>
  <c r="AP986" i="4" s="1"/>
  <c r="I109" i="4"/>
  <c r="T109" i="4" s="1"/>
  <c r="AE109" i="4" s="1"/>
  <c r="AP109" i="4" s="1"/>
  <c r="I790" i="4"/>
  <c r="T790" i="4" s="1"/>
  <c r="AE790" i="4" s="1"/>
  <c r="AP790" i="4" s="1"/>
  <c r="I243" i="4"/>
  <c r="T243" i="4" s="1"/>
  <c r="AE243" i="4" s="1"/>
  <c r="AP243" i="4" s="1"/>
  <c r="I889" i="4"/>
  <c r="T889" i="4" s="1"/>
  <c r="AE889" i="4" s="1"/>
  <c r="AP889" i="4" s="1"/>
  <c r="I443" i="4"/>
  <c r="T443" i="4" s="1"/>
  <c r="AE443" i="4" s="1"/>
  <c r="AP443" i="4" s="1"/>
  <c r="I992" i="4"/>
  <c r="T992" i="4" s="1"/>
  <c r="AE992" i="4" s="1"/>
  <c r="AP992" i="4" s="1"/>
  <c r="I460" i="4"/>
  <c r="T460" i="4" s="1"/>
  <c r="AE460" i="4" s="1"/>
  <c r="AP460" i="4" s="1"/>
  <c r="I842" i="4"/>
  <c r="T842" i="4" s="1"/>
  <c r="AE842" i="4" s="1"/>
  <c r="AP842" i="4" s="1"/>
  <c r="I133" i="4"/>
  <c r="T133" i="4" s="1"/>
  <c r="AE133" i="4" s="1"/>
  <c r="AP133" i="4" s="1"/>
  <c r="I697" i="4"/>
  <c r="T697" i="4" s="1"/>
  <c r="AE697" i="4" s="1"/>
  <c r="AP697" i="4" s="1"/>
  <c r="I851" i="4"/>
  <c r="T851" i="4" s="1"/>
  <c r="AE851" i="4" s="1"/>
  <c r="AP851" i="4" s="1"/>
  <c r="I933" i="4"/>
  <c r="T933" i="4" s="1"/>
  <c r="AE933" i="4" s="1"/>
  <c r="AP933" i="4" s="1"/>
  <c r="I650" i="4"/>
  <c r="T650" i="4" s="1"/>
  <c r="AE650" i="4" s="1"/>
  <c r="AP650" i="4" s="1"/>
  <c r="I670" i="4"/>
  <c r="T670" i="4" s="1"/>
  <c r="AE670" i="4" s="1"/>
  <c r="AP670" i="4" s="1"/>
  <c r="I759" i="4"/>
  <c r="T759" i="4" s="1"/>
  <c r="AE759" i="4" s="1"/>
  <c r="AP759" i="4" s="1"/>
  <c r="I138" i="4"/>
  <c r="T138" i="4" s="1"/>
  <c r="AE138" i="4" s="1"/>
  <c r="AP138" i="4" s="1"/>
  <c r="I237" i="4"/>
  <c r="T237" i="4" s="1"/>
  <c r="AE237" i="4" s="1"/>
  <c r="AP237" i="4" s="1"/>
  <c r="I191" i="4"/>
  <c r="T191" i="4" s="1"/>
  <c r="AE191" i="4" s="1"/>
  <c r="AP191" i="4" s="1"/>
  <c r="I485" i="4"/>
  <c r="T485" i="4" s="1"/>
  <c r="AE485" i="4" s="1"/>
  <c r="AP485" i="4" s="1"/>
  <c r="I266" i="4"/>
  <c r="T266" i="4" s="1"/>
  <c r="AE266" i="4" s="1"/>
  <c r="AP266" i="4" s="1"/>
  <c r="I172" i="4"/>
  <c r="T172" i="4" s="1"/>
  <c r="AE172" i="4" s="1"/>
  <c r="AP172" i="4" s="1"/>
  <c r="I966" i="4"/>
  <c r="T966" i="4" s="1"/>
  <c r="AE966" i="4" s="1"/>
  <c r="AP966" i="4" s="1"/>
  <c r="I293" i="4"/>
  <c r="T293" i="4" s="1"/>
  <c r="AE293" i="4" s="1"/>
  <c r="AP293" i="4" s="1"/>
  <c r="I803" i="4"/>
  <c r="T803" i="4" s="1"/>
  <c r="AE803" i="4" s="1"/>
  <c r="AP803" i="4" s="1"/>
  <c r="I868" i="4"/>
  <c r="T868" i="4" s="1"/>
  <c r="AE868" i="4" s="1"/>
  <c r="AP868" i="4" s="1"/>
  <c r="I719" i="4"/>
  <c r="T719" i="4" s="1"/>
  <c r="AE719" i="4" s="1"/>
  <c r="AP719" i="4" s="1"/>
  <c r="I523" i="4"/>
  <c r="T523" i="4" s="1"/>
  <c r="AE523" i="4" s="1"/>
  <c r="AP523" i="4" s="1"/>
  <c r="I226" i="4"/>
  <c r="T226" i="4" s="1"/>
  <c r="AE226" i="4" s="1"/>
  <c r="AP226" i="4" s="1"/>
  <c r="I149" i="4"/>
  <c r="T149" i="4" s="1"/>
  <c r="AE149" i="4" s="1"/>
  <c r="AP149" i="4" s="1"/>
  <c r="I431" i="4"/>
  <c r="T431" i="4" s="1"/>
  <c r="AE431" i="4" s="1"/>
  <c r="AP431" i="4" s="1"/>
  <c r="I120" i="4"/>
  <c r="T120" i="4" s="1"/>
  <c r="AE120" i="4" s="1"/>
  <c r="AP120" i="4" s="1"/>
  <c r="I71" i="4"/>
  <c r="T71" i="4" s="1"/>
  <c r="AE71" i="4" s="1"/>
  <c r="AP71" i="4" s="1"/>
  <c r="I929" i="4"/>
  <c r="T929" i="4" s="1"/>
  <c r="AE929" i="4" s="1"/>
  <c r="AP929" i="4" s="1"/>
  <c r="I403" i="4"/>
  <c r="T403" i="4" s="1"/>
  <c r="AE403" i="4" s="1"/>
  <c r="AP403" i="4" s="1"/>
  <c r="I386" i="4"/>
  <c r="T386" i="4" s="1"/>
  <c r="AE386" i="4" s="1"/>
  <c r="AP386" i="4" s="1"/>
  <c r="I200" i="4"/>
  <c r="T200" i="4" s="1"/>
  <c r="AE200" i="4" s="1"/>
  <c r="AP200" i="4" s="1"/>
  <c r="I56" i="4"/>
  <c r="T56" i="4" s="1"/>
  <c r="AE56" i="4" s="1"/>
  <c r="AP56" i="4" s="1"/>
  <c r="I205" i="4"/>
  <c r="T205" i="4" s="1"/>
  <c r="AE205" i="4" s="1"/>
  <c r="AP205" i="4" s="1"/>
  <c r="I57" i="4"/>
  <c r="T57" i="4" s="1"/>
  <c r="AE57" i="4" s="1"/>
  <c r="AP57" i="4" s="1"/>
  <c r="I208" i="4"/>
  <c r="T208" i="4" s="1"/>
  <c r="AE208" i="4" s="1"/>
  <c r="AP208" i="4" s="1"/>
  <c r="I776" i="4"/>
  <c r="T776" i="4" s="1"/>
  <c r="AE776" i="4" s="1"/>
  <c r="AP776" i="4" s="1"/>
  <c r="I506" i="4"/>
  <c r="T506" i="4" s="1"/>
  <c r="AE506" i="4" s="1"/>
  <c r="AP506" i="4" s="1"/>
  <c r="I788" i="4"/>
  <c r="T788" i="4" s="1"/>
  <c r="AE788" i="4" s="1"/>
  <c r="AP788" i="4" s="1"/>
  <c r="I876" i="4"/>
  <c r="T876" i="4" s="1"/>
  <c r="AE876" i="4" s="1"/>
  <c r="AP876" i="4" s="1"/>
  <c r="I514" i="4"/>
  <c r="T514" i="4" s="1"/>
  <c r="AE514" i="4" s="1"/>
  <c r="AP514" i="4" s="1"/>
  <c r="I468" i="4"/>
  <c r="T468" i="4" s="1"/>
  <c r="AE468" i="4" s="1"/>
  <c r="AP468" i="4" s="1"/>
  <c r="I942" i="4"/>
  <c r="T942" i="4" s="1"/>
  <c r="AE942" i="4" s="1"/>
  <c r="AP942" i="4" s="1"/>
  <c r="I384" i="4"/>
  <c r="T384" i="4" s="1"/>
  <c r="AE384" i="4" s="1"/>
  <c r="AP384" i="4" s="1"/>
  <c r="I852" i="4"/>
  <c r="T852" i="4" s="1"/>
  <c r="AE852" i="4" s="1"/>
  <c r="AP852" i="4" s="1"/>
  <c r="I68" i="4"/>
  <c r="T68" i="4" s="1"/>
  <c r="AE68" i="4" s="1"/>
  <c r="AP68" i="4" s="1"/>
  <c r="I137" i="4"/>
  <c r="T137" i="4" s="1"/>
  <c r="AE137" i="4" s="1"/>
  <c r="AP137" i="4" s="1"/>
  <c r="I806" i="4"/>
  <c r="T806" i="4" s="1"/>
  <c r="AE806" i="4" s="1"/>
  <c r="AP806" i="4" s="1"/>
  <c r="I44" i="4"/>
  <c r="T44" i="4" s="1"/>
  <c r="AE44" i="4" s="1"/>
  <c r="AP44" i="4" s="1"/>
  <c r="I549" i="4"/>
  <c r="T549" i="4" s="1"/>
  <c r="AE549" i="4" s="1"/>
  <c r="AP549" i="4" s="1"/>
  <c r="I574" i="4"/>
  <c r="T574" i="4" s="1"/>
  <c r="AE574" i="4" s="1"/>
  <c r="AP574" i="4" s="1"/>
  <c r="I608" i="4"/>
  <c r="T608" i="4" s="1"/>
  <c r="AE608" i="4" s="1"/>
  <c r="AP608" i="4" s="1"/>
  <c r="I76" i="4"/>
  <c r="T76" i="4" s="1"/>
  <c r="AE76" i="4" s="1"/>
  <c r="AP76" i="4" s="1"/>
  <c r="I151" i="4"/>
  <c r="T151" i="4" s="1"/>
  <c r="AE151" i="4" s="1"/>
  <c r="AP151" i="4" s="1"/>
  <c r="I300" i="4"/>
  <c r="T300" i="4" s="1"/>
  <c r="AE300" i="4" s="1"/>
  <c r="AP300" i="4" s="1"/>
  <c r="I545" i="4"/>
  <c r="T545" i="4" s="1"/>
  <c r="AE545" i="4" s="1"/>
  <c r="AP545" i="4" s="1"/>
  <c r="I502" i="4"/>
  <c r="T502" i="4" s="1"/>
  <c r="AE502" i="4" s="1"/>
  <c r="AP502" i="4" s="1"/>
  <c r="I703" i="4"/>
  <c r="T703" i="4" s="1"/>
  <c r="AE703" i="4" s="1"/>
  <c r="AP703" i="4" s="1"/>
  <c r="I318" i="4"/>
  <c r="T318" i="4" s="1"/>
  <c r="AE318" i="4" s="1"/>
  <c r="AP318" i="4" s="1"/>
  <c r="I969" i="4"/>
  <c r="T969" i="4" s="1"/>
  <c r="AE969" i="4" s="1"/>
  <c r="AP969" i="4" s="1"/>
  <c r="I840" i="4"/>
  <c r="T840" i="4" s="1"/>
  <c r="AE840" i="4" s="1"/>
  <c r="AP840" i="4" s="1"/>
  <c r="I494" i="4"/>
  <c r="T494" i="4" s="1"/>
  <c r="AE494" i="4" s="1"/>
  <c r="AP494" i="4" s="1"/>
  <c r="I884" i="4"/>
  <c r="T884" i="4" s="1"/>
  <c r="AE884" i="4" s="1"/>
  <c r="AP884" i="4" s="1"/>
  <c r="I530" i="4"/>
  <c r="T530" i="4" s="1"/>
  <c r="AE530" i="4" s="1"/>
  <c r="AP530" i="4" s="1"/>
  <c r="I309" i="4"/>
  <c r="T309" i="4" s="1"/>
  <c r="AE309" i="4" s="1"/>
  <c r="AP309" i="4" s="1"/>
  <c r="I836" i="4"/>
  <c r="T836" i="4" s="1"/>
  <c r="AE836" i="4" s="1"/>
  <c r="AP836" i="4" s="1"/>
  <c r="I582" i="4"/>
  <c r="T582" i="4" s="1"/>
  <c r="AE582" i="4" s="1"/>
  <c r="AP582" i="4" s="1"/>
  <c r="I922" i="4"/>
  <c r="T922" i="4" s="1"/>
  <c r="AE922" i="4" s="1"/>
  <c r="AP922" i="4" s="1"/>
  <c r="I348" i="4"/>
  <c r="T348" i="4" s="1"/>
  <c r="AE348" i="4" s="1"/>
  <c r="AP348" i="4" s="1"/>
  <c r="I488" i="4"/>
  <c r="T488" i="4" s="1"/>
  <c r="AE488" i="4" s="1"/>
  <c r="AP488" i="4" s="1"/>
  <c r="I126" i="4"/>
  <c r="T126" i="4" s="1"/>
  <c r="AE126" i="4" s="1"/>
  <c r="AP126" i="4" s="1"/>
  <c r="I856" i="4"/>
  <c r="T856" i="4" s="1"/>
  <c r="AE856" i="4" s="1"/>
  <c r="AP856" i="4" s="1"/>
  <c r="I504" i="4"/>
  <c r="T504" i="4" s="1"/>
  <c r="AE504" i="4" s="1"/>
  <c r="AP504" i="4" s="1"/>
  <c r="I775" i="4"/>
  <c r="T775" i="4" s="1"/>
  <c r="AE775" i="4" s="1"/>
  <c r="AP775" i="4" s="1"/>
  <c r="I620" i="4"/>
  <c r="T620" i="4" s="1"/>
  <c r="AE620" i="4" s="1"/>
  <c r="AP620" i="4" s="1"/>
  <c r="I185" i="4"/>
  <c r="T185" i="4" s="1"/>
  <c r="AE185" i="4" s="1"/>
  <c r="AP185" i="4" s="1"/>
  <c r="I25" i="4"/>
  <c r="T25" i="4" s="1"/>
  <c r="AE25" i="4" s="1"/>
  <c r="AP25" i="4" s="1"/>
  <c r="I140" i="4"/>
  <c r="T140" i="4" s="1"/>
  <c r="AE140" i="4" s="1"/>
  <c r="AP140" i="4" s="1"/>
  <c r="I190" i="4"/>
  <c r="T190" i="4" s="1"/>
  <c r="AE190" i="4" s="1"/>
  <c r="AP190" i="4" s="1"/>
  <c r="I522" i="4"/>
  <c r="T522" i="4" s="1"/>
  <c r="AE522" i="4" s="1"/>
  <c r="AP522" i="4" s="1"/>
  <c r="I340" i="4"/>
  <c r="T340" i="4" s="1"/>
  <c r="AE340" i="4" s="1"/>
  <c r="AP340" i="4" s="1"/>
  <c r="I510" i="4"/>
  <c r="T510" i="4" s="1"/>
  <c r="AE510" i="4" s="1"/>
  <c r="AP510" i="4" s="1"/>
  <c r="I899" i="4"/>
  <c r="T899" i="4" s="1"/>
  <c r="AE899" i="4" s="1"/>
  <c r="AP899" i="4" s="1"/>
  <c r="I445" i="4"/>
  <c r="T445" i="4" s="1"/>
  <c r="AE445" i="4" s="1"/>
  <c r="AP445" i="4" s="1"/>
  <c r="I413" i="4"/>
  <c r="T413" i="4" s="1"/>
  <c r="AE413" i="4" s="1"/>
  <c r="AP413" i="4" s="1"/>
  <c r="I351" i="4"/>
  <c r="T351" i="4" s="1"/>
  <c r="AE351" i="4" s="1"/>
  <c r="AP351" i="4" s="1"/>
  <c r="I454" i="4"/>
  <c r="T454" i="4" s="1"/>
  <c r="AE454" i="4" s="1"/>
  <c r="AP454" i="4" s="1"/>
  <c r="I326" i="4"/>
  <c r="T326" i="4" s="1"/>
  <c r="AE326" i="4" s="1"/>
  <c r="AP326" i="4" s="1"/>
  <c r="I181" i="4"/>
  <c r="T181" i="4" s="1"/>
  <c r="AE181" i="4" s="1"/>
  <c r="AP181" i="4" s="1"/>
  <c r="I30" i="4"/>
  <c r="T30" i="4" s="1"/>
  <c r="AE30" i="4" s="1"/>
  <c r="AP30" i="4" s="1"/>
  <c r="I24" i="4"/>
  <c r="T24" i="4" s="1"/>
  <c r="AE24" i="4" s="1"/>
  <c r="AP24" i="4" s="1"/>
  <c r="I101" i="4"/>
  <c r="T101" i="4" s="1"/>
  <c r="AE101" i="4" s="1"/>
  <c r="AP101" i="4" s="1"/>
  <c r="I143" i="4"/>
  <c r="T143" i="4" s="1"/>
  <c r="AE143" i="4" s="1"/>
  <c r="AP143" i="4" s="1"/>
  <c r="I19" i="4"/>
  <c r="T19" i="4" s="1"/>
  <c r="AE19" i="4" s="1"/>
  <c r="AP19" i="4" s="1"/>
  <c r="I976" i="4"/>
  <c r="T976" i="4" s="1"/>
  <c r="AE976" i="4" s="1"/>
  <c r="AP976" i="4" s="1"/>
  <c r="I956" i="4"/>
  <c r="T956" i="4" s="1"/>
  <c r="AE956" i="4" s="1"/>
  <c r="AP956" i="4" s="1"/>
  <c r="I328" i="4"/>
  <c r="T328" i="4" s="1"/>
  <c r="AE328" i="4" s="1"/>
  <c r="AP328" i="4" s="1"/>
  <c r="I429" i="4"/>
  <c r="T429" i="4" s="1"/>
  <c r="AE429" i="4" s="1"/>
  <c r="AP429" i="4" s="1"/>
  <c r="I31" i="4"/>
  <c r="T31" i="4" s="1"/>
  <c r="AE31" i="4" s="1"/>
  <c r="AP31" i="4" s="1"/>
  <c r="I294" i="4"/>
  <c r="T294" i="4" s="1"/>
  <c r="AE294" i="4" s="1"/>
  <c r="AP294" i="4" s="1"/>
  <c r="I155" i="4"/>
  <c r="T155" i="4" s="1"/>
  <c r="AE155" i="4" s="1"/>
  <c r="AP155" i="4" s="1"/>
  <c r="I631" i="4"/>
  <c r="T631" i="4" s="1"/>
  <c r="AE631" i="4" s="1"/>
  <c r="AP631" i="4" s="1"/>
  <c r="I193" i="4"/>
  <c r="T193" i="4" s="1"/>
  <c r="AE193" i="4" s="1"/>
  <c r="AP193" i="4" s="1"/>
  <c r="I171" i="4"/>
  <c r="T171" i="4" s="1"/>
  <c r="AE171" i="4" s="1"/>
  <c r="AP171" i="4" s="1"/>
  <c r="I682" i="4"/>
  <c r="T682" i="4" s="1"/>
  <c r="AE682" i="4" s="1"/>
  <c r="AP682" i="4" s="1"/>
  <c r="I750" i="4"/>
  <c r="T750" i="4" s="1"/>
  <c r="AE750" i="4" s="1"/>
  <c r="AP750" i="4" s="1"/>
  <c r="I73" i="4"/>
  <c r="T73" i="4" s="1"/>
  <c r="AE73" i="4" s="1"/>
  <c r="AP73" i="4" s="1"/>
  <c r="I622" i="4"/>
  <c r="T622" i="4" s="1"/>
  <c r="AE622" i="4" s="1"/>
  <c r="AP622" i="4" s="1"/>
  <c r="I612" i="4"/>
  <c r="T612" i="4" s="1"/>
  <c r="AE612" i="4" s="1"/>
  <c r="AP612" i="4" s="1"/>
  <c r="I737" i="4"/>
  <c r="T737" i="4" s="1"/>
  <c r="AE737" i="4" s="1"/>
  <c r="AP737" i="4" s="1"/>
  <c r="I959" i="4"/>
  <c r="T959" i="4" s="1"/>
  <c r="AE959" i="4" s="1"/>
  <c r="AP959" i="4" s="1"/>
  <c r="I919" i="4"/>
  <c r="T919" i="4" s="1"/>
  <c r="AE919" i="4" s="1"/>
  <c r="AP919" i="4" s="1"/>
  <c r="I989" i="4"/>
  <c r="T989" i="4" s="1"/>
  <c r="AE989" i="4" s="1"/>
  <c r="AP989" i="4" s="1"/>
  <c r="I132" i="4"/>
  <c r="T132" i="4" s="1"/>
  <c r="AE132" i="4" s="1"/>
  <c r="AP132" i="4" s="1"/>
  <c r="I167" i="4"/>
  <c r="T167" i="4" s="1"/>
  <c r="AE167" i="4" s="1"/>
  <c r="AP167" i="4" s="1"/>
  <c r="I100" i="4"/>
  <c r="T100" i="4" s="1"/>
  <c r="AE100" i="4" s="1"/>
  <c r="AP100" i="4" s="1"/>
  <c r="I529" i="4"/>
  <c r="T529" i="4" s="1"/>
  <c r="AE529" i="4" s="1"/>
  <c r="AP529" i="4" s="1"/>
  <c r="I947" i="4"/>
  <c r="T947" i="4" s="1"/>
  <c r="AE947" i="4" s="1"/>
  <c r="AP947" i="4" s="1"/>
  <c r="I277" i="4"/>
  <c r="T277" i="4" s="1"/>
  <c r="AE277" i="4" s="1"/>
  <c r="AP277" i="4" s="1"/>
  <c r="I543" i="4"/>
  <c r="T543" i="4" s="1"/>
  <c r="AE543" i="4" s="1"/>
  <c r="AP543" i="4" s="1"/>
  <c r="I898" i="4"/>
  <c r="T898" i="4" s="1"/>
  <c r="AE898" i="4" s="1"/>
  <c r="AP898" i="4" s="1"/>
  <c r="I714" i="4"/>
  <c r="T714" i="4" s="1"/>
  <c r="AE714" i="4" s="1"/>
  <c r="AP714" i="4" s="1"/>
  <c r="I276" i="4"/>
  <c r="T276" i="4" s="1"/>
  <c r="AE276" i="4" s="1"/>
  <c r="AP276" i="4" s="1"/>
  <c r="I784" i="4"/>
  <c r="T784" i="4" s="1"/>
  <c r="AE784" i="4" s="1"/>
  <c r="AP784" i="4" s="1"/>
  <c r="I267" i="4"/>
  <c r="T267" i="4" s="1"/>
  <c r="AE267" i="4" s="1"/>
  <c r="AP267" i="4" s="1"/>
  <c r="I740" i="4"/>
  <c r="T740" i="4" s="1"/>
  <c r="AE740" i="4" s="1"/>
  <c r="AP740" i="4" s="1"/>
  <c r="I1004" i="4"/>
  <c r="T1004" i="4" s="1"/>
  <c r="AE1004" i="4" s="1"/>
  <c r="AP1004" i="4" s="1"/>
  <c r="I332" i="4"/>
  <c r="T332" i="4" s="1"/>
  <c r="AE332" i="4" s="1"/>
  <c r="AP332" i="4" s="1"/>
  <c r="I61" i="4"/>
  <c r="T61" i="4" s="1"/>
  <c r="AE61" i="4" s="1"/>
  <c r="AP61" i="4" s="1"/>
  <c r="I1000" i="4"/>
  <c r="T1000" i="4" s="1"/>
  <c r="AE1000" i="4" s="1"/>
  <c r="AP1000" i="4" s="1"/>
  <c r="I945" i="4"/>
  <c r="T945" i="4" s="1"/>
  <c r="AE945" i="4" s="1"/>
  <c r="AP945" i="4" s="1"/>
  <c r="I414" i="4"/>
  <c r="T414" i="4" s="1"/>
  <c r="AE414" i="4" s="1"/>
  <c r="AP414" i="4" s="1"/>
  <c r="I696" i="4"/>
  <c r="T696" i="4" s="1"/>
  <c r="AE696" i="4" s="1"/>
  <c r="AP696" i="4" s="1"/>
  <c r="I586" i="4"/>
  <c r="T586" i="4" s="1"/>
  <c r="AE586" i="4" s="1"/>
  <c r="AP586" i="4" s="1"/>
  <c r="I521" i="4"/>
  <c r="T521" i="4" s="1"/>
  <c r="AE521" i="4" s="1"/>
  <c r="AP521" i="4" s="1"/>
  <c r="I40" i="4"/>
  <c r="T40" i="4" s="1"/>
  <c r="AE40" i="4" s="1"/>
  <c r="AP40" i="4" s="1"/>
  <c r="I49" i="4"/>
  <c r="T49" i="4" s="1"/>
  <c r="AE49" i="4" s="1"/>
  <c r="AP49" i="4" s="1"/>
  <c r="I161" i="4"/>
  <c r="T161" i="4" s="1"/>
  <c r="AE161" i="4" s="1"/>
  <c r="AP161" i="4" s="1"/>
  <c r="I725" i="4"/>
  <c r="T725" i="4" s="1"/>
  <c r="AE725" i="4" s="1"/>
  <c r="AP725" i="4" s="1"/>
  <c r="I152" i="4"/>
  <c r="T152" i="4" s="1"/>
  <c r="AE152" i="4" s="1"/>
  <c r="AP152" i="4" s="1"/>
  <c r="I111" i="4"/>
  <c r="T111" i="4" s="1"/>
  <c r="AE111" i="4" s="1"/>
  <c r="AP111" i="4" s="1"/>
  <c r="I194" i="4"/>
  <c r="T194" i="4" s="1"/>
  <c r="AE194" i="4" s="1"/>
  <c r="AP194" i="4" s="1"/>
  <c r="I150" i="4"/>
  <c r="T150" i="4" s="1"/>
  <c r="AE150" i="4" s="1"/>
  <c r="AP150" i="4" s="1"/>
  <c r="I238" i="4"/>
  <c r="T238" i="4" s="1"/>
  <c r="AE238" i="4" s="1"/>
  <c r="AP238" i="4" s="1"/>
  <c r="I292" i="4"/>
  <c r="T292" i="4" s="1"/>
  <c r="AE292" i="4" s="1"/>
  <c r="AP292" i="4" s="1"/>
  <c r="I373" i="4"/>
  <c r="T373" i="4" s="1"/>
  <c r="AE373" i="4" s="1"/>
  <c r="AP373" i="4" s="1"/>
  <c r="I495" i="4"/>
  <c r="T495" i="4" s="1"/>
  <c r="AE495" i="4" s="1"/>
  <c r="AP495" i="4" s="1"/>
  <c r="I813" i="4"/>
  <c r="T813" i="4" s="1"/>
  <c r="AE813" i="4" s="1"/>
  <c r="AP813" i="4" s="1"/>
  <c r="I303" i="4"/>
  <c r="T303" i="4" s="1"/>
  <c r="AE303" i="4" s="1"/>
  <c r="AP303" i="4" s="1"/>
  <c r="I42" i="4"/>
  <c r="T42" i="4" s="1"/>
  <c r="AE42" i="4" s="1"/>
  <c r="AP42" i="4" s="1"/>
  <c r="I939" i="4"/>
  <c r="T939" i="4" s="1"/>
  <c r="AE939" i="4" s="1"/>
  <c r="AP939" i="4" s="1"/>
  <c r="I367" i="4"/>
  <c r="T367" i="4" s="1"/>
  <c r="AE367" i="4" s="1"/>
  <c r="AP367" i="4" s="1"/>
  <c r="I796" i="4"/>
  <c r="T796" i="4" s="1"/>
  <c r="AE796" i="4" s="1"/>
  <c r="AP796" i="4" s="1"/>
  <c r="I135" i="4"/>
  <c r="T135" i="4" s="1"/>
  <c r="AE135" i="4" s="1"/>
  <c r="AP135" i="4" s="1"/>
  <c r="I369" i="4"/>
  <c r="T369" i="4" s="1"/>
  <c r="AE369" i="4" s="1"/>
  <c r="AP369" i="4" s="1"/>
  <c r="I39" i="4"/>
  <c r="T39" i="4" s="1"/>
  <c r="AE39" i="4" s="1"/>
  <c r="AP39" i="4" s="1"/>
  <c r="I173" i="4"/>
  <c r="T173" i="4" s="1"/>
  <c r="AE173" i="4" s="1"/>
  <c r="AP173" i="4" s="1"/>
  <c r="I853" i="4"/>
  <c r="T853" i="4" s="1"/>
  <c r="AE853" i="4" s="1"/>
  <c r="AP853" i="4" s="1"/>
  <c r="I497" i="4"/>
  <c r="T497" i="4" s="1"/>
  <c r="AE497" i="4" s="1"/>
  <c r="AP497" i="4" s="1"/>
  <c r="I822" i="4"/>
  <c r="T822" i="4" s="1"/>
  <c r="AE822" i="4" s="1"/>
  <c r="AP822" i="4" s="1"/>
  <c r="I550" i="4"/>
  <c r="T550" i="4" s="1"/>
  <c r="AE550" i="4" s="1"/>
  <c r="AP550" i="4" s="1"/>
  <c r="I677" i="4"/>
  <c r="T677" i="4" s="1"/>
  <c r="AE677" i="4" s="1"/>
  <c r="AP677" i="4" s="1"/>
  <c r="I70" i="4"/>
  <c r="T70" i="4" s="1"/>
  <c r="AE70" i="4" s="1"/>
  <c r="AP70" i="4" s="1"/>
  <c r="I93" i="4"/>
  <c r="T93" i="4" s="1"/>
  <c r="AE93" i="4" s="1"/>
  <c r="AP93" i="4" s="1"/>
  <c r="I457" i="4"/>
  <c r="T457" i="4" s="1"/>
  <c r="AE457" i="4" s="1"/>
  <c r="AP457" i="4" s="1"/>
  <c r="I447" i="4"/>
  <c r="T447" i="4" s="1"/>
  <c r="AE447" i="4" s="1"/>
  <c r="AP447" i="4" s="1"/>
  <c r="I601" i="4"/>
  <c r="T601" i="4" s="1"/>
  <c r="AE601" i="4" s="1"/>
  <c r="AP601" i="4" s="1"/>
  <c r="I583" i="4"/>
  <c r="T583" i="4" s="1"/>
  <c r="AE583" i="4" s="1"/>
  <c r="AP583" i="4" s="1"/>
  <c r="I401" i="4"/>
  <c r="T401" i="4" s="1"/>
  <c r="AE401" i="4" s="1"/>
  <c r="AP401" i="4" s="1"/>
  <c r="I699" i="4"/>
  <c r="T699" i="4" s="1"/>
  <c r="AE699" i="4" s="1"/>
  <c r="AP699" i="4" s="1"/>
  <c r="I20" i="4"/>
  <c r="T20" i="4" s="1"/>
  <c r="AE20" i="4" s="1"/>
  <c r="AP20" i="4" s="1"/>
  <c r="I248" i="4"/>
  <c r="T248" i="4" s="1"/>
  <c r="AE248" i="4" s="1"/>
  <c r="AP248" i="4" s="1"/>
  <c r="I192" i="4"/>
  <c r="T192" i="4" s="1"/>
  <c r="AE192" i="4" s="1"/>
  <c r="AP192" i="4" s="1"/>
  <c r="I269" i="4"/>
  <c r="T269" i="4" s="1"/>
  <c r="AE269" i="4" s="1"/>
  <c r="AP269" i="4" s="1"/>
  <c r="I698" i="4"/>
  <c r="T698" i="4" s="1"/>
  <c r="AE698" i="4" s="1"/>
  <c r="AP698" i="4" s="1"/>
  <c r="I828" i="4"/>
  <c r="T828" i="4" s="1"/>
  <c r="AE828" i="4" s="1"/>
  <c r="AP828" i="4" s="1"/>
  <c r="I1015" i="4"/>
  <c r="T1015" i="4" s="1"/>
  <c r="AE1015" i="4" s="1"/>
  <c r="AP1015" i="4" s="1"/>
  <c r="I228" i="4"/>
  <c r="T228" i="4" s="1"/>
  <c r="AE228" i="4" s="1"/>
  <c r="AP228" i="4" s="1"/>
  <c r="I589" i="4"/>
  <c r="T589" i="4" s="1"/>
  <c r="AE589" i="4" s="1"/>
  <c r="AP589" i="4" s="1"/>
  <c r="I425" i="4"/>
  <c r="T425" i="4" s="1"/>
  <c r="AE425" i="4" s="1"/>
  <c r="AP425" i="4" s="1"/>
  <c r="I376" i="4"/>
  <c r="T376" i="4" s="1"/>
  <c r="AE376" i="4" s="1"/>
  <c r="AP376" i="4" s="1"/>
  <c r="I496" i="4"/>
  <c r="T496" i="4" s="1"/>
  <c r="AE496" i="4" s="1"/>
  <c r="AP496" i="4" s="1"/>
  <c r="I618" i="4"/>
  <c r="T618" i="4" s="1"/>
  <c r="AE618" i="4" s="1"/>
  <c r="AP618" i="4" s="1"/>
  <c r="I170" i="4"/>
  <c r="T170" i="4" s="1"/>
  <c r="AE170" i="4" s="1"/>
  <c r="AP170" i="4" s="1"/>
  <c r="I186" i="4"/>
  <c r="T186" i="4" s="1"/>
  <c r="AE186" i="4" s="1"/>
  <c r="AP186" i="4" s="1"/>
  <c r="I333" i="4"/>
  <c r="T333" i="4" s="1"/>
  <c r="AE333" i="4" s="1"/>
  <c r="AP333" i="4" s="1"/>
  <c r="I428" i="4"/>
  <c r="T428" i="4" s="1"/>
  <c r="AE428" i="4" s="1"/>
  <c r="AP428" i="4" s="1"/>
  <c r="I163" i="4"/>
  <c r="T163" i="4" s="1"/>
  <c r="AE163" i="4" s="1"/>
  <c r="AP163" i="4" s="1"/>
  <c r="I924" i="4"/>
  <c r="T924" i="4" s="1"/>
  <c r="AE924" i="4" s="1"/>
  <c r="AP924" i="4" s="1"/>
  <c r="I804" i="4"/>
  <c r="T804" i="4" s="1"/>
  <c r="AE804" i="4" s="1"/>
  <c r="AP804" i="4" s="1"/>
  <c r="I906" i="4"/>
  <c r="T906" i="4" s="1"/>
  <c r="AE906" i="4" s="1"/>
  <c r="AP906" i="4" s="1"/>
  <c r="I662" i="4"/>
  <c r="T662" i="4" s="1"/>
  <c r="AE662" i="4" s="1"/>
  <c r="AP662" i="4" s="1"/>
  <c r="I355" i="4"/>
  <c r="T355" i="4" s="1"/>
  <c r="AE355" i="4" s="1"/>
  <c r="AP355" i="4" s="1"/>
  <c r="I890" i="4"/>
  <c r="T890" i="4" s="1"/>
  <c r="AE890" i="4" s="1"/>
  <c r="AP890" i="4" s="1"/>
  <c r="I256" i="4"/>
  <c r="T256" i="4" s="1"/>
  <c r="AE256" i="4" s="1"/>
  <c r="AP256" i="4" s="1"/>
  <c r="I771" i="4"/>
  <c r="T771" i="4" s="1"/>
  <c r="AE771" i="4" s="1"/>
  <c r="AP771" i="4" s="1"/>
  <c r="I892" i="4"/>
  <c r="T892" i="4" s="1"/>
  <c r="AE892" i="4" s="1"/>
  <c r="AP892" i="4" s="1"/>
  <c r="I643" i="4"/>
  <c r="T643" i="4" s="1"/>
  <c r="AE643" i="4" s="1"/>
  <c r="AP643" i="4" s="1"/>
  <c r="I773" i="4"/>
  <c r="T773" i="4" s="1"/>
  <c r="AE773" i="4" s="1"/>
  <c r="AP773" i="4" s="1"/>
  <c r="I673" i="4"/>
  <c r="T673" i="4" s="1"/>
  <c r="AE673" i="4" s="1"/>
  <c r="AP673" i="4" s="1"/>
  <c r="I461" i="4"/>
  <c r="T461" i="4" s="1"/>
  <c r="AE461" i="4" s="1"/>
  <c r="AP461" i="4" s="1"/>
  <c r="I320" i="4"/>
  <c r="T320" i="4" s="1"/>
  <c r="AE320" i="4" s="1"/>
  <c r="AP320" i="4" s="1"/>
  <c r="I623" i="4"/>
  <c r="T623" i="4" s="1"/>
  <c r="AE623" i="4" s="1"/>
  <c r="AP623" i="4" s="1"/>
  <c r="I988" i="4"/>
  <c r="T988" i="4" s="1"/>
  <c r="AE988" i="4" s="1"/>
  <c r="AP988" i="4" s="1"/>
  <c r="I638" i="4"/>
  <c r="T638" i="4" s="1"/>
  <c r="AE638" i="4" s="1"/>
  <c r="AP638" i="4" s="1"/>
  <c r="I477" i="4"/>
  <c r="T477" i="4" s="1"/>
  <c r="AE477" i="4" s="1"/>
  <c r="AP477" i="4" s="1"/>
  <c r="I458" i="4"/>
  <c r="T458" i="4" s="1"/>
  <c r="AE458" i="4" s="1"/>
  <c r="AP458" i="4" s="1"/>
  <c r="I85" i="4"/>
  <c r="T85" i="4" s="1"/>
  <c r="AE85" i="4" s="1"/>
  <c r="AP85" i="4" s="1"/>
  <c r="I931" i="4"/>
  <c r="T931" i="4" s="1"/>
  <c r="AE931" i="4" s="1"/>
  <c r="AP931" i="4" s="1"/>
  <c r="I50" i="4"/>
  <c r="T50" i="4" s="1"/>
  <c r="AE50" i="4" s="1"/>
  <c r="AP50" i="4" s="1"/>
  <c r="I107" i="4"/>
  <c r="T107" i="4" s="1"/>
  <c r="AE107" i="4" s="1"/>
  <c r="AP107" i="4" s="1"/>
  <c r="I837" i="4"/>
  <c r="T837" i="4" s="1"/>
  <c r="AE837" i="4" s="1"/>
  <c r="AP837" i="4" s="1"/>
  <c r="I210" i="4"/>
  <c r="T210" i="4" s="1"/>
  <c r="AE210" i="4" s="1"/>
  <c r="AP210" i="4" s="1"/>
  <c r="I440" i="4"/>
  <c r="T440" i="4" s="1"/>
  <c r="AE440" i="4" s="1"/>
  <c r="AP440" i="4" s="1"/>
  <c r="I147" i="4"/>
  <c r="T147" i="4" s="1"/>
  <c r="AE147" i="4" s="1"/>
  <c r="AP147" i="4" s="1"/>
  <c r="I752" i="4"/>
  <c r="T752" i="4" s="1"/>
  <c r="AE752" i="4" s="1"/>
  <c r="AP752" i="4" s="1"/>
  <c r="I252" i="4"/>
  <c r="T252" i="4" s="1"/>
  <c r="AE252" i="4" s="1"/>
  <c r="AP252" i="4" s="1"/>
  <c r="I301" i="4"/>
  <c r="T301" i="4" s="1"/>
  <c r="AE301" i="4" s="1"/>
  <c r="AP301" i="4" s="1"/>
  <c r="I686" i="4"/>
  <c r="T686" i="4" s="1"/>
  <c r="AE686" i="4" s="1"/>
  <c r="AP686" i="4" s="1"/>
  <c r="I474" i="4"/>
  <c r="T474" i="4" s="1"/>
  <c r="AE474" i="4" s="1"/>
  <c r="AP474" i="4" s="1"/>
  <c r="I943" i="4"/>
  <c r="T943" i="4" s="1"/>
  <c r="AE943" i="4" s="1"/>
  <c r="AP943" i="4" s="1"/>
  <c r="I421" i="4"/>
  <c r="T421" i="4" s="1"/>
  <c r="AE421" i="4" s="1"/>
  <c r="AP421" i="4" s="1"/>
  <c r="I279" i="4"/>
  <c r="T279" i="4" s="1"/>
  <c r="AE279" i="4" s="1"/>
  <c r="AP279" i="4" s="1"/>
  <c r="I606" i="4"/>
  <c r="T606" i="4" s="1"/>
  <c r="AE606" i="4" s="1"/>
  <c r="AP606" i="4" s="1"/>
  <c r="I94" i="4"/>
  <c r="T94" i="4" s="1"/>
  <c r="AE94" i="4" s="1"/>
  <c r="AP94" i="4" s="1"/>
  <c r="I240" i="4"/>
  <c r="T240" i="4" s="1"/>
  <c r="AE240" i="4" s="1"/>
  <c r="AP240" i="4" s="1"/>
  <c r="I121" i="4"/>
  <c r="T121" i="4" s="1"/>
  <c r="AE121" i="4" s="1"/>
  <c r="AP121" i="4" s="1"/>
  <c r="I83" i="4"/>
  <c r="T83" i="4" s="1"/>
  <c r="AE83" i="4" s="1"/>
  <c r="AP83" i="4" s="1"/>
  <c r="I342" i="4"/>
  <c r="T342" i="4" s="1"/>
  <c r="AE342" i="4" s="1"/>
  <c r="AP342" i="4" s="1"/>
  <c r="I508" i="4"/>
  <c r="T508" i="4" s="1"/>
  <c r="AE508" i="4" s="1"/>
  <c r="AP508" i="4" s="1"/>
  <c r="I129" i="4"/>
  <c r="T129" i="4" s="1"/>
  <c r="AE129" i="4" s="1"/>
  <c r="AP129" i="4" s="1"/>
  <c r="I825" i="4"/>
  <c r="T825" i="4" s="1"/>
  <c r="AE825" i="4" s="1"/>
  <c r="AP825" i="4" s="1"/>
  <c r="I577" i="4"/>
  <c r="T577" i="4" s="1"/>
  <c r="AE577" i="4" s="1"/>
  <c r="AP577" i="4" s="1"/>
  <c r="I470" i="4"/>
  <c r="T470" i="4" s="1"/>
  <c r="AE470" i="4" s="1"/>
  <c r="AP470" i="4" s="1"/>
  <c r="I767" i="4"/>
  <c r="T767" i="4" s="1"/>
  <c r="AE767" i="4" s="1"/>
  <c r="AP767" i="4" s="1"/>
  <c r="I731" i="4"/>
  <c r="T731" i="4" s="1"/>
  <c r="AE731" i="4" s="1"/>
  <c r="AP731" i="4" s="1"/>
  <c r="I955" i="4"/>
  <c r="T955" i="4" s="1"/>
  <c r="AE955" i="4" s="1"/>
  <c r="AP955" i="4" s="1"/>
  <c r="I182" i="4"/>
  <c r="T182" i="4" s="1"/>
  <c r="AE182" i="4" s="1"/>
  <c r="AP182" i="4" s="1"/>
  <c r="I487" i="4"/>
  <c r="T487" i="4" s="1"/>
  <c r="AE487" i="4" s="1"/>
  <c r="AP487" i="4" s="1"/>
  <c r="I554" i="4"/>
  <c r="T554" i="4" s="1"/>
  <c r="AE554" i="4" s="1"/>
  <c r="AP554" i="4" s="1"/>
  <c r="I251" i="4"/>
  <c r="T251" i="4" s="1"/>
  <c r="AE251" i="4" s="1"/>
  <c r="AP251" i="4" s="1"/>
  <c r="I283" i="4"/>
  <c r="T283" i="4" s="1"/>
  <c r="AE283" i="4" s="1"/>
  <c r="AP283" i="4" s="1"/>
  <c r="I526" i="4"/>
  <c r="T526" i="4" s="1"/>
  <c r="AE526" i="4" s="1"/>
  <c r="AP526" i="4" s="1"/>
  <c r="I957" i="4"/>
  <c r="T957" i="4" s="1"/>
  <c r="AE957" i="4" s="1"/>
  <c r="AP957" i="4" s="1"/>
  <c r="I540" i="4"/>
  <c r="T540" i="4" s="1"/>
  <c r="AE540" i="4" s="1"/>
  <c r="AP540" i="4" s="1"/>
  <c r="I164" i="4"/>
  <c r="T164" i="4" s="1"/>
  <c r="AE164" i="4" s="1"/>
  <c r="AP164" i="4" s="1"/>
  <c r="I34" i="4"/>
  <c r="T34" i="4" s="1"/>
  <c r="AE34" i="4" s="1"/>
  <c r="AP34" i="4" s="1"/>
  <c r="I224" i="4"/>
  <c r="T224" i="4" s="1"/>
  <c r="AE224" i="4" s="1"/>
  <c r="AP224" i="4" s="1"/>
  <c r="I21" i="4"/>
  <c r="T21" i="4" s="1"/>
  <c r="AE21" i="4" s="1"/>
  <c r="AP21" i="4" s="1"/>
  <c r="I214" i="4"/>
  <c r="T214" i="4" s="1"/>
  <c r="AE214" i="4" s="1"/>
  <c r="AP214" i="4" s="1"/>
  <c r="I219" i="4"/>
  <c r="T219" i="4" s="1"/>
  <c r="AE219" i="4" s="1"/>
  <c r="AP219" i="4" s="1"/>
  <c r="I337" i="4"/>
  <c r="T337" i="4" s="1"/>
  <c r="AE337" i="4" s="1"/>
  <c r="AP337" i="4" s="1"/>
  <c r="I75" i="4"/>
  <c r="T75" i="4" s="1"/>
  <c r="AE75" i="4" s="1"/>
  <c r="AP75" i="4" s="1"/>
  <c r="I361" i="4"/>
  <c r="T361" i="4" s="1"/>
  <c r="AE361" i="4" s="1"/>
  <c r="AP361" i="4" s="1"/>
  <c r="I483" i="4"/>
  <c r="T483" i="4" s="1"/>
  <c r="AE483" i="4" s="1"/>
  <c r="AP483" i="4" s="1"/>
  <c r="I791" i="4"/>
  <c r="T791" i="4" s="1"/>
  <c r="AE791" i="4" s="1"/>
  <c r="AP791" i="4" s="1"/>
  <c r="I914" i="4"/>
  <c r="T914" i="4" s="1"/>
  <c r="AE914" i="4" s="1"/>
  <c r="AP914" i="4" s="1"/>
  <c r="I561" i="4"/>
  <c r="T561" i="4" s="1"/>
  <c r="AE561" i="4" s="1"/>
  <c r="AP561" i="4" s="1"/>
  <c r="I271" i="4"/>
  <c r="T271" i="4" s="1"/>
  <c r="AE271" i="4" s="1"/>
  <c r="AP271" i="4" s="1"/>
  <c r="I797" i="4"/>
  <c r="T797" i="4" s="1"/>
  <c r="AE797" i="4" s="1"/>
  <c r="AP797" i="4" s="1"/>
  <c r="I130" i="4"/>
  <c r="T130" i="4" s="1"/>
  <c r="AE130" i="4" s="1"/>
  <c r="AP130" i="4" s="1"/>
  <c r="I651" i="4"/>
  <c r="T651" i="4" s="1"/>
  <c r="AE651" i="4" s="1"/>
  <c r="AP651" i="4" s="1"/>
  <c r="I652" i="4"/>
  <c r="T652" i="4" s="1"/>
  <c r="AE652" i="4" s="1"/>
  <c r="AP652" i="4" s="1"/>
  <c r="I330" i="4"/>
  <c r="T330" i="4" s="1"/>
  <c r="AE330" i="4" s="1"/>
  <c r="AP330" i="4" s="1"/>
  <c r="I512" i="4"/>
  <c r="T512" i="4" s="1"/>
  <c r="AE512" i="4" s="1"/>
  <c r="AP512" i="4" s="1"/>
  <c r="I27" i="4"/>
  <c r="T27" i="4" s="1"/>
  <c r="AE27" i="4" s="1"/>
  <c r="AP27" i="4" s="1"/>
  <c r="I904" i="4"/>
  <c r="T904" i="4" s="1"/>
  <c r="AE904" i="4" s="1"/>
  <c r="AP904" i="4" s="1"/>
  <c r="I347" i="4"/>
  <c r="T347" i="4" s="1"/>
  <c r="AE347" i="4" s="1"/>
  <c r="AP347" i="4" s="1"/>
  <c r="I134" i="4"/>
  <c r="T134" i="4" s="1"/>
  <c r="AE134" i="4" s="1"/>
  <c r="AP134" i="4" s="1"/>
  <c r="I963" i="4"/>
  <c r="T963" i="4" s="1"/>
  <c r="AE963" i="4" s="1"/>
  <c r="AP963" i="4" s="1"/>
  <c r="I23" i="4"/>
  <c r="T23" i="4" s="1"/>
  <c r="AE23" i="4" s="1"/>
  <c r="AP23" i="4" s="1"/>
  <c r="I705" i="4"/>
  <c r="T705" i="4" s="1"/>
  <c r="AE705" i="4" s="1"/>
  <c r="AP705" i="4" s="1"/>
  <c r="I343" i="4"/>
  <c r="T343" i="4" s="1"/>
  <c r="AE343" i="4" s="1"/>
  <c r="AP343" i="4" s="1"/>
  <c r="I307" i="4"/>
  <c r="T307" i="4" s="1"/>
  <c r="AE307" i="4" s="1"/>
  <c r="AP307" i="4" s="1"/>
  <c r="I295" i="4"/>
  <c r="T295" i="4" s="1"/>
  <c r="AE295" i="4" s="1"/>
  <c r="AP295" i="4" s="1"/>
  <c r="I874" i="4"/>
  <c r="T874" i="4" s="1"/>
  <c r="AE874" i="4" s="1"/>
  <c r="AP874" i="4" s="1"/>
  <c r="I441" i="4"/>
  <c r="T441" i="4" s="1"/>
  <c r="AE441" i="4" s="1"/>
  <c r="AP441" i="4" s="1"/>
  <c r="I157" i="4"/>
  <c r="T157" i="4" s="1"/>
  <c r="AE157" i="4" s="1"/>
  <c r="AP157" i="4" s="1"/>
  <c r="I156" i="4"/>
  <c r="T156" i="4" s="1"/>
  <c r="AE156" i="4" s="1"/>
  <c r="AP156" i="4" s="1"/>
  <c r="I218" i="4"/>
  <c r="T218" i="4" s="1"/>
  <c r="AE218" i="4" s="1"/>
  <c r="AP218" i="4" s="1"/>
  <c r="I41" i="4"/>
  <c r="T41" i="4" s="1"/>
  <c r="AE41" i="4" s="1"/>
  <c r="AP41" i="4" s="1"/>
  <c r="I286" i="4"/>
  <c r="T286" i="4" s="1"/>
  <c r="AE286" i="4" s="1"/>
  <c r="AP286" i="4" s="1"/>
  <c r="I800" i="4"/>
  <c r="T800" i="4" s="1"/>
  <c r="AE800" i="4" s="1"/>
  <c r="AP800" i="4" s="1"/>
  <c r="I897" i="4"/>
  <c r="T897" i="4" s="1"/>
  <c r="AE897" i="4" s="1"/>
  <c r="AP897" i="4" s="1"/>
  <c r="I410" i="4"/>
  <c r="T410" i="4" s="1"/>
  <c r="AE410" i="4" s="1"/>
  <c r="AP410" i="4" s="1"/>
  <c r="I948" i="4"/>
  <c r="T948" i="4" s="1"/>
  <c r="AE948" i="4" s="1"/>
  <c r="AP948" i="4" s="1"/>
  <c r="I627" i="4"/>
  <c r="T627" i="4" s="1"/>
  <c r="AE627" i="4" s="1"/>
  <c r="AP627" i="4" s="1"/>
  <c r="I587" i="4"/>
  <c r="T587" i="4" s="1"/>
  <c r="AE587" i="4" s="1"/>
  <c r="AP587" i="4" s="1"/>
  <c r="I91" i="4"/>
  <c r="T91" i="4" s="1"/>
  <c r="AE91" i="4" s="1"/>
  <c r="AP91" i="4" s="1"/>
  <c r="I950" i="4"/>
  <c r="T950" i="4" s="1"/>
  <c r="AE950" i="4" s="1"/>
  <c r="AP950" i="4" s="1"/>
  <c r="I635" i="4"/>
  <c r="T635" i="4" s="1"/>
  <c r="AE635" i="4" s="1"/>
  <c r="AP635" i="4" s="1"/>
  <c r="I287" i="4"/>
  <c r="T287" i="4" s="1"/>
  <c r="AE287" i="4" s="1"/>
  <c r="AP287" i="4" s="1"/>
  <c r="I958" i="4"/>
  <c r="T958" i="4" s="1"/>
  <c r="AE958" i="4" s="1"/>
  <c r="AP958" i="4" s="1"/>
  <c r="I861" i="4"/>
  <c r="T861" i="4" s="1"/>
  <c r="AE861" i="4" s="1"/>
  <c r="AP861" i="4" s="1"/>
  <c r="I274" i="4"/>
  <c r="T274" i="4" s="1"/>
  <c r="AE274" i="4" s="1"/>
  <c r="AP274" i="4" s="1"/>
  <c r="I381" i="4"/>
  <c r="T381" i="4" s="1"/>
  <c r="AE381" i="4" s="1"/>
  <c r="AP381" i="4" s="1"/>
  <c r="I415" i="4"/>
  <c r="T415" i="4" s="1"/>
  <c r="AE415" i="4" s="1"/>
  <c r="AP415" i="4" s="1"/>
  <c r="I754" i="4"/>
  <c r="T754" i="4" s="1"/>
  <c r="AE754" i="4" s="1"/>
  <c r="AP754" i="4" s="1"/>
  <c r="I501" i="4"/>
  <c r="T501" i="4" s="1"/>
  <c r="AE501" i="4" s="1"/>
  <c r="AP501" i="4" s="1"/>
  <c r="I738" i="4"/>
  <c r="T738" i="4" s="1"/>
  <c r="AE738" i="4" s="1"/>
  <c r="AP738" i="4" s="1"/>
  <c r="I681" i="4"/>
  <c r="T681" i="4" s="1"/>
  <c r="AE681" i="4" s="1"/>
  <c r="AP681" i="4" s="1"/>
  <c r="I397" i="4"/>
  <c r="T397" i="4" s="1"/>
  <c r="AE397" i="4" s="1"/>
  <c r="AP397" i="4" s="1"/>
  <c r="I420" i="4"/>
  <c r="T420" i="4" s="1"/>
  <c r="AE420" i="4" s="1"/>
  <c r="AP420" i="4" s="1"/>
  <c r="I331" i="4"/>
  <c r="T331" i="4" s="1"/>
  <c r="AE331" i="4" s="1"/>
  <c r="AP331" i="4" s="1"/>
  <c r="I81" i="4"/>
  <c r="T81" i="4" s="1"/>
  <c r="AE81" i="4" s="1"/>
  <c r="AP81" i="4" s="1"/>
  <c r="I180" i="4"/>
  <c r="T180" i="4" s="1"/>
  <c r="AE180" i="4" s="1"/>
  <c r="AP180" i="4" s="1"/>
  <c r="I930" i="4"/>
  <c r="T930" i="4" s="1"/>
  <c r="AE930" i="4" s="1"/>
  <c r="AP930" i="4" s="1"/>
  <c r="I971" i="4"/>
  <c r="T971" i="4" s="1"/>
  <c r="AE971" i="4" s="1"/>
  <c r="AP971" i="4" s="1"/>
  <c r="I654" i="4"/>
  <c r="T654" i="4" s="1"/>
  <c r="AE654" i="4" s="1"/>
  <c r="AP654" i="4" s="1"/>
  <c r="I313" i="4"/>
  <c r="T313" i="4" s="1"/>
  <c r="AE313" i="4" s="1"/>
  <c r="AP313" i="4" s="1"/>
  <c r="I604" i="4"/>
  <c r="T604" i="4" s="1"/>
  <c r="AE604" i="4" s="1"/>
  <c r="AP604" i="4" s="1"/>
  <c r="I551" i="4"/>
  <c r="T551" i="4" s="1"/>
  <c r="AE551" i="4" s="1"/>
  <c r="AP551" i="4" s="1"/>
  <c r="I877" i="4"/>
  <c r="T877" i="4" s="1"/>
  <c r="AE877" i="4" s="1"/>
  <c r="AP877" i="4" s="1"/>
  <c r="I832" i="4"/>
  <c r="T832" i="4" s="1"/>
  <c r="AE832" i="4" s="1"/>
  <c r="AP832" i="4" s="1"/>
  <c r="I463" i="4"/>
  <c r="T463" i="4" s="1"/>
  <c r="AE463" i="4" s="1"/>
  <c r="AP463" i="4" s="1"/>
  <c r="I43" i="4"/>
  <c r="T43" i="4" s="1"/>
  <c r="AE43" i="4" s="1"/>
  <c r="AP43" i="4" s="1"/>
  <c r="I674" i="4"/>
  <c r="T674" i="4" s="1"/>
  <c r="AE674" i="4" s="1"/>
  <c r="AP674" i="4" s="1"/>
  <c r="I736" i="4"/>
  <c r="T736" i="4" s="1"/>
  <c r="AE736" i="4" s="1"/>
  <c r="AP736" i="4" s="1"/>
  <c r="I515" i="4"/>
  <c r="T515" i="4" s="1"/>
  <c r="AE515" i="4" s="1"/>
  <c r="AP515" i="4" s="1"/>
  <c r="I234" i="4"/>
  <c r="T234" i="4" s="1"/>
  <c r="AE234" i="4" s="1"/>
  <c r="AP234" i="4" s="1"/>
  <c r="I374" i="4"/>
  <c r="T374" i="4" s="1"/>
  <c r="AE374" i="4" s="1"/>
  <c r="AP374" i="4" s="1"/>
  <c r="I663" i="4"/>
  <c r="T663" i="4" s="1"/>
  <c r="AE663" i="4" s="1"/>
  <c r="AP663" i="4" s="1"/>
  <c r="I953" i="4"/>
  <c r="T953" i="4" s="1"/>
  <c r="AE953" i="4" s="1"/>
  <c r="AP953" i="4" s="1"/>
  <c r="I964" i="4"/>
  <c r="T964" i="4" s="1"/>
  <c r="AE964" i="4" s="1"/>
  <c r="AP964" i="4" s="1"/>
  <c r="I553" i="4"/>
  <c r="T553" i="4" s="1"/>
  <c r="AE553" i="4" s="1"/>
  <c r="AP553" i="4" s="1"/>
  <c r="I46" i="4"/>
  <c r="T46" i="4" s="1"/>
  <c r="AE46" i="4" s="1"/>
  <c r="AP46" i="4" s="1"/>
  <c r="I22" i="4"/>
  <c r="I229" i="4"/>
  <c r="T229" i="4" s="1"/>
  <c r="AE229" i="4" s="1"/>
  <c r="AP229" i="4" s="1"/>
  <c r="I630" i="4"/>
  <c r="T630" i="4" s="1"/>
  <c r="AE630" i="4" s="1"/>
  <c r="AP630" i="4" s="1"/>
  <c r="I92" i="4"/>
  <c r="T92" i="4" s="1"/>
  <c r="AE92" i="4" s="1"/>
  <c r="AP92" i="4" s="1"/>
  <c r="I781" i="4"/>
  <c r="T781" i="4" s="1"/>
  <c r="AE781" i="4" s="1"/>
  <c r="AP781" i="4" s="1"/>
  <c r="I757" i="4"/>
  <c r="T757" i="4" s="1"/>
  <c r="AE757" i="4" s="1"/>
  <c r="AP757" i="4" s="1"/>
  <c r="I993" i="4"/>
  <c r="T993" i="4" s="1"/>
  <c r="AE993" i="4" s="1"/>
  <c r="AP993" i="4" s="1"/>
  <c r="I115" i="4"/>
  <c r="T115" i="4" s="1"/>
  <c r="AE115" i="4" s="1"/>
  <c r="AP115" i="4" s="1"/>
  <c r="I184" i="4"/>
  <c r="T184" i="4" s="1"/>
  <c r="AE184" i="4" s="1"/>
  <c r="AP184" i="4" s="1"/>
  <c r="I244" i="4"/>
  <c r="T244" i="4" s="1"/>
  <c r="AE244" i="4" s="1"/>
  <c r="AP244" i="4" s="1"/>
  <c r="I176" i="4"/>
  <c r="T176" i="4" s="1"/>
  <c r="AE176" i="4" s="1"/>
  <c r="AP176" i="4" s="1"/>
  <c r="I756" i="4"/>
  <c r="T756" i="4" s="1"/>
  <c r="AE756" i="4" s="1"/>
  <c r="AP756" i="4" s="1"/>
  <c r="I299" i="4"/>
  <c r="T299" i="4" s="1"/>
  <c r="AE299" i="4" s="1"/>
  <c r="AP299" i="4" s="1"/>
  <c r="I941" i="4"/>
  <c r="T941" i="4" s="1"/>
  <c r="AE941" i="4" s="1"/>
  <c r="AP941" i="4" s="1"/>
  <c r="I362" i="4"/>
  <c r="T362" i="4" s="1"/>
  <c r="AE362" i="4" s="1"/>
  <c r="AP362" i="4" s="1"/>
  <c r="I199" i="4"/>
  <c r="T199" i="4" s="1"/>
  <c r="AE199" i="4" s="1"/>
  <c r="AP199" i="4" s="1"/>
  <c r="I353" i="4"/>
  <c r="T353" i="4" s="1"/>
  <c r="AE353" i="4" s="1"/>
  <c r="AP353" i="4" s="1"/>
  <c r="I334" i="4"/>
  <c r="T334" i="4" s="1"/>
  <c r="AE334" i="4" s="1"/>
  <c r="AP334" i="4" s="1"/>
  <c r="I117" i="4"/>
  <c r="T117" i="4" s="1"/>
  <c r="AE117" i="4" s="1"/>
  <c r="AP117" i="4" s="1"/>
  <c r="I141" i="4"/>
  <c r="T141" i="4" s="1"/>
  <c r="AE141" i="4" s="1"/>
  <c r="AP141" i="4" s="1"/>
  <c r="I127" i="4"/>
  <c r="T127" i="4" s="1"/>
  <c r="AE127" i="4" s="1"/>
  <c r="AP127" i="4" s="1"/>
  <c r="I857" i="4"/>
  <c r="T857" i="4" s="1"/>
  <c r="AE857" i="4" s="1"/>
  <c r="AP857" i="4" s="1"/>
  <c r="I48" i="4"/>
  <c r="T48" i="4" s="1"/>
  <c r="AE48" i="4" s="1"/>
  <c r="AP48" i="4" s="1"/>
  <c r="I84" i="4"/>
  <c r="T84" i="4" s="1"/>
  <c r="AE84" i="4" s="1"/>
  <c r="AP84" i="4" s="1"/>
  <c r="I159" i="4"/>
  <c r="T159" i="4" s="1"/>
  <c r="AE159" i="4" s="1"/>
  <c r="AP159" i="4" s="1"/>
  <c r="I700" i="4"/>
  <c r="T700" i="4" s="1"/>
  <c r="AE700" i="4" s="1"/>
  <c r="AP700" i="4" s="1"/>
  <c r="I462" i="4"/>
  <c r="T462" i="4" s="1"/>
  <c r="AE462" i="4" s="1"/>
  <c r="AP462" i="4" s="1"/>
  <c r="I983" i="4"/>
  <c r="T983" i="4" s="1"/>
  <c r="AE983" i="4" s="1"/>
  <c r="AP983" i="4" s="1"/>
  <c r="I222" i="4"/>
  <c r="T222" i="4" s="1"/>
  <c r="AE222" i="4" s="1"/>
  <c r="AP222" i="4" s="1"/>
  <c r="I688" i="4"/>
  <c r="T688" i="4" s="1"/>
  <c r="AE688" i="4" s="1"/>
  <c r="AP688" i="4" s="1"/>
  <c r="I936" i="4"/>
  <c r="T936" i="4" s="1"/>
  <c r="AE936" i="4" s="1"/>
  <c r="AP936" i="4" s="1"/>
  <c r="I255" i="4"/>
  <c r="T255" i="4" s="1"/>
  <c r="AE255" i="4" s="1"/>
  <c r="AP255" i="4" s="1"/>
  <c r="I188" i="4"/>
  <c r="T188" i="4" s="1"/>
  <c r="AE188" i="4" s="1"/>
  <c r="AP188" i="4" s="1"/>
  <c r="I128" i="4"/>
  <c r="T128" i="4" s="1"/>
  <c r="AE128" i="4" s="1"/>
  <c r="AP128" i="4" s="1"/>
  <c r="I254" i="4"/>
  <c r="T254" i="4" s="1"/>
  <c r="AE254" i="4" s="1"/>
  <c r="AP254" i="4" s="1"/>
  <c r="I272" i="4"/>
  <c r="T272" i="4" s="1"/>
  <c r="AE272" i="4" s="1"/>
  <c r="AP272" i="4" s="1"/>
  <c r="I311" i="4"/>
  <c r="T311" i="4" s="1"/>
  <c r="AE311" i="4" s="1"/>
  <c r="AP311" i="4" s="1"/>
  <c r="I854" i="4"/>
  <c r="T854" i="4" s="1"/>
  <c r="AE854" i="4" s="1"/>
  <c r="AP854" i="4" s="1"/>
  <c r="I249" i="4"/>
  <c r="T249" i="4" s="1"/>
  <c r="AE249" i="4" s="1"/>
  <c r="AP249" i="4" s="1"/>
  <c r="I108" i="4"/>
  <c r="T108" i="4" s="1"/>
  <c r="AE108" i="4" s="1"/>
  <c r="AP108" i="4" s="1"/>
  <c r="I378" i="4"/>
  <c r="T378" i="4" s="1"/>
  <c r="AE378" i="4" s="1"/>
  <c r="AP378" i="4" s="1"/>
  <c r="C13" i="2" l="1"/>
  <c r="T22" i="4"/>
  <c r="F11" i="2"/>
  <c r="F40" i="2"/>
  <c r="H10" i="2"/>
  <c r="J13" i="4"/>
  <c r="K13" i="4" s="1"/>
  <c r="J34" i="4"/>
  <c r="U34" i="4" s="1"/>
  <c r="AF34" i="4" s="1"/>
  <c r="AQ34" i="4" s="1"/>
  <c r="J961" i="4"/>
  <c r="U961" i="4" s="1"/>
  <c r="AF961" i="4" s="1"/>
  <c r="AQ961" i="4" s="1"/>
  <c r="J543" i="4"/>
  <c r="U543" i="4" s="1"/>
  <c r="AF543" i="4" s="1"/>
  <c r="AQ543" i="4" s="1"/>
  <c r="J464" i="4"/>
  <c r="U464" i="4" s="1"/>
  <c r="AF464" i="4" s="1"/>
  <c r="AQ464" i="4" s="1"/>
  <c r="J19" i="4"/>
  <c r="U19" i="4" s="1"/>
  <c r="AF19" i="4" s="1"/>
  <c r="AQ19" i="4" s="1"/>
  <c r="J262" i="4"/>
  <c r="U262" i="4" s="1"/>
  <c r="AF262" i="4" s="1"/>
  <c r="AQ262" i="4" s="1"/>
  <c r="J383" i="4"/>
  <c r="U383" i="4" s="1"/>
  <c r="AF383" i="4" s="1"/>
  <c r="AQ383" i="4" s="1"/>
  <c r="J779" i="4"/>
  <c r="U779" i="4" s="1"/>
  <c r="AF779" i="4" s="1"/>
  <c r="AQ779" i="4" s="1"/>
  <c r="J978" i="4"/>
  <c r="U978" i="4" s="1"/>
  <c r="AF978" i="4" s="1"/>
  <c r="AQ978" i="4" s="1"/>
  <c r="J564" i="4"/>
  <c r="U564" i="4" s="1"/>
  <c r="AF564" i="4" s="1"/>
  <c r="AQ564" i="4" s="1"/>
  <c r="J812" i="4"/>
  <c r="U812" i="4" s="1"/>
  <c r="AF812" i="4" s="1"/>
  <c r="AQ812" i="4" s="1"/>
  <c r="J101" i="4"/>
  <c r="U101" i="4" s="1"/>
  <c r="AF101" i="4" s="1"/>
  <c r="AQ101" i="4" s="1"/>
  <c r="J293" i="4"/>
  <c r="U293" i="4" s="1"/>
  <c r="AF293" i="4" s="1"/>
  <c r="AQ293" i="4" s="1"/>
  <c r="J1005" i="4"/>
  <c r="U1005" i="4" s="1"/>
  <c r="AF1005" i="4" s="1"/>
  <c r="AQ1005" i="4" s="1"/>
  <c r="J359" i="4"/>
  <c r="U359" i="4" s="1"/>
  <c r="AF359" i="4" s="1"/>
  <c r="AQ359" i="4" s="1"/>
  <c r="J698" i="4"/>
  <c r="U698" i="4" s="1"/>
  <c r="AF698" i="4" s="1"/>
  <c r="AQ698" i="4" s="1"/>
  <c r="J50" i="4"/>
  <c r="U50" i="4" s="1"/>
  <c r="AF50" i="4" s="1"/>
  <c r="AQ50" i="4" s="1"/>
  <c r="J571" i="4"/>
  <c r="U571" i="4" s="1"/>
  <c r="AF571" i="4" s="1"/>
  <c r="AQ571" i="4" s="1"/>
  <c r="J902" i="4"/>
  <c r="U902" i="4" s="1"/>
  <c r="AF902" i="4" s="1"/>
  <c r="AQ902" i="4" s="1"/>
  <c r="J743" i="4"/>
  <c r="U743" i="4" s="1"/>
  <c r="AF743" i="4" s="1"/>
  <c r="AQ743" i="4" s="1"/>
  <c r="J745" i="4"/>
  <c r="U745" i="4" s="1"/>
  <c r="AF745" i="4" s="1"/>
  <c r="AQ745" i="4" s="1"/>
  <c r="J912" i="4"/>
  <c r="U912" i="4" s="1"/>
  <c r="AF912" i="4" s="1"/>
  <c r="AQ912" i="4" s="1"/>
  <c r="J663" i="4"/>
  <c r="U663" i="4" s="1"/>
  <c r="AF663" i="4" s="1"/>
  <c r="AQ663" i="4" s="1"/>
  <c r="J843" i="4"/>
  <c r="U843" i="4" s="1"/>
  <c r="AF843" i="4" s="1"/>
  <c r="AQ843" i="4" s="1"/>
  <c r="J346" i="4"/>
  <c r="U346" i="4" s="1"/>
  <c r="AF346" i="4" s="1"/>
  <c r="AQ346" i="4" s="1"/>
  <c r="J776" i="4"/>
  <c r="U776" i="4" s="1"/>
  <c r="AF776" i="4" s="1"/>
  <c r="AQ776" i="4" s="1"/>
  <c r="J982" i="4"/>
  <c r="U982" i="4" s="1"/>
  <c r="AF982" i="4" s="1"/>
  <c r="AQ982" i="4" s="1"/>
  <c r="J921" i="4"/>
  <c r="U921" i="4" s="1"/>
  <c r="AF921" i="4" s="1"/>
  <c r="AQ921" i="4" s="1"/>
  <c r="J876" i="4"/>
  <c r="U876" i="4" s="1"/>
  <c r="AF876" i="4" s="1"/>
  <c r="AQ876" i="4" s="1"/>
  <c r="J963" i="4"/>
  <c r="U963" i="4" s="1"/>
  <c r="AF963" i="4" s="1"/>
  <c r="AQ963" i="4" s="1"/>
  <c r="J942" i="4"/>
  <c r="U942" i="4" s="1"/>
  <c r="AF942" i="4" s="1"/>
  <c r="AQ942" i="4" s="1"/>
  <c r="J1000" i="4"/>
  <c r="U1000" i="4" s="1"/>
  <c r="AF1000" i="4" s="1"/>
  <c r="AQ1000" i="4" s="1"/>
  <c r="J945" i="4"/>
  <c r="U945" i="4" s="1"/>
  <c r="AF945" i="4" s="1"/>
  <c r="AQ945" i="4" s="1"/>
  <c r="J672" i="4"/>
  <c r="U672" i="4" s="1"/>
  <c r="AF672" i="4" s="1"/>
  <c r="AQ672" i="4" s="1"/>
  <c r="J954" i="4"/>
  <c r="U954" i="4" s="1"/>
  <c r="AF954" i="4" s="1"/>
  <c r="AQ954" i="4" s="1"/>
  <c r="J22" i="4"/>
  <c r="J764" i="4"/>
  <c r="U764" i="4" s="1"/>
  <c r="AF764" i="4" s="1"/>
  <c r="AQ764" i="4" s="1"/>
  <c r="J703" i="4"/>
  <c r="U703" i="4" s="1"/>
  <c r="AF703" i="4" s="1"/>
  <c r="AQ703" i="4" s="1"/>
  <c r="J591" i="4"/>
  <c r="U591" i="4" s="1"/>
  <c r="AF591" i="4" s="1"/>
  <c r="AQ591" i="4" s="1"/>
  <c r="J798" i="4"/>
  <c r="U798" i="4" s="1"/>
  <c r="AF798" i="4" s="1"/>
  <c r="AQ798" i="4" s="1"/>
  <c r="J237" i="4"/>
  <c r="U237" i="4" s="1"/>
  <c r="AF237" i="4" s="1"/>
  <c r="AQ237" i="4" s="1"/>
  <c r="J568" i="4"/>
  <c r="U568" i="4" s="1"/>
  <c r="AF568" i="4" s="1"/>
  <c r="AQ568" i="4" s="1"/>
  <c r="J656" i="4"/>
  <c r="U656" i="4" s="1"/>
  <c r="AF656" i="4" s="1"/>
  <c r="AQ656" i="4" s="1"/>
  <c r="J173" i="4"/>
  <c r="U173" i="4" s="1"/>
  <c r="AF173" i="4" s="1"/>
  <c r="AQ173" i="4" s="1"/>
  <c r="J565" i="4"/>
  <c r="U565" i="4" s="1"/>
  <c r="AF565" i="4" s="1"/>
  <c r="AQ565" i="4" s="1"/>
  <c r="J938" i="4"/>
  <c r="U938" i="4" s="1"/>
  <c r="AF938" i="4" s="1"/>
  <c r="AQ938" i="4" s="1"/>
  <c r="J803" i="4"/>
  <c r="U803" i="4" s="1"/>
  <c r="AF803" i="4" s="1"/>
  <c r="AQ803" i="4" s="1"/>
  <c r="J731" i="4"/>
  <c r="U731" i="4" s="1"/>
  <c r="AF731" i="4" s="1"/>
  <c r="AQ731" i="4" s="1"/>
  <c r="J797" i="4"/>
  <c r="U797" i="4" s="1"/>
  <c r="AF797" i="4" s="1"/>
  <c r="AQ797" i="4" s="1"/>
  <c r="J519" i="4"/>
  <c r="U519" i="4" s="1"/>
  <c r="AF519" i="4" s="1"/>
  <c r="AQ519" i="4" s="1"/>
  <c r="J668" i="4"/>
  <c r="U668" i="4" s="1"/>
  <c r="AF668" i="4" s="1"/>
  <c r="AQ668" i="4" s="1"/>
  <c r="J863" i="4"/>
  <c r="U863" i="4" s="1"/>
  <c r="AF863" i="4" s="1"/>
  <c r="AQ863" i="4" s="1"/>
  <c r="J704" i="4"/>
  <c r="U704" i="4" s="1"/>
  <c r="AF704" i="4" s="1"/>
  <c r="AQ704" i="4" s="1"/>
  <c r="J523" i="4"/>
  <c r="U523" i="4" s="1"/>
  <c r="AF523" i="4" s="1"/>
  <c r="AQ523" i="4" s="1"/>
  <c r="J836" i="4"/>
  <c r="U836" i="4" s="1"/>
  <c r="AF836" i="4" s="1"/>
  <c r="AQ836" i="4" s="1"/>
  <c r="J906" i="4"/>
  <c r="U906" i="4" s="1"/>
  <c r="AF906" i="4" s="1"/>
  <c r="AQ906" i="4" s="1"/>
  <c r="J608" i="4"/>
  <c r="U608" i="4" s="1"/>
  <c r="AF608" i="4" s="1"/>
  <c r="AQ608" i="4" s="1"/>
  <c r="J732" i="4"/>
  <c r="U732" i="4" s="1"/>
  <c r="AF732" i="4" s="1"/>
  <c r="AQ732" i="4" s="1"/>
  <c r="J778" i="4"/>
  <c r="U778" i="4" s="1"/>
  <c r="AF778" i="4" s="1"/>
  <c r="AQ778" i="4" s="1"/>
  <c r="J816" i="4"/>
  <c r="U816" i="4" s="1"/>
  <c r="AF816" i="4" s="1"/>
  <c r="AQ816" i="4" s="1"/>
  <c r="J744" i="4"/>
  <c r="U744" i="4" s="1"/>
  <c r="AF744" i="4" s="1"/>
  <c r="AQ744" i="4" s="1"/>
  <c r="J295" i="4"/>
  <c r="U295" i="4" s="1"/>
  <c r="AF295" i="4" s="1"/>
  <c r="AQ295" i="4" s="1"/>
  <c r="J528" i="4"/>
  <c r="U528" i="4" s="1"/>
  <c r="AF528" i="4" s="1"/>
  <c r="AQ528" i="4" s="1"/>
  <c r="J678" i="4"/>
  <c r="U678" i="4" s="1"/>
  <c r="AF678" i="4" s="1"/>
  <c r="AQ678" i="4" s="1"/>
  <c r="J920" i="4"/>
  <c r="U920" i="4" s="1"/>
  <c r="AF920" i="4" s="1"/>
  <c r="AQ920" i="4" s="1"/>
  <c r="J342" i="4"/>
  <c r="U342" i="4" s="1"/>
  <c r="AF342" i="4" s="1"/>
  <c r="AQ342" i="4" s="1"/>
  <c r="J131" i="4"/>
  <c r="U131" i="4" s="1"/>
  <c r="AF131" i="4" s="1"/>
  <c r="AQ131" i="4" s="1"/>
  <c r="J580" i="4"/>
  <c r="U580" i="4" s="1"/>
  <c r="AF580" i="4" s="1"/>
  <c r="AQ580" i="4" s="1"/>
  <c r="J190" i="4"/>
  <c r="U190" i="4" s="1"/>
  <c r="AF190" i="4" s="1"/>
  <c r="AQ190" i="4" s="1"/>
  <c r="J418" i="4"/>
  <c r="U418" i="4" s="1"/>
  <c r="AF418" i="4" s="1"/>
  <c r="AQ418" i="4" s="1"/>
  <c r="J296" i="4"/>
  <c r="U296" i="4" s="1"/>
  <c r="AF296" i="4" s="1"/>
  <c r="AQ296" i="4" s="1"/>
  <c r="J64" i="4"/>
  <c r="U64" i="4" s="1"/>
  <c r="AF64" i="4" s="1"/>
  <c r="AQ64" i="4" s="1"/>
  <c r="J279" i="4"/>
  <c r="U279" i="4" s="1"/>
  <c r="AF279" i="4" s="1"/>
  <c r="AQ279" i="4" s="1"/>
  <c r="J112" i="4"/>
  <c r="U112" i="4" s="1"/>
  <c r="AF112" i="4" s="1"/>
  <c r="AQ112" i="4" s="1"/>
  <c r="J164" i="4"/>
  <c r="U164" i="4" s="1"/>
  <c r="AF164" i="4" s="1"/>
  <c r="AQ164" i="4" s="1"/>
  <c r="J369" i="4"/>
  <c r="U369" i="4" s="1"/>
  <c r="AF369" i="4" s="1"/>
  <c r="AQ369" i="4" s="1"/>
  <c r="J583" i="4"/>
  <c r="U583" i="4" s="1"/>
  <c r="AF583" i="4" s="1"/>
  <c r="AQ583" i="4" s="1"/>
  <c r="J772" i="4"/>
  <c r="U772" i="4" s="1"/>
  <c r="AF772" i="4" s="1"/>
  <c r="AQ772" i="4" s="1"/>
  <c r="J1014" i="4"/>
  <c r="U1014" i="4" s="1"/>
  <c r="AF1014" i="4" s="1"/>
  <c r="AQ1014" i="4" s="1"/>
  <c r="J371" i="4"/>
  <c r="U371" i="4" s="1"/>
  <c r="AF371" i="4" s="1"/>
  <c r="AQ371" i="4" s="1"/>
  <c r="J716" i="4"/>
  <c r="U716" i="4" s="1"/>
  <c r="AF716" i="4" s="1"/>
  <c r="AQ716" i="4" s="1"/>
  <c r="J929" i="4"/>
  <c r="U929" i="4" s="1"/>
  <c r="AF929" i="4" s="1"/>
  <c r="AQ929" i="4" s="1"/>
  <c r="J88" i="4"/>
  <c r="U88" i="4" s="1"/>
  <c r="AF88" i="4" s="1"/>
  <c r="AQ88" i="4" s="1"/>
  <c r="J904" i="4"/>
  <c r="U904" i="4" s="1"/>
  <c r="AF904" i="4" s="1"/>
  <c r="AQ904" i="4" s="1"/>
  <c r="J969" i="4"/>
  <c r="U969" i="4" s="1"/>
  <c r="AF969" i="4" s="1"/>
  <c r="AQ969" i="4" s="1"/>
  <c r="J584" i="4"/>
  <c r="U584" i="4" s="1"/>
  <c r="AF584" i="4" s="1"/>
  <c r="AQ584" i="4" s="1"/>
  <c r="J512" i="4"/>
  <c r="U512" i="4" s="1"/>
  <c r="AF512" i="4" s="1"/>
  <c r="AQ512" i="4" s="1"/>
  <c r="J986" i="4"/>
  <c r="U986" i="4" s="1"/>
  <c r="AF986" i="4" s="1"/>
  <c r="AQ986" i="4" s="1"/>
  <c r="J981" i="4"/>
  <c r="U981" i="4" s="1"/>
  <c r="AF981" i="4" s="1"/>
  <c r="AQ981" i="4" s="1"/>
  <c r="J736" i="4"/>
  <c r="U736" i="4" s="1"/>
  <c r="AF736" i="4" s="1"/>
  <c r="AQ736" i="4" s="1"/>
  <c r="J259" i="4"/>
  <c r="U259" i="4" s="1"/>
  <c r="AF259" i="4" s="1"/>
  <c r="AQ259" i="4" s="1"/>
  <c r="J567" i="4"/>
  <c r="U567" i="4" s="1"/>
  <c r="AF567" i="4" s="1"/>
  <c r="AQ567" i="4" s="1"/>
  <c r="J188" i="4"/>
  <c r="U188" i="4" s="1"/>
  <c r="AF188" i="4" s="1"/>
  <c r="AQ188" i="4" s="1"/>
  <c r="J851" i="4"/>
  <c r="U851" i="4" s="1"/>
  <c r="AF851" i="4" s="1"/>
  <c r="AQ851" i="4" s="1"/>
  <c r="J643" i="4"/>
  <c r="U643" i="4" s="1"/>
  <c r="AF643" i="4" s="1"/>
  <c r="AQ643" i="4" s="1"/>
  <c r="J341" i="4"/>
  <c r="U341" i="4" s="1"/>
  <c r="AF341" i="4" s="1"/>
  <c r="AQ341" i="4" s="1"/>
  <c r="J304" i="4"/>
  <c r="U304" i="4" s="1"/>
  <c r="AF304" i="4" s="1"/>
  <c r="AQ304" i="4" s="1"/>
  <c r="J679" i="4"/>
  <c r="U679" i="4" s="1"/>
  <c r="AF679" i="4" s="1"/>
  <c r="AQ679" i="4" s="1"/>
  <c r="J985" i="4"/>
  <c r="U985" i="4" s="1"/>
  <c r="AF985" i="4" s="1"/>
  <c r="AQ985" i="4" s="1"/>
  <c r="J983" i="4"/>
  <c r="U983" i="4" s="1"/>
  <c r="AF983" i="4" s="1"/>
  <c r="AQ983" i="4" s="1"/>
  <c r="J324" i="4"/>
  <c r="U324" i="4" s="1"/>
  <c r="AF324" i="4" s="1"/>
  <c r="AQ324" i="4" s="1"/>
  <c r="J167" i="4"/>
  <c r="U167" i="4" s="1"/>
  <c r="AF167" i="4" s="1"/>
  <c r="AQ167" i="4" s="1"/>
  <c r="J820" i="4"/>
  <c r="U820" i="4" s="1"/>
  <c r="AF820" i="4" s="1"/>
  <c r="AQ820" i="4" s="1"/>
  <c r="J1013" i="4"/>
  <c r="U1013" i="4" s="1"/>
  <c r="AF1013" i="4" s="1"/>
  <c r="AQ1013" i="4" s="1"/>
  <c r="J73" i="4"/>
  <c r="U73" i="4" s="1"/>
  <c r="AF73" i="4" s="1"/>
  <c r="AQ73" i="4" s="1"/>
  <c r="J809" i="4"/>
  <c r="U809" i="4" s="1"/>
  <c r="AF809" i="4" s="1"/>
  <c r="AQ809" i="4" s="1"/>
  <c r="J804" i="4"/>
  <c r="U804" i="4" s="1"/>
  <c r="AF804" i="4" s="1"/>
  <c r="AQ804" i="4" s="1"/>
  <c r="J819" i="4"/>
  <c r="U819" i="4" s="1"/>
  <c r="AF819" i="4" s="1"/>
  <c r="AQ819" i="4" s="1"/>
  <c r="J900" i="4"/>
  <c r="U900" i="4" s="1"/>
  <c r="AF900" i="4" s="1"/>
  <c r="AQ900" i="4" s="1"/>
  <c r="J585" i="4"/>
  <c r="U585" i="4" s="1"/>
  <c r="AF585" i="4" s="1"/>
  <c r="AQ585" i="4" s="1"/>
  <c r="J597" i="4"/>
  <c r="U597" i="4" s="1"/>
  <c r="AF597" i="4" s="1"/>
  <c r="AQ597" i="4" s="1"/>
  <c r="J664" i="4"/>
  <c r="U664" i="4" s="1"/>
  <c r="AF664" i="4" s="1"/>
  <c r="AQ664" i="4" s="1"/>
  <c r="J242" i="4"/>
  <c r="U242" i="4" s="1"/>
  <c r="AF242" i="4" s="1"/>
  <c r="AQ242" i="4" s="1"/>
  <c r="J491" i="4"/>
  <c r="U491" i="4" s="1"/>
  <c r="AF491" i="4" s="1"/>
  <c r="AQ491" i="4" s="1"/>
  <c r="J509" i="4"/>
  <c r="U509" i="4" s="1"/>
  <c r="AF509" i="4" s="1"/>
  <c r="AQ509" i="4" s="1"/>
  <c r="J974" i="4"/>
  <c r="U974" i="4" s="1"/>
  <c r="AF974" i="4" s="1"/>
  <c r="AQ974" i="4" s="1"/>
  <c r="J273" i="4"/>
  <c r="U273" i="4" s="1"/>
  <c r="AF273" i="4" s="1"/>
  <c r="AQ273" i="4" s="1"/>
  <c r="J612" i="4"/>
  <c r="U612" i="4" s="1"/>
  <c r="AF612" i="4" s="1"/>
  <c r="AQ612" i="4" s="1"/>
  <c r="J646" i="4"/>
  <c r="U646" i="4" s="1"/>
  <c r="AF646" i="4" s="1"/>
  <c r="AQ646" i="4" s="1"/>
  <c r="J720" i="4"/>
  <c r="U720" i="4" s="1"/>
  <c r="AF720" i="4" s="1"/>
  <c r="AQ720" i="4" s="1"/>
  <c r="J872" i="4"/>
  <c r="U872" i="4" s="1"/>
  <c r="AF872" i="4" s="1"/>
  <c r="AQ872" i="4" s="1"/>
  <c r="J480" i="4"/>
  <c r="U480" i="4" s="1"/>
  <c r="AF480" i="4" s="1"/>
  <c r="AQ480" i="4" s="1"/>
  <c r="J440" i="4"/>
  <c r="U440" i="4" s="1"/>
  <c r="AF440" i="4" s="1"/>
  <c r="AQ440" i="4" s="1"/>
  <c r="J869" i="4"/>
  <c r="U869" i="4" s="1"/>
  <c r="AF869" i="4" s="1"/>
  <c r="AQ869" i="4" s="1"/>
  <c r="J725" i="4"/>
  <c r="U725" i="4" s="1"/>
  <c r="AF725" i="4" s="1"/>
  <c r="AQ725" i="4" s="1"/>
  <c r="J980" i="4"/>
  <c r="U980" i="4" s="1"/>
  <c r="AF980" i="4" s="1"/>
  <c r="AQ980" i="4" s="1"/>
  <c r="J449" i="4"/>
  <c r="U449" i="4" s="1"/>
  <c r="AF449" i="4" s="1"/>
  <c r="AQ449" i="4" s="1"/>
  <c r="J136" i="4"/>
  <c r="U136" i="4" s="1"/>
  <c r="AF136" i="4" s="1"/>
  <c r="AQ136" i="4" s="1"/>
  <c r="J215" i="4"/>
  <c r="U215" i="4" s="1"/>
  <c r="AF215" i="4" s="1"/>
  <c r="AQ215" i="4" s="1"/>
  <c r="J712" i="4"/>
  <c r="U712" i="4" s="1"/>
  <c r="AF712" i="4" s="1"/>
  <c r="AQ712" i="4" s="1"/>
  <c r="J917" i="4"/>
  <c r="U917" i="4" s="1"/>
  <c r="AF917" i="4" s="1"/>
  <c r="AQ917" i="4" s="1"/>
  <c r="J224" i="4"/>
  <c r="U224" i="4" s="1"/>
  <c r="AF224" i="4" s="1"/>
  <c r="AQ224" i="4" s="1"/>
  <c r="J291" i="4"/>
  <c r="U291" i="4" s="1"/>
  <c r="AF291" i="4" s="1"/>
  <c r="AQ291" i="4" s="1"/>
  <c r="J864" i="4"/>
  <c r="U864" i="4" s="1"/>
  <c r="AF864" i="4" s="1"/>
  <c r="AQ864" i="4" s="1"/>
  <c r="J825" i="4"/>
  <c r="U825" i="4" s="1"/>
  <c r="AF825" i="4" s="1"/>
  <c r="AQ825" i="4" s="1"/>
  <c r="J486" i="4"/>
  <c r="U486" i="4" s="1"/>
  <c r="AF486" i="4" s="1"/>
  <c r="AQ486" i="4" s="1"/>
  <c r="J953" i="4"/>
  <c r="U953" i="4" s="1"/>
  <c r="AF953" i="4" s="1"/>
  <c r="AQ953" i="4" s="1"/>
  <c r="J560" i="4"/>
  <c r="U560" i="4" s="1"/>
  <c r="AF560" i="4" s="1"/>
  <c r="AQ560" i="4" s="1"/>
  <c r="J831" i="4"/>
  <c r="U831" i="4" s="1"/>
  <c r="AF831" i="4" s="1"/>
  <c r="AQ831" i="4" s="1"/>
  <c r="J443" i="4"/>
  <c r="U443" i="4" s="1"/>
  <c r="AF443" i="4" s="1"/>
  <c r="AQ443" i="4" s="1"/>
  <c r="J364" i="4"/>
  <c r="U364" i="4" s="1"/>
  <c r="AF364" i="4" s="1"/>
  <c r="AQ364" i="4" s="1"/>
  <c r="J516" i="4"/>
  <c r="U516" i="4" s="1"/>
  <c r="AF516" i="4" s="1"/>
  <c r="AQ516" i="4" s="1"/>
  <c r="J832" i="4"/>
  <c r="U832" i="4" s="1"/>
  <c r="AF832" i="4" s="1"/>
  <c r="AQ832" i="4" s="1"/>
  <c r="J989" i="4"/>
  <c r="U989" i="4" s="1"/>
  <c r="AF989" i="4" s="1"/>
  <c r="AQ989" i="4" s="1"/>
  <c r="J423" i="4"/>
  <c r="U423" i="4" s="1"/>
  <c r="AF423" i="4" s="1"/>
  <c r="AQ423" i="4" s="1"/>
  <c r="J492" i="4"/>
  <c r="U492" i="4" s="1"/>
  <c r="AF492" i="4" s="1"/>
  <c r="AQ492" i="4" s="1"/>
  <c r="J751" i="4"/>
  <c r="U751" i="4" s="1"/>
  <c r="AF751" i="4" s="1"/>
  <c r="AQ751" i="4" s="1"/>
  <c r="J407" i="4"/>
  <c r="U407" i="4" s="1"/>
  <c r="AF407" i="4" s="1"/>
  <c r="AQ407" i="4" s="1"/>
  <c r="J924" i="4"/>
  <c r="U924" i="4" s="1"/>
  <c r="AF924" i="4" s="1"/>
  <c r="AQ924" i="4" s="1"/>
  <c r="J484" i="4"/>
  <c r="U484" i="4" s="1"/>
  <c r="AF484" i="4" s="1"/>
  <c r="AQ484" i="4" s="1"/>
  <c r="J256" i="4"/>
  <c r="U256" i="4" s="1"/>
  <c r="AF256" i="4" s="1"/>
  <c r="AQ256" i="4" s="1"/>
  <c r="J471" i="4"/>
  <c r="U471" i="4" s="1"/>
  <c r="AF471" i="4" s="1"/>
  <c r="AQ471" i="4" s="1"/>
  <c r="J315" i="4"/>
  <c r="U315" i="4" s="1"/>
  <c r="AF315" i="4" s="1"/>
  <c r="AQ315" i="4" s="1"/>
  <c r="J483" i="4"/>
  <c r="U483" i="4" s="1"/>
  <c r="AF483" i="4" s="1"/>
  <c r="AQ483" i="4" s="1"/>
  <c r="J619" i="4"/>
  <c r="U619" i="4" s="1"/>
  <c r="AF619" i="4" s="1"/>
  <c r="AQ619" i="4" s="1"/>
  <c r="J888" i="4"/>
  <c r="U888" i="4" s="1"/>
  <c r="AF888" i="4" s="1"/>
  <c r="AQ888" i="4" s="1"/>
  <c r="J763" i="4"/>
  <c r="U763" i="4" s="1"/>
  <c r="AF763" i="4" s="1"/>
  <c r="AQ763" i="4" s="1"/>
  <c r="J647" i="4"/>
  <c r="U647" i="4" s="1"/>
  <c r="AF647" i="4" s="1"/>
  <c r="AQ647" i="4" s="1"/>
  <c r="J415" i="4"/>
  <c r="U415" i="4" s="1"/>
  <c r="AF415" i="4" s="1"/>
  <c r="AQ415" i="4" s="1"/>
  <c r="J455" i="4"/>
  <c r="U455" i="4" s="1"/>
  <c r="AF455" i="4" s="1"/>
  <c r="AQ455" i="4" s="1"/>
  <c r="J618" i="4"/>
  <c r="U618" i="4" s="1"/>
  <c r="AF618" i="4" s="1"/>
  <c r="AQ618" i="4" s="1"/>
  <c r="J409" i="4"/>
  <c r="U409" i="4" s="1"/>
  <c r="AF409" i="4" s="1"/>
  <c r="AQ409" i="4" s="1"/>
  <c r="J592" i="4"/>
  <c r="U592" i="4" s="1"/>
  <c r="AF592" i="4" s="1"/>
  <c r="AQ592" i="4" s="1"/>
  <c r="J670" i="4"/>
  <c r="U670" i="4" s="1"/>
  <c r="AF670" i="4" s="1"/>
  <c r="AQ670" i="4" s="1"/>
  <c r="J1003" i="4"/>
  <c r="U1003" i="4" s="1"/>
  <c r="AF1003" i="4" s="1"/>
  <c r="AQ1003" i="4" s="1"/>
  <c r="J175" i="4"/>
  <c r="U175" i="4" s="1"/>
  <c r="AF175" i="4" s="1"/>
  <c r="AQ175" i="4" s="1"/>
  <c r="J839" i="4"/>
  <c r="U839" i="4" s="1"/>
  <c r="AF839" i="4" s="1"/>
  <c r="AQ839" i="4" s="1"/>
  <c r="J658" i="4"/>
  <c r="U658" i="4" s="1"/>
  <c r="AF658" i="4" s="1"/>
  <c r="AQ658" i="4" s="1"/>
  <c r="J644" i="4"/>
  <c r="U644" i="4" s="1"/>
  <c r="AF644" i="4" s="1"/>
  <c r="AQ644" i="4" s="1"/>
  <c r="J940" i="4"/>
  <c r="U940" i="4" s="1"/>
  <c r="AF940" i="4" s="1"/>
  <c r="AQ940" i="4" s="1"/>
  <c r="J700" i="4"/>
  <c r="U700" i="4" s="1"/>
  <c r="AF700" i="4" s="1"/>
  <c r="AQ700" i="4" s="1"/>
  <c r="J844" i="4"/>
  <c r="U844" i="4" s="1"/>
  <c r="AF844" i="4" s="1"/>
  <c r="AQ844" i="4" s="1"/>
  <c r="J599" i="4"/>
  <c r="U599" i="4" s="1"/>
  <c r="AF599" i="4" s="1"/>
  <c r="AQ599" i="4" s="1"/>
  <c r="J800" i="4"/>
  <c r="U800" i="4" s="1"/>
  <c r="AF800" i="4" s="1"/>
  <c r="AQ800" i="4" s="1"/>
  <c r="J845" i="4"/>
  <c r="U845" i="4" s="1"/>
  <c r="AF845" i="4" s="1"/>
  <c r="AQ845" i="4" s="1"/>
  <c r="J966" i="4"/>
  <c r="U966" i="4" s="1"/>
  <c r="AF966" i="4" s="1"/>
  <c r="AQ966" i="4" s="1"/>
  <c r="J384" i="4"/>
  <c r="U384" i="4" s="1"/>
  <c r="AF384" i="4" s="1"/>
  <c r="AQ384" i="4" s="1"/>
  <c r="J485" i="4"/>
  <c r="U485" i="4" s="1"/>
  <c r="AF485" i="4" s="1"/>
  <c r="AQ485" i="4" s="1"/>
  <c r="J623" i="4"/>
  <c r="U623" i="4" s="1"/>
  <c r="AF623" i="4" s="1"/>
  <c r="AQ623" i="4" s="1"/>
  <c r="J75" i="4"/>
  <c r="U75" i="4" s="1"/>
  <c r="AF75" i="4" s="1"/>
  <c r="AQ75" i="4" s="1"/>
  <c r="J927" i="4"/>
  <c r="U927" i="4" s="1"/>
  <c r="AF927" i="4" s="1"/>
  <c r="AQ927" i="4" s="1"/>
  <c r="J933" i="4"/>
  <c r="U933" i="4" s="1"/>
  <c r="AF933" i="4" s="1"/>
  <c r="AQ933" i="4" s="1"/>
  <c r="J391" i="4"/>
  <c r="U391" i="4" s="1"/>
  <c r="AF391" i="4" s="1"/>
  <c r="AQ391" i="4" s="1"/>
  <c r="J794" i="4"/>
  <c r="U794" i="4" s="1"/>
  <c r="AF794" i="4" s="1"/>
  <c r="AQ794" i="4" s="1"/>
  <c r="J382" i="4"/>
  <c r="U382" i="4" s="1"/>
  <c r="AF382" i="4" s="1"/>
  <c r="AQ382" i="4" s="1"/>
  <c r="J676" i="4"/>
  <c r="U676" i="4" s="1"/>
  <c r="AF676" i="4" s="1"/>
  <c r="AQ676" i="4" s="1"/>
  <c r="J438" i="4"/>
  <c r="U438" i="4" s="1"/>
  <c r="AF438" i="4" s="1"/>
  <c r="AQ438" i="4" s="1"/>
  <c r="J130" i="4"/>
  <c r="U130" i="4" s="1"/>
  <c r="AF130" i="4" s="1"/>
  <c r="AQ130" i="4" s="1"/>
  <c r="J488" i="4"/>
  <c r="U488" i="4" s="1"/>
  <c r="AF488" i="4" s="1"/>
  <c r="AQ488" i="4" s="1"/>
  <c r="J298" i="4"/>
  <c r="U298" i="4" s="1"/>
  <c r="AF298" i="4" s="1"/>
  <c r="AQ298" i="4" s="1"/>
  <c r="J207" i="4"/>
  <c r="U207" i="4" s="1"/>
  <c r="AF207" i="4" s="1"/>
  <c r="AQ207" i="4" s="1"/>
  <c r="J472" i="4"/>
  <c r="U472" i="4" s="1"/>
  <c r="AF472" i="4" s="1"/>
  <c r="AQ472" i="4" s="1"/>
  <c r="J689" i="4"/>
  <c r="U689" i="4" s="1"/>
  <c r="AF689" i="4" s="1"/>
  <c r="AQ689" i="4" s="1"/>
  <c r="J216" i="4"/>
  <c r="U216" i="4" s="1"/>
  <c r="AF216" i="4" s="1"/>
  <c r="AQ216" i="4" s="1"/>
  <c r="J609" i="4"/>
  <c r="U609" i="4" s="1"/>
  <c r="AF609" i="4" s="1"/>
  <c r="AQ609" i="4" s="1"/>
  <c r="J21" i="4"/>
  <c r="U21" i="4" s="1"/>
  <c r="AF21" i="4" s="1"/>
  <c r="AQ21" i="4" s="1"/>
  <c r="J550" i="4"/>
  <c r="U550" i="4" s="1"/>
  <c r="AF550" i="4" s="1"/>
  <c r="AQ550" i="4" s="1"/>
  <c r="J437" i="4"/>
  <c r="U437" i="4" s="1"/>
  <c r="AF437" i="4" s="1"/>
  <c r="AQ437" i="4" s="1"/>
  <c r="J665" i="4"/>
  <c r="U665" i="4" s="1"/>
  <c r="AF665" i="4" s="1"/>
  <c r="AQ665" i="4" s="1"/>
  <c r="J115" i="4"/>
  <c r="U115" i="4" s="1"/>
  <c r="AF115" i="4" s="1"/>
  <c r="AQ115" i="4" s="1"/>
  <c r="J530" i="4"/>
  <c r="U530" i="4" s="1"/>
  <c r="AF530" i="4" s="1"/>
  <c r="AQ530" i="4" s="1"/>
  <c r="J847" i="4"/>
  <c r="U847" i="4" s="1"/>
  <c r="AF847" i="4" s="1"/>
  <c r="AQ847" i="4" s="1"/>
  <c r="J223" i="4"/>
  <c r="U223" i="4" s="1"/>
  <c r="AF223" i="4" s="1"/>
  <c r="AQ223" i="4" s="1"/>
  <c r="J381" i="4"/>
  <c r="U381" i="4" s="1"/>
  <c r="AF381" i="4" s="1"/>
  <c r="AQ381" i="4" s="1"/>
  <c r="J967" i="4"/>
  <c r="U967" i="4" s="1"/>
  <c r="AF967" i="4" s="1"/>
  <c r="AQ967" i="4" s="1"/>
  <c r="J183" i="4"/>
  <c r="U183" i="4" s="1"/>
  <c r="AF183" i="4" s="1"/>
  <c r="AQ183" i="4" s="1"/>
  <c r="J752" i="4"/>
  <c r="U752" i="4" s="1"/>
  <c r="AF752" i="4" s="1"/>
  <c r="AQ752" i="4" s="1"/>
  <c r="J964" i="4"/>
  <c r="U964" i="4" s="1"/>
  <c r="AF964" i="4" s="1"/>
  <c r="AQ964" i="4" s="1"/>
  <c r="J911" i="4"/>
  <c r="U911" i="4" s="1"/>
  <c r="AF911" i="4" s="1"/>
  <c r="AQ911" i="4" s="1"/>
  <c r="J620" i="4"/>
  <c r="U620" i="4" s="1"/>
  <c r="AF620" i="4" s="1"/>
  <c r="AQ620" i="4" s="1"/>
  <c r="J154" i="4"/>
  <c r="U154" i="4" s="1"/>
  <c r="AF154" i="4" s="1"/>
  <c r="AQ154" i="4" s="1"/>
  <c r="J38" i="4"/>
  <c r="U38" i="4" s="1"/>
  <c r="AF38" i="4" s="1"/>
  <c r="AQ38" i="4" s="1"/>
  <c r="J631" i="4"/>
  <c r="U631" i="4" s="1"/>
  <c r="AF631" i="4" s="1"/>
  <c r="AQ631" i="4" s="1"/>
  <c r="J686" i="4"/>
  <c r="U686" i="4" s="1"/>
  <c r="AF686" i="4" s="1"/>
  <c r="AQ686" i="4" s="1"/>
  <c r="J559" i="4"/>
  <c r="U559" i="4" s="1"/>
  <c r="AF559" i="4" s="1"/>
  <c r="AQ559" i="4" s="1"/>
  <c r="J451" i="4"/>
  <c r="U451" i="4" s="1"/>
  <c r="AF451" i="4" s="1"/>
  <c r="AQ451" i="4" s="1"/>
  <c r="J388" i="4"/>
  <c r="U388" i="4" s="1"/>
  <c r="AF388" i="4" s="1"/>
  <c r="AQ388" i="4" s="1"/>
  <c r="J155" i="4"/>
  <c r="U155" i="4" s="1"/>
  <c r="AF155" i="4" s="1"/>
  <c r="AQ155" i="4" s="1"/>
  <c r="J496" i="4"/>
  <c r="U496" i="4" s="1"/>
  <c r="AF496" i="4" s="1"/>
  <c r="AQ496" i="4" s="1"/>
  <c r="J915" i="4"/>
  <c r="U915" i="4" s="1"/>
  <c r="AF915" i="4" s="1"/>
  <c r="AQ915" i="4" s="1"/>
  <c r="J474" i="4"/>
  <c r="U474" i="4" s="1"/>
  <c r="AF474" i="4" s="1"/>
  <c r="AQ474" i="4" s="1"/>
  <c r="J1001" i="4"/>
  <c r="U1001" i="4" s="1"/>
  <c r="AF1001" i="4" s="1"/>
  <c r="AQ1001" i="4" s="1"/>
  <c r="J447" i="4"/>
  <c r="U447" i="4" s="1"/>
  <c r="AF447" i="4" s="1"/>
  <c r="AQ447" i="4" s="1"/>
  <c r="J806" i="4"/>
  <c r="U806" i="4" s="1"/>
  <c r="AF806" i="4" s="1"/>
  <c r="AQ806" i="4" s="1"/>
  <c r="J195" i="4"/>
  <c r="U195" i="4" s="1"/>
  <c r="AF195" i="4" s="1"/>
  <c r="AQ195" i="4" s="1"/>
  <c r="J210" i="4"/>
  <c r="U210" i="4" s="1"/>
  <c r="AF210" i="4" s="1"/>
  <c r="AQ210" i="4" s="1"/>
  <c r="J29" i="4"/>
  <c r="U29" i="4" s="1"/>
  <c r="AF29" i="4" s="1"/>
  <c r="AQ29" i="4" s="1"/>
  <c r="J189" i="4"/>
  <c r="U189" i="4" s="1"/>
  <c r="AF189" i="4" s="1"/>
  <c r="AQ189" i="4" s="1"/>
  <c r="J873" i="4"/>
  <c r="U873" i="4" s="1"/>
  <c r="AF873" i="4" s="1"/>
  <c r="AQ873" i="4" s="1"/>
  <c r="J593" i="4"/>
  <c r="U593" i="4" s="1"/>
  <c r="AF593" i="4" s="1"/>
  <c r="AQ593" i="4" s="1"/>
  <c r="J740" i="4"/>
  <c r="U740" i="4" s="1"/>
  <c r="AF740" i="4" s="1"/>
  <c r="AQ740" i="4" s="1"/>
  <c r="J489" i="4"/>
  <c r="U489" i="4" s="1"/>
  <c r="AF489" i="4" s="1"/>
  <c r="AQ489" i="4" s="1"/>
  <c r="J37" i="4"/>
  <c r="U37" i="4" s="1"/>
  <c r="AF37" i="4" s="1"/>
  <c r="AQ37" i="4" s="1"/>
  <c r="J127" i="4"/>
  <c r="U127" i="4" s="1"/>
  <c r="AF127" i="4" s="1"/>
  <c r="AQ127" i="4" s="1"/>
  <c r="J546" i="4"/>
  <c r="U546" i="4" s="1"/>
  <c r="AF546" i="4" s="1"/>
  <c r="AQ546" i="4" s="1"/>
  <c r="J309" i="4"/>
  <c r="U309" i="4" s="1"/>
  <c r="AF309" i="4" s="1"/>
  <c r="AQ309" i="4" s="1"/>
  <c r="J713" i="4"/>
  <c r="U713" i="4" s="1"/>
  <c r="AF713" i="4" s="1"/>
  <c r="AQ713" i="4" s="1"/>
  <c r="J848" i="4"/>
  <c r="U848" i="4" s="1"/>
  <c r="AF848" i="4" s="1"/>
  <c r="AQ848" i="4" s="1"/>
  <c r="J247" i="4"/>
  <c r="U247" i="4" s="1"/>
  <c r="AF247" i="4" s="1"/>
  <c r="AQ247" i="4" s="1"/>
  <c r="J957" i="4"/>
  <c r="U957" i="4" s="1"/>
  <c r="AF957" i="4" s="1"/>
  <c r="AQ957" i="4" s="1"/>
  <c r="J266" i="4"/>
  <c r="U266" i="4" s="1"/>
  <c r="AF266" i="4" s="1"/>
  <c r="AQ266" i="4" s="1"/>
  <c r="J490" i="4"/>
  <c r="U490" i="4" s="1"/>
  <c r="AF490" i="4" s="1"/>
  <c r="AQ490" i="4" s="1"/>
  <c r="J466" i="4"/>
  <c r="U466" i="4" s="1"/>
  <c r="AF466" i="4" s="1"/>
  <c r="AQ466" i="4" s="1"/>
  <c r="J441" i="4"/>
  <c r="U441" i="4" s="1"/>
  <c r="AF441" i="4" s="1"/>
  <c r="AQ441" i="4" s="1"/>
  <c r="J138" i="4"/>
  <c r="U138" i="4" s="1"/>
  <c r="AF138" i="4" s="1"/>
  <c r="AQ138" i="4" s="1"/>
  <c r="J308" i="4"/>
  <c r="U308" i="4" s="1"/>
  <c r="AF308" i="4" s="1"/>
  <c r="AQ308" i="4" s="1"/>
  <c r="J234" i="4"/>
  <c r="U234" i="4" s="1"/>
  <c r="AF234" i="4" s="1"/>
  <c r="AQ234" i="4" s="1"/>
  <c r="J286" i="4"/>
  <c r="U286" i="4" s="1"/>
  <c r="AF286" i="4" s="1"/>
  <c r="AQ286" i="4" s="1"/>
  <c r="J129" i="4"/>
  <c r="U129" i="4" s="1"/>
  <c r="AF129" i="4" s="1"/>
  <c r="AQ129" i="4" s="1"/>
  <c r="J846" i="4"/>
  <c r="U846" i="4" s="1"/>
  <c r="AF846" i="4" s="1"/>
  <c r="AQ846" i="4" s="1"/>
  <c r="J615" i="4"/>
  <c r="U615" i="4" s="1"/>
  <c r="AF615" i="4" s="1"/>
  <c r="AQ615" i="4" s="1"/>
  <c r="J71" i="4"/>
  <c r="U71" i="4" s="1"/>
  <c r="AF71" i="4" s="1"/>
  <c r="AQ71" i="4" s="1"/>
  <c r="J192" i="4"/>
  <c r="U192" i="4" s="1"/>
  <c r="AF192" i="4" s="1"/>
  <c r="AQ192" i="4" s="1"/>
  <c r="J152" i="4"/>
  <c r="U152" i="4" s="1"/>
  <c r="AF152" i="4" s="1"/>
  <c r="AQ152" i="4" s="1"/>
  <c r="J552" i="4"/>
  <c r="U552" i="4" s="1"/>
  <c r="AF552" i="4" s="1"/>
  <c r="AQ552" i="4" s="1"/>
  <c r="J507" i="4"/>
  <c r="U507" i="4" s="1"/>
  <c r="AF507" i="4" s="1"/>
  <c r="AQ507" i="4" s="1"/>
  <c r="J254" i="4"/>
  <c r="U254" i="4" s="1"/>
  <c r="AF254" i="4" s="1"/>
  <c r="AQ254" i="4" s="1"/>
  <c r="J960" i="4"/>
  <c r="U960" i="4" s="1"/>
  <c r="AF960" i="4" s="1"/>
  <c r="AQ960" i="4" s="1"/>
  <c r="J681" i="4"/>
  <c r="U681" i="4" s="1"/>
  <c r="AF681" i="4" s="1"/>
  <c r="AQ681" i="4" s="1"/>
  <c r="J829" i="4"/>
  <c r="U829" i="4" s="1"/>
  <c r="AF829" i="4" s="1"/>
  <c r="AQ829" i="4" s="1"/>
  <c r="J323" i="4"/>
  <c r="U323" i="4" s="1"/>
  <c r="AF323" i="4" s="1"/>
  <c r="AQ323" i="4" s="1"/>
  <c r="J228" i="4"/>
  <c r="U228" i="4" s="1"/>
  <c r="AF228" i="4" s="1"/>
  <c r="AQ228" i="4" s="1"/>
  <c r="J943" i="4"/>
  <c r="U943" i="4" s="1"/>
  <c r="AF943" i="4" s="1"/>
  <c r="AQ943" i="4" s="1"/>
  <c r="J534" i="4"/>
  <c r="U534" i="4" s="1"/>
  <c r="AF534" i="4" s="1"/>
  <c r="AQ534" i="4" s="1"/>
  <c r="J1006" i="4"/>
  <c r="U1006" i="4" s="1"/>
  <c r="AF1006" i="4" s="1"/>
  <c r="AQ1006" i="4" s="1"/>
  <c r="J282" i="4"/>
  <c r="U282" i="4" s="1"/>
  <c r="AF282" i="4" s="1"/>
  <c r="AQ282" i="4" s="1"/>
  <c r="J221" i="4"/>
  <c r="U221" i="4" s="1"/>
  <c r="AF221" i="4" s="1"/>
  <c r="AQ221" i="4" s="1"/>
  <c r="J120" i="4"/>
  <c r="U120" i="4" s="1"/>
  <c r="AF120" i="4" s="1"/>
  <c r="AQ120" i="4" s="1"/>
  <c r="J640" i="4"/>
  <c r="U640" i="4" s="1"/>
  <c r="AF640" i="4" s="1"/>
  <c r="AQ640" i="4" s="1"/>
  <c r="J429" i="4"/>
  <c r="U429" i="4" s="1"/>
  <c r="AF429" i="4" s="1"/>
  <c r="AQ429" i="4" s="1"/>
  <c r="J331" i="4"/>
  <c r="U331" i="4" s="1"/>
  <c r="AF331" i="4" s="1"/>
  <c r="AQ331" i="4" s="1"/>
  <c r="J157" i="4"/>
  <c r="U157" i="4" s="1"/>
  <c r="AF157" i="4" s="1"/>
  <c r="AQ157" i="4" s="1"/>
  <c r="J60" i="4"/>
  <c r="U60" i="4" s="1"/>
  <c r="AF60" i="4" s="1"/>
  <c r="AQ60" i="4" s="1"/>
  <c r="J604" i="4"/>
  <c r="U604" i="4" s="1"/>
  <c r="AF604" i="4" s="1"/>
  <c r="AQ604" i="4" s="1"/>
  <c r="J253" i="4"/>
  <c r="U253" i="4" s="1"/>
  <c r="AF253" i="4" s="1"/>
  <c r="AQ253" i="4" s="1"/>
  <c r="J110" i="4"/>
  <c r="U110" i="4" s="1"/>
  <c r="AF110" i="4" s="1"/>
  <c r="AQ110" i="4" s="1"/>
  <c r="J87" i="4"/>
  <c r="U87" i="4" s="1"/>
  <c r="AF87" i="4" s="1"/>
  <c r="AQ87" i="4" s="1"/>
  <c r="J874" i="4"/>
  <c r="U874" i="4" s="1"/>
  <c r="AF874" i="4" s="1"/>
  <c r="AQ874" i="4" s="1"/>
  <c r="J178" i="4"/>
  <c r="U178" i="4" s="1"/>
  <c r="AF178" i="4" s="1"/>
  <c r="AQ178" i="4" s="1"/>
  <c r="J784" i="4"/>
  <c r="U784" i="4" s="1"/>
  <c r="AF784" i="4" s="1"/>
  <c r="AQ784" i="4" s="1"/>
  <c r="J231" i="4"/>
  <c r="U231" i="4" s="1"/>
  <c r="AF231" i="4" s="1"/>
  <c r="AQ231" i="4" s="1"/>
  <c r="J903" i="4"/>
  <c r="U903" i="4" s="1"/>
  <c r="AF903" i="4" s="1"/>
  <c r="AQ903" i="4" s="1"/>
  <c r="J113" i="4"/>
  <c r="U113" i="4" s="1"/>
  <c r="AF113" i="4" s="1"/>
  <c r="AQ113" i="4" s="1"/>
  <c r="J405" i="4"/>
  <c r="U405" i="4" s="1"/>
  <c r="AF405" i="4" s="1"/>
  <c r="AQ405" i="4" s="1"/>
  <c r="J782" i="4"/>
  <c r="U782" i="4" s="1"/>
  <c r="AF782" i="4" s="1"/>
  <c r="AQ782" i="4" s="1"/>
  <c r="J124" i="4"/>
  <c r="U124" i="4" s="1"/>
  <c r="AF124" i="4" s="1"/>
  <c r="AQ124" i="4" s="1"/>
  <c r="J758" i="4"/>
  <c r="U758" i="4" s="1"/>
  <c r="AF758" i="4" s="1"/>
  <c r="AQ758" i="4" s="1"/>
  <c r="J229" i="4"/>
  <c r="U229" i="4" s="1"/>
  <c r="AF229" i="4" s="1"/>
  <c r="AQ229" i="4" s="1"/>
  <c r="J375" i="4"/>
  <c r="U375" i="4" s="1"/>
  <c r="AF375" i="4" s="1"/>
  <c r="AQ375" i="4" s="1"/>
  <c r="J628" i="4"/>
  <c r="U628" i="4" s="1"/>
  <c r="AF628" i="4" s="1"/>
  <c r="AQ628" i="4" s="1"/>
  <c r="J916" i="4"/>
  <c r="U916" i="4" s="1"/>
  <c r="AF916" i="4" s="1"/>
  <c r="AQ916" i="4" s="1"/>
  <c r="J947" i="4"/>
  <c r="U947" i="4" s="1"/>
  <c r="AF947" i="4" s="1"/>
  <c r="AQ947" i="4" s="1"/>
  <c r="J991" i="4"/>
  <c r="U991" i="4" s="1"/>
  <c r="AF991" i="4" s="1"/>
  <c r="AQ991" i="4" s="1"/>
  <c r="J885" i="4"/>
  <c r="U885" i="4" s="1"/>
  <c r="AF885" i="4" s="1"/>
  <c r="AQ885" i="4" s="1"/>
  <c r="J109" i="4"/>
  <c r="U109" i="4" s="1"/>
  <c r="AF109" i="4" s="1"/>
  <c r="AQ109" i="4" s="1"/>
  <c r="J121" i="4"/>
  <c r="U121" i="4" s="1"/>
  <c r="AF121" i="4" s="1"/>
  <c r="AQ121" i="4" s="1"/>
  <c r="J814" i="4"/>
  <c r="U814" i="4" s="1"/>
  <c r="AF814" i="4" s="1"/>
  <c r="AQ814" i="4" s="1"/>
  <c r="J89" i="4"/>
  <c r="U89" i="4" s="1"/>
  <c r="AF89" i="4" s="1"/>
  <c r="AQ89" i="4" s="1"/>
  <c r="J537" i="4"/>
  <c r="U537" i="4" s="1"/>
  <c r="AF537" i="4" s="1"/>
  <c r="AQ537" i="4" s="1"/>
  <c r="J948" i="4"/>
  <c r="U948" i="4" s="1"/>
  <c r="AF948" i="4" s="1"/>
  <c r="AQ948" i="4" s="1"/>
  <c r="J212" i="4"/>
  <c r="U212" i="4" s="1"/>
  <c r="AF212" i="4" s="1"/>
  <c r="AQ212" i="4" s="1"/>
  <c r="J358" i="4"/>
  <c r="U358" i="4" s="1"/>
  <c r="AF358" i="4" s="1"/>
  <c r="AQ358" i="4" s="1"/>
  <c r="J54" i="4"/>
  <c r="U54" i="4" s="1"/>
  <c r="AF54" i="4" s="1"/>
  <c r="AQ54" i="4" s="1"/>
  <c r="J575" i="4"/>
  <c r="U575" i="4" s="1"/>
  <c r="AF575" i="4" s="1"/>
  <c r="AQ575" i="4" s="1"/>
  <c r="J354" i="4"/>
  <c r="U354" i="4" s="1"/>
  <c r="AF354" i="4" s="1"/>
  <c r="AQ354" i="4" s="1"/>
  <c r="J44" i="4"/>
  <c r="U44" i="4" s="1"/>
  <c r="AF44" i="4" s="1"/>
  <c r="AQ44" i="4" s="1"/>
  <c r="J387" i="4"/>
  <c r="U387" i="4" s="1"/>
  <c r="AF387" i="4" s="1"/>
  <c r="AQ387" i="4" s="1"/>
  <c r="J251" i="4"/>
  <c r="U251" i="4" s="1"/>
  <c r="AF251" i="4" s="1"/>
  <c r="AQ251" i="4" s="1"/>
  <c r="J710" i="4"/>
  <c r="U710" i="4" s="1"/>
  <c r="AF710" i="4" s="1"/>
  <c r="AQ710" i="4" s="1"/>
  <c r="J600" i="4"/>
  <c r="U600" i="4" s="1"/>
  <c r="AF600" i="4" s="1"/>
  <c r="AQ600" i="4" s="1"/>
  <c r="J624" i="4"/>
  <c r="U624" i="4" s="1"/>
  <c r="AF624" i="4" s="1"/>
  <c r="AQ624" i="4" s="1"/>
  <c r="J860" i="4"/>
  <c r="U860" i="4" s="1"/>
  <c r="AF860" i="4" s="1"/>
  <c r="AQ860" i="4" s="1"/>
  <c r="J422" i="4"/>
  <c r="U422" i="4" s="1"/>
  <c r="AF422" i="4" s="1"/>
  <c r="AQ422" i="4" s="1"/>
  <c r="J417" i="4"/>
  <c r="U417" i="4" s="1"/>
  <c r="AF417" i="4" s="1"/>
  <c r="AQ417" i="4" s="1"/>
  <c r="J939" i="4"/>
  <c r="U939" i="4" s="1"/>
  <c r="AF939" i="4" s="1"/>
  <c r="AQ939" i="4" s="1"/>
  <c r="J913" i="4"/>
  <c r="U913" i="4" s="1"/>
  <c r="AF913" i="4" s="1"/>
  <c r="AQ913" i="4" s="1"/>
  <c r="J146" i="4"/>
  <c r="U146" i="4" s="1"/>
  <c r="AF146" i="4" s="1"/>
  <c r="AQ146" i="4" s="1"/>
  <c r="J197" i="4"/>
  <c r="U197" i="4" s="1"/>
  <c r="AF197" i="4" s="1"/>
  <c r="AQ197" i="4" s="1"/>
  <c r="J607" i="4"/>
  <c r="U607" i="4" s="1"/>
  <c r="AF607" i="4" s="1"/>
  <c r="AQ607" i="4" s="1"/>
  <c r="J878" i="4"/>
  <c r="U878" i="4" s="1"/>
  <c r="AF878" i="4" s="1"/>
  <c r="AQ878" i="4" s="1"/>
  <c r="J51" i="4"/>
  <c r="U51" i="4" s="1"/>
  <c r="AF51" i="4" s="1"/>
  <c r="AQ51" i="4" s="1"/>
  <c r="J998" i="4"/>
  <c r="U998" i="4" s="1"/>
  <c r="AF998" i="4" s="1"/>
  <c r="AQ998" i="4" s="1"/>
  <c r="J857" i="4"/>
  <c r="U857" i="4" s="1"/>
  <c r="AF857" i="4" s="1"/>
  <c r="AQ857" i="4" s="1"/>
  <c r="J545" i="4"/>
  <c r="U545" i="4" s="1"/>
  <c r="AF545" i="4" s="1"/>
  <c r="AQ545" i="4" s="1"/>
  <c r="J362" i="4"/>
  <c r="U362" i="4" s="1"/>
  <c r="AF362" i="4" s="1"/>
  <c r="AQ362" i="4" s="1"/>
  <c r="J465" i="4"/>
  <c r="U465" i="4" s="1"/>
  <c r="AF465" i="4" s="1"/>
  <c r="AQ465" i="4" s="1"/>
  <c r="J749" i="4"/>
  <c r="U749" i="4" s="1"/>
  <c r="AF749" i="4" s="1"/>
  <c r="AQ749" i="4" s="1"/>
  <c r="J141" i="4"/>
  <c r="U141" i="4" s="1"/>
  <c r="AF141" i="4" s="1"/>
  <c r="AQ141" i="4" s="1"/>
  <c r="J65" i="4"/>
  <c r="U65" i="4" s="1"/>
  <c r="AF65" i="4" s="1"/>
  <c r="AQ65" i="4" s="1"/>
  <c r="J123" i="4"/>
  <c r="U123" i="4" s="1"/>
  <c r="AF123" i="4" s="1"/>
  <c r="AQ123" i="4" s="1"/>
  <c r="J572" i="4"/>
  <c r="U572" i="4" s="1"/>
  <c r="AF572" i="4" s="1"/>
  <c r="AQ572" i="4" s="1"/>
  <c r="J538" i="4"/>
  <c r="U538" i="4" s="1"/>
  <c r="AF538" i="4" s="1"/>
  <c r="AQ538" i="4" s="1"/>
  <c r="J24" i="4"/>
  <c r="U24" i="4" s="1"/>
  <c r="AF24" i="4" s="1"/>
  <c r="AQ24" i="4" s="1"/>
  <c r="J149" i="4"/>
  <c r="U149" i="4" s="1"/>
  <c r="AF149" i="4" s="1"/>
  <c r="AQ149" i="4" s="1"/>
  <c r="J52" i="4"/>
  <c r="U52" i="4" s="1"/>
  <c r="AF52" i="4" s="1"/>
  <c r="AQ52" i="4" s="1"/>
  <c r="J548" i="4"/>
  <c r="U548" i="4" s="1"/>
  <c r="AF548" i="4" s="1"/>
  <c r="AQ548" i="4" s="1"/>
  <c r="J502" i="4"/>
  <c r="U502" i="4" s="1"/>
  <c r="AF502" i="4" s="1"/>
  <c r="AQ502" i="4" s="1"/>
  <c r="J370" i="4"/>
  <c r="U370" i="4" s="1"/>
  <c r="AF370" i="4" s="1"/>
  <c r="AQ370" i="4" s="1"/>
  <c r="J603" i="4"/>
  <c r="U603" i="4" s="1"/>
  <c r="AF603" i="4" s="1"/>
  <c r="AQ603" i="4" s="1"/>
  <c r="J163" i="4"/>
  <c r="U163" i="4" s="1"/>
  <c r="AF163" i="4" s="1"/>
  <c r="AQ163" i="4" s="1"/>
  <c r="J411" i="4"/>
  <c r="U411" i="4" s="1"/>
  <c r="AF411" i="4" s="1"/>
  <c r="AQ411" i="4" s="1"/>
  <c r="J750" i="4"/>
  <c r="U750" i="4" s="1"/>
  <c r="AF750" i="4" s="1"/>
  <c r="AQ750" i="4" s="1"/>
  <c r="J1015" i="4"/>
  <c r="U1015" i="4" s="1"/>
  <c r="AF1015" i="4" s="1"/>
  <c r="AQ1015" i="4" s="1"/>
  <c r="J802" i="4"/>
  <c r="U802" i="4" s="1"/>
  <c r="AF802" i="4" s="1"/>
  <c r="AQ802" i="4" s="1"/>
  <c r="J936" i="4"/>
  <c r="U936" i="4" s="1"/>
  <c r="AF936" i="4" s="1"/>
  <c r="AQ936" i="4" s="1"/>
  <c r="J922" i="4"/>
  <c r="U922" i="4" s="1"/>
  <c r="AF922" i="4" s="1"/>
  <c r="AQ922" i="4" s="1"/>
  <c r="J67" i="4"/>
  <c r="U67" i="4" s="1"/>
  <c r="AF67" i="4" s="1"/>
  <c r="AQ67" i="4" s="1"/>
  <c r="J650" i="4"/>
  <c r="U650" i="4" s="1"/>
  <c r="AF650" i="4" s="1"/>
  <c r="AQ650" i="4" s="1"/>
  <c r="J616" i="4"/>
  <c r="U616" i="4" s="1"/>
  <c r="AF616" i="4" s="1"/>
  <c r="AQ616" i="4" s="1"/>
  <c r="J498" i="4"/>
  <c r="U498" i="4" s="1"/>
  <c r="AF498" i="4" s="1"/>
  <c r="AQ498" i="4" s="1"/>
  <c r="J531" i="4"/>
  <c r="U531" i="4" s="1"/>
  <c r="AF531" i="4" s="1"/>
  <c r="AQ531" i="4" s="1"/>
  <c r="J625" i="4"/>
  <c r="U625" i="4" s="1"/>
  <c r="AF625" i="4" s="1"/>
  <c r="AQ625" i="4" s="1"/>
  <c r="J570" i="4"/>
  <c r="U570" i="4" s="1"/>
  <c r="AF570" i="4" s="1"/>
  <c r="AQ570" i="4" s="1"/>
  <c r="J810" i="4"/>
  <c r="U810" i="4" s="1"/>
  <c r="AF810" i="4" s="1"/>
  <c r="AQ810" i="4" s="1"/>
  <c r="J310" i="4"/>
  <c r="U310" i="4" s="1"/>
  <c r="AF310" i="4" s="1"/>
  <c r="AQ310" i="4" s="1"/>
  <c r="J871" i="4"/>
  <c r="U871" i="4" s="1"/>
  <c r="AF871" i="4" s="1"/>
  <c r="AQ871" i="4" s="1"/>
  <c r="J553" i="4"/>
  <c r="U553" i="4" s="1"/>
  <c r="AF553" i="4" s="1"/>
  <c r="AQ553" i="4" s="1"/>
  <c r="J80" i="4"/>
  <c r="U80" i="4" s="1"/>
  <c r="AF80" i="4" s="1"/>
  <c r="AQ80" i="4" s="1"/>
  <c r="J988" i="4"/>
  <c r="U988" i="4" s="1"/>
  <c r="AF988" i="4" s="1"/>
  <c r="AQ988" i="4" s="1"/>
  <c r="J425" i="4"/>
  <c r="U425" i="4" s="1"/>
  <c r="AF425" i="4" s="1"/>
  <c r="AQ425" i="4" s="1"/>
  <c r="J302" i="4"/>
  <c r="U302" i="4" s="1"/>
  <c r="AF302" i="4" s="1"/>
  <c r="AQ302" i="4" s="1"/>
  <c r="J990" i="4"/>
  <c r="U990" i="4" s="1"/>
  <c r="AF990" i="4" s="1"/>
  <c r="AQ990" i="4" s="1"/>
  <c r="J333" i="4"/>
  <c r="U333" i="4" s="1"/>
  <c r="AF333" i="4" s="1"/>
  <c r="AQ333" i="4" s="1"/>
  <c r="J858" i="4"/>
  <c r="U858" i="4" s="1"/>
  <c r="AF858" i="4" s="1"/>
  <c r="AQ858" i="4" s="1"/>
  <c r="J524" i="4"/>
  <c r="U524" i="4" s="1"/>
  <c r="AF524" i="4" s="1"/>
  <c r="AQ524" i="4" s="1"/>
  <c r="J367" i="4"/>
  <c r="U367" i="4" s="1"/>
  <c r="AF367" i="4" s="1"/>
  <c r="AQ367" i="4" s="1"/>
  <c r="J861" i="4"/>
  <c r="U861" i="4" s="1"/>
  <c r="AF861" i="4" s="1"/>
  <c r="AQ861" i="4" s="1"/>
  <c r="J952" i="4"/>
  <c r="U952" i="4" s="1"/>
  <c r="AF952" i="4" s="1"/>
  <c r="AQ952" i="4" s="1"/>
  <c r="J955" i="4"/>
  <c r="U955" i="4" s="1"/>
  <c r="AF955" i="4" s="1"/>
  <c r="AQ955" i="4" s="1"/>
  <c r="J142" i="4"/>
  <c r="U142" i="4" s="1"/>
  <c r="AF142" i="4" s="1"/>
  <c r="AQ142" i="4" s="1"/>
  <c r="J661" i="4"/>
  <c r="U661" i="4" s="1"/>
  <c r="AF661" i="4" s="1"/>
  <c r="AQ661" i="4" s="1"/>
  <c r="J606" i="4"/>
  <c r="U606" i="4" s="1"/>
  <c r="AF606" i="4" s="1"/>
  <c r="AQ606" i="4" s="1"/>
  <c r="J435" i="4"/>
  <c r="U435" i="4" s="1"/>
  <c r="AF435" i="4" s="1"/>
  <c r="AQ435" i="4" s="1"/>
  <c r="J711" i="4"/>
  <c r="U711" i="4" s="1"/>
  <c r="AF711" i="4" s="1"/>
  <c r="AQ711" i="4" s="1"/>
  <c r="J781" i="4"/>
  <c r="U781" i="4" s="1"/>
  <c r="AF781" i="4" s="1"/>
  <c r="AQ781" i="4" s="1"/>
  <c r="J380" i="4"/>
  <c r="U380" i="4" s="1"/>
  <c r="AF380" i="4" s="1"/>
  <c r="AQ380" i="4" s="1"/>
  <c r="J39" i="4"/>
  <c r="U39" i="4" s="1"/>
  <c r="AF39" i="4" s="1"/>
  <c r="AQ39" i="4" s="1"/>
  <c r="J66" i="4"/>
  <c r="U66" i="4" s="1"/>
  <c r="AF66" i="4" s="1"/>
  <c r="AQ66" i="4" s="1"/>
  <c r="J343" i="4"/>
  <c r="U343" i="4" s="1"/>
  <c r="AF343" i="4" s="1"/>
  <c r="AQ343" i="4" s="1"/>
  <c r="J931" i="4"/>
  <c r="U931" i="4" s="1"/>
  <c r="AF931" i="4" s="1"/>
  <c r="AQ931" i="4" s="1"/>
  <c r="J818" i="4"/>
  <c r="U818" i="4" s="1"/>
  <c r="AF818" i="4" s="1"/>
  <c r="AQ818" i="4" s="1"/>
  <c r="J477" i="4"/>
  <c r="U477" i="4" s="1"/>
  <c r="AF477" i="4" s="1"/>
  <c r="AQ477" i="4" s="1"/>
  <c r="J439" i="4"/>
  <c r="U439" i="4" s="1"/>
  <c r="AF439" i="4" s="1"/>
  <c r="AQ439" i="4" s="1"/>
  <c r="J801" i="4"/>
  <c r="U801" i="4" s="1"/>
  <c r="AF801" i="4" s="1"/>
  <c r="AQ801" i="4" s="1"/>
  <c r="J420" i="4"/>
  <c r="U420" i="4" s="1"/>
  <c r="AF420" i="4" s="1"/>
  <c r="AQ420" i="4" s="1"/>
  <c r="J119" i="4"/>
  <c r="U119" i="4" s="1"/>
  <c r="AF119" i="4" s="1"/>
  <c r="AQ119" i="4" s="1"/>
  <c r="J203" i="4"/>
  <c r="U203" i="4" s="1"/>
  <c r="AF203" i="4" s="1"/>
  <c r="AQ203" i="4" s="1"/>
  <c r="J126" i="4"/>
  <c r="U126" i="4" s="1"/>
  <c r="AF126" i="4" s="1"/>
  <c r="AQ126" i="4" s="1"/>
  <c r="J520" i="4"/>
  <c r="U520" i="4" s="1"/>
  <c r="AF520" i="4" s="1"/>
  <c r="AQ520" i="4" s="1"/>
  <c r="J76" i="4"/>
  <c r="U76" i="4" s="1"/>
  <c r="AF76" i="4" s="1"/>
  <c r="AQ76" i="4" s="1"/>
  <c r="J759" i="4"/>
  <c r="U759" i="4" s="1"/>
  <c r="AF759" i="4" s="1"/>
  <c r="AQ759" i="4" s="1"/>
  <c r="J412" i="4"/>
  <c r="U412" i="4" s="1"/>
  <c r="AF412" i="4" s="1"/>
  <c r="AQ412" i="4" s="1"/>
  <c r="J356" i="4"/>
  <c r="U356" i="4" s="1"/>
  <c r="AF356" i="4" s="1"/>
  <c r="AQ356" i="4" s="1"/>
  <c r="J445" i="4"/>
  <c r="U445" i="4" s="1"/>
  <c r="AF445" i="4" s="1"/>
  <c r="AQ445" i="4" s="1"/>
  <c r="J594" i="4"/>
  <c r="U594" i="4" s="1"/>
  <c r="AF594" i="4" s="1"/>
  <c r="AQ594" i="4" s="1"/>
  <c r="J326" i="4"/>
  <c r="U326" i="4" s="1"/>
  <c r="AF326" i="4" s="1"/>
  <c r="AQ326" i="4" s="1"/>
  <c r="J133" i="4"/>
  <c r="U133" i="4" s="1"/>
  <c r="AF133" i="4" s="1"/>
  <c r="AQ133" i="4" s="1"/>
  <c r="J611" i="4"/>
  <c r="U611" i="4" s="1"/>
  <c r="AF611" i="4" s="1"/>
  <c r="AQ611" i="4" s="1"/>
  <c r="J325" i="4"/>
  <c r="U325" i="4" s="1"/>
  <c r="AF325" i="4" s="1"/>
  <c r="AQ325" i="4" s="1"/>
  <c r="J555" i="4"/>
  <c r="U555" i="4" s="1"/>
  <c r="AF555" i="4" s="1"/>
  <c r="AQ555" i="4" s="1"/>
  <c r="J218" i="4"/>
  <c r="U218" i="4" s="1"/>
  <c r="AF218" i="4" s="1"/>
  <c r="AQ218" i="4" s="1"/>
  <c r="J150" i="4"/>
  <c r="U150" i="4" s="1"/>
  <c r="AF150" i="4" s="1"/>
  <c r="AQ150" i="4" s="1"/>
  <c r="J962" i="4"/>
  <c r="U962" i="4" s="1"/>
  <c r="AF962" i="4" s="1"/>
  <c r="AQ962" i="4" s="1"/>
  <c r="J549" i="4"/>
  <c r="U549" i="4" s="1"/>
  <c r="AF549" i="4" s="1"/>
  <c r="AQ549" i="4" s="1"/>
  <c r="J669" i="4"/>
  <c r="U669" i="4" s="1"/>
  <c r="AF669" i="4" s="1"/>
  <c r="AQ669" i="4" s="1"/>
  <c r="J68" i="4"/>
  <c r="U68" i="4" s="1"/>
  <c r="AF68" i="4" s="1"/>
  <c r="AQ68" i="4" s="1"/>
  <c r="J394" i="4"/>
  <c r="U394" i="4" s="1"/>
  <c r="AF394" i="4" s="1"/>
  <c r="AQ394" i="4" s="1"/>
  <c r="J277" i="4"/>
  <c r="U277" i="4" s="1"/>
  <c r="AF277" i="4" s="1"/>
  <c r="AQ277" i="4" s="1"/>
  <c r="J892" i="4"/>
  <c r="U892" i="4" s="1"/>
  <c r="AF892" i="4" s="1"/>
  <c r="AQ892" i="4" s="1"/>
  <c r="J596" i="4"/>
  <c r="U596" i="4" s="1"/>
  <c r="AF596" i="4" s="1"/>
  <c r="AQ596" i="4" s="1"/>
  <c r="J634" i="4"/>
  <c r="U634" i="4" s="1"/>
  <c r="AF634" i="4" s="1"/>
  <c r="AQ634" i="4" s="1"/>
  <c r="J281" i="4"/>
  <c r="U281" i="4" s="1"/>
  <c r="AF281" i="4" s="1"/>
  <c r="AQ281" i="4" s="1"/>
  <c r="J561" i="4"/>
  <c r="U561" i="4" s="1"/>
  <c r="AF561" i="4" s="1"/>
  <c r="AQ561" i="4" s="1"/>
  <c r="J822" i="4"/>
  <c r="U822" i="4" s="1"/>
  <c r="AF822" i="4" s="1"/>
  <c r="AQ822" i="4" s="1"/>
  <c r="J613" i="4"/>
  <c r="U613" i="4" s="1"/>
  <c r="AF613" i="4" s="1"/>
  <c r="AQ613" i="4" s="1"/>
  <c r="J335" i="4"/>
  <c r="U335" i="4" s="1"/>
  <c r="AF335" i="4" s="1"/>
  <c r="AQ335" i="4" s="1"/>
  <c r="J61" i="4"/>
  <c r="U61" i="4" s="1"/>
  <c r="AF61" i="4" s="1"/>
  <c r="AQ61" i="4" s="1"/>
  <c r="J635" i="4"/>
  <c r="U635" i="4" s="1"/>
  <c r="AF635" i="4" s="1"/>
  <c r="AQ635" i="4" s="1"/>
  <c r="J33" i="4"/>
  <c r="U33" i="4" s="1"/>
  <c r="AF33" i="4" s="1"/>
  <c r="AQ33" i="4" s="1"/>
  <c r="J63" i="4"/>
  <c r="U63" i="4" s="1"/>
  <c r="AF63" i="4" s="1"/>
  <c r="AQ63" i="4" s="1"/>
  <c r="J91" i="4"/>
  <c r="U91" i="4" s="1"/>
  <c r="AF91" i="4" s="1"/>
  <c r="AQ91" i="4" s="1"/>
  <c r="J177" i="4"/>
  <c r="U177" i="4" s="1"/>
  <c r="AF177" i="4" s="1"/>
  <c r="AQ177" i="4" s="1"/>
  <c r="J314" i="4"/>
  <c r="U314" i="4" s="1"/>
  <c r="AF314" i="4" s="1"/>
  <c r="AQ314" i="4" s="1"/>
  <c r="J306" i="4"/>
  <c r="U306" i="4" s="1"/>
  <c r="AF306" i="4" s="1"/>
  <c r="AQ306" i="4" s="1"/>
  <c r="J833" i="4"/>
  <c r="U833" i="4" s="1"/>
  <c r="AF833" i="4" s="1"/>
  <c r="AQ833" i="4" s="1"/>
  <c r="J721" i="4"/>
  <c r="U721" i="4" s="1"/>
  <c r="AF721" i="4" s="1"/>
  <c r="AQ721" i="4" s="1"/>
  <c r="J956" i="4"/>
  <c r="U956" i="4" s="1"/>
  <c r="AF956" i="4" s="1"/>
  <c r="AQ956" i="4" s="1"/>
  <c r="J258" i="4"/>
  <c r="U258" i="4" s="1"/>
  <c r="AF258" i="4" s="1"/>
  <c r="AQ258" i="4" s="1"/>
  <c r="J400" i="4"/>
  <c r="U400" i="4" s="1"/>
  <c r="AF400" i="4" s="1"/>
  <c r="AQ400" i="4" s="1"/>
  <c r="J401" i="4"/>
  <c r="U401" i="4" s="1"/>
  <c r="AF401" i="4" s="1"/>
  <c r="AQ401" i="4" s="1"/>
  <c r="J973" i="4"/>
  <c r="U973" i="4" s="1"/>
  <c r="AF973" i="4" s="1"/>
  <c r="AQ973" i="4" s="1"/>
  <c r="J506" i="4"/>
  <c r="U506" i="4" s="1"/>
  <c r="AF506" i="4" s="1"/>
  <c r="AQ506" i="4" s="1"/>
  <c r="J970" i="4"/>
  <c r="U970" i="4" s="1"/>
  <c r="AF970" i="4" s="1"/>
  <c r="AQ970" i="4" s="1"/>
  <c r="J41" i="4"/>
  <c r="U41" i="4" s="1"/>
  <c r="AF41" i="4" s="1"/>
  <c r="AQ41" i="4" s="1"/>
  <c r="J642" i="4"/>
  <c r="U642" i="4" s="1"/>
  <c r="AF642" i="4" s="1"/>
  <c r="AQ642" i="4" s="1"/>
  <c r="J697" i="4"/>
  <c r="U697" i="4" s="1"/>
  <c r="AF697" i="4" s="1"/>
  <c r="AQ697" i="4" s="1"/>
  <c r="J59" i="4"/>
  <c r="U59" i="4" s="1"/>
  <c r="AF59" i="4" s="1"/>
  <c r="AQ59" i="4" s="1"/>
  <c r="J347" i="4"/>
  <c r="U347" i="4" s="1"/>
  <c r="AF347" i="4" s="1"/>
  <c r="AQ347" i="4" s="1"/>
  <c r="J823" i="4"/>
  <c r="U823" i="4" s="1"/>
  <c r="AF823" i="4" s="1"/>
  <c r="AQ823" i="4" s="1"/>
  <c r="J403" i="4"/>
  <c r="U403" i="4" s="1"/>
  <c r="AF403" i="4" s="1"/>
  <c r="AQ403" i="4" s="1"/>
  <c r="J563" i="4"/>
  <c r="U563" i="4" s="1"/>
  <c r="AF563" i="4" s="1"/>
  <c r="AQ563" i="4" s="1"/>
  <c r="J881" i="4"/>
  <c r="U881" i="4" s="1"/>
  <c r="AF881" i="4" s="1"/>
  <c r="AQ881" i="4" s="1"/>
  <c r="J31" i="4"/>
  <c r="U31" i="4" s="1"/>
  <c r="AF31" i="4" s="1"/>
  <c r="AQ31" i="4" s="1"/>
  <c r="J853" i="4"/>
  <c r="U853" i="4" s="1"/>
  <c r="AF853" i="4" s="1"/>
  <c r="AQ853" i="4" s="1"/>
  <c r="J499" i="4"/>
  <c r="U499" i="4" s="1"/>
  <c r="AF499" i="4" s="1"/>
  <c r="AQ499" i="4" s="1"/>
  <c r="J305" i="4"/>
  <c r="U305" i="4" s="1"/>
  <c r="AF305" i="4" s="1"/>
  <c r="AQ305" i="4" s="1"/>
  <c r="J707" i="4"/>
  <c r="U707" i="4" s="1"/>
  <c r="AF707" i="4" s="1"/>
  <c r="AQ707" i="4" s="1"/>
  <c r="J140" i="4"/>
  <c r="U140" i="4" s="1"/>
  <c r="AF140" i="4" s="1"/>
  <c r="AQ140" i="4" s="1"/>
  <c r="J199" i="4"/>
  <c r="U199" i="4" s="1"/>
  <c r="AF199" i="4" s="1"/>
  <c r="AQ199" i="4" s="1"/>
  <c r="J300" i="4"/>
  <c r="U300" i="4" s="1"/>
  <c r="AF300" i="4" s="1"/>
  <c r="AQ300" i="4" s="1"/>
  <c r="J648" i="4"/>
  <c r="U648" i="4" s="1"/>
  <c r="AF648" i="4" s="1"/>
  <c r="AQ648" i="4" s="1"/>
  <c r="J427" i="4"/>
  <c r="U427" i="4" s="1"/>
  <c r="AF427" i="4" s="1"/>
  <c r="AQ427" i="4" s="1"/>
  <c r="J118" i="4"/>
  <c r="U118" i="4" s="1"/>
  <c r="AF118" i="4" s="1"/>
  <c r="AQ118" i="4" s="1"/>
  <c r="J887" i="4"/>
  <c r="U887" i="4" s="1"/>
  <c r="AF887" i="4" s="1"/>
  <c r="AQ887" i="4" s="1"/>
  <c r="J639" i="4"/>
  <c r="U639" i="4" s="1"/>
  <c r="AF639" i="4" s="1"/>
  <c r="AQ639" i="4" s="1"/>
  <c r="J493" i="4"/>
  <c r="U493" i="4" s="1"/>
  <c r="AF493" i="4" s="1"/>
  <c r="AQ493" i="4" s="1"/>
  <c r="J82" i="4"/>
  <c r="U82" i="4" s="1"/>
  <c r="AF82" i="4" s="1"/>
  <c r="AQ82" i="4" s="1"/>
  <c r="J320" i="4"/>
  <c r="U320" i="4" s="1"/>
  <c r="AF320" i="4" s="1"/>
  <c r="AQ320" i="4" s="1"/>
  <c r="J621" i="4"/>
  <c r="U621" i="4" s="1"/>
  <c r="AF621" i="4" s="1"/>
  <c r="AQ621" i="4" s="1"/>
  <c r="J398" i="4"/>
  <c r="U398" i="4" s="1"/>
  <c r="AF398" i="4" s="1"/>
  <c r="AQ398" i="4" s="1"/>
  <c r="J433" i="4"/>
  <c r="U433" i="4" s="1"/>
  <c r="AF433" i="4" s="1"/>
  <c r="AQ433" i="4" s="1"/>
  <c r="J36" i="4"/>
  <c r="U36" i="4" s="1"/>
  <c r="AF36" i="4" s="1"/>
  <c r="AQ36" i="4" s="1"/>
  <c r="J762" i="4"/>
  <c r="U762" i="4" s="1"/>
  <c r="AF762" i="4" s="1"/>
  <c r="AQ762" i="4" s="1"/>
  <c r="J629" i="4"/>
  <c r="U629" i="4" s="1"/>
  <c r="AF629" i="4" s="1"/>
  <c r="AQ629" i="4" s="1"/>
  <c r="J261" i="4"/>
  <c r="U261" i="4" s="1"/>
  <c r="AF261" i="4" s="1"/>
  <c r="AQ261" i="4" s="1"/>
  <c r="J20" i="4"/>
  <c r="U20" i="4" s="1"/>
  <c r="AF20" i="4" s="1"/>
  <c r="AQ20" i="4" s="1"/>
  <c r="J997" i="4"/>
  <c r="U997" i="4" s="1"/>
  <c r="AF997" i="4" s="1"/>
  <c r="AQ997" i="4" s="1"/>
  <c r="J651" i="4"/>
  <c r="U651" i="4" s="1"/>
  <c r="AF651" i="4" s="1"/>
  <c r="AQ651" i="4" s="1"/>
  <c r="J837" i="4"/>
  <c r="U837" i="4" s="1"/>
  <c r="AF837" i="4" s="1"/>
  <c r="AQ837" i="4" s="1"/>
  <c r="J748" i="4"/>
  <c r="U748" i="4" s="1"/>
  <c r="AF748" i="4" s="1"/>
  <c r="AQ748" i="4" s="1"/>
  <c r="J301" i="4"/>
  <c r="U301" i="4" s="1"/>
  <c r="AF301" i="4" s="1"/>
  <c r="AQ301" i="4" s="1"/>
  <c r="J283" i="4"/>
  <c r="U283" i="4" s="1"/>
  <c r="AF283" i="4" s="1"/>
  <c r="AQ283" i="4" s="1"/>
  <c r="J431" i="4"/>
  <c r="U431" i="4" s="1"/>
  <c r="AF431" i="4" s="1"/>
  <c r="AQ431" i="4" s="1"/>
  <c r="J862" i="4"/>
  <c r="U862" i="4" s="1"/>
  <c r="AF862" i="4" s="1"/>
  <c r="AQ862" i="4" s="1"/>
  <c r="J357" i="4"/>
  <c r="U357" i="4" s="1"/>
  <c r="AF357" i="4" s="1"/>
  <c r="AQ357" i="4" s="1"/>
  <c r="J828" i="4"/>
  <c r="U828" i="4" s="1"/>
  <c r="AF828" i="4" s="1"/>
  <c r="AQ828" i="4" s="1"/>
  <c r="J338" i="4"/>
  <c r="U338" i="4" s="1"/>
  <c r="AF338" i="4" s="1"/>
  <c r="AQ338" i="4" s="1"/>
  <c r="J965" i="4"/>
  <c r="U965" i="4" s="1"/>
  <c r="AF965" i="4" s="1"/>
  <c r="AQ965" i="4" s="1"/>
  <c r="J442" i="4"/>
  <c r="U442" i="4" s="1"/>
  <c r="AF442" i="4" s="1"/>
  <c r="AQ442" i="4" s="1"/>
  <c r="J680" i="4"/>
  <c r="U680" i="4" s="1"/>
  <c r="AF680" i="4" s="1"/>
  <c r="AQ680" i="4" s="1"/>
  <c r="J181" i="4"/>
  <c r="U181" i="4" s="1"/>
  <c r="AF181" i="4" s="1"/>
  <c r="AQ181" i="4" s="1"/>
  <c r="J683" i="4"/>
  <c r="U683" i="4" s="1"/>
  <c r="AF683" i="4" s="1"/>
  <c r="AQ683" i="4" s="1"/>
  <c r="J746" i="4"/>
  <c r="U746" i="4" s="1"/>
  <c r="AF746" i="4" s="1"/>
  <c r="AQ746" i="4" s="1"/>
  <c r="J238" i="4"/>
  <c r="U238" i="4" s="1"/>
  <c r="AF238" i="4" s="1"/>
  <c r="AQ238" i="4" s="1"/>
  <c r="J769" i="4"/>
  <c r="U769" i="4" s="1"/>
  <c r="AF769" i="4" s="1"/>
  <c r="AQ769" i="4" s="1"/>
  <c r="J588" i="4"/>
  <c r="U588" i="4" s="1"/>
  <c r="AF588" i="4" s="1"/>
  <c r="AQ588" i="4" s="1"/>
  <c r="J379" i="4"/>
  <c r="U379" i="4" s="1"/>
  <c r="AF379" i="4" s="1"/>
  <c r="AQ379" i="4" s="1"/>
  <c r="J734" i="4"/>
  <c r="U734" i="4" s="1"/>
  <c r="AF734" i="4" s="1"/>
  <c r="AQ734" i="4" s="1"/>
  <c r="J655" i="4"/>
  <c r="U655" i="4" s="1"/>
  <c r="AF655" i="4" s="1"/>
  <c r="AQ655" i="4" s="1"/>
  <c r="J855" i="4"/>
  <c r="U855" i="4" s="1"/>
  <c r="AF855" i="4" s="1"/>
  <c r="AQ855" i="4" s="1"/>
  <c r="J504" i="4"/>
  <c r="U504" i="4" s="1"/>
  <c r="AF504" i="4" s="1"/>
  <c r="AQ504" i="4" s="1"/>
  <c r="J378" i="4"/>
  <c r="U378" i="4" s="1"/>
  <c r="AF378" i="4" s="1"/>
  <c r="AQ378" i="4" s="1"/>
  <c r="J267" i="4"/>
  <c r="U267" i="4" s="1"/>
  <c r="AF267" i="4" s="1"/>
  <c r="AQ267" i="4" s="1"/>
  <c r="J905" i="4"/>
  <c r="U905" i="4" s="1"/>
  <c r="AF905" i="4" s="1"/>
  <c r="AQ905" i="4" s="1"/>
  <c r="J104" i="4"/>
  <c r="U104" i="4" s="1"/>
  <c r="AF104" i="4" s="1"/>
  <c r="AQ104" i="4" s="1"/>
  <c r="J244" i="4"/>
  <c r="U244" i="4" s="1"/>
  <c r="AF244" i="4" s="1"/>
  <c r="AQ244" i="4" s="1"/>
  <c r="J999" i="4"/>
  <c r="U999" i="4" s="1"/>
  <c r="AF999" i="4" s="1"/>
  <c r="AQ999" i="4" s="1"/>
  <c r="J170" i="4"/>
  <c r="U170" i="4" s="1"/>
  <c r="AF170" i="4" s="1"/>
  <c r="AQ170" i="4" s="1"/>
  <c r="J495" i="4"/>
  <c r="U495" i="4" s="1"/>
  <c r="AF495" i="4" s="1"/>
  <c r="AQ495" i="4" s="1"/>
  <c r="J695" i="4"/>
  <c r="U695" i="4" s="1"/>
  <c r="AF695" i="4" s="1"/>
  <c r="AQ695" i="4" s="1"/>
  <c r="J562" i="4"/>
  <c r="U562" i="4" s="1"/>
  <c r="AF562" i="4" s="1"/>
  <c r="AQ562" i="4" s="1"/>
  <c r="J926" i="4"/>
  <c r="U926" i="4" s="1"/>
  <c r="AF926" i="4" s="1"/>
  <c r="AQ926" i="4" s="1"/>
  <c r="J724" i="4"/>
  <c r="U724" i="4" s="1"/>
  <c r="AF724" i="4" s="1"/>
  <c r="AQ724" i="4" s="1"/>
  <c r="J775" i="4"/>
  <c r="U775" i="4" s="1"/>
  <c r="AF775" i="4" s="1"/>
  <c r="AQ775" i="4" s="1"/>
  <c r="J859" i="4"/>
  <c r="U859" i="4" s="1"/>
  <c r="AF859" i="4" s="1"/>
  <c r="AQ859" i="4" s="1"/>
  <c r="J56" i="4"/>
  <c r="U56" i="4" s="1"/>
  <c r="AF56" i="4" s="1"/>
  <c r="AQ56" i="4" s="1"/>
  <c r="J317" i="4"/>
  <c r="U317" i="4" s="1"/>
  <c r="AF317" i="4" s="1"/>
  <c r="AQ317" i="4" s="1"/>
  <c r="J589" i="4"/>
  <c r="U589" i="4" s="1"/>
  <c r="AF589" i="4" s="1"/>
  <c r="AQ589" i="4" s="1"/>
  <c r="J211" i="4"/>
  <c r="U211" i="4" s="1"/>
  <c r="AF211" i="4" s="1"/>
  <c r="AQ211" i="4" s="1"/>
  <c r="J355" i="4"/>
  <c r="U355" i="4" s="1"/>
  <c r="AF355" i="4" s="1"/>
  <c r="AQ355" i="4" s="1"/>
  <c r="J275" i="4"/>
  <c r="U275" i="4" s="1"/>
  <c r="AF275" i="4" s="1"/>
  <c r="AQ275" i="4" s="1"/>
  <c r="J959" i="4"/>
  <c r="U959" i="4" s="1"/>
  <c r="AF959" i="4" s="1"/>
  <c r="AQ959" i="4" s="1"/>
  <c r="J834" i="4"/>
  <c r="U834" i="4" s="1"/>
  <c r="AF834" i="4" s="1"/>
  <c r="AQ834" i="4" s="1"/>
  <c r="J392" i="4"/>
  <c r="U392" i="4" s="1"/>
  <c r="AF392" i="4" s="1"/>
  <c r="AQ392" i="4" s="1"/>
  <c r="J807" i="4"/>
  <c r="U807" i="4" s="1"/>
  <c r="AF807" i="4" s="1"/>
  <c r="AQ807" i="4" s="1"/>
  <c r="J576" i="4"/>
  <c r="U576" i="4" s="1"/>
  <c r="AF576" i="4" s="1"/>
  <c r="AQ576" i="4" s="1"/>
  <c r="J114" i="4"/>
  <c r="U114" i="4" s="1"/>
  <c r="AF114" i="4" s="1"/>
  <c r="AQ114" i="4" s="1"/>
  <c r="J517" i="4"/>
  <c r="U517" i="4" s="1"/>
  <c r="AF517" i="4" s="1"/>
  <c r="AQ517" i="4" s="1"/>
  <c r="J350" i="4"/>
  <c r="U350" i="4" s="1"/>
  <c r="AF350" i="4" s="1"/>
  <c r="AQ350" i="4" s="1"/>
  <c r="J984" i="4"/>
  <c r="U984" i="4" s="1"/>
  <c r="AF984" i="4" s="1"/>
  <c r="AQ984" i="4" s="1"/>
  <c r="J627" i="4"/>
  <c r="U627" i="4" s="1"/>
  <c r="AF627" i="4" s="1"/>
  <c r="AQ627" i="4" s="1"/>
  <c r="J590" i="4"/>
  <c r="U590" i="4" s="1"/>
  <c r="AF590" i="4" s="1"/>
  <c r="AQ590" i="4" s="1"/>
  <c r="J630" i="4"/>
  <c r="U630" i="4" s="1"/>
  <c r="AF630" i="4" s="1"/>
  <c r="AQ630" i="4" s="1"/>
  <c r="J246" i="4"/>
  <c r="U246" i="4" s="1"/>
  <c r="AF246" i="4" s="1"/>
  <c r="AQ246" i="4" s="1"/>
  <c r="J111" i="4"/>
  <c r="U111" i="4" s="1"/>
  <c r="AF111" i="4" s="1"/>
  <c r="AQ111" i="4" s="1"/>
  <c r="J236" i="4"/>
  <c r="U236" i="4" s="1"/>
  <c r="AF236" i="4" s="1"/>
  <c r="AQ236" i="4" s="1"/>
  <c r="J503" i="4"/>
  <c r="U503" i="4" s="1"/>
  <c r="AF503" i="4" s="1"/>
  <c r="AQ503" i="4" s="1"/>
  <c r="J263" i="4"/>
  <c r="U263" i="4" s="1"/>
  <c r="AF263" i="4" s="1"/>
  <c r="AQ263" i="4" s="1"/>
  <c r="J421" i="4"/>
  <c r="U421" i="4" s="1"/>
  <c r="AF421" i="4" s="1"/>
  <c r="AQ421" i="4" s="1"/>
  <c r="J276" i="4"/>
  <c r="U276" i="4" s="1"/>
  <c r="AF276" i="4" s="1"/>
  <c r="AQ276" i="4" s="1"/>
  <c r="J53" i="4"/>
  <c r="U53" i="4" s="1"/>
  <c r="AF53" i="4" s="1"/>
  <c r="AQ53" i="4" s="1"/>
  <c r="J692" i="4"/>
  <c r="U692" i="4" s="1"/>
  <c r="AF692" i="4" s="1"/>
  <c r="AQ692" i="4" s="1"/>
  <c r="J652" i="4"/>
  <c r="U652" i="4" s="1"/>
  <c r="AF652" i="4" s="1"/>
  <c r="AQ652" i="4" s="1"/>
  <c r="J125" i="4"/>
  <c r="U125" i="4" s="1"/>
  <c r="AF125" i="4" s="1"/>
  <c r="AQ125" i="4" s="1"/>
  <c r="J1010" i="4"/>
  <c r="U1010" i="4" s="1"/>
  <c r="AF1010" i="4" s="1"/>
  <c r="AQ1010" i="4" s="1"/>
  <c r="J316" i="4"/>
  <c r="U316" i="4" s="1"/>
  <c r="AF316" i="4" s="1"/>
  <c r="AQ316" i="4" s="1"/>
  <c r="J865" i="4"/>
  <c r="U865" i="4" s="1"/>
  <c r="AF865" i="4" s="1"/>
  <c r="AQ865" i="4" s="1"/>
  <c r="J147" i="4"/>
  <c r="U147" i="4" s="1"/>
  <c r="AF147" i="4" s="1"/>
  <c r="AQ147" i="4" s="1"/>
  <c r="J573" i="4"/>
  <c r="U573" i="4" s="1"/>
  <c r="AF573" i="4" s="1"/>
  <c r="AQ573" i="4" s="1"/>
  <c r="J165" i="4"/>
  <c r="U165" i="4" s="1"/>
  <c r="AF165" i="4" s="1"/>
  <c r="AQ165" i="4" s="1"/>
  <c r="J699" i="4"/>
  <c r="U699" i="4" s="1"/>
  <c r="AF699" i="4" s="1"/>
  <c r="AQ699" i="4" s="1"/>
  <c r="J419" i="4"/>
  <c r="U419" i="4" s="1"/>
  <c r="AF419" i="4" s="1"/>
  <c r="AQ419" i="4" s="1"/>
  <c r="J774" i="4"/>
  <c r="U774" i="4" s="1"/>
  <c r="AF774" i="4" s="1"/>
  <c r="AQ774" i="4" s="1"/>
  <c r="J413" i="4"/>
  <c r="U413" i="4" s="1"/>
  <c r="AF413" i="4" s="1"/>
  <c r="AQ413" i="4" s="1"/>
  <c r="J879" i="4"/>
  <c r="U879" i="4" s="1"/>
  <c r="AF879" i="4" s="1"/>
  <c r="AQ879" i="4" s="1"/>
  <c r="J735" i="4"/>
  <c r="U735" i="4" s="1"/>
  <c r="AF735" i="4" s="1"/>
  <c r="AQ735" i="4" s="1"/>
  <c r="J667" i="4"/>
  <c r="U667" i="4" s="1"/>
  <c r="AF667" i="4" s="1"/>
  <c r="AQ667" i="4" s="1"/>
  <c r="J671" i="4"/>
  <c r="U671" i="4" s="1"/>
  <c r="AF671" i="4" s="1"/>
  <c r="AQ671" i="4" s="1"/>
  <c r="J532" i="4"/>
  <c r="U532" i="4" s="1"/>
  <c r="AF532" i="4" s="1"/>
  <c r="AQ532" i="4" s="1"/>
  <c r="J374" i="4"/>
  <c r="U374" i="4" s="1"/>
  <c r="AF374" i="4" s="1"/>
  <c r="AQ374" i="4" s="1"/>
  <c r="J376" i="4"/>
  <c r="U376" i="4" s="1"/>
  <c r="AF376" i="4" s="1"/>
  <c r="AQ376" i="4" s="1"/>
  <c r="J1007" i="4"/>
  <c r="U1007" i="4" s="1"/>
  <c r="AF1007" i="4" s="1"/>
  <c r="AQ1007" i="4" s="1"/>
  <c r="J78" i="4"/>
  <c r="U78" i="4" s="1"/>
  <c r="AF78" i="4" s="1"/>
  <c r="AQ78" i="4" s="1"/>
  <c r="J780" i="4"/>
  <c r="U780" i="4" s="1"/>
  <c r="AF780" i="4" s="1"/>
  <c r="AQ780" i="4" s="1"/>
  <c r="J96" i="4"/>
  <c r="U96" i="4" s="1"/>
  <c r="AF96" i="4" s="1"/>
  <c r="AQ96" i="4" s="1"/>
  <c r="J914" i="4"/>
  <c r="U914" i="4" s="1"/>
  <c r="AF914" i="4" s="1"/>
  <c r="AQ914" i="4" s="1"/>
  <c r="J894" i="4"/>
  <c r="U894" i="4" s="1"/>
  <c r="AF894" i="4" s="1"/>
  <c r="AQ894" i="4" s="1"/>
  <c r="J116" i="4"/>
  <c r="U116" i="4" s="1"/>
  <c r="AF116" i="4" s="1"/>
  <c r="AQ116" i="4" s="1"/>
  <c r="J169" i="4"/>
  <c r="U169" i="4" s="1"/>
  <c r="AF169" i="4" s="1"/>
  <c r="AQ169" i="4" s="1"/>
  <c r="J399" i="4"/>
  <c r="U399" i="4" s="1"/>
  <c r="AF399" i="4" s="1"/>
  <c r="AQ399" i="4" s="1"/>
  <c r="J268" i="4"/>
  <c r="U268" i="4" s="1"/>
  <c r="AF268" i="4" s="1"/>
  <c r="AQ268" i="4" s="1"/>
  <c r="J701" i="4"/>
  <c r="U701" i="4" s="1"/>
  <c r="AF701" i="4" s="1"/>
  <c r="AQ701" i="4" s="1"/>
  <c r="J330" i="4"/>
  <c r="U330" i="4" s="1"/>
  <c r="AF330" i="4" s="1"/>
  <c r="AQ330" i="4" s="1"/>
  <c r="J501" i="4"/>
  <c r="U501" i="4" s="1"/>
  <c r="AF501" i="4" s="1"/>
  <c r="AQ501" i="4" s="1"/>
  <c r="J160" i="4"/>
  <c r="U160" i="4" s="1"/>
  <c r="AF160" i="4" s="1"/>
  <c r="AQ160" i="4" s="1"/>
  <c r="J767" i="4"/>
  <c r="U767" i="4" s="1"/>
  <c r="AF767" i="4" s="1"/>
  <c r="AQ767" i="4" s="1"/>
  <c r="J49" i="4"/>
  <c r="U49" i="4" s="1"/>
  <c r="AF49" i="4" s="1"/>
  <c r="AQ49" i="4" s="1"/>
  <c r="J558" i="4"/>
  <c r="U558" i="4" s="1"/>
  <c r="AF558" i="4" s="1"/>
  <c r="AQ558" i="4" s="1"/>
  <c r="J890" i="4"/>
  <c r="U890" i="4" s="1"/>
  <c r="AF890" i="4" s="1"/>
  <c r="AQ890" i="4" s="1"/>
  <c r="J786" i="4"/>
  <c r="U786" i="4" s="1"/>
  <c r="AF786" i="4" s="1"/>
  <c r="AQ786" i="4" s="1"/>
  <c r="J18" i="4"/>
  <c r="U18" i="4" s="1"/>
  <c r="AF18" i="4" s="1"/>
  <c r="AQ18" i="4" s="1"/>
  <c r="J511" i="4"/>
  <c r="U511" i="4" s="1"/>
  <c r="AF511" i="4" s="1"/>
  <c r="AQ511" i="4" s="1"/>
  <c r="J404" i="4"/>
  <c r="U404" i="4" s="1"/>
  <c r="AF404" i="4" s="1"/>
  <c r="AQ404" i="4" s="1"/>
  <c r="J540" i="4"/>
  <c r="U540" i="4" s="1"/>
  <c r="AF540" i="4" s="1"/>
  <c r="AQ540" i="4" s="1"/>
  <c r="J94" i="4"/>
  <c r="U94" i="4" s="1"/>
  <c r="AF94" i="4" s="1"/>
  <c r="AQ94" i="4" s="1"/>
  <c r="J494" i="4"/>
  <c r="U494" i="4" s="1"/>
  <c r="AF494" i="4" s="1"/>
  <c r="AQ494" i="4" s="1"/>
  <c r="J47" i="4"/>
  <c r="U47" i="4" s="1"/>
  <c r="AF47" i="4" s="1"/>
  <c r="AQ47" i="4" s="1"/>
  <c r="J248" i="4"/>
  <c r="U248" i="4" s="1"/>
  <c r="AF248" i="4" s="1"/>
  <c r="AQ248" i="4" s="1"/>
  <c r="J654" i="4"/>
  <c r="U654" i="4" s="1"/>
  <c r="AF654" i="4" s="1"/>
  <c r="AQ654" i="4" s="1"/>
  <c r="J289" i="4"/>
  <c r="U289" i="4" s="1"/>
  <c r="AF289" i="4" s="1"/>
  <c r="AQ289" i="4" s="1"/>
  <c r="J783" i="4"/>
  <c r="U783" i="4" s="1"/>
  <c r="AF783" i="4" s="1"/>
  <c r="AQ783" i="4" s="1"/>
  <c r="J458" i="4"/>
  <c r="U458" i="4" s="1"/>
  <c r="AF458" i="4" s="1"/>
  <c r="AQ458" i="4" s="1"/>
  <c r="J337" i="4"/>
  <c r="U337" i="4" s="1"/>
  <c r="AF337" i="4" s="1"/>
  <c r="AQ337" i="4" s="1"/>
  <c r="J148" i="4"/>
  <c r="U148" i="4" s="1"/>
  <c r="AF148" i="4" s="1"/>
  <c r="AQ148" i="4" s="1"/>
  <c r="J227" i="4"/>
  <c r="U227" i="4" s="1"/>
  <c r="AF227" i="4" s="1"/>
  <c r="AQ227" i="4" s="1"/>
  <c r="J408" i="4"/>
  <c r="U408" i="4" s="1"/>
  <c r="AF408" i="4" s="1"/>
  <c r="AQ408" i="4" s="1"/>
  <c r="J994" i="4"/>
  <c r="U994" i="4" s="1"/>
  <c r="AF994" i="4" s="1"/>
  <c r="AQ994" i="4" s="1"/>
  <c r="J950" i="4"/>
  <c r="U950" i="4" s="1"/>
  <c r="AF950" i="4" s="1"/>
  <c r="AQ950" i="4" s="1"/>
  <c r="J284" i="4"/>
  <c r="U284" i="4" s="1"/>
  <c r="AF284" i="4" s="1"/>
  <c r="AQ284" i="4" s="1"/>
  <c r="J897" i="4"/>
  <c r="U897" i="4" s="1"/>
  <c r="AF897" i="4" s="1"/>
  <c r="AQ897" i="4" s="1"/>
  <c r="J875" i="4"/>
  <c r="U875" i="4" s="1"/>
  <c r="AF875" i="4" s="1"/>
  <c r="AQ875" i="4" s="1"/>
  <c r="J213" i="4"/>
  <c r="U213" i="4" s="1"/>
  <c r="AF213" i="4" s="1"/>
  <c r="AQ213" i="4" s="1"/>
  <c r="J241" i="4"/>
  <c r="U241" i="4" s="1"/>
  <c r="AF241" i="4" s="1"/>
  <c r="AQ241" i="4" s="1"/>
  <c r="J595" i="4"/>
  <c r="U595" i="4" s="1"/>
  <c r="AF595" i="4" s="1"/>
  <c r="AQ595" i="4" s="1"/>
  <c r="J1004" i="4"/>
  <c r="U1004" i="4" s="1"/>
  <c r="AF1004" i="4" s="1"/>
  <c r="AQ1004" i="4" s="1"/>
  <c r="J446" i="4"/>
  <c r="U446" i="4" s="1"/>
  <c r="AF446" i="4" s="1"/>
  <c r="AQ446" i="4" s="1"/>
  <c r="J975" i="4"/>
  <c r="U975" i="4" s="1"/>
  <c r="AF975" i="4" s="1"/>
  <c r="AQ975" i="4" s="1"/>
  <c r="J444" i="4"/>
  <c r="U444" i="4" s="1"/>
  <c r="AF444" i="4" s="1"/>
  <c r="AQ444" i="4" s="1"/>
  <c r="J365" i="4"/>
  <c r="U365" i="4" s="1"/>
  <c r="AF365" i="4" s="1"/>
  <c r="AQ365" i="4" s="1"/>
  <c r="J923" i="4"/>
  <c r="U923" i="4" s="1"/>
  <c r="AF923" i="4" s="1"/>
  <c r="AQ923" i="4" s="1"/>
  <c r="J201" i="4"/>
  <c r="U201" i="4" s="1"/>
  <c r="AF201" i="4" s="1"/>
  <c r="AQ201" i="4" s="1"/>
  <c r="J513" i="4"/>
  <c r="U513" i="4" s="1"/>
  <c r="AF513" i="4" s="1"/>
  <c r="AQ513" i="4" s="1"/>
  <c r="J908" i="4"/>
  <c r="U908" i="4" s="1"/>
  <c r="AF908" i="4" s="1"/>
  <c r="AQ908" i="4" s="1"/>
  <c r="J497" i="4"/>
  <c r="U497" i="4" s="1"/>
  <c r="AF497" i="4" s="1"/>
  <c r="AQ497" i="4" s="1"/>
  <c r="J434" i="4"/>
  <c r="U434" i="4" s="1"/>
  <c r="AF434" i="4" s="1"/>
  <c r="AQ434" i="4" s="1"/>
  <c r="J139" i="4"/>
  <c r="U139" i="4" s="1"/>
  <c r="AF139" i="4" s="1"/>
  <c r="AQ139" i="4" s="1"/>
  <c r="J460" i="4"/>
  <c r="U460" i="4" s="1"/>
  <c r="AF460" i="4" s="1"/>
  <c r="AQ460" i="4" s="1"/>
  <c r="J666" i="4"/>
  <c r="U666" i="4" s="1"/>
  <c r="AF666" i="4" s="1"/>
  <c r="AQ666" i="4" s="1"/>
  <c r="J813" i="4"/>
  <c r="U813" i="4" s="1"/>
  <c r="AF813" i="4" s="1"/>
  <c r="AQ813" i="4" s="1"/>
  <c r="J252" i="4"/>
  <c r="U252" i="4" s="1"/>
  <c r="AF252" i="4" s="1"/>
  <c r="AQ252" i="4" s="1"/>
  <c r="J733" i="4"/>
  <c r="U733" i="4" s="1"/>
  <c r="AF733" i="4" s="1"/>
  <c r="AQ733" i="4" s="1"/>
  <c r="J737" i="4"/>
  <c r="U737" i="4" s="1"/>
  <c r="AF737" i="4" s="1"/>
  <c r="AQ737" i="4" s="1"/>
  <c r="J910" i="4"/>
  <c r="U910" i="4" s="1"/>
  <c r="AF910" i="4" s="1"/>
  <c r="AQ910" i="4" s="1"/>
  <c r="J206" i="4"/>
  <c r="U206" i="4" s="1"/>
  <c r="AF206" i="4" s="1"/>
  <c r="AQ206" i="4" s="1"/>
  <c r="J81" i="4"/>
  <c r="U81" i="4" s="1"/>
  <c r="AF81" i="4" s="1"/>
  <c r="AQ81" i="4" s="1"/>
  <c r="J363" i="4"/>
  <c r="U363" i="4" s="1"/>
  <c r="AF363" i="4" s="1"/>
  <c r="AQ363" i="4" s="1"/>
  <c r="J250" i="4"/>
  <c r="U250" i="4" s="1"/>
  <c r="AF250" i="4" s="1"/>
  <c r="AQ250" i="4" s="1"/>
  <c r="J313" i="4"/>
  <c r="U313" i="4" s="1"/>
  <c r="AF313" i="4" s="1"/>
  <c r="AQ313" i="4" s="1"/>
  <c r="J527" i="4"/>
  <c r="U527" i="4" s="1"/>
  <c r="AF527" i="4" s="1"/>
  <c r="AQ527" i="4" s="1"/>
  <c r="J57" i="4"/>
  <c r="U57" i="4" s="1"/>
  <c r="AF57" i="4" s="1"/>
  <c r="AQ57" i="4" s="1"/>
  <c r="J773" i="4"/>
  <c r="U773" i="4" s="1"/>
  <c r="AF773" i="4" s="1"/>
  <c r="AQ773" i="4" s="1"/>
  <c r="J598" i="4"/>
  <c r="U598" i="4" s="1"/>
  <c r="AF598" i="4" s="1"/>
  <c r="AQ598" i="4" s="1"/>
  <c r="J193" i="4"/>
  <c r="U193" i="4" s="1"/>
  <c r="AF193" i="4" s="1"/>
  <c r="AQ193" i="4" s="1"/>
  <c r="J756" i="4"/>
  <c r="U756" i="4" s="1"/>
  <c r="AF756" i="4" s="1"/>
  <c r="AQ756" i="4" s="1"/>
  <c r="J518" i="4"/>
  <c r="U518" i="4" s="1"/>
  <c r="AF518" i="4" s="1"/>
  <c r="AQ518" i="4" s="1"/>
  <c r="J106" i="4"/>
  <c r="U106" i="4" s="1"/>
  <c r="AF106" i="4" s="1"/>
  <c r="AQ106" i="4" s="1"/>
  <c r="J90" i="4"/>
  <c r="U90" i="4" s="1"/>
  <c r="AF90" i="4" s="1"/>
  <c r="AQ90" i="4" s="1"/>
  <c r="J696" i="4"/>
  <c r="U696" i="4" s="1"/>
  <c r="AF696" i="4" s="1"/>
  <c r="AQ696" i="4" s="1"/>
  <c r="J768" i="4"/>
  <c r="U768" i="4" s="1"/>
  <c r="AF768" i="4" s="1"/>
  <c r="AQ768" i="4" s="1"/>
  <c r="J788" i="4"/>
  <c r="U788" i="4" s="1"/>
  <c r="AF788" i="4" s="1"/>
  <c r="AQ788" i="4" s="1"/>
  <c r="J107" i="4"/>
  <c r="U107" i="4" s="1"/>
  <c r="AF107" i="4" s="1"/>
  <c r="AQ107" i="4" s="1"/>
  <c r="J850" i="4"/>
  <c r="U850" i="4" s="1"/>
  <c r="AF850" i="4" s="1"/>
  <c r="AQ850" i="4" s="1"/>
  <c r="J200" i="4"/>
  <c r="U200" i="4" s="1"/>
  <c r="AF200" i="4" s="1"/>
  <c r="AQ200" i="4" s="1"/>
  <c r="J117" i="4"/>
  <c r="U117" i="4" s="1"/>
  <c r="AF117" i="4" s="1"/>
  <c r="AQ117" i="4" s="1"/>
  <c r="J728" i="4"/>
  <c r="U728" i="4" s="1"/>
  <c r="AF728" i="4" s="1"/>
  <c r="AQ728" i="4" s="1"/>
  <c r="J45" i="4"/>
  <c r="U45" i="4" s="1"/>
  <c r="AF45" i="4" s="1"/>
  <c r="AQ45" i="4" s="1"/>
  <c r="J685" i="4"/>
  <c r="U685" i="4" s="1"/>
  <c r="AF685" i="4" s="1"/>
  <c r="AQ685" i="4" s="1"/>
  <c r="J222" i="4"/>
  <c r="U222" i="4" s="1"/>
  <c r="AF222" i="4" s="1"/>
  <c r="AQ222" i="4" s="1"/>
  <c r="J626" i="4"/>
  <c r="U626" i="4" s="1"/>
  <c r="AF626" i="4" s="1"/>
  <c r="AQ626" i="4" s="1"/>
  <c r="J790" i="4"/>
  <c r="U790" i="4" s="1"/>
  <c r="AF790" i="4" s="1"/>
  <c r="AQ790" i="4" s="1"/>
  <c r="J97" i="4"/>
  <c r="U97" i="4" s="1"/>
  <c r="AF97" i="4" s="1"/>
  <c r="AQ97" i="4" s="1"/>
  <c r="J257" i="4"/>
  <c r="U257" i="4" s="1"/>
  <c r="AF257" i="4" s="1"/>
  <c r="AQ257" i="4" s="1"/>
  <c r="J726" i="4"/>
  <c r="U726" i="4" s="1"/>
  <c r="AF726" i="4" s="1"/>
  <c r="AQ726" i="4" s="1"/>
  <c r="J544" i="4"/>
  <c r="U544" i="4" s="1"/>
  <c r="AF544" i="4" s="1"/>
  <c r="AQ544" i="4" s="1"/>
  <c r="J187" i="4"/>
  <c r="U187" i="4" s="1"/>
  <c r="AF187" i="4" s="1"/>
  <c r="AQ187" i="4" s="1"/>
  <c r="J808" i="4"/>
  <c r="U808" i="4" s="1"/>
  <c r="AF808" i="4" s="1"/>
  <c r="AQ808" i="4" s="1"/>
  <c r="J581" i="4"/>
  <c r="U581" i="4" s="1"/>
  <c r="AF581" i="4" s="1"/>
  <c r="AQ581" i="4" s="1"/>
  <c r="J799" i="4"/>
  <c r="U799" i="4" s="1"/>
  <c r="AF799" i="4" s="1"/>
  <c r="AQ799" i="4" s="1"/>
  <c r="J463" i="4"/>
  <c r="U463" i="4" s="1"/>
  <c r="AF463" i="4" s="1"/>
  <c r="AQ463" i="4" s="1"/>
  <c r="J514" i="4"/>
  <c r="U514" i="4" s="1"/>
  <c r="AF514" i="4" s="1"/>
  <c r="AQ514" i="4" s="1"/>
  <c r="J579" i="4"/>
  <c r="U579" i="4" s="1"/>
  <c r="AF579" i="4" s="1"/>
  <c r="AQ579" i="4" s="1"/>
  <c r="J521" i="4"/>
  <c r="U521" i="4" s="1"/>
  <c r="AF521" i="4" s="1"/>
  <c r="AQ521" i="4" s="1"/>
  <c r="J226" i="4"/>
  <c r="U226" i="4" s="1"/>
  <c r="AF226" i="4" s="1"/>
  <c r="AQ226" i="4" s="1"/>
  <c r="J406" i="4"/>
  <c r="U406" i="4" s="1"/>
  <c r="AF406" i="4" s="1"/>
  <c r="AQ406" i="4" s="1"/>
  <c r="J217" i="4"/>
  <c r="U217" i="4" s="1"/>
  <c r="AF217" i="4" s="1"/>
  <c r="AQ217" i="4" s="1"/>
  <c r="J134" i="4"/>
  <c r="U134" i="4" s="1"/>
  <c r="AF134" i="4" s="1"/>
  <c r="AQ134" i="4" s="1"/>
  <c r="J144" i="4"/>
  <c r="U144" i="4" s="1"/>
  <c r="AF144" i="4" s="1"/>
  <c r="AQ144" i="4" s="1"/>
  <c r="J209" i="4"/>
  <c r="U209" i="4" s="1"/>
  <c r="AF209" i="4" s="1"/>
  <c r="AQ209" i="4" s="1"/>
  <c r="J602" i="4"/>
  <c r="U602" i="4" s="1"/>
  <c r="AF602" i="4" s="1"/>
  <c r="AQ602" i="4" s="1"/>
  <c r="J673" i="4"/>
  <c r="U673" i="4" s="1"/>
  <c r="AF673" i="4" s="1"/>
  <c r="AQ673" i="4" s="1"/>
  <c r="J542" i="4"/>
  <c r="U542" i="4" s="1"/>
  <c r="AF542" i="4" s="1"/>
  <c r="AQ542" i="4" s="1"/>
  <c r="J151" i="4"/>
  <c r="U151" i="4" s="1"/>
  <c r="AF151" i="4" s="1"/>
  <c r="AQ151" i="4" s="1"/>
  <c r="J684" i="4"/>
  <c r="U684" i="4" s="1"/>
  <c r="AF684" i="4" s="1"/>
  <c r="AQ684" i="4" s="1"/>
  <c r="J294" i="4"/>
  <c r="U294" i="4" s="1"/>
  <c r="AF294" i="4" s="1"/>
  <c r="AQ294" i="4" s="1"/>
  <c r="J26" i="4"/>
  <c r="U26" i="4" s="1"/>
  <c r="AF26" i="4" s="1"/>
  <c r="AQ26" i="4" s="1"/>
  <c r="J27" i="4"/>
  <c r="U27" i="4" s="1"/>
  <c r="AF27" i="4" s="1"/>
  <c r="AQ27" i="4" s="1"/>
  <c r="J186" i="4"/>
  <c r="U186" i="4" s="1"/>
  <c r="AF186" i="4" s="1"/>
  <c r="AQ186" i="4" s="1"/>
  <c r="J299" i="4"/>
  <c r="U299" i="4" s="1"/>
  <c r="AF299" i="4" s="1"/>
  <c r="AQ299" i="4" s="1"/>
  <c r="J727" i="4"/>
  <c r="U727" i="4" s="1"/>
  <c r="AF727" i="4" s="1"/>
  <c r="AQ727" i="4" s="1"/>
  <c r="J159" i="4"/>
  <c r="U159" i="4" s="1"/>
  <c r="AF159" i="4" s="1"/>
  <c r="AQ159" i="4" s="1"/>
  <c r="J932" i="4"/>
  <c r="U932" i="4" s="1"/>
  <c r="AF932" i="4" s="1"/>
  <c r="AQ932" i="4" s="1"/>
  <c r="J478" i="4"/>
  <c r="U478" i="4" s="1"/>
  <c r="AF478" i="4" s="1"/>
  <c r="AQ478" i="4" s="1"/>
  <c r="J714" i="4"/>
  <c r="U714" i="4" s="1"/>
  <c r="AF714" i="4" s="1"/>
  <c r="AQ714" i="4" s="1"/>
  <c r="J128" i="4"/>
  <c r="U128" i="4" s="1"/>
  <c r="AF128" i="4" s="1"/>
  <c r="AQ128" i="4" s="1"/>
  <c r="J459" i="4"/>
  <c r="U459" i="4" s="1"/>
  <c r="AF459" i="4" s="1"/>
  <c r="AQ459" i="4" s="1"/>
  <c r="J949" i="4"/>
  <c r="U949" i="4" s="1"/>
  <c r="AF949" i="4" s="1"/>
  <c r="AQ949" i="4" s="1"/>
  <c r="J811" i="4"/>
  <c r="U811" i="4" s="1"/>
  <c r="AF811" i="4" s="1"/>
  <c r="AQ811" i="4" s="1"/>
  <c r="J793" i="4"/>
  <c r="U793" i="4" s="1"/>
  <c r="AF793" i="4" s="1"/>
  <c r="AQ793" i="4" s="1"/>
  <c r="J928" i="4"/>
  <c r="U928" i="4" s="1"/>
  <c r="AF928" i="4" s="1"/>
  <c r="AQ928" i="4" s="1"/>
  <c r="J682" i="4"/>
  <c r="U682" i="4" s="1"/>
  <c r="AF682" i="4" s="1"/>
  <c r="AQ682" i="4" s="1"/>
  <c r="J976" i="4"/>
  <c r="U976" i="4" s="1"/>
  <c r="AF976" i="4" s="1"/>
  <c r="AQ976" i="4" s="1"/>
  <c r="J35" i="4"/>
  <c r="U35" i="4" s="1"/>
  <c r="AF35" i="4" s="1"/>
  <c r="AQ35" i="4" s="1"/>
  <c r="J510" i="4"/>
  <c r="U510" i="4" s="1"/>
  <c r="AF510" i="4" s="1"/>
  <c r="AQ510" i="4" s="1"/>
  <c r="J176" i="4"/>
  <c r="U176" i="4" s="1"/>
  <c r="AF176" i="4" s="1"/>
  <c r="AQ176" i="4" s="1"/>
  <c r="J184" i="4"/>
  <c r="U184" i="4" s="1"/>
  <c r="AF184" i="4" s="1"/>
  <c r="AQ184" i="4" s="1"/>
  <c r="J42" i="4"/>
  <c r="U42" i="4" s="1"/>
  <c r="AF42" i="4" s="1"/>
  <c r="AQ42" i="4" s="1"/>
  <c r="J416" i="4"/>
  <c r="U416" i="4" s="1"/>
  <c r="AF416" i="4" s="1"/>
  <c r="AQ416" i="4" s="1"/>
  <c r="J62" i="4"/>
  <c r="U62" i="4" s="1"/>
  <c r="AF62" i="4" s="1"/>
  <c r="AQ62" i="4" s="1"/>
  <c r="J918" i="4"/>
  <c r="U918" i="4" s="1"/>
  <c r="AF918" i="4" s="1"/>
  <c r="AQ918" i="4" s="1"/>
  <c r="J322" i="4"/>
  <c r="U322" i="4" s="1"/>
  <c r="AF322" i="4" s="1"/>
  <c r="AQ322" i="4" s="1"/>
  <c r="J72" i="4"/>
  <c r="U72" i="4" s="1"/>
  <c r="AF72" i="4" s="1"/>
  <c r="AQ72" i="4" s="1"/>
  <c r="J361" i="4"/>
  <c r="U361" i="4" s="1"/>
  <c r="AF361" i="4" s="1"/>
  <c r="AQ361" i="4" s="1"/>
  <c r="J182" i="4"/>
  <c r="U182" i="4" s="1"/>
  <c r="AF182" i="4" s="1"/>
  <c r="AQ182" i="4" s="1"/>
  <c r="J191" i="4"/>
  <c r="U191" i="4" s="1"/>
  <c r="AF191" i="4" s="1"/>
  <c r="AQ191" i="4" s="1"/>
  <c r="J185" i="4"/>
  <c r="U185" i="4" s="1"/>
  <c r="AF185" i="4" s="1"/>
  <c r="AQ185" i="4" s="1"/>
  <c r="J321" i="4"/>
  <c r="U321" i="4" s="1"/>
  <c r="AF321" i="4" s="1"/>
  <c r="AQ321" i="4" s="1"/>
  <c r="J659" i="4"/>
  <c r="U659" i="4" s="1"/>
  <c r="AF659" i="4" s="1"/>
  <c r="AQ659" i="4" s="1"/>
  <c r="J84" i="4"/>
  <c r="U84" i="4" s="1"/>
  <c r="AF84" i="4" s="1"/>
  <c r="AQ84" i="4" s="1"/>
  <c r="J479" i="4"/>
  <c r="U479" i="4" s="1"/>
  <c r="AF479" i="4" s="1"/>
  <c r="AQ479" i="4" s="1"/>
  <c r="J867" i="4"/>
  <c r="U867" i="4" s="1"/>
  <c r="AF867" i="4" s="1"/>
  <c r="AQ867" i="4" s="1"/>
  <c r="J373" i="4"/>
  <c r="U373" i="4" s="1"/>
  <c r="AF373" i="4" s="1"/>
  <c r="AQ373" i="4" s="1"/>
  <c r="J889" i="4"/>
  <c r="U889" i="4" s="1"/>
  <c r="AF889" i="4" s="1"/>
  <c r="AQ889" i="4" s="1"/>
  <c r="J274" i="4"/>
  <c r="U274" i="4" s="1"/>
  <c r="AF274" i="4" s="1"/>
  <c r="AQ274" i="4" s="1"/>
  <c r="J893" i="4"/>
  <c r="U893" i="4" s="1"/>
  <c r="AF893" i="4" s="1"/>
  <c r="AQ893" i="4" s="1"/>
  <c r="J32" i="4"/>
  <c r="U32" i="4" s="1"/>
  <c r="AF32" i="4" s="1"/>
  <c r="AQ32" i="4" s="1"/>
  <c r="J637" i="4"/>
  <c r="U637" i="4" s="1"/>
  <c r="AF637" i="4" s="1"/>
  <c r="AQ637" i="4" s="1"/>
  <c r="J145" i="4"/>
  <c r="U145" i="4" s="1"/>
  <c r="AF145" i="4" s="1"/>
  <c r="AQ145" i="4" s="1"/>
  <c r="J414" i="4"/>
  <c r="U414" i="4" s="1"/>
  <c r="AF414" i="4" s="1"/>
  <c r="AQ414" i="4" s="1"/>
  <c r="J882" i="4"/>
  <c r="U882" i="4" s="1"/>
  <c r="AF882" i="4" s="1"/>
  <c r="AQ882" i="4" s="1"/>
  <c r="J907" i="4"/>
  <c r="U907" i="4" s="1"/>
  <c r="AF907" i="4" s="1"/>
  <c r="AQ907" i="4" s="1"/>
  <c r="J614" i="4"/>
  <c r="U614" i="4" s="1"/>
  <c r="AF614" i="4" s="1"/>
  <c r="AQ614" i="4" s="1"/>
  <c r="J972" i="4"/>
  <c r="U972" i="4" s="1"/>
  <c r="AF972" i="4" s="1"/>
  <c r="AQ972" i="4" s="1"/>
  <c r="J23" i="4"/>
  <c r="U23" i="4" s="1"/>
  <c r="AF23" i="4" s="1"/>
  <c r="AQ23" i="4" s="1"/>
  <c r="J632" i="4"/>
  <c r="U632" i="4" s="1"/>
  <c r="AF632" i="4" s="1"/>
  <c r="AQ632" i="4" s="1"/>
  <c r="J610" i="4"/>
  <c r="U610" i="4" s="1"/>
  <c r="AF610" i="4" s="1"/>
  <c r="AQ610" i="4" s="1"/>
  <c r="J526" i="4"/>
  <c r="U526" i="4" s="1"/>
  <c r="AF526" i="4" s="1"/>
  <c r="AQ526" i="4" s="1"/>
  <c r="J344" i="4"/>
  <c r="U344" i="4" s="1"/>
  <c r="AF344" i="4" s="1"/>
  <c r="AQ344" i="4" s="1"/>
  <c r="J777" i="4"/>
  <c r="U777" i="4" s="1"/>
  <c r="AF777" i="4" s="1"/>
  <c r="AQ777" i="4" s="1"/>
  <c r="J868" i="4"/>
  <c r="U868" i="4" s="1"/>
  <c r="AF868" i="4" s="1"/>
  <c r="AQ868" i="4" s="1"/>
  <c r="J285" i="4"/>
  <c r="U285" i="4" s="1"/>
  <c r="AF285" i="4" s="1"/>
  <c r="AQ285" i="4" s="1"/>
  <c r="J255" i="4"/>
  <c r="U255" i="4" s="1"/>
  <c r="AF255" i="4" s="1"/>
  <c r="AQ255" i="4" s="1"/>
  <c r="J909" i="4"/>
  <c r="U909" i="4" s="1"/>
  <c r="AF909" i="4" s="1"/>
  <c r="AQ909" i="4" s="1"/>
  <c r="J430" i="4"/>
  <c r="U430" i="4" s="1"/>
  <c r="AF430" i="4" s="1"/>
  <c r="AQ430" i="4" s="1"/>
  <c r="J987" i="4"/>
  <c r="U987" i="4" s="1"/>
  <c r="AF987" i="4" s="1"/>
  <c r="AQ987" i="4" s="1"/>
  <c r="J694" i="4"/>
  <c r="U694" i="4" s="1"/>
  <c r="AF694" i="4" s="1"/>
  <c r="AQ694" i="4" s="1"/>
  <c r="J896" i="4"/>
  <c r="U896" i="4" s="1"/>
  <c r="AF896" i="4" s="1"/>
  <c r="AQ896" i="4" s="1"/>
  <c r="J105" i="4"/>
  <c r="U105" i="4" s="1"/>
  <c r="AF105" i="4" s="1"/>
  <c r="AQ105" i="4" s="1"/>
  <c r="J702" i="4"/>
  <c r="U702" i="4" s="1"/>
  <c r="AF702" i="4" s="1"/>
  <c r="AQ702" i="4" s="1"/>
  <c r="J821" i="4"/>
  <c r="U821" i="4" s="1"/>
  <c r="AF821" i="4" s="1"/>
  <c r="AQ821" i="4" s="1"/>
  <c r="J83" i="4"/>
  <c r="U83" i="4" s="1"/>
  <c r="AF83" i="4" s="1"/>
  <c r="AQ83" i="4" s="1"/>
  <c r="J715" i="4"/>
  <c r="U715" i="4" s="1"/>
  <c r="AF715" i="4" s="1"/>
  <c r="AQ715" i="4" s="1"/>
  <c r="J476" i="4"/>
  <c r="U476" i="4" s="1"/>
  <c r="AF476" i="4" s="1"/>
  <c r="AQ476" i="4" s="1"/>
  <c r="J297" i="4"/>
  <c r="U297" i="4" s="1"/>
  <c r="AF297" i="4" s="1"/>
  <c r="AQ297" i="4" s="1"/>
  <c r="J622" i="4"/>
  <c r="U622" i="4" s="1"/>
  <c r="AF622" i="4" s="1"/>
  <c r="AQ622" i="4" s="1"/>
  <c r="J424" i="4"/>
  <c r="U424" i="4" s="1"/>
  <c r="AF424" i="4" s="1"/>
  <c r="AQ424" i="4" s="1"/>
  <c r="J826" i="4"/>
  <c r="U826" i="4" s="1"/>
  <c r="AF826" i="4" s="1"/>
  <c r="AQ826" i="4" s="1"/>
  <c r="J587" i="4"/>
  <c r="U587" i="4" s="1"/>
  <c r="AF587" i="4" s="1"/>
  <c r="AQ587" i="4" s="1"/>
  <c r="J467" i="4"/>
  <c r="U467" i="4" s="1"/>
  <c r="AF467" i="4" s="1"/>
  <c r="AQ467" i="4" s="1"/>
  <c r="J352" i="4"/>
  <c r="U352" i="4" s="1"/>
  <c r="AF352" i="4" s="1"/>
  <c r="AQ352" i="4" s="1"/>
  <c r="J554" i="4"/>
  <c r="U554" i="4" s="1"/>
  <c r="AF554" i="4" s="1"/>
  <c r="AQ554" i="4" s="1"/>
  <c r="J898" i="4"/>
  <c r="U898" i="4" s="1"/>
  <c r="AF898" i="4" s="1"/>
  <c r="AQ898" i="4" s="1"/>
  <c r="J85" i="4"/>
  <c r="U85" i="4" s="1"/>
  <c r="AF85" i="4" s="1"/>
  <c r="AQ85" i="4" s="1"/>
  <c r="J766" i="4"/>
  <c r="U766" i="4" s="1"/>
  <c r="AF766" i="4" s="1"/>
  <c r="AQ766" i="4" s="1"/>
  <c r="J349" i="4"/>
  <c r="U349" i="4" s="1"/>
  <c r="AF349" i="4" s="1"/>
  <c r="AQ349" i="4" s="1"/>
  <c r="J729" i="4"/>
  <c r="U729" i="4" s="1"/>
  <c r="AF729" i="4" s="1"/>
  <c r="AQ729" i="4" s="1"/>
  <c r="J137" i="4"/>
  <c r="U137" i="4" s="1"/>
  <c r="AF137" i="4" s="1"/>
  <c r="AQ137" i="4" s="1"/>
  <c r="J70" i="4"/>
  <c r="U70" i="4" s="1"/>
  <c r="AF70" i="4" s="1"/>
  <c r="AQ70" i="4" s="1"/>
  <c r="J98" i="4"/>
  <c r="U98" i="4" s="1"/>
  <c r="AF98" i="4" s="1"/>
  <c r="AQ98" i="4" s="1"/>
  <c r="J1009" i="4"/>
  <c r="U1009" i="4" s="1"/>
  <c r="AF1009" i="4" s="1"/>
  <c r="AQ1009" i="4" s="1"/>
  <c r="J389" i="4"/>
  <c r="U389" i="4" s="1"/>
  <c r="AF389" i="4" s="1"/>
  <c r="AQ389" i="4" s="1"/>
  <c r="J432" i="4"/>
  <c r="U432" i="4" s="1"/>
  <c r="AF432" i="4" s="1"/>
  <c r="AQ432" i="4" s="1"/>
  <c r="J174" i="4"/>
  <c r="U174" i="4" s="1"/>
  <c r="AF174" i="4" s="1"/>
  <c r="AQ174" i="4" s="1"/>
  <c r="J372" i="4"/>
  <c r="U372" i="4" s="1"/>
  <c r="AF372" i="4" s="1"/>
  <c r="AQ372" i="4" s="1"/>
  <c r="J636" i="4"/>
  <c r="U636" i="4" s="1"/>
  <c r="AF636" i="4" s="1"/>
  <c r="AQ636" i="4" s="1"/>
  <c r="J156" i="4"/>
  <c r="U156" i="4" s="1"/>
  <c r="AF156" i="4" s="1"/>
  <c r="AQ156" i="4" s="1"/>
  <c r="J194" i="4"/>
  <c r="U194" i="4" s="1"/>
  <c r="AF194" i="4" s="1"/>
  <c r="AQ194" i="4" s="1"/>
  <c r="J280" i="4"/>
  <c r="U280" i="4" s="1"/>
  <c r="AF280" i="4" s="1"/>
  <c r="AQ280" i="4" s="1"/>
  <c r="J717" i="4"/>
  <c r="U717" i="4" s="1"/>
  <c r="AF717" i="4" s="1"/>
  <c r="AQ717" i="4" s="1"/>
  <c r="J122" i="4"/>
  <c r="U122" i="4" s="1"/>
  <c r="AF122" i="4" s="1"/>
  <c r="AQ122" i="4" s="1"/>
  <c r="J230" i="4"/>
  <c r="U230" i="4" s="1"/>
  <c r="AF230" i="4" s="1"/>
  <c r="AQ230" i="4" s="1"/>
  <c r="J103" i="4"/>
  <c r="U103" i="4" s="1"/>
  <c r="AF103" i="4" s="1"/>
  <c r="AQ103" i="4" s="1"/>
  <c r="J657" i="4"/>
  <c r="U657" i="4" s="1"/>
  <c r="AF657" i="4" s="1"/>
  <c r="AQ657" i="4" s="1"/>
  <c r="J428" i="4"/>
  <c r="U428" i="4" s="1"/>
  <c r="AF428" i="4" s="1"/>
  <c r="AQ428" i="4" s="1"/>
  <c r="J505" i="4"/>
  <c r="U505" i="4" s="1"/>
  <c r="AF505" i="4" s="1"/>
  <c r="AQ505" i="4" s="1"/>
  <c r="J753" i="4"/>
  <c r="U753" i="4" s="1"/>
  <c r="AF753" i="4" s="1"/>
  <c r="AQ753" i="4" s="1"/>
  <c r="J457" i="4"/>
  <c r="U457" i="4" s="1"/>
  <c r="AF457" i="4" s="1"/>
  <c r="AQ457" i="4" s="1"/>
  <c r="J287" i="4"/>
  <c r="U287" i="4" s="1"/>
  <c r="AF287" i="4" s="1"/>
  <c r="AQ287" i="4" s="1"/>
  <c r="J161" i="4"/>
  <c r="U161" i="4" s="1"/>
  <c r="AF161" i="4" s="1"/>
  <c r="AQ161" i="4" s="1"/>
  <c r="J925" i="4"/>
  <c r="U925" i="4" s="1"/>
  <c r="AF925" i="4" s="1"/>
  <c r="AQ925" i="4" s="1"/>
  <c r="J755" i="4"/>
  <c r="U755" i="4" s="1"/>
  <c r="AF755" i="4" s="1"/>
  <c r="AQ755" i="4" s="1"/>
  <c r="J319" i="4"/>
  <c r="U319" i="4" s="1"/>
  <c r="AF319" i="4" s="1"/>
  <c r="AQ319" i="4" s="1"/>
  <c r="J470" i="4"/>
  <c r="U470" i="4" s="1"/>
  <c r="AF470" i="4" s="1"/>
  <c r="AQ470" i="4" s="1"/>
  <c r="J557" i="4"/>
  <c r="U557" i="4" s="1"/>
  <c r="AF557" i="4" s="1"/>
  <c r="AQ557" i="4" s="1"/>
  <c r="J249" i="4"/>
  <c r="U249" i="4" s="1"/>
  <c r="AF249" i="4" s="1"/>
  <c r="AQ249" i="4" s="1"/>
  <c r="J838" i="4"/>
  <c r="U838" i="4" s="1"/>
  <c r="AF838" i="4" s="1"/>
  <c r="AQ838" i="4" s="1"/>
  <c r="J1002" i="4"/>
  <c r="U1002" i="4" s="1"/>
  <c r="AF1002" i="4" s="1"/>
  <c r="AQ1002" i="4" s="1"/>
  <c r="J547" i="4"/>
  <c r="U547" i="4" s="1"/>
  <c r="AF547" i="4" s="1"/>
  <c r="AQ547" i="4" s="1"/>
  <c r="J675" i="4"/>
  <c r="U675" i="4" s="1"/>
  <c r="AF675" i="4" s="1"/>
  <c r="AQ675" i="4" s="1"/>
  <c r="J996" i="4"/>
  <c r="U996" i="4" s="1"/>
  <c r="AF996" i="4" s="1"/>
  <c r="AQ996" i="4" s="1"/>
  <c r="J649" i="4"/>
  <c r="U649" i="4" s="1"/>
  <c r="AF649" i="4" s="1"/>
  <c r="AQ649" i="4" s="1"/>
  <c r="J705" i="4"/>
  <c r="U705" i="4" s="1"/>
  <c r="AF705" i="4" s="1"/>
  <c r="AQ705" i="4" s="1"/>
  <c r="J815" i="4"/>
  <c r="U815" i="4" s="1"/>
  <c r="AF815" i="4" s="1"/>
  <c r="AQ815" i="4" s="1"/>
  <c r="J386" i="4"/>
  <c r="U386" i="4" s="1"/>
  <c r="AF386" i="4" s="1"/>
  <c r="AQ386" i="4" s="1"/>
  <c r="J55" i="4"/>
  <c r="U55" i="4" s="1"/>
  <c r="AF55" i="4" s="1"/>
  <c r="AQ55" i="4" s="1"/>
  <c r="J886" i="4"/>
  <c r="U886" i="4" s="1"/>
  <c r="AF886" i="4" s="1"/>
  <c r="AQ886" i="4" s="1"/>
  <c r="J525" i="4"/>
  <c r="U525" i="4" s="1"/>
  <c r="AF525" i="4" s="1"/>
  <c r="AQ525" i="4" s="1"/>
  <c r="J307" i="4"/>
  <c r="U307" i="4" s="1"/>
  <c r="AF307" i="4" s="1"/>
  <c r="AQ307" i="4" s="1"/>
  <c r="J856" i="4"/>
  <c r="U856" i="4" s="1"/>
  <c r="AF856" i="4" s="1"/>
  <c r="AQ856" i="4" s="1"/>
  <c r="J877" i="4"/>
  <c r="U877" i="4" s="1"/>
  <c r="AF877" i="4" s="1"/>
  <c r="AQ877" i="4" s="1"/>
  <c r="J690" i="4"/>
  <c r="U690" i="4" s="1"/>
  <c r="AF690" i="4" s="1"/>
  <c r="AQ690" i="4" s="1"/>
  <c r="J730" i="4"/>
  <c r="U730" i="4" s="1"/>
  <c r="AF730" i="4" s="1"/>
  <c r="AQ730" i="4" s="1"/>
  <c r="J574" i="4"/>
  <c r="U574" i="4" s="1"/>
  <c r="AF574" i="4" s="1"/>
  <c r="AQ574" i="4" s="1"/>
  <c r="J706" i="4"/>
  <c r="U706" i="4" s="1"/>
  <c r="AF706" i="4" s="1"/>
  <c r="AQ706" i="4" s="1"/>
  <c r="J605" i="4"/>
  <c r="U605" i="4" s="1"/>
  <c r="AF605" i="4" s="1"/>
  <c r="AQ605" i="4" s="1"/>
  <c r="J219" i="4"/>
  <c r="U219" i="4" s="1"/>
  <c r="AF219" i="4" s="1"/>
  <c r="AQ219" i="4" s="1"/>
  <c r="J43" i="4"/>
  <c r="U43" i="4" s="1"/>
  <c r="AF43" i="4" s="1"/>
  <c r="AQ43" i="4" s="1"/>
  <c r="J377" i="4"/>
  <c r="U377" i="4" s="1"/>
  <c r="AF377" i="4" s="1"/>
  <c r="AQ377" i="4" s="1"/>
  <c r="J368" i="4"/>
  <c r="U368" i="4" s="1"/>
  <c r="AF368" i="4" s="1"/>
  <c r="AQ368" i="4" s="1"/>
  <c r="J456" i="4"/>
  <c r="U456" i="4" s="1"/>
  <c r="AF456" i="4" s="1"/>
  <c r="AQ456" i="4" s="1"/>
  <c r="J569" i="4"/>
  <c r="U569" i="4" s="1"/>
  <c r="AF569" i="4" s="1"/>
  <c r="AQ569" i="4" s="1"/>
  <c r="J327" i="4"/>
  <c r="U327" i="4" s="1"/>
  <c r="AF327" i="4" s="1"/>
  <c r="AQ327" i="4" s="1"/>
  <c r="J633" i="4"/>
  <c r="U633" i="4" s="1"/>
  <c r="AF633" i="4" s="1"/>
  <c r="AQ633" i="4" s="1"/>
  <c r="J536" i="4"/>
  <c r="U536" i="4" s="1"/>
  <c r="AF536" i="4" s="1"/>
  <c r="AQ536" i="4" s="1"/>
  <c r="J830" i="4"/>
  <c r="U830" i="4" s="1"/>
  <c r="AF830" i="4" s="1"/>
  <c r="AQ830" i="4" s="1"/>
  <c r="J708" i="4"/>
  <c r="U708" i="4" s="1"/>
  <c r="AF708" i="4" s="1"/>
  <c r="AQ708" i="4" s="1"/>
  <c r="J311" i="4"/>
  <c r="U311" i="4" s="1"/>
  <c r="AF311" i="4" s="1"/>
  <c r="AQ311" i="4" s="1"/>
  <c r="J180" i="4"/>
  <c r="U180" i="4" s="1"/>
  <c r="AF180" i="4" s="1"/>
  <c r="AQ180" i="4" s="1"/>
  <c r="J468" i="4"/>
  <c r="U468" i="4" s="1"/>
  <c r="AF468" i="4" s="1"/>
  <c r="AQ468" i="4" s="1"/>
  <c r="J448" i="4"/>
  <c r="U448" i="4" s="1"/>
  <c r="AF448" i="4" s="1"/>
  <c r="AQ448" i="4" s="1"/>
  <c r="J835" i="4"/>
  <c r="U835" i="4" s="1"/>
  <c r="AF835" i="4" s="1"/>
  <c r="AQ835" i="4" s="1"/>
  <c r="J787" i="4"/>
  <c r="U787" i="4" s="1"/>
  <c r="AF787" i="4" s="1"/>
  <c r="AQ787" i="4" s="1"/>
  <c r="J102" i="4"/>
  <c r="U102" i="4" s="1"/>
  <c r="AF102" i="4" s="1"/>
  <c r="AQ102" i="4" s="1"/>
  <c r="J393" i="4"/>
  <c r="U393" i="4" s="1"/>
  <c r="AF393" i="4" s="1"/>
  <c r="AQ393" i="4" s="1"/>
  <c r="J278" i="4"/>
  <c r="U278" i="4" s="1"/>
  <c r="AF278" i="4" s="1"/>
  <c r="AQ278" i="4" s="1"/>
  <c r="J334" i="4"/>
  <c r="U334" i="4" s="1"/>
  <c r="AF334" i="4" s="1"/>
  <c r="AQ334" i="4" s="1"/>
  <c r="J899" i="4"/>
  <c r="U899" i="4" s="1"/>
  <c r="AF899" i="4" s="1"/>
  <c r="AQ899" i="4" s="1"/>
  <c r="J533" i="4"/>
  <c r="U533" i="4" s="1"/>
  <c r="AF533" i="4" s="1"/>
  <c r="AQ533" i="4" s="1"/>
  <c r="J653" i="4"/>
  <c r="U653" i="4" s="1"/>
  <c r="AF653" i="4" s="1"/>
  <c r="AQ653" i="4" s="1"/>
  <c r="J339" i="4"/>
  <c r="U339" i="4" s="1"/>
  <c r="AF339" i="4" s="1"/>
  <c r="AQ339" i="4" s="1"/>
  <c r="J290" i="4"/>
  <c r="U290" i="4" s="1"/>
  <c r="AF290" i="4" s="1"/>
  <c r="AQ290" i="4" s="1"/>
  <c r="J265" i="4"/>
  <c r="U265" i="4" s="1"/>
  <c r="AF265" i="4" s="1"/>
  <c r="AQ265" i="4" s="1"/>
  <c r="J390" i="4"/>
  <c r="U390" i="4" s="1"/>
  <c r="AF390" i="4" s="1"/>
  <c r="AQ390" i="4" s="1"/>
  <c r="J473" i="4"/>
  <c r="U473" i="4" s="1"/>
  <c r="AF473" i="4" s="1"/>
  <c r="AQ473" i="4" s="1"/>
  <c r="J360" i="4"/>
  <c r="U360" i="4" s="1"/>
  <c r="AF360" i="4" s="1"/>
  <c r="AQ360" i="4" s="1"/>
  <c r="J578" i="4"/>
  <c r="U578" i="4" s="1"/>
  <c r="AF578" i="4" s="1"/>
  <c r="AQ578" i="4" s="1"/>
  <c r="J86" i="4"/>
  <c r="U86" i="4" s="1"/>
  <c r="AF86" i="4" s="1"/>
  <c r="AQ86" i="4" s="1"/>
  <c r="J941" i="4"/>
  <c r="U941" i="4" s="1"/>
  <c r="AF941" i="4" s="1"/>
  <c r="AQ941" i="4" s="1"/>
  <c r="J551" i="4"/>
  <c r="U551" i="4" s="1"/>
  <c r="AF551" i="4" s="1"/>
  <c r="AQ551" i="4" s="1"/>
  <c r="J1017" i="4"/>
  <c r="U1017" i="4" s="1"/>
  <c r="AF1017" i="4" s="1"/>
  <c r="AQ1017" i="4" s="1"/>
  <c r="J198" i="4"/>
  <c r="U198" i="4" s="1"/>
  <c r="AF198" i="4" s="1"/>
  <c r="AQ198" i="4" s="1"/>
  <c r="J46" i="4"/>
  <c r="U46" i="4" s="1"/>
  <c r="AF46" i="4" s="1"/>
  <c r="AQ46" i="4" s="1"/>
  <c r="J995" i="4"/>
  <c r="U995" i="4" s="1"/>
  <c r="AF995" i="4" s="1"/>
  <c r="AQ995" i="4" s="1"/>
  <c r="J866" i="4"/>
  <c r="U866" i="4" s="1"/>
  <c r="AF866" i="4" s="1"/>
  <c r="AQ866" i="4" s="1"/>
  <c r="J687" i="4"/>
  <c r="U687" i="4" s="1"/>
  <c r="AF687" i="4" s="1"/>
  <c r="AQ687" i="4" s="1"/>
  <c r="J789" i="4"/>
  <c r="U789" i="4" s="1"/>
  <c r="AF789" i="4" s="1"/>
  <c r="AQ789" i="4" s="1"/>
  <c r="J351" i="4"/>
  <c r="U351" i="4" s="1"/>
  <c r="AF351" i="4" s="1"/>
  <c r="AQ351" i="4" s="1"/>
  <c r="J452" i="4"/>
  <c r="U452" i="4" s="1"/>
  <c r="AF452" i="4" s="1"/>
  <c r="AQ452" i="4" s="1"/>
  <c r="J785" i="4"/>
  <c r="U785" i="4" s="1"/>
  <c r="AF785" i="4" s="1"/>
  <c r="AQ785" i="4" s="1"/>
  <c r="J757" i="4"/>
  <c r="U757" i="4" s="1"/>
  <c r="AF757" i="4" s="1"/>
  <c r="AQ757" i="4" s="1"/>
  <c r="J529" i="4"/>
  <c r="U529" i="4" s="1"/>
  <c r="AF529" i="4" s="1"/>
  <c r="AQ529" i="4" s="1"/>
  <c r="J765" i="4"/>
  <c r="U765" i="4" s="1"/>
  <c r="AF765" i="4" s="1"/>
  <c r="AQ765" i="4" s="1"/>
  <c r="J849" i="4"/>
  <c r="U849" i="4" s="1"/>
  <c r="AF849" i="4" s="1"/>
  <c r="AQ849" i="4" s="1"/>
  <c r="J883" i="4"/>
  <c r="U883" i="4" s="1"/>
  <c r="AF883" i="4" s="1"/>
  <c r="AQ883" i="4" s="1"/>
  <c r="J796" i="4"/>
  <c r="U796" i="4" s="1"/>
  <c r="AF796" i="4" s="1"/>
  <c r="AQ796" i="4" s="1"/>
  <c r="J586" i="4"/>
  <c r="U586" i="4" s="1"/>
  <c r="AF586" i="4" s="1"/>
  <c r="AQ586" i="4" s="1"/>
  <c r="J884" i="4"/>
  <c r="U884" i="4" s="1"/>
  <c r="AF884" i="4" s="1"/>
  <c r="AQ884" i="4" s="1"/>
  <c r="J100" i="4"/>
  <c r="U100" i="4" s="1"/>
  <c r="AF100" i="4" s="1"/>
  <c r="AQ100" i="4" s="1"/>
  <c r="J264" i="4"/>
  <c r="U264" i="4" s="1"/>
  <c r="AF264" i="4" s="1"/>
  <c r="AQ264" i="4" s="1"/>
  <c r="J329" i="4"/>
  <c r="U329" i="4" s="1"/>
  <c r="AF329" i="4" s="1"/>
  <c r="AQ329" i="4" s="1"/>
  <c r="J895" i="4"/>
  <c r="U895" i="4" s="1"/>
  <c r="AF895" i="4" s="1"/>
  <c r="AQ895" i="4" s="1"/>
  <c r="J535" i="4"/>
  <c r="U535" i="4" s="1"/>
  <c r="AF535" i="4" s="1"/>
  <c r="AQ535" i="4" s="1"/>
  <c r="J919" i="4"/>
  <c r="U919" i="4" s="1"/>
  <c r="AF919" i="4" s="1"/>
  <c r="AQ919" i="4" s="1"/>
  <c r="J674" i="4"/>
  <c r="U674" i="4" s="1"/>
  <c r="AF674" i="4" s="1"/>
  <c r="AQ674" i="4" s="1"/>
  <c r="J30" i="4"/>
  <c r="U30" i="4" s="1"/>
  <c r="AF30" i="4" s="1"/>
  <c r="AQ30" i="4" s="1"/>
  <c r="J541" i="4"/>
  <c r="U541" i="4" s="1"/>
  <c r="AF541" i="4" s="1"/>
  <c r="AQ541" i="4" s="1"/>
  <c r="J108" i="4"/>
  <c r="U108" i="4" s="1"/>
  <c r="AF108" i="4" s="1"/>
  <c r="AQ108" i="4" s="1"/>
  <c r="J270" i="4"/>
  <c r="U270" i="4" s="1"/>
  <c r="AF270" i="4" s="1"/>
  <c r="AQ270" i="4" s="1"/>
  <c r="J539" i="4"/>
  <c r="U539" i="4" s="1"/>
  <c r="AF539" i="4" s="1"/>
  <c r="AQ539" i="4" s="1"/>
  <c r="J340" i="4"/>
  <c r="U340" i="4" s="1"/>
  <c r="AF340" i="4" s="1"/>
  <c r="AQ340" i="4" s="1"/>
  <c r="J166" i="4"/>
  <c r="U166" i="4" s="1"/>
  <c r="AF166" i="4" s="1"/>
  <c r="AQ166" i="4" s="1"/>
  <c r="J481" i="4"/>
  <c r="U481" i="4" s="1"/>
  <c r="AF481" i="4" s="1"/>
  <c r="AQ481" i="4" s="1"/>
  <c r="J461" i="4"/>
  <c r="U461" i="4" s="1"/>
  <c r="AF461" i="4" s="1"/>
  <c r="AQ461" i="4" s="1"/>
  <c r="J25" i="4"/>
  <c r="U25" i="4" s="1"/>
  <c r="AF25" i="4" s="1"/>
  <c r="AQ25" i="4" s="1"/>
  <c r="J1016" i="4"/>
  <c r="U1016" i="4" s="1"/>
  <c r="AF1016" i="4" s="1"/>
  <c r="AQ1016" i="4" s="1"/>
  <c r="J662" i="4"/>
  <c r="U662" i="4" s="1"/>
  <c r="AF662" i="4" s="1"/>
  <c r="AQ662" i="4" s="1"/>
  <c r="J805" i="4"/>
  <c r="U805" i="4" s="1"/>
  <c r="AF805" i="4" s="1"/>
  <c r="AQ805" i="4" s="1"/>
  <c r="J345" i="4"/>
  <c r="U345" i="4" s="1"/>
  <c r="AF345" i="4" s="1"/>
  <c r="AQ345" i="4" s="1"/>
  <c r="J332" i="4"/>
  <c r="U332" i="4" s="1"/>
  <c r="AF332" i="4" s="1"/>
  <c r="AQ332" i="4" s="1"/>
  <c r="J582" i="4"/>
  <c r="U582" i="4" s="1"/>
  <c r="AF582" i="4" s="1"/>
  <c r="AQ582" i="4" s="1"/>
  <c r="J40" i="4"/>
  <c r="U40" i="4" s="1"/>
  <c r="AF40" i="4" s="1"/>
  <c r="AQ40" i="4" s="1"/>
  <c r="J515" i="4"/>
  <c r="U515" i="4" s="1"/>
  <c r="AF515" i="4" s="1"/>
  <c r="AQ515" i="4" s="1"/>
  <c r="J508" i="4"/>
  <c r="U508" i="4" s="1"/>
  <c r="AF508" i="4" s="1"/>
  <c r="AQ508" i="4" s="1"/>
  <c r="J760" i="4"/>
  <c r="U760" i="4" s="1"/>
  <c r="AF760" i="4" s="1"/>
  <c r="AQ760" i="4" s="1"/>
  <c r="J243" i="4"/>
  <c r="U243" i="4" s="1"/>
  <c r="AF243" i="4" s="1"/>
  <c r="AQ243" i="4" s="1"/>
  <c r="J601" i="4"/>
  <c r="U601" i="4" s="1"/>
  <c r="AF601" i="4" s="1"/>
  <c r="AQ601" i="4" s="1"/>
  <c r="J269" i="4"/>
  <c r="U269" i="4" s="1"/>
  <c r="AF269" i="4" s="1"/>
  <c r="AQ269" i="4" s="1"/>
  <c r="J482" i="4"/>
  <c r="U482" i="4" s="1"/>
  <c r="AF482" i="4" s="1"/>
  <c r="AQ482" i="4" s="1"/>
  <c r="J761" i="4"/>
  <c r="U761" i="4" s="1"/>
  <c r="AF761" i="4" s="1"/>
  <c r="AQ761" i="4" s="1"/>
  <c r="J48" i="4"/>
  <c r="U48" i="4" s="1"/>
  <c r="AF48" i="4" s="1"/>
  <c r="AQ48" i="4" s="1"/>
  <c r="J69" i="4"/>
  <c r="U69" i="4" s="1"/>
  <c r="AF69" i="4" s="1"/>
  <c r="AQ69" i="4" s="1"/>
  <c r="J738" i="4"/>
  <c r="U738" i="4" s="1"/>
  <c r="AF738" i="4" s="1"/>
  <c r="AQ738" i="4" s="1"/>
  <c r="J260" i="4"/>
  <c r="U260" i="4" s="1"/>
  <c r="AF260" i="4" s="1"/>
  <c r="AQ260" i="4" s="1"/>
  <c r="J162" i="4"/>
  <c r="U162" i="4" s="1"/>
  <c r="AF162" i="4" s="1"/>
  <c r="AQ162" i="4" s="1"/>
  <c r="J143" i="4"/>
  <c r="U143" i="4" s="1"/>
  <c r="AF143" i="4" s="1"/>
  <c r="AQ143" i="4" s="1"/>
  <c r="J840" i="4"/>
  <c r="U840" i="4" s="1"/>
  <c r="AF840" i="4" s="1"/>
  <c r="AQ840" i="4" s="1"/>
  <c r="J348" i="4"/>
  <c r="U348" i="4" s="1"/>
  <c r="AF348" i="4" s="1"/>
  <c r="AQ348" i="4" s="1"/>
  <c r="J771" i="4"/>
  <c r="U771" i="4" s="1"/>
  <c r="AF771" i="4" s="1"/>
  <c r="AQ771" i="4" s="1"/>
  <c r="J792" i="4"/>
  <c r="U792" i="4" s="1"/>
  <c r="AF792" i="4" s="1"/>
  <c r="AQ792" i="4" s="1"/>
  <c r="J693" i="4"/>
  <c r="U693" i="4" s="1"/>
  <c r="AF693" i="4" s="1"/>
  <c r="AQ693" i="4" s="1"/>
  <c r="J747" i="4"/>
  <c r="U747" i="4" s="1"/>
  <c r="AF747" i="4" s="1"/>
  <c r="AQ747" i="4" s="1"/>
  <c r="J617" i="4"/>
  <c r="U617" i="4" s="1"/>
  <c r="AF617" i="4" s="1"/>
  <c r="AQ617" i="4" s="1"/>
  <c r="J475" i="4"/>
  <c r="U475" i="4" s="1"/>
  <c r="AF475" i="4" s="1"/>
  <c r="AQ475" i="4" s="1"/>
  <c r="J153" i="4"/>
  <c r="U153" i="4" s="1"/>
  <c r="AF153" i="4" s="1"/>
  <c r="AQ153" i="4" s="1"/>
  <c r="J946" i="4"/>
  <c r="U946" i="4" s="1"/>
  <c r="AF946" i="4" s="1"/>
  <c r="AQ946" i="4" s="1"/>
  <c r="J841" i="4"/>
  <c r="U841" i="4" s="1"/>
  <c r="AF841" i="4" s="1"/>
  <c r="AQ841" i="4" s="1"/>
  <c r="J288" i="4"/>
  <c r="U288" i="4" s="1"/>
  <c r="AF288" i="4" s="1"/>
  <c r="AQ288" i="4" s="1"/>
  <c r="J739" i="4"/>
  <c r="U739" i="4" s="1"/>
  <c r="AF739" i="4" s="1"/>
  <c r="AQ739" i="4" s="1"/>
  <c r="J328" i="4"/>
  <c r="U328" i="4" s="1"/>
  <c r="AF328" i="4" s="1"/>
  <c r="AQ328" i="4" s="1"/>
  <c r="J660" i="4"/>
  <c r="U660" i="4" s="1"/>
  <c r="AF660" i="4" s="1"/>
  <c r="AQ660" i="4" s="1"/>
  <c r="J99" i="4"/>
  <c r="U99" i="4" s="1"/>
  <c r="AF99" i="4" s="1"/>
  <c r="AQ99" i="4" s="1"/>
  <c r="J719" i="4"/>
  <c r="U719" i="4" s="1"/>
  <c r="AF719" i="4" s="1"/>
  <c r="AQ719" i="4" s="1"/>
  <c r="J220" i="4"/>
  <c r="U220" i="4" s="1"/>
  <c r="AF220" i="4" s="1"/>
  <c r="AQ220" i="4" s="1"/>
  <c r="J225" i="4"/>
  <c r="U225" i="4" s="1"/>
  <c r="AF225" i="4" s="1"/>
  <c r="AQ225" i="4" s="1"/>
  <c r="J688" i="4"/>
  <c r="U688" i="4" s="1"/>
  <c r="AF688" i="4" s="1"/>
  <c r="AQ688" i="4" s="1"/>
  <c r="J239" i="4"/>
  <c r="U239" i="4" s="1"/>
  <c r="AF239" i="4" s="1"/>
  <c r="AQ239" i="4" s="1"/>
  <c r="J677" i="4"/>
  <c r="U677" i="4" s="1"/>
  <c r="AF677" i="4" s="1"/>
  <c r="AQ677" i="4" s="1"/>
  <c r="J397" i="4"/>
  <c r="U397" i="4" s="1"/>
  <c r="AF397" i="4" s="1"/>
  <c r="AQ397" i="4" s="1"/>
  <c r="J901" i="4"/>
  <c r="U901" i="4" s="1"/>
  <c r="AF901" i="4" s="1"/>
  <c r="AQ901" i="4" s="1"/>
  <c r="J385" i="4"/>
  <c r="U385" i="4" s="1"/>
  <c r="AF385" i="4" s="1"/>
  <c r="AQ385" i="4" s="1"/>
  <c r="J135" i="4"/>
  <c r="U135" i="4" s="1"/>
  <c r="AF135" i="4" s="1"/>
  <c r="AQ135" i="4" s="1"/>
  <c r="J500" i="4"/>
  <c r="U500" i="4" s="1"/>
  <c r="AF500" i="4" s="1"/>
  <c r="AQ500" i="4" s="1"/>
  <c r="J353" i="4"/>
  <c r="U353" i="4" s="1"/>
  <c r="AF353" i="4" s="1"/>
  <c r="AQ353" i="4" s="1"/>
  <c r="J292" i="4"/>
  <c r="U292" i="4" s="1"/>
  <c r="AF292" i="4" s="1"/>
  <c r="AQ292" i="4" s="1"/>
  <c r="J245" i="4"/>
  <c r="U245" i="4" s="1"/>
  <c r="AF245" i="4" s="1"/>
  <c r="AQ245" i="4" s="1"/>
  <c r="J28" i="4"/>
  <c r="U28" i="4" s="1"/>
  <c r="AF28" i="4" s="1"/>
  <c r="AQ28" i="4" s="1"/>
  <c r="J993" i="4"/>
  <c r="U993" i="4" s="1"/>
  <c r="AF993" i="4" s="1"/>
  <c r="AQ993" i="4" s="1"/>
  <c r="J366" i="4"/>
  <c r="U366" i="4" s="1"/>
  <c r="AF366" i="4" s="1"/>
  <c r="AQ366" i="4" s="1"/>
  <c r="J971" i="4"/>
  <c r="U971" i="4" s="1"/>
  <c r="AF971" i="4" s="1"/>
  <c r="AQ971" i="4" s="1"/>
  <c r="J132" i="4"/>
  <c r="U132" i="4" s="1"/>
  <c r="AF132" i="4" s="1"/>
  <c r="AQ132" i="4" s="1"/>
  <c r="J436" i="4"/>
  <c r="U436" i="4" s="1"/>
  <c r="AF436" i="4" s="1"/>
  <c r="AQ436" i="4" s="1"/>
  <c r="J722" i="4"/>
  <c r="U722" i="4" s="1"/>
  <c r="AF722" i="4" s="1"/>
  <c r="AQ722" i="4" s="1"/>
  <c r="J77" i="4"/>
  <c r="U77" i="4" s="1"/>
  <c r="AF77" i="4" s="1"/>
  <c r="AQ77" i="4" s="1"/>
  <c r="J795" i="4"/>
  <c r="U795" i="4" s="1"/>
  <c r="AF795" i="4" s="1"/>
  <c r="AQ795" i="4" s="1"/>
  <c r="J240" i="4"/>
  <c r="U240" i="4" s="1"/>
  <c r="AF240" i="4" s="1"/>
  <c r="AQ240" i="4" s="1"/>
  <c r="J312" i="4"/>
  <c r="U312" i="4" s="1"/>
  <c r="AF312" i="4" s="1"/>
  <c r="AQ312" i="4" s="1"/>
  <c r="J58" i="4"/>
  <c r="U58" i="4" s="1"/>
  <c r="AF58" i="4" s="1"/>
  <c r="AQ58" i="4" s="1"/>
  <c r="J92" i="4"/>
  <c r="U92" i="4" s="1"/>
  <c r="AF92" i="4" s="1"/>
  <c r="AQ92" i="4" s="1"/>
  <c r="J233" i="4"/>
  <c r="U233" i="4" s="1"/>
  <c r="AF233" i="4" s="1"/>
  <c r="AQ233" i="4" s="1"/>
  <c r="J205" i="4"/>
  <c r="U205" i="4" s="1"/>
  <c r="AF205" i="4" s="1"/>
  <c r="AQ205" i="4" s="1"/>
  <c r="J158" i="4"/>
  <c r="U158" i="4" s="1"/>
  <c r="AF158" i="4" s="1"/>
  <c r="AQ158" i="4" s="1"/>
  <c r="J318" i="4"/>
  <c r="U318" i="4" s="1"/>
  <c r="AF318" i="4" s="1"/>
  <c r="AQ318" i="4" s="1"/>
  <c r="J453" i="4"/>
  <c r="U453" i="4" s="1"/>
  <c r="AF453" i="4" s="1"/>
  <c r="AQ453" i="4" s="1"/>
  <c r="J235" i="4"/>
  <c r="U235" i="4" s="1"/>
  <c r="AF235" i="4" s="1"/>
  <c r="AQ235" i="4" s="1"/>
  <c r="J880" i="4"/>
  <c r="U880" i="4" s="1"/>
  <c r="AF880" i="4" s="1"/>
  <c r="AQ880" i="4" s="1"/>
  <c r="J522" i="4"/>
  <c r="U522" i="4" s="1"/>
  <c r="AF522" i="4" s="1"/>
  <c r="AQ522" i="4" s="1"/>
  <c r="J271" i="4"/>
  <c r="U271" i="4" s="1"/>
  <c r="AF271" i="4" s="1"/>
  <c r="AQ271" i="4" s="1"/>
  <c r="J208" i="4"/>
  <c r="U208" i="4" s="1"/>
  <c r="AF208" i="4" s="1"/>
  <c r="AQ208" i="4" s="1"/>
  <c r="J937" i="4"/>
  <c r="U937" i="4" s="1"/>
  <c r="AF937" i="4" s="1"/>
  <c r="AQ937" i="4" s="1"/>
  <c r="J487" i="4"/>
  <c r="U487" i="4" s="1"/>
  <c r="AF487" i="4" s="1"/>
  <c r="AQ487" i="4" s="1"/>
  <c r="J462" i="4"/>
  <c r="U462" i="4" s="1"/>
  <c r="AF462" i="4" s="1"/>
  <c r="AQ462" i="4" s="1"/>
  <c r="J232" i="4"/>
  <c r="U232" i="4" s="1"/>
  <c r="AF232" i="4" s="1"/>
  <c r="AQ232" i="4" s="1"/>
  <c r="J638" i="4"/>
  <c r="U638" i="4" s="1"/>
  <c r="AF638" i="4" s="1"/>
  <c r="AQ638" i="4" s="1"/>
  <c r="J770" i="4"/>
  <c r="U770" i="4" s="1"/>
  <c r="AF770" i="4" s="1"/>
  <c r="AQ770" i="4" s="1"/>
  <c r="J1011" i="4"/>
  <c r="U1011" i="4" s="1"/>
  <c r="AF1011" i="4" s="1"/>
  <c r="AQ1011" i="4" s="1"/>
  <c r="J718" i="4"/>
  <c r="U718" i="4" s="1"/>
  <c r="AF718" i="4" s="1"/>
  <c r="AQ718" i="4" s="1"/>
  <c r="J410" i="4"/>
  <c r="U410" i="4" s="1"/>
  <c r="AF410" i="4" s="1"/>
  <c r="AQ410" i="4" s="1"/>
  <c r="J935" i="4"/>
  <c r="U935" i="4" s="1"/>
  <c r="AF935" i="4" s="1"/>
  <c r="AQ935" i="4" s="1"/>
  <c r="J709" i="4"/>
  <c r="U709" i="4" s="1"/>
  <c r="AF709" i="4" s="1"/>
  <c r="AQ709" i="4" s="1"/>
  <c r="J824" i="4"/>
  <c r="U824" i="4" s="1"/>
  <c r="AF824" i="4" s="1"/>
  <c r="AQ824" i="4" s="1"/>
  <c r="J95" i="4"/>
  <c r="U95" i="4" s="1"/>
  <c r="AF95" i="4" s="1"/>
  <c r="AQ95" i="4" s="1"/>
  <c r="J172" i="4"/>
  <c r="U172" i="4" s="1"/>
  <c r="AF172" i="4" s="1"/>
  <c r="AQ172" i="4" s="1"/>
  <c r="J566" i="4"/>
  <c r="U566" i="4" s="1"/>
  <c r="AF566" i="4" s="1"/>
  <c r="AQ566" i="4" s="1"/>
  <c r="J168" i="4"/>
  <c r="U168" i="4" s="1"/>
  <c r="AF168" i="4" s="1"/>
  <c r="AQ168" i="4" s="1"/>
  <c r="J79" i="4"/>
  <c r="U79" i="4" s="1"/>
  <c r="AF79" i="4" s="1"/>
  <c r="AQ79" i="4" s="1"/>
  <c r="J641" i="4"/>
  <c r="U641" i="4" s="1"/>
  <c r="AF641" i="4" s="1"/>
  <c r="AQ641" i="4" s="1"/>
  <c r="J741" i="4"/>
  <c r="U741" i="4" s="1"/>
  <c r="AF741" i="4" s="1"/>
  <c r="AQ741" i="4" s="1"/>
  <c r="J93" i="4"/>
  <c r="U93" i="4" s="1"/>
  <c r="AF93" i="4" s="1"/>
  <c r="AQ93" i="4" s="1"/>
  <c r="J754" i="4"/>
  <c r="U754" i="4" s="1"/>
  <c r="AF754" i="4" s="1"/>
  <c r="AQ754" i="4" s="1"/>
  <c r="J272" i="4"/>
  <c r="U272" i="4" s="1"/>
  <c r="AF272" i="4" s="1"/>
  <c r="AQ272" i="4" s="1"/>
  <c r="J396" i="4"/>
  <c r="U396" i="4" s="1"/>
  <c r="AF396" i="4" s="1"/>
  <c r="AQ396" i="4" s="1"/>
  <c r="J196" i="4"/>
  <c r="U196" i="4" s="1"/>
  <c r="AF196" i="4" s="1"/>
  <c r="AQ196" i="4" s="1"/>
  <c r="J171" i="4"/>
  <c r="U171" i="4" s="1"/>
  <c r="AF171" i="4" s="1"/>
  <c r="AQ171" i="4" s="1"/>
  <c r="J723" i="4"/>
  <c r="U723" i="4" s="1"/>
  <c r="AF723" i="4" s="1"/>
  <c r="AQ723" i="4" s="1"/>
  <c r="J691" i="4"/>
  <c r="U691" i="4" s="1"/>
  <c r="AF691" i="4" s="1"/>
  <c r="AQ691" i="4" s="1"/>
  <c r="J951" i="4"/>
  <c r="U951" i="4" s="1"/>
  <c r="AF951" i="4" s="1"/>
  <c r="AQ951" i="4" s="1"/>
  <c r="J450" i="4"/>
  <c r="U450" i="4" s="1"/>
  <c r="AF450" i="4" s="1"/>
  <c r="AQ450" i="4" s="1"/>
  <c r="J214" i="4"/>
  <c r="U214" i="4" s="1"/>
  <c r="AF214" i="4" s="1"/>
  <c r="AQ214" i="4" s="1"/>
  <c r="J577" i="4"/>
  <c r="U577" i="4" s="1"/>
  <c r="AF577" i="4" s="1"/>
  <c r="AQ577" i="4" s="1"/>
  <c r="J454" i="4"/>
  <c r="U454" i="4" s="1"/>
  <c r="AF454" i="4" s="1"/>
  <c r="AQ454" i="4" s="1"/>
  <c r="J827" i="4"/>
  <c r="U827" i="4" s="1"/>
  <c r="AF827" i="4" s="1"/>
  <c r="AQ827" i="4" s="1"/>
  <c r="J303" i="4"/>
  <c r="U303" i="4" s="1"/>
  <c r="AF303" i="4" s="1"/>
  <c r="AQ303" i="4" s="1"/>
  <c r="J1012" i="4"/>
  <c r="U1012" i="4" s="1"/>
  <c r="AF1012" i="4" s="1"/>
  <c r="AQ1012" i="4" s="1"/>
  <c r="J979" i="4"/>
  <c r="U979" i="4" s="1"/>
  <c r="AF979" i="4" s="1"/>
  <c r="AQ979" i="4" s="1"/>
  <c r="J977" i="4"/>
  <c r="U977" i="4" s="1"/>
  <c r="AF977" i="4" s="1"/>
  <c r="AQ977" i="4" s="1"/>
  <c r="J854" i="4"/>
  <c r="U854" i="4" s="1"/>
  <c r="AF854" i="4" s="1"/>
  <c r="AQ854" i="4" s="1"/>
  <c r="J179" i="4"/>
  <c r="U179" i="4" s="1"/>
  <c r="AF179" i="4" s="1"/>
  <c r="AQ179" i="4" s="1"/>
  <c r="J968" i="4"/>
  <c r="U968" i="4" s="1"/>
  <c r="AF968" i="4" s="1"/>
  <c r="AQ968" i="4" s="1"/>
  <c r="J817" i="4"/>
  <c r="U817" i="4" s="1"/>
  <c r="AF817" i="4" s="1"/>
  <c r="AQ817" i="4" s="1"/>
  <c r="J645" i="4"/>
  <c r="U645" i="4" s="1"/>
  <c r="AF645" i="4" s="1"/>
  <c r="AQ645" i="4" s="1"/>
  <c r="J426" i="4"/>
  <c r="U426" i="4" s="1"/>
  <c r="AF426" i="4" s="1"/>
  <c r="AQ426" i="4" s="1"/>
  <c r="J891" i="4"/>
  <c r="U891" i="4" s="1"/>
  <c r="AF891" i="4" s="1"/>
  <c r="AQ891" i="4" s="1"/>
  <c r="J944" i="4"/>
  <c r="U944" i="4" s="1"/>
  <c r="AF944" i="4" s="1"/>
  <c r="AQ944" i="4" s="1"/>
  <c r="J395" i="4"/>
  <c r="U395" i="4" s="1"/>
  <c r="AF395" i="4" s="1"/>
  <c r="AQ395" i="4" s="1"/>
  <c r="J336" i="4"/>
  <c r="U336" i="4" s="1"/>
  <c r="AF336" i="4" s="1"/>
  <c r="AQ336" i="4" s="1"/>
  <c r="J791" i="4"/>
  <c r="U791" i="4" s="1"/>
  <c r="AF791" i="4" s="1"/>
  <c r="AQ791" i="4" s="1"/>
  <c r="J1008" i="4"/>
  <c r="U1008" i="4" s="1"/>
  <c r="AF1008" i="4" s="1"/>
  <c r="AQ1008" i="4" s="1"/>
  <c r="J842" i="4"/>
  <c r="U842" i="4" s="1"/>
  <c r="AF842" i="4" s="1"/>
  <c r="AQ842" i="4" s="1"/>
  <c r="J469" i="4"/>
  <c r="U469" i="4" s="1"/>
  <c r="AF469" i="4" s="1"/>
  <c r="AQ469" i="4" s="1"/>
  <c r="J402" i="4"/>
  <c r="U402" i="4" s="1"/>
  <c r="AF402" i="4" s="1"/>
  <c r="AQ402" i="4" s="1"/>
  <c r="J202" i="4"/>
  <c r="U202" i="4" s="1"/>
  <c r="AF202" i="4" s="1"/>
  <c r="AQ202" i="4" s="1"/>
  <c r="J958" i="4"/>
  <c r="U958" i="4" s="1"/>
  <c r="AF958" i="4" s="1"/>
  <c r="AQ958" i="4" s="1"/>
  <c r="J742" i="4"/>
  <c r="U742" i="4" s="1"/>
  <c r="AF742" i="4" s="1"/>
  <c r="AQ742" i="4" s="1"/>
  <c r="J74" i="4"/>
  <c r="U74" i="4" s="1"/>
  <c r="AF74" i="4" s="1"/>
  <c r="AQ74" i="4" s="1"/>
  <c r="J204" i="4"/>
  <c r="U204" i="4" s="1"/>
  <c r="AF204" i="4" s="1"/>
  <c r="AQ204" i="4" s="1"/>
  <c r="J852" i="4"/>
  <c r="U852" i="4" s="1"/>
  <c r="AF852" i="4" s="1"/>
  <c r="AQ852" i="4" s="1"/>
  <c r="J992" i="4"/>
  <c r="U992" i="4" s="1"/>
  <c r="AF992" i="4" s="1"/>
  <c r="AQ992" i="4" s="1"/>
  <c r="J930" i="4"/>
  <c r="U930" i="4" s="1"/>
  <c r="AF930" i="4" s="1"/>
  <c r="AQ930" i="4" s="1"/>
  <c r="J870" i="4"/>
  <c r="U870" i="4" s="1"/>
  <c r="AF870" i="4" s="1"/>
  <c r="AQ870" i="4" s="1"/>
  <c r="J934" i="4"/>
  <c r="U934" i="4" s="1"/>
  <c r="AF934" i="4" s="1"/>
  <c r="AQ934" i="4" s="1"/>
  <c r="J556" i="4"/>
  <c r="U556" i="4" s="1"/>
  <c r="AF556" i="4" s="1"/>
  <c r="AQ556" i="4" s="1"/>
  <c r="AO22" i="4"/>
  <c r="F12" i="2" s="1"/>
  <c r="E12" i="2"/>
  <c r="U22" i="4" l="1"/>
  <c r="C14" i="2"/>
  <c r="D13" i="2"/>
  <c r="AE22" i="4"/>
  <c r="G11" i="2"/>
  <c r="G25" i="2"/>
  <c r="G23" i="2"/>
  <c r="G35" i="2"/>
  <c r="G38" i="2"/>
  <c r="G36" i="2"/>
  <c r="G33" i="2"/>
  <c r="G26" i="2"/>
  <c r="G21" i="2"/>
  <c r="G28" i="2"/>
  <c r="G31" i="2"/>
  <c r="G39" i="2"/>
  <c r="G30" i="2"/>
  <c r="G24" i="2"/>
  <c r="G27" i="2"/>
  <c r="G32" i="2"/>
  <c r="G22" i="2"/>
  <c r="G29" i="2"/>
  <c r="G34" i="2"/>
  <c r="G37" i="2"/>
  <c r="G20" i="2"/>
  <c r="H37" i="2"/>
  <c r="H27" i="2"/>
  <c r="H35" i="2"/>
  <c r="H25" i="2"/>
  <c r="H20" i="2"/>
  <c r="G12" i="2"/>
  <c r="H23" i="2"/>
  <c r="H33" i="2"/>
  <c r="H29" i="2"/>
  <c r="H30" i="2"/>
  <c r="H39" i="2"/>
  <c r="H36" i="2"/>
  <c r="H34" i="2"/>
  <c r="H38" i="2"/>
  <c r="H21" i="2"/>
  <c r="H31" i="2"/>
  <c r="H22" i="2"/>
  <c r="H26" i="2"/>
  <c r="H32" i="2"/>
  <c r="H28" i="2"/>
  <c r="H24" i="2"/>
  <c r="K1000" i="4"/>
  <c r="V1000" i="4" s="1"/>
  <c r="AG1000" i="4" s="1"/>
  <c r="AR1000" i="4" s="1"/>
  <c r="K922" i="4"/>
  <c r="V922" i="4" s="1"/>
  <c r="AG922" i="4" s="1"/>
  <c r="AR922" i="4" s="1"/>
  <c r="K917" i="4"/>
  <c r="V917" i="4" s="1"/>
  <c r="AG917" i="4" s="1"/>
  <c r="AR917" i="4" s="1"/>
  <c r="K923" i="4"/>
  <c r="V923" i="4" s="1"/>
  <c r="AG923" i="4" s="1"/>
  <c r="AR923" i="4" s="1"/>
  <c r="K811" i="4"/>
  <c r="V811" i="4" s="1"/>
  <c r="AG811" i="4" s="1"/>
  <c r="AR811" i="4" s="1"/>
  <c r="K852" i="4"/>
  <c r="V852" i="4" s="1"/>
  <c r="AG852" i="4" s="1"/>
  <c r="AR852" i="4" s="1"/>
  <c r="K962" i="4"/>
  <c r="V962" i="4" s="1"/>
  <c r="AG962" i="4" s="1"/>
  <c r="AR962" i="4" s="1"/>
  <c r="K1016" i="4"/>
  <c r="V1016" i="4" s="1"/>
  <c r="AG1016" i="4" s="1"/>
  <c r="AR1016" i="4" s="1"/>
  <c r="K823" i="4"/>
  <c r="V823" i="4" s="1"/>
  <c r="AG823" i="4" s="1"/>
  <c r="AR823" i="4" s="1"/>
  <c r="K907" i="4"/>
  <c r="V907" i="4" s="1"/>
  <c r="AG907" i="4" s="1"/>
  <c r="AR907" i="4" s="1"/>
  <c r="K921" i="4"/>
  <c r="V921" i="4" s="1"/>
  <c r="AG921" i="4" s="1"/>
  <c r="AR921" i="4" s="1"/>
  <c r="K1002" i="4"/>
  <c r="V1002" i="4" s="1"/>
  <c r="AG1002" i="4" s="1"/>
  <c r="AR1002" i="4" s="1"/>
  <c r="K732" i="4"/>
  <c r="V732" i="4" s="1"/>
  <c r="AG732" i="4" s="1"/>
  <c r="AR732" i="4" s="1"/>
  <c r="K999" i="4"/>
  <c r="V999" i="4" s="1"/>
  <c r="AG999" i="4" s="1"/>
  <c r="AR999" i="4" s="1"/>
  <c r="K952" i="4"/>
  <c r="V952" i="4" s="1"/>
  <c r="AG952" i="4" s="1"/>
  <c r="AR952" i="4" s="1"/>
  <c r="K940" i="4"/>
  <c r="V940" i="4" s="1"/>
  <c r="AG940" i="4" s="1"/>
  <c r="AR940" i="4" s="1"/>
  <c r="K752" i="4"/>
  <c r="V752" i="4" s="1"/>
  <c r="AG752" i="4" s="1"/>
  <c r="AR752" i="4" s="1"/>
  <c r="K963" i="4"/>
  <c r="V963" i="4" s="1"/>
  <c r="AG963" i="4" s="1"/>
  <c r="AR963" i="4" s="1"/>
  <c r="K980" i="4"/>
  <c r="V980" i="4" s="1"/>
  <c r="AG980" i="4" s="1"/>
  <c r="AR980" i="4" s="1"/>
  <c r="K773" i="4"/>
  <c r="V773" i="4" s="1"/>
  <c r="AG773" i="4" s="1"/>
  <c r="AR773" i="4" s="1"/>
  <c r="K742" i="4"/>
  <c r="V742" i="4" s="1"/>
  <c r="AG742" i="4" s="1"/>
  <c r="AR742" i="4" s="1"/>
  <c r="K763" i="4"/>
  <c r="V763" i="4" s="1"/>
  <c r="AG763" i="4" s="1"/>
  <c r="AR763" i="4" s="1"/>
  <c r="K959" i="4"/>
  <c r="V959" i="4" s="1"/>
  <c r="AG959" i="4" s="1"/>
  <c r="AR959" i="4" s="1"/>
  <c r="K974" i="4"/>
  <c r="V974" i="4" s="1"/>
  <c r="AG974" i="4" s="1"/>
  <c r="AR974" i="4" s="1"/>
  <c r="K938" i="4"/>
  <c r="V938" i="4" s="1"/>
  <c r="AG938" i="4" s="1"/>
  <c r="AR938" i="4" s="1"/>
  <c r="K990" i="4"/>
  <c r="V990" i="4" s="1"/>
  <c r="AG990" i="4" s="1"/>
  <c r="AR990" i="4" s="1"/>
  <c r="K892" i="4"/>
  <c r="V892" i="4" s="1"/>
  <c r="AG892" i="4" s="1"/>
  <c r="AR892" i="4" s="1"/>
  <c r="K973" i="4"/>
  <c r="V973" i="4" s="1"/>
  <c r="AG973" i="4" s="1"/>
  <c r="AR973" i="4" s="1"/>
  <c r="K792" i="4"/>
  <c r="V792" i="4" s="1"/>
  <c r="AG792" i="4" s="1"/>
  <c r="AR792" i="4" s="1"/>
  <c r="K873" i="4"/>
  <c r="V873" i="4" s="1"/>
  <c r="AG873" i="4" s="1"/>
  <c r="AR873" i="4" s="1"/>
  <c r="K925" i="4"/>
  <c r="V925" i="4" s="1"/>
  <c r="AG925" i="4" s="1"/>
  <c r="AR925" i="4" s="1"/>
  <c r="K711" i="4"/>
  <c r="V711" i="4" s="1"/>
  <c r="AG711" i="4" s="1"/>
  <c r="AR711" i="4" s="1"/>
  <c r="K683" i="4"/>
  <c r="V683" i="4" s="1"/>
  <c r="AG683" i="4" s="1"/>
  <c r="AR683" i="4" s="1"/>
  <c r="K642" i="4"/>
  <c r="V642" i="4" s="1"/>
  <c r="AG642" i="4" s="1"/>
  <c r="AR642" i="4" s="1"/>
  <c r="K723" i="4"/>
  <c r="V723" i="4" s="1"/>
  <c r="AG723" i="4" s="1"/>
  <c r="AR723" i="4" s="1"/>
  <c r="K1009" i="4"/>
  <c r="V1009" i="4" s="1"/>
  <c r="AG1009" i="4" s="1"/>
  <c r="AR1009" i="4" s="1"/>
  <c r="K978" i="4"/>
  <c r="V978" i="4" s="1"/>
  <c r="AG978" i="4" s="1"/>
  <c r="AR978" i="4" s="1"/>
  <c r="K966" i="4"/>
  <c r="V966" i="4" s="1"/>
  <c r="AG966" i="4" s="1"/>
  <c r="AR966" i="4" s="1"/>
  <c r="K673" i="4"/>
  <c r="V673" i="4" s="1"/>
  <c r="AG673" i="4" s="1"/>
  <c r="AR673" i="4" s="1"/>
  <c r="K825" i="4"/>
  <c r="V825" i="4" s="1"/>
  <c r="AG825" i="4" s="1"/>
  <c r="AR825" i="4" s="1"/>
  <c r="K983" i="4"/>
  <c r="V983" i="4" s="1"/>
  <c r="AG983" i="4" s="1"/>
  <c r="AR983" i="4" s="1"/>
  <c r="K663" i="4"/>
  <c r="V663" i="4" s="1"/>
  <c r="AG663" i="4" s="1"/>
  <c r="AR663" i="4" s="1"/>
  <c r="K975" i="4"/>
  <c r="V975" i="4" s="1"/>
  <c r="AG975" i="4" s="1"/>
  <c r="AR975" i="4" s="1"/>
  <c r="K783" i="4"/>
  <c r="V783" i="4" s="1"/>
  <c r="AG783" i="4" s="1"/>
  <c r="AR783" i="4" s="1"/>
  <c r="K57" i="4"/>
  <c r="V57" i="4" s="1"/>
  <c r="AG57" i="4" s="1"/>
  <c r="AR57" i="4" s="1"/>
  <c r="K998" i="4"/>
  <c r="V998" i="4" s="1"/>
  <c r="AG998" i="4" s="1"/>
  <c r="AR998" i="4" s="1"/>
  <c r="K832" i="4"/>
  <c r="V832" i="4" s="1"/>
  <c r="AG832" i="4" s="1"/>
  <c r="AR832" i="4" s="1"/>
  <c r="K652" i="4"/>
  <c r="V652" i="4" s="1"/>
  <c r="AG652" i="4" s="1"/>
  <c r="AR652" i="4" s="1"/>
  <c r="K942" i="4"/>
  <c r="V942" i="4" s="1"/>
  <c r="AG942" i="4" s="1"/>
  <c r="AR942" i="4" s="1"/>
  <c r="K976" i="4"/>
  <c r="V976" i="4" s="1"/>
  <c r="AG976" i="4" s="1"/>
  <c r="AR976" i="4" s="1"/>
  <c r="K868" i="4"/>
  <c r="V868" i="4" s="1"/>
  <c r="AG868" i="4" s="1"/>
  <c r="AR868" i="4" s="1"/>
  <c r="K692" i="4"/>
  <c r="V692" i="4" s="1"/>
  <c r="AG692" i="4" s="1"/>
  <c r="AR692" i="4" s="1"/>
  <c r="K891" i="4"/>
  <c r="V891" i="4" s="1"/>
  <c r="AG891" i="4" s="1"/>
  <c r="AR891" i="4" s="1"/>
  <c r="K863" i="4"/>
  <c r="V863" i="4" s="1"/>
  <c r="AG863" i="4" s="1"/>
  <c r="AR863" i="4" s="1"/>
  <c r="K900" i="4"/>
  <c r="V900" i="4" s="1"/>
  <c r="AG900" i="4" s="1"/>
  <c r="AR900" i="4" s="1"/>
  <c r="K842" i="4"/>
  <c r="V842" i="4" s="1"/>
  <c r="AG842" i="4" s="1"/>
  <c r="AR842" i="4" s="1"/>
  <c r="K883" i="4"/>
  <c r="V883" i="4" s="1"/>
  <c r="AG883" i="4" s="1"/>
  <c r="AR883" i="4" s="1"/>
  <c r="K988" i="4"/>
  <c r="V988" i="4" s="1"/>
  <c r="AG988" i="4" s="1"/>
  <c r="AR988" i="4" s="1"/>
  <c r="K585" i="4"/>
  <c r="V585" i="4" s="1"/>
  <c r="AG585" i="4" s="1"/>
  <c r="AR585" i="4" s="1"/>
  <c r="K208" i="4"/>
  <c r="V208" i="4" s="1"/>
  <c r="AG208" i="4" s="1"/>
  <c r="AR208" i="4" s="1"/>
  <c r="K420" i="4"/>
  <c r="V420" i="4" s="1"/>
  <c r="AG420" i="4" s="1"/>
  <c r="AR420" i="4" s="1"/>
  <c r="K410" i="4"/>
  <c r="V410" i="4" s="1"/>
  <c r="AG410" i="4" s="1"/>
  <c r="AR410" i="4" s="1"/>
  <c r="K719" i="4"/>
  <c r="V719" i="4" s="1"/>
  <c r="AG719" i="4" s="1"/>
  <c r="AR719" i="4" s="1"/>
  <c r="K901" i="4"/>
  <c r="V901" i="4" s="1"/>
  <c r="AG901" i="4" s="1"/>
  <c r="AR901" i="4" s="1"/>
  <c r="K706" i="4"/>
  <c r="V706" i="4" s="1"/>
  <c r="AG706" i="4" s="1"/>
  <c r="AR706" i="4" s="1"/>
  <c r="K528" i="4"/>
  <c r="V528" i="4" s="1"/>
  <c r="AG528" i="4" s="1"/>
  <c r="AR528" i="4" s="1"/>
  <c r="K250" i="4"/>
  <c r="V250" i="4" s="1"/>
  <c r="AG250" i="4" s="1"/>
  <c r="AR250" i="4" s="1"/>
  <c r="K55" i="4"/>
  <c r="V55" i="4" s="1"/>
  <c r="AG55" i="4" s="1"/>
  <c r="AR55" i="4" s="1"/>
  <c r="K953" i="4"/>
  <c r="V953" i="4" s="1"/>
  <c r="AG953" i="4" s="1"/>
  <c r="AR953" i="4" s="1"/>
  <c r="K691" i="4"/>
  <c r="V691" i="4" s="1"/>
  <c r="AG691" i="4" s="1"/>
  <c r="AR691" i="4" s="1"/>
  <c r="K650" i="4"/>
  <c r="V650" i="4" s="1"/>
  <c r="AG650" i="4" s="1"/>
  <c r="AR650" i="4" s="1"/>
  <c r="K436" i="4"/>
  <c r="V436" i="4" s="1"/>
  <c r="AG436" i="4" s="1"/>
  <c r="AR436" i="4" s="1"/>
  <c r="K946" i="4"/>
  <c r="V946" i="4" s="1"/>
  <c r="AG946" i="4" s="1"/>
  <c r="AR946" i="4" s="1"/>
  <c r="K167" i="4"/>
  <c r="V167" i="4" s="1"/>
  <c r="AG167" i="4" s="1"/>
  <c r="AR167" i="4" s="1"/>
  <c r="K784" i="4"/>
  <c r="V784" i="4" s="1"/>
  <c r="AG784" i="4" s="1"/>
  <c r="AR784" i="4" s="1"/>
  <c r="K444" i="4"/>
  <c r="V444" i="4" s="1"/>
  <c r="AG444" i="4" s="1"/>
  <c r="AR444" i="4" s="1"/>
  <c r="K281" i="4"/>
  <c r="V281" i="4" s="1"/>
  <c r="AG281" i="4" s="1"/>
  <c r="AR281" i="4" s="1"/>
  <c r="K85" i="4"/>
  <c r="V85" i="4" s="1"/>
  <c r="AG85" i="4" s="1"/>
  <c r="AR85" i="4" s="1"/>
  <c r="K841" i="4"/>
  <c r="V841" i="4" s="1"/>
  <c r="AG841" i="4" s="1"/>
  <c r="AR841" i="4" s="1"/>
  <c r="K681" i="4"/>
  <c r="V681" i="4" s="1"/>
  <c r="AG681" i="4" s="1"/>
  <c r="AR681" i="4" s="1"/>
  <c r="K214" i="4"/>
  <c r="V214" i="4" s="1"/>
  <c r="AG214" i="4" s="1"/>
  <c r="AR214" i="4" s="1"/>
  <c r="K173" i="4"/>
  <c r="V173" i="4" s="1"/>
  <c r="AG173" i="4" s="1"/>
  <c r="AR173" i="4" s="1"/>
  <c r="K455" i="4"/>
  <c r="V455" i="4" s="1"/>
  <c r="AG455" i="4" s="1"/>
  <c r="AR455" i="4" s="1"/>
  <c r="K331" i="4"/>
  <c r="V331" i="4" s="1"/>
  <c r="AG331" i="4" s="1"/>
  <c r="AR331" i="4" s="1"/>
  <c r="K355" i="4"/>
  <c r="V355" i="4" s="1"/>
  <c r="AG355" i="4" s="1"/>
  <c r="AR355" i="4" s="1"/>
  <c r="K140" i="4"/>
  <c r="V140" i="4" s="1"/>
  <c r="AG140" i="4" s="1"/>
  <c r="AR140" i="4" s="1"/>
  <c r="K45" i="4"/>
  <c r="V45" i="4" s="1"/>
  <c r="AG45" i="4" s="1"/>
  <c r="AR45" i="4" s="1"/>
  <c r="K577" i="4"/>
  <c r="V577" i="4" s="1"/>
  <c r="AG577" i="4" s="1"/>
  <c r="AR577" i="4" s="1"/>
  <c r="K433" i="4"/>
  <c r="V433" i="4" s="1"/>
  <c r="AG433" i="4" s="1"/>
  <c r="AR433" i="4" s="1"/>
  <c r="K19" i="4"/>
  <c r="V19" i="4" s="1"/>
  <c r="AG19" i="4" s="1"/>
  <c r="AR19" i="4" s="1"/>
  <c r="K995" i="4"/>
  <c r="V995" i="4" s="1"/>
  <c r="AG995" i="4" s="1"/>
  <c r="AR995" i="4" s="1"/>
  <c r="K461" i="4"/>
  <c r="V461" i="4" s="1"/>
  <c r="AG461" i="4" s="1"/>
  <c r="AR461" i="4" s="1"/>
  <c r="K924" i="4"/>
  <c r="V924" i="4" s="1"/>
  <c r="AG924" i="4" s="1"/>
  <c r="AR924" i="4" s="1"/>
  <c r="K194" i="4"/>
  <c r="V194" i="4" s="1"/>
  <c r="AG194" i="4" s="1"/>
  <c r="AR194" i="4" s="1"/>
  <c r="K469" i="4"/>
  <c r="V469" i="4" s="1"/>
  <c r="AG469" i="4" s="1"/>
  <c r="AR469" i="4" s="1"/>
  <c r="K363" i="4"/>
  <c r="V363" i="4" s="1"/>
  <c r="AG363" i="4" s="1"/>
  <c r="AR363" i="4" s="1"/>
  <c r="K382" i="4"/>
  <c r="V382" i="4" s="1"/>
  <c r="AG382" i="4" s="1"/>
  <c r="AR382" i="4" s="1"/>
  <c r="K41" i="4"/>
  <c r="V41" i="4" s="1"/>
  <c r="AG41" i="4" s="1"/>
  <c r="AR41" i="4" s="1"/>
  <c r="K993" i="4"/>
  <c r="V993" i="4" s="1"/>
  <c r="AG993" i="4" s="1"/>
  <c r="AR993" i="4" s="1"/>
  <c r="K872" i="4"/>
  <c r="V872" i="4" s="1"/>
  <c r="AG872" i="4" s="1"/>
  <c r="AR872" i="4" s="1"/>
  <c r="K985" i="4"/>
  <c r="V985" i="4" s="1"/>
  <c r="AG985" i="4" s="1"/>
  <c r="AR985" i="4" s="1"/>
  <c r="K441" i="4"/>
  <c r="V441" i="4" s="1"/>
  <c r="AG441" i="4" s="1"/>
  <c r="AR441" i="4" s="1"/>
  <c r="K906" i="4"/>
  <c r="V906" i="4" s="1"/>
  <c r="AG906" i="4" s="1"/>
  <c r="AR906" i="4" s="1"/>
  <c r="K604" i="4"/>
  <c r="V604" i="4" s="1"/>
  <c r="AG604" i="4" s="1"/>
  <c r="AR604" i="4" s="1"/>
  <c r="K498" i="4"/>
  <c r="V498" i="4" s="1"/>
  <c r="AG498" i="4" s="1"/>
  <c r="AR498" i="4" s="1"/>
  <c r="K373" i="4"/>
  <c r="V373" i="4" s="1"/>
  <c r="AG373" i="4" s="1"/>
  <c r="AR373" i="4" s="1"/>
  <c r="K393" i="4"/>
  <c r="V393" i="4" s="1"/>
  <c r="AG393" i="4" s="1"/>
  <c r="AR393" i="4" s="1"/>
  <c r="K246" i="4"/>
  <c r="V246" i="4" s="1"/>
  <c r="AG246" i="4" s="1"/>
  <c r="AR246" i="4" s="1"/>
  <c r="K676" i="4"/>
  <c r="V676" i="4" s="1"/>
  <c r="AG676" i="4" s="1"/>
  <c r="AR676" i="4" s="1"/>
  <c r="K146" i="4"/>
  <c r="V146" i="4" s="1"/>
  <c r="AG146" i="4" s="1"/>
  <c r="AR146" i="4" s="1"/>
  <c r="K333" i="4"/>
  <c r="V333" i="4" s="1"/>
  <c r="AG333" i="4" s="1"/>
  <c r="AR333" i="4" s="1"/>
  <c r="K157" i="4"/>
  <c r="V157" i="4" s="1"/>
  <c r="AG157" i="4" s="1"/>
  <c r="AR157" i="4" s="1"/>
  <c r="K440" i="4"/>
  <c r="V440" i="4" s="1"/>
  <c r="AG440" i="4" s="1"/>
  <c r="AR440" i="4" s="1"/>
  <c r="K584" i="4"/>
  <c r="V584" i="4" s="1"/>
  <c r="AG584" i="4" s="1"/>
  <c r="AR584" i="4" s="1"/>
  <c r="K488" i="4"/>
  <c r="V488" i="4" s="1"/>
  <c r="AG488" i="4" s="1"/>
  <c r="AR488" i="4" s="1"/>
  <c r="K351" i="4"/>
  <c r="V351" i="4" s="1"/>
  <c r="AG351" i="4" s="1"/>
  <c r="AR351" i="4" s="1"/>
  <c r="K376" i="4"/>
  <c r="V376" i="4" s="1"/>
  <c r="AG376" i="4" s="1"/>
  <c r="AR376" i="4" s="1"/>
  <c r="K655" i="4"/>
  <c r="V655" i="4" s="1"/>
  <c r="AG655" i="4" s="1"/>
  <c r="AR655" i="4" s="1"/>
  <c r="K159" i="4"/>
  <c r="V159" i="4" s="1"/>
  <c r="AG159" i="4" s="1"/>
  <c r="AR159" i="4" s="1"/>
  <c r="K328" i="4"/>
  <c r="V328" i="4" s="1"/>
  <c r="AG328" i="4" s="1"/>
  <c r="AR328" i="4" s="1"/>
  <c r="K446" i="4"/>
  <c r="V446" i="4" s="1"/>
  <c r="AG446" i="4" s="1"/>
  <c r="AR446" i="4" s="1"/>
  <c r="K961" i="4"/>
  <c r="V961" i="4" s="1"/>
  <c r="AG961" i="4" s="1"/>
  <c r="AR961" i="4" s="1"/>
  <c r="K821" i="4"/>
  <c r="V821" i="4" s="1"/>
  <c r="AG821" i="4" s="1"/>
  <c r="AR821" i="4" s="1"/>
  <c r="K750" i="4"/>
  <c r="V750" i="4" s="1"/>
  <c r="AG750" i="4" s="1"/>
  <c r="AR750" i="4" s="1"/>
  <c r="K374" i="4"/>
  <c r="V374" i="4" s="1"/>
  <c r="AG374" i="4" s="1"/>
  <c r="AR374" i="4" s="1"/>
  <c r="K156" i="4"/>
  <c r="V156" i="4" s="1"/>
  <c r="AG156" i="4" s="1"/>
  <c r="AR156" i="4" s="1"/>
  <c r="K746" i="4"/>
  <c r="V746" i="4" s="1"/>
  <c r="AG746" i="4" s="1"/>
  <c r="AR746" i="4" s="1"/>
  <c r="K618" i="4"/>
  <c r="V618" i="4" s="1"/>
  <c r="AG618" i="4" s="1"/>
  <c r="AR618" i="4" s="1"/>
  <c r="K345" i="4"/>
  <c r="V345" i="4" s="1"/>
  <c r="AG345" i="4" s="1"/>
  <c r="AR345" i="4" s="1"/>
  <c r="K99" i="4"/>
  <c r="V99" i="4" s="1"/>
  <c r="AG99" i="4" s="1"/>
  <c r="AR99" i="4" s="1"/>
  <c r="K397" i="4"/>
  <c r="V397" i="4" s="1"/>
  <c r="AG397" i="4" s="1"/>
  <c r="AR397" i="4" s="1"/>
  <c r="K682" i="4"/>
  <c r="V682" i="4" s="1"/>
  <c r="AG682" i="4" s="1"/>
  <c r="AR682" i="4" s="1"/>
  <c r="K138" i="4"/>
  <c r="V138" i="4" s="1"/>
  <c r="AG138" i="4" s="1"/>
  <c r="AR138" i="4" s="1"/>
  <c r="K514" i="4"/>
  <c r="V514" i="4" s="1"/>
  <c r="AG514" i="4" s="1"/>
  <c r="AR514" i="4" s="1"/>
  <c r="K880" i="4"/>
  <c r="V880" i="4" s="1"/>
  <c r="AG880" i="4" s="1"/>
  <c r="AR880" i="4" s="1"/>
  <c r="K1005" i="4"/>
  <c r="V1005" i="4" s="1"/>
  <c r="AG1005" i="4" s="1"/>
  <c r="AR1005" i="4" s="1"/>
  <c r="K560" i="4"/>
  <c r="V560" i="4" s="1"/>
  <c r="AG560" i="4" s="1"/>
  <c r="AR560" i="4" s="1"/>
  <c r="K955" i="4"/>
  <c r="V955" i="4" s="1"/>
  <c r="AG955" i="4" s="1"/>
  <c r="AR955" i="4" s="1"/>
  <c r="K910" i="4"/>
  <c r="V910" i="4" s="1"/>
  <c r="AG910" i="4" s="1"/>
  <c r="AR910" i="4" s="1"/>
  <c r="K775" i="4"/>
  <c r="V775" i="4" s="1"/>
  <c r="AG775" i="4" s="1"/>
  <c r="AR775" i="4" s="1"/>
  <c r="K930" i="4"/>
  <c r="V930" i="4" s="1"/>
  <c r="AG930" i="4" s="1"/>
  <c r="AR930" i="4" s="1"/>
  <c r="K26" i="4"/>
  <c r="V26" i="4" s="1"/>
  <c r="AG26" i="4" s="1"/>
  <c r="AR26" i="4" s="1"/>
  <c r="K305" i="4"/>
  <c r="V305" i="4" s="1"/>
  <c r="AG305" i="4" s="1"/>
  <c r="AR305" i="4" s="1"/>
  <c r="K693" i="4"/>
  <c r="V693" i="4" s="1"/>
  <c r="AG693" i="4" s="1"/>
  <c r="AR693" i="4" s="1"/>
  <c r="K486" i="4"/>
  <c r="V486" i="4" s="1"/>
  <c r="AG486" i="4" s="1"/>
  <c r="AR486" i="4" s="1"/>
  <c r="K847" i="4"/>
  <c r="V847" i="4" s="1"/>
  <c r="AG847" i="4" s="1"/>
  <c r="AR847" i="4" s="1"/>
  <c r="K505" i="4"/>
  <c r="V505" i="4" s="1"/>
  <c r="AG505" i="4" s="1"/>
  <c r="AR505" i="4" s="1"/>
  <c r="K545" i="4"/>
  <c r="V545" i="4" s="1"/>
  <c r="AG545" i="4" s="1"/>
  <c r="AR545" i="4" s="1"/>
  <c r="K431" i="4"/>
  <c r="V431" i="4" s="1"/>
  <c r="AG431" i="4" s="1"/>
  <c r="AR431" i="4" s="1"/>
  <c r="K766" i="4"/>
  <c r="V766" i="4" s="1"/>
  <c r="AG766" i="4" s="1"/>
  <c r="AR766" i="4" s="1"/>
  <c r="K813" i="4"/>
  <c r="V813" i="4" s="1"/>
  <c r="AG813" i="4" s="1"/>
  <c r="AR813" i="4" s="1"/>
  <c r="K391" i="4"/>
  <c r="V391" i="4" s="1"/>
  <c r="AG391" i="4" s="1"/>
  <c r="AR391" i="4" s="1"/>
  <c r="K307" i="4"/>
  <c r="V307" i="4" s="1"/>
  <c r="AG307" i="4" s="1"/>
  <c r="AR307" i="4" s="1"/>
  <c r="K116" i="4"/>
  <c r="V116" i="4" s="1"/>
  <c r="AG116" i="4" s="1"/>
  <c r="AR116" i="4" s="1"/>
  <c r="K904" i="4"/>
  <c r="V904" i="4" s="1"/>
  <c r="AG904" i="4" s="1"/>
  <c r="AR904" i="4" s="1"/>
  <c r="K897" i="4"/>
  <c r="V897" i="4" s="1"/>
  <c r="AG897" i="4" s="1"/>
  <c r="AR897" i="4" s="1"/>
  <c r="K359" i="4"/>
  <c r="V359" i="4" s="1"/>
  <c r="AG359" i="4" s="1"/>
  <c r="AR359" i="4" s="1"/>
  <c r="K510" i="4"/>
  <c r="V510" i="4" s="1"/>
  <c r="AG510" i="4" s="1"/>
  <c r="AR510" i="4" s="1"/>
  <c r="K416" i="4"/>
  <c r="V416" i="4" s="1"/>
  <c r="AG416" i="4" s="1"/>
  <c r="AR416" i="4" s="1"/>
  <c r="K705" i="4"/>
  <c r="V705" i="4" s="1"/>
  <c r="AG705" i="4" s="1"/>
  <c r="AR705" i="4" s="1"/>
  <c r="K564" i="4"/>
  <c r="V564" i="4" s="1"/>
  <c r="AG564" i="4" s="1"/>
  <c r="AR564" i="4" s="1"/>
  <c r="K605" i="4"/>
  <c r="V605" i="4" s="1"/>
  <c r="AG605" i="4" s="1"/>
  <c r="AR605" i="4" s="1"/>
  <c r="K197" i="4"/>
  <c r="V197" i="4" s="1"/>
  <c r="AG197" i="4" s="1"/>
  <c r="AR197" i="4" s="1"/>
  <c r="K383" i="4"/>
  <c r="V383" i="4" s="1"/>
  <c r="AG383" i="4" s="1"/>
  <c r="AR383" i="4" s="1"/>
  <c r="K200" i="4"/>
  <c r="V200" i="4" s="1"/>
  <c r="AG200" i="4" s="1"/>
  <c r="AR200" i="4" s="1"/>
  <c r="K791" i="4"/>
  <c r="V791" i="4" s="1"/>
  <c r="AG791" i="4" s="1"/>
  <c r="AR791" i="4" s="1"/>
  <c r="K267" i="4"/>
  <c r="V267" i="4" s="1"/>
  <c r="AG267" i="4" s="1"/>
  <c r="AR267" i="4" s="1"/>
  <c r="K248" i="4"/>
  <c r="V248" i="4" s="1"/>
  <c r="AG248" i="4" s="1"/>
  <c r="AR248" i="4" s="1"/>
  <c r="K765" i="4"/>
  <c r="V765" i="4" s="1"/>
  <c r="AG765" i="4" s="1"/>
  <c r="AR765" i="4" s="1"/>
  <c r="K118" i="4"/>
  <c r="V118" i="4" s="1"/>
  <c r="AG118" i="4" s="1"/>
  <c r="AR118" i="4" s="1"/>
  <c r="K902" i="4"/>
  <c r="V902" i="4" s="1"/>
  <c r="AG902" i="4" s="1"/>
  <c r="AR902" i="4" s="1"/>
  <c r="K613" i="4"/>
  <c r="V613" i="4" s="1"/>
  <c r="AG613" i="4" s="1"/>
  <c r="AR613" i="4" s="1"/>
  <c r="K230" i="4"/>
  <c r="V230" i="4" s="1"/>
  <c r="AG230" i="4" s="1"/>
  <c r="AR230" i="4" s="1"/>
  <c r="K913" i="4"/>
  <c r="V913" i="4" s="1"/>
  <c r="AG913" i="4" s="1"/>
  <c r="AR913" i="4" s="1"/>
  <c r="K909" i="4"/>
  <c r="V909" i="4" s="1"/>
  <c r="AG909" i="4" s="1"/>
  <c r="AR909" i="4" s="1"/>
  <c r="K781" i="4"/>
  <c r="V781" i="4" s="1"/>
  <c r="AG781" i="4" s="1"/>
  <c r="AR781" i="4" s="1"/>
  <c r="K767" i="4"/>
  <c r="V767" i="4" s="1"/>
  <c r="AG767" i="4" s="1"/>
  <c r="AR767" i="4" s="1"/>
  <c r="K833" i="4"/>
  <c r="V833" i="4" s="1"/>
  <c r="AG833" i="4" s="1"/>
  <c r="AR833" i="4" s="1"/>
  <c r="K535" i="4"/>
  <c r="V535" i="4" s="1"/>
  <c r="AG535" i="4" s="1"/>
  <c r="AR535" i="4" s="1"/>
  <c r="K49" i="4"/>
  <c r="V49" i="4" s="1"/>
  <c r="AG49" i="4" s="1"/>
  <c r="AR49" i="4" s="1"/>
  <c r="K606" i="4"/>
  <c r="V606" i="4" s="1"/>
  <c r="AG606" i="4" s="1"/>
  <c r="AR606" i="4" s="1"/>
  <c r="K627" i="4"/>
  <c r="V627" i="4" s="1"/>
  <c r="AG627" i="4" s="1"/>
  <c r="AR627" i="4" s="1"/>
  <c r="K671" i="4"/>
  <c r="V671" i="4" s="1"/>
  <c r="AG671" i="4" s="1"/>
  <c r="AR671" i="4" s="1"/>
  <c r="K294" i="4"/>
  <c r="V294" i="4" s="1"/>
  <c r="AG294" i="4" s="1"/>
  <c r="AR294" i="4" s="1"/>
  <c r="K195" i="4"/>
  <c r="V195" i="4" s="1"/>
  <c r="AG195" i="4" s="1"/>
  <c r="AR195" i="4" s="1"/>
  <c r="K238" i="4"/>
  <c r="V238" i="4" s="1"/>
  <c r="AG238" i="4" s="1"/>
  <c r="AR238" i="4" s="1"/>
  <c r="K143" i="4"/>
  <c r="V143" i="4" s="1"/>
  <c r="AG143" i="4" s="1"/>
  <c r="AR143" i="4" s="1"/>
  <c r="K915" i="4"/>
  <c r="V915" i="4" s="1"/>
  <c r="AG915" i="4" s="1"/>
  <c r="AR915" i="4" s="1"/>
  <c r="K221" i="4"/>
  <c r="V221" i="4" s="1"/>
  <c r="AG221" i="4" s="1"/>
  <c r="AR221" i="4" s="1"/>
  <c r="K448" i="4"/>
  <c r="V448" i="4" s="1"/>
  <c r="AG448" i="4" s="1"/>
  <c r="AR448" i="4" s="1"/>
  <c r="K371" i="4"/>
  <c r="V371" i="4" s="1"/>
  <c r="AG371" i="4" s="1"/>
  <c r="AR371" i="4" s="1"/>
  <c r="K350" i="4"/>
  <c r="V350" i="4" s="1"/>
  <c r="AG350" i="4" s="1"/>
  <c r="AR350" i="4" s="1"/>
  <c r="K20" i="4"/>
  <c r="V20" i="4" s="1"/>
  <c r="AG20" i="4" s="1"/>
  <c r="AR20" i="4" s="1"/>
  <c r="K227" i="4"/>
  <c r="V227" i="4" s="1"/>
  <c r="AG227" i="4" s="1"/>
  <c r="AR227" i="4" s="1"/>
  <c r="K884" i="4"/>
  <c r="V884" i="4" s="1"/>
  <c r="AG884" i="4" s="1"/>
  <c r="AR884" i="4" s="1"/>
  <c r="K463" i="4"/>
  <c r="V463" i="4" s="1"/>
  <c r="AG463" i="4" s="1"/>
  <c r="AR463" i="4" s="1"/>
  <c r="K405" i="4"/>
  <c r="V405" i="4" s="1"/>
  <c r="AG405" i="4" s="1"/>
  <c r="AR405" i="4" s="1"/>
  <c r="K274" i="4"/>
  <c r="V274" i="4" s="1"/>
  <c r="AG274" i="4" s="1"/>
  <c r="AR274" i="4" s="1"/>
  <c r="K716" i="4"/>
  <c r="V716" i="4" s="1"/>
  <c r="AG716" i="4" s="1"/>
  <c r="AR716" i="4" s="1"/>
  <c r="K836" i="4"/>
  <c r="V836" i="4" s="1"/>
  <c r="AG836" i="4" s="1"/>
  <c r="AR836" i="4" s="1"/>
  <c r="K460" i="4"/>
  <c r="V460" i="4" s="1"/>
  <c r="AG460" i="4" s="1"/>
  <c r="AR460" i="4" s="1"/>
  <c r="K111" i="4"/>
  <c r="V111" i="4" s="1"/>
  <c r="AG111" i="4" s="1"/>
  <c r="AR111" i="4" s="1"/>
  <c r="K866" i="4"/>
  <c r="V866" i="4" s="1"/>
  <c r="AG866" i="4" s="1"/>
  <c r="AR866" i="4" s="1"/>
  <c r="K158" i="4"/>
  <c r="V158" i="4" s="1"/>
  <c r="AG158" i="4" s="1"/>
  <c r="AR158" i="4" s="1"/>
  <c r="K153" i="4"/>
  <c r="V153" i="4" s="1"/>
  <c r="AG153" i="4" s="1"/>
  <c r="AR153" i="4" s="1"/>
  <c r="K820" i="4"/>
  <c r="V820" i="4" s="1"/>
  <c r="AG820" i="4" s="1"/>
  <c r="AR820" i="4" s="1"/>
  <c r="K630" i="4"/>
  <c r="V630" i="4" s="1"/>
  <c r="AG630" i="4" s="1"/>
  <c r="AR630" i="4" s="1"/>
  <c r="K231" i="4"/>
  <c r="V231" i="4" s="1"/>
  <c r="AG231" i="4" s="1"/>
  <c r="AR231" i="4" s="1"/>
  <c r="K390" i="4"/>
  <c r="V390" i="4" s="1"/>
  <c r="AG390" i="4" s="1"/>
  <c r="AR390" i="4" s="1"/>
  <c r="K774" i="4"/>
  <c r="V774" i="4" s="1"/>
  <c r="AG774" i="4" s="1"/>
  <c r="AR774" i="4" s="1"/>
  <c r="K549" i="4"/>
  <c r="V549" i="4" s="1"/>
  <c r="AG549" i="4" s="1"/>
  <c r="AR549" i="4" s="1"/>
  <c r="K253" i="4"/>
  <c r="V253" i="4" s="1"/>
  <c r="AG253" i="4" s="1"/>
  <c r="AR253" i="4" s="1"/>
  <c r="K937" i="4"/>
  <c r="V937" i="4" s="1"/>
  <c r="AG937" i="4" s="1"/>
  <c r="AR937" i="4" s="1"/>
  <c r="K696" i="4"/>
  <c r="V696" i="4" s="1"/>
  <c r="AG696" i="4" s="1"/>
  <c r="AR696" i="4" s="1"/>
  <c r="K101" i="4"/>
  <c r="V101" i="4" s="1"/>
  <c r="AG101" i="4" s="1"/>
  <c r="AR101" i="4" s="1"/>
  <c r="K586" i="4"/>
  <c r="V586" i="4" s="1"/>
  <c r="AG586" i="4" s="1"/>
  <c r="AR586" i="4" s="1"/>
  <c r="K325" i="4"/>
  <c r="V325" i="4" s="1"/>
  <c r="AG325" i="4" s="1"/>
  <c r="AR325" i="4" s="1"/>
  <c r="K738" i="4"/>
  <c r="V738" i="4" s="1"/>
  <c r="AG738" i="4" s="1"/>
  <c r="AR738" i="4" s="1"/>
  <c r="K497" i="4"/>
  <c r="V497" i="4" s="1"/>
  <c r="AG497" i="4" s="1"/>
  <c r="AR497" i="4" s="1"/>
  <c r="K191" i="4"/>
  <c r="V191" i="4" s="1"/>
  <c r="AG191" i="4" s="1"/>
  <c r="AR191" i="4" s="1"/>
  <c r="K456" i="4"/>
  <c r="V456" i="4" s="1"/>
  <c r="AG456" i="4" s="1"/>
  <c r="AR456" i="4" s="1"/>
  <c r="K533" i="4"/>
  <c r="V533" i="4" s="1"/>
  <c r="AG533" i="4" s="1"/>
  <c r="AR533" i="4" s="1"/>
  <c r="K182" i="4"/>
  <c r="V182" i="4" s="1"/>
  <c r="AG182" i="4" s="1"/>
  <c r="AR182" i="4" s="1"/>
  <c r="K720" i="4"/>
  <c r="V720" i="4" s="1"/>
  <c r="AG720" i="4" s="1"/>
  <c r="AR720" i="4" s="1"/>
  <c r="K78" i="4"/>
  <c r="V78" i="4" s="1"/>
  <c r="AG78" i="4" s="1"/>
  <c r="AR78" i="4" s="1"/>
  <c r="K319" i="4"/>
  <c r="V319" i="4" s="1"/>
  <c r="AG319" i="4" s="1"/>
  <c r="AR319" i="4" s="1"/>
  <c r="K874" i="4"/>
  <c r="V874" i="4" s="1"/>
  <c r="AG874" i="4" s="1"/>
  <c r="AR874" i="4" s="1"/>
  <c r="K801" i="4"/>
  <c r="V801" i="4" s="1"/>
  <c r="AG801" i="4" s="1"/>
  <c r="AR801" i="4" s="1"/>
  <c r="K531" i="4"/>
  <c r="V531" i="4" s="1"/>
  <c r="AG531" i="4" s="1"/>
  <c r="AR531" i="4" s="1"/>
  <c r="K672" i="4"/>
  <c r="V672" i="4" s="1"/>
  <c r="AG672" i="4" s="1"/>
  <c r="AR672" i="4" s="1"/>
  <c r="K58" i="4"/>
  <c r="V58" i="4" s="1"/>
  <c r="AG58" i="4" s="1"/>
  <c r="AR58" i="4" s="1"/>
  <c r="K969" i="4"/>
  <c r="V969" i="4" s="1"/>
  <c r="AG969" i="4" s="1"/>
  <c r="AR969" i="4" s="1"/>
  <c r="K43" i="4"/>
  <c r="V43" i="4" s="1"/>
  <c r="AG43" i="4" s="1"/>
  <c r="AR43" i="4" s="1"/>
  <c r="K122" i="4"/>
  <c r="V122" i="4" s="1"/>
  <c r="AG122" i="4" s="1"/>
  <c r="AR122" i="4" s="1"/>
  <c r="K870" i="4"/>
  <c r="V870" i="4" s="1"/>
  <c r="AG870" i="4" s="1"/>
  <c r="AR870" i="4" s="1"/>
  <c r="K188" i="4"/>
  <c r="V188" i="4" s="1"/>
  <c r="AG188" i="4" s="1"/>
  <c r="AR188" i="4" s="1"/>
  <c r="K174" i="4"/>
  <c r="V174" i="4" s="1"/>
  <c r="AG174" i="4" s="1"/>
  <c r="AR174" i="4" s="1"/>
  <c r="K563" i="4"/>
  <c r="V563" i="4" s="1"/>
  <c r="AG563" i="4" s="1"/>
  <c r="AR563" i="4" s="1"/>
  <c r="K117" i="4"/>
  <c r="V117" i="4" s="1"/>
  <c r="AG117" i="4" s="1"/>
  <c r="AR117" i="4" s="1"/>
  <c r="K521" i="4"/>
  <c r="V521" i="4" s="1"/>
  <c r="AG521" i="4" s="1"/>
  <c r="AR521" i="4" s="1"/>
  <c r="K542" i="4"/>
  <c r="V542" i="4" s="1"/>
  <c r="AG542" i="4" s="1"/>
  <c r="AR542" i="4" s="1"/>
  <c r="K180" i="4"/>
  <c r="V180" i="4" s="1"/>
  <c r="AG180" i="4" s="1"/>
  <c r="AR180" i="4" s="1"/>
  <c r="K353" i="4"/>
  <c r="V353" i="4" s="1"/>
  <c r="AG353" i="4" s="1"/>
  <c r="AR353" i="4" s="1"/>
  <c r="K635" i="4"/>
  <c r="V635" i="4" s="1"/>
  <c r="AG635" i="4" s="1"/>
  <c r="AR635" i="4" s="1"/>
  <c r="K189" i="4"/>
  <c r="V189" i="4" s="1"/>
  <c r="AG189" i="4" s="1"/>
  <c r="AR189" i="4" s="1"/>
  <c r="K609" i="4"/>
  <c r="V609" i="4" s="1"/>
  <c r="AG609" i="4" s="1"/>
  <c r="AR609" i="4" s="1"/>
  <c r="K623" i="4"/>
  <c r="V623" i="4" s="1"/>
  <c r="AG623" i="4" s="1"/>
  <c r="AR623" i="4" s="1"/>
  <c r="K534" i="4"/>
  <c r="V534" i="4" s="1"/>
  <c r="AG534" i="4" s="1"/>
  <c r="AR534" i="4" s="1"/>
  <c r="K129" i="4"/>
  <c r="V129" i="4" s="1"/>
  <c r="AG129" i="4" s="1"/>
  <c r="AR129" i="4" s="1"/>
  <c r="K590" i="4"/>
  <c r="V590" i="4" s="1"/>
  <c r="AG590" i="4" s="1"/>
  <c r="AR590" i="4" s="1"/>
  <c r="K684" i="4"/>
  <c r="V684" i="4" s="1"/>
  <c r="AG684" i="4" s="1"/>
  <c r="AR684" i="4" s="1"/>
  <c r="K685" i="4"/>
  <c r="V685" i="4" s="1"/>
  <c r="AG685" i="4" s="1"/>
  <c r="AR685" i="4" s="1"/>
  <c r="K395" i="4"/>
  <c r="V395" i="4" s="1"/>
  <c r="AG395" i="4" s="1"/>
  <c r="AR395" i="4" s="1"/>
  <c r="K437" i="4"/>
  <c r="V437" i="4" s="1"/>
  <c r="AG437" i="4" s="1"/>
  <c r="AR437" i="4" s="1"/>
  <c r="K438" i="4"/>
  <c r="V438" i="4" s="1"/>
  <c r="AG438" i="4" s="1"/>
  <c r="AR438" i="4" s="1"/>
  <c r="K270" i="4"/>
  <c r="V270" i="4" s="1"/>
  <c r="AG270" i="4" s="1"/>
  <c r="AR270" i="4" s="1"/>
  <c r="K18" i="4"/>
  <c r="V18" i="4" s="1"/>
  <c r="AG18" i="4" s="1"/>
  <c r="AR18" i="4" s="1"/>
  <c r="K489" i="4"/>
  <c r="V489" i="4" s="1"/>
  <c r="AG489" i="4" s="1"/>
  <c r="AR489" i="4" s="1"/>
  <c r="K28" i="4"/>
  <c r="V28" i="4" s="1"/>
  <c r="AG28" i="4" s="1"/>
  <c r="AR28" i="4" s="1"/>
  <c r="K417" i="4"/>
  <c r="V417" i="4" s="1"/>
  <c r="AG417" i="4" s="1"/>
  <c r="AR417" i="4" s="1"/>
  <c r="K260" i="4"/>
  <c r="V260" i="4" s="1"/>
  <c r="AG260" i="4" s="1"/>
  <c r="AR260" i="4" s="1"/>
  <c r="K364" i="4"/>
  <c r="V364" i="4" s="1"/>
  <c r="AG364" i="4" s="1"/>
  <c r="AR364" i="4" s="1"/>
  <c r="K853" i="4"/>
  <c r="V853" i="4" s="1"/>
  <c r="AG853" i="4" s="1"/>
  <c r="AR853" i="4" s="1"/>
  <c r="K591" i="4"/>
  <c r="V591" i="4" s="1"/>
  <c r="AG591" i="4" s="1"/>
  <c r="AR591" i="4" s="1"/>
  <c r="K576" i="4"/>
  <c r="V576" i="4" s="1"/>
  <c r="AG576" i="4" s="1"/>
  <c r="AR576" i="4" s="1"/>
  <c r="K649" i="4"/>
  <c r="V649" i="4" s="1"/>
  <c r="AG649" i="4" s="1"/>
  <c r="AR649" i="4" s="1"/>
  <c r="K490" i="4"/>
  <c r="V490" i="4" s="1"/>
  <c r="AG490" i="4" s="1"/>
  <c r="AR490" i="4" s="1"/>
  <c r="K929" i="4"/>
  <c r="V929" i="4" s="1"/>
  <c r="AG929" i="4" s="1"/>
  <c r="AR929" i="4" s="1"/>
  <c r="K40" i="4"/>
  <c r="V40" i="4" s="1"/>
  <c r="AG40" i="4" s="1"/>
  <c r="AR40" i="4" s="1"/>
  <c r="K665" i="4"/>
  <c r="V665" i="4" s="1"/>
  <c r="AG665" i="4" s="1"/>
  <c r="AR665" i="4" s="1"/>
  <c r="K406" i="4"/>
  <c r="V406" i="4" s="1"/>
  <c r="AG406" i="4" s="1"/>
  <c r="AR406" i="4" s="1"/>
  <c r="K640" i="4"/>
  <c r="V640" i="4" s="1"/>
  <c r="AG640" i="4" s="1"/>
  <c r="AR640" i="4" s="1"/>
  <c r="K644" i="4"/>
  <c r="V644" i="4" s="1"/>
  <c r="AG644" i="4" s="1"/>
  <c r="AR644" i="4" s="1"/>
  <c r="K695" i="4"/>
  <c r="V695" i="4" s="1"/>
  <c r="AG695" i="4" s="1"/>
  <c r="AR695" i="4" s="1"/>
  <c r="K298" i="4"/>
  <c r="V298" i="4" s="1"/>
  <c r="AG298" i="4" s="1"/>
  <c r="AR298" i="4" s="1"/>
  <c r="K89" i="4"/>
  <c r="V89" i="4" s="1"/>
  <c r="AG89" i="4" s="1"/>
  <c r="AR89" i="4" s="1"/>
  <c r="K971" i="4"/>
  <c r="V971" i="4" s="1"/>
  <c r="AG971" i="4" s="1"/>
  <c r="AR971" i="4" s="1"/>
  <c r="K232" i="4"/>
  <c r="V232" i="4" s="1"/>
  <c r="AG232" i="4" s="1"/>
  <c r="AR232" i="4" s="1"/>
  <c r="K380" i="4"/>
  <c r="V380" i="4" s="1"/>
  <c r="AG380" i="4" s="1"/>
  <c r="AR380" i="4" s="1"/>
  <c r="K458" i="4"/>
  <c r="V458" i="4" s="1"/>
  <c r="AG458" i="4" s="1"/>
  <c r="AR458" i="4" s="1"/>
  <c r="K957" i="4"/>
  <c r="V957" i="4" s="1"/>
  <c r="AG957" i="4" s="1"/>
  <c r="AR957" i="4" s="1"/>
  <c r="K289" i="4"/>
  <c r="V289" i="4" s="1"/>
  <c r="AG289" i="4" s="1"/>
  <c r="AR289" i="4" s="1"/>
  <c r="K698" i="4"/>
  <c r="V698" i="4" s="1"/>
  <c r="AG698" i="4" s="1"/>
  <c r="AR698" i="4" s="1"/>
  <c r="K381" i="4"/>
  <c r="V381" i="4" s="1"/>
  <c r="AG381" i="4" s="1"/>
  <c r="AR381" i="4" s="1"/>
  <c r="K679" i="4"/>
  <c r="V679" i="4" s="1"/>
  <c r="AG679" i="4" s="1"/>
  <c r="AR679" i="4" s="1"/>
  <c r="K454" i="4"/>
  <c r="V454" i="4" s="1"/>
  <c r="AG454" i="4" s="1"/>
  <c r="AR454" i="4" s="1"/>
  <c r="K447" i="4"/>
  <c r="V447" i="4" s="1"/>
  <c r="AG447" i="4" s="1"/>
  <c r="AR447" i="4" s="1"/>
  <c r="K501" i="4"/>
  <c r="V501" i="4" s="1"/>
  <c r="AG501" i="4" s="1"/>
  <c r="AR501" i="4" s="1"/>
  <c r="K828" i="4"/>
  <c r="V828" i="4" s="1"/>
  <c r="AG828" i="4" s="1"/>
  <c r="AR828" i="4" s="1"/>
  <c r="K276" i="4"/>
  <c r="V276" i="4" s="1"/>
  <c r="AG276" i="4" s="1"/>
  <c r="AR276" i="4" s="1"/>
  <c r="K728" i="4"/>
  <c r="V728" i="4" s="1"/>
  <c r="AG728" i="4" s="1"/>
  <c r="AR728" i="4" s="1"/>
  <c r="K996" i="4"/>
  <c r="V996" i="4" s="1"/>
  <c r="AG996" i="4" s="1"/>
  <c r="AR996" i="4" s="1"/>
  <c r="K21" i="4"/>
  <c r="V21" i="4" s="1"/>
  <c r="AG21" i="4" s="1"/>
  <c r="AR21" i="4" s="1"/>
  <c r="K131" i="4"/>
  <c r="V131" i="4" s="1"/>
  <c r="AG131" i="4" s="1"/>
  <c r="AR131" i="4" s="1"/>
  <c r="K42" i="4"/>
  <c r="V42" i="4" s="1"/>
  <c r="AG42" i="4" s="1"/>
  <c r="AR42" i="4" s="1"/>
  <c r="K330" i="4"/>
  <c r="V330" i="4" s="1"/>
  <c r="AG330" i="4" s="1"/>
  <c r="AR330" i="4" s="1"/>
  <c r="K624" i="4"/>
  <c r="V624" i="4" s="1"/>
  <c r="AG624" i="4" s="1"/>
  <c r="AR624" i="4" s="1"/>
  <c r="K418" i="4"/>
  <c r="V418" i="4" s="1"/>
  <c r="AG418" i="4" s="1"/>
  <c r="AR418" i="4" s="1"/>
  <c r="K645" i="4"/>
  <c r="V645" i="4" s="1"/>
  <c r="AG645" i="4" s="1"/>
  <c r="AR645" i="4" s="1"/>
  <c r="K54" i="4"/>
  <c r="V54" i="4" s="1"/>
  <c r="AG54" i="4" s="1"/>
  <c r="AR54" i="4" s="1"/>
  <c r="K370" i="4"/>
  <c r="V370" i="4" s="1"/>
  <c r="AG370" i="4" s="1"/>
  <c r="AR370" i="4" s="1"/>
  <c r="K994" i="4"/>
  <c r="V994" i="4" s="1"/>
  <c r="AG994" i="4" s="1"/>
  <c r="AR994" i="4" s="1"/>
  <c r="K451" i="4"/>
  <c r="V451" i="4" s="1"/>
  <c r="AG451" i="4" s="1"/>
  <c r="AR451" i="4" s="1"/>
  <c r="K507" i="4"/>
  <c r="V507" i="4" s="1"/>
  <c r="AG507" i="4" s="1"/>
  <c r="AR507" i="4" s="1"/>
  <c r="K796" i="4"/>
  <c r="V796" i="4" s="1"/>
  <c r="AG796" i="4" s="1"/>
  <c r="AR796" i="4" s="1"/>
  <c r="K636" i="4"/>
  <c r="V636" i="4" s="1"/>
  <c r="AG636" i="4" s="1"/>
  <c r="AR636" i="4" s="1"/>
  <c r="K557" i="4"/>
  <c r="V557" i="4" s="1"/>
  <c r="AG557" i="4" s="1"/>
  <c r="AR557" i="4" s="1"/>
  <c r="K831" i="4"/>
  <c r="V831" i="4" s="1"/>
  <c r="AG831" i="4" s="1"/>
  <c r="AR831" i="4" s="1"/>
  <c r="K754" i="4"/>
  <c r="V754" i="4" s="1"/>
  <c r="AG754" i="4" s="1"/>
  <c r="AR754" i="4" s="1"/>
  <c r="K384" i="4"/>
  <c r="V384" i="4" s="1"/>
  <c r="AG384" i="4" s="1"/>
  <c r="AR384" i="4" s="1"/>
  <c r="K1012" i="4"/>
  <c r="V1012" i="4" s="1"/>
  <c r="AG1012" i="4" s="1"/>
  <c r="AR1012" i="4" s="1"/>
  <c r="K582" i="4"/>
  <c r="V582" i="4" s="1"/>
  <c r="AG582" i="4" s="1"/>
  <c r="AR582" i="4" s="1"/>
  <c r="K1007" i="4"/>
  <c r="V1007" i="4" s="1"/>
  <c r="AG1007" i="4" s="1"/>
  <c r="AR1007" i="4" s="1"/>
  <c r="K476" i="4"/>
  <c r="V476" i="4" s="1"/>
  <c r="AG476" i="4" s="1"/>
  <c r="AR476" i="4" s="1"/>
  <c r="K133" i="4"/>
  <c r="V133" i="4" s="1"/>
  <c r="AG133" i="4" s="1"/>
  <c r="AR133" i="4" s="1"/>
  <c r="K176" i="4"/>
  <c r="V176" i="4" s="1"/>
  <c r="AG176" i="4" s="1"/>
  <c r="AR176" i="4" s="1"/>
  <c r="K632" i="4"/>
  <c r="V632" i="4" s="1"/>
  <c r="AG632" i="4" s="1"/>
  <c r="AR632" i="4" s="1"/>
  <c r="K107" i="4"/>
  <c r="V107" i="4" s="1"/>
  <c r="AG107" i="4" s="1"/>
  <c r="AR107" i="4" s="1"/>
  <c r="K475" i="4"/>
  <c r="V475" i="4" s="1"/>
  <c r="AG475" i="4" s="1"/>
  <c r="AR475" i="4" s="1"/>
  <c r="K205" i="4"/>
  <c r="V205" i="4" s="1"/>
  <c r="AG205" i="4" s="1"/>
  <c r="AR205" i="4" s="1"/>
  <c r="K378" i="4"/>
  <c r="V378" i="4" s="1"/>
  <c r="AG378" i="4" s="1"/>
  <c r="AR378" i="4" s="1"/>
  <c r="K970" i="4"/>
  <c r="V970" i="4" s="1"/>
  <c r="AG970" i="4" s="1"/>
  <c r="AR970" i="4" s="1"/>
  <c r="K997" i="4"/>
  <c r="V997" i="4" s="1"/>
  <c r="AG997" i="4" s="1"/>
  <c r="AR997" i="4" s="1"/>
  <c r="K838" i="4"/>
  <c r="V838" i="4" s="1"/>
  <c r="AG838" i="4" s="1"/>
  <c r="AR838" i="4" s="1"/>
  <c r="K509" i="4"/>
  <c r="V509" i="4" s="1"/>
  <c r="AG509" i="4" s="1"/>
  <c r="AR509" i="4" s="1"/>
  <c r="K688" i="4"/>
  <c r="V688" i="4" s="1"/>
  <c r="AG688" i="4" s="1"/>
  <c r="AR688" i="4" s="1"/>
  <c r="K204" i="4"/>
  <c r="V204" i="4" s="1"/>
  <c r="AG204" i="4" s="1"/>
  <c r="AR204" i="4" s="1"/>
  <c r="K428" i="4"/>
  <c r="V428" i="4" s="1"/>
  <c r="AG428" i="4" s="1"/>
  <c r="AR428" i="4" s="1"/>
  <c r="K166" i="4"/>
  <c r="V166" i="4" s="1"/>
  <c r="AG166" i="4" s="1"/>
  <c r="AR166" i="4" s="1"/>
  <c r="K56" i="4"/>
  <c r="V56" i="4" s="1"/>
  <c r="AG56" i="4" s="1"/>
  <c r="AR56" i="4" s="1"/>
  <c r="K317" i="4"/>
  <c r="V317" i="4" s="1"/>
  <c r="AG317" i="4" s="1"/>
  <c r="AR317" i="4" s="1"/>
  <c r="T317" i="5" s="1"/>
  <c r="K234" i="4"/>
  <c r="V234" i="4" s="1"/>
  <c r="AG234" i="4" s="1"/>
  <c r="AR234" i="4" s="1"/>
  <c r="K147" i="4"/>
  <c r="V147" i="4" s="1"/>
  <c r="AG147" i="4" s="1"/>
  <c r="AR147" i="4" s="1"/>
  <c r="K751" i="4"/>
  <c r="V751" i="4" s="1"/>
  <c r="AG751" i="4" s="1"/>
  <c r="AR751" i="4" s="1"/>
  <c r="K572" i="4"/>
  <c r="V572" i="4" s="1"/>
  <c r="AG572" i="4" s="1"/>
  <c r="AR572" i="4" s="1"/>
  <c r="K1004" i="4"/>
  <c r="V1004" i="4" s="1"/>
  <c r="AG1004" i="4" s="1"/>
  <c r="AR1004" i="4" s="1"/>
  <c r="K587" i="4"/>
  <c r="V587" i="4" s="1"/>
  <c r="AG587" i="4" s="1"/>
  <c r="AR587" i="4" s="1"/>
  <c r="K113" i="4"/>
  <c r="V113" i="4" s="1"/>
  <c r="AG113" i="4" s="1"/>
  <c r="AR113" i="4" s="1"/>
  <c r="K212" i="4"/>
  <c r="V212" i="4" s="1"/>
  <c r="AG212" i="4" s="1"/>
  <c r="AR212" i="4" s="1"/>
  <c r="K427" i="4"/>
  <c r="V427" i="4" s="1"/>
  <c r="AG427" i="4" s="1"/>
  <c r="AR427" i="4" s="1"/>
  <c r="K190" i="4"/>
  <c r="V190" i="4" s="1"/>
  <c r="AG190" i="4" s="1"/>
  <c r="AR190" i="4" s="1"/>
  <c r="K323" i="4"/>
  <c r="V323" i="4" s="1"/>
  <c r="AG323" i="4" s="1"/>
  <c r="AR323" i="4" s="1"/>
  <c r="K903" i="4"/>
  <c r="V903" i="4" s="1"/>
  <c r="AG903" i="4" s="1"/>
  <c r="AR903" i="4" s="1"/>
  <c r="K731" i="4"/>
  <c r="V731" i="4" s="1"/>
  <c r="AG731" i="4" s="1"/>
  <c r="AR731" i="4" s="1"/>
  <c r="K552" i="4"/>
  <c r="V552" i="4" s="1"/>
  <c r="AG552" i="4" s="1"/>
  <c r="AR552" i="4" s="1"/>
  <c r="K360" i="4"/>
  <c r="V360" i="4" s="1"/>
  <c r="AG360" i="4" s="1"/>
  <c r="AR360" i="4" s="1"/>
  <c r="K504" i="4"/>
  <c r="V504" i="4" s="1"/>
  <c r="AG504" i="4" s="1"/>
  <c r="AR504" i="4" s="1"/>
  <c r="K425" i="4"/>
  <c r="V425" i="4" s="1"/>
  <c r="AG425" i="4" s="1"/>
  <c r="AR425" i="4" s="1"/>
  <c r="K311" i="4"/>
  <c r="V311" i="4" s="1"/>
  <c r="AG311" i="4" s="1"/>
  <c r="AR311" i="4" s="1"/>
  <c r="K142" i="4"/>
  <c r="V142" i="4" s="1"/>
  <c r="AG142" i="4" s="1"/>
  <c r="AR142" i="4" s="1"/>
  <c r="K178" i="4"/>
  <c r="V178" i="4" s="1"/>
  <c r="AG178" i="4" s="1"/>
  <c r="AR178" i="4" s="1"/>
  <c r="K594" i="4"/>
  <c r="V594" i="4" s="1"/>
  <c r="AG594" i="4" s="1"/>
  <c r="AR594" i="4" s="1"/>
  <c r="K286" i="4"/>
  <c r="V286" i="4" s="1"/>
  <c r="AG286" i="4" s="1"/>
  <c r="AR286" i="4" s="1"/>
  <c r="K503" i="4"/>
  <c r="V503" i="4" s="1"/>
  <c r="AG503" i="4" s="1"/>
  <c r="AR503" i="4" s="1"/>
  <c r="K51" i="4"/>
  <c r="V51" i="4" s="1"/>
  <c r="AG51" i="4" s="1"/>
  <c r="AR51" i="4" s="1"/>
  <c r="K858" i="4"/>
  <c r="V858" i="4" s="1"/>
  <c r="AG858" i="4" s="1"/>
  <c r="AR858" i="4" s="1"/>
  <c r="K484" i="4"/>
  <c r="V484" i="4" s="1"/>
  <c r="AG484" i="4" s="1"/>
  <c r="AR484" i="4" s="1"/>
  <c r="K401" i="4"/>
  <c r="V401" i="4" s="1"/>
  <c r="AG401" i="4" s="1"/>
  <c r="AR401" i="4" s="1"/>
  <c r="K301" i="4"/>
  <c r="V301" i="4" s="1"/>
  <c r="AG301" i="4" s="1"/>
  <c r="AR301" i="4" s="1"/>
  <c r="K33" i="4"/>
  <c r="V33" i="4" s="1"/>
  <c r="AG33" i="4" s="1"/>
  <c r="AR33" i="4" s="1"/>
  <c r="K1014" i="4"/>
  <c r="V1014" i="4" s="1"/>
  <c r="AG1014" i="4" s="1"/>
  <c r="AR1014" i="4" s="1"/>
  <c r="K857" i="4"/>
  <c r="V857" i="4" s="1"/>
  <c r="AG857" i="4" s="1"/>
  <c r="AR857" i="4" s="1"/>
  <c r="K415" i="4"/>
  <c r="V415" i="4" s="1"/>
  <c r="AG415" i="4" s="1"/>
  <c r="AR415" i="4" s="1"/>
  <c r="K439" i="4"/>
  <c r="V439" i="4" s="1"/>
  <c r="AG439" i="4" s="1"/>
  <c r="AR439" i="4" s="1"/>
  <c r="K718" i="4"/>
  <c r="V718" i="4" s="1"/>
  <c r="AG718" i="4" s="1"/>
  <c r="AR718" i="4" s="1"/>
  <c r="K499" i="4"/>
  <c r="V499" i="4" s="1"/>
  <c r="AG499" i="4" s="1"/>
  <c r="AR499" i="4" s="1"/>
  <c r="K389" i="4"/>
  <c r="V389" i="4" s="1"/>
  <c r="AG389" i="4" s="1"/>
  <c r="AR389" i="4" s="1"/>
  <c r="K945" i="4"/>
  <c r="V945" i="4" s="1"/>
  <c r="AG945" i="4" s="1"/>
  <c r="AR945" i="4" s="1"/>
  <c r="K794" i="4"/>
  <c r="V794" i="4" s="1"/>
  <c r="AG794" i="4" s="1"/>
  <c r="AR794" i="4" s="1"/>
  <c r="K196" i="4"/>
  <c r="V196" i="4" s="1"/>
  <c r="AG196" i="4" s="1"/>
  <c r="AR196" i="4" s="1"/>
  <c r="K84" i="4"/>
  <c r="V84" i="4" s="1"/>
  <c r="AG84" i="4" s="1"/>
  <c r="AR84" i="4" s="1"/>
  <c r="K135" i="4"/>
  <c r="V135" i="4" s="1"/>
  <c r="AG135" i="4" s="1"/>
  <c r="AR135" i="4" s="1"/>
  <c r="K893" i="4"/>
  <c r="V893" i="4" s="1"/>
  <c r="AG893" i="4" s="1"/>
  <c r="AR893" i="4" s="1"/>
  <c r="K936" i="4"/>
  <c r="V936" i="4" s="1"/>
  <c r="AG936" i="4" s="1"/>
  <c r="AR936" i="4" s="1"/>
  <c r="K88" i="4"/>
  <c r="V88" i="4" s="1"/>
  <c r="AG88" i="4" s="1"/>
  <c r="AR88" i="4" s="1"/>
  <c r="K726" i="4"/>
  <c r="V726" i="4" s="1"/>
  <c r="AG726" i="4" s="1"/>
  <c r="AR726" i="4" s="1"/>
  <c r="K829" i="4"/>
  <c r="V829" i="4" s="1"/>
  <c r="AG829" i="4" s="1"/>
  <c r="AR829" i="4" s="1"/>
  <c r="K442" i="4"/>
  <c r="V442" i="4" s="1"/>
  <c r="AG442" i="4" s="1"/>
  <c r="AR442" i="4" s="1"/>
  <c r="K481" i="4"/>
  <c r="V481" i="4" s="1"/>
  <c r="AG481" i="4" s="1"/>
  <c r="AR481" i="4" s="1"/>
  <c r="K254" i="4"/>
  <c r="V254" i="4" s="1"/>
  <c r="AG254" i="4" s="1"/>
  <c r="AR254" i="4" s="1"/>
  <c r="K789" i="4"/>
  <c r="V789" i="4" s="1"/>
  <c r="AG789" i="4" s="1"/>
  <c r="AR789" i="4" s="1"/>
  <c r="K37" i="4"/>
  <c r="V37" i="4" s="1"/>
  <c r="AG37" i="4" s="1"/>
  <c r="AR37" i="4" s="1"/>
  <c r="K947" i="4"/>
  <c r="V947" i="4" s="1"/>
  <c r="AG947" i="4" s="1"/>
  <c r="AR947" i="4" s="1"/>
  <c r="K215" i="4"/>
  <c r="V215" i="4" s="1"/>
  <c r="AG215" i="4" s="1"/>
  <c r="AR215" i="4" s="1"/>
  <c r="K388" i="4"/>
  <c r="V388" i="4" s="1"/>
  <c r="AG388" i="4" s="1"/>
  <c r="AR388" i="4" s="1"/>
  <c r="K878" i="4"/>
  <c r="V878" i="4" s="1"/>
  <c r="AG878" i="4" s="1"/>
  <c r="AR878" i="4" s="1"/>
  <c r="K258" i="4"/>
  <c r="V258" i="4" s="1"/>
  <c r="AG258" i="4" s="1"/>
  <c r="AR258" i="4" s="1"/>
  <c r="K279" i="4"/>
  <c r="V279" i="4" s="1"/>
  <c r="AG279" i="4" s="1"/>
  <c r="AR279" i="4" s="1"/>
  <c r="K912" i="4"/>
  <c r="V912" i="4" s="1"/>
  <c r="AG912" i="4" s="1"/>
  <c r="AR912" i="4" s="1"/>
  <c r="K1013" i="4"/>
  <c r="V1013" i="4" s="1"/>
  <c r="AG1013" i="4" s="1"/>
  <c r="AR1013" i="4" s="1"/>
  <c r="K707" i="4"/>
  <c r="V707" i="4" s="1"/>
  <c r="AG707" i="4" s="1"/>
  <c r="AR707" i="4" s="1"/>
  <c r="K1008" i="4"/>
  <c r="V1008" i="4" s="1"/>
  <c r="AG1008" i="4" s="1"/>
  <c r="AR1008" i="4" s="1"/>
  <c r="K532" i="4"/>
  <c r="V532" i="4" s="1"/>
  <c r="AG532" i="4" s="1"/>
  <c r="AR532" i="4" s="1"/>
  <c r="K220" i="4"/>
  <c r="V220" i="4" s="1"/>
  <c r="AG220" i="4" s="1"/>
  <c r="AR220" i="4" s="1"/>
  <c r="K290" i="4"/>
  <c r="V290" i="4" s="1"/>
  <c r="AG290" i="4" s="1"/>
  <c r="AR290" i="4" s="1"/>
  <c r="K615" i="4"/>
  <c r="V615" i="4" s="1"/>
  <c r="AG615" i="4" s="1"/>
  <c r="AR615" i="4" s="1"/>
  <c r="K144" i="4"/>
  <c r="V144" i="4" s="1"/>
  <c r="AG144" i="4" s="1"/>
  <c r="AR144" i="4" s="1"/>
  <c r="K206" i="4"/>
  <c r="V206" i="4" s="1"/>
  <c r="AG206" i="4" s="1"/>
  <c r="AR206" i="4" s="1"/>
  <c r="K561" i="4"/>
  <c r="V561" i="4" s="1"/>
  <c r="AG561" i="4" s="1"/>
  <c r="AR561" i="4" s="1"/>
  <c r="K764" i="4"/>
  <c r="V764" i="4" s="1"/>
  <c r="AG764" i="4" s="1"/>
  <c r="AR764" i="4" s="1"/>
  <c r="K466" i="4"/>
  <c r="V466" i="4" s="1"/>
  <c r="AG466" i="4" s="1"/>
  <c r="AR466" i="4" s="1"/>
  <c r="K506" i="4"/>
  <c r="V506" i="4" s="1"/>
  <c r="AG506" i="4" s="1"/>
  <c r="AR506" i="4" s="1"/>
  <c r="K342" i="4"/>
  <c r="V342" i="4" s="1"/>
  <c r="AG342" i="4" s="1"/>
  <c r="AR342" i="4" s="1"/>
  <c r="K170" i="4"/>
  <c r="V170" i="4" s="1"/>
  <c r="AG170" i="4" s="1"/>
  <c r="AR170" i="4" s="1"/>
  <c r="K233" i="4"/>
  <c r="V233" i="4" s="1"/>
  <c r="AG233" i="4" s="1"/>
  <c r="AR233" i="4" s="1"/>
  <c r="K508" i="4"/>
  <c r="V508" i="4" s="1"/>
  <c r="AG508" i="4" s="1"/>
  <c r="AR508" i="4" s="1"/>
  <c r="K494" i="4"/>
  <c r="V494" i="4" s="1"/>
  <c r="AG494" i="4" s="1"/>
  <c r="AR494" i="4" s="1"/>
  <c r="K827" i="4"/>
  <c r="V827" i="4" s="1"/>
  <c r="AG827" i="4" s="1"/>
  <c r="AR827" i="4" s="1"/>
  <c r="K225" i="4"/>
  <c r="V225" i="4" s="1"/>
  <c r="AG225" i="4" s="1"/>
  <c r="AR225" i="4" s="1"/>
  <c r="K375" i="4"/>
  <c r="V375" i="4" s="1"/>
  <c r="AG375" i="4" s="1"/>
  <c r="AR375" i="4" s="1"/>
  <c r="K90" i="4"/>
  <c r="V90" i="4" s="1"/>
  <c r="AG90" i="4" s="1"/>
  <c r="AR90" i="4" s="1"/>
  <c r="K850" i="4"/>
  <c r="V850" i="4" s="1"/>
  <c r="AG850" i="4" s="1"/>
  <c r="AR850" i="4" s="1"/>
  <c r="K321" i="4"/>
  <c r="V321" i="4" s="1"/>
  <c r="AG321" i="4" s="1"/>
  <c r="AR321" i="4" s="1"/>
  <c r="K293" i="4"/>
  <c r="V293" i="4" s="1"/>
  <c r="AG293" i="4" s="1"/>
  <c r="AR293" i="4" s="1"/>
  <c r="K569" i="4"/>
  <c r="V569" i="4" s="1"/>
  <c r="AG569" i="4" s="1"/>
  <c r="AR569" i="4" s="1"/>
  <c r="K392" i="4"/>
  <c r="V392" i="4" s="1"/>
  <c r="AG392" i="4" s="1"/>
  <c r="AR392" i="4" s="1"/>
  <c r="K52" i="4"/>
  <c r="V52" i="4" s="1"/>
  <c r="AG52" i="4" s="1"/>
  <c r="AR52" i="4" s="1"/>
  <c r="K840" i="4"/>
  <c r="V840" i="4" s="1"/>
  <c r="AG840" i="4" s="1"/>
  <c r="AR840" i="4" s="1"/>
  <c r="K712" i="4"/>
  <c r="V712" i="4" s="1"/>
  <c r="AG712" i="4" s="1"/>
  <c r="AR712" i="4" s="1"/>
  <c r="K667" i="4"/>
  <c r="V667" i="4" s="1"/>
  <c r="AG667" i="4" s="1"/>
  <c r="AR667" i="4" s="1"/>
  <c r="K124" i="4"/>
  <c r="V124" i="4" s="1"/>
  <c r="AG124" i="4" s="1"/>
  <c r="AR124" i="4" s="1"/>
  <c r="K409" i="4"/>
  <c r="V409" i="4" s="1"/>
  <c r="AG409" i="4" s="1"/>
  <c r="AR409" i="4" s="1"/>
  <c r="K1010" i="4"/>
  <c r="V1010" i="4" s="1"/>
  <c r="AG1010" i="4" s="1"/>
  <c r="AR1010" i="4" s="1"/>
  <c r="K512" i="4"/>
  <c r="V512" i="4" s="1"/>
  <c r="AG512" i="4" s="1"/>
  <c r="AR512" i="4" s="1"/>
  <c r="K610" i="4"/>
  <c r="V610" i="4" s="1"/>
  <c r="AG610" i="4" s="1"/>
  <c r="AR610" i="4" s="1"/>
  <c r="K277" i="4"/>
  <c r="V277" i="4" s="1"/>
  <c r="AG277" i="4" s="1"/>
  <c r="AR277" i="4" s="1"/>
  <c r="K570" i="4"/>
  <c r="V570" i="4" s="1"/>
  <c r="AG570" i="4" s="1"/>
  <c r="AR570" i="4" s="1"/>
  <c r="K979" i="4"/>
  <c r="V979" i="4" s="1"/>
  <c r="AG979" i="4" s="1"/>
  <c r="AR979" i="4" s="1"/>
  <c r="K885" i="4"/>
  <c r="V885" i="4" s="1"/>
  <c r="AG885" i="4" s="1"/>
  <c r="AR885" i="4" s="1"/>
  <c r="K736" i="4"/>
  <c r="V736" i="4" s="1"/>
  <c r="AG736" i="4" s="1"/>
  <c r="AR736" i="4" s="1"/>
  <c r="K229" i="4"/>
  <c r="V229" i="4" s="1"/>
  <c r="AG229" i="4" s="1"/>
  <c r="AR229" i="4" s="1"/>
  <c r="K715" i="4"/>
  <c r="V715" i="4" s="1"/>
  <c r="AG715" i="4" s="1"/>
  <c r="AR715" i="4" s="1"/>
  <c r="K340" i="4"/>
  <c r="V340" i="4" s="1"/>
  <c r="AG340" i="4" s="1"/>
  <c r="AR340" i="4" s="1"/>
  <c r="K931" i="4"/>
  <c r="V931" i="4" s="1"/>
  <c r="AG931" i="4" s="1"/>
  <c r="AR931" i="4" s="1"/>
  <c r="K540" i="4"/>
  <c r="V540" i="4" s="1"/>
  <c r="AG540" i="4" s="1"/>
  <c r="AR540" i="4" s="1"/>
  <c r="K666" i="4"/>
  <c r="V666" i="4" s="1"/>
  <c r="AG666" i="4" s="1"/>
  <c r="AR666" i="4" s="1"/>
  <c r="K920" i="4"/>
  <c r="V920" i="4" s="1"/>
  <c r="AG920" i="4" s="1"/>
  <c r="AR920" i="4" s="1"/>
  <c r="K213" i="4"/>
  <c r="V213" i="4" s="1"/>
  <c r="AG213" i="4" s="1"/>
  <c r="AR213" i="4" s="1"/>
  <c r="K485" i="4"/>
  <c r="V485" i="4" s="1"/>
  <c r="AG485" i="4" s="1"/>
  <c r="AR485" i="4" s="1"/>
  <c r="K38" i="4"/>
  <c r="V38" i="4" s="1"/>
  <c r="AG38" i="4" s="1"/>
  <c r="AR38" i="4" s="1"/>
  <c r="K203" i="4"/>
  <c r="V203" i="4" s="1"/>
  <c r="AG203" i="4" s="1"/>
  <c r="AR203" i="4" s="1"/>
  <c r="K119" i="4"/>
  <c r="V119" i="4" s="1"/>
  <c r="AG119" i="4" s="1"/>
  <c r="AR119" i="4" s="1"/>
  <c r="K881" i="4"/>
  <c r="V881" i="4" s="1"/>
  <c r="AG881" i="4" s="1"/>
  <c r="AR881" i="4" s="1"/>
  <c r="K496" i="4"/>
  <c r="V496" i="4" s="1"/>
  <c r="AG496" i="4" s="1"/>
  <c r="AR496" i="4" s="1"/>
  <c r="K948" i="4"/>
  <c r="V948" i="4" s="1"/>
  <c r="AG948" i="4" s="1"/>
  <c r="AR948" i="4" s="1"/>
  <c r="K566" i="4"/>
  <c r="V566" i="4" s="1"/>
  <c r="AG566" i="4" s="1"/>
  <c r="AR566" i="4" s="1"/>
  <c r="K595" i="4"/>
  <c r="V595" i="4" s="1"/>
  <c r="AG595" i="4" s="1"/>
  <c r="AR595" i="4" s="1"/>
  <c r="K123" i="4"/>
  <c r="V123" i="4" s="1"/>
  <c r="AG123" i="4" s="1"/>
  <c r="AR123" i="4" s="1"/>
  <c r="K110" i="4"/>
  <c r="V110" i="4" s="1"/>
  <c r="AG110" i="4" s="1"/>
  <c r="AR110" i="4" s="1"/>
  <c r="K547" i="4"/>
  <c r="V547" i="4" s="1"/>
  <c r="AG547" i="4" s="1"/>
  <c r="AR547" i="4" s="1"/>
  <c r="K308" i="4"/>
  <c r="V308" i="4" s="1"/>
  <c r="AG308" i="4" s="1"/>
  <c r="AR308" i="4" s="1"/>
  <c r="K646" i="4"/>
  <c r="V646" i="4" s="1"/>
  <c r="AG646" i="4" s="1"/>
  <c r="AR646" i="4" s="1"/>
  <c r="K457" i="4"/>
  <c r="V457" i="4" s="1"/>
  <c r="AG457" i="4" s="1"/>
  <c r="AR457" i="4" s="1"/>
  <c r="K914" i="4"/>
  <c r="V914" i="4" s="1"/>
  <c r="AG914" i="4" s="1"/>
  <c r="AR914" i="4" s="1"/>
  <c r="K472" i="4"/>
  <c r="V472" i="4" s="1"/>
  <c r="AG472" i="4" s="1"/>
  <c r="AR472" i="4" s="1"/>
  <c r="K954" i="4"/>
  <c r="V954" i="4" s="1"/>
  <c r="AG954" i="4" s="1"/>
  <c r="AR954" i="4" s="1"/>
  <c r="K467" i="4"/>
  <c r="V467" i="4" s="1"/>
  <c r="AG467" i="4" s="1"/>
  <c r="AR467" i="4" s="1"/>
  <c r="K515" i="4"/>
  <c r="V515" i="4" s="1"/>
  <c r="AG515" i="4" s="1"/>
  <c r="AR515" i="4" s="1"/>
  <c r="K100" i="4"/>
  <c r="V100" i="4" s="1"/>
  <c r="AG100" i="4" s="1"/>
  <c r="AR100" i="4" s="1"/>
  <c r="K62" i="4"/>
  <c r="V62" i="4" s="1"/>
  <c r="AG62" i="4" s="1"/>
  <c r="AR62" i="4" s="1"/>
  <c r="K31" i="4"/>
  <c r="V31" i="4" s="1"/>
  <c r="AG31" i="4" s="1"/>
  <c r="AR31" i="4" s="1"/>
  <c r="K830" i="4"/>
  <c r="V830" i="4" s="1"/>
  <c r="AG830" i="4" s="1"/>
  <c r="AR830" i="4" s="1"/>
  <c r="K803" i="4"/>
  <c r="V803" i="4" s="1"/>
  <c r="AG803" i="4" s="1"/>
  <c r="AR803" i="4" s="1"/>
  <c r="K890" i="4"/>
  <c r="V890" i="4" s="1"/>
  <c r="AG890" i="4" s="1"/>
  <c r="AR890" i="4" s="1"/>
  <c r="K452" i="4"/>
  <c r="V452" i="4" s="1"/>
  <c r="AG452" i="4" s="1"/>
  <c r="AR452" i="4" s="1"/>
  <c r="K818" i="4"/>
  <c r="V818" i="4" s="1"/>
  <c r="AG818" i="4" s="1"/>
  <c r="AR818" i="4" s="1"/>
  <c r="K207" i="4"/>
  <c r="V207" i="4" s="1"/>
  <c r="AG207" i="4" s="1"/>
  <c r="AR207" i="4" s="1"/>
  <c r="K402" i="4"/>
  <c r="V402" i="4" s="1"/>
  <c r="AG402" i="4" s="1"/>
  <c r="AR402" i="4" s="1"/>
  <c r="K280" i="4"/>
  <c r="V280" i="4" s="1"/>
  <c r="AG280" i="4" s="1"/>
  <c r="AR280" i="4" s="1"/>
  <c r="K926" i="4"/>
  <c r="V926" i="4" s="1"/>
  <c r="AG926" i="4" s="1"/>
  <c r="AR926" i="4" s="1"/>
  <c r="K658" i="4"/>
  <c r="V658" i="4" s="1"/>
  <c r="AG658" i="4" s="1"/>
  <c r="AR658" i="4" s="1"/>
  <c r="K95" i="4"/>
  <c r="V95" i="4" s="1"/>
  <c r="AG95" i="4" s="1"/>
  <c r="AR95" i="4" s="1"/>
  <c r="K599" i="4"/>
  <c r="V599" i="4" s="1"/>
  <c r="AG599" i="4" s="1"/>
  <c r="AR599" i="4" s="1"/>
  <c r="K82" i="4"/>
  <c r="V82" i="4" s="1"/>
  <c r="AG82" i="4" s="1"/>
  <c r="AR82" i="4" s="1"/>
  <c r="K851" i="4"/>
  <c r="V851" i="4" s="1"/>
  <c r="AG851" i="4" s="1"/>
  <c r="AR851" i="4" s="1"/>
  <c r="K94" i="4"/>
  <c r="V94" i="4" s="1"/>
  <c r="AG94" i="4" s="1"/>
  <c r="AR94" i="4" s="1"/>
  <c r="K449" i="4"/>
  <c r="V449" i="4" s="1"/>
  <c r="AG449" i="4" s="1"/>
  <c r="AR449" i="4" s="1"/>
  <c r="K1015" i="4"/>
  <c r="V1015" i="4" s="1"/>
  <c r="AG1015" i="4" s="1"/>
  <c r="AR1015" i="4" s="1"/>
  <c r="K734" i="4"/>
  <c r="V734" i="4" s="1"/>
  <c r="AG734" i="4" s="1"/>
  <c r="AR734" i="4" s="1"/>
  <c r="K66" i="4"/>
  <c r="V66" i="4" s="1"/>
  <c r="AG66" i="4" s="1"/>
  <c r="AR66" i="4" s="1"/>
  <c r="K271" i="4"/>
  <c r="V271" i="4" s="1"/>
  <c r="AG271" i="4" s="1"/>
  <c r="AR271" i="4" s="1"/>
  <c r="K762" i="4"/>
  <c r="V762" i="4" s="1"/>
  <c r="AG762" i="4" s="1"/>
  <c r="AR762" i="4" s="1"/>
  <c r="K339" i="4"/>
  <c r="V339" i="4" s="1"/>
  <c r="AG339" i="4" s="1"/>
  <c r="AR339" i="4" s="1"/>
  <c r="K132" i="4"/>
  <c r="V132" i="4" s="1"/>
  <c r="AG132" i="4" s="1"/>
  <c r="AR132" i="4" s="1"/>
  <c r="K414" i="4"/>
  <c r="V414" i="4" s="1"/>
  <c r="AG414" i="4" s="1"/>
  <c r="AR414" i="4" s="1"/>
  <c r="K619" i="4"/>
  <c r="V619" i="4" s="1"/>
  <c r="AG619" i="4" s="1"/>
  <c r="AR619" i="4" s="1"/>
  <c r="K22" i="4"/>
  <c r="K71" i="4"/>
  <c r="V71" i="4" s="1"/>
  <c r="AG71" i="4" s="1"/>
  <c r="AR71" i="4" s="1"/>
  <c r="K982" i="4"/>
  <c r="V982" i="4" s="1"/>
  <c r="AG982" i="4" s="1"/>
  <c r="AR982" i="4" s="1"/>
  <c r="K660" i="4"/>
  <c r="V660" i="4" s="1"/>
  <c r="AG660" i="4" s="1"/>
  <c r="AR660" i="4" s="1"/>
  <c r="K183" i="4"/>
  <c r="V183" i="4" s="1"/>
  <c r="AG183" i="4" s="1"/>
  <c r="AR183" i="4" s="1"/>
  <c r="K198" i="4"/>
  <c r="V198" i="4" s="1"/>
  <c r="AG198" i="4" s="1"/>
  <c r="AR198" i="4" s="1"/>
  <c r="K817" i="4"/>
  <c r="V817" i="4" s="1"/>
  <c r="AG817" i="4" s="1"/>
  <c r="AR817" i="4" s="1"/>
  <c r="K464" i="4"/>
  <c r="V464" i="4" s="1"/>
  <c r="AG464" i="4" s="1"/>
  <c r="AR464" i="4" s="1"/>
  <c r="K562" i="4"/>
  <c r="V562" i="4" s="1"/>
  <c r="AG562" i="4" s="1"/>
  <c r="AR562" i="4" s="1"/>
  <c r="K114" i="4"/>
  <c r="V114" i="4" s="1"/>
  <c r="AG114" i="4" s="1"/>
  <c r="AR114" i="4" s="1"/>
  <c r="K809" i="4"/>
  <c r="V809" i="4" s="1"/>
  <c r="AG809" i="4" s="1"/>
  <c r="AR809" i="4" s="1"/>
  <c r="K316" i="4"/>
  <c r="V316" i="4" s="1"/>
  <c r="AG316" i="4" s="1"/>
  <c r="AR316" i="4" s="1"/>
  <c r="K459" i="4"/>
  <c r="V459" i="4" s="1"/>
  <c r="AG459" i="4" s="1"/>
  <c r="AR459" i="4" s="1"/>
  <c r="K638" i="4"/>
  <c r="V638" i="4" s="1"/>
  <c r="AG638" i="4" s="1"/>
  <c r="AR638" i="4" s="1"/>
  <c r="K34" i="4"/>
  <c r="V34" i="4" s="1"/>
  <c r="AG34" i="4" s="1"/>
  <c r="AR34" i="4" s="1"/>
  <c r="K617" i="4"/>
  <c r="V617" i="4" s="1"/>
  <c r="AG617" i="4" s="1"/>
  <c r="AR617" i="4" s="1"/>
  <c r="K628" i="4"/>
  <c r="V628" i="4" s="1"/>
  <c r="AG628" i="4" s="1"/>
  <c r="AR628" i="4" s="1"/>
  <c r="K991" i="4"/>
  <c r="V991" i="4" s="1"/>
  <c r="AG991" i="4" s="1"/>
  <c r="AR991" i="4" s="1"/>
  <c r="K450" i="4"/>
  <c r="V450" i="4" s="1"/>
  <c r="AG450" i="4" s="1"/>
  <c r="AR450" i="4" s="1"/>
  <c r="K369" i="4"/>
  <c r="V369" i="4" s="1"/>
  <c r="AG369" i="4" s="1"/>
  <c r="AR369" i="4" s="1"/>
  <c r="K631" i="4"/>
  <c r="V631" i="4" s="1"/>
  <c r="AG631" i="4" s="1"/>
  <c r="AR631" i="4" s="1"/>
  <c r="K824" i="4"/>
  <c r="V824" i="4" s="1"/>
  <c r="AG824" i="4" s="1"/>
  <c r="AR824" i="4" s="1"/>
  <c r="K782" i="4"/>
  <c r="V782" i="4" s="1"/>
  <c r="AG782" i="4" s="1"/>
  <c r="AR782" i="4" s="1"/>
  <c r="K743" i="4"/>
  <c r="V743" i="4" s="1"/>
  <c r="AG743" i="4" s="1"/>
  <c r="AR743" i="4" s="1"/>
  <c r="K106" i="4"/>
  <c r="V106" i="4" s="1"/>
  <c r="AG106" i="4" s="1"/>
  <c r="AR106" i="4" s="1"/>
  <c r="K826" i="4"/>
  <c r="V826" i="4" s="1"/>
  <c r="AG826" i="4" s="1"/>
  <c r="AR826" i="4" s="1"/>
  <c r="K257" i="4"/>
  <c r="V257" i="4" s="1"/>
  <c r="AG257" i="4" s="1"/>
  <c r="AR257" i="4" s="1"/>
  <c r="K462" i="4"/>
  <c r="V462" i="4" s="1"/>
  <c r="AG462" i="4" s="1"/>
  <c r="AR462" i="4" s="1"/>
  <c r="K154" i="4"/>
  <c r="V154" i="4" s="1"/>
  <c r="AG154" i="4" s="1"/>
  <c r="AR154" i="4" s="1"/>
  <c r="K171" i="4"/>
  <c r="V171" i="4" s="1"/>
  <c r="AG171" i="4" s="1"/>
  <c r="AR171" i="4" s="1"/>
  <c r="K487" i="4"/>
  <c r="V487" i="4" s="1"/>
  <c r="AG487" i="4" s="1"/>
  <c r="AR487" i="4" s="1"/>
  <c r="K800" i="4"/>
  <c r="V800" i="4" s="1"/>
  <c r="AG800" i="4" s="1"/>
  <c r="AR800" i="4" s="1"/>
  <c r="K625" i="4"/>
  <c r="V625" i="4" s="1"/>
  <c r="AG625" i="4" s="1"/>
  <c r="AR625" i="4" s="1"/>
  <c r="K199" i="4"/>
  <c r="V199" i="4" s="1"/>
  <c r="AG199" i="4" s="1"/>
  <c r="AR199" i="4" s="1"/>
  <c r="K526" i="4"/>
  <c r="V526" i="4" s="1"/>
  <c r="AG526" i="4" s="1"/>
  <c r="AR526" i="4" s="1"/>
  <c r="K164" i="4"/>
  <c r="V164" i="4" s="1"/>
  <c r="AG164" i="4" s="1"/>
  <c r="AR164" i="4" s="1"/>
  <c r="K622" i="4"/>
  <c r="V622" i="4" s="1"/>
  <c r="AG622" i="4" s="1"/>
  <c r="AR622" i="4" s="1"/>
  <c r="K362" i="4"/>
  <c r="V362" i="4" s="1"/>
  <c r="AG362" i="4" s="1"/>
  <c r="AR362" i="4" s="1"/>
  <c r="K244" i="4"/>
  <c r="V244" i="4" s="1"/>
  <c r="AG244" i="4" s="1"/>
  <c r="AR244" i="4" s="1"/>
  <c r="K334" i="4"/>
  <c r="V334" i="4" s="1"/>
  <c r="AG334" i="4" s="1"/>
  <c r="AR334" i="4" s="1"/>
  <c r="K876" i="4"/>
  <c r="V876" i="4" s="1"/>
  <c r="AG876" i="4" s="1"/>
  <c r="AR876" i="4" s="1"/>
  <c r="K629" i="4"/>
  <c r="V629" i="4" s="1"/>
  <c r="AG629" i="4" s="1"/>
  <c r="AR629" i="4" s="1"/>
  <c r="K338" i="4"/>
  <c r="V338" i="4" s="1"/>
  <c r="AG338" i="4" s="1"/>
  <c r="AR338" i="4" s="1"/>
  <c r="K292" i="4"/>
  <c r="V292" i="4" s="1"/>
  <c r="AG292" i="4" s="1"/>
  <c r="AR292" i="4" s="1"/>
  <c r="K152" i="4"/>
  <c r="V152" i="4" s="1"/>
  <c r="AG152" i="4" s="1"/>
  <c r="AR152" i="4" s="1"/>
  <c r="K724" i="4"/>
  <c r="V724" i="4" s="1"/>
  <c r="AG724" i="4" s="1"/>
  <c r="AR724" i="4" s="1"/>
  <c r="K770" i="4"/>
  <c r="V770" i="4" s="1"/>
  <c r="AG770" i="4" s="1"/>
  <c r="AR770" i="4" s="1"/>
  <c r="K242" i="4"/>
  <c r="V242" i="4" s="1"/>
  <c r="AG242" i="4" s="1"/>
  <c r="AR242" i="4" s="1"/>
  <c r="K869" i="4"/>
  <c r="V869" i="4" s="1"/>
  <c r="AG869" i="4" s="1"/>
  <c r="AR869" i="4" s="1"/>
  <c r="K588" i="4"/>
  <c r="V588" i="4" s="1"/>
  <c r="AG588" i="4" s="1"/>
  <c r="AR588" i="4" s="1"/>
  <c r="K297" i="4"/>
  <c r="V297" i="4" s="1"/>
  <c r="AG297" i="4" s="1"/>
  <c r="AR297" i="4" s="1"/>
  <c r="K291" i="4"/>
  <c r="V291" i="4" s="1"/>
  <c r="AG291" i="4" s="1"/>
  <c r="AR291" i="4" s="1"/>
  <c r="K434" i="4"/>
  <c r="V434" i="4" s="1"/>
  <c r="AG434" i="4" s="1"/>
  <c r="AR434" i="4" s="1"/>
  <c r="K886" i="4"/>
  <c r="V886" i="4" s="1"/>
  <c r="AG886" i="4" s="1"/>
  <c r="AR886" i="4" s="1"/>
  <c r="K633" i="4"/>
  <c r="V633" i="4" s="1"/>
  <c r="AG633" i="4" s="1"/>
  <c r="AR633" i="4" s="1"/>
  <c r="K641" i="4"/>
  <c r="V641" i="4" s="1"/>
  <c r="AG641" i="4" s="1"/>
  <c r="AR641" i="4" s="1"/>
  <c r="K424" i="4"/>
  <c r="V424" i="4" s="1"/>
  <c r="AG424" i="4" s="1"/>
  <c r="AR424" i="4" s="1"/>
  <c r="K722" i="4"/>
  <c r="V722" i="4" s="1"/>
  <c r="AG722" i="4" s="1"/>
  <c r="AR722" i="4" s="1"/>
  <c r="K145" i="4"/>
  <c r="V145" i="4" s="1"/>
  <c r="AG145" i="4" s="1"/>
  <c r="AR145" i="4" s="1"/>
  <c r="K218" i="4"/>
  <c r="V218" i="4" s="1"/>
  <c r="AG218" i="4" s="1"/>
  <c r="AR218" i="4" s="1"/>
  <c r="K967" i="4"/>
  <c r="V967" i="4" s="1"/>
  <c r="AG967" i="4" s="1"/>
  <c r="AR967" i="4" s="1"/>
  <c r="K654" i="4"/>
  <c r="V654" i="4" s="1"/>
  <c r="AG654" i="4" s="1"/>
  <c r="AR654" i="4" s="1"/>
  <c r="K47" i="4"/>
  <c r="V47" i="4" s="1"/>
  <c r="AG47" i="4" s="1"/>
  <c r="AR47" i="4" s="1"/>
  <c r="K700" i="4"/>
  <c r="V700" i="4" s="1"/>
  <c r="AG700" i="4" s="1"/>
  <c r="AR700" i="4" s="1"/>
  <c r="K295" i="4"/>
  <c r="V295" i="4" s="1"/>
  <c r="AG295" i="4" s="1"/>
  <c r="AR295" i="4" s="1"/>
  <c r="K835" i="4"/>
  <c r="V835" i="4" s="1"/>
  <c r="AG835" i="4" s="1"/>
  <c r="AR835" i="4" s="1"/>
  <c r="K939" i="4"/>
  <c r="V939" i="4" s="1"/>
  <c r="AG939" i="4" s="1"/>
  <c r="AR939" i="4" s="1"/>
  <c r="K882" i="4"/>
  <c r="V882" i="4" s="1"/>
  <c r="AG882" i="4" s="1"/>
  <c r="AR882" i="4" s="1"/>
  <c r="K1017" i="4"/>
  <c r="V1017" i="4" s="1"/>
  <c r="AG1017" i="4" s="1"/>
  <c r="AR1017" i="4" s="1"/>
  <c r="K1011" i="4"/>
  <c r="V1011" i="4" s="1"/>
  <c r="AG1011" i="4" s="1"/>
  <c r="AR1011" i="4" s="1"/>
  <c r="K559" i="4"/>
  <c r="V559" i="4" s="1"/>
  <c r="AG559" i="4" s="1"/>
  <c r="AR559" i="4" s="1"/>
  <c r="K482" i="4"/>
  <c r="V482" i="4" s="1"/>
  <c r="AG482" i="4" s="1"/>
  <c r="AR482" i="4" s="1"/>
  <c r="K714" i="4"/>
  <c r="V714" i="4" s="1"/>
  <c r="AG714" i="4" s="1"/>
  <c r="AR714" i="4" s="1"/>
  <c r="K704" i="4"/>
  <c r="V704" i="4" s="1"/>
  <c r="AG704" i="4" s="1"/>
  <c r="AR704" i="4" s="1"/>
  <c r="K379" i="4"/>
  <c r="V379" i="4" s="1"/>
  <c r="AG379" i="4" s="1"/>
  <c r="AR379" i="4" s="1"/>
  <c r="K309" i="4"/>
  <c r="V309" i="4" s="1"/>
  <c r="AG309" i="4" s="1"/>
  <c r="AR309" i="4" s="1"/>
  <c r="K538" i="4"/>
  <c r="V538" i="4" s="1"/>
  <c r="AG538" i="4" s="1"/>
  <c r="AR538" i="4" s="1"/>
  <c r="K612" i="4"/>
  <c r="V612" i="4" s="1"/>
  <c r="AG612" i="4" s="1"/>
  <c r="AR612" i="4" s="1"/>
  <c r="K1006" i="4"/>
  <c r="V1006" i="4" s="1"/>
  <c r="AG1006" i="4" s="1"/>
  <c r="AR1006" i="4" s="1"/>
  <c r="K933" i="4"/>
  <c r="V933" i="4" s="1"/>
  <c r="AG933" i="4" s="1"/>
  <c r="AR933" i="4" s="1"/>
  <c r="K98" i="4"/>
  <c r="V98" i="4" s="1"/>
  <c r="AG98" i="4" s="1"/>
  <c r="AR98" i="4" s="1"/>
  <c r="K493" i="4"/>
  <c r="V493" i="4" s="1"/>
  <c r="AG493" i="4" s="1"/>
  <c r="AR493" i="4" s="1"/>
  <c r="K798" i="4"/>
  <c r="V798" i="4" s="1"/>
  <c r="AG798" i="4" s="1"/>
  <c r="AR798" i="4" s="1"/>
  <c r="K965" i="4"/>
  <c r="V965" i="4" s="1"/>
  <c r="AG965" i="4" s="1"/>
  <c r="AR965" i="4" s="1"/>
  <c r="K802" i="4"/>
  <c r="V802" i="4" s="1"/>
  <c r="AG802" i="4" s="1"/>
  <c r="AR802" i="4" s="1"/>
  <c r="K235" i="4"/>
  <c r="V235" i="4" s="1"/>
  <c r="AG235" i="4" s="1"/>
  <c r="AR235" i="4" s="1"/>
  <c r="K761" i="4"/>
  <c r="V761" i="4" s="1"/>
  <c r="AG761" i="4" s="1"/>
  <c r="AR761" i="4" s="1"/>
  <c r="K385" i="4"/>
  <c r="V385" i="4" s="1"/>
  <c r="AG385" i="4" s="1"/>
  <c r="AR385" i="4" s="1"/>
  <c r="K977" i="4"/>
  <c r="V977" i="4" s="1"/>
  <c r="AG977" i="4" s="1"/>
  <c r="AR977" i="4" s="1"/>
  <c r="K896" i="4"/>
  <c r="V896" i="4" s="1"/>
  <c r="AG896" i="4" s="1"/>
  <c r="AR896" i="4" s="1"/>
  <c r="K65" i="4"/>
  <c r="V65" i="4" s="1"/>
  <c r="AG65" i="4" s="1"/>
  <c r="AR65" i="4" s="1"/>
  <c r="K815" i="4"/>
  <c r="V815" i="4" s="1"/>
  <c r="AG815" i="4" s="1"/>
  <c r="AR815" i="4" s="1"/>
  <c r="K29" i="4"/>
  <c r="V29" i="4" s="1"/>
  <c r="AG29" i="4" s="1"/>
  <c r="AR29" i="4" s="1"/>
  <c r="K300" i="4"/>
  <c r="V300" i="4" s="1"/>
  <c r="AG300" i="4" s="1"/>
  <c r="AR300" i="4" s="1"/>
  <c r="K53" i="4"/>
  <c r="V53" i="4" s="1"/>
  <c r="AG53" i="4" s="1"/>
  <c r="AR53" i="4" s="1"/>
  <c r="K805" i="4"/>
  <c r="V805" i="4" s="1"/>
  <c r="AG805" i="4" s="1"/>
  <c r="AR805" i="4" s="1"/>
  <c r="K669" i="4"/>
  <c r="V669" i="4" s="1"/>
  <c r="AG669" i="4" s="1"/>
  <c r="AR669" i="4" s="1"/>
  <c r="K86" i="4"/>
  <c r="V86" i="4" s="1"/>
  <c r="AG86" i="4" s="1"/>
  <c r="AR86" i="4" s="1"/>
  <c r="K310" i="4"/>
  <c r="V310" i="4" s="1"/>
  <c r="AG310" i="4" s="1"/>
  <c r="AR310" i="4" s="1"/>
  <c r="K348" i="4"/>
  <c r="V348" i="4" s="1"/>
  <c r="AG348" i="4" s="1"/>
  <c r="AR348" i="4" s="1"/>
  <c r="K895" i="4"/>
  <c r="V895" i="4" s="1"/>
  <c r="AG895" i="4" s="1"/>
  <c r="AR895" i="4" s="1"/>
  <c r="K366" i="4"/>
  <c r="V366" i="4" s="1"/>
  <c r="AG366" i="4" s="1"/>
  <c r="AR366" i="4" s="1"/>
  <c r="K522" i="4"/>
  <c r="V522" i="4" s="1"/>
  <c r="AG522" i="4" s="1"/>
  <c r="AR522" i="4" s="1"/>
  <c r="K1003" i="4"/>
  <c r="V1003" i="4" s="1"/>
  <c r="AG1003" i="4" s="1"/>
  <c r="AR1003" i="4" s="1"/>
  <c r="K611" i="4"/>
  <c r="V611" i="4" s="1"/>
  <c r="AG611" i="4" s="1"/>
  <c r="AR611" i="4" s="1"/>
  <c r="K139" i="4"/>
  <c r="V139" i="4" s="1"/>
  <c r="AG139" i="4" s="1"/>
  <c r="AR139" i="4" s="1"/>
  <c r="K701" i="4"/>
  <c r="V701" i="4" s="1"/>
  <c r="AG701" i="4" s="1"/>
  <c r="AR701" i="4" s="1"/>
  <c r="K251" i="4"/>
  <c r="V251" i="4" s="1"/>
  <c r="AG251" i="4" s="1"/>
  <c r="AR251" i="4" s="1"/>
  <c r="K517" i="4"/>
  <c r="V517" i="4" s="1"/>
  <c r="AG517" i="4" s="1"/>
  <c r="AR517" i="4" s="1"/>
  <c r="K702" i="4"/>
  <c r="V702" i="4" s="1"/>
  <c r="AG702" i="4" s="1"/>
  <c r="AR702" i="4" s="1"/>
  <c r="K468" i="4"/>
  <c r="V468" i="4" s="1"/>
  <c r="AG468" i="4" s="1"/>
  <c r="AR468" i="4" s="1"/>
  <c r="K102" i="4"/>
  <c r="V102" i="4" s="1"/>
  <c r="AG102" i="4" s="1"/>
  <c r="AR102" i="4" s="1"/>
  <c r="K443" i="4"/>
  <c r="V443" i="4" s="1"/>
  <c r="AG443" i="4" s="1"/>
  <c r="AR443" i="4" s="1"/>
  <c r="K399" i="4"/>
  <c r="V399" i="4" s="1"/>
  <c r="AG399" i="4" s="1"/>
  <c r="AR399" i="4" s="1"/>
  <c r="K699" i="4"/>
  <c r="V699" i="4" s="1"/>
  <c r="AG699" i="4" s="1"/>
  <c r="AR699" i="4" s="1"/>
  <c r="K860" i="4"/>
  <c r="V860" i="4" s="1"/>
  <c r="AG860" i="4" s="1"/>
  <c r="AR860" i="4" s="1"/>
  <c r="K596" i="4"/>
  <c r="V596" i="4" s="1"/>
  <c r="AG596" i="4" s="1"/>
  <c r="AR596" i="4" s="1"/>
  <c r="K252" i="4"/>
  <c r="V252" i="4" s="1"/>
  <c r="AG252" i="4" s="1"/>
  <c r="AR252" i="4" s="1"/>
  <c r="K265" i="4"/>
  <c r="V265" i="4" s="1"/>
  <c r="AG265" i="4" s="1"/>
  <c r="AR265" i="4" s="1"/>
  <c r="K236" i="4"/>
  <c r="V236" i="4" s="1"/>
  <c r="AG236" i="4" s="1"/>
  <c r="AR236" i="4" s="1"/>
  <c r="K63" i="4"/>
  <c r="V63" i="4" s="1"/>
  <c r="AG63" i="4" s="1"/>
  <c r="AR63" i="4" s="1"/>
  <c r="K787" i="4"/>
  <c r="V787" i="4" s="1"/>
  <c r="AG787" i="4" s="1"/>
  <c r="AR787" i="4" s="1"/>
  <c r="K177" i="4"/>
  <c r="V177" i="4" s="1"/>
  <c r="AG177" i="4" s="1"/>
  <c r="AR177" i="4" s="1"/>
  <c r="K677" i="4"/>
  <c r="V677" i="4" s="1"/>
  <c r="AG677" i="4" s="1"/>
  <c r="AR677" i="4" s="1"/>
  <c r="K368" i="4"/>
  <c r="V368" i="4" s="1"/>
  <c r="AG368" i="4" s="1"/>
  <c r="AR368" i="4" s="1"/>
  <c r="K356" i="4"/>
  <c r="V356" i="4" s="1"/>
  <c r="AG356" i="4" s="1"/>
  <c r="AR356" i="4" s="1"/>
  <c r="K432" i="4"/>
  <c r="V432" i="4" s="1"/>
  <c r="AG432" i="4" s="1"/>
  <c r="AR432" i="4" s="1"/>
  <c r="K304" i="4"/>
  <c r="V304" i="4" s="1"/>
  <c r="AG304" i="4" s="1"/>
  <c r="AR304" i="4" s="1"/>
  <c r="K960" i="4"/>
  <c r="V960" i="4" s="1"/>
  <c r="AG960" i="4" s="1"/>
  <c r="AR960" i="4" s="1"/>
  <c r="K210" i="4"/>
  <c r="V210" i="4" s="1"/>
  <c r="AG210" i="4" s="1"/>
  <c r="AR210" i="4" s="1"/>
  <c r="K445" i="4"/>
  <c r="V445" i="4" s="1"/>
  <c r="AG445" i="4" s="1"/>
  <c r="AR445" i="4" s="1"/>
  <c r="K855" i="4"/>
  <c r="V855" i="4" s="1"/>
  <c r="AG855" i="4" s="1"/>
  <c r="AR855" i="4" s="1"/>
  <c r="K856" i="4"/>
  <c r="V856" i="4" s="1"/>
  <c r="AG856" i="4" s="1"/>
  <c r="AR856" i="4" s="1"/>
  <c r="K120" i="4"/>
  <c r="V120" i="4" s="1"/>
  <c r="AG120" i="4" s="1"/>
  <c r="AR120" i="4" s="1"/>
  <c r="K600" i="4"/>
  <c r="V600" i="4" s="1"/>
  <c r="AG600" i="4" s="1"/>
  <c r="AR600" i="4" s="1"/>
  <c r="K349" i="4"/>
  <c r="V349" i="4" s="1"/>
  <c r="AG349" i="4" s="1"/>
  <c r="AR349" i="4" s="1"/>
  <c r="K670" i="4"/>
  <c r="V670" i="4" s="1"/>
  <c r="AG670" i="4" s="1"/>
  <c r="AR670" i="4" s="1"/>
  <c r="K273" i="4"/>
  <c r="V273" i="4" s="1"/>
  <c r="AG273" i="4" s="1"/>
  <c r="AR273" i="4" s="1"/>
  <c r="K287" i="4"/>
  <c r="V287" i="4" s="1"/>
  <c r="AG287" i="4" s="1"/>
  <c r="AR287" i="4" s="1"/>
  <c r="K115" i="4"/>
  <c r="V115" i="4" s="1"/>
  <c r="AG115" i="4" s="1"/>
  <c r="AR115" i="4" s="1"/>
  <c r="K864" i="4"/>
  <c r="V864" i="4" s="1"/>
  <c r="AG864" i="4" s="1"/>
  <c r="AR864" i="4" s="1"/>
  <c r="K795" i="4"/>
  <c r="V795" i="4" s="1"/>
  <c r="AG795" i="4" s="1"/>
  <c r="AR795" i="4" s="1"/>
  <c r="K302" i="4"/>
  <c r="V302" i="4" s="1"/>
  <c r="AG302" i="4" s="1"/>
  <c r="AR302" i="4" s="1"/>
  <c r="K616" i="4"/>
  <c r="V616" i="4" s="1"/>
  <c r="AG616" i="4" s="1"/>
  <c r="AR616" i="4" s="1"/>
  <c r="K621" i="4"/>
  <c r="V621" i="4" s="1"/>
  <c r="AG621" i="4" s="1"/>
  <c r="AR621" i="4" s="1"/>
  <c r="K607" i="4"/>
  <c r="V607" i="4" s="1"/>
  <c r="AG607" i="4" s="1"/>
  <c r="AR607" i="4" s="1"/>
  <c r="K964" i="4"/>
  <c r="V964" i="4" s="1"/>
  <c r="AG964" i="4" s="1"/>
  <c r="AR964" i="4" s="1"/>
  <c r="K411" i="4"/>
  <c r="V411" i="4" s="1"/>
  <c r="AG411" i="4" s="1"/>
  <c r="AR411" i="4" s="1"/>
  <c r="K981" i="4"/>
  <c r="V981" i="4" s="1"/>
  <c r="AG981" i="4" s="1"/>
  <c r="AR981" i="4" s="1"/>
  <c r="K854" i="4"/>
  <c r="V854" i="4" s="1"/>
  <c r="AG854" i="4" s="1"/>
  <c r="AR854" i="4" s="1"/>
  <c r="K918" i="4"/>
  <c r="V918" i="4" s="1"/>
  <c r="AG918" i="4" s="1"/>
  <c r="AR918" i="4" s="1"/>
  <c r="K814" i="4"/>
  <c r="V814" i="4" s="1"/>
  <c r="AG814" i="4" s="1"/>
  <c r="AR814" i="4" s="1"/>
  <c r="K846" i="4"/>
  <c r="V846" i="4" s="1"/>
  <c r="AG846" i="4" s="1"/>
  <c r="AR846" i="4" s="1"/>
  <c r="K361" i="4"/>
  <c r="V361" i="4" s="1"/>
  <c r="AG361" i="4" s="1"/>
  <c r="AR361" i="4" s="1"/>
  <c r="K126" i="4"/>
  <c r="V126" i="4" s="1"/>
  <c r="AG126" i="4" s="1"/>
  <c r="AR126" i="4" s="1"/>
  <c r="K249" i="4"/>
  <c r="V249" i="4" s="1"/>
  <c r="AG249" i="4" s="1"/>
  <c r="AR249" i="4" s="1"/>
  <c r="K477" i="4"/>
  <c r="V477" i="4" s="1"/>
  <c r="AG477" i="4" s="1"/>
  <c r="AR477" i="4" s="1"/>
  <c r="K749" i="4"/>
  <c r="V749" i="4" s="1"/>
  <c r="AG749" i="4" s="1"/>
  <c r="AR749" i="4" s="1"/>
  <c r="K479" i="4"/>
  <c r="V479" i="4" s="1"/>
  <c r="AG479" i="4" s="1"/>
  <c r="AR479" i="4" s="1"/>
  <c r="K779" i="4"/>
  <c r="V779" i="4" s="1"/>
  <c r="AG779" i="4" s="1"/>
  <c r="AR779" i="4" s="1"/>
  <c r="K865" i="4"/>
  <c r="V865" i="4" s="1"/>
  <c r="AG865" i="4" s="1"/>
  <c r="AR865" i="4" s="1"/>
  <c r="K377" i="4"/>
  <c r="V377" i="4" s="1"/>
  <c r="AG377" i="4" s="1"/>
  <c r="AR377" i="4" s="1"/>
  <c r="K24" i="4"/>
  <c r="V24" i="4" s="1"/>
  <c r="AG24" i="4" s="1"/>
  <c r="AR24" i="4" s="1"/>
  <c r="K502" i="4"/>
  <c r="V502" i="4" s="1"/>
  <c r="AG502" i="4" s="1"/>
  <c r="AR502" i="4" s="1"/>
  <c r="K543" i="4"/>
  <c r="V543" i="4" s="1"/>
  <c r="AG543" i="4" s="1"/>
  <c r="AR543" i="4" s="1"/>
  <c r="K620" i="4"/>
  <c r="V620" i="4" s="1"/>
  <c r="AG620" i="4" s="1"/>
  <c r="AR620" i="4" s="1"/>
  <c r="K639" i="4"/>
  <c r="V639" i="4" s="1"/>
  <c r="AG639" i="4" s="1"/>
  <c r="AR639" i="4" s="1"/>
  <c r="K788" i="4"/>
  <c r="V788" i="4" s="1"/>
  <c r="AG788" i="4" s="1"/>
  <c r="AR788" i="4" s="1"/>
  <c r="K79" i="4"/>
  <c r="V79" i="4" s="1"/>
  <c r="AG79" i="4" s="1"/>
  <c r="AR79" i="4" s="1"/>
  <c r="K474" i="4"/>
  <c r="V474" i="4" s="1"/>
  <c r="AG474" i="4" s="1"/>
  <c r="AR474" i="4" s="1"/>
  <c r="K972" i="4"/>
  <c r="V972" i="4" s="1"/>
  <c r="AG972" i="4" s="1"/>
  <c r="AR972" i="4" s="1"/>
  <c r="K266" i="4"/>
  <c r="V266" i="4" s="1"/>
  <c r="AG266" i="4" s="1"/>
  <c r="AR266" i="4" s="1"/>
  <c r="K407" i="4"/>
  <c r="V407" i="4" s="1"/>
  <c r="AG407" i="4" s="1"/>
  <c r="AR407" i="4" s="1"/>
  <c r="K97" i="4"/>
  <c r="V97" i="4" s="1"/>
  <c r="AG97" i="4" s="1"/>
  <c r="AR97" i="4" s="1"/>
  <c r="K797" i="4"/>
  <c r="V797" i="4" s="1"/>
  <c r="AG797" i="4" s="1"/>
  <c r="AR797" i="4" s="1"/>
  <c r="K429" i="4"/>
  <c r="V429" i="4" s="1"/>
  <c r="AG429" i="4" s="1"/>
  <c r="AR429" i="4" s="1"/>
  <c r="K950" i="4"/>
  <c r="V950" i="4" s="1"/>
  <c r="AG950" i="4" s="1"/>
  <c r="AR950" i="4" s="1"/>
  <c r="K61" i="4"/>
  <c r="V61" i="4" s="1"/>
  <c r="AG61" i="4" s="1"/>
  <c r="AR61" i="4" s="1"/>
  <c r="K710" i="4"/>
  <c r="V710" i="4" s="1"/>
  <c r="AG710" i="4" s="1"/>
  <c r="AR710" i="4" s="1"/>
  <c r="K759" i="4"/>
  <c r="V759" i="4" s="1"/>
  <c r="AG759" i="4" s="1"/>
  <c r="AR759" i="4" s="1"/>
  <c r="K326" i="4"/>
  <c r="V326" i="4" s="1"/>
  <c r="AG326" i="4" s="1"/>
  <c r="AR326" i="4" s="1"/>
  <c r="K222" i="4"/>
  <c r="V222" i="4" s="1"/>
  <c r="AG222" i="4" s="1"/>
  <c r="AR222" i="4" s="1"/>
  <c r="K737" i="4"/>
  <c r="V737" i="4" s="1"/>
  <c r="AG737" i="4" s="1"/>
  <c r="AR737" i="4" s="1"/>
  <c r="K272" i="4"/>
  <c r="V272" i="4" s="1"/>
  <c r="AG272" i="4" s="1"/>
  <c r="AR272" i="4" s="1"/>
  <c r="K241" i="4"/>
  <c r="V241" i="4" s="1"/>
  <c r="AG241" i="4" s="1"/>
  <c r="AR241" i="4" s="1"/>
  <c r="K555" i="4"/>
  <c r="V555" i="4" s="1"/>
  <c r="AG555" i="4" s="1"/>
  <c r="AR555" i="4" s="1"/>
  <c r="K785" i="4"/>
  <c r="V785" i="4" s="1"/>
  <c r="AG785" i="4" s="1"/>
  <c r="AR785" i="4" s="1"/>
  <c r="K284" i="4"/>
  <c r="V284" i="4" s="1"/>
  <c r="AG284" i="4" s="1"/>
  <c r="AR284" i="4" s="1"/>
  <c r="K548" i="4"/>
  <c r="V548" i="4" s="1"/>
  <c r="AG548" i="4" s="1"/>
  <c r="AR548" i="4" s="1"/>
  <c r="K453" i="4"/>
  <c r="V453" i="4" s="1"/>
  <c r="AG453" i="4" s="1"/>
  <c r="AR453" i="4" s="1"/>
  <c r="K944" i="4"/>
  <c r="V944" i="4" s="1"/>
  <c r="AG944" i="4" s="1"/>
  <c r="AR944" i="4" s="1"/>
  <c r="K529" i="4"/>
  <c r="V529" i="4" s="1"/>
  <c r="AG529" i="4" s="1"/>
  <c r="AR529" i="4" s="1"/>
  <c r="K845" i="4"/>
  <c r="V845" i="4" s="1"/>
  <c r="AG845" i="4" s="1"/>
  <c r="AR845" i="4" s="1"/>
  <c r="K958" i="4"/>
  <c r="V958" i="4" s="1"/>
  <c r="AG958" i="4" s="1"/>
  <c r="AR958" i="4" s="1"/>
  <c r="K329" i="4"/>
  <c r="V329" i="4" s="1"/>
  <c r="AG329" i="4" s="1"/>
  <c r="AR329" i="4" s="1"/>
  <c r="K335" i="4"/>
  <c r="V335" i="4" s="1"/>
  <c r="AG335" i="4" s="1"/>
  <c r="AR335" i="4" s="1"/>
  <c r="K296" i="4"/>
  <c r="V296" i="4" s="1"/>
  <c r="AG296" i="4" s="1"/>
  <c r="AR296" i="4" s="1"/>
  <c r="K822" i="4"/>
  <c r="V822" i="4" s="1"/>
  <c r="AG822" i="4" s="1"/>
  <c r="AR822" i="4" s="1"/>
  <c r="K810" i="4"/>
  <c r="V810" i="4" s="1"/>
  <c r="AG810" i="4" s="1"/>
  <c r="AR810" i="4" s="1"/>
  <c r="K659" i="4"/>
  <c r="V659" i="4" s="1"/>
  <c r="AG659" i="4" s="1"/>
  <c r="AR659" i="4" s="1"/>
  <c r="K255" i="4"/>
  <c r="V255" i="4" s="1"/>
  <c r="AG255" i="4" s="1"/>
  <c r="AR255" i="4" s="1"/>
  <c r="K226" i="4"/>
  <c r="V226" i="4" s="1"/>
  <c r="AG226" i="4" s="1"/>
  <c r="AR226" i="4" s="1"/>
  <c r="K871" i="4"/>
  <c r="V871" i="4" s="1"/>
  <c r="AG871" i="4" s="1"/>
  <c r="AR871" i="4" s="1"/>
  <c r="K603" i="4"/>
  <c r="V603" i="4" s="1"/>
  <c r="AG603" i="4" s="1"/>
  <c r="AR603" i="4" s="1"/>
  <c r="K105" i="4"/>
  <c r="V105" i="4" s="1"/>
  <c r="AG105" i="4" s="1"/>
  <c r="AR105" i="4" s="1"/>
  <c r="K396" i="4"/>
  <c r="V396" i="4" s="1"/>
  <c r="AG396" i="4" s="1"/>
  <c r="AR396" i="4" s="1"/>
  <c r="K169" i="4"/>
  <c r="V169" i="4" s="1"/>
  <c r="AG169" i="4" s="1"/>
  <c r="AR169" i="4" s="1"/>
  <c r="K819" i="4"/>
  <c r="V819" i="4" s="1"/>
  <c r="AG819" i="4" s="1"/>
  <c r="AR819" i="4" s="1"/>
  <c r="K589" i="4"/>
  <c r="V589" i="4" s="1"/>
  <c r="AG589" i="4" s="1"/>
  <c r="AR589" i="4" s="1"/>
  <c r="K175" i="4"/>
  <c r="V175" i="4" s="1"/>
  <c r="AG175" i="4" s="1"/>
  <c r="AR175" i="4" s="1"/>
  <c r="K36" i="4"/>
  <c r="V36" i="4" s="1"/>
  <c r="AG36" i="4" s="1"/>
  <c r="AR36" i="4" s="1"/>
  <c r="K713" i="4"/>
  <c r="V713" i="4" s="1"/>
  <c r="AG713" i="4" s="1"/>
  <c r="AR713" i="4" s="1"/>
  <c r="K23" i="4"/>
  <c r="V23" i="4" s="1"/>
  <c r="AG23" i="4" s="1"/>
  <c r="AR23" i="4" s="1"/>
  <c r="K992" i="4"/>
  <c r="V992" i="4" s="1"/>
  <c r="AG992" i="4" s="1"/>
  <c r="AR992" i="4" s="1"/>
  <c r="K352" i="4"/>
  <c r="V352" i="4" s="1"/>
  <c r="AG352" i="4" s="1"/>
  <c r="AR352" i="4" s="1"/>
  <c r="K558" i="4"/>
  <c r="V558" i="4" s="1"/>
  <c r="AG558" i="4" s="1"/>
  <c r="AR558" i="4" s="1"/>
  <c r="K306" i="4"/>
  <c r="V306" i="4" s="1"/>
  <c r="AG306" i="4" s="1"/>
  <c r="AR306" i="4" s="1"/>
  <c r="K419" i="4"/>
  <c r="V419" i="4" s="1"/>
  <c r="AG419" i="4" s="1"/>
  <c r="AR419" i="4" s="1"/>
  <c r="K263" i="4"/>
  <c r="V263" i="4" s="1"/>
  <c r="AG263" i="4" s="1"/>
  <c r="AR263" i="4" s="1"/>
  <c r="K843" i="4"/>
  <c r="V843" i="4" s="1"/>
  <c r="AG843" i="4" s="1"/>
  <c r="AR843" i="4" s="1"/>
  <c r="K127" i="4"/>
  <c r="V127" i="4" s="1"/>
  <c r="AG127" i="4" s="1"/>
  <c r="AR127" i="4" s="1"/>
  <c r="K550" i="4"/>
  <c r="V550" i="4" s="1"/>
  <c r="AG550" i="4" s="1"/>
  <c r="AR550" i="4" s="1"/>
  <c r="K771" i="4"/>
  <c r="V771" i="4" s="1"/>
  <c r="AG771" i="4" s="1"/>
  <c r="AR771" i="4" s="1"/>
  <c r="K275" i="4"/>
  <c r="V275" i="4" s="1"/>
  <c r="AG275" i="4" s="1"/>
  <c r="AR275" i="4" s="1"/>
  <c r="K527" i="4"/>
  <c r="V527" i="4" s="1"/>
  <c r="AG527" i="4" s="1"/>
  <c r="AR527" i="4" s="1"/>
  <c r="K772" i="4"/>
  <c r="V772" i="4" s="1"/>
  <c r="AG772" i="4" s="1"/>
  <c r="AR772" i="4" s="1"/>
  <c r="K740" i="4"/>
  <c r="V740" i="4" s="1"/>
  <c r="AG740" i="4" s="1"/>
  <c r="AR740" i="4" s="1"/>
  <c r="K70" i="4"/>
  <c r="V70" i="4" s="1"/>
  <c r="AG70" i="4" s="1"/>
  <c r="AR70" i="4" s="1"/>
  <c r="K984" i="4"/>
  <c r="V984" i="4" s="1"/>
  <c r="AG984" i="4" s="1"/>
  <c r="AR984" i="4" s="1"/>
  <c r="K689" i="4"/>
  <c r="V689" i="4" s="1"/>
  <c r="AG689" i="4" s="1"/>
  <c r="AR689" i="4" s="1"/>
  <c r="K877" i="4"/>
  <c r="V877" i="4" s="1"/>
  <c r="AG877" i="4" s="1"/>
  <c r="AR877" i="4" s="1"/>
  <c r="K812" i="4"/>
  <c r="V812" i="4" s="1"/>
  <c r="AG812" i="4" s="1"/>
  <c r="AR812" i="4" s="1"/>
  <c r="K155" i="4"/>
  <c r="V155" i="4" s="1"/>
  <c r="AG155" i="4" s="1"/>
  <c r="AR155" i="4" s="1"/>
  <c r="K729" i="4"/>
  <c r="V729" i="4" s="1"/>
  <c r="AG729" i="4" s="1"/>
  <c r="AR729" i="4" s="1"/>
  <c r="K862" i="4"/>
  <c r="V862" i="4" s="1"/>
  <c r="AG862" i="4" s="1"/>
  <c r="AR862" i="4" s="1"/>
  <c r="K608" i="4"/>
  <c r="V608" i="4" s="1"/>
  <c r="AG608" i="4" s="1"/>
  <c r="AR608" i="4" s="1"/>
  <c r="K727" i="4"/>
  <c r="V727" i="4" s="1"/>
  <c r="AG727" i="4" s="1"/>
  <c r="AR727" i="4" s="1"/>
  <c r="K523" i="4"/>
  <c r="V523" i="4" s="1"/>
  <c r="AG523" i="4" s="1"/>
  <c r="AR523" i="4" s="1"/>
  <c r="K748" i="4"/>
  <c r="V748" i="4" s="1"/>
  <c r="AG748" i="4" s="1"/>
  <c r="AR748" i="4" s="1"/>
  <c r="K262" i="4"/>
  <c r="V262" i="4" s="1"/>
  <c r="AG262" i="4" s="1"/>
  <c r="AR262" i="4" s="1"/>
  <c r="K664" i="4"/>
  <c r="V664" i="4" s="1"/>
  <c r="AG664" i="4" s="1"/>
  <c r="AR664" i="4" s="1"/>
  <c r="K581" i="4"/>
  <c r="V581" i="4" s="1"/>
  <c r="AG581" i="4" s="1"/>
  <c r="AR581" i="4" s="1"/>
  <c r="K537" i="4"/>
  <c r="V537" i="4" s="1"/>
  <c r="AG537" i="4" s="1"/>
  <c r="AR537" i="4" s="1"/>
  <c r="K899" i="4"/>
  <c r="V899" i="4" s="1"/>
  <c r="AG899" i="4" s="1"/>
  <c r="AR899" i="4" s="1"/>
  <c r="K760" i="4"/>
  <c r="V760" i="4" s="1"/>
  <c r="AG760" i="4" s="1"/>
  <c r="AR760" i="4" s="1"/>
  <c r="K769" i="4"/>
  <c r="V769" i="4" s="1"/>
  <c r="AG769" i="4" s="1"/>
  <c r="AR769" i="4" s="1"/>
  <c r="K108" i="4"/>
  <c r="V108" i="4" s="1"/>
  <c r="AG108" i="4" s="1"/>
  <c r="AR108" i="4" s="1"/>
  <c r="K219" i="4"/>
  <c r="V219" i="4" s="1"/>
  <c r="AG219" i="4" s="1"/>
  <c r="AR219" i="4" s="1"/>
  <c r="K525" i="4"/>
  <c r="V525" i="4" s="1"/>
  <c r="AG525" i="4" s="1"/>
  <c r="AR525" i="4" s="1"/>
  <c r="K986" i="4"/>
  <c r="V986" i="4" s="1"/>
  <c r="AG986" i="4" s="1"/>
  <c r="AR986" i="4" s="1"/>
  <c r="K741" i="4"/>
  <c r="V741" i="4" s="1"/>
  <c r="AG741" i="4" s="1"/>
  <c r="AR741" i="4" s="1"/>
  <c r="K422" i="4"/>
  <c r="V422" i="4" s="1"/>
  <c r="AG422" i="4" s="1"/>
  <c r="AR422" i="4" s="1"/>
  <c r="K905" i="4"/>
  <c r="V905" i="4" s="1"/>
  <c r="AG905" i="4" s="1"/>
  <c r="AR905" i="4" s="1"/>
  <c r="K320" i="4"/>
  <c r="V320" i="4" s="1"/>
  <c r="AG320" i="4" s="1"/>
  <c r="AR320" i="4" s="1"/>
  <c r="K898" i="4"/>
  <c r="V898" i="4" s="1"/>
  <c r="AG898" i="4" s="1"/>
  <c r="AR898" i="4" s="1"/>
  <c r="K67" i="4"/>
  <c r="V67" i="4" s="1"/>
  <c r="AG67" i="4" s="1"/>
  <c r="AR67" i="4" s="1"/>
  <c r="K470" i="4"/>
  <c r="V470" i="4" s="1"/>
  <c r="AG470" i="4" s="1"/>
  <c r="AR470" i="4" s="1"/>
  <c r="K578" i="4"/>
  <c r="V578" i="4" s="1"/>
  <c r="AG578" i="4" s="1"/>
  <c r="AR578" i="4" s="1"/>
  <c r="K757" i="4"/>
  <c r="V757" i="4" s="1"/>
  <c r="AG757" i="4" s="1"/>
  <c r="AR757" i="4" s="1"/>
  <c r="K949" i="4"/>
  <c r="V949" i="4" s="1"/>
  <c r="AG949" i="4" s="1"/>
  <c r="AR949" i="4" s="1"/>
  <c r="K179" i="4"/>
  <c r="V179" i="4" s="1"/>
  <c r="AG179" i="4" s="1"/>
  <c r="AR179" i="4" s="1"/>
  <c r="K77" i="4"/>
  <c r="V77" i="4" s="1"/>
  <c r="AG77" i="4" s="1"/>
  <c r="AR77" i="4" s="1"/>
  <c r="K400" i="4"/>
  <c r="V400" i="4" s="1"/>
  <c r="AG400" i="4" s="1"/>
  <c r="AR400" i="4" s="1"/>
  <c r="K536" i="4"/>
  <c r="V536" i="4" s="1"/>
  <c r="AG536" i="4" s="1"/>
  <c r="AR536" i="4" s="1"/>
  <c r="K337" i="4"/>
  <c r="V337" i="4" s="1"/>
  <c r="AG337" i="4" s="1"/>
  <c r="AR337" i="4" s="1"/>
  <c r="K109" i="4"/>
  <c r="V109" i="4" s="1"/>
  <c r="AG109" i="4" s="1"/>
  <c r="AR109" i="4" s="1"/>
  <c r="K694" i="4"/>
  <c r="V694" i="4" s="1"/>
  <c r="AG694" i="4" s="1"/>
  <c r="AR694" i="4" s="1"/>
  <c r="K647" i="4"/>
  <c r="V647" i="4" s="1"/>
  <c r="AG647" i="4" s="1"/>
  <c r="AR647" i="4" s="1"/>
  <c r="K574" i="4"/>
  <c r="V574" i="4" s="1"/>
  <c r="AG574" i="4" s="1"/>
  <c r="AR574" i="4" s="1"/>
  <c r="K867" i="4"/>
  <c r="V867" i="4" s="1"/>
  <c r="AG867" i="4" s="1"/>
  <c r="AR867" i="4" s="1"/>
  <c r="K717" i="4"/>
  <c r="V717" i="4" s="1"/>
  <c r="AG717" i="4" s="1"/>
  <c r="AR717" i="4" s="1"/>
  <c r="K336" i="4"/>
  <c r="V336" i="4" s="1"/>
  <c r="AG336" i="4" s="1"/>
  <c r="AR336" i="4" s="1"/>
  <c r="K430" i="4"/>
  <c r="V430" i="4" s="1"/>
  <c r="AG430" i="4" s="1"/>
  <c r="AR430" i="4" s="1"/>
  <c r="K322" i="4"/>
  <c r="V322" i="4" s="1"/>
  <c r="AG322" i="4" s="1"/>
  <c r="AR322" i="4" s="1"/>
  <c r="K163" i="4"/>
  <c r="V163" i="4" s="1"/>
  <c r="AG163" i="4" s="1"/>
  <c r="AR163" i="4" s="1"/>
  <c r="K25" i="4"/>
  <c r="V25" i="4" s="1"/>
  <c r="AG25" i="4" s="1"/>
  <c r="AR25" i="4" s="1"/>
  <c r="K580" i="4"/>
  <c r="V580" i="4" s="1"/>
  <c r="AG580" i="4" s="1"/>
  <c r="AR580" i="4" s="1"/>
  <c r="K168" i="4"/>
  <c r="V168" i="4" s="1"/>
  <c r="AG168" i="4" s="1"/>
  <c r="AR168" i="4" s="1"/>
  <c r="K1001" i="4"/>
  <c r="V1001" i="4" s="1"/>
  <c r="AG1001" i="4" s="1"/>
  <c r="AR1001" i="4" s="1"/>
  <c r="K261" i="4"/>
  <c r="V261" i="4" s="1"/>
  <c r="AG261" i="4" s="1"/>
  <c r="AR261" i="4" s="1"/>
  <c r="K247" i="4"/>
  <c r="V247" i="4" s="1"/>
  <c r="AG247" i="4" s="1"/>
  <c r="AR247" i="4" s="1"/>
  <c r="K148" i="4"/>
  <c r="V148" i="4" s="1"/>
  <c r="AG148" i="4" s="1"/>
  <c r="AR148" i="4" s="1"/>
  <c r="K59" i="4"/>
  <c r="V59" i="4" s="1"/>
  <c r="AG59" i="4" s="1"/>
  <c r="AR59" i="4" s="1"/>
  <c r="K192" i="4"/>
  <c r="V192" i="4" s="1"/>
  <c r="AG192" i="4" s="1"/>
  <c r="AR192" i="4" s="1"/>
  <c r="K491" i="4"/>
  <c r="V491" i="4" s="1"/>
  <c r="AG491" i="4" s="1"/>
  <c r="AR491" i="4" s="1"/>
  <c r="K245" i="4"/>
  <c r="V245" i="4" s="1"/>
  <c r="AG245" i="4" s="1"/>
  <c r="AR245" i="4" s="1"/>
  <c r="K932" i="4"/>
  <c r="V932" i="4" s="1"/>
  <c r="AG932" i="4" s="1"/>
  <c r="AR932" i="4" s="1"/>
  <c r="K186" i="4"/>
  <c r="V186" i="4" s="1"/>
  <c r="AG186" i="4" s="1"/>
  <c r="AR186" i="4" s="1"/>
  <c r="K288" i="4"/>
  <c r="V288" i="4" s="1"/>
  <c r="AG288" i="4" s="1"/>
  <c r="AR288" i="4" s="1"/>
  <c r="K367" i="4"/>
  <c r="V367" i="4" s="1"/>
  <c r="AG367" i="4" s="1"/>
  <c r="AR367" i="4" s="1"/>
  <c r="K686" i="4"/>
  <c r="V686" i="4" s="1"/>
  <c r="AG686" i="4" s="1"/>
  <c r="AR686" i="4" s="1"/>
  <c r="K806" i="4"/>
  <c r="V806" i="4" s="1"/>
  <c r="AG806" i="4" s="1"/>
  <c r="AR806" i="4" s="1"/>
  <c r="K387" i="4"/>
  <c r="V387" i="4" s="1"/>
  <c r="AG387" i="4" s="1"/>
  <c r="AR387" i="4" s="1"/>
  <c r="K282" i="4"/>
  <c r="V282" i="4" s="1"/>
  <c r="AG282" i="4" s="1"/>
  <c r="AR282" i="4" s="1"/>
  <c r="K412" i="4"/>
  <c r="V412" i="4" s="1"/>
  <c r="AG412" i="4" s="1"/>
  <c r="AR412" i="4" s="1"/>
  <c r="K968" i="4"/>
  <c r="V968" i="4" s="1"/>
  <c r="AG968" i="4" s="1"/>
  <c r="AR968" i="4" s="1"/>
  <c r="K697" i="4"/>
  <c r="V697" i="4" s="1"/>
  <c r="AG697" i="4" s="1"/>
  <c r="AR697" i="4" s="1"/>
  <c r="K602" i="4"/>
  <c r="V602" i="4" s="1"/>
  <c r="AG602" i="4" s="1"/>
  <c r="AR602" i="4" s="1"/>
  <c r="K500" i="4"/>
  <c r="V500" i="4" s="1"/>
  <c r="AG500" i="4" s="1"/>
  <c r="AR500" i="4" s="1"/>
  <c r="K634" i="4"/>
  <c r="V634" i="4" s="1"/>
  <c r="AG634" i="4" s="1"/>
  <c r="AR634" i="4" s="1"/>
  <c r="K518" i="4"/>
  <c r="V518" i="4" s="1"/>
  <c r="AG518" i="4" s="1"/>
  <c r="AR518" i="4" s="1"/>
  <c r="K354" i="4"/>
  <c r="V354" i="4" s="1"/>
  <c r="AG354" i="4" s="1"/>
  <c r="AR354" i="4" s="1"/>
  <c r="K519" i="4"/>
  <c r="V519" i="4" s="1"/>
  <c r="AG519" i="4" s="1"/>
  <c r="AR519" i="4" s="1"/>
  <c r="K299" i="4"/>
  <c r="V299" i="4" s="1"/>
  <c r="AG299" i="4" s="1"/>
  <c r="AR299" i="4" s="1"/>
  <c r="K151" i="4"/>
  <c r="V151" i="4" s="1"/>
  <c r="AG151" i="4" s="1"/>
  <c r="AR151" i="4" s="1"/>
  <c r="K943" i="4"/>
  <c r="V943" i="4" s="1"/>
  <c r="AG943" i="4" s="1"/>
  <c r="AR943" i="4" s="1"/>
  <c r="K662" i="4"/>
  <c r="V662" i="4" s="1"/>
  <c r="AG662" i="4" s="1"/>
  <c r="AR662" i="4" s="1"/>
  <c r="K592" i="4"/>
  <c r="V592" i="4" s="1"/>
  <c r="AG592" i="4" s="1"/>
  <c r="AR592" i="4" s="1"/>
  <c r="K243" i="4"/>
  <c r="V243" i="4" s="1"/>
  <c r="AG243" i="4" s="1"/>
  <c r="AR243" i="4" s="1"/>
  <c r="K413" i="4"/>
  <c r="V413" i="4" s="1"/>
  <c r="AG413" i="4" s="1"/>
  <c r="AR413" i="4" s="1"/>
  <c r="K365" i="4"/>
  <c r="V365" i="4" s="1"/>
  <c r="AG365" i="4" s="1"/>
  <c r="AR365" i="4" s="1"/>
  <c r="K541" i="4"/>
  <c r="V541" i="4" s="1"/>
  <c r="AG541" i="4" s="1"/>
  <c r="AR541" i="4" s="1"/>
  <c r="K739" i="4"/>
  <c r="V739" i="4" s="1"/>
  <c r="AG739" i="4" s="1"/>
  <c r="AR739" i="4" s="1"/>
  <c r="K483" i="4"/>
  <c r="V483" i="4" s="1"/>
  <c r="AG483" i="4" s="1"/>
  <c r="AR483" i="4" s="1"/>
  <c r="K911" i="4"/>
  <c r="V911" i="4" s="1"/>
  <c r="AG911" i="4" s="1"/>
  <c r="AR911" i="4" s="1"/>
  <c r="K520" i="4"/>
  <c r="V520" i="4" s="1"/>
  <c r="AG520" i="4" s="1"/>
  <c r="AR520" i="4" s="1"/>
  <c r="K48" i="4"/>
  <c r="V48" i="4" s="1"/>
  <c r="AG48" i="4" s="1"/>
  <c r="AR48" i="4" s="1"/>
  <c r="K908" i="4"/>
  <c r="V908" i="4" s="1"/>
  <c r="AG908" i="4" s="1"/>
  <c r="AR908" i="4" s="1"/>
  <c r="K651" i="4"/>
  <c r="V651" i="4" s="1"/>
  <c r="AG651" i="4" s="1"/>
  <c r="AR651" i="4" s="1"/>
  <c r="K861" i="4"/>
  <c r="V861" i="4" s="1"/>
  <c r="AG861" i="4" s="1"/>
  <c r="AR861" i="4" s="1"/>
  <c r="K327" i="4"/>
  <c r="V327" i="4" s="1"/>
  <c r="AG327" i="4" s="1"/>
  <c r="AR327" i="4" s="1"/>
  <c r="K202" i="4"/>
  <c r="V202" i="4" s="1"/>
  <c r="AG202" i="4" s="1"/>
  <c r="AR202" i="4" s="1"/>
  <c r="K39" i="4"/>
  <c r="V39" i="4" s="1"/>
  <c r="AG39" i="4" s="1"/>
  <c r="AR39" i="4" s="1"/>
  <c r="K72" i="4"/>
  <c r="V72" i="4" s="1"/>
  <c r="AG72" i="4" s="1"/>
  <c r="AR72" i="4" s="1"/>
  <c r="K211" i="4"/>
  <c r="V211" i="4" s="1"/>
  <c r="AG211" i="4" s="1"/>
  <c r="AR211" i="4" s="1"/>
  <c r="K184" i="4"/>
  <c r="V184" i="4" s="1"/>
  <c r="AG184" i="4" s="1"/>
  <c r="AR184" i="4" s="1"/>
  <c r="K703" i="4"/>
  <c r="V703" i="4" s="1"/>
  <c r="AG703" i="4" s="1"/>
  <c r="AR703" i="4" s="1"/>
  <c r="K888" i="4"/>
  <c r="V888" i="4" s="1"/>
  <c r="AG888" i="4" s="1"/>
  <c r="AR888" i="4" s="1"/>
  <c r="K637" i="4"/>
  <c r="V637" i="4" s="1"/>
  <c r="AG637" i="4" s="1"/>
  <c r="AR637" i="4" s="1"/>
  <c r="K768" i="4"/>
  <c r="V768" i="4" s="1"/>
  <c r="AG768" i="4" s="1"/>
  <c r="AR768" i="4" s="1"/>
  <c r="K224" i="4"/>
  <c r="V224" i="4" s="1"/>
  <c r="AG224" i="4" s="1"/>
  <c r="AR224" i="4" s="1"/>
  <c r="K593" i="4"/>
  <c r="V593" i="4" s="1"/>
  <c r="AG593" i="4" s="1"/>
  <c r="AR593" i="4" s="1"/>
  <c r="K64" i="4"/>
  <c r="V64" i="4" s="1"/>
  <c r="AG64" i="4" s="1"/>
  <c r="AR64" i="4" s="1"/>
  <c r="K358" i="4"/>
  <c r="V358" i="4" s="1"/>
  <c r="AG358" i="4" s="1"/>
  <c r="AR358" i="4" s="1"/>
  <c r="K96" i="4"/>
  <c r="V96" i="4" s="1"/>
  <c r="AG96" i="4" s="1"/>
  <c r="AR96" i="4" s="1"/>
  <c r="K554" i="4"/>
  <c r="V554" i="4" s="1"/>
  <c r="AG554" i="4" s="1"/>
  <c r="AR554" i="4" s="1"/>
  <c r="K553" i="4"/>
  <c r="V553" i="4" s="1"/>
  <c r="AG553" i="4" s="1"/>
  <c r="AR553" i="4" s="1"/>
  <c r="K60" i="4"/>
  <c r="V60" i="4" s="1"/>
  <c r="AG60" i="4" s="1"/>
  <c r="AR60" i="4" s="1"/>
  <c r="K30" i="4"/>
  <c r="V30" i="4" s="1"/>
  <c r="AG30" i="4" s="1"/>
  <c r="AR30" i="4" s="1"/>
  <c r="K708" i="4"/>
  <c r="V708" i="4" s="1"/>
  <c r="AG708" i="4" s="1"/>
  <c r="AR708" i="4" s="1"/>
  <c r="K656" i="4"/>
  <c r="V656" i="4" s="1"/>
  <c r="AG656" i="4" s="1"/>
  <c r="AR656" i="4" s="1"/>
  <c r="K583" i="4"/>
  <c r="V583" i="4" s="1"/>
  <c r="AG583" i="4" s="1"/>
  <c r="AR583" i="4" s="1"/>
  <c r="K44" i="4"/>
  <c r="V44" i="4" s="1"/>
  <c r="AG44" i="4" s="1"/>
  <c r="AR44" i="4" s="1"/>
  <c r="K674" i="4"/>
  <c r="V674" i="4" s="1"/>
  <c r="AG674" i="4" s="1"/>
  <c r="AR674" i="4" s="1"/>
  <c r="K524" i="4"/>
  <c r="V524" i="4" s="1"/>
  <c r="AG524" i="4" s="1"/>
  <c r="AR524" i="4" s="1"/>
  <c r="K91" i="4"/>
  <c r="V91" i="4" s="1"/>
  <c r="AG91" i="4" s="1"/>
  <c r="AR91" i="4" s="1"/>
  <c r="K73" i="4"/>
  <c r="V73" i="4" s="1"/>
  <c r="AG73" i="4" s="1"/>
  <c r="AR73" i="4" s="1"/>
  <c r="K951" i="4"/>
  <c r="V951" i="4" s="1"/>
  <c r="AG951" i="4" s="1"/>
  <c r="AR951" i="4" s="1"/>
  <c r="K778" i="4"/>
  <c r="V778" i="4" s="1"/>
  <c r="AG778" i="4" s="1"/>
  <c r="AR778" i="4" s="1"/>
  <c r="K626" i="4"/>
  <c r="V626" i="4" s="1"/>
  <c r="AG626" i="4" s="1"/>
  <c r="AR626" i="4" s="1"/>
  <c r="K217" i="4"/>
  <c r="V217" i="4" s="1"/>
  <c r="AG217" i="4" s="1"/>
  <c r="AR217" i="4" s="1"/>
  <c r="K150" i="4"/>
  <c r="V150" i="4" s="1"/>
  <c r="AG150" i="4" s="1"/>
  <c r="AR150" i="4" s="1"/>
  <c r="K725" i="4"/>
  <c r="V725" i="4" s="1"/>
  <c r="AG725" i="4" s="1"/>
  <c r="AR725" i="4" s="1"/>
  <c r="K404" i="4"/>
  <c r="V404" i="4" s="1"/>
  <c r="AG404" i="4" s="1"/>
  <c r="AR404" i="4" s="1"/>
  <c r="K575" i="4"/>
  <c r="V575" i="4" s="1"/>
  <c r="AG575" i="4" s="1"/>
  <c r="AR575" i="4" s="1"/>
  <c r="K137" i="4"/>
  <c r="V137" i="4" s="1"/>
  <c r="AG137" i="4" s="1"/>
  <c r="AR137" i="4" s="1"/>
  <c r="K747" i="4"/>
  <c r="V747" i="4" s="1"/>
  <c r="AG747" i="4" s="1"/>
  <c r="AR747" i="4" s="1"/>
  <c r="K916" i="4"/>
  <c r="V916" i="4" s="1"/>
  <c r="AG916" i="4" s="1"/>
  <c r="AR916" i="4" s="1"/>
  <c r="K172" i="4"/>
  <c r="V172" i="4" s="1"/>
  <c r="AG172" i="4" s="1"/>
  <c r="AR172" i="4" s="1"/>
  <c r="K648" i="4"/>
  <c r="V648" i="4" s="1"/>
  <c r="AG648" i="4" s="1"/>
  <c r="AR648" i="4" s="1"/>
  <c r="K661" i="4"/>
  <c r="V661" i="4" s="1"/>
  <c r="AG661" i="4" s="1"/>
  <c r="AR661" i="4" s="1"/>
  <c r="K793" i="4"/>
  <c r="V793" i="4" s="1"/>
  <c r="AG793" i="4" s="1"/>
  <c r="AR793" i="4" s="1"/>
  <c r="K539" i="4"/>
  <c r="V539" i="4" s="1"/>
  <c r="AG539" i="4" s="1"/>
  <c r="AR539" i="4" s="1"/>
  <c r="K93" i="4"/>
  <c r="V93" i="4" s="1"/>
  <c r="AG93" i="4" s="1"/>
  <c r="AR93" i="4" s="1"/>
  <c r="K579" i="4"/>
  <c r="V579" i="4" s="1"/>
  <c r="AG579" i="4" s="1"/>
  <c r="AR579" i="4" s="1"/>
  <c r="K495" i="4"/>
  <c r="V495" i="4" s="1"/>
  <c r="AG495" i="4" s="1"/>
  <c r="AR495" i="4" s="1"/>
  <c r="K894" i="4"/>
  <c r="V894" i="4" s="1"/>
  <c r="AG894" i="4" s="1"/>
  <c r="AR894" i="4" s="1"/>
  <c r="K556" i="4"/>
  <c r="V556" i="4" s="1"/>
  <c r="AG556" i="4" s="1"/>
  <c r="AR556" i="4" s="1"/>
  <c r="K551" i="4"/>
  <c r="V551" i="4" s="1"/>
  <c r="AG551" i="4" s="1"/>
  <c r="AR551" i="4" s="1"/>
  <c r="K473" i="4"/>
  <c r="V473" i="4" s="1"/>
  <c r="AG473" i="4" s="1"/>
  <c r="AR473" i="4" s="1"/>
  <c r="K69" i="4"/>
  <c r="V69" i="4" s="1"/>
  <c r="AG69" i="4" s="1"/>
  <c r="AR69" i="4" s="1"/>
  <c r="K956" i="4"/>
  <c r="V956" i="4" s="1"/>
  <c r="AG956" i="4" s="1"/>
  <c r="AR956" i="4" s="1"/>
  <c r="K753" i="4"/>
  <c r="V753" i="4" s="1"/>
  <c r="AG753" i="4" s="1"/>
  <c r="AR753" i="4" s="1"/>
  <c r="K776" i="4"/>
  <c r="V776" i="4" s="1"/>
  <c r="AG776" i="4" s="1"/>
  <c r="AR776" i="4" s="1"/>
  <c r="K278" i="4"/>
  <c r="V278" i="4" s="1"/>
  <c r="AG278" i="4" s="1"/>
  <c r="AR278" i="4" s="1"/>
  <c r="K269" i="4"/>
  <c r="V269" i="4" s="1"/>
  <c r="AG269" i="4" s="1"/>
  <c r="AR269" i="4" s="1"/>
  <c r="K312" i="4"/>
  <c r="V312" i="4" s="1"/>
  <c r="AG312" i="4" s="1"/>
  <c r="AR312" i="4" s="1"/>
  <c r="K193" i="4"/>
  <c r="V193" i="4" s="1"/>
  <c r="AG193" i="4" s="1"/>
  <c r="AR193" i="4" s="1"/>
  <c r="K879" i="4"/>
  <c r="V879" i="4" s="1"/>
  <c r="AG879" i="4" s="1"/>
  <c r="AR879" i="4" s="1"/>
  <c r="K601" i="4"/>
  <c r="V601" i="4" s="1"/>
  <c r="AG601" i="4" s="1"/>
  <c r="AR601" i="4" s="1"/>
  <c r="K516" i="4"/>
  <c r="V516" i="4" s="1"/>
  <c r="AG516" i="4" s="1"/>
  <c r="AR516" i="4" s="1"/>
  <c r="K934" i="4"/>
  <c r="V934" i="4" s="1"/>
  <c r="AG934" i="4" s="1"/>
  <c r="AR934" i="4" s="1"/>
  <c r="K324" i="4"/>
  <c r="V324" i="4" s="1"/>
  <c r="AG324" i="4" s="1"/>
  <c r="AR324" i="4" s="1"/>
  <c r="K478" i="4"/>
  <c r="V478" i="4" s="1"/>
  <c r="AG478" i="4" s="1"/>
  <c r="AR478" i="4" s="1"/>
  <c r="K848" i="4"/>
  <c r="V848" i="4" s="1"/>
  <c r="AG848" i="4" s="1"/>
  <c r="AR848" i="4" s="1"/>
  <c r="K313" i="4"/>
  <c r="V313" i="4" s="1"/>
  <c r="AG313" i="4" s="1"/>
  <c r="AR313" i="4" s="1"/>
  <c r="K181" i="4"/>
  <c r="V181" i="4" s="1"/>
  <c r="AG181" i="4" s="1"/>
  <c r="AR181" i="4" s="1"/>
  <c r="K185" i="4"/>
  <c r="V185" i="4" s="1"/>
  <c r="AG185" i="4" s="1"/>
  <c r="AR185" i="4" s="1"/>
  <c r="K76" i="4"/>
  <c r="V76" i="4" s="1"/>
  <c r="AG76" i="4" s="1"/>
  <c r="AR76" i="4" s="1"/>
  <c r="K256" i="4"/>
  <c r="V256" i="4" s="1"/>
  <c r="AG256" i="4" s="1"/>
  <c r="AR256" i="4" s="1"/>
  <c r="K303" i="4"/>
  <c r="V303" i="4" s="1"/>
  <c r="AG303" i="4" s="1"/>
  <c r="AR303" i="4" s="1"/>
  <c r="K32" i="4"/>
  <c r="V32" i="4" s="1"/>
  <c r="AG32" i="4" s="1"/>
  <c r="AR32" i="4" s="1"/>
  <c r="K837" i="4"/>
  <c r="V837" i="4" s="1"/>
  <c r="AG837" i="4" s="1"/>
  <c r="AR837" i="4" s="1"/>
  <c r="K125" i="4"/>
  <c r="V125" i="4" s="1"/>
  <c r="AG125" i="4" s="1"/>
  <c r="AR125" i="4" s="1"/>
  <c r="K721" i="4"/>
  <c r="V721" i="4" s="1"/>
  <c r="AG721" i="4" s="1"/>
  <c r="AR721" i="4" s="1"/>
  <c r="K849" i="4"/>
  <c r="V849" i="4" s="1"/>
  <c r="AG849" i="4" s="1"/>
  <c r="AR849" i="4" s="1"/>
  <c r="K709" i="4"/>
  <c r="V709" i="4" s="1"/>
  <c r="AG709" i="4" s="1"/>
  <c r="AR709" i="4" s="1"/>
  <c r="K730" i="4"/>
  <c r="V730" i="4" s="1"/>
  <c r="AG730" i="4" s="1"/>
  <c r="AR730" i="4" s="1"/>
  <c r="K927" i="4"/>
  <c r="V927" i="4" s="1"/>
  <c r="AG927" i="4" s="1"/>
  <c r="AR927" i="4" s="1"/>
  <c r="K347" i="4"/>
  <c r="V347" i="4" s="1"/>
  <c r="AG347" i="4" s="1"/>
  <c r="AR347" i="4" s="1"/>
  <c r="K755" i="4"/>
  <c r="V755" i="4" s="1"/>
  <c r="AG755" i="4" s="1"/>
  <c r="AR755" i="4" s="1"/>
  <c r="K816" i="4"/>
  <c r="V816" i="4" s="1"/>
  <c r="AG816" i="4" s="1"/>
  <c r="AR816" i="4" s="1"/>
  <c r="K680" i="4"/>
  <c r="V680" i="4" s="1"/>
  <c r="AG680" i="4" s="1"/>
  <c r="AR680" i="4" s="1"/>
  <c r="K839" i="4"/>
  <c r="V839" i="4" s="1"/>
  <c r="AG839" i="4" s="1"/>
  <c r="AR839" i="4" s="1"/>
  <c r="K889" i="4"/>
  <c r="V889" i="4" s="1"/>
  <c r="AG889" i="4" s="1"/>
  <c r="AR889" i="4" s="1"/>
  <c r="K75" i="4"/>
  <c r="V75" i="4" s="1"/>
  <c r="AG75" i="4" s="1"/>
  <c r="AR75" i="4" s="1"/>
  <c r="K318" i="4"/>
  <c r="V318" i="4" s="1"/>
  <c r="AG318" i="4" s="1"/>
  <c r="AR318" i="4" s="1"/>
  <c r="K657" i="4"/>
  <c r="V657" i="4" s="1"/>
  <c r="AG657" i="4" s="1"/>
  <c r="AR657" i="4" s="1"/>
  <c r="K928" i="4"/>
  <c r="V928" i="4" s="1"/>
  <c r="AG928" i="4" s="1"/>
  <c r="AR928" i="4" s="1"/>
  <c r="K987" i="4"/>
  <c r="V987" i="4" s="1"/>
  <c r="AG987" i="4" s="1"/>
  <c r="AR987" i="4" s="1"/>
  <c r="K403" i="4"/>
  <c r="V403" i="4" s="1"/>
  <c r="AG403" i="4" s="1"/>
  <c r="AR403" i="4" s="1"/>
  <c r="K130" i="4"/>
  <c r="V130" i="4" s="1"/>
  <c r="AG130" i="4" s="1"/>
  <c r="AR130" i="4" s="1"/>
  <c r="K398" i="4"/>
  <c r="V398" i="4" s="1"/>
  <c r="AG398" i="4" s="1"/>
  <c r="AR398" i="4" s="1"/>
  <c r="K283" i="4"/>
  <c r="V283" i="4" s="1"/>
  <c r="AG283" i="4" s="1"/>
  <c r="AR283" i="4" s="1"/>
  <c r="K315" i="4"/>
  <c r="V315" i="4" s="1"/>
  <c r="AG315" i="4" s="1"/>
  <c r="AR315" i="4" s="1"/>
  <c r="K758" i="4"/>
  <c r="V758" i="4" s="1"/>
  <c r="AG758" i="4" s="1"/>
  <c r="AR758" i="4" s="1"/>
  <c r="K598" i="4"/>
  <c r="V598" i="4" s="1"/>
  <c r="AG598" i="4" s="1"/>
  <c r="AR598" i="4" s="1"/>
  <c r="K668" i="4"/>
  <c r="V668" i="4" s="1"/>
  <c r="AG668" i="4" s="1"/>
  <c r="AR668" i="4" s="1"/>
  <c r="K160" i="4"/>
  <c r="V160" i="4" s="1"/>
  <c r="AG160" i="4" s="1"/>
  <c r="AR160" i="4" s="1"/>
  <c r="K239" i="4"/>
  <c r="V239" i="4" s="1"/>
  <c r="AG239" i="4" s="1"/>
  <c r="AR239" i="4" s="1"/>
  <c r="K136" i="4"/>
  <c r="V136" i="4" s="1"/>
  <c r="AG136" i="4" s="1"/>
  <c r="AR136" i="4" s="1"/>
  <c r="K804" i="4"/>
  <c r="V804" i="4" s="1"/>
  <c r="AG804" i="4" s="1"/>
  <c r="AR804" i="4" s="1"/>
  <c r="K103" i="4"/>
  <c r="V103" i="4" s="1"/>
  <c r="AG103" i="4" s="1"/>
  <c r="AR103" i="4" s="1"/>
  <c r="K228" i="4"/>
  <c r="V228" i="4" s="1"/>
  <c r="AG228" i="4" s="1"/>
  <c r="AR228" i="4" s="1"/>
  <c r="K834" i="4"/>
  <c r="V834" i="4" s="1"/>
  <c r="AG834" i="4" s="1"/>
  <c r="AR834" i="4" s="1"/>
  <c r="K941" i="4"/>
  <c r="V941" i="4" s="1"/>
  <c r="AG941" i="4" s="1"/>
  <c r="AR941" i="4" s="1"/>
  <c r="K223" i="4"/>
  <c r="V223" i="4" s="1"/>
  <c r="AG223" i="4" s="1"/>
  <c r="AR223" i="4" s="1"/>
  <c r="K187" i="4"/>
  <c r="V187" i="4" s="1"/>
  <c r="AG187" i="4" s="1"/>
  <c r="AR187" i="4" s="1"/>
  <c r="K511" i="4"/>
  <c r="V511" i="4" s="1"/>
  <c r="AG511" i="4" s="1"/>
  <c r="AR511" i="4" s="1"/>
  <c r="K386" i="4"/>
  <c r="V386" i="4" s="1"/>
  <c r="AG386" i="4" s="1"/>
  <c r="AR386" i="4" s="1"/>
  <c r="K786" i="4"/>
  <c r="V786" i="4" s="1"/>
  <c r="AG786" i="4" s="1"/>
  <c r="AR786" i="4" s="1"/>
  <c r="K573" i="4"/>
  <c r="V573" i="4" s="1"/>
  <c r="AG573" i="4" s="1"/>
  <c r="AR573" i="4" s="1"/>
  <c r="K571" i="4"/>
  <c r="V571" i="4" s="1"/>
  <c r="AG571" i="4" s="1"/>
  <c r="AR571" i="4" s="1"/>
  <c r="K421" i="4"/>
  <c r="V421" i="4" s="1"/>
  <c r="AG421" i="4" s="1"/>
  <c r="AR421" i="4" s="1"/>
  <c r="K141" i="4"/>
  <c r="V141" i="4" s="1"/>
  <c r="AG141" i="4" s="1"/>
  <c r="AR141" i="4" s="1"/>
  <c r="K426" i="4"/>
  <c r="V426" i="4" s="1"/>
  <c r="AG426" i="4" s="1"/>
  <c r="AR426" i="4" s="1"/>
  <c r="K744" i="4"/>
  <c r="V744" i="4" s="1"/>
  <c r="AG744" i="4" s="1"/>
  <c r="AR744" i="4" s="1"/>
  <c r="K480" i="4"/>
  <c r="V480" i="4" s="1"/>
  <c r="AG480" i="4" s="1"/>
  <c r="AR480" i="4" s="1"/>
  <c r="K68" i="4"/>
  <c r="V68" i="4" s="1"/>
  <c r="AG68" i="4" s="1"/>
  <c r="AR68" i="4" s="1"/>
  <c r="K112" i="4"/>
  <c r="V112" i="4" s="1"/>
  <c r="AG112" i="4" s="1"/>
  <c r="AR112" i="4" s="1"/>
  <c r="K565" i="4"/>
  <c r="V565" i="4" s="1"/>
  <c r="AG565" i="4" s="1"/>
  <c r="AR565" i="4" s="1"/>
  <c r="K790" i="4"/>
  <c r="V790" i="4" s="1"/>
  <c r="AG790" i="4" s="1"/>
  <c r="AR790" i="4" s="1"/>
  <c r="K162" i="4"/>
  <c r="V162" i="4" s="1"/>
  <c r="AG162" i="4" s="1"/>
  <c r="AR162" i="4" s="1"/>
  <c r="K799" i="4"/>
  <c r="V799" i="4" s="1"/>
  <c r="AG799" i="4" s="1"/>
  <c r="AR799" i="4" s="1"/>
  <c r="K343" i="4"/>
  <c r="V343" i="4" s="1"/>
  <c r="AG343" i="4" s="1"/>
  <c r="AR343" i="4" s="1"/>
  <c r="K733" i="4"/>
  <c r="V733" i="4" s="1"/>
  <c r="AG733" i="4" s="1"/>
  <c r="AR733" i="4" s="1"/>
  <c r="K259" i="4"/>
  <c r="V259" i="4" s="1"/>
  <c r="AG259" i="4" s="1"/>
  <c r="AR259" i="4" s="1"/>
  <c r="K780" i="4"/>
  <c r="V780" i="4" s="1"/>
  <c r="AG780" i="4" s="1"/>
  <c r="AR780" i="4" s="1"/>
  <c r="K756" i="4"/>
  <c r="V756" i="4" s="1"/>
  <c r="AG756" i="4" s="1"/>
  <c r="AR756" i="4" s="1"/>
  <c r="K372" i="4"/>
  <c r="V372" i="4" s="1"/>
  <c r="AG372" i="4" s="1"/>
  <c r="AR372" i="4" s="1"/>
  <c r="K465" i="4"/>
  <c r="V465" i="4" s="1"/>
  <c r="AG465" i="4" s="1"/>
  <c r="AR465" i="4" s="1"/>
  <c r="K240" i="4"/>
  <c r="V240" i="4" s="1"/>
  <c r="AG240" i="4" s="1"/>
  <c r="AR240" i="4" s="1"/>
  <c r="K492" i="4"/>
  <c r="V492" i="4" s="1"/>
  <c r="AG492" i="4" s="1"/>
  <c r="AR492" i="4" s="1"/>
  <c r="K935" i="4"/>
  <c r="V935" i="4" s="1"/>
  <c r="AG935" i="4" s="1"/>
  <c r="AR935" i="4" s="1"/>
  <c r="K81" i="4"/>
  <c r="V81" i="4" s="1"/>
  <c r="AG81" i="4" s="1"/>
  <c r="AR81" i="4" s="1"/>
  <c r="K735" i="4"/>
  <c r="V735" i="4" s="1"/>
  <c r="AG735" i="4" s="1"/>
  <c r="AR735" i="4" s="1"/>
  <c r="K408" i="4"/>
  <c r="V408" i="4" s="1"/>
  <c r="AG408" i="4" s="1"/>
  <c r="AR408" i="4" s="1"/>
  <c r="K887" i="4"/>
  <c r="V887" i="4" s="1"/>
  <c r="AG887" i="4" s="1"/>
  <c r="AR887" i="4" s="1"/>
  <c r="K83" i="4"/>
  <c r="V83" i="4" s="1"/>
  <c r="AG83" i="4" s="1"/>
  <c r="AR83" i="4" s="1"/>
  <c r="K216" i="4"/>
  <c r="V216" i="4" s="1"/>
  <c r="AG216" i="4" s="1"/>
  <c r="AR216" i="4" s="1"/>
  <c r="K530" i="4"/>
  <c r="V530" i="4" s="1"/>
  <c r="AG530" i="4" s="1"/>
  <c r="AR530" i="4" s="1"/>
  <c r="K285" i="4"/>
  <c r="V285" i="4" s="1"/>
  <c r="AG285" i="4" s="1"/>
  <c r="AR285" i="4" s="1"/>
  <c r="K471" i="4"/>
  <c r="V471" i="4" s="1"/>
  <c r="AG471" i="4" s="1"/>
  <c r="AR471" i="4" s="1"/>
  <c r="K844" i="4"/>
  <c r="V844" i="4" s="1"/>
  <c r="AG844" i="4" s="1"/>
  <c r="AR844" i="4" s="1"/>
  <c r="K346" i="4"/>
  <c r="V346" i="4" s="1"/>
  <c r="AG346" i="4" s="1"/>
  <c r="AR346" i="4" s="1"/>
  <c r="K237" i="4"/>
  <c r="V237" i="4" s="1"/>
  <c r="AG237" i="4" s="1"/>
  <c r="AR237" i="4" s="1"/>
  <c r="K394" i="4"/>
  <c r="V394" i="4" s="1"/>
  <c r="AG394" i="4" s="1"/>
  <c r="AR394" i="4" s="1"/>
  <c r="K807" i="4"/>
  <c r="V807" i="4" s="1"/>
  <c r="AG807" i="4" s="1"/>
  <c r="AR807" i="4" s="1"/>
  <c r="K435" i="4"/>
  <c r="V435" i="4" s="1"/>
  <c r="AG435" i="4" s="1"/>
  <c r="AR435" i="4" s="1"/>
  <c r="K687" i="4"/>
  <c r="V687" i="4" s="1"/>
  <c r="AG687" i="4" s="1"/>
  <c r="AR687" i="4" s="1"/>
  <c r="K314" i="4"/>
  <c r="V314" i="4" s="1"/>
  <c r="AG314" i="4" s="1"/>
  <c r="AR314" i="4" s="1"/>
  <c r="K80" i="4"/>
  <c r="V80" i="4" s="1"/>
  <c r="AG80" i="4" s="1"/>
  <c r="AR80" i="4" s="1"/>
  <c r="K675" i="4"/>
  <c r="V675" i="4" s="1"/>
  <c r="AG675" i="4" s="1"/>
  <c r="AR675" i="4" s="1"/>
  <c r="K87" i="4"/>
  <c r="V87" i="4" s="1"/>
  <c r="AG87" i="4" s="1"/>
  <c r="AR87" i="4" s="1"/>
  <c r="K357" i="4"/>
  <c r="V357" i="4" s="1"/>
  <c r="AG357" i="4" s="1"/>
  <c r="AR357" i="4" s="1"/>
  <c r="K597" i="4"/>
  <c r="V597" i="4" s="1"/>
  <c r="AG597" i="4" s="1"/>
  <c r="AR597" i="4" s="1"/>
  <c r="K643" i="4"/>
  <c r="V643" i="4" s="1"/>
  <c r="AG643" i="4" s="1"/>
  <c r="AR643" i="4" s="1"/>
  <c r="K859" i="4"/>
  <c r="V859" i="4" s="1"/>
  <c r="AG859" i="4" s="1"/>
  <c r="AR859" i="4" s="1"/>
  <c r="K74" i="4"/>
  <c r="V74" i="4" s="1"/>
  <c r="AG74" i="4" s="1"/>
  <c r="AR74" i="4" s="1"/>
  <c r="K513" i="4"/>
  <c r="V513" i="4" s="1"/>
  <c r="AG513" i="4" s="1"/>
  <c r="AR513" i="4" s="1"/>
  <c r="K92" i="4"/>
  <c r="V92" i="4" s="1"/>
  <c r="AG92" i="4" s="1"/>
  <c r="AR92" i="4" s="1"/>
  <c r="K264" i="4"/>
  <c r="V264" i="4" s="1"/>
  <c r="AG264" i="4" s="1"/>
  <c r="AR264" i="4" s="1"/>
  <c r="K201" i="4"/>
  <c r="V201" i="4" s="1"/>
  <c r="AG201" i="4" s="1"/>
  <c r="AR201" i="4" s="1"/>
  <c r="K268" i="4"/>
  <c r="V268" i="4" s="1"/>
  <c r="AG268" i="4" s="1"/>
  <c r="AR268" i="4" s="1"/>
  <c r="K121" i="4"/>
  <c r="V121" i="4" s="1"/>
  <c r="AG121" i="4" s="1"/>
  <c r="AR121" i="4" s="1"/>
  <c r="K149" i="4"/>
  <c r="V149" i="4" s="1"/>
  <c r="AG149" i="4" s="1"/>
  <c r="AR149" i="4" s="1"/>
  <c r="K27" i="4"/>
  <c r="V27" i="4" s="1"/>
  <c r="AG27" i="4" s="1"/>
  <c r="AR27" i="4" s="1"/>
  <c r="K35" i="4"/>
  <c r="V35" i="4" s="1"/>
  <c r="AG35" i="4" s="1"/>
  <c r="AR35" i="4" s="1"/>
  <c r="K332" i="4"/>
  <c r="V332" i="4" s="1"/>
  <c r="AG332" i="4" s="1"/>
  <c r="AR332" i="4" s="1"/>
  <c r="K104" i="4"/>
  <c r="V104" i="4" s="1"/>
  <c r="AG104" i="4" s="1"/>
  <c r="AR104" i="4" s="1"/>
  <c r="K128" i="4"/>
  <c r="V128" i="4" s="1"/>
  <c r="AG128" i="4" s="1"/>
  <c r="AR128" i="4" s="1"/>
  <c r="K546" i="4"/>
  <c r="V546" i="4" s="1"/>
  <c r="AG546" i="4" s="1"/>
  <c r="AR546" i="4" s="1"/>
  <c r="K544" i="4"/>
  <c r="V544" i="4" s="1"/>
  <c r="AG544" i="4" s="1"/>
  <c r="AR544" i="4" s="1"/>
  <c r="K678" i="4"/>
  <c r="V678" i="4" s="1"/>
  <c r="AG678" i="4" s="1"/>
  <c r="AR678" i="4" s="1"/>
  <c r="K653" i="4"/>
  <c r="V653" i="4" s="1"/>
  <c r="AG653" i="4" s="1"/>
  <c r="AR653" i="4" s="1"/>
  <c r="K568" i="4"/>
  <c r="V568" i="4" s="1"/>
  <c r="AG568" i="4" s="1"/>
  <c r="AR568" i="4" s="1"/>
  <c r="K161" i="4"/>
  <c r="V161" i="4" s="1"/>
  <c r="AG161" i="4" s="1"/>
  <c r="AR161" i="4" s="1"/>
  <c r="K567" i="4"/>
  <c r="V567" i="4" s="1"/>
  <c r="AG567" i="4" s="1"/>
  <c r="AR567" i="4" s="1"/>
  <c r="K341" i="4"/>
  <c r="V341" i="4" s="1"/>
  <c r="AG341" i="4" s="1"/>
  <c r="AR341" i="4" s="1"/>
  <c r="K614" i="4"/>
  <c r="V614" i="4" s="1"/>
  <c r="AG614" i="4" s="1"/>
  <c r="AR614" i="4" s="1"/>
  <c r="K165" i="4"/>
  <c r="V165" i="4" s="1"/>
  <c r="AG165" i="4" s="1"/>
  <c r="AR165" i="4" s="1"/>
  <c r="K875" i="4"/>
  <c r="V875" i="4" s="1"/>
  <c r="AG875" i="4" s="1"/>
  <c r="AR875" i="4" s="1"/>
  <c r="K344" i="4"/>
  <c r="V344" i="4" s="1"/>
  <c r="AG344" i="4" s="1"/>
  <c r="AR344" i="4" s="1"/>
  <c r="K423" i="4"/>
  <c r="V423" i="4" s="1"/>
  <c r="AG423" i="4" s="1"/>
  <c r="AR423" i="4" s="1"/>
  <c r="K209" i="4"/>
  <c r="V209" i="4" s="1"/>
  <c r="AG209" i="4" s="1"/>
  <c r="AR209" i="4" s="1"/>
  <c r="K808" i="4"/>
  <c r="V808" i="4" s="1"/>
  <c r="AG808" i="4" s="1"/>
  <c r="AR808" i="4" s="1"/>
  <c r="K989" i="4"/>
  <c r="V989" i="4" s="1"/>
  <c r="AG989" i="4" s="1"/>
  <c r="AR989" i="4" s="1"/>
  <c r="K919" i="4"/>
  <c r="V919" i="4" s="1"/>
  <c r="AG919" i="4" s="1"/>
  <c r="AR919" i="4" s="1"/>
  <c r="K46" i="4"/>
  <c r="V46" i="4" s="1"/>
  <c r="AG46" i="4" s="1"/>
  <c r="AR46" i="4" s="1"/>
  <c r="K690" i="4"/>
  <c r="V690" i="4" s="1"/>
  <c r="AG690" i="4" s="1"/>
  <c r="AR690" i="4" s="1"/>
  <c r="K134" i="4"/>
  <c r="V134" i="4" s="1"/>
  <c r="AG134" i="4" s="1"/>
  <c r="AR134" i="4" s="1"/>
  <c r="K777" i="4"/>
  <c r="V777" i="4" s="1"/>
  <c r="AG777" i="4" s="1"/>
  <c r="AR777" i="4" s="1"/>
  <c r="K50" i="4"/>
  <c r="V50" i="4" s="1"/>
  <c r="AG50" i="4" s="1"/>
  <c r="AR50" i="4" s="1"/>
  <c r="K745" i="4"/>
  <c r="V745" i="4" s="1"/>
  <c r="AG745" i="4" s="1"/>
  <c r="AR745" i="4" s="1"/>
  <c r="AO317" i="5" l="1"/>
  <c r="BJ317" i="5" s="1"/>
  <c r="CE317" i="5" s="1"/>
  <c r="AT675" i="4"/>
  <c r="K675" i="5"/>
  <c r="I675" i="5"/>
  <c r="T675" i="5"/>
  <c r="P675" i="5"/>
  <c r="J675" i="5"/>
  <c r="F675" i="5"/>
  <c r="C675" i="5"/>
  <c r="G675" i="5"/>
  <c r="O675" i="5"/>
  <c r="H675" i="5"/>
  <c r="S675" i="5"/>
  <c r="R675" i="5"/>
  <c r="D675" i="5"/>
  <c r="N675" i="5"/>
  <c r="E675" i="5"/>
  <c r="L675" i="5"/>
  <c r="U675" i="5"/>
  <c r="Q675" i="5"/>
  <c r="B675" i="5"/>
  <c r="M675" i="5"/>
  <c r="C680" i="5"/>
  <c r="AT680" i="4"/>
  <c r="E680" i="5"/>
  <c r="H680" i="5"/>
  <c r="J680" i="5"/>
  <c r="K680" i="5"/>
  <c r="P680" i="5"/>
  <c r="G680" i="5"/>
  <c r="R680" i="5"/>
  <c r="S680" i="5"/>
  <c r="I680" i="5"/>
  <c r="N680" i="5"/>
  <c r="F680" i="5"/>
  <c r="D680" i="5"/>
  <c r="U680" i="5"/>
  <c r="Q680" i="5"/>
  <c r="B680" i="5"/>
  <c r="M680" i="5"/>
  <c r="L680" i="5"/>
  <c r="O680" i="5"/>
  <c r="T680" i="5"/>
  <c r="AT725" i="4"/>
  <c r="B725" i="5"/>
  <c r="Q725" i="5"/>
  <c r="U725" i="5"/>
  <c r="P725" i="5"/>
  <c r="H725" i="5"/>
  <c r="D725" i="5"/>
  <c r="I725" i="5"/>
  <c r="N725" i="5"/>
  <c r="F725" i="5"/>
  <c r="M725" i="5"/>
  <c r="S725" i="5"/>
  <c r="O725" i="5"/>
  <c r="R725" i="5"/>
  <c r="L725" i="5"/>
  <c r="K725" i="5"/>
  <c r="E725" i="5"/>
  <c r="J725" i="5"/>
  <c r="G725" i="5"/>
  <c r="T725" i="5"/>
  <c r="C725" i="5"/>
  <c r="AT905" i="4"/>
  <c r="D905" i="5"/>
  <c r="M905" i="5"/>
  <c r="C905" i="5"/>
  <c r="G905" i="5"/>
  <c r="B905" i="5"/>
  <c r="I905" i="5"/>
  <c r="L905" i="5"/>
  <c r="T905" i="5"/>
  <c r="K905" i="5"/>
  <c r="R905" i="5"/>
  <c r="N905" i="5"/>
  <c r="U905" i="5"/>
  <c r="H905" i="5"/>
  <c r="F905" i="5"/>
  <c r="J905" i="5"/>
  <c r="S905" i="5"/>
  <c r="P905" i="5"/>
  <c r="Q905" i="5"/>
  <c r="O905" i="5"/>
  <c r="E905" i="5"/>
  <c r="AT737" i="4"/>
  <c r="C737" i="5"/>
  <c r="L737" i="5"/>
  <c r="O737" i="5"/>
  <c r="S737" i="5"/>
  <c r="I737" i="5"/>
  <c r="E737" i="5"/>
  <c r="F737" i="5"/>
  <c r="K737" i="5"/>
  <c r="D737" i="5"/>
  <c r="J737" i="5"/>
  <c r="N737" i="5"/>
  <c r="P737" i="5"/>
  <c r="U737" i="5"/>
  <c r="M737" i="5"/>
  <c r="B737" i="5"/>
  <c r="Q737" i="5"/>
  <c r="R737" i="5"/>
  <c r="G737" i="5"/>
  <c r="T737" i="5"/>
  <c r="H737" i="5"/>
  <c r="B285" i="5"/>
  <c r="Q285" i="5"/>
  <c r="G285" i="5"/>
  <c r="AT285" i="4"/>
  <c r="F285" i="5"/>
  <c r="K285" i="5"/>
  <c r="C285" i="5"/>
  <c r="H285" i="5"/>
  <c r="E285" i="5"/>
  <c r="P285" i="5"/>
  <c r="M285" i="5"/>
  <c r="O285" i="5"/>
  <c r="N285" i="5"/>
  <c r="R285" i="5"/>
  <c r="U285" i="5"/>
  <c r="T285" i="5"/>
  <c r="L285" i="5"/>
  <c r="I285" i="5"/>
  <c r="J285" i="5"/>
  <c r="D285" i="5"/>
  <c r="S285" i="5"/>
  <c r="AT816" i="4"/>
  <c r="P816" i="5"/>
  <c r="F816" i="5"/>
  <c r="D816" i="5"/>
  <c r="G816" i="5"/>
  <c r="S816" i="5"/>
  <c r="R816" i="5"/>
  <c r="K816" i="5"/>
  <c r="C816" i="5"/>
  <c r="L816" i="5"/>
  <c r="O816" i="5"/>
  <c r="J816" i="5"/>
  <c r="N816" i="5"/>
  <c r="Q816" i="5"/>
  <c r="I816" i="5"/>
  <c r="H816" i="5"/>
  <c r="B816" i="5"/>
  <c r="T816" i="5"/>
  <c r="E816" i="5"/>
  <c r="M816" i="5"/>
  <c r="U816" i="5"/>
  <c r="AT150" i="4"/>
  <c r="P150" i="5"/>
  <c r="M150" i="5"/>
  <c r="E150" i="5"/>
  <c r="I150" i="5"/>
  <c r="Q150" i="5"/>
  <c r="D150" i="5"/>
  <c r="K150" i="5"/>
  <c r="F150" i="5"/>
  <c r="B150" i="5"/>
  <c r="C150" i="5"/>
  <c r="J150" i="5"/>
  <c r="H150" i="5"/>
  <c r="G150" i="5"/>
  <c r="S150" i="5"/>
  <c r="R150" i="5"/>
  <c r="L150" i="5"/>
  <c r="N150" i="5"/>
  <c r="U150" i="5"/>
  <c r="T150" i="5"/>
  <c r="O150" i="5"/>
  <c r="AT148" i="4"/>
  <c r="Q148" i="5"/>
  <c r="R148" i="5"/>
  <c r="S148" i="5"/>
  <c r="I148" i="5"/>
  <c r="M148" i="5"/>
  <c r="J148" i="5"/>
  <c r="E148" i="5"/>
  <c r="D148" i="5"/>
  <c r="B148" i="5"/>
  <c r="P148" i="5"/>
  <c r="T148" i="5"/>
  <c r="L148" i="5"/>
  <c r="K148" i="5"/>
  <c r="N148" i="5"/>
  <c r="F148" i="5"/>
  <c r="U148" i="5"/>
  <c r="C148" i="5"/>
  <c r="O148" i="5"/>
  <c r="G148" i="5"/>
  <c r="H148" i="5"/>
  <c r="AT713" i="4"/>
  <c r="N713" i="5"/>
  <c r="J713" i="5"/>
  <c r="D713" i="5"/>
  <c r="R713" i="5"/>
  <c r="F713" i="5"/>
  <c r="K713" i="5"/>
  <c r="E713" i="5"/>
  <c r="M713" i="5"/>
  <c r="L713" i="5"/>
  <c r="T713" i="5"/>
  <c r="H713" i="5"/>
  <c r="I713" i="5"/>
  <c r="P713" i="5"/>
  <c r="B713" i="5"/>
  <c r="S713" i="5"/>
  <c r="G713" i="5"/>
  <c r="O713" i="5"/>
  <c r="Q713" i="5"/>
  <c r="U713" i="5"/>
  <c r="C713" i="5"/>
  <c r="AT134" i="4"/>
  <c r="C134" i="5"/>
  <c r="P134" i="5"/>
  <c r="B134" i="5"/>
  <c r="O134" i="5"/>
  <c r="R134" i="5"/>
  <c r="L134" i="5"/>
  <c r="I134" i="5"/>
  <c r="Q134" i="5"/>
  <c r="T134" i="5"/>
  <c r="U134" i="5"/>
  <c r="N134" i="5"/>
  <c r="E134" i="5"/>
  <c r="D134" i="5"/>
  <c r="F134" i="5"/>
  <c r="K134" i="5"/>
  <c r="H134" i="5"/>
  <c r="M134" i="5"/>
  <c r="G134" i="5"/>
  <c r="S134" i="5"/>
  <c r="J134" i="5"/>
  <c r="AT128" i="4"/>
  <c r="G128" i="5"/>
  <c r="Q128" i="5"/>
  <c r="I128" i="5"/>
  <c r="L128" i="5"/>
  <c r="D128" i="5"/>
  <c r="M128" i="5"/>
  <c r="F128" i="5"/>
  <c r="H128" i="5"/>
  <c r="K128" i="5"/>
  <c r="O128" i="5"/>
  <c r="C128" i="5"/>
  <c r="B128" i="5"/>
  <c r="N128" i="5"/>
  <c r="P128" i="5"/>
  <c r="R128" i="5"/>
  <c r="E128" i="5"/>
  <c r="U128" i="5"/>
  <c r="J128" i="5"/>
  <c r="T128" i="5"/>
  <c r="S128" i="5"/>
  <c r="AT136" i="4"/>
  <c r="R136" i="5"/>
  <c r="L136" i="5"/>
  <c r="J136" i="5"/>
  <c r="E136" i="5"/>
  <c r="N136" i="5"/>
  <c r="I136" i="5"/>
  <c r="H136" i="5"/>
  <c r="F136" i="5"/>
  <c r="C136" i="5"/>
  <c r="T136" i="5"/>
  <c r="D136" i="5"/>
  <c r="M136" i="5"/>
  <c r="B136" i="5"/>
  <c r="Q136" i="5"/>
  <c r="S136" i="5"/>
  <c r="U136" i="5"/>
  <c r="P136" i="5"/>
  <c r="K136" i="5"/>
  <c r="G136" i="5"/>
  <c r="O136" i="5"/>
  <c r="AT69" i="4"/>
  <c r="J69" i="5"/>
  <c r="P69" i="5"/>
  <c r="S69" i="5"/>
  <c r="U69" i="5"/>
  <c r="O69" i="5"/>
  <c r="K69" i="5"/>
  <c r="F69" i="5"/>
  <c r="H69" i="5"/>
  <c r="Q69" i="5"/>
  <c r="C69" i="5"/>
  <c r="M69" i="5"/>
  <c r="L69" i="5"/>
  <c r="B69" i="5"/>
  <c r="E69" i="5"/>
  <c r="N69" i="5"/>
  <c r="I69" i="5"/>
  <c r="T69" i="5"/>
  <c r="G69" i="5"/>
  <c r="D69" i="5"/>
  <c r="R69" i="5"/>
  <c r="AT518" i="4"/>
  <c r="M518" i="5"/>
  <c r="O518" i="5"/>
  <c r="Q518" i="5"/>
  <c r="L518" i="5"/>
  <c r="E518" i="5"/>
  <c r="K518" i="5"/>
  <c r="D518" i="5"/>
  <c r="F518" i="5"/>
  <c r="C518" i="5"/>
  <c r="T518" i="5"/>
  <c r="N518" i="5"/>
  <c r="J518" i="5"/>
  <c r="R518" i="5"/>
  <c r="B518" i="5"/>
  <c r="P518" i="5"/>
  <c r="S518" i="5"/>
  <c r="H518" i="5"/>
  <c r="G518" i="5"/>
  <c r="I518" i="5"/>
  <c r="U518" i="5"/>
  <c r="O741" i="5"/>
  <c r="AT741" i="4"/>
  <c r="M741" i="5"/>
  <c r="I741" i="5"/>
  <c r="J741" i="5"/>
  <c r="T741" i="5"/>
  <c r="K741" i="5"/>
  <c r="E741" i="5"/>
  <c r="B741" i="5"/>
  <c r="N741" i="5"/>
  <c r="G741" i="5"/>
  <c r="U741" i="5"/>
  <c r="H741" i="5"/>
  <c r="S741" i="5"/>
  <c r="L741" i="5"/>
  <c r="P741" i="5"/>
  <c r="F741" i="5"/>
  <c r="C741" i="5"/>
  <c r="Q741" i="5"/>
  <c r="D741" i="5"/>
  <c r="R741" i="5"/>
  <c r="G255" i="5"/>
  <c r="AT255" i="4"/>
  <c r="L255" i="5"/>
  <c r="O255" i="5"/>
  <c r="U255" i="5"/>
  <c r="S255" i="5"/>
  <c r="C255" i="5"/>
  <c r="P255" i="5"/>
  <c r="T255" i="5"/>
  <c r="H255" i="5"/>
  <c r="E255" i="5"/>
  <c r="K255" i="5"/>
  <c r="J255" i="5"/>
  <c r="B255" i="5"/>
  <c r="M255" i="5"/>
  <c r="R255" i="5"/>
  <c r="F255" i="5"/>
  <c r="Q255" i="5"/>
  <c r="I255" i="5"/>
  <c r="D255" i="5"/>
  <c r="N255" i="5"/>
  <c r="C690" i="5"/>
  <c r="U690" i="5"/>
  <c r="L690" i="5"/>
  <c r="F690" i="5"/>
  <c r="I690" i="5"/>
  <c r="T690" i="5"/>
  <c r="B690" i="5"/>
  <c r="M690" i="5"/>
  <c r="H690" i="5"/>
  <c r="AT690" i="4"/>
  <c r="O690" i="5"/>
  <c r="S690" i="5"/>
  <c r="R690" i="5"/>
  <c r="G690" i="5"/>
  <c r="E690" i="5"/>
  <c r="J690" i="5"/>
  <c r="P690" i="5"/>
  <c r="K690" i="5"/>
  <c r="N690" i="5"/>
  <c r="Q690" i="5"/>
  <c r="D690" i="5"/>
  <c r="AT216" i="4"/>
  <c r="L216" i="5"/>
  <c r="T216" i="5"/>
  <c r="D216" i="5"/>
  <c r="Q216" i="5"/>
  <c r="I216" i="5"/>
  <c r="R216" i="5"/>
  <c r="K216" i="5"/>
  <c r="S216" i="5"/>
  <c r="U216" i="5"/>
  <c r="O216" i="5"/>
  <c r="G216" i="5"/>
  <c r="M216" i="5"/>
  <c r="E216" i="5"/>
  <c r="H216" i="5"/>
  <c r="C216" i="5"/>
  <c r="N216" i="5"/>
  <c r="P216" i="5"/>
  <c r="J216" i="5"/>
  <c r="B216" i="5"/>
  <c r="F216" i="5"/>
  <c r="AT347" i="4"/>
  <c r="B347" i="5"/>
  <c r="E347" i="5"/>
  <c r="L347" i="5"/>
  <c r="P347" i="5"/>
  <c r="S347" i="5"/>
  <c r="K347" i="5"/>
  <c r="N347" i="5"/>
  <c r="Q347" i="5"/>
  <c r="J347" i="5"/>
  <c r="D347" i="5"/>
  <c r="U347" i="5"/>
  <c r="T347" i="5"/>
  <c r="R347" i="5"/>
  <c r="C347" i="5"/>
  <c r="F347" i="5"/>
  <c r="M347" i="5"/>
  <c r="H347" i="5"/>
  <c r="G347" i="5"/>
  <c r="I347" i="5"/>
  <c r="O347" i="5"/>
  <c r="AT626" i="4"/>
  <c r="N626" i="5"/>
  <c r="D626" i="5"/>
  <c r="J626" i="5"/>
  <c r="H626" i="5"/>
  <c r="M626" i="5"/>
  <c r="U626" i="5"/>
  <c r="K626" i="5"/>
  <c r="L626" i="5"/>
  <c r="P626" i="5"/>
  <c r="O626" i="5"/>
  <c r="E626" i="5"/>
  <c r="C626" i="5"/>
  <c r="B626" i="5"/>
  <c r="I626" i="5"/>
  <c r="R626" i="5"/>
  <c r="G626" i="5"/>
  <c r="Q626" i="5"/>
  <c r="F626" i="5"/>
  <c r="T626" i="5"/>
  <c r="S626" i="5"/>
  <c r="AT367" i="4"/>
  <c r="U367" i="5"/>
  <c r="P367" i="5"/>
  <c r="N367" i="5"/>
  <c r="D367" i="5"/>
  <c r="T367" i="5"/>
  <c r="E367" i="5"/>
  <c r="I367" i="5"/>
  <c r="Q367" i="5"/>
  <c r="B367" i="5"/>
  <c r="H367" i="5"/>
  <c r="J367" i="5"/>
  <c r="S367" i="5"/>
  <c r="M367" i="5"/>
  <c r="G367" i="5"/>
  <c r="R367" i="5"/>
  <c r="L367" i="5"/>
  <c r="F367" i="5"/>
  <c r="C367" i="5"/>
  <c r="O367" i="5"/>
  <c r="K367" i="5"/>
  <c r="AT689" i="4"/>
  <c r="H689" i="5"/>
  <c r="B689" i="5"/>
  <c r="I689" i="5"/>
  <c r="P689" i="5"/>
  <c r="O689" i="5"/>
  <c r="R689" i="5"/>
  <c r="U689" i="5"/>
  <c r="Q689" i="5"/>
  <c r="S689" i="5"/>
  <c r="L689" i="5"/>
  <c r="C689" i="5"/>
  <c r="G689" i="5"/>
  <c r="E689" i="5"/>
  <c r="M689" i="5"/>
  <c r="D689" i="5"/>
  <c r="N689" i="5"/>
  <c r="F689" i="5"/>
  <c r="T689" i="5"/>
  <c r="K689" i="5"/>
  <c r="J689" i="5"/>
  <c r="Q779" i="5"/>
  <c r="E779" i="5"/>
  <c r="F779" i="5"/>
  <c r="G779" i="5"/>
  <c r="U779" i="5"/>
  <c r="B779" i="5"/>
  <c r="T779" i="5"/>
  <c r="J779" i="5"/>
  <c r="R779" i="5"/>
  <c r="D779" i="5"/>
  <c r="P779" i="5"/>
  <c r="N779" i="5"/>
  <c r="H779" i="5"/>
  <c r="AT779" i="4"/>
  <c r="I779" i="5"/>
  <c r="M779" i="5"/>
  <c r="S779" i="5"/>
  <c r="K779" i="5"/>
  <c r="O779" i="5"/>
  <c r="L779" i="5"/>
  <c r="C779" i="5"/>
  <c r="AT348" i="4"/>
  <c r="U348" i="5"/>
  <c r="M348" i="5"/>
  <c r="P348" i="5"/>
  <c r="I348" i="5"/>
  <c r="H348" i="5"/>
  <c r="J348" i="5"/>
  <c r="Q348" i="5"/>
  <c r="R348" i="5"/>
  <c r="C348" i="5"/>
  <c r="N348" i="5"/>
  <c r="L348" i="5"/>
  <c r="D348" i="5"/>
  <c r="G348" i="5"/>
  <c r="O348" i="5"/>
  <c r="B348" i="5"/>
  <c r="F348" i="5"/>
  <c r="K348" i="5"/>
  <c r="S348" i="5"/>
  <c r="E348" i="5"/>
  <c r="T348" i="5"/>
  <c r="AT74" i="4"/>
  <c r="B74" i="5"/>
  <c r="Q74" i="5"/>
  <c r="S74" i="5"/>
  <c r="O74" i="5"/>
  <c r="N74" i="5"/>
  <c r="G74" i="5"/>
  <c r="J74" i="5"/>
  <c r="T74" i="5"/>
  <c r="M74" i="5"/>
  <c r="K74" i="5"/>
  <c r="C74" i="5"/>
  <c r="H74" i="5"/>
  <c r="D74" i="5"/>
  <c r="U74" i="5"/>
  <c r="P74" i="5"/>
  <c r="L74" i="5"/>
  <c r="F74" i="5"/>
  <c r="E74" i="5"/>
  <c r="I74" i="5"/>
  <c r="R74" i="5"/>
  <c r="AT68" i="4"/>
  <c r="R68" i="5"/>
  <c r="Q68" i="5"/>
  <c r="H68" i="5"/>
  <c r="D68" i="5"/>
  <c r="F68" i="5"/>
  <c r="U68" i="5"/>
  <c r="E68" i="5"/>
  <c r="P68" i="5"/>
  <c r="O68" i="5"/>
  <c r="N68" i="5"/>
  <c r="K68" i="5"/>
  <c r="L68" i="5"/>
  <c r="B68" i="5"/>
  <c r="I68" i="5"/>
  <c r="J68" i="5"/>
  <c r="T68" i="5"/>
  <c r="G68" i="5"/>
  <c r="C68" i="5"/>
  <c r="S68" i="5"/>
  <c r="M68" i="5"/>
  <c r="AT879" i="4"/>
  <c r="B879" i="5"/>
  <c r="K879" i="5"/>
  <c r="H879" i="5"/>
  <c r="Q879" i="5"/>
  <c r="M879" i="5"/>
  <c r="E879" i="5"/>
  <c r="J879" i="5"/>
  <c r="F879" i="5"/>
  <c r="D879" i="5"/>
  <c r="O879" i="5"/>
  <c r="G879" i="5"/>
  <c r="S879" i="5"/>
  <c r="T879" i="5"/>
  <c r="N879" i="5"/>
  <c r="R879" i="5"/>
  <c r="U879" i="5"/>
  <c r="P879" i="5"/>
  <c r="L879" i="5"/>
  <c r="C879" i="5"/>
  <c r="I879" i="5"/>
  <c r="AT651" i="4"/>
  <c r="M651" i="5"/>
  <c r="D651" i="5"/>
  <c r="I651" i="5"/>
  <c r="J651" i="5"/>
  <c r="H651" i="5"/>
  <c r="F651" i="5"/>
  <c r="C651" i="5"/>
  <c r="P651" i="5"/>
  <c r="B651" i="5"/>
  <c r="Q651" i="5"/>
  <c r="K651" i="5"/>
  <c r="L651" i="5"/>
  <c r="G651" i="5"/>
  <c r="N651" i="5"/>
  <c r="R651" i="5"/>
  <c r="S651" i="5"/>
  <c r="O651" i="5"/>
  <c r="T651" i="5"/>
  <c r="E651" i="5"/>
  <c r="U651" i="5"/>
  <c r="AT288" i="4"/>
  <c r="H288" i="5"/>
  <c r="G288" i="5"/>
  <c r="C288" i="5"/>
  <c r="T288" i="5"/>
  <c r="M288" i="5"/>
  <c r="F288" i="5"/>
  <c r="R288" i="5"/>
  <c r="Q288" i="5"/>
  <c r="U288" i="5"/>
  <c r="I288" i="5"/>
  <c r="B288" i="5"/>
  <c r="N288" i="5"/>
  <c r="J288" i="5"/>
  <c r="L288" i="5"/>
  <c r="P288" i="5"/>
  <c r="K288" i="5"/>
  <c r="E288" i="5"/>
  <c r="O288" i="5"/>
  <c r="D288" i="5"/>
  <c r="S288" i="5"/>
  <c r="AT984" i="4"/>
  <c r="O984" i="5"/>
  <c r="S984" i="5"/>
  <c r="C984" i="5"/>
  <c r="L984" i="5"/>
  <c r="P984" i="5"/>
  <c r="J984" i="5"/>
  <c r="D984" i="5"/>
  <c r="K984" i="5"/>
  <c r="I984" i="5"/>
  <c r="B984" i="5"/>
  <c r="H984" i="5"/>
  <c r="F984" i="5"/>
  <c r="G984" i="5"/>
  <c r="M984" i="5"/>
  <c r="E984" i="5"/>
  <c r="N984" i="5"/>
  <c r="R984" i="5"/>
  <c r="Q984" i="5"/>
  <c r="U984" i="5"/>
  <c r="T984" i="5"/>
  <c r="L548" i="5"/>
  <c r="B548" i="5"/>
  <c r="AT548" i="4"/>
  <c r="C548" i="5"/>
  <c r="P548" i="5"/>
  <c r="H548" i="5"/>
  <c r="J548" i="5"/>
  <c r="D548" i="5"/>
  <c r="G548" i="5"/>
  <c r="Q548" i="5"/>
  <c r="I548" i="5"/>
  <c r="U548" i="5"/>
  <c r="E548" i="5"/>
  <c r="O548" i="5"/>
  <c r="R548" i="5"/>
  <c r="K548" i="5"/>
  <c r="S548" i="5"/>
  <c r="M548" i="5"/>
  <c r="T548" i="5"/>
  <c r="N548" i="5"/>
  <c r="F548" i="5"/>
  <c r="AT287" i="4"/>
  <c r="S287" i="5"/>
  <c r="B287" i="5"/>
  <c r="O287" i="5"/>
  <c r="E287" i="5"/>
  <c r="I287" i="5"/>
  <c r="N287" i="5"/>
  <c r="L287" i="5"/>
  <c r="Q287" i="5"/>
  <c r="H287" i="5"/>
  <c r="K287" i="5"/>
  <c r="M287" i="5"/>
  <c r="J287" i="5"/>
  <c r="F287" i="5"/>
  <c r="G287" i="5"/>
  <c r="P287" i="5"/>
  <c r="U287" i="5"/>
  <c r="R287" i="5"/>
  <c r="T287" i="5"/>
  <c r="D287" i="5"/>
  <c r="C287" i="5"/>
  <c r="AT517" i="4"/>
  <c r="U517" i="5"/>
  <c r="T517" i="5"/>
  <c r="M517" i="5"/>
  <c r="C517" i="5"/>
  <c r="B517" i="5"/>
  <c r="R517" i="5"/>
  <c r="N517" i="5"/>
  <c r="H517" i="5"/>
  <c r="J517" i="5"/>
  <c r="E517" i="5"/>
  <c r="G517" i="5"/>
  <c r="O517" i="5"/>
  <c r="P517" i="5"/>
  <c r="D517" i="5"/>
  <c r="K517" i="5"/>
  <c r="S517" i="5"/>
  <c r="I517" i="5"/>
  <c r="Q517" i="5"/>
  <c r="F517" i="5"/>
  <c r="L517" i="5"/>
  <c r="AT869" i="4"/>
  <c r="B869" i="5"/>
  <c r="G869" i="5"/>
  <c r="N869" i="5"/>
  <c r="U869" i="5"/>
  <c r="K869" i="5"/>
  <c r="R869" i="5"/>
  <c r="L869" i="5"/>
  <c r="I869" i="5"/>
  <c r="S869" i="5"/>
  <c r="D869" i="5"/>
  <c r="H869" i="5"/>
  <c r="P869" i="5"/>
  <c r="E869" i="5"/>
  <c r="O869" i="5"/>
  <c r="T869" i="5"/>
  <c r="J869" i="5"/>
  <c r="M869" i="5"/>
  <c r="C869" i="5"/>
  <c r="Q869" i="5"/>
  <c r="F869" i="5"/>
  <c r="AT567" i="4"/>
  <c r="J567" i="5"/>
  <c r="G567" i="5"/>
  <c r="C567" i="5"/>
  <c r="O567" i="5"/>
  <c r="D567" i="5"/>
  <c r="L567" i="5"/>
  <c r="U567" i="5"/>
  <c r="R567" i="5"/>
  <c r="K567" i="5"/>
  <c r="T567" i="5"/>
  <c r="M567" i="5"/>
  <c r="E567" i="5"/>
  <c r="P567" i="5"/>
  <c r="B567" i="5"/>
  <c r="F567" i="5"/>
  <c r="S567" i="5"/>
  <c r="N567" i="5"/>
  <c r="Q567" i="5"/>
  <c r="I567" i="5"/>
  <c r="H567" i="5"/>
  <c r="AT887" i="4"/>
  <c r="F887" i="5"/>
  <c r="O887" i="5"/>
  <c r="T887" i="5"/>
  <c r="L887" i="5"/>
  <c r="M887" i="5"/>
  <c r="E887" i="5"/>
  <c r="D887" i="5"/>
  <c r="B887" i="5"/>
  <c r="K887" i="5"/>
  <c r="Q887" i="5"/>
  <c r="U887" i="5"/>
  <c r="J887" i="5"/>
  <c r="G887" i="5"/>
  <c r="I887" i="5"/>
  <c r="P887" i="5"/>
  <c r="N887" i="5"/>
  <c r="H887" i="5"/>
  <c r="S887" i="5"/>
  <c r="C887" i="5"/>
  <c r="R887" i="5"/>
  <c r="L668" i="5"/>
  <c r="AT668" i="4"/>
  <c r="F668" i="5"/>
  <c r="E668" i="5"/>
  <c r="Q668" i="5"/>
  <c r="U668" i="5"/>
  <c r="B668" i="5"/>
  <c r="C668" i="5"/>
  <c r="T668" i="5"/>
  <c r="P668" i="5"/>
  <c r="R668" i="5"/>
  <c r="J668" i="5"/>
  <c r="K668" i="5"/>
  <c r="H668" i="5"/>
  <c r="O668" i="5"/>
  <c r="M668" i="5"/>
  <c r="I668" i="5"/>
  <c r="S668" i="5"/>
  <c r="N668" i="5"/>
  <c r="G668" i="5"/>
  <c r="D668" i="5"/>
  <c r="AT193" i="4"/>
  <c r="I193" i="5"/>
  <c r="R193" i="5"/>
  <c r="B193" i="5"/>
  <c r="M193" i="5"/>
  <c r="H193" i="5"/>
  <c r="Q193" i="5"/>
  <c r="D193" i="5"/>
  <c r="J193" i="5"/>
  <c r="G193" i="5"/>
  <c r="P193" i="5"/>
  <c r="N193" i="5"/>
  <c r="S193" i="5"/>
  <c r="O193" i="5"/>
  <c r="K193" i="5"/>
  <c r="U193" i="5"/>
  <c r="C193" i="5"/>
  <c r="F193" i="5"/>
  <c r="T193" i="5"/>
  <c r="E193" i="5"/>
  <c r="L193" i="5"/>
  <c r="AT60" i="4"/>
  <c r="L60" i="5"/>
  <c r="B60" i="5"/>
  <c r="J60" i="5"/>
  <c r="S60" i="5"/>
  <c r="O60" i="5"/>
  <c r="M60" i="5"/>
  <c r="R60" i="5"/>
  <c r="T60" i="5"/>
  <c r="Q60" i="5"/>
  <c r="G60" i="5"/>
  <c r="N60" i="5"/>
  <c r="U60" i="5"/>
  <c r="P60" i="5"/>
  <c r="C60" i="5"/>
  <c r="I60" i="5"/>
  <c r="D60" i="5"/>
  <c r="E60" i="5"/>
  <c r="F60" i="5"/>
  <c r="K60" i="5"/>
  <c r="H60" i="5"/>
  <c r="AT602" i="4"/>
  <c r="H602" i="5"/>
  <c r="B602" i="5"/>
  <c r="K602" i="5"/>
  <c r="E602" i="5"/>
  <c r="L602" i="5"/>
  <c r="D602" i="5"/>
  <c r="O602" i="5"/>
  <c r="J602" i="5"/>
  <c r="T602" i="5"/>
  <c r="Q602" i="5"/>
  <c r="M602" i="5"/>
  <c r="I602" i="5"/>
  <c r="F602" i="5"/>
  <c r="R602" i="5"/>
  <c r="U602" i="5"/>
  <c r="N602" i="5"/>
  <c r="C602" i="5"/>
  <c r="P602" i="5"/>
  <c r="G602" i="5"/>
  <c r="S602" i="5"/>
  <c r="AT219" i="4"/>
  <c r="O219" i="5"/>
  <c r="K219" i="5"/>
  <c r="B219" i="5"/>
  <c r="M219" i="5"/>
  <c r="R219" i="5"/>
  <c r="U219" i="5"/>
  <c r="G219" i="5"/>
  <c r="F219" i="5"/>
  <c r="S219" i="5"/>
  <c r="P219" i="5"/>
  <c r="L219" i="5"/>
  <c r="C219" i="5"/>
  <c r="I219" i="5"/>
  <c r="D219" i="5"/>
  <c r="N219" i="5"/>
  <c r="Q219" i="5"/>
  <c r="J219" i="5"/>
  <c r="E219" i="5"/>
  <c r="H219" i="5"/>
  <c r="T219" i="5"/>
  <c r="AT819" i="4"/>
  <c r="J819" i="5"/>
  <c r="D819" i="5"/>
  <c r="U819" i="5"/>
  <c r="S819" i="5"/>
  <c r="I819" i="5"/>
  <c r="L819" i="5"/>
  <c r="M819" i="5"/>
  <c r="K819" i="5"/>
  <c r="H819" i="5"/>
  <c r="R819" i="5"/>
  <c r="P819" i="5"/>
  <c r="Q819" i="5"/>
  <c r="G819" i="5"/>
  <c r="F819" i="5"/>
  <c r="N819" i="5"/>
  <c r="B819" i="5"/>
  <c r="O819" i="5"/>
  <c r="C819" i="5"/>
  <c r="E819" i="5"/>
  <c r="T819" i="5"/>
  <c r="AT788" i="4"/>
  <c r="U788" i="5"/>
  <c r="R788" i="5"/>
  <c r="S788" i="5"/>
  <c r="G788" i="5"/>
  <c r="E788" i="5"/>
  <c r="Q788" i="5"/>
  <c r="J788" i="5"/>
  <c r="K788" i="5"/>
  <c r="B788" i="5"/>
  <c r="H788" i="5"/>
  <c r="O788" i="5"/>
  <c r="I788" i="5"/>
  <c r="F788" i="5"/>
  <c r="L788" i="5"/>
  <c r="C788" i="5"/>
  <c r="T788" i="5"/>
  <c r="P788" i="5"/>
  <c r="D788" i="5"/>
  <c r="N788" i="5"/>
  <c r="M788" i="5"/>
  <c r="AT745" i="4"/>
  <c r="Q745" i="5"/>
  <c r="J745" i="5"/>
  <c r="O745" i="5"/>
  <c r="P745" i="5"/>
  <c r="R745" i="5"/>
  <c r="B745" i="5"/>
  <c r="S745" i="5"/>
  <c r="M745" i="5"/>
  <c r="K745" i="5"/>
  <c r="H745" i="5"/>
  <c r="F745" i="5"/>
  <c r="L745" i="5"/>
  <c r="D745" i="5"/>
  <c r="N745" i="5"/>
  <c r="T745" i="5"/>
  <c r="I745" i="5"/>
  <c r="G745" i="5"/>
  <c r="C745" i="5"/>
  <c r="U745" i="5"/>
  <c r="E745" i="5"/>
  <c r="AT423" i="4"/>
  <c r="E423" i="5"/>
  <c r="O423" i="5"/>
  <c r="S423" i="5"/>
  <c r="J423" i="5"/>
  <c r="C423" i="5"/>
  <c r="T423" i="5"/>
  <c r="I423" i="5"/>
  <c r="H423" i="5"/>
  <c r="B423" i="5"/>
  <c r="Q423" i="5"/>
  <c r="K423" i="5"/>
  <c r="D423" i="5"/>
  <c r="M423" i="5"/>
  <c r="N423" i="5"/>
  <c r="P423" i="5"/>
  <c r="F423" i="5"/>
  <c r="U423" i="5"/>
  <c r="R423" i="5"/>
  <c r="L423" i="5"/>
  <c r="G423" i="5"/>
  <c r="AT678" i="4"/>
  <c r="B678" i="5"/>
  <c r="D678" i="5"/>
  <c r="O678" i="5"/>
  <c r="E678" i="5"/>
  <c r="I678" i="5"/>
  <c r="P678" i="5"/>
  <c r="C678" i="5"/>
  <c r="U678" i="5"/>
  <c r="S678" i="5"/>
  <c r="R678" i="5"/>
  <c r="H678" i="5"/>
  <c r="F678" i="5"/>
  <c r="T678" i="5"/>
  <c r="Q678" i="5"/>
  <c r="J678" i="5"/>
  <c r="G678" i="5"/>
  <c r="M678" i="5"/>
  <c r="L678" i="5"/>
  <c r="N678" i="5"/>
  <c r="K678" i="5"/>
  <c r="AT268" i="4"/>
  <c r="G268" i="5"/>
  <c r="B268" i="5"/>
  <c r="Q268" i="5"/>
  <c r="S268" i="5"/>
  <c r="T268" i="5"/>
  <c r="E268" i="5"/>
  <c r="K268" i="5"/>
  <c r="M268" i="5"/>
  <c r="H268" i="5"/>
  <c r="I268" i="5"/>
  <c r="D268" i="5"/>
  <c r="O268" i="5"/>
  <c r="L268" i="5"/>
  <c r="N268" i="5"/>
  <c r="J268" i="5"/>
  <c r="U268" i="5"/>
  <c r="R268" i="5"/>
  <c r="F268" i="5"/>
  <c r="P268" i="5"/>
  <c r="C268" i="5"/>
  <c r="B87" i="5"/>
  <c r="AT87" i="4"/>
  <c r="Q87" i="5"/>
  <c r="G87" i="5"/>
  <c r="M87" i="5"/>
  <c r="H87" i="5"/>
  <c r="S87" i="5"/>
  <c r="F87" i="5"/>
  <c r="J87" i="5"/>
  <c r="D87" i="5"/>
  <c r="K87" i="5"/>
  <c r="T87" i="5"/>
  <c r="E87" i="5"/>
  <c r="I87" i="5"/>
  <c r="R87" i="5"/>
  <c r="N87" i="5"/>
  <c r="L87" i="5"/>
  <c r="P87" i="5"/>
  <c r="U87" i="5"/>
  <c r="C87" i="5"/>
  <c r="O87" i="5"/>
  <c r="AT844" i="4"/>
  <c r="E844" i="5"/>
  <c r="J844" i="5"/>
  <c r="Q844" i="5"/>
  <c r="F844" i="5"/>
  <c r="D844" i="5"/>
  <c r="K844" i="5"/>
  <c r="O844" i="5"/>
  <c r="R844" i="5"/>
  <c r="P844" i="5"/>
  <c r="U844" i="5"/>
  <c r="L844" i="5"/>
  <c r="N844" i="5"/>
  <c r="M844" i="5"/>
  <c r="G844" i="5"/>
  <c r="S844" i="5"/>
  <c r="I844" i="5"/>
  <c r="B844" i="5"/>
  <c r="H844" i="5"/>
  <c r="T844" i="5"/>
  <c r="C844" i="5"/>
  <c r="AT935" i="4"/>
  <c r="C935" i="5"/>
  <c r="H935" i="5"/>
  <c r="N935" i="5"/>
  <c r="R935" i="5"/>
  <c r="U935" i="5"/>
  <c r="E935" i="5"/>
  <c r="P935" i="5"/>
  <c r="I935" i="5"/>
  <c r="B935" i="5"/>
  <c r="D935" i="5"/>
  <c r="J935" i="5"/>
  <c r="Q935" i="5"/>
  <c r="L935" i="5"/>
  <c r="F935" i="5"/>
  <c r="G935" i="5"/>
  <c r="K935" i="5"/>
  <c r="O935" i="5"/>
  <c r="T935" i="5"/>
  <c r="M935" i="5"/>
  <c r="S935" i="5"/>
  <c r="AT799" i="4"/>
  <c r="T799" i="5"/>
  <c r="H799" i="5"/>
  <c r="N799" i="5"/>
  <c r="G799" i="5"/>
  <c r="M799" i="5"/>
  <c r="J799" i="5"/>
  <c r="I799" i="5"/>
  <c r="B799" i="5"/>
  <c r="O799" i="5"/>
  <c r="D799" i="5"/>
  <c r="U799" i="5"/>
  <c r="R799" i="5"/>
  <c r="S799" i="5"/>
  <c r="Q799" i="5"/>
  <c r="C799" i="5"/>
  <c r="K799" i="5"/>
  <c r="P799" i="5"/>
  <c r="F799" i="5"/>
  <c r="L799" i="5"/>
  <c r="E799" i="5"/>
  <c r="Q421" i="5"/>
  <c r="AT421" i="4"/>
  <c r="G421" i="5"/>
  <c r="L421" i="5"/>
  <c r="D421" i="5"/>
  <c r="I421" i="5"/>
  <c r="O421" i="5"/>
  <c r="B421" i="5"/>
  <c r="K421" i="5"/>
  <c r="N421" i="5"/>
  <c r="R421" i="5"/>
  <c r="T421" i="5"/>
  <c r="U421" i="5"/>
  <c r="C421" i="5"/>
  <c r="F421" i="5"/>
  <c r="J421" i="5"/>
  <c r="S421" i="5"/>
  <c r="P421" i="5"/>
  <c r="E421" i="5"/>
  <c r="H421" i="5"/>
  <c r="M421" i="5"/>
  <c r="AT228" i="4"/>
  <c r="S228" i="5"/>
  <c r="D228" i="5"/>
  <c r="C228" i="5"/>
  <c r="M228" i="5"/>
  <c r="G228" i="5"/>
  <c r="P228" i="5"/>
  <c r="Q228" i="5"/>
  <c r="J228" i="5"/>
  <c r="O228" i="5"/>
  <c r="E228" i="5"/>
  <c r="T228" i="5"/>
  <c r="R228" i="5"/>
  <c r="N228" i="5"/>
  <c r="L228" i="5"/>
  <c r="U228" i="5"/>
  <c r="K228" i="5"/>
  <c r="F228" i="5"/>
  <c r="B228" i="5"/>
  <c r="H228" i="5"/>
  <c r="I228" i="5"/>
  <c r="AT283" i="4"/>
  <c r="H283" i="5"/>
  <c r="O283" i="5"/>
  <c r="K283" i="5"/>
  <c r="M283" i="5"/>
  <c r="P283" i="5"/>
  <c r="R283" i="5"/>
  <c r="C283" i="5"/>
  <c r="U283" i="5"/>
  <c r="I283" i="5"/>
  <c r="L283" i="5"/>
  <c r="N283" i="5"/>
  <c r="E283" i="5"/>
  <c r="Q283" i="5"/>
  <c r="G283" i="5"/>
  <c r="B283" i="5"/>
  <c r="D283" i="5"/>
  <c r="J283" i="5"/>
  <c r="T283" i="5"/>
  <c r="S283" i="5"/>
  <c r="F283" i="5"/>
  <c r="AT839" i="4"/>
  <c r="M839" i="5"/>
  <c r="K839" i="5"/>
  <c r="L839" i="5"/>
  <c r="N839" i="5"/>
  <c r="P839" i="5"/>
  <c r="J839" i="5"/>
  <c r="S839" i="5"/>
  <c r="Q839" i="5"/>
  <c r="F839" i="5"/>
  <c r="I839" i="5"/>
  <c r="T839" i="5"/>
  <c r="C839" i="5"/>
  <c r="R839" i="5"/>
  <c r="O839" i="5"/>
  <c r="H839" i="5"/>
  <c r="U839" i="5"/>
  <c r="D839" i="5"/>
  <c r="E839" i="5"/>
  <c r="B839" i="5"/>
  <c r="G839" i="5"/>
  <c r="AT125" i="4"/>
  <c r="B125" i="5"/>
  <c r="Q125" i="5"/>
  <c r="N125" i="5"/>
  <c r="G125" i="5"/>
  <c r="F125" i="5"/>
  <c r="U125" i="5"/>
  <c r="M125" i="5"/>
  <c r="P125" i="5"/>
  <c r="K125" i="5"/>
  <c r="R125" i="5"/>
  <c r="J125" i="5"/>
  <c r="S125" i="5"/>
  <c r="H125" i="5"/>
  <c r="L125" i="5"/>
  <c r="C125" i="5"/>
  <c r="I125" i="5"/>
  <c r="D125" i="5"/>
  <c r="E125" i="5"/>
  <c r="O125" i="5"/>
  <c r="T125" i="5"/>
  <c r="O478" i="5"/>
  <c r="AT478" i="4"/>
  <c r="P478" i="5"/>
  <c r="D478" i="5"/>
  <c r="N478" i="5"/>
  <c r="U478" i="5"/>
  <c r="L478" i="5"/>
  <c r="M478" i="5"/>
  <c r="I478" i="5"/>
  <c r="B478" i="5"/>
  <c r="F478" i="5"/>
  <c r="H478" i="5"/>
  <c r="T478" i="5"/>
  <c r="J478" i="5"/>
  <c r="Q478" i="5"/>
  <c r="K478" i="5"/>
  <c r="G478" i="5"/>
  <c r="R478" i="5"/>
  <c r="S478" i="5"/>
  <c r="E478" i="5"/>
  <c r="C478" i="5"/>
  <c r="AT776" i="4"/>
  <c r="L776" i="5"/>
  <c r="F776" i="5"/>
  <c r="G776" i="5"/>
  <c r="T776" i="5"/>
  <c r="K776" i="5"/>
  <c r="E776" i="5"/>
  <c r="J776" i="5"/>
  <c r="S776" i="5"/>
  <c r="N776" i="5"/>
  <c r="B776" i="5"/>
  <c r="R776" i="5"/>
  <c r="Q776" i="5"/>
  <c r="H776" i="5"/>
  <c r="D776" i="5"/>
  <c r="O776" i="5"/>
  <c r="C776" i="5"/>
  <c r="M776" i="5"/>
  <c r="P776" i="5"/>
  <c r="U776" i="5"/>
  <c r="I776" i="5"/>
  <c r="AT93" i="4"/>
  <c r="M93" i="5"/>
  <c r="O93" i="5"/>
  <c r="Q93" i="5"/>
  <c r="U93" i="5"/>
  <c r="I93" i="5"/>
  <c r="L93" i="5"/>
  <c r="T93" i="5"/>
  <c r="B93" i="5"/>
  <c r="P93" i="5"/>
  <c r="C93" i="5"/>
  <c r="R93" i="5"/>
  <c r="F93" i="5"/>
  <c r="S93" i="5"/>
  <c r="N93" i="5"/>
  <c r="E93" i="5"/>
  <c r="G93" i="5"/>
  <c r="D93" i="5"/>
  <c r="J93" i="5"/>
  <c r="H93" i="5"/>
  <c r="K93" i="5"/>
  <c r="Q404" i="5"/>
  <c r="L404" i="5"/>
  <c r="B404" i="5"/>
  <c r="AT404" i="4"/>
  <c r="C404" i="5"/>
  <c r="D404" i="5"/>
  <c r="H404" i="5"/>
  <c r="I404" i="5"/>
  <c r="E404" i="5"/>
  <c r="M404" i="5"/>
  <c r="N404" i="5"/>
  <c r="P404" i="5"/>
  <c r="S404" i="5"/>
  <c r="O404" i="5"/>
  <c r="J404" i="5"/>
  <c r="R404" i="5"/>
  <c r="G404" i="5"/>
  <c r="F404" i="5"/>
  <c r="T404" i="5"/>
  <c r="U404" i="5"/>
  <c r="K404" i="5"/>
  <c r="T674" i="5"/>
  <c r="AT674" i="4"/>
  <c r="G674" i="5"/>
  <c r="I674" i="5"/>
  <c r="K674" i="5"/>
  <c r="C674" i="5"/>
  <c r="S674" i="5"/>
  <c r="E674" i="5"/>
  <c r="R674" i="5"/>
  <c r="D674" i="5"/>
  <c r="J674" i="5"/>
  <c r="P674" i="5"/>
  <c r="Q674" i="5"/>
  <c r="N674" i="5"/>
  <c r="F674" i="5"/>
  <c r="H674" i="5"/>
  <c r="U674" i="5"/>
  <c r="L674" i="5"/>
  <c r="O674" i="5"/>
  <c r="B674" i="5"/>
  <c r="M674" i="5"/>
  <c r="AT358" i="4"/>
  <c r="M358" i="5"/>
  <c r="R358" i="5"/>
  <c r="P358" i="5"/>
  <c r="D358" i="5"/>
  <c r="O358" i="5"/>
  <c r="G358" i="5"/>
  <c r="S358" i="5"/>
  <c r="C358" i="5"/>
  <c r="H358" i="5"/>
  <c r="T358" i="5"/>
  <c r="K358" i="5"/>
  <c r="F358" i="5"/>
  <c r="Q358" i="5"/>
  <c r="U358" i="5"/>
  <c r="L358" i="5"/>
  <c r="E358" i="5"/>
  <c r="N358" i="5"/>
  <c r="B358" i="5"/>
  <c r="J358" i="5"/>
  <c r="I358" i="5"/>
  <c r="Q72" i="5"/>
  <c r="AT72" i="4"/>
  <c r="J72" i="5"/>
  <c r="G72" i="5"/>
  <c r="N72" i="5"/>
  <c r="F72" i="5"/>
  <c r="I72" i="5"/>
  <c r="L72" i="5"/>
  <c r="C72" i="5"/>
  <c r="S72" i="5"/>
  <c r="P72" i="5"/>
  <c r="D72" i="5"/>
  <c r="K72" i="5"/>
  <c r="E72" i="5"/>
  <c r="R72" i="5"/>
  <c r="H72" i="5"/>
  <c r="M72" i="5"/>
  <c r="O72" i="5"/>
  <c r="B72" i="5"/>
  <c r="T72" i="5"/>
  <c r="U72" i="5"/>
  <c r="AT483" i="4"/>
  <c r="H483" i="5"/>
  <c r="K483" i="5"/>
  <c r="J483" i="5"/>
  <c r="L483" i="5"/>
  <c r="I483" i="5"/>
  <c r="O483" i="5"/>
  <c r="P483" i="5"/>
  <c r="M483" i="5"/>
  <c r="T483" i="5"/>
  <c r="B483" i="5"/>
  <c r="G483" i="5"/>
  <c r="F483" i="5"/>
  <c r="Q483" i="5"/>
  <c r="U483" i="5"/>
  <c r="N483" i="5"/>
  <c r="R483" i="5"/>
  <c r="D483" i="5"/>
  <c r="S483" i="5"/>
  <c r="C483" i="5"/>
  <c r="E483" i="5"/>
  <c r="AT299" i="4"/>
  <c r="M299" i="5"/>
  <c r="C299" i="5"/>
  <c r="G299" i="5"/>
  <c r="Q299" i="5"/>
  <c r="P299" i="5"/>
  <c r="F299" i="5"/>
  <c r="B299" i="5"/>
  <c r="K299" i="5"/>
  <c r="E299" i="5"/>
  <c r="I299" i="5"/>
  <c r="U299" i="5"/>
  <c r="T299" i="5"/>
  <c r="N299" i="5"/>
  <c r="L299" i="5"/>
  <c r="H299" i="5"/>
  <c r="J299" i="5"/>
  <c r="S299" i="5"/>
  <c r="R299" i="5"/>
  <c r="O299" i="5"/>
  <c r="D299" i="5"/>
  <c r="AT282" i="4"/>
  <c r="R282" i="5"/>
  <c r="I282" i="5"/>
  <c r="K282" i="5"/>
  <c r="B282" i="5"/>
  <c r="F282" i="5"/>
  <c r="O282" i="5"/>
  <c r="M282" i="5"/>
  <c r="E282" i="5"/>
  <c r="U282" i="5"/>
  <c r="G282" i="5"/>
  <c r="S282" i="5"/>
  <c r="L282" i="5"/>
  <c r="J282" i="5"/>
  <c r="H282" i="5"/>
  <c r="Q282" i="5"/>
  <c r="P282" i="5"/>
  <c r="T282" i="5"/>
  <c r="D282" i="5"/>
  <c r="N282" i="5"/>
  <c r="C282" i="5"/>
  <c r="AT192" i="4"/>
  <c r="B192" i="5"/>
  <c r="G192" i="5"/>
  <c r="I192" i="5"/>
  <c r="M192" i="5"/>
  <c r="Q192" i="5"/>
  <c r="S192" i="5"/>
  <c r="K192" i="5"/>
  <c r="L192" i="5"/>
  <c r="T192" i="5"/>
  <c r="P192" i="5"/>
  <c r="H192" i="5"/>
  <c r="F192" i="5"/>
  <c r="J192" i="5"/>
  <c r="O192" i="5"/>
  <c r="U192" i="5"/>
  <c r="E192" i="5"/>
  <c r="N192" i="5"/>
  <c r="D192" i="5"/>
  <c r="C192" i="5"/>
  <c r="R192" i="5"/>
  <c r="AT322" i="4"/>
  <c r="E322" i="5"/>
  <c r="J322" i="5"/>
  <c r="I322" i="5"/>
  <c r="S322" i="5"/>
  <c r="M322" i="5"/>
  <c r="F322" i="5"/>
  <c r="R322" i="5"/>
  <c r="K322" i="5"/>
  <c r="G322" i="5"/>
  <c r="H322" i="5"/>
  <c r="C322" i="5"/>
  <c r="U322" i="5"/>
  <c r="N322" i="5"/>
  <c r="P322" i="5"/>
  <c r="L322" i="5"/>
  <c r="O322" i="5"/>
  <c r="B322" i="5"/>
  <c r="D322" i="5"/>
  <c r="T322" i="5"/>
  <c r="Q322" i="5"/>
  <c r="AT536" i="4"/>
  <c r="D536" i="5"/>
  <c r="G536" i="5"/>
  <c r="E536" i="5"/>
  <c r="P536" i="5"/>
  <c r="F536" i="5"/>
  <c r="C536" i="5"/>
  <c r="K536" i="5"/>
  <c r="I536" i="5"/>
  <c r="R536" i="5"/>
  <c r="N536" i="5"/>
  <c r="S536" i="5"/>
  <c r="Q536" i="5"/>
  <c r="T536" i="5"/>
  <c r="O536" i="5"/>
  <c r="U536" i="5"/>
  <c r="M536" i="5"/>
  <c r="J536" i="5"/>
  <c r="H536" i="5"/>
  <c r="B536" i="5"/>
  <c r="L536" i="5"/>
  <c r="AT320" i="4"/>
  <c r="T320" i="5"/>
  <c r="U320" i="5"/>
  <c r="H320" i="5"/>
  <c r="R320" i="5"/>
  <c r="M320" i="5"/>
  <c r="D320" i="5"/>
  <c r="C320" i="5"/>
  <c r="G320" i="5"/>
  <c r="P320" i="5"/>
  <c r="B320" i="5"/>
  <c r="K320" i="5"/>
  <c r="S320" i="5"/>
  <c r="N320" i="5"/>
  <c r="F320" i="5"/>
  <c r="J320" i="5"/>
  <c r="I320" i="5"/>
  <c r="E320" i="5"/>
  <c r="L320" i="5"/>
  <c r="O320" i="5"/>
  <c r="Q320" i="5"/>
  <c r="O899" i="5"/>
  <c r="F899" i="5"/>
  <c r="S899" i="5"/>
  <c r="M899" i="5"/>
  <c r="B899" i="5"/>
  <c r="D899" i="5"/>
  <c r="AT899" i="4"/>
  <c r="R899" i="5"/>
  <c r="I899" i="5"/>
  <c r="E899" i="5"/>
  <c r="N899" i="5"/>
  <c r="T899" i="5"/>
  <c r="P899" i="5"/>
  <c r="J899" i="5"/>
  <c r="L899" i="5"/>
  <c r="Q899" i="5"/>
  <c r="H899" i="5"/>
  <c r="U899" i="5"/>
  <c r="K899" i="5"/>
  <c r="C899" i="5"/>
  <c r="G899" i="5"/>
  <c r="AT729" i="4"/>
  <c r="F729" i="5"/>
  <c r="M729" i="5"/>
  <c r="E729" i="5"/>
  <c r="C729" i="5"/>
  <c r="P729" i="5"/>
  <c r="B729" i="5"/>
  <c r="N729" i="5"/>
  <c r="U729" i="5"/>
  <c r="T729" i="5"/>
  <c r="S729" i="5"/>
  <c r="J729" i="5"/>
  <c r="L729" i="5"/>
  <c r="G729" i="5"/>
  <c r="R729" i="5"/>
  <c r="Q729" i="5"/>
  <c r="D729" i="5"/>
  <c r="H729" i="5"/>
  <c r="I729" i="5"/>
  <c r="K729" i="5"/>
  <c r="O729" i="5"/>
  <c r="AT275" i="4"/>
  <c r="H275" i="5"/>
  <c r="Q275" i="5"/>
  <c r="D275" i="5"/>
  <c r="J275" i="5"/>
  <c r="L275" i="5"/>
  <c r="R275" i="5"/>
  <c r="P275" i="5"/>
  <c r="G275" i="5"/>
  <c r="T275" i="5"/>
  <c r="U275" i="5"/>
  <c r="M275" i="5"/>
  <c r="O275" i="5"/>
  <c r="N275" i="5"/>
  <c r="E275" i="5"/>
  <c r="F275" i="5"/>
  <c r="K275" i="5"/>
  <c r="B275" i="5"/>
  <c r="I275" i="5"/>
  <c r="C275" i="5"/>
  <c r="S275" i="5"/>
  <c r="AT992" i="4"/>
  <c r="O992" i="5"/>
  <c r="S992" i="5"/>
  <c r="G992" i="5"/>
  <c r="N992" i="5"/>
  <c r="D992" i="5"/>
  <c r="I992" i="5"/>
  <c r="R992" i="5"/>
  <c r="K992" i="5"/>
  <c r="L992" i="5"/>
  <c r="M992" i="5"/>
  <c r="T992" i="5"/>
  <c r="H992" i="5"/>
  <c r="Q992" i="5"/>
  <c r="F992" i="5"/>
  <c r="E992" i="5"/>
  <c r="B992" i="5"/>
  <c r="U992" i="5"/>
  <c r="C992" i="5"/>
  <c r="J992" i="5"/>
  <c r="P992" i="5"/>
  <c r="AT603" i="4"/>
  <c r="C603" i="5"/>
  <c r="D603" i="5"/>
  <c r="I603" i="5"/>
  <c r="H603" i="5"/>
  <c r="U603" i="5"/>
  <c r="G603" i="5"/>
  <c r="J603" i="5"/>
  <c r="K603" i="5"/>
  <c r="S603" i="5"/>
  <c r="B603" i="5"/>
  <c r="M603" i="5"/>
  <c r="O603" i="5"/>
  <c r="F603" i="5"/>
  <c r="R603" i="5"/>
  <c r="N603" i="5"/>
  <c r="T603" i="5"/>
  <c r="E603" i="5"/>
  <c r="Q603" i="5"/>
  <c r="L603" i="5"/>
  <c r="P603" i="5"/>
  <c r="AT958" i="4"/>
  <c r="Q958" i="5"/>
  <c r="R958" i="5"/>
  <c r="H958" i="5"/>
  <c r="U958" i="5"/>
  <c r="M958" i="5"/>
  <c r="P958" i="5"/>
  <c r="O958" i="5"/>
  <c r="B958" i="5"/>
  <c r="K958" i="5"/>
  <c r="S958" i="5"/>
  <c r="I958" i="5"/>
  <c r="T958" i="5"/>
  <c r="C958" i="5"/>
  <c r="D958" i="5"/>
  <c r="E958" i="5"/>
  <c r="F958" i="5"/>
  <c r="J958" i="5"/>
  <c r="N958" i="5"/>
  <c r="G958" i="5"/>
  <c r="L958" i="5"/>
  <c r="AT272" i="4"/>
  <c r="L272" i="5"/>
  <c r="G272" i="5"/>
  <c r="F272" i="5"/>
  <c r="D272" i="5"/>
  <c r="H272" i="5"/>
  <c r="S272" i="5"/>
  <c r="U272" i="5"/>
  <c r="I272" i="5"/>
  <c r="B272" i="5"/>
  <c r="P272" i="5"/>
  <c r="J272" i="5"/>
  <c r="K272" i="5"/>
  <c r="R272" i="5"/>
  <c r="Q272" i="5"/>
  <c r="M272" i="5"/>
  <c r="O272" i="5"/>
  <c r="C272" i="5"/>
  <c r="T272" i="5"/>
  <c r="E272" i="5"/>
  <c r="N272" i="5"/>
  <c r="AT97" i="4"/>
  <c r="D97" i="5"/>
  <c r="B97" i="5"/>
  <c r="O97" i="5"/>
  <c r="T97" i="5"/>
  <c r="I97" i="5"/>
  <c r="P97" i="5"/>
  <c r="L97" i="5"/>
  <c r="E97" i="5"/>
  <c r="K97" i="5"/>
  <c r="R97" i="5"/>
  <c r="Q97" i="5"/>
  <c r="J97" i="5"/>
  <c r="C97" i="5"/>
  <c r="U97" i="5"/>
  <c r="F97" i="5"/>
  <c r="M97" i="5"/>
  <c r="H97" i="5"/>
  <c r="S97" i="5"/>
  <c r="G97" i="5"/>
  <c r="N97" i="5"/>
  <c r="AT502" i="4"/>
  <c r="T502" i="5"/>
  <c r="C502" i="5"/>
  <c r="F502" i="5"/>
  <c r="H502" i="5"/>
  <c r="M502" i="5"/>
  <c r="P502" i="5"/>
  <c r="Q502" i="5"/>
  <c r="O502" i="5"/>
  <c r="G502" i="5"/>
  <c r="E502" i="5"/>
  <c r="U502" i="5"/>
  <c r="J502" i="5"/>
  <c r="K502" i="5"/>
  <c r="L502" i="5"/>
  <c r="N502" i="5"/>
  <c r="S502" i="5"/>
  <c r="D502" i="5"/>
  <c r="I502" i="5"/>
  <c r="R502" i="5"/>
  <c r="B502" i="5"/>
  <c r="AT361" i="4"/>
  <c r="B361" i="5"/>
  <c r="I361" i="5"/>
  <c r="J361" i="5"/>
  <c r="R361" i="5"/>
  <c r="M361" i="5"/>
  <c r="U361" i="5"/>
  <c r="N361" i="5"/>
  <c r="C361" i="5"/>
  <c r="F361" i="5"/>
  <c r="K361" i="5"/>
  <c r="G361" i="5"/>
  <c r="D361" i="5"/>
  <c r="O361" i="5"/>
  <c r="H361" i="5"/>
  <c r="P361" i="5"/>
  <c r="E361" i="5"/>
  <c r="T361" i="5"/>
  <c r="L361" i="5"/>
  <c r="Q361" i="5"/>
  <c r="S361" i="5"/>
  <c r="G616" i="5"/>
  <c r="O616" i="5"/>
  <c r="Q616" i="5"/>
  <c r="AT616" i="4"/>
  <c r="L616" i="5"/>
  <c r="D616" i="5"/>
  <c r="T616" i="5"/>
  <c r="M616" i="5"/>
  <c r="H616" i="5"/>
  <c r="E616" i="5"/>
  <c r="F616" i="5"/>
  <c r="P616" i="5"/>
  <c r="N616" i="5"/>
  <c r="I616" i="5"/>
  <c r="K616" i="5"/>
  <c r="J616" i="5"/>
  <c r="S616" i="5"/>
  <c r="U616" i="5"/>
  <c r="R616" i="5"/>
  <c r="B616" i="5"/>
  <c r="C616" i="5"/>
  <c r="AT120" i="4"/>
  <c r="T120" i="5"/>
  <c r="G120" i="5"/>
  <c r="F120" i="5"/>
  <c r="R120" i="5"/>
  <c r="C120" i="5"/>
  <c r="N120" i="5"/>
  <c r="Q120" i="5"/>
  <c r="P120" i="5"/>
  <c r="I120" i="5"/>
  <c r="E120" i="5"/>
  <c r="K120" i="5"/>
  <c r="S120" i="5"/>
  <c r="L120" i="5"/>
  <c r="D120" i="5"/>
  <c r="O120" i="5"/>
  <c r="B120" i="5"/>
  <c r="H120" i="5"/>
  <c r="U120" i="5"/>
  <c r="J120" i="5"/>
  <c r="M120" i="5"/>
  <c r="B677" i="5"/>
  <c r="AT677" i="4"/>
  <c r="Q677" i="5"/>
  <c r="O677" i="5"/>
  <c r="K677" i="5"/>
  <c r="R677" i="5"/>
  <c r="J677" i="5"/>
  <c r="E677" i="5"/>
  <c r="S677" i="5"/>
  <c r="D677" i="5"/>
  <c r="I677" i="5"/>
  <c r="U677" i="5"/>
  <c r="C677" i="5"/>
  <c r="T677" i="5"/>
  <c r="G677" i="5"/>
  <c r="H677" i="5"/>
  <c r="N677" i="5"/>
  <c r="L677" i="5"/>
  <c r="P677" i="5"/>
  <c r="M677" i="5"/>
  <c r="F677" i="5"/>
  <c r="AT399" i="4"/>
  <c r="J399" i="5"/>
  <c r="D399" i="5"/>
  <c r="C399" i="5"/>
  <c r="H399" i="5"/>
  <c r="L399" i="5"/>
  <c r="R399" i="5"/>
  <c r="M399" i="5"/>
  <c r="S399" i="5"/>
  <c r="T399" i="5"/>
  <c r="K399" i="5"/>
  <c r="E399" i="5"/>
  <c r="U399" i="5"/>
  <c r="B399" i="5"/>
  <c r="F399" i="5"/>
  <c r="Q399" i="5"/>
  <c r="O399" i="5"/>
  <c r="I399" i="5"/>
  <c r="N399" i="5"/>
  <c r="G399" i="5"/>
  <c r="P399" i="5"/>
  <c r="AT1003" i="4"/>
  <c r="Q1003" i="5"/>
  <c r="P1003" i="5"/>
  <c r="N1003" i="5"/>
  <c r="J1003" i="5"/>
  <c r="D1003" i="5"/>
  <c r="K1003" i="5"/>
  <c r="I1003" i="5"/>
  <c r="T1003" i="5"/>
  <c r="U1003" i="5"/>
  <c r="R1003" i="5"/>
  <c r="B1003" i="5"/>
  <c r="M1003" i="5"/>
  <c r="C1003" i="5"/>
  <c r="F1003" i="5"/>
  <c r="S1003" i="5"/>
  <c r="O1003" i="5"/>
  <c r="E1003" i="5"/>
  <c r="H1003" i="5"/>
  <c r="G1003" i="5"/>
  <c r="L1003" i="5"/>
  <c r="AT300" i="4"/>
  <c r="H300" i="5"/>
  <c r="N300" i="5"/>
  <c r="J300" i="5"/>
  <c r="R300" i="5"/>
  <c r="U300" i="5"/>
  <c r="I300" i="5"/>
  <c r="P300" i="5"/>
  <c r="F300" i="5"/>
  <c r="O300" i="5"/>
  <c r="G300" i="5"/>
  <c r="K300" i="5"/>
  <c r="L300" i="5"/>
  <c r="D300" i="5"/>
  <c r="S300" i="5"/>
  <c r="T300" i="5"/>
  <c r="M300" i="5"/>
  <c r="C300" i="5"/>
  <c r="B300" i="5"/>
  <c r="Q300" i="5"/>
  <c r="E300" i="5"/>
  <c r="F965" i="5"/>
  <c r="AT965" i="4"/>
  <c r="K965" i="5"/>
  <c r="O965" i="5"/>
  <c r="U965" i="5"/>
  <c r="I965" i="5"/>
  <c r="C965" i="5"/>
  <c r="E965" i="5"/>
  <c r="J965" i="5"/>
  <c r="N965" i="5"/>
  <c r="T965" i="5"/>
  <c r="R965" i="5"/>
  <c r="Q965" i="5"/>
  <c r="P965" i="5"/>
  <c r="B965" i="5"/>
  <c r="S965" i="5"/>
  <c r="G965" i="5"/>
  <c r="M965" i="5"/>
  <c r="H965" i="5"/>
  <c r="L965" i="5"/>
  <c r="D965" i="5"/>
  <c r="AT704" i="4"/>
  <c r="B704" i="5"/>
  <c r="G704" i="5"/>
  <c r="L704" i="5"/>
  <c r="Q704" i="5"/>
  <c r="I704" i="5"/>
  <c r="D704" i="5"/>
  <c r="N704" i="5"/>
  <c r="M704" i="5"/>
  <c r="K704" i="5"/>
  <c r="H704" i="5"/>
  <c r="T704" i="5"/>
  <c r="O704" i="5"/>
  <c r="P704" i="5"/>
  <c r="R704" i="5"/>
  <c r="S704" i="5"/>
  <c r="U704" i="5"/>
  <c r="C704" i="5"/>
  <c r="J704" i="5"/>
  <c r="F704" i="5"/>
  <c r="E704" i="5"/>
  <c r="U700" i="5"/>
  <c r="AT700" i="4"/>
  <c r="Q700" i="5"/>
  <c r="T700" i="5"/>
  <c r="F700" i="5"/>
  <c r="G700" i="5"/>
  <c r="M700" i="5"/>
  <c r="O700" i="5"/>
  <c r="E700" i="5"/>
  <c r="S700" i="5"/>
  <c r="N700" i="5"/>
  <c r="P700" i="5"/>
  <c r="C700" i="5"/>
  <c r="D700" i="5"/>
  <c r="I700" i="5"/>
  <c r="H700" i="5"/>
  <c r="J700" i="5"/>
  <c r="B700" i="5"/>
  <c r="L700" i="5"/>
  <c r="R700" i="5"/>
  <c r="K700" i="5"/>
  <c r="AT886" i="4"/>
  <c r="K886" i="5"/>
  <c r="N886" i="5"/>
  <c r="L886" i="5"/>
  <c r="J886" i="5"/>
  <c r="S886" i="5"/>
  <c r="F886" i="5"/>
  <c r="C886" i="5"/>
  <c r="Q886" i="5"/>
  <c r="M886" i="5"/>
  <c r="R886" i="5"/>
  <c r="I886" i="5"/>
  <c r="P886" i="5"/>
  <c r="B886" i="5"/>
  <c r="H886" i="5"/>
  <c r="G886" i="5"/>
  <c r="D886" i="5"/>
  <c r="U886" i="5"/>
  <c r="E886" i="5"/>
  <c r="T886" i="5"/>
  <c r="O886" i="5"/>
  <c r="AT292" i="4"/>
  <c r="M292" i="5"/>
  <c r="Q292" i="5"/>
  <c r="P292" i="5"/>
  <c r="B292" i="5"/>
  <c r="D292" i="5"/>
  <c r="S292" i="5"/>
  <c r="J292" i="5"/>
  <c r="I292" i="5"/>
  <c r="G292" i="5"/>
  <c r="K292" i="5"/>
  <c r="N292" i="5"/>
  <c r="R292" i="5"/>
  <c r="C292" i="5"/>
  <c r="L292" i="5"/>
  <c r="T292" i="5"/>
  <c r="E292" i="5"/>
  <c r="H292" i="5"/>
  <c r="F292" i="5"/>
  <c r="U292" i="5"/>
  <c r="O292" i="5"/>
  <c r="AT199" i="4"/>
  <c r="F199" i="5"/>
  <c r="S199" i="5"/>
  <c r="K199" i="5"/>
  <c r="C199" i="5"/>
  <c r="I199" i="5"/>
  <c r="M199" i="5"/>
  <c r="U199" i="5"/>
  <c r="D199" i="5"/>
  <c r="L199" i="5"/>
  <c r="H199" i="5"/>
  <c r="J199" i="5"/>
  <c r="R199" i="5"/>
  <c r="B199" i="5"/>
  <c r="T199" i="5"/>
  <c r="N199" i="5"/>
  <c r="P199" i="5"/>
  <c r="G199" i="5"/>
  <c r="O199" i="5"/>
  <c r="Q199" i="5"/>
  <c r="E199" i="5"/>
  <c r="AT743" i="4"/>
  <c r="K743" i="5"/>
  <c r="L743" i="5"/>
  <c r="P743" i="5"/>
  <c r="J743" i="5"/>
  <c r="I743" i="5"/>
  <c r="U743" i="5"/>
  <c r="Q743" i="5"/>
  <c r="R743" i="5"/>
  <c r="D743" i="5"/>
  <c r="S743" i="5"/>
  <c r="N743" i="5"/>
  <c r="E743" i="5"/>
  <c r="F743" i="5"/>
  <c r="H743" i="5"/>
  <c r="O743" i="5"/>
  <c r="B743" i="5"/>
  <c r="G743" i="5"/>
  <c r="M743" i="5"/>
  <c r="C743" i="5"/>
  <c r="T743" i="5"/>
  <c r="AT638" i="4"/>
  <c r="H638" i="5"/>
  <c r="N638" i="5"/>
  <c r="T638" i="5"/>
  <c r="P638" i="5"/>
  <c r="F638" i="5"/>
  <c r="C638" i="5"/>
  <c r="O638" i="5"/>
  <c r="I638" i="5"/>
  <c r="E638" i="5"/>
  <c r="B638" i="5"/>
  <c r="G638" i="5"/>
  <c r="R638" i="5"/>
  <c r="S638" i="5"/>
  <c r="L638" i="5"/>
  <c r="J638" i="5"/>
  <c r="K638" i="5"/>
  <c r="Q638" i="5"/>
  <c r="M638" i="5"/>
  <c r="D638" i="5"/>
  <c r="U638" i="5"/>
  <c r="AT660" i="4"/>
  <c r="B660" i="5"/>
  <c r="M660" i="5"/>
  <c r="I660" i="5"/>
  <c r="L660" i="5"/>
  <c r="J660" i="5"/>
  <c r="K660" i="5"/>
  <c r="T660" i="5"/>
  <c r="H660" i="5"/>
  <c r="D660" i="5"/>
  <c r="C660" i="5"/>
  <c r="R660" i="5"/>
  <c r="Q660" i="5"/>
  <c r="U660" i="5"/>
  <c r="E660" i="5"/>
  <c r="S660" i="5"/>
  <c r="P660" i="5"/>
  <c r="O660" i="5"/>
  <c r="N660" i="5"/>
  <c r="F660" i="5"/>
  <c r="G660" i="5"/>
  <c r="AT66" i="4"/>
  <c r="L66" i="5"/>
  <c r="G66" i="5"/>
  <c r="K66" i="5"/>
  <c r="P66" i="5"/>
  <c r="H66" i="5"/>
  <c r="J66" i="5"/>
  <c r="T66" i="5"/>
  <c r="N66" i="5"/>
  <c r="C66" i="5"/>
  <c r="E66" i="5"/>
  <c r="S66" i="5"/>
  <c r="Q66" i="5"/>
  <c r="D66" i="5"/>
  <c r="F66" i="5"/>
  <c r="O66" i="5"/>
  <c r="B66" i="5"/>
  <c r="I66" i="5"/>
  <c r="R66" i="5"/>
  <c r="U66" i="5"/>
  <c r="M66" i="5"/>
  <c r="AT926" i="4"/>
  <c r="P926" i="5"/>
  <c r="K926" i="5"/>
  <c r="C926" i="5"/>
  <c r="G926" i="5"/>
  <c r="D926" i="5"/>
  <c r="U926" i="5"/>
  <c r="R926" i="5"/>
  <c r="N926" i="5"/>
  <c r="H926" i="5"/>
  <c r="S926" i="5"/>
  <c r="O926" i="5"/>
  <c r="M926" i="5"/>
  <c r="E926" i="5"/>
  <c r="T926" i="5"/>
  <c r="B926" i="5"/>
  <c r="F926" i="5"/>
  <c r="J926" i="5"/>
  <c r="I926" i="5"/>
  <c r="L926" i="5"/>
  <c r="Q926" i="5"/>
  <c r="AT62" i="4"/>
  <c r="S62" i="5"/>
  <c r="F62" i="5"/>
  <c r="C62" i="5"/>
  <c r="K62" i="5"/>
  <c r="E62" i="5"/>
  <c r="L62" i="5"/>
  <c r="T62" i="5"/>
  <c r="J62" i="5"/>
  <c r="D62" i="5"/>
  <c r="R62" i="5"/>
  <c r="P62" i="5"/>
  <c r="M62" i="5"/>
  <c r="Q62" i="5"/>
  <c r="O62" i="5"/>
  <c r="H62" i="5"/>
  <c r="U62" i="5"/>
  <c r="N62" i="5"/>
  <c r="G62" i="5"/>
  <c r="I62" i="5"/>
  <c r="B62" i="5"/>
  <c r="AT547" i="4"/>
  <c r="T547" i="5"/>
  <c r="N547" i="5"/>
  <c r="S547" i="5"/>
  <c r="K547" i="5"/>
  <c r="U547" i="5"/>
  <c r="M547" i="5"/>
  <c r="I547" i="5"/>
  <c r="E547" i="5"/>
  <c r="P547" i="5"/>
  <c r="F547" i="5"/>
  <c r="R547" i="5"/>
  <c r="H547" i="5"/>
  <c r="G547" i="5"/>
  <c r="C547" i="5"/>
  <c r="O547" i="5"/>
  <c r="D547" i="5"/>
  <c r="B547" i="5"/>
  <c r="L547" i="5"/>
  <c r="Q547" i="5"/>
  <c r="J547" i="5"/>
  <c r="AT38" i="4"/>
  <c r="D38" i="5"/>
  <c r="P38" i="5"/>
  <c r="S38" i="5"/>
  <c r="C38" i="5"/>
  <c r="H38" i="5"/>
  <c r="E38" i="5"/>
  <c r="R38" i="5"/>
  <c r="T38" i="5"/>
  <c r="J38" i="5"/>
  <c r="K38" i="5"/>
  <c r="I38" i="5"/>
  <c r="M38" i="5"/>
  <c r="Q38" i="5"/>
  <c r="F38" i="5"/>
  <c r="G38" i="5"/>
  <c r="O38" i="5"/>
  <c r="N38" i="5"/>
  <c r="B38" i="5"/>
  <c r="L38" i="5"/>
  <c r="U38" i="5"/>
  <c r="AT736" i="4"/>
  <c r="L736" i="5"/>
  <c r="I736" i="5"/>
  <c r="H736" i="5"/>
  <c r="D736" i="5"/>
  <c r="B736" i="5"/>
  <c r="C736" i="5"/>
  <c r="S736" i="5"/>
  <c r="R736" i="5"/>
  <c r="J736" i="5"/>
  <c r="T736" i="5"/>
  <c r="M736" i="5"/>
  <c r="Q736" i="5"/>
  <c r="O736" i="5"/>
  <c r="E736" i="5"/>
  <c r="U736" i="5"/>
  <c r="P736" i="5"/>
  <c r="K736" i="5"/>
  <c r="N736" i="5"/>
  <c r="F736" i="5"/>
  <c r="G736" i="5"/>
  <c r="AT667" i="4"/>
  <c r="S667" i="5"/>
  <c r="P667" i="5"/>
  <c r="M667" i="5"/>
  <c r="U667" i="5"/>
  <c r="F667" i="5"/>
  <c r="R667" i="5"/>
  <c r="E667" i="5"/>
  <c r="G667" i="5"/>
  <c r="J667" i="5"/>
  <c r="O667" i="5"/>
  <c r="D667" i="5"/>
  <c r="H667" i="5"/>
  <c r="Q667" i="5"/>
  <c r="N667" i="5"/>
  <c r="L667" i="5"/>
  <c r="I667" i="5"/>
  <c r="C667" i="5"/>
  <c r="B667" i="5"/>
  <c r="K667" i="5"/>
  <c r="T667" i="5"/>
  <c r="AT375" i="4"/>
  <c r="I375" i="5"/>
  <c r="J375" i="5"/>
  <c r="C375" i="5"/>
  <c r="F375" i="5"/>
  <c r="G375" i="5"/>
  <c r="T375" i="5"/>
  <c r="E375" i="5"/>
  <c r="N375" i="5"/>
  <c r="K375" i="5"/>
  <c r="O375" i="5"/>
  <c r="S375" i="5"/>
  <c r="D375" i="5"/>
  <c r="U375" i="5"/>
  <c r="R375" i="5"/>
  <c r="B375" i="5"/>
  <c r="P375" i="5"/>
  <c r="L375" i="5"/>
  <c r="H375" i="5"/>
  <c r="Q375" i="5"/>
  <c r="M375" i="5"/>
  <c r="AT764" i="4"/>
  <c r="D764" i="5"/>
  <c r="R764" i="5"/>
  <c r="M764" i="5"/>
  <c r="G764" i="5"/>
  <c r="N764" i="5"/>
  <c r="H764" i="5"/>
  <c r="Q764" i="5"/>
  <c r="C764" i="5"/>
  <c r="S764" i="5"/>
  <c r="J764" i="5"/>
  <c r="L764" i="5"/>
  <c r="U764" i="5"/>
  <c r="E764" i="5"/>
  <c r="O764" i="5"/>
  <c r="K764" i="5"/>
  <c r="P764" i="5"/>
  <c r="T764" i="5"/>
  <c r="B764" i="5"/>
  <c r="F764" i="5"/>
  <c r="I764" i="5"/>
  <c r="AT1013" i="4"/>
  <c r="E1013" i="5"/>
  <c r="D1013" i="5"/>
  <c r="S1013" i="5"/>
  <c r="J1013" i="5"/>
  <c r="L1013" i="5"/>
  <c r="C1013" i="5"/>
  <c r="B1013" i="5"/>
  <c r="T1013" i="5"/>
  <c r="P1013" i="5"/>
  <c r="U1013" i="5"/>
  <c r="I1013" i="5"/>
  <c r="F1013" i="5"/>
  <c r="M1013" i="5"/>
  <c r="K1013" i="5"/>
  <c r="Q1013" i="5"/>
  <c r="G1013" i="5"/>
  <c r="O1013" i="5"/>
  <c r="H1013" i="5"/>
  <c r="N1013" i="5"/>
  <c r="R1013" i="5"/>
  <c r="AT254" i="4"/>
  <c r="L254" i="5"/>
  <c r="Q254" i="5"/>
  <c r="U254" i="5"/>
  <c r="E254" i="5"/>
  <c r="J254" i="5"/>
  <c r="P254" i="5"/>
  <c r="T254" i="5"/>
  <c r="M254" i="5"/>
  <c r="S254" i="5"/>
  <c r="G254" i="5"/>
  <c r="H254" i="5"/>
  <c r="O254" i="5"/>
  <c r="K254" i="5"/>
  <c r="F254" i="5"/>
  <c r="I254" i="5"/>
  <c r="N254" i="5"/>
  <c r="R254" i="5"/>
  <c r="C254" i="5"/>
  <c r="D254" i="5"/>
  <c r="B254" i="5"/>
  <c r="AT196" i="4"/>
  <c r="L196" i="5"/>
  <c r="D196" i="5"/>
  <c r="R196" i="5"/>
  <c r="G196" i="5"/>
  <c r="E196" i="5"/>
  <c r="H196" i="5"/>
  <c r="U196" i="5"/>
  <c r="B196" i="5"/>
  <c r="K196" i="5"/>
  <c r="T196" i="5"/>
  <c r="M196" i="5"/>
  <c r="O196" i="5"/>
  <c r="F196" i="5"/>
  <c r="Q196" i="5"/>
  <c r="P196" i="5"/>
  <c r="C196" i="5"/>
  <c r="I196" i="5"/>
  <c r="N196" i="5"/>
  <c r="J196" i="5"/>
  <c r="S196" i="5"/>
  <c r="AT33" i="4"/>
  <c r="P33" i="5"/>
  <c r="B33" i="5"/>
  <c r="I33" i="5"/>
  <c r="U33" i="5"/>
  <c r="O33" i="5"/>
  <c r="L33" i="5"/>
  <c r="Q33" i="5"/>
  <c r="M33" i="5"/>
  <c r="J33" i="5"/>
  <c r="H33" i="5"/>
  <c r="K33" i="5"/>
  <c r="F33" i="5"/>
  <c r="S33" i="5"/>
  <c r="G33" i="5"/>
  <c r="R33" i="5"/>
  <c r="C33" i="5"/>
  <c r="T33" i="5"/>
  <c r="D33" i="5"/>
  <c r="E33" i="5"/>
  <c r="N33" i="5"/>
  <c r="AT142" i="4"/>
  <c r="T142" i="5"/>
  <c r="I142" i="5"/>
  <c r="G142" i="5"/>
  <c r="Q142" i="5"/>
  <c r="R142" i="5"/>
  <c r="K142" i="5"/>
  <c r="B142" i="5"/>
  <c r="J142" i="5"/>
  <c r="S142" i="5"/>
  <c r="H142" i="5"/>
  <c r="E142" i="5"/>
  <c r="U142" i="5"/>
  <c r="D142" i="5"/>
  <c r="P142" i="5"/>
  <c r="C142" i="5"/>
  <c r="N142" i="5"/>
  <c r="O142" i="5"/>
  <c r="L142" i="5"/>
  <c r="F142" i="5"/>
  <c r="M142" i="5"/>
  <c r="AT427" i="4"/>
  <c r="K427" i="5"/>
  <c r="C427" i="5"/>
  <c r="L427" i="5"/>
  <c r="H427" i="5"/>
  <c r="M427" i="5"/>
  <c r="J427" i="5"/>
  <c r="O427" i="5"/>
  <c r="F427" i="5"/>
  <c r="T427" i="5"/>
  <c r="E427" i="5"/>
  <c r="U427" i="5"/>
  <c r="S427" i="5"/>
  <c r="D427" i="5"/>
  <c r="G427" i="5"/>
  <c r="N427" i="5"/>
  <c r="I427" i="5"/>
  <c r="R427" i="5"/>
  <c r="Q427" i="5"/>
  <c r="B427" i="5"/>
  <c r="P427" i="5"/>
  <c r="AT56" i="4"/>
  <c r="K56" i="5"/>
  <c r="U56" i="5"/>
  <c r="R56" i="5"/>
  <c r="T56" i="5"/>
  <c r="H56" i="5"/>
  <c r="O56" i="5"/>
  <c r="E56" i="5"/>
  <c r="I56" i="5"/>
  <c r="L56" i="5"/>
  <c r="C56" i="5"/>
  <c r="P56" i="5"/>
  <c r="M56" i="5"/>
  <c r="J56" i="5"/>
  <c r="B56" i="5"/>
  <c r="Q56" i="5"/>
  <c r="N56" i="5"/>
  <c r="S56" i="5"/>
  <c r="G56" i="5"/>
  <c r="D56" i="5"/>
  <c r="F56" i="5"/>
  <c r="AT205" i="4"/>
  <c r="E205" i="5"/>
  <c r="C205" i="5"/>
  <c r="P205" i="5"/>
  <c r="H205" i="5"/>
  <c r="J205" i="5"/>
  <c r="Q205" i="5"/>
  <c r="R205" i="5"/>
  <c r="L205" i="5"/>
  <c r="T205" i="5"/>
  <c r="N205" i="5"/>
  <c r="D205" i="5"/>
  <c r="F205" i="5"/>
  <c r="I205" i="5"/>
  <c r="S205" i="5"/>
  <c r="K205" i="5"/>
  <c r="U205" i="5"/>
  <c r="O205" i="5"/>
  <c r="M205" i="5"/>
  <c r="G205" i="5"/>
  <c r="B205" i="5"/>
  <c r="AT384" i="4"/>
  <c r="U384" i="5"/>
  <c r="Q384" i="5"/>
  <c r="K384" i="5"/>
  <c r="P384" i="5"/>
  <c r="R384" i="5"/>
  <c r="H384" i="5"/>
  <c r="S384" i="5"/>
  <c r="T384" i="5"/>
  <c r="E384" i="5"/>
  <c r="I384" i="5"/>
  <c r="B384" i="5"/>
  <c r="N384" i="5"/>
  <c r="D384" i="5"/>
  <c r="O384" i="5"/>
  <c r="M384" i="5"/>
  <c r="F384" i="5"/>
  <c r="G384" i="5"/>
  <c r="L384" i="5"/>
  <c r="J384" i="5"/>
  <c r="C384" i="5"/>
  <c r="AT54" i="4"/>
  <c r="T54" i="5"/>
  <c r="N54" i="5"/>
  <c r="S54" i="5"/>
  <c r="E54" i="5"/>
  <c r="M54" i="5"/>
  <c r="R54" i="5"/>
  <c r="B54" i="5"/>
  <c r="C54" i="5"/>
  <c r="Q54" i="5"/>
  <c r="U54" i="5"/>
  <c r="L54" i="5"/>
  <c r="H54" i="5"/>
  <c r="K54" i="5"/>
  <c r="J54" i="5"/>
  <c r="P54" i="5"/>
  <c r="D54" i="5"/>
  <c r="I54" i="5"/>
  <c r="G54" i="5"/>
  <c r="O54" i="5"/>
  <c r="F54" i="5"/>
  <c r="AT276" i="4"/>
  <c r="P276" i="5"/>
  <c r="T276" i="5"/>
  <c r="D276" i="5"/>
  <c r="Q276" i="5"/>
  <c r="G276" i="5"/>
  <c r="B276" i="5"/>
  <c r="J276" i="5"/>
  <c r="U276" i="5"/>
  <c r="H276" i="5"/>
  <c r="M276" i="5"/>
  <c r="I276" i="5"/>
  <c r="F276" i="5"/>
  <c r="O276" i="5"/>
  <c r="C276" i="5"/>
  <c r="E276" i="5"/>
  <c r="L276" i="5"/>
  <c r="S276" i="5"/>
  <c r="K276" i="5"/>
  <c r="R276" i="5"/>
  <c r="N276" i="5"/>
  <c r="AT458" i="4"/>
  <c r="N458" i="5"/>
  <c r="L458" i="5"/>
  <c r="C458" i="5"/>
  <c r="P458" i="5"/>
  <c r="T458" i="5"/>
  <c r="M458" i="5"/>
  <c r="B458" i="5"/>
  <c r="I458" i="5"/>
  <c r="O458" i="5"/>
  <c r="R458" i="5"/>
  <c r="K458" i="5"/>
  <c r="U458" i="5"/>
  <c r="E458" i="5"/>
  <c r="H458" i="5"/>
  <c r="F458" i="5"/>
  <c r="D458" i="5"/>
  <c r="G458" i="5"/>
  <c r="J458" i="5"/>
  <c r="S458" i="5"/>
  <c r="Q458" i="5"/>
  <c r="AT665" i="4"/>
  <c r="S665" i="5"/>
  <c r="C665" i="5"/>
  <c r="J665" i="5"/>
  <c r="P665" i="5"/>
  <c r="D665" i="5"/>
  <c r="K665" i="5"/>
  <c r="F665" i="5"/>
  <c r="U665" i="5"/>
  <c r="I665" i="5"/>
  <c r="M665" i="5"/>
  <c r="N665" i="5"/>
  <c r="L665" i="5"/>
  <c r="R665" i="5"/>
  <c r="H665" i="5"/>
  <c r="B665" i="5"/>
  <c r="E665" i="5"/>
  <c r="Q665" i="5"/>
  <c r="G665" i="5"/>
  <c r="O665" i="5"/>
  <c r="T665" i="5"/>
  <c r="AT417" i="4"/>
  <c r="I417" i="5"/>
  <c r="U417" i="5"/>
  <c r="J417" i="5"/>
  <c r="G417" i="5"/>
  <c r="H417" i="5"/>
  <c r="D417" i="5"/>
  <c r="E417" i="5"/>
  <c r="P417" i="5"/>
  <c r="T417" i="5"/>
  <c r="N417" i="5"/>
  <c r="K417" i="5"/>
  <c r="C417" i="5"/>
  <c r="R417" i="5"/>
  <c r="F417" i="5"/>
  <c r="Q417" i="5"/>
  <c r="S417" i="5"/>
  <c r="M417" i="5"/>
  <c r="O417" i="5"/>
  <c r="B417" i="5"/>
  <c r="L417" i="5"/>
  <c r="AT590" i="4"/>
  <c r="K590" i="5"/>
  <c r="P590" i="5"/>
  <c r="R590" i="5"/>
  <c r="T590" i="5"/>
  <c r="B590" i="5"/>
  <c r="C590" i="5"/>
  <c r="O590" i="5"/>
  <c r="U590" i="5"/>
  <c r="I590" i="5"/>
  <c r="N590" i="5"/>
  <c r="E590" i="5"/>
  <c r="S590" i="5"/>
  <c r="D590" i="5"/>
  <c r="G590" i="5"/>
  <c r="Q590" i="5"/>
  <c r="M590" i="5"/>
  <c r="F590" i="5"/>
  <c r="H590" i="5"/>
  <c r="L590" i="5"/>
  <c r="J590" i="5"/>
  <c r="AT521" i="4"/>
  <c r="H521" i="5"/>
  <c r="T521" i="5"/>
  <c r="G521" i="5"/>
  <c r="N521" i="5"/>
  <c r="S521" i="5"/>
  <c r="M521" i="5"/>
  <c r="Q521" i="5"/>
  <c r="I521" i="5"/>
  <c r="F521" i="5"/>
  <c r="P521" i="5"/>
  <c r="R521" i="5"/>
  <c r="B521" i="5"/>
  <c r="O521" i="5"/>
  <c r="K521" i="5"/>
  <c r="L521" i="5"/>
  <c r="J521" i="5"/>
  <c r="U521" i="5"/>
  <c r="D521" i="5"/>
  <c r="C521" i="5"/>
  <c r="E521" i="5"/>
  <c r="AT672" i="4"/>
  <c r="H672" i="5"/>
  <c r="S672" i="5"/>
  <c r="D672" i="5"/>
  <c r="T672" i="5"/>
  <c r="G672" i="5"/>
  <c r="N672" i="5"/>
  <c r="R672" i="5"/>
  <c r="Q672" i="5"/>
  <c r="B672" i="5"/>
  <c r="L672" i="5"/>
  <c r="M672" i="5"/>
  <c r="I672" i="5"/>
  <c r="K672" i="5"/>
  <c r="O672" i="5"/>
  <c r="U672" i="5"/>
  <c r="F672" i="5"/>
  <c r="P672" i="5"/>
  <c r="C672" i="5"/>
  <c r="E672" i="5"/>
  <c r="J672" i="5"/>
  <c r="AT191" i="4"/>
  <c r="H191" i="5"/>
  <c r="M191" i="5"/>
  <c r="O191" i="5"/>
  <c r="C191" i="5"/>
  <c r="J191" i="5"/>
  <c r="N191" i="5"/>
  <c r="P191" i="5"/>
  <c r="L191" i="5"/>
  <c r="U191" i="5"/>
  <c r="D191" i="5"/>
  <c r="I191" i="5"/>
  <c r="G191" i="5"/>
  <c r="K191" i="5"/>
  <c r="B191" i="5"/>
  <c r="R191" i="5"/>
  <c r="T191" i="5"/>
  <c r="E191" i="5"/>
  <c r="Q191" i="5"/>
  <c r="S191" i="5"/>
  <c r="F191" i="5"/>
  <c r="Q774" i="5"/>
  <c r="AT774" i="4"/>
  <c r="J774" i="5"/>
  <c r="D774" i="5"/>
  <c r="U774" i="5"/>
  <c r="N774" i="5"/>
  <c r="I774" i="5"/>
  <c r="F774" i="5"/>
  <c r="B774" i="5"/>
  <c r="K774" i="5"/>
  <c r="L774" i="5"/>
  <c r="H774" i="5"/>
  <c r="M774" i="5"/>
  <c r="S774" i="5"/>
  <c r="E774" i="5"/>
  <c r="R774" i="5"/>
  <c r="G774" i="5"/>
  <c r="P774" i="5"/>
  <c r="O774" i="5"/>
  <c r="C774" i="5"/>
  <c r="T774" i="5"/>
  <c r="AT836" i="4"/>
  <c r="J836" i="5"/>
  <c r="G836" i="5"/>
  <c r="S836" i="5"/>
  <c r="F836" i="5"/>
  <c r="U836" i="5"/>
  <c r="E836" i="5"/>
  <c r="L836" i="5"/>
  <c r="O836" i="5"/>
  <c r="D836" i="5"/>
  <c r="B836" i="5"/>
  <c r="P836" i="5"/>
  <c r="I836" i="5"/>
  <c r="N836" i="5"/>
  <c r="H836" i="5"/>
  <c r="K836" i="5"/>
  <c r="T836" i="5"/>
  <c r="R836" i="5"/>
  <c r="C836" i="5"/>
  <c r="M836" i="5"/>
  <c r="Q836" i="5"/>
  <c r="AT448" i="4"/>
  <c r="Q448" i="5"/>
  <c r="E448" i="5"/>
  <c r="F448" i="5"/>
  <c r="M448" i="5"/>
  <c r="R448" i="5"/>
  <c r="N448" i="5"/>
  <c r="U448" i="5"/>
  <c r="D448" i="5"/>
  <c r="K448" i="5"/>
  <c r="P448" i="5"/>
  <c r="S448" i="5"/>
  <c r="H448" i="5"/>
  <c r="B448" i="5"/>
  <c r="O448" i="5"/>
  <c r="G448" i="5"/>
  <c r="C448" i="5"/>
  <c r="J448" i="5"/>
  <c r="I448" i="5"/>
  <c r="L448" i="5"/>
  <c r="T448" i="5"/>
  <c r="AT49" i="4"/>
  <c r="C49" i="5"/>
  <c r="R49" i="5"/>
  <c r="D49" i="5"/>
  <c r="Q49" i="5"/>
  <c r="M49" i="5"/>
  <c r="O49" i="5"/>
  <c r="K49" i="5"/>
  <c r="U49" i="5"/>
  <c r="H49" i="5"/>
  <c r="I49" i="5"/>
  <c r="T49" i="5"/>
  <c r="F49" i="5"/>
  <c r="J49" i="5"/>
  <c r="B49" i="5"/>
  <c r="N49" i="5"/>
  <c r="E49" i="5"/>
  <c r="G49" i="5"/>
  <c r="L49" i="5"/>
  <c r="P49" i="5"/>
  <c r="S49" i="5"/>
  <c r="AT118" i="4"/>
  <c r="G118" i="5"/>
  <c r="Q118" i="5"/>
  <c r="L118" i="5"/>
  <c r="D118" i="5"/>
  <c r="N118" i="5"/>
  <c r="J118" i="5"/>
  <c r="T118" i="5"/>
  <c r="H118" i="5"/>
  <c r="C118" i="5"/>
  <c r="P118" i="5"/>
  <c r="R118" i="5"/>
  <c r="M118" i="5"/>
  <c r="F118" i="5"/>
  <c r="U118" i="5"/>
  <c r="B118" i="5"/>
  <c r="S118" i="5"/>
  <c r="I118" i="5"/>
  <c r="K118" i="5"/>
  <c r="E118" i="5"/>
  <c r="O118" i="5"/>
  <c r="U705" i="5"/>
  <c r="AT705" i="4"/>
  <c r="G705" i="5"/>
  <c r="N705" i="5"/>
  <c r="K705" i="5"/>
  <c r="I705" i="5"/>
  <c r="S705" i="5"/>
  <c r="F705" i="5"/>
  <c r="D705" i="5"/>
  <c r="Q705" i="5"/>
  <c r="E705" i="5"/>
  <c r="P705" i="5"/>
  <c r="M705" i="5"/>
  <c r="H705" i="5"/>
  <c r="J705" i="5"/>
  <c r="L705" i="5"/>
  <c r="B705" i="5"/>
  <c r="R705" i="5"/>
  <c r="T705" i="5"/>
  <c r="C705" i="5"/>
  <c r="O705" i="5"/>
  <c r="AT766" i="4"/>
  <c r="O766" i="5"/>
  <c r="N766" i="5"/>
  <c r="U766" i="5"/>
  <c r="G766" i="5"/>
  <c r="P766" i="5"/>
  <c r="S766" i="5"/>
  <c r="E766" i="5"/>
  <c r="Q766" i="5"/>
  <c r="L766" i="5"/>
  <c r="D766" i="5"/>
  <c r="I766" i="5"/>
  <c r="F766" i="5"/>
  <c r="M766" i="5"/>
  <c r="H766" i="5"/>
  <c r="J766" i="5"/>
  <c r="B766" i="5"/>
  <c r="T766" i="5"/>
  <c r="R766" i="5"/>
  <c r="C766" i="5"/>
  <c r="K766" i="5"/>
  <c r="AT775" i="4"/>
  <c r="B775" i="5"/>
  <c r="L775" i="5"/>
  <c r="G775" i="5"/>
  <c r="R775" i="5"/>
  <c r="N775" i="5"/>
  <c r="D775" i="5"/>
  <c r="O775" i="5"/>
  <c r="F775" i="5"/>
  <c r="E775" i="5"/>
  <c r="K775" i="5"/>
  <c r="M775" i="5"/>
  <c r="T775" i="5"/>
  <c r="U775" i="5"/>
  <c r="H775" i="5"/>
  <c r="J775" i="5"/>
  <c r="S775" i="5"/>
  <c r="Q775" i="5"/>
  <c r="C775" i="5"/>
  <c r="I775" i="5"/>
  <c r="P775" i="5"/>
  <c r="AT99" i="4"/>
  <c r="S99" i="5"/>
  <c r="E99" i="5"/>
  <c r="P99" i="5"/>
  <c r="H99" i="5"/>
  <c r="Q99" i="5"/>
  <c r="F99" i="5"/>
  <c r="C99" i="5"/>
  <c r="R99" i="5"/>
  <c r="M99" i="5"/>
  <c r="O99" i="5"/>
  <c r="N99" i="5"/>
  <c r="I99" i="5"/>
  <c r="K99" i="5"/>
  <c r="U99" i="5"/>
  <c r="J99" i="5"/>
  <c r="B99" i="5"/>
  <c r="T99" i="5"/>
  <c r="D99" i="5"/>
  <c r="G99" i="5"/>
  <c r="L99" i="5"/>
  <c r="AT328" i="4"/>
  <c r="L328" i="5"/>
  <c r="H328" i="5"/>
  <c r="E328" i="5"/>
  <c r="M328" i="5"/>
  <c r="R328" i="5"/>
  <c r="U328" i="5"/>
  <c r="D328" i="5"/>
  <c r="G328" i="5"/>
  <c r="J328" i="5"/>
  <c r="P328" i="5"/>
  <c r="S328" i="5"/>
  <c r="I328" i="5"/>
  <c r="F328" i="5"/>
  <c r="Q328" i="5"/>
  <c r="B328" i="5"/>
  <c r="K328" i="5"/>
  <c r="N328" i="5"/>
  <c r="T328" i="5"/>
  <c r="C328" i="5"/>
  <c r="O328" i="5"/>
  <c r="AT146" i="4"/>
  <c r="D146" i="5"/>
  <c r="K146" i="5"/>
  <c r="C146" i="5"/>
  <c r="U146" i="5"/>
  <c r="S146" i="5"/>
  <c r="P146" i="5"/>
  <c r="N146" i="5"/>
  <c r="F146" i="5"/>
  <c r="G146" i="5"/>
  <c r="L146" i="5"/>
  <c r="T146" i="5"/>
  <c r="B146" i="5"/>
  <c r="M146" i="5"/>
  <c r="J146" i="5"/>
  <c r="O146" i="5"/>
  <c r="E146" i="5"/>
  <c r="I146" i="5"/>
  <c r="Q146" i="5"/>
  <c r="R146" i="5"/>
  <c r="H146" i="5"/>
  <c r="AT872" i="4"/>
  <c r="K872" i="5"/>
  <c r="I872" i="5"/>
  <c r="B872" i="5"/>
  <c r="R872" i="5"/>
  <c r="H872" i="5"/>
  <c r="J872" i="5"/>
  <c r="L872" i="5"/>
  <c r="F872" i="5"/>
  <c r="U872" i="5"/>
  <c r="O872" i="5"/>
  <c r="P872" i="5"/>
  <c r="C872" i="5"/>
  <c r="T872" i="5"/>
  <c r="M872" i="5"/>
  <c r="S872" i="5"/>
  <c r="G872" i="5"/>
  <c r="N872" i="5"/>
  <c r="Q872" i="5"/>
  <c r="D872" i="5"/>
  <c r="E872" i="5"/>
  <c r="AT19" i="4"/>
  <c r="Q19" i="5"/>
  <c r="K19" i="5"/>
  <c r="S19" i="5"/>
  <c r="U19" i="5"/>
  <c r="O19" i="5"/>
  <c r="L19" i="5"/>
  <c r="N19" i="5"/>
  <c r="I19" i="5"/>
  <c r="C19" i="5"/>
  <c r="J19" i="5"/>
  <c r="E19" i="5"/>
  <c r="T19" i="5"/>
  <c r="H19" i="5"/>
  <c r="G19" i="5"/>
  <c r="D19" i="5"/>
  <c r="M19" i="5"/>
  <c r="B19" i="5"/>
  <c r="F19" i="5"/>
  <c r="R19" i="5"/>
  <c r="P19" i="5"/>
  <c r="R681" i="5"/>
  <c r="AT681" i="4"/>
  <c r="K681" i="5"/>
  <c r="U681" i="5"/>
  <c r="N681" i="5"/>
  <c r="B681" i="5"/>
  <c r="T681" i="5"/>
  <c r="P681" i="5"/>
  <c r="M681" i="5"/>
  <c r="F681" i="5"/>
  <c r="L681" i="5"/>
  <c r="I681" i="5"/>
  <c r="C681" i="5"/>
  <c r="Q681" i="5"/>
  <c r="D681" i="5"/>
  <c r="H681" i="5"/>
  <c r="G681" i="5"/>
  <c r="S681" i="5"/>
  <c r="E681" i="5"/>
  <c r="J681" i="5"/>
  <c r="AT691" i="4"/>
  <c r="O691" i="5"/>
  <c r="I691" i="5"/>
  <c r="T691" i="5"/>
  <c r="U691" i="5"/>
  <c r="B691" i="5"/>
  <c r="S691" i="5"/>
  <c r="D691" i="5"/>
  <c r="E691" i="5"/>
  <c r="R691" i="5"/>
  <c r="N691" i="5"/>
  <c r="G691" i="5"/>
  <c r="K691" i="5"/>
  <c r="C691" i="5"/>
  <c r="H691" i="5"/>
  <c r="Q691" i="5"/>
  <c r="F691" i="5"/>
  <c r="P691" i="5"/>
  <c r="L691" i="5"/>
  <c r="J691" i="5"/>
  <c r="M691" i="5"/>
  <c r="AT208" i="4"/>
  <c r="N208" i="5"/>
  <c r="D208" i="5"/>
  <c r="B208" i="5"/>
  <c r="R208" i="5"/>
  <c r="S208" i="5"/>
  <c r="M208" i="5"/>
  <c r="Q208" i="5"/>
  <c r="J208" i="5"/>
  <c r="E208" i="5"/>
  <c r="K208" i="5"/>
  <c r="L208" i="5"/>
  <c r="G208" i="5"/>
  <c r="P208" i="5"/>
  <c r="F208" i="5"/>
  <c r="H208" i="5"/>
  <c r="I208" i="5"/>
  <c r="U208" i="5"/>
  <c r="T208" i="5"/>
  <c r="O208" i="5"/>
  <c r="C208" i="5"/>
  <c r="AT976" i="4"/>
  <c r="L976" i="5"/>
  <c r="G976" i="5"/>
  <c r="Q976" i="5"/>
  <c r="K976" i="5"/>
  <c r="E976" i="5"/>
  <c r="J976" i="5"/>
  <c r="O976" i="5"/>
  <c r="S976" i="5"/>
  <c r="F976" i="5"/>
  <c r="T976" i="5"/>
  <c r="I976" i="5"/>
  <c r="R976" i="5"/>
  <c r="B976" i="5"/>
  <c r="H976" i="5"/>
  <c r="D976" i="5"/>
  <c r="U976" i="5"/>
  <c r="N976" i="5"/>
  <c r="C976" i="5"/>
  <c r="M976" i="5"/>
  <c r="P976" i="5"/>
  <c r="B825" i="5"/>
  <c r="AT825" i="4"/>
  <c r="Q825" i="5"/>
  <c r="L825" i="5"/>
  <c r="G825" i="5"/>
  <c r="K825" i="5"/>
  <c r="H825" i="5"/>
  <c r="O825" i="5"/>
  <c r="N825" i="5"/>
  <c r="U825" i="5"/>
  <c r="M825" i="5"/>
  <c r="T825" i="5"/>
  <c r="C825" i="5"/>
  <c r="J825" i="5"/>
  <c r="F825" i="5"/>
  <c r="P825" i="5"/>
  <c r="I825" i="5"/>
  <c r="E825" i="5"/>
  <c r="S825" i="5"/>
  <c r="R825" i="5"/>
  <c r="D825" i="5"/>
  <c r="AT873" i="4"/>
  <c r="G873" i="5"/>
  <c r="N873" i="5"/>
  <c r="J873" i="5"/>
  <c r="T873" i="5"/>
  <c r="P873" i="5"/>
  <c r="F873" i="5"/>
  <c r="U873" i="5"/>
  <c r="R873" i="5"/>
  <c r="Q873" i="5"/>
  <c r="D873" i="5"/>
  <c r="I873" i="5"/>
  <c r="B873" i="5"/>
  <c r="E873" i="5"/>
  <c r="H873" i="5"/>
  <c r="L873" i="5"/>
  <c r="S873" i="5"/>
  <c r="K873" i="5"/>
  <c r="O873" i="5"/>
  <c r="C873" i="5"/>
  <c r="M873" i="5"/>
  <c r="AT773" i="4"/>
  <c r="P773" i="5"/>
  <c r="J773" i="5"/>
  <c r="M773" i="5"/>
  <c r="G773" i="5"/>
  <c r="H773" i="5"/>
  <c r="L773" i="5"/>
  <c r="K773" i="5"/>
  <c r="T773" i="5"/>
  <c r="R773" i="5"/>
  <c r="O773" i="5"/>
  <c r="B773" i="5"/>
  <c r="U773" i="5"/>
  <c r="E773" i="5"/>
  <c r="I773" i="5"/>
  <c r="Q773" i="5"/>
  <c r="D773" i="5"/>
  <c r="N773" i="5"/>
  <c r="C773" i="5"/>
  <c r="S773" i="5"/>
  <c r="F773" i="5"/>
  <c r="T907" i="5"/>
  <c r="AT907" i="4"/>
  <c r="I907" i="5"/>
  <c r="R907" i="5"/>
  <c r="B907" i="5"/>
  <c r="L907" i="5"/>
  <c r="Q907" i="5"/>
  <c r="S907" i="5"/>
  <c r="F907" i="5"/>
  <c r="K907" i="5"/>
  <c r="P907" i="5"/>
  <c r="U907" i="5"/>
  <c r="C907" i="5"/>
  <c r="M907" i="5"/>
  <c r="H907" i="5"/>
  <c r="O907" i="5"/>
  <c r="E907" i="5"/>
  <c r="G907" i="5"/>
  <c r="J907" i="5"/>
  <c r="N907" i="5"/>
  <c r="D907" i="5"/>
  <c r="AT544" i="4"/>
  <c r="C544" i="5"/>
  <c r="L544" i="5"/>
  <c r="O544" i="5"/>
  <c r="T544" i="5"/>
  <c r="E544" i="5"/>
  <c r="H544" i="5"/>
  <c r="P544" i="5"/>
  <c r="R544" i="5"/>
  <c r="I544" i="5"/>
  <c r="N544" i="5"/>
  <c r="S544" i="5"/>
  <c r="U544" i="5"/>
  <c r="Q544" i="5"/>
  <c r="G544" i="5"/>
  <c r="J544" i="5"/>
  <c r="M544" i="5"/>
  <c r="D544" i="5"/>
  <c r="B544" i="5"/>
  <c r="K544" i="5"/>
  <c r="F544" i="5"/>
  <c r="AT39" i="4"/>
  <c r="T39" i="5"/>
  <c r="M39" i="5"/>
  <c r="O39" i="5"/>
  <c r="N39" i="5"/>
  <c r="P39" i="5"/>
  <c r="R39" i="5"/>
  <c r="B39" i="5"/>
  <c r="L39" i="5"/>
  <c r="K39" i="5"/>
  <c r="E39" i="5"/>
  <c r="C39" i="5"/>
  <c r="I39" i="5"/>
  <c r="F39" i="5"/>
  <c r="Q39" i="5"/>
  <c r="J39" i="5"/>
  <c r="D39" i="5"/>
  <c r="U39" i="5"/>
  <c r="H39" i="5"/>
  <c r="S39" i="5"/>
  <c r="G39" i="5"/>
  <c r="AT845" i="4"/>
  <c r="N845" i="5"/>
  <c r="K845" i="5"/>
  <c r="H845" i="5"/>
  <c r="I845" i="5"/>
  <c r="O845" i="5"/>
  <c r="T845" i="5"/>
  <c r="B845" i="5"/>
  <c r="L845" i="5"/>
  <c r="R845" i="5"/>
  <c r="F845" i="5"/>
  <c r="M845" i="5"/>
  <c r="P845" i="5"/>
  <c r="E845" i="5"/>
  <c r="U845" i="5"/>
  <c r="C845" i="5"/>
  <c r="Q845" i="5"/>
  <c r="J845" i="5"/>
  <c r="D845" i="5"/>
  <c r="G845" i="5"/>
  <c r="S845" i="5"/>
  <c r="AT407" i="4"/>
  <c r="U407" i="5"/>
  <c r="Q407" i="5"/>
  <c r="P407" i="5"/>
  <c r="L407" i="5"/>
  <c r="G407" i="5"/>
  <c r="E407" i="5"/>
  <c r="R407" i="5"/>
  <c r="O407" i="5"/>
  <c r="N407" i="5"/>
  <c r="I407" i="5"/>
  <c r="D407" i="5"/>
  <c r="H407" i="5"/>
  <c r="B407" i="5"/>
  <c r="J407" i="5"/>
  <c r="M407" i="5"/>
  <c r="S407" i="5"/>
  <c r="T407" i="5"/>
  <c r="K407" i="5"/>
  <c r="C407" i="5"/>
  <c r="F407" i="5"/>
  <c r="AT24" i="4"/>
  <c r="R24" i="5"/>
  <c r="P24" i="5"/>
  <c r="E24" i="5"/>
  <c r="K24" i="5"/>
  <c r="B24" i="5"/>
  <c r="N24" i="5"/>
  <c r="H24" i="5"/>
  <c r="M24" i="5"/>
  <c r="U24" i="5"/>
  <c r="T24" i="5"/>
  <c r="O24" i="5"/>
  <c r="S24" i="5"/>
  <c r="I24" i="5"/>
  <c r="F24" i="5"/>
  <c r="G24" i="5"/>
  <c r="C24" i="5"/>
  <c r="J24" i="5"/>
  <c r="L24" i="5"/>
  <c r="D24" i="5"/>
  <c r="Q24" i="5"/>
  <c r="AT846" i="4"/>
  <c r="D846" i="5"/>
  <c r="U846" i="5"/>
  <c r="G846" i="5"/>
  <c r="E846" i="5"/>
  <c r="B846" i="5"/>
  <c r="H846" i="5"/>
  <c r="T846" i="5"/>
  <c r="N846" i="5"/>
  <c r="P846" i="5"/>
  <c r="S846" i="5"/>
  <c r="F846" i="5"/>
  <c r="R846" i="5"/>
  <c r="J846" i="5"/>
  <c r="I846" i="5"/>
  <c r="C846" i="5"/>
  <c r="K846" i="5"/>
  <c r="M846" i="5"/>
  <c r="O846" i="5"/>
  <c r="L846" i="5"/>
  <c r="Q846" i="5"/>
  <c r="AT302" i="4"/>
  <c r="J302" i="5"/>
  <c r="F302" i="5"/>
  <c r="S302" i="5"/>
  <c r="I302" i="5"/>
  <c r="M302" i="5"/>
  <c r="N302" i="5"/>
  <c r="U302" i="5"/>
  <c r="Q302" i="5"/>
  <c r="C302" i="5"/>
  <c r="B302" i="5"/>
  <c r="P302" i="5"/>
  <c r="E302" i="5"/>
  <c r="T302" i="5"/>
  <c r="K302" i="5"/>
  <c r="R302" i="5"/>
  <c r="H302" i="5"/>
  <c r="D302" i="5"/>
  <c r="L302" i="5"/>
  <c r="O302" i="5"/>
  <c r="G302" i="5"/>
  <c r="AT856" i="4"/>
  <c r="H856" i="5"/>
  <c r="O856" i="5"/>
  <c r="B856" i="5"/>
  <c r="R856" i="5"/>
  <c r="L856" i="5"/>
  <c r="E856" i="5"/>
  <c r="J856" i="5"/>
  <c r="Q856" i="5"/>
  <c r="D856" i="5"/>
  <c r="F856" i="5"/>
  <c r="G856" i="5"/>
  <c r="N856" i="5"/>
  <c r="S856" i="5"/>
  <c r="M856" i="5"/>
  <c r="P856" i="5"/>
  <c r="U856" i="5"/>
  <c r="T856" i="5"/>
  <c r="C856" i="5"/>
  <c r="K856" i="5"/>
  <c r="I856" i="5"/>
  <c r="AT177" i="4"/>
  <c r="Q177" i="5"/>
  <c r="D177" i="5"/>
  <c r="G177" i="5"/>
  <c r="C177" i="5"/>
  <c r="U177" i="5"/>
  <c r="I177" i="5"/>
  <c r="T177" i="5"/>
  <c r="P177" i="5"/>
  <c r="R177" i="5"/>
  <c r="F177" i="5"/>
  <c r="J177" i="5"/>
  <c r="N177" i="5"/>
  <c r="K177" i="5"/>
  <c r="L177" i="5"/>
  <c r="S177" i="5"/>
  <c r="H177" i="5"/>
  <c r="E177" i="5"/>
  <c r="O177" i="5"/>
  <c r="B177" i="5"/>
  <c r="M177" i="5"/>
  <c r="AT443" i="4"/>
  <c r="Q443" i="5"/>
  <c r="L443" i="5"/>
  <c r="B443" i="5"/>
  <c r="G443" i="5"/>
  <c r="T443" i="5"/>
  <c r="R443" i="5"/>
  <c r="S443" i="5"/>
  <c r="K443" i="5"/>
  <c r="U443" i="5"/>
  <c r="N443" i="5"/>
  <c r="J443" i="5"/>
  <c r="P443" i="5"/>
  <c r="F443" i="5"/>
  <c r="C443" i="5"/>
  <c r="I443" i="5"/>
  <c r="E443" i="5"/>
  <c r="D443" i="5"/>
  <c r="O443" i="5"/>
  <c r="M443" i="5"/>
  <c r="H443" i="5"/>
  <c r="AT522" i="4"/>
  <c r="U522" i="5"/>
  <c r="I522" i="5"/>
  <c r="H522" i="5"/>
  <c r="S522" i="5"/>
  <c r="K522" i="5"/>
  <c r="B522" i="5"/>
  <c r="R522" i="5"/>
  <c r="Q522" i="5"/>
  <c r="E522" i="5"/>
  <c r="T522" i="5"/>
  <c r="D522" i="5"/>
  <c r="J522" i="5"/>
  <c r="C522" i="5"/>
  <c r="P522" i="5"/>
  <c r="N522" i="5"/>
  <c r="G522" i="5"/>
  <c r="O522" i="5"/>
  <c r="L522" i="5"/>
  <c r="M522" i="5"/>
  <c r="F522" i="5"/>
  <c r="AT29" i="4"/>
  <c r="L29" i="5"/>
  <c r="E29" i="5"/>
  <c r="R29" i="5"/>
  <c r="J29" i="5"/>
  <c r="P29" i="5"/>
  <c r="O29" i="5"/>
  <c r="B29" i="5"/>
  <c r="I29" i="5"/>
  <c r="Q29" i="5"/>
  <c r="S29" i="5"/>
  <c r="M29" i="5"/>
  <c r="N29" i="5"/>
  <c r="C29" i="5"/>
  <c r="G29" i="5"/>
  <c r="K29" i="5"/>
  <c r="F29" i="5"/>
  <c r="T29" i="5"/>
  <c r="U29" i="5"/>
  <c r="D29" i="5"/>
  <c r="H29" i="5"/>
  <c r="AT798" i="4"/>
  <c r="F798" i="5"/>
  <c r="K798" i="5"/>
  <c r="U798" i="5"/>
  <c r="I798" i="5"/>
  <c r="B798" i="5"/>
  <c r="Q798" i="5"/>
  <c r="H798" i="5"/>
  <c r="G798" i="5"/>
  <c r="P798" i="5"/>
  <c r="O798" i="5"/>
  <c r="R798" i="5"/>
  <c r="L798" i="5"/>
  <c r="T798" i="5"/>
  <c r="D798" i="5"/>
  <c r="J798" i="5"/>
  <c r="E798" i="5"/>
  <c r="S798" i="5"/>
  <c r="C798" i="5"/>
  <c r="N798" i="5"/>
  <c r="M798" i="5"/>
  <c r="AT714" i="4"/>
  <c r="H714" i="5"/>
  <c r="I714" i="5"/>
  <c r="O714" i="5"/>
  <c r="K714" i="5"/>
  <c r="D714" i="5"/>
  <c r="G714" i="5"/>
  <c r="T714" i="5"/>
  <c r="J714" i="5"/>
  <c r="F714" i="5"/>
  <c r="B714" i="5"/>
  <c r="R714" i="5"/>
  <c r="L714" i="5"/>
  <c r="E714" i="5"/>
  <c r="P714" i="5"/>
  <c r="M714" i="5"/>
  <c r="N714" i="5"/>
  <c r="U714" i="5"/>
  <c r="Q714" i="5"/>
  <c r="S714" i="5"/>
  <c r="C714" i="5"/>
  <c r="AT47" i="4"/>
  <c r="E47" i="5"/>
  <c r="D47" i="5"/>
  <c r="K47" i="5"/>
  <c r="Q47" i="5"/>
  <c r="N47" i="5"/>
  <c r="T47" i="5"/>
  <c r="J47" i="5"/>
  <c r="G47" i="5"/>
  <c r="C47" i="5"/>
  <c r="B47" i="5"/>
  <c r="F47" i="5"/>
  <c r="R47" i="5"/>
  <c r="I47" i="5"/>
  <c r="P47" i="5"/>
  <c r="U47" i="5"/>
  <c r="H47" i="5"/>
  <c r="L47" i="5"/>
  <c r="O47" i="5"/>
  <c r="S47" i="5"/>
  <c r="M47" i="5"/>
  <c r="AT434" i="4"/>
  <c r="F434" i="5"/>
  <c r="G434" i="5"/>
  <c r="D434" i="5"/>
  <c r="U434" i="5"/>
  <c r="J434" i="5"/>
  <c r="L434" i="5"/>
  <c r="T434" i="5"/>
  <c r="M434" i="5"/>
  <c r="K434" i="5"/>
  <c r="E434" i="5"/>
  <c r="S434" i="5"/>
  <c r="Q434" i="5"/>
  <c r="O434" i="5"/>
  <c r="N434" i="5"/>
  <c r="B434" i="5"/>
  <c r="H434" i="5"/>
  <c r="C434" i="5"/>
  <c r="P434" i="5"/>
  <c r="R434" i="5"/>
  <c r="I434" i="5"/>
  <c r="AT338" i="4"/>
  <c r="S338" i="5"/>
  <c r="E338" i="5"/>
  <c r="H338" i="5"/>
  <c r="F338" i="5"/>
  <c r="L338" i="5"/>
  <c r="N338" i="5"/>
  <c r="C338" i="5"/>
  <c r="D338" i="5"/>
  <c r="P338" i="5"/>
  <c r="M338" i="5"/>
  <c r="R338" i="5"/>
  <c r="J338" i="5"/>
  <c r="O338" i="5"/>
  <c r="K338" i="5"/>
  <c r="B338" i="5"/>
  <c r="G338" i="5"/>
  <c r="T338" i="5"/>
  <c r="U338" i="5"/>
  <c r="Q338" i="5"/>
  <c r="I338" i="5"/>
  <c r="AT625" i="4"/>
  <c r="G625" i="5"/>
  <c r="L625" i="5"/>
  <c r="K625" i="5"/>
  <c r="S625" i="5"/>
  <c r="B625" i="5"/>
  <c r="F625" i="5"/>
  <c r="I625" i="5"/>
  <c r="J625" i="5"/>
  <c r="C625" i="5"/>
  <c r="P625" i="5"/>
  <c r="O625" i="5"/>
  <c r="T625" i="5"/>
  <c r="Q625" i="5"/>
  <c r="H625" i="5"/>
  <c r="D625" i="5"/>
  <c r="R625" i="5"/>
  <c r="E625" i="5"/>
  <c r="U625" i="5"/>
  <c r="M625" i="5"/>
  <c r="N625" i="5"/>
  <c r="AT782" i="4"/>
  <c r="K782" i="5"/>
  <c r="M782" i="5"/>
  <c r="G782" i="5"/>
  <c r="H782" i="5"/>
  <c r="C782" i="5"/>
  <c r="S782" i="5"/>
  <c r="T782" i="5"/>
  <c r="L782" i="5"/>
  <c r="I782" i="5"/>
  <c r="E782" i="5"/>
  <c r="U782" i="5"/>
  <c r="P782" i="5"/>
  <c r="R782" i="5"/>
  <c r="N782" i="5"/>
  <c r="J782" i="5"/>
  <c r="Q782" i="5"/>
  <c r="B782" i="5"/>
  <c r="O782" i="5"/>
  <c r="D782" i="5"/>
  <c r="F782" i="5"/>
  <c r="AT459" i="4"/>
  <c r="L459" i="5"/>
  <c r="D459" i="5"/>
  <c r="N459" i="5"/>
  <c r="E459" i="5"/>
  <c r="G459" i="5"/>
  <c r="J459" i="5"/>
  <c r="I459" i="5"/>
  <c r="M459" i="5"/>
  <c r="O459" i="5"/>
  <c r="R459" i="5"/>
  <c r="H459" i="5"/>
  <c r="U459" i="5"/>
  <c r="K459" i="5"/>
  <c r="F459" i="5"/>
  <c r="S459" i="5"/>
  <c r="T459" i="5"/>
  <c r="B459" i="5"/>
  <c r="C459" i="5"/>
  <c r="Q459" i="5"/>
  <c r="P459" i="5"/>
  <c r="AT982" i="4"/>
  <c r="F982" i="5"/>
  <c r="H982" i="5"/>
  <c r="M982" i="5"/>
  <c r="E982" i="5"/>
  <c r="P982" i="5"/>
  <c r="L982" i="5"/>
  <c r="I982" i="5"/>
  <c r="O982" i="5"/>
  <c r="K982" i="5"/>
  <c r="Q982" i="5"/>
  <c r="N982" i="5"/>
  <c r="J982" i="5"/>
  <c r="B982" i="5"/>
  <c r="D982" i="5"/>
  <c r="G982" i="5"/>
  <c r="S982" i="5"/>
  <c r="U982" i="5"/>
  <c r="C982" i="5"/>
  <c r="T982" i="5"/>
  <c r="R982" i="5"/>
  <c r="AT734" i="4"/>
  <c r="G734" i="5"/>
  <c r="D734" i="5"/>
  <c r="B734" i="5"/>
  <c r="F734" i="5"/>
  <c r="L734" i="5"/>
  <c r="N734" i="5"/>
  <c r="M734" i="5"/>
  <c r="P734" i="5"/>
  <c r="S734" i="5"/>
  <c r="T734" i="5"/>
  <c r="C734" i="5"/>
  <c r="K734" i="5"/>
  <c r="H734" i="5"/>
  <c r="I734" i="5"/>
  <c r="R734" i="5"/>
  <c r="O734" i="5"/>
  <c r="J734" i="5"/>
  <c r="Q734" i="5"/>
  <c r="E734" i="5"/>
  <c r="U734" i="5"/>
  <c r="AT280" i="4"/>
  <c r="R280" i="5"/>
  <c r="C280" i="5"/>
  <c r="O280" i="5"/>
  <c r="S280" i="5"/>
  <c r="I280" i="5"/>
  <c r="D280" i="5"/>
  <c r="P280" i="5"/>
  <c r="L280" i="5"/>
  <c r="M280" i="5"/>
  <c r="Q280" i="5"/>
  <c r="K280" i="5"/>
  <c r="F280" i="5"/>
  <c r="H280" i="5"/>
  <c r="J280" i="5"/>
  <c r="E280" i="5"/>
  <c r="T280" i="5"/>
  <c r="G280" i="5"/>
  <c r="N280" i="5"/>
  <c r="B280" i="5"/>
  <c r="U280" i="5"/>
  <c r="AT100" i="4"/>
  <c r="B100" i="5"/>
  <c r="G100" i="5"/>
  <c r="M100" i="5"/>
  <c r="K100" i="5"/>
  <c r="O100" i="5"/>
  <c r="U100" i="5"/>
  <c r="L100" i="5"/>
  <c r="I100" i="5"/>
  <c r="F100" i="5"/>
  <c r="R100" i="5"/>
  <c r="J100" i="5"/>
  <c r="P100" i="5"/>
  <c r="D100" i="5"/>
  <c r="H100" i="5"/>
  <c r="S100" i="5"/>
  <c r="T100" i="5"/>
  <c r="C100" i="5"/>
  <c r="E100" i="5"/>
  <c r="Q100" i="5"/>
  <c r="N100" i="5"/>
  <c r="AT110" i="4"/>
  <c r="B110" i="5"/>
  <c r="G110" i="5"/>
  <c r="O110" i="5"/>
  <c r="U110" i="5"/>
  <c r="Q110" i="5"/>
  <c r="E110" i="5"/>
  <c r="T110" i="5"/>
  <c r="S110" i="5"/>
  <c r="K110" i="5"/>
  <c r="H110" i="5"/>
  <c r="N110" i="5"/>
  <c r="J110" i="5"/>
  <c r="R110" i="5"/>
  <c r="D110" i="5"/>
  <c r="I110" i="5"/>
  <c r="C110" i="5"/>
  <c r="M110" i="5"/>
  <c r="L110" i="5"/>
  <c r="P110" i="5"/>
  <c r="F110" i="5"/>
  <c r="AT485" i="4"/>
  <c r="O485" i="5"/>
  <c r="R485" i="5"/>
  <c r="B485" i="5"/>
  <c r="J485" i="5"/>
  <c r="Q485" i="5"/>
  <c r="G485" i="5"/>
  <c r="F485" i="5"/>
  <c r="L485" i="5"/>
  <c r="I485" i="5"/>
  <c r="D485" i="5"/>
  <c r="S485" i="5"/>
  <c r="P485" i="5"/>
  <c r="K485" i="5"/>
  <c r="M485" i="5"/>
  <c r="U485" i="5"/>
  <c r="T485" i="5"/>
  <c r="H485" i="5"/>
  <c r="E485" i="5"/>
  <c r="N485" i="5"/>
  <c r="AT885" i="4"/>
  <c r="I885" i="5"/>
  <c r="C885" i="5"/>
  <c r="N885" i="5"/>
  <c r="D885" i="5"/>
  <c r="S885" i="5"/>
  <c r="L885" i="5"/>
  <c r="Q885" i="5"/>
  <c r="F885" i="5"/>
  <c r="B885" i="5"/>
  <c r="E885" i="5"/>
  <c r="R885" i="5"/>
  <c r="K885" i="5"/>
  <c r="J885" i="5"/>
  <c r="G885" i="5"/>
  <c r="T885" i="5"/>
  <c r="O885" i="5"/>
  <c r="P885" i="5"/>
  <c r="U885" i="5"/>
  <c r="H885" i="5"/>
  <c r="M885" i="5"/>
  <c r="AT712" i="4"/>
  <c r="K712" i="5"/>
  <c r="M712" i="5"/>
  <c r="S712" i="5"/>
  <c r="D712" i="5"/>
  <c r="I712" i="5"/>
  <c r="J712" i="5"/>
  <c r="E712" i="5"/>
  <c r="F712" i="5"/>
  <c r="B712" i="5"/>
  <c r="P712" i="5"/>
  <c r="L712" i="5"/>
  <c r="R712" i="5"/>
  <c r="G712" i="5"/>
  <c r="T712" i="5"/>
  <c r="N712" i="5"/>
  <c r="O712" i="5"/>
  <c r="U712" i="5"/>
  <c r="H712" i="5"/>
  <c r="Q712" i="5"/>
  <c r="C712" i="5"/>
  <c r="AT225" i="4"/>
  <c r="B225" i="5"/>
  <c r="C225" i="5"/>
  <c r="I225" i="5"/>
  <c r="E225" i="5"/>
  <c r="P225" i="5"/>
  <c r="J225" i="5"/>
  <c r="L225" i="5"/>
  <c r="K225" i="5"/>
  <c r="F225" i="5"/>
  <c r="G225" i="5"/>
  <c r="D225" i="5"/>
  <c r="M225" i="5"/>
  <c r="Q225" i="5"/>
  <c r="S225" i="5"/>
  <c r="R225" i="5"/>
  <c r="T225" i="5"/>
  <c r="H225" i="5"/>
  <c r="U225" i="5"/>
  <c r="N225" i="5"/>
  <c r="O225" i="5"/>
  <c r="B561" i="5"/>
  <c r="G561" i="5"/>
  <c r="D561" i="5"/>
  <c r="T561" i="5"/>
  <c r="P561" i="5"/>
  <c r="AT561" i="4"/>
  <c r="J561" i="5"/>
  <c r="N561" i="5"/>
  <c r="L561" i="5"/>
  <c r="R561" i="5"/>
  <c r="F561" i="5"/>
  <c r="Q561" i="5"/>
  <c r="K561" i="5"/>
  <c r="U561" i="5"/>
  <c r="O561" i="5"/>
  <c r="E561" i="5"/>
  <c r="C561" i="5"/>
  <c r="M561" i="5"/>
  <c r="H561" i="5"/>
  <c r="I561" i="5"/>
  <c r="S561" i="5"/>
  <c r="B912" i="5"/>
  <c r="AT912" i="4"/>
  <c r="H912" i="5"/>
  <c r="N912" i="5"/>
  <c r="Q912" i="5"/>
  <c r="C912" i="5"/>
  <c r="D912" i="5"/>
  <c r="K912" i="5"/>
  <c r="T912" i="5"/>
  <c r="O912" i="5"/>
  <c r="M912" i="5"/>
  <c r="E912" i="5"/>
  <c r="G912" i="5"/>
  <c r="I912" i="5"/>
  <c r="P912" i="5"/>
  <c r="J912" i="5"/>
  <c r="F912" i="5"/>
  <c r="L912" i="5"/>
  <c r="R912" i="5"/>
  <c r="S912" i="5"/>
  <c r="U912" i="5"/>
  <c r="AT481" i="4"/>
  <c r="J481" i="5"/>
  <c r="P481" i="5"/>
  <c r="C481" i="5"/>
  <c r="O481" i="5"/>
  <c r="T481" i="5"/>
  <c r="G481" i="5"/>
  <c r="M481" i="5"/>
  <c r="U481" i="5"/>
  <c r="N481" i="5"/>
  <c r="F481" i="5"/>
  <c r="I481" i="5"/>
  <c r="H481" i="5"/>
  <c r="D481" i="5"/>
  <c r="K481" i="5"/>
  <c r="Q481" i="5"/>
  <c r="E481" i="5"/>
  <c r="S481" i="5"/>
  <c r="R481" i="5"/>
  <c r="L481" i="5"/>
  <c r="B481" i="5"/>
  <c r="AT794" i="4"/>
  <c r="M794" i="5"/>
  <c r="L794" i="5"/>
  <c r="P794" i="5"/>
  <c r="K794" i="5"/>
  <c r="E794" i="5"/>
  <c r="C794" i="5"/>
  <c r="J794" i="5"/>
  <c r="Q794" i="5"/>
  <c r="H794" i="5"/>
  <c r="D794" i="5"/>
  <c r="F794" i="5"/>
  <c r="U794" i="5"/>
  <c r="O794" i="5"/>
  <c r="G794" i="5"/>
  <c r="I794" i="5"/>
  <c r="R794" i="5"/>
  <c r="N794" i="5"/>
  <c r="T794" i="5"/>
  <c r="B794" i="5"/>
  <c r="S794" i="5"/>
  <c r="AT301" i="4"/>
  <c r="B301" i="5"/>
  <c r="F301" i="5"/>
  <c r="E301" i="5"/>
  <c r="R301" i="5"/>
  <c r="H301" i="5"/>
  <c r="J301" i="5"/>
  <c r="G301" i="5"/>
  <c r="P301" i="5"/>
  <c r="M301" i="5"/>
  <c r="Q301" i="5"/>
  <c r="I301" i="5"/>
  <c r="L301" i="5"/>
  <c r="D301" i="5"/>
  <c r="K301" i="5"/>
  <c r="N301" i="5"/>
  <c r="U301" i="5"/>
  <c r="S301" i="5"/>
  <c r="C301" i="5"/>
  <c r="O301" i="5"/>
  <c r="T301" i="5"/>
  <c r="AT311" i="4"/>
  <c r="O311" i="5"/>
  <c r="R311" i="5"/>
  <c r="N311" i="5"/>
  <c r="Q311" i="5"/>
  <c r="D311" i="5"/>
  <c r="J311" i="5"/>
  <c r="C311" i="5"/>
  <c r="K311" i="5"/>
  <c r="P311" i="5"/>
  <c r="I311" i="5"/>
  <c r="G311" i="5"/>
  <c r="M311" i="5"/>
  <c r="B311" i="5"/>
  <c r="F311" i="5"/>
  <c r="H311" i="5"/>
  <c r="T311" i="5"/>
  <c r="S311" i="5"/>
  <c r="E311" i="5"/>
  <c r="U311" i="5"/>
  <c r="L311" i="5"/>
  <c r="B212" i="5"/>
  <c r="AT212" i="4"/>
  <c r="J212" i="5"/>
  <c r="Q212" i="5"/>
  <c r="O212" i="5"/>
  <c r="C212" i="5"/>
  <c r="I212" i="5"/>
  <c r="S212" i="5"/>
  <c r="F212" i="5"/>
  <c r="U212" i="5"/>
  <c r="K212" i="5"/>
  <c r="L212" i="5"/>
  <c r="R212" i="5"/>
  <c r="M212" i="5"/>
  <c r="H212" i="5"/>
  <c r="G212" i="5"/>
  <c r="T212" i="5"/>
  <c r="N212" i="5"/>
  <c r="E212" i="5"/>
  <c r="P212" i="5"/>
  <c r="D212" i="5"/>
  <c r="B166" i="5"/>
  <c r="AT166" i="4"/>
  <c r="H166" i="5"/>
  <c r="T166" i="5"/>
  <c r="U166" i="5"/>
  <c r="R166" i="5"/>
  <c r="S166" i="5"/>
  <c r="Q166" i="5"/>
  <c r="C166" i="5"/>
  <c r="K166" i="5"/>
  <c r="P166" i="5"/>
  <c r="O166" i="5"/>
  <c r="J166" i="5"/>
  <c r="G166" i="5"/>
  <c r="N166" i="5"/>
  <c r="M166" i="5"/>
  <c r="F166" i="5"/>
  <c r="D166" i="5"/>
  <c r="I166" i="5"/>
  <c r="L166" i="5"/>
  <c r="E166" i="5"/>
  <c r="G475" i="5"/>
  <c r="AT475" i="4"/>
  <c r="T475" i="5"/>
  <c r="P475" i="5"/>
  <c r="C475" i="5"/>
  <c r="I475" i="5"/>
  <c r="L475" i="5"/>
  <c r="M475" i="5"/>
  <c r="R475" i="5"/>
  <c r="J475" i="5"/>
  <c r="Q475" i="5"/>
  <c r="U475" i="5"/>
  <c r="B475" i="5"/>
  <c r="H475" i="5"/>
  <c r="F475" i="5"/>
  <c r="E475" i="5"/>
  <c r="O475" i="5"/>
  <c r="N475" i="5"/>
  <c r="K475" i="5"/>
  <c r="D475" i="5"/>
  <c r="S475" i="5"/>
  <c r="B754" i="5"/>
  <c r="D754" i="5"/>
  <c r="AT754" i="4"/>
  <c r="G754" i="5"/>
  <c r="H754" i="5"/>
  <c r="U754" i="5"/>
  <c r="P754" i="5"/>
  <c r="J754" i="5"/>
  <c r="N754" i="5"/>
  <c r="I754" i="5"/>
  <c r="F754" i="5"/>
  <c r="O754" i="5"/>
  <c r="L754" i="5"/>
  <c r="M754" i="5"/>
  <c r="E754" i="5"/>
  <c r="K754" i="5"/>
  <c r="R754" i="5"/>
  <c r="S754" i="5"/>
  <c r="Q754" i="5"/>
  <c r="C754" i="5"/>
  <c r="T754" i="5"/>
  <c r="AT645" i="4"/>
  <c r="R645" i="5"/>
  <c r="K645" i="5"/>
  <c r="U645" i="5"/>
  <c r="F645" i="5"/>
  <c r="P645" i="5"/>
  <c r="D645" i="5"/>
  <c r="H645" i="5"/>
  <c r="B645" i="5"/>
  <c r="O645" i="5"/>
  <c r="G645" i="5"/>
  <c r="T645" i="5"/>
  <c r="S645" i="5"/>
  <c r="E645" i="5"/>
  <c r="J645" i="5"/>
  <c r="C645" i="5"/>
  <c r="Q645" i="5"/>
  <c r="M645" i="5"/>
  <c r="N645" i="5"/>
  <c r="L645" i="5"/>
  <c r="I645" i="5"/>
  <c r="B828" i="5"/>
  <c r="O828" i="5"/>
  <c r="AT828" i="4"/>
  <c r="K828" i="5"/>
  <c r="C828" i="5"/>
  <c r="E828" i="5"/>
  <c r="D828" i="5"/>
  <c r="N828" i="5"/>
  <c r="J828" i="5"/>
  <c r="Q828" i="5"/>
  <c r="M828" i="5"/>
  <c r="G828" i="5"/>
  <c r="R828" i="5"/>
  <c r="L828" i="5"/>
  <c r="S828" i="5"/>
  <c r="H828" i="5"/>
  <c r="U828" i="5"/>
  <c r="P828" i="5"/>
  <c r="T828" i="5"/>
  <c r="I828" i="5"/>
  <c r="F828" i="5"/>
  <c r="AT380" i="4"/>
  <c r="B380" i="5"/>
  <c r="J380" i="5"/>
  <c r="H380" i="5"/>
  <c r="P380" i="5"/>
  <c r="G380" i="5"/>
  <c r="R380" i="5"/>
  <c r="O380" i="5"/>
  <c r="U380" i="5"/>
  <c r="D380" i="5"/>
  <c r="I380" i="5"/>
  <c r="Q380" i="5"/>
  <c r="K380" i="5"/>
  <c r="N380" i="5"/>
  <c r="M380" i="5"/>
  <c r="C380" i="5"/>
  <c r="F380" i="5"/>
  <c r="T380" i="5"/>
  <c r="S380" i="5"/>
  <c r="E380" i="5"/>
  <c r="L380" i="5"/>
  <c r="AT40" i="4"/>
  <c r="T40" i="5"/>
  <c r="I40" i="5"/>
  <c r="D40" i="5"/>
  <c r="N40" i="5"/>
  <c r="Q40" i="5"/>
  <c r="K40" i="5"/>
  <c r="R40" i="5"/>
  <c r="P40" i="5"/>
  <c r="H40" i="5"/>
  <c r="F40" i="5"/>
  <c r="O40" i="5"/>
  <c r="C40" i="5"/>
  <c r="S40" i="5"/>
  <c r="B40" i="5"/>
  <c r="U40" i="5"/>
  <c r="M40" i="5"/>
  <c r="E40" i="5"/>
  <c r="J40" i="5"/>
  <c r="G40" i="5"/>
  <c r="L40" i="5"/>
  <c r="B28" i="5"/>
  <c r="G28" i="5"/>
  <c r="Q28" i="5"/>
  <c r="AT28" i="4"/>
  <c r="L28" i="5"/>
  <c r="N28" i="5"/>
  <c r="M28" i="5"/>
  <c r="U28" i="5"/>
  <c r="H28" i="5"/>
  <c r="J28" i="5"/>
  <c r="S28" i="5"/>
  <c r="E28" i="5"/>
  <c r="D28" i="5"/>
  <c r="P28" i="5"/>
  <c r="R28" i="5"/>
  <c r="I28" i="5"/>
  <c r="F28" i="5"/>
  <c r="K28" i="5"/>
  <c r="T28" i="5"/>
  <c r="O28" i="5"/>
  <c r="C28" i="5"/>
  <c r="B129" i="5"/>
  <c r="L129" i="5"/>
  <c r="E129" i="5"/>
  <c r="G129" i="5"/>
  <c r="Q129" i="5"/>
  <c r="AT129" i="4"/>
  <c r="S129" i="5"/>
  <c r="F129" i="5"/>
  <c r="H129" i="5"/>
  <c r="K129" i="5"/>
  <c r="O129" i="5"/>
  <c r="D129" i="5"/>
  <c r="N129" i="5"/>
  <c r="C129" i="5"/>
  <c r="M129" i="5"/>
  <c r="U129" i="5"/>
  <c r="P129" i="5"/>
  <c r="J129" i="5"/>
  <c r="I129" i="5"/>
  <c r="R129" i="5"/>
  <c r="T129" i="5"/>
  <c r="AT117" i="4"/>
  <c r="G117" i="5"/>
  <c r="L117" i="5"/>
  <c r="H117" i="5"/>
  <c r="D117" i="5"/>
  <c r="M117" i="5"/>
  <c r="I117" i="5"/>
  <c r="K117" i="5"/>
  <c r="B117" i="5"/>
  <c r="E117" i="5"/>
  <c r="C117" i="5"/>
  <c r="J117" i="5"/>
  <c r="U117" i="5"/>
  <c r="N117" i="5"/>
  <c r="O117" i="5"/>
  <c r="P117" i="5"/>
  <c r="F117" i="5"/>
  <c r="Q117" i="5"/>
  <c r="T117" i="5"/>
  <c r="R117" i="5"/>
  <c r="S117" i="5"/>
  <c r="AT531" i="4"/>
  <c r="G531" i="5"/>
  <c r="Q531" i="5"/>
  <c r="L531" i="5"/>
  <c r="H531" i="5"/>
  <c r="T531" i="5"/>
  <c r="O531" i="5"/>
  <c r="B531" i="5"/>
  <c r="R531" i="5"/>
  <c r="J531" i="5"/>
  <c r="U531" i="5"/>
  <c r="I531" i="5"/>
  <c r="D531" i="5"/>
  <c r="F531" i="5"/>
  <c r="N531" i="5"/>
  <c r="S531" i="5"/>
  <c r="E531" i="5"/>
  <c r="M531" i="5"/>
  <c r="C531" i="5"/>
  <c r="P531" i="5"/>
  <c r="K531" i="5"/>
  <c r="AT497" i="4"/>
  <c r="S497" i="5"/>
  <c r="K497" i="5"/>
  <c r="Q497" i="5"/>
  <c r="D497" i="5"/>
  <c r="J497" i="5"/>
  <c r="F497" i="5"/>
  <c r="P497" i="5"/>
  <c r="G497" i="5"/>
  <c r="B497" i="5"/>
  <c r="R497" i="5"/>
  <c r="H497" i="5"/>
  <c r="C497" i="5"/>
  <c r="M497" i="5"/>
  <c r="I497" i="5"/>
  <c r="L497" i="5"/>
  <c r="N497" i="5"/>
  <c r="U497" i="5"/>
  <c r="T497" i="5"/>
  <c r="O497" i="5"/>
  <c r="E497" i="5"/>
  <c r="AT390" i="4"/>
  <c r="Q390" i="5"/>
  <c r="B390" i="5"/>
  <c r="G390" i="5"/>
  <c r="L390" i="5"/>
  <c r="N390" i="5"/>
  <c r="C390" i="5"/>
  <c r="I390" i="5"/>
  <c r="F390" i="5"/>
  <c r="D390" i="5"/>
  <c r="E390" i="5"/>
  <c r="U390" i="5"/>
  <c r="J390" i="5"/>
  <c r="R390" i="5"/>
  <c r="K390" i="5"/>
  <c r="P390" i="5"/>
  <c r="M390" i="5"/>
  <c r="H390" i="5"/>
  <c r="O390" i="5"/>
  <c r="T390" i="5"/>
  <c r="S390" i="5"/>
  <c r="AT716" i="4"/>
  <c r="U716" i="5"/>
  <c r="Q716" i="5"/>
  <c r="E716" i="5"/>
  <c r="D716" i="5"/>
  <c r="F716" i="5"/>
  <c r="J716" i="5"/>
  <c r="H716" i="5"/>
  <c r="K716" i="5"/>
  <c r="T716" i="5"/>
  <c r="P716" i="5"/>
  <c r="B716" i="5"/>
  <c r="M716" i="5"/>
  <c r="S716" i="5"/>
  <c r="R716" i="5"/>
  <c r="C716" i="5"/>
  <c r="L716" i="5"/>
  <c r="G716" i="5"/>
  <c r="I716" i="5"/>
  <c r="N716" i="5"/>
  <c r="O716" i="5"/>
  <c r="AT221" i="4"/>
  <c r="P221" i="5"/>
  <c r="U221" i="5"/>
  <c r="T221" i="5"/>
  <c r="B221" i="5"/>
  <c r="E221" i="5"/>
  <c r="Q221" i="5"/>
  <c r="M221" i="5"/>
  <c r="R221" i="5"/>
  <c r="K221" i="5"/>
  <c r="F221" i="5"/>
  <c r="D221" i="5"/>
  <c r="H221" i="5"/>
  <c r="J221" i="5"/>
  <c r="L221" i="5"/>
  <c r="G221" i="5"/>
  <c r="I221" i="5"/>
  <c r="N221" i="5"/>
  <c r="S221" i="5"/>
  <c r="O221" i="5"/>
  <c r="C221" i="5"/>
  <c r="AT535" i="4"/>
  <c r="O535" i="5"/>
  <c r="Q535" i="5"/>
  <c r="N535" i="5"/>
  <c r="D535" i="5"/>
  <c r="J535" i="5"/>
  <c r="M535" i="5"/>
  <c r="G535" i="5"/>
  <c r="P535" i="5"/>
  <c r="R535" i="5"/>
  <c r="S535" i="5"/>
  <c r="E535" i="5"/>
  <c r="U535" i="5"/>
  <c r="T535" i="5"/>
  <c r="L535" i="5"/>
  <c r="K535" i="5"/>
  <c r="I535" i="5"/>
  <c r="C535" i="5"/>
  <c r="B535" i="5"/>
  <c r="F535" i="5"/>
  <c r="H535" i="5"/>
  <c r="AT765" i="4"/>
  <c r="L765" i="5"/>
  <c r="C765" i="5"/>
  <c r="T765" i="5"/>
  <c r="U765" i="5"/>
  <c r="J765" i="5"/>
  <c r="N765" i="5"/>
  <c r="I765" i="5"/>
  <c r="P765" i="5"/>
  <c r="M765" i="5"/>
  <c r="G765" i="5"/>
  <c r="E765" i="5"/>
  <c r="D765" i="5"/>
  <c r="O765" i="5"/>
  <c r="Q765" i="5"/>
  <c r="K765" i="5"/>
  <c r="H765" i="5"/>
  <c r="S765" i="5"/>
  <c r="B765" i="5"/>
  <c r="R765" i="5"/>
  <c r="F765" i="5"/>
  <c r="R416" i="5"/>
  <c r="AT416" i="4"/>
  <c r="C416" i="5"/>
  <c r="M416" i="5"/>
  <c r="N416" i="5"/>
  <c r="T416" i="5"/>
  <c r="B416" i="5"/>
  <c r="J416" i="5"/>
  <c r="I416" i="5"/>
  <c r="L416" i="5"/>
  <c r="E416" i="5"/>
  <c r="F416" i="5"/>
  <c r="P416" i="5"/>
  <c r="O416" i="5"/>
  <c r="G416" i="5"/>
  <c r="Q416" i="5"/>
  <c r="S416" i="5"/>
  <c r="K416" i="5"/>
  <c r="H416" i="5"/>
  <c r="D416" i="5"/>
  <c r="U416" i="5"/>
  <c r="Q431" i="5"/>
  <c r="AT431" i="4"/>
  <c r="L431" i="5"/>
  <c r="G431" i="5"/>
  <c r="H431" i="5"/>
  <c r="R431" i="5"/>
  <c r="M431" i="5"/>
  <c r="U431" i="5"/>
  <c r="I431" i="5"/>
  <c r="K431" i="5"/>
  <c r="P431" i="5"/>
  <c r="T431" i="5"/>
  <c r="F431" i="5"/>
  <c r="E431" i="5"/>
  <c r="B431" i="5"/>
  <c r="D431" i="5"/>
  <c r="N431" i="5"/>
  <c r="S431" i="5"/>
  <c r="C431" i="5"/>
  <c r="J431" i="5"/>
  <c r="O431" i="5"/>
  <c r="AT910" i="4"/>
  <c r="K910" i="5"/>
  <c r="H910" i="5"/>
  <c r="R910" i="5"/>
  <c r="S910" i="5"/>
  <c r="P910" i="5"/>
  <c r="N910" i="5"/>
  <c r="L910" i="5"/>
  <c r="E910" i="5"/>
  <c r="Q910" i="5"/>
  <c r="U910" i="5"/>
  <c r="D910" i="5"/>
  <c r="G910" i="5"/>
  <c r="I910" i="5"/>
  <c r="T910" i="5"/>
  <c r="C910" i="5"/>
  <c r="M910" i="5"/>
  <c r="O910" i="5"/>
  <c r="F910" i="5"/>
  <c r="B910" i="5"/>
  <c r="J910" i="5"/>
  <c r="AT345" i="4"/>
  <c r="P345" i="5"/>
  <c r="U345" i="5"/>
  <c r="R345" i="5"/>
  <c r="D345" i="5"/>
  <c r="N345" i="5"/>
  <c r="C345" i="5"/>
  <c r="H345" i="5"/>
  <c r="S345" i="5"/>
  <c r="I345" i="5"/>
  <c r="E345" i="5"/>
  <c r="O345" i="5"/>
  <c r="B345" i="5"/>
  <c r="F345" i="5"/>
  <c r="K345" i="5"/>
  <c r="T345" i="5"/>
  <c r="M345" i="5"/>
  <c r="J345" i="5"/>
  <c r="G345" i="5"/>
  <c r="L345" i="5"/>
  <c r="Q345" i="5"/>
  <c r="AT159" i="4"/>
  <c r="B159" i="5"/>
  <c r="K159" i="5"/>
  <c r="J159" i="5"/>
  <c r="R159" i="5"/>
  <c r="U159" i="5"/>
  <c r="L159" i="5"/>
  <c r="H159" i="5"/>
  <c r="O159" i="5"/>
  <c r="D159" i="5"/>
  <c r="P159" i="5"/>
  <c r="S159" i="5"/>
  <c r="Q159" i="5"/>
  <c r="T159" i="5"/>
  <c r="N159" i="5"/>
  <c r="G159" i="5"/>
  <c r="M159" i="5"/>
  <c r="I159" i="5"/>
  <c r="C159" i="5"/>
  <c r="F159" i="5"/>
  <c r="E159" i="5"/>
  <c r="AT676" i="4"/>
  <c r="C676" i="5"/>
  <c r="U676" i="5"/>
  <c r="Q676" i="5"/>
  <c r="H676" i="5"/>
  <c r="I676" i="5"/>
  <c r="D676" i="5"/>
  <c r="M676" i="5"/>
  <c r="G676" i="5"/>
  <c r="K676" i="5"/>
  <c r="N676" i="5"/>
  <c r="B676" i="5"/>
  <c r="R676" i="5"/>
  <c r="F676" i="5"/>
  <c r="J676" i="5"/>
  <c r="P676" i="5"/>
  <c r="L676" i="5"/>
  <c r="S676" i="5"/>
  <c r="E676" i="5"/>
  <c r="O676" i="5"/>
  <c r="T676" i="5"/>
  <c r="AT993" i="4"/>
  <c r="Q993" i="5"/>
  <c r="B993" i="5"/>
  <c r="G993" i="5"/>
  <c r="L993" i="5"/>
  <c r="S993" i="5"/>
  <c r="H993" i="5"/>
  <c r="P993" i="5"/>
  <c r="E993" i="5"/>
  <c r="D993" i="5"/>
  <c r="I993" i="5"/>
  <c r="R993" i="5"/>
  <c r="T993" i="5"/>
  <c r="M993" i="5"/>
  <c r="F993" i="5"/>
  <c r="N993" i="5"/>
  <c r="J993" i="5"/>
  <c r="K993" i="5"/>
  <c r="U993" i="5"/>
  <c r="C993" i="5"/>
  <c r="O993" i="5"/>
  <c r="G433" i="5"/>
  <c r="AT433" i="4"/>
  <c r="F433" i="5"/>
  <c r="R433" i="5"/>
  <c r="L433" i="5"/>
  <c r="T433" i="5"/>
  <c r="B433" i="5"/>
  <c r="I433" i="5"/>
  <c r="E433" i="5"/>
  <c r="Q433" i="5"/>
  <c r="D433" i="5"/>
  <c r="O433" i="5"/>
  <c r="P433" i="5"/>
  <c r="H433" i="5"/>
  <c r="M433" i="5"/>
  <c r="C433" i="5"/>
  <c r="S433" i="5"/>
  <c r="K433" i="5"/>
  <c r="N433" i="5"/>
  <c r="U433" i="5"/>
  <c r="J433" i="5"/>
  <c r="AT841" i="4"/>
  <c r="N841" i="5"/>
  <c r="E841" i="5"/>
  <c r="L841" i="5"/>
  <c r="R841" i="5"/>
  <c r="T841" i="5"/>
  <c r="P841" i="5"/>
  <c r="K841" i="5"/>
  <c r="I841" i="5"/>
  <c r="U841" i="5"/>
  <c r="O841" i="5"/>
  <c r="S841" i="5"/>
  <c r="J841" i="5"/>
  <c r="B841" i="5"/>
  <c r="Q841" i="5"/>
  <c r="M841" i="5"/>
  <c r="F841" i="5"/>
  <c r="H841" i="5"/>
  <c r="G841" i="5"/>
  <c r="C841" i="5"/>
  <c r="D841" i="5"/>
  <c r="AT953" i="4"/>
  <c r="U953" i="5"/>
  <c r="R953" i="5"/>
  <c r="G953" i="5"/>
  <c r="T953" i="5"/>
  <c r="K953" i="5"/>
  <c r="I953" i="5"/>
  <c r="M953" i="5"/>
  <c r="C953" i="5"/>
  <c r="O953" i="5"/>
  <c r="E953" i="5"/>
  <c r="D953" i="5"/>
  <c r="H953" i="5"/>
  <c r="B953" i="5"/>
  <c r="N953" i="5"/>
  <c r="S953" i="5"/>
  <c r="F953" i="5"/>
  <c r="J953" i="5"/>
  <c r="P953" i="5"/>
  <c r="Q953" i="5"/>
  <c r="L953" i="5"/>
  <c r="AT585" i="4"/>
  <c r="M585" i="5"/>
  <c r="F585" i="5"/>
  <c r="C585" i="5"/>
  <c r="P585" i="5"/>
  <c r="E585" i="5"/>
  <c r="O585" i="5"/>
  <c r="T585" i="5"/>
  <c r="I585" i="5"/>
  <c r="K585" i="5"/>
  <c r="L585" i="5"/>
  <c r="U585" i="5"/>
  <c r="Q585" i="5"/>
  <c r="B585" i="5"/>
  <c r="G585" i="5"/>
  <c r="H585" i="5"/>
  <c r="R585" i="5"/>
  <c r="J585" i="5"/>
  <c r="S585" i="5"/>
  <c r="D585" i="5"/>
  <c r="N585" i="5"/>
  <c r="AT942" i="4"/>
  <c r="B942" i="5"/>
  <c r="G942" i="5"/>
  <c r="C942" i="5"/>
  <c r="H942" i="5"/>
  <c r="D942" i="5"/>
  <c r="L942" i="5"/>
  <c r="I942" i="5"/>
  <c r="Q942" i="5"/>
  <c r="P942" i="5"/>
  <c r="N942" i="5"/>
  <c r="O942" i="5"/>
  <c r="S942" i="5"/>
  <c r="R942" i="5"/>
  <c r="J942" i="5"/>
  <c r="F942" i="5"/>
  <c r="K942" i="5"/>
  <c r="M942" i="5"/>
  <c r="U942" i="5"/>
  <c r="T942" i="5"/>
  <c r="E942" i="5"/>
  <c r="AT673" i="4"/>
  <c r="J673" i="5"/>
  <c r="F673" i="5"/>
  <c r="B673" i="5"/>
  <c r="L673" i="5"/>
  <c r="U673" i="5"/>
  <c r="I673" i="5"/>
  <c r="D673" i="5"/>
  <c r="T673" i="5"/>
  <c r="Q673" i="5"/>
  <c r="S673" i="5"/>
  <c r="K673" i="5"/>
  <c r="M673" i="5"/>
  <c r="N673" i="5"/>
  <c r="H673" i="5"/>
  <c r="E673" i="5"/>
  <c r="C673" i="5"/>
  <c r="O673" i="5"/>
  <c r="R673" i="5"/>
  <c r="P673" i="5"/>
  <c r="G673" i="5"/>
  <c r="N792" i="5"/>
  <c r="O792" i="5"/>
  <c r="F792" i="5"/>
  <c r="E792" i="5"/>
  <c r="P792" i="5"/>
  <c r="B792" i="5"/>
  <c r="K792" i="5"/>
  <c r="U792" i="5"/>
  <c r="C792" i="5"/>
  <c r="AT792" i="4"/>
  <c r="I792" i="5"/>
  <c r="H792" i="5"/>
  <c r="R792" i="5"/>
  <c r="J792" i="5"/>
  <c r="M792" i="5"/>
  <c r="T792" i="5"/>
  <c r="L792" i="5"/>
  <c r="G792" i="5"/>
  <c r="S792" i="5"/>
  <c r="Q792" i="5"/>
  <c r="D792" i="5"/>
  <c r="AT980" i="4"/>
  <c r="J980" i="5"/>
  <c r="F980" i="5"/>
  <c r="S980" i="5"/>
  <c r="U980" i="5"/>
  <c r="C980" i="5"/>
  <c r="P980" i="5"/>
  <c r="O980" i="5"/>
  <c r="N980" i="5"/>
  <c r="L980" i="5"/>
  <c r="G980" i="5"/>
  <c r="R980" i="5"/>
  <c r="Q980" i="5"/>
  <c r="H980" i="5"/>
  <c r="T980" i="5"/>
  <c r="I980" i="5"/>
  <c r="M980" i="5"/>
  <c r="E980" i="5"/>
  <c r="D980" i="5"/>
  <c r="B980" i="5"/>
  <c r="K980" i="5"/>
  <c r="AT823" i="4"/>
  <c r="B823" i="5"/>
  <c r="G823" i="5"/>
  <c r="Q823" i="5"/>
  <c r="K823" i="5"/>
  <c r="D823" i="5"/>
  <c r="T823" i="5"/>
  <c r="C823" i="5"/>
  <c r="N823" i="5"/>
  <c r="O823" i="5"/>
  <c r="J823" i="5"/>
  <c r="M823" i="5"/>
  <c r="I823" i="5"/>
  <c r="E823" i="5"/>
  <c r="L823" i="5"/>
  <c r="U823" i="5"/>
  <c r="R823" i="5"/>
  <c r="S823" i="5"/>
  <c r="H823" i="5"/>
  <c r="P823" i="5"/>
  <c r="F823" i="5"/>
  <c r="AT492" i="4"/>
  <c r="B492" i="5"/>
  <c r="H492" i="5"/>
  <c r="K492" i="5"/>
  <c r="F492" i="5"/>
  <c r="U492" i="5"/>
  <c r="P492" i="5"/>
  <c r="J492" i="5"/>
  <c r="M492" i="5"/>
  <c r="R492" i="5"/>
  <c r="O492" i="5"/>
  <c r="E492" i="5"/>
  <c r="N492" i="5"/>
  <c r="C492" i="5"/>
  <c r="S492" i="5"/>
  <c r="I492" i="5"/>
  <c r="L492" i="5"/>
  <c r="G492" i="5"/>
  <c r="Q492" i="5"/>
  <c r="T492" i="5"/>
  <c r="D492" i="5"/>
  <c r="AT739" i="4"/>
  <c r="O739" i="5"/>
  <c r="G739" i="5"/>
  <c r="J739" i="5"/>
  <c r="D739" i="5"/>
  <c r="S739" i="5"/>
  <c r="M739" i="5"/>
  <c r="L739" i="5"/>
  <c r="K739" i="5"/>
  <c r="R739" i="5"/>
  <c r="F739" i="5"/>
  <c r="P739" i="5"/>
  <c r="U739" i="5"/>
  <c r="B739" i="5"/>
  <c r="H739" i="5"/>
  <c r="Q739" i="5"/>
  <c r="C739" i="5"/>
  <c r="I739" i="5"/>
  <c r="N739" i="5"/>
  <c r="E739" i="5"/>
  <c r="T739" i="5"/>
  <c r="AT240" i="4"/>
  <c r="B240" i="5"/>
  <c r="L240" i="5"/>
  <c r="J240" i="5"/>
  <c r="M240" i="5"/>
  <c r="Q240" i="5"/>
  <c r="N240" i="5"/>
  <c r="F240" i="5"/>
  <c r="U240" i="5"/>
  <c r="D240" i="5"/>
  <c r="E240" i="5"/>
  <c r="O240" i="5"/>
  <c r="H240" i="5"/>
  <c r="K240" i="5"/>
  <c r="R240" i="5"/>
  <c r="I240" i="5"/>
  <c r="T240" i="5"/>
  <c r="P240" i="5"/>
  <c r="C240" i="5"/>
  <c r="G240" i="5"/>
  <c r="S240" i="5"/>
  <c r="B806" i="5"/>
  <c r="AT806" i="4"/>
  <c r="K806" i="5"/>
  <c r="S806" i="5"/>
  <c r="M806" i="5"/>
  <c r="J806" i="5"/>
  <c r="U806" i="5"/>
  <c r="I806" i="5"/>
  <c r="C806" i="5"/>
  <c r="R806" i="5"/>
  <c r="H806" i="5"/>
  <c r="E806" i="5"/>
  <c r="P806" i="5"/>
  <c r="L806" i="5"/>
  <c r="N806" i="5"/>
  <c r="T806" i="5"/>
  <c r="F806" i="5"/>
  <c r="G806" i="5"/>
  <c r="D806" i="5"/>
  <c r="Q806" i="5"/>
  <c r="O806" i="5"/>
  <c r="AT529" i="4"/>
  <c r="D529" i="5"/>
  <c r="T529" i="5"/>
  <c r="P529" i="5"/>
  <c r="I529" i="5"/>
  <c r="F529" i="5"/>
  <c r="H529" i="5"/>
  <c r="U529" i="5"/>
  <c r="M529" i="5"/>
  <c r="O529" i="5"/>
  <c r="S529" i="5"/>
  <c r="R529" i="5"/>
  <c r="G529" i="5"/>
  <c r="Q529" i="5"/>
  <c r="N529" i="5"/>
  <c r="L529" i="5"/>
  <c r="J529" i="5"/>
  <c r="K529" i="5"/>
  <c r="B529" i="5"/>
  <c r="E529" i="5"/>
  <c r="C529" i="5"/>
  <c r="AT814" i="4"/>
  <c r="T814" i="5"/>
  <c r="N814" i="5"/>
  <c r="O814" i="5"/>
  <c r="K814" i="5"/>
  <c r="I814" i="5"/>
  <c r="J814" i="5"/>
  <c r="U814" i="5"/>
  <c r="M814" i="5"/>
  <c r="P814" i="5"/>
  <c r="E814" i="5"/>
  <c r="G814" i="5"/>
  <c r="B814" i="5"/>
  <c r="H814" i="5"/>
  <c r="L814" i="5"/>
  <c r="C814" i="5"/>
  <c r="F814" i="5"/>
  <c r="D814" i="5"/>
  <c r="Q814" i="5"/>
  <c r="S814" i="5"/>
  <c r="R814" i="5"/>
  <c r="AT795" i="4"/>
  <c r="F795" i="5"/>
  <c r="Q795" i="5"/>
  <c r="H795" i="5"/>
  <c r="D795" i="5"/>
  <c r="L795" i="5"/>
  <c r="J795" i="5"/>
  <c r="M795" i="5"/>
  <c r="I795" i="5"/>
  <c r="T795" i="5"/>
  <c r="R795" i="5"/>
  <c r="S795" i="5"/>
  <c r="N795" i="5"/>
  <c r="P795" i="5"/>
  <c r="K795" i="5"/>
  <c r="B795" i="5"/>
  <c r="U795" i="5"/>
  <c r="G795" i="5"/>
  <c r="O795" i="5"/>
  <c r="E795" i="5"/>
  <c r="C795" i="5"/>
  <c r="AT855" i="4"/>
  <c r="L855" i="5"/>
  <c r="C855" i="5"/>
  <c r="U855" i="5"/>
  <c r="Q855" i="5"/>
  <c r="O855" i="5"/>
  <c r="B855" i="5"/>
  <c r="J855" i="5"/>
  <c r="G855" i="5"/>
  <c r="N855" i="5"/>
  <c r="M855" i="5"/>
  <c r="K855" i="5"/>
  <c r="P855" i="5"/>
  <c r="S855" i="5"/>
  <c r="T855" i="5"/>
  <c r="F855" i="5"/>
  <c r="I855" i="5"/>
  <c r="E855" i="5"/>
  <c r="H855" i="5"/>
  <c r="R855" i="5"/>
  <c r="D855" i="5"/>
  <c r="AT787" i="4"/>
  <c r="G787" i="5"/>
  <c r="N787" i="5"/>
  <c r="F787" i="5"/>
  <c r="K787" i="5"/>
  <c r="S787" i="5"/>
  <c r="J787" i="5"/>
  <c r="Q787" i="5"/>
  <c r="I787" i="5"/>
  <c r="P787" i="5"/>
  <c r="H787" i="5"/>
  <c r="T787" i="5"/>
  <c r="B787" i="5"/>
  <c r="R787" i="5"/>
  <c r="L787" i="5"/>
  <c r="M787" i="5"/>
  <c r="O787" i="5"/>
  <c r="D787" i="5"/>
  <c r="U787" i="5"/>
  <c r="C787" i="5"/>
  <c r="E787" i="5"/>
  <c r="AT102" i="4"/>
  <c r="J102" i="5"/>
  <c r="R102" i="5"/>
  <c r="C102" i="5"/>
  <c r="G102" i="5"/>
  <c r="E102" i="5"/>
  <c r="D102" i="5"/>
  <c r="P102" i="5"/>
  <c r="H102" i="5"/>
  <c r="K102" i="5"/>
  <c r="L102" i="5"/>
  <c r="T102" i="5"/>
  <c r="I102" i="5"/>
  <c r="F102" i="5"/>
  <c r="U102" i="5"/>
  <c r="B102" i="5"/>
  <c r="M102" i="5"/>
  <c r="O102" i="5"/>
  <c r="S102" i="5"/>
  <c r="N102" i="5"/>
  <c r="Q102" i="5"/>
  <c r="C366" i="5"/>
  <c r="O366" i="5"/>
  <c r="U366" i="5"/>
  <c r="B366" i="5"/>
  <c r="P366" i="5"/>
  <c r="E366" i="5"/>
  <c r="F366" i="5"/>
  <c r="AT366" i="4"/>
  <c r="L366" i="5"/>
  <c r="N366" i="5"/>
  <c r="D366" i="5"/>
  <c r="I366" i="5"/>
  <c r="G366" i="5"/>
  <c r="K366" i="5"/>
  <c r="Q366" i="5"/>
  <c r="T366" i="5"/>
  <c r="R366" i="5"/>
  <c r="H366" i="5"/>
  <c r="M366" i="5"/>
  <c r="S366" i="5"/>
  <c r="J366" i="5"/>
  <c r="AT815" i="4"/>
  <c r="T815" i="5"/>
  <c r="F815" i="5"/>
  <c r="J815" i="5"/>
  <c r="H815" i="5"/>
  <c r="R815" i="5"/>
  <c r="S815" i="5"/>
  <c r="M815" i="5"/>
  <c r="Q815" i="5"/>
  <c r="L815" i="5"/>
  <c r="E815" i="5"/>
  <c r="G815" i="5"/>
  <c r="I815" i="5"/>
  <c r="K815" i="5"/>
  <c r="U815" i="5"/>
  <c r="C815" i="5"/>
  <c r="B815" i="5"/>
  <c r="N815" i="5"/>
  <c r="D815" i="5"/>
  <c r="P815" i="5"/>
  <c r="O815" i="5"/>
  <c r="AT493" i="4"/>
  <c r="U493" i="5"/>
  <c r="O493" i="5"/>
  <c r="E493" i="5"/>
  <c r="D493" i="5"/>
  <c r="M493" i="5"/>
  <c r="K493" i="5"/>
  <c r="G493" i="5"/>
  <c r="N493" i="5"/>
  <c r="R493" i="5"/>
  <c r="C493" i="5"/>
  <c r="B493" i="5"/>
  <c r="J493" i="5"/>
  <c r="L493" i="5"/>
  <c r="T493" i="5"/>
  <c r="Q493" i="5"/>
  <c r="I493" i="5"/>
  <c r="S493" i="5"/>
  <c r="P493" i="5"/>
  <c r="H493" i="5"/>
  <c r="F493" i="5"/>
  <c r="AT482" i="4"/>
  <c r="D482" i="5"/>
  <c r="P482" i="5"/>
  <c r="F482" i="5"/>
  <c r="J482" i="5"/>
  <c r="M482" i="5"/>
  <c r="Q482" i="5"/>
  <c r="I482" i="5"/>
  <c r="R482" i="5"/>
  <c r="G482" i="5"/>
  <c r="K482" i="5"/>
  <c r="C482" i="5"/>
  <c r="B482" i="5"/>
  <c r="T482" i="5"/>
  <c r="H482" i="5"/>
  <c r="N482" i="5"/>
  <c r="E482" i="5"/>
  <c r="U482" i="5"/>
  <c r="O482" i="5"/>
  <c r="S482" i="5"/>
  <c r="L482" i="5"/>
  <c r="AT654" i="4"/>
  <c r="K654" i="5"/>
  <c r="C654" i="5"/>
  <c r="S654" i="5"/>
  <c r="D654" i="5"/>
  <c r="L654" i="5"/>
  <c r="O654" i="5"/>
  <c r="G654" i="5"/>
  <c r="F654" i="5"/>
  <c r="H654" i="5"/>
  <c r="I654" i="5"/>
  <c r="P654" i="5"/>
  <c r="N654" i="5"/>
  <c r="U654" i="5"/>
  <c r="J654" i="5"/>
  <c r="T654" i="5"/>
  <c r="B654" i="5"/>
  <c r="E654" i="5"/>
  <c r="M654" i="5"/>
  <c r="R654" i="5"/>
  <c r="Q654" i="5"/>
  <c r="AT291" i="4"/>
  <c r="K291" i="5"/>
  <c r="F291" i="5"/>
  <c r="O291" i="5"/>
  <c r="U291" i="5"/>
  <c r="C291" i="5"/>
  <c r="Q291" i="5"/>
  <c r="H291" i="5"/>
  <c r="B291" i="5"/>
  <c r="L291" i="5"/>
  <c r="J291" i="5"/>
  <c r="M291" i="5"/>
  <c r="R291" i="5"/>
  <c r="G291" i="5"/>
  <c r="P291" i="5"/>
  <c r="N291" i="5"/>
  <c r="T291" i="5"/>
  <c r="I291" i="5"/>
  <c r="E291" i="5"/>
  <c r="S291" i="5"/>
  <c r="D291" i="5"/>
  <c r="U629" i="5"/>
  <c r="Q629" i="5"/>
  <c r="AT629" i="4"/>
  <c r="L629" i="5"/>
  <c r="G629" i="5"/>
  <c r="E629" i="5"/>
  <c r="F629" i="5"/>
  <c r="S629" i="5"/>
  <c r="R629" i="5"/>
  <c r="T629" i="5"/>
  <c r="C629" i="5"/>
  <c r="N629" i="5"/>
  <c r="O629" i="5"/>
  <c r="M629" i="5"/>
  <c r="B629" i="5"/>
  <c r="D629" i="5"/>
  <c r="H629" i="5"/>
  <c r="I629" i="5"/>
  <c r="J629" i="5"/>
  <c r="K629" i="5"/>
  <c r="P629" i="5"/>
  <c r="AT800" i="4"/>
  <c r="J800" i="5"/>
  <c r="Q800" i="5"/>
  <c r="K800" i="5"/>
  <c r="U800" i="5"/>
  <c r="G800" i="5"/>
  <c r="N800" i="5"/>
  <c r="P800" i="5"/>
  <c r="S800" i="5"/>
  <c r="R800" i="5"/>
  <c r="D800" i="5"/>
  <c r="T800" i="5"/>
  <c r="H800" i="5"/>
  <c r="C800" i="5"/>
  <c r="F800" i="5"/>
  <c r="O800" i="5"/>
  <c r="B800" i="5"/>
  <c r="I800" i="5"/>
  <c r="E800" i="5"/>
  <c r="L800" i="5"/>
  <c r="M800" i="5"/>
  <c r="AT824" i="4"/>
  <c r="O824" i="5"/>
  <c r="L824" i="5"/>
  <c r="E824" i="5"/>
  <c r="F824" i="5"/>
  <c r="M824" i="5"/>
  <c r="P824" i="5"/>
  <c r="Q824" i="5"/>
  <c r="G824" i="5"/>
  <c r="I824" i="5"/>
  <c r="R824" i="5"/>
  <c r="K824" i="5"/>
  <c r="D824" i="5"/>
  <c r="H824" i="5"/>
  <c r="T824" i="5"/>
  <c r="J824" i="5"/>
  <c r="S824" i="5"/>
  <c r="N824" i="5"/>
  <c r="B824" i="5"/>
  <c r="U824" i="5"/>
  <c r="C824" i="5"/>
  <c r="AT316" i="4"/>
  <c r="U316" i="5"/>
  <c r="Q316" i="5"/>
  <c r="P316" i="5"/>
  <c r="L316" i="5"/>
  <c r="K316" i="5"/>
  <c r="B316" i="5"/>
  <c r="S316" i="5"/>
  <c r="H316" i="5"/>
  <c r="F316" i="5"/>
  <c r="M316" i="5"/>
  <c r="N316" i="5"/>
  <c r="E316" i="5"/>
  <c r="C316" i="5"/>
  <c r="D316" i="5"/>
  <c r="G316" i="5"/>
  <c r="T316" i="5"/>
  <c r="O316" i="5"/>
  <c r="J316" i="5"/>
  <c r="R316" i="5"/>
  <c r="I316" i="5"/>
  <c r="AT71" i="4"/>
  <c r="M71" i="5"/>
  <c r="S71" i="5"/>
  <c r="Q71" i="5"/>
  <c r="O71" i="5"/>
  <c r="I71" i="5"/>
  <c r="J71" i="5"/>
  <c r="D71" i="5"/>
  <c r="K71" i="5"/>
  <c r="B71" i="5"/>
  <c r="H71" i="5"/>
  <c r="U71" i="5"/>
  <c r="T71" i="5"/>
  <c r="L71" i="5"/>
  <c r="C71" i="5"/>
  <c r="N71" i="5"/>
  <c r="E71" i="5"/>
  <c r="G71" i="5"/>
  <c r="P71" i="5"/>
  <c r="R71" i="5"/>
  <c r="F71" i="5"/>
  <c r="AT1015" i="4"/>
  <c r="D1015" i="5"/>
  <c r="I1015" i="5"/>
  <c r="L1015" i="5"/>
  <c r="N1015" i="5"/>
  <c r="S1015" i="5"/>
  <c r="O1015" i="5"/>
  <c r="H1015" i="5"/>
  <c r="Q1015" i="5"/>
  <c r="T1015" i="5"/>
  <c r="K1015" i="5"/>
  <c r="E1015" i="5"/>
  <c r="M1015" i="5"/>
  <c r="B1015" i="5"/>
  <c r="F1015" i="5"/>
  <c r="R1015" i="5"/>
  <c r="U1015" i="5"/>
  <c r="C1015" i="5"/>
  <c r="J1015" i="5"/>
  <c r="G1015" i="5"/>
  <c r="P1015" i="5"/>
  <c r="AT402" i="4"/>
  <c r="D402" i="5"/>
  <c r="F402" i="5"/>
  <c r="T402" i="5"/>
  <c r="I402" i="5"/>
  <c r="S402" i="5"/>
  <c r="K402" i="5"/>
  <c r="G402" i="5"/>
  <c r="O402" i="5"/>
  <c r="Q402" i="5"/>
  <c r="E402" i="5"/>
  <c r="U402" i="5"/>
  <c r="C402" i="5"/>
  <c r="N402" i="5"/>
  <c r="B402" i="5"/>
  <c r="M402" i="5"/>
  <c r="L402" i="5"/>
  <c r="J402" i="5"/>
  <c r="H402" i="5"/>
  <c r="R402" i="5"/>
  <c r="P402" i="5"/>
  <c r="AT515" i="4"/>
  <c r="M515" i="5"/>
  <c r="N515" i="5"/>
  <c r="K515" i="5"/>
  <c r="O515" i="5"/>
  <c r="E515" i="5"/>
  <c r="L515" i="5"/>
  <c r="F515" i="5"/>
  <c r="P515" i="5"/>
  <c r="S515" i="5"/>
  <c r="B515" i="5"/>
  <c r="G515" i="5"/>
  <c r="C515" i="5"/>
  <c r="T515" i="5"/>
  <c r="D515" i="5"/>
  <c r="J515" i="5"/>
  <c r="I515" i="5"/>
  <c r="Q515" i="5"/>
  <c r="R515" i="5"/>
  <c r="U515" i="5"/>
  <c r="H515" i="5"/>
  <c r="AT123" i="4"/>
  <c r="T123" i="5"/>
  <c r="C123" i="5"/>
  <c r="B123" i="5"/>
  <c r="K123" i="5"/>
  <c r="I123" i="5"/>
  <c r="S123" i="5"/>
  <c r="Q123" i="5"/>
  <c r="G123" i="5"/>
  <c r="P123" i="5"/>
  <c r="N123" i="5"/>
  <c r="H123" i="5"/>
  <c r="J123" i="5"/>
  <c r="D123" i="5"/>
  <c r="F123" i="5"/>
  <c r="M123" i="5"/>
  <c r="E123" i="5"/>
  <c r="O123" i="5"/>
  <c r="L123" i="5"/>
  <c r="U123" i="5"/>
  <c r="R123" i="5"/>
  <c r="AT213" i="4"/>
  <c r="O213" i="5"/>
  <c r="B213" i="5"/>
  <c r="P213" i="5"/>
  <c r="S213" i="5"/>
  <c r="Q213" i="5"/>
  <c r="J213" i="5"/>
  <c r="T213" i="5"/>
  <c r="D213" i="5"/>
  <c r="I213" i="5"/>
  <c r="E213" i="5"/>
  <c r="F213" i="5"/>
  <c r="N213" i="5"/>
  <c r="K213" i="5"/>
  <c r="H213" i="5"/>
  <c r="U213" i="5"/>
  <c r="R213" i="5"/>
  <c r="M213" i="5"/>
  <c r="G213" i="5"/>
  <c r="C213" i="5"/>
  <c r="L213" i="5"/>
  <c r="AT979" i="4"/>
  <c r="C979" i="5"/>
  <c r="I979" i="5"/>
  <c r="N979" i="5"/>
  <c r="O979" i="5"/>
  <c r="Q979" i="5"/>
  <c r="F979" i="5"/>
  <c r="P979" i="5"/>
  <c r="L979" i="5"/>
  <c r="B979" i="5"/>
  <c r="J979" i="5"/>
  <c r="R979" i="5"/>
  <c r="S979" i="5"/>
  <c r="K979" i="5"/>
  <c r="D979" i="5"/>
  <c r="U979" i="5"/>
  <c r="E979" i="5"/>
  <c r="M979" i="5"/>
  <c r="T979" i="5"/>
  <c r="G979" i="5"/>
  <c r="H979" i="5"/>
  <c r="AT840" i="4"/>
  <c r="T840" i="5"/>
  <c r="H840" i="5"/>
  <c r="B840" i="5"/>
  <c r="I840" i="5"/>
  <c r="L840" i="5"/>
  <c r="K840" i="5"/>
  <c r="P840" i="5"/>
  <c r="C840" i="5"/>
  <c r="M840" i="5"/>
  <c r="F840" i="5"/>
  <c r="S840" i="5"/>
  <c r="O840" i="5"/>
  <c r="N840" i="5"/>
  <c r="E840" i="5"/>
  <c r="D840" i="5"/>
  <c r="R840" i="5"/>
  <c r="U840" i="5"/>
  <c r="Q840" i="5"/>
  <c r="J840" i="5"/>
  <c r="G840" i="5"/>
  <c r="AT827" i="4"/>
  <c r="K827" i="5"/>
  <c r="D827" i="5"/>
  <c r="G827" i="5"/>
  <c r="U827" i="5"/>
  <c r="J827" i="5"/>
  <c r="N827" i="5"/>
  <c r="C827" i="5"/>
  <c r="E827" i="5"/>
  <c r="H827" i="5"/>
  <c r="S827" i="5"/>
  <c r="L827" i="5"/>
  <c r="B827" i="5"/>
  <c r="P827" i="5"/>
  <c r="Q827" i="5"/>
  <c r="R827" i="5"/>
  <c r="O827" i="5"/>
  <c r="M827" i="5"/>
  <c r="I827" i="5"/>
  <c r="T827" i="5"/>
  <c r="F827" i="5"/>
  <c r="B206" i="5"/>
  <c r="AT206" i="4"/>
  <c r="H206" i="5"/>
  <c r="M206" i="5"/>
  <c r="C206" i="5"/>
  <c r="G206" i="5"/>
  <c r="E206" i="5"/>
  <c r="Q206" i="5"/>
  <c r="K206" i="5"/>
  <c r="T206" i="5"/>
  <c r="R206" i="5"/>
  <c r="P206" i="5"/>
  <c r="D206" i="5"/>
  <c r="O206" i="5"/>
  <c r="S206" i="5"/>
  <c r="J206" i="5"/>
  <c r="L206" i="5"/>
  <c r="U206" i="5"/>
  <c r="N206" i="5"/>
  <c r="F206" i="5"/>
  <c r="I206" i="5"/>
  <c r="T279" i="5"/>
  <c r="AT279" i="4"/>
  <c r="J279" i="5"/>
  <c r="O279" i="5"/>
  <c r="U279" i="5"/>
  <c r="F279" i="5"/>
  <c r="G279" i="5"/>
  <c r="K279" i="5"/>
  <c r="I279" i="5"/>
  <c r="C279" i="5"/>
  <c r="H279" i="5"/>
  <c r="S279" i="5"/>
  <c r="D279" i="5"/>
  <c r="E279" i="5"/>
  <c r="L279" i="5"/>
  <c r="M279" i="5"/>
  <c r="N279" i="5"/>
  <c r="R279" i="5"/>
  <c r="Q279" i="5"/>
  <c r="P279" i="5"/>
  <c r="B279" i="5"/>
  <c r="AT442" i="4"/>
  <c r="D442" i="5"/>
  <c r="T442" i="5"/>
  <c r="U442" i="5"/>
  <c r="K442" i="5"/>
  <c r="S442" i="5"/>
  <c r="N442" i="5"/>
  <c r="P442" i="5"/>
  <c r="I442" i="5"/>
  <c r="L442" i="5"/>
  <c r="E442" i="5"/>
  <c r="J442" i="5"/>
  <c r="G442" i="5"/>
  <c r="B442" i="5"/>
  <c r="F442" i="5"/>
  <c r="M442" i="5"/>
  <c r="R442" i="5"/>
  <c r="O442" i="5"/>
  <c r="Q442" i="5"/>
  <c r="H442" i="5"/>
  <c r="C442" i="5"/>
  <c r="AT945" i="4"/>
  <c r="P945" i="5"/>
  <c r="J945" i="5"/>
  <c r="U945" i="5"/>
  <c r="F945" i="5"/>
  <c r="O945" i="5"/>
  <c r="C945" i="5"/>
  <c r="R945" i="5"/>
  <c r="G945" i="5"/>
  <c r="H945" i="5"/>
  <c r="N945" i="5"/>
  <c r="K945" i="5"/>
  <c r="I945" i="5"/>
  <c r="D945" i="5"/>
  <c r="T945" i="5"/>
  <c r="M945" i="5"/>
  <c r="S945" i="5"/>
  <c r="B945" i="5"/>
  <c r="L945" i="5"/>
  <c r="Q945" i="5"/>
  <c r="E945" i="5"/>
  <c r="AT401" i="4"/>
  <c r="P401" i="5"/>
  <c r="G401" i="5"/>
  <c r="D401" i="5"/>
  <c r="Q401" i="5"/>
  <c r="C401" i="5"/>
  <c r="F401" i="5"/>
  <c r="K401" i="5"/>
  <c r="N401" i="5"/>
  <c r="T401" i="5"/>
  <c r="L401" i="5"/>
  <c r="H401" i="5"/>
  <c r="M401" i="5"/>
  <c r="B401" i="5"/>
  <c r="J401" i="5"/>
  <c r="R401" i="5"/>
  <c r="U401" i="5"/>
  <c r="I401" i="5"/>
  <c r="O401" i="5"/>
  <c r="E401" i="5"/>
  <c r="S401" i="5"/>
  <c r="AT425" i="4"/>
  <c r="G425" i="5"/>
  <c r="B425" i="5"/>
  <c r="K425" i="5"/>
  <c r="P425" i="5"/>
  <c r="L425" i="5"/>
  <c r="U425" i="5"/>
  <c r="N425" i="5"/>
  <c r="H425" i="5"/>
  <c r="S425" i="5"/>
  <c r="D425" i="5"/>
  <c r="F425" i="5"/>
  <c r="E425" i="5"/>
  <c r="I425" i="5"/>
  <c r="Q425" i="5"/>
  <c r="C425" i="5"/>
  <c r="R425" i="5"/>
  <c r="J425" i="5"/>
  <c r="M425" i="5"/>
  <c r="O425" i="5"/>
  <c r="T425" i="5"/>
  <c r="AT113" i="4"/>
  <c r="N113" i="5"/>
  <c r="D113" i="5"/>
  <c r="I113" i="5"/>
  <c r="L113" i="5"/>
  <c r="E113" i="5"/>
  <c r="J113" i="5"/>
  <c r="U113" i="5"/>
  <c r="K113" i="5"/>
  <c r="T113" i="5"/>
  <c r="M113" i="5"/>
  <c r="G113" i="5"/>
  <c r="F113" i="5"/>
  <c r="P113" i="5"/>
  <c r="O113" i="5"/>
  <c r="C113" i="5"/>
  <c r="S113" i="5"/>
  <c r="R113" i="5"/>
  <c r="H113" i="5"/>
  <c r="B113" i="5"/>
  <c r="Q113" i="5"/>
  <c r="AT428" i="4"/>
  <c r="C428" i="5"/>
  <c r="P428" i="5"/>
  <c r="Q428" i="5"/>
  <c r="S428" i="5"/>
  <c r="D428" i="5"/>
  <c r="T428" i="5"/>
  <c r="R428" i="5"/>
  <c r="L428" i="5"/>
  <c r="N428" i="5"/>
  <c r="F428" i="5"/>
  <c r="O428" i="5"/>
  <c r="B428" i="5"/>
  <c r="J428" i="5"/>
  <c r="H428" i="5"/>
  <c r="K428" i="5"/>
  <c r="E428" i="5"/>
  <c r="M428" i="5"/>
  <c r="I428" i="5"/>
  <c r="G428" i="5"/>
  <c r="U428" i="5"/>
  <c r="AT107" i="4"/>
  <c r="F107" i="5"/>
  <c r="L107" i="5"/>
  <c r="E107" i="5"/>
  <c r="C107" i="5"/>
  <c r="J107" i="5"/>
  <c r="I107" i="5"/>
  <c r="Q107" i="5"/>
  <c r="U107" i="5"/>
  <c r="P107" i="5"/>
  <c r="B107" i="5"/>
  <c r="R107" i="5"/>
  <c r="T107" i="5"/>
  <c r="K107" i="5"/>
  <c r="G107" i="5"/>
  <c r="M107" i="5"/>
  <c r="D107" i="5"/>
  <c r="S107" i="5"/>
  <c r="H107" i="5"/>
  <c r="O107" i="5"/>
  <c r="N107" i="5"/>
  <c r="AT831" i="4"/>
  <c r="M831" i="5"/>
  <c r="E831" i="5"/>
  <c r="G831" i="5"/>
  <c r="C831" i="5"/>
  <c r="I831" i="5"/>
  <c r="P831" i="5"/>
  <c r="N831" i="5"/>
  <c r="B831" i="5"/>
  <c r="L831" i="5"/>
  <c r="H831" i="5"/>
  <c r="R831" i="5"/>
  <c r="O831" i="5"/>
  <c r="K831" i="5"/>
  <c r="T831" i="5"/>
  <c r="U831" i="5"/>
  <c r="F831" i="5"/>
  <c r="S831" i="5"/>
  <c r="D831" i="5"/>
  <c r="J831" i="5"/>
  <c r="Q831" i="5"/>
  <c r="AT418" i="4"/>
  <c r="F418" i="5"/>
  <c r="M418" i="5"/>
  <c r="L418" i="5"/>
  <c r="D418" i="5"/>
  <c r="I418" i="5"/>
  <c r="K418" i="5"/>
  <c r="P418" i="5"/>
  <c r="J418" i="5"/>
  <c r="S418" i="5"/>
  <c r="N418" i="5"/>
  <c r="C418" i="5"/>
  <c r="G418" i="5"/>
  <c r="E418" i="5"/>
  <c r="H418" i="5"/>
  <c r="B418" i="5"/>
  <c r="Q418" i="5"/>
  <c r="O418" i="5"/>
  <c r="U418" i="5"/>
  <c r="T418" i="5"/>
  <c r="R418" i="5"/>
  <c r="L501" i="5"/>
  <c r="AT501" i="4"/>
  <c r="B501" i="5"/>
  <c r="Q501" i="5"/>
  <c r="C501" i="5"/>
  <c r="G501" i="5"/>
  <c r="N501" i="5"/>
  <c r="P501" i="5"/>
  <c r="J501" i="5"/>
  <c r="U501" i="5"/>
  <c r="D501" i="5"/>
  <c r="E501" i="5"/>
  <c r="H501" i="5"/>
  <c r="K501" i="5"/>
  <c r="F501" i="5"/>
  <c r="S501" i="5"/>
  <c r="M501" i="5"/>
  <c r="I501" i="5"/>
  <c r="R501" i="5"/>
  <c r="T501" i="5"/>
  <c r="O501" i="5"/>
  <c r="G232" i="5"/>
  <c r="AT232" i="4"/>
  <c r="Q232" i="5"/>
  <c r="B232" i="5"/>
  <c r="L232" i="5"/>
  <c r="H232" i="5"/>
  <c r="E232" i="5"/>
  <c r="I232" i="5"/>
  <c r="P232" i="5"/>
  <c r="M232" i="5"/>
  <c r="N232" i="5"/>
  <c r="T232" i="5"/>
  <c r="C232" i="5"/>
  <c r="D232" i="5"/>
  <c r="S232" i="5"/>
  <c r="J232" i="5"/>
  <c r="R232" i="5"/>
  <c r="K232" i="5"/>
  <c r="F232" i="5"/>
  <c r="O232" i="5"/>
  <c r="U232" i="5"/>
  <c r="AT929" i="4"/>
  <c r="O929" i="5"/>
  <c r="H929" i="5"/>
  <c r="P929" i="5"/>
  <c r="R929" i="5"/>
  <c r="G929" i="5"/>
  <c r="U929" i="5"/>
  <c r="L929" i="5"/>
  <c r="T929" i="5"/>
  <c r="N929" i="5"/>
  <c r="D929" i="5"/>
  <c r="J929" i="5"/>
  <c r="I929" i="5"/>
  <c r="E929" i="5"/>
  <c r="M929" i="5"/>
  <c r="F929" i="5"/>
  <c r="K929" i="5"/>
  <c r="B929" i="5"/>
  <c r="Q929" i="5"/>
  <c r="S929" i="5"/>
  <c r="C929" i="5"/>
  <c r="AT489" i="4"/>
  <c r="Q489" i="5"/>
  <c r="E489" i="5"/>
  <c r="K489" i="5"/>
  <c r="P489" i="5"/>
  <c r="I489" i="5"/>
  <c r="R489" i="5"/>
  <c r="M489" i="5"/>
  <c r="B489" i="5"/>
  <c r="S489" i="5"/>
  <c r="D489" i="5"/>
  <c r="F489" i="5"/>
  <c r="J489" i="5"/>
  <c r="T489" i="5"/>
  <c r="N489" i="5"/>
  <c r="C489" i="5"/>
  <c r="L489" i="5"/>
  <c r="G489" i="5"/>
  <c r="O489" i="5"/>
  <c r="H489" i="5"/>
  <c r="U489" i="5"/>
  <c r="AT534" i="4"/>
  <c r="G534" i="5"/>
  <c r="B534" i="5"/>
  <c r="Q534" i="5"/>
  <c r="C534" i="5"/>
  <c r="N534" i="5"/>
  <c r="R534" i="5"/>
  <c r="U534" i="5"/>
  <c r="H534" i="5"/>
  <c r="S534" i="5"/>
  <c r="K534" i="5"/>
  <c r="L534" i="5"/>
  <c r="E534" i="5"/>
  <c r="F534" i="5"/>
  <c r="T534" i="5"/>
  <c r="M534" i="5"/>
  <c r="I534" i="5"/>
  <c r="J534" i="5"/>
  <c r="O534" i="5"/>
  <c r="P534" i="5"/>
  <c r="D534" i="5"/>
  <c r="B563" i="5"/>
  <c r="AT563" i="4"/>
  <c r="P563" i="5"/>
  <c r="T563" i="5"/>
  <c r="J563" i="5"/>
  <c r="G563" i="5"/>
  <c r="Q563" i="5"/>
  <c r="L563" i="5"/>
  <c r="I563" i="5"/>
  <c r="N563" i="5"/>
  <c r="D563" i="5"/>
  <c r="U563" i="5"/>
  <c r="E563" i="5"/>
  <c r="O563" i="5"/>
  <c r="K563" i="5"/>
  <c r="S563" i="5"/>
  <c r="F563" i="5"/>
  <c r="C563" i="5"/>
  <c r="M563" i="5"/>
  <c r="H563" i="5"/>
  <c r="R563" i="5"/>
  <c r="AT801" i="4"/>
  <c r="M801" i="5"/>
  <c r="Q801" i="5"/>
  <c r="O801" i="5"/>
  <c r="C801" i="5"/>
  <c r="U801" i="5"/>
  <c r="N801" i="5"/>
  <c r="I801" i="5"/>
  <c r="F801" i="5"/>
  <c r="H801" i="5"/>
  <c r="S801" i="5"/>
  <c r="E801" i="5"/>
  <c r="R801" i="5"/>
  <c r="T801" i="5"/>
  <c r="J801" i="5"/>
  <c r="L801" i="5"/>
  <c r="D801" i="5"/>
  <c r="K801" i="5"/>
  <c r="G801" i="5"/>
  <c r="B801" i="5"/>
  <c r="P801" i="5"/>
  <c r="AT738" i="4"/>
  <c r="F738" i="5"/>
  <c r="G738" i="5"/>
  <c r="P738" i="5"/>
  <c r="K738" i="5"/>
  <c r="U738" i="5"/>
  <c r="H738" i="5"/>
  <c r="D738" i="5"/>
  <c r="R738" i="5"/>
  <c r="S738" i="5"/>
  <c r="N738" i="5"/>
  <c r="B738" i="5"/>
  <c r="T738" i="5"/>
  <c r="I738" i="5"/>
  <c r="Q738" i="5"/>
  <c r="J738" i="5"/>
  <c r="O738" i="5"/>
  <c r="C738" i="5"/>
  <c r="E738" i="5"/>
  <c r="L738" i="5"/>
  <c r="M738" i="5"/>
  <c r="P231" i="5"/>
  <c r="AT231" i="4"/>
  <c r="U231" i="5"/>
  <c r="R231" i="5"/>
  <c r="C231" i="5"/>
  <c r="L231" i="5"/>
  <c r="H231" i="5"/>
  <c r="I231" i="5"/>
  <c r="S231" i="5"/>
  <c r="B231" i="5"/>
  <c r="F231" i="5"/>
  <c r="G231" i="5"/>
  <c r="D231" i="5"/>
  <c r="M231" i="5"/>
  <c r="T231" i="5"/>
  <c r="K231" i="5"/>
  <c r="Q231" i="5"/>
  <c r="N231" i="5"/>
  <c r="J231" i="5"/>
  <c r="E231" i="5"/>
  <c r="O231" i="5"/>
  <c r="AT274" i="4"/>
  <c r="G274" i="5"/>
  <c r="B274" i="5"/>
  <c r="L274" i="5"/>
  <c r="T274" i="5"/>
  <c r="I274" i="5"/>
  <c r="N274" i="5"/>
  <c r="O274" i="5"/>
  <c r="H274" i="5"/>
  <c r="S274" i="5"/>
  <c r="C274" i="5"/>
  <c r="E274" i="5"/>
  <c r="K274" i="5"/>
  <c r="M274" i="5"/>
  <c r="J274" i="5"/>
  <c r="D274" i="5"/>
  <c r="F274" i="5"/>
  <c r="P274" i="5"/>
  <c r="R274" i="5"/>
  <c r="U274" i="5"/>
  <c r="Q274" i="5"/>
  <c r="AT915" i="4"/>
  <c r="F915" i="5"/>
  <c r="B915" i="5"/>
  <c r="J915" i="5"/>
  <c r="Q915" i="5"/>
  <c r="N915" i="5"/>
  <c r="D915" i="5"/>
  <c r="R915" i="5"/>
  <c r="C915" i="5"/>
  <c r="G915" i="5"/>
  <c r="U915" i="5"/>
  <c r="M915" i="5"/>
  <c r="H915" i="5"/>
  <c r="K915" i="5"/>
  <c r="T915" i="5"/>
  <c r="S915" i="5"/>
  <c r="E915" i="5"/>
  <c r="L915" i="5"/>
  <c r="I915" i="5"/>
  <c r="O915" i="5"/>
  <c r="P915" i="5"/>
  <c r="AT833" i="4"/>
  <c r="J833" i="5"/>
  <c r="S833" i="5"/>
  <c r="P833" i="5"/>
  <c r="N833" i="5"/>
  <c r="H833" i="5"/>
  <c r="B833" i="5"/>
  <c r="E833" i="5"/>
  <c r="O833" i="5"/>
  <c r="R833" i="5"/>
  <c r="F833" i="5"/>
  <c r="M833" i="5"/>
  <c r="C833" i="5"/>
  <c r="D833" i="5"/>
  <c r="I833" i="5"/>
  <c r="T833" i="5"/>
  <c r="G833" i="5"/>
  <c r="L833" i="5"/>
  <c r="K833" i="5"/>
  <c r="Q833" i="5"/>
  <c r="U833" i="5"/>
  <c r="AT248" i="4"/>
  <c r="D248" i="5"/>
  <c r="Q248" i="5"/>
  <c r="J248" i="5"/>
  <c r="K248" i="5"/>
  <c r="H248" i="5"/>
  <c r="C248" i="5"/>
  <c r="P248" i="5"/>
  <c r="G248" i="5"/>
  <c r="T248" i="5"/>
  <c r="L248" i="5"/>
  <c r="B248" i="5"/>
  <c r="S248" i="5"/>
  <c r="R248" i="5"/>
  <c r="N248" i="5"/>
  <c r="F248" i="5"/>
  <c r="U248" i="5"/>
  <c r="O248" i="5"/>
  <c r="I248" i="5"/>
  <c r="M248" i="5"/>
  <c r="E248" i="5"/>
  <c r="AT510" i="4"/>
  <c r="B510" i="5"/>
  <c r="S510" i="5"/>
  <c r="U510" i="5"/>
  <c r="Q510" i="5"/>
  <c r="T510" i="5"/>
  <c r="J510" i="5"/>
  <c r="F510" i="5"/>
  <c r="N510" i="5"/>
  <c r="R510" i="5"/>
  <c r="P510" i="5"/>
  <c r="H510" i="5"/>
  <c r="E510" i="5"/>
  <c r="M510" i="5"/>
  <c r="G510" i="5"/>
  <c r="O510" i="5"/>
  <c r="C510" i="5"/>
  <c r="K510" i="5"/>
  <c r="D510" i="5"/>
  <c r="I510" i="5"/>
  <c r="L510" i="5"/>
  <c r="AT545" i="4"/>
  <c r="J545" i="5"/>
  <c r="T545" i="5"/>
  <c r="C545" i="5"/>
  <c r="N545" i="5"/>
  <c r="R545" i="5"/>
  <c r="Q545" i="5"/>
  <c r="M545" i="5"/>
  <c r="E545" i="5"/>
  <c r="U545" i="5"/>
  <c r="S545" i="5"/>
  <c r="F545" i="5"/>
  <c r="L545" i="5"/>
  <c r="P545" i="5"/>
  <c r="G545" i="5"/>
  <c r="H545" i="5"/>
  <c r="D545" i="5"/>
  <c r="O545" i="5"/>
  <c r="I545" i="5"/>
  <c r="B545" i="5"/>
  <c r="K545" i="5"/>
  <c r="AT955" i="4"/>
  <c r="N955" i="5"/>
  <c r="D955" i="5"/>
  <c r="T955" i="5"/>
  <c r="B955" i="5"/>
  <c r="O955" i="5"/>
  <c r="R955" i="5"/>
  <c r="U955" i="5"/>
  <c r="G955" i="5"/>
  <c r="P955" i="5"/>
  <c r="S955" i="5"/>
  <c r="C955" i="5"/>
  <c r="L955" i="5"/>
  <c r="M955" i="5"/>
  <c r="F955" i="5"/>
  <c r="J955" i="5"/>
  <c r="E955" i="5"/>
  <c r="Q955" i="5"/>
  <c r="H955" i="5"/>
  <c r="I955" i="5"/>
  <c r="K955" i="5"/>
  <c r="AT618" i="4"/>
  <c r="F618" i="5"/>
  <c r="E618" i="5"/>
  <c r="H618" i="5"/>
  <c r="T618" i="5"/>
  <c r="O618" i="5"/>
  <c r="C618" i="5"/>
  <c r="I618" i="5"/>
  <c r="R618" i="5"/>
  <c r="L618" i="5"/>
  <c r="N618" i="5"/>
  <c r="M618" i="5"/>
  <c r="D618" i="5"/>
  <c r="S618" i="5"/>
  <c r="U618" i="5"/>
  <c r="Q618" i="5"/>
  <c r="B618" i="5"/>
  <c r="J618" i="5"/>
  <c r="K618" i="5"/>
  <c r="G618" i="5"/>
  <c r="P618" i="5"/>
  <c r="AT655" i="4"/>
  <c r="P655" i="5"/>
  <c r="B655" i="5"/>
  <c r="U655" i="5"/>
  <c r="J655" i="5"/>
  <c r="T655" i="5"/>
  <c r="O655" i="5"/>
  <c r="I655" i="5"/>
  <c r="C655" i="5"/>
  <c r="M655" i="5"/>
  <c r="H655" i="5"/>
  <c r="D655" i="5"/>
  <c r="G655" i="5"/>
  <c r="F655" i="5"/>
  <c r="R655" i="5"/>
  <c r="N655" i="5"/>
  <c r="K655" i="5"/>
  <c r="Q655" i="5"/>
  <c r="L655" i="5"/>
  <c r="S655" i="5"/>
  <c r="E655" i="5"/>
  <c r="AT246" i="4"/>
  <c r="L246" i="5"/>
  <c r="J246" i="5"/>
  <c r="E246" i="5"/>
  <c r="T246" i="5"/>
  <c r="R246" i="5"/>
  <c r="G246" i="5"/>
  <c r="F246" i="5"/>
  <c r="B246" i="5"/>
  <c r="I246" i="5"/>
  <c r="M246" i="5"/>
  <c r="K246" i="5"/>
  <c r="O246" i="5"/>
  <c r="P246" i="5"/>
  <c r="H246" i="5"/>
  <c r="Q246" i="5"/>
  <c r="D246" i="5"/>
  <c r="S246" i="5"/>
  <c r="N246" i="5"/>
  <c r="C246" i="5"/>
  <c r="U246" i="5"/>
  <c r="AT41" i="4"/>
  <c r="Q41" i="5"/>
  <c r="B41" i="5"/>
  <c r="L41" i="5"/>
  <c r="K41" i="5"/>
  <c r="S41" i="5"/>
  <c r="C41" i="5"/>
  <c r="H41" i="5"/>
  <c r="G41" i="5"/>
  <c r="J41" i="5"/>
  <c r="E41" i="5"/>
  <c r="N41" i="5"/>
  <c r="O41" i="5"/>
  <c r="I41" i="5"/>
  <c r="P41" i="5"/>
  <c r="R41" i="5"/>
  <c r="D41" i="5"/>
  <c r="U41" i="5"/>
  <c r="F41" i="5"/>
  <c r="M41" i="5"/>
  <c r="T41" i="5"/>
  <c r="B577" i="5"/>
  <c r="AT577" i="4"/>
  <c r="O577" i="5"/>
  <c r="U577" i="5"/>
  <c r="Q577" i="5"/>
  <c r="M577" i="5"/>
  <c r="N577" i="5"/>
  <c r="H577" i="5"/>
  <c r="R577" i="5"/>
  <c r="S577" i="5"/>
  <c r="J577" i="5"/>
  <c r="G577" i="5"/>
  <c r="K577" i="5"/>
  <c r="L577" i="5"/>
  <c r="E577" i="5"/>
  <c r="F577" i="5"/>
  <c r="D577" i="5"/>
  <c r="P577" i="5"/>
  <c r="C577" i="5"/>
  <c r="I577" i="5"/>
  <c r="T577" i="5"/>
  <c r="AT85" i="4"/>
  <c r="I85" i="5"/>
  <c r="D85" i="5"/>
  <c r="K85" i="5"/>
  <c r="P85" i="5"/>
  <c r="L85" i="5"/>
  <c r="Q85" i="5"/>
  <c r="E85" i="5"/>
  <c r="U85" i="5"/>
  <c r="S85" i="5"/>
  <c r="C85" i="5"/>
  <c r="T85" i="5"/>
  <c r="G85" i="5"/>
  <c r="R85" i="5"/>
  <c r="M85" i="5"/>
  <c r="J85" i="5"/>
  <c r="F85" i="5"/>
  <c r="B85" i="5"/>
  <c r="O85" i="5"/>
  <c r="N85" i="5"/>
  <c r="H85" i="5"/>
  <c r="B55" i="5"/>
  <c r="AT55" i="4"/>
  <c r="G55" i="5"/>
  <c r="R55" i="5"/>
  <c r="I55" i="5"/>
  <c r="K55" i="5"/>
  <c r="C55" i="5"/>
  <c r="U55" i="5"/>
  <c r="D55" i="5"/>
  <c r="O55" i="5"/>
  <c r="S55" i="5"/>
  <c r="P55" i="5"/>
  <c r="Q55" i="5"/>
  <c r="L55" i="5"/>
  <c r="E55" i="5"/>
  <c r="T55" i="5"/>
  <c r="J55" i="5"/>
  <c r="H55" i="5"/>
  <c r="N55" i="5"/>
  <c r="M55" i="5"/>
  <c r="F55" i="5"/>
  <c r="AT988" i="4"/>
  <c r="N988" i="5"/>
  <c r="B988" i="5"/>
  <c r="U988" i="5"/>
  <c r="H988" i="5"/>
  <c r="R988" i="5"/>
  <c r="J988" i="5"/>
  <c r="P988" i="5"/>
  <c r="I988" i="5"/>
  <c r="F988" i="5"/>
  <c r="Q988" i="5"/>
  <c r="K988" i="5"/>
  <c r="L988" i="5"/>
  <c r="S988" i="5"/>
  <c r="M988" i="5"/>
  <c r="C988" i="5"/>
  <c r="G988" i="5"/>
  <c r="O988" i="5"/>
  <c r="D988" i="5"/>
  <c r="T988" i="5"/>
  <c r="E988" i="5"/>
  <c r="AT652" i="4"/>
  <c r="Q652" i="5"/>
  <c r="L652" i="5"/>
  <c r="I652" i="5"/>
  <c r="S652" i="5"/>
  <c r="T652" i="5"/>
  <c r="N652" i="5"/>
  <c r="P652" i="5"/>
  <c r="O652" i="5"/>
  <c r="F652" i="5"/>
  <c r="J652" i="5"/>
  <c r="M652" i="5"/>
  <c r="B652" i="5"/>
  <c r="C652" i="5"/>
  <c r="D652" i="5"/>
  <c r="U652" i="5"/>
  <c r="K652" i="5"/>
  <c r="R652" i="5"/>
  <c r="E652" i="5"/>
  <c r="G652" i="5"/>
  <c r="H652" i="5"/>
  <c r="AT966" i="4"/>
  <c r="B966" i="5"/>
  <c r="Q966" i="5"/>
  <c r="P966" i="5"/>
  <c r="K966" i="5"/>
  <c r="I966" i="5"/>
  <c r="J966" i="5"/>
  <c r="L966" i="5"/>
  <c r="S966" i="5"/>
  <c r="G966" i="5"/>
  <c r="D966" i="5"/>
  <c r="M966" i="5"/>
  <c r="U966" i="5"/>
  <c r="N966" i="5"/>
  <c r="H966" i="5"/>
  <c r="C966" i="5"/>
  <c r="R966" i="5"/>
  <c r="F966" i="5"/>
  <c r="T966" i="5"/>
  <c r="O966" i="5"/>
  <c r="E966" i="5"/>
  <c r="AT973" i="4"/>
  <c r="N973" i="5"/>
  <c r="S973" i="5"/>
  <c r="Q973" i="5"/>
  <c r="O973" i="5"/>
  <c r="D973" i="5"/>
  <c r="E973" i="5"/>
  <c r="C973" i="5"/>
  <c r="R973" i="5"/>
  <c r="K973" i="5"/>
  <c r="J973" i="5"/>
  <c r="U973" i="5"/>
  <c r="G973" i="5"/>
  <c r="L973" i="5"/>
  <c r="M973" i="5"/>
  <c r="P973" i="5"/>
  <c r="B973" i="5"/>
  <c r="H973" i="5"/>
  <c r="I973" i="5"/>
  <c r="F973" i="5"/>
  <c r="T973" i="5"/>
  <c r="I963" i="5"/>
  <c r="AT963" i="4"/>
  <c r="M963" i="5"/>
  <c r="H963" i="5"/>
  <c r="E963" i="5"/>
  <c r="F963" i="5"/>
  <c r="Q963" i="5"/>
  <c r="T963" i="5"/>
  <c r="K963" i="5"/>
  <c r="P963" i="5"/>
  <c r="B963" i="5"/>
  <c r="C963" i="5"/>
  <c r="U963" i="5"/>
  <c r="G963" i="5"/>
  <c r="J963" i="5"/>
  <c r="O963" i="5"/>
  <c r="N963" i="5"/>
  <c r="S963" i="5"/>
  <c r="D963" i="5"/>
  <c r="R963" i="5"/>
  <c r="L963" i="5"/>
  <c r="AT1016" i="4"/>
  <c r="I1016" i="5"/>
  <c r="R1016" i="5"/>
  <c r="P1016" i="5"/>
  <c r="E1016" i="5"/>
  <c r="G1016" i="5"/>
  <c r="B1016" i="5"/>
  <c r="L1016" i="5"/>
  <c r="N1016" i="5"/>
  <c r="Q1016" i="5"/>
  <c r="H1016" i="5"/>
  <c r="U1016" i="5"/>
  <c r="M1016" i="5"/>
  <c r="O1016" i="5"/>
  <c r="S1016" i="5"/>
  <c r="T1016" i="5"/>
  <c r="J1016" i="5"/>
  <c r="D1016" i="5"/>
  <c r="F1016" i="5"/>
  <c r="K1016" i="5"/>
  <c r="C1016" i="5"/>
  <c r="G40" i="2"/>
  <c r="H11" i="2"/>
  <c r="AT471" i="4"/>
  <c r="K471" i="5"/>
  <c r="U471" i="5"/>
  <c r="R471" i="5"/>
  <c r="C471" i="5"/>
  <c r="G471" i="5"/>
  <c r="L471" i="5"/>
  <c r="B471" i="5"/>
  <c r="S471" i="5"/>
  <c r="I471" i="5"/>
  <c r="H471" i="5"/>
  <c r="Q471" i="5"/>
  <c r="D471" i="5"/>
  <c r="N471" i="5"/>
  <c r="P471" i="5"/>
  <c r="M471" i="5"/>
  <c r="J471" i="5"/>
  <c r="F471" i="5"/>
  <c r="O471" i="5"/>
  <c r="T471" i="5"/>
  <c r="E471" i="5"/>
  <c r="AT64" i="4"/>
  <c r="F64" i="5"/>
  <c r="U64" i="5"/>
  <c r="K64" i="5"/>
  <c r="R64" i="5"/>
  <c r="P64" i="5"/>
  <c r="C64" i="5"/>
  <c r="M64" i="5"/>
  <c r="E64" i="5"/>
  <c r="I64" i="5"/>
  <c r="Q64" i="5"/>
  <c r="B64" i="5"/>
  <c r="O64" i="5"/>
  <c r="D64" i="5"/>
  <c r="G64" i="5"/>
  <c r="L64" i="5"/>
  <c r="J64" i="5"/>
  <c r="H64" i="5"/>
  <c r="T64" i="5"/>
  <c r="N64" i="5"/>
  <c r="S64" i="5"/>
  <c r="AT871" i="4"/>
  <c r="M871" i="5"/>
  <c r="I871" i="5"/>
  <c r="G871" i="5"/>
  <c r="R871" i="5"/>
  <c r="B871" i="5"/>
  <c r="P871" i="5"/>
  <c r="F871" i="5"/>
  <c r="H871" i="5"/>
  <c r="T871" i="5"/>
  <c r="E871" i="5"/>
  <c r="L871" i="5"/>
  <c r="Q871" i="5"/>
  <c r="U871" i="5"/>
  <c r="S871" i="5"/>
  <c r="K871" i="5"/>
  <c r="N871" i="5"/>
  <c r="O871" i="5"/>
  <c r="D871" i="5"/>
  <c r="J871" i="5"/>
  <c r="C871" i="5"/>
  <c r="AT934" i="4"/>
  <c r="O934" i="5"/>
  <c r="N934" i="5"/>
  <c r="T934" i="5"/>
  <c r="K934" i="5"/>
  <c r="S934" i="5"/>
  <c r="U934" i="5"/>
  <c r="B934" i="5"/>
  <c r="E934" i="5"/>
  <c r="J934" i="5"/>
  <c r="I934" i="5"/>
  <c r="D934" i="5"/>
  <c r="P934" i="5"/>
  <c r="M934" i="5"/>
  <c r="G934" i="5"/>
  <c r="F934" i="5"/>
  <c r="L934" i="5"/>
  <c r="R934" i="5"/>
  <c r="Q934" i="5"/>
  <c r="H934" i="5"/>
  <c r="C934" i="5"/>
  <c r="F812" i="5"/>
  <c r="AT812" i="4"/>
  <c r="H812" i="5"/>
  <c r="U812" i="5"/>
  <c r="C812" i="5"/>
  <c r="S812" i="5"/>
  <c r="E812" i="5"/>
  <c r="K812" i="5"/>
  <c r="R812" i="5"/>
  <c r="Q812" i="5"/>
  <c r="O812" i="5"/>
  <c r="J812" i="5"/>
  <c r="N812" i="5"/>
  <c r="M812" i="5"/>
  <c r="L812" i="5"/>
  <c r="B812" i="5"/>
  <c r="I812" i="5"/>
  <c r="T812" i="5"/>
  <c r="G812" i="5"/>
  <c r="D812" i="5"/>
  <c r="P812" i="5"/>
  <c r="AT465" i="4"/>
  <c r="G465" i="5"/>
  <c r="B465" i="5"/>
  <c r="S465" i="5"/>
  <c r="E465" i="5"/>
  <c r="I465" i="5"/>
  <c r="L465" i="5"/>
  <c r="N465" i="5"/>
  <c r="R465" i="5"/>
  <c r="C465" i="5"/>
  <c r="D465" i="5"/>
  <c r="K465" i="5"/>
  <c r="O465" i="5"/>
  <c r="P465" i="5"/>
  <c r="Q465" i="5"/>
  <c r="M465" i="5"/>
  <c r="T465" i="5"/>
  <c r="F465" i="5"/>
  <c r="H465" i="5"/>
  <c r="J465" i="5"/>
  <c r="U465" i="5"/>
  <c r="R327" i="5"/>
  <c r="E327" i="5"/>
  <c r="AT327" i="4"/>
  <c r="M327" i="5"/>
  <c r="U327" i="5"/>
  <c r="D327" i="5"/>
  <c r="P327" i="5"/>
  <c r="H327" i="5"/>
  <c r="F327" i="5"/>
  <c r="O327" i="5"/>
  <c r="N327" i="5"/>
  <c r="S327" i="5"/>
  <c r="C327" i="5"/>
  <c r="I327" i="5"/>
  <c r="J327" i="5"/>
  <c r="Q327" i="5"/>
  <c r="G327" i="5"/>
  <c r="L327" i="5"/>
  <c r="T327" i="5"/>
  <c r="K327" i="5"/>
  <c r="B327" i="5"/>
  <c r="K944" i="5"/>
  <c r="AT944" i="4"/>
  <c r="O944" i="5"/>
  <c r="F944" i="5"/>
  <c r="G944" i="5"/>
  <c r="T944" i="5"/>
  <c r="N944" i="5"/>
  <c r="R944" i="5"/>
  <c r="U944" i="5"/>
  <c r="H944" i="5"/>
  <c r="J944" i="5"/>
  <c r="B944" i="5"/>
  <c r="Q944" i="5"/>
  <c r="E944" i="5"/>
  <c r="I944" i="5"/>
  <c r="D944" i="5"/>
  <c r="M944" i="5"/>
  <c r="C944" i="5"/>
  <c r="S944" i="5"/>
  <c r="P944" i="5"/>
  <c r="L944" i="5"/>
  <c r="AT864" i="4"/>
  <c r="J864" i="5"/>
  <c r="F864" i="5"/>
  <c r="K864" i="5"/>
  <c r="M864" i="5"/>
  <c r="H864" i="5"/>
  <c r="P864" i="5"/>
  <c r="O864" i="5"/>
  <c r="I864" i="5"/>
  <c r="S864" i="5"/>
  <c r="E864" i="5"/>
  <c r="L864" i="5"/>
  <c r="N864" i="5"/>
  <c r="G864" i="5"/>
  <c r="D864" i="5"/>
  <c r="R864" i="5"/>
  <c r="Q864" i="5"/>
  <c r="B864" i="5"/>
  <c r="U864" i="5"/>
  <c r="T864" i="5"/>
  <c r="C864" i="5"/>
  <c r="O445" i="5"/>
  <c r="AT445" i="4"/>
  <c r="J445" i="5"/>
  <c r="G445" i="5"/>
  <c r="N445" i="5"/>
  <c r="E445" i="5"/>
  <c r="I445" i="5"/>
  <c r="C445" i="5"/>
  <c r="T445" i="5"/>
  <c r="U445" i="5"/>
  <c r="S445" i="5"/>
  <c r="D445" i="5"/>
  <c r="B445" i="5"/>
  <c r="L445" i="5"/>
  <c r="R445" i="5"/>
  <c r="Q445" i="5"/>
  <c r="K445" i="5"/>
  <c r="H445" i="5"/>
  <c r="M445" i="5"/>
  <c r="P445" i="5"/>
  <c r="F445" i="5"/>
  <c r="L63" i="5"/>
  <c r="Q63" i="5"/>
  <c r="AT63" i="4"/>
  <c r="K63" i="5"/>
  <c r="I63" i="5"/>
  <c r="O63" i="5"/>
  <c r="D63" i="5"/>
  <c r="R63" i="5"/>
  <c r="H63" i="5"/>
  <c r="G63" i="5"/>
  <c r="M63" i="5"/>
  <c r="B63" i="5"/>
  <c r="T63" i="5"/>
  <c r="E63" i="5"/>
  <c r="U63" i="5"/>
  <c r="N63" i="5"/>
  <c r="S63" i="5"/>
  <c r="J63" i="5"/>
  <c r="C63" i="5"/>
  <c r="P63" i="5"/>
  <c r="F63" i="5"/>
  <c r="P468" i="5"/>
  <c r="AT468" i="4"/>
  <c r="O468" i="5"/>
  <c r="N468" i="5"/>
  <c r="I468" i="5"/>
  <c r="F468" i="5"/>
  <c r="G468" i="5"/>
  <c r="D468" i="5"/>
  <c r="Q468" i="5"/>
  <c r="J468" i="5"/>
  <c r="L468" i="5"/>
  <c r="R468" i="5"/>
  <c r="M468" i="5"/>
  <c r="B468" i="5"/>
  <c r="K468" i="5"/>
  <c r="S468" i="5"/>
  <c r="U468" i="5"/>
  <c r="H468" i="5"/>
  <c r="C468" i="5"/>
  <c r="E468" i="5"/>
  <c r="T468" i="5"/>
  <c r="AT895" i="4"/>
  <c r="M895" i="5"/>
  <c r="K895" i="5"/>
  <c r="N895" i="5"/>
  <c r="B895" i="5"/>
  <c r="Q895" i="5"/>
  <c r="F895" i="5"/>
  <c r="U895" i="5"/>
  <c r="L895" i="5"/>
  <c r="D895" i="5"/>
  <c r="G895" i="5"/>
  <c r="I895" i="5"/>
  <c r="S895" i="5"/>
  <c r="J895" i="5"/>
  <c r="E895" i="5"/>
  <c r="R895" i="5"/>
  <c r="H895" i="5"/>
  <c r="P895" i="5"/>
  <c r="C895" i="5"/>
  <c r="O895" i="5"/>
  <c r="T895" i="5"/>
  <c r="AT65" i="4"/>
  <c r="G65" i="5"/>
  <c r="I65" i="5"/>
  <c r="O65" i="5"/>
  <c r="P65" i="5"/>
  <c r="F65" i="5"/>
  <c r="T65" i="5"/>
  <c r="D65" i="5"/>
  <c r="R65" i="5"/>
  <c r="N65" i="5"/>
  <c r="J65" i="5"/>
  <c r="S65" i="5"/>
  <c r="M65" i="5"/>
  <c r="B65" i="5"/>
  <c r="C65" i="5"/>
  <c r="Q65" i="5"/>
  <c r="U65" i="5"/>
  <c r="H65" i="5"/>
  <c r="K65" i="5"/>
  <c r="E65" i="5"/>
  <c r="L65" i="5"/>
  <c r="G98" i="5"/>
  <c r="AT98" i="4"/>
  <c r="L98" i="5"/>
  <c r="B98" i="5"/>
  <c r="O98" i="5"/>
  <c r="E98" i="5"/>
  <c r="T98" i="5"/>
  <c r="N98" i="5"/>
  <c r="D98" i="5"/>
  <c r="C98" i="5"/>
  <c r="P98" i="5"/>
  <c r="H98" i="5"/>
  <c r="S98" i="5"/>
  <c r="Q98" i="5"/>
  <c r="U98" i="5"/>
  <c r="R98" i="5"/>
  <c r="I98" i="5"/>
  <c r="K98" i="5"/>
  <c r="J98" i="5"/>
  <c r="F98" i="5"/>
  <c r="M98" i="5"/>
  <c r="AT559" i="4"/>
  <c r="G559" i="5"/>
  <c r="U559" i="5"/>
  <c r="L559" i="5"/>
  <c r="C559" i="5"/>
  <c r="R559" i="5"/>
  <c r="K559" i="5"/>
  <c r="H559" i="5"/>
  <c r="J559" i="5"/>
  <c r="O559" i="5"/>
  <c r="F559" i="5"/>
  <c r="S559" i="5"/>
  <c r="N559" i="5"/>
  <c r="I559" i="5"/>
  <c r="T559" i="5"/>
  <c r="Q559" i="5"/>
  <c r="D559" i="5"/>
  <c r="B559" i="5"/>
  <c r="M559" i="5"/>
  <c r="E559" i="5"/>
  <c r="P559" i="5"/>
  <c r="AT967" i="4"/>
  <c r="U967" i="5"/>
  <c r="L967" i="5"/>
  <c r="F967" i="5"/>
  <c r="C967" i="5"/>
  <c r="G967" i="5"/>
  <c r="O967" i="5"/>
  <c r="J967" i="5"/>
  <c r="B967" i="5"/>
  <c r="D967" i="5"/>
  <c r="I967" i="5"/>
  <c r="K967" i="5"/>
  <c r="R967" i="5"/>
  <c r="H967" i="5"/>
  <c r="Q967" i="5"/>
  <c r="E967" i="5"/>
  <c r="T967" i="5"/>
  <c r="S967" i="5"/>
  <c r="N967" i="5"/>
  <c r="P967" i="5"/>
  <c r="M967" i="5"/>
  <c r="AT297" i="4"/>
  <c r="L297" i="5"/>
  <c r="R297" i="5"/>
  <c r="Q297" i="5"/>
  <c r="H297" i="5"/>
  <c r="D297" i="5"/>
  <c r="K297" i="5"/>
  <c r="I297" i="5"/>
  <c r="N297" i="5"/>
  <c r="P297" i="5"/>
  <c r="U297" i="5"/>
  <c r="G297" i="5"/>
  <c r="T297" i="5"/>
  <c r="E297" i="5"/>
  <c r="F297" i="5"/>
  <c r="M297" i="5"/>
  <c r="S297" i="5"/>
  <c r="O297" i="5"/>
  <c r="J297" i="5"/>
  <c r="B297" i="5"/>
  <c r="C297" i="5"/>
  <c r="AT876" i="4"/>
  <c r="U876" i="5"/>
  <c r="N876" i="5"/>
  <c r="L876" i="5"/>
  <c r="G876" i="5"/>
  <c r="D876" i="5"/>
  <c r="E876" i="5"/>
  <c r="I876" i="5"/>
  <c r="K876" i="5"/>
  <c r="R876" i="5"/>
  <c r="H876" i="5"/>
  <c r="F876" i="5"/>
  <c r="Q876" i="5"/>
  <c r="O876" i="5"/>
  <c r="S876" i="5"/>
  <c r="B876" i="5"/>
  <c r="J876" i="5"/>
  <c r="C876" i="5"/>
  <c r="M876" i="5"/>
  <c r="P876" i="5"/>
  <c r="T876" i="5"/>
  <c r="AT487" i="4"/>
  <c r="F487" i="5"/>
  <c r="D487" i="5"/>
  <c r="M487" i="5"/>
  <c r="P487" i="5"/>
  <c r="E487" i="5"/>
  <c r="J487" i="5"/>
  <c r="U487" i="5"/>
  <c r="O487" i="5"/>
  <c r="T487" i="5"/>
  <c r="C487" i="5"/>
  <c r="G487" i="5"/>
  <c r="B487" i="5"/>
  <c r="I487" i="5"/>
  <c r="N487" i="5"/>
  <c r="K487" i="5"/>
  <c r="R487" i="5"/>
  <c r="L487" i="5"/>
  <c r="Q487" i="5"/>
  <c r="S487" i="5"/>
  <c r="H487" i="5"/>
  <c r="N631" i="5"/>
  <c r="AT631" i="4"/>
  <c r="C631" i="5"/>
  <c r="U631" i="5"/>
  <c r="K631" i="5"/>
  <c r="M631" i="5"/>
  <c r="F631" i="5"/>
  <c r="L631" i="5"/>
  <c r="P631" i="5"/>
  <c r="Q631" i="5"/>
  <c r="E631" i="5"/>
  <c r="B631" i="5"/>
  <c r="I631" i="5"/>
  <c r="O631" i="5"/>
  <c r="H631" i="5"/>
  <c r="J631" i="5"/>
  <c r="G631" i="5"/>
  <c r="R631" i="5"/>
  <c r="T631" i="5"/>
  <c r="S631" i="5"/>
  <c r="D631" i="5"/>
  <c r="M809" i="5"/>
  <c r="G809" i="5"/>
  <c r="F809" i="5"/>
  <c r="AT809" i="4"/>
  <c r="Q809" i="5"/>
  <c r="P809" i="5"/>
  <c r="H809" i="5"/>
  <c r="S809" i="5"/>
  <c r="O809" i="5"/>
  <c r="B809" i="5"/>
  <c r="D809" i="5"/>
  <c r="C809" i="5"/>
  <c r="U809" i="5"/>
  <c r="I809" i="5"/>
  <c r="L809" i="5"/>
  <c r="E809" i="5"/>
  <c r="T809" i="5"/>
  <c r="R809" i="5"/>
  <c r="J809" i="5"/>
  <c r="K809" i="5"/>
  <c r="N809" i="5"/>
  <c r="V22" i="4"/>
  <c r="C15" i="2"/>
  <c r="AT449" i="4"/>
  <c r="K449" i="5"/>
  <c r="M449" i="5"/>
  <c r="T449" i="5"/>
  <c r="Q449" i="5"/>
  <c r="S449" i="5"/>
  <c r="J449" i="5"/>
  <c r="I449" i="5"/>
  <c r="B449" i="5"/>
  <c r="U449" i="5"/>
  <c r="F449" i="5"/>
  <c r="C449" i="5"/>
  <c r="R449" i="5"/>
  <c r="N449" i="5"/>
  <c r="D449" i="5"/>
  <c r="E449" i="5"/>
  <c r="H449" i="5"/>
  <c r="L449" i="5"/>
  <c r="G449" i="5"/>
  <c r="P449" i="5"/>
  <c r="O449" i="5"/>
  <c r="AT207" i="4"/>
  <c r="L207" i="5"/>
  <c r="T207" i="5"/>
  <c r="F207" i="5"/>
  <c r="I207" i="5"/>
  <c r="C207" i="5"/>
  <c r="D207" i="5"/>
  <c r="J207" i="5"/>
  <c r="G207" i="5"/>
  <c r="M207" i="5"/>
  <c r="R207" i="5"/>
  <c r="Q207" i="5"/>
  <c r="S207" i="5"/>
  <c r="O207" i="5"/>
  <c r="H207" i="5"/>
  <c r="E207" i="5"/>
  <c r="P207" i="5"/>
  <c r="K207" i="5"/>
  <c r="N207" i="5"/>
  <c r="U207" i="5"/>
  <c r="B207" i="5"/>
  <c r="AT467" i="4"/>
  <c r="E467" i="5"/>
  <c r="I467" i="5"/>
  <c r="D467" i="5"/>
  <c r="L467" i="5"/>
  <c r="Q467" i="5"/>
  <c r="S467" i="5"/>
  <c r="N467" i="5"/>
  <c r="C467" i="5"/>
  <c r="U467" i="5"/>
  <c r="R467" i="5"/>
  <c r="P467" i="5"/>
  <c r="J467" i="5"/>
  <c r="O467" i="5"/>
  <c r="T467" i="5"/>
  <c r="F467" i="5"/>
  <c r="B467" i="5"/>
  <c r="K467" i="5"/>
  <c r="M467" i="5"/>
  <c r="H467" i="5"/>
  <c r="G467" i="5"/>
  <c r="AT595" i="4"/>
  <c r="M595" i="5"/>
  <c r="U595" i="5"/>
  <c r="J595" i="5"/>
  <c r="H595" i="5"/>
  <c r="C595" i="5"/>
  <c r="R595" i="5"/>
  <c r="B595" i="5"/>
  <c r="F595" i="5"/>
  <c r="S595" i="5"/>
  <c r="I595" i="5"/>
  <c r="P595" i="5"/>
  <c r="O595" i="5"/>
  <c r="L595" i="5"/>
  <c r="T595" i="5"/>
  <c r="N595" i="5"/>
  <c r="K595" i="5"/>
  <c r="D595" i="5"/>
  <c r="E595" i="5"/>
  <c r="Q595" i="5"/>
  <c r="G595" i="5"/>
  <c r="L920" i="5"/>
  <c r="AT920" i="4"/>
  <c r="C920" i="5"/>
  <c r="Q920" i="5"/>
  <c r="D920" i="5"/>
  <c r="J920" i="5"/>
  <c r="E920" i="5"/>
  <c r="T920" i="5"/>
  <c r="G920" i="5"/>
  <c r="H920" i="5"/>
  <c r="U920" i="5"/>
  <c r="B920" i="5"/>
  <c r="P920" i="5"/>
  <c r="I920" i="5"/>
  <c r="M920" i="5"/>
  <c r="K920" i="5"/>
  <c r="R920" i="5"/>
  <c r="S920" i="5"/>
  <c r="O920" i="5"/>
  <c r="N920" i="5"/>
  <c r="F920" i="5"/>
  <c r="AT570" i="4"/>
  <c r="G570" i="5"/>
  <c r="F570" i="5"/>
  <c r="M570" i="5"/>
  <c r="I570" i="5"/>
  <c r="D570" i="5"/>
  <c r="N570" i="5"/>
  <c r="B570" i="5"/>
  <c r="L570" i="5"/>
  <c r="K570" i="5"/>
  <c r="H570" i="5"/>
  <c r="Q570" i="5"/>
  <c r="S570" i="5"/>
  <c r="P570" i="5"/>
  <c r="J570" i="5"/>
  <c r="R570" i="5"/>
  <c r="T570" i="5"/>
  <c r="U570" i="5"/>
  <c r="E570" i="5"/>
  <c r="O570" i="5"/>
  <c r="C570" i="5"/>
  <c r="Q52" i="5"/>
  <c r="AT52" i="4"/>
  <c r="L52" i="5"/>
  <c r="B52" i="5"/>
  <c r="O52" i="5"/>
  <c r="C52" i="5"/>
  <c r="E52" i="5"/>
  <c r="T52" i="5"/>
  <c r="S52" i="5"/>
  <c r="D52" i="5"/>
  <c r="F52" i="5"/>
  <c r="N52" i="5"/>
  <c r="M52" i="5"/>
  <c r="U52" i="5"/>
  <c r="G52" i="5"/>
  <c r="R52" i="5"/>
  <c r="H52" i="5"/>
  <c r="J52" i="5"/>
  <c r="K52" i="5"/>
  <c r="I52" i="5"/>
  <c r="P52" i="5"/>
  <c r="K494" i="5"/>
  <c r="I494" i="5"/>
  <c r="U494" i="5"/>
  <c r="T494" i="5"/>
  <c r="Q494" i="5"/>
  <c r="N494" i="5"/>
  <c r="AT494" i="4"/>
  <c r="M494" i="5"/>
  <c r="E494" i="5"/>
  <c r="J494" i="5"/>
  <c r="R494" i="5"/>
  <c r="S494" i="5"/>
  <c r="G494" i="5"/>
  <c r="O494" i="5"/>
  <c r="P494" i="5"/>
  <c r="C494" i="5"/>
  <c r="D494" i="5"/>
  <c r="B494" i="5"/>
  <c r="H494" i="5"/>
  <c r="L494" i="5"/>
  <c r="F494" i="5"/>
  <c r="AT144" i="4"/>
  <c r="U144" i="5"/>
  <c r="T144" i="5"/>
  <c r="C144" i="5"/>
  <c r="B144" i="5"/>
  <c r="K144" i="5"/>
  <c r="G144" i="5"/>
  <c r="R144" i="5"/>
  <c r="D144" i="5"/>
  <c r="F144" i="5"/>
  <c r="J144" i="5"/>
  <c r="N144" i="5"/>
  <c r="H144" i="5"/>
  <c r="O144" i="5"/>
  <c r="S144" i="5"/>
  <c r="L144" i="5"/>
  <c r="P144" i="5"/>
  <c r="Q144" i="5"/>
  <c r="M144" i="5"/>
  <c r="I144" i="5"/>
  <c r="E144" i="5"/>
  <c r="AT258" i="4"/>
  <c r="T258" i="5"/>
  <c r="B258" i="5"/>
  <c r="J258" i="5"/>
  <c r="H258" i="5"/>
  <c r="E258" i="5"/>
  <c r="P258" i="5"/>
  <c r="S258" i="5"/>
  <c r="L258" i="5"/>
  <c r="N258" i="5"/>
  <c r="R258" i="5"/>
  <c r="G258" i="5"/>
  <c r="U258" i="5"/>
  <c r="K258" i="5"/>
  <c r="F258" i="5"/>
  <c r="Q258" i="5"/>
  <c r="M258" i="5"/>
  <c r="I258" i="5"/>
  <c r="D258" i="5"/>
  <c r="O258" i="5"/>
  <c r="C258" i="5"/>
  <c r="AT829" i="4"/>
  <c r="P829" i="5"/>
  <c r="Q829" i="5"/>
  <c r="R829" i="5"/>
  <c r="L829" i="5"/>
  <c r="J829" i="5"/>
  <c r="H829" i="5"/>
  <c r="B829" i="5"/>
  <c r="F829" i="5"/>
  <c r="E829" i="5"/>
  <c r="N829" i="5"/>
  <c r="S829" i="5"/>
  <c r="G829" i="5"/>
  <c r="M829" i="5"/>
  <c r="U829" i="5"/>
  <c r="D829" i="5"/>
  <c r="K829" i="5"/>
  <c r="I829" i="5"/>
  <c r="O829" i="5"/>
  <c r="T829" i="5"/>
  <c r="C829" i="5"/>
  <c r="AT389" i="4"/>
  <c r="K389" i="5"/>
  <c r="B389" i="5"/>
  <c r="H389" i="5"/>
  <c r="D389" i="5"/>
  <c r="C389" i="5"/>
  <c r="R389" i="5"/>
  <c r="N389" i="5"/>
  <c r="J389" i="5"/>
  <c r="P389" i="5"/>
  <c r="S389" i="5"/>
  <c r="U389" i="5"/>
  <c r="O389" i="5"/>
  <c r="T389" i="5"/>
  <c r="M389" i="5"/>
  <c r="L389" i="5"/>
  <c r="F389" i="5"/>
  <c r="G389" i="5"/>
  <c r="E389" i="5"/>
  <c r="I389" i="5"/>
  <c r="Q389" i="5"/>
  <c r="AT484" i="4"/>
  <c r="U484" i="5"/>
  <c r="T484" i="5"/>
  <c r="O484" i="5"/>
  <c r="H484" i="5"/>
  <c r="E484" i="5"/>
  <c r="P484" i="5"/>
  <c r="I484" i="5"/>
  <c r="Q484" i="5"/>
  <c r="L484" i="5"/>
  <c r="G484" i="5"/>
  <c r="S484" i="5"/>
  <c r="K484" i="5"/>
  <c r="F484" i="5"/>
  <c r="B484" i="5"/>
  <c r="R484" i="5"/>
  <c r="N484" i="5"/>
  <c r="D484" i="5"/>
  <c r="J484" i="5"/>
  <c r="M484" i="5"/>
  <c r="C484" i="5"/>
  <c r="AT504" i="4"/>
  <c r="O504" i="5"/>
  <c r="T504" i="5"/>
  <c r="C504" i="5"/>
  <c r="S504" i="5"/>
  <c r="P504" i="5"/>
  <c r="N504" i="5"/>
  <c r="U504" i="5"/>
  <c r="D504" i="5"/>
  <c r="B504" i="5"/>
  <c r="M504" i="5"/>
  <c r="R504" i="5"/>
  <c r="J504" i="5"/>
  <c r="G504" i="5"/>
  <c r="I504" i="5"/>
  <c r="L504" i="5"/>
  <c r="H504" i="5"/>
  <c r="Q504" i="5"/>
  <c r="K504" i="5"/>
  <c r="E504" i="5"/>
  <c r="F504" i="5"/>
  <c r="AT587" i="4"/>
  <c r="P587" i="5"/>
  <c r="K587" i="5"/>
  <c r="M587" i="5"/>
  <c r="C587" i="5"/>
  <c r="H587" i="5"/>
  <c r="L587" i="5"/>
  <c r="J587" i="5"/>
  <c r="O587" i="5"/>
  <c r="G587" i="5"/>
  <c r="E587" i="5"/>
  <c r="D587" i="5"/>
  <c r="R587" i="5"/>
  <c r="N587" i="5"/>
  <c r="Q587" i="5"/>
  <c r="F587" i="5"/>
  <c r="B587" i="5"/>
  <c r="T587" i="5"/>
  <c r="S587" i="5"/>
  <c r="I587" i="5"/>
  <c r="U587" i="5"/>
  <c r="AT204" i="4"/>
  <c r="K204" i="5"/>
  <c r="Q204" i="5"/>
  <c r="D204" i="5"/>
  <c r="O204" i="5"/>
  <c r="R204" i="5"/>
  <c r="N204" i="5"/>
  <c r="T204" i="5"/>
  <c r="P204" i="5"/>
  <c r="S204" i="5"/>
  <c r="B204" i="5"/>
  <c r="L204" i="5"/>
  <c r="H204" i="5"/>
  <c r="C204" i="5"/>
  <c r="U204" i="5"/>
  <c r="F204" i="5"/>
  <c r="M204" i="5"/>
  <c r="G204" i="5"/>
  <c r="J204" i="5"/>
  <c r="E204" i="5"/>
  <c r="I204" i="5"/>
  <c r="AT632" i="4"/>
  <c r="L632" i="5"/>
  <c r="B632" i="5"/>
  <c r="G632" i="5"/>
  <c r="K632" i="5"/>
  <c r="D632" i="5"/>
  <c r="O632" i="5"/>
  <c r="H632" i="5"/>
  <c r="P632" i="5"/>
  <c r="S632" i="5"/>
  <c r="M632" i="5"/>
  <c r="F632" i="5"/>
  <c r="R632" i="5"/>
  <c r="U632" i="5"/>
  <c r="I632" i="5"/>
  <c r="N632" i="5"/>
  <c r="J632" i="5"/>
  <c r="Q632" i="5"/>
  <c r="T632" i="5"/>
  <c r="E632" i="5"/>
  <c r="C632" i="5"/>
  <c r="AT557" i="4"/>
  <c r="G557" i="5"/>
  <c r="R557" i="5"/>
  <c r="B557" i="5"/>
  <c r="F557" i="5"/>
  <c r="D557" i="5"/>
  <c r="K557" i="5"/>
  <c r="N557" i="5"/>
  <c r="P557" i="5"/>
  <c r="M557" i="5"/>
  <c r="O557" i="5"/>
  <c r="E557" i="5"/>
  <c r="T557" i="5"/>
  <c r="U557" i="5"/>
  <c r="S557" i="5"/>
  <c r="Q557" i="5"/>
  <c r="J557" i="5"/>
  <c r="I557" i="5"/>
  <c r="C557" i="5"/>
  <c r="H557" i="5"/>
  <c r="L557" i="5"/>
  <c r="AT624" i="4"/>
  <c r="I624" i="5"/>
  <c r="F624" i="5"/>
  <c r="B624" i="5"/>
  <c r="O624" i="5"/>
  <c r="Q624" i="5"/>
  <c r="E624" i="5"/>
  <c r="L624" i="5"/>
  <c r="T624" i="5"/>
  <c r="P624" i="5"/>
  <c r="K624" i="5"/>
  <c r="D624" i="5"/>
  <c r="H624" i="5"/>
  <c r="J624" i="5"/>
  <c r="C624" i="5"/>
  <c r="R624" i="5"/>
  <c r="N624" i="5"/>
  <c r="M624" i="5"/>
  <c r="U624" i="5"/>
  <c r="S624" i="5"/>
  <c r="G624" i="5"/>
  <c r="B447" i="5"/>
  <c r="AT447" i="4"/>
  <c r="R447" i="5"/>
  <c r="E447" i="5"/>
  <c r="Q447" i="5"/>
  <c r="G447" i="5"/>
  <c r="P447" i="5"/>
  <c r="I447" i="5"/>
  <c r="O447" i="5"/>
  <c r="U447" i="5"/>
  <c r="D447" i="5"/>
  <c r="F447" i="5"/>
  <c r="C447" i="5"/>
  <c r="M447" i="5"/>
  <c r="K447" i="5"/>
  <c r="L447" i="5"/>
  <c r="H447" i="5"/>
  <c r="N447" i="5"/>
  <c r="S447" i="5"/>
  <c r="T447" i="5"/>
  <c r="J447" i="5"/>
  <c r="AT971" i="4"/>
  <c r="E971" i="5"/>
  <c r="R971" i="5"/>
  <c r="O971" i="5"/>
  <c r="N971" i="5"/>
  <c r="S971" i="5"/>
  <c r="J971" i="5"/>
  <c r="H971" i="5"/>
  <c r="D971" i="5"/>
  <c r="B971" i="5"/>
  <c r="Q971" i="5"/>
  <c r="F971" i="5"/>
  <c r="K971" i="5"/>
  <c r="T971" i="5"/>
  <c r="P971" i="5"/>
  <c r="C971" i="5"/>
  <c r="G971" i="5"/>
  <c r="I971" i="5"/>
  <c r="U971" i="5"/>
  <c r="L971" i="5"/>
  <c r="M971" i="5"/>
  <c r="AT490" i="4"/>
  <c r="K490" i="5"/>
  <c r="B490" i="5"/>
  <c r="L490" i="5"/>
  <c r="O490" i="5"/>
  <c r="T490" i="5"/>
  <c r="E490" i="5"/>
  <c r="U490" i="5"/>
  <c r="R490" i="5"/>
  <c r="N490" i="5"/>
  <c r="Q490" i="5"/>
  <c r="M490" i="5"/>
  <c r="I490" i="5"/>
  <c r="C490" i="5"/>
  <c r="P490" i="5"/>
  <c r="J490" i="5"/>
  <c r="S490" i="5"/>
  <c r="D490" i="5"/>
  <c r="F490" i="5"/>
  <c r="H490" i="5"/>
  <c r="G490" i="5"/>
  <c r="AT18" i="4"/>
  <c r="Q18" i="5"/>
  <c r="N18" i="5"/>
  <c r="T18" i="5"/>
  <c r="I18" i="5"/>
  <c r="G18" i="5"/>
  <c r="B18" i="5"/>
  <c r="O18" i="5"/>
  <c r="K18" i="5"/>
  <c r="R18" i="5"/>
  <c r="D18" i="5"/>
  <c r="J18" i="5"/>
  <c r="C18" i="5"/>
  <c r="S18" i="5"/>
  <c r="U18" i="5"/>
  <c r="F18" i="5"/>
  <c r="P18" i="5"/>
  <c r="E18" i="5"/>
  <c r="H18" i="5"/>
  <c r="M18" i="5"/>
  <c r="L18" i="5"/>
  <c r="AT623" i="4"/>
  <c r="I623" i="5"/>
  <c r="T623" i="5"/>
  <c r="P623" i="5"/>
  <c r="L623" i="5"/>
  <c r="J623" i="5"/>
  <c r="K623" i="5"/>
  <c r="Q623" i="5"/>
  <c r="R623" i="5"/>
  <c r="S623" i="5"/>
  <c r="B623" i="5"/>
  <c r="H623" i="5"/>
  <c r="N623" i="5"/>
  <c r="E623" i="5"/>
  <c r="D623" i="5"/>
  <c r="G623" i="5"/>
  <c r="U623" i="5"/>
  <c r="M623" i="5"/>
  <c r="F623" i="5"/>
  <c r="C623" i="5"/>
  <c r="O623" i="5"/>
  <c r="B174" i="5"/>
  <c r="AT174" i="4"/>
  <c r="K174" i="5"/>
  <c r="L174" i="5"/>
  <c r="P174" i="5"/>
  <c r="G174" i="5"/>
  <c r="M174" i="5"/>
  <c r="F174" i="5"/>
  <c r="Q174" i="5"/>
  <c r="J174" i="5"/>
  <c r="U174" i="5"/>
  <c r="T174" i="5"/>
  <c r="N174" i="5"/>
  <c r="I174" i="5"/>
  <c r="D174" i="5"/>
  <c r="R174" i="5"/>
  <c r="H174" i="5"/>
  <c r="C174" i="5"/>
  <c r="S174" i="5"/>
  <c r="E174" i="5"/>
  <c r="O174" i="5"/>
  <c r="AT874" i="4"/>
  <c r="B874" i="5"/>
  <c r="Q874" i="5"/>
  <c r="J874" i="5"/>
  <c r="F874" i="5"/>
  <c r="C874" i="5"/>
  <c r="M874" i="5"/>
  <c r="T874" i="5"/>
  <c r="L874" i="5"/>
  <c r="G874" i="5"/>
  <c r="N874" i="5"/>
  <c r="K874" i="5"/>
  <c r="S874" i="5"/>
  <c r="P874" i="5"/>
  <c r="D874" i="5"/>
  <c r="R874" i="5"/>
  <c r="E874" i="5"/>
  <c r="H874" i="5"/>
  <c r="I874" i="5"/>
  <c r="U874" i="5"/>
  <c r="O874" i="5"/>
  <c r="AT325" i="4"/>
  <c r="K325" i="5"/>
  <c r="S325" i="5"/>
  <c r="M325" i="5"/>
  <c r="I325" i="5"/>
  <c r="C325" i="5"/>
  <c r="O325" i="5"/>
  <c r="J325" i="5"/>
  <c r="F325" i="5"/>
  <c r="G325" i="5"/>
  <c r="D325" i="5"/>
  <c r="N325" i="5"/>
  <c r="B325" i="5"/>
  <c r="U325" i="5"/>
  <c r="L325" i="5"/>
  <c r="Q325" i="5"/>
  <c r="R325" i="5"/>
  <c r="T325" i="5"/>
  <c r="E325" i="5"/>
  <c r="H325" i="5"/>
  <c r="P325" i="5"/>
  <c r="AT630" i="4"/>
  <c r="R630" i="5"/>
  <c r="Q630" i="5"/>
  <c r="U630" i="5"/>
  <c r="S630" i="5"/>
  <c r="G630" i="5"/>
  <c r="H630" i="5"/>
  <c r="F630" i="5"/>
  <c r="C630" i="5"/>
  <c r="D630" i="5"/>
  <c r="O630" i="5"/>
  <c r="L630" i="5"/>
  <c r="K630" i="5"/>
  <c r="B630" i="5"/>
  <c r="N630" i="5"/>
  <c r="T630" i="5"/>
  <c r="P630" i="5"/>
  <c r="E630" i="5"/>
  <c r="M630" i="5"/>
  <c r="J630" i="5"/>
  <c r="I630" i="5"/>
  <c r="AT405" i="4"/>
  <c r="J405" i="5"/>
  <c r="G405" i="5"/>
  <c r="D405" i="5"/>
  <c r="H405" i="5"/>
  <c r="B405" i="5"/>
  <c r="M405" i="5"/>
  <c r="T405" i="5"/>
  <c r="N405" i="5"/>
  <c r="C405" i="5"/>
  <c r="O405" i="5"/>
  <c r="E405" i="5"/>
  <c r="P405" i="5"/>
  <c r="F405" i="5"/>
  <c r="R405" i="5"/>
  <c r="K405" i="5"/>
  <c r="I405" i="5"/>
  <c r="U405" i="5"/>
  <c r="L405" i="5"/>
  <c r="Q405" i="5"/>
  <c r="S405" i="5"/>
  <c r="AT143" i="4"/>
  <c r="L143" i="5"/>
  <c r="U143" i="5"/>
  <c r="E143" i="5"/>
  <c r="S143" i="5"/>
  <c r="O143" i="5"/>
  <c r="P143" i="5"/>
  <c r="G143" i="5"/>
  <c r="N143" i="5"/>
  <c r="Q143" i="5"/>
  <c r="J143" i="5"/>
  <c r="K143" i="5"/>
  <c r="H143" i="5"/>
  <c r="T143" i="5"/>
  <c r="B143" i="5"/>
  <c r="I143" i="5"/>
  <c r="D143" i="5"/>
  <c r="C143" i="5"/>
  <c r="R143" i="5"/>
  <c r="M143" i="5"/>
  <c r="F143" i="5"/>
  <c r="AT767" i="4"/>
  <c r="R767" i="5"/>
  <c r="I767" i="5"/>
  <c r="G767" i="5"/>
  <c r="E767" i="5"/>
  <c r="U767" i="5"/>
  <c r="D767" i="5"/>
  <c r="P767" i="5"/>
  <c r="O767" i="5"/>
  <c r="L767" i="5"/>
  <c r="S767" i="5"/>
  <c r="M767" i="5"/>
  <c r="H767" i="5"/>
  <c r="B767" i="5"/>
  <c r="N767" i="5"/>
  <c r="C767" i="5"/>
  <c r="Q767" i="5"/>
  <c r="K767" i="5"/>
  <c r="F767" i="5"/>
  <c r="J767" i="5"/>
  <c r="T767" i="5"/>
  <c r="AT267" i="4"/>
  <c r="C267" i="5"/>
  <c r="U267" i="5"/>
  <c r="L267" i="5"/>
  <c r="D267" i="5"/>
  <c r="T267" i="5"/>
  <c r="H267" i="5"/>
  <c r="G267" i="5"/>
  <c r="E267" i="5"/>
  <c r="K267" i="5"/>
  <c r="B267" i="5"/>
  <c r="O267" i="5"/>
  <c r="N267" i="5"/>
  <c r="S267" i="5"/>
  <c r="P267" i="5"/>
  <c r="Q267" i="5"/>
  <c r="M267" i="5"/>
  <c r="J267" i="5"/>
  <c r="F267" i="5"/>
  <c r="I267" i="5"/>
  <c r="R267" i="5"/>
  <c r="B359" i="5"/>
  <c r="AT359" i="4"/>
  <c r="J359" i="5"/>
  <c r="K359" i="5"/>
  <c r="O359" i="5"/>
  <c r="G359" i="5"/>
  <c r="E359" i="5"/>
  <c r="C359" i="5"/>
  <c r="D359" i="5"/>
  <c r="M359" i="5"/>
  <c r="H359" i="5"/>
  <c r="U359" i="5"/>
  <c r="N359" i="5"/>
  <c r="R359" i="5"/>
  <c r="Q359" i="5"/>
  <c r="L359" i="5"/>
  <c r="F359" i="5"/>
  <c r="P359" i="5"/>
  <c r="T359" i="5"/>
  <c r="S359" i="5"/>
  <c r="I359" i="5"/>
  <c r="AT505" i="4"/>
  <c r="I505" i="5"/>
  <c r="K505" i="5"/>
  <c r="N505" i="5"/>
  <c r="E505" i="5"/>
  <c r="U505" i="5"/>
  <c r="H505" i="5"/>
  <c r="P505" i="5"/>
  <c r="M505" i="5"/>
  <c r="J505" i="5"/>
  <c r="F505" i="5"/>
  <c r="D505" i="5"/>
  <c r="S505" i="5"/>
  <c r="G505" i="5"/>
  <c r="B505" i="5"/>
  <c r="O505" i="5"/>
  <c r="R505" i="5"/>
  <c r="T505" i="5"/>
  <c r="Q505" i="5"/>
  <c r="L505" i="5"/>
  <c r="C505" i="5"/>
  <c r="AT560" i="4"/>
  <c r="O560" i="5"/>
  <c r="D560" i="5"/>
  <c r="K560" i="5"/>
  <c r="C560" i="5"/>
  <c r="R560" i="5"/>
  <c r="S560" i="5"/>
  <c r="G560" i="5"/>
  <c r="Q560" i="5"/>
  <c r="M560" i="5"/>
  <c r="N560" i="5"/>
  <c r="F560" i="5"/>
  <c r="U560" i="5"/>
  <c r="L560" i="5"/>
  <c r="I560" i="5"/>
  <c r="B560" i="5"/>
  <c r="P560" i="5"/>
  <c r="T560" i="5"/>
  <c r="J560" i="5"/>
  <c r="E560" i="5"/>
  <c r="H560" i="5"/>
  <c r="AT746" i="4"/>
  <c r="N746" i="5"/>
  <c r="O746" i="5"/>
  <c r="K746" i="5"/>
  <c r="B746" i="5"/>
  <c r="M746" i="5"/>
  <c r="C746" i="5"/>
  <c r="T746" i="5"/>
  <c r="J746" i="5"/>
  <c r="H746" i="5"/>
  <c r="L746" i="5"/>
  <c r="P746" i="5"/>
  <c r="I746" i="5"/>
  <c r="E746" i="5"/>
  <c r="D746" i="5"/>
  <c r="Q746" i="5"/>
  <c r="U746" i="5"/>
  <c r="G746" i="5"/>
  <c r="R746" i="5"/>
  <c r="F746" i="5"/>
  <c r="S746" i="5"/>
  <c r="E376" i="5"/>
  <c r="C376" i="5"/>
  <c r="R376" i="5"/>
  <c r="T376" i="5"/>
  <c r="G376" i="5"/>
  <c r="S376" i="5"/>
  <c r="O376" i="5"/>
  <c r="L376" i="5"/>
  <c r="P376" i="5"/>
  <c r="AT376" i="4"/>
  <c r="D376" i="5"/>
  <c r="Q376" i="5"/>
  <c r="B376" i="5"/>
  <c r="F376" i="5"/>
  <c r="J376" i="5"/>
  <c r="M376" i="5"/>
  <c r="N376" i="5"/>
  <c r="U376" i="5"/>
  <c r="H376" i="5"/>
  <c r="K376" i="5"/>
  <c r="I376" i="5"/>
  <c r="AT393" i="4"/>
  <c r="G393" i="5"/>
  <c r="O393" i="5"/>
  <c r="K393" i="5"/>
  <c r="J393" i="5"/>
  <c r="B393" i="5"/>
  <c r="I393" i="5"/>
  <c r="E393" i="5"/>
  <c r="M393" i="5"/>
  <c r="N393" i="5"/>
  <c r="Q393" i="5"/>
  <c r="S393" i="5"/>
  <c r="C393" i="5"/>
  <c r="P393" i="5"/>
  <c r="R393" i="5"/>
  <c r="F393" i="5"/>
  <c r="L393" i="5"/>
  <c r="D393" i="5"/>
  <c r="H393" i="5"/>
  <c r="T393" i="5"/>
  <c r="U393" i="5"/>
  <c r="B382" i="5"/>
  <c r="AT382" i="4"/>
  <c r="L382" i="5"/>
  <c r="H382" i="5"/>
  <c r="Q382" i="5"/>
  <c r="P382" i="5"/>
  <c r="S382" i="5"/>
  <c r="D382" i="5"/>
  <c r="C382" i="5"/>
  <c r="T382" i="5"/>
  <c r="N382" i="5"/>
  <c r="G382" i="5"/>
  <c r="J382" i="5"/>
  <c r="K382" i="5"/>
  <c r="F382" i="5"/>
  <c r="I382" i="5"/>
  <c r="E382" i="5"/>
  <c r="R382" i="5"/>
  <c r="U382" i="5"/>
  <c r="M382" i="5"/>
  <c r="O382" i="5"/>
  <c r="AT45" i="4"/>
  <c r="B45" i="5"/>
  <c r="M45" i="5"/>
  <c r="K45" i="5"/>
  <c r="P45" i="5"/>
  <c r="E45" i="5"/>
  <c r="I45" i="5"/>
  <c r="U45" i="5"/>
  <c r="H45" i="5"/>
  <c r="C45" i="5"/>
  <c r="S45" i="5"/>
  <c r="D45" i="5"/>
  <c r="J45" i="5"/>
  <c r="Q45" i="5"/>
  <c r="O45" i="5"/>
  <c r="T45" i="5"/>
  <c r="G45" i="5"/>
  <c r="R45" i="5"/>
  <c r="L45" i="5"/>
  <c r="N45" i="5"/>
  <c r="F45" i="5"/>
  <c r="AT281" i="4"/>
  <c r="M281" i="5"/>
  <c r="B281" i="5"/>
  <c r="R281" i="5"/>
  <c r="D281" i="5"/>
  <c r="U281" i="5"/>
  <c r="I281" i="5"/>
  <c r="K281" i="5"/>
  <c r="Q281" i="5"/>
  <c r="E281" i="5"/>
  <c r="L281" i="5"/>
  <c r="J281" i="5"/>
  <c r="N281" i="5"/>
  <c r="P281" i="5"/>
  <c r="F281" i="5"/>
  <c r="S281" i="5"/>
  <c r="G281" i="5"/>
  <c r="H281" i="5"/>
  <c r="C281" i="5"/>
  <c r="O281" i="5"/>
  <c r="T281" i="5"/>
  <c r="AT250" i="4"/>
  <c r="B250" i="5"/>
  <c r="K250" i="5"/>
  <c r="N250" i="5"/>
  <c r="R250" i="5"/>
  <c r="L250" i="5"/>
  <c r="Q250" i="5"/>
  <c r="M250" i="5"/>
  <c r="I250" i="5"/>
  <c r="D250" i="5"/>
  <c r="E250" i="5"/>
  <c r="T250" i="5"/>
  <c r="G250" i="5"/>
  <c r="P250" i="5"/>
  <c r="H250" i="5"/>
  <c r="U250" i="5"/>
  <c r="C250" i="5"/>
  <c r="J250" i="5"/>
  <c r="S250" i="5"/>
  <c r="O250" i="5"/>
  <c r="F250" i="5"/>
  <c r="AT883" i="4"/>
  <c r="F883" i="5"/>
  <c r="S883" i="5"/>
  <c r="C883" i="5"/>
  <c r="O883" i="5"/>
  <c r="M883" i="5"/>
  <c r="J883" i="5"/>
  <c r="P883" i="5"/>
  <c r="T883" i="5"/>
  <c r="U883" i="5"/>
  <c r="L883" i="5"/>
  <c r="D883" i="5"/>
  <c r="K883" i="5"/>
  <c r="E883" i="5"/>
  <c r="Q883" i="5"/>
  <c r="B883" i="5"/>
  <c r="G883" i="5"/>
  <c r="R883" i="5"/>
  <c r="N883" i="5"/>
  <c r="I883" i="5"/>
  <c r="H883" i="5"/>
  <c r="AT832" i="4"/>
  <c r="Q832" i="5"/>
  <c r="K832" i="5"/>
  <c r="O832" i="5"/>
  <c r="S832" i="5"/>
  <c r="J832" i="5"/>
  <c r="C832" i="5"/>
  <c r="P832" i="5"/>
  <c r="G832" i="5"/>
  <c r="T832" i="5"/>
  <c r="H832" i="5"/>
  <c r="L832" i="5"/>
  <c r="U832" i="5"/>
  <c r="D832" i="5"/>
  <c r="N832" i="5"/>
  <c r="R832" i="5"/>
  <c r="F832" i="5"/>
  <c r="I832" i="5"/>
  <c r="B832" i="5"/>
  <c r="M832" i="5"/>
  <c r="E832" i="5"/>
  <c r="AT978" i="4"/>
  <c r="M978" i="5"/>
  <c r="F978" i="5"/>
  <c r="D978" i="5"/>
  <c r="I978" i="5"/>
  <c r="G978" i="5"/>
  <c r="O978" i="5"/>
  <c r="T978" i="5"/>
  <c r="E978" i="5"/>
  <c r="K978" i="5"/>
  <c r="L978" i="5"/>
  <c r="Q978" i="5"/>
  <c r="P978" i="5"/>
  <c r="S978" i="5"/>
  <c r="B978" i="5"/>
  <c r="H978" i="5"/>
  <c r="J978" i="5"/>
  <c r="N978" i="5"/>
  <c r="R978" i="5"/>
  <c r="U978" i="5"/>
  <c r="C978" i="5"/>
  <c r="AT892" i="4"/>
  <c r="R892" i="5"/>
  <c r="B892" i="5"/>
  <c r="G892" i="5"/>
  <c r="F892" i="5"/>
  <c r="N892" i="5"/>
  <c r="I892" i="5"/>
  <c r="O892" i="5"/>
  <c r="K892" i="5"/>
  <c r="M892" i="5"/>
  <c r="D892" i="5"/>
  <c r="S892" i="5"/>
  <c r="U892" i="5"/>
  <c r="T892" i="5"/>
  <c r="E892" i="5"/>
  <c r="H892" i="5"/>
  <c r="L892" i="5"/>
  <c r="P892" i="5"/>
  <c r="C892" i="5"/>
  <c r="J892" i="5"/>
  <c r="Q892" i="5"/>
  <c r="R752" i="5"/>
  <c r="AT752" i="4"/>
  <c r="S752" i="5"/>
  <c r="J752" i="5"/>
  <c r="T752" i="5"/>
  <c r="O752" i="5"/>
  <c r="M752" i="5"/>
  <c r="N752" i="5"/>
  <c r="C752" i="5"/>
  <c r="B752" i="5"/>
  <c r="G752" i="5"/>
  <c r="K752" i="5"/>
  <c r="Q752" i="5"/>
  <c r="L752" i="5"/>
  <c r="P752" i="5"/>
  <c r="I752" i="5"/>
  <c r="H752" i="5"/>
  <c r="D752" i="5"/>
  <c r="F752" i="5"/>
  <c r="E752" i="5"/>
  <c r="U752" i="5"/>
  <c r="AT962" i="4"/>
  <c r="Q962" i="5"/>
  <c r="C962" i="5"/>
  <c r="S962" i="5"/>
  <c r="U962" i="5"/>
  <c r="O962" i="5"/>
  <c r="R962" i="5"/>
  <c r="T962" i="5"/>
  <c r="H962" i="5"/>
  <c r="K962" i="5"/>
  <c r="B962" i="5"/>
  <c r="L962" i="5"/>
  <c r="E962" i="5"/>
  <c r="F962" i="5"/>
  <c r="J962" i="5"/>
  <c r="P962" i="5"/>
  <c r="G962" i="5"/>
  <c r="M962" i="5"/>
  <c r="I962" i="5"/>
  <c r="D962" i="5"/>
  <c r="N962" i="5"/>
  <c r="E13" i="2"/>
  <c r="AP22" i="4"/>
  <c r="F13" i="2" s="1"/>
  <c r="AT344" i="4"/>
  <c r="P344" i="5"/>
  <c r="E344" i="5"/>
  <c r="F344" i="5"/>
  <c r="O344" i="5"/>
  <c r="L344" i="5"/>
  <c r="T344" i="5"/>
  <c r="S344" i="5"/>
  <c r="Q344" i="5"/>
  <c r="U344" i="5"/>
  <c r="D344" i="5"/>
  <c r="R344" i="5"/>
  <c r="I344" i="5"/>
  <c r="K344" i="5"/>
  <c r="M344" i="5"/>
  <c r="J344" i="5"/>
  <c r="N344" i="5"/>
  <c r="B344" i="5"/>
  <c r="C344" i="5"/>
  <c r="G344" i="5"/>
  <c r="H344" i="5"/>
  <c r="AT539" i="4"/>
  <c r="R539" i="5"/>
  <c r="D539" i="5"/>
  <c r="B539" i="5"/>
  <c r="N539" i="5"/>
  <c r="G539" i="5"/>
  <c r="Q539" i="5"/>
  <c r="J539" i="5"/>
  <c r="L539" i="5"/>
  <c r="U539" i="5"/>
  <c r="H539" i="5"/>
  <c r="K539" i="5"/>
  <c r="S539" i="5"/>
  <c r="P539" i="5"/>
  <c r="F539" i="5"/>
  <c r="O539" i="5"/>
  <c r="M539" i="5"/>
  <c r="I539" i="5"/>
  <c r="T539" i="5"/>
  <c r="C539" i="5"/>
  <c r="E539" i="5"/>
  <c r="AT771" i="4"/>
  <c r="Q771" i="5"/>
  <c r="O771" i="5"/>
  <c r="F771" i="5"/>
  <c r="U771" i="5"/>
  <c r="I771" i="5"/>
  <c r="N771" i="5"/>
  <c r="E771" i="5"/>
  <c r="B771" i="5"/>
  <c r="J771" i="5"/>
  <c r="H771" i="5"/>
  <c r="M771" i="5"/>
  <c r="S771" i="5"/>
  <c r="P771" i="5"/>
  <c r="C771" i="5"/>
  <c r="T771" i="5"/>
  <c r="R771" i="5"/>
  <c r="L771" i="5"/>
  <c r="K771" i="5"/>
  <c r="G771" i="5"/>
  <c r="D771" i="5"/>
  <c r="AT130" i="4"/>
  <c r="B130" i="5"/>
  <c r="L130" i="5"/>
  <c r="G130" i="5"/>
  <c r="K130" i="5"/>
  <c r="S130" i="5"/>
  <c r="N130" i="5"/>
  <c r="U130" i="5"/>
  <c r="I130" i="5"/>
  <c r="C130" i="5"/>
  <c r="T130" i="5"/>
  <c r="E130" i="5"/>
  <c r="P130" i="5"/>
  <c r="F130" i="5"/>
  <c r="Q130" i="5"/>
  <c r="H130" i="5"/>
  <c r="D130" i="5"/>
  <c r="M130" i="5"/>
  <c r="O130" i="5"/>
  <c r="R130" i="5"/>
  <c r="J130" i="5"/>
  <c r="AT336" i="4"/>
  <c r="M336" i="5"/>
  <c r="N336" i="5"/>
  <c r="D336" i="5"/>
  <c r="K336" i="5"/>
  <c r="E336" i="5"/>
  <c r="Q336" i="5"/>
  <c r="H336" i="5"/>
  <c r="P336" i="5"/>
  <c r="O336" i="5"/>
  <c r="U336" i="5"/>
  <c r="C336" i="5"/>
  <c r="L336" i="5"/>
  <c r="J336" i="5"/>
  <c r="F336" i="5"/>
  <c r="S336" i="5"/>
  <c r="R336" i="5"/>
  <c r="T336" i="5"/>
  <c r="G336" i="5"/>
  <c r="B336" i="5"/>
  <c r="I336" i="5"/>
  <c r="AT165" i="4"/>
  <c r="B165" i="5"/>
  <c r="G165" i="5"/>
  <c r="U165" i="5"/>
  <c r="N165" i="5"/>
  <c r="M165" i="5"/>
  <c r="H165" i="5"/>
  <c r="D165" i="5"/>
  <c r="S165" i="5"/>
  <c r="I165" i="5"/>
  <c r="C165" i="5"/>
  <c r="T165" i="5"/>
  <c r="J165" i="5"/>
  <c r="K165" i="5"/>
  <c r="F165" i="5"/>
  <c r="R165" i="5"/>
  <c r="Q165" i="5"/>
  <c r="E165" i="5"/>
  <c r="L165" i="5"/>
  <c r="O165" i="5"/>
  <c r="P165" i="5"/>
  <c r="AT516" i="4"/>
  <c r="G516" i="5"/>
  <c r="L516" i="5"/>
  <c r="T516" i="5"/>
  <c r="B516" i="5"/>
  <c r="S516" i="5"/>
  <c r="F516" i="5"/>
  <c r="Q516" i="5"/>
  <c r="H516" i="5"/>
  <c r="D516" i="5"/>
  <c r="J516" i="5"/>
  <c r="R516" i="5"/>
  <c r="M516" i="5"/>
  <c r="P516" i="5"/>
  <c r="N516" i="5"/>
  <c r="U516" i="5"/>
  <c r="E516" i="5"/>
  <c r="I516" i="5"/>
  <c r="O516" i="5"/>
  <c r="C516" i="5"/>
  <c r="K516" i="5"/>
  <c r="AT179" i="4"/>
  <c r="Q179" i="5"/>
  <c r="L179" i="5"/>
  <c r="B179" i="5"/>
  <c r="G179" i="5"/>
  <c r="I179" i="5"/>
  <c r="D179" i="5"/>
  <c r="R179" i="5"/>
  <c r="U179" i="5"/>
  <c r="M179" i="5"/>
  <c r="J179" i="5"/>
  <c r="P179" i="5"/>
  <c r="O179" i="5"/>
  <c r="K179" i="5"/>
  <c r="E179" i="5"/>
  <c r="F179" i="5"/>
  <c r="C179" i="5"/>
  <c r="T179" i="5"/>
  <c r="H179" i="5"/>
  <c r="S179" i="5"/>
  <c r="N179" i="5"/>
  <c r="AT614" i="4"/>
  <c r="T614" i="5"/>
  <c r="B614" i="5"/>
  <c r="R614" i="5"/>
  <c r="L614" i="5"/>
  <c r="P614" i="5"/>
  <c r="H614" i="5"/>
  <c r="E614" i="5"/>
  <c r="S614" i="5"/>
  <c r="C614" i="5"/>
  <c r="M614" i="5"/>
  <c r="G614" i="5"/>
  <c r="J614" i="5"/>
  <c r="U614" i="5"/>
  <c r="Q614" i="5"/>
  <c r="N614" i="5"/>
  <c r="F614" i="5"/>
  <c r="I614" i="5"/>
  <c r="O614" i="5"/>
  <c r="K614" i="5"/>
  <c r="D614" i="5"/>
  <c r="AT648" i="4"/>
  <c r="O648" i="5"/>
  <c r="M648" i="5"/>
  <c r="B648" i="5"/>
  <c r="P648" i="5"/>
  <c r="H648" i="5"/>
  <c r="J648" i="5"/>
  <c r="F648" i="5"/>
  <c r="T648" i="5"/>
  <c r="Q648" i="5"/>
  <c r="U648" i="5"/>
  <c r="C648" i="5"/>
  <c r="D648" i="5"/>
  <c r="N648" i="5"/>
  <c r="R648" i="5"/>
  <c r="G648" i="5"/>
  <c r="K648" i="5"/>
  <c r="I648" i="5"/>
  <c r="L648" i="5"/>
  <c r="E648" i="5"/>
  <c r="S648" i="5"/>
  <c r="AT986" i="4"/>
  <c r="O986" i="5"/>
  <c r="Q986" i="5"/>
  <c r="N986" i="5"/>
  <c r="C986" i="5"/>
  <c r="T986" i="5"/>
  <c r="J986" i="5"/>
  <c r="S986" i="5"/>
  <c r="I986" i="5"/>
  <c r="F986" i="5"/>
  <c r="H986" i="5"/>
  <c r="L986" i="5"/>
  <c r="B986" i="5"/>
  <c r="E986" i="5"/>
  <c r="G986" i="5"/>
  <c r="R986" i="5"/>
  <c r="M986" i="5"/>
  <c r="P986" i="5"/>
  <c r="D986" i="5"/>
  <c r="K986" i="5"/>
  <c r="U986" i="5"/>
  <c r="AT115" i="4"/>
  <c r="N115" i="5"/>
  <c r="J115" i="5"/>
  <c r="D115" i="5"/>
  <c r="H115" i="5"/>
  <c r="K115" i="5"/>
  <c r="B115" i="5"/>
  <c r="P115" i="5"/>
  <c r="L115" i="5"/>
  <c r="F115" i="5"/>
  <c r="T115" i="5"/>
  <c r="U115" i="5"/>
  <c r="Q115" i="5"/>
  <c r="C115" i="5"/>
  <c r="E115" i="5"/>
  <c r="G115" i="5"/>
  <c r="R115" i="5"/>
  <c r="I115" i="5"/>
  <c r="O115" i="5"/>
  <c r="S115" i="5"/>
  <c r="M115" i="5"/>
  <c r="AT896" i="4"/>
  <c r="O896" i="5"/>
  <c r="J896" i="5"/>
  <c r="U896" i="5"/>
  <c r="L896" i="5"/>
  <c r="C896" i="5"/>
  <c r="Q896" i="5"/>
  <c r="B896" i="5"/>
  <c r="R896" i="5"/>
  <c r="K896" i="5"/>
  <c r="N896" i="5"/>
  <c r="S896" i="5"/>
  <c r="H896" i="5"/>
  <c r="F896" i="5"/>
  <c r="P896" i="5"/>
  <c r="E896" i="5"/>
  <c r="G896" i="5"/>
  <c r="T896" i="5"/>
  <c r="I896" i="5"/>
  <c r="D896" i="5"/>
  <c r="M896" i="5"/>
  <c r="AT933" i="4"/>
  <c r="Q933" i="5"/>
  <c r="F933" i="5"/>
  <c r="T933" i="5"/>
  <c r="U933" i="5"/>
  <c r="I933" i="5"/>
  <c r="P933" i="5"/>
  <c r="D933" i="5"/>
  <c r="M933" i="5"/>
  <c r="G933" i="5"/>
  <c r="C933" i="5"/>
  <c r="H933" i="5"/>
  <c r="K933" i="5"/>
  <c r="J933" i="5"/>
  <c r="S933" i="5"/>
  <c r="B933" i="5"/>
  <c r="O933" i="5"/>
  <c r="N933" i="5"/>
  <c r="R933" i="5"/>
  <c r="L933" i="5"/>
  <c r="E933" i="5"/>
  <c r="AT1011" i="4"/>
  <c r="L1011" i="5"/>
  <c r="Q1011" i="5"/>
  <c r="O1011" i="5"/>
  <c r="D1011" i="5"/>
  <c r="J1011" i="5"/>
  <c r="M1011" i="5"/>
  <c r="S1011" i="5"/>
  <c r="E1011" i="5"/>
  <c r="N1011" i="5"/>
  <c r="K1011" i="5"/>
  <c r="H1011" i="5"/>
  <c r="G1011" i="5"/>
  <c r="I1011" i="5"/>
  <c r="R1011" i="5"/>
  <c r="F1011" i="5"/>
  <c r="P1011" i="5"/>
  <c r="C1011" i="5"/>
  <c r="B1011" i="5"/>
  <c r="U1011" i="5"/>
  <c r="T1011" i="5"/>
  <c r="AT218" i="4"/>
  <c r="G218" i="5"/>
  <c r="N218" i="5"/>
  <c r="C218" i="5"/>
  <c r="F218" i="5"/>
  <c r="S218" i="5"/>
  <c r="I218" i="5"/>
  <c r="Q218" i="5"/>
  <c r="B218" i="5"/>
  <c r="K218" i="5"/>
  <c r="L218" i="5"/>
  <c r="J218" i="5"/>
  <c r="E218" i="5"/>
  <c r="M218" i="5"/>
  <c r="T218" i="5"/>
  <c r="H218" i="5"/>
  <c r="D218" i="5"/>
  <c r="R218" i="5"/>
  <c r="U218" i="5"/>
  <c r="P218" i="5"/>
  <c r="O218" i="5"/>
  <c r="AT588" i="4"/>
  <c r="H588" i="5"/>
  <c r="M588" i="5"/>
  <c r="N588" i="5"/>
  <c r="R588" i="5"/>
  <c r="L588" i="5"/>
  <c r="O588" i="5"/>
  <c r="P588" i="5"/>
  <c r="I588" i="5"/>
  <c r="K588" i="5"/>
  <c r="S588" i="5"/>
  <c r="Q588" i="5"/>
  <c r="C588" i="5"/>
  <c r="G588" i="5"/>
  <c r="E588" i="5"/>
  <c r="D588" i="5"/>
  <c r="B588" i="5"/>
  <c r="T588" i="5"/>
  <c r="U588" i="5"/>
  <c r="F588" i="5"/>
  <c r="J588" i="5"/>
  <c r="U334" i="5"/>
  <c r="AT334" i="4"/>
  <c r="C334" i="5"/>
  <c r="O334" i="5"/>
  <c r="R334" i="5"/>
  <c r="F334" i="5"/>
  <c r="H334" i="5"/>
  <c r="P334" i="5"/>
  <c r="N334" i="5"/>
  <c r="Q334" i="5"/>
  <c r="L334" i="5"/>
  <c r="K334" i="5"/>
  <c r="T334" i="5"/>
  <c r="S334" i="5"/>
  <c r="E334" i="5"/>
  <c r="D334" i="5"/>
  <c r="I334" i="5"/>
  <c r="G334" i="5"/>
  <c r="M334" i="5"/>
  <c r="J334" i="5"/>
  <c r="B334" i="5"/>
  <c r="AT171" i="4"/>
  <c r="O171" i="5"/>
  <c r="J171" i="5"/>
  <c r="B171" i="5"/>
  <c r="M171" i="5"/>
  <c r="Q171" i="5"/>
  <c r="L171" i="5"/>
  <c r="D171" i="5"/>
  <c r="F171" i="5"/>
  <c r="P171" i="5"/>
  <c r="K171" i="5"/>
  <c r="G171" i="5"/>
  <c r="S171" i="5"/>
  <c r="I171" i="5"/>
  <c r="N171" i="5"/>
  <c r="E171" i="5"/>
  <c r="C171" i="5"/>
  <c r="U171" i="5"/>
  <c r="R171" i="5"/>
  <c r="H171" i="5"/>
  <c r="T171" i="5"/>
  <c r="AT369" i="4"/>
  <c r="L369" i="5"/>
  <c r="F369" i="5"/>
  <c r="T369" i="5"/>
  <c r="H369" i="5"/>
  <c r="P369" i="5"/>
  <c r="R369" i="5"/>
  <c r="N369" i="5"/>
  <c r="D369" i="5"/>
  <c r="Q369" i="5"/>
  <c r="B369" i="5"/>
  <c r="S369" i="5"/>
  <c r="C369" i="5"/>
  <c r="E369" i="5"/>
  <c r="U369" i="5"/>
  <c r="I369" i="5"/>
  <c r="G369" i="5"/>
  <c r="M369" i="5"/>
  <c r="K369" i="5"/>
  <c r="J369" i="5"/>
  <c r="O369" i="5"/>
  <c r="AT114" i="4"/>
  <c r="S114" i="5"/>
  <c r="P114" i="5"/>
  <c r="J114" i="5"/>
  <c r="C114" i="5"/>
  <c r="R114" i="5"/>
  <c r="E114" i="5"/>
  <c r="Q114" i="5"/>
  <c r="B114" i="5"/>
  <c r="L114" i="5"/>
  <c r="H114" i="5"/>
  <c r="O114" i="5"/>
  <c r="M114" i="5"/>
  <c r="K114" i="5"/>
  <c r="G114" i="5"/>
  <c r="I114" i="5"/>
  <c r="N114" i="5"/>
  <c r="F114" i="5"/>
  <c r="D114" i="5"/>
  <c r="U114" i="5"/>
  <c r="T114" i="5"/>
  <c r="AT619" i="4"/>
  <c r="C619" i="5"/>
  <c r="O619" i="5"/>
  <c r="G619" i="5"/>
  <c r="D619" i="5"/>
  <c r="K619" i="5"/>
  <c r="P619" i="5"/>
  <c r="T619" i="5"/>
  <c r="J619" i="5"/>
  <c r="B619" i="5"/>
  <c r="F619" i="5"/>
  <c r="M619" i="5"/>
  <c r="H619" i="5"/>
  <c r="Q619" i="5"/>
  <c r="L619" i="5"/>
  <c r="U619" i="5"/>
  <c r="R619" i="5"/>
  <c r="I619" i="5"/>
  <c r="N619" i="5"/>
  <c r="E619" i="5"/>
  <c r="S619" i="5"/>
  <c r="AT94" i="4"/>
  <c r="G94" i="5"/>
  <c r="N94" i="5"/>
  <c r="H94" i="5"/>
  <c r="U94" i="5"/>
  <c r="L94" i="5"/>
  <c r="F94" i="5"/>
  <c r="I94" i="5"/>
  <c r="Q94" i="5"/>
  <c r="B94" i="5"/>
  <c r="C94" i="5"/>
  <c r="O94" i="5"/>
  <c r="R94" i="5"/>
  <c r="M94" i="5"/>
  <c r="D94" i="5"/>
  <c r="S94" i="5"/>
  <c r="T94" i="5"/>
  <c r="E94" i="5"/>
  <c r="K94" i="5"/>
  <c r="J94" i="5"/>
  <c r="P94" i="5"/>
  <c r="AT818" i="4"/>
  <c r="L818" i="5"/>
  <c r="R818" i="5"/>
  <c r="M818" i="5"/>
  <c r="N818" i="5"/>
  <c r="F818" i="5"/>
  <c r="B818" i="5"/>
  <c r="S818" i="5"/>
  <c r="P818" i="5"/>
  <c r="O818" i="5"/>
  <c r="C818" i="5"/>
  <c r="I818" i="5"/>
  <c r="Q818" i="5"/>
  <c r="U818" i="5"/>
  <c r="D818" i="5"/>
  <c r="E818" i="5"/>
  <c r="J818" i="5"/>
  <c r="T818" i="5"/>
  <c r="K818" i="5"/>
  <c r="G818" i="5"/>
  <c r="H818" i="5"/>
  <c r="AT954" i="4"/>
  <c r="E954" i="5"/>
  <c r="U954" i="5"/>
  <c r="T954" i="5"/>
  <c r="J954" i="5"/>
  <c r="Q954" i="5"/>
  <c r="D954" i="5"/>
  <c r="K954" i="5"/>
  <c r="P954" i="5"/>
  <c r="B954" i="5"/>
  <c r="R954" i="5"/>
  <c r="H954" i="5"/>
  <c r="L954" i="5"/>
  <c r="M954" i="5"/>
  <c r="S954" i="5"/>
  <c r="C954" i="5"/>
  <c r="O954" i="5"/>
  <c r="F954" i="5"/>
  <c r="G954" i="5"/>
  <c r="I954" i="5"/>
  <c r="N954" i="5"/>
  <c r="AT566" i="4"/>
  <c r="G566" i="5"/>
  <c r="L566" i="5"/>
  <c r="Q566" i="5"/>
  <c r="C566" i="5"/>
  <c r="B566" i="5"/>
  <c r="D566" i="5"/>
  <c r="F566" i="5"/>
  <c r="E566" i="5"/>
  <c r="J566" i="5"/>
  <c r="T566" i="5"/>
  <c r="N566" i="5"/>
  <c r="U566" i="5"/>
  <c r="P566" i="5"/>
  <c r="I566" i="5"/>
  <c r="S566" i="5"/>
  <c r="K566" i="5"/>
  <c r="H566" i="5"/>
  <c r="M566" i="5"/>
  <c r="R566" i="5"/>
  <c r="O566" i="5"/>
  <c r="AT666" i="4"/>
  <c r="G666" i="5"/>
  <c r="M666" i="5"/>
  <c r="S666" i="5"/>
  <c r="P666" i="5"/>
  <c r="H666" i="5"/>
  <c r="K666" i="5"/>
  <c r="Q666" i="5"/>
  <c r="T666" i="5"/>
  <c r="O666" i="5"/>
  <c r="U666" i="5"/>
  <c r="N666" i="5"/>
  <c r="E666" i="5"/>
  <c r="C666" i="5"/>
  <c r="D666" i="5"/>
  <c r="L666" i="5"/>
  <c r="B666" i="5"/>
  <c r="F666" i="5"/>
  <c r="I666" i="5"/>
  <c r="J666" i="5"/>
  <c r="R666" i="5"/>
  <c r="B277" i="5"/>
  <c r="AT277" i="4"/>
  <c r="K277" i="5"/>
  <c r="L277" i="5"/>
  <c r="G277" i="5"/>
  <c r="H277" i="5"/>
  <c r="S277" i="5"/>
  <c r="O277" i="5"/>
  <c r="R277" i="5"/>
  <c r="T277" i="5"/>
  <c r="I277" i="5"/>
  <c r="C277" i="5"/>
  <c r="M277" i="5"/>
  <c r="D277" i="5"/>
  <c r="U277" i="5"/>
  <c r="J277" i="5"/>
  <c r="N277" i="5"/>
  <c r="F277" i="5"/>
  <c r="P277" i="5"/>
  <c r="E277" i="5"/>
  <c r="Q277" i="5"/>
  <c r="AT392" i="4"/>
  <c r="S392" i="5"/>
  <c r="T392" i="5"/>
  <c r="B392" i="5"/>
  <c r="R392" i="5"/>
  <c r="L392" i="5"/>
  <c r="M392" i="5"/>
  <c r="K392" i="5"/>
  <c r="P392" i="5"/>
  <c r="N392" i="5"/>
  <c r="G392" i="5"/>
  <c r="C392" i="5"/>
  <c r="U392" i="5"/>
  <c r="I392" i="5"/>
  <c r="D392" i="5"/>
  <c r="O392" i="5"/>
  <c r="E392" i="5"/>
  <c r="J392" i="5"/>
  <c r="H392" i="5"/>
  <c r="F392" i="5"/>
  <c r="Q392" i="5"/>
  <c r="AT508" i="4"/>
  <c r="T508" i="5"/>
  <c r="J508" i="5"/>
  <c r="D508" i="5"/>
  <c r="M508" i="5"/>
  <c r="G508" i="5"/>
  <c r="F508" i="5"/>
  <c r="L508" i="5"/>
  <c r="B508" i="5"/>
  <c r="N508" i="5"/>
  <c r="Q508" i="5"/>
  <c r="H508" i="5"/>
  <c r="U508" i="5"/>
  <c r="K508" i="5"/>
  <c r="O508" i="5"/>
  <c r="E508" i="5"/>
  <c r="S508" i="5"/>
  <c r="P508" i="5"/>
  <c r="I508" i="5"/>
  <c r="R508" i="5"/>
  <c r="C508" i="5"/>
  <c r="AT615" i="4"/>
  <c r="U615" i="5"/>
  <c r="F615" i="5"/>
  <c r="O615" i="5"/>
  <c r="Q615" i="5"/>
  <c r="I615" i="5"/>
  <c r="H615" i="5"/>
  <c r="M615" i="5"/>
  <c r="K615" i="5"/>
  <c r="R615" i="5"/>
  <c r="S615" i="5"/>
  <c r="D615" i="5"/>
  <c r="G615" i="5"/>
  <c r="J615" i="5"/>
  <c r="N615" i="5"/>
  <c r="P615" i="5"/>
  <c r="B615" i="5"/>
  <c r="L615" i="5"/>
  <c r="C615" i="5"/>
  <c r="E615" i="5"/>
  <c r="T615" i="5"/>
  <c r="AT878" i="4"/>
  <c r="U878" i="5"/>
  <c r="T878" i="5"/>
  <c r="H878" i="5"/>
  <c r="R878" i="5"/>
  <c r="S878" i="5"/>
  <c r="K878" i="5"/>
  <c r="O878" i="5"/>
  <c r="B878" i="5"/>
  <c r="I878" i="5"/>
  <c r="G878" i="5"/>
  <c r="C878" i="5"/>
  <c r="M878" i="5"/>
  <c r="Q878" i="5"/>
  <c r="F878" i="5"/>
  <c r="J878" i="5"/>
  <c r="E878" i="5"/>
  <c r="N878" i="5"/>
  <c r="D878" i="5"/>
  <c r="L878" i="5"/>
  <c r="P878" i="5"/>
  <c r="T726" i="5"/>
  <c r="AT726" i="4"/>
  <c r="H726" i="5"/>
  <c r="C726" i="5"/>
  <c r="S726" i="5"/>
  <c r="N726" i="5"/>
  <c r="K726" i="5"/>
  <c r="E726" i="5"/>
  <c r="O726" i="5"/>
  <c r="F726" i="5"/>
  <c r="P726" i="5"/>
  <c r="M726" i="5"/>
  <c r="R726" i="5"/>
  <c r="L726" i="5"/>
  <c r="B726" i="5"/>
  <c r="U726" i="5"/>
  <c r="J726" i="5"/>
  <c r="G726" i="5"/>
  <c r="I726" i="5"/>
  <c r="Q726" i="5"/>
  <c r="D726" i="5"/>
  <c r="B499" i="5"/>
  <c r="AT499" i="4"/>
  <c r="G499" i="5"/>
  <c r="L499" i="5"/>
  <c r="O499" i="5"/>
  <c r="R499" i="5"/>
  <c r="J499" i="5"/>
  <c r="I499" i="5"/>
  <c r="N499" i="5"/>
  <c r="Q499" i="5"/>
  <c r="S499" i="5"/>
  <c r="M499" i="5"/>
  <c r="K499" i="5"/>
  <c r="F499" i="5"/>
  <c r="D499" i="5"/>
  <c r="U499" i="5"/>
  <c r="P499" i="5"/>
  <c r="T499" i="5"/>
  <c r="H499" i="5"/>
  <c r="C499" i="5"/>
  <c r="E499" i="5"/>
  <c r="AT858" i="4"/>
  <c r="D858" i="5"/>
  <c r="E858" i="5"/>
  <c r="U858" i="5"/>
  <c r="C858" i="5"/>
  <c r="T858" i="5"/>
  <c r="L858" i="5"/>
  <c r="R858" i="5"/>
  <c r="F858" i="5"/>
  <c r="J858" i="5"/>
  <c r="I858" i="5"/>
  <c r="H858" i="5"/>
  <c r="O858" i="5"/>
  <c r="M858" i="5"/>
  <c r="P858" i="5"/>
  <c r="S858" i="5"/>
  <c r="N858" i="5"/>
  <c r="B858" i="5"/>
  <c r="K858" i="5"/>
  <c r="Q858" i="5"/>
  <c r="G858" i="5"/>
  <c r="AT360" i="4"/>
  <c r="R360" i="5"/>
  <c r="G360" i="5"/>
  <c r="O360" i="5"/>
  <c r="M360" i="5"/>
  <c r="N360" i="5"/>
  <c r="I360" i="5"/>
  <c r="F360" i="5"/>
  <c r="J360" i="5"/>
  <c r="S360" i="5"/>
  <c r="K360" i="5"/>
  <c r="Q360" i="5"/>
  <c r="L360" i="5"/>
  <c r="P360" i="5"/>
  <c r="U360" i="5"/>
  <c r="C360" i="5"/>
  <c r="D360" i="5"/>
  <c r="B360" i="5"/>
  <c r="E360" i="5"/>
  <c r="H360" i="5"/>
  <c r="T360" i="5"/>
  <c r="AT1004" i="4"/>
  <c r="S1004" i="5"/>
  <c r="U1004" i="5"/>
  <c r="J1004" i="5"/>
  <c r="H1004" i="5"/>
  <c r="K1004" i="5"/>
  <c r="T1004" i="5"/>
  <c r="I1004" i="5"/>
  <c r="D1004" i="5"/>
  <c r="O1004" i="5"/>
  <c r="P1004" i="5"/>
  <c r="E1004" i="5"/>
  <c r="B1004" i="5"/>
  <c r="F1004" i="5"/>
  <c r="M1004" i="5"/>
  <c r="L1004" i="5"/>
  <c r="Q1004" i="5"/>
  <c r="N1004" i="5"/>
  <c r="G1004" i="5"/>
  <c r="R1004" i="5"/>
  <c r="C1004" i="5"/>
  <c r="AT688" i="4"/>
  <c r="G688" i="5"/>
  <c r="C688" i="5"/>
  <c r="R688" i="5"/>
  <c r="D688" i="5"/>
  <c r="I688" i="5"/>
  <c r="L688" i="5"/>
  <c r="K688" i="5"/>
  <c r="B688" i="5"/>
  <c r="E688" i="5"/>
  <c r="N688" i="5"/>
  <c r="T688" i="5"/>
  <c r="F688" i="5"/>
  <c r="M688" i="5"/>
  <c r="P688" i="5"/>
  <c r="S688" i="5"/>
  <c r="U688" i="5"/>
  <c r="H688" i="5"/>
  <c r="O688" i="5"/>
  <c r="J688" i="5"/>
  <c r="Q688" i="5"/>
  <c r="AT176" i="4"/>
  <c r="C176" i="5"/>
  <c r="F176" i="5"/>
  <c r="J176" i="5"/>
  <c r="L176" i="5"/>
  <c r="S176" i="5"/>
  <c r="D176" i="5"/>
  <c r="B176" i="5"/>
  <c r="Q176" i="5"/>
  <c r="I176" i="5"/>
  <c r="M176" i="5"/>
  <c r="O176" i="5"/>
  <c r="K176" i="5"/>
  <c r="N176" i="5"/>
  <c r="R176" i="5"/>
  <c r="H176" i="5"/>
  <c r="G176" i="5"/>
  <c r="E176" i="5"/>
  <c r="T176" i="5"/>
  <c r="P176" i="5"/>
  <c r="U176" i="5"/>
  <c r="AT636" i="4"/>
  <c r="N636" i="5"/>
  <c r="D636" i="5"/>
  <c r="F636" i="5"/>
  <c r="R636" i="5"/>
  <c r="U636" i="5"/>
  <c r="K636" i="5"/>
  <c r="Q636" i="5"/>
  <c r="P636" i="5"/>
  <c r="B636" i="5"/>
  <c r="J636" i="5"/>
  <c r="L636" i="5"/>
  <c r="M636" i="5"/>
  <c r="T636" i="5"/>
  <c r="H636" i="5"/>
  <c r="I636" i="5"/>
  <c r="S636" i="5"/>
  <c r="G636" i="5"/>
  <c r="O636" i="5"/>
  <c r="C636" i="5"/>
  <c r="E636" i="5"/>
  <c r="AT330" i="4"/>
  <c r="J330" i="5"/>
  <c r="G330" i="5"/>
  <c r="H330" i="5"/>
  <c r="L330" i="5"/>
  <c r="I330" i="5"/>
  <c r="Q330" i="5"/>
  <c r="U330" i="5"/>
  <c r="C330" i="5"/>
  <c r="R330" i="5"/>
  <c r="N330" i="5"/>
  <c r="K330" i="5"/>
  <c r="E330" i="5"/>
  <c r="F330" i="5"/>
  <c r="T330" i="5"/>
  <c r="P330" i="5"/>
  <c r="B330" i="5"/>
  <c r="S330" i="5"/>
  <c r="O330" i="5"/>
  <c r="D330" i="5"/>
  <c r="M330" i="5"/>
  <c r="AT454" i="4"/>
  <c r="K454" i="5"/>
  <c r="G454" i="5"/>
  <c r="J454" i="5"/>
  <c r="B454" i="5"/>
  <c r="S454" i="5"/>
  <c r="R454" i="5"/>
  <c r="E454" i="5"/>
  <c r="O454" i="5"/>
  <c r="L454" i="5"/>
  <c r="D454" i="5"/>
  <c r="M454" i="5"/>
  <c r="Q454" i="5"/>
  <c r="F454" i="5"/>
  <c r="N454" i="5"/>
  <c r="C454" i="5"/>
  <c r="I454" i="5"/>
  <c r="T454" i="5"/>
  <c r="H454" i="5"/>
  <c r="U454" i="5"/>
  <c r="P454" i="5"/>
  <c r="AT89" i="4"/>
  <c r="P89" i="5"/>
  <c r="B89" i="5"/>
  <c r="R89" i="5"/>
  <c r="H89" i="5"/>
  <c r="E89" i="5"/>
  <c r="C89" i="5"/>
  <c r="J89" i="5"/>
  <c r="G89" i="5"/>
  <c r="Q89" i="5"/>
  <c r="S89" i="5"/>
  <c r="O89" i="5"/>
  <c r="M89" i="5"/>
  <c r="K89" i="5"/>
  <c r="F89" i="5"/>
  <c r="I89" i="5"/>
  <c r="L89" i="5"/>
  <c r="T89" i="5"/>
  <c r="U89" i="5"/>
  <c r="N89" i="5"/>
  <c r="D89" i="5"/>
  <c r="AT649" i="4"/>
  <c r="E649" i="5"/>
  <c r="R649" i="5"/>
  <c r="I649" i="5"/>
  <c r="T649" i="5"/>
  <c r="U649" i="5"/>
  <c r="K649" i="5"/>
  <c r="Q649" i="5"/>
  <c r="L649" i="5"/>
  <c r="D649" i="5"/>
  <c r="M649" i="5"/>
  <c r="F649" i="5"/>
  <c r="N649" i="5"/>
  <c r="H649" i="5"/>
  <c r="S649" i="5"/>
  <c r="O649" i="5"/>
  <c r="C649" i="5"/>
  <c r="B649" i="5"/>
  <c r="P649" i="5"/>
  <c r="G649" i="5"/>
  <c r="J649" i="5"/>
  <c r="L270" i="5"/>
  <c r="AT270" i="4"/>
  <c r="Q270" i="5"/>
  <c r="H270" i="5"/>
  <c r="M270" i="5"/>
  <c r="E270" i="5"/>
  <c r="I270" i="5"/>
  <c r="T270" i="5"/>
  <c r="F270" i="5"/>
  <c r="U270" i="5"/>
  <c r="D270" i="5"/>
  <c r="J270" i="5"/>
  <c r="R270" i="5"/>
  <c r="G270" i="5"/>
  <c r="K270" i="5"/>
  <c r="O270" i="5"/>
  <c r="B270" i="5"/>
  <c r="C270" i="5"/>
  <c r="S270" i="5"/>
  <c r="N270" i="5"/>
  <c r="P270" i="5"/>
  <c r="AT609" i="4"/>
  <c r="N609" i="5"/>
  <c r="R609" i="5"/>
  <c r="D609" i="5"/>
  <c r="K609" i="5"/>
  <c r="M609" i="5"/>
  <c r="C609" i="5"/>
  <c r="T609" i="5"/>
  <c r="F609" i="5"/>
  <c r="O609" i="5"/>
  <c r="E609" i="5"/>
  <c r="P609" i="5"/>
  <c r="L609" i="5"/>
  <c r="J609" i="5"/>
  <c r="H609" i="5"/>
  <c r="Q609" i="5"/>
  <c r="I609" i="5"/>
  <c r="U609" i="5"/>
  <c r="B609" i="5"/>
  <c r="G609" i="5"/>
  <c r="S609" i="5"/>
  <c r="AT188" i="4"/>
  <c r="Q188" i="5"/>
  <c r="G188" i="5"/>
  <c r="P188" i="5"/>
  <c r="J188" i="5"/>
  <c r="K188" i="5"/>
  <c r="O188" i="5"/>
  <c r="R188" i="5"/>
  <c r="D188" i="5"/>
  <c r="H188" i="5"/>
  <c r="M188" i="5"/>
  <c r="E188" i="5"/>
  <c r="L188" i="5"/>
  <c r="B188" i="5"/>
  <c r="U188" i="5"/>
  <c r="S188" i="5"/>
  <c r="F188" i="5"/>
  <c r="N188" i="5"/>
  <c r="I188" i="5"/>
  <c r="T188" i="5"/>
  <c r="C188" i="5"/>
  <c r="AT319" i="4"/>
  <c r="B319" i="5"/>
  <c r="L319" i="5"/>
  <c r="G319" i="5"/>
  <c r="M319" i="5"/>
  <c r="O319" i="5"/>
  <c r="T319" i="5"/>
  <c r="H319" i="5"/>
  <c r="U319" i="5"/>
  <c r="E319" i="5"/>
  <c r="F319" i="5"/>
  <c r="K319" i="5"/>
  <c r="S319" i="5"/>
  <c r="C319" i="5"/>
  <c r="N319" i="5"/>
  <c r="R319" i="5"/>
  <c r="P319" i="5"/>
  <c r="J319" i="5"/>
  <c r="Q319" i="5"/>
  <c r="D319" i="5"/>
  <c r="I319" i="5"/>
  <c r="AT586" i="4"/>
  <c r="P586" i="5"/>
  <c r="J586" i="5"/>
  <c r="I586" i="5"/>
  <c r="K586" i="5"/>
  <c r="L586" i="5"/>
  <c r="C586" i="5"/>
  <c r="E586" i="5"/>
  <c r="N586" i="5"/>
  <c r="D586" i="5"/>
  <c r="S586" i="5"/>
  <c r="Q586" i="5"/>
  <c r="B586" i="5"/>
  <c r="U586" i="5"/>
  <c r="M586" i="5"/>
  <c r="F586" i="5"/>
  <c r="O586" i="5"/>
  <c r="T586" i="5"/>
  <c r="R586" i="5"/>
  <c r="H586" i="5"/>
  <c r="G586" i="5"/>
  <c r="AT820" i="4"/>
  <c r="U820" i="5"/>
  <c r="I820" i="5"/>
  <c r="D820" i="5"/>
  <c r="M820" i="5"/>
  <c r="L820" i="5"/>
  <c r="B820" i="5"/>
  <c r="S820" i="5"/>
  <c r="K820" i="5"/>
  <c r="Q820" i="5"/>
  <c r="R820" i="5"/>
  <c r="P820" i="5"/>
  <c r="T820" i="5"/>
  <c r="J820" i="5"/>
  <c r="H820" i="5"/>
  <c r="G820" i="5"/>
  <c r="N820" i="5"/>
  <c r="F820" i="5"/>
  <c r="C820" i="5"/>
  <c r="E820" i="5"/>
  <c r="O820" i="5"/>
  <c r="AT463" i="4"/>
  <c r="Q463" i="5"/>
  <c r="S463" i="5"/>
  <c r="G463" i="5"/>
  <c r="H463" i="5"/>
  <c r="E463" i="5"/>
  <c r="L463" i="5"/>
  <c r="T463" i="5"/>
  <c r="O463" i="5"/>
  <c r="F463" i="5"/>
  <c r="P463" i="5"/>
  <c r="U463" i="5"/>
  <c r="K463" i="5"/>
  <c r="B463" i="5"/>
  <c r="D463" i="5"/>
  <c r="J463" i="5"/>
  <c r="N463" i="5"/>
  <c r="I463" i="5"/>
  <c r="M463" i="5"/>
  <c r="C463" i="5"/>
  <c r="R463" i="5"/>
  <c r="AT238" i="4"/>
  <c r="P238" i="5"/>
  <c r="G238" i="5"/>
  <c r="L238" i="5"/>
  <c r="D238" i="5"/>
  <c r="I238" i="5"/>
  <c r="F238" i="5"/>
  <c r="K238" i="5"/>
  <c r="S238" i="5"/>
  <c r="E238" i="5"/>
  <c r="O238" i="5"/>
  <c r="B238" i="5"/>
  <c r="M238" i="5"/>
  <c r="N238" i="5"/>
  <c r="R238" i="5"/>
  <c r="U238" i="5"/>
  <c r="Q238" i="5"/>
  <c r="C238" i="5"/>
  <c r="J238" i="5"/>
  <c r="H238" i="5"/>
  <c r="T238" i="5"/>
  <c r="T781" i="5"/>
  <c r="AT781" i="4"/>
  <c r="B781" i="5"/>
  <c r="Q781" i="5"/>
  <c r="P781" i="5"/>
  <c r="M781" i="5"/>
  <c r="H781" i="5"/>
  <c r="E781" i="5"/>
  <c r="I781" i="5"/>
  <c r="D781" i="5"/>
  <c r="L781" i="5"/>
  <c r="O781" i="5"/>
  <c r="S781" i="5"/>
  <c r="U781" i="5"/>
  <c r="R781" i="5"/>
  <c r="J781" i="5"/>
  <c r="C781" i="5"/>
  <c r="N781" i="5"/>
  <c r="K781" i="5"/>
  <c r="F781" i="5"/>
  <c r="G781" i="5"/>
  <c r="AT791" i="4"/>
  <c r="G791" i="5"/>
  <c r="E791" i="5"/>
  <c r="T791" i="5"/>
  <c r="M791" i="5"/>
  <c r="K791" i="5"/>
  <c r="S791" i="5"/>
  <c r="R791" i="5"/>
  <c r="B791" i="5"/>
  <c r="Q791" i="5"/>
  <c r="D791" i="5"/>
  <c r="L791" i="5"/>
  <c r="O791" i="5"/>
  <c r="J791" i="5"/>
  <c r="I791" i="5"/>
  <c r="C791" i="5"/>
  <c r="F791" i="5"/>
  <c r="U791" i="5"/>
  <c r="H791" i="5"/>
  <c r="P791" i="5"/>
  <c r="N791" i="5"/>
  <c r="AT897" i="4"/>
  <c r="Q897" i="5"/>
  <c r="G897" i="5"/>
  <c r="S897" i="5"/>
  <c r="P897" i="5"/>
  <c r="O897" i="5"/>
  <c r="M897" i="5"/>
  <c r="J897" i="5"/>
  <c r="C897" i="5"/>
  <c r="N897" i="5"/>
  <c r="R897" i="5"/>
  <c r="U897" i="5"/>
  <c r="B897" i="5"/>
  <c r="T897" i="5"/>
  <c r="E897" i="5"/>
  <c r="F897" i="5"/>
  <c r="L897" i="5"/>
  <c r="K897" i="5"/>
  <c r="I897" i="5"/>
  <c r="H897" i="5"/>
  <c r="D897" i="5"/>
  <c r="AT847" i="4"/>
  <c r="Q847" i="5"/>
  <c r="J847" i="5"/>
  <c r="U847" i="5"/>
  <c r="P847" i="5"/>
  <c r="N847" i="5"/>
  <c r="S847" i="5"/>
  <c r="C847" i="5"/>
  <c r="F847" i="5"/>
  <c r="L847" i="5"/>
  <c r="E847" i="5"/>
  <c r="I847" i="5"/>
  <c r="B847" i="5"/>
  <c r="T847" i="5"/>
  <c r="D847" i="5"/>
  <c r="R847" i="5"/>
  <c r="H847" i="5"/>
  <c r="M847" i="5"/>
  <c r="G847" i="5"/>
  <c r="K847" i="5"/>
  <c r="O847" i="5"/>
  <c r="AT1005" i="4"/>
  <c r="N1005" i="5"/>
  <c r="M1005" i="5"/>
  <c r="G1005" i="5"/>
  <c r="K1005" i="5"/>
  <c r="C1005" i="5"/>
  <c r="J1005" i="5"/>
  <c r="S1005" i="5"/>
  <c r="I1005" i="5"/>
  <c r="L1005" i="5"/>
  <c r="P1005" i="5"/>
  <c r="D1005" i="5"/>
  <c r="H1005" i="5"/>
  <c r="B1005" i="5"/>
  <c r="R1005" i="5"/>
  <c r="T1005" i="5"/>
  <c r="O1005" i="5"/>
  <c r="F1005" i="5"/>
  <c r="E1005" i="5"/>
  <c r="U1005" i="5"/>
  <c r="Q1005" i="5"/>
  <c r="AT156" i="4"/>
  <c r="B156" i="5"/>
  <c r="L156" i="5"/>
  <c r="Q156" i="5"/>
  <c r="F156" i="5"/>
  <c r="R156" i="5"/>
  <c r="M156" i="5"/>
  <c r="P156" i="5"/>
  <c r="I156" i="5"/>
  <c r="C156" i="5"/>
  <c r="O156" i="5"/>
  <c r="G156" i="5"/>
  <c r="N156" i="5"/>
  <c r="U156" i="5"/>
  <c r="J156" i="5"/>
  <c r="E156" i="5"/>
  <c r="T156" i="5"/>
  <c r="D156" i="5"/>
  <c r="K156" i="5"/>
  <c r="S156" i="5"/>
  <c r="H156" i="5"/>
  <c r="AT351" i="4"/>
  <c r="I351" i="5"/>
  <c r="T351" i="5"/>
  <c r="S351" i="5"/>
  <c r="U351" i="5"/>
  <c r="P351" i="5"/>
  <c r="F351" i="5"/>
  <c r="B351" i="5"/>
  <c r="E351" i="5"/>
  <c r="G351" i="5"/>
  <c r="D351" i="5"/>
  <c r="N351" i="5"/>
  <c r="R351" i="5"/>
  <c r="L351" i="5"/>
  <c r="O351" i="5"/>
  <c r="M351" i="5"/>
  <c r="C351" i="5"/>
  <c r="Q351" i="5"/>
  <c r="H351" i="5"/>
  <c r="J351" i="5"/>
  <c r="K351" i="5"/>
  <c r="AT373" i="4"/>
  <c r="B373" i="5"/>
  <c r="S373" i="5"/>
  <c r="G373" i="5"/>
  <c r="O373" i="5"/>
  <c r="H373" i="5"/>
  <c r="L373" i="5"/>
  <c r="F373" i="5"/>
  <c r="I373" i="5"/>
  <c r="Q373" i="5"/>
  <c r="D373" i="5"/>
  <c r="R373" i="5"/>
  <c r="K373" i="5"/>
  <c r="J373" i="5"/>
  <c r="T373" i="5"/>
  <c r="U373" i="5"/>
  <c r="C373" i="5"/>
  <c r="M373" i="5"/>
  <c r="N373" i="5"/>
  <c r="E373" i="5"/>
  <c r="P373" i="5"/>
  <c r="AT363" i="4"/>
  <c r="D363" i="5"/>
  <c r="F363" i="5"/>
  <c r="C363" i="5"/>
  <c r="Q363" i="5"/>
  <c r="O363" i="5"/>
  <c r="N363" i="5"/>
  <c r="B363" i="5"/>
  <c r="U363" i="5"/>
  <c r="P363" i="5"/>
  <c r="L363" i="5"/>
  <c r="T363" i="5"/>
  <c r="H363" i="5"/>
  <c r="S363" i="5"/>
  <c r="E363" i="5"/>
  <c r="K363" i="5"/>
  <c r="G363" i="5"/>
  <c r="M363" i="5"/>
  <c r="I363" i="5"/>
  <c r="R363" i="5"/>
  <c r="J363" i="5"/>
  <c r="AT140" i="4"/>
  <c r="S140" i="5"/>
  <c r="U140" i="5"/>
  <c r="P140" i="5"/>
  <c r="G140" i="5"/>
  <c r="H140" i="5"/>
  <c r="L140" i="5"/>
  <c r="N140" i="5"/>
  <c r="C140" i="5"/>
  <c r="K140" i="5"/>
  <c r="D140" i="5"/>
  <c r="Q140" i="5"/>
  <c r="M140" i="5"/>
  <c r="J140" i="5"/>
  <c r="O140" i="5"/>
  <c r="I140" i="5"/>
  <c r="R140" i="5"/>
  <c r="T140" i="5"/>
  <c r="E140" i="5"/>
  <c r="F140" i="5"/>
  <c r="B140" i="5"/>
  <c r="AT444" i="4"/>
  <c r="D444" i="5"/>
  <c r="S444" i="5"/>
  <c r="C444" i="5"/>
  <c r="R444" i="5"/>
  <c r="H444" i="5"/>
  <c r="L444" i="5"/>
  <c r="P444" i="5"/>
  <c r="F444" i="5"/>
  <c r="M444" i="5"/>
  <c r="O444" i="5"/>
  <c r="G444" i="5"/>
  <c r="U444" i="5"/>
  <c r="K444" i="5"/>
  <c r="Q444" i="5"/>
  <c r="T444" i="5"/>
  <c r="B444" i="5"/>
  <c r="I444" i="5"/>
  <c r="E444" i="5"/>
  <c r="N444" i="5"/>
  <c r="J444" i="5"/>
  <c r="AT528" i="4"/>
  <c r="O528" i="5"/>
  <c r="E528" i="5"/>
  <c r="Q528" i="5"/>
  <c r="S528" i="5"/>
  <c r="H528" i="5"/>
  <c r="L528" i="5"/>
  <c r="P528" i="5"/>
  <c r="D528" i="5"/>
  <c r="I528" i="5"/>
  <c r="N528" i="5"/>
  <c r="M528" i="5"/>
  <c r="U528" i="5"/>
  <c r="G528" i="5"/>
  <c r="B528" i="5"/>
  <c r="C528" i="5"/>
  <c r="T528" i="5"/>
  <c r="R528" i="5"/>
  <c r="J528" i="5"/>
  <c r="F528" i="5"/>
  <c r="K528" i="5"/>
  <c r="C842" i="5"/>
  <c r="L842" i="5"/>
  <c r="P842" i="5"/>
  <c r="B842" i="5"/>
  <c r="R842" i="5"/>
  <c r="S842" i="5"/>
  <c r="H842" i="5"/>
  <c r="AT842" i="4"/>
  <c r="N842" i="5"/>
  <c r="M842" i="5"/>
  <c r="J842" i="5"/>
  <c r="F842" i="5"/>
  <c r="E842" i="5"/>
  <c r="U842" i="5"/>
  <c r="I842" i="5"/>
  <c r="D842" i="5"/>
  <c r="O842" i="5"/>
  <c r="G842" i="5"/>
  <c r="Q842" i="5"/>
  <c r="K842" i="5"/>
  <c r="T842" i="5"/>
  <c r="AT998" i="4"/>
  <c r="U998" i="5"/>
  <c r="B998" i="5"/>
  <c r="I998" i="5"/>
  <c r="L998" i="5"/>
  <c r="H998" i="5"/>
  <c r="S998" i="5"/>
  <c r="M998" i="5"/>
  <c r="N998" i="5"/>
  <c r="D998" i="5"/>
  <c r="Q998" i="5"/>
  <c r="F998" i="5"/>
  <c r="R998" i="5"/>
  <c r="K998" i="5"/>
  <c r="E998" i="5"/>
  <c r="J998" i="5"/>
  <c r="P998" i="5"/>
  <c r="G998" i="5"/>
  <c r="T998" i="5"/>
  <c r="O998" i="5"/>
  <c r="C998" i="5"/>
  <c r="AT1009" i="4"/>
  <c r="C1009" i="5"/>
  <c r="L1009" i="5"/>
  <c r="I1009" i="5"/>
  <c r="Q1009" i="5"/>
  <c r="H1009" i="5"/>
  <c r="S1009" i="5"/>
  <c r="K1009" i="5"/>
  <c r="N1009" i="5"/>
  <c r="U1009" i="5"/>
  <c r="B1009" i="5"/>
  <c r="F1009" i="5"/>
  <c r="O1009" i="5"/>
  <c r="P1009" i="5"/>
  <c r="T1009" i="5"/>
  <c r="D1009" i="5"/>
  <c r="M1009" i="5"/>
  <c r="G1009" i="5"/>
  <c r="J1009" i="5"/>
  <c r="R1009" i="5"/>
  <c r="E1009" i="5"/>
  <c r="O990" i="5"/>
  <c r="AT990" i="4"/>
  <c r="F990" i="5"/>
  <c r="U990" i="5"/>
  <c r="R990" i="5"/>
  <c r="L990" i="5"/>
  <c r="I990" i="5"/>
  <c r="H990" i="5"/>
  <c r="M990" i="5"/>
  <c r="D990" i="5"/>
  <c r="J990" i="5"/>
  <c r="G990" i="5"/>
  <c r="K990" i="5"/>
  <c r="S990" i="5"/>
  <c r="E990" i="5"/>
  <c r="Q990" i="5"/>
  <c r="P990" i="5"/>
  <c r="C990" i="5"/>
  <c r="T990" i="5"/>
  <c r="N990" i="5"/>
  <c r="B990" i="5"/>
  <c r="AT940" i="4"/>
  <c r="F940" i="5"/>
  <c r="N940" i="5"/>
  <c r="E940" i="5"/>
  <c r="S940" i="5"/>
  <c r="O940" i="5"/>
  <c r="B940" i="5"/>
  <c r="L940" i="5"/>
  <c r="I940" i="5"/>
  <c r="U940" i="5"/>
  <c r="C940" i="5"/>
  <c r="M940" i="5"/>
  <c r="Q940" i="5"/>
  <c r="G940" i="5"/>
  <c r="T940" i="5"/>
  <c r="R940" i="5"/>
  <c r="H940" i="5"/>
  <c r="P940" i="5"/>
  <c r="J940" i="5"/>
  <c r="D940" i="5"/>
  <c r="K940" i="5"/>
  <c r="AT852" i="4"/>
  <c r="Q852" i="5"/>
  <c r="I852" i="5"/>
  <c r="H852" i="5"/>
  <c r="N852" i="5"/>
  <c r="C852" i="5"/>
  <c r="G852" i="5"/>
  <c r="J852" i="5"/>
  <c r="U852" i="5"/>
  <c r="O852" i="5"/>
  <c r="S852" i="5"/>
  <c r="K852" i="5"/>
  <c r="P852" i="5"/>
  <c r="T852" i="5"/>
  <c r="F852" i="5"/>
  <c r="D852" i="5"/>
  <c r="R852" i="5"/>
  <c r="E852" i="5"/>
  <c r="L852" i="5"/>
  <c r="M852" i="5"/>
  <c r="B852" i="5"/>
  <c r="L103" i="5"/>
  <c r="AT103" i="4"/>
  <c r="G103" i="5"/>
  <c r="P103" i="5"/>
  <c r="D103" i="5"/>
  <c r="N103" i="5"/>
  <c r="C103" i="5"/>
  <c r="Q103" i="5"/>
  <c r="M103" i="5"/>
  <c r="R103" i="5"/>
  <c r="U103" i="5"/>
  <c r="B103" i="5"/>
  <c r="K103" i="5"/>
  <c r="S103" i="5"/>
  <c r="I103" i="5"/>
  <c r="H103" i="5"/>
  <c r="E103" i="5"/>
  <c r="O103" i="5"/>
  <c r="T103" i="5"/>
  <c r="F103" i="5"/>
  <c r="J103" i="5"/>
  <c r="AT59" i="4"/>
  <c r="H59" i="5"/>
  <c r="U59" i="5"/>
  <c r="J59" i="5"/>
  <c r="S59" i="5"/>
  <c r="I59" i="5"/>
  <c r="E59" i="5"/>
  <c r="N59" i="5"/>
  <c r="F59" i="5"/>
  <c r="T59" i="5"/>
  <c r="O59" i="5"/>
  <c r="Q59" i="5"/>
  <c r="L59" i="5"/>
  <c r="D59" i="5"/>
  <c r="M59" i="5"/>
  <c r="C59" i="5"/>
  <c r="B59" i="5"/>
  <c r="R59" i="5"/>
  <c r="K59" i="5"/>
  <c r="G59" i="5"/>
  <c r="P59" i="5"/>
  <c r="AT264" i="4"/>
  <c r="N264" i="5"/>
  <c r="O264" i="5"/>
  <c r="D264" i="5"/>
  <c r="F264" i="5"/>
  <c r="T264" i="5"/>
  <c r="I264" i="5"/>
  <c r="G264" i="5"/>
  <c r="C264" i="5"/>
  <c r="H264" i="5"/>
  <c r="B264" i="5"/>
  <c r="P264" i="5"/>
  <c r="R264" i="5"/>
  <c r="K264" i="5"/>
  <c r="E264" i="5"/>
  <c r="J264" i="5"/>
  <c r="Q264" i="5"/>
  <c r="M264" i="5"/>
  <c r="L264" i="5"/>
  <c r="S264" i="5"/>
  <c r="U264" i="5"/>
  <c r="AT583" i="4"/>
  <c r="O583" i="5"/>
  <c r="I583" i="5"/>
  <c r="Q583" i="5"/>
  <c r="L583" i="5"/>
  <c r="K583" i="5"/>
  <c r="T583" i="5"/>
  <c r="E583" i="5"/>
  <c r="C583" i="5"/>
  <c r="G583" i="5"/>
  <c r="R583" i="5"/>
  <c r="U583" i="5"/>
  <c r="D583" i="5"/>
  <c r="J583" i="5"/>
  <c r="H583" i="5"/>
  <c r="S583" i="5"/>
  <c r="M583" i="5"/>
  <c r="P583" i="5"/>
  <c r="N583" i="5"/>
  <c r="B583" i="5"/>
  <c r="F583" i="5"/>
  <c r="AT226" i="4"/>
  <c r="Q226" i="5"/>
  <c r="G226" i="5"/>
  <c r="L226" i="5"/>
  <c r="R226" i="5"/>
  <c r="H226" i="5"/>
  <c r="N226" i="5"/>
  <c r="M226" i="5"/>
  <c r="B226" i="5"/>
  <c r="C226" i="5"/>
  <c r="D226" i="5"/>
  <c r="T226" i="5"/>
  <c r="O226" i="5"/>
  <c r="U226" i="5"/>
  <c r="P226" i="5"/>
  <c r="F226" i="5"/>
  <c r="S226" i="5"/>
  <c r="K226" i="5"/>
  <c r="I226" i="5"/>
  <c r="E226" i="5"/>
  <c r="J226" i="5"/>
  <c r="AT565" i="4"/>
  <c r="H565" i="5"/>
  <c r="S565" i="5"/>
  <c r="K565" i="5"/>
  <c r="O565" i="5"/>
  <c r="R565" i="5"/>
  <c r="E565" i="5"/>
  <c r="G565" i="5"/>
  <c r="D565" i="5"/>
  <c r="Q565" i="5"/>
  <c r="L565" i="5"/>
  <c r="C565" i="5"/>
  <c r="B565" i="5"/>
  <c r="P565" i="5"/>
  <c r="F565" i="5"/>
  <c r="T565" i="5"/>
  <c r="J565" i="5"/>
  <c r="N565" i="5"/>
  <c r="M565" i="5"/>
  <c r="I565" i="5"/>
  <c r="U565" i="5"/>
  <c r="AT224" i="4"/>
  <c r="B224" i="5"/>
  <c r="E224" i="5"/>
  <c r="S224" i="5"/>
  <c r="P224" i="5"/>
  <c r="H224" i="5"/>
  <c r="J224" i="5"/>
  <c r="I224" i="5"/>
  <c r="T224" i="5"/>
  <c r="O224" i="5"/>
  <c r="N224" i="5"/>
  <c r="F224" i="5"/>
  <c r="K224" i="5"/>
  <c r="M224" i="5"/>
  <c r="U224" i="5"/>
  <c r="L224" i="5"/>
  <c r="R224" i="5"/>
  <c r="G224" i="5"/>
  <c r="C224" i="5"/>
  <c r="Q224" i="5"/>
  <c r="D224" i="5"/>
  <c r="M36" i="5"/>
  <c r="P36" i="5"/>
  <c r="AT36" i="4"/>
  <c r="O36" i="5"/>
  <c r="B36" i="5"/>
  <c r="G36" i="5"/>
  <c r="U36" i="5"/>
  <c r="D36" i="5"/>
  <c r="T36" i="5"/>
  <c r="C36" i="5"/>
  <c r="I36" i="5"/>
  <c r="R36" i="5"/>
  <c r="F36" i="5"/>
  <c r="N36" i="5"/>
  <c r="L36" i="5"/>
  <c r="Q36" i="5"/>
  <c r="K36" i="5"/>
  <c r="S36" i="5"/>
  <c r="H36" i="5"/>
  <c r="E36" i="5"/>
  <c r="J36" i="5"/>
  <c r="AT372" i="4"/>
  <c r="G372" i="5"/>
  <c r="M372" i="5"/>
  <c r="H372" i="5"/>
  <c r="Q372" i="5"/>
  <c r="L372" i="5"/>
  <c r="I372" i="5"/>
  <c r="E372" i="5"/>
  <c r="B372" i="5"/>
  <c r="U372" i="5"/>
  <c r="P372" i="5"/>
  <c r="F372" i="5"/>
  <c r="D372" i="5"/>
  <c r="C372" i="5"/>
  <c r="S372" i="5"/>
  <c r="J372" i="5"/>
  <c r="K372" i="5"/>
  <c r="T372" i="5"/>
  <c r="R372" i="5"/>
  <c r="O372" i="5"/>
  <c r="N372" i="5"/>
  <c r="AT768" i="4"/>
  <c r="R768" i="5"/>
  <c r="F768" i="5"/>
  <c r="I768" i="5"/>
  <c r="K768" i="5"/>
  <c r="T768" i="5"/>
  <c r="O768" i="5"/>
  <c r="C768" i="5"/>
  <c r="D768" i="5"/>
  <c r="B768" i="5"/>
  <c r="L768" i="5"/>
  <c r="E768" i="5"/>
  <c r="M768" i="5"/>
  <c r="J768" i="5"/>
  <c r="G768" i="5"/>
  <c r="U768" i="5"/>
  <c r="Q768" i="5"/>
  <c r="P768" i="5"/>
  <c r="H768" i="5"/>
  <c r="N768" i="5"/>
  <c r="S768" i="5"/>
  <c r="AT659" i="4"/>
  <c r="S659" i="5"/>
  <c r="L659" i="5"/>
  <c r="K659" i="5"/>
  <c r="R659" i="5"/>
  <c r="M659" i="5"/>
  <c r="T659" i="5"/>
  <c r="P659" i="5"/>
  <c r="N659" i="5"/>
  <c r="D659" i="5"/>
  <c r="H659" i="5"/>
  <c r="U659" i="5"/>
  <c r="J659" i="5"/>
  <c r="O659" i="5"/>
  <c r="C659" i="5"/>
  <c r="E659" i="5"/>
  <c r="B659" i="5"/>
  <c r="I659" i="5"/>
  <c r="F659" i="5"/>
  <c r="Q659" i="5"/>
  <c r="G659" i="5"/>
  <c r="E46" i="5"/>
  <c r="AT46" i="4"/>
  <c r="G46" i="5"/>
  <c r="Q46" i="5"/>
  <c r="B46" i="5"/>
  <c r="K46" i="5"/>
  <c r="C46" i="5"/>
  <c r="D46" i="5"/>
  <c r="O46" i="5"/>
  <c r="U46" i="5"/>
  <c r="F46" i="5"/>
  <c r="T46" i="5"/>
  <c r="M46" i="5"/>
  <c r="H46" i="5"/>
  <c r="R46" i="5"/>
  <c r="S46" i="5"/>
  <c r="N46" i="5"/>
  <c r="P46" i="5"/>
  <c r="I46" i="5"/>
  <c r="J46" i="5"/>
  <c r="L46" i="5"/>
  <c r="AT927" i="4"/>
  <c r="G927" i="5"/>
  <c r="S927" i="5"/>
  <c r="B927" i="5"/>
  <c r="J927" i="5"/>
  <c r="U927" i="5"/>
  <c r="O927" i="5"/>
  <c r="I927" i="5"/>
  <c r="N927" i="5"/>
  <c r="Q927" i="5"/>
  <c r="F927" i="5"/>
  <c r="M927" i="5"/>
  <c r="D927" i="5"/>
  <c r="K927" i="5"/>
  <c r="R927" i="5"/>
  <c r="H927" i="5"/>
  <c r="P927" i="5"/>
  <c r="L927" i="5"/>
  <c r="T927" i="5"/>
  <c r="C927" i="5"/>
  <c r="E927" i="5"/>
  <c r="AT574" i="4"/>
  <c r="L574" i="5"/>
  <c r="D574" i="5"/>
  <c r="O574" i="5"/>
  <c r="I574" i="5"/>
  <c r="H574" i="5"/>
  <c r="S574" i="5"/>
  <c r="C574" i="5"/>
  <c r="K574" i="5"/>
  <c r="T574" i="5"/>
  <c r="F574" i="5"/>
  <c r="N574" i="5"/>
  <c r="B574" i="5"/>
  <c r="U574" i="5"/>
  <c r="M574" i="5"/>
  <c r="Q574" i="5"/>
  <c r="R574" i="5"/>
  <c r="P574" i="5"/>
  <c r="E574" i="5"/>
  <c r="G574" i="5"/>
  <c r="J574" i="5"/>
  <c r="AT479" i="4"/>
  <c r="N479" i="5"/>
  <c r="B479" i="5"/>
  <c r="F479" i="5"/>
  <c r="T479" i="5"/>
  <c r="Q479" i="5"/>
  <c r="P479" i="5"/>
  <c r="J479" i="5"/>
  <c r="D479" i="5"/>
  <c r="H479" i="5"/>
  <c r="I479" i="5"/>
  <c r="M479" i="5"/>
  <c r="S479" i="5"/>
  <c r="L479" i="5"/>
  <c r="U479" i="5"/>
  <c r="K479" i="5"/>
  <c r="R479" i="5"/>
  <c r="G479" i="5"/>
  <c r="E479" i="5"/>
  <c r="C479" i="5"/>
  <c r="O479" i="5"/>
  <c r="N1006" i="5"/>
  <c r="AT1006" i="4"/>
  <c r="E1006" i="5"/>
  <c r="G1006" i="5"/>
  <c r="B1006" i="5"/>
  <c r="Q1006" i="5"/>
  <c r="I1006" i="5"/>
  <c r="R1006" i="5"/>
  <c r="M1006" i="5"/>
  <c r="T1006" i="5"/>
  <c r="O1006" i="5"/>
  <c r="J1006" i="5"/>
  <c r="P1006" i="5"/>
  <c r="L1006" i="5"/>
  <c r="D1006" i="5"/>
  <c r="S1006" i="5"/>
  <c r="K1006" i="5"/>
  <c r="C1006" i="5"/>
  <c r="H1006" i="5"/>
  <c r="U1006" i="5"/>
  <c r="F1006" i="5"/>
  <c r="AT154" i="4"/>
  <c r="L154" i="5"/>
  <c r="B154" i="5"/>
  <c r="G154" i="5"/>
  <c r="U154" i="5"/>
  <c r="K154" i="5"/>
  <c r="J154" i="5"/>
  <c r="H154" i="5"/>
  <c r="E154" i="5"/>
  <c r="P154" i="5"/>
  <c r="I154" i="5"/>
  <c r="C154" i="5"/>
  <c r="F154" i="5"/>
  <c r="S154" i="5"/>
  <c r="O154" i="5"/>
  <c r="N154" i="5"/>
  <c r="R154" i="5"/>
  <c r="M154" i="5"/>
  <c r="D154" i="5"/>
  <c r="T154" i="5"/>
  <c r="Q154" i="5"/>
  <c r="AT450" i="4"/>
  <c r="T450" i="5"/>
  <c r="M450" i="5"/>
  <c r="J450" i="5"/>
  <c r="G450" i="5"/>
  <c r="S450" i="5"/>
  <c r="O450" i="5"/>
  <c r="F450" i="5"/>
  <c r="R450" i="5"/>
  <c r="U450" i="5"/>
  <c r="C450" i="5"/>
  <c r="N450" i="5"/>
  <c r="P450" i="5"/>
  <c r="L450" i="5"/>
  <c r="H450" i="5"/>
  <c r="D450" i="5"/>
  <c r="I450" i="5"/>
  <c r="B450" i="5"/>
  <c r="K450" i="5"/>
  <c r="Q450" i="5"/>
  <c r="E450" i="5"/>
  <c r="AT562" i="4"/>
  <c r="S562" i="5"/>
  <c r="K562" i="5"/>
  <c r="H562" i="5"/>
  <c r="R562" i="5"/>
  <c r="Q562" i="5"/>
  <c r="F562" i="5"/>
  <c r="O562" i="5"/>
  <c r="J562" i="5"/>
  <c r="E562" i="5"/>
  <c r="G562" i="5"/>
  <c r="U562" i="5"/>
  <c r="D562" i="5"/>
  <c r="C562" i="5"/>
  <c r="T562" i="5"/>
  <c r="I562" i="5"/>
  <c r="P562" i="5"/>
  <c r="N562" i="5"/>
  <c r="M562" i="5"/>
  <c r="L562" i="5"/>
  <c r="B562" i="5"/>
  <c r="AT414" i="4"/>
  <c r="D414" i="5"/>
  <c r="O414" i="5"/>
  <c r="T414" i="5"/>
  <c r="Q414" i="5"/>
  <c r="B414" i="5"/>
  <c r="C414" i="5"/>
  <c r="L414" i="5"/>
  <c r="N414" i="5"/>
  <c r="R414" i="5"/>
  <c r="J414" i="5"/>
  <c r="P414" i="5"/>
  <c r="K414" i="5"/>
  <c r="G414" i="5"/>
  <c r="M414" i="5"/>
  <c r="H414" i="5"/>
  <c r="S414" i="5"/>
  <c r="I414" i="5"/>
  <c r="E414" i="5"/>
  <c r="U414" i="5"/>
  <c r="F414" i="5"/>
  <c r="AT851" i="4"/>
  <c r="L851" i="5"/>
  <c r="F851" i="5"/>
  <c r="N851" i="5"/>
  <c r="E851" i="5"/>
  <c r="S851" i="5"/>
  <c r="H851" i="5"/>
  <c r="M851" i="5"/>
  <c r="O851" i="5"/>
  <c r="K851" i="5"/>
  <c r="Q851" i="5"/>
  <c r="I851" i="5"/>
  <c r="R851" i="5"/>
  <c r="U851" i="5"/>
  <c r="B851" i="5"/>
  <c r="T851" i="5"/>
  <c r="D851" i="5"/>
  <c r="P851" i="5"/>
  <c r="G851" i="5"/>
  <c r="J851" i="5"/>
  <c r="C851" i="5"/>
  <c r="AT452" i="4"/>
  <c r="O452" i="5"/>
  <c r="B452" i="5"/>
  <c r="Q452" i="5"/>
  <c r="N452" i="5"/>
  <c r="L452" i="5"/>
  <c r="U452" i="5"/>
  <c r="F452" i="5"/>
  <c r="P452" i="5"/>
  <c r="M452" i="5"/>
  <c r="R452" i="5"/>
  <c r="H452" i="5"/>
  <c r="C452" i="5"/>
  <c r="S452" i="5"/>
  <c r="D452" i="5"/>
  <c r="J452" i="5"/>
  <c r="K452" i="5"/>
  <c r="I452" i="5"/>
  <c r="G452" i="5"/>
  <c r="E452" i="5"/>
  <c r="T452" i="5"/>
  <c r="AT472" i="4"/>
  <c r="C472" i="5"/>
  <c r="K472" i="5"/>
  <c r="J472" i="5"/>
  <c r="D472" i="5"/>
  <c r="T472" i="5"/>
  <c r="N472" i="5"/>
  <c r="L472" i="5"/>
  <c r="F472" i="5"/>
  <c r="I472" i="5"/>
  <c r="P472" i="5"/>
  <c r="O472" i="5"/>
  <c r="E472" i="5"/>
  <c r="U472" i="5"/>
  <c r="M472" i="5"/>
  <c r="R472" i="5"/>
  <c r="B472" i="5"/>
  <c r="H472" i="5"/>
  <c r="S472" i="5"/>
  <c r="G472" i="5"/>
  <c r="Q472" i="5"/>
  <c r="AT948" i="4"/>
  <c r="J948" i="5"/>
  <c r="D948" i="5"/>
  <c r="G948" i="5"/>
  <c r="I948" i="5"/>
  <c r="O948" i="5"/>
  <c r="R948" i="5"/>
  <c r="S948" i="5"/>
  <c r="M948" i="5"/>
  <c r="C948" i="5"/>
  <c r="F948" i="5"/>
  <c r="U948" i="5"/>
  <c r="K948" i="5"/>
  <c r="P948" i="5"/>
  <c r="B948" i="5"/>
  <c r="N948" i="5"/>
  <c r="Q948" i="5"/>
  <c r="E948" i="5"/>
  <c r="T948" i="5"/>
  <c r="L948" i="5"/>
  <c r="H948" i="5"/>
  <c r="AT540" i="4"/>
  <c r="G540" i="5"/>
  <c r="L540" i="5"/>
  <c r="B540" i="5"/>
  <c r="U540" i="5"/>
  <c r="M540" i="5"/>
  <c r="D540" i="5"/>
  <c r="P540" i="5"/>
  <c r="O540" i="5"/>
  <c r="S540" i="5"/>
  <c r="K540" i="5"/>
  <c r="C540" i="5"/>
  <c r="N540" i="5"/>
  <c r="J540" i="5"/>
  <c r="T540" i="5"/>
  <c r="H540" i="5"/>
  <c r="E540" i="5"/>
  <c r="R540" i="5"/>
  <c r="F540" i="5"/>
  <c r="Q540" i="5"/>
  <c r="I540" i="5"/>
  <c r="AT610" i="4"/>
  <c r="S610" i="5"/>
  <c r="I610" i="5"/>
  <c r="R610" i="5"/>
  <c r="C610" i="5"/>
  <c r="E610" i="5"/>
  <c r="B610" i="5"/>
  <c r="U610" i="5"/>
  <c r="J610" i="5"/>
  <c r="M610" i="5"/>
  <c r="O610" i="5"/>
  <c r="D610" i="5"/>
  <c r="G610" i="5"/>
  <c r="T610" i="5"/>
  <c r="F610" i="5"/>
  <c r="N610" i="5"/>
  <c r="Q610" i="5"/>
  <c r="H610" i="5"/>
  <c r="K610" i="5"/>
  <c r="L610" i="5"/>
  <c r="P610" i="5"/>
  <c r="AT569" i="4"/>
  <c r="L569" i="5"/>
  <c r="P569" i="5"/>
  <c r="M569" i="5"/>
  <c r="I569" i="5"/>
  <c r="R569" i="5"/>
  <c r="H569" i="5"/>
  <c r="G569" i="5"/>
  <c r="J569" i="5"/>
  <c r="O569" i="5"/>
  <c r="T569" i="5"/>
  <c r="C569" i="5"/>
  <c r="B569" i="5"/>
  <c r="N569" i="5"/>
  <c r="K569" i="5"/>
  <c r="U569" i="5"/>
  <c r="F569" i="5"/>
  <c r="D569" i="5"/>
  <c r="Q569" i="5"/>
  <c r="S569" i="5"/>
  <c r="E569" i="5"/>
  <c r="AT233" i="4"/>
  <c r="H233" i="5"/>
  <c r="I233" i="5"/>
  <c r="U233" i="5"/>
  <c r="R233" i="5"/>
  <c r="P233" i="5"/>
  <c r="Q233" i="5"/>
  <c r="G233" i="5"/>
  <c r="N233" i="5"/>
  <c r="K233" i="5"/>
  <c r="J233" i="5"/>
  <c r="S233" i="5"/>
  <c r="F233" i="5"/>
  <c r="D233" i="5"/>
  <c r="M233" i="5"/>
  <c r="B233" i="5"/>
  <c r="O233" i="5"/>
  <c r="T233" i="5"/>
  <c r="C233" i="5"/>
  <c r="E233" i="5"/>
  <c r="L233" i="5"/>
  <c r="AT290" i="4"/>
  <c r="P290" i="5"/>
  <c r="Q290" i="5"/>
  <c r="U290" i="5"/>
  <c r="D290" i="5"/>
  <c r="F290" i="5"/>
  <c r="S290" i="5"/>
  <c r="B290" i="5"/>
  <c r="C290" i="5"/>
  <c r="R290" i="5"/>
  <c r="G290" i="5"/>
  <c r="I290" i="5"/>
  <c r="H290" i="5"/>
  <c r="T290" i="5"/>
  <c r="O290" i="5"/>
  <c r="J290" i="5"/>
  <c r="K290" i="5"/>
  <c r="M290" i="5"/>
  <c r="N290" i="5"/>
  <c r="L290" i="5"/>
  <c r="E290" i="5"/>
  <c r="AT388" i="4"/>
  <c r="H388" i="5"/>
  <c r="T388" i="5"/>
  <c r="U388" i="5"/>
  <c r="G388" i="5"/>
  <c r="Q388" i="5"/>
  <c r="F388" i="5"/>
  <c r="E388" i="5"/>
  <c r="K388" i="5"/>
  <c r="P388" i="5"/>
  <c r="M388" i="5"/>
  <c r="L388" i="5"/>
  <c r="S388" i="5"/>
  <c r="D388" i="5"/>
  <c r="O388" i="5"/>
  <c r="B388" i="5"/>
  <c r="C388" i="5"/>
  <c r="R388" i="5"/>
  <c r="J388" i="5"/>
  <c r="N388" i="5"/>
  <c r="I388" i="5"/>
  <c r="AT88" i="4"/>
  <c r="G88" i="5"/>
  <c r="Q88" i="5"/>
  <c r="L88" i="5"/>
  <c r="M88" i="5"/>
  <c r="C88" i="5"/>
  <c r="U88" i="5"/>
  <c r="F88" i="5"/>
  <c r="H88" i="5"/>
  <c r="R88" i="5"/>
  <c r="P88" i="5"/>
  <c r="J88" i="5"/>
  <c r="B88" i="5"/>
  <c r="S88" i="5"/>
  <c r="T88" i="5"/>
  <c r="E88" i="5"/>
  <c r="N88" i="5"/>
  <c r="O88" i="5"/>
  <c r="D88" i="5"/>
  <c r="K88" i="5"/>
  <c r="I88" i="5"/>
  <c r="AT718" i="4"/>
  <c r="H718" i="5"/>
  <c r="C718" i="5"/>
  <c r="D718" i="5"/>
  <c r="O718" i="5"/>
  <c r="F718" i="5"/>
  <c r="B718" i="5"/>
  <c r="E718" i="5"/>
  <c r="T718" i="5"/>
  <c r="J718" i="5"/>
  <c r="S718" i="5"/>
  <c r="U718" i="5"/>
  <c r="G718" i="5"/>
  <c r="I718" i="5"/>
  <c r="R718" i="5"/>
  <c r="L718" i="5"/>
  <c r="K718" i="5"/>
  <c r="P718" i="5"/>
  <c r="Q718" i="5"/>
  <c r="M718" i="5"/>
  <c r="N718" i="5"/>
  <c r="AT51" i="4"/>
  <c r="B51" i="5"/>
  <c r="G51" i="5"/>
  <c r="L51" i="5"/>
  <c r="H51" i="5"/>
  <c r="Q51" i="5"/>
  <c r="S51" i="5"/>
  <c r="R51" i="5"/>
  <c r="I51" i="5"/>
  <c r="N51" i="5"/>
  <c r="J51" i="5"/>
  <c r="U51" i="5"/>
  <c r="O51" i="5"/>
  <c r="M51" i="5"/>
  <c r="D51" i="5"/>
  <c r="F51" i="5"/>
  <c r="K51" i="5"/>
  <c r="C51" i="5"/>
  <c r="E51" i="5"/>
  <c r="T51" i="5"/>
  <c r="P51" i="5"/>
  <c r="AT552" i="4"/>
  <c r="R552" i="5"/>
  <c r="D552" i="5"/>
  <c r="O552" i="5"/>
  <c r="U552" i="5"/>
  <c r="I552" i="5"/>
  <c r="S552" i="5"/>
  <c r="F552" i="5"/>
  <c r="Q552" i="5"/>
  <c r="E552" i="5"/>
  <c r="M552" i="5"/>
  <c r="P552" i="5"/>
  <c r="N552" i="5"/>
  <c r="H552" i="5"/>
  <c r="B552" i="5"/>
  <c r="K552" i="5"/>
  <c r="C552" i="5"/>
  <c r="L552" i="5"/>
  <c r="J552" i="5"/>
  <c r="T552" i="5"/>
  <c r="G552" i="5"/>
  <c r="AT572" i="4"/>
  <c r="H572" i="5"/>
  <c r="J572" i="5"/>
  <c r="I572" i="5"/>
  <c r="F572" i="5"/>
  <c r="T572" i="5"/>
  <c r="B572" i="5"/>
  <c r="L572" i="5"/>
  <c r="M572" i="5"/>
  <c r="S572" i="5"/>
  <c r="O572" i="5"/>
  <c r="C572" i="5"/>
  <c r="Q572" i="5"/>
  <c r="E572" i="5"/>
  <c r="N572" i="5"/>
  <c r="D572" i="5"/>
  <c r="K572" i="5"/>
  <c r="U572" i="5"/>
  <c r="P572" i="5"/>
  <c r="R572" i="5"/>
  <c r="G572" i="5"/>
  <c r="AT509" i="4"/>
  <c r="D509" i="5"/>
  <c r="J509" i="5"/>
  <c r="I509" i="5"/>
  <c r="G509" i="5"/>
  <c r="Q509" i="5"/>
  <c r="B509" i="5"/>
  <c r="K509" i="5"/>
  <c r="E509" i="5"/>
  <c r="L509" i="5"/>
  <c r="U509" i="5"/>
  <c r="C509" i="5"/>
  <c r="P509" i="5"/>
  <c r="H509" i="5"/>
  <c r="F509" i="5"/>
  <c r="N509" i="5"/>
  <c r="M509" i="5"/>
  <c r="S509" i="5"/>
  <c r="R509" i="5"/>
  <c r="T509" i="5"/>
  <c r="O509" i="5"/>
  <c r="G133" i="5"/>
  <c r="AT133" i="4"/>
  <c r="C133" i="5"/>
  <c r="M133" i="5"/>
  <c r="D133" i="5"/>
  <c r="F133" i="5"/>
  <c r="T133" i="5"/>
  <c r="P133" i="5"/>
  <c r="U133" i="5"/>
  <c r="R133" i="5"/>
  <c r="K133" i="5"/>
  <c r="I133" i="5"/>
  <c r="N133" i="5"/>
  <c r="S133" i="5"/>
  <c r="H133" i="5"/>
  <c r="B133" i="5"/>
  <c r="J133" i="5"/>
  <c r="E133" i="5"/>
  <c r="L133" i="5"/>
  <c r="O133" i="5"/>
  <c r="Q133" i="5"/>
  <c r="AT796" i="4"/>
  <c r="J796" i="5"/>
  <c r="D796" i="5"/>
  <c r="L796" i="5"/>
  <c r="F796" i="5"/>
  <c r="R796" i="5"/>
  <c r="Q796" i="5"/>
  <c r="K796" i="5"/>
  <c r="P796" i="5"/>
  <c r="B796" i="5"/>
  <c r="O796" i="5"/>
  <c r="E796" i="5"/>
  <c r="H796" i="5"/>
  <c r="C796" i="5"/>
  <c r="M796" i="5"/>
  <c r="N796" i="5"/>
  <c r="S796" i="5"/>
  <c r="T796" i="5"/>
  <c r="G796" i="5"/>
  <c r="U796" i="5"/>
  <c r="I796" i="5"/>
  <c r="J42" i="5"/>
  <c r="AT42" i="4"/>
  <c r="B42" i="5"/>
  <c r="F42" i="5"/>
  <c r="Q42" i="5"/>
  <c r="N42" i="5"/>
  <c r="H42" i="5"/>
  <c r="S42" i="5"/>
  <c r="G42" i="5"/>
  <c r="R42" i="5"/>
  <c r="L42" i="5"/>
  <c r="C42" i="5"/>
  <c r="K42" i="5"/>
  <c r="U42" i="5"/>
  <c r="M42" i="5"/>
  <c r="P42" i="5"/>
  <c r="D42" i="5"/>
  <c r="O42" i="5"/>
  <c r="I42" i="5"/>
  <c r="E42" i="5"/>
  <c r="T42" i="5"/>
  <c r="AT679" i="4"/>
  <c r="Q679" i="5"/>
  <c r="H679" i="5"/>
  <c r="P679" i="5"/>
  <c r="B679" i="5"/>
  <c r="M679" i="5"/>
  <c r="K679" i="5"/>
  <c r="R679" i="5"/>
  <c r="U679" i="5"/>
  <c r="E679" i="5"/>
  <c r="S679" i="5"/>
  <c r="C679" i="5"/>
  <c r="D679" i="5"/>
  <c r="I679" i="5"/>
  <c r="L679" i="5"/>
  <c r="J679" i="5"/>
  <c r="N679" i="5"/>
  <c r="G679" i="5"/>
  <c r="O679" i="5"/>
  <c r="F679" i="5"/>
  <c r="T679" i="5"/>
  <c r="AT298" i="4"/>
  <c r="H298" i="5"/>
  <c r="Q298" i="5"/>
  <c r="J298" i="5"/>
  <c r="G298" i="5"/>
  <c r="T298" i="5"/>
  <c r="E298" i="5"/>
  <c r="P298" i="5"/>
  <c r="C298" i="5"/>
  <c r="K298" i="5"/>
  <c r="M298" i="5"/>
  <c r="R298" i="5"/>
  <c r="N298" i="5"/>
  <c r="O298" i="5"/>
  <c r="I298" i="5"/>
  <c r="L298" i="5"/>
  <c r="U298" i="5"/>
  <c r="S298" i="5"/>
  <c r="B298" i="5"/>
  <c r="F298" i="5"/>
  <c r="D298" i="5"/>
  <c r="AT576" i="4"/>
  <c r="E576" i="5"/>
  <c r="O576" i="5"/>
  <c r="N576" i="5"/>
  <c r="T576" i="5"/>
  <c r="B576" i="5"/>
  <c r="L576" i="5"/>
  <c r="C576" i="5"/>
  <c r="F576" i="5"/>
  <c r="R576" i="5"/>
  <c r="D576" i="5"/>
  <c r="P576" i="5"/>
  <c r="G576" i="5"/>
  <c r="M576" i="5"/>
  <c r="I576" i="5"/>
  <c r="J576" i="5"/>
  <c r="U576" i="5"/>
  <c r="K576" i="5"/>
  <c r="S576" i="5"/>
  <c r="Q576" i="5"/>
  <c r="H576" i="5"/>
  <c r="AT438" i="4"/>
  <c r="P438" i="5"/>
  <c r="Q438" i="5"/>
  <c r="C438" i="5"/>
  <c r="G438" i="5"/>
  <c r="U438" i="5"/>
  <c r="I438" i="5"/>
  <c r="K438" i="5"/>
  <c r="H438" i="5"/>
  <c r="L438" i="5"/>
  <c r="J438" i="5"/>
  <c r="D438" i="5"/>
  <c r="E438" i="5"/>
  <c r="R438" i="5"/>
  <c r="B438" i="5"/>
  <c r="M438" i="5"/>
  <c r="T438" i="5"/>
  <c r="O438" i="5"/>
  <c r="N438" i="5"/>
  <c r="F438" i="5"/>
  <c r="S438" i="5"/>
  <c r="AT189" i="4"/>
  <c r="M189" i="5"/>
  <c r="J189" i="5"/>
  <c r="I189" i="5"/>
  <c r="D189" i="5"/>
  <c r="N189" i="5"/>
  <c r="F189" i="5"/>
  <c r="G189" i="5"/>
  <c r="C189" i="5"/>
  <c r="P189" i="5"/>
  <c r="B189" i="5"/>
  <c r="O189" i="5"/>
  <c r="E189" i="5"/>
  <c r="T189" i="5"/>
  <c r="R189" i="5"/>
  <c r="K189" i="5"/>
  <c r="L189" i="5"/>
  <c r="U189" i="5"/>
  <c r="S189" i="5"/>
  <c r="Q189" i="5"/>
  <c r="H189" i="5"/>
  <c r="AT870" i="4"/>
  <c r="L870" i="5"/>
  <c r="P870" i="5"/>
  <c r="D870" i="5"/>
  <c r="U870" i="5"/>
  <c r="J870" i="5"/>
  <c r="R870" i="5"/>
  <c r="G870" i="5"/>
  <c r="M870" i="5"/>
  <c r="Q870" i="5"/>
  <c r="B870" i="5"/>
  <c r="H870" i="5"/>
  <c r="F870" i="5"/>
  <c r="E870" i="5"/>
  <c r="K870" i="5"/>
  <c r="C870" i="5"/>
  <c r="T870" i="5"/>
  <c r="S870" i="5"/>
  <c r="O870" i="5"/>
  <c r="I870" i="5"/>
  <c r="N870" i="5"/>
  <c r="AT78" i="4"/>
  <c r="H78" i="5"/>
  <c r="R78" i="5"/>
  <c r="P78" i="5"/>
  <c r="I78" i="5"/>
  <c r="G78" i="5"/>
  <c r="S78" i="5"/>
  <c r="K78" i="5"/>
  <c r="E78" i="5"/>
  <c r="N78" i="5"/>
  <c r="F78" i="5"/>
  <c r="D78" i="5"/>
  <c r="B78" i="5"/>
  <c r="Q78" i="5"/>
  <c r="J78" i="5"/>
  <c r="M78" i="5"/>
  <c r="L78" i="5"/>
  <c r="O78" i="5"/>
  <c r="C78" i="5"/>
  <c r="T78" i="5"/>
  <c r="U78" i="5"/>
  <c r="AT101" i="4"/>
  <c r="F101" i="5"/>
  <c r="B101" i="5"/>
  <c r="E101" i="5"/>
  <c r="O101" i="5"/>
  <c r="G101" i="5"/>
  <c r="R101" i="5"/>
  <c r="T101" i="5"/>
  <c r="K101" i="5"/>
  <c r="Q101" i="5"/>
  <c r="S101" i="5"/>
  <c r="H101" i="5"/>
  <c r="I101" i="5"/>
  <c r="U101" i="5"/>
  <c r="D101" i="5"/>
  <c r="N101" i="5"/>
  <c r="M101" i="5"/>
  <c r="J101" i="5"/>
  <c r="C101" i="5"/>
  <c r="L101" i="5"/>
  <c r="P101" i="5"/>
  <c r="B153" i="5"/>
  <c r="G153" i="5"/>
  <c r="Q153" i="5"/>
  <c r="L153" i="5"/>
  <c r="AT153" i="4"/>
  <c r="I153" i="5"/>
  <c r="N153" i="5"/>
  <c r="C153" i="5"/>
  <c r="T153" i="5"/>
  <c r="K153" i="5"/>
  <c r="S153" i="5"/>
  <c r="R153" i="5"/>
  <c r="P153" i="5"/>
  <c r="E153" i="5"/>
  <c r="D153" i="5"/>
  <c r="O153" i="5"/>
  <c r="J153" i="5"/>
  <c r="H153" i="5"/>
  <c r="F153" i="5"/>
  <c r="M153" i="5"/>
  <c r="U153" i="5"/>
  <c r="G884" i="5"/>
  <c r="L884" i="5"/>
  <c r="AT884" i="4"/>
  <c r="Q884" i="5"/>
  <c r="P884" i="5"/>
  <c r="B884" i="5"/>
  <c r="U884" i="5"/>
  <c r="C884" i="5"/>
  <c r="T884" i="5"/>
  <c r="M884" i="5"/>
  <c r="O884" i="5"/>
  <c r="I884" i="5"/>
  <c r="H884" i="5"/>
  <c r="N884" i="5"/>
  <c r="K884" i="5"/>
  <c r="R884" i="5"/>
  <c r="J884" i="5"/>
  <c r="D884" i="5"/>
  <c r="F884" i="5"/>
  <c r="E884" i="5"/>
  <c r="S884" i="5"/>
  <c r="AT195" i="4"/>
  <c r="D195" i="5"/>
  <c r="G195" i="5"/>
  <c r="H195" i="5"/>
  <c r="K195" i="5"/>
  <c r="O195" i="5"/>
  <c r="R195" i="5"/>
  <c r="T195" i="5"/>
  <c r="B195" i="5"/>
  <c r="L195" i="5"/>
  <c r="C195" i="5"/>
  <c r="E195" i="5"/>
  <c r="F195" i="5"/>
  <c r="Q195" i="5"/>
  <c r="U195" i="5"/>
  <c r="S195" i="5"/>
  <c r="N195" i="5"/>
  <c r="I195" i="5"/>
  <c r="P195" i="5"/>
  <c r="J195" i="5"/>
  <c r="M195" i="5"/>
  <c r="AT909" i="4"/>
  <c r="L909" i="5"/>
  <c r="D909" i="5"/>
  <c r="B909" i="5"/>
  <c r="I909" i="5"/>
  <c r="M909" i="5"/>
  <c r="U909" i="5"/>
  <c r="N909" i="5"/>
  <c r="R909" i="5"/>
  <c r="K909" i="5"/>
  <c r="O909" i="5"/>
  <c r="P909" i="5"/>
  <c r="T909" i="5"/>
  <c r="E909" i="5"/>
  <c r="Q909" i="5"/>
  <c r="H909" i="5"/>
  <c r="S909" i="5"/>
  <c r="C909" i="5"/>
  <c r="F909" i="5"/>
  <c r="J909" i="5"/>
  <c r="G909" i="5"/>
  <c r="AT200" i="4"/>
  <c r="Q200" i="5"/>
  <c r="F200" i="5"/>
  <c r="J200" i="5"/>
  <c r="P200" i="5"/>
  <c r="R200" i="5"/>
  <c r="C200" i="5"/>
  <c r="U200" i="5"/>
  <c r="L200" i="5"/>
  <c r="M200" i="5"/>
  <c r="N200" i="5"/>
  <c r="I200" i="5"/>
  <c r="H200" i="5"/>
  <c r="K200" i="5"/>
  <c r="G200" i="5"/>
  <c r="T200" i="5"/>
  <c r="O200" i="5"/>
  <c r="E200" i="5"/>
  <c r="B200" i="5"/>
  <c r="S200" i="5"/>
  <c r="D200" i="5"/>
  <c r="AT904" i="4"/>
  <c r="G904" i="5"/>
  <c r="I904" i="5"/>
  <c r="K904" i="5"/>
  <c r="Q904" i="5"/>
  <c r="M904" i="5"/>
  <c r="F904" i="5"/>
  <c r="P904" i="5"/>
  <c r="D904" i="5"/>
  <c r="N904" i="5"/>
  <c r="H904" i="5"/>
  <c r="U904" i="5"/>
  <c r="C904" i="5"/>
  <c r="J904" i="5"/>
  <c r="O904" i="5"/>
  <c r="B904" i="5"/>
  <c r="L904" i="5"/>
  <c r="S904" i="5"/>
  <c r="R904" i="5"/>
  <c r="T904" i="5"/>
  <c r="E904" i="5"/>
  <c r="AT486" i="4"/>
  <c r="T486" i="5"/>
  <c r="J486" i="5"/>
  <c r="E486" i="5"/>
  <c r="K486" i="5"/>
  <c r="F486" i="5"/>
  <c r="N486" i="5"/>
  <c r="S486" i="5"/>
  <c r="R486" i="5"/>
  <c r="C486" i="5"/>
  <c r="H486" i="5"/>
  <c r="Q486" i="5"/>
  <c r="P486" i="5"/>
  <c r="O486" i="5"/>
  <c r="G486" i="5"/>
  <c r="I486" i="5"/>
  <c r="U486" i="5"/>
  <c r="M486" i="5"/>
  <c r="L486" i="5"/>
  <c r="B486" i="5"/>
  <c r="D486" i="5"/>
  <c r="AT880" i="4"/>
  <c r="T880" i="5"/>
  <c r="L880" i="5"/>
  <c r="B880" i="5"/>
  <c r="I880" i="5"/>
  <c r="P880" i="5"/>
  <c r="H880" i="5"/>
  <c r="F880" i="5"/>
  <c r="S880" i="5"/>
  <c r="K880" i="5"/>
  <c r="U880" i="5"/>
  <c r="E880" i="5"/>
  <c r="Q880" i="5"/>
  <c r="C880" i="5"/>
  <c r="R880" i="5"/>
  <c r="O880" i="5"/>
  <c r="M880" i="5"/>
  <c r="J880" i="5"/>
  <c r="N880" i="5"/>
  <c r="D880" i="5"/>
  <c r="G880" i="5"/>
  <c r="AT374" i="4"/>
  <c r="J374" i="5"/>
  <c r="Q374" i="5"/>
  <c r="L374" i="5"/>
  <c r="R374" i="5"/>
  <c r="F374" i="5"/>
  <c r="H374" i="5"/>
  <c r="B374" i="5"/>
  <c r="N374" i="5"/>
  <c r="E374" i="5"/>
  <c r="T374" i="5"/>
  <c r="I374" i="5"/>
  <c r="K374" i="5"/>
  <c r="C374" i="5"/>
  <c r="D374" i="5"/>
  <c r="M374" i="5"/>
  <c r="P374" i="5"/>
  <c r="O374" i="5"/>
  <c r="G374" i="5"/>
  <c r="S374" i="5"/>
  <c r="U374" i="5"/>
  <c r="AT488" i="4"/>
  <c r="L488" i="5"/>
  <c r="B488" i="5"/>
  <c r="T488" i="5"/>
  <c r="K488" i="5"/>
  <c r="S488" i="5"/>
  <c r="I488" i="5"/>
  <c r="F488" i="5"/>
  <c r="E488" i="5"/>
  <c r="D488" i="5"/>
  <c r="C488" i="5"/>
  <c r="J488" i="5"/>
  <c r="H488" i="5"/>
  <c r="O488" i="5"/>
  <c r="P488" i="5"/>
  <c r="U488" i="5"/>
  <c r="N488" i="5"/>
  <c r="G488" i="5"/>
  <c r="Q488" i="5"/>
  <c r="M488" i="5"/>
  <c r="R488" i="5"/>
  <c r="AT498" i="4"/>
  <c r="G498" i="5"/>
  <c r="D498" i="5"/>
  <c r="S498" i="5"/>
  <c r="K498" i="5"/>
  <c r="H498" i="5"/>
  <c r="Q498" i="5"/>
  <c r="B498" i="5"/>
  <c r="I498" i="5"/>
  <c r="J498" i="5"/>
  <c r="U498" i="5"/>
  <c r="E498" i="5"/>
  <c r="T498" i="5"/>
  <c r="R498" i="5"/>
  <c r="N498" i="5"/>
  <c r="F498" i="5"/>
  <c r="C498" i="5"/>
  <c r="L498" i="5"/>
  <c r="M498" i="5"/>
  <c r="P498" i="5"/>
  <c r="O498" i="5"/>
  <c r="AT469" i="4"/>
  <c r="Q469" i="5"/>
  <c r="C469" i="5"/>
  <c r="L469" i="5"/>
  <c r="S469" i="5"/>
  <c r="I469" i="5"/>
  <c r="U469" i="5"/>
  <c r="K469" i="5"/>
  <c r="J469" i="5"/>
  <c r="D469" i="5"/>
  <c r="P469" i="5"/>
  <c r="F469" i="5"/>
  <c r="O469" i="5"/>
  <c r="N469" i="5"/>
  <c r="R469" i="5"/>
  <c r="M469" i="5"/>
  <c r="G469" i="5"/>
  <c r="H469" i="5"/>
  <c r="B469" i="5"/>
  <c r="T469" i="5"/>
  <c r="E469" i="5"/>
  <c r="AT355" i="4"/>
  <c r="B355" i="5"/>
  <c r="P355" i="5"/>
  <c r="N355" i="5"/>
  <c r="S355" i="5"/>
  <c r="C355" i="5"/>
  <c r="D355" i="5"/>
  <c r="I355" i="5"/>
  <c r="M355" i="5"/>
  <c r="G355" i="5"/>
  <c r="T355" i="5"/>
  <c r="U355" i="5"/>
  <c r="E355" i="5"/>
  <c r="J355" i="5"/>
  <c r="F355" i="5"/>
  <c r="H355" i="5"/>
  <c r="R355" i="5"/>
  <c r="L355" i="5"/>
  <c r="Q355" i="5"/>
  <c r="O355" i="5"/>
  <c r="K355" i="5"/>
  <c r="AT784" i="4"/>
  <c r="Q784" i="5"/>
  <c r="H784" i="5"/>
  <c r="R784" i="5"/>
  <c r="E784" i="5"/>
  <c r="P784" i="5"/>
  <c r="U784" i="5"/>
  <c r="F784" i="5"/>
  <c r="O784" i="5"/>
  <c r="J784" i="5"/>
  <c r="G784" i="5"/>
  <c r="S784" i="5"/>
  <c r="T784" i="5"/>
  <c r="D784" i="5"/>
  <c r="C784" i="5"/>
  <c r="M784" i="5"/>
  <c r="I784" i="5"/>
  <c r="B784" i="5"/>
  <c r="N784" i="5"/>
  <c r="K784" i="5"/>
  <c r="L784" i="5"/>
  <c r="B706" i="5"/>
  <c r="AT706" i="4"/>
  <c r="D706" i="5"/>
  <c r="H706" i="5"/>
  <c r="O706" i="5"/>
  <c r="F706" i="5"/>
  <c r="S706" i="5"/>
  <c r="M706" i="5"/>
  <c r="G706" i="5"/>
  <c r="R706" i="5"/>
  <c r="L706" i="5"/>
  <c r="K706" i="5"/>
  <c r="E706" i="5"/>
  <c r="P706" i="5"/>
  <c r="Q706" i="5"/>
  <c r="I706" i="5"/>
  <c r="C706" i="5"/>
  <c r="J706" i="5"/>
  <c r="T706" i="5"/>
  <c r="N706" i="5"/>
  <c r="U706" i="5"/>
  <c r="AT900" i="4"/>
  <c r="J900" i="5"/>
  <c r="K900" i="5"/>
  <c r="D900" i="5"/>
  <c r="P900" i="5"/>
  <c r="U900" i="5"/>
  <c r="C900" i="5"/>
  <c r="R900" i="5"/>
  <c r="T900" i="5"/>
  <c r="B900" i="5"/>
  <c r="G900" i="5"/>
  <c r="M900" i="5"/>
  <c r="Q900" i="5"/>
  <c r="H900" i="5"/>
  <c r="N900" i="5"/>
  <c r="F900" i="5"/>
  <c r="E900" i="5"/>
  <c r="L900" i="5"/>
  <c r="O900" i="5"/>
  <c r="S900" i="5"/>
  <c r="I900" i="5"/>
  <c r="L57" i="5"/>
  <c r="AT57" i="4"/>
  <c r="M57" i="5"/>
  <c r="H57" i="5"/>
  <c r="J57" i="5"/>
  <c r="K57" i="5"/>
  <c r="P57" i="5"/>
  <c r="C57" i="5"/>
  <c r="B57" i="5"/>
  <c r="I57" i="5"/>
  <c r="F57" i="5"/>
  <c r="O57" i="5"/>
  <c r="Q57" i="5"/>
  <c r="N57" i="5"/>
  <c r="E57" i="5"/>
  <c r="U57" i="5"/>
  <c r="R57" i="5"/>
  <c r="G57" i="5"/>
  <c r="T57" i="5"/>
  <c r="S57" i="5"/>
  <c r="D57" i="5"/>
  <c r="L723" i="5"/>
  <c r="G723" i="5"/>
  <c r="B723" i="5"/>
  <c r="AT723" i="4"/>
  <c r="P723" i="5"/>
  <c r="N723" i="5"/>
  <c r="Q723" i="5"/>
  <c r="I723" i="5"/>
  <c r="D723" i="5"/>
  <c r="O723" i="5"/>
  <c r="F723" i="5"/>
  <c r="U723" i="5"/>
  <c r="K723" i="5"/>
  <c r="C723" i="5"/>
  <c r="T723" i="5"/>
  <c r="S723" i="5"/>
  <c r="H723" i="5"/>
  <c r="J723" i="5"/>
  <c r="R723" i="5"/>
  <c r="M723" i="5"/>
  <c r="E723" i="5"/>
  <c r="AT938" i="4"/>
  <c r="G938" i="5"/>
  <c r="E938" i="5"/>
  <c r="R938" i="5"/>
  <c r="B938" i="5"/>
  <c r="L938" i="5"/>
  <c r="M938" i="5"/>
  <c r="P938" i="5"/>
  <c r="D938" i="5"/>
  <c r="N938" i="5"/>
  <c r="I938" i="5"/>
  <c r="K938" i="5"/>
  <c r="J938" i="5"/>
  <c r="H938" i="5"/>
  <c r="F938" i="5"/>
  <c r="S938" i="5"/>
  <c r="Q938" i="5"/>
  <c r="T938" i="5"/>
  <c r="U938" i="5"/>
  <c r="O938" i="5"/>
  <c r="C938" i="5"/>
  <c r="AT952" i="4"/>
  <c r="U952" i="5"/>
  <c r="B952" i="5"/>
  <c r="F952" i="5"/>
  <c r="H952" i="5"/>
  <c r="P952" i="5"/>
  <c r="E952" i="5"/>
  <c r="K952" i="5"/>
  <c r="M952" i="5"/>
  <c r="T952" i="5"/>
  <c r="J952" i="5"/>
  <c r="L952" i="5"/>
  <c r="G952" i="5"/>
  <c r="N952" i="5"/>
  <c r="S952" i="5"/>
  <c r="O952" i="5"/>
  <c r="I952" i="5"/>
  <c r="Q952" i="5"/>
  <c r="D952" i="5"/>
  <c r="R952" i="5"/>
  <c r="C952" i="5"/>
  <c r="AT811" i="4"/>
  <c r="E811" i="5"/>
  <c r="U811" i="5"/>
  <c r="C811" i="5"/>
  <c r="I811" i="5"/>
  <c r="L811" i="5"/>
  <c r="T811" i="5"/>
  <c r="S811" i="5"/>
  <c r="B811" i="5"/>
  <c r="R811" i="5"/>
  <c r="G811" i="5"/>
  <c r="Q811" i="5"/>
  <c r="M811" i="5"/>
  <c r="K811" i="5"/>
  <c r="H811" i="5"/>
  <c r="F811" i="5"/>
  <c r="D811" i="5"/>
  <c r="P811" i="5"/>
  <c r="N811" i="5"/>
  <c r="J811" i="5"/>
  <c r="O811" i="5"/>
  <c r="AT398" i="4"/>
  <c r="S398" i="5"/>
  <c r="M398" i="5"/>
  <c r="G398" i="5"/>
  <c r="I398" i="5"/>
  <c r="B398" i="5"/>
  <c r="D398" i="5"/>
  <c r="K398" i="5"/>
  <c r="F398" i="5"/>
  <c r="R398" i="5"/>
  <c r="P398" i="5"/>
  <c r="N398" i="5"/>
  <c r="H398" i="5"/>
  <c r="J398" i="5"/>
  <c r="Q398" i="5"/>
  <c r="T398" i="5"/>
  <c r="L398" i="5"/>
  <c r="E398" i="5"/>
  <c r="C398" i="5"/>
  <c r="O398" i="5"/>
  <c r="U398" i="5"/>
  <c r="AT400" i="4"/>
  <c r="U400" i="5"/>
  <c r="K400" i="5"/>
  <c r="R400" i="5"/>
  <c r="H400" i="5"/>
  <c r="L400" i="5"/>
  <c r="B400" i="5"/>
  <c r="Q400" i="5"/>
  <c r="I400" i="5"/>
  <c r="E400" i="5"/>
  <c r="F400" i="5"/>
  <c r="T400" i="5"/>
  <c r="C400" i="5"/>
  <c r="D400" i="5"/>
  <c r="J400" i="5"/>
  <c r="O400" i="5"/>
  <c r="G400" i="5"/>
  <c r="P400" i="5"/>
  <c r="S400" i="5"/>
  <c r="N400" i="5"/>
  <c r="M400" i="5"/>
  <c r="AT80" i="4"/>
  <c r="L80" i="5"/>
  <c r="R80" i="5"/>
  <c r="T80" i="5"/>
  <c r="D80" i="5"/>
  <c r="P80" i="5"/>
  <c r="N80" i="5"/>
  <c r="F80" i="5"/>
  <c r="K80" i="5"/>
  <c r="I80" i="5"/>
  <c r="U80" i="5"/>
  <c r="O80" i="5"/>
  <c r="S80" i="5"/>
  <c r="G80" i="5"/>
  <c r="M80" i="5"/>
  <c r="C80" i="5"/>
  <c r="H80" i="5"/>
  <c r="B80" i="5"/>
  <c r="E80" i="5"/>
  <c r="Q80" i="5"/>
  <c r="J80" i="5"/>
  <c r="AT593" i="4"/>
  <c r="O593" i="5"/>
  <c r="L593" i="5"/>
  <c r="P593" i="5"/>
  <c r="H593" i="5"/>
  <c r="B593" i="5"/>
  <c r="T593" i="5"/>
  <c r="D593" i="5"/>
  <c r="M593" i="5"/>
  <c r="I593" i="5"/>
  <c r="U593" i="5"/>
  <c r="K593" i="5"/>
  <c r="S593" i="5"/>
  <c r="J593" i="5"/>
  <c r="R593" i="5"/>
  <c r="Q593" i="5"/>
  <c r="N593" i="5"/>
  <c r="G593" i="5"/>
  <c r="E593" i="5"/>
  <c r="F593" i="5"/>
  <c r="C593" i="5"/>
  <c r="AT550" i="4"/>
  <c r="M550" i="5"/>
  <c r="H550" i="5"/>
  <c r="R550" i="5"/>
  <c r="F550" i="5"/>
  <c r="Q550" i="5"/>
  <c r="E550" i="5"/>
  <c r="K550" i="5"/>
  <c r="T550" i="5"/>
  <c r="P550" i="5"/>
  <c r="D550" i="5"/>
  <c r="O550" i="5"/>
  <c r="N550" i="5"/>
  <c r="U550" i="5"/>
  <c r="B550" i="5"/>
  <c r="C550" i="5"/>
  <c r="S550" i="5"/>
  <c r="L550" i="5"/>
  <c r="I550" i="5"/>
  <c r="G550" i="5"/>
  <c r="J550" i="5"/>
  <c r="P786" i="5"/>
  <c r="M786" i="5"/>
  <c r="O786" i="5"/>
  <c r="L786" i="5"/>
  <c r="AT786" i="4"/>
  <c r="D786" i="5"/>
  <c r="E786" i="5"/>
  <c r="R786" i="5"/>
  <c r="G786" i="5"/>
  <c r="N786" i="5"/>
  <c r="K786" i="5"/>
  <c r="H786" i="5"/>
  <c r="J786" i="5"/>
  <c r="S786" i="5"/>
  <c r="B786" i="5"/>
  <c r="Q786" i="5"/>
  <c r="F786" i="5"/>
  <c r="C786" i="5"/>
  <c r="U786" i="5"/>
  <c r="I786" i="5"/>
  <c r="T786" i="5"/>
  <c r="R686" i="5"/>
  <c r="AT686" i="4"/>
  <c r="G686" i="5"/>
  <c r="C686" i="5"/>
  <c r="Q686" i="5"/>
  <c r="I686" i="5"/>
  <c r="D686" i="5"/>
  <c r="B686" i="5"/>
  <c r="F686" i="5"/>
  <c r="T686" i="5"/>
  <c r="L686" i="5"/>
  <c r="H686" i="5"/>
  <c r="S686" i="5"/>
  <c r="E686" i="5"/>
  <c r="M686" i="5"/>
  <c r="N686" i="5"/>
  <c r="U686" i="5"/>
  <c r="K686" i="5"/>
  <c r="J686" i="5"/>
  <c r="O686" i="5"/>
  <c r="P686" i="5"/>
  <c r="AT972" i="4"/>
  <c r="Q972" i="5"/>
  <c r="T972" i="5"/>
  <c r="D972" i="5"/>
  <c r="P972" i="5"/>
  <c r="C972" i="5"/>
  <c r="E972" i="5"/>
  <c r="R972" i="5"/>
  <c r="O972" i="5"/>
  <c r="L972" i="5"/>
  <c r="F972" i="5"/>
  <c r="B972" i="5"/>
  <c r="M972" i="5"/>
  <c r="H972" i="5"/>
  <c r="G972" i="5"/>
  <c r="U972" i="5"/>
  <c r="N972" i="5"/>
  <c r="K972" i="5"/>
  <c r="J972" i="5"/>
  <c r="I972" i="5"/>
  <c r="S972" i="5"/>
  <c r="G987" i="5"/>
  <c r="AT987" i="4"/>
  <c r="B987" i="5"/>
  <c r="J987" i="5"/>
  <c r="I987" i="5"/>
  <c r="L987" i="5"/>
  <c r="E987" i="5"/>
  <c r="U987" i="5"/>
  <c r="K987" i="5"/>
  <c r="C987" i="5"/>
  <c r="P987" i="5"/>
  <c r="S987" i="5"/>
  <c r="F987" i="5"/>
  <c r="R987" i="5"/>
  <c r="T987" i="5"/>
  <c r="M987" i="5"/>
  <c r="D987" i="5"/>
  <c r="O987" i="5"/>
  <c r="N987" i="5"/>
  <c r="H987" i="5"/>
  <c r="Q987" i="5"/>
  <c r="G634" i="5"/>
  <c r="AT634" i="4"/>
  <c r="P634" i="5"/>
  <c r="C634" i="5"/>
  <c r="E634" i="5"/>
  <c r="U634" i="5"/>
  <c r="H634" i="5"/>
  <c r="L634" i="5"/>
  <c r="R634" i="5"/>
  <c r="S634" i="5"/>
  <c r="D634" i="5"/>
  <c r="O634" i="5"/>
  <c r="Q634" i="5"/>
  <c r="N634" i="5"/>
  <c r="I634" i="5"/>
  <c r="B634" i="5"/>
  <c r="M634" i="5"/>
  <c r="J634" i="5"/>
  <c r="F634" i="5"/>
  <c r="T634" i="5"/>
  <c r="K634" i="5"/>
  <c r="AT759" i="4"/>
  <c r="Q759" i="5"/>
  <c r="L759" i="5"/>
  <c r="J759" i="5"/>
  <c r="D759" i="5"/>
  <c r="O759" i="5"/>
  <c r="H759" i="5"/>
  <c r="S759" i="5"/>
  <c r="C759" i="5"/>
  <c r="B759" i="5"/>
  <c r="E759" i="5"/>
  <c r="F759" i="5"/>
  <c r="G759" i="5"/>
  <c r="P759" i="5"/>
  <c r="K759" i="5"/>
  <c r="M759" i="5"/>
  <c r="N759" i="5"/>
  <c r="T759" i="5"/>
  <c r="U759" i="5"/>
  <c r="R759" i="5"/>
  <c r="I759" i="5"/>
  <c r="L332" i="5"/>
  <c r="AT332" i="4"/>
  <c r="Q332" i="5"/>
  <c r="B332" i="5"/>
  <c r="R332" i="5"/>
  <c r="H332" i="5"/>
  <c r="G332" i="5"/>
  <c r="F332" i="5"/>
  <c r="T332" i="5"/>
  <c r="S332" i="5"/>
  <c r="U332" i="5"/>
  <c r="P332" i="5"/>
  <c r="D332" i="5"/>
  <c r="J332" i="5"/>
  <c r="I332" i="5"/>
  <c r="O332" i="5"/>
  <c r="N332" i="5"/>
  <c r="K332" i="5"/>
  <c r="M332" i="5"/>
  <c r="C332" i="5"/>
  <c r="E332" i="5"/>
  <c r="AT172" i="4"/>
  <c r="T172" i="5"/>
  <c r="B172" i="5"/>
  <c r="E172" i="5"/>
  <c r="F172" i="5"/>
  <c r="R172" i="5"/>
  <c r="U172" i="5"/>
  <c r="G172" i="5"/>
  <c r="C172" i="5"/>
  <c r="O172" i="5"/>
  <c r="J172" i="5"/>
  <c r="M172" i="5"/>
  <c r="P172" i="5"/>
  <c r="I172" i="5"/>
  <c r="N172" i="5"/>
  <c r="Q172" i="5"/>
  <c r="L172" i="5"/>
  <c r="H172" i="5"/>
  <c r="D172" i="5"/>
  <c r="K172" i="5"/>
  <c r="S172" i="5"/>
  <c r="AT757" i="4"/>
  <c r="T757" i="5"/>
  <c r="I757" i="5"/>
  <c r="B757" i="5"/>
  <c r="D757" i="5"/>
  <c r="Q757" i="5"/>
  <c r="U757" i="5"/>
  <c r="K757" i="5"/>
  <c r="L757" i="5"/>
  <c r="C757" i="5"/>
  <c r="G757" i="5"/>
  <c r="H757" i="5"/>
  <c r="E757" i="5"/>
  <c r="S757" i="5"/>
  <c r="N757" i="5"/>
  <c r="P757" i="5"/>
  <c r="J757" i="5"/>
  <c r="O757" i="5"/>
  <c r="R757" i="5"/>
  <c r="F757" i="5"/>
  <c r="M757" i="5"/>
  <c r="AT186" i="4"/>
  <c r="G186" i="5"/>
  <c r="B186" i="5"/>
  <c r="L186" i="5"/>
  <c r="J186" i="5"/>
  <c r="T186" i="5"/>
  <c r="U186" i="5"/>
  <c r="H186" i="5"/>
  <c r="K186" i="5"/>
  <c r="M186" i="5"/>
  <c r="O186" i="5"/>
  <c r="Q186" i="5"/>
  <c r="E186" i="5"/>
  <c r="C186" i="5"/>
  <c r="I186" i="5"/>
  <c r="R186" i="5"/>
  <c r="P186" i="5"/>
  <c r="D186" i="5"/>
  <c r="S186" i="5"/>
  <c r="F186" i="5"/>
  <c r="N186" i="5"/>
  <c r="AT304" i="4"/>
  <c r="B304" i="5"/>
  <c r="Q304" i="5"/>
  <c r="P304" i="5"/>
  <c r="K304" i="5"/>
  <c r="H304" i="5"/>
  <c r="I304" i="5"/>
  <c r="D304" i="5"/>
  <c r="S304" i="5"/>
  <c r="M304" i="5"/>
  <c r="C304" i="5"/>
  <c r="T304" i="5"/>
  <c r="G304" i="5"/>
  <c r="R304" i="5"/>
  <c r="E304" i="5"/>
  <c r="U304" i="5"/>
  <c r="J304" i="5"/>
  <c r="F304" i="5"/>
  <c r="N304" i="5"/>
  <c r="L304" i="5"/>
  <c r="O304" i="5"/>
  <c r="AT462" i="4"/>
  <c r="B462" i="5"/>
  <c r="S462" i="5"/>
  <c r="F462" i="5"/>
  <c r="R462" i="5"/>
  <c r="C462" i="5"/>
  <c r="Q462" i="5"/>
  <c r="H462" i="5"/>
  <c r="O462" i="5"/>
  <c r="D462" i="5"/>
  <c r="G462" i="5"/>
  <c r="I462" i="5"/>
  <c r="E462" i="5"/>
  <c r="J462" i="5"/>
  <c r="K462" i="5"/>
  <c r="U462" i="5"/>
  <c r="T462" i="5"/>
  <c r="M462" i="5"/>
  <c r="P462" i="5"/>
  <c r="L462" i="5"/>
  <c r="N462" i="5"/>
  <c r="AT82" i="4"/>
  <c r="G82" i="5"/>
  <c r="B82" i="5"/>
  <c r="L82" i="5"/>
  <c r="J82" i="5"/>
  <c r="T82" i="5"/>
  <c r="D82" i="5"/>
  <c r="H82" i="5"/>
  <c r="E82" i="5"/>
  <c r="I82" i="5"/>
  <c r="Q82" i="5"/>
  <c r="U82" i="5"/>
  <c r="S82" i="5"/>
  <c r="N82" i="5"/>
  <c r="C82" i="5"/>
  <c r="O82" i="5"/>
  <c r="R82" i="5"/>
  <c r="F82" i="5"/>
  <c r="P82" i="5"/>
  <c r="K82" i="5"/>
  <c r="M82" i="5"/>
  <c r="AT931" i="4"/>
  <c r="U931" i="5"/>
  <c r="R931" i="5"/>
  <c r="N931" i="5"/>
  <c r="I931" i="5"/>
  <c r="S931" i="5"/>
  <c r="Q931" i="5"/>
  <c r="G931" i="5"/>
  <c r="O931" i="5"/>
  <c r="M931" i="5"/>
  <c r="B931" i="5"/>
  <c r="K931" i="5"/>
  <c r="J931" i="5"/>
  <c r="H931" i="5"/>
  <c r="E931" i="5"/>
  <c r="P931" i="5"/>
  <c r="D931" i="5"/>
  <c r="L931" i="5"/>
  <c r="F931" i="5"/>
  <c r="T931" i="5"/>
  <c r="C931" i="5"/>
  <c r="N512" i="5"/>
  <c r="AT512" i="4"/>
  <c r="T512" i="5"/>
  <c r="O512" i="5"/>
  <c r="C512" i="5"/>
  <c r="P512" i="5"/>
  <c r="J512" i="5"/>
  <c r="I512" i="5"/>
  <c r="H512" i="5"/>
  <c r="M512" i="5"/>
  <c r="R512" i="5"/>
  <c r="E512" i="5"/>
  <c r="D512" i="5"/>
  <c r="B512" i="5"/>
  <c r="G512" i="5"/>
  <c r="U512" i="5"/>
  <c r="Q512" i="5"/>
  <c r="L512" i="5"/>
  <c r="F512" i="5"/>
  <c r="K512" i="5"/>
  <c r="S512" i="5"/>
  <c r="B293" i="5"/>
  <c r="AT293" i="4"/>
  <c r="G293" i="5"/>
  <c r="L293" i="5"/>
  <c r="Q293" i="5"/>
  <c r="F293" i="5"/>
  <c r="J293" i="5"/>
  <c r="H293" i="5"/>
  <c r="C293" i="5"/>
  <c r="M293" i="5"/>
  <c r="N293" i="5"/>
  <c r="R293" i="5"/>
  <c r="S293" i="5"/>
  <c r="K293" i="5"/>
  <c r="T293" i="5"/>
  <c r="U293" i="5"/>
  <c r="O293" i="5"/>
  <c r="E293" i="5"/>
  <c r="D293" i="5"/>
  <c r="I293" i="5"/>
  <c r="P293" i="5"/>
  <c r="AT170" i="4"/>
  <c r="D170" i="5"/>
  <c r="G170" i="5"/>
  <c r="B170" i="5"/>
  <c r="E170" i="5"/>
  <c r="M170" i="5"/>
  <c r="C170" i="5"/>
  <c r="U170" i="5"/>
  <c r="P170" i="5"/>
  <c r="F170" i="5"/>
  <c r="N170" i="5"/>
  <c r="S170" i="5"/>
  <c r="H170" i="5"/>
  <c r="T170" i="5"/>
  <c r="K170" i="5"/>
  <c r="R170" i="5"/>
  <c r="J170" i="5"/>
  <c r="L170" i="5"/>
  <c r="O170" i="5"/>
  <c r="Q170" i="5"/>
  <c r="I170" i="5"/>
  <c r="AT220" i="4"/>
  <c r="O220" i="5"/>
  <c r="J220" i="5"/>
  <c r="S220" i="5"/>
  <c r="K220" i="5"/>
  <c r="N220" i="5"/>
  <c r="H220" i="5"/>
  <c r="I220" i="5"/>
  <c r="T220" i="5"/>
  <c r="P220" i="5"/>
  <c r="G220" i="5"/>
  <c r="C220" i="5"/>
  <c r="U220" i="5"/>
  <c r="Q220" i="5"/>
  <c r="B220" i="5"/>
  <c r="M220" i="5"/>
  <c r="L220" i="5"/>
  <c r="D220" i="5"/>
  <c r="E220" i="5"/>
  <c r="F220" i="5"/>
  <c r="R220" i="5"/>
  <c r="AT215" i="4"/>
  <c r="Q215" i="5"/>
  <c r="U215" i="5"/>
  <c r="B215" i="5"/>
  <c r="C215" i="5"/>
  <c r="L215" i="5"/>
  <c r="P215" i="5"/>
  <c r="E215" i="5"/>
  <c r="S215" i="5"/>
  <c r="J215" i="5"/>
  <c r="F215" i="5"/>
  <c r="O215" i="5"/>
  <c r="I215" i="5"/>
  <c r="H215" i="5"/>
  <c r="K215" i="5"/>
  <c r="G215" i="5"/>
  <c r="N215" i="5"/>
  <c r="M215" i="5"/>
  <c r="T215" i="5"/>
  <c r="R215" i="5"/>
  <c r="D215" i="5"/>
  <c r="AT936" i="4"/>
  <c r="P936" i="5"/>
  <c r="U936" i="5"/>
  <c r="S936" i="5"/>
  <c r="H936" i="5"/>
  <c r="R936" i="5"/>
  <c r="E936" i="5"/>
  <c r="O936" i="5"/>
  <c r="G936" i="5"/>
  <c r="M936" i="5"/>
  <c r="N936" i="5"/>
  <c r="B936" i="5"/>
  <c r="Q936" i="5"/>
  <c r="C936" i="5"/>
  <c r="T936" i="5"/>
  <c r="F936" i="5"/>
  <c r="I936" i="5"/>
  <c r="J936" i="5"/>
  <c r="D936" i="5"/>
  <c r="K936" i="5"/>
  <c r="L936" i="5"/>
  <c r="AT439" i="4"/>
  <c r="P439" i="5"/>
  <c r="C439" i="5"/>
  <c r="R439" i="5"/>
  <c r="S439" i="5"/>
  <c r="Q439" i="5"/>
  <c r="H439" i="5"/>
  <c r="F439" i="5"/>
  <c r="O439" i="5"/>
  <c r="T439" i="5"/>
  <c r="E439" i="5"/>
  <c r="B439" i="5"/>
  <c r="L439" i="5"/>
  <c r="K439" i="5"/>
  <c r="M439" i="5"/>
  <c r="D439" i="5"/>
  <c r="U439" i="5"/>
  <c r="I439" i="5"/>
  <c r="N439" i="5"/>
  <c r="G439" i="5"/>
  <c r="J439" i="5"/>
  <c r="AT503" i="4"/>
  <c r="T503" i="5"/>
  <c r="R503" i="5"/>
  <c r="J503" i="5"/>
  <c r="D503" i="5"/>
  <c r="N503" i="5"/>
  <c r="U503" i="5"/>
  <c r="K503" i="5"/>
  <c r="P503" i="5"/>
  <c r="Q503" i="5"/>
  <c r="S503" i="5"/>
  <c r="O503" i="5"/>
  <c r="F503" i="5"/>
  <c r="C503" i="5"/>
  <c r="G503" i="5"/>
  <c r="L503" i="5"/>
  <c r="H503" i="5"/>
  <c r="E503" i="5"/>
  <c r="I503" i="5"/>
  <c r="M503" i="5"/>
  <c r="B503" i="5"/>
  <c r="AT731" i="4"/>
  <c r="H731" i="5"/>
  <c r="P731" i="5"/>
  <c r="O731" i="5"/>
  <c r="L731" i="5"/>
  <c r="N731" i="5"/>
  <c r="U731" i="5"/>
  <c r="F731" i="5"/>
  <c r="Q731" i="5"/>
  <c r="C731" i="5"/>
  <c r="K731" i="5"/>
  <c r="M731" i="5"/>
  <c r="T731" i="5"/>
  <c r="J731" i="5"/>
  <c r="D731" i="5"/>
  <c r="B731" i="5"/>
  <c r="R731" i="5"/>
  <c r="G731" i="5"/>
  <c r="I731" i="5"/>
  <c r="S731" i="5"/>
  <c r="E731" i="5"/>
  <c r="AT751" i="4"/>
  <c r="D751" i="5"/>
  <c r="L751" i="5"/>
  <c r="S751" i="5"/>
  <c r="B751" i="5"/>
  <c r="C751" i="5"/>
  <c r="U751" i="5"/>
  <c r="T751" i="5"/>
  <c r="H751" i="5"/>
  <c r="I751" i="5"/>
  <c r="P751" i="5"/>
  <c r="G751" i="5"/>
  <c r="F751" i="5"/>
  <c r="N751" i="5"/>
  <c r="R751" i="5"/>
  <c r="M751" i="5"/>
  <c r="J751" i="5"/>
  <c r="Q751" i="5"/>
  <c r="K751" i="5"/>
  <c r="E751" i="5"/>
  <c r="O751" i="5"/>
  <c r="C838" i="5"/>
  <c r="AT838" i="4"/>
  <c r="N838" i="5"/>
  <c r="I838" i="5"/>
  <c r="O838" i="5"/>
  <c r="S838" i="5"/>
  <c r="D838" i="5"/>
  <c r="M838" i="5"/>
  <c r="B838" i="5"/>
  <c r="L838" i="5"/>
  <c r="U838" i="5"/>
  <c r="G838" i="5"/>
  <c r="H838" i="5"/>
  <c r="R838" i="5"/>
  <c r="P838" i="5"/>
  <c r="K838" i="5"/>
  <c r="F838" i="5"/>
  <c r="J838" i="5"/>
  <c r="Q838" i="5"/>
  <c r="T838" i="5"/>
  <c r="E838" i="5"/>
  <c r="S476" i="5"/>
  <c r="F476" i="5"/>
  <c r="D476" i="5"/>
  <c r="P476" i="5"/>
  <c r="G476" i="5"/>
  <c r="T476" i="5"/>
  <c r="O476" i="5"/>
  <c r="B476" i="5"/>
  <c r="M476" i="5"/>
  <c r="H476" i="5"/>
  <c r="I476" i="5"/>
  <c r="K476" i="5"/>
  <c r="AT476" i="4"/>
  <c r="Q476" i="5"/>
  <c r="C476" i="5"/>
  <c r="L476" i="5"/>
  <c r="E476" i="5"/>
  <c r="U476" i="5"/>
  <c r="J476" i="5"/>
  <c r="R476" i="5"/>
  <c r="N476" i="5"/>
  <c r="O507" i="5"/>
  <c r="AT507" i="4"/>
  <c r="N507" i="5"/>
  <c r="U507" i="5"/>
  <c r="H507" i="5"/>
  <c r="M507" i="5"/>
  <c r="Q507" i="5"/>
  <c r="L507" i="5"/>
  <c r="F507" i="5"/>
  <c r="R507" i="5"/>
  <c r="J507" i="5"/>
  <c r="I507" i="5"/>
  <c r="E507" i="5"/>
  <c r="C507" i="5"/>
  <c r="B507" i="5"/>
  <c r="G507" i="5"/>
  <c r="K507" i="5"/>
  <c r="S507" i="5"/>
  <c r="D507" i="5"/>
  <c r="P507" i="5"/>
  <c r="T507" i="5"/>
  <c r="AT131" i="4"/>
  <c r="N131" i="5"/>
  <c r="C131" i="5"/>
  <c r="P131" i="5"/>
  <c r="H131" i="5"/>
  <c r="K131" i="5"/>
  <c r="S131" i="5"/>
  <c r="D131" i="5"/>
  <c r="G131" i="5"/>
  <c r="F131" i="5"/>
  <c r="E131" i="5"/>
  <c r="M131" i="5"/>
  <c r="B131" i="5"/>
  <c r="T131" i="5"/>
  <c r="R131" i="5"/>
  <c r="U131" i="5"/>
  <c r="I131" i="5"/>
  <c r="L131" i="5"/>
  <c r="O131" i="5"/>
  <c r="J131" i="5"/>
  <c r="Q131" i="5"/>
  <c r="AT381" i="4"/>
  <c r="B381" i="5"/>
  <c r="F381" i="5"/>
  <c r="E381" i="5"/>
  <c r="K381" i="5"/>
  <c r="H381" i="5"/>
  <c r="P381" i="5"/>
  <c r="G381" i="5"/>
  <c r="C381" i="5"/>
  <c r="I381" i="5"/>
  <c r="J381" i="5"/>
  <c r="O381" i="5"/>
  <c r="M381" i="5"/>
  <c r="R381" i="5"/>
  <c r="U381" i="5"/>
  <c r="N381" i="5"/>
  <c r="Q381" i="5"/>
  <c r="L381" i="5"/>
  <c r="S381" i="5"/>
  <c r="D381" i="5"/>
  <c r="T381" i="5"/>
  <c r="AT695" i="4"/>
  <c r="P695" i="5"/>
  <c r="E695" i="5"/>
  <c r="L695" i="5"/>
  <c r="K695" i="5"/>
  <c r="B695" i="5"/>
  <c r="D695" i="5"/>
  <c r="N695" i="5"/>
  <c r="C695" i="5"/>
  <c r="O695" i="5"/>
  <c r="H695" i="5"/>
  <c r="I695" i="5"/>
  <c r="S695" i="5"/>
  <c r="Q695" i="5"/>
  <c r="G695" i="5"/>
  <c r="M695" i="5"/>
  <c r="T695" i="5"/>
  <c r="F695" i="5"/>
  <c r="R695" i="5"/>
  <c r="U695" i="5"/>
  <c r="J695" i="5"/>
  <c r="L591" i="5"/>
  <c r="M591" i="5"/>
  <c r="R591" i="5"/>
  <c r="G591" i="5"/>
  <c r="I591" i="5"/>
  <c r="U591" i="5"/>
  <c r="C591" i="5"/>
  <c r="S591" i="5"/>
  <c r="F591" i="5"/>
  <c r="E591" i="5"/>
  <c r="B591" i="5"/>
  <c r="T591" i="5"/>
  <c r="AT591" i="4"/>
  <c r="J591" i="5"/>
  <c r="N591" i="5"/>
  <c r="Q591" i="5"/>
  <c r="H591" i="5"/>
  <c r="P591" i="5"/>
  <c r="O591" i="5"/>
  <c r="K591" i="5"/>
  <c r="D591" i="5"/>
  <c r="AT437" i="4"/>
  <c r="B437" i="5"/>
  <c r="G437" i="5"/>
  <c r="H437" i="5"/>
  <c r="L437" i="5"/>
  <c r="J437" i="5"/>
  <c r="S437" i="5"/>
  <c r="N437" i="5"/>
  <c r="R437" i="5"/>
  <c r="D437" i="5"/>
  <c r="Q437" i="5"/>
  <c r="U437" i="5"/>
  <c r="M437" i="5"/>
  <c r="F437" i="5"/>
  <c r="T437" i="5"/>
  <c r="C437" i="5"/>
  <c r="O437" i="5"/>
  <c r="K437" i="5"/>
  <c r="P437" i="5"/>
  <c r="I437" i="5"/>
  <c r="E437" i="5"/>
  <c r="AT635" i="4"/>
  <c r="D635" i="5"/>
  <c r="L635" i="5"/>
  <c r="U635" i="5"/>
  <c r="T635" i="5"/>
  <c r="R635" i="5"/>
  <c r="I635" i="5"/>
  <c r="M635" i="5"/>
  <c r="O635" i="5"/>
  <c r="J635" i="5"/>
  <c r="E635" i="5"/>
  <c r="Q635" i="5"/>
  <c r="B635" i="5"/>
  <c r="P635" i="5"/>
  <c r="F635" i="5"/>
  <c r="K635" i="5"/>
  <c r="H635" i="5"/>
  <c r="S635" i="5"/>
  <c r="G635" i="5"/>
  <c r="C635" i="5"/>
  <c r="N635" i="5"/>
  <c r="AT122" i="4"/>
  <c r="L122" i="5"/>
  <c r="G122" i="5"/>
  <c r="R122" i="5"/>
  <c r="K122" i="5"/>
  <c r="P122" i="5"/>
  <c r="F122" i="5"/>
  <c r="U122" i="5"/>
  <c r="N122" i="5"/>
  <c r="T122" i="5"/>
  <c r="E122" i="5"/>
  <c r="J122" i="5"/>
  <c r="C122" i="5"/>
  <c r="H122" i="5"/>
  <c r="Q122" i="5"/>
  <c r="D122" i="5"/>
  <c r="S122" i="5"/>
  <c r="O122" i="5"/>
  <c r="B122" i="5"/>
  <c r="M122" i="5"/>
  <c r="I122" i="5"/>
  <c r="AT720" i="4"/>
  <c r="K720" i="5"/>
  <c r="G720" i="5"/>
  <c r="M720" i="5"/>
  <c r="H720" i="5"/>
  <c r="P720" i="5"/>
  <c r="O720" i="5"/>
  <c r="E720" i="5"/>
  <c r="S720" i="5"/>
  <c r="L720" i="5"/>
  <c r="R720" i="5"/>
  <c r="I720" i="5"/>
  <c r="C720" i="5"/>
  <c r="B720" i="5"/>
  <c r="Q720" i="5"/>
  <c r="D720" i="5"/>
  <c r="F720" i="5"/>
  <c r="T720" i="5"/>
  <c r="U720" i="5"/>
  <c r="N720" i="5"/>
  <c r="J720" i="5"/>
  <c r="C696" i="5"/>
  <c r="G696" i="5"/>
  <c r="F696" i="5"/>
  <c r="L696" i="5"/>
  <c r="B696" i="5"/>
  <c r="AT696" i="4"/>
  <c r="S696" i="5"/>
  <c r="J696" i="5"/>
  <c r="M696" i="5"/>
  <c r="O696" i="5"/>
  <c r="U696" i="5"/>
  <c r="T696" i="5"/>
  <c r="I696" i="5"/>
  <c r="D696" i="5"/>
  <c r="P696" i="5"/>
  <c r="E696" i="5"/>
  <c r="K696" i="5"/>
  <c r="H696" i="5"/>
  <c r="R696" i="5"/>
  <c r="Q696" i="5"/>
  <c r="N696" i="5"/>
  <c r="AT158" i="4"/>
  <c r="D158" i="5"/>
  <c r="P158" i="5"/>
  <c r="F158" i="5"/>
  <c r="G158" i="5"/>
  <c r="L158" i="5"/>
  <c r="H158" i="5"/>
  <c r="R158" i="5"/>
  <c r="E158" i="5"/>
  <c r="N158" i="5"/>
  <c r="S158" i="5"/>
  <c r="I158" i="5"/>
  <c r="U158" i="5"/>
  <c r="C158" i="5"/>
  <c r="O158" i="5"/>
  <c r="T158" i="5"/>
  <c r="B158" i="5"/>
  <c r="Q158" i="5"/>
  <c r="M158" i="5"/>
  <c r="J158" i="5"/>
  <c r="K158" i="5"/>
  <c r="AT227" i="4"/>
  <c r="P227" i="5"/>
  <c r="H227" i="5"/>
  <c r="D227" i="5"/>
  <c r="K227" i="5"/>
  <c r="G227" i="5"/>
  <c r="E227" i="5"/>
  <c r="C227" i="5"/>
  <c r="N227" i="5"/>
  <c r="L227" i="5"/>
  <c r="I227" i="5"/>
  <c r="U227" i="5"/>
  <c r="R227" i="5"/>
  <c r="S227" i="5"/>
  <c r="B227" i="5"/>
  <c r="Q227" i="5"/>
  <c r="O227" i="5"/>
  <c r="T227" i="5"/>
  <c r="J227" i="5"/>
  <c r="M227" i="5"/>
  <c r="F227" i="5"/>
  <c r="AT294" i="4"/>
  <c r="O294" i="5"/>
  <c r="J294" i="5"/>
  <c r="Q294" i="5"/>
  <c r="C294" i="5"/>
  <c r="I294" i="5"/>
  <c r="M294" i="5"/>
  <c r="K294" i="5"/>
  <c r="N294" i="5"/>
  <c r="E294" i="5"/>
  <c r="B294" i="5"/>
  <c r="G294" i="5"/>
  <c r="F294" i="5"/>
  <c r="L294" i="5"/>
  <c r="H294" i="5"/>
  <c r="R294" i="5"/>
  <c r="U294" i="5"/>
  <c r="D294" i="5"/>
  <c r="S294" i="5"/>
  <c r="P294" i="5"/>
  <c r="T294" i="5"/>
  <c r="AT913" i="4"/>
  <c r="F913" i="5"/>
  <c r="C913" i="5"/>
  <c r="J913" i="5"/>
  <c r="G913" i="5"/>
  <c r="S913" i="5"/>
  <c r="O913" i="5"/>
  <c r="I913" i="5"/>
  <c r="T913" i="5"/>
  <c r="K913" i="5"/>
  <c r="Q913" i="5"/>
  <c r="D913" i="5"/>
  <c r="H913" i="5"/>
  <c r="U913" i="5"/>
  <c r="R913" i="5"/>
  <c r="E913" i="5"/>
  <c r="B913" i="5"/>
  <c r="N913" i="5"/>
  <c r="P913" i="5"/>
  <c r="M913" i="5"/>
  <c r="L913" i="5"/>
  <c r="B383" i="5"/>
  <c r="AT383" i="4"/>
  <c r="Q383" i="5"/>
  <c r="G383" i="5"/>
  <c r="T383" i="5"/>
  <c r="N383" i="5"/>
  <c r="O383" i="5"/>
  <c r="L383" i="5"/>
  <c r="M383" i="5"/>
  <c r="S383" i="5"/>
  <c r="P383" i="5"/>
  <c r="F383" i="5"/>
  <c r="U383" i="5"/>
  <c r="K383" i="5"/>
  <c r="J383" i="5"/>
  <c r="C383" i="5"/>
  <c r="I383" i="5"/>
  <c r="E383" i="5"/>
  <c r="R383" i="5"/>
  <c r="D383" i="5"/>
  <c r="H383" i="5"/>
  <c r="AT116" i="4"/>
  <c r="N116" i="5"/>
  <c r="O116" i="5"/>
  <c r="L116" i="5"/>
  <c r="C116" i="5"/>
  <c r="H116" i="5"/>
  <c r="M116" i="5"/>
  <c r="T116" i="5"/>
  <c r="E116" i="5"/>
  <c r="F116" i="5"/>
  <c r="G116" i="5"/>
  <c r="S116" i="5"/>
  <c r="P116" i="5"/>
  <c r="U116" i="5"/>
  <c r="Q116" i="5"/>
  <c r="K116" i="5"/>
  <c r="D116" i="5"/>
  <c r="R116" i="5"/>
  <c r="J116" i="5"/>
  <c r="I116" i="5"/>
  <c r="B116" i="5"/>
  <c r="AT693" i="4"/>
  <c r="L693" i="5"/>
  <c r="S693" i="5"/>
  <c r="C693" i="5"/>
  <c r="B693" i="5"/>
  <c r="M693" i="5"/>
  <c r="F693" i="5"/>
  <c r="K693" i="5"/>
  <c r="T693" i="5"/>
  <c r="Q693" i="5"/>
  <c r="J693" i="5"/>
  <c r="G693" i="5"/>
  <c r="P693" i="5"/>
  <c r="E693" i="5"/>
  <c r="O693" i="5"/>
  <c r="D693" i="5"/>
  <c r="N693" i="5"/>
  <c r="H693" i="5"/>
  <c r="U693" i="5"/>
  <c r="I693" i="5"/>
  <c r="R693" i="5"/>
  <c r="AT514" i="4"/>
  <c r="C514" i="5"/>
  <c r="E514" i="5"/>
  <c r="Q514" i="5"/>
  <c r="K514" i="5"/>
  <c r="U514" i="5"/>
  <c r="D514" i="5"/>
  <c r="N514" i="5"/>
  <c r="H514" i="5"/>
  <c r="O514" i="5"/>
  <c r="M514" i="5"/>
  <c r="B514" i="5"/>
  <c r="L514" i="5"/>
  <c r="F514" i="5"/>
  <c r="S514" i="5"/>
  <c r="R514" i="5"/>
  <c r="J514" i="5"/>
  <c r="T514" i="5"/>
  <c r="P514" i="5"/>
  <c r="G514" i="5"/>
  <c r="I514" i="5"/>
  <c r="AT750" i="4"/>
  <c r="S750" i="5"/>
  <c r="B750" i="5"/>
  <c r="U750" i="5"/>
  <c r="J750" i="5"/>
  <c r="T750" i="5"/>
  <c r="C750" i="5"/>
  <c r="E750" i="5"/>
  <c r="N750" i="5"/>
  <c r="K750" i="5"/>
  <c r="P750" i="5"/>
  <c r="M750" i="5"/>
  <c r="O750" i="5"/>
  <c r="I750" i="5"/>
  <c r="L750" i="5"/>
  <c r="G750" i="5"/>
  <c r="Q750" i="5"/>
  <c r="D750" i="5"/>
  <c r="R750" i="5"/>
  <c r="F750" i="5"/>
  <c r="H750" i="5"/>
  <c r="AT584" i="4"/>
  <c r="G584" i="5"/>
  <c r="B584" i="5"/>
  <c r="L584" i="5"/>
  <c r="I584" i="5"/>
  <c r="K584" i="5"/>
  <c r="R584" i="5"/>
  <c r="O584" i="5"/>
  <c r="C584" i="5"/>
  <c r="D584" i="5"/>
  <c r="S584" i="5"/>
  <c r="U584" i="5"/>
  <c r="Q584" i="5"/>
  <c r="J584" i="5"/>
  <c r="N584" i="5"/>
  <c r="H584" i="5"/>
  <c r="E584" i="5"/>
  <c r="T584" i="5"/>
  <c r="F584" i="5"/>
  <c r="M584" i="5"/>
  <c r="P584" i="5"/>
  <c r="AT604" i="4"/>
  <c r="I604" i="5"/>
  <c r="C604" i="5"/>
  <c r="K604" i="5"/>
  <c r="T604" i="5"/>
  <c r="R604" i="5"/>
  <c r="M604" i="5"/>
  <c r="B604" i="5"/>
  <c r="S604" i="5"/>
  <c r="D604" i="5"/>
  <c r="P604" i="5"/>
  <c r="F604" i="5"/>
  <c r="E604" i="5"/>
  <c r="Q604" i="5"/>
  <c r="J604" i="5"/>
  <c r="N604" i="5"/>
  <c r="L604" i="5"/>
  <c r="G604" i="5"/>
  <c r="H604" i="5"/>
  <c r="U604" i="5"/>
  <c r="O604" i="5"/>
  <c r="AT194" i="4"/>
  <c r="S194" i="5"/>
  <c r="P194" i="5"/>
  <c r="J194" i="5"/>
  <c r="U194" i="5"/>
  <c r="Q194" i="5"/>
  <c r="F194" i="5"/>
  <c r="G194" i="5"/>
  <c r="C194" i="5"/>
  <c r="I194" i="5"/>
  <c r="M194" i="5"/>
  <c r="B194" i="5"/>
  <c r="H194" i="5"/>
  <c r="O194" i="5"/>
  <c r="L194" i="5"/>
  <c r="R194" i="5"/>
  <c r="E194" i="5"/>
  <c r="K194" i="5"/>
  <c r="N194" i="5"/>
  <c r="D194" i="5"/>
  <c r="T194" i="5"/>
  <c r="AT331" i="4"/>
  <c r="P331" i="5"/>
  <c r="I331" i="5"/>
  <c r="O331" i="5"/>
  <c r="U331" i="5"/>
  <c r="M331" i="5"/>
  <c r="J331" i="5"/>
  <c r="C331" i="5"/>
  <c r="F331" i="5"/>
  <c r="Q331" i="5"/>
  <c r="D331" i="5"/>
  <c r="K331" i="5"/>
  <c r="H331" i="5"/>
  <c r="N331" i="5"/>
  <c r="L331" i="5"/>
  <c r="G331" i="5"/>
  <c r="E331" i="5"/>
  <c r="B331" i="5"/>
  <c r="S331" i="5"/>
  <c r="R331" i="5"/>
  <c r="T331" i="5"/>
  <c r="B167" i="5"/>
  <c r="AT167" i="4"/>
  <c r="T167" i="5"/>
  <c r="M167" i="5"/>
  <c r="H167" i="5"/>
  <c r="C167" i="5"/>
  <c r="I167" i="5"/>
  <c r="J167" i="5"/>
  <c r="Q167" i="5"/>
  <c r="U167" i="5"/>
  <c r="P167" i="5"/>
  <c r="E167" i="5"/>
  <c r="S167" i="5"/>
  <c r="F167" i="5"/>
  <c r="O167" i="5"/>
  <c r="G167" i="5"/>
  <c r="D167" i="5"/>
  <c r="N167" i="5"/>
  <c r="L167" i="5"/>
  <c r="K167" i="5"/>
  <c r="R167" i="5"/>
  <c r="AT901" i="4"/>
  <c r="N901" i="5"/>
  <c r="P901" i="5"/>
  <c r="R901" i="5"/>
  <c r="J901" i="5"/>
  <c r="H901" i="5"/>
  <c r="F901" i="5"/>
  <c r="G901" i="5"/>
  <c r="T901" i="5"/>
  <c r="M901" i="5"/>
  <c r="Q901" i="5"/>
  <c r="D901" i="5"/>
  <c r="E901" i="5"/>
  <c r="L901" i="5"/>
  <c r="K901" i="5"/>
  <c r="C901" i="5"/>
  <c r="S901" i="5"/>
  <c r="B901" i="5"/>
  <c r="I901" i="5"/>
  <c r="O901" i="5"/>
  <c r="U901" i="5"/>
  <c r="AT863" i="4"/>
  <c r="T863" i="5"/>
  <c r="H863" i="5"/>
  <c r="J863" i="5"/>
  <c r="R863" i="5"/>
  <c r="U863" i="5"/>
  <c r="S863" i="5"/>
  <c r="D863" i="5"/>
  <c r="Q863" i="5"/>
  <c r="E863" i="5"/>
  <c r="N863" i="5"/>
  <c r="I863" i="5"/>
  <c r="G863" i="5"/>
  <c r="F863" i="5"/>
  <c r="M863" i="5"/>
  <c r="O863" i="5"/>
  <c r="K863" i="5"/>
  <c r="C863" i="5"/>
  <c r="B863" i="5"/>
  <c r="P863" i="5"/>
  <c r="L863" i="5"/>
  <c r="AT783" i="4"/>
  <c r="H783" i="5"/>
  <c r="U783" i="5"/>
  <c r="P783" i="5"/>
  <c r="G783" i="5"/>
  <c r="B783" i="5"/>
  <c r="E783" i="5"/>
  <c r="K783" i="5"/>
  <c r="I783" i="5"/>
  <c r="Q783" i="5"/>
  <c r="M783" i="5"/>
  <c r="D783" i="5"/>
  <c r="N783" i="5"/>
  <c r="T783" i="5"/>
  <c r="F783" i="5"/>
  <c r="C783" i="5"/>
  <c r="J783" i="5"/>
  <c r="L783" i="5"/>
  <c r="S783" i="5"/>
  <c r="R783" i="5"/>
  <c r="O783" i="5"/>
  <c r="AT642" i="4"/>
  <c r="F642" i="5"/>
  <c r="M642" i="5"/>
  <c r="I642" i="5"/>
  <c r="O642" i="5"/>
  <c r="D642" i="5"/>
  <c r="P642" i="5"/>
  <c r="L642" i="5"/>
  <c r="Q642" i="5"/>
  <c r="C642" i="5"/>
  <c r="B642" i="5"/>
  <c r="E642" i="5"/>
  <c r="H642" i="5"/>
  <c r="R642" i="5"/>
  <c r="S642" i="5"/>
  <c r="U642" i="5"/>
  <c r="J642" i="5"/>
  <c r="T642" i="5"/>
  <c r="N642" i="5"/>
  <c r="G642" i="5"/>
  <c r="K642" i="5"/>
  <c r="B974" i="5"/>
  <c r="AT974" i="4"/>
  <c r="G974" i="5"/>
  <c r="Q974" i="5"/>
  <c r="T974" i="5"/>
  <c r="K974" i="5"/>
  <c r="P974" i="5"/>
  <c r="J974" i="5"/>
  <c r="O974" i="5"/>
  <c r="E974" i="5"/>
  <c r="M974" i="5"/>
  <c r="I974" i="5"/>
  <c r="N974" i="5"/>
  <c r="H974" i="5"/>
  <c r="U974" i="5"/>
  <c r="F974" i="5"/>
  <c r="C974" i="5"/>
  <c r="D974" i="5"/>
  <c r="L974" i="5"/>
  <c r="S974" i="5"/>
  <c r="R974" i="5"/>
  <c r="AT999" i="4"/>
  <c r="L999" i="5"/>
  <c r="I999" i="5"/>
  <c r="N999" i="5"/>
  <c r="E999" i="5"/>
  <c r="M999" i="5"/>
  <c r="D999" i="5"/>
  <c r="R999" i="5"/>
  <c r="U999" i="5"/>
  <c r="P999" i="5"/>
  <c r="S999" i="5"/>
  <c r="O999" i="5"/>
  <c r="K999" i="5"/>
  <c r="C999" i="5"/>
  <c r="H999" i="5"/>
  <c r="F999" i="5"/>
  <c r="G999" i="5"/>
  <c r="B999" i="5"/>
  <c r="J999" i="5"/>
  <c r="T999" i="5"/>
  <c r="Q999" i="5"/>
  <c r="AT923" i="4"/>
  <c r="T923" i="5"/>
  <c r="K923" i="5"/>
  <c r="I923" i="5"/>
  <c r="F923" i="5"/>
  <c r="P923" i="5"/>
  <c r="N923" i="5"/>
  <c r="Q923" i="5"/>
  <c r="H923" i="5"/>
  <c r="S923" i="5"/>
  <c r="E923" i="5"/>
  <c r="D923" i="5"/>
  <c r="G923" i="5"/>
  <c r="O923" i="5"/>
  <c r="R923" i="5"/>
  <c r="L923" i="5"/>
  <c r="C923" i="5"/>
  <c r="U923" i="5"/>
  <c r="J923" i="5"/>
  <c r="M923" i="5"/>
  <c r="B923" i="5"/>
  <c r="H12" i="2"/>
  <c r="H40" i="2"/>
  <c r="D14" i="2"/>
  <c r="AF22" i="4"/>
  <c r="AT201" i="4"/>
  <c r="J201" i="5"/>
  <c r="F201" i="5"/>
  <c r="P201" i="5"/>
  <c r="D201" i="5"/>
  <c r="G201" i="5"/>
  <c r="Q201" i="5"/>
  <c r="N201" i="5"/>
  <c r="M201" i="5"/>
  <c r="U201" i="5"/>
  <c r="K201" i="5"/>
  <c r="S201" i="5"/>
  <c r="R201" i="5"/>
  <c r="I201" i="5"/>
  <c r="C201" i="5"/>
  <c r="B201" i="5"/>
  <c r="L201" i="5"/>
  <c r="H201" i="5"/>
  <c r="O201" i="5"/>
  <c r="E201" i="5"/>
  <c r="T201" i="5"/>
  <c r="AT837" i="4"/>
  <c r="L837" i="5"/>
  <c r="R837" i="5"/>
  <c r="B837" i="5"/>
  <c r="J837" i="5"/>
  <c r="E837" i="5"/>
  <c r="M837" i="5"/>
  <c r="H837" i="5"/>
  <c r="K837" i="5"/>
  <c r="I837" i="5"/>
  <c r="C837" i="5"/>
  <c r="P837" i="5"/>
  <c r="G837" i="5"/>
  <c r="T837" i="5"/>
  <c r="U837" i="5"/>
  <c r="D837" i="5"/>
  <c r="N837" i="5"/>
  <c r="S837" i="5"/>
  <c r="F837" i="5"/>
  <c r="O837" i="5"/>
  <c r="Q837" i="5"/>
  <c r="AT44" i="4"/>
  <c r="H44" i="5"/>
  <c r="R44" i="5"/>
  <c r="D44" i="5"/>
  <c r="T44" i="5"/>
  <c r="U44" i="5"/>
  <c r="O44" i="5"/>
  <c r="J44" i="5"/>
  <c r="S44" i="5"/>
  <c r="L44" i="5"/>
  <c r="C44" i="5"/>
  <c r="G44" i="5"/>
  <c r="F44" i="5"/>
  <c r="K44" i="5"/>
  <c r="Q44" i="5"/>
  <c r="I44" i="5"/>
  <c r="M44" i="5"/>
  <c r="N44" i="5"/>
  <c r="E44" i="5"/>
  <c r="P44" i="5"/>
  <c r="B44" i="5"/>
  <c r="K430" i="5"/>
  <c r="AT430" i="4"/>
  <c r="R430" i="5"/>
  <c r="N430" i="5"/>
  <c r="H430" i="5"/>
  <c r="O430" i="5"/>
  <c r="P430" i="5"/>
  <c r="F430" i="5"/>
  <c r="M430" i="5"/>
  <c r="E430" i="5"/>
  <c r="B430" i="5"/>
  <c r="J430" i="5"/>
  <c r="S430" i="5"/>
  <c r="C430" i="5"/>
  <c r="T430" i="5"/>
  <c r="D430" i="5"/>
  <c r="U430" i="5"/>
  <c r="Q430" i="5"/>
  <c r="I430" i="5"/>
  <c r="L430" i="5"/>
  <c r="G430" i="5"/>
  <c r="AT23" i="4"/>
  <c r="F23" i="5"/>
  <c r="D23" i="5"/>
  <c r="C23" i="5"/>
  <c r="E23" i="5"/>
  <c r="I23" i="5"/>
  <c r="S23" i="5"/>
  <c r="N23" i="5"/>
  <c r="T23" i="5"/>
  <c r="M23" i="5"/>
  <c r="G23" i="5"/>
  <c r="K23" i="5"/>
  <c r="L23" i="5"/>
  <c r="H23" i="5"/>
  <c r="B23" i="5"/>
  <c r="U23" i="5"/>
  <c r="J23" i="5"/>
  <c r="O23" i="5"/>
  <c r="P23" i="5"/>
  <c r="Q23" i="5"/>
  <c r="R23" i="5"/>
  <c r="AT875" i="4"/>
  <c r="D875" i="5"/>
  <c r="P875" i="5"/>
  <c r="J875" i="5"/>
  <c r="R875" i="5"/>
  <c r="C875" i="5"/>
  <c r="F875" i="5"/>
  <c r="O875" i="5"/>
  <c r="L875" i="5"/>
  <c r="Q875" i="5"/>
  <c r="U875" i="5"/>
  <c r="N875" i="5"/>
  <c r="E875" i="5"/>
  <c r="H875" i="5"/>
  <c r="I875" i="5"/>
  <c r="K875" i="5"/>
  <c r="T875" i="5"/>
  <c r="G875" i="5"/>
  <c r="S875" i="5"/>
  <c r="M875" i="5"/>
  <c r="B875" i="5"/>
  <c r="AT573" i="4"/>
  <c r="F573" i="5"/>
  <c r="B573" i="5"/>
  <c r="I573" i="5"/>
  <c r="E573" i="5"/>
  <c r="D573" i="5"/>
  <c r="T573" i="5"/>
  <c r="C573" i="5"/>
  <c r="U573" i="5"/>
  <c r="P573" i="5"/>
  <c r="J573" i="5"/>
  <c r="L573" i="5"/>
  <c r="O573" i="5"/>
  <c r="S573" i="5"/>
  <c r="G573" i="5"/>
  <c r="K573" i="5"/>
  <c r="Q573" i="5"/>
  <c r="M573" i="5"/>
  <c r="H573" i="5"/>
  <c r="R573" i="5"/>
  <c r="N573" i="5"/>
  <c r="AT32" i="4"/>
  <c r="T32" i="5"/>
  <c r="E32" i="5"/>
  <c r="L32" i="5"/>
  <c r="P32" i="5"/>
  <c r="S32" i="5"/>
  <c r="O32" i="5"/>
  <c r="I32" i="5"/>
  <c r="F32" i="5"/>
  <c r="D32" i="5"/>
  <c r="G32" i="5"/>
  <c r="J32" i="5"/>
  <c r="K32" i="5"/>
  <c r="M32" i="5"/>
  <c r="B32" i="5"/>
  <c r="H32" i="5"/>
  <c r="C32" i="5"/>
  <c r="Q32" i="5"/>
  <c r="U32" i="5"/>
  <c r="R32" i="5"/>
  <c r="N32" i="5"/>
  <c r="L354" i="5"/>
  <c r="B354" i="5"/>
  <c r="AT354" i="4"/>
  <c r="D354" i="5"/>
  <c r="K354" i="5"/>
  <c r="H354" i="5"/>
  <c r="G354" i="5"/>
  <c r="J354" i="5"/>
  <c r="M354" i="5"/>
  <c r="P354" i="5"/>
  <c r="C354" i="5"/>
  <c r="S354" i="5"/>
  <c r="U354" i="5"/>
  <c r="F354" i="5"/>
  <c r="R354" i="5"/>
  <c r="Q354" i="5"/>
  <c r="E354" i="5"/>
  <c r="T354" i="5"/>
  <c r="I354" i="5"/>
  <c r="N354" i="5"/>
  <c r="O354" i="5"/>
  <c r="AT581" i="4"/>
  <c r="Q581" i="5"/>
  <c r="F581" i="5"/>
  <c r="E581" i="5"/>
  <c r="B581" i="5"/>
  <c r="P581" i="5"/>
  <c r="N581" i="5"/>
  <c r="L581" i="5"/>
  <c r="D581" i="5"/>
  <c r="C581" i="5"/>
  <c r="K581" i="5"/>
  <c r="I581" i="5"/>
  <c r="S581" i="5"/>
  <c r="M581" i="5"/>
  <c r="J581" i="5"/>
  <c r="R581" i="5"/>
  <c r="G581" i="5"/>
  <c r="U581" i="5"/>
  <c r="H581" i="5"/>
  <c r="O581" i="5"/>
  <c r="T581" i="5"/>
  <c r="U222" i="5"/>
  <c r="AT222" i="4"/>
  <c r="L222" i="5"/>
  <c r="S222" i="5"/>
  <c r="M222" i="5"/>
  <c r="T222" i="5"/>
  <c r="F222" i="5"/>
  <c r="D222" i="5"/>
  <c r="B222" i="5"/>
  <c r="O222" i="5"/>
  <c r="P222" i="5"/>
  <c r="H222" i="5"/>
  <c r="Q222" i="5"/>
  <c r="K222" i="5"/>
  <c r="G222" i="5"/>
  <c r="N222" i="5"/>
  <c r="I222" i="5"/>
  <c r="C222" i="5"/>
  <c r="R222" i="5"/>
  <c r="J222" i="5"/>
  <c r="E222" i="5"/>
  <c r="AT314" i="4"/>
  <c r="F314" i="5"/>
  <c r="N314" i="5"/>
  <c r="Q314" i="5"/>
  <c r="E314" i="5"/>
  <c r="I314" i="5"/>
  <c r="H314" i="5"/>
  <c r="O314" i="5"/>
  <c r="D314" i="5"/>
  <c r="L314" i="5"/>
  <c r="T314" i="5"/>
  <c r="G314" i="5"/>
  <c r="M314" i="5"/>
  <c r="C314" i="5"/>
  <c r="B314" i="5"/>
  <c r="R314" i="5"/>
  <c r="P314" i="5"/>
  <c r="U314" i="5"/>
  <c r="K314" i="5"/>
  <c r="S314" i="5"/>
  <c r="J314" i="5"/>
  <c r="AT403" i="4"/>
  <c r="O403" i="5"/>
  <c r="I403" i="5"/>
  <c r="K403" i="5"/>
  <c r="U403" i="5"/>
  <c r="R403" i="5"/>
  <c r="M403" i="5"/>
  <c r="N403" i="5"/>
  <c r="S403" i="5"/>
  <c r="D403" i="5"/>
  <c r="E403" i="5"/>
  <c r="F403" i="5"/>
  <c r="Q403" i="5"/>
  <c r="G403" i="5"/>
  <c r="T403" i="5"/>
  <c r="J403" i="5"/>
  <c r="H403" i="5"/>
  <c r="B403" i="5"/>
  <c r="L403" i="5"/>
  <c r="C403" i="5"/>
  <c r="P403" i="5"/>
  <c r="AT661" i="4"/>
  <c r="L661" i="5"/>
  <c r="G661" i="5"/>
  <c r="Q661" i="5"/>
  <c r="O661" i="5"/>
  <c r="B661" i="5"/>
  <c r="E661" i="5"/>
  <c r="K661" i="5"/>
  <c r="U661" i="5"/>
  <c r="S661" i="5"/>
  <c r="J661" i="5"/>
  <c r="N661" i="5"/>
  <c r="I661" i="5"/>
  <c r="D661" i="5"/>
  <c r="R661" i="5"/>
  <c r="C661" i="5"/>
  <c r="H661" i="5"/>
  <c r="T661" i="5"/>
  <c r="F661" i="5"/>
  <c r="P661" i="5"/>
  <c r="M661" i="5"/>
  <c r="AT365" i="4"/>
  <c r="I365" i="5"/>
  <c r="H365" i="5"/>
  <c r="M365" i="5"/>
  <c r="E365" i="5"/>
  <c r="R365" i="5"/>
  <c r="D365" i="5"/>
  <c r="P365" i="5"/>
  <c r="C365" i="5"/>
  <c r="O365" i="5"/>
  <c r="Q365" i="5"/>
  <c r="B365" i="5"/>
  <c r="N365" i="5"/>
  <c r="G365" i="5"/>
  <c r="K365" i="5"/>
  <c r="J365" i="5"/>
  <c r="S365" i="5"/>
  <c r="U365" i="5"/>
  <c r="L365" i="5"/>
  <c r="T365" i="5"/>
  <c r="F365" i="5"/>
  <c r="AT664" i="4"/>
  <c r="P664" i="5"/>
  <c r="O664" i="5"/>
  <c r="K664" i="5"/>
  <c r="R664" i="5"/>
  <c r="D664" i="5"/>
  <c r="U664" i="5"/>
  <c r="T664" i="5"/>
  <c r="J664" i="5"/>
  <c r="S664" i="5"/>
  <c r="F664" i="5"/>
  <c r="N664" i="5"/>
  <c r="B664" i="5"/>
  <c r="E664" i="5"/>
  <c r="Q664" i="5"/>
  <c r="H664" i="5"/>
  <c r="L664" i="5"/>
  <c r="I664" i="5"/>
  <c r="C664" i="5"/>
  <c r="M664" i="5"/>
  <c r="G664" i="5"/>
  <c r="AT326" i="4"/>
  <c r="S326" i="5"/>
  <c r="H326" i="5"/>
  <c r="F326" i="5"/>
  <c r="K326" i="5"/>
  <c r="N326" i="5"/>
  <c r="L326" i="5"/>
  <c r="I326" i="5"/>
  <c r="U326" i="5"/>
  <c r="O326" i="5"/>
  <c r="G326" i="5"/>
  <c r="E326" i="5"/>
  <c r="T326" i="5"/>
  <c r="C326" i="5"/>
  <c r="P326" i="5"/>
  <c r="Q326" i="5"/>
  <c r="M326" i="5"/>
  <c r="R326" i="5"/>
  <c r="D326" i="5"/>
  <c r="J326" i="5"/>
  <c r="B326" i="5"/>
  <c r="AT104" i="4"/>
  <c r="E104" i="5"/>
  <c r="N104" i="5"/>
  <c r="S104" i="5"/>
  <c r="K104" i="5"/>
  <c r="T104" i="5"/>
  <c r="B104" i="5"/>
  <c r="P104" i="5"/>
  <c r="I104" i="5"/>
  <c r="D104" i="5"/>
  <c r="Q104" i="5"/>
  <c r="C104" i="5"/>
  <c r="O104" i="5"/>
  <c r="L104" i="5"/>
  <c r="J104" i="5"/>
  <c r="R104" i="5"/>
  <c r="H104" i="5"/>
  <c r="G104" i="5"/>
  <c r="U104" i="5"/>
  <c r="F104" i="5"/>
  <c r="M104" i="5"/>
  <c r="AT112" i="4"/>
  <c r="R112" i="5"/>
  <c r="K112" i="5"/>
  <c r="E112" i="5"/>
  <c r="T112" i="5"/>
  <c r="N112" i="5"/>
  <c r="Q112" i="5"/>
  <c r="G112" i="5"/>
  <c r="I112" i="5"/>
  <c r="M112" i="5"/>
  <c r="D112" i="5"/>
  <c r="U112" i="5"/>
  <c r="B112" i="5"/>
  <c r="P112" i="5"/>
  <c r="C112" i="5"/>
  <c r="O112" i="5"/>
  <c r="L112" i="5"/>
  <c r="F112" i="5"/>
  <c r="J112" i="5"/>
  <c r="H112" i="5"/>
  <c r="S112" i="5"/>
  <c r="AT601" i="4"/>
  <c r="G601" i="5"/>
  <c r="L601" i="5"/>
  <c r="B601" i="5"/>
  <c r="N601" i="5"/>
  <c r="P601" i="5"/>
  <c r="O601" i="5"/>
  <c r="C601" i="5"/>
  <c r="T601" i="5"/>
  <c r="U601" i="5"/>
  <c r="R601" i="5"/>
  <c r="J601" i="5"/>
  <c r="H601" i="5"/>
  <c r="E601" i="5"/>
  <c r="F601" i="5"/>
  <c r="Q601" i="5"/>
  <c r="D601" i="5"/>
  <c r="M601" i="5"/>
  <c r="S601" i="5"/>
  <c r="I601" i="5"/>
  <c r="K601" i="5"/>
  <c r="B861" i="5"/>
  <c r="G861" i="5"/>
  <c r="AT861" i="4"/>
  <c r="Q861" i="5"/>
  <c r="N861" i="5"/>
  <c r="F861" i="5"/>
  <c r="L861" i="5"/>
  <c r="T861" i="5"/>
  <c r="E861" i="5"/>
  <c r="S861" i="5"/>
  <c r="D861" i="5"/>
  <c r="C861" i="5"/>
  <c r="J861" i="5"/>
  <c r="O861" i="5"/>
  <c r="P861" i="5"/>
  <c r="U861" i="5"/>
  <c r="H861" i="5"/>
  <c r="M861" i="5"/>
  <c r="I861" i="5"/>
  <c r="K861" i="5"/>
  <c r="R861" i="5"/>
  <c r="I867" i="5"/>
  <c r="D867" i="5"/>
  <c r="S867" i="5"/>
  <c r="U867" i="5"/>
  <c r="F867" i="5"/>
  <c r="B867" i="5"/>
  <c r="AT867" i="4"/>
  <c r="M867" i="5"/>
  <c r="P867" i="5"/>
  <c r="G867" i="5"/>
  <c r="R867" i="5"/>
  <c r="K867" i="5"/>
  <c r="H867" i="5"/>
  <c r="N867" i="5"/>
  <c r="Q867" i="5"/>
  <c r="O867" i="5"/>
  <c r="T867" i="5"/>
  <c r="L867" i="5"/>
  <c r="J867" i="5"/>
  <c r="E867" i="5"/>
  <c r="C867" i="5"/>
  <c r="AT843" i="4"/>
  <c r="U843" i="5"/>
  <c r="O843" i="5"/>
  <c r="B843" i="5"/>
  <c r="T843" i="5"/>
  <c r="N843" i="5"/>
  <c r="L843" i="5"/>
  <c r="H843" i="5"/>
  <c r="E843" i="5"/>
  <c r="G843" i="5"/>
  <c r="F843" i="5"/>
  <c r="D843" i="5"/>
  <c r="C843" i="5"/>
  <c r="K843" i="5"/>
  <c r="J843" i="5"/>
  <c r="R843" i="5"/>
  <c r="S843" i="5"/>
  <c r="M843" i="5"/>
  <c r="I843" i="5"/>
  <c r="P843" i="5"/>
  <c r="Q843" i="5"/>
  <c r="B474" i="5"/>
  <c r="AT474" i="4"/>
  <c r="Q474" i="5"/>
  <c r="C474" i="5"/>
  <c r="T474" i="5"/>
  <c r="J474" i="5"/>
  <c r="L474" i="5"/>
  <c r="F474" i="5"/>
  <c r="S474" i="5"/>
  <c r="I474" i="5"/>
  <c r="O474" i="5"/>
  <c r="H474" i="5"/>
  <c r="G474" i="5"/>
  <c r="M474" i="5"/>
  <c r="R474" i="5"/>
  <c r="U474" i="5"/>
  <c r="P474" i="5"/>
  <c r="N474" i="5"/>
  <c r="E474" i="5"/>
  <c r="D474" i="5"/>
  <c r="K474" i="5"/>
  <c r="AT702" i="4"/>
  <c r="K702" i="5"/>
  <c r="N702" i="5"/>
  <c r="I702" i="5"/>
  <c r="B702" i="5"/>
  <c r="M702" i="5"/>
  <c r="E702" i="5"/>
  <c r="O702" i="5"/>
  <c r="R702" i="5"/>
  <c r="J702" i="5"/>
  <c r="D702" i="5"/>
  <c r="U702" i="5"/>
  <c r="H702" i="5"/>
  <c r="F702" i="5"/>
  <c r="G702" i="5"/>
  <c r="P702" i="5"/>
  <c r="Q702" i="5"/>
  <c r="L702" i="5"/>
  <c r="C702" i="5"/>
  <c r="S702" i="5"/>
  <c r="T702" i="5"/>
  <c r="AT435" i="4"/>
  <c r="R435" i="5"/>
  <c r="J435" i="5"/>
  <c r="I435" i="5"/>
  <c r="M435" i="5"/>
  <c r="C435" i="5"/>
  <c r="F435" i="5"/>
  <c r="H435" i="5"/>
  <c r="U435" i="5"/>
  <c r="E435" i="5"/>
  <c r="Q435" i="5"/>
  <c r="S435" i="5"/>
  <c r="B435" i="5"/>
  <c r="T435" i="5"/>
  <c r="L435" i="5"/>
  <c r="P435" i="5"/>
  <c r="N435" i="5"/>
  <c r="O435" i="5"/>
  <c r="G435" i="5"/>
  <c r="K435" i="5"/>
  <c r="D435" i="5"/>
  <c r="AT160" i="4"/>
  <c r="C160" i="5"/>
  <c r="O160" i="5"/>
  <c r="J160" i="5"/>
  <c r="H160" i="5"/>
  <c r="T160" i="5"/>
  <c r="D160" i="5"/>
  <c r="N160" i="5"/>
  <c r="B160" i="5"/>
  <c r="L160" i="5"/>
  <c r="R160" i="5"/>
  <c r="Q160" i="5"/>
  <c r="K160" i="5"/>
  <c r="F160" i="5"/>
  <c r="I160" i="5"/>
  <c r="P160" i="5"/>
  <c r="M160" i="5"/>
  <c r="S160" i="5"/>
  <c r="U160" i="5"/>
  <c r="G160" i="5"/>
  <c r="E160" i="5"/>
  <c r="B551" i="5"/>
  <c r="AT551" i="4"/>
  <c r="G551" i="5"/>
  <c r="H551" i="5"/>
  <c r="Q551" i="5"/>
  <c r="L551" i="5"/>
  <c r="R551" i="5"/>
  <c r="I551" i="5"/>
  <c r="T551" i="5"/>
  <c r="P551" i="5"/>
  <c r="F551" i="5"/>
  <c r="M551" i="5"/>
  <c r="O551" i="5"/>
  <c r="S551" i="5"/>
  <c r="N551" i="5"/>
  <c r="D551" i="5"/>
  <c r="C551" i="5"/>
  <c r="J551" i="5"/>
  <c r="U551" i="5"/>
  <c r="K551" i="5"/>
  <c r="E551" i="5"/>
  <c r="AT30" i="4"/>
  <c r="L30" i="5"/>
  <c r="B30" i="5"/>
  <c r="G30" i="5"/>
  <c r="Q30" i="5"/>
  <c r="H30" i="5"/>
  <c r="T30" i="5"/>
  <c r="R30" i="5"/>
  <c r="P30" i="5"/>
  <c r="J30" i="5"/>
  <c r="N30" i="5"/>
  <c r="F30" i="5"/>
  <c r="S30" i="5"/>
  <c r="D30" i="5"/>
  <c r="O30" i="5"/>
  <c r="K30" i="5"/>
  <c r="I30" i="5"/>
  <c r="M30" i="5"/>
  <c r="U30" i="5"/>
  <c r="C30" i="5"/>
  <c r="E30" i="5"/>
  <c r="AT500" i="4"/>
  <c r="N500" i="5"/>
  <c r="K500" i="5"/>
  <c r="B500" i="5"/>
  <c r="U500" i="5"/>
  <c r="O500" i="5"/>
  <c r="J500" i="5"/>
  <c r="H500" i="5"/>
  <c r="S500" i="5"/>
  <c r="L500" i="5"/>
  <c r="M500" i="5"/>
  <c r="R500" i="5"/>
  <c r="F500" i="5"/>
  <c r="I500" i="5"/>
  <c r="Q500" i="5"/>
  <c r="T500" i="5"/>
  <c r="P500" i="5"/>
  <c r="G500" i="5"/>
  <c r="D500" i="5"/>
  <c r="E500" i="5"/>
  <c r="C500" i="5"/>
  <c r="AT748" i="4"/>
  <c r="R748" i="5"/>
  <c r="D748" i="5"/>
  <c r="F748" i="5"/>
  <c r="B748" i="5"/>
  <c r="U748" i="5"/>
  <c r="H748" i="5"/>
  <c r="G748" i="5"/>
  <c r="I748" i="5"/>
  <c r="J748" i="5"/>
  <c r="P748" i="5"/>
  <c r="C748" i="5"/>
  <c r="L748" i="5"/>
  <c r="S748" i="5"/>
  <c r="N748" i="5"/>
  <c r="Q748" i="5"/>
  <c r="M748" i="5"/>
  <c r="E748" i="5"/>
  <c r="K748" i="5"/>
  <c r="T748" i="5"/>
  <c r="O748" i="5"/>
  <c r="G810" i="5"/>
  <c r="AT810" i="4"/>
  <c r="B810" i="5"/>
  <c r="F810" i="5"/>
  <c r="C810" i="5"/>
  <c r="I810" i="5"/>
  <c r="L810" i="5"/>
  <c r="Q810" i="5"/>
  <c r="H810" i="5"/>
  <c r="S810" i="5"/>
  <c r="U810" i="5"/>
  <c r="J810" i="5"/>
  <c r="M810" i="5"/>
  <c r="E810" i="5"/>
  <c r="O810" i="5"/>
  <c r="K810" i="5"/>
  <c r="P810" i="5"/>
  <c r="R810" i="5"/>
  <c r="T810" i="5"/>
  <c r="D810" i="5"/>
  <c r="N810" i="5"/>
  <c r="AT981" i="4"/>
  <c r="B981" i="5"/>
  <c r="M981" i="5"/>
  <c r="N981" i="5"/>
  <c r="D981" i="5"/>
  <c r="C981" i="5"/>
  <c r="L981" i="5"/>
  <c r="P981" i="5"/>
  <c r="Q981" i="5"/>
  <c r="R981" i="5"/>
  <c r="E981" i="5"/>
  <c r="K981" i="5"/>
  <c r="G981" i="5"/>
  <c r="H981" i="5"/>
  <c r="U981" i="5"/>
  <c r="O981" i="5"/>
  <c r="T981" i="5"/>
  <c r="F981" i="5"/>
  <c r="I981" i="5"/>
  <c r="S981" i="5"/>
  <c r="J981" i="5"/>
  <c r="AT310" i="4"/>
  <c r="I310" i="5"/>
  <c r="C310" i="5"/>
  <c r="L310" i="5"/>
  <c r="K310" i="5"/>
  <c r="N310" i="5"/>
  <c r="F310" i="5"/>
  <c r="S310" i="5"/>
  <c r="D310" i="5"/>
  <c r="G310" i="5"/>
  <c r="B310" i="5"/>
  <c r="R310" i="5"/>
  <c r="J310" i="5"/>
  <c r="U310" i="5"/>
  <c r="M310" i="5"/>
  <c r="P310" i="5"/>
  <c r="Q310" i="5"/>
  <c r="E310" i="5"/>
  <c r="O310" i="5"/>
  <c r="T310" i="5"/>
  <c r="H310" i="5"/>
  <c r="AT244" i="4"/>
  <c r="I244" i="5"/>
  <c r="U244" i="5"/>
  <c r="J244" i="5"/>
  <c r="C244" i="5"/>
  <c r="L244" i="5"/>
  <c r="O244" i="5"/>
  <c r="Q244" i="5"/>
  <c r="K244" i="5"/>
  <c r="T244" i="5"/>
  <c r="S244" i="5"/>
  <c r="M244" i="5"/>
  <c r="B244" i="5"/>
  <c r="P244" i="5"/>
  <c r="F244" i="5"/>
  <c r="D244" i="5"/>
  <c r="E244" i="5"/>
  <c r="H244" i="5"/>
  <c r="N244" i="5"/>
  <c r="R244" i="5"/>
  <c r="G244" i="5"/>
  <c r="AT859" i="4"/>
  <c r="L859" i="5"/>
  <c r="I859" i="5"/>
  <c r="N859" i="5"/>
  <c r="U859" i="5"/>
  <c r="R859" i="5"/>
  <c r="B859" i="5"/>
  <c r="F859" i="5"/>
  <c r="P859" i="5"/>
  <c r="D859" i="5"/>
  <c r="S859" i="5"/>
  <c r="G859" i="5"/>
  <c r="T859" i="5"/>
  <c r="C859" i="5"/>
  <c r="J859" i="5"/>
  <c r="K859" i="5"/>
  <c r="Q859" i="5"/>
  <c r="M859" i="5"/>
  <c r="H859" i="5"/>
  <c r="O859" i="5"/>
  <c r="E859" i="5"/>
  <c r="AT480" i="4"/>
  <c r="T480" i="5"/>
  <c r="P480" i="5"/>
  <c r="N480" i="5"/>
  <c r="F480" i="5"/>
  <c r="J480" i="5"/>
  <c r="H480" i="5"/>
  <c r="L480" i="5"/>
  <c r="B480" i="5"/>
  <c r="Q480" i="5"/>
  <c r="G480" i="5"/>
  <c r="O480" i="5"/>
  <c r="R480" i="5"/>
  <c r="M480" i="5"/>
  <c r="I480" i="5"/>
  <c r="E480" i="5"/>
  <c r="U480" i="5"/>
  <c r="S480" i="5"/>
  <c r="C480" i="5"/>
  <c r="K480" i="5"/>
  <c r="D480" i="5"/>
  <c r="AT730" i="4"/>
  <c r="E730" i="5"/>
  <c r="N730" i="5"/>
  <c r="H730" i="5"/>
  <c r="U730" i="5"/>
  <c r="I730" i="5"/>
  <c r="T730" i="5"/>
  <c r="O730" i="5"/>
  <c r="L730" i="5"/>
  <c r="Q730" i="5"/>
  <c r="S730" i="5"/>
  <c r="D730" i="5"/>
  <c r="F730" i="5"/>
  <c r="M730" i="5"/>
  <c r="P730" i="5"/>
  <c r="B730" i="5"/>
  <c r="G730" i="5"/>
  <c r="R730" i="5"/>
  <c r="J730" i="5"/>
  <c r="K730" i="5"/>
  <c r="C730" i="5"/>
  <c r="AT916" i="4"/>
  <c r="T916" i="5"/>
  <c r="U916" i="5"/>
  <c r="Q916" i="5"/>
  <c r="S916" i="5"/>
  <c r="B916" i="5"/>
  <c r="D916" i="5"/>
  <c r="L916" i="5"/>
  <c r="O916" i="5"/>
  <c r="P916" i="5"/>
  <c r="G916" i="5"/>
  <c r="N916" i="5"/>
  <c r="J916" i="5"/>
  <c r="R916" i="5"/>
  <c r="M916" i="5"/>
  <c r="K916" i="5"/>
  <c r="H916" i="5"/>
  <c r="I916" i="5"/>
  <c r="C916" i="5"/>
  <c r="F916" i="5"/>
  <c r="E916" i="5"/>
  <c r="AT908" i="4"/>
  <c r="K908" i="5"/>
  <c r="T908" i="5"/>
  <c r="O908" i="5"/>
  <c r="J908" i="5"/>
  <c r="C908" i="5"/>
  <c r="R908" i="5"/>
  <c r="G908" i="5"/>
  <c r="D908" i="5"/>
  <c r="N908" i="5"/>
  <c r="Q908" i="5"/>
  <c r="E908" i="5"/>
  <c r="F908" i="5"/>
  <c r="I908" i="5"/>
  <c r="B908" i="5"/>
  <c r="M908" i="5"/>
  <c r="P908" i="5"/>
  <c r="U908" i="5"/>
  <c r="L908" i="5"/>
  <c r="S908" i="5"/>
  <c r="H908" i="5"/>
  <c r="AT168" i="4"/>
  <c r="P168" i="5"/>
  <c r="U168" i="5"/>
  <c r="H168" i="5"/>
  <c r="M168" i="5"/>
  <c r="L168" i="5"/>
  <c r="S168" i="5"/>
  <c r="N168" i="5"/>
  <c r="J168" i="5"/>
  <c r="I168" i="5"/>
  <c r="K168" i="5"/>
  <c r="F168" i="5"/>
  <c r="B168" i="5"/>
  <c r="Q168" i="5"/>
  <c r="D168" i="5"/>
  <c r="G168" i="5"/>
  <c r="R168" i="5"/>
  <c r="T168" i="5"/>
  <c r="E168" i="5"/>
  <c r="C168" i="5"/>
  <c r="O168" i="5"/>
  <c r="AT523" i="4"/>
  <c r="G523" i="5"/>
  <c r="J523" i="5"/>
  <c r="S523" i="5"/>
  <c r="R523" i="5"/>
  <c r="C523" i="5"/>
  <c r="P523" i="5"/>
  <c r="M523" i="5"/>
  <c r="E523" i="5"/>
  <c r="B523" i="5"/>
  <c r="O523" i="5"/>
  <c r="L523" i="5"/>
  <c r="Q523" i="5"/>
  <c r="U523" i="5"/>
  <c r="F523" i="5"/>
  <c r="I523" i="5"/>
  <c r="K523" i="5"/>
  <c r="T523" i="5"/>
  <c r="N523" i="5"/>
  <c r="D523" i="5"/>
  <c r="H523" i="5"/>
  <c r="AT822" i="4"/>
  <c r="B822" i="5"/>
  <c r="J822" i="5"/>
  <c r="N822" i="5"/>
  <c r="K822" i="5"/>
  <c r="Q822" i="5"/>
  <c r="R822" i="5"/>
  <c r="I822" i="5"/>
  <c r="D822" i="5"/>
  <c r="S822" i="5"/>
  <c r="L822" i="5"/>
  <c r="U822" i="5"/>
  <c r="H822" i="5"/>
  <c r="G822" i="5"/>
  <c r="M822" i="5"/>
  <c r="E822" i="5"/>
  <c r="P822" i="5"/>
  <c r="F822" i="5"/>
  <c r="O822" i="5"/>
  <c r="T822" i="5"/>
  <c r="C822" i="5"/>
  <c r="AT411" i="4"/>
  <c r="K411" i="5"/>
  <c r="U411" i="5"/>
  <c r="O411" i="5"/>
  <c r="M411" i="5"/>
  <c r="G411" i="5"/>
  <c r="Q411" i="5"/>
  <c r="I411" i="5"/>
  <c r="T411" i="5"/>
  <c r="N411" i="5"/>
  <c r="B411" i="5"/>
  <c r="S411" i="5"/>
  <c r="F411" i="5"/>
  <c r="P411" i="5"/>
  <c r="D411" i="5"/>
  <c r="H411" i="5"/>
  <c r="C411" i="5"/>
  <c r="R411" i="5"/>
  <c r="E411" i="5"/>
  <c r="J411" i="5"/>
  <c r="L411" i="5"/>
  <c r="AT251" i="4"/>
  <c r="B251" i="5"/>
  <c r="N251" i="5"/>
  <c r="S251" i="5"/>
  <c r="L251" i="5"/>
  <c r="M251" i="5"/>
  <c r="U251" i="5"/>
  <c r="D251" i="5"/>
  <c r="I251" i="5"/>
  <c r="T251" i="5"/>
  <c r="F251" i="5"/>
  <c r="G251" i="5"/>
  <c r="J251" i="5"/>
  <c r="H251" i="5"/>
  <c r="P251" i="5"/>
  <c r="O251" i="5"/>
  <c r="K251" i="5"/>
  <c r="Q251" i="5"/>
  <c r="E251" i="5"/>
  <c r="R251" i="5"/>
  <c r="C251" i="5"/>
  <c r="AT385" i="4"/>
  <c r="L385" i="5"/>
  <c r="M385" i="5"/>
  <c r="R385" i="5"/>
  <c r="J385" i="5"/>
  <c r="H385" i="5"/>
  <c r="U385" i="5"/>
  <c r="Q385" i="5"/>
  <c r="F385" i="5"/>
  <c r="P385" i="5"/>
  <c r="E385" i="5"/>
  <c r="I385" i="5"/>
  <c r="K385" i="5"/>
  <c r="G385" i="5"/>
  <c r="S385" i="5"/>
  <c r="N385" i="5"/>
  <c r="D385" i="5"/>
  <c r="B385" i="5"/>
  <c r="T385" i="5"/>
  <c r="C385" i="5"/>
  <c r="O385" i="5"/>
  <c r="AT722" i="4"/>
  <c r="I722" i="5"/>
  <c r="K722" i="5"/>
  <c r="G722" i="5"/>
  <c r="D722" i="5"/>
  <c r="U722" i="5"/>
  <c r="S722" i="5"/>
  <c r="M722" i="5"/>
  <c r="F722" i="5"/>
  <c r="H722" i="5"/>
  <c r="L722" i="5"/>
  <c r="P722" i="5"/>
  <c r="O722" i="5"/>
  <c r="Q722" i="5"/>
  <c r="J722" i="5"/>
  <c r="N722" i="5"/>
  <c r="R722" i="5"/>
  <c r="B722" i="5"/>
  <c r="E722" i="5"/>
  <c r="C722" i="5"/>
  <c r="T722" i="5"/>
  <c r="AT464" i="4"/>
  <c r="B464" i="5"/>
  <c r="P464" i="5"/>
  <c r="G464" i="5"/>
  <c r="J464" i="5"/>
  <c r="L464" i="5"/>
  <c r="E464" i="5"/>
  <c r="H464" i="5"/>
  <c r="T464" i="5"/>
  <c r="F464" i="5"/>
  <c r="K464" i="5"/>
  <c r="M464" i="5"/>
  <c r="S464" i="5"/>
  <c r="Q464" i="5"/>
  <c r="R464" i="5"/>
  <c r="D464" i="5"/>
  <c r="I464" i="5"/>
  <c r="N464" i="5"/>
  <c r="U464" i="5"/>
  <c r="C464" i="5"/>
  <c r="O464" i="5"/>
  <c r="AT914" i="4"/>
  <c r="E914" i="5"/>
  <c r="U914" i="5"/>
  <c r="Q914" i="5"/>
  <c r="M914" i="5"/>
  <c r="P914" i="5"/>
  <c r="R914" i="5"/>
  <c r="S914" i="5"/>
  <c r="L914" i="5"/>
  <c r="O914" i="5"/>
  <c r="D914" i="5"/>
  <c r="J914" i="5"/>
  <c r="B914" i="5"/>
  <c r="K914" i="5"/>
  <c r="F914" i="5"/>
  <c r="T914" i="5"/>
  <c r="N914" i="5"/>
  <c r="G914" i="5"/>
  <c r="I914" i="5"/>
  <c r="H914" i="5"/>
  <c r="C914" i="5"/>
  <c r="K27" i="5"/>
  <c r="F27" i="5"/>
  <c r="H27" i="5"/>
  <c r="C27" i="5"/>
  <c r="R27" i="5"/>
  <c r="M27" i="5"/>
  <c r="D27" i="5"/>
  <c r="AT27" i="4"/>
  <c r="L27" i="5"/>
  <c r="N27" i="5"/>
  <c r="B27" i="5"/>
  <c r="G27" i="5"/>
  <c r="E27" i="5"/>
  <c r="J27" i="5"/>
  <c r="S27" i="5"/>
  <c r="U27" i="5"/>
  <c r="P27" i="5"/>
  <c r="O27" i="5"/>
  <c r="Q27" i="5"/>
  <c r="I27" i="5"/>
  <c r="T27" i="5"/>
  <c r="AT643" i="4"/>
  <c r="H643" i="5"/>
  <c r="U643" i="5"/>
  <c r="N643" i="5"/>
  <c r="Q643" i="5"/>
  <c r="O643" i="5"/>
  <c r="M643" i="5"/>
  <c r="F643" i="5"/>
  <c r="D643" i="5"/>
  <c r="G643" i="5"/>
  <c r="C643" i="5"/>
  <c r="E643" i="5"/>
  <c r="T643" i="5"/>
  <c r="B643" i="5"/>
  <c r="R643" i="5"/>
  <c r="L643" i="5"/>
  <c r="K643" i="5"/>
  <c r="J643" i="5"/>
  <c r="P643" i="5"/>
  <c r="S643" i="5"/>
  <c r="I643" i="5"/>
  <c r="AT394" i="4"/>
  <c r="G394" i="5"/>
  <c r="H394" i="5"/>
  <c r="T394" i="5"/>
  <c r="B394" i="5"/>
  <c r="I394" i="5"/>
  <c r="S394" i="5"/>
  <c r="R394" i="5"/>
  <c r="C394" i="5"/>
  <c r="Q394" i="5"/>
  <c r="O394" i="5"/>
  <c r="U394" i="5"/>
  <c r="N394" i="5"/>
  <c r="F394" i="5"/>
  <c r="L394" i="5"/>
  <c r="J394" i="5"/>
  <c r="E394" i="5"/>
  <c r="M394" i="5"/>
  <c r="D394" i="5"/>
  <c r="K394" i="5"/>
  <c r="P394" i="5"/>
  <c r="AT408" i="4"/>
  <c r="F408" i="5"/>
  <c r="O408" i="5"/>
  <c r="S408" i="5"/>
  <c r="E408" i="5"/>
  <c r="L408" i="5"/>
  <c r="U408" i="5"/>
  <c r="M408" i="5"/>
  <c r="J408" i="5"/>
  <c r="R408" i="5"/>
  <c r="K408" i="5"/>
  <c r="I408" i="5"/>
  <c r="Q408" i="5"/>
  <c r="P408" i="5"/>
  <c r="D408" i="5"/>
  <c r="H408" i="5"/>
  <c r="C408" i="5"/>
  <c r="T408" i="5"/>
  <c r="B408" i="5"/>
  <c r="N408" i="5"/>
  <c r="G408" i="5"/>
  <c r="L259" i="5"/>
  <c r="AT259" i="4"/>
  <c r="G259" i="5"/>
  <c r="S259" i="5"/>
  <c r="U259" i="5"/>
  <c r="F259" i="5"/>
  <c r="J259" i="5"/>
  <c r="D259" i="5"/>
  <c r="B259" i="5"/>
  <c r="E259" i="5"/>
  <c r="K259" i="5"/>
  <c r="T259" i="5"/>
  <c r="P259" i="5"/>
  <c r="H259" i="5"/>
  <c r="O259" i="5"/>
  <c r="N259" i="5"/>
  <c r="M259" i="5"/>
  <c r="C259" i="5"/>
  <c r="Q259" i="5"/>
  <c r="I259" i="5"/>
  <c r="R259" i="5"/>
  <c r="AT744" i="4"/>
  <c r="F744" i="5"/>
  <c r="M744" i="5"/>
  <c r="E744" i="5"/>
  <c r="K744" i="5"/>
  <c r="Q744" i="5"/>
  <c r="R744" i="5"/>
  <c r="D744" i="5"/>
  <c r="S744" i="5"/>
  <c r="N744" i="5"/>
  <c r="C744" i="5"/>
  <c r="H744" i="5"/>
  <c r="B744" i="5"/>
  <c r="I744" i="5"/>
  <c r="L744" i="5"/>
  <c r="J744" i="5"/>
  <c r="O744" i="5"/>
  <c r="G744" i="5"/>
  <c r="U744" i="5"/>
  <c r="P744" i="5"/>
  <c r="T744" i="5"/>
  <c r="AT223" i="4"/>
  <c r="M223" i="5"/>
  <c r="F223" i="5"/>
  <c r="Q223" i="5"/>
  <c r="I223" i="5"/>
  <c r="S223" i="5"/>
  <c r="J223" i="5"/>
  <c r="G223" i="5"/>
  <c r="C223" i="5"/>
  <c r="R223" i="5"/>
  <c r="O223" i="5"/>
  <c r="L223" i="5"/>
  <c r="H223" i="5"/>
  <c r="P223" i="5"/>
  <c r="D223" i="5"/>
  <c r="K223" i="5"/>
  <c r="U223" i="5"/>
  <c r="N223" i="5"/>
  <c r="B223" i="5"/>
  <c r="E223" i="5"/>
  <c r="T223" i="5"/>
  <c r="AT598" i="4"/>
  <c r="Q598" i="5"/>
  <c r="G598" i="5"/>
  <c r="U598" i="5"/>
  <c r="B598" i="5"/>
  <c r="K598" i="5"/>
  <c r="E598" i="5"/>
  <c r="M598" i="5"/>
  <c r="F598" i="5"/>
  <c r="I598" i="5"/>
  <c r="O598" i="5"/>
  <c r="P598" i="5"/>
  <c r="S598" i="5"/>
  <c r="H598" i="5"/>
  <c r="N598" i="5"/>
  <c r="C598" i="5"/>
  <c r="T598" i="5"/>
  <c r="D598" i="5"/>
  <c r="R598" i="5"/>
  <c r="L598" i="5"/>
  <c r="J598" i="5"/>
  <c r="AT318" i="4"/>
  <c r="L318" i="5"/>
  <c r="Q318" i="5"/>
  <c r="B318" i="5"/>
  <c r="G318" i="5"/>
  <c r="D318" i="5"/>
  <c r="P318" i="5"/>
  <c r="U318" i="5"/>
  <c r="O318" i="5"/>
  <c r="M318" i="5"/>
  <c r="H318" i="5"/>
  <c r="S318" i="5"/>
  <c r="E318" i="5"/>
  <c r="F318" i="5"/>
  <c r="N318" i="5"/>
  <c r="K318" i="5"/>
  <c r="T318" i="5"/>
  <c r="J318" i="5"/>
  <c r="R318" i="5"/>
  <c r="C318" i="5"/>
  <c r="I318" i="5"/>
  <c r="AT709" i="4"/>
  <c r="D709" i="5"/>
  <c r="T709" i="5"/>
  <c r="N709" i="5"/>
  <c r="U709" i="5"/>
  <c r="L709" i="5"/>
  <c r="R709" i="5"/>
  <c r="J709" i="5"/>
  <c r="S709" i="5"/>
  <c r="M709" i="5"/>
  <c r="F709" i="5"/>
  <c r="C709" i="5"/>
  <c r="H709" i="5"/>
  <c r="P709" i="5"/>
  <c r="Q709" i="5"/>
  <c r="K709" i="5"/>
  <c r="O709" i="5"/>
  <c r="I709" i="5"/>
  <c r="B709" i="5"/>
  <c r="E709" i="5"/>
  <c r="G709" i="5"/>
  <c r="S181" i="5"/>
  <c r="AT181" i="4"/>
  <c r="U181" i="5"/>
  <c r="C181" i="5"/>
  <c r="B181" i="5"/>
  <c r="O181" i="5"/>
  <c r="Q181" i="5"/>
  <c r="F181" i="5"/>
  <c r="R181" i="5"/>
  <c r="D181" i="5"/>
  <c r="L181" i="5"/>
  <c r="K181" i="5"/>
  <c r="J181" i="5"/>
  <c r="P181" i="5"/>
  <c r="G181" i="5"/>
  <c r="T181" i="5"/>
  <c r="I181" i="5"/>
  <c r="M181" i="5"/>
  <c r="H181" i="5"/>
  <c r="N181" i="5"/>
  <c r="E181" i="5"/>
  <c r="AT312" i="4"/>
  <c r="I312" i="5"/>
  <c r="U312" i="5"/>
  <c r="M312" i="5"/>
  <c r="K312" i="5"/>
  <c r="G312" i="5"/>
  <c r="R312" i="5"/>
  <c r="Q312" i="5"/>
  <c r="C312" i="5"/>
  <c r="H312" i="5"/>
  <c r="P312" i="5"/>
  <c r="J312" i="5"/>
  <c r="D312" i="5"/>
  <c r="S312" i="5"/>
  <c r="B312" i="5"/>
  <c r="L312" i="5"/>
  <c r="F312" i="5"/>
  <c r="E312" i="5"/>
  <c r="N312" i="5"/>
  <c r="T312" i="5"/>
  <c r="O312" i="5"/>
  <c r="AT894" i="4"/>
  <c r="C894" i="5"/>
  <c r="Q894" i="5"/>
  <c r="D894" i="5"/>
  <c r="K894" i="5"/>
  <c r="O894" i="5"/>
  <c r="T894" i="5"/>
  <c r="N894" i="5"/>
  <c r="J894" i="5"/>
  <c r="F894" i="5"/>
  <c r="M894" i="5"/>
  <c r="I894" i="5"/>
  <c r="P894" i="5"/>
  <c r="E894" i="5"/>
  <c r="G894" i="5"/>
  <c r="H894" i="5"/>
  <c r="L894" i="5"/>
  <c r="U894" i="5"/>
  <c r="R894" i="5"/>
  <c r="S894" i="5"/>
  <c r="B894" i="5"/>
  <c r="AT747" i="4"/>
  <c r="L747" i="5"/>
  <c r="N747" i="5"/>
  <c r="F747" i="5"/>
  <c r="O747" i="5"/>
  <c r="I747" i="5"/>
  <c r="K747" i="5"/>
  <c r="D747" i="5"/>
  <c r="M747" i="5"/>
  <c r="G747" i="5"/>
  <c r="Q747" i="5"/>
  <c r="J747" i="5"/>
  <c r="H747" i="5"/>
  <c r="T747" i="5"/>
  <c r="E747" i="5"/>
  <c r="P747" i="5"/>
  <c r="R747" i="5"/>
  <c r="S747" i="5"/>
  <c r="C747" i="5"/>
  <c r="U747" i="5"/>
  <c r="B747" i="5"/>
  <c r="AT73" i="4"/>
  <c r="C73" i="5"/>
  <c r="Q73" i="5"/>
  <c r="I73" i="5"/>
  <c r="N73" i="5"/>
  <c r="D73" i="5"/>
  <c r="B73" i="5"/>
  <c r="G73" i="5"/>
  <c r="T73" i="5"/>
  <c r="H73" i="5"/>
  <c r="K73" i="5"/>
  <c r="R73" i="5"/>
  <c r="P73" i="5"/>
  <c r="O73" i="5"/>
  <c r="U73" i="5"/>
  <c r="S73" i="5"/>
  <c r="E73" i="5"/>
  <c r="L73" i="5"/>
  <c r="J73" i="5"/>
  <c r="M73" i="5"/>
  <c r="F73" i="5"/>
  <c r="AT553" i="4"/>
  <c r="H553" i="5"/>
  <c r="C553" i="5"/>
  <c r="K553" i="5"/>
  <c r="N553" i="5"/>
  <c r="S553" i="5"/>
  <c r="M553" i="5"/>
  <c r="T553" i="5"/>
  <c r="U553" i="5"/>
  <c r="L553" i="5"/>
  <c r="E553" i="5"/>
  <c r="P553" i="5"/>
  <c r="J553" i="5"/>
  <c r="O553" i="5"/>
  <c r="D553" i="5"/>
  <c r="F553" i="5"/>
  <c r="I553" i="5"/>
  <c r="B553" i="5"/>
  <c r="R553" i="5"/>
  <c r="G553" i="5"/>
  <c r="Q553" i="5"/>
  <c r="AT703" i="4"/>
  <c r="I703" i="5"/>
  <c r="G703" i="5"/>
  <c r="J703" i="5"/>
  <c r="H703" i="5"/>
  <c r="B703" i="5"/>
  <c r="E703" i="5"/>
  <c r="U703" i="5"/>
  <c r="C703" i="5"/>
  <c r="L703" i="5"/>
  <c r="Q703" i="5"/>
  <c r="D703" i="5"/>
  <c r="K703" i="5"/>
  <c r="S703" i="5"/>
  <c r="P703" i="5"/>
  <c r="T703" i="5"/>
  <c r="O703" i="5"/>
  <c r="F703" i="5"/>
  <c r="M703" i="5"/>
  <c r="N703" i="5"/>
  <c r="R703" i="5"/>
  <c r="AT48" i="4"/>
  <c r="I48" i="5"/>
  <c r="N48" i="5"/>
  <c r="D48" i="5"/>
  <c r="Q48" i="5"/>
  <c r="U48" i="5"/>
  <c r="H48" i="5"/>
  <c r="M48" i="5"/>
  <c r="E48" i="5"/>
  <c r="B48" i="5"/>
  <c r="J48" i="5"/>
  <c r="C48" i="5"/>
  <c r="P48" i="5"/>
  <c r="K48" i="5"/>
  <c r="O48" i="5"/>
  <c r="S48" i="5"/>
  <c r="L48" i="5"/>
  <c r="F48" i="5"/>
  <c r="T48" i="5"/>
  <c r="G48" i="5"/>
  <c r="R48" i="5"/>
  <c r="AT662" i="4"/>
  <c r="O662" i="5"/>
  <c r="T662" i="5"/>
  <c r="P662" i="5"/>
  <c r="B662" i="5"/>
  <c r="I662" i="5"/>
  <c r="R662" i="5"/>
  <c r="C662" i="5"/>
  <c r="F662" i="5"/>
  <c r="G662" i="5"/>
  <c r="J662" i="5"/>
  <c r="U662" i="5"/>
  <c r="K662" i="5"/>
  <c r="N662" i="5"/>
  <c r="Q662" i="5"/>
  <c r="M662" i="5"/>
  <c r="D662" i="5"/>
  <c r="L662" i="5"/>
  <c r="S662" i="5"/>
  <c r="H662" i="5"/>
  <c r="E662" i="5"/>
  <c r="AT697" i="4"/>
  <c r="H697" i="5"/>
  <c r="F697" i="5"/>
  <c r="C697" i="5"/>
  <c r="Q697" i="5"/>
  <c r="R697" i="5"/>
  <c r="S697" i="5"/>
  <c r="U697" i="5"/>
  <c r="G697" i="5"/>
  <c r="M697" i="5"/>
  <c r="B697" i="5"/>
  <c r="O697" i="5"/>
  <c r="E697" i="5"/>
  <c r="T697" i="5"/>
  <c r="P697" i="5"/>
  <c r="D697" i="5"/>
  <c r="L697" i="5"/>
  <c r="J697" i="5"/>
  <c r="N697" i="5"/>
  <c r="K697" i="5"/>
  <c r="I697" i="5"/>
  <c r="AT932" i="4"/>
  <c r="L932" i="5"/>
  <c r="C932" i="5"/>
  <c r="H932" i="5"/>
  <c r="T932" i="5"/>
  <c r="M932" i="5"/>
  <c r="U932" i="5"/>
  <c r="N932" i="5"/>
  <c r="Q932" i="5"/>
  <c r="R932" i="5"/>
  <c r="I932" i="5"/>
  <c r="D932" i="5"/>
  <c r="F932" i="5"/>
  <c r="K932" i="5"/>
  <c r="B932" i="5"/>
  <c r="P932" i="5"/>
  <c r="J932" i="5"/>
  <c r="G932" i="5"/>
  <c r="E932" i="5"/>
  <c r="O932" i="5"/>
  <c r="S932" i="5"/>
  <c r="AT580" i="4"/>
  <c r="S580" i="5"/>
  <c r="G580" i="5"/>
  <c r="M580" i="5"/>
  <c r="R580" i="5"/>
  <c r="T580" i="5"/>
  <c r="J580" i="5"/>
  <c r="H580" i="5"/>
  <c r="D580" i="5"/>
  <c r="L580" i="5"/>
  <c r="E580" i="5"/>
  <c r="C580" i="5"/>
  <c r="F580" i="5"/>
  <c r="I580" i="5"/>
  <c r="B580" i="5"/>
  <c r="N580" i="5"/>
  <c r="U580" i="5"/>
  <c r="P580" i="5"/>
  <c r="Q580" i="5"/>
  <c r="K580" i="5"/>
  <c r="O580" i="5"/>
  <c r="AT694" i="4"/>
  <c r="O694" i="5"/>
  <c r="M694" i="5"/>
  <c r="G694" i="5"/>
  <c r="I694" i="5"/>
  <c r="R694" i="5"/>
  <c r="D694" i="5"/>
  <c r="F694" i="5"/>
  <c r="Q694" i="5"/>
  <c r="N694" i="5"/>
  <c r="S694" i="5"/>
  <c r="H694" i="5"/>
  <c r="L694" i="5"/>
  <c r="C694" i="5"/>
  <c r="J694" i="5"/>
  <c r="P694" i="5"/>
  <c r="B694" i="5"/>
  <c r="E694" i="5"/>
  <c r="K694" i="5"/>
  <c r="U694" i="5"/>
  <c r="T694" i="5"/>
  <c r="AT470" i="4"/>
  <c r="J470" i="5"/>
  <c r="E470" i="5"/>
  <c r="S470" i="5"/>
  <c r="H470" i="5"/>
  <c r="C470" i="5"/>
  <c r="U470" i="5"/>
  <c r="K470" i="5"/>
  <c r="R470" i="5"/>
  <c r="L470" i="5"/>
  <c r="I470" i="5"/>
  <c r="P470" i="5"/>
  <c r="T470" i="5"/>
  <c r="G470" i="5"/>
  <c r="O470" i="5"/>
  <c r="B470" i="5"/>
  <c r="N470" i="5"/>
  <c r="M470" i="5"/>
  <c r="F470" i="5"/>
  <c r="D470" i="5"/>
  <c r="Q470" i="5"/>
  <c r="AT108" i="4"/>
  <c r="O108" i="5"/>
  <c r="I108" i="5"/>
  <c r="U108" i="5"/>
  <c r="H108" i="5"/>
  <c r="J108" i="5"/>
  <c r="N108" i="5"/>
  <c r="R108" i="5"/>
  <c r="P108" i="5"/>
  <c r="D108" i="5"/>
  <c r="B108" i="5"/>
  <c r="Q108" i="5"/>
  <c r="T108" i="5"/>
  <c r="L108" i="5"/>
  <c r="E108" i="5"/>
  <c r="M108" i="5"/>
  <c r="K108" i="5"/>
  <c r="F108" i="5"/>
  <c r="C108" i="5"/>
  <c r="S108" i="5"/>
  <c r="G108" i="5"/>
  <c r="AT727" i="4"/>
  <c r="O727" i="5"/>
  <c r="T727" i="5"/>
  <c r="G727" i="5"/>
  <c r="K727" i="5"/>
  <c r="L727" i="5"/>
  <c r="P727" i="5"/>
  <c r="J727" i="5"/>
  <c r="E727" i="5"/>
  <c r="N727" i="5"/>
  <c r="C727" i="5"/>
  <c r="R727" i="5"/>
  <c r="F727" i="5"/>
  <c r="S727" i="5"/>
  <c r="B727" i="5"/>
  <c r="I727" i="5"/>
  <c r="M727" i="5"/>
  <c r="H727" i="5"/>
  <c r="D727" i="5"/>
  <c r="U727" i="5"/>
  <c r="Q727" i="5"/>
  <c r="R740" i="5"/>
  <c r="AT740" i="4"/>
  <c r="B740" i="5"/>
  <c r="H740" i="5"/>
  <c r="D740" i="5"/>
  <c r="U740" i="5"/>
  <c r="T740" i="5"/>
  <c r="J740" i="5"/>
  <c r="L740" i="5"/>
  <c r="G740" i="5"/>
  <c r="F740" i="5"/>
  <c r="N740" i="5"/>
  <c r="K740" i="5"/>
  <c r="Q740" i="5"/>
  <c r="O740" i="5"/>
  <c r="E740" i="5"/>
  <c r="M740" i="5"/>
  <c r="P740" i="5"/>
  <c r="C740" i="5"/>
  <c r="S740" i="5"/>
  <c r="I740" i="5"/>
  <c r="AT306" i="4"/>
  <c r="K306" i="5"/>
  <c r="G306" i="5"/>
  <c r="M306" i="5"/>
  <c r="U306" i="5"/>
  <c r="Q306" i="5"/>
  <c r="H306" i="5"/>
  <c r="D306" i="5"/>
  <c r="R306" i="5"/>
  <c r="S306" i="5"/>
  <c r="F306" i="5"/>
  <c r="I306" i="5"/>
  <c r="J306" i="5"/>
  <c r="E306" i="5"/>
  <c r="L306" i="5"/>
  <c r="T306" i="5"/>
  <c r="C306" i="5"/>
  <c r="N306" i="5"/>
  <c r="B306" i="5"/>
  <c r="O306" i="5"/>
  <c r="P306" i="5"/>
  <c r="AT169" i="4"/>
  <c r="L169" i="5"/>
  <c r="S169" i="5"/>
  <c r="I169" i="5"/>
  <c r="N169" i="5"/>
  <c r="C169" i="5"/>
  <c r="P169" i="5"/>
  <c r="D169" i="5"/>
  <c r="K169" i="5"/>
  <c r="H169" i="5"/>
  <c r="Q169" i="5"/>
  <c r="O169" i="5"/>
  <c r="T169" i="5"/>
  <c r="M169" i="5"/>
  <c r="E169" i="5"/>
  <c r="G169" i="5"/>
  <c r="B169" i="5"/>
  <c r="J169" i="5"/>
  <c r="R169" i="5"/>
  <c r="U169" i="5"/>
  <c r="F169" i="5"/>
  <c r="L296" i="5"/>
  <c r="AT296" i="4"/>
  <c r="K296" i="5"/>
  <c r="N296" i="5"/>
  <c r="M296" i="5"/>
  <c r="E296" i="5"/>
  <c r="S296" i="5"/>
  <c r="G296" i="5"/>
  <c r="B296" i="5"/>
  <c r="R296" i="5"/>
  <c r="O296" i="5"/>
  <c r="H296" i="5"/>
  <c r="T296" i="5"/>
  <c r="U296" i="5"/>
  <c r="C296" i="5"/>
  <c r="Q296" i="5"/>
  <c r="D296" i="5"/>
  <c r="F296" i="5"/>
  <c r="I296" i="5"/>
  <c r="J296" i="5"/>
  <c r="P296" i="5"/>
  <c r="M785" i="5"/>
  <c r="AT785" i="4"/>
  <c r="T785" i="5"/>
  <c r="B785" i="5"/>
  <c r="S785" i="5"/>
  <c r="Q785" i="5"/>
  <c r="C785" i="5"/>
  <c r="P785" i="5"/>
  <c r="J785" i="5"/>
  <c r="D785" i="5"/>
  <c r="I785" i="5"/>
  <c r="N785" i="5"/>
  <c r="F785" i="5"/>
  <c r="O785" i="5"/>
  <c r="E785" i="5"/>
  <c r="U785" i="5"/>
  <c r="K785" i="5"/>
  <c r="H785" i="5"/>
  <c r="R785" i="5"/>
  <c r="G785" i="5"/>
  <c r="L785" i="5"/>
  <c r="AT950" i="4"/>
  <c r="N950" i="5"/>
  <c r="M950" i="5"/>
  <c r="G950" i="5"/>
  <c r="T950" i="5"/>
  <c r="S950" i="5"/>
  <c r="Q950" i="5"/>
  <c r="K950" i="5"/>
  <c r="I950" i="5"/>
  <c r="H950" i="5"/>
  <c r="B950" i="5"/>
  <c r="O950" i="5"/>
  <c r="C950" i="5"/>
  <c r="J950" i="5"/>
  <c r="F950" i="5"/>
  <c r="R950" i="5"/>
  <c r="D950" i="5"/>
  <c r="E950" i="5"/>
  <c r="L950" i="5"/>
  <c r="U950" i="5"/>
  <c r="P950" i="5"/>
  <c r="G639" i="5"/>
  <c r="M639" i="5"/>
  <c r="AT639" i="4"/>
  <c r="T639" i="5"/>
  <c r="D639" i="5"/>
  <c r="C639" i="5"/>
  <c r="S639" i="5"/>
  <c r="I639" i="5"/>
  <c r="F639" i="5"/>
  <c r="U639" i="5"/>
  <c r="P639" i="5"/>
  <c r="Q639" i="5"/>
  <c r="J639" i="5"/>
  <c r="L639" i="5"/>
  <c r="K639" i="5"/>
  <c r="R639" i="5"/>
  <c r="E639" i="5"/>
  <c r="B639" i="5"/>
  <c r="H639" i="5"/>
  <c r="O639" i="5"/>
  <c r="N639" i="5"/>
  <c r="AT477" i="4"/>
  <c r="O477" i="5"/>
  <c r="T477" i="5"/>
  <c r="F477" i="5"/>
  <c r="B477" i="5"/>
  <c r="I477" i="5"/>
  <c r="C477" i="5"/>
  <c r="D477" i="5"/>
  <c r="Q477" i="5"/>
  <c r="U477" i="5"/>
  <c r="L477" i="5"/>
  <c r="K477" i="5"/>
  <c r="S477" i="5"/>
  <c r="H477" i="5"/>
  <c r="R477" i="5"/>
  <c r="P477" i="5"/>
  <c r="M477" i="5"/>
  <c r="E477" i="5"/>
  <c r="G477" i="5"/>
  <c r="N477" i="5"/>
  <c r="J477" i="5"/>
  <c r="AT964" i="4"/>
  <c r="C964" i="5"/>
  <c r="U964" i="5"/>
  <c r="F964" i="5"/>
  <c r="D964" i="5"/>
  <c r="M964" i="5"/>
  <c r="N964" i="5"/>
  <c r="P964" i="5"/>
  <c r="J964" i="5"/>
  <c r="O964" i="5"/>
  <c r="B964" i="5"/>
  <c r="L964" i="5"/>
  <c r="T964" i="5"/>
  <c r="G964" i="5"/>
  <c r="E964" i="5"/>
  <c r="Q964" i="5"/>
  <c r="I964" i="5"/>
  <c r="S964" i="5"/>
  <c r="H964" i="5"/>
  <c r="R964" i="5"/>
  <c r="K964" i="5"/>
  <c r="AT670" i="4"/>
  <c r="E670" i="5"/>
  <c r="U670" i="5"/>
  <c r="N670" i="5"/>
  <c r="P670" i="5"/>
  <c r="K670" i="5"/>
  <c r="S670" i="5"/>
  <c r="L670" i="5"/>
  <c r="H670" i="5"/>
  <c r="C670" i="5"/>
  <c r="O670" i="5"/>
  <c r="D670" i="5"/>
  <c r="J670" i="5"/>
  <c r="F670" i="5"/>
  <c r="B670" i="5"/>
  <c r="R670" i="5"/>
  <c r="I670" i="5"/>
  <c r="M670" i="5"/>
  <c r="Q670" i="5"/>
  <c r="T670" i="5"/>
  <c r="G670" i="5"/>
  <c r="U432" i="5"/>
  <c r="AT432" i="4"/>
  <c r="G432" i="5"/>
  <c r="B432" i="5"/>
  <c r="J432" i="5"/>
  <c r="P432" i="5"/>
  <c r="S432" i="5"/>
  <c r="T432" i="5"/>
  <c r="N432" i="5"/>
  <c r="Q432" i="5"/>
  <c r="F432" i="5"/>
  <c r="E432" i="5"/>
  <c r="R432" i="5"/>
  <c r="L432" i="5"/>
  <c r="H432" i="5"/>
  <c r="K432" i="5"/>
  <c r="I432" i="5"/>
  <c r="D432" i="5"/>
  <c r="M432" i="5"/>
  <c r="C432" i="5"/>
  <c r="O432" i="5"/>
  <c r="AT596" i="4"/>
  <c r="B596" i="5"/>
  <c r="L596" i="5"/>
  <c r="F596" i="5"/>
  <c r="N596" i="5"/>
  <c r="U596" i="5"/>
  <c r="E596" i="5"/>
  <c r="G596" i="5"/>
  <c r="Q596" i="5"/>
  <c r="I596" i="5"/>
  <c r="J596" i="5"/>
  <c r="R596" i="5"/>
  <c r="D596" i="5"/>
  <c r="H596" i="5"/>
  <c r="K596" i="5"/>
  <c r="S596" i="5"/>
  <c r="M596" i="5"/>
  <c r="P596" i="5"/>
  <c r="C596" i="5"/>
  <c r="T596" i="5"/>
  <c r="O596" i="5"/>
  <c r="AT701" i="4"/>
  <c r="B701" i="5"/>
  <c r="R701" i="5"/>
  <c r="U701" i="5"/>
  <c r="T701" i="5"/>
  <c r="H701" i="5"/>
  <c r="L701" i="5"/>
  <c r="M701" i="5"/>
  <c r="O701" i="5"/>
  <c r="C701" i="5"/>
  <c r="F701" i="5"/>
  <c r="E701" i="5"/>
  <c r="Q701" i="5"/>
  <c r="N701" i="5"/>
  <c r="S701" i="5"/>
  <c r="I701" i="5"/>
  <c r="G701" i="5"/>
  <c r="D701" i="5"/>
  <c r="K701" i="5"/>
  <c r="P701" i="5"/>
  <c r="J701" i="5"/>
  <c r="AT669" i="4"/>
  <c r="R669" i="5"/>
  <c r="L669" i="5"/>
  <c r="T669" i="5"/>
  <c r="U669" i="5"/>
  <c r="D669" i="5"/>
  <c r="O669" i="5"/>
  <c r="S669" i="5"/>
  <c r="M669" i="5"/>
  <c r="K669" i="5"/>
  <c r="F669" i="5"/>
  <c r="P669" i="5"/>
  <c r="N669" i="5"/>
  <c r="H669" i="5"/>
  <c r="Q669" i="5"/>
  <c r="C669" i="5"/>
  <c r="J669" i="5"/>
  <c r="E669" i="5"/>
  <c r="G669" i="5"/>
  <c r="I669" i="5"/>
  <c r="B669" i="5"/>
  <c r="U761" i="5"/>
  <c r="AT761" i="4"/>
  <c r="F761" i="5"/>
  <c r="T761" i="5"/>
  <c r="G761" i="5"/>
  <c r="L761" i="5"/>
  <c r="N761" i="5"/>
  <c r="D761" i="5"/>
  <c r="E761" i="5"/>
  <c r="P761" i="5"/>
  <c r="H761" i="5"/>
  <c r="B761" i="5"/>
  <c r="R761" i="5"/>
  <c r="S761" i="5"/>
  <c r="Q761" i="5"/>
  <c r="K761" i="5"/>
  <c r="M761" i="5"/>
  <c r="J761" i="5"/>
  <c r="I761" i="5"/>
  <c r="C761" i="5"/>
  <c r="O761" i="5"/>
  <c r="M538" i="5"/>
  <c r="AT538" i="4"/>
  <c r="N538" i="5"/>
  <c r="C538" i="5"/>
  <c r="B538" i="5"/>
  <c r="G538" i="5"/>
  <c r="R538" i="5"/>
  <c r="U538" i="5"/>
  <c r="D538" i="5"/>
  <c r="F538" i="5"/>
  <c r="J538" i="5"/>
  <c r="O538" i="5"/>
  <c r="I538" i="5"/>
  <c r="T538" i="5"/>
  <c r="E538" i="5"/>
  <c r="L538" i="5"/>
  <c r="H538" i="5"/>
  <c r="K538" i="5"/>
  <c r="P538" i="5"/>
  <c r="Q538" i="5"/>
  <c r="S538" i="5"/>
  <c r="K939" i="5"/>
  <c r="L939" i="5"/>
  <c r="T939" i="5"/>
  <c r="E939" i="5"/>
  <c r="D939" i="5"/>
  <c r="AT939" i="4"/>
  <c r="B939" i="5"/>
  <c r="Q939" i="5"/>
  <c r="N939" i="5"/>
  <c r="R939" i="5"/>
  <c r="M939" i="5"/>
  <c r="S939" i="5"/>
  <c r="U939" i="5"/>
  <c r="G939" i="5"/>
  <c r="I939" i="5"/>
  <c r="O939" i="5"/>
  <c r="H939" i="5"/>
  <c r="P939" i="5"/>
  <c r="C939" i="5"/>
  <c r="F939" i="5"/>
  <c r="J939" i="5"/>
  <c r="AT424" i="4"/>
  <c r="M424" i="5"/>
  <c r="T424" i="5"/>
  <c r="G424" i="5"/>
  <c r="C424" i="5"/>
  <c r="R424" i="5"/>
  <c r="L424" i="5"/>
  <c r="Q424" i="5"/>
  <c r="N424" i="5"/>
  <c r="O424" i="5"/>
  <c r="E424" i="5"/>
  <c r="F424" i="5"/>
  <c r="H424" i="5"/>
  <c r="J424" i="5"/>
  <c r="K424" i="5"/>
  <c r="P424" i="5"/>
  <c r="S424" i="5"/>
  <c r="D424" i="5"/>
  <c r="I424" i="5"/>
  <c r="B424" i="5"/>
  <c r="U424" i="5"/>
  <c r="AT770" i="4"/>
  <c r="R770" i="5"/>
  <c r="S770" i="5"/>
  <c r="L770" i="5"/>
  <c r="E770" i="5"/>
  <c r="T770" i="5"/>
  <c r="G770" i="5"/>
  <c r="K770" i="5"/>
  <c r="C770" i="5"/>
  <c r="Q770" i="5"/>
  <c r="P770" i="5"/>
  <c r="F770" i="5"/>
  <c r="J770" i="5"/>
  <c r="I770" i="5"/>
  <c r="H770" i="5"/>
  <c r="D770" i="5"/>
  <c r="O770" i="5"/>
  <c r="N770" i="5"/>
  <c r="M770" i="5"/>
  <c r="U770" i="5"/>
  <c r="B770" i="5"/>
  <c r="AT622" i="4"/>
  <c r="G622" i="5"/>
  <c r="R622" i="5"/>
  <c r="J622" i="5"/>
  <c r="N622" i="5"/>
  <c r="O622" i="5"/>
  <c r="P622" i="5"/>
  <c r="K622" i="5"/>
  <c r="F622" i="5"/>
  <c r="Q622" i="5"/>
  <c r="C622" i="5"/>
  <c r="D622" i="5"/>
  <c r="L622" i="5"/>
  <c r="B622" i="5"/>
  <c r="T622" i="5"/>
  <c r="U622" i="5"/>
  <c r="M622" i="5"/>
  <c r="S622" i="5"/>
  <c r="E622" i="5"/>
  <c r="I622" i="5"/>
  <c r="H622" i="5"/>
  <c r="AT257" i="4"/>
  <c r="T257" i="5"/>
  <c r="G257" i="5"/>
  <c r="D257" i="5"/>
  <c r="L257" i="5"/>
  <c r="C257" i="5"/>
  <c r="J257" i="5"/>
  <c r="U257" i="5"/>
  <c r="B257" i="5"/>
  <c r="R257" i="5"/>
  <c r="P257" i="5"/>
  <c r="I257" i="5"/>
  <c r="H257" i="5"/>
  <c r="Q257" i="5"/>
  <c r="K257" i="5"/>
  <c r="N257" i="5"/>
  <c r="S257" i="5"/>
  <c r="M257" i="5"/>
  <c r="O257" i="5"/>
  <c r="F257" i="5"/>
  <c r="E257" i="5"/>
  <c r="AT628" i="4"/>
  <c r="S628" i="5"/>
  <c r="I628" i="5"/>
  <c r="L628" i="5"/>
  <c r="K628" i="5"/>
  <c r="E628" i="5"/>
  <c r="Q628" i="5"/>
  <c r="T628" i="5"/>
  <c r="H628" i="5"/>
  <c r="F628" i="5"/>
  <c r="U628" i="5"/>
  <c r="M628" i="5"/>
  <c r="J628" i="5"/>
  <c r="P628" i="5"/>
  <c r="R628" i="5"/>
  <c r="D628" i="5"/>
  <c r="N628" i="5"/>
  <c r="G628" i="5"/>
  <c r="B628" i="5"/>
  <c r="O628" i="5"/>
  <c r="C628" i="5"/>
  <c r="AT817" i="4"/>
  <c r="M817" i="5"/>
  <c r="Q817" i="5"/>
  <c r="S817" i="5"/>
  <c r="K817" i="5"/>
  <c r="O817" i="5"/>
  <c r="G817" i="5"/>
  <c r="C817" i="5"/>
  <c r="B817" i="5"/>
  <c r="T817" i="5"/>
  <c r="L817" i="5"/>
  <c r="U817" i="5"/>
  <c r="N817" i="5"/>
  <c r="J817" i="5"/>
  <c r="I817" i="5"/>
  <c r="P817" i="5"/>
  <c r="H817" i="5"/>
  <c r="E817" i="5"/>
  <c r="F817" i="5"/>
  <c r="R817" i="5"/>
  <c r="D817" i="5"/>
  <c r="AT339" i="4"/>
  <c r="H339" i="5"/>
  <c r="L339" i="5"/>
  <c r="J339" i="5"/>
  <c r="U339" i="5"/>
  <c r="F339" i="5"/>
  <c r="P339" i="5"/>
  <c r="K339" i="5"/>
  <c r="I339" i="5"/>
  <c r="T339" i="5"/>
  <c r="E339" i="5"/>
  <c r="G339" i="5"/>
  <c r="O339" i="5"/>
  <c r="M339" i="5"/>
  <c r="N339" i="5"/>
  <c r="B339" i="5"/>
  <c r="D339" i="5"/>
  <c r="S339" i="5"/>
  <c r="Q339" i="5"/>
  <c r="C339" i="5"/>
  <c r="R339" i="5"/>
  <c r="Q599" i="5"/>
  <c r="B599" i="5"/>
  <c r="AT599" i="4"/>
  <c r="G599" i="5"/>
  <c r="L599" i="5"/>
  <c r="E599" i="5"/>
  <c r="O599" i="5"/>
  <c r="T599" i="5"/>
  <c r="F599" i="5"/>
  <c r="S599" i="5"/>
  <c r="H599" i="5"/>
  <c r="D599" i="5"/>
  <c r="N599" i="5"/>
  <c r="U599" i="5"/>
  <c r="J599" i="5"/>
  <c r="K599" i="5"/>
  <c r="C599" i="5"/>
  <c r="P599" i="5"/>
  <c r="M599" i="5"/>
  <c r="R599" i="5"/>
  <c r="I599" i="5"/>
  <c r="AT803" i="4"/>
  <c r="L803" i="5"/>
  <c r="O803" i="5"/>
  <c r="T803" i="5"/>
  <c r="P803" i="5"/>
  <c r="S803" i="5"/>
  <c r="M803" i="5"/>
  <c r="C803" i="5"/>
  <c r="H803" i="5"/>
  <c r="D803" i="5"/>
  <c r="G803" i="5"/>
  <c r="Q803" i="5"/>
  <c r="F803" i="5"/>
  <c r="I803" i="5"/>
  <c r="E803" i="5"/>
  <c r="N803" i="5"/>
  <c r="R803" i="5"/>
  <c r="K803" i="5"/>
  <c r="U803" i="5"/>
  <c r="J803" i="5"/>
  <c r="B803" i="5"/>
  <c r="AT457" i="4"/>
  <c r="Q457" i="5"/>
  <c r="B457" i="5"/>
  <c r="G457" i="5"/>
  <c r="L457" i="5"/>
  <c r="K457" i="5"/>
  <c r="J457" i="5"/>
  <c r="P457" i="5"/>
  <c r="T457" i="5"/>
  <c r="C457" i="5"/>
  <c r="I457" i="5"/>
  <c r="F457" i="5"/>
  <c r="E457" i="5"/>
  <c r="D457" i="5"/>
  <c r="O457" i="5"/>
  <c r="M457" i="5"/>
  <c r="S457" i="5"/>
  <c r="U457" i="5"/>
  <c r="H457" i="5"/>
  <c r="N457" i="5"/>
  <c r="R457" i="5"/>
  <c r="AT881" i="4"/>
  <c r="R881" i="5"/>
  <c r="P881" i="5"/>
  <c r="M881" i="5"/>
  <c r="H881" i="5"/>
  <c r="S881" i="5"/>
  <c r="Q881" i="5"/>
  <c r="G881" i="5"/>
  <c r="T881" i="5"/>
  <c r="L881" i="5"/>
  <c r="O881" i="5"/>
  <c r="U881" i="5"/>
  <c r="D881" i="5"/>
  <c r="N881" i="5"/>
  <c r="K881" i="5"/>
  <c r="F881" i="5"/>
  <c r="J881" i="5"/>
  <c r="B881" i="5"/>
  <c r="C881" i="5"/>
  <c r="E881" i="5"/>
  <c r="I881" i="5"/>
  <c r="Q340" i="5"/>
  <c r="AT340" i="4"/>
  <c r="U340" i="5"/>
  <c r="I340" i="5"/>
  <c r="D340" i="5"/>
  <c r="H340" i="5"/>
  <c r="P340" i="5"/>
  <c r="T340" i="5"/>
  <c r="M340" i="5"/>
  <c r="J340" i="5"/>
  <c r="L340" i="5"/>
  <c r="C340" i="5"/>
  <c r="O340" i="5"/>
  <c r="R340" i="5"/>
  <c r="E340" i="5"/>
  <c r="S340" i="5"/>
  <c r="K340" i="5"/>
  <c r="N340" i="5"/>
  <c r="B340" i="5"/>
  <c r="G340" i="5"/>
  <c r="F340" i="5"/>
  <c r="AT1010" i="4"/>
  <c r="Q1010" i="5"/>
  <c r="B1010" i="5"/>
  <c r="L1010" i="5"/>
  <c r="C1010" i="5"/>
  <c r="G1010" i="5"/>
  <c r="F1010" i="5"/>
  <c r="D1010" i="5"/>
  <c r="O1010" i="5"/>
  <c r="U1010" i="5"/>
  <c r="E1010" i="5"/>
  <c r="I1010" i="5"/>
  <c r="N1010" i="5"/>
  <c r="K1010" i="5"/>
  <c r="M1010" i="5"/>
  <c r="J1010" i="5"/>
  <c r="T1010" i="5"/>
  <c r="S1010" i="5"/>
  <c r="R1010" i="5"/>
  <c r="P1010" i="5"/>
  <c r="H1010" i="5"/>
  <c r="AT321" i="4"/>
  <c r="G321" i="5"/>
  <c r="S321" i="5"/>
  <c r="J321" i="5"/>
  <c r="K321" i="5"/>
  <c r="H321" i="5"/>
  <c r="L321" i="5"/>
  <c r="Q321" i="5"/>
  <c r="B321" i="5"/>
  <c r="R321" i="5"/>
  <c r="P321" i="5"/>
  <c r="M321" i="5"/>
  <c r="I321" i="5"/>
  <c r="N321" i="5"/>
  <c r="T321" i="5"/>
  <c r="U321" i="5"/>
  <c r="D321" i="5"/>
  <c r="C321" i="5"/>
  <c r="F321" i="5"/>
  <c r="O321" i="5"/>
  <c r="E321" i="5"/>
  <c r="AT342" i="4"/>
  <c r="M342" i="5"/>
  <c r="R342" i="5"/>
  <c r="F342" i="5"/>
  <c r="N342" i="5"/>
  <c r="U342" i="5"/>
  <c r="Q342" i="5"/>
  <c r="L342" i="5"/>
  <c r="B342" i="5"/>
  <c r="D342" i="5"/>
  <c r="C342" i="5"/>
  <c r="E342" i="5"/>
  <c r="S342" i="5"/>
  <c r="H342" i="5"/>
  <c r="K342" i="5"/>
  <c r="G342" i="5"/>
  <c r="P342" i="5"/>
  <c r="J342" i="5"/>
  <c r="T342" i="5"/>
  <c r="I342" i="5"/>
  <c r="O342" i="5"/>
  <c r="G532" i="5"/>
  <c r="AT532" i="4"/>
  <c r="L532" i="5"/>
  <c r="B532" i="5"/>
  <c r="N532" i="5"/>
  <c r="P532" i="5"/>
  <c r="F532" i="5"/>
  <c r="I532" i="5"/>
  <c r="S532" i="5"/>
  <c r="T532" i="5"/>
  <c r="J532" i="5"/>
  <c r="K532" i="5"/>
  <c r="Q532" i="5"/>
  <c r="D532" i="5"/>
  <c r="M532" i="5"/>
  <c r="O532" i="5"/>
  <c r="U532" i="5"/>
  <c r="R532" i="5"/>
  <c r="H532" i="5"/>
  <c r="E532" i="5"/>
  <c r="C532" i="5"/>
  <c r="AT947" i="4"/>
  <c r="B947" i="5"/>
  <c r="M947" i="5"/>
  <c r="O947" i="5"/>
  <c r="E947" i="5"/>
  <c r="D947" i="5"/>
  <c r="R947" i="5"/>
  <c r="N947" i="5"/>
  <c r="C947" i="5"/>
  <c r="U947" i="5"/>
  <c r="T947" i="5"/>
  <c r="J947" i="5"/>
  <c r="Q947" i="5"/>
  <c r="K947" i="5"/>
  <c r="S947" i="5"/>
  <c r="I947" i="5"/>
  <c r="L947" i="5"/>
  <c r="H947" i="5"/>
  <c r="G947" i="5"/>
  <c r="F947" i="5"/>
  <c r="P947" i="5"/>
  <c r="T893" i="5"/>
  <c r="AT893" i="4"/>
  <c r="J893" i="5"/>
  <c r="M893" i="5"/>
  <c r="B893" i="5"/>
  <c r="S893" i="5"/>
  <c r="R893" i="5"/>
  <c r="C893" i="5"/>
  <c r="F893" i="5"/>
  <c r="G893" i="5"/>
  <c r="K893" i="5"/>
  <c r="L893" i="5"/>
  <c r="I893" i="5"/>
  <c r="D893" i="5"/>
  <c r="E893" i="5"/>
  <c r="O893" i="5"/>
  <c r="U893" i="5"/>
  <c r="N893" i="5"/>
  <c r="Q893" i="5"/>
  <c r="H893" i="5"/>
  <c r="P893" i="5"/>
  <c r="AT415" i="4"/>
  <c r="I415" i="5"/>
  <c r="B415" i="5"/>
  <c r="R415" i="5"/>
  <c r="H415" i="5"/>
  <c r="E415" i="5"/>
  <c r="J415" i="5"/>
  <c r="O415" i="5"/>
  <c r="K415" i="5"/>
  <c r="G415" i="5"/>
  <c r="Q415" i="5"/>
  <c r="P415" i="5"/>
  <c r="S415" i="5"/>
  <c r="U415" i="5"/>
  <c r="L415" i="5"/>
  <c r="N415" i="5"/>
  <c r="F415" i="5"/>
  <c r="M415" i="5"/>
  <c r="T415" i="5"/>
  <c r="C415" i="5"/>
  <c r="D415" i="5"/>
  <c r="AT286" i="4"/>
  <c r="L286" i="5"/>
  <c r="G286" i="5"/>
  <c r="B286" i="5"/>
  <c r="M286" i="5"/>
  <c r="T286" i="5"/>
  <c r="O286" i="5"/>
  <c r="H286" i="5"/>
  <c r="Q286" i="5"/>
  <c r="E286" i="5"/>
  <c r="N286" i="5"/>
  <c r="U286" i="5"/>
  <c r="I286" i="5"/>
  <c r="F286" i="5"/>
  <c r="K286" i="5"/>
  <c r="C286" i="5"/>
  <c r="J286" i="5"/>
  <c r="S286" i="5"/>
  <c r="P286" i="5"/>
  <c r="R286" i="5"/>
  <c r="D286" i="5"/>
  <c r="AT903" i="4"/>
  <c r="C903" i="5"/>
  <c r="U903" i="5"/>
  <c r="N903" i="5"/>
  <c r="G903" i="5"/>
  <c r="L903" i="5"/>
  <c r="R903" i="5"/>
  <c r="T903" i="5"/>
  <c r="O903" i="5"/>
  <c r="E903" i="5"/>
  <c r="F903" i="5"/>
  <c r="I903" i="5"/>
  <c r="D903" i="5"/>
  <c r="Q903" i="5"/>
  <c r="P903" i="5"/>
  <c r="K903" i="5"/>
  <c r="B903" i="5"/>
  <c r="H903" i="5"/>
  <c r="M903" i="5"/>
  <c r="S903" i="5"/>
  <c r="J903" i="5"/>
  <c r="AT147" i="4"/>
  <c r="C147" i="5"/>
  <c r="T147" i="5"/>
  <c r="G147" i="5"/>
  <c r="P147" i="5"/>
  <c r="L147" i="5"/>
  <c r="H147" i="5"/>
  <c r="D147" i="5"/>
  <c r="O147" i="5"/>
  <c r="B147" i="5"/>
  <c r="F147" i="5"/>
  <c r="I147" i="5"/>
  <c r="Q147" i="5"/>
  <c r="E147" i="5"/>
  <c r="N147" i="5"/>
  <c r="J147" i="5"/>
  <c r="U147" i="5"/>
  <c r="R147" i="5"/>
  <c r="S147" i="5"/>
  <c r="M147" i="5"/>
  <c r="K147" i="5"/>
  <c r="AT997" i="4"/>
  <c r="L997" i="5"/>
  <c r="E997" i="5"/>
  <c r="J997" i="5"/>
  <c r="M997" i="5"/>
  <c r="I997" i="5"/>
  <c r="U997" i="5"/>
  <c r="S997" i="5"/>
  <c r="F997" i="5"/>
  <c r="K997" i="5"/>
  <c r="G997" i="5"/>
  <c r="O997" i="5"/>
  <c r="B997" i="5"/>
  <c r="H997" i="5"/>
  <c r="D997" i="5"/>
  <c r="Q997" i="5"/>
  <c r="T997" i="5"/>
  <c r="P997" i="5"/>
  <c r="R997" i="5"/>
  <c r="N997" i="5"/>
  <c r="C997" i="5"/>
  <c r="AT1007" i="4"/>
  <c r="M1007" i="5"/>
  <c r="L1007" i="5"/>
  <c r="Q1007" i="5"/>
  <c r="U1007" i="5"/>
  <c r="P1007" i="5"/>
  <c r="H1007" i="5"/>
  <c r="R1007" i="5"/>
  <c r="E1007" i="5"/>
  <c r="J1007" i="5"/>
  <c r="F1007" i="5"/>
  <c r="K1007" i="5"/>
  <c r="N1007" i="5"/>
  <c r="I1007" i="5"/>
  <c r="S1007" i="5"/>
  <c r="G1007" i="5"/>
  <c r="B1007" i="5"/>
  <c r="D1007" i="5"/>
  <c r="C1007" i="5"/>
  <c r="T1007" i="5"/>
  <c r="O1007" i="5"/>
  <c r="AT451" i="4"/>
  <c r="E451" i="5"/>
  <c r="U451" i="5"/>
  <c r="C451" i="5"/>
  <c r="G451" i="5"/>
  <c r="K451" i="5"/>
  <c r="O451" i="5"/>
  <c r="M451" i="5"/>
  <c r="Q451" i="5"/>
  <c r="B451" i="5"/>
  <c r="H451" i="5"/>
  <c r="L451" i="5"/>
  <c r="I451" i="5"/>
  <c r="T451" i="5"/>
  <c r="P451" i="5"/>
  <c r="S451" i="5"/>
  <c r="N451" i="5"/>
  <c r="R451" i="5"/>
  <c r="F451" i="5"/>
  <c r="D451" i="5"/>
  <c r="J451" i="5"/>
  <c r="L21" i="5"/>
  <c r="AT21" i="4"/>
  <c r="H21" i="5"/>
  <c r="I21" i="5"/>
  <c r="T21" i="5"/>
  <c r="D21" i="5"/>
  <c r="U21" i="5"/>
  <c r="Q21" i="5"/>
  <c r="M21" i="5"/>
  <c r="R21" i="5"/>
  <c r="P21" i="5"/>
  <c r="F21" i="5"/>
  <c r="O21" i="5"/>
  <c r="S21" i="5"/>
  <c r="N21" i="5"/>
  <c r="C21" i="5"/>
  <c r="G21" i="5"/>
  <c r="J21" i="5"/>
  <c r="B21" i="5"/>
  <c r="E21" i="5"/>
  <c r="K21" i="5"/>
  <c r="B698" i="5"/>
  <c r="AT698" i="4"/>
  <c r="L698" i="5"/>
  <c r="R698" i="5"/>
  <c r="H698" i="5"/>
  <c r="I698" i="5"/>
  <c r="E698" i="5"/>
  <c r="O698" i="5"/>
  <c r="D698" i="5"/>
  <c r="P698" i="5"/>
  <c r="F698" i="5"/>
  <c r="N698" i="5"/>
  <c r="K698" i="5"/>
  <c r="M698" i="5"/>
  <c r="T698" i="5"/>
  <c r="U698" i="5"/>
  <c r="S698" i="5"/>
  <c r="C698" i="5"/>
  <c r="J698" i="5"/>
  <c r="Q698" i="5"/>
  <c r="G698" i="5"/>
  <c r="AT644" i="4"/>
  <c r="J644" i="5"/>
  <c r="F644" i="5"/>
  <c r="T644" i="5"/>
  <c r="B644" i="5"/>
  <c r="Q644" i="5"/>
  <c r="M644" i="5"/>
  <c r="P644" i="5"/>
  <c r="H644" i="5"/>
  <c r="R644" i="5"/>
  <c r="I644" i="5"/>
  <c r="D644" i="5"/>
  <c r="E644" i="5"/>
  <c r="O644" i="5"/>
  <c r="L644" i="5"/>
  <c r="S644" i="5"/>
  <c r="U644" i="5"/>
  <c r="C644" i="5"/>
  <c r="K644" i="5"/>
  <c r="G644" i="5"/>
  <c r="N644" i="5"/>
  <c r="AT853" i="4"/>
  <c r="P853" i="5"/>
  <c r="N853" i="5"/>
  <c r="D853" i="5"/>
  <c r="E853" i="5"/>
  <c r="L853" i="5"/>
  <c r="J853" i="5"/>
  <c r="K853" i="5"/>
  <c r="H853" i="5"/>
  <c r="G853" i="5"/>
  <c r="U853" i="5"/>
  <c r="F853" i="5"/>
  <c r="R853" i="5"/>
  <c r="I853" i="5"/>
  <c r="Q853" i="5"/>
  <c r="S853" i="5"/>
  <c r="B853" i="5"/>
  <c r="M853" i="5"/>
  <c r="O853" i="5"/>
  <c r="T853" i="5"/>
  <c r="C853" i="5"/>
  <c r="AT395" i="4"/>
  <c r="F395" i="5"/>
  <c r="L395" i="5"/>
  <c r="O395" i="5"/>
  <c r="P395" i="5"/>
  <c r="Q395" i="5"/>
  <c r="M395" i="5"/>
  <c r="G395" i="5"/>
  <c r="U395" i="5"/>
  <c r="J395" i="5"/>
  <c r="R395" i="5"/>
  <c r="B395" i="5"/>
  <c r="T395" i="5"/>
  <c r="N395" i="5"/>
  <c r="D395" i="5"/>
  <c r="H395" i="5"/>
  <c r="E395" i="5"/>
  <c r="C395" i="5"/>
  <c r="I395" i="5"/>
  <c r="K395" i="5"/>
  <c r="S395" i="5"/>
  <c r="Q353" i="5"/>
  <c r="AT353" i="4"/>
  <c r="L353" i="5"/>
  <c r="M353" i="5"/>
  <c r="E353" i="5"/>
  <c r="S353" i="5"/>
  <c r="I353" i="5"/>
  <c r="R353" i="5"/>
  <c r="C353" i="5"/>
  <c r="K353" i="5"/>
  <c r="P353" i="5"/>
  <c r="J353" i="5"/>
  <c r="F353" i="5"/>
  <c r="H353" i="5"/>
  <c r="B353" i="5"/>
  <c r="O353" i="5"/>
  <c r="T353" i="5"/>
  <c r="G353" i="5"/>
  <c r="D353" i="5"/>
  <c r="N353" i="5"/>
  <c r="U353" i="5"/>
  <c r="AT43" i="4"/>
  <c r="B43" i="5"/>
  <c r="Q43" i="5"/>
  <c r="T43" i="5"/>
  <c r="F43" i="5"/>
  <c r="M43" i="5"/>
  <c r="K43" i="5"/>
  <c r="O43" i="5"/>
  <c r="E43" i="5"/>
  <c r="J43" i="5"/>
  <c r="G43" i="5"/>
  <c r="N43" i="5"/>
  <c r="I43" i="5"/>
  <c r="C43" i="5"/>
  <c r="R43" i="5"/>
  <c r="S43" i="5"/>
  <c r="P43" i="5"/>
  <c r="U43" i="5"/>
  <c r="H43" i="5"/>
  <c r="D43" i="5"/>
  <c r="L43" i="5"/>
  <c r="AT182" i="4"/>
  <c r="Q182" i="5"/>
  <c r="G182" i="5"/>
  <c r="P182" i="5"/>
  <c r="M182" i="5"/>
  <c r="H182" i="5"/>
  <c r="L182" i="5"/>
  <c r="K182" i="5"/>
  <c r="D182" i="5"/>
  <c r="F182" i="5"/>
  <c r="E182" i="5"/>
  <c r="R182" i="5"/>
  <c r="N182" i="5"/>
  <c r="B182" i="5"/>
  <c r="O182" i="5"/>
  <c r="J182" i="5"/>
  <c r="I182" i="5"/>
  <c r="U182" i="5"/>
  <c r="S182" i="5"/>
  <c r="C182" i="5"/>
  <c r="T182" i="5"/>
  <c r="AT937" i="4"/>
  <c r="E937" i="5"/>
  <c r="I937" i="5"/>
  <c r="R937" i="5"/>
  <c r="F937" i="5"/>
  <c r="H937" i="5"/>
  <c r="M937" i="5"/>
  <c r="T937" i="5"/>
  <c r="G937" i="5"/>
  <c r="P937" i="5"/>
  <c r="Q937" i="5"/>
  <c r="K937" i="5"/>
  <c r="U937" i="5"/>
  <c r="J937" i="5"/>
  <c r="S937" i="5"/>
  <c r="C937" i="5"/>
  <c r="N937" i="5"/>
  <c r="D937" i="5"/>
  <c r="B937" i="5"/>
  <c r="L937" i="5"/>
  <c r="O937" i="5"/>
  <c r="AT866" i="4"/>
  <c r="U866" i="5"/>
  <c r="K866" i="5"/>
  <c r="O866" i="5"/>
  <c r="I866" i="5"/>
  <c r="F866" i="5"/>
  <c r="P866" i="5"/>
  <c r="J866" i="5"/>
  <c r="H866" i="5"/>
  <c r="Q866" i="5"/>
  <c r="M866" i="5"/>
  <c r="T866" i="5"/>
  <c r="B866" i="5"/>
  <c r="C866" i="5"/>
  <c r="E866" i="5"/>
  <c r="L866" i="5"/>
  <c r="R866" i="5"/>
  <c r="N866" i="5"/>
  <c r="G866" i="5"/>
  <c r="S866" i="5"/>
  <c r="D866" i="5"/>
  <c r="AT20" i="4"/>
  <c r="D20" i="5"/>
  <c r="Q20" i="5"/>
  <c r="R20" i="5"/>
  <c r="B20" i="5"/>
  <c r="G20" i="5"/>
  <c r="T20" i="5"/>
  <c r="M20" i="5"/>
  <c r="J20" i="5"/>
  <c r="S20" i="5"/>
  <c r="K20" i="5"/>
  <c r="I20" i="5"/>
  <c r="H20" i="5"/>
  <c r="U20" i="5"/>
  <c r="F20" i="5"/>
  <c r="E20" i="5"/>
  <c r="O20" i="5"/>
  <c r="L20" i="5"/>
  <c r="C20" i="5"/>
  <c r="N20" i="5"/>
  <c r="P20" i="5"/>
  <c r="AT671" i="4"/>
  <c r="R671" i="5"/>
  <c r="K671" i="5"/>
  <c r="J671" i="5"/>
  <c r="P671" i="5"/>
  <c r="I671" i="5"/>
  <c r="Q671" i="5"/>
  <c r="C671" i="5"/>
  <c r="E671" i="5"/>
  <c r="T671" i="5"/>
  <c r="G671" i="5"/>
  <c r="H671" i="5"/>
  <c r="M671" i="5"/>
  <c r="D671" i="5"/>
  <c r="N671" i="5"/>
  <c r="B671" i="5"/>
  <c r="S671" i="5"/>
  <c r="L671" i="5"/>
  <c r="U671" i="5"/>
  <c r="F671" i="5"/>
  <c r="O671" i="5"/>
  <c r="AT230" i="4"/>
  <c r="G230" i="5"/>
  <c r="B230" i="5"/>
  <c r="I230" i="5"/>
  <c r="E230" i="5"/>
  <c r="Q230" i="5"/>
  <c r="O230" i="5"/>
  <c r="P230" i="5"/>
  <c r="K230" i="5"/>
  <c r="N230" i="5"/>
  <c r="H230" i="5"/>
  <c r="M230" i="5"/>
  <c r="J230" i="5"/>
  <c r="D230" i="5"/>
  <c r="F230" i="5"/>
  <c r="U230" i="5"/>
  <c r="L230" i="5"/>
  <c r="S230" i="5"/>
  <c r="T230" i="5"/>
  <c r="C230" i="5"/>
  <c r="R230" i="5"/>
  <c r="AT197" i="4"/>
  <c r="O197" i="5"/>
  <c r="N197" i="5"/>
  <c r="F197" i="5"/>
  <c r="D197" i="5"/>
  <c r="J197" i="5"/>
  <c r="P197" i="5"/>
  <c r="M197" i="5"/>
  <c r="C197" i="5"/>
  <c r="S197" i="5"/>
  <c r="L197" i="5"/>
  <c r="Q197" i="5"/>
  <c r="K197" i="5"/>
  <c r="G197" i="5"/>
  <c r="I197" i="5"/>
  <c r="E197" i="5"/>
  <c r="U197" i="5"/>
  <c r="B197" i="5"/>
  <c r="H197" i="5"/>
  <c r="R197" i="5"/>
  <c r="T197" i="5"/>
  <c r="AT307" i="4"/>
  <c r="S307" i="5"/>
  <c r="O307" i="5"/>
  <c r="T307" i="5"/>
  <c r="U307" i="5"/>
  <c r="Q307" i="5"/>
  <c r="H307" i="5"/>
  <c r="M307" i="5"/>
  <c r="N307" i="5"/>
  <c r="J307" i="5"/>
  <c r="L307" i="5"/>
  <c r="R307" i="5"/>
  <c r="D307" i="5"/>
  <c r="C307" i="5"/>
  <c r="K307" i="5"/>
  <c r="E307" i="5"/>
  <c r="I307" i="5"/>
  <c r="B307" i="5"/>
  <c r="F307" i="5"/>
  <c r="G307" i="5"/>
  <c r="P307" i="5"/>
  <c r="AT305" i="4"/>
  <c r="K305" i="5"/>
  <c r="N305" i="5"/>
  <c r="J305" i="5"/>
  <c r="B305" i="5"/>
  <c r="H305" i="5"/>
  <c r="S305" i="5"/>
  <c r="F305" i="5"/>
  <c r="T305" i="5"/>
  <c r="U305" i="5"/>
  <c r="C305" i="5"/>
  <c r="D305" i="5"/>
  <c r="P305" i="5"/>
  <c r="L305" i="5"/>
  <c r="M305" i="5"/>
  <c r="R305" i="5"/>
  <c r="E305" i="5"/>
  <c r="G305" i="5"/>
  <c r="I305" i="5"/>
  <c r="O305" i="5"/>
  <c r="Q305" i="5"/>
  <c r="AT138" i="4"/>
  <c r="N138" i="5"/>
  <c r="P138" i="5"/>
  <c r="Q138" i="5"/>
  <c r="F138" i="5"/>
  <c r="E138" i="5"/>
  <c r="M138" i="5"/>
  <c r="H138" i="5"/>
  <c r="U138" i="5"/>
  <c r="K138" i="5"/>
  <c r="I138" i="5"/>
  <c r="S138" i="5"/>
  <c r="J138" i="5"/>
  <c r="T138" i="5"/>
  <c r="C138" i="5"/>
  <c r="L138" i="5"/>
  <c r="O138" i="5"/>
  <c r="R138" i="5"/>
  <c r="B138" i="5"/>
  <c r="G138" i="5"/>
  <c r="D138" i="5"/>
  <c r="AT821" i="4"/>
  <c r="C821" i="5"/>
  <c r="U821" i="5"/>
  <c r="P821" i="5"/>
  <c r="E821" i="5"/>
  <c r="K821" i="5"/>
  <c r="M821" i="5"/>
  <c r="O821" i="5"/>
  <c r="L821" i="5"/>
  <c r="R821" i="5"/>
  <c r="T821" i="5"/>
  <c r="B821" i="5"/>
  <c r="I821" i="5"/>
  <c r="Q821" i="5"/>
  <c r="G821" i="5"/>
  <c r="N821" i="5"/>
  <c r="F821" i="5"/>
  <c r="H821" i="5"/>
  <c r="J821" i="5"/>
  <c r="S821" i="5"/>
  <c r="D821" i="5"/>
  <c r="AT440" i="4"/>
  <c r="B440" i="5"/>
  <c r="G440" i="5"/>
  <c r="J440" i="5"/>
  <c r="F440" i="5"/>
  <c r="U440" i="5"/>
  <c r="Q440" i="5"/>
  <c r="E440" i="5"/>
  <c r="C440" i="5"/>
  <c r="H440" i="5"/>
  <c r="L440" i="5"/>
  <c r="R440" i="5"/>
  <c r="T440" i="5"/>
  <c r="S440" i="5"/>
  <c r="N440" i="5"/>
  <c r="I440" i="5"/>
  <c r="O440" i="5"/>
  <c r="M440" i="5"/>
  <c r="K440" i="5"/>
  <c r="D440" i="5"/>
  <c r="P440" i="5"/>
  <c r="AT906" i="4"/>
  <c r="L906" i="5"/>
  <c r="U906" i="5"/>
  <c r="T906" i="5"/>
  <c r="I906" i="5"/>
  <c r="E906" i="5"/>
  <c r="R906" i="5"/>
  <c r="F906" i="5"/>
  <c r="C906" i="5"/>
  <c r="G906" i="5"/>
  <c r="B906" i="5"/>
  <c r="K906" i="5"/>
  <c r="D906" i="5"/>
  <c r="P906" i="5"/>
  <c r="S906" i="5"/>
  <c r="Q906" i="5"/>
  <c r="H906" i="5"/>
  <c r="N906" i="5"/>
  <c r="J906" i="5"/>
  <c r="O906" i="5"/>
  <c r="M906" i="5"/>
  <c r="AT924" i="4"/>
  <c r="F924" i="5"/>
  <c r="H924" i="5"/>
  <c r="T924" i="5"/>
  <c r="C924" i="5"/>
  <c r="E924" i="5"/>
  <c r="L924" i="5"/>
  <c r="N924" i="5"/>
  <c r="Q924" i="5"/>
  <c r="J924" i="5"/>
  <c r="M924" i="5"/>
  <c r="I924" i="5"/>
  <c r="S924" i="5"/>
  <c r="D924" i="5"/>
  <c r="O924" i="5"/>
  <c r="P924" i="5"/>
  <c r="U924" i="5"/>
  <c r="R924" i="5"/>
  <c r="G924" i="5"/>
  <c r="B924" i="5"/>
  <c r="K924" i="5"/>
  <c r="AT455" i="4"/>
  <c r="B455" i="5"/>
  <c r="P455" i="5"/>
  <c r="C455" i="5"/>
  <c r="L455" i="5"/>
  <c r="F455" i="5"/>
  <c r="T455" i="5"/>
  <c r="M455" i="5"/>
  <c r="U455" i="5"/>
  <c r="G455" i="5"/>
  <c r="J455" i="5"/>
  <c r="Q455" i="5"/>
  <c r="R455" i="5"/>
  <c r="D455" i="5"/>
  <c r="E455" i="5"/>
  <c r="N455" i="5"/>
  <c r="K455" i="5"/>
  <c r="O455" i="5"/>
  <c r="H455" i="5"/>
  <c r="S455" i="5"/>
  <c r="I455" i="5"/>
  <c r="AT946" i="4"/>
  <c r="H946" i="5"/>
  <c r="P946" i="5"/>
  <c r="D946" i="5"/>
  <c r="O946" i="5"/>
  <c r="B946" i="5"/>
  <c r="Q946" i="5"/>
  <c r="N946" i="5"/>
  <c r="K946" i="5"/>
  <c r="T946" i="5"/>
  <c r="S946" i="5"/>
  <c r="M946" i="5"/>
  <c r="G946" i="5"/>
  <c r="F946" i="5"/>
  <c r="U946" i="5"/>
  <c r="R946" i="5"/>
  <c r="I946" i="5"/>
  <c r="J946" i="5"/>
  <c r="L946" i="5"/>
  <c r="E946" i="5"/>
  <c r="C946" i="5"/>
  <c r="AT719" i="4"/>
  <c r="S719" i="5"/>
  <c r="K719" i="5"/>
  <c r="N719" i="5"/>
  <c r="Q719" i="5"/>
  <c r="D719" i="5"/>
  <c r="P719" i="5"/>
  <c r="J719" i="5"/>
  <c r="F719" i="5"/>
  <c r="H719" i="5"/>
  <c r="I719" i="5"/>
  <c r="G719" i="5"/>
  <c r="U719" i="5"/>
  <c r="L719" i="5"/>
  <c r="R719" i="5"/>
  <c r="E719" i="5"/>
  <c r="B719" i="5"/>
  <c r="M719" i="5"/>
  <c r="O719" i="5"/>
  <c r="T719" i="5"/>
  <c r="C719" i="5"/>
  <c r="N891" i="5"/>
  <c r="AT891" i="4"/>
  <c r="O891" i="5"/>
  <c r="H891" i="5"/>
  <c r="C891" i="5"/>
  <c r="I891" i="5"/>
  <c r="F891" i="5"/>
  <c r="K891" i="5"/>
  <c r="G891" i="5"/>
  <c r="T891" i="5"/>
  <c r="J891" i="5"/>
  <c r="U891" i="5"/>
  <c r="M891" i="5"/>
  <c r="L891" i="5"/>
  <c r="Q891" i="5"/>
  <c r="R891" i="5"/>
  <c r="B891" i="5"/>
  <c r="P891" i="5"/>
  <c r="E891" i="5"/>
  <c r="S891" i="5"/>
  <c r="D891" i="5"/>
  <c r="AT975" i="4"/>
  <c r="M975" i="5"/>
  <c r="D975" i="5"/>
  <c r="E975" i="5"/>
  <c r="Q975" i="5"/>
  <c r="B975" i="5"/>
  <c r="G975" i="5"/>
  <c r="R975" i="5"/>
  <c r="O975" i="5"/>
  <c r="S975" i="5"/>
  <c r="K975" i="5"/>
  <c r="L975" i="5"/>
  <c r="F975" i="5"/>
  <c r="J975" i="5"/>
  <c r="U975" i="5"/>
  <c r="I975" i="5"/>
  <c r="H975" i="5"/>
  <c r="T975" i="5"/>
  <c r="P975" i="5"/>
  <c r="C975" i="5"/>
  <c r="N975" i="5"/>
  <c r="AT683" i="4"/>
  <c r="H683" i="5"/>
  <c r="Q683" i="5"/>
  <c r="C683" i="5"/>
  <c r="R683" i="5"/>
  <c r="J683" i="5"/>
  <c r="D683" i="5"/>
  <c r="M683" i="5"/>
  <c r="K683" i="5"/>
  <c r="F683" i="5"/>
  <c r="E683" i="5"/>
  <c r="N683" i="5"/>
  <c r="G683" i="5"/>
  <c r="O683" i="5"/>
  <c r="L683" i="5"/>
  <c r="T683" i="5"/>
  <c r="S683" i="5"/>
  <c r="U683" i="5"/>
  <c r="B683" i="5"/>
  <c r="I683" i="5"/>
  <c r="P683" i="5"/>
  <c r="H959" i="5"/>
  <c r="AT959" i="4"/>
  <c r="Q959" i="5"/>
  <c r="B959" i="5"/>
  <c r="G959" i="5"/>
  <c r="S959" i="5"/>
  <c r="C959" i="5"/>
  <c r="R959" i="5"/>
  <c r="K959" i="5"/>
  <c r="N959" i="5"/>
  <c r="T959" i="5"/>
  <c r="U959" i="5"/>
  <c r="P959" i="5"/>
  <c r="D959" i="5"/>
  <c r="E959" i="5"/>
  <c r="J959" i="5"/>
  <c r="I959" i="5"/>
  <c r="F959" i="5"/>
  <c r="O959" i="5"/>
  <c r="M959" i="5"/>
  <c r="L959" i="5"/>
  <c r="G732" i="5"/>
  <c r="AT732" i="4"/>
  <c r="B732" i="5"/>
  <c r="P732" i="5"/>
  <c r="D732" i="5"/>
  <c r="M732" i="5"/>
  <c r="O732" i="5"/>
  <c r="K732" i="5"/>
  <c r="H732" i="5"/>
  <c r="F732" i="5"/>
  <c r="Q732" i="5"/>
  <c r="N732" i="5"/>
  <c r="I732" i="5"/>
  <c r="J732" i="5"/>
  <c r="R732" i="5"/>
  <c r="L732" i="5"/>
  <c r="U732" i="5"/>
  <c r="C732" i="5"/>
  <c r="S732" i="5"/>
  <c r="T732" i="5"/>
  <c r="E732" i="5"/>
  <c r="T917" i="5"/>
  <c r="L917" i="5"/>
  <c r="F917" i="5"/>
  <c r="S917" i="5"/>
  <c r="K917" i="5"/>
  <c r="AT917" i="4"/>
  <c r="M917" i="5"/>
  <c r="P917" i="5"/>
  <c r="I917" i="5"/>
  <c r="R917" i="5"/>
  <c r="U917" i="5"/>
  <c r="N917" i="5"/>
  <c r="J917" i="5"/>
  <c r="O917" i="5"/>
  <c r="Q917" i="5"/>
  <c r="B917" i="5"/>
  <c r="H917" i="5"/>
  <c r="D917" i="5"/>
  <c r="G917" i="5"/>
  <c r="E917" i="5"/>
  <c r="C917" i="5"/>
  <c r="AT571" i="4"/>
  <c r="J571" i="5"/>
  <c r="G571" i="5"/>
  <c r="H571" i="5"/>
  <c r="L571" i="5"/>
  <c r="M571" i="5"/>
  <c r="N571" i="5"/>
  <c r="I571" i="5"/>
  <c r="R571" i="5"/>
  <c r="B571" i="5"/>
  <c r="C571" i="5"/>
  <c r="F571" i="5"/>
  <c r="D571" i="5"/>
  <c r="T571" i="5"/>
  <c r="K571" i="5"/>
  <c r="E571" i="5"/>
  <c r="O571" i="5"/>
  <c r="S571" i="5"/>
  <c r="Q571" i="5"/>
  <c r="U571" i="5"/>
  <c r="P571" i="5"/>
  <c r="AT324" i="4"/>
  <c r="B324" i="5"/>
  <c r="R324" i="5"/>
  <c r="K324" i="5"/>
  <c r="U324" i="5"/>
  <c r="S324" i="5"/>
  <c r="M324" i="5"/>
  <c r="G324" i="5"/>
  <c r="J324" i="5"/>
  <c r="N324" i="5"/>
  <c r="E324" i="5"/>
  <c r="F324" i="5"/>
  <c r="Q324" i="5"/>
  <c r="O324" i="5"/>
  <c r="L324" i="5"/>
  <c r="D324" i="5"/>
  <c r="H324" i="5"/>
  <c r="I324" i="5"/>
  <c r="C324" i="5"/>
  <c r="P324" i="5"/>
  <c r="T324" i="5"/>
  <c r="AT387" i="4"/>
  <c r="B387" i="5"/>
  <c r="Q387" i="5"/>
  <c r="K387" i="5"/>
  <c r="F387" i="5"/>
  <c r="E387" i="5"/>
  <c r="D387" i="5"/>
  <c r="H387" i="5"/>
  <c r="G387" i="5"/>
  <c r="J387" i="5"/>
  <c r="P387" i="5"/>
  <c r="U387" i="5"/>
  <c r="R387" i="5"/>
  <c r="L387" i="5"/>
  <c r="O387" i="5"/>
  <c r="C387" i="5"/>
  <c r="M387" i="5"/>
  <c r="S387" i="5"/>
  <c r="I387" i="5"/>
  <c r="N387" i="5"/>
  <c r="T387" i="5"/>
  <c r="AT155" i="4"/>
  <c r="L155" i="5"/>
  <c r="O155" i="5"/>
  <c r="B155" i="5"/>
  <c r="Q155" i="5"/>
  <c r="S155" i="5"/>
  <c r="F155" i="5"/>
  <c r="D155" i="5"/>
  <c r="I155" i="5"/>
  <c r="G155" i="5"/>
  <c r="R155" i="5"/>
  <c r="M155" i="5"/>
  <c r="P155" i="5"/>
  <c r="J155" i="5"/>
  <c r="U155" i="5"/>
  <c r="H155" i="5"/>
  <c r="C155" i="5"/>
  <c r="K155" i="5"/>
  <c r="N155" i="5"/>
  <c r="E155" i="5"/>
  <c r="T155" i="5"/>
  <c r="AT546" i="4"/>
  <c r="Q546" i="5"/>
  <c r="B546" i="5"/>
  <c r="G546" i="5"/>
  <c r="P546" i="5"/>
  <c r="U546" i="5"/>
  <c r="R546" i="5"/>
  <c r="F546" i="5"/>
  <c r="O546" i="5"/>
  <c r="S546" i="5"/>
  <c r="C546" i="5"/>
  <c r="H546" i="5"/>
  <c r="K546" i="5"/>
  <c r="M546" i="5"/>
  <c r="L546" i="5"/>
  <c r="I546" i="5"/>
  <c r="N546" i="5"/>
  <c r="J546" i="5"/>
  <c r="D546" i="5"/>
  <c r="T546" i="5"/>
  <c r="E546" i="5"/>
  <c r="AT804" i="4"/>
  <c r="Q804" i="5"/>
  <c r="G804" i="5"/>
  <c r="B804" i="5"/>
  <c r="O804" i="5"/>
  <c r="P804" i="5"/>
  <c r="R804" i="5"/>
  <c r="L804" i="5"/>
  <c r="J804" i="5"/>
  <c r="H804" i="5"/>
  <c r="D804" i="5"/>
  <c r="I804" i="5"/>
  <c r="N804" i="5"/>
  <c r="C804" i="5"/>
  <c r="S804" i="5"/>
  <c r="E804" i="5"/>
  <c r="T804" i="5"/>
  <c r="U804" i="5"/>
  <c r="M804" i="5"/>
  <c r="F804" i="5"/>
  <c r="K804" i="5"/>
  <c r="AT793" i="4"/>
  <c r="U793" i="5"/>
  <c r="P793" i="5"/>
  <c r="E793" i="5"/>
  <c r="K793" i="5"/>
  <c r="C793" i="5"/>
  <c r="Q793" i="5"/>
  <c r="M793" i="5"/>
  <c r="S793" i="5"/>
  <c r="T793" i="5"/>
  <c r="H793" i="5"/>
  <c r="B793" i="5"/>
  <c r="G793" i="5"/>
  <c r="L793" i="5"/>
  <c r="F793" i="5"/>
  <c r="I793" i="5"/>
  <c r="D793" i="5"/>
  <c r="R793" i="5"/>
  <c r="N793" i="5"/>
  <c r="J793" i="5"/>
  <c r="O793" i="5"/>
  <c r="AT541" i="4"/>
  <c r="U541" i="5"/>
  <c r="O541" i="5"/>
  <c r="Q541" i="5"/>
  <c r="C541" i="5"/>
  <c r="L541" i="5"/>
  <c r="N541" i="5"/>
  <c r="M541" i="5"/>
  <c r="J541" i="5"/>
  <c r="E541" i="5"/>
  <c r="P541" i="5"/>
  <c r="B541" i="5"/>
  <c r="R541" i="5"/>
  <c r="T541" i="5"/>
  <c r="S541" i="5"/>
  <c r="D541" i="5"/>
  <c r="I541" i="5"/>
  <c r="G541" i="5"/>
  <c r="K541" i="5"/>
  <c r="F541" i="5"/>
  <c r="H541" i="5"/>
  <c r="G77" i="5"/>
  <c r="AT77" i="4"/>
  <c r="B77" i="5"/>
  <c r="L77" i="5"/>
  <c r="H77" i="5"/>
  <c r="S77" i="5"/>
  <c r="O77" i="5"/>
  <c r="C77" i="5"/>
  <c r="Q77" i="5"/>
  <c r="T77" i="5"/>
  <c r="J77" i="5"/>
  <c r="F77" i="5"/>
  <c r="P77" i="5"/>
  <c r="U77" i="5"/>
  <c r="I77" i="5"/>
  <c r="D77" i="5"/>
  <c r="K77" i="5"/>
  <c r="M77" i="5"/>
  <c r="E77" i="5"/>
  <c r="N77" i="5"/>
  <c r="R77" i="5"/>
  <c r="AT377" i="4"/>
  <c r="Q377" i="5"/>
  <c r="K377" i="5"/>
  <c r="M377" i="5"/>
  <c r="E377" i="5"/>
  <c r="T377" i="5"/>
  <c r="O377" i="5"/>
  <c r="H377" i="5"/>
  <c r="N377" i="5"/>
  <c r="S377" i="5"/>
  <c r="D377" i="5"/>
  <c r="J377" i="5"/>
  <c r="B377" i="5"/>
  <c r="R377" i="5"/>
  <c r="C377" i="5"/>
  <c r="P377" i="5"/>
  <c r="I377" i="5"/>
  <c r="F377" i="5"/>
  <c r="L377" i="5"/>
  <c r="G377" i="5"/>
  <c r="U377" i="5"/>
  <c r="J530" i="5"/>
  <c r="AT530" i="4"/>
  <c r="P530" i="5"/>
  <c r="B530" i="5"/>
  <c r="K530" i="5"/>
  <c r="U530" i="5"/>
  <c r="G530" i="5"/>
  <c r="D530" i="5"/>
  <c r="I530" i="5"/>
  <c r="C530" i="5"/>
  <c r="L530" i="5"/>
  <c r="M530" i="5"/>
  <c r="N530" i="5"/>
  <c r="Q530" i="5"/>
  <c r="H530" i="5"/>
  <c r="R530" i="5"/>
  <c r="T530" i="5"/>
  <c r="O530" i="5"/>
  <c r="E530" i="5"/>
  <c r="F530" i="5"/>
  <c r="S530" i="5"/>
  <c r="AT755" i="4"/>
  <c r="N755" i="5"/>
  <c r="F755" i="5"/>
  <c r="P755" i="5"/>
  <c r="G755" i="5"/>
  <c r="L755" i="5"/>
  <c r="Q755" i="5"/>
  <c r="T755" i="5"/>
  <c r="C755" i="5"/>
  <c r="H755" i="5"/>
  <c r="O755" i="5"/>
  <c r="J755" i="5"/>
  <c r="E755" i="5"/>
  <c r="I755" i="5"/>
  <c r="M755" i="5"/>
  <c r="S755" i="5"/>
  <c r="K755" i="5"/>
  <c r="B755" i="5"/>
  <c r="U755" i="5"/>
  <c r="D755" i="5"/>
  <c r="R755" i="5"/>
  <c r="AT217" i="4"/>
  <c r="G217" i="5"/>
  <c r="Q217" i="5"/>
  <c r="R217" i="5"/>
  <c r="N217" i="5"/>
  <c r="T217" i="5"/>
  <c r="I217" i="5"/>
  <c r="J217" i="5"/>
  <c r="L217" i="5"/>
  <c r="M217" i="5"/>
  <c r="K217" i="5"/>
  <c r="O217" i="5"/>
  <c r="S217" i="5"/>
  <c r="C217" i="5"/>
  <c r="P217" i="5"/>
  <c r="E217" i="5"/>
  <c r="H217" i="5"/>
  <c r="F217" i="5"/>
  <c r="U217" i="5"/>
  <c r="D217" i="5"/>
  <c r="B217" i="5"/>
  <c r="AT247" i="4"/>
  <c r="B247" i="5"/>
  <c r="G247" i="5"/>
  <c r="J247" i="5"/>
  <c r="T247" i="5"/>
  <c r="I247" i="5"/>
  <c r="S247" i="5"/>
  <c r="D247" i="5"/>
  <c r="K247" i="5"/>
  <c r="F247" i="5"/>
  <c r="O247" i="5"/>
  <c r="R247" i="5"/>
  <c r="Q247" i="5"/>
  <c r="H247" i="5"/>
  <c r="P247" i="5"/>
  <c r="M247" i="5"/>
  <c r="C247" i="5"/>
  <c r="U247" i="5"/>
  <c r="L247" i="5"/>
  <c r="N247" i="5"/>
  <c r="E247" i="5"/>
  <c r="G877" i="5"/>
  <c r="F877" i="5"/>
  <c r="N877" i="5"/>
  <c r="T877" i="5"/>
  <c r="U877" i="5"/>
  <c r="AT877" i="4"/>
  <c r="L877" i="5"/>
  <c r="R877" i="5"/>
  <c r="H877" i="5"/>
  <c r="K877" i="5"/>
  <c r="C877" i="5"/>
  <c r="I877" i="5"/>
  <c r="M877" i="5"/>
  <c r="J877" i="5"/>
  <c r="O877" i="5"/>
  <c r="D877" i="5"/>
  <c r="Q877" i="5"/>
  <c r="P877" i="5"/>
  <c r="E877" i="5"/>
  <c r="B877" i="5"/>
  <c r="S877" i="5"/>
  <c r="AT865" i="4"/>
  <c r="B865" i="5"/>
  <c r="G865" i="5"/>
  <c r="Q865" i="5"/>
  <c r="M865" i="5"/>
  <c r="J865" i="5"/>
  <c r="U865" i="5"/>
  <c r="H865" i="5"/>
  <c r="C865" i="5"/>
  <c r="T865" i="5"/>
  <c r="E865" i="5"/>
  <c r="N865" i="5"/>
  <c r="R865" i="5"/>
  <c r="F865" i="5"/>
  <c r="L865" i="5"/>
  <c r="I865" i="5"/>
  <c r="P865" i="5"/>
  <c r="S865" i="5"/>
  <c r="K865" i="5"/>
  <c r="O865" i="5"/>
  <c r="D865" i="5"/>
  <c r="AT687" i="4"/>
  <c r="S687" i="5"/>
  <c r="P687" i="5"/>
  <c r="H687" i="5"/>
  <c r="J687" i="5"/>
  <c r="B687" i="5"/>
  <c r="R687" i="5"/>
  <c r="O687" i="5"/>
  <c r="F687" i="5"/>
  <c r="C687" i="5"/>
  <c r="G687" i="5"/>
  <c r="Q687" i="5"/>
  <c r="L687" i="5"/>
  <c r="N687" i="5"/>
  <c r="U687" i="5"/>
  <c r="M687" i="5"/>
  <c r="D687" i="5"/>
  <c r="T687" i="5"/>
  <c r="I687" i="5"/>
  <c r="K687" i="5"/>
  <c r="E687" i="5"/>
  <c r="AT239" i="4"/>
  <c r="T239" i="5"/>
  <c r="S239" i="5"/>
  <c r="E239" i="5"/>
  <c r="U239" i="5"/>
  <c r="L239" i="5"/>
  <c r="H239" i="5"/>
  <c r="R239" i="5"/>
  <c r="P239" i="5"/>
  <c r="M239" i="5"/>
  <c r="F239" i="5"/>
  <c r="J239" i="5"/>
  <c r="N239" i="5"/>
  <c r="G239" i="5"/>
  <c r="I239" i="5"/>
  <c r="B239" i="5"/>
  <c r="Q239" i="5"/>
  <c r="C239" i="5"/>
  <c r="O239" i="5"/>
  <c r="D239" i="5"/>
  <c r="K239" i="5"/>
  <c r="AT473" i="4"/>
  <c r="O473" i="5"/>
  <c r="U473" i="5"/>
  <c r="R473" i="5"/>
  <c r="B473" i="5"/>
  <c r="S473" i="5"/>
  <c r="K473" i="5"/>
  <c r="N473" i="5"/>
  <c r="T473" i="5"/>
  <c r="M473" i="5"/>
  <c r="D473" i="5"/>
  <c r="F473" i="5"/>
  <c r="J473" i="5"/>
  <c r="Q473" i="5"/>
  <c r="C473" i="5"/>
  <c r="L473" i="5"/>
  <c r="P473" i="5"/>
  <c r="E473" i="5"/>
  <c r="G473" i="5"/>
  <c r="I473" i="5"/>
  <c r="H473" i="5"/>
  <c r="AT413" i="4"/>
  <c r="B413" i="5"/>
  <c r="K413" i="5"/>
  <c r="E413" i="5"/>
  <c r="C413" i="5"/>
  <c r="F413" i="5"/>
  <c r="S413" i="5"/>
  <c r="L413" i="5"/>
  <c r="Q413" i="5"/>
  <c r="G413" i="5"/>
  <c r="M413" i="5"/>
  <c r="H413" i="5"/>
  <c r="D413" i="5"/>
  <c r="R413" i="5"/>
  <c r="N413" i="5"/>
  <c r="J413" i="5"/>
  <c r="T413" i="5"/>
  <c r="I413" i="5"/>
  <c r="P413" i="5"/>
  <c r="O413" i="5"/>
  <c r="U413" i="5"/>
  <c r="AT949" i="4"/>
  <c r="D949" i="5"/>
  <c r="T949" i="5"/>
  <c r="M949" i="5"/>
  <c r="I949" i="5"/>
  <c r="P949" i="5"/>
  <c r="O949" i="5"/>
  <c r="R949" i="5"/>
  <c r="G949" i="5"/>
  <c r="K949" i="5"/>
  <c r="J949" i="5"/>
  <c r="L949" i="5"/>
  <c r="E949" i="5"/>
  <c r="Q949" i="5"/>
  <c r="N949" i="5"/>
  <c r="B949" i="5"/>
  <c r="C949" i="5"/>
  <c r="F949" i="5"/>
  <c r="U949" i="5"/>
  <c r="S949" i="5"/>
  <c r="H949" i="5"/>
  <c r="AT175" i="4"/>
  <c r="H175" i="5"/>
  <c r="S175" i="5"/>
  <c r="E175" i="5"/>
  <c r="P175" i="5"/>
  <c r="B175" i="5"/>
  <c r="C175" i="5"/>
  <c r="O175" i="5"/>
  <c r="Q175" i="5"/>
  <c r="U175" i="5"/>
  <c r="F175" i="5"/>
  <c r="T175" i="5"/>
  <c r="M175" i="5"/>
  <c r="L175" i="5"/>
  <c r="G175" i="5"/>
  <c r="D175" i="5"/>
  <c r="J175" i="5"/>
  <c r="N175" i="5"/>
  <c r="I175" i="5"/>
  <c r="K175" i="5"/>
  <c r="R175" i="5"/>
  <c r="Q854" i="5"/>
  <c r="B854" i="5"/>
  <c r="AT854" i="4"/>
  <c r="G854" i="5"/>
  <c r="F854" i="5"/>
  <c r="H854" i="5"/>
  <c r="I854" i="5"/>
  <c r="K854" i="5"/>
  <c r="O854" i="5"/>
  <c r="N854" i="5"/>
  <c r="S854" i="5"/>
  <c r="T854" i="5"/>
  <c r="C854" i="5"/>
  <c r="U854" i="5"/>
  <c r="L854" i="5"/>
  <c r="E854" i="5"/>
  <c r="D854" i="5"/>
  <c r="R854" i="5"/>
  <c r="J854" i="5"/>
  <c r="P854" i="5"/>
  <c r="M854" i="5"/>
  <c r="AT236" i="4"/>
  <c r="U236" i="5"/>
  <c r="P236" i="5"/>
  <c r="R236" i="5"/>
  <c r="F236" i="5"/>
  <c r="O236" i="5"/>
  <c r="G236" i="5"/>
  <c r="I236" i="5"/>
  <c r="H236" i="5"/>
  <c r="L236" i="5"/>
  <c r="M236" i="5"/>
  <c r="Q236" i="5"/>
  <c r="D236" i="5"/>
  <c r="S236" i="5"/>
  <c r="C236" i="5"/>
  <c r="J236" i="5"/>
  <c r="E236" i="5"/>
  <c r="N236" i="5"/>
  <c r="T236" i="5"/>
  <c r="B236" i="5"/>
  <c r="K236" i="5"/>
  <c r="AT83" i="4"/>
  <c r="I83" i="5"/>
  <c r="S83" i="5"/>
  <c r="F83" i="5"/>
  <c r="J83" i="5"/>
  <c r="H83" i="5"/>
  <c r="K83" i="5"/>
  <c r="D83" i="5"/>
  <c r="C83" i="5"/>
  <c r="B83" i="5"/>
  <c r="P83" i="5"/>
  <c r="N83" i="5"/>
  <c r="G83" i="5"/>
  <c r="E83" i="5"/>
  <c r="O83" i="5"/>
  <c r="T83" i="5"/>
  <c r="M83" i="5"/>
  <c r="L83" i="5"/>
  <c r="U83" i="5"/>
  <c r="R83" i="5"/>
  <c r="Q83" i="5"/>
  <c r="AT511" i="4"/>
  <c r="J511" i="5"/>
  <c r="D511" i="5"/>
  <c r="E511" i="5"/>
  <c r="M511" i="5"/>
  <c r="C511" i="5"/>
  <c r="N511" i="5"/>
  <c r="G511" i="5"/>
  <c r="F511" i="5"/>
  <c r="S511" i="5"/>
  <c r="T511" i="5"/>
  <c r="L511" i="5"/>
  <c r="O511" i="5"/>
  <c r="Q511" i="5"/>
  <c r="B511" i="5"/>
  <c r="I511" i="5"/>
  <c r="H511" i="5"/>
  <c r="P511" i="5"/>
  <c r="R511" i="5"/>
  <c r="K511" i="5"/>
  <c r="U511" i="5"/>
  <c r="AT76" i="4"/>
  <c r="O76" i="5"/>
  <c r="B76" i="5"/>
  <c r="I76" i="5"/>
  <c r="D76" i="5"/>
  <c r="F76" i="5"/>
  <c r="P76" i="5"/>
  <c r="Q76" i="5"/>
  <c r="J76" i="5"/>
  <c r="T76" i="5"/>
  <c r="R76" i="5"/>
  <c r="U76" i="5"/>
  <c r="G76" i="5"/>
  <c r="C76" i="5"/>
  <c r="L76" i="5"/>
  <c r="N76" i="5"/>
  <c r="M76" i="5"/>
  <c r="H76" i="5"/>
  <c r="E76" i="5"/>
  <c r="S76" i="5"/>
  <c r="K76" i="5"/>
  <c r="S637" i="5"/>
  <c r="AT637" i="4"/>
  <c r="N637" i="5"/>
  <c r="K637" i="5"/>
  <c r="U637" i="5"/>
  <c r="E637" i="5"/>
  <c r="T637" i="5"/>
  <c r="B637" i="5"/>
  <c r="O637" i="5"/>
  <c r="G637" i="5"/>
  <c r="I637" i="5"/>
  <c r="J637" i="5"/>
  <c r="L637" i="5"/>
  <c r="Q637" i="5"/>
  <c r="D637" i="5"/>
  <c r="H637" i="5"/>
  <c r="C637" i="5"/>
  <c r="M637" i="5"/>
  <c r="P637" i="5"/>
  <c r="R637" i="5"/>
  <c r="F637" i="5"/>
  <c r="AT1001" i="4"/>
  <c r="N1001" i="5"/>
  <c r="S1001" i="5"/>
  <c r="D1001" i="5"/>
  <c r="O1001" i="5"/>
  <c r="J1001" i="5"/>
  <c r="M1001" i="5"/>
  <c r="T1001" i="5"/>
  <c r="Q1001" i="5"/>
  <c r="E1001" i="5"/>
  <c r="U1001" i="5"/>
  <c r="R1001" i="5"/>
  <c r="K1001" i="5"/>
  <c r="P1001" i="5"/>
  <c r="L1001" i="5"/>
  <c r="C1001" i="5"/>
  <c r="I1001" i="5"/>
  <c r="H1001" i="5"/>
  <c r="G1001" i="5"/>
  <c r="F1001" i="5"/>
  <c r="B1001" i="5"/>
  <c r="AT263" i="4"/>
  <c r="T263" i="5"/>
  <c r="H263" i="5"/>
  <c r="J263" i="5"/>
  <c r="E263" i="5"/>
  <c r="R263" i="5"/>
  <c r="D263" i="5"/>
  <c r="N263" i="5"/>
  <c r="G263" i="5"/>
  <c r="O263" i="5"/>
  <c r="M263" i="5"/>
  <c r="Q263" i="5"/>
  <c r="K263" i="5"/>
  <c r="I263" i="5"/>
  <c r="L263" i="5"/>
  <c r="P263" i="5"/>
  <c r="C263" i="5"/>
  <c r="F263" i="5"/>
  <c r="B263" i="5"/>
  <c r="S263" i="5"/>
  <c r="U263" i="5"/>
  <c r="AT710" i="4"/>
  <c r="N710" i="5"/>
  <c r="B710" i="5"/>
  <c r="J710" i="5"/>
  <c r="M710" i="5"/>
  <c r="Q710" i="5"/>
  <c r="C710" i="5"/>
  <c r="S710" i="5"/>
  <c r="E710" i="5"/>
  <c r="G710" i="5"/>
  <c r="H710" i="5"/>
  <c r="P710" i="5"/>
  <c r="D710" i="5"/>
  <c r="U710" i="5"/>
  <c r="F710" i="5"/>
  <c r="L710" i="5"/>
  <c r="R710" i="5"/>
  <c r="T710" i="5"/>
  <c r="I710" i="5"/>
  <c r="O710" i="5"/>
  <c r="K710" i="5"/>
  <c r="AT960" i="4"/>
  <c r="U960" i="5"/>
  <c r="J960" i="5"/>
  <c r="H960" i="5"/>
  <c r="D960" i="5"/>
  <c r="L960" i="5"/>
  <c r="E960" i="5"/>
  <c r="P960" i="5"/>
  <c r="O960" i="5"/>
  <c r="B960" i="5"/>
  <c r="G960" i="5"/>
  <c r="C960" i="5"/>
  <c r="F960" i="5"/>
  <c r="R960" i="5"/>
  <c r="Q960" i="5"/>
  <c r="I960" i="5"/>
  <c r="S960" i="5"/>
  <c r="N960" i="5"/>
  <c r="M960" i="5"/>
  <c r="K960" i="5"/>
  <c r="T960" i="5"/>
  <c r="C977" i="5"/>
  <c r="AT977" i="4"/>
  <c r="E977" i="5"/>
  <c r="N977" i="5"/>
  <c r="I977" i="5"/>
  <c r="R977" i="5"/>
  <c r="U977" i="5"/>
  <c r="Q977" i="5"/>
  <c r="G977" i="5"/>
  <c r="O977" i="5"/>
  <c r="D977" i="5"/>
  <c r="M977" i="5"/>
  <c r="K977" i="5"/>
  <c r="S977" i="5"/>
  <c r="P977" i="5"/>
  <c r="J977" i="5"/>
  <c r="B977" i="5"/>
  <c r="H977" i="5"/>
  <c r="F977" i="5"/>
  <c r="L977" i="5"/>
  <c r="T977" i="5"/>
  <c r="AT145" i="4"/>
  <c r="U145" i="5"/>
  <c r="I145" i="5"/>
  <c r="H145" i="5"/>
  <c r="L145" i="5"/>
  <c r="G145" i="5"/>
  <c r="T145" i="5"/>
  <c r="K145" i="5"/>
  <c r="D145" i="5"/>
  <c r="E145" i="5"/>
  <c r="C145" i="5"/>
  <c r="M145" i="5"/>
  <c r="Q145" i="5"/>
  <c r="S145" i="5"/>
  <c r="J145" i="5"/>
  <c r="R145" i="5"/>
  <c r="F145" i="5"/>
  <c r="P145" i="5"/>
  <c r="B145" i="5"/>
  <c r="O145" i="5"/>
  <c r="N145" i="5"/>
  <c r="L35" i="5"/>
  <c r="AT35" i="4"/>
  <c r="Q35" i="5"/>
  <c r="U35" i="5"/>
  <c r="K35" i="5"/>
  <c r="F35" i="5"/>
  <c r="O35" i="5"/>
  <c r="N35" i="5"/>
  <c r="H35" i="5"/>
  <c r="T35" i="5"/>
  <c r="D35" i="5"/>
  <c r="B35" i="5"/>
  <c r="P35" i="5"/>
  <c r="S35" i="5"/>
  <c r="J35" i="5"/>
  <c r="R35" i="5"/>
  <c r="M35" i="5"/>
  <c r="C35" i="5"/>
  <c r="E35" i="5"/>
  <c r="G35" i="5"/>
  <c r="I35" i="5"/>
  <c r="AT780" i="4"/>
  <c r="F780" i="5"/>
  <c r="R780" i="5"/>
  <c r="P780" i="5"/>
  <c r="C780" i="5"/>
  <c r="L780" i="5"/>
  <c r="O780" i="5"/>
  <c r="B780" i="5"/>
  <c r="G780" i="5"/>
  <c r="E780" i="5"/>
  <c r="M780" i="5"/>
  <c r="T780" i="5"/>
  <c r="H780" i="5"/>
  <c r="K780" i="5"/>
  <c r="D780" i="5"/>
  <c r="N780" i="5"/>
  <c r="Q780" i="5"/>
  <c r="I780" i="5"/>
  <c r="U780" i="5"/>
  <c r="S780" i="5"/>
  <c r="J780" i="5"/>
  <c r="AT657" i="4"/>
  <c r="G657" i="5"/>
  <c r="M657" i="5"/>
  <c r="N657" i="5"/>
  <c r="E657" i="5"/>
  <c r="I657" i="5"/>
  <c r="F657" i="5"/>
  <c r="P657" i="5"/>
  <c r="K657" i="5"/>
  <c r="C657" i="5"/>
  <c r="J657" i="5"/>
  <c r="S657" i="5"/>
  <c r="T657" i="5"/>
  <c r="O657" i="5"/>
  <c r="H657" i="5"/>
  <c r="U657" i="5"/>
  <c r="Q657" i="5"/>
  <c r="B657" i="5"/>
  <c r="D657" i="5"/>
  <c r="L657" i="5"/>
  <c r="R657" i="5"/>
  <c r="AT556" i="4"/>
  <c r="U556" i="5"/>
  <c r="I556" i="5"/>
  <c r="D556" i="5"/>
  <c r="S556" i="5"/>
  <c r="B556" i="5"/>
  <c r="F556" i="5"/>
  <c r="Q556" i="5"/>
  <c r="C556" i="5"/>
  <c r="P556" i="5"/>
  <c r="M556" i="5"/>
  <c r="E556" i="5"/>
  <c r="G556" i="5"/>
  <c r="N556" i="5"/>
  <c r="R556" i="5"/>
  <c r="T556" i="5"/>
  <c r="H556" i="5"/>
  <c r="O556" i="5"/>
  <c r="J556" i="5"/>
  <c r="L556" i="5"/>
  <c r="K556" i="5"/>
  <c r="AT888" i="4"/>
  <c r="I888" i="5"/>
  <c r="G888" i="5"/>
  <c r="B888" i="5"/>
  <c r="S888" i="5"/>
  <c r="L888" i="5"/>
  <c r="E888" i="5"/>
  <c r="T888" i="5"/>
  <c r="O888" i="5"/>
  <c r="R888" i="5"/>
  <c r="J888" i="5"/>
  <c r="D888" i="5"/>
  <c r="M888" i="5"/>
  <c r="Q888" i="5"/>
  <c r="N888" i="5"/>
  <c r="K888" i="5"/>
  <c r="H888" i="5"/>
  <c r="C888" i="5"/>
  <c r="U888" i="5"/>
  <c r="F888" i="5"/>
  <c r="P888" i="5"/>
  <c r="AT647" i="4"/>
  <c r="B647" i="5"/>
  <c r="G647" i="5"/>
  <c r="H647" i="5"/>
  <c r="U647" i="5"/>
  <c r="M647" i="5"/>
  <c r="J647" i="5"/>
  <c r="O647" i="5"/>
  <c r="L647" i="5"/>
  <c r="R647" i="5"/>
  <c r="P647" i="5"/>
  <c r="Q647" i="5"/>
  <c r="T647" i="5"/>
  <c r="S647" i="5"/>
  <c r="F647" i="5"/>
  <c r="N647" i="5"/>
  <c r="K647" i="5"/>
  <c r="C647" i="5"/>
  <c r="E647" i="5"/>
  <c r="I647" i="5"/>
  <c r="D647" i="5"/>
  <c r="AT70" i="4"/>
  <c r="H70" i="5"/>
  <c r="D70" i="5"/>
  <c r="G70" i="5"/>
  <c r="T70" i="5"/>
  <c r="C70" i="5"/>
  <c r="Q70" i="5"/>
  <c r="K70" i="5"/>
  <c r="I70" i="5"/>
  <c r="S70" i="5"/>
  <c r="R70" i="5"/>
  <c r="M70" i="5"/>
  <c r="B70" i="5"/>
  <c r="U70" i="5"/>
  <c r="J70" i="5"/>
  <c r="F70" i="5"/>
  <c r="L70" i="5"/>
  <c r="O70" i="5"/>
  <c r="N70" i="5"/>
  <c r="E70" i="5"/>
  <c r="P70" i="5"/>
  <c r="AT284" i="4"/>
  <c r="S284" i="5"/>
  <c r="G284" i="5"/>
  <c r="B284" i="5"/>
  <c r="K284" i="5"/>
  <c r="R284" i="5"/>
  <c r="C284" i="5"/>
  <c r="D284" i="5"/>
  <c r="P284" i="5"/>
  <c r="J284" i="5"/>
  <c r="T284" i="5"/>
  <c r="L284" i="5"/>
  <c r="U284" i="5"/>
  <c r="O284" i="5"/>
  <c r="N284" i="5"/>
  <c r="F284" i="5"/>
  <c r="H284" i="5"/>
  <c r="E284" i="5"/>
  <c r="Q284" i="5"/>
  <c r="I284" i="5"/>
  <c r="M284" i="5"/>
  <c r="U749" i="5"/>
  <c r="AT749" i="4"/>
  <c r="L749" i="5"/>
  <c r="C749" i="5"/>
  <c r="K749" i="5"/>
  <c r="P749" i="5"/>
  <c r="Q749" i="5"/>
  <c r="F749" i="5"/>
  <c r="M749" i="5"/>
  <c r="I749" i="5"/>
  <c r="T749" i="5"/>
  <c r="O749" i="5"/>
  <c r="D749" i="5"/>
  <c r="B749" i="5"/>
  <c r="H749" i="5"/>
  <c r="S749" i="5"/>
  <c r="E749" i="5"/>
  <c r="J749" i="5"/>
  <c r="N749" i="5"/>
  <c r="R749" i="5"/>
  <c r="G749" i="5"/>
  <c r="AT252" i="4"/>
  <c r="I252" i="5"/>
  <c r="G252" i="5"/>
  <c r="K252" i="5"/>
  <c r="Q252" i="5"/>
  <c r="P252" i="5"/>
  <c r="L252" i="5"/>
  <c r="F252" i="5"/>
  <c r="M252" i="5"/>
  <c r="O252" i="5"/>
  <c r="S252" i="5"/>
  <c r="N252" i="5"/>
  <c r="J252" i="5"/>
  <c r="E252" i="5"/>
  <c r="T252" i="5"/>
  <c r="C252" i="5"/>
  <c r="D252" i="5"/>
  <c r="R252" i="5"/>
  <c r="U252" i="5"/>
  <c r="B252" i="5"/>
  <c r="H252" i="5"/>
  <c r="AT612" i="4"/>
  <c r="P612" i="5"/>
  <c r="C612" i="5"/>
  <c r="H612" i="5"/>
  <c r="M612" i="5"/>
  <c r="G612" i="5"/>
  <c r="D612" i="5"/>
  <c r="T612" i="5"/>
  <c r="F612" i="5"/>
  <c r="L612" i="5"/>
  <c r="U612" i="5"/>
  <c r="I612" i="5"/>
  <c r="O612" i="5"/>
  <c r="S612" i="5"/>
  <c r="J612" i="5"/>
  <c r="K612" i="5"/>
  <c r="Q612" i="5"/>
  <c r="R612" i="5"/>
  <c r="N612" i="5"/>
  <c r="B612" i="5"/>
  <c r="E612" i="5"/>
  <c r="AT242" i="4"/>
  <c r="F242" i="5"/>
  <c r="Q242" i="5"/>
  <c r="L242" i="5"/>
  <c r="R242" i="5"/>
  <c r="D242" i="5"/>
  <c r="C242" i="5"/>
  <c r="I242" i="5"/>
  <c r="H242" i="5"/>
  <c r="U242" i="5"/>
  <c r="J242" i="5"/>
  <c r="N242" i="5"/>
  <c r="O242" i="5"/>
  <c r="T242" i="5"/>
  <c r="P242" i="5"/>
  <c r="K242" i="5"/>
  <c r="M242" i="5"/>
  <c r="B242" i="5"/>
  <c r="S242" i="5"/>
  <c r="E242" i="5"/>
  <c r="G242" i="5"/>
  <c r="AT132" i="4"/>
  <c r="B132" i="5"/>
  <c r="H132" i="5"/>
  <c r="R132" i="5"/>
  <c r="C132" i="5"/>
  <c r="O132" i="5"/>
  <c r="P132" i="5"/>
  <c r="F132" i="5"/>
  <c r="J132" i="5"/>
  <c r="M132" i="5"/>
  <c r="Q132" i="5"/>
  <c r="G132" i="5"/>
  <c r="U132" i="5"/>
  <c r="K132" i="5"/>
  <c r="N132" i="5"/>
  <c r="T132" i="5"/>
  <c r="L132" i="5"/>
  <c r="I132" i="5"/>
  <c r="S132" i="5"/>
  <c r="D132" i="5"/>
  <c r="E132" i="5"/>
  <c r="AT496" i="4"/>
  <c r="L496" i="5"/>
  <c r="N496" i="5"/>
  <c r="J496" i="5"/>
  <c r="F496" i="5"/>
  <c r="O496" i="5"/>
  <c r="M496" i="5"/>
  <c r="T496" i="5"/>
  <c r="U496" i="5"/>
  <c r="E496" i="5"/>
  <c r="D496" i="5"/>
  <c r="P496" i="5"/>
  <c r="R496" i="5"/>
  <c r="C496" i="5"/>
  <c r="B496" i="5"/>
  <c r="S496" i="5"/>
  <c r="H496" i="5"/>
  <c r="I496" i="5"/>
  <c r="G496" i="5"/>
  <c r="K496" i="5"/>
  <c r="Q496" i="5"/>
  <c r="AT161" i="4"/>
  <c r="R161" i="5"/>
  <c r="P161" i="5"/>
  <c r="T161" i="5"/>
  <c r="J161" i="5"/>
  <c r="C161" i="5"/>
  <c r="O161" i="5"/>
  <c r="F161" i="5"/>
  <c r="G161" i="5"/>
  <c r="E161" i="5"/>
  <c r="N161" i="5"/>
  <c r="D161" i="5"/>
  <c r="H161" i="5"/>
  <c r="Q161" i="5"/>
  <c r="S161" i="5"/>
  <c r="B161" i="5"/>
  <c r="I161" i="5"/>
  <c r="M161" i="5"/>
  <c r="K161" i="5"/>
  <c r="L161" i="5"/>
  <c r="U161" i="5"/>
  <c r="AT568" i="4"/>
  <c r="L568" i="5"/>
  <c r="Q568" i="5"/>
  <c r="G568" i="5"/>
  <c r="K568" i="5"/>
  <c r="E568" i="5"/>
  <c r="N568" i="5"/>
  <c r="O568" i="5"/>
  <c r="F568" i="5"/>
  <c r="U568" i="5"/>
  <c r="R568" i="5"/>
  <c r="S568" i="5"/>
  <c r="B568" i="5"/>
  <c r="J568" i="5"/>
  <c r="P568" i="5"/>
  <c r="H568" i="5"/>
  <c r="I568" i="5"/>
  <c r="M568" i="5"/>
  <c r="D568" i="5"/>
  <c r="T568" i="5"/>
  <c r="C568" i="5"/>
  <c r="AT597" i="4"/>
  <c r="R597" i="5"/>
  <c r="P597" i="5"/>
  <c r="C597" i="5"/>
  <c r="H597" i="5"/>
  <c r="B597" i="5"/>
  <c r="K597" i="5"/>
  <c r="E597" i="5"/>
  <c r="U597" i="5"/>
  <c r="J597" i="5"/>
  <c r="M597" i="5"/>
  <c r="S597" i="5"/>
  <c r="Q597" i="5"/>
  <c r="O597" i="5"/>
  <c r="D597" i="5"/>
  <c r="F597" i="5"/>
  <c r="L597" i="5"/>
  <c r="G597" i="5"/>
  <c r="I597" i="5"/>
  <c r="T597" i="5"/>
  <c r="N597" i="5"/>
  <c r="AT735" i="4"/>
  <c r="U735" i="5"/>
  <c r="K735" i="5"/>
  <c r="O735" i="5"/>
  <c r="N735" i="5"/>
  <c r="G735" i="5"/>
  <c r="L735" i="5"/>
  <c r="T735" i="5"/>
  <c r="B735" i="5"/>
  <c r="E735" i="5"/>
  <c r="R735" i="5"/>
  <c r="C735" i="5"/>
  <c r="D735" i="5"/>
  <c r="H735" i="5"/>
  <c r="S735" i="5"/>
  <c r="I735" i="5"/>
  <c r="P735" i="5"/>
  <c r="M735" i="5"/>
  <c r="J735" i="5"/>
  <c r="F735" i="5"/>
  <c r="Q735" i="5"/>
  <c r="AT426" i="4"/>
  <c r="B426" i="5"/>
  <c r="L426" i="5"/>
  <c r="F426" i="5"/>
  <c r="N426" i="5"/>
  <c r="J426" i="5"/>
  <c r="D426" i="5"/>
  <c r="C426" i="5"/>
  <c r="M426" i="5"/>
  <c r="E426" i="5"/>
  <c r="S426" i="5"/>
  <c r="T426" i="5"/>
  <c r="U426" i="5"/>
  <c r="K426" i="5"/>
  <c r="O426" i="5"/>
  <c r="R426" i="5"/>
  <c r="P426" i="5"/>
  <c r="Q426" i="5"/>
  <c r="H426" i="5"/>
  <c r="I426" i="5"/>
  <c r="G426" i="5"/>
  <c r="AT941" i="4"/>
  <c r="C941" i="5"/>
  <c r="K941" i="5"/>
  <c r="P941" i="5"/>
  <c r="H941" i="5"/>
  <c r="G941" i="5"/>
  <c r="O941" i="5"/>
  <c r="U941" i="5"/>
  <c r="M941" i="5"/>
  <c r="J941" i="5"/>
  <c r="L941" i="5"/>
  <c r="D941" i="5"/>
  <c r="Q941" i="5"/>
  <c r="E941" i="5"/>
  <c r="S941" i="5"/>
  <c r="T941" i="5"/>
  <c r="F941" i="5"/>
  <c r="B941" i="5"/>
  <c r="R941" i="5"/>
  <c r="N941" i="5"/>
  <c r="I941" i="5"/>
  <c r="J758" i="5"/>
  <c r="AT758" i="4"/>
  <c r="P758" i="5"/>
  <c r="F758" i="5"/>
  <c r="M758" i="5"/>
  <c r="Q758" i="5"/>
  <c r="N758" i="5"/>
  <c r="D758" i="5"/>
  <c r="U758" i="5"/>
  <c r="H758" i="5"/>
  <c r="K758" i="5"/>
  <c r="R758" i="5"/>
  <c r="E758" i="5"/>
  <c r="I758" i="5"/>
  <c r="T758" i="5"/>
  <c r="B758" i="5"/>
  <c r="G758" i="5"/>
  <c r="L758" i="5"/>
  <c r="S758" i="5"/>
  <c r="C758" i="5"/>
  <c r="O758" i="5"/>
  <c r="AT75" i="4"/>
  <c r="P75" i="5"/>
  <c r="G75" i="5"/>
  <c r="R75" i="5"/>
  <c r="H75" i="5"/>
  <c r="B75" i="5"/>
  <c r="U75" i="5"/>
  <c r="D75" i="5"/>
  <c r="M75" i="5"/>
  <c r="Q75" i="5"/>
  <c r="L75" i="5"/>
  <c r="E75" i="5"/>
  <c r="J75" i="5"/>
  <c r="O75" i="5"/>
  <c r="F75" i="5"/>
  <c r="I75" i="5"/>
  <c r="K75" i="5"/>
  <c r="T75" i="5"/>
  <c r="S75" i="5"/>
  <c r="C75" i="5"/>
  <c r="N75" i="5"/>
  <c r="AT849" i="4"/>
  <c r="L849" i="5"/>
  <c r="S849" i="5"/>
  <c r="J849" i="5"/>
  <c r="R849" i="5"/>
  <c r="B849" i="5"/>
  <c r="U849" i="5"/>
  <c r="Q849" i="5"/>
  <c r="E849" i="5"/>
  <c r="F849" i="5"/>
  <c r="D849" i="5"/>
  <c r="H849" i="5"/>
  <c r="T849" i="5"/>
  <c r="G849" i="5"/>
  <c r="C849" i="5"/>
  <c r="O849" i="5"/>
  <c r="K849" i="5"/>
  <c r="I849" i="5"/>
  <c r="P849" i="5"/>
  <c r="M849" i="5"/>
  <c r="N849" i="5"/>
  <c r="AT313" i="4"/>
  <c r="L313" i="5"/>
  <c r="B313" i="5"/>
  <c r="T313" i="5"/>
  <c r="S313" i="5"/>
  <c r="M313" i="5"/>
  <c r="P313" i="5"/>
  <c r="D313" i="5"/>
  <c r="J313" i="5"/>
  <c r="H313" i="5"/>
  <c r="F313" i="5"/>
  <c r="K313" i="5"/>
  <c r="U313" i="5"/>
  <c r="E313" i="5"/>
  <c r="O313" i="5"/>
  <c r="I313" i="5"/>
  <c r="R313" i="5"/>
  <c r="N313" i="5"/>
  <c r="G313" i="5"/>
  <c r="C313" i="5"/>
  <c r="Q313" i="5"/>
  <c r="AT269" i="4"/>
  <c r="P269" i="5"/>
  <c r="U269" i="5"/>
  <c r="M269" i="5"/>
  <c r="H269" i="5"/>
  <c r="J269" i="5"/>
  <c r="R269" i="5"/>
  <c r="C269" i="5"/>
  <c r="T269" i="5"/>
  <c r="I269" i="5"/>
  <c r="G269" i="5"/>
  <c r="N269" i="5"/>
  <c r="E269" i="5"/>
  <c r="Q269" i="5"/>
  <c r="B269" i="5"/>
  <c r="O269" i="5"/>
  <c r="L269" i="5"/>
  <c r="D269" i="5"/>
  <c r="S269" i="5"/>
  <c r="F269" i="5"/>
  <c r="K269" i="5"/>
  <c r="AT495" i="4"/>
  <c r="K495" i="5"/>
  <c r="Q495" i="5"/>
  <c r="F495" i="5"/>
  <c r="O495" i="5"/>
  <c r="G495" i="5"/>
  <c r="S495" i="5"/>
  <c r="U495" i="5"/>
  <c r="B495" i="5"/>
  <c r="D495" i="5"/>
  <c r="H495" i="5"/>
  <c r="L495" i="5"/>
  <c r="I495" i="5"/>
  <c r="N495" i="5"/>
  <c r="T495" i="5"/>
  <c r="J495" i="5"/>
  <c r="M495" i="5"/>
  <c r="C495" i="5"/>
  <c r="E495" i="5"/>
  <c r="R495" i="5"/>
  <c r="P495" i="5"/>
  <c r="AT137" i="4"/>
  <c r="L137" i="5"/>
  <c r="G137" i="5"/>
  <c r="N137" i="5"/>
  <c r="Q137" i="5"/>
  <c r="B137" i="5"/>
  <c r="C137" i="5"/>
  <c r="R137" i="5"/>
  <c r="T137" i="5"/>
  <c r="M137" i="5"/>
  <c r="I137" i="5"/>
  <c r="U137" i="5"/>
  <c r="H137" i="5"/>
  <c r="E137" i="5"/>
  <c r="K137" i="5"/>
  <c r="D137" i="5"/>
  <c r="P137" i="5"/>
  <c r="J137" i="5"/>
  <c r="S137" i="5"/>
  <c r="O137" i="5"/>
  <c r="F137" i="5"/>
  <c r="B91" i="5"/>
  <c r="AT91" i="4"/>
  <c r="H91" i="5"/>
  <c r="U91" i="5"/>
  <c r="Q91" i="5"/>
  <c r="P91" i="5"/>
  <c r="R91" i="5"/>
  <c r="L91" i="5"/>
  <c r="S91" i="5"/>
  <c r="F91" i="5"/>
  <c r="D91" i="5"/>
  <c r="J91" i="5"/>
  <c r="I91" i="5"/>
  <c r="G91" i="5"/>
  <c r="M91" i="5"/>
  <c r="K91" i="5"/>
  <c r="C91" i="5"/>
  <c r="N91" i="5"/>
  <c r="T91" i="5"/>
  <c r="O91" i="5"/>
  <c r="E91" i="5"/>
  <c r="AT554" i="4"/>
  <c r="I554" i="5"/>
  <c r="B554" i="5"/>
  <c r="O554" i="5"/>
  <c r="L554" i="5"/>
  <c r="K554" i="5"/>
  <c r="D554" i="5"/>
  <c r="C554" i="5"/>
  <c r="H554" i="5"/>
  <c r="U554" i="5"/>
  <c r="F554" i="5"/>
  <c r="G554" i="5"/>
  <c r="J554" i="5"/>
  <c r="N554" i="5"/>
  <c r="S554" i="5"/>
  <c r="R554" i="5"/>
  <c r="T554" i="5"/>
  <c r="E554" i="5"/>
  <c r="Q554" i="5"/>
  <c r="M554" i="5"/>
  <c r="P554" i="5"/>
  <c r="AT184" i="4"/>
  <c r="G184" i="5"/>
  <c r="O184" i="5"/>
  <c r="R184" i="5"/>
  <c r="F184" i="5"/>
  <c r="U184" i="5"/>
  <c r="T184" i="5"/>
  <c r="B184" i="5"/>
  <c r="J184" i="5"/>
  <c r="E184" i="5"/>
  <c r="K184" i="5"/>
  <c r="P184" i="5"/>
  <c r="M184" i="5"/>
  <c r="Q184" i="5"/>
  <c r="C184" i="5"/>
  <c r="L184" i="5"/>
  <c r="D184" i="5"/>
  <c r="N184" i="5"/>
  <c r="I184" i="5"/>
  <c r="S184" i="5"/>
  <c r="H184" i="5"/>
  <c r="AT520" i="4"/>
  <c r="H520" i="5"/>
  <c r="D520" i="5"/>
  <c r="U520" i="5"/>
  <c r="C520" i="5"/>
  <c r="F520" i="5"/>
  <c r="O520" i="5"/>
  <c r="N520" i="5"/>
  <c r="J520" i="5"/>
  <c r="P520" i="5"/>
  <c r="E520" i="5"/>
  <c r="L520" i="5"/>
  <c r="K520" i="5"/>
  <c r="B520" i="5"/>
  <c r="T520" i="5"/>
  <c r="S520" i="5"/>
  <c r="R520" i="5"/>
  <c r="I520" i="5"/>
  <c r="Q520" i="5"/>
  <c r="M520" i="5"/>
  <c r="G520" i="5"/>
  <c r="AT943" i="4"/>
  <c r="T943" i="5"/>
  <c r="Q943" i="5"/>
  <c r="O943" i="5"/>
  <c r="L943" i="5"/>
  <c r="C943" i="5"/>
  <c r="S943" i="5"/>
  <c r="K943" i="5"/>
  <c r="N943" i="5"/>
  <c r="I943" i="5"/>
  <c r="M943" i="5"/>
  <c r="J943" i="5"/>
  <c r="F943" i="5"/>
  <c r="P943" i="5"/>
  <c r="R943" i="5"/>
  <c r="H943" i="5"/>
  <c r="E943" i="5"/>
  <c r="U943" i="5"/>
  <c r="B943" i="5"/>
  <c r="G943" i="5"/>
  <c r="D943" i="5"/>
  <c r="B968" i="5"/>
  <c r="L968" i="5"/>
  <c r="K968" i="5"/>
  <c r="AT968" i="4"/>
  <c r="Q968" i="5"/>
  <c r="U968" i="5"/>
  <c r="J968" i="5"/>
  <c r="P968" i="5"/>
  <c r="D968" i="5"/>
  <c r="I968" i="5"/>
  <c r="O968" i="5"/>
  <c r="S968" i="5"/>
  <c r="C968" i="5"/>
  <c r="F968" i="5"/>
  <c r="G968" i="5"/>
  <c r="R968" i="5"/>
  <c r="E968" i="5"/>
  <c r="N968" i="5"/>
  <c r="H968" i="5"/>
  <c r="T968" i="5"/>
  <c r="M968" i="5"/>
  <c r="AT245" i="4"/>
  <c r="Q245" i="5"/>
  <c r="B245" i="5"/>
  <c r="R245" i="5"/>
  <c r="C245" i="5"/>
  <c r="S245" i="5"/>
  <c r="T245" i="5"/>
  <c r="P245" i="5"/>
  <c r="G245" i="5"/>
  <c r="D245" i="5"/>
  <c r="F245" i="5"/>
  <c r="O245" i="5"/>
  <c r="E245" i="5"/>
  <c r="J245" i="5"/>
  <c r="H245" i="5"/>
  <c r="K245" i="5"/>
  <c r="L245" i="5"/>
  <c r="U245" i="5"/>
  <c r="N245" i="5"/>
  <c r="M245" i="5"/>
  <c r="I245" i="5"/>
  <c r="AT25" i="4"/>
  <c r="P25" i="5"/>
  <c r="C25" i="5"/>
  <c r="Q25" i="5"/>
  <c r="R25" i="5"/>
  <c r="E25" i="5"/>
  <c r="U25" i="5"/>
  <c r="S25" i="5"/>
  <c r="T25" i="5"/>
  <c r="B25" i="5"/>
  <c r="G25" i="5"/>
  <c r="L25" i="5"/>
  <c r="N25" i="5"/>
  <c r="I25" i="5"/>
  <c r="H25" i="5"/>
  <c r="J25" i="5"/>
  <c r="F25" i="5"/>
  <c r="M25" i="5"/>
  <c r="K25" i="5"/>
  <c r="D25" i="5"/>
  <c r="O25" i="5"/>
  <c r="L109" i="5"/>
  <c r="AT109" i="4"/>
  <c r="K109" i="5"/>
  <c r="E109" i="5"/>
  <c r="G109" i="5"/>
  <c r="O109" i="5"/>
  <c r="N109" i="5"/>
  <c r="Q109" i="5"/>
  <c r="C109" i="5"/>
  <c r="M109" i="5"/>
  <c r="J109" i="5"/>
  <c r="T109" i="5"/>
  <c r="H109" i="5"/>
  <c r="U109" i="5"/>
  <c r="I109" i="5"/>
  <c r="B109" i="5"/>
  <c r="F109" i="5"/>
  <c r="R109" i="5"/>
  <c r="S109" i="5"/>
  <c r="P109" i="5"/>
  <c r="D109" i="5"/>
  <c r="AT67" i="4"/>
  <c r="P67" i="5"/>
  <c r="J67" i="5"/>
  <c r="H67" i="5"/>
  <c r="G67" i="5"/>
  <c r="Q67" i="5"/>
  <c r="O67" i="5"/>
  <c r="F67" i="5"/>
  <c r="I67" i="5"/>
  <c r="R67" i="5"/>
  <c r="N67" i="5"/>
  <c r="C67" i="5"/>
  <c r="K67" i="5"/>
  <c r="S67" i="5"/>
  <c r="E67" i="5"/>
  <c r="L67" i="5"/>
  <c r="U67" i="5"/>
  <c r="D67" i="5"/>
  <c r="B67" i="5"/>
  <c r="M67" i="5"/>
  <c r="T67" i="5"/>
  <c r="M769" i="5"/>
  <c r="P769" i="5"/>
  <c r="AT769" i="4"/>
  <c r="I769" i="5"/>
  <c r="U769" i="5"/>
  <c r="S769" i="5"/>
  <c r="D769" i="5"/>
  <c r="Q769" i="5"/>
  <c r="G769" i="5"/>
  <c r="K769" i="5"/>
  <c r="N769" i="5"/>
  <c r="C769" i="5"/>
  <c r="F769" i="5"/>
  <c r="J769" i="5"/>
  <c r="L769" i="5"/>
  <c r="T769" i="5"/>
  <c r="B769" i="5"/>
  <c r="O769" i="5"/>
  <c r="R769" i="5"/>
  <c r="H769" i="5"/>
  <c r="E769" i="5"/>
  <c r="P608" i="5"/>
  <c r="AT608" i="4"/>
  <c r="S608" i="5"/>
  <c r="R608" i="5"/>
  <c r="F608" i="5"/>
  <c r="J608" i="5"/>
  <c r="E608" i="5"/>
  <c r="L608" i="5"/>
  <c r="Q608" i="5"/>
  <c r="C608" i="5"/>
  <c r="B608" i="5"/>
  <c r="D608" i="5"/>
  <c r="G608" i="5"/>
  <c r="U608" i="5"/>
  <c r="N608" i="5"/>
  <c r="T608" i="5"/>
  <c r="I608" i="5"/>
  <c r="M608" i="5"/>
  <c r="O608" i="5"/>
  <c r="K608" i="5"/>
  <c r="H608" i="5"/>
  <c r="AT772" i="4"/>
  <c r="T772" i="5"/>
  <c r="Q772" i="5"/>
  <c r="O772" i="5"/>
  <c r="K772" i="5"/>
  <c r="D772" i="5"/>
  <c r="U772" i="5"/>
  <c r="P772" i="5"/>
  <c r="I772" i="5"/>
  <c r="C772" i="5"/>
  <c r="E772" i="5"/>
  <c r="S772" i="5"/>
  <c r="F772" i="5"/>
  <c r="J772" i="5"/>
  <c r="L772" i="5"/>
  <c r="B772" i="5"/>
  <c r="N772" i="5"/>
  <c r="M772" i="5"/>
  <c r="R772" i="5"/>
  <c r="H772" i="5"/>
  <c r="G772" i="5"/>
  <c r="AT558" i="4"/>
  <c r="G558" i="5"/>
  <c r="F558" i="5"/>
  <c r="Q558" i="5"/>
  <c r="O558" i="5"/>
  <c r="T558" i="5"/>
  <c r="D558" i="5"/>
  <c r="M558" i="5"/>
  <c r="S558" i="5"/>
  <c r="C558" i="5"/>
  <c r="I558" i="5"/>
  <c r="K558" i="5"/>
  <c r="B558" i="5"/>
  <c r="E558" i="5"/>
  <c r="P558" i="5"/>
  <c r="U558" i="5"/>
  <c r="R558" i="5"/>
  <c r="H558" i="5"/>
  <c r="N558" i="5"/>
  <c r="L558" i="5"/>
  <c r="J558" i="5"/>
  <c r="AT396" i="4"/>
  <c r="F396" i="5"/>
  <c r="N396" i="5"/>
  <c r="S396" i="5"/>
  <c r="L396" i="5"/>
  <c r="C396" i="5"/>
  <c r="U396" i="5"/>
  <c r="H396" i="5"/>
  <c r="P396" i="5"/>
  <c r="O396" i="5"/>
  <c r="E396" i="5"/>
  <c r="Q396" i="5"/>
  <c r="M396" i="5"/>
  <c r="T396" i="5"/>
  <c r="R396" i="5"/>
  <c r="K396" i="5"/>
  <c r="B396" i="5"/>
  <c r="G396" i="5"/>
  <c r="D396" i="5"/>
  <c r="I396" i="5"/>
  <c r="J396" i="5"/>
  <c r="AT335" i="4"/>
  <c r="B335" i="5"/>
  <c r="Q335" i="5"/>
  <c r="I335" i="5"/>
  <c r="C335" i="5"/>
  <c r="R335" i="5"/>
  <c r="O335" i="5"/>
  <c r="M335" i="5"/>
  <c r="P335" i="5"/>
  <c r="F335" i="5"/>
  <c r="J335" i="5"/>
  <c r="H335" i="5"/>
  <c r="G335" i="5"/>
  <c r="U335" i="5"/>
  <c r="S335" i="5"/>
  <c r="L335" i="5"/>
  <c r="D335" i="5"/>
  <c r="N335" i="5"/>
  <c r="E335" i="5"/>
  <c r="K335" i="5"/>
  <c r="T335" i="5"/>
  <c r="AT555" i="4"/>
  <c r="F555" i="5"/>
  <c r="U555" i="5"/>
  <c r="T555" i="5"/>
  <c r="D555" i="5"/>
  <c r="O555" i="5"/>
  <c r="N555" i="5"/>
  <c r="J555" i="5"/>
  <c r="M555" i="5"/>
  <c r="H555" i="5"/>
  <c r="I555" i="5"/>
  <c r="S555" i="5"/>
  <c r="C555" i="5"/>
  <c r="Q555" i="5"/>
  <c r="E555" i="5"/>
  <c r="P555" i="5"/>
  <c r="L555" i="5"/>
  <c r="G555" i="5"/>
  <c r="K555" i="5"/>
  <c r="R555" i="5"/>
  <c r="B555" i="5"/>
  <c r="AT429" i="4"/>
  <c r="E429" i="5"/>
  <c r="M429" i="5"/>
  <c r="K429" i="5"/>
  <c r="S429" i="5"/>
  <c r="N429" i="5"/>
  <c r="P429" i="5"/>
  <c r="H429" i="5"/>
  <c r="B429" i="5"/>
  <c r="U429" i="5"/>
  <c r="I429" i="5"/>
  <c r="G429" i="5"/>
  <c r="R429" i="5"/>
  <c r="L429" i="5"/>
  <c r="Q429" i="5"/>
  <c r="T429" i="5"/>
  <c r="O429" i="5"/>
  <c r="F429" i="5"/>
  <c r="C429" i="5"/>
  <c r="D429" i="5"/>
  <c r="J429" i="5"/>
  <c r="AT620" i="4"/>
  <c r="U620" i="5"/>
  <c r="I620" i="5"/>
  <c r="O620" i="5"/>
  <c r="B620" i="5"/>
  <c r="J620" i="5"/>
  <c r="E620" i="5"/>
  <c r="P620" i="5"/>
  <c r="H620" i="5"/>
  <c r="R620" i="5"/>
  <c r="M620" i="5"/>
  <c r="Q620" i="5"/>
  <c r="F620" i="5"/>
  <c r="D620" i="5"/>
  <c r="K620" i="5"/>
  <c r="N620" i="5"/>
  <c r="L620" i="5"/>
  <c r="G620" i="5"/>
  <c r="T620" i="5"/>
  <c r="C620" i="5"/>
  <c r="S620" i="5"/>
  <c r="AT249" i="4"/>
  <c r="S249" i="5"/>
  <c r="P249" i="5"/>
  <c r="K249" i="5"/>
  <c r="F249" i="5"/>
  <c r="G249" i="5"/>
  <c r="L249" i="5"/>
  <c r="O249" i="5"/>
  <c r="B249" i="5"/>
  <c r="H249" i="5"/>
  <c r="R249" i="5"/>
  <c r="M249" i="5"/>
  <c r="J249" i="5"/>
  <c r="U249" i="5"/>
  <c r="Q249" i="5"/>
  <c r="D249" i="5"/>
  <c r="C249" i="5"/>
  <c r="I249" i="5"/>
  <c r="N249" i="5"/>
  <c r="E249" i="5"/>
  <c r="T249" i="5"/>
  <c r="AT607" i="4"/>
  <c r="D607" i="5"/>
  <c r="C607" i="5"/>
  <c r="R607" i="5"/>
  <c r="B607" i="5"/>
  <c r="G607" i="5"/>
  <c r="I607" i="5"/>
  <c r="F607" i="5"/>
  <c r="J607" i="5"/>
  <c r="U607" i="5"/>
  <c r="P607" i="5"/>
  <c r="Q607" i="5"/>
  <c r="E607" i="5"/>
  <c r="T607" i="5"/>
  <c r="O607" i="5"/>
  <c r="K607" i="5"/>
  <c r="S607" i="5"/>
  <c r="M607" i="5"/>
  <c r="L607" i="5"/>
  <c r="N607" i="5"/>
  <c r="H607" i="5"/>
  <c r="AT349" i="4"/>
  <c r="U349" i="5"/>
  <c r="N349" i="5"/>
  <c r="G349" i="5"/>
  <c r="J349" i="5"/>
  <c r="B349" i="5"/>
  <c r="E349" i="5"/>
  <c r="S349" i="5"/>
  <c r="H349" i="5"/>
  <c r="I349" i="5"/>
  <c r="D349" i="5"/>
  <c r="C349" i="5"/>
  <c r="M349" i="5"/>
  <c r="F349" i="5"/>
  <c r="R349" i="5"/>
  <c r="K349" i="5"/>
  <c r="P349" i="5"/>
  <c r="L349" i="5"/>
  <c r="T349" i="5"/>
  <c r="O349" i="5"/>
  <c r="Q349" i="5"/>
  <c r="AT356" i="4"/>
  <c r="K356" i="5"/>
  <c r="E356" i="5"/>
  <c r="P356" i="5"/>
  <c r="L356" i="5"/>
  <c r="U356" i="5"/>
  <c r="O356" i="5"/>
  <c r="M356" i="5"/>
  <c r="G356" i="5"/>
  <c r="Q356" i="5"/>
  <c r="N356" i="5"/>
  <c r="T356" i="5"/>
  <c r="D356" i="5"/>
  <c r="H356" i="5"/>
  <c r="F356" i="5"/>
  <c r="I356" i="5"/>
  <c r="C356" i="5"/>
  <c r="R356" i="5"/>
  <c r="B356" i="5"/>
  <c r="J356" i="5"/>
  <c r="S356" i="5"/>
  <c r="U860" i="5"/>
  <c r="AT860" i="4"/>
  <c r="F860" i="5"/>
  <c r="L860" i="5"/>
  <c r="N860" i="5"/>
  <c r="D860" i="5"/>
  <c r="Q860" i="5"/>
  <c r="S860" i="5"/>
  <c r="T860" i="5"/>
  <c r="E860" i="5"/>
  <c r="I860" i="5"/>
  <c r="B860" i="5"/>
  <c r="R860" i="5"/>
  <c r="P860" i="5"/>
  <c r="M860" i="5"/>
  <c r="K860" i="5"/>
  <c r="O860" i="5"/>
  <c r="H860" i="5"/>
  <c r="G860" i="5"/>
  <c r="J860" i="5"/>
  <c r="C860" i="5"/>
  <c r="AT139" i="4"/>
  <c r="O139" i="5"/>
  <c r="P139" i="5"/>
  <c r="H139" i="5"/>
  <c r="S139" i="5"/>
  <c r="D139" i="5"/>
  <c r="N139" i="5"/>
  <c r="G139" i="5"/>
  <c r="B139" i="5"/>
  <c r="T139" i="5"/>
  <c r="F139" i="5"/>
  <c r="R139" i="5"/>
  <c r="U139" i="5"/>
  <c r="Q139" i="5"/>
  <c r="L139" i="5"/>
  <c r="E139" i="5"/>
  <c r="J139" i="5"/>
  <c r="M139" i="5"/>
  <c r="I139" i="5"/>
  <c r="C139" i="5"/>
  <c r="K139" i="5"/>
  <c r="AT805" i="4"/>
  <c r="I805" i="5"/>
  <c r="G805" i="5"/>
  <c r="B805" i="5"/>
  <c r="F805" i="5"/>
  <c r="R805" i="5"/>
  <c r="P805" i="5"/>
  <c r="C805" i="5"/>
  <c r="E805" i="5"/>
  <c r="J805" i="5"/>
  <c r="S805" i="5"/>
  <c r="M805" i="5"/>
  <c r="H805" i="5"/>
  <c r="O805" i="5"/>
  <c r="D805" i="5"/>
  <c r="Q805" i="5"/>
  <c r="L805" i="5"/>
  <c r="N805" i="5"/>
  <c r="T805" i="5"/>
  <c r="U805" i="5"/>
  <c r="K805" i="5"/>
  <c r="AT235" i="4"/>
  <c r="D235" i="5"/>
  <c r="H235" i="5"/>
  <c r="G235" i="5"/>
  <c r="N235" i="5"/>
  <c r="E235" i="5"/>
  <c r="J235" i="5"/>
  <c r="Q235" i="5"/>
  <c r="M235" i="5"/>
  <c r="B235" i="5"/>
  <c r="P235" i="5"/>
  <c r="I235" i="5"/>
  <c r="S235" i="5"/>
  <c r="T235" i="5"/>
  <c r="R235" i="5"/>
  <c r="L235" i="5"/>
  <c r="C235" i="5"/>
  <c r="O235" i="5"/>
  <c r="F235" i="5"/>
  <c r="U235" i="5"/>
  <c r="K235" i="5"/>
  <c r="AT309" i="4"/>
  <c r="Q309" i="5"/>
  <c r="P309" i="5"/>
  <c r="I309" i="5"/>
  <c r="K309" i="5"/>
  <c r="G309" i="5"/>
  <c r="L309" i="5"/>
  <c r="F309" i="5"/>
  <c r="N309" i="5"/>
  <c r="T309" i="5"/>
  <c r="O309" i="5"/>
  <c r="S309" i="5"/>
  <c r="C309" i="5"/>
  <c r="R309" i="5"/>
  <c r="E309" i="5"/>
  <c r="B309" i="5"/>
  <c r="U309" i="5"/>
  <c r="J309" i="5"/>
  <c r="D309" i="5"/>
  <c r="H309" i="5"/>
  <c r="M309" i="5"/>
  <c r="AT835" i="4"/>
  <c r="B835" i="5"/>
  <c r="F835" i="5"/>
  <c r="U835" i="5"/>
  <c r="J835" i="5"/>
  <c r="T835" i="5"/>
  <c r="M835" i="5"/>
  <c r="R835" i="5"/>
  <c r="H835" i="5"/>
  <c r="L835" i="5"/>
  <c r="S835" i="5"/>
  <c r="D835" i="5"/>
  <c r="O835" i="5"/>
  <c r="N835" i="5"/>
  <c r="Q835" i="5"/>
  <c r="E835" i="5"/>
  <c r="G835" i="5"/>
  <c r="P835" i="5"/>
  <c r="I835" i="5"/>
  <c r="C835" i="5"/>
  <c r="K835" i="5"/>
  <c r="AT641" i="4"/>
  <c r="S641" i="5"/>
  <c r="F641" i="5"/>
  <c r="U641" i="5"/>
  <c r="E641" i="5"/>
  <c r="Q641" i="5"/>
  <c r="R641" i="5"/>
  <c r="B641" i="5"/>
  <c r="N641" i="5"/>
  <c r="L641" i="5"/>
  <c r="I641" i="5"/>
  <c r="O641" i="5"/>
  <c r="M641" i="5"/>
  <c r="T641" i="5"/>
  <c r="J641" i="5"/>
  <c r="K641" i="5"/>
  <c r="P641" i="5"/>
  <c r="H641" i="5"/>
  <c r="G641" i="5"/>
  <c r="C641" i="5"/>
  <c r="D641" i="5"/>
  <c r="AT724" i="4"/>
  <c r="S724" i="5"/>
  <c r="Q724" i="5"/>
  <c r="L724" i="5"/>
  <c r="P724" i="5"/>
  <c r="F724" i="5"/>
  <c r="I724" i="5"/>
  <c r="B724" i="5"/>
  <c r="J724" i="5"/>
  <c r="R724" i="5"/>
  <c r="U724" i="5"/>
  <c r="D724" i="5"/>
  <c r="N724" i="5"/>
  <c r="M724" i="5"/>
  <c r="K724" i="5"/>
  <c r="H724" i="5"/>
  <c r="G724" i="5"/>
  <c r="E724" i="5"/>
  <c r="O724" i="5"/>
  <c r="T724" i="5"/>
  <c r="C724" i="5"/>
  <c r="AT164" i="4"/>
  <c r="G164" i="5"/>
  <c r="B164" i="5"/>
  <c r="I164" i="5"/>
  <c r="U164" i="5"/>
  <c r="L164" i="5"/>
  <c r="N164" i="5"/>
  <c r="T164" i="5"/>
  <c r="Q164" i="5"/>
  <c r="F164" i="5"/>
  <c r="S164" i="5"/>
  <c r="K164" i="5"/>
  <c r="P164" i="5"/>
  <c r="E164" i="5"/>
  <c r="M164" i="5"/>
  <c r="D164" i="5"/>
  <c r="O164" i="5"/>
  <c r="R164" i="5"/>
  <c r="H164" i="5"/>
  <c r="J164" i="5"/>
  <c r="C164" i="5"/>
  <c r="AT826" i="4"/>
  <c r="C826" i="5"/>
  <c r="N826" i="5"/>
  <c r="S826" i="5"/>
  <c r="T826" i="5"/>
  <c r="F826" i="5"/>
  <c r="P826" i="5"/>
  <c r="O826" i="5"/>
  <c r="K826" i="5"/>
  <c r="R826" i="5"/>
  <c r="L826" i="5"/>
  <c r="I826" i="5"/>
  <c r="J826" i="5"/>
  <c r="G826" i="5"/>
  <c r="B826" i="5"/>
  <c r="M826" i="5"/>
  <c r="H826" i="5"/>
  <c r="E826" i="5"/>
  <c r="U826" i="5"/>
  <c r="Q826" i="5"/>
  <c r="D826" i="5"/>
  <c r="AT617" i="4"/>
  <c r="F617" i="5"/>
  <c r="U617" i="5"/>
  <c r="C617" i="5"/>
  <c r="S617" i="5"/>
  <c r="L617" i="5"/>
  <c r="T617" i="5"/>
  <c r="P617" i="5"/>
  <c r="K617" i="5"/>
  <c r="O617" i="5"/>
  <c r="R617" i="5"/>
  <c r="N617" i="5"/>
  <c r="Q617" i="5"/>
  <c r="E617" i="5"/>
  <c r="I617" i="5"/>
  <c r="D617" i="5"/>
  <c r="G617" i="5"/>
  <c r="M617" i="5"/>
  <c r="H617" i="5"/>
  <c r="B617" i="5"/>
  <c r="J617" i="5"/>
  <c r="AT198" i="4"/>
  <c r="G198" i="5"/>
  <c r="L198" i="5"/>
  <c r="Q198" i="5"/>
  <c r="B198" i="5"/>
  <c r="I198" i="5"/>
  <c r="E198" i="5"/>
  <c r="C198" i="5"/>
  <c r="O198" i="5"/>
  <c r="M198" i="5"/>
  <c r="N198" i="5"/>
  <c r="H198" i="5"/>
  <c r="T198" i="5"/>
  <c r="R198" i="5"/>
  <c r="U198" i="5"/>
  <c r="P198" i="5"/>
  <c r="J198" i="5"/>
  <c r="S198" i="5"/>
  <c r="D198" i="5"/>
  <c r="F198" i="5"/>
  <c r="K198" i="5"/>
  <c r="AT762" i="4"/>
  <c r="S762" i="5"/>
  <c r="T762" i="5"/>
  <c r="O762" i="5"/>
  <c r="R762" i="5"/>
  <c r="P762" i="5"/>
  <c r="J762" i="5"/>
  <c r="B762" i="5"/>
  <c r="F762" i="5"/>
  <c r="I762" i="5"/>
  <c r="K762" i="5"/>
  <c r="U762" i="5"/>
  <c r="L762" i="5"/>
  <c r="D762" i="5"/>
  <c r="M762" i="5"/>
  <c r="N762" i="5"/>
  <c r="E762" i="5"/>
  <c r="G762" i="5"/>
  <c r="Q762" i="5"/>
  <c r="C762" i="5"/>
  <c r="H762" i="5"/>
  <c r="AT95" i="4"/>
  <c r="J95" i="5"/>
  <c r="Q95" i="5"/>
  <c r="E95" i="5"/>
  <c r="H95" i="5"/>
  <c r="F95" i="5"/>
  <c r="K95" i="5"/>
  <c r="L95" i="5"/>
  <c r="G95" i="5"/>
  <c r="S95" i="5"/>
  <c r="P95" i="5"/>
  <c r="O95" i="5"/>
  <c r="I95" i="5"/>
  <c r="T95" i="5"/>
  <c r="D95" i="5"/>
  <c r="N95" i="5"/>
  <c r="M95" i="5"/>
  <c r="C95" i="5"/>
  <c r="B95" i="5"/>
  <c r="U95" i="5"/>
  <c r="R95" i="5"/>
  <c r="AT830" i="4"/>
  <c r="D830" i="5"/>
  <c r="O830" i="5"/>
  <c r="R830" i="5"/>
  <c r="P830" i="5"/>
  <c r="B830" i="5"/>
  <c r="T830" i="5"/>
  <c r="Q830" i="5"/>
  <c r="H830" i="5"/>
  <c r="L830" i="5"/>
  <c r="U830" i="5"/>
  <c r="E830" i="5"/>
  <c r="C830" i="5"/>
  <c r="M830" i="5"/>
  <c r="F830" i="5"/>
  <c r="S830" i="5"/>
  <c r="K830" i="5"/>
  <c r="N830" i="5"/>
  <c r="I830" i="5"/>
  <c r="J830" i="5"/>
  <c r="G830" i="5"/>
  <c r="AT646" i="4"/>
  <c r="J646" i="5"/>
  <c r="Q646" i="5"/>
  <c r="T646" i="5"/>
  <c r="L646" i="5"/>
  <c r="H646" i="5"/>
  <c r="I646" i="5"/>
  <c r="K646" i="5"/>
  <c r="F646" i="5"/>
  <c r="D646" i="5"/>
  <c r="P646" i="5"/>
  <c r="R646" i="5"/>
  <c r="U646" i="5"/>
  <c r="S646" i="5"/>
  <c r="E646" i="5"/>
  <c r="C646" i="5"/>
  <c r="N646" i="5"/>
  <c r="M646" i="5"/>
  <c r="B646" i="5"/>
  <c r="O646" i="5"/>
  <c r="G646" i="5"/>
  <c r="AT119" i="4"/>
  <c r="L119" i="5"/>
  <c r="U119" i="5"/>
  <c r="S119" i="5"/>
  <c r="J119" i="5"/>
  <c r="E119" i="5"/>
  <c r="Q119" i="5"/>
  <c r="B119" i="5"/>
  <c r="H119" i="5"/>
  <c r="C119" i="5"/>
  <c r="N119" i="5"/>
  <c r="D119" i="5"/>
  <c r="O119" i="5"/>
  <c r="K119" i="5"/>
  <c r="F119" i="5"/>
  <c r="R119" i="5"/>
  <c r="M119" i="5"/>
  <c r="P119" i="5"/>
  <c r="T119" i="5"/>
  <c r="I119" i="5"/>
  <c r="G119" i="5"/>
  <c r="AT715" i="4"/>
  <c r="L715" i="5"/>
  <c r="U715" i="5"/>
  <c r="H715" i="5"/>
  <c r="F715" i="5"/>
  <c r="P715" i="5"/>
  <c r="C715" i="5"/>
  <c r="N715" i="5"/>
  <c r="R715" i="5"/>
  <c r="S715" i="5"/>
  <c r="T715" i="5"/>
  <c r="O715" i="5"/>
  <c r="D715" i="5"/>
  <c r="G715" i="5"/>
  <c r="K715" i="5"/>
  <c r="M715" i="5"/>
  <c r="E715" i="5"/>
  <c r="I715" i="5"/>
  <c r="B715" i="5"/>
  <c r="J715" i="5"/>
  <c r="Q715" i="5"/>
  <c r="AT409" i="4"/>
  <c r="H409" i="5"/>
  <c r="G409" i="5"/>
  <c r="D409" i="5"/>
  <c r="U409" i="5"/>
  <c r="F409" i="5"/>
  <c r="B409" i="5"/>
  <c r="T409" i="5"/>
  <c r="C409" i="5"/>
  <c r="K409" i="5"/>
  <c r="N409" i="5"/>
  <c r="L409" i="5"/>
  <c r="M409" i="5"/>
  <c r="J409" i="5"/>
  <c r="Q409" i="5"/>
  <c r="O409" i="5"/>
  <c r="S409" i="5"/>
  <c r="P409" i="5"/>
  <c r="R409" i="5"/>
  <c r="E409" i="5"/>
  <c r="I409" i="5"/>
  <c r="AT850" i="4"/>
  <c r="L850" i="5"/>
  <c r="N850" i="5"/>
  <c r="I850" i="5"/>
  <c r="R850" i="5"/>
  <c r="M850" i="5"/>
  <c r="D850" i="5"/>
  <c r="J850" i="5"/>
  <c r="P850" i="5"/>
  <c r="K850" i="5"/>
  <c r="S850" i="5"/>
  <c r="F850" i="5"/>
  <c r="T850" i="5"/>
  <c r="E850" i="5"/>
  <c r="Q850" i="5"/>
  <c r="O850" i="5"/>
  <c r="G850" i="5"/>
  <c r="B850" i="5"/>
  <c r="U850" i="5"/>
  <c r="H850" i="5"/>
  <c r="C850" i="5"/>
  <c r="AT506" i="4"/>
  <c r="T506" i="5"/>
  <c r="G506" i="5"/>
  <c r="L506" i="5"/>
  <c r="O506" i="5"/>
  <c r="H506" i="5"/>
  <c r="S506" i="5"/>
  <c r="U506" i="5"/>
  <c r="Q506" i="5"/>
  <c r="M506" i="5"/>
  <c r="I506" i="5"/>
  <c r="K506" i="5"/>
  <c r="B506" i="5"/>
  <c r="N506" i="5"/>
  <c r="F506" i="5"/>
  <c r="C506" i="5"/>
  <c r="J506" i="5"/>
  <c r="D506" i="5"/>
  <c r="R506" i="5"/>
  <c r="E506" i="5"/>
  <c r="P506" i="5"/>
  <c r="AT1008" i="4"/>
  <c r="T1008" i="5"/>
  <c r="Q1008" i="5"/>
  <c r="G1008" i="5"/>
  <c r="C1008" i="5"/>
  <c r="U1008" i="5"/>
  <c r="N1008" i="5"/>
  <c r="F1008" i="5"/>
  <c r="H1008" i="5"/>
  <c r="P1008" i="5"/>
  <c r="L1008" i="5"/>
  <c r="M1008" i="5"/>
  <c r="S1008" i="5"/>
  <c r="J1008" i="5"/>
  <c r="E1008" i="5"/>
  <c r="D1008" i="5"/>
  <c r="B1008" i="5"/>
  <c r="I1008" i="5"/>
  <c r="O1008" i="5"/>
  <c r="K1008" i="5"/>
  <c r="R1008" i="5"/>
  <c r="AT37" i="4"/>
  <c r="E37" i="5"/>
  <c r="C37" i="5"/>
  <c r="T37" i="5"/>
  <c r="D37" i="5"/>
  <c r="K37" i="5"/>
  <c r="S37" i="5"/>
  <c r="F37" i="5"/>
  <c r="H37" i="5"/>
  <c r="J37" i="5"/>
  <c r="N37" i="5"/>
  <c r="G37" i="5"/>
  <c r="B37" i="5"/>
  <c r="M37" i="5"/>
  <c r="Q37" i="5"/>
  <c r="R37" i="5"/>
  <c r="U37" i="5"/>
  <c r="I37" i="5"/>
  <c r="L37" i="5"/>
  <c r="O37" i="5"/>
  <c r="P37" i="5"/>
  <c r="AT135" i="4"/>
  <c r="D135" i="5"/>
  <c r="H135" i="5"/>
  <c r="G135" i="5"/>
  <c r="T135" i="5"/>
  <c r="K135" i="5"/>
  <c r="U135" i="5"/>
  <c r="E135" i="5"/>
  <c r="P135" i="5"/>
  <c r="I135" i="5"/>
  <c r="M135" i="5"/>
  <c r="Q135" i="5"/>
  <c r="S135" i="5"/>
  <c r="B135" i="5"/>
  <c r="R135" i="5"/>
  <c r="O135" i="5"/>
  <c r="J135" i="5"/>
  <c r="C135" i="5"/>
  <c r="L135" i="5"/>
  <c r="N135" i="5"/>
  <c r="F135" i="5"/>
  <c r="AT857" i="4"/>
  <c r="T857" i="5"/>
  <c r="M857" i="5"/>
  <c r="Q857" i="5"/>
  <c r="C857" i="5"/>
  <c r="H857" i="5"/>
  <c r="S857" i="5"/>
  <c r="B857" i="5"/>
  <c r="P857" i="5"/>
  <c r="J857" i="5"/>
  <c r="G857" i="5"/>
  <c r="R857" i="5"/>
  <c r="D857" i="5"/>
  <c r="N857" i="5"/>
  <c r="I857" i="5"/>
  <c r="E857" i="5"/>
  <c r="O857" i="5"/>
  <c r="F857" i="5"/>
  <c r="K857" i="5"/>
  <c r="L857" i="5"/>
  <c r="U857" i="5"/>
  <c r="AT594" i="4"/>
  <c r="M594" i="5"/>
  <c r="D594" i="5"/>
  <c r="Q594" i="5"/>
  <c r="N594" i="5"/>
  <c r="K594" i="5"/>
  <c r="T594" i="5"/>
  <c r="H594" i="5"/>
  <c r="B594" i="5"/>
  <c r="F594" i="5"/>
  <c r="P594" i="5"/>
  <c r="L594" i="5"/>
  <c r="R594" i="5"/>
  <c r="G594" i="5"/>
  <c r="U594" i="5"/>
  <c r="I594" i="5"/>
  <c r="E594" i="5"/>
  <c r="O594" i="5"/>
  <c r="C594" i="5"/>
  <c r="S594" i="5"/>
  <c r="J594" i="5"/>
  <c r="AT323" i="4"/>
  <c r="O323" i="5"/>
  <c r="D323" i="5"/>
  <c r="U323" i="5"/>
  <c r="I323" i="5"/>
  <c r="F323" i="5"/>
  <c r="J323" i="5"/>
  <c r="P323" i="5"/>
  <c r="N323" i="5"/>
  <c r="M323" i="5"/>
  <c r="C323" i="5"/>
  <c r="T323" i="5"/>
  <c r="L323" i="5"/>
  <c r="B323" i="5"/>
  <c r="E323" i="5"/>
  <c r="S323" i="5"/>
  <c r="K323" i="5"/>
  <c r="G323" i="5"/>
  <c r="H323" i="5"/>
  <c r="R323" i="5"/>
  <c r="Q323" i="5"/>
  <c r="AT234" i="4"/>
  <c r="J234" i="5"/>
  <c r="H234" i="5"/>
  <c r="L234" i="5"/>
  <c r="P234" i="5"/>
  <c r="G234" i="5"/>
  <c r="K234" i="5"/>
  <c r="I234" i="5"/>
  <c r="O234" i="5"/>
  <c r="R234" i="5"/>
  <c r="N234" i="5"/>
  <c r="E234" i="5"/>
  <c r="C234" i="5"/>
  <c r="T234" i="5"/>
  <c r="M234" i="5"/>
  <c r="Q234" i="5"/>
  <c r="D234" i="5"/>
  <c r="U234" i="5"/>
  <c r="B234" i="5"/>
  <c r="S234" i="5"/>
  <c r="F234" i="5"/>
  <c r="AT970" i="4"/>
  <c r="M970" i="5"/>
  <c r="U970" i="5"/>
  <c r="H970" i="5"/>
  <c r="J970" i="5"/>
  <c r="R970" i="5"/>
  <c r="P970" i="5"/>
  <c r="B970" i="5"/>
  <c r="Q970" i="5"/>
  <c r="S970" i="5"/>
  <c r="D970" i="5"/>
  <c r="N970" i="5"/>
  <c r="F970" i="5"/>
  <c r="G970" i="5"/>
  <c r="I970" i="5"/>
  <c r="K970" i="5"/>
  <c r="T970" i="5"/>
  <c r="O970" i="5"/>
  <c r="E970" i="5"/>
  <c r="L970" i="5"/>
  <c r="C970" i="5"/>
  <c r="AT582" i="4"/>
  <c r="K582" i="5"/>
  <c r="J582" i="5"/>
  <c r="E582" i="5"/>
  <c r="U582" i="5"/>
  <c r="R582" i="5"/>
  <c r="D582" i="5"/>
  <c r="M582" i="5"/>
  <c r="Q582" i="5"/>
  <c r="C582" i="5"/>
  <c r="H582" i="5"/>
  <c r="L582" i="5"/>
  <c r="S582" i="5"/>
  <c r="G582" i="5"/>
  <c r="N582" i="5"/>
  <c r="B582" i="5"/>
  <c r="F582" i="5"/>
  <c r="P582" i="5"/>
  <c r="I582" i="5"/>
  <c r="T582" i="5"/>
  <c r="O582" i="5"/>
  <c r="U994" i="5"/>
  <c r="N994" i="5"/>
  <c r="O994" i="5"/>
  <c r="R994" i="5"/>
  <c r="K994" i="5"/>
  <c r="F994" i="5"/>
  <c r="T994" i="5"/>
  <c r="AT994" i="4"/>
  <c r="M994" i="5"/>
  <c r="D994" i="5"/>
  <c r="G994" i="5"/>
  <c r="E994" i="5"/>
  <c r="Q994" i="5"/>
  <c r="I994" i="5"/>
  <c r="H994" i="5"/>
  <c r="S994" i="5"/>
  <c r="B994" i="5"/>
  <c r="P994" i="5"/>
  <c r="J994" i="5"/>
  <c r="L994" i="5"/>
  <c r="C994" i="5"/>
  <c r="AT996" i="4"/>
  <c r="F996" i="5"/>
  <c r="N996" i="5"/>
  <c r="J996" i="5"/>
  <c r="E996" i="5"/>
  <c r="R996" i="5"/>
  <c r="M996" i="5"/>
  <c r="O996" i="5"/>
  <c r="Q996" i="5"/>
  <c r="I996" i="5"/>
  <c r="K996" i="5"/>
  <c r="D996" i="5"/>
  <c r="S996" i="5"/>
  <c r="T996" i="5"/>
  <c r="C996" i="5"/>
  <c r="H996" i="5"/>
  <c r="U996" i="5"/>
  <c r="L996" i="5"/>
  <c r="P996" i="5"/>
  <c r="B996" i="5"/>
  <c r="G996" i="5"/>
  <c r="AT289" i="4"/>
  <c r="E289" i="5"/>
  <c r="Q289" i="5"/>
  <c r="S289" i="5"/>
  <c r="C289" i="5"/>
  <c r="G289" i="5"/>
  <c r="H289" i="5"/>
  <c r="I289" i="5"/>
  <c r="B289" i="5"/>
  <c r="J289" i="5"/>
  <c r="K289" i="5"/>
  <c r="F289" i="5"/>
  <c r="M289" i="5"/>
  <c r="D289" i="5"/>
  <c r="R289" i="5"/>
  <c r="O289" i="5"/>
  <c r="N289" i="5"/>
  <c r="T289" i="5"/>
  <c r="U289" i="5"/>
  <c r="L289" i="5"/>
  <c r="P289" i="5"/>
  <c r="AT640" i="4"/>
  <c r="U640" i="5"/>
  <c r="L640" i="5"/>
  <c r="M640" i="5"/>
  <c r="E640" i="5"/>
  <c r="D640" i="5"/>
  <c r="N640" i="5"/>
  <c r="F640" i="5"/>
  <c r="C640" i="5"/>
  <c r="P640" i="5"/>
  <c r="S640" i="5"/>
  <c r="Q640" i="5"/>
  <c r="J640" i="5"/>
  <c r="B640" i="5"/>
  <c r="R640" i="5"/>
  <c r="K640" i="5"/>
  <c r="H640" i="5"/>
  <c r="I640" i="5"/>
  <c r="G640" i="5"/>
  <c r="T640" i="5"/>
  <c r="O640" i="5"/>
  <c r="AT364" i="4"/>
  <c r="D364" i="5"/>
  <c r="G364" i="5"/>
  <c r="O364" i="5"/>
  <c r="I364" i="5"/>
  <c r="N364" i="5"/>
  <c r="R364" i="5"/>
  <c r="J364" i="5"/>
  <c r="P364" i="5"/>
  <c r="L364" i="5"/>
  <c r="H364" i="5"/>
  <c r="T364" i="5"/>
  <c r="C364" i="5"/>
  <c r="Q364" i="5"/>
  <c r="K364" i="5"/>
  <c r="S364" i="5"/>
  <c r="M364" i="5"/>
  <c r="B364" i="5"/>
  <c r="F364" i="5"/>
  <c r="U364" i="5"/>
  <c r="E364" i="5"/>
  <c r="AT685" i="4"/>
  <c r="M685" i="5"/>
  <c r="K685" i="5"/>
  <c r="G685" i="5"/>
  <c r="J685" i="5"/>
  <c r="Q685" i="5"/>
  <c r="P685" i="5"/>
  <c r="O685" i="5"/>
  <c r="D685" i="5"/>
  <c r="C685" i="5"/>
  <c r="S685" i="5"/>
  <c r="H685" i="5"/>
  <c r="T685" i="5"/>
  <c r="N685" i="5"/>
  <c r="R685" i="5"/>
  <c r="L685" i="5"/>
  <c r="F685" i="5"/>
  <c r="B685" i="5"/>
  <c r="E685" i="5"/>
  <c r="U685" i="5"/>
  <c r="I685" i="5"/>
  <c r="AT180" i="4"/>
  <c r="M180" i="5"/>
  <c r="O180" i="5"/>
  <c r="Q180" i="5"/>
  <c r="S180" i="5"/>
  <c r="D180" i="5"/>
  <c r="G180" i="5"/>
  <c r="J180" i="5"/>
  <c r="E180" i="5"/>
  <c r="R180" i="5"/>
  <c r="N180" i="5"/>
  <c r="K180" i="5"/>
  <c r="U180" i="5"/>
  <c r="F180" i="5"/>
  <c r="H180" i="5"/>
  <c r="P180" i="5"/>
  <c r="T180" i="5"/>
  <c r="L180" i="5"/>
  <c r="B180" i="5"/>
  <c r="I180" i="5"/>
  <c r="C180" i="5"/>
  <c r="AT969" i="4"/>
  <c r="T969" i="5"/>
  <c r="B969" i="5"/>
  <c r="P969" i="5"/>
  <c r="G969" i="5"/>
  <c r="Q969" i="5"/>
  <c r="K969" i="5"/>
  <c r="R969" i="5"/>
  <c r="F969" i="5"/>
  <c r="S969" i="5"/>
  <c r="J969" i="5"/>
  <c r="O969" i="5"/>
  <c r="L969" i="5"/>
  <c r="M969" i="5"/>
  <c r="C969" i="5"/>
  <c r="U969" i="5"/>
  <c r="N969" i="5"/>
  <c r="I969" i="5"/>
  <c r="D969" i="5"/>
  <c r="E969" i="5"/>
  <c r="H969" i="5"/>
  <c r="AT533" i="4"/>
  <c r="F533" i="5"/>
  <c r="I533" i="5"/>
  <c r="Q533" i="5"/>
  <c r="L533" i="5"/>
  <c r="S533" i="5"/>
  <c r="G533" i="5"/>
  <c r="E533" i="5"/>
  <c r="M533" i="5"/>
  <c r="K533" i="5"/>
  <c r="C533" i="5"/>
  <c r="T533" i="5"/>
  <c r="D533" i="5"/>
  <c r="H533" i="5"/>
  <c r="J533" i="5"/>
  <c r="B533" i="5"/>
  <c r="O533" i="5"/>
  <c r="N533" i="5"/>
  <c r="R533" i="5"/>
  <c r="U533" i="5"/>
  <c r="P533" i="5"/>
  <c r="AT253" i="4"/>
  <c r="D253" i="5"/>
  <c r="O253" i="5"/>
  <c r="M253" i="5"/>
  <c r="C253" i="5"/>
  <c r="R253" i="5"/>
  <c r="L253" i="5"/>
  <c r="G253" i="5"/>
  <c r="Q253" i="5"/>
  <c r="J253" i="5"/>
  <c r="N253" i="5"/>
  <c r="K253" i="5"/>
  <c r="E253" i="5"/>
  <c r="I253" i="5"/>
  <c r="H253" i="5"/>
  <c r="T253" i="5"/>
  <c r="F253" i="5"/>
  <c r="B253" i="5"/>
  <c r="P253" i="5"/>
  <c r="U253" i="5"/>
  <c r="S253" i="5"/>
  <c r="G111" i="5"/>
  <c r="AT111" i="4"/>
  <c r="B111" i="5"/>
  <c r="N111" i="5"/>
  <c r="Q111" i="5"/>
  <c r="H111" i="5"/>
  <c r="U111" i="5"/>
  <c r="I111" i="5"/>
  <c r="D111" i="5"/>
  <c r="S111" i="5"/>
  <c r="R111" i="5"/>
  <c r="E111" i="5"/>
  <c r="P111" i="5"/>
  <c r="L111" i="5"/>
  <c r="J111" i="5"/>
  <c r="F111" i="5"/>
  <c r="M111" i="5"/>
  <c r="K111" i="5"/>
  <c r="O111" i="5"/>
  <c r="T111" i="5"/>
  <c r="C111" i="5"/>
  <c r="AT350" i="4"/>
  <c r="T350" i="5"/>
  <c r="D350" i="5"/>
  <c r="L350" i="5"/>
  <c r="Q350" i="5"/>
  <c r="P350" i="5"/>
  <c r="R350" i="5"/>
  <c r="O350" i="5"/>
  <c r="F350" i="5"/>
  <c r="U350" i="5"/>
  <c r="S350" i="5"/>
  <c r="G350" i="5"/>
  <c r="J350" i="5"/>
  <c r="E350" i="5"/>
  <c r="N350" i="5"/>
  <c r="I350" i="5"/>
  <c r="H350" i="5"/>
  <c r="M350" i="5"/>
  <c r="C350" i="5"/>
  <c r="K350" i="5"/>
  <c r="B350" i="5"/>
  <c r="B627" i="5"/>
  <c r="AT627" i="4"/>
  <c r="K627" i="5"/>
  <c r="H627" i="5"/>
  <c r="R627" i="5"/>
  <c r="P627" i="5"/>
  <c r="E627" i="5"/>
  <c r="O627" i="5"/>
  <c r="J627" i="5"/>
  <c r="U627" i="5"/>
  <c r="I627" i="5"/>
  <c r="M627" i="5"/>
  <c r="F627" i="5"/>
  <c r="S627" i="5"/>
  <c r="G627" i="5"/>
  <c r="C627" i="5"/>
  <c r="D627" i="5"/>
  <c r="Q627" i="5"/>
  <c r="L627" i="5"/>
  <c r="N627" i="5"/>
  <c r="T627" i="5"/>
  <c r="AT613" i="4"/>
  <c r="C613" i="5"/>
  <c r="F613" i="5"/>
  <c r="B613" i="5"/>
  <c r="G613" i="5"/>
  <c r="S613" i="5"/>
  <c r="O613" i="5"/>
  <c r="H613" i="5"/>
  <c r="N613" i="5"/>
  <c r="L613" i="5"/>
  <c r="T613" i="5"/>
  <c r="P613" i="5"/>
  <c r="R613" i="5"/>
  <c r="D613" i="5"/>
  <c r="U613" i="5"/>
  <c r="Q613" i="5"/>
  <c r="I613" i="5"/>
  <c r="K613" i="5"/>
  <c r="E613" i="5"/>
  <c r="J613" i="5"/>
  <c r="M613" i="5"/>
  <c r="AT605" i="4"/>
  <c r="E605" i="5"/>
  <c r="C605" i="5"/>
  <c r="O605" i="5"/>
  <c r="S605" i="5"/>
  <c r="B605" i="5"/>
  <c r="D605" i="5"/>
  <c r="N605" i="5"/>
  <c r="K605" i="5"/>
  <c r="G605" i="5"/>
  <c r="Q605" i="5"/>
  <c r="M605" i="5"/>
  <c r="R605" i="5"/>
  <c r="P605" i="5"/>
  <c r="I605" i="5"/>
  <c r="U605" i="5"/>
  <c r="L605" i="5"/>
  <c r="J605" i="5"/>
  <c r="F605" i="5"/>
  <c r="H605" i="5"/>
  <c r="T605" i="5"/>
  <c r="AT391" i="4"/>
  <c r="B391" i="5"/>
  <c r="G391" i="5"/>
  <c r="Q391" i="5"/>
  <c r="L391" i="5"/>
  <c r="I391" i="5"/>
  <c r="P391" i="5"/>
  <c r="M391" i="5"/>
  <c r="J391" i="5"/>
  <c r="N391" i="5"/>
  <c r="H391" i="5"/>
  <c r="D391" i="5"/>
  <c r="C391" i="5"/>
  <c r="O391" i="5"/>
  <c r="K391" i="5"/>
  <c r="R391" i="5"/>
  <c r="T391" i="5"/>
  <c r="S391" i="5"/>
  <c r="F391" i="5"/>
  <c r="U391" i="5"/>
  <c r="E391" i="5"/>
  <c r="AT26" i="4"/>
  <c r="M26" i="5"/>
  <c r="O26" i="5"/>
  <c r="D26" i="5"/>
  <c r="E26" i="5"/>
  <c r="S26" i="5"/>
  <c r="B26" i="5"/>
  <c r="J26" i="5"/>
  <c r="C26" i="5"/>
  <c r="G26" i="5"/>
  <c r="F26" i="5"/>
  <c r="P26" i="5"/>
  <c r="L26" i="5"/>
  <c r="U26" i="5"/>
  <c r="I26" i="5"/>
  <c r="H26" i="5"/>
  <c r="R26" i="5"/>
  <c r="N26" i="5"/>
  <c r="K26" i="5"/>
  <c r="Q26" i="5"/>
  <c r="T26" i="5"/>
  <c r="AT682" i="4"/>
  <c r="U682" i="5"/>
  <c r="D682" i="5"/>
  <c r="B682" i="5"/>
  <c r="R682" i="5"/>
  <c r="P682" i="5"/>
  <c r="N682" i="5"/>
  <c r="Q682" i="5"/>
  <c r="L682" i="5"/>
  <c r="F682" i="5"/>
  <c r="K682" i="5"/>
  <c r="O682" i="5"/>
  <c r="J682" i="5"/>
  <c r="T682" i="5"/>
  <c r="H682" i="5"/>
  <c r="M682" i="5"/>
  <c r="C682" i="5"/>
  <c r="G682" i="5"/>
  <c r="S682" i="5"/>
  <c r="E682" i="5"/>
  <c r="I682" i="5"/>
  <c r="L961" i="5"/>
  <c r="G961" i="5"/>
  <c r="B961" i="5"/>
  <c r="AT961" i="4"/>
  <c r="U961" i="5"/>
  <c r="P961" i="5"/>
  <c r="D961" i="5"/>
  <c r="R961" i="5"/>
  <c r="E961" i="5"/>
  <c r="J961" i="5"/>
  <c r="K961" i="5"/>
  <c r="S961" i="5"/>
  <c r="O961" i="5"/>
  <c r="I961" i="5"/>
  <c r="F961" i="5"/>
  <c r="M961" i="5"/>
  <c r="Q961" i="5"/>
  <c r="H961" i="5"/>
  <c r="N961" i="5"/>
  <c r="T961" i="5"/>
  <c r="C961" i="5"/>
  <c r="AT157" i="4"/>
  <c r="G157" i="5"/>
  <c r="T157" i="5"/>
  <c r="B157" i="5"/>
  <c r="H157" i="5"/>
  <c r="D157" i="5"/>
  <c r="S157" i="5"/>
  <c r="M157" i="5"/>
  <c r="C157" i="5"/>
  <c r="F157" i="5"/>
  <c r="E157" i="5"/>
  <c r="Q157" i="5"/>
  <c r="R157" i="5"/>
  <c r="O157" i="5"/>
  <c r="L157" i="5"/>
  <c r="N157" i="5"/>
  <c r="J157" i="5"/>
  <c r="K157" i="5"/>
  <c r="I157" i="5"/>
  <c r="P157" i="5"/>
  <c r="U157" i="5"/>
  <c r="G441" i="5"/>
  <c r="AT441" i="4"/>
  <c r="H441" i="5"/>
  <c r="B441" i="5"/>
  <c r="T441" i="5"/>
  <c r="M441" i="5"/>
  <c r="F441" i="5"/>
  <c r="I441" i="5"/>
  <c r="Q441" i="5"/>
  <c r="D441" i="5"/>
  <c r="U441" i="5"/>
  <c r="R441" i="5"/>
  <c r="L441" i="5"/>
  <c r="K441" i="5"/>
  <c r="N441" i="5"/>
  <c r="P441" i="5"/>
  <c r="S441" i="5"/>
  <c r="J441" i="5"/>
  <c r="O441" i="5"/>
  <c r="C441" i="5"/>
  <c r="E441" i="5"/>
  <c r="AT461" i="4"/>
  <c r="K461" i="5"/>
  <c r="N461" i="5"/>
  <c r="C461" i="5"/>
  <c r="P461" i="5"/>
  <c r="R461" i="5"/>
  <c r="D461" i="5"/>
  <c r="F461" i="5"/>
  <c r="I461" i="5"/>
  <c r="H461" i="5"/>
  <c r="G461" i="5"/>
  <c r="E461" i="5"/>
  <c r="B461" i="5"/>
  <c r="S461" i="5"/>
  <c r="M461" i="5"/>
  <c r="L461" i="5"/>
  <c r="Q461" i="5"/>
  <c r="J461" i="5"/>
  <c r="O461" i="5"/>
  <c r="T461" i="5"/>
  <c r="U461" i="5"/>
  <c r="AT173" i="4"/>
  <c r="N173" i="5"/>
  <c r="P173" i="5"/>
  <c r="J173" i="5"/>
  <c r="H173" i="5"/>
  <c r="I173" i="5"/>
  <c r="E173" i="5"/>
  <c r="C173" i="5"/>
  <c r="O173" i="5"/>
  <c r="Q173" i="5"/>
  <c r="T173" i="5"/>
  <c r="S173" i="5"/>
  <c r="K173" i="5"/>
  <c r="G173" i="5"/>
  <c r="U173" i="5"/>
  <c r="L173" i="5"/>
  <c r="D173" i="5"/>
  <c r="F173" i="5"/>
  <c r="M173" i="5"/>
  <c r="R173" i="5"/>
  <c r="B173" i="5"/>
  <c r="AT436" i="4"/>
  <c r="O436" i="5"/>
  <c r="D436" i="5"/>
  <c r="M436" i="5"/>
  <c r="P436" i="5"/>
  <c r="G436" i="5"/>
  <c r="F436" i="5"/>
  <c r="S436" i="5"/>
  <c r="H436" i="5"/>
  <c r="L436" i="5"/>
  <c r="U436" i="5"/>
  <c r="N436" i="5"/>
  <c r="C436" i="5"/>
  <c r="J436" i="5"/>
  <c r="Q436" i="5"/>
  <c r="E436" i="5"/>
  <c r="R436" i="5"/>
  <c r="T436" i="5"/>
  <c r="K436" i="5"/>
  <c r="B436" i="5"/>
  <c r="I436" i="5"/>
  <c r="AT410" i="4"/>
  <c r="B410" i="5"/>
  <c r="I410" i="5"/>
  <c r="O410" i="5"/>
  <c r="M410" i="5"/>
  <c r="T410" i="5"/>
  <c r="E410" i="5"/>
  <c r="J410" i="5"/>
  <c r="C410" i="5"/>
  <c r="R410" i="5"/>
  <c r="L410" i="5"/>
  <c r="D410" i="5"/>
  <c r="P410" i="5"/>
  <c r="H410" i="5"/>
  <c r="K410" i="5"/>
  <c r="F410" i="5"/>
  <c r="Q410" i="5"/>
  <c r="S410" i="5"/>
  <c r="N410" i="5"/>
  <c r="U410" i="5"/>
  <c r="G410" i="5"/>
  <c r="AT692" i="4"/>
  <c r="C692" i="5"/>
  <c r="O692" i="5"/>
  <c r="D692" i="5"/>
  <c r="I692" i="5"/>
  <c r="H692" i="5"/>
  <c r="K692" i="5"/>
  <c r="U692" i="5"/>
  <c r="T692" i="5"/>
  <c r="G692" i="5"/>
  <c r="M692" i="5"/>
  <c r="E692" i="5"/>
  <c r="S692" i="5"/>
  <c r="B692" i="5"/>
  <c r="Q692" i="5"/>
  <c r="F692" i="5"/>
  <c r="N692" i="5"/>
  <c r="J692" i="5"/>
  <c r="L692" i="5"/>
  <c r="P692" i="5"/>
  <c r="R692" i="5"/>
  <c r="U663" i="5"/>
  <c r="AT663" i="4"/>
  <c r="J663" i="5"/>
  <c r="N663" i="5"/>
  <c r="K663" i="5"/>
  <c r="F663" i="5"/>
  <c r="M663" i="5"/>
  <c r="Q663" i="5"/>
  <c r="P663" i="5"/>
  <c r="I663" i="5"/>
  <c r="G663" i="5"/>
  <c r="H663" i="5"/>
  <c r="D663" i="5"/>
  <c r="B663" i="5"/>
  <c r="L663" i="5"/>
  <c r="S663" i="5"/>
  <c r="C663" i="5"/>
  <c r="R663" i="5"/>
  <c r="E663" i="5"/>
  <c r="T663" i="5"/>
  <c r="O663" i="5"/>
  <c r="AT711" i="4"/>
  <c r="F711" i="5"/>
  <c r="O711" i="5"/>
  <c r="N711" i="5"/>
  <c r="I711" i="5"/>
  <c r="J711" i="5"/>
  <c r="R711" i="5"/>
  <c r="D711" i="5"/>
  <c r="L711" i="5"/>
  <c r="T711" i="5"/>
  <c r="S711" i="5"/>
  <c r="B711" i="5"/>
  <c r="U711" i="5"/>
  <c r="Q711" i="5"/>
  <c r="E711" i="5"/>
  <c r="G711" i="5"/>
  <c r="C711" i="5"/>
  <c r="H711" i="5"/>
  <c r="P711" i="5"/>
  <c r="M711" i="5"/>
  <c r="K711" i="5"/>
  <c r="AT763" i="4"/>
  <c r="J763" i="5"/>
  <c r="S763" i="5"/>
  <c r="H763" i="5"/>
  <c r="G763" i="5"/>
  <c r="C763" i="5"/>
  <c r="M763" i="5"/>
  <c r="F763" i="5"/>
  <c r="D763" i="5"/>
  <c r="U763" i="5"/>
  <c r="L763" i="5"/>
  <c r="K763" i="5"/>
  <c r="B763" i="5"/>
  <c r="P763" i="5"/>
  <c r="T763" i="5"/>
  <c r="Q763" i="5"/>
  <c r="I763" i="5"/>
  <c r="R763" i="5"/>
  <c r="O763" i="5"/>
  <c r="E763" i="5"/>
  <c r="N763" i="5"/>
  <c r="AT1002" i="4"/>
  <c r="L1002" i="5"/>
  <c r="Q1002" i="5"/>
  <c r="N1002" i="5"/>
  <c r="D1002" i="5"/>
  <c r="T1002" i="5"/>
  <c r="J1002" i="5"/>
  <c r="P1002" i="5"/>
  <c r="O1002" i="5"/>
  <c r="I1002" i="5"/>
  <c r="R1002" i="5"/>
  <c r="U1002" i="5"/>
  <c r="E1002" i="5"/>
  <c r="G1002" i="5"/>
  <c r="C1002" i="5"/>
  <c r="B1002" i="5"/>
  <c r="K1002" i="5"/>
  <c r="M1002" i="5"/>
  <c r="F1002" i="5"/>
  <c r="H1002" i="5"/>
  <c r="S1002" i="5"/>
  <c r="AT922" i="4"/>
  <c r="F922" i="5"/>
  <c r="J922" i="5"/>
  <c r="S922" i="5"/>
  <c r="T922" i="5"/>
  <c r="D922" i="5"/>
  <c r="Q922" i="5"/>
  <c r="R922" i="5"/>
  <c r="G922" i="5"/>
  <c r="C922" i="5"/>
  <c r="H922" i="5"/>
  <c r="L922" i="5"/>
  <c r="U922" i="5"/>
  <c r="O922" i="5"/>
  <c r="I922" i="5"/>
  <c r="K922" i="5"/>
  <c r="P922" i="5"/>
  <c r="B922" i="5"/>
  <c r="M922" i="5"/>
  <c r="N922" i="5"/>
  <c r="E922" i="5"/>
  <c r="C485" i="5"/>
  <c r="AT50" i="4"/>
  <c r="S50" i="5"/>
  <c r="H50" i="5"/>
  <c r="N50" i="5"/>
  <c r="U50" i="5"/>
  <c r="M50" i="5"/>
  <c r="D50" i="5"/>
  <c r="R50" i="5"/>
  <c r="O50" i="5"/>
  <c r="K50" i="5"/>
  <c r="L50" i="5"/>
  <c r="G50" i="5"/>
  <c r="C50" i="5"/>
  <c r="T50" i="5"/>
  <c r="I50" i="5"/>
  <c r="J50" i="5"/>
  <c r="E50" i="5"/>
  <c r="B50" i="5"/>
  <c r="P50" i="5"/>
  <c r="F50" i="5"/>
  <c r="Q50" i="5"/>
  <c r="B162" i="5"/>
  <c r="AT162" i="4"/>
  <c r="G162" i="5"/>
  <c r="E162" i="5"/>
  <c r="I162" i="5"/>
  <c r="D162" i="5"/>
  <c r="S162" i="5"/>
  <c r="F162" i="5"/>
  <c r="O162" i="5"/>
  <c r="H162" i="5"/>
  <c r="U162" i="5"/>
  <c r="N162" i="5"/>
  <c r="Q162" i="5"/>
  <c r="K162" i="5"/>
  <c r="M162" i="5"/>
  <c r="L162" i="5"/>
  <c r="C162" i="5"/>
  <c r="R162" i="5"/>
  <c r="J162" i="5"/>
  <c r="P162" i="5"/>
  <c r="T162" i="5"/>
  <c r="AT753" i="4"/>
  <c r="Q753" i="5"/>
  <c r="F753" i="5"/>
  <c r="D753" i="5"/>
  <c r="I753" i="5"/>
  <c r="R753" i="5"/>
  <c r="U753" i="5"/>
  <c r="P753" i="5"/>
  <c r="J753" i="5"/>
  <c r="K753" i="5"/>
  <c r="O753" i="5"/>
  <c r="N753" i="5"/>
  <c r="G753" i="5"/>
  <c r="B753" i="5"/>
  <c r="E753" i="5"/>
  <c r="M753" i="5"/>
  <c r="H753" i="5"/>
  <c r="S753" i="5"/>
  <c r="L753" i="5"/>
  <c r="T753" i="5"/>
  <c r="C753" i="5"/>
  <c r="AT519" i="4"/>
  <c r="H519" i="5"/>
  <c r="J519" i="5"/>
  <c r="U519" i="5"/>
  <c r="C519" i="5"/>
  <c r="P519" i="5"/>
  <c r="K519" i="5"/>
  <c r="O519" i="5"/>
  <c r="G519" i="5"/>
  <c r="D519" i="5"/>
  <c r="I519" i="5"/>
  <c r="E519" i="5"/>
  <c r="Q519" i="5"/>
  <c r="F519" i="5"/>
  <c r="T519" i="5"/>
  <c r="R519" i="5"/>
  <c r="L519" i="5"/>
  <c r="B519" i="5"/>
  <c r="S519" i="5"/>
  <c r="M519" i="5"/>
  <c r="N519" i="5"/>
  <c r="AT537" i="4"/>
  <c r="Q537" i="5"/>
  <c r="N537" i="5"/>
  <c r="T537" i="5"/>
  <c r="U537" i="5"/>
  <c r="M537" i="5"/>
  <c r="G537" i="5"/>
  <c r="C537" i="5"/>
  <c r="P537" i="5"/>
  <c r="D537" i="5"/>
  <c r="F537" i="5"/>
  <c r="O537" i="5"/>
  <c r="B537" i="5"/>
  <c r="H537" i="5"/>
  <c r="K537" i="5"/>
  <c r="S537" i="5"/>
  <c r="L537" i="5"/>
  <c r="R537" i="5"/>
  <c r="E537" i="5"/>
  <c r="J537" i="5"/>
  <c r="I537" i="5"/>
  <c r="AT777" i="4"/>
  <c r="U777" i="5"/>
  <c r="I777" i="5"/>
  <c r="G777" i="5"/>
  <c r="L777" i="5"/>
  <c r="B777" i="5"/>
  <c r="D777" i="5"/>
  <c r="T777" i="5"/>
  <c r="O777" i="5"/>
  <c r="J777" i="5"/>
  <c r="P777" i="5"/>
  <c r="H777" i="5"/>
  <c r="K777" i="5"/>
  <c r="S777" i="5"/>
  <c r="C777" i="5"/>
  <c r="R777" i="5"/>
  <c r="N777" i="5"/>
  <c r="E777" i="5"/>
  <c r="F777" i="5"/>
  <c r="Q777" i="5"/>
  <c r="M777" i="5"/>
  <c r="AT790" i="4"/>
  <c r="R790" i="5"/>
  <c r="L790" i="5"/>
  <c r="O790" i="5"/>
  <c r="J790" i="5"/>
  <c r="N790" i="5"/>
  <c r="T790" i="5"/>
  <c r="E790" i="5"/>
  <c r="Q790" i="5"/>
  <c r="F790" i="5"/>
  <c r="H790" i="5"/>
  <c r="C790" i="5"/>
  <c r="U790" i="5"/>
  <c r="G790" i="5"/>
  <c r="I790" i="5"/>
  <c r="B790" i="5"/>
  <c r="K790" i="5"/>
  <c r="P790" i="5"/>
  <c r="M790" i="5"/>
  <c r="D790" i="5"/>
  <c r="S790" i="5"/>
  <c r="AT956" i="4"/>
  <c r="S956" i="5"/>
  <c r="Q956" i="5"/>
  <c r="F956" i="5"/>
  <c r="T956" i="5"/>
  <c r="M956" i="5"/>
  <c r="I956" i="5"/>
  <c r="R956" i="5"/>
  <c r="U956" i="5"/>
  <c r="P956" i="5"/>
  <c r="D956" i="5"/>
  <c r="G956" i="5"/>
  <c r="N956" i="5"/>
  <c r="O956" i="5"/>
  <c r="C956" i="5"/>
  <c r="K956" i="5"/>
  <c r="L956" i="5"/>
  <c r="B956" i="5"/>
  <c r="E956" i="5"/>
  <c r="J956" i="5"/>
  <c r="H956" i="5"/>
  <c r="AT202" i="4"/>
  <c r="G202" i="5"/>
  <c r="P202" i="5"/>
  <c r="C202" i="5"/>
  <c r="D202" i="5"/>
  <c r="K202" i="5"/>
  <c r="J202" i="5"/>
  <c r="Q202" i="5"/>
  <c r="S202" i="5"/>
  <c r="M202" i="5"/>
  <c r="R202" i="5"/>
  <c r="L202" i="5"/>
  <c r="I202" i="5"/>
  <c r="U202" i="5"/>
  <c r="F202" i="5"/>
  <c r="T202" i="5"/>
  <c r="B202" i="5"/>
  <c r="O202" i="5"/>
  <c r="N202" i="5"/>
  <c r="E202" i="5"/>
  <c r="H202" i="5"/>
  <c r="G422" i="5"/>
  <c r="AT422" i="4"/>
  <c r="N422" i="5"/>
  <c r="U422" i="5"/>
  <c r="T422" i="5"/>
  <c r="B422" i="5"/>
  <c r="Q422" i="5"/>
  <c r="D422" i="5"/>
  <c r="M422" i="5"/>
  <c r="I422" i="5"/>
  <c r="H422" i="5"/>
  <c r="J422" i="5"/>
  <c r="F422" i="5"/>
  <c r="C422" i="5"/>
  <c r="O422" i="5"/>
  <c r="L422" i="5"/>
  <c r="S422" i="5"/>
  <c r="P422" i="5"/>
  <c r="K422" i="5"/>
  <c r="E422" i="5"/>
  <c r="R422" i="5"/>
  <c r="AT266" i="4"/>
  <c r="Q266" i="5"/>
  <c r="I266" i="5"/>
  <c r="F266" i="5"/>
  <c r="S266" i="5"/>
  <c r="G266" i="5"/>
  <c r="P266" i="5"/>
  <c r="B266" i="5"/>
  <c r="N266" i="5"/>
  <c r="H266" i="5"/>
  <c r="R266" i="5"/>
  <c r="C266" i="5"/>
  <c r="E266" i="5"/>
  <c r="O266" i="5"/>
  <c r="K266" i="5"/>
  <c r="L266" i="5"/>
  <c r="M266" i="5"/>
  <c r="D266" i="5"/>
  <c r="T266" i="5"/>
  <c r="U266" i="5"/>
  <c r="J266" i="5"/>
  <c r="AT92" i="4"/>
  <c r="R92" i="5"/>
  <c r="M92" i="5"/>
  <c r="G92" i="5"/>
  <c r="F92" i="5"/>
  <c r="J92" i="5"/>
  <c r="O92" i="5"/>
  <c r="C92" i="5"/>
  <c r="N92" i="5"/>
  <c r="I92" i="5"/>
  <c r="H92" i="5"/>
  <c r="E92" i="5"/>
  <c r="T92" i="5"/>
  <c r="U92" i="5"/>
  <c r="P92" i="5"/>
  <c r="S92" i="5"/>
  <c r="B92" i="5"/>
  <c r="D92" i="5"/>
  <c r="Q92" i="5"/>
  <c r="K92" i="5"/>
  <c r="L92" i="5"/>
  <c r="AT303" i="4"/>
  <c r="M303" i="5"/>
  <c r="F303" i="5"/>
  <c r="I303" i="5"/>
  <c r="K303" i="5"/>
  <c r="U303" i="5"/>
  <c r="D303" i="5"/>
  <c r="O303" i="5"/>
  <c r="N303" i="5"/>
  <c r="P303" i="5"/>
  <c r="L303" i="5"/>
  <c r="Q303" i="5"/>
  <c r="C303" i="5"/>
  <c r="J303" i="5"/>
  <c r="E303" i="5"/>
  <c r="H303" i="5"/>
  <c r="G303" i="5"/>
  <c r="S303" i="5"/>
  <c r="T303" i="5"/>
  <c r="B303" i="5"/>
  <c r="R303" i="5"/>
  <c r="G656" i="5"/>
  <c r="AT656" i="4"/>
  <c r="I656" i="5"/>
  <c r="U656" i="5"/>
  <c r="N656" i="5"/>
  <c r="Q656" i="5"/>
  <c r="F656" i="5"/>
  <c r="M656" i="5"/>
  <c r="O656" i="5"/>
  <c r="H656" i="5"/>
  <c r="T656" i="5"/>
  <c r="J656" i="5"/>
  <c r="L656" i="5"/>
  <c r="D656" i="5"/>
  <c r="C656" i="5"/>
  <c r="E656" i="5"/>
  <c r="S656" i="5"/>
  <c r="B656" i="5"/>
  <c r="R656" i="5"/>
  <c r="K656" i="5"/>
  <c r="P656" i="5"/>
  <c r="AT717" i="4"/>
  <c r="J717" i="5"/>
  <c r="U717" i="5"/>
  <c r="G717" i="5"/>
  <c r="C717" i="5"/>
  <c r="B717" i="5"/>
  <c r="I717" i="5"/>
  <c r="P717" i="5"/>
  <c r="M717" i="5"/>
  <c r="K717" i="5"/>
  <c r="T717" i="5"/>
  <c r="E717" i="5"/>
  <c r="H717" i="5"/>
  <c r="R717" i="5"/>
  <c r="F717" i="5"/>
  <c r="Q717" i="5"/>
  <c r="S717" i="5"/>
  <c r="O717" i="5"/>
  <c r="L717" i="5"/>
  <c r="D717" i="5"/>
  <c r="N717" i="5"/>
  <c r="Q127" i="5"/>
  <c r="L127" i="5"/>
  <c r="AT127" i="4"/>
  <c r="G127" i="5"/>
  <c r="J127" i="5"/>
  <c r="E127" i="5"/>
  <c r="R127" i="5"/>
  <c r="P127" i="5"/>
  <c r="S127" i="5"/>
  <c r="C127" i="5"/>
  <c r="M127" i="5"/>
  <c r="I127" i="5"/>
  <c r="K127" i="5"/>
  <c r="N127" i="5"/>
  <c r="D127" i="5"/>
  <c r="O127" i="5"/>
  <c r="B127" i="5"/>
  <c r="H127" i="5"/>
  <c r="F127" i="5"/>
  <c r="T127" i="5"/>
  <c r="U127" i="5"/>
  <c r="AT918" i="4"/>
  <c r="K918" i="5"/>
  <c r="M918" i="5"/>
  <c r="T918" i="5"/>
  <c r="H918" i="5"/>
  <c r="L918" i="5"/>
  <c r="C918" i="5"/>
  <c r="N918" i="5"/>
  <c r="B918" i="5"/>
  <c r="J918" i="5"/>
  <c r="U918" i="5"/>
  <c r="F918" i="5"/>
  <c r="G918" i="5"/>
  <c r="O918" i="5"/>
  <c r="E918" i="5"/>
  <c r="R918" i="5"/>
  <c r="Q918" i="5"/>
  <c r="S918" i="5"/>
  <c r="D918" i="5"/>
  <c r="I918" i="5"/>
  <c r="P918" i="5"/>
  <c r="AT513" i="4"/>
  <c r="B513" i="5"/>
  <c r="J513" i="5"/>
  <c r="P513" i="5"/>
  <c r="E513" i="5"/>
  <c r="F513" i="5"/>
  <c r="G513" i="5"/>
  <c r="C513" i="5"/>
  <c r="I513" i="5"/>
  <c r="D513" i="5"/>
  <c r="O513" i="5"/>
  <c r="M513" i="5"/>
  <c r="Q513" i="5"/>
  <c r="U513" i="5"/>
  <c r="T513" i="5"/>
  <c r="N513" i="5"/>
  <c r="K513" i="5"/>
  <c r="S513" i="5"/>
  <c r="L513" i="5"/>
  <c r="H513" i="5"/>
  <c r="R513" i="5"/>
  <c r="AT386" i="4"/>
  <c r="Q386" i="5"/>
  <c r="P386" i="5"/>
  <c r="L386" i="5"/>
  <c r="K386" i="5"/>
  <c r="N386" i="5"/>
  <c r="D386" i="5"/>
  <c r="I386" i="5"/>
  <c r="H386" i="5"/>
  <c r="R386" i="5"/>
  <c r="U386" i="5"/>
  <c r="C386" i="5"/>
  <c r="S386" i="5"/>
  <c r="O386" i="5"/>
  <c r="B386" i="5"/>
  <c r="T386" i="5"/>
  <c r="J386" i="5"/>
  <c r="F386" i="5"/>
  <c r="M386" i="5"/>
  <c r="E386" i="5"/>
  <c r="G386" i="5"/>
  <c r="L256" i="5"/>
  <c r="AT256" i="4"/>
  <c r="Q256" i="5"/>
  <c r="B256" i="5"/>
  <c r="N256" i="5"/>
  <c r="C256" i="5"/>
  <c r="F256" i="5"/>
  <c r="P256" i="5"/>
  <c r="K256" i="5"/>
  <c r="M256" i="5"/>
  <c r="H256" i="5"/>
  <c r="T256" i="5"/>
  <c r="R256" i="5"/>
  <c r="S256" i="5"/>
  <c r="E256" i="5"/>
  <c r="U256" i="5"/>
  <c r="O256" i="5"/>
  <c r="D256" i="5"/>
  <c r="J256" i="5"/>
  <c r="I256" i="5"/>
  <c r="G256" i="5"/>
  <c r="AT708" i="4"/>
  <c r="F708" i="5"/>
  <c r="L708" i="5"/>
  <c r="R708" i="5"/>
  <c r="G708" i="5"/>
  <c r="J708" i="5"/>
  <c r="O708" i="5"/>
  <c r="K708" i="5"/>
  <c r="I708" i="5"/>
  <c r="M708" i="5"/>
  <c r="N708" i="5"/>
  <c r="T708" i="5"/>
  <c r="S708" i="5"/>
  <c r="H708" i="5"/>
  <c r="E708" i="5"/>
  <c r="P708" i="5"/>
  <c r="D708" i="5"/>
  <c r="C708" i="5"/>
  <c r="U708" i="5"/>
  <c r="B708" i="5"/>
  <c r="Q708" i="5"/>
  <c r="AT261" i="4"/>
  <c r="U261" i="5"/>
  <c r="I261" i="5"/>
  <c r="N261" i="5"/>
  <c r="G261" i="5"/>
  <c r="R261" i="5"/>
  <c r="E261" i="5"/>
  <c r="P261" i="5"/>
  <c r="Q261" i="5"/>
  <c r="B261" i="5"/>
  <c r="J261" i="5"/>
  <c r="F261" i="5"/>
  <c r="D261" i="5"/>
  <c r="O261" i="5"/>
  <c r="C261" i="5"/>
  <c r="S261" i="5"/>
  <c r="K261" i="5"/>
  <c r="L261" i="5"/>
  <c r="M261" i="5"/>
  <c r="H261" i="5"/>
  <c r="T261" i="5"/>
  <c r="AT262" i="4"/>
  <c r="K262" i="5"/>
  <c r="D262" i="5"/>
  <c r="Q262" i="5"/>
  <c r="H262" i="5"/>
  <c r="M262" i="5"/>
  <c r="N262" i="5"/>
  <c r="R262" i="5"/>
  <c r="L262" i="5"/>
  <c r="F262" i="5"/>
  <c r="E262" i="5"/>
  <c r="I262" i="5"/>
  <c r="T262" i="5"/>
  <c r="S262" i="5"/>
  <c r="B262" i="5"/>
  <c r="J262" i="5"/>
  <c r="O262" i="5"/>
  <c r="G262" i="5"/>
  <c r="C262" i="5"/>
  <c r="P262" i="5"/>
  <c r="U262" i="5"/>
  <c r="T453" i="5"/>
  <c r="K453" i="5"/>
  <c r="B453" i="5"/>
  <c r="AT453" i="4"/>
  <c r="Q453" i="5"/>
  <c r="L453" i="5"/>
  <c r="S453" i="5"/>
  <c r="I453" i="5"/>
  <c r="N453" i="5"/>
  <c r="C453" i="5"/>
  <c r="F453" i="5"/>
  <c r="R453" i="5"/>
  <c r="M453" i="5"/>
  <c r="U453" i="5"/>
  <c r="G453" i="5"/>
  <c r="O453" i="5"/>
  <c r="H453" i="5"/>
  <c r="J453" i="5"/>
  <c r="E453" i="5"/>
  <c r="D453" i="5"/>
  <c r="P453" i="5"/>
  <c r="AT210" i="4"/>
  <c r="N210" i="5"/>
  <c r="Q210" i="5"/>
  <c r="M210" i="5"/>
  <c r="B210" i="5"/>
  <c r="U210" i="5"/>
  <c r="L210" i="5"/>
  <c r="F210" i="5"/>
  <c r="I210" i="5"/>
  <c r="G210" i="5"/>
  <c r="J210" i="5"/>
  <c r="T210" i="5"/>
  <c r="H210" i="5"/>
  <c r="O210" i="5"/>
  <c r="K210" i="5"/>
  <c r="P210" i="5"/>
  <c r="D210" i="5"/>
  <c r="R210" i="5"/>
  <c r="C210" i="5"/>
  <c r="E210" i="5"/>
  <c r="S210" i="5"/>
  <c r="L341" i="5"/>
  <c r="G341" i="5"/>
  <c r="AT341" i="4"/>
  <c r="B341" i="5"/>
  <c r="I341" i="5"/>
  <c r="Q341" i="5"/>
  <c r="P341" i="5"/>
  <c r="O341" i="5"/>
  <c r="T341" i="5"/>
  <c r="U341" i="5"/>
  <c r="H341" i="5"/>
  <c r="R341" i="5"/>
  <c r="J341" i="5"/>
  <c r="D341" i="5"/>
  <c r="C341" i="5"/>
  <c r="F341" i="5"/>
  <c r="K341" i="5"/>
  <c r="E341" i="5"/>
  <c r="S341" i="5"/>
  <c r="N341" i="5"/>
  <c r="M341" i="5"/>
  <c r="B756" i="5"/>
  <c r="AT756" i="4"/>
  <c r="T756" i="5"/>
  <c r="G756" i="5"/>
  <c r="K756" i="5"/>
  <c r="E756" i="5"/>
  <c r="H756" i="5"/>
  <c r="I756" i="5"/>
  <c r="D756" i="5"/>
  <c r="U756" i="5"/>
  <c r="F756" i="5"/>
  <c r="R756" i="5"/>
  <c r="N756" i="5"/>
  <c r="J756" i="5"/>
  <c r="L756" i="5"/>
  <c r="S756" i="5"/>
  <c r="M756" i="5"/>
  <c r="O756" i="5"/>
  <c r="C756" i="5"/>
  <c r="P756" i="5"/>
  <c r="Q756" i="5"/>
  <c r="G928" i="5"/>
  <c r="J928" i="5"/>
  <c r="AT928" i="4"/>
  <c r="C928" i="5"/>
  <c r="N928" i="5"/>
  <c r="Q928" i="5"/>
  <c r="B928" i="5"/>
  <c r="H928" i="5"/>
  <c r="P928" i="5"/>
  <c r="F928" i="5"/>
  <c r="D928" i="5"/>
  <c r="O928" i="5"/>
  <c r="M928" i="5"/>
  <c r="R928" i="5"/>
  <c r="L928" i="5"/>
  <c r="K928" i="5"/>
  <c r="S928" i="5"/>
  <c r="T928" i="5"/>
  <c r="E928" i="5"/>
  <c r="U928" i="5"/>
  <c r="I928" i="5"/>
  <c r="L778" i="5"/>
  <c r="AT778" i="4"/>
  <c r="B778" i="5"/>
  <c r="N778" i="5"/>
  <c r="Q778" i="5"/>
  <c r="C778" i="5"/>
  <c r="H778" i="5"/>
  <c r="O778" i="5"/>
  <c r="D778" i="5"/>
  <c r="S778" i="5"/>
  <c r="U778" i="5"/>
  <c r="R778" i="5"/>
  <c r="G778" i="5"/>
  <c r="M778" i="5"/>
  <c r="T778" i="5"/>
  <c r="J778" i="5"/>
  <c r="F778" i="5"/>
  <c r="I778" i="5"/>
  <c r="P778" i="5"/>
  <c r="K778" i="5"/>
  <c r="E778" i="5"/>
  <c r="B243" i="5"/>
  <c r="C243" i="5"/>
  <c r="AT243" i="4"/>
  <c r="T243" i="5"/>
  <c r="J243" i="5"/>
  <c r="M243" i="5"/>
  <c r="D243" i="5"/>
  <c r="U243" i="5"/>
  <c r="R243" i="5"/>
  <c r="F243" i="5"/>
  <c r="O243" i="5"/>
  <c r="L243" i="5"/>
  <c r="N243" i="5"/>
  <c r="Q243" i="5"/>
  <c r="S243" i="5"/>
  <c r="P243" i="5"/>
  <c r="E243" i="5"/>
  <c r="I243" i="5"/>
  <c r="K243" i="5"/>
  <c r="H243" i="5"/>
  <c r="G243" i="5"/>
  <c r="AT525" i="4"/>
  <c r="Q525" i="5"/>
  <c r="L525" i="5"/>
  <c r="B525" i="5"/>
  <c r="T525" i="5"/>
  <c r="P525" i="5"/>
  <c r="M525" i="5"/>
  <c r="O525" i="5"/>
  <c r="C525" i="5"/>
  <c r="F525" i="5"/>
  <c r="I525" i="5"/>
  <c r="U525" i="5"/>
  <c r="J525" i="5"/>
  <c r="R525" i="5"/>
  <c r="D525" i="5"/>
  <c r="K525" i="5"/>
  <c r="S525" i="5"/>
  <c r="G525" i="5"/>
  <c r="E525" i="5"/>
  <c r="H525" i="5"/>
  <c r="N525" i="5"/>
  <c r="AT589" i="4"/>
  <c r="E589" i="5"/>
  <c r="H589" i="5"/>
  <c r="P589" i="5"/>
  <c r="J589" i="5"/>
  <c r="M589" i="5"/>
  <c r="I589" i="5"/>
  <c r="T589" i="5"/>
  <c r="Q589" i="5"/>
  <c r="U589" i="5"/>
  <c r="L589" i="5"/>
  <c r="F589" i="5"/>
  <c r="G589" i="5"/>
  <c r="D589" i="5"/>
  <c r="S589" i="5"/>
  <c r="O589" i="5"/>
  <c r="N589" i="5"/>
  <c r="C589" i="5"/>
  <c r="R589" i="5"/>
  <c r="B589" i="5"/>
  <c r="K589" i="5"/>
  <c r="Q79" i="5"/>
  <c r="G79" i="5"/>
  <c r="AT79" i="4"/>
  <c r="J79" i="5"/>
  <c r="R79" i="5"/>
  <c r="S79" i="5"/>
  <c r="D79" i="5"/>
  <c r="O79" i="5"/>
  <c r="T79" i="5"/>
  <c r="L79" i="5"/>
  <c r="U79" i="5"/>
  <c r="K79" i="5"/>
  <c r="C79" i="5"/>
  <c r="P79" i="5"/>
  <c r="B79" i="5"/>
  <c r="I79" i="5"/>
  <c r="F79" i="5"/>
  <c r="M79" i="5"/>
  <c r="E79" i="5"/>
  <c r="H79" i="5"/>
  <c r="N79" i="5"/>
  <c r="S265" i="5"/>
  <c r="R265" i="5"/>
  <c r="T265" i="5"/>
  <c r="M265" i="5"/>
  <c r="G265" i="5"/>
  <c r="C265" i="5"/>
  <c r="AT265" i="4"/>
  <c r="L265" i="5"/>
  <c r="K265" i="5"/>
  <c r="J265" i="5"/>
  <c r="N265" i="5"/>
  <c r="H265" i="5"/>
  <c r="P265" i="5"/>
  <c r="Q265" i="5"/>
  <c r="D265" i="5"/>
  <c r="F265" i="5"/>
  <c r="O265" i="5"/>
  <c r="I265" i="5"/>
  <c r="E265" i="5"/>
  <c r="U265" i="5"/>
  <c r="B265" i="5"/>
  <c r="T1017" i="5"/>
  <c r="AT1017" i="4"/>
  <c r="B1017" i="5"/>
  <c r="O1017" i="5"/>
  <c r="P1017" i="5"/>
  <c r="C1017" i="5"/>
  <c r="E1017" i="5"/>
  <c r="N1017" i="5"/>
  <c r="G1017" i="5"/>
  <c r="M1017" i="5"/>
  <c r="D1017" i="5"/>
  <c r="J1017" i="5"/>
  <c r="F1017" i="5"/>
  <c r="Q1017" i="5"/>
  <c r="I1017" i="5"/>
  <c r="L1017" i="5"/>
  <c r="K1017" i="5"/>
  <c r="U1017" i="5"/>
  <c r="S1017" i="5"/>
  <c r="R1017" i="5"/>
  <c r="H1017" i="5"/>
  <c r="AT919" i="4"/>
  <c r="Q919" i="5"/>
  <c r="D919" i="5"/>
  <c r="T919" i="5"/>
  <c r="N919" i="5"/>
  <c r="F919" i="5"/>
  <c r="U919" i="5"/>
  <c r="G919" i="5"/>
  <c r="E919" i="5"/>
  <c r="O919" i="5"/>
  <c r="L919" i="5"/>
  <c r="I919" i="5"/>
  <c r="M919" i="5"/>
  <c r="K919" i="5"/>
  <c r="R919" i="5"/>
  <c r="B919" i="5"/>
  <c r="H919" i="5"/>
  <c r="P919" i="5"/>
  <c r="J919" i="5"/>
  <c r="S919" i="5"/>
  <c r="C919" i="5"/>
  <c r="AT807" i="4"/>
  <c r="O807" i="5"/>
  <c r="D807" i="5"/>
  <c r="U807" i="5"/>
  <c r="M807" i="5"/>
  <c r="N807" i="5"/>
  <c r="E807" i="5"/>
  <c r="P807" i="5"/>
  <c r="T807" i="5"/>
  <c r="C807" i="5"/>
  <c r="R807" i="5"/>
  <c r="L807" i="5"/>
  <c r="F807" i="5"/>
  <c r="Q807" i="5"/>
  <c r="K807" i="5"/>
  <c r="I807" i="5"/>
  <c r="G807" i="5"/>
  <c r="B807" i="5"/>
  <c r="J807" i="5"/>
  <c r="S807" i="5"/>
  <c r="H807" i="5"/>
  <c r="AT187" i="4"/>
  <c r="B187" i="5"/>
  <c r="G187" i="5"/>
  <c r="T187" i="5"/>
  <c r="S187" i="5"/>
  <c r="I187" i="5"/>
  <c r="F187" i="5"/>
  <c r="L187" i="5"/>
  <c r="C187" i="5"/>
  <c r="M187" i="5"/>
  <c r="D187" i="5"/>
  <c r="O187" i="5"/>
  <c r="U187" i="5"/>
  <c r="Q187" i="5"/>
  <c r="R187" i="5"/>
  <c r="K187" i="5"/>
  <c r="J187" i="5"/>
  <c r="H187" i="5"/>
  <c r="N187" i="5"/>
  <c r="P187" i="5"/>
  <c r="E187" i="5"/>
  <c r="AT185" i="4"/>
  <c r="M185" i="5"/>
  <c r="F185" i="5"/>
  <c r="P185" i="5"/>
  <c r="L185" i="5"/>
  <c r="K185" i="5"/>
  <c r="N185" i="5"/>
  <c r="E185" i="5"/>
  <c r="U185" i="5"/>
  <c r="S185" i="5"/>
  <c r="C185" i="5"/>
  <c r="H185" i="5"/>
  <c r="I185" i="5"/>
  <c r="G185" i="5"/>
  <c r="O185" i="5"/>
  <c r="Q185" i="5"/>
  <c r="D185" i="5"/>
  <c r="B185" i="5"/>
  <c r="T185" i="5"/>
  <c r="J185" i="5"/>
  <c r="R185" i="5"/>
  <c r="N951" i="5"/>
  <c r="I951" i="5"/>
  <c r="O951" i="5"/>
  <c r="C951" i="5"/>
  <c r="F951" i="5"/>
  <c r="H951" i="5"/>
  <c r="R951" i="5"/>
  <c r="T951" i="5"/>
  <c r="P951" i="5"/>
  <c r="AT951" i="4"/>
  <c r="D951" i="5"/>
  <c r="Q951" i="5"/>
  <c r="G951" i="5"/>
  <c r="J951" i="5"/>
  <c r="B951" i="5"/>
  <c r="S951" i="5"/>
  <c r="K951" i="5"/>
  <c r="U951" i="5"/>
  <c r="E951" i="5"/>
  <c r="L951" i="5"/>
  <c r="M951" i="5"/>
  <c r="AT592" i="4"/>
  <c r="Q592" i="5"/>
  <c r="U592" i="5"/>
  <c r="O592" i="5"/>
  <c r="N592" i="5"/>
  <c r="S592" i="5"/>
  <c r="H592" i="5"/>
  <c r="L592" i="5"/>
  <c r="K592" i="5"/>
  <c r="R592" i="5"/>
  <c r="F592" i="5"/>
  <c r="G592" i="5"/>
  <c r="P592" i="5"/>
  <c r="T592" i="5"/>
  <c r="I592" i="5"/>
  <c r="J592" i="5"/>
  <c r="C592" i="5"/>
  <c r="B592" i="5"/>
  <c r="M592" i="5"/>
  <c r="D592" i="5"/>
  <c r="E592" i="5"/>
  <c r="AT578" i="4"/>
  <c r="B578" i="5"/>
  <c r="Q578" i="5"/>
  <c r="S578" i="5"/>
  <c r="H578" i="5"/>
  <c r="L578" i="5"/>
  <c r="F578" i="5"/>
  <c r="I578" i="5"/>
  <c r="M578" i="5"/>
  <c r="O578" i="5"/>
  <c r="N578" i="5"/>
  <c r="R578" i="5"/>
  <c r="D578" i="5"/>
  <c r="G578" i="5"/>
  <c r="K578" i="5"/>
  <c r="U578" i="5"/>
  <c r="J578" i="5"/>
  <c r="E578" i="5"/>
  <c r="P578" i="5"/>
  <c r="C578" i="5"/>
  <c r="T578" i="5"/>
  <c r="AT419" i="4"/>
  <c r="R419" i="5"/>
  <c r="Q419" i="5"/>
  <c r="F419" i="5"/>
  <c r="N419" i="5"/>
  <c r="O419" i="5"/>
  <c r="I419" i="5"/>
  <c r="L419" i="5"/>
  <c r="K419" i="5"/>
  <c r="G419" i="5"/>
  <c r="H419" i="5"/>
  <c r="J419" i="5"/>
  <c r="B419" i="5"/>
  <c r="D419" i="5"/>
  <c r="P419" i="5"/>
  <c r="S419" i="5"/>
  <c r="M419" i="5"/>
  <c r="E419" i="5"/>
  <c r="U419" i="5"/>
  <c r="C419" i="5"/>
  <c r="T419" i="5"/>
  <c r="AT61" i="4"/>
  <c r="D61" i="5"/>
  <c r="N61" i="5"/>
  <c r="L61" i="5"/>
  <c r="M61" i="5"/>
  <c r="H61" i="5"/>
  <c r="S61" i="5"/>
  <c r="C61" i="5"/>
  <c r="P61" i="5"/>
  <c r="B61" i="5"/>
  <c r="O61" i="5"/>
  <c r="U61" i="5"/>
  <c r="I61" i="5"/>
  <c r="T61" i="5"/>
  <c r="G61" i="5"/>
  <c r="E61" i="5"/>
  <c r="K61" i="5"/>
  <c r="Q61" i="5"/>
  <c r="R61" i="5"/>
  <c r="J61" i="5"/>
  <c r="F61" i="5"/>
  <c r="AT273" i="4"/>
  <c r="Q273" i="5"/>
  <c r="B273" i="5"/>
  <c r="L273" i="5"/>
  <c r="H273" i="5"/>
  <c r="K273" i="5"/>
  <c r="S273" i="5"/>
  <c r="P273" i="5"/>
  <c r="U273" i="5"/>
  <c r="D273" i="5"/>
  <c r="F273" i="5"/>
  <c r="E273" i="5"/>
  <c r="I273" i="5"/>
  <c r="G273" i="5"/>
  <c r="N273" i="5"/>
  <c r="M273" i="5"/>
  <c r="C273" i="5"/>
  <c r="O273" i="5"/>
  <c r="R273" i="5"/>
  <c r="J273" i="5"/>
  <c r="T273" i="5"/>
  <c r="AT86" i="4"/>
  <c r="T86" i="5"/>
  <c r="F86" i="5"/>
  <c r="R86" i="5"/>
  <c r="D86" i="5"/>
  <c r="N86" i="5"/>
  <c r="K86" i="5"/>
  <c r="I86" i="5"/>
  <c r="B86" i="5"/>
  <c r="P86" i="5"/>
  <c r="L86" i="5"/>
  <c r="Q86" i="5"/>
  <c r="E86" i="5"/>
  <c r="J86" i="5"/>
  <c r="U86" i="5"/>
  <c r="M86" i="5"/>
  <c r="H86" i="5"/>
  <c r="G86" i="5"/>
  <c r="S86" i="5"/>
  <c r="C86" i="5"/>
  <c r="O86" i="5"/>
  <c r="G882" i="5"/>
  <c r="AT882" i="4"/>
  <c r="S882" i="5"/>
  <c r="B882" i="5"/>
  <c r="K882" i="5"/>
  <c r="R882" i="5"/>
  <c r="E882" i="5"/>
  <c r="N882" i="5"/>
  <c r="U882" i="5"/>
  <c r="L882" i="5"/>
  <c r="O882" i="5"/>
  <c r="P882" i="5"/>
  <c r="T882" i="5"/>
  <c r="M882" i="5"/>
  <c r="I882" i="5"/>
  <c r="Q882" i="5"/>
  <c r="F882" i="5"/>
  <c r="H882" i="5"/>
  <c r="J882" i="5"/>
  <c r="D882" i="5"/>
  <c r="C882" i="5"/>
  <c r="AT362" i="4"/>
  <c r="I362" i="5"/>
  <c r="E362" i="5"/>
  <c r="B362" i="5"/>
  <c r="D362" i="5"/>
  <c r="S362" i="5"/>
  <c r="Q362" i="5"/>
  <c r="T362" i="5"/>
  <c r="N362" i="5"/>
  <c r="U362" i="5"/>
  <c r="R362" i="5"/>
  <c r="P362" i="5"/>
  <c r="K362" i="5"/>
  <c r="C362" i="5"/>
  <c r="F362" i="5"/>
  <c r="G362" i="5"/>
  <c r="J362" i="5"/>
  <c r="H362" i="5"/>
  <c r="M362" i="5"/>
  <c r="L362" i="5"/>
  <c r="O362" i="5"/>
  <c r="AT991" i="4"/>
  <c r="E991" i="5"/>
  <c r="C991" i="5"/>
  <c r="I991" i="5"/>
  <c r="R991" i="5"/>
  <c r="M991" i="5"/>
  <c r="J991" i="5"/>
  <c r="P991" i="5"/>
  <c r="O991" i="5"/>
  <c r="S991" i="5"/>
  <c r="U991" i="5"/>
  <c r="Q991" i="5"/>
  <c r="N991" i="5"/>
  <c r="L991" i="5"/>
  <c r="F991" i="5"/>
  <c r="T991" i="5"/>
  <c r="G991" i="5"/>
  <c r="H991" i="5"/>
  <c r="D991" i="5"/>
  <c r="K991" i="5"/>
  <c r="B991" i="5"/>
  <c r="AT890" i="4"/>
  <c r="M890" i="5"/>
  <c r="K890" i="5"/>
  <c r="R890" i="5"/>
  <c r="J890" i="5"/>
  <c r="I890" i="5"/>
  <c r="D890" i="5"/>
  <c r="P890" i="5"/>
  <c r="E890" i="5"/>
  <c r="T890" i="5"/>
  <c r="N890" i="5"/>
  <c r="L890" i="5"/>
  <c r="Q890" i="5"/>
  <c r="F890" i="5"/>
  <c r="B890" i="5"/>
  <c r="C890" i="5"/>
  <c r="U890" i="5"/>
  <c r="S890" i="5"/>
  <c r="G890" i="5"/>
  <c r="O890" i="5"/>
  <c r="H890" i="5"/>
  <c r="AT989" i="4"/>
  <c r="N989" i="5"/>
  <c r="C989" i="5"/>
  <c r="F989" i="5"/>
  <c r="P989" i="5"/>
  <c r="Q989" i="5"/>
  <c r="H989" i="5"/>
  <c r="T989" i="5"/>
  <c r="M989" i="5"/>
  <c r="I989" i="5"/>
  <c r="K989" i="5"/>
  <c r="L989" i="5"/>
  <c r="R989" i="5"/>
  <c r="J989" i="5"/>
  <c r="O989" i="5"/>
  <c r="U989" i="5"/>
  <c r="E989" i="5"/>
  <c r="S989" i="5"/>
  <c r="B989" i="5"/>
  <c r="D989" i="5"/>
  <c r="G989" i="5"/>
  <c r="AT808" i="4"/>
  <c r="O808" i="5"/>
  <c r="Q808" i="5"/>
  <c r="N808" i="5"/>
  <c r="H808" i="5"/>
  <c r="R808" i="5"/>
  <c r="F808" i="5"/>
  <c r="M808" i="5"/>
  <c r="S808" i="5"/>
  <c r="J808" i="5"/>
  <c r="I808" i="5"/>
  <c r="U808" i="5"/>
  <c r="T808" i="5"/>
  <c r="D808" i="5"/>
  <c r="E808" i="5"/>
  <c r="C808" i="5"/>
  <c r="B808" i="5"/>
  <c r="G808" i="5"/>
  <c r="P808" i="5"/>
  <c r="K808" i="5"/>
  <c r="L808" i="5"/>
  <c r="AT149" i="4"/>
  <c r="D149" i="5"/>
  <c r="C149" i="5"/>
  <c r="P149" i="5"/>
  <c r="F149" i="5"/>
  <c r="M149" i="5"/>
  <c r="G149" i="5"/>
  <c r="K149" i="5"/>
  <c r="T149" i="5"/>
  <c r="I149" i="5"/>
  <c r="Q149" i="5"/>
  <c r="E149" i="5"/>
  <c r="J149" i="5"/>
  <c r="R149" i="5"/>
  <c r="L149" i="5"/>
  <c r="O149" i="5"/>
  <c r="H149" i="5"/>
  <c r="S149" i="5"/>
  <c r="N149" i="5"/>
  <c r="B149" i="5"/>
  <c r="U149" i="5"/>
  <c r="AT237" i="4"/>
  <c r="L237" i="5"/>
  <c r="R237" i="5"/>
  <c r="S237" i="5"/>
  <c r="N237" i="5"/>
  <c r="H237" i="5"/>
  <c r="P237" i="5"/>
  <c r="E237" i="5"/>
  <c r="O237" i="5"/>
  <c r="F237" i="5"/>
  <c r="K237" i="5"/>
  <c r="C237" i="5"/>
  <c r="I237" i="5"/>
  <c r="Q237" i="5"/>
  <c r="B237" i="5"/>
  <c r="M237" i="5"/>
  <c r="D237" i="5"/>
  <c r="T237" i="5"/>
  <c r="G237" i="5"/>
  <c r="J237" i="5"/>
  <c r="U237" i="5"/>
  <c r="AT733" i="4"/>
  <c r="J733" i="5"/>
  <c r="B733" i="5"/>
  <c r="U733" i="5"/>
  <c r="F733" i="5"/>
  <c r="T733" i="5"/>
  <c r="P733" i="5"/>
  <c r="R733" i="5"/>
  <c r="D733" i="5"/>
  <c r="C733" i="5"/>
  <c r="O733" i="5"/>
  <c r="E733" i="5"/>
  <c r="S733" i="5"/>
  <c r="Q733" i="5"/>
  <c r="L733" i="5"/>
  <c r="I733" i="5"/>
  <c r="H733" i="5"/>
  <c r="K733" i="5"/>
  <c r="N733" i="5"/>
  <c r="G733" i="5"/>
  <c r="M733" i="5"/>
  <c r="J209" i="5"/>
  <c r="R209" i="5"/>
  <c r="H209" i="5"/>
  <c r="C209" i="5"/>
  <c r="U209" i="5"/>
  <c r="Q209" i="5"/>
  <c r="D209" i="5"/>
  <c r="F209" i="5"/>
  <c r="M209" i="5"/>
  <c r="K209" i="5"/>
  <c r="B209" i="5"/>
  <c r="L209" i="5"/>
  <c r="E209" i="5"/>
  <c r="AT209" i="4"/>
  <c r="O209" i="5"/>
  <c r="G209" i="5"/>
  <c r="N209" i="5"/>
  <c r="S209" i="5"/>
  <c r="P209" i="5"/>
  <c r="T209" i="5"/>
  <c r="I209" i="5"/>
  <c r="G653" i="5"/>
  <c r="AT653" i="4"/>
  <c r="C653" i="5"/>
  <c r="B653" i="5"/>
  <c r="Q653" i="5"/>
  <c r="I653" i="5"/>
  <c r="S653" i="5"/>
  <c r="P653" i="5"/>
  <c r="T653" i="5"/>
  <c r="K653" i="5"/>
  <c r="M653" i="5"/>
  <c r="J653" i="5"/>
  <c r="F653" i="5"/>
  <c r="N653" i="5"/>
  <c r="H653" i="5"/>
  <c r="L653" i="5"/>
  <c r="E653" i="5"/>
  <c r="D653" i="5"/>
  <c r="U653" i="5"/>
  <c r="R653" i="5"/>
  <c r="O653" i="5"/>
  <c r="AT121" i="4"/>
  <c r="C121" i="5"/>
  <c r="M121" i="5"/>
  <c r="Q121" i="5"/>
  <c r="E121" i="5"/>
  <c r="J121" i="5"/>
  <c r="H121" i="5"/>
  <c r="B121" i="5"/>
  <c r="I121" i="5"/>
  <c r="K121" i="5"/>
  <c r="P121" i="5"/>
  <c r="S121" i="5"/>
  <c r="R121" i="5"/>
  <c r="U121" i="5"/>
  <c r="L121" i="5"/>
  <c r="N121" i="5"/>
  <c r="F121" i="5"/>
  <c r="G121" i="5"/>
  <c r="O121" i="5"/>
  <c r="D121" i="5"/>
  <c r="T121" i="5"/>
  <c r="AT357" i="4"/>
  <c r="U357" i="5"/>
  <c r="J357" i="5"/>
  <c r="G357" i="5"/>
  <c r="F357" i="5"/>
  <c r="E357" i="5"/>
  <c r="B357" i="5"/>
  <c r="D357" i="5"/>
  <c r="M357" i="5"/>
  <c r="I357" i="5"/>
  <c r="Q357" i="5"/>
  <c r="S357" i="5"/>
  <c r="R357" i="5"/>
  <c r="H357" i="5"/>
  <c r="T357" i="5"/>
  <c r="C357" i="5"/>
  <c r="P357" i="5"/>
  <c r="L357" i="5"/>
  <c r="K357" i="5"/>
  <c r="N357" i="5"/>
  <c r="O357" i="5"/>
  <c r="AT346" i="4"/>
  <c r="H346" i="5"/>
  <c r="U346" i="5"/>
  <c r="B346" i="5"/>
  <c r="M346" i="5"/>
  <c r="K346" i="5"/>
  <c r="D346" i="5"/>
  <c r="C346" i="5"/>
  <c r="S346" i="5"/>
  <c r="L346" i="5"/>
  <c r="R346" i="5"/>
  <c r="T346" i="5"/>
  <c r="E346" i="5"/>
  <c r="G346" i="5"/>
  <c r="Q346" i="5"/>
  <c r="J346" i="5"/>
  <c r="I346" i="5"/>
  <c r="F346" i="5"/>
  <c r="P346" i="5"/>
  <c r="O346" i="5"/>
  <c r="N346" i="5"/>
  <c r="AT81" i="4"/>
  <c r="U81" i="5"/>
  <c r="N81" i="5"/>
  <c r="C81" i="5"/>
  <c r="T81" i="5"/>
  <c r="G81" i="5"/>
  <c r="P81" i="5"/>
  <c r="D81" i="5"/>
  <c r="S81" i="5"/>
  <c r="E81" i="5"/>
  <c r="O81" i="5"/>
  <c r="J81" i="5"/>
  <c r="K81" i="5"/>
  <c r="M81" i="5"/>
  <c r="L81" i="5"/>
  <c r="I81" i="5"/>
  <c r="Q81" i="5"/>
  <c r="R81" i="5"/>
  <c r="H81" i="5"/>
  <c r="F81" i="5"/>
  <c r="B81" i="5"/>
  <c r="AT343" i="4"/>
  <c r="L343" i="5"/>
  <c r="Q343" i="5"/>
  <c r="I343" i="5"/>
  <c r="O343" i="5"/>
  <c r="K343" i="5"/>
  <c r="D343" i="5"/>
  <c r="C343" i="5"/>
  <c r="T343" i="5"/>
  <c r="S343" i="5"/>
  <c r="P343" i="5"/>
  <c r="E343" i="5"/>
  <c r="U343" i="5"/>
  <c r="F343" i="5"/>
  <c r="N343" i="5"/>
  <c r="H343" i="5"/>
  <c r="B343" i="5"/>
  <c r="M343" i="5"/>
  <c r="J343" i="5"/>
  <c r="G343" i="5"/>
  <c r="R343" i="5"/>
  <c r="Q141" i="5"/>
  <c r="AT141" i="4"/>
  <c r="G141" i="5"/>
  <c r="H141" i="5"/>
  <c r="P141" i="5"/>
  <c r="B141" i="5"/>
  <c r="D141" i="5"/>
  <c r="E141" i="5"/>
  <c r="S141" i="5"/>
  <c r="I141" i="5"/>
  <c r="F141" i="5"/>
  <c r="L141" i="5"/>
  <c r="K141" i="5"/>
  <c r="C141" i="5"/>
  <c r="M141" i="5"/>
  <c r="R141" i="5"/>
  <c r="J141" i="5"/>
  <c r="T141" i="5"/>
  <c r="U141" i="5"/>
  <c r="N141" i="5"/>
  <c r="O141" i="5"/>
  <c r="AT834" i="4"/>
  <c r="O834" i="5"/>
  <c r="F834" i="5"/>
  <c r="E834" i="5"/>
  <c r="M834" i="5"/>
  <c r="J834" i="5"/>
  <c r="H834" i="5"/>
  <c r="U834" i="5"/>
  <c r="N834" i="5"/>
  <c r="L834" i="5"/>
  <c r="T834" i="5"/>
  <c r="C834" i="5"/>
  <c r="B834" i="5"/>
  <c r="S834" i="5"/>
  <c r="I834" i="5"/>
  <c r="D834" i="5"/>
  <c r="G834" i="5"/>
  <c r="P834" i="5"/>
  <c r="R834" i="5"/>
  <c r="K834" i="5"/>
  <c r="Q834" i="5"/>
  <c r="AT315" i="4"/>
  <c r="F315" i="5"/>
  <c r="N315" i="5"/>
  <c r="E315" i="5"/>
  <c r="D315" i="5"/>
  <c r="T315" i="5"/>
  <c r="J315" i="5"/>
  <c r="P315" i="5"/>
  <c r="U315" i="5"/>
  <c r="M315" i="5"/>
  <c r="Q315" i="5"/>
  <c r="L315" i="5"/>
  <c r="H315" i="5"/>
  <c r="G315" i="5"/>
  <c r="C315" i="5"/>
  <c r="S315" i="5"/>
  <c r="I315" i="5"/>
  <c r="R315" i="5"/>
  <c r="O315" i="5"/>
  <c r="K315" i="5"/>
  <c r="B315" i="5"/>
  <c r="AT889" i="4"/>
  <c r="P889" i="5"/>
  <c r="H889" i="5"/>
  <c r="D889" i="5"/>
  <c r="F889" i="5"/>
  <c r="G889" i="5"/>
  <c r="O889" i="5"/>
  <c r="J889" i="5"/>
  <c r="C889" i="5"/>
  <c r="R889" i="5"/>
  <c r="I889" i="5"/>
  <c r="L889" i="5"/>
  <c r="S889" i="5"/>
  <c r="T889" i="5"/>
  <c r="E889" i="5"/>
  <c r="U889" i="5"/>
  <c r="Q889" i="5"/>
  <c r="M889" i="5"/>
  <c r="B889" i="5"/>
  <c r="N889" i="5"/>
  <c r="K889" i="5"/>
  <c r="AT721" i="4"/>
  <c r="Q721" i="5"/>
  <c r="P721" i="5"/>
  <c r="E721" i="5"/>
  <c r="O721" i="5"/>
  <c r="I721" i="5"/>
  <c r="K721" i="5"/>
  <c r="M721" i="5"/>
  <c r="F721" i="5"/>
  <c r="N721" i="5"/>
  <c r="J721" i="5"/>
  <c r="D721" i="5"/>
  <c r="G721" i="5"/>
  <c r="U721" i="5"/>
  <c r="S721" i="5"/>
  <c r="B721" i="5"/>
  <c r="R721" i="5"/>
  <c r="H721" i="5"/>
  <c r="L721" i="5"/>
  <c r="T721" i="5"/>
  <c r="C721" i="5"/>
  <c r="AT848" i="4"/>
  <c r="N848" i="5"/>
  <c r="F848" i="5"/>
  <c r="B848" i="5"/>
  <c r="S848" i="5"/>
  <c r="G848" i="5"/>
  <c r="E848" i="5"/>
  <c r="L848" i="5"/>
  <c r="P848" i="5"/>
  <c r="T848" i="5"/>
  <c r="I848" i="5"/>
  <c r="C848" i="5"/>
  <c r="K848" i="5"/>
  <c r="D848" i="5"/>
  <c r="H848" i="5"/>
  <c r="O848" i="5"/>
  <c r="Q848" i="5"/>
  <c r="U848" i="5"/>
  <c r="M848" i="5"/>
  <c r="J848" i="5"/>
  <c r="R848" i="5"/>
  <c r="AT278" i="4"/>
  <c r="G278" i="5"/>
  <c r="L278" i="5"/>
  <c r="B278" i="5"/>
  <c r="E278" i="5"/>
  <c r="O278" i="5"/>
  <c r="M278" i="5"/>
  <c r="D278" i="5"/>
  <c r="H278" i="5"/>
  <c r="T278" i="5"/>
  <c r="U278" i="5"/>
  <c r="S278" i="5"/>
  <c r="N278" i="5"/>
  <c r="P278" i="5"/>
  <c r="K278" i="5"/>
  <c r="F278" i="5"/>
  <c r="C278" i="5"/>
  <c r="Q278" i="5"/>
  <c r="R278" i="5"/>
  <c r="I278" i="5"/>
  <c r="J278" i="5"/>
  <c r="AT579" i="4"/>
  <c r="M579" i="5"/>
  <c r="I579" i="5"/>
  <c r="J579" i="5"/>
  <c r="H579" i="5"/>
  <c r="P579" i="5"/>
  <c r="U579" i="5"/>
  <c r="F579" i="5"/>
  <c r="N579" i="5"/>
  <c r="D579" i="5"/>
  <c r="K579" i="5"/>
  <c r="R579" i="5"/>
  <c r="E579" i="5"/>
  <c r="G579" i="5"/>
  <c r="Q579" i="5"/>
  <c r="L579" i="5"/>
  <c r="S579" i="5"/>
  <c r="O579" i="5"/>
  <c r="T579" i="5"/>
  <c r="B579" i="5"/>
  <c r="C579" i="5"/>
  <c r="B575" i="5"/>
  <c r="AT575" i="4"/>
  <c r="E575" i="5"/>
  <c r="Q575" i="5"/>
  <c r="L575" i="5"/>
  <c r="I575" i="5"/>
  <c r="G575" i="5"/>
  <c r="R575" i="5"/>
  <c r="H575" i="5"/>
  <c r="S575" i="5"/>
  <c r="F575" i="5"/>
  <c r="O575" i="5"/>
  <c r="N575" i="5"/>
  <c r="P575" i="5"/>
  <c r="U575" i="5"/>
  <c r="J575" i="5"/>
  <c r="M575" i="5"/>
  <c r="K575" i="5"/>
  <c r="C575" i="5"/>
  <c r="T575" i="5"/>
  <c r="D575" i="5"/>
  <c r="B524" i="5"/>
  <c r="AT524" i="4"/>
  <c r="F524" i="5"/>
  <c r="H524" i="5"/>
  <c r="U524" i="5"/>
  <c r="Q524" i="5"/>
  <c r="I524" i="5"/>
  <c r="C524" i="5"/>
  <c r="S524" i="5"/>
  <c r="R524" i="5"/>
  <c r="L524" i="5"/>
  <c r="M524" i="5"/>
  <c r="N524" i="5"/>
  <c r="P524" i="5"/>
  <c r="E524" i="5"/>
  <c r="G524" i="5"/>
  <c r="J524" i="5"/>
  <c r="T524" i="5"/>
  <c r="D524" i="5"/>
  <c r="K524" i="5"/>
  <c r="O524" i="5"/>
  <c r="AT96" i="4"/>
  <c r="B96" i="5"/>
  <c r="G96" i="5"/>
  <c r="I96" i="5"/>
  <c r="P96" i="5"/>
  <c r="L96" i="5"/>
  <c r="Q96" i="5"/>
  <c r="F96" i="5"/>
  <c r="S96" i="5"/>
  <c r="H96" i="5"/>
  <c r="D96" i="5"/>
  <c r="J96" i="5"/>
  <c r="U96" i="5"/>
  <c r="T96" i="5"/>
  <c r="M96" i="5"/>
  <c r="K96" i="5"/>
  <c r="E96" i="5"/>
  <c r="R96" i="5"/>
  <c r="N96" i="5"/>
  <c r="O96" i="5"/>
  <c r="C96" i="5"/>
  <c r="AT211" i="4"/>
  <c r="L211" i="5"/>
  <c r="M211" i="5"/>
  <c r="O211" i="5"/>
  <c r="R211" i="5"/>
  <c r="U211" i="5"/>
  <c r="H211" i="5"/>
  <c r="B211" i="5"/>
  <c r="T211" i="5"/>
  <c r="K211" i="5"/>
  <c r="F211" i="5"/>
  <c r="I211" i="5"/>
  <c r="N211" i="5"/>
  <c r="J211" i="5"/>
  <c r="G211" i="5"/>
  <c r="Q211" i="5"/>
  <c r="P211" i="5"/>
  <c r="D211" i="5"/>
  <c r="S211" i="5"/>
  <c r="E211" i="5"/>
  <c r="C211" i="5"/>
  <c r="B911" i="5"/>
  <c r="AT911" i="4"/>
  <c r="O911" i="5"/>
  <c r="P911" i="5"/>
  <c r="F911" i="5"/>
  <c r="S911" i="5"/>
  <c r="N911" i="5"/>
  <c r="J911" i="5"/>
  <c r="I911" i="5"/>
  <c r="M911" i="5"/>
  <c r="G911" i="5"/>
  <c r="Q911" i="5"/>
  <c r="K911" i="5"/>
  <c r="C911" i="5"/>
  <c r="H911" i="5"/>
  <c r="D911" i="5"/>
  <c r="L911" i="5"/>
  <c r="R911" i="5"/>
  <c r="U911" i="5"/>
  <c r="E911" i="5"/>
  <c r="T911" i="5"/>
  <c r="L151" i="5"/>
  <c r="AT151" i="4"/>
  <c r="K151" i="5"/>
  <c r="Q151" i="5"/>
  <c r="H151" i="5"/>
  <c r="G151" i="5"/>
  <c r="F151" i="5"/>
  <c r="D151" i="5"/>
  <c r="S151" i="5"/>
  <c r="I151" i="5"/>
  <c r="P151" i="5"/>
  <c r="R151" i="5"/>
  <c r="C151" i="5"/>
  <c r="B151" i="5"/>
  <c r="J151" i="5"/>
  <c r="M151" i="5"/>
  <c r="N151" i="5"/>
  <c r="E151" i="5"/>
  <c r="U151" i="5"/>
  <c r="O151" i="5"/>
  <c r="T151" i="5"/>
  <c r="AT412" i="4"/>
  <c r="K412" i="5"/>
  <c r="T412" i="5"/>
  <c r="B412" i="5"/>
  <c r="D412" i="5"/>
  <c r="R412" i="5"/>
  <c r="S412" i="5"/>
  <c r="P412" i="5"/>
  <c r="J412" i="5"/>
  <c r="F412" i="5"/>
  <c r="I412" i="5"/>
  <c r="U412" i="5"/>
  <c r="M412" i="5"/>
  <c r="G412" i="5"/>
  <c r="Q412" i="5"/>
  <c r="H412" i="5"/>
  <c r="L412" i="5"/>
  <c r="N412" i="5"/>
  <c r="O412" i="5"/>
  <c r="E412" i="5"/>
  <c r="C412" i="5"/>
  <c r="AT491" i="4"/>
  <c r="S491" i="5"/>
  <c r="P491" i="5"/>
  <c r="F491" i="5"/>
  <c r="K491" i="5"/>
  <c r="G491" i="5"/>
  <c r="N491" i="5"/>
  <c r="B491" i="5"/>
  <c r="R491" i="5"/>
  <c r="D491" i="5"/>
  <c r="Q491" i="5"/>
  <c r="E491" i="5"/>
  <c r="I491" i="5"/>
  <c r="M491" i="5"/>
  <c r="U491" i="5"/>
  <c r="L491" i="5"/>
  <c r="J491" i="5"/>
  <c r="T491" i="5"/>
  <c r="O491" i="5"/>
  <c r="H491" i="5"/>
  <c r="C491" i="5"/>
  <c r="AT163" i="4"/>
  <c r="N163" i="5"/>
  <c r="R163" i="5"/>
  <c r="O163" i="5"/>
  <c r="M163" i="5"/>
  <c r="S163" i="5"/>
  <c r="T163" i="5"/>
  <c r="D163" i="5"/>
  <c r="B163" i="5"/>
  <c r="E163" i="5"/>
  <c r="F163" i="5"/>
  <c r="H163" i="5"/>
  <c r="G163" i="5"/>
  <c r="L163" i="5"/>
  <c r="K163" i="5"/>
  <c r="U163" i="5"/>
  <c r="J163" i="5"/>
  <c r="P163" i="5"/>
  <c r="Q163" i="5"/>
  <c r="C163" i="5"/>
  <c r="I163" i="5"/>
  <c r="AT337" i="4"/>
  <c r="U337" i="5"/>
  <c r="Q337" i="5"/>
  <c r="P337" i="5"/>
  <c r="R337" i="5"/>
  <c r="K337" i="5"/>
  <c r="F337" i="5"/>
  <c r="M337" i="5"/>
  <c r="S337" i="5"/>
  <c r="N337" i="5"/>
  <c r="G337" i="5"/>
  <c r="O337" i="5"/>
  <c r="H337" i="5"/>
  <c r="E337" i="5"/>
  <c r="D337" i="5"/>
  <c r="I337" i="5"/>
  <c r="B337" i="5"/>
  <c r="L337" i="5"/>
  <c r="J337" i="5"/>
  <c r="C337" i="5"/>
  <c r="T337" i="5"/>
  <c r="AT898" i="4"/>
  <c r="C898" i="5"/>
  <c r="Q898" i="5"/>
  <c r="M898" i="5"/>
  <c r="H898" i="5"/>
  <c r="P898" i="5"/>
  <c r="O898" i="5"/>
  <c r="T898" i="5"/>
  <c r="N898" i="5"/>
  <c r="J898" i="5"/>
  <c r="L898" i="5"/>
  <c r="F898" i="5"/>
  <c r="B898" i="5"/>
  <c r="D898" i="5"/>
  <c r="R898" i="5"/>
  <c r="U898" i="5"/>
  <c r="E898" i="5"/>
  <c r="I898" i="5"/>
  <c r="G898" i="5"/>
  <c r="K898" i="5"/>
  <c r="S898" i="5"/>
  <c r="AT760" i="4"/>
  <c r="E760" i="5"/>
  <c r="B760" i="5"/>
  <c r="L760" i="5"/>
  <c r="O760" i="5"/>
  <c r="D760" i="5"/>
  <c r="M760" i="5"/>
  <c r="N760" i="5"/>
  <c r="K760" i="5"/>
  <c r="J760" i="5"/>
  <c r="I760" i="5"/>
  <c r="S760" i="5"/>
  <c r="U760" i="5"/>
  <c r="G760" i="5"/>
  <c r="F760" i="5"/>
  <c r="P760" i="5"/>
  <c r="H760" i="5"/>
  <c r="C760" i="5"/>
  <c r="Q760" i="5"/>
  <c r="T760" i="5"/>
  <c r="R760" i="5"/>
  <c r="AT862" i="4"/>
  <c r="Q862" i="5"/>
  <c r="K862" i="5"/>
  <c r="R862" i="5"/>
  <c r="M862" i="5"/>
  <c r="O862" i="5"/>
  <c r="T862" i="5"/>
  <c r="S862" i="5"/>
  <c r="E862" i="5"/>
  <c r="J862" i="5"/>
  <c r="F862" i="5"/>
  <c r="C862" i="5"/>
  <c r="P862" i="5"/>
  <c r="B862" i="5"/>
  <c r="I862" i="5"/>
  <c r="L862" i="5"/>
  <c r="U862" i="5"/>
  <c r="H862" i="5"/>
  <c r="N862" i="5"/>
  <c r="G862" i="5"/>
  <c r="D862" i="5"/>
  <c r="AT527" i="4"/>
  <c r="B527" i="5"/>
  <c r="O527" i="5"/>
  <c r="L527" i="5"/>
  <c r="G527" i="5"/>
  <c r="J527" i="5"/>
  <c r="D527" i="5"/>
  <c r="I527" i="5"/>
  <c r="N527" i="5"/>
  <c r="P527" i="5"/>
  <c r="U527" i="5"/>
  <c r="F527" i="5"/>
  <c r="Q527" i="5"/>
  <c r="S527" i="5"/>
  <c r="T527" i="5"/>
  <c r="K527" i="5"/>
  <c r="M527" i="5"/>
  <c r="E527" i="5"/>
  <c r="R527" i="5"/>
  <c r="C527" i="5"/>
  <c r="H527" i="5"/>
  <c r="AT352" i="4"/>
  <c r="O352" i="5"/>
  <c r="U352" i="5"/>
  <c r="R352" i="5"/>
  <c r="K352" i="5"/>
  <c r="S352" i="5"/>
  <c r="M352" i="5"/>
  <c r="B352" i="5"/>
  <c r="F352" i="5"/>
  <c r="T352" i="5"/>
  <c r="G352" i="5"/>
  <c r="Q352" i="5"/>
  <c r="H352" i="5"/>
  <c r="L352" i="5"/>
  <c r="D352" i="5"/>
  <c r="J352" i="5"/>
  <c r="C352" i="5"/>
  <c r="I352" i="5"/>
  <c r="P352" i="5"/>
  <c r="E352" i="5"/>
  <c r="N352" i="5"/>
  <c r="AT105" i="4"/>
  <c r="B105" i="5"/>
  <c r="J105" i="5"/>
  <c r="P105" i="5"/>
  <c r="N105" i="5"/>
  <c r="H105" i="5"/>
  <c r="C105" i="5"/>
  <c r="K105" i="5"/>
  <c r="I105" i="5"/>
  <c r="L105" i="5"/>
  <c r="S105" i="5"/>
  <c r="U105" i="5"/>
  <c r="R105" i="5"/>
  <c r="T105" i="5"/>
  <c r="F105" i="5"/>
  <c r="D105" i="5"/>
  <c r="Q105" i="5"/>
  <c r="G105" i="5"/>
  <c r="M105" i="5"/>
  <c r="O105" i="5"/>
  <c r="E105" i="5"/>
  <c r="AT329" i="4"/>
  <c r="E329" i="5"/>
  <c r="P329" i="5"/>
  <c r="N329" i="5"/>
  <c r="C329" i="5"/>
  <c r="B329" i="5"/>
  <c r="M329" i="5"/>
  <c r="K329" i="5"/>
  <c r="U329" i="5"/>
  <c r="L329" i="5"/>
  <c r="O329" i="5"/>
  <c r="Q329" i="5"/>
  <c r="G329" i="5"/>
  <c r="I329" i="5"/>
  <c r="H329" i="5"/>
  <c r="F329" i="5"/>
  <c r="R329" i="5"/>
  <c r="T329" i="5"/>
  <c r="S329" i="5"/>
  <c r="J329" i="5"/>
  <c r="D329" i="5"/>
  <c r="AT241" i="4"/>
  <c r="G241" i="5"/>
  <c r="E241" i="5"/>
  <c r="O241" i="5"/>
  <c r="Q241" i="5"/>
  <c r="P241" i="5"/>
  <c r="B241" i="5"/>
  <c r="T241" i="5"/>
  <c r="S241" i="5"/>
  <c r="L241" i="5"/>
  <c r="M241" i="5"/>
  <c r="K241" i="5"/>
  <c r="J241" i="5"/>
  <c r="I241" i="5"/>
  <c r="F241" i="5"/>
  <c r="U241" i="5"/>
  <c r="N241" i="5"/>
  <c r="D241" i="5"/>
  <c r="H241" i="5"/>
  <c r="R241" i="5"/>
  <c r="C241" i="5"/>
  <c r="AT797" i="4"/>
  <c r="C797" i="5"/>
  <c r="U797" i="5"/>
  <c r="L797" i="5"/>
  <c r="I797" i="5"/>
  <c r="T797" i="5"/>
  <c r="O797" i="5"/>
  <c r="D797" i="5"/>
  <c r="R797" i="5"/>
  <c r="K797" i="5"/>
  <c r="J797" i="5"/>
  <c r="S797" i="5"/>
  <c r="B797" i="5"/>
  <c r="N797" i="5"/>
  <c r="M797" i="5"/>
  <c r="H797" i="5"/>
  <c r="Q797" i="5"/>
  <c r="G797" i="5"/>
  <c r="F797" i="5"/>
  <c r="E797" i="5"/>
  <c r="P797" i="5"/>
  <c r="AT543" i="4"/>
  <c r="D543" i="5"/>
  <c r="R543" i="5"/>
  <c r="L543" i="5"/>
  <c r="K543" i="5"/>
  <c r="U543" i="5"/>
  <c r="B543" i="5"/>
  <c r="Q543" i="5"/>
  <c r="H543" i="5"/>
  <c r="N543" i="5"/>
  <c r="P543" i="5"/>
  <c r="O543" i="5"/>
  <c r="J543" i="5"/>
  <c r="I543" i="5"/>
  <c r="C543" i="5"/>
  <c r="E543" i="5"/>
  <c r="M543" i="5"/>
  <c r="F543" i="5"/>
  <c r="T543" i="5"/>
  <c r="S543" i="5"/>
  <c r="G543" i="5"/>
  <c r="AT126" i="4"/>
  <c r="F126" i="5"/>
  <c r="L126" i="5"/>
  <c r="C126" i="5"/>
  <c r="N126" i="5"/>
  <c r="P126" i="5"/>
  <c r="T126" i="5"/>
  <c r="U126" i="5"/>
  <c r="B126" i="5"/>
  <c r="R126" i="5"/>
  <c r="K126" i="5"/>
  <c r="M126" i="5"/>
  <c r="E126" i="5"/>
  <c r="O126" i="5"/>
  <c r="J126" i="5"/>
  <c r="Q126" i="5"/>
  <c r="I126" i="5"/>
  <c r="H126" i="5"/>
  <c r="D126" i="5"/>
  <c r="G126" i="5"/>
  <c r="S126" i="5"/>
  <c r="AT621" i="4"/>
  <c r="L621" i="5"/>
  <c r="S621" i="5"/>
  <c r="Q621" i="5"/>
  <c r="F621" i="5"/>
  <c r="R621" i="5"/>
  <c r="M621" i="5"/>
  <c r="D621" i="5"/>
  <c r="H621" i="5"/>
  <c r="K621" i="5"/>
  <c r="N621" i="5"/>
  <c r="B621" i="5"/>
  <c r="P621" i="5"/>
  <c r="J621" i="5"/>
  <c r="I621" i="5"/>
  <c r="G621" i="5"/>
  <c r="O621" i="5"/>
  <c r="T621" i="5"/>
  <c r="U621" i="5"/>
  <c r="E621" i="5"/>
  <c r="C621" i="5"/>
  <c r="AT600" i="4"/>
  <c r="U600" i="5"/>
  <c r="R600" i="5"/>
  <c r="N600" i="5"/>
  <c r="M600" i="5"/>
  <c r="J600" i="5"/>
  <c r="L600" i="5"/>
  <c r="B600" i="5"/>
  <c r="I600" i="5"/>
  <c r="C600" i="5"/>
  <c r="O600" i="5"/>
  <c r="S600" i="5"/>
  <c r="H600" i="5"/>
  <c r="G600" i="5"/>
  <c r="D600" i="5"/>
  <c r="F600" i="5"/>
  <c r="P600" i="5"/>
  <c r="Q600" i="5"/>
  <c r="K600" i="5"/>
  <c r="T600" i="5"/>
  <c r="E600" i="5"/>
  <c r="B368" i="5"/>
  <c r="AT368" i="4"/>
  <c r="I368" i="5"/>
  <c r="U368" i="5"/>
  <c r="Q368" i="5"/>
  <c r="T368" i="5"/>
  <c r="O368" i="5"/>
  <c r="R368" i="5"/>
  <c r="G368" i="5"/>
  <c r="C368" i="5"/>
  <c r="E368" i="5"/>
  <c r="P368" i="5"/>
  <c r="D368" i="5"/>
  <c r="S368" i="5"/>
  <c r="N368" i="5"/>
  <c r="K368" i="5"/>
  <c r="F368" i="5"/>
  <c r="H368" i="5"/>
  <c r="J368" i="5"/>
  <c r="M368" i="5"/>
  <c r="L368" i="5"/>
  <c r="AT699" i="4"/>
  <c r="U699" i="5"/>
  <c r="O699" i="5"/>
  <c r="N699" i="5"/>
  <c r="T699" i="5"/>
  <c r="E699" i="5"/>
  <c r="P699" i="5"/>
  <c r="C699" i="5"/>
  <c r="K699" i="5"/>
  <c r="Q699" i="5"/>
  <c r="D699" i="5"/>
  <c r="G699" i="5"/>
  <c r="F699" i="5"/>
  <c r="J699" i="5"/>
  <c r="H699" i="5"/>
  <c r="L699" i="5"/>
  <c r="B699" i="5"/>
  <c r="S699" i="5"/>
  <c r="M699" i="5"/>
  <c r="R699" i="5"/>
  <c r="I699" i="5"/>
  <c r="I611" i="5"/>
  <c r="N611" i="5"/>
  <c r="L611" i="5"/>
  <c r="H611" i="5"/>
  <c r="F611" i="5"/>
  <c r="C611" i="5"/>
  <c r="D611" i="5"/>
  <c r="T611" i="5"/>
  <c r="P611" i="5"/>
  <c r="S611" i="5"/>
  <c r="M611" i="5"/>
  <c r="K611" i="5"/>
  <c r="E611" i="5"/>
  <c r="O611" i="5"/>
  <c r="U611" i="5"/>
  <c r="R611" i="5"/>
  <c r="Q611" i="5"/>
  <c r="G611" i="5"/>
  <c r="B611" i="5"/>
  <c r="AT611" i="4"/>
  <c r="J611" i="5"/>
  <c r="B53" i="5"/>
  <c r="U53" i="5"/>
  <c r="AT53" i="4"/>
  <c r="S53" i="5"/>
  <c r="R53" i="5"/>
  <c r="K53" i="5"/>
  <c r="P53" i="5"/>
  <c r="M53" i="5"/>
  <c r="O53" i="5"/>
  <c r="L53" i="5"/>
  <c r="Q53" i="5"/>
  <c r="E53" i="5"/>
  <c r="F53" i="5"/>
  <c r="H53" i="5"/>
  <c r="N53" i="5"/>
  <c r="T53" i="5"/>
  <c r="I53" i="5"/>
  <c r="J53" i="5"/>
  <c r="G53" i="5"/>
  <c r="D53" i="5"/>
  <c r="C53" i="5"/>
  <c r="G802" i="5"/>
  <c r="AT802" i="4"/>
  <c r="O802" i="5"/>
  <c r="L802" i="5"/>
  <c r="J802" i="5"/>
  <c r="U802" i="5"/>
  <c r="N802" i="5"/>
  <c r="S802" i="5"/>
  <c r="Q802" i="5"/>
  <c r="I802" i="5"/>
  <c r="T802" i="5"/>
  <c r="P802" i="5"/>
  <c r="R802" i="5"/>
  <c r="K802" i="5"/>
  <c r="B802" i="5"/>
  <c r="F802" i="5"/>
  <c r="H802" i="5"/>
  <c r="M802" i="5"/>
  <c r="E802" i="5"/>
  <c r="D802" i="5"/>
  <c r="C802" i="5"/>
  <c r="B379" i="5"/>
  <c r="AT379" i="4"/>
  <c r="Q379" i="5"/>
  <c r="G379" i="5"/>
  <c r="J379" i="5"/>
  <c r="K379" i="5"/>
  <c r="U379" i="5"/>
  <c r="R379" i="5"/>
  <c r="T379" i="5"/>
  <c r="O379" i="5"/>
  <c r="L379" i="5"/>
  <c r="P379" i="5"/>
  <c r="N379" i="5"/>
  <c r="M379" i="5"/>
  <c r="C379" i="5"/>
  <c r="H379" i="5"/>
  <c r="I379" i="5"/>
  <c r="S379" i="5"/>
  <c r="E379" i="5"/>
  <c r="D379" i="5"/>
  <c r="F379" i="5"/>
  <c r="AT295" i="4"/>
  <c r="B295" i="5"/>
  <c r="J295" i="5"/>
  <c r="I295" i="5"/>
  <c r="F295" i="5"/>
  <c r="M295" i="5"/>
  <c r="L295" i="5"/>
  <c r="D295" i="5"/>
  <c r="N295" i="5"/>
  <c r="U295" i="5"/>
  <c r="E295" i="5"/>
  <c r="P295" i="5"/>
  <c r="T295" i="5"/>
  <c r="R295" i="5"/>
  <c r="S295" i="5"/>
  <c r="H295" i="5"/>
  <c r="O295" i="5"/>
  <c r="C295" i="5"/>
  <c r="G295" i="5"/>
  <c r="K295" i="5"/>
  <c r="Q295" i="5"/>
  <c r="AT633" i="4"/>
  <c r="F633" i="5"/>
  <c r="T633" i="5"/>
  <c r="U633" i="5"/>
  <c r="Q633" i="5"/>
  <c r="E633" i="5"/>
  <c r="R633" i="5"/>
  <c r="K633" i="5"/>
  <c r="P633" i="5"/>
  <c r="D633" i="5"/>
  <c r="H633" i="5"/>
  <c r="B633" i="5"/>
  <c r="I633" i="5"/>
  <c r="L633" i="5"/>
  <c r="S633" i="5"/>
  <c r="G633" i="5"/>
  <c r="N633" i="5"/>
  <c r="C633" i="5"/>
  <c r="O633" i="5"/>
  <c r="J633" i="5"/>
  <c r="M633" i="5"/>
  <c r="AT152" i="4"/>
  <c r="Q152" i="5"/>
  <c r="B152" i="5"/>
  <c r="T152" i="5"/>
  <c r="U152" i="5"/>
  <c r="P152" i="5"/>
  <c r="N152" i="5"/>
  <c r="R152" i="5"/>
  <c r="M152" i="5"/>
  <c r="I152" i="5"/>
  <c r="E152" i="5"/>
  <c r="O152" i="5"/>
  <c r="G152" i="5"/>
  <c r="F152" i="5"/>
  <c r="H152" i="5"/>
  <c r="L152" i="5"/>
  <c r="S152" i="5"/>
  <c r="D152" i="5"/>
  <c r="J152" i="5"/>
  <c r="K152" i="5"/>
  <c r="C152" i="5"/>
  <c r="AT526" i="4"/>
  <c r="J526" i="5"/>
  <c r="Q526" i="5"/>
  <c r="G526" i="5"/>
  <c r="I526" i="5"/>
  <c r="H526" i="5"/>
  <c r="R526" i="5"/>
  <c r="E526" i="5"/>
  <c r="P526" i="5"/>
  <c r="S526" i="5"/>
  <c r="B526" i="5"/>
  <c r="T526" i="5"/>
  <c r="U526" i="5"/>
  <c r="L526" i="5"/>
  <c r="D526" i="5"/>
  <c r="F526" i="5"/>
  <c r="N526" i="5"/>
  <c r="M526" i="5"/>
  <c r="K526" i="5"/>
  <c r="O526" i="5"/>
  <c r="C526" i="5"/>
  <c r="AT106" i="4"/>
  <c r="H106" i="5"/>
  <c r="Q106" i="5"/>
  <c r="R106" i="5"/>
  <c r="C106" i="5"/>
  <c r="E106" i="5"/>
  <c r="G106" i="5"/>
  <c r="P106" i="5"/>
  <c r="N106" i="5"/>
  <c r="F106" i="5"/>
  <c r="I106" i="5"/>
  <c r="S106" i="5"/>
  <c r="O106" i="5"/>
  <c r="B106" i="5"/>
  <c r="U106" i="5"/>
  <c r="K106" i="5"/>
  <c r="D106" i="5"/>
  <c r="T106" i="5"/>
  <c r="M106" i="5"/>
  <c r="J106" i="5"/>
  <c r="L106" i="5"/>
  <c r="AT34" i="4"/>
  <c r="C34" i="5"/>
  <c r="R34" i="5"/>
  <c r="M34" i="5"/>
  <c r="G34" i="5"/>
  <c r="T34" i="5"/>
  <c r="K34" i="5"/>
  <c r="F34" i="5"/>
  <c r="D34" i="5"/>
  <c r="U34" i="5"/>
  <c r="L34" i="5"/>
  <c r="B34" i="5"/>
  <c r="S34" i="5"/>
  <c r="N34" i="5"/>
  <c r="Q34" i="5"/>
  <c r="E34" i="5"/>
  <c r="I34" i="5"/>
  <c r="P34" i="5"/>
  <c r="H34" i="5"/>
  <c r="O34" i="5"/>
  <c r="J34" i="5"/>
  <c r="G183" i="5"/>
  <c r="AT183" i="4"/>
  <c r="H183" i="5"/>
  <c r="B183" i="5"/>
  <c r="T183" i="5"/>
  <c r="D183" i="5"/>
  <c r="F183" i="5"/>
  <c r="P183" i="5"/>
  <c r="J183" i="5"/>
  <c r="K183" i="5"/>
  <c r="U183" i="5"/>
  <c r="Q183" i="5"/>
  <c r="L183" i="5"/>
  <c r="I183" i="5"/>
  <c r="S183" i="5"/>
  <c r="R183" i="5"/>
  <c r="M183" i="5"/>
  <c r="N183" i="5"/>
  <c r="E183" i="5"/>
  <c r="C183" i="5"/>
  <c r="O183" i="5"/>
  <c r="AT271" i="4"/>
  <c r="T271" i="5"/>
  <c r="F271" i="5"/>
  <c r="D271" i="5"/>
  <c r="K271" i="5"/>
  <c r="H271" i="5"/>
  <c r="U271" i="5"/>
  <c r="L271" i="5"/>
  <c r="O271" i="5"/>
  <c r="B271" i="5"/>
  <c r="Q271" i="5"/>
  <c r="R271" i="5"/>
  <c r="S271" i="5"/>
  <c r="C271" i="5"/>
  <c r="I271" i="5"/>
  <c r="E271" i="5"/>
  <c r="G271" i="5"/>
  <c r="J271" i="5"/>
  <c r="P271" i="5"/>
  <c r="M271" i="5"/>
  <c r="N271" i="5"/>
  <c r="AT658" i="4"/>
  <c r="J658" i="5"/>
  <c r="F658" i="5"/>
  <c r="M658" i="5"/>
  <c r="I658" i="5"/>
  <c r="B658" i="5"/>
  <c r="K658" i="5"/>
  <c r="L658" i="5"/>
  <c r="H658" i="5"/>
  <c r="R658" i="5"/>
  <c r="P658" i="5"/>
  <c r="D658" i="5"/>
  <c r="C658" i="5"/>
  <c r="Q658" i="5"/>
  <c r="S658" i="5"/>
  <c r="T658" i="5"/>
  <c r="U658" i="5"/>
  <c r="G658" i="5"/>
  <c r="E658" i="5"/>
  <c r="N658" i="5"/>
  <c r="O658" i="5"/>
  <c r="AT31" i="4"/>
  <c r="N31" i="5"/>
  <c r="U31" i="5"/>
  <c r="P31" i="5"/>
  <c r="C31" i="5"/>
  <c r="O31" i="5"/>
  <c r="F31" i="5"/>
  <c r="J31" i="5"/>
  <c r="L31" i="5"/>
  <c r="K31" i="5"/>
  <c r="R31" i="5"/>
  <c r="M31" i="5"/>
  <c r="B31" i="5"/>
  <c r="I31" i="5"/>
  <c r="S31" i="5"/>
  <c r="G31" i="5"/>
  <c r="T31" i="5"/>
  <c r="E31" i="5"/>
  <c r="H31" i="5"/>
  <c r="D31" i="5"/>
  <c r="Q31" i="5"/>
  <c r="B308" i="5"/>
  <c r="AT308" i="4"/>
  <c r="H308" i="5"/>
  <c r="T308" i="5"/>
  <c r="U308" i="5"/>
  <c r="M308" i="5"/>
  <c r="S308" i="5"/>
  <c r="R308" i="5"/>
  <c r="Q308" i="5"/>
  <c r="L308" i="5"/>
  <c r="C308" i="5"/>
  <c r="E308" i="5"/>
  <c r="O308" i="5"/>
  <c r="P308" i="5"/>
  <c r="F308" i="5"/>
  <c r="J308" i="5"/>
  <c r="I308" i="5"/>
  <c r="N308" i="5"/>
  <c r="D308" i="5"/>
  <c r="G308" i="5"/>
  <c r="K308" i="5"/>
  <c r="AT203" i="4"/>
  <c r="Q203" i="5"/>
  <c r="B203" i="5"/>
  <c r="L203" i="5"/>
  <c r="T203" i="5"/>
  <c r="O203" i="5"/>
  <c r="M203" i="5"/>
  <c r="N203" i="5"/>
  <c r="S203" i="5"/>
  <c r="P203" i="5"/>
  <c r="U203" i="5"/>
  <c r="J203" i="5"/>
  <c r="H203" i="5"/>
  <c r="C203" i="5"/>
  <c r="I203" i="5"/>
  <c r="F203" i="5"/>
  <c r="K203" i="5"/>
  <c r="D203" i="5"/>
  <c r="E203" i="5"/>
  <c r="R203" i="5"/>
  <c r="G203" i="5"/>
  <c r="AT229" i="4"/>
  <c r="U229" i="5"/>
  <c r="E229" i="5"/>
  <c r="P229" i="5"/>
  <c r="B229" i="5"/>
  <c r="Q229" i="5"/>
  <c r="O229" i="5"/>
  <c r="F229" i="5"/>
  <c r="C229" i="5"/>
  <c r="D229" i="5"/>
  <c r="N229" i="5"/>
  <c r="J229" i="5"/>
  <c r="K229" i="5"/>
  <c r="M229" i="5"/>
  <c r="H229" i="5"/>
  <c r="R229" i="5"/>
  <c r="S229" i="5"/>
  <c r="T229" i="5"/>
  <c r="L229" i="5"/>
  <c r="I229" i="5"/>
  <c r="G229" i="5"/>
  <c r="AT124" i="4"/>
  <c r="L124" i="5"/>
  <c r="G124" i="5"/>
  <c r="B124" i="5"/>
  <c r="P124" i="5"/>
  <c r="S124" i="5"/>
  <c r="I124" i="5"/>
  <c r="Q124" i="5"/>
  <c r="D124" i="5"/>
  <c r="J124" i="5"/>
  <c r="H124" i="5"/>
  <c r="E124" i="5"/>
  <c r="U124" i="5"/>
  <c r="T124" i="5"/>
  <c r="N124" i="5"/>
  <c r="M124" i="5"/>
  <c r="O124" i="5"/>
  <c r="C124" i="5"/>
  <c r="K124" i="5"/>
  <c r="F124" i="5"/>
  <c r="R124" i="5"/>
  <c r="AT90" i="4"/>
  <c r="T90" i="5"/>
  <c r="O90" i="5"/>
  <c r="G90" i="5"/>
  <c r="B90" i="5"/>
  <c r="J90" i="5"/>
  <c r="N90" i="5"/>
  <c r="R90" i="5"/>
  <c r="C90" i="5"/>
  <c r="S90" i="5"/>
  <c r="M90" i="5"/>
  <c r="U90" i="5"/>
  <c r="E90" i="5"/>
  <c r="I90" i="5"/>
  <c r="L90" i="5"/>
  <c r="F90" i="5"/>
  <c r="K90" i="5"/>
  <c r="H90" i="5"/>
  <c r="D90" i="5"/>
  <c r="P90" i="5"/>
  <c r="Q90" i="5"/>
  <c r="AT466" i="4"/>
  <c r="J466" i="5"/>
  <c r="R466" i="5"/>
  <c r="Q466" i="5"/>
  <c r="N466" i="5"/>
  <c r="L466" i="5"/>
  <c r="H466" i="5"/>
  <c r="K466" i="5"/>
  <c r="D466" i="5"/>
  <c r="P466" i="5"/>
  <c r="I466" i="5"/>
  <c r="B466" i="5"/>
  <c r="M466" i="5"/>
  <c r="G466" i="5"/>
  <c r="F466" i="5"/>
  <c r="E466" i="5"/>
  <c r="U466" i="5"/>
  <c r="O466" i="5"/>
  <c r="S466" i="5"/>
  <c r="T466" i="5"/>
  <c r="C466" i="5"/>
  <c r="AT707" i="4"/>
  <c r="S707" i="5"/>
  <c r="F707" i="5"/>
  <c r="E707" i="5"/>
  <c r="M707" i="5"/>
  <c r="L707" i="5"/>
  <c r="J707" i="5"/>
  <c r="R707" i="5"/>
  <c r="Q707" i="5"/>
  <c r="T707" i="5"/>
  <c r="G707" i="5"/>
  <c r="B707" i="5"/>
  <c r="I707" i="5"/>
  <c r="N707" i="5"/>
  <c r="D707" i="5"/>
  <c r="U707" i="5"/>
  <c r="C707" i="5"/>
  <c r="K707" i="5"/>
  <c r="P707" i="5"/>
  <c r="O707" i="5"/>
  <c r="H707" i="5"/>
  <c r="AT789" i="4"/>
  <c r="T789" i="5"/>
  <c r="M789" i="5"/>
  <c r="B789" i="5"/>
  <c r="U789" i="5"/>
  <c r="D789" i="5"/>
  <c r="H789" i="5"/>
  <c r="J789" i="5"/>
  <c r="S789" i="5"/>
  <c r="F789" i="5"/>
  <c r="R789" i="5"/>
  <c r="C789" i="5"/>
  <c r="N789" i="5"/>
  <c r="G789" i="5"/>
  <c r="L789" i="5"/>
  <c r="P789" i="5"/>
  <c r="I789" i="5"/>
  <c r="O789" i="5"/>
  <c r="K789" i="5"/>
  <c r="Q789" i="5"/>
  <c r="E789" i="5"/>
  <c r="AT84" i="4"/>
  <c r="E84" i="5"/>
  <c r="P84" i="5"/>
  <c r="C84" i="5"/>
  <c r="D84" i="5"/>
  <c r="U84" i="5"/>
  <c r="K84" i="5"/>
  <c r="H84" i="5"/>
  <c r="O84" i="5"/>
  <c r="S84" i="5"/>
  <c r="N84" i="5"/>
  <c r="J84" i="5"/>
  <c r="R84" i="5"/>
  <c r="Q84" i="5"/>
  <c r="I84" i="5"/>
  <c r="G84" i="5"/>
  <c r="L84" i="5"/>
  <c r="B84" i="5"/>
  <c r="F84" i="5"/>
  <c r="T84" i="5"/>
  <c r="M84" i="5"/>
  <c r="AT1014" i="4"/>
  <c r="L1014" i="5"/>
  <c r="D1014" i="5"/>
  <c r="O1014" i="5"/>
  <c r="M1014" i="5"/>
  <c r="T1014" i="5"/>
  <c r="N1014" i="5"/>
  <c r="B1014" i="5"/>
  <c r="U1014" i="5"/>
  <c r="J1014" i="5"/>
  <c r="S1014" i="5"/>
  <c r="R1014" i="5"/>
  <c r="P1014" i="5"/>
  <c r="K1014" i="5"/>
  <c r="E1014" i="5"/>
  <c r="Q1014" i="5"/>
  <c r="G1014" i="5"/>
  <c r="I1014" i="5"/>
  <c r="F1014" i="5"/>
  <c r="C1014" i="5"/>
  <c r="H1014" i="5"/>
  <c r="AT178" i="4"/>
  <c r="R178" i="5"/>
  <c r="G178" i="5"/>
  <c r="U178" i="5"/>
  <c r="P178" i="5"/>
  <c r="C178" i="5"/>
  <c r="O178" i="5"/>
  <c r="L178" i="5"/>
  <c r="K178" i="5"/>
  <c r="I178" i="5"/>
  <c r="S178" i="5"/>
  <c r="E178" i="5"/>
  <c r="N178" i="5"/>
  <c r="D178" i="5"/>
  <c r="T178" i="5"/>
  <c r="F178" i="5"/>
  <c r="B178" i="5"/>
  <c r="J178" i="5"/>
  <c r="M178" i="5"/>
  <c r="Q178" i="5"/>
  <c r="H178" i="5"/>
  <c r="AT190" i="4"/>
  <c r="N190" i="5"/>
  <c r="T190" i="5"/>
  <c r="B190" i="5"/>
  <c r="L190" i="5"/>
  <c r="S190" i="5"/>
  <c r="U190" i="5"/>
  <c r="C190" i="5"/>
  <c r="O190" i="5"/>
  <c r="J190" i="5"/>
  <c r="G190" i="5"/>
  <c r="D190" i="5"/>
  <c r="P190" i="5"/>
  <c r="E190" i="5"/>
  <c r="H190" i="5"/>
  <c r="Q190" i="5"/>
  <c r="R190" i="5"/>
  <c r="K190" i="5"/>
  <c r="F190" i="5"/>
  <c r="I190" i="5"/>
  <c r="M190" i="5"/>
  <c r="AT317" i="4"/>
  <c r="B317" i="5"/>
  <c r="G317" i="5"/>
  <c r="L317" i="5"/>
  <c r="J317" i="5"/>
  <c r="F317" i="5"/>
  <c r="O317" i="5"/>
  <c r="I317" i="5"/>
  <c r="R317" i="5"/>
  <c r="S317" i="5"/>
  <c r="N317" i="5"/>
  <c r="U317" i="5"/>
  <c r="K317" i="5"/>
  <c r="M317" i="5"/>
  <c r="E317" i="5"/>
  <c r="C317" i="5"/>
  <c r="D317" i="5"/>
  <c r="H317" i="5"/>
  <c r="P317" i="5"/>
  <c r="Q317" i="5"/>
  <c r="AT378" i="4"/>
  <c r="R378" i="5"/>
  <c r="J378" i="5"/>
  <c r="G378" i="5"/>
  <c r="L378" i="5"/>
  <c r="Q378" i="5"/>
  <c r="N378" i="5"/>
  <c r="P378" i="5"/>
  <c r="T378" i="5"/>
  <c r="H378" i="5"/>
  <c r="U378" i="5"/>
  <c r="M378" i="5"/>
  <c r="K378" i="5"/>
  <c r="O378" i="5"/>
  <c r="S378" i="5"/>
  <c r="D378" i="5"/>
  <c r="I378" i="5"/>
  <c r="B378" i="5"/>
  <c r="F378" i="5"/>
  <c r="C378" i="5"/>
  <c r="E378" i="5"/>
  <c r="AT1012" i="4"/>
  <c r="G1012" i="5"/>
  <c r="B1012" i="5"/>
  <c r="S1012" i="5"/>
  <c r="M1012" i="5"/>
  <c r="Q1012" i="5"/>
  <c r="K1012" i="5"/>
  <c r="R1012" i="5"/>
  <c r="O1012" i="5"/>
  <c r="H1012" i="5"/>
  <c r="J1012" i="5"/>
  <c r="D1012" i="5"/>
  <c r="T1012" i="5"/>
  <c r="L1012" i="5"/>
  <c r="N1012" i="5"/>
  <c r="F1012" i="5"/>
  <c r="U1012" i="5"/>
  <c r="I1012" i="5"/>
  <c r="C1012" i="5"/>
  <c r="E1012" i="5"/>
  <c r="P1012" i="5"/>
  <c r="AT370" i="4"/>
  <c r="E370" i="5"/>
  <c r="C370" i="5"/>
  <c r="P370" i="5"/>
  <c r="Q370" i="5"/>
  <c r="J370" i="5"/>
  <c r="L370" i="5"/>
  <c r="D370" i="5"/>
  <c r="N370" i="5"/>
  <c r="M370" i="5"/>
  <c r="S370" i="5"/>
  <c r="B370" i="5"/>
  <c r="K370" i="5"/>
  <c r="O370" i="5"/>
  <c r="H370" i="5"/>
  <c r="U370" i="5"/>
  <c r="F370" i="5"/>
  <c r="T370" i="5"/>
  <c r="I370" i="5"/>
  <c r="R370" i="5"/>
  <c r="G370" i="5"/>
  <c r="G728" i="5"/>
  <c r="B728" i="5"/>
  <c r="AT728" i="4"/>
  <c r="L728" i="5"/>
  <c r="Q728" i="5"/>
  <c r="C728" i="5"/>
  <c r="J728" i="5"/>
  <c r="P728" i="5"/>
  <c r="U728" i="5"/>
  <c r="T728" i="5"/>
  <c r="K728" i="5"/>
  <c r="O728" i="5"/>
  <c r="I728" i="5"/>
  <c r="S728" i="5"/>
  <c r="N728" i="5"/>
  <c r="E728" i="5"/>
  <c r="H728" i="5"/>
  <c r="M728" i="5"/>
  <c r="D728" i="5"/>
  <c r="R728" i="5"/>
  <c r="F728" i="5"/>
  <c r="AT957" i="4"/>
  <c r="K957" i="5"/>
  <c r="N957" i="5"/>
  <c r="R957" i="5"/>
  <c r="G957" i="5"/>
  <c r="I957" i="5"/>
  <c r="O957" i="5"/>
  <c r="S957" i="5"/>
  <c r="E957" i="5"/>
  <c r="J957" i="5"/>
  <c r="M957" i="5"/>
  <c r="H957" i="5"/>
  <c r="P957" i="5"/>
  <c r="U957" i="5"/>
  <c r="T957" i="5"/>
  <c r="L957" i="5"/>
  <c r="C957" i="5"/>
  <c r="Q957" i="5"/>
  <c r="B957" i="5"/>
  <c r="D957" i="5"/>
  <c r="F957" i="5"/>
  <c r="AT406" i="4"/>
  <c r="Q406" i="5"/>
  <c r="U406" i="5"/>
  <c r="H406" i="5"/>
  <c r="B406" i="5"/>
  <c r="R406" i="5"/>
  <c r="G406" i="5"/>
  <c r="C406" i="5"/>
  <c r="E406" i="5"/>
  <c r="I406" i="5"/>
  <c r="D406" i="5"/>
  <c r="L406" i="5"/>
  <c r="M406" i="5"/>
  <c r="P406" i="5"/>
  <c r="T406" i="5"/>
  <c r="O406" i="5"/>
  <c r="K406" i="5"/>
  <c r="F406" i="5"/>
  <c r="N406" i="5"/>
  <c r="J406" i="5"/>
  <c r="S406" i="5"/>
  <c r="AT260" i="4"/>
  <c r="O260" i="5"/>
  <c r="I260" i="5"/>
  <c r="M260" i="5"/>
  <c r="B260" i="5"/>
  <c r="E260" i="5"/>
  <c r="N260" i="5"/>
  <c r="S260" i="5"/>
  <c r="F260" i="5"/>
  <c r="Q260" i="5"/>
  <c r="C260" i="5"/>
  <c r="J260" i="5"/>
  <c r="P260" i="5"/>
  <c r="R260" i="5"/>
  <c r="D260" i="5"/>
  <c r="G260" i="5"/>
  <c r="H260" i="5"/>
  <c r="L260" i="5"/>
  <c r="T260" i="5"/>
  <c r="K260" i="5"/>
  <c r="U260" i="5"/>
  <c r="AT684" i="4"/>
  <c r="K684" i="5"/>
  <c r="E684" i="5"/>
  <c r="J684" i="5"/>
  <c r="G684" i="5"/>
  <c r="I684" i="5"/>
  <c r="L684" i="5"/>
  <c r="N684" i="5"/>
  <c r="S684" i="5"/>
  <c r="R684" i="5"/>
  <c r="U684" i="5"/>
  <c r="M684" i="5"/>
  <c r="C684" i="5"/>
  <c r="O684" i="5"/>
  <c r="H684" i="5"/>
  <c r="T684" i="5"/>
  <c r="P684" i="5"/>
  <c r="B684" i="5"/>
  <c r="D684" i="5"/>
  <c r="F684" i="5"/>
  <c r="Q684" i="5"/>
  <c r="AT542" i="4"/>
  <c r="P542" i="5"/>
  <c r="L542" i="5"/>
  <c r="O542" i="5"/>
  <c r="J542" i="5"/>
  <c r="B542" i="5"/>
  <c r="I542" i="5"/>
  <c r="S542" i="5"/>
  <c r="U542" i="5"/>
  <c r="N542" i="5"/>
  <c r="H542" i="5"/>
  <c r="Q542" i="5"/>
  <c r="E542" i="5"/>
  <c r="F542" i="5"/>
  <c r="K542" i="5"/>
  <c r="G542" i="5"/>
  <c r="C542" i="5"/>
  <c r="T542" i="5"/>
  <c r="R542" i="5"/>
  <c r="D542" i="5"/>
  <c r="M542" i="5"/>
  <c r="AT58" i="4"/>
  <c r="Q58" i="5"/>
  <c r="T58" i="5"/>
  <c r="N58" i="5"/>
  <c r="S58" i="5"/>
  <c r="U58" i="5"/>
  <c r="R58" i="5"/>
  <c r="O58" i="5"/>
  <c r="K58" i="5"/>
  <c r="J58" i="5"/>
  <c r="G58" i="5"/>
  <c r="E58" i="5"/>
  <c r="B58" i="5"/>
  <c r="L58" i="5"/>
  <c r="D58" i="5"/>
  <c r="P58" i="5"/>
  <c r="H58" i="5"/>
  <c r="C58" i="5"/>
  <c r="I58" i="5"/>
  <c r="F58" i="5"/>
  <c r="M58" i="5"/>
  <c r="AT456" i="4"/>
  <c r="H456" i="5"/>
  <c r="B456" i="5"/>
  <c r="D456" i="5"/>
  <c r="L456" i="5"/>
  <c r="E456" i="5"/>
  <c r="S456" i="5"/>
  <c r="T456" i="5"/>
  <c r="G456" i="5"/>
  <c r="C456" i="5"/>
  <c r="P456" i="5"/>
  <c r="O456" i="5"/>
  <c r="U456" i="5"/>
  <c r="M456" i="5"/>
  <c r="F456" i="5"/>
  <c r="N456" i="5"/>
  <c r="K456" i="5"/>
  <c r="I456" i="5"/>
  <c r="J456" i="5"/>
  <c r="Q456" i="5"/>
  <c r="R456" i="5"/>
  <c r="AT549" i="4"/>
  <c r="D549" i="5"/>
  <c r="T549" i="5"/>
  <c r="N549" i="5"/>
  <c r="M549" i="5"/>
  <c r="I549" i="5"/>
  <c r="S549" i="5"/>
  <c r="B549" i="5"/>
  <c r="G549" i="5"/>
  <c r="H549" i="5"/>
  <c r="P549" i="5"/>
  <c r="U549" i="5"/>
  <c r="Q549" i="5"/>
  <c r="R549" i="5"/>
  <c r="J549" i="5"/>
  <c r="L549" i="5"/>
  <c r="O549" i="5"/>
  <c r="K549" i="5"/>
  <c r="F549" i="5"/>
  <c r="E549" i="5"/>
  <c r="C549" i="5"/>
  <c r="AT460" i="4"/>
  <c r="B460" i="5"/>
  <c r="U460" i="5"/>
  <c r="L460" i="5"/>
  <c r="G460" i="5"/>
  <c r="S460" i="5"/>
  <c r="I460" i="5"/>
  <c r="D460" i="5"/>
  <c r="O460" i="5"/>
  <c r="C460" i="5"/>
  <c r="H460" i="5"/>
  <c r="M460" i="5"/>
  <c r="K460" i="5"/>
  <c r="Q460" i="5"/>
  <c r="N460" i="5"/>
  <c r="T460" i="5"/>
  <c r="P460" i="5"/>
  <c r="J460" i="5"/>
  <c r="F460" i="5"/>
  <c r="R460" i="5"/>
  <c r="E460" i="5"/>
  <c r="AT371" i="4"/>
  <c r="J371" i="5"/>
  <c r="C371" i="5"/>
  <c r="H371" i="5"/>
  <c r="M371" i="5"/>
  <c r="S371" i="5"/>
  <c r="D371" i="5"/>
  <c r="P371" i="5"/>
  <c r="O371" i="5"/>
  <c r="I371" i="5"/>
  <c r="B371" i="5"/>
  <c r="U371" i="5"/>
  <c r="G371" i="5"/>
  <c r="K371" i="5"/>
  <c r="E371" i="5"/>
  <c r="F371" i="5"/>
  <c r="R371" i="5"/>
  <c r="T371" i="5"/>
  <c r="N371" i="5"/>
  <c r="L371" i="5"/>
  <c r="Q371" i="5"/>
  <c r="AT606" i="4"/>
  <c r="C606" i="5"/>
  <c r="L606" i="5"/>
  <c r="N606" i="5"/>
  <c r="Q606" i="5"/>
  <c r="B606" i="5"/>
  <c r="R606" i="5"/>
  <c r="J606" i="5"/>
  <c r="F606" i="5"/>
  <c r="H606" i="5"/>
  <c r="E606" i="5"/>
  <c r="U606" i="5"/>
  <c r="G606" i="5"/>
  <c r="T606" i="5"/>
  <c r="S606" i="5"/>
  <c r="I606" i="5"/>
  <c r="O606" i="5"/>
  <c r="D606" i="5"/>
  <c r="P606" i="5"/>
  <c r="K606" i="5"/>
  <c r="M606" i="5"/>
  <c r="AT902" i="4"/>
  <c r="J902" i="5"/>
  <c r="C902" i="5"/>
  <c r="M902" i="5"/>
  <c r="Q902" i="5"/>
  <c r="D902" i="5"/>
  <c r="T902" i="5"/>
  <c r="S902" i="5"/>
  <c r="G902" i="5"/>
  <c r="B902" i="5"/>
  <c r="U902" i="5"/>
  <c r="N902" i="5"/>
  <c r="I902" i="5"/>
  <c r="F902" i="5"/>
  <c r="L902" i="5"/>
  <c r="H902" i="5"/>
  <c r="K902" i="5"/>
  <c r="O902" i="5"/>
  <c r="R902" i="5"/>
  <c r="P902" i="5"/>
  <c r="E902" i="5"/>
  <c r="AT564" i="4"/>
  <c r="Q564" i="5"/>
  <c r="S564" i="5"/>
  <c r="B564" i="5"/>
  <c r="I564" i="5"/>
  <c r="M564" i="5"/>
  <c r="P564" i="5"/>
  <c r="D564" i="5"/>
  <c r="E564" i="5"/>
  <c r="G564" i="5"/>
  <c r="C564" i="5"/>
  <c r="R564" i="5"/>
  <c r="L564" i="5"/>
  <c r="N564" i="5"/>
  <c r="K564" i="5"/>
  <c r="T564" i="5"/>
  <c r="F564" i="5"/>
  <c r="U564" i="5"/>
  <c r="H564" i="5"/>
  <c r="J564" i="5"/>
  <c r="O564" i="5"/>
  <c r="AT813" i="4"/>
  <c r="T813" i="5"/>
  <c r="G813" i="5"/>
  <c r="K813" i="5"/>
  <c r="H813" i="5"/>
  <c r="U813" i="5"/>
  <c r="L813" i="5"/>
  <c r="N813" i="5"/>
  <c r="Q813" i="5"/>
  <c r="P813" i="5"/>
  <c r="O813" i="5"/>
  <c r="E813" i="5"/>
  <c r="M813" i="5"/>
  <c r="C813" i="5"/>
  <c r="I813" i="5"/>
  <c r="R813" i="5"/>
  <c r="B813" i="5"/>
  <c r="S813" i="5"/>
  <c r="F813" i="5"/>
  <c r="D813" i="5"/>
  <c r="J813" i="5"/>
  <c r="F930" i="5"/>
  <c r="AT930" i="4"/>
  <c r="Q930" i="5"/>
  <c r="T930" i="5"/>
  <c r="G930" i="5"/>
  <c r="N930" i="5"/>
  <c r="J930" i="5"/>
  <c r="P930" i="5"/>
  <c r="L930" i="5"/>
  <c r="I930" i="5"/>
  <c r="U930" i="5"/>
  <c r="C930" i="5"/>
  <c r="D930" i="5"/>
  <c r="K930" i="5"/>
  <c r="B930" i="5"/>
  <c r="M930" i="5"/>
  <c r="S930" i="5"/>
  <c r="E930" i="5"/>
  <c r="H930" i="5"/>
  <c r="R930" i="5"/>
  <c r="O930" i="5"/>
  <c r="AT397" i="4"/>
  <c r="M397" i="5"/>
  <c r="O397" i="5"/>
  <c r="I397" i="5"/>
  <c r="H397" i="5"/>
  <c r="P397" i="5"/>
  <c r="G397" i="5"/>
  <c r="J397" i="5"/>
  <c r="D397" i="5"/>
  <c r="R397" i="5"/>
  <c r="L397" i="5"/>
  <c r="F397" i="5"/>
  <c r="B397" i="5"/>
  <c r="U397" i="5"/>
  <c r="T397" i="5"/>
  <c r="S397" i="5"/>
  <c r="N397" i="5"/>
  <c r="E397" i="5"/>
  <c r="C397" i="5"/>
  <c r="K397" i="5"/>
  <c r="Q397" i="5"/>
  <c r="AT446" i="4"/>
  <c r="L446" i="5"/>
  <c r="Q446" i="5"/>
  <c r="B446" i="5"/>
  <c r="F446" i="5"/>
  <c r="K446" i="5"/>
  <c r="I446" i="5"/>
  <c r="P446" i="5"/>
  <c r="M446" i="5"/>
  <c r="D446" i="5"/>
  <c r="N446" i="5"/>
  <c r="C446" i="5"/>
  <c r="R446" i="5"/>
  <c r="U446" i="5"/>
  <c r="T446" i="5"/>
  <c r="J446" i="5"/>
  <c r="H446" i="5"/>
  <c r="O446" i="5"/>
  <c r="S446" i="5"/>
  <c r="G446" i="5"/>
  <c r="E446" i="5"/>
  <c r="AT333" i="4"/>
  <c r="B333" i="5"/>
  <c r="O333" i="5"/>
  <c r="Q333" i="5"/>
  <c r="D333" i="5"/>
  <c r="F333" i="5"/>
  <c r="E333" i="5"/>
  <c r="I333" i="5"/>
  <c r="C333" i="5"/>
  <c r="S333" i="5"/>
  <c r="M333" i="5"/>
  <c r="T333" i="5"/>
  <c r="U333" i="5"/>
  <c r="G333" i="5"/>
  <c r="J333" i="5"/>
  <c r="H333" i="5"/>
  <c r="P333" i="5"/>
  <c r="R333" i="5"/>
  <c r="K333" i="5"/>
  <c r="N333" i="5"/>
  <c r="L333" i="5"/>
  <c r="AT985" i="4"/>
  <c r="O985" i="5"/>
  <c r="I985" i="5"/>
  <c r="K985" i="5"/>
  <c r="B985" i="5"/>
  <c r="H985" i="5"/>
  <c r="S985" i="5"/>
  <c r="Q985" i="5"/>
  <c r="R985" i="5"/>
  <c r="U985" i="5"/>
  <c r="N985" i="5"/>
  <c r="L985" i="5"/>
  <c r="F985" i="5"/>
  <c r="G985" i="5"/>
  <c r="M985" i="5"/>
  <c r="E985" i="5"/>
  <c r="J985" i="5"/>
  <c r="C985" i="5"/>
  <c r="P985" i="5"/>
  <c r="T985" i="5"/>
  <c r="D985" i="5"/>
  <c r="AT995" i="4"/>
  <c r="S995" i="5"/>
  <c r="T995" i="5"/>
  <c r="M995" i="5"/>
  <c r="R995" i="5"/>
  <c r="I995" i="5"/>
  <c r="D995" i="5"/>
  <c r="K995" i="5"/>
  <c r="P995" i="5"/>
  <c r="J995" i="5"/>
  <c r="F995" i="5"/>
  <c r="B995" i="5"/>
  <c r="N995" i="5"/>
  <c r="O995" i="5"/>
  <c r="G995" i="5"/>
  <c r="E995" i="5"/>
  <c r="U995" i="5"/>
  <c r="C995" i="5"/>
  <c r="L995" i="5"/>
  <c r="H995" i="5"/>
  <c r="Q995" i="5"/>
  <c r="AT214" i="4"/>
  <c r="B214" i="5"/>
  <c r="J214" i="5"/>
  <c r="S214" i="5"/>
  <c r="O214" i="5"/>
  <c r="P214" i="5"/>
  <c r="C214" i="5"/>
  <c r="E214" i="5"/>
  <c r="F214" i="5"/>
  <c r="D214" i="5"/>
  <c r="I214" i="5"/>
  <c r="R214" i="5"/>
  <c r="U214" i="5"/>
  <c r="H214" i="5"/>
  <c r="K214" i="5"/>
  <c r="G214" i="5"/>
  <c r="T214" i="5"/>
  <c r="N214" i="5"/>
  <c r="M214" i="5"/>
  <c r="L214" i="5"/>
  <c r="Q214" i="5"/>
  <c r="AT650" i="4"/>
  <c r="F650" i="5"/>
  <c r="C650" i="5"/>
  <c r="D650" i="5"/>
  <c r="E650" i="5"/>
  <c r="S650" i="5"/>
  <c r="I650" i="5"/>
  <c r="K650" i="5"/>
  <c r="Q650" i="5"/>
  <c r="L650" i="5"/>
  <c r="N650" i="5"/>
  <c r="T650" i="5"/>
  <c r="P650" i="5"/>
  <c r="O650" i="5"/>
  <c r="R650" i="5"/>
  <c r="G650" i="5"/>
  <c r="M650" i="5"/>
  <c r="U650" i="5"/>
  <c r="B650" i="5"/>
  <c r="J650" i="5"/>
  <c r="H650" i="5"/>
  <c r="AT420" i="4"/>
  <c r="F420" i="5"/>
  <c r="J420" i="5"/>
  <c r="G420" i="5"/>
  <c r="C420" i="5"/>
  <c r="O420" i="5"/>
  <c r="D420" i="5"/>
  <c r="N420" i="5"/>
  <c r="S420" i="5"/>
  <c r="H420" i="5"/>
  <c r="I420" i="5"/>
  <c r="M420" i="5"/>
  <c r="K420" i="5"/>
  <c r="U420" i="5"/>
  <c r="B420" i="5"/>
  <c r="L420" i="5"/>
  <c r="P420" i="5"/>
  <c r="T420" i="5"/>
  <c r="E420" i="5"/>
  <c r="R420" i="5"/>
  <c r="Q420" i="5"/>
  <c r="AT868" i="4"/>
  <c r="F868" i="5"/>
  <c r="B868" i="5"/>
  <c r="L868" i="5"/>
  <c r="H868" i="5"/>
  <c r="R868" i="5"/>
  <c r="N868" i="5"/>
  <c r="M868" i="5"/>
  <c r="C868" i="5"/>
  <c r="U868" i="5"/>
  <c r="P868" i="5"/>
  <c r="Q868" i="5"/>
  <c r="E868" i="5"/>
  <c r="J868" i="5"/>
  <c r="O868" i="5"/>
  <c r="S868" i="5"/>
  <c r="T868" i="5"/>
  <c r="I868" i="5"/>
  <c r="G868" i="5"/>
  <c r="K868" i="5"/>
  <c r="D868" i="5"/>
  <c r="AT983" i="4"/>
  <c r="F983" i="5"/>
  <c r="H983" i="5"/>
  <c r="I983" i="5"/>
  <c r="N983" i="5"/>
  <c r="P983" i="5"/>
  <c r="K983" i="5"/>
  <c r="E983" i="5"/>
  <c r="T983" i="5"/>
  <c r="R983" i="5"/>
  <c r="G983" i="5"/>
  <c r="L983" i="5"/>
  <c r="Q983" i="5"/>
  <c r="J983" i="5"/>
  <c r="D983" i="5"/>
  <c r="M983" i="5"/>
  <c r="S983" i="5"/>
  <c r="C983" i="5"/>
  <c r="B983" i="5"/>
  <c r="O983" i="5"/>
  <c r="U983" i="5"/>
  <c r="Q925" i="5"/>
  <c r="B925" i="5"/>
  <c r="AT925" i="4"/>
  <c r="G925" i="5"/>
  <c r="E925" i="5"/>
  <c r="O925" i="5"/>
  <c r="J925" i="5"/>
  <c r="C925" i="5"/>
  <c r="F925" i="5"/>
  <c r="D925" i="5"/>
  <c r="L925" i="5"/>
  <c r="T925" i="5"/>
  <c r="N925" i="5"/>
  <c r="P925" i="5"/>
  <c r="M925" i="5"/>
  <c r="U925" i="5"/>
  <c r="S925" i="5"/>
  <c r="R925" i="5"/>
  <c r="I925" i="5"/>
  <c r="H925" i="5"/>
  <c r="K925" i="5"/>
  <c r="AT742" i="4"/>
  <c r="O742" i="5"/>
  <c r="K742" i="5"/>
  <c r="E742" i="5"/>
  <c r="H742" i="5"/>
  <c r="T742" i="5"/>
  <c r="C742" i="5"/>
  <c r="N742" i="5"/>
  <c r="U742" i="5"/>
  <c r="Q742" i="5"/>
  <c r="I742" i="5"/>
  <c r="G742" i="5"/>
  <c r="F742" i="5"/>
  <c r="P742" i="5"/>
  <c r="R742" i="5"/>
  <c r="D742" i="5"/>
  <c r="S742" i="5"/>
  <c r="L742" i="5"/>
  <c r="B742" i="5"/>
  <c r="M742" i="5"/>
  <c r="J742" i="5"/>
  <c r="AT921" i="4"/>
  <c r="K921" i="5"/>
  <c r="M921" i="5"/>
  <c r="B921" i="5"/>
  <c r="O921" i="5"/>
  <c r="N921" i="5"/>
  <c r="I921" i="5"/>
  <c r="D921" i="5"/>
  <c r="J921" i="5"/>
  <c r="Q921" i="5"/>
  <c r="H921" i="5"/>
  <c r="L921" i="5"/>
  <c r="F921" i="5"/>
  <c r="S921" i="5"/>
  <c r="U921" i="5"/>
  <c r="E921" i="5"/>
  <c r="T921" i="5"/>
  <c r="G921" i="5"/>
  <c r="C921" i="5"/>
  <c r="R921" i="5"/>
  <c r="P921" i="5"/>
  <c r="AT1000" i="4"/>
  <c r="S1000" i="5"/>
  <c r="P1000" i="5"/>
  <c r="F1000" i="5"/>
  <c r="K1000" i="5"/>
  <c r="H1000" i="5"/>
  <c r="O1000" i="5"/>
  <c r="M1000" i="5"/>
  <c r="E1000" i="5"/>
  <c r="I1000" i="5"/>
  <c r="N1000" i="5"/>
  <c r="T1000" i="5"/>
  <c r="C1000" i="5"/>
  <c r="J1000" i="5"/>
  <c r="B1000" i="5"/>
  <c r="L1000" i="5"/>
  <c r="D1000" i="5"/>
  <c r="Q1000" i="5"/>
  <c r="R1000" i="5"/>
  <c r="U1000" i="5"/>
  <c r="G1000" i="5"/>
  <c r="O681" i="5"/>
  <c r="AD742" i="5" l="1"/>
  <c r="AC983" i="5"/>
  <c r="AO214" i="5"/>
  <c r="BJ214" i="5" s="1"/>
  <c r="CE214" i="5" s="1"/>
  <c r="X995" i="5"/>
  <c r="AI446" i="5"/>
  <c r="BD446" i="5"/>
  <c r="BY446" i="5" s="1"/>
  <c r="AD564" i="5"/>
  <c r="AY564" i="5" s="1"/>
  <c r="Y902" i="5"/>
  <c r="AT902" i="5" s="1"/>
  <c r="BO902" i="5" s="1"/>
  <c r="AA460" i="5"/>
  <c r="AK456" i="5"/>
  <c r="Z542" i="5"/>
  <c r="AU542" i="5" s="1"/>
  <c r="BP542" i="5" s="1"/>
  <c r="CH260" i="5"/>
  <c r="W260" i="5"/>
  <c r="Z1012" i="5"/>
  <c r="AU1012" i="5"/>
  <c r="BP1012" i="5" s="1"/>
  <c r="AB178" i="5"/>
  <c r="AW178" i="5" s="1"/>
  <c r="BR178" i="5" s="1"/>
  <c r="X707" i="5"/>
  <c r="AS707" i="5"/>
  <c r="BN707" i="5" s="1"/>
  <c r="AN658" i="5"/>
  <c r="BI658" i="5" s="1"/>
  <c r="CD658" i="5" s="1"/>
  <c r="AH183" i="5"/>
  <c r="AA34" i="5"/>
  <c r="CH633" i="5"/>
  <c r="W633" i="5"/>
  <c r="AB379" i="5"/>
  <c r="AF53" i="5"/>
  <c r="BA53" i="5" s="1"/>
  <c r="BV53" i="5" s="1"/>
  <c r="AB368" i="5"/>
  <c r="AM543" i="5"/>
  <c r="BH543" i="5" s="1"/>
  <c r="CC543" i="5" s="1"/>
  <c r="BG241" i="5"/>
  <c r="CB241" i="5" s="1"/>
  <c r="AL241" i="5"/>
  <c r="X105" i="5"/>
  <c r="AS105" i="5" s="1"/>
  <c r="AM760" i="5"/>
  <c r="AS898" i="5"/>
  <c r="BN898" i="5" s="1"/>
  <c r="X898" i="5"/>
  <c r="AF491" i="5"/>
  <c r="BA491" i="5"/>
  <c r="BV491" i="5" s="1"/>
  <c r="AA151" i="5"/>
  <c r="AC96" i="5"/>
  <c r="Z579" i="5"/>
  <c r="AU579" i="5" s="1"/>
  <c r="BP579" i="5" s="1"/>
  <c r="AN848" i="5"/>
  <c r="BI848" i="5"/>
  <c r="CD848" i="5" s="1"/>
  <c r="AI834" i="5"/>
  <c r="BD834" i="5" s="1"/>
  <c r="BF343" i="5"/>
  <c r="CA343" i="5" s="1"/>
  <c r="AK343" i="5"/>
  <c r="AP346" i="5"/>
  <c r="AI209" i="5"/>
  <c r="BD209" i="5" s="1"/>
  <c r="AD149" i="5"/>
  <c r="AY149" i="5" s="1"/>
  <c r="BT149" i="5" s="1"/>
  <c r="AM61" i="5"/>
  <c r="BH61" i="5" s="1"/>
  <c r="AL742" i="5"/>
  <c r="BG742" i="5" s="1"/>
  <c r="Z868" i="5"/>
  <c r="AU868" i="5"/>
  <c r="BF214" i="5"/>
  <c r="CA214" i="5" s="1"/>
  <c r="AK214" i="5"/>
  <c r="AF333" i="5"/>
  <c r="Y446" i="5"/>
  <c r="BC813" i="5"/>
  <c r="BX813" i="5" s="1"/>
  <c r="AH813" i="5"/>
  <c r="AD606" i="5"/>
  <c r="AY606" i="5" s="1"/>
  <c r="AT460" i="5"/>
  <c r="Y460" i="5"/>
  <c r="AS456" i="5"/>
  <c r="BN456" i="5" s="1"/>
  <c r="X456" i="5"/>
  <c r="AM260" i="5"/>
  <c r="BH260" i="5" s="1"/>
  <c r="CH406" i="5"/>
  <c r="W406" i="5"/>
  <c r="BJ370" i="5"/>
  <c r="CE370" i="5" s="1"/>
  <c r="AO370" i="5"/>
  <c r="AC378" i="5"/>
  <c r="AX378" i="5"/>
  <c r="AM178" i="5"/>
  <c r="BH178" i="5" s="1"/>
  <c r="AG789" i="5"/>
  <c r="AF124" i="5"/>
  <c r="Y229" i="5"/>
  <c r="AT229" i="5"/>
  <c r="BO229" i="5" s="1"/>
  <c r="AP31" i="5"/>
  <c r="AF271" i="5"/>
  <c r="BA271" i="5" s="1"/>
  <c r="BV271" i="5" s="1"/>
  <c r="AK106" i="5"/>
  <c r="AF802" i="5"/>
  <c r="BA802" i="5" s="1"/>
  <c r="X611" i="5"/>
  <c r="AS611" i="5" s="1"/>
  <c r="BN611" i="5" s="1"/>
  <c r="AF600" i="5"/>
  <c r="AJ543" i="5"/>
  <c r="AP797" i="5"/>
  <c r="BK797" i="5" s="1"/>
  <c r="CF797" i="5" s="1"/>
  <c r="X329" i="5"/>
  <c r="AS329" i="5" s="1"/>
  <c r="BN329" i="5" s="1"/>
  <c r="X352" i="5"/>
  <c r="AS352" i="5" s="1"/>
  <c r="AO760" i="5"/>
  <c r="BE337" i="5"/>
  <c r="AJ337" i="5"/>
  <c r="AH151" i="5"/>
  <c r="BC151" i="5" s="1"/>
  <c r="BX151" i="5" s="1"/>
  <c r="AA575" i="5"/>
  <c r="AV575" i="5" s="1"/>
  <c r="CH362" i="5"/>
  <c r="W362" i="5"/>
  <c r="AR362" i="5" s="1"/>
  <c r="AP1000" i="5"/>
  <c r="BK1000" i="5" s="1"/>
  <c r="CF1000" i="5" s="1"/>
  <c r="AD1000" i="5"/>
  <c r="AK921" i="5"/>
  <c r="BF921" i="5" s="1"/>
  <c r="CA921" i="5" s="1"/>
  <c r="AC921" i="5"/>
  <c r="AX921" i="5" s="1"/>
  <c r="BS921" i="5" s="1"/>
  <c r="AB742" i="5"/>
  <c r="AW742" i="5" s="1"/>
  <c r="AJ742" i="5"/>
  <c r="BE742" i="5"/>
  <c r="AI925" i="5"/>
  <c r="BD925" i="5" s="1"/>
  <c r="BY925" i="5" s="1"/>
  <c r="AE983" i="5"/>
  <c r="AD983" i="5"/>
  <c r="AJ868" i="5"/>
  <c r="AC868" i="5"/>
  <c r="AG420" i="5"/>
  <c r="AJ420" i="5"/>
  <c r="BE420" i="5"/>
  <c r="AH650" i="5"/>
  <c r="AD650" i="5"/>
  <c r="AY650" i="5" s="1"/>
  <c r="AI214" i="5"/>
  <c r="Z214" i="5"/>
  <c r="AU214" i="5" s="1"/>
  <c r="AG995" i="5"/>
  <c r="BB995" i="5" s="1"/>
  <c r="AK995" i="5"/>
  <c r="BF995" i="5" s="1"/>
  <c r="AO985" i="5"/>
  <c r="BJ985" i="5" s="1"/>
  <c r="AP985" i="5"/>
  <c r="BK985" i="5"/>
  <c r="AG333" i="5"/>
  <c r="BB333" i="5" s="1"/>
  <c r="AH333" i="5"/>
  <c r="BC333" i="5" s="1"/>
  <c r="BX333" i="5" s="1"/>
  <c r="X446" i="5"/>
  <c r="AG446" i="5"/>
  <c r="BB446" i="5" s="1"/>
  <c r="W397" i="5"/>
  <c r="AR397" i="5" s="1"/>
  <c r="CH397" i="5"/>
  <c r="AJ397" i="5"/>
  <c r="AF930" i="5"/>
  <c r="AO930" i="5"/>
  <c r="AY813" i="5"/>
  <c r="BT813" i="5" s="1"/>
  <c r="AD813" i="5"/>
  <c r="AC813" i="5"/>
  <c r="AO564" i="5"/>
  <c r="BJ564" i="5" s="1"/>
  <c r="AH564" i="5"/>
  <c r="BC564" i="5" s="1"/>
  <c r="BX564" i="5" s="1"/>
  <c r="AF902" i="5"/>
  <c r="BA902" i="5" s="1"/>
  <c r="BV902" i="5" s="1"/>
  <c r="AO902" i="5"/>
  <c r="BJ902" i="5" s="1"/>
  <c r="Y606" i="5"/>
  <c r="AE606" i="5"/>
  <c r="AZ606" i="5"/>
  <c r="BU606" i="5" s="1"/>
  <c r="AI371" i="5"/>
  <c r="AJ371" i="5"/>
  <c r="AM460" i="5"/>
  <c r="BH460" i="5" s="1"/>
  <c r="CC460" i="5" s="1"/>
  <c r="X460" i="5"/>
  <c r="X549" i="5"/>
  <c r="AS549" i="5" s="1"/>
  <c r="AK549" i="5"/>
  <c r="AJ456" i="5"/>
  <c r="AC456" i="5"/>
  <c r="AX456" i="5" s="1"/>
  <c r="W58" i="5"/>
  <c r="CH58" i="5"/>
  <c r="AO58" i="5"/>
  <c r="AA542" i="5"/>
  <c r="AJ542" i="5"/>
  <c r="AC684" i="5"/>
  <c r="AB684" i="5"/>
  <c r="AW684" i="5" s="1"/>
  <c r="AB260" i="5"/>
  <c r="AW260" i="5"/>
  <c r="AU260" i="5"/>
  <c r="BP260" i="5" s="1"/>
  <c r="Z260" i="5"/>
  <c r="AF406" i="5"/>
  <c r="AB406" i="5"/>
  <c r="AW406" i="5"/>
  <c r="AL957" i="5"/>
  <c r="BG957" i="5" s="1"/>
  <c r="CB957" i="5" s="1"/>
  <c r="AN957" i="5"/>
  <c r="BI957" i="5" s="1"/>
  <c r="Y728" i="5"/>
  <c r="AP728" i="5"/>
  <c r="BH370" i="5"/>
  <c r="AM370" i="5"/>
  <c r="AH370" i="5"/>
  <c r="BC370" i="5" s="1"/>
  <c r="AK1012" i="5"/>
  <c r="BF1012" i="5"/>
  <c r="AE1012" i="5"/>
  <c r="AH378" i="5"/>
  <c r="AM378" i="5"/>
  <c r="BH378" i="5" s="1"/>
  <c r="CC378" i="5" s="1"/>
  <c r="AP317" i="5"/>
  <c r="BK317" i="5" s="1"/>
  <c r="CF317" i="5" s="1"/>
  <c r="W317" i="5"/>
  <c r="AR317" i="5" s="1"/>
  <c r="CH317" i="5"/>
  <c r="AK190" i="5"/>
  <c r="BF190" i="5" s="1"/>
  <c r="CA190" i="5" s="1"/>
  <c r="AO190" i="5"/>
  <c r="Y178" i="5"/>
  <c r="AP178" i="5"/>
  <c r="Z1014" i="5"/>
  <c r="AU1014" i="5" s="1"/>
  <c r="BP1014" i="5" s="1"/>
  <c r="AH1014" i="5"/>
  <c r="BC1014" i="5" s="1"/>
  <c r="AB84" i="5"/>
  <c r="AP84" i="5"/>
  <c r="AD789" i="5"/>
  <c r="BT789" i="5" s="1"/>
  <c r="AY789" i="5"/>
  <c r="AC789" i="5"/>
  <c r="AF707" i="5"/>
  <c r="AM707" i="5"/>
  <c r="BH707" i="5" s="1"/>
  <c r="CC707" i="5" s="1"/>
  <c r="AN466" i="5"/>
  <c r="Y466" i="5"/>
  <c r="AT466" i="5" s="1"/>
  <c r="AK90" i="5"/>
  <c r="BF90" i="5" s="1"/>
  <c r="AN90" i="5"/>
  <c r="AM124" i="5"/>
  <c r="AC124" i="5"/>
  <c r="AX124" i="5" s="1"/>
  <c r="AE229" i="5"/>
  <c r="AZ229" i="5" s="1"/>
  <c r="BU229" i="5" s="1"/>
  <c r="AP229" i="5"/>
  <c r="AC203" i="5"/>
  <c r="CH203" i="5"/>
  <c r="W203" i="5"/>
  <c r="AK308" i="5"/>
  <c r="AO308" i="5"/>
  <c r="AN31" i="5"/>
  <c r="BI31" i="5" s="1"/>
  <c r="CD31" i="5" s="1"/>
  <c r="X31" i="5"/>
  <c r="AO658" i="5"/>
  <c r="CH658" i="5"/>
  <c r="AR658" i="5"/>
  <c r="BM658" i="5" s="1"/>
  <c r="W658" i="5"/>
  <c r="AB271" i="5"/>
  <c r="AP271" i="5"/>
  <c r="BK271" i="5" s="1"/>
  <c r="AI183" i="5"/>
  <c r="BD183" i="5" s="1"/>
  <c r="BY183" i="5" s="1"/>
  <c r="AK183" i="5"/>
  <c r="BF183" i="5" s="1"/>
  <c r="CA183" i="5" s="1"/>
  <c r="AC34" i="5"/>
  <c r="Y34" i="5"/>
  <c r="AT34" i="5" s="1"/>
  <c r="AE106" i="5"/>
  <c r="AA106" i="5"/>
  <c r="AV106" i="5"/>
  <c r="BQ106" i="5" s="1"/>
  <c r="X526" i="5"/>
  <c r="AS526" i="5" s="1"/>
  <c r="W526" i="5"/>
  <c r="AR526" i="5" s="1"/>
  <c r="CH526" i="5"/>
  <c r="AJ152" i="5"/>
  <c r="BE152" i="5"/>
  <c r="BZ152" i="5" s="1"/>
  <c r="AL152" i="5"/>
  <c r="AY633" i="5"/>
  <c r="AD633" i="5"/>
  <c r="AO633" i="5"/>
  <c r="BJ633" i="5" s="1"/>
  <c r="CE633" i="5" s="1"/>
  <c r="AM295" i="5"/>
  <c r="AD295" i="5"/>
  <c r="AY295" i="5"/>
  <c r="X379" i="5"/>
  <c r="AE379" i="5"/>
  <c r="AA802" i="5"/>
  <c r="AV802" i="5" s="1"/>
  <c r="BQ802" i="5" s="1"/>
  <c r="AP802" i="5"/>
  <c r="BK802" i="5" s="1"/>
  <c r="CF802" i="5" s="1"/>
  <c r="AD53" i="5"/>
  <c r="AY53" i="5" s="1"/>
  <c r="AK53" i="5"/>
  <c r="AB611" i="5"/>
  <c r="AO611" i="5"/>
  <c r="BJ611" i="5" s="1"/>
  <c r="AH699" i="5"/>
  <c r="AF699" i="5"/>
  <c r="BA699" i="5" s="1"/>
  <c r="BV699" i="5" s="1"/>
  <c r="BC368" i="5"/>
  <c r="AH368" i="5"/>
  <c r="X368" i="5"/>
  <c r="Z600" i="5"/>
  <c r="AU600" i="5"/>
  <c r="AJ600" i="5"/>
  <c r="CH621" i="5"/>
  <c r="W621" i="5"/>
  <c r="AR621" i="5" s="1"/>
  <c r="AG621" i="5"/>
  <c r="BB621" i="5" s="1"/>
  <c r="BW621" i="5" s="1"/>
  <c r="Z126" i="5"/>
  <c r="AG126" i="5"/>
  <c r="BB126" i="5"/>
  <c r="BW126" i="5" s="1"/>
  <c r="AD543" i="5"/>
  <c r="AG543" i="5"/>
  <c r="AH797" i="5"/>
  <c r="BC797" i="5" s="1"/>
  <c r="BX797" i="5" s="1"/>
  <c r="AD797" i="5"/>
  <c r="AP241" i="5"/>
  <c r="BK241" i="5" s="1"/>
  <c r="CF241" i="5" s="1"/>
  <c r="BF241" i="5"/>
  <c r="AK241" i="5"/>
  <c r="AM329" i="5"/>
  <c r="AH329" i="5"/>
  <c r="AB105" i="5"/>
  <c r="AW105" i="5" s="1"/>
  <c r="BR105" i="5" s="1"/>
  <c r="AF105" i="5"/>
  <c r="AK352" i="5"/>
  <c r="AA352" i="5"/>
  <c r="X527" i="5"/>
  <c r="AS527" i="5" s="1"/>
  <c r="BN527" i="5" s="1"/>
  <c r="AK527" i="5"/>
  <c r="BF527" i="5" s="1"/>
  <c r="Y862" i="5"/>
  <c r="AT862" i="5" s="1"/>
  <c r="AA862" i="5"/>
  <c r="AN760" i="5"/>
  <c r="BI760" i="5" s="1"/>
  <c r="Z760" i="5"/>
  <c r="AU760" i="5" s="1"/>
  <c r="W898" i="5"/>
  <c r="AR898" i="5" s="1"/>
  <c r="CH898" i="5"/>
  <c r="AL898" i="5"/>
  <c r="BG898" i="5" s="1"/>
  <c r="Z337" i="5"/>
  <c r="AK337" i="5"/>
  <c r="BF337" i="5" s="1"/>
  <c r="CA337" i="5" s="1"/>
  <c r="AF163" i="5"/>
  <c r="BA163" i="5"/>
  <c r="BV163" i="5" s="1"/>
  <c r="AH163" i="5"/>
  <c r="AG491" i="5"/>
  <c r="BB491" i="5" s="1"/>
  <c r="AB491" i="5"/>
  <c r="AG412" i="5"/>
  <c r="AN412" i="5"/>
  <c r="BI412" i="5" s="1"/>
  <c r="AU151" i="5"/>
  <c r="Z151" i="5"/>
  <c r="Y151" i="5"/>
  <c r="AP911" i="5"/>
  <c r="BK911" i="5" s="1"/>
  <c r="CF911" i="5" s="1"/>
  <c r="AD911" i="5"/>
  <c r="Z211" i="5"/>
  <c r="AF211" i="5"/>
  <c r="X96" i="5"/>
  <c r="AT96" i="5"/>
  <c r="BO96" i="5" s="1"/>
  <c r="Y96" i="5"/>
  <c r="AH524" i="5"/>
  <c r="AI575" i="5"/>
  <c r="BD575" i="5" s="1"/>
  <c r="BY575" i="5" s="1"/>
  <c r="Z575" i="5"/>
  <c r="AU575" i="5" s="1"/>
  <c r="BP575" i="5" s="1"/>
  <c r="AB579" i="5"/>
  <c r="AW579" i="5" s="1"/>
  <c r="AE579" i="5"/>
  <c r="AZ579" i="5" s="1"/>
  <c r="AF278" i="5"/>
  <c r="BA278" i="5" s="1"/>
  <c r="BV278" i="5" s="1"/>
  <c r="Z278" i="5"/>
  <c r="AJ848" i="5"/>
  <c r="AB848" i="5"/>
  <c r="AM721" i="5"/>
  <c r="BH721" i="5"/>
  <c r="CC721" i="5" s="1"/>
  <c r="AF721" i="5"/>
  <c r="AH889" i="5"/>
  <c r="BC889" i="5" s="1"/>
  <c r="AE889" i="5"/>
  <c r="AZ889" i="5" s="1"/>
  <c r="AJ315" i="5"/>
  <c r="BE315" i="5" s="1"/>
  <c r="AP315" i="5"/>
  <c r="BA834" i="5"/>
  <c r="AF834" i="5"/>
  <c r="AG834" i="5"/>
  <c r="BB834" i="5"/>
  <c r="BW834" i="5" s="1"/>
  <c r="AJ141" i="5"/>
  <c r="AA141" i="5"/>
  <c r="AV141" i="5" s="1"/>
  <c r="BQ141" i="5" s="1"/>
  <c r="AL141" i="5"/>
  <c r="Z343" i="5"/>
  <c r="AU343" i="5" s="1"/>
  <c r="AG343" i="5"/>
  <c r="AF81" i="5"/>
  <c r="AI81" i="5"/>
  <c r="BD81" i="5" s="1"/>
  <c r="AB346" i="5"/>
  <c r="AW346" i="5" s="1"/>
  <c r="CH346" i="5"/>
  <c r="W346" i="5"/>
  <c r="AR346" i="5" s="1"/>
  <c r="AO357" i="5"/>
  <c r="AA357" i="5"/>
  <c r="AI121" i="5"/>
  <c r="BD121" i="5" s="1"/>
  <c r="BY121" i="5" s="1"/>
  <c r="AE121" i="5"/>
  <c r="AZ121" i="5"/>
  <c r="BU121" i="5" s="1"/>
  <c r="Z653" i="5"/>
  <c r="AN653" i="5"/>
  <c r="BI653" i="5" s="1"/>
  <c r="CD653" i="5" s="1"/>
  <c r="AN209" i="5"/>
  <c r="AA209" i="5"/>
  <c r="BD733" i="5"/>
  <c r="BY733" i="5" s="1"/>
  <c r="AI733" i="5"/>
  <c r="Y733" i="5"/>
  <c r="AT733" i="5" s="1"/>
  <c r="BO733" i="5" s="1"/>
  <c r="AE237" i="5"/>
  <c r="AA237" i="5"/>
  <c r="AP149" i="5"/>
  <c r="BK149" i="5" s="1"/>
  <c r="CF149" i="5" s="1"/>
  <c r="AL149" i="5"/>
  <c r="AP808" i="5"/>
  <c r="BK808" i="5" s="1"/>
  <c r="AJ808" i="5"/>
  <c r="AM989" i="5"/>
  <c r="BH989" i="5"/>
  <c r="X989" i="5"/>
  <c r="AS989" i="5" s="1"/>
  <c r="AA890" i="5"/>
  <c r="AV890" i="5" s="1"/>
  <c r="BQ890" i="5" s="1"/>
  <c r="AM890" i="5"/>
  <c r="AA991" i="5"/>
  <c r="AM991" i="5"/>
  <c r="AB362" i="5"/>
  <c r="AW362" i="5" s="1"/>
  <c r="BR362" i="5" s="1"/>
  <c r="AN362" i="5"/>
  <c r="AA882" i="5"/>
  <c r="Z882" i="5"/>
  <c r="AU882" i="5" s="1"/>
  <c r="AB86" i="5"/>
  <c r="AW86" i="5" s="1"/>
  <c r="BR86" i="5" s="1"/>
  <c r="AD86" i="5"/>
  <c r="AM273" i="5"/>
  <c r="BH273" i="5" s="1"/>
  <c r="AP273" i="5"/>
  <c r="BK273" i="5" s="1"/>
  <c r="CF273" i="5" s="1"/>
  <c r="AE61" i="5"/>
  <c r="CH61" i="5"/>
  <c r="W61" i="5"/>
  <c r="AR61" i="5" s="1"/>
  <c r="AO419" i="5"/>
  <c r="BJ419" i="5" s="1"/>
  <c r="CE419" i="5" s="1"/>
  <c r="AC419" i="5"/>
  <c r="AX419" i="5" s="1"/>
  <c r="AM578" i="5"/>
  <c r="BH578" i="5" s="1"/>
  <c r="CH578" i="5"/>
  <c r="AR578" i="5"/>
  <c r="W578" i="5"/>
  <c r="AK592" i="5"/>
  <c r="AP592" i="5"/>
  <c r="AE951" i="5"/>
  <c r="AZ951" i="5" s="1"/>
  <c r="BU951" i="5" s="1"/>
  <c r="X951" i="5"/>
  <c r="AS951" i="5" s="1"/>
  <c r="AJ185" i="5"/>
  <c r="AG185" i="5"/>
  <c r="AF187" i="5"/>
  <c r="AD187" i="5"/>
  <c r="AB807" i="5"/>
  <c r="AW807" i="5" s="1"/>
  <c r="Z807" i="5"/>
  <c r="AK919" i="5"/>
  <c r="BF919" i="5" s="1"/>
  <c r="AB919" i="5"/>
  <c r="AW919" i="5" s="1"/>
  <c r="AN1017" i="5"/>
  <c r="BI1017" i="5" s="1"/>
  <c r="AB1017" i="5"/>
  <c r="AW1017" i="5" s="1"/>
  <c r="AP265" i="5"/>
  <c r="AE265" i="5"/>
  <c r="AZ265" i="5" s="1"/>
  <c r="BU265" i="5" s="1"/>
  <c r="AI79" i="5"/>
  <c r="AP79" i="5"/>
  <c r="BK79" i="5" s="1"/>
  <c r="AL79" i="5"/>
  <c r="BG79" i="5" s="1"/>
  <c r="AA589" i="5"/>
  <c r="Z589" i="5"/>
  <c r="AE525" i="5"/>
  <c r="AG525" i="5"/>
  <c r="BB525" i="5" s="1"/>
  <c r="BW525" i="5" s="1"/>
  <c r="AL243" i="5"/>
  <c r="AO243" i="5"/>
  <c r="AO778" i="5"/>
  <c r="AL778" i="5"/>
  <c r="AF928" i="5"/>
  <c r="BA928" i="5" s="1"/>
  <c r="AL928" i="5"/>
  <c r="AH756" i="5"/>
  <c r="BC756" i="5" s="1"/>
  <c r="BX756" i="5" s="1"/>
  <c r="AC756" i="5"/>
  <c r="Z341" i="5"/>
  <c r="AU341" i="5" s="1"/>
  <c r="BZ341" i="5"/>
  <c r="AJ341" i="5"/>
  <c r="BE341" i="5"/>
  <c r="X210" i="5"/>
  <c r="AD210" i="5"/>
  <c r="AY210" i="5" s="1"/>
  <c r="Y453" i="5"/>
  <c r="AT453" i="5" s="1"/>
  <c r="BO453" i="5" s="1"/>
  <c r="X453" i="5"/>
  <c r="AP262" i="5"/>
  <c r="Z262" i="5"/>
  <c r="AU262" i="5" s="1"/>
  <c r="AA261" i="5"/>
  <c r="AP261" i="5"/>
  <c r="BK261" i="5" s="1"/>
  <c r="AN708" i="5"/>
  <c r="AG708" i="5"/>
  <c r="BB708" i="5" s="1"/>
  <c r="AN256" i="5"/>
  <c r="BI256" i="5" s="1"/>
  <c r="W256" i="5"/>
  <c r="CH256" i="5"/>
  <c r="CH386" i="5"/>
  <c r="AR386" i="5"/>
  <c r="W386" i="5"/>
  <c r="AF386" i="5"/>
  <c r="AI513" i="5"/>
  <c r="AA513" i="5"/>
  <c r="AV513" i="5" s="1"/>
  <c r="BQ513" i="5" s="1"/>
  <c r="AL918" i="5"/>
  <c r="X918" i="5"/>
  <c r="AS918" i="5" s="1"/>
  <c r="AX127" i="5"/>
  <c r="BS127" i="5" s="1"/>
  <c r="AC127" i="5"/>
  <c r="AK127" i="5"/>
  <c r="BF127" i="5" s="1"/>
  <c r="CA127" i="5" s="1"/>
  <c r="AG717" i="5"/>
  <c r="AH717" i="5"/>
  <c r="AF656" i="5"/>
  <c r="AC656" i="5"/>
  <c r="AX656" i="5" s="1"/>
  <c r="AM303" i="5"/>
  <c r="BH303" i="5" s="1"/>
  <c r="AG303" i="5"/>
  <c r="BB303" i="5" s="1"/>
  <c r="BW303" i="5" s="1"/>
  <c r="Z92" i="5"/>
  <c r="AM92" i="5"/>
  <c r="Z266" i="5"/>
  <c r="AD266" i="5"/>
  <c r="AY266" i="5"/>
  <c r="X422" i="5"/>
  <c r="AP422" i="5"/>
  <c r="BK422" i="5" s="1"/>
  <c r="AA202" i="5"/>
  <c r="Y202" i="5"/>
  <c r="AT202" i="5" s="1"/>
  <c r="AF956" i="5"/>
  <c r="BA956" i="5" s="1"/>
  <c r="AH956" i="5"/>
  <c r="BC956" i="5" s="1"/>
  <c r="BX956" i="5" s="1"/>
  <c r="AF790" i="5"/>
  <c r="AO790" i="5"/>
  <c r="BJ790" i="5" s="1"/>
  <c r="Z777" i="5"/>
  <c r="AO777" i="5"/>
  <c r="Z537" i="5"/>
  <c r="AK537" i="5"/>
  <c r="BF537" i="5" s="1"/>
  <c r="CA537" i="5" s="1"/>
  <c r="AH519" i="5"/>
  <c r="Y519" i="5"/>
  <c r="AT519" i="5" s="1"/>
  <c r="X753" i="5"/>
  <c r="AJ753" i="5"/>
  <c r="BE753" i="5" s="1"/>
  <c r="AI162" i="5"/>
  <c r="X50" i="5"/>
  <c r="AS50" i="5" s="1"/>
  <c r="BS50" i="5"/>
  <c r="AC50" i="5"/>
  <c r="AX50" i="5" s="1"/>
  <c r="AD922" i="5"/>
  <c r="AY922" i="5" s="1"/>
  <c r="BT922" i="5" s="1"/>
  <c r="AO922" i="5"/>
  <c r="W1002" i="5"/>
  <c r="CH1002" i="5"/>
  <c r="AO1002" i="5"/>
  <c r="AD763" i="5"/>
  <c r="AH763" i="5"/>
  <c r="AC711" i="5"/>
  <c r="Y711" i="5"/>
  <c r="AT711" i="5" s="1"/>
  <c r="Z663" i="5"/>
  <c r="AK663" i="5"/>
  <c r="BF663" i="5" s="1"/>
  <c r="CA663" i="5" s="1"/>
  <c r="AK692" i="5"/>
  <c r="BF692" i="5" s="1"/>
  <c r="CA692" i="5" s="1"/>
  <c r="AB692" i="5"/>
  <c r="AW692" i="5" s="1"/>
  <c r="AB410" i="5"/>
  <c r="AG410" i="5"/>
  <c r="BB410" i="5"/>
  <c r="BW410" i="5" s="1"/>
  <c r="AI436" i="5"/>
  <c r="BD436" i="5" s="1"/>
  <c r="AJ436" i="5"/>
  <c r="BE436" i="5" s="1"/>
  <c r="BZ436" i="5" s="1"/>
  <c r="AF173" i="5"/>
  <c r="BA173" i="5"/>
  <c r="BV173" i="5" s="1"/>
  <c r="AK173" i="5"/>
  <c r="BF173" i="5" s="1"/>
  <c r="AN461" i="5"/>
  <c r="X461" i="5"/>
  <c r="AS461" i="5" s="1"/>
  <c r="BN461" i="5" s="1"/>
  <c r="AI441" i="5"/>
  <c r="BD441" i="5" s="1"/>
  <c r="AO441" i="5"/>
  <c r="AI157" i="5"/>
  <c r="BD157" i="5" s="1"/>
  <c r="Y157" i="5"/>
  <c r="AT157" i="5" s="1"/>
  <c r="BO157" i="5"/>
  <c r="AL961" i="5"/>
  <c r="Y961" i="5"/>
  <c r="AT961" i="5" s="1"/>
  <c r="BO961" i="5" s="1"/>
  <c r="AB682" i="5"/>
  <c r="AW682" i="5"/>
  <c r="BR682" i="5" s="1"/>
  <c r="AL682" i="5"/>
  <c r="BG682" i="5" s="1"/>
  <c r="AF26" i="5"/>
  <c r="BA26" i="5" s="1"/>
  <c r="X26" i="5"/>
  <c r="AS26" i="5" s="1"/>
  <c r="BN26" i="5" s="1"/>
  <c r="AP391" i="5"/>
  <c r="AI391" i="5"/>
  <c r="AO605" i="5"/>
  <c r="AL605" i="5"/>
  <c r="AK613" i="5"/>
  <c r="X613" i="5"/>
  <c r="AS613" i="5" s="1"/>
  <c r="BN613" i="5" s="1"/>
  <c r="AA627" i="5"/>
  <c r="AF627" i="5"/>
  <c r="Z350" i="5"/>
  <c r="AU350" i="5" s="1"/>
  <c r="BW350" i="5"/>
  <c r="AG350" i="5"/>
  <c r="BB350" i="5"/>
  <c r="AE111" i="5"/>
  <c r="AL111" i="5"/>
  <c r="BJ253" i="5"/>
  <c r="AO253" i="5"/>
  <c r="AM253" i="5"/>
  <c r="BH253" i="5" s="1"/>
  <c r="CC253" i="5"/>
  <c r="AJ533" i="5"/>
  <c r="AB533" i="5"/>
  <c r="AD969" i="5"/>
  <c r="AY969" i="5" s="1"/>
  <c r="BT969" i="5" s="1"/>
  <c r="AM969" i="5"/>
  <c r="CH180" i="5"/>
  <c r="AR180" i="5"/>
  <c r="W180" i="5"/>
  <c r="Z180" i="5"/>
  <c r="AP685" i="5"/>
  <c r="BK685" i="5" s="1"/>
  <c r="X685" i="5"/>
  <c r="Z364" i="5"/>
  <c r="AU364" i="5" s="1"/>
  <c r="BP364" i="5" s="1"/>
  <c r="AC364" i="5"/>
  <c r="AX364" i="5"/>
  <c r="BS364" i="5" s="1"/>
  <c r="AL640" i="5"/>
  <c r="BG640" i="5" s="1"/>
  <c r="AP640" i="5"/>
  <c r="BK640" i="5" s="1"/>
  <c r="AH289" i="5"/>
  <c r="BC289" i="5" s="1"/>
  <c r="AL289" i="5"/>
  <c r="AO996" i="5"/>
  <c r="AE996" i="5"/>
  <c r="AC994" i="5"/>
  <c r="AX994" i="5" s="1"/>
  <c r="AF994" i="5"/>
  <c r="AR582" i="5"/>
  <c r="W582" i="5"/>
  <c r="CH582" i="5"/>
  <c r="AM582" i="5"/>
  <c r="AO970" i="5"/>
  <c r="BJ970" i="5" s="1"/>
  <c r="AK970" i="5"/>
  <c r="BF970" i="5" s="1"/>
  <c r="CA970" i="5" s="1"/>
  <c r="AP234" i="5"/>
  <c r="BK234" i="5" s="1"/>
  <c r="AD234" i="5"/>
  <c r="AC323" i="5"/>
  <c r="AI323" i="5"/>
  <c r="BD323" i="5" s="1"/>
  <c r="BY323" i="5" s="1"/>
  <c r="AN594" i="5"/>
  <c r="BI594" i="5" s="1"/>
  <c r="AA594" i="5"/>
  <c r="AV594" i="5" s="1"/>
  <c r="BQ594" i="5" s="1"/>
  <c r="AP857" i="5"/>
  <c r="BK857" i="5"/>
  <c r="CF857" i="5" s="1"/>
  <c r="AB857" i="5"/>
  <c r="AL135" i="5"/>
  <c r="BG135" i="5" s="1"/>
  <c r="Y135" i="5"/>
  <c r="AT135" i="5" s="1"/>
  <c r="BO135" i="5" s="1"/>
  <c r="W37" i="5"/>
  <c r="AR37" i="5" s="1"/>
  <c r="BM37" i="5" s="1"/>
  <c r="CH37" i="5"/>
  <c r="X37" i="5"/>
  <c r="AS37" i="5" s="1"/>
  <c r="AE1008" i="5"/>
  <c r="AZ1008" i="5" s="1"/>
  <c r="BU1008" i="5" s="1"/>
  <c r="AB1008" i="5"/>
  <c r="AW1008" i="5" s="1"/>
  <c r="AA506" i="5"/>
  <c r="AJ506" i="5"/>
  <c r="BE506" i="5" s="1"/>
  <c r="BZ506" i="5" s="1"/>
  <c r="AJ850" i="5"/>
  <c r="BE850" i="5" s="1"/>
  <c r="AH850" i="5"/>
  <c r="AN409" i="5"/>
  <c r="BI409" i="5" s="1"/>
  <c r="CH409" i="5"/>
  <c r="W409" i="5"/>
  <c r="AD715" i="5"/>
  <c r="BD715" i="5"/>
  <c r="BY715" i="5" s="1"/>
  <c r="AI715" i="5"/>
  <c r="AO119" i="5"/>
  <c r="AC119" i="5"/>
  <c r="AX119" i="5" s="1"/>
  <c r="BS119" i="5" s="1"/>
  <c r="AJ646" i="5"/>
  <c r="BE646" i="5" s="1"/>
  <c r="BZ646" i="5" s="1"/>
  <c r="Y646" i="5"/>
  <c r="AT646" i="5" s="1"/>
  <c r="BO646" i="5" s="1"/>
  <c r="AB830" i="5"/>
  <c r="AP830" i="5"/>
  <c r="AJ95" i="5"/>
  <c r="AE95" i="5"/>
  <c r="AZ95" i="5" s="1"/>
  <c r="BU95" i="5" s="1"/>
  <c r="AG762" i="5"/>
  <c r="BB762" i="5" s="1"/>
  <c r="AO762" i="5"/>
  <c r="BJ762" i="5" s="1"/>
  <c r="CE762" i="5" s="1"/>
  <c r="AM198" i="5"/>
  <c r="AL198" i="5"/>
  <c r="AD617" i="5"/>
  <c r="AN617" i="5"/>
  <c r="BI617" i="5" s="1"/>
  <c r="CD617" i="5" s="1"/>
  <c r="AH826" i="5"/>
  <c r="BC826" i="5"/>
  <c r="BX826" i="5" s="1"/>
  <c r="AA826" i="5"/>
  <c r="AJ164" i="5"/>
  <c r="AI164" i="5"/>
  <c r="BD164" i="5"/>
  <c r="BY164" i="5" s="1"/>
  <c r="Z724" i="5"/>
  <c r="W724" i="5"/>
  <c r="CH724" i="5"/>
  <c r="AB641" i="5"/>
  <c r="AW641" i="5"/>
  <c r="BR641" i="5" s="1"/>
  <c r="AI641" i="5"/>
  <c r="X835" i="5"/>
  <c r="AS835" i="5" s="1"/>
  <c r="BN835" i="5" s="1"/>
  <c r="AG835" i="5"/>
  <c r="AH309" i="5"/>
  <c r="BC309" i="5" s="1"/>
  <c r="AJ309" i="5"/>
  <c r="AY235" i="5"/>
  <c r="BT235" i="5" s="1"/>
  <c r="AD235" i="5"/>
  <c r="Y235" i="5"/>
  <c r="AC805" i="5"/>
  <c r="AB805" i="5"/>
  <c r="BG139" i="5"/>
  <c r="CB139" i="5" s="1"/>
  <c r="AL139" i="5"/>
  <c r="AC139" i="5"/>
  <c r="AH860" i="5"/>
  <c r="AI860" i="5"/>
  <c r="AD356" i="5"/>
  <c r="AY356" i="5" s="1"/>
  <c r="AP356" i="5"/>
  <c r="BF349" i="5"/>
  <c r="AK349" i="5"/>
  <c r="Z349" i="5"/>
  <c r="AH607" i="5"/>
  <c r="BC607" i="5" s="1"/>
  <c r="AA607" i="5"/>
  <c r="AV607" i="5" s="1"/>
  <c r="BQ607" i="5" s="1"/>
  <c r="AI249" i="5"/>
  <c r="BD249" i="5"/>
  <c r="W249" i="5"/>
  <c r="AR249" i="5" s="1"/>
  <c r="CH249" i="5"/>
  <c r="X620" i="5"/>
  <c r="AS620" i="5" s="1"/>
  <c r="BN620" i="5" s="1"/>
  <c r="AM620" i="5"/>
  <c r="AE429" i="5"/>
  <c r="AD429" i="5"/>
  <c r="AN555" i="5"/>
  <c r="BI555" i="5" s="1"/>
  <c r="CD555" i="5" s="1"/>
  <c r="AA555" i="5"/>
  <c r="AB335" i="5"/>
  <c r="AL335" i="5"/>
  <c r="BG335" i="5" s="1"/>
  <c r="CB335" i="5" s="1"/>
  <c r="AO396" i="5"/>
  <c r="BJ396" i="5"/>
  <c r="CE396" i="5" s="1"/>
  <c r="AN396" i="5"/>
  <c r="BI396" i="5" s="1"/>
  <c r="AK558" i="5"/>
  <c r="BF558" i="5" s="1"/>
  <c r="AJ558" i="5"/>
  <c r="CH772" i="5"/>
  <c r="W772" i="5"/>
  <c r="Y772" i="5"/>
  <c r="AT772" i="5" s="1"/>
  <c r="BO772" i="5" s="1"/>
  <c r="AD608" i="5"/>
  <c r="AY608" i="5" s="1"/>
  <c r="Z608" i="5"/>
  <c r="AJ769" i="5"/>
  <c r="AL769" i="5"/>
  <c r="CH67" i="5"/>
  <c r="W67" i="5"/>
  <c r="AR67" i="5" s="1"/>
  <c r="AY67" i="5"/>
  <c r="BT67" i="5" s="1"/>
  <c r="AD67" i="5"/>
  <c r="AK109" i="5"/>
  <c r="AH109" i="5"/>
  <c r="AJ25" i="5"/>
  <c r="AB25" i="5"/>
  <c r="AW25" i="5" s="1"/>
  <c r="BR25" i="5" s="1"/>
  <c r="AJ245" i="5"/>
  <c r="BE245" i="5" s="1"/>
  <c r="AL245" i="5"/>
  <c r="X968" i="5"/>
  <c r="AF968" i="5"/>
  <c r="AK943" i="5"/>
  <c r="AJ943" i="5"/>
  <c r="BE943" i="5" s="1"/>
  <c r="AO520" i="5"/>
  <c r="BJ520" i="5"/>
  <c r="CE520" i="5" s="1"/>
  <c r="X520" i="5"/>
  <c r="AG184" i="5"/>
  <c r="AP184" i="5"/>
  <c r="BK184" i="5" s="1"/>
  <c r="CF184" i="5" s="1"/>
  <c r="AO554" i="5"/>
  <c r="BJ554" i="5" s="1"/>
  <c r="Y554" i="5"/>
  <c r="AI91" i="5"/>
  <c r="BD91" i="5" s="1"/>
  <c r="BY91" i="5" s="1"/>
  <c r="AG91" i="5"/>
  <c r="AN137" i="5"/>
  <c r="AO137" i="5"/>
  <c r="BJ137" i="5" s="1"/>
  <c r="CE137" i="5" s="1"/>
  <c r="AM495" i="5"/>
  <c r="BH495" i="5"/>
  <c r="CC495" i="5" s="1"/>
  <c r="Y495" i="5"/>
  <c r="AF269" i="5"/>
  <c r="AB269" i="5"/>
  <c r="AW269" i="5" s="1"/>
  <c r="BR269" i="5" s="1"/>
  <c r="AF313" i="5"/>
  <c r="AG313" i="5"/>
  <c r="AO849" i="5"/>
  <c r="BJ849" i="5" s="1"/>
  <c r="CE849" i="5" s="1"/>
  <c r="AN849" i="5"/>
  <c r="AJ75" i="5"/>
  <c r="BE75" i="5" s="1"/>
  <c r="AM75" i="5"/>
  <c r="BH75" i="5" s="1"/>
  <c r="CC75" i="5" s="1"/>
  <c r="AO758" i="5"/>
  <c r="AH758" i="5"/>
  <c r="BC758" i="5" s="1"/>
  <c r="AO941" i="5"/>
  <c r="AB941" i="5"/>
  <c r="BR941" i="5" s="1"/>
  <c r="AW941" i="5"/>
  <c r="AK426" i="5"/>
  <c r="BF426" i="5" s="1"/>
  <c r="Y426" i="5"/>
  <c r="AT426" i="5" s="1"/>
  <c r="AH735" i="5"/>
  <c r="BC735" i="5" s="1"/>
  <c r="AO735" i="5"/>
  <c r="BJ735" i="5" s="1"/>
  <c r="AD597" i="5"/>
  <c r="AY597" i="5" s="1"/>
  <c r="AP597" i="5"/>
  <c r="BK597" i="5" s="1"/>
  <c r="CF597" i="5" s="1"/>
  <c r="AO568" i="5"/>
  <c r="AP568" i="5"/>
  <c r="AP161" i="5"/>
  <c r="BK161" i="5" s="1"/>
  <c r="AI161" i="5"/>
  <c r="BD161" i="5" s="1"/>
  <c r="AK496" i="5"/>
  <c r="AG496" i="5"/>
  <c r="BB496" i="5" s="1"/>
  <c r="AP132" i="5"/>
  <c r="AC132" i="5"/>
  <c r="AX132" i="5" s="1"/>
  <c r="BS132" i="5" s="1"/>
  <c r="AO242" i="5"/>
  <c r="AG242" i="5"/>
  <c r="BB242" i="5" s="1"/>
  <c r="BW242" i="5" s="1"/>
  <c r="AE612" i="5"/>
  <c r="AZ612" i="5" s="1"/>
  <c r="BU612" i="5" s="1"/>
  <c r="AH612" i="5"/>
  <c r="X252" i="5"/>
  <c r="AK252" i="5"/>
  <c r="CA252" i="5" s="1"/>
  <c r="BF252" i="5"/>
  <c r="Z749" i="5"/>
  <c r="AU749" i="5" s="1"/>
  <c r="AL749" i="5"/>
  <c r="BG749" i="5" s="1"/>
  <c r="Z284" i="5"/>
  <c r="AU284" i="5" s="1"/>
  <c r="BP284" i="5" s="1"/>
  <c r="Y284" i="5"/>
  <c r="AT284" i="5" s="1"/>
  <c r="BO284" i="5" s="1"/>
  <c r="AI70" i="5"/>
  <c r="AY70" i="5"/>
  <c r="BT70" i="5" s="1"/>
  <c r="AD70" i="5"/>
  <c r="AD647" i="5"/>
  <c r="AY647" i="5" s="1"/>
  <c r="AM647" i="5"/>
  <c r="AK888" i="5"/>
  <c r="BF888" i="5" s="1"/>
  <c r="AE888" i="5"/>
  <c r="Z556" i="5"/>
  <c r="AP556" i="5"/>
  <c r="BJ657" i="5"/>
  <c r="CE657" i="5" s="1"/>
  <c r="AO657" i="5"/>
  <c r="BC657" i="5"/>
  <c r="BX657" i="5" s="1"/>
  <c r="AH657" i="5"/>
  <c r="AF780" i="5"/>
  <c r="AK780" i="5"/>
  <c r="BF780" i="5" s="1"/>
  <c r="CA780" i="5" s="1"/>
  <c r="AE35" i="5"/>
  <c r="AF35" i="5"/>
  <c r="AM145" i="5"/>
  <c r="BH145" i="5" s="1"/>
  <c r="AB145" i="5"/>
  <c r="AW145" i="5" s="1"/>
  <c r="W977" i="5"/>
  <c r="CH977" i="5"/>
  <c r="AP977" i="5"/>
  <c r="BK977" i="5" s="1"/>
  <c r="BY960" i="5"/>
  <c r="AI960" i="5"/>
  <c r="BD960" i="5"/>
  <c r="AK960" i="5"/>
  <c r="AD710" i="5"/>
  <c r="AY710" i="5" s="1"/>
  <c r="AU710" i="5"/>
  <c r="Z710" i="5"/>
  <c r="AN263" i="5"/>
  <c r="BI263" i="5" s="1"/>
  <c r="AJ263" i="5"/>
  <c r="CH1001" i="5"/>
  <c r="W1001" i="5"/>
  <c r="AR1001" i="5" s="1"/>
  <c r="BM1001" i="5" s="1"/>
  <c r="AP1001" i="5"/>
  <c r="BK1001" i="5"/>
  <c r="AE637" i="5"/>
  <c r="AB76" i="5"/>
  <c r="AW76" i="5"/>
  <c r="CH76" i="5"/>
  <c r="W76" i="5"/>
  <c r="AL511" i="5"/>
  <c r="Z511" i="5"/>
  <c r="AJ83" i="5"/>
  <c r="BE83" i="5" s="1"/>
  <c r="BZ83" i="5" s="1"/>
  <c r="AE83" i="5"/>
  <c r="AE236" i="5"/>
  <c r="AZ236" i="5" s="1"/>
  <c r="AJ236" i="5"/>
  <c r="Y854" i="5"/>
  <c r="AT854" i="5"/>
  <c r="BO854" i="5" s="1"/>
  <c r="AD854" i="5"/>
  <c r="AY854" i="5" s="1"/>
  <c r="BD175" i="5"/>
  <c r="BY175" i="5" s="1"/>
  <c r="AI175" i="5"/>
  <c r="AJ175" i="5"/>
  <c r="AP949" i="5"/>
  <c r="BK949" i="5" s="1"/>
  <c r="AB949" i="5"/>
  <c r="AW949" i="5" s="1"/>
  <c r="BR949" i="5" s="1"/>
  <c r="AJ413" i="5"/>
  <c r="AB413" i="5"/>
  <c r="AW413" i="5" s="1"/>
  <c r="AC473" i="5"/>
  <c r="Y473" i="5"/>
  <c r="AE239" i="5"/>
  <c r="AO239" i="5"/>
  <c r="BJ239" i="5" s="1"/>
  <c r="AG687" i="5"/>
  <c r="AK687" i="5"/>
  <c r="AA865" i="5"/>
  <c r="AL865" i="5"/>
  <c r="BG865" i="5" s="1"/>
  <c r="CB865" i="5" s="1"/>
  <c r="AJ877" i="5"/>
  <c r="BE877" i="5" s="1"/>
  <c r="BZ877" i="5" s="1"/>
  <c r="AP877" i="5"/>
  <c r="AH247" i="5"/>
  <c r="BC247" i="5" s="1"/>
  <c r="BX247" i="5" s="1"/>
  <c r="AD247" i="5"/>
  <c r="AY247" i="5" s="1"/>
  <c r="BT247" i="5" s="1"/>
  <c r="AC217" i="5"/>
  <c r="AX217" i="5" s="1"/>
  <c r="AD217" i="5"/>
  <c r="W755" i="5"/>
  <c r="CH755" i="5"/>
  <c r="AO755" i="5"/>
  <c r="Z530" i="5"/>
  <c r="AD530" i="5"/>
  <c r="AB377" i="5"/>
  <c r="AN377" i="5"/>
  <c r="AM77" i="5"/>
  <c r="BH77" i="5" s="1"/>
  <c r="AE77" i="5"/>
  <c r="AB77" i="5"/>
  <c r="CH541" i="5"/>
  <c r="W541" i="5"/>
  <c r="AP541" i="5"/>
  <c r="AB793" i="5"/>
  <c r="AK793" i="5"/>
  <c r="X804" i="5"/>
  <c r="W804" i="5"/>
  <c r="CH804" i="5"/>
  <c r="AG546" i="5"/>
  <c r="AK546" i="5"/>
  <c r="BF546" i="5" s="1"/>
  <c r="CA546" i="5" s="1"/>
  <c r="AC155" i="5"/>
  <c r="AX155" i="5" s="1"/>
  <c r="AN155" i="5"/>
  <c r="BI155" i="5" s="1"/>
  <c r="AH387" i="5"/>
  <c r="Y387" i="5"/>
  <c r="AD324" i="5"/>
  <c r="AY324" i="5" s="1"/>
  <c r="AB324" i="5"/>
  <c r="AW324" i="5" s="1"/>
  <c r="BR324" i="5" s="1"/>
  <c r="AL571" i="5"/>
  <c r="AM571" i="5"/>
  <c r="Z917" i="5"/>
  <c r="AU917" i="5" s="1"/>
  <c r="AM917" i="5"/>
  <c r="BH917" i="5"/>
  <c r="CC917" i="5" s="1"/>
  <c r="Z732" i="5"/>
  <c r="AL732" i="5"/>
  <c r="AB732" i="5"/>
  <c r="AP959" i="5"/>
  <c r="BK959" i="5" s="1"/>
  <c r="AB683" i="5"/>
  <c r="AL683" i="5"/>
  <c r="BG683" i="5"/>
  <c r="AE975" i="5"/>
  <c r="AZ975" i="5" s="1"/>
  <c r="Z975" i="5"/>
  <c r="AL891" i="5"/>
  <c r="BG891" i="5" s="1"/>
  <c r="X891" i="5"/>
  <c r="Z719" i="5"/>
  <c r="Y719" i="5"/>
  <c r="BT946" i="5"/>
  <c r="AD946" i="5"/>
  <c r="AY946" i="5" s="1"/>
  <c r="AL946" i="5"/>
  <c r="AJ455" i="5"/>
  <c r="BC455" i="5"/>
  <c r="BX455" i="5" s="1"/>
  <c r="AH455" i="5"/>
  <c r="AB924" i="5"/>
  <c r="BR924" i="5"/>
  <c r="AW924" i="5"/>
  <c r="AL924" i="5"/>
  <c r="AJ906" i="5"/>
  <c r="AB906" i="5"/>
  <c r="AW906" i="5" s="1"/>
  <c r="AK440" i="5"/>
  <c r="AG440" i="5"/>
  <c r="BB440" i="5" s="1"/>
  <c r="BM821" i="5"/>
  <c r="CH821" i="5"/>
  <c r="W821" i="5"/>
  <c r="AR821" i="5" s="1"/>
  <c r="X821" i="5"/>
  <c r="AS821" i="5" s="1"/>
  <c r="AE138" i="5"/>
  <c r="AK138" i="5"/>
  <c r="BF138" i="5" s="1"/>
  <c r="AG305" i="5"/>
  <c r="BB305" i="5" s="1"/>
  <c r="AE305" i="5"/>
  <c r="BA307" i="5"/>
  <c r="BV307" i="5" s="1"/>
  <c r="AF307" i="5"/>
  <c r="AP307" i="5"/>
  <c r="BK307" i="5" s="1"/>
  <c r="CF307" i="5" s="1"/>
  <c r="Z197" i="5"/>
  <c r="AU197" i="5" s="1"/>
  <c r="AE197" i="5"/>
  <c r="AG230" i="5"/>
  <c r="BB230" i="5" s="1"/>
  <c r="BW230" i="5" s="1"/>
  <c r="AJ230" i="5"/>
  <c r="AG671" i="5"/>
  <c r="X671" i="5"/>
  <c r="X20" i="5"/>
  <c r="AE20" i="5"/>
  <c r="AZ20" i="5" s="1"/>
  <c r="AN866" i="5"/>
  <c r="BI866" i="5" s="1"/>
  <c r="CD866" i="5" s="1"/>
  <c r="AL866" i="5"/>
  <c r="AJ937" i="5"/>
  <c r="BE937" i="5" s="1"/>
  <c r="AL937" i="5"/>
  <c r="BG937" i="5" s="1"/>
  <c r="AM182" i="5"/>
  <c r="BH182" i="5" s="1"/>
  <c r="CC182" i="5" s="1"/>
  <c r="AL182" i="5"/>
  <c r="BG182" i="5" s="1"/>
  <c r="AD43" i="5"/>
  <c r="AY43" i="5" s="1"/>
  <c r="AL43" i="5"/>
  <c r="BG43" i="5" s="1"/>
  <c r="CB43" i="5" s="1"/>
  <c r="AC353" i="5"/>
  <c r="AX353" i="5" s="1"/>
  <c r="BS353" i="5" s="1"/>
  <c r="AH353" i="5"/>
  <c r="Y395" i="5"/>
  <c r="AT395" i="5" s="1"/>
  <c r="BF395" i="5"/>
  <c r="AK395" i="5"/>
  <c r="AN853" i="5"/>
  <c r="BI853" i="5" s="1"/>
  <c r="AG853" i="5"/>
  <c r="AP644" i="5"/>
  <c r="BK644" i="5"/>
  <c r="AH644" i="5"/>
  <c r="BC644" i="5"/>
  <c r="BX644" i="5" s="1"/>
  <c r="X698" i="5"/>
  <c r="AJ698" i="5"/>
  <c r="CH21" i="5"/>
  <c r="W21" i="5"/>
  <c r="AH21" i="5"/>
  <c r="BC21" i="5" s="1"/>
  <c r="Y451" i="5"/>
  <c r="W451" i="5"/>
  <c r="AR451" i="5" s="1"/>
  <c r="CH451" i="5"/>
  <c r="AJ1007" i="5"/>
  <c r="BE1007" i="5" s="1"/>
  <c r="AV1007" i="5"/>
  <c r="AA1007" i="5"/>
  <c r="AJ997" i="5"/>
  <c r="BE997" i="5" s="1"/>
  <c r="BZ997" i="5" s="1"/>
  <c r="AG997" i="5"/>
  <c r="BB997" i="5" s="1"/>
  <c r="BW997" i="5" s="1"/>
  <c r="AL147" i="5"/>
  <c r="BG147" i="5" s="1"/>
  <c r="BJ147" i="5"/>
  <c r="AO147" i="5"/>
  <c r="AL903" i="5"/>
  <c r="BG903" i="5" s="1"/>
  <c r="CB903" i="5" s="1"/>
  <c r="AI903" i="5"/>
  <c r="AF286" i="5"/>
  <c r="BA286" i="5" s="1"/>
  <c r="BV286" i="5" s="1"/>
  <c r="AH286" i="5"/>
  <c r="BC286" i="5"/>
  <c r="BX286" i="5" s="1"/>
  <c r="AI415" i="5"/>
  <c r="BD415" i="5" s="1"/>
  <c r="Z415" i="5"/>
  <c r="AU415" i="5" s="1"/>
  <c r="BP415" i="5" s="1"/>
  <c r="AP893" i="5"/>
  <c r="BK893" i="5" s="1"/>
  <c r="AM893" i="5"/>
  <c r="AC947" i="5"/>
  <c r="AI947" i="5"/>
  <c r="BD947" i="5"/>
  <c r="BY947" i="5" s="1"/>
  <c r="AC532" i="5"/>
  <c r="AN532" i="5"/>
  <c r="BI532" i="5" s="1"/>
  <c r="AD342" i="5"/>
  <c r="AY342" i="5" s="1"/>
  <c r="Y342" i="5"/>
  <c r="AT342" i="5" s="1"/>
  <c r="Z321" i="5"/>
  <c r="AK321" i="5"/>
  <c r="BF321" i="5" s="1"/>
  <c r="AD1010" i="5"/>
  <c r="BT1010" i="5" s="1"/>
  <c r="AY1010" i="5"/>
  <c r="AL1010" i="5"/>
  <c r="AJ340" i="5"/>
  <c r="BE340" i="5" s="1"/>
  <c r="AP340" i="5"/>
  <c r="BK340" i="5" s="1"/>
  <c r="AI881" i="5"/>
  <c r="AH881" i="5"/>
  <c r="AJ457" i="5"/>
  <c r="BE457" i="5" s="1"/>
  <c r="BZ457" i="5" s="1"/>
  <c r="AG457" i="5"/>
  <c r="AI803" i="5"/>
  <c r="AN803" i="5"/>
  <c r="X599" i="5"/>
  <c r="AS599" i="5" s="1"/>
  <c r="BN599" i="5" s="1"/>
  <c r="AJ599" i="5"/>
  <c r="BE599" i="5" s="1"/>
  <c r="AN339" i="5"/>
  <c r="BI339" i="5" s="1"/>
  <c r="AF339" i="5"/>
  <c r="BA339" i="5"/>
  <c r="BV339" i="5" s="1"/>
  <c r="AA817" i="5"/>
  <c r="AV817" i="5" s="1"/>
  <c r="CH817" i="5"/>
  <c r="W817" i="5"/>
  <c r="AR817" i="5" s="1"/>
  <c r="AJ628" i="5"/>
  <c r="AA628" i="5"/>
  <c r="AV628" i="5" s="1"/>
  <c r="Z257" i="5"/>
  <c r="AU257" i="5" s="1"/>
  <c r="BP257" i="5" s="1"/>
  <c r="AK257" i="5"/>
  <c r="BF257" i="5" s="1"/>
  <c r="CA257" i="5" s="1"/>
  <c r="Y622" i="5"/>
  <c r="AB622" i="5"/>
  <c r="AW622" i="5" s="1"/>
  <c r="AZ770" i="5"/>
  <c r="BU770" i="5" s="1"/>
  <c r="AE770" i="5"/>
  <c r="BI770" i="5"/>
  <c r="AN770" i="5"/>
  <c r="CD770" i="5"/>
  <c r="AE424" i="5"/>
  <c r="AB424" i="5"/>
  <c r="AW424" i="5" s="1"/>
  <c r="AD939" i="5"/>
  <c r="AY939" i="5"/>
  <c r="BT939" i="5" s="1"/>
  <c r="Y939" i="5"/>
  <c r="AG538" i="5"/>
  <c r="AB538" i="5"/>
  <c r="AW538" i="5" s="1"/>
  <c r="AH761" i="5"/>
  <c r="AI761" i="5"/>
  <c r="AU669" i="5"/>
  <c r="BP669" i="5" s="1"/>
  <c r="Z669" i="5"/>
  <c r="AN669" i="5"/>
  <c r="AF701" i="5"/>
  <c r="AJ701" i="5"/>
  <c r="BE701" i="5" s="1"/>
  <c r="AO596" i="5"/>
  <c r="AD596" i="5"/>
  <c r="AJ432" i="5"/>
  <c r="AA432" i="5"/>
  <c r="AV432" i="5" s="1"/>
  <c r="AP432" i="5"/>
  <c r="BK432" i="5"/>
  <c r="CF432" i="5" s="1"/>
  <c r="Y670" i="5"/>
  <c r="AT670" i="5" s="1"/>
  <c r="Z670" i="5"/>
  <c r="AO964" i="5"/>
  <c r="AP964" i="5"/>
  <c r="AC477" i="5"/>
  <c r="AA477" i="5"/>
  <c r="AV477" i="5" s="1"/>
  <c r="BQ477" i="5" s="1"/>
  <c r="AF639" i="5"/>
  <c r="BA639" i="5" s="1"/>
  <c r="Y639" i="5"/>
  <c r="AT639" i="5" s="1"/>
  <c r="BH950" i="5"/>
  <c r="CC950" i="5" s="1"/>
  <c r="AM950" i="5"/>
  <c r="AN950" i="5"/>
  <c r="AF785" i="5"/>
  <c r="X785" i="5"/>
  <c r="AS785" i="5" s="1"/>
  <c r="BN785" i="5" s="1"/>
  <c r="AA296" i="5"/>
  <c r="AB296" i="5"/>
  <c r="BH169" i="5"/>
  <c r="CC169" i="5" s="1"/>
  <c r="AM169" i="5"/>
  <c r="AF169" i="5"/>
  <c r="BA169" i="5" s="1"/>
  <c r="AJ306" i="5"/>
  <c r="AN306" i="5"/>
  <c r="AD740" i="5"/>
  <c r="AA740" i="5"/>
  <c r="AM740" i="5"/>
  <c r="AM727" i="5"/>
  <c r="AJ727" i="5"/>
  <c r="AO108" i="5"/>
  <c r="AD108" i="5"/>
  <c r="AY108" i="5" s="1"/>
  <c r="BT108" i="5" s="1"/>
  <c r="AB470" i="5"/>
  <c r="AN470" i="5"/>
  <c r="AE694" i="5"/>
  <c r="AD694" i="5"/>
  <c r="AY694" i="5" s="1"/>
  <c r="BT694" i="5" s="1"/>
  <c r="AI580" i="5"/>
  <c r="AO580" i="5"/>
  <c r="AE932" i="5"/>
  <c r="AZ932" i="5" s="1"/>
  <c r="BU932" i="5" s="1"/>
  <c r="AP932" i="5"/>
  <c r="BK932" i="5" s="1"/>
  <c r="AE697" i="5"/>
  <c r="AP697" i="5"/>
  <c r="BK697" i="5" s="1"/>
  <c r="CF697" i="5" s="1"/>
  <c r="AN662" i="5"/>
  <c r="BI662" i="5" s="1"/>
  <c r="AA662" i="5"/>
  <c r="AB48" i="5"/>
  <c r="W48" i="5"/>
  <c r="AR48" i="5" s="1"/>
  <c r="CH48" i="5"/>
  <c r="AM703" i="5"/>
  <c r="AL703" i="5"/>
  <c r="AK553" i="5"/>
  <c r="AC553" i="5"/>
  <c r="AK73" i="5"/>
  <c r="BF73" i="5" s="1"/>
  <c r="BG73" i="5"/>
  <c r="AL73" i="5"/>
  <c r="AO747" i="5"/>
  <c r="BJ747" i="5"/>
  <c r="AA747" i="5"/>
  <c r="AW894" i="5"/>
  <c r="BR894" i="5" s="1"/>
  <c r="AB894" i="5"/>
  <c r="AF894" i="5"/>
  <c r="BA894" i="5" s="1"/>
  <c r="BV894" i="5" s="1"/>
  <c r="AG312" i="5"/>
  <c r="BB312" i="5" s="1"/>
  <c r="AB312" i="5"/>
  <c r="AD181" i="5"/>
  <c r="AY181" i="5" s="1"/>
  <c r="BT181" i="5" s="1"/>
  <c r="AL181" i="5"/>
  <c r="AD709" i="5"/>
  <c r="BU709" i="5"/>
  <c r="AZ709" i="5"/>
  <c r="AE709" i="5"/>
  <c r="AM318" i="5"/>
  <c r="BH318" i="5" s="1"/>
  <c r="AJ318" i="5"/>
  <c r="AG598" i="5"/>
  <c r="BB598" i="5" s="1"/>
  <c r="AD598" i="5"/>
  <c r="AY598" i="5"/>
  <c r="BT598" i="5" s="1"/>
  <c r="AO223" i="5"/>
  <c r="BJ223" i="5" s="1"/>
  <c r="AJ223" i="5"/>
  <c r="AC744" i="5"/>
  <c r="AX744" i="5" s="1"/>
  <c r="BS744" i="5" s="1"/>
  <c r="AA744" i="5"/>
  <c r="AK259" i="5"/>
  <c r="BF259" i="5" s="1"/>
  <c r="AB259" i="5"/>
  <c r="AK408" i="5"/>
  <c r="BF408" i="5" s="1"/>
  <c r="AN408" i="5"/>
  <c r="BB394" i="5"/>
  <c r="BW394" i="5" s="1"/>
  <c r="AG394" i="5"/>
  <c r="AR394" i="5"/>
  <c r="W394" i="5"/>
  <c r="CH394" i="5"/>
  <c r="AG643" i="5"/>
  <c r="AJ643" i="5"/>
  <c r="BE643" i="5" s="1"/>
  <c r="BZ643" i="5" s="1"/>
  <c r="AK27" i="5"/>
  <c r="BF27" i="5"/>
  <c r="CA27" i="5" s="1"/>
  <c r="Y27" i="5"/>
  <c r="AT27" i="5" s="1"/>
  <c r="AB914" i="5"/>
  <c r="BI914" i="5"/>
  <c r="AN914" i="5"/>
  <c r="AP464" i="5"/>
  <c r="AO464" i="5"/>
  <c r="AS722" i="5"/>
  <c r="BN722" i="5" s="1"/>
  <c r="X722" i="5"/>
  <c r="AC722" i="5"/>
  <c r="AX722" i="5" s="1"/>
  <c r="BS722" i="5"/>
  <c r="AJ385" i="5"/>
  <c r="BE385" i="5" s="1"/>
  <c r="Z385" i="5"/>
  <c r="AU385" i="5" s="1"/>
  <c r="AW251" i="5"/>
  <c r="AB251" i="5"/>
  <c r="W251" i="5"/>
  <c r="AR251" i="5" s="1"/>
  <c r="CH251" i="5"/>
  <c r="AA411" i="5"/>
  <c r="AV411" i="5" s="1"/>
  <c r="AP411" i="5"/>
  <c r="AB822" i="5"/>
  <c r="AW822" i="5" s="1"/>
  <c r="AI822" i="5"/>
  <c r="AA523" i="5"/>
  <c r="AV523" i="5" s="1"/>
  <c r="BQ523" i="5" s="1"/>
  <c r="AM523" i="5"/>
  <c r="BH523" i="5" s="1"/>
  <c r="CC523" i="5" s="1"/>
  <c r="AB168" i="5"/>
  <c r="AW168" i="5" s="1"/>
  <c r="AG168" i="5"/>
  <c r="BB168" i="5" s="1"/>
  <c r="BW168" i="5" s="1"/>
  <c r="AK908" i="5"/>
  <c r="BF908" i="5"/>
  <c r="AM908" i="5"/>
  <c r="BH908" i="5" s="1"/>
  <c r="AD916" i="5"/>
  <c r="AY916" i="5" s="1"/>
  <c r="BT916" i="5" s="1"/>
  <c r="AG916" i="5"/>
  <c r="AE730" i="5"/>
  <c r="AG730" i="5"/>
  <c r="AF480" i="5"/>
  <c r="BA480" i="5" s="1"/>
  <c r="BV480" i="5" s="1"/>
  <c r="AL480" i="5"/>
  <c r="BG480" i="5" s="1"/>
  <c r="CB480" i="5" s="1"/>
  <c r="Z859" i="5"/>
  <c r="AN859" i="5"/>
  <c r="AH244" i="5"/>
  <c r="BC244" i="5" s="1"/>
  <c r="AD244" i="5"/>
  <c r="AE310" i="5"/>
  <c r="AZ310" i="5" s="1"/>
  <c r="AS310" i="5"/>
  <c r="X310" i="5"/>
  <c r="BN310" i="5" s="1"/>
  <c r="AC981" i="5"/>
  <c r="AX981" i="5" s="1"/>
  <c r="AI981" i="5"/>
  <c r="AJ810" i="5"/>
  <c r="BZ810" i="5" s="1"/>
  <c r="BE810" i="5"/>
  <c r="X810" i="5"/>
  <c r="AS810" i="5" s="1"/>
  <c r="AL748" i="5"/>
  <c r="AP748" i="5"/>
  <c r="AK500" i="5"/>
  <c r="CA500" i="5" s="1"/>
  <c r="BF500" i="5"/>
  <c r="AE500" i="5"/>
  <c r="AZ500" i="5" s="1"/>
  <c r="AH30" i="5"/>
  <c r="BC30" i="5" s="1"/>
  <c r="AM30" i="5"/>
  <c r="AP551" i="5"/>
  <c r="BK551" i="5" s="1"/>
  <c r="AO551" i="5"/>
  <c r="BJ551" i="5" s="1"/>
  <c r="AW160" i="5"/>
  <c r="AB160" i="5"/>
  <c r="AG160" i="5"/>
  <c r="Y435" i="5"/>
  <c r="CB435" i="5"/>
  <c r="BG435" i="5"/>
  <c r="AL435" i="5"/>
  <c r="AP702" i="5"/>
  <c r="AF702" i="5"/>
  <c r="AB474" i="5"/>
  <c r="BG474" i="5"/>
  <c r="AL474" i="5"/>
  <c r="AF843" i="5"/>
  <c r="CH843" i="5"/>
  <c r="AR843" i="5"/>
  <c r="W843" i="5"/>
  <c r="AL867" i="5"/>
  <c r="AA867" i="5"/>
  <c r="AP861" i="5"/>
  <c r="AA861" i="5"/>
  <c r="AV861" i="5" s="1"/>
  <c r="BQ861" i="5" s="1"/>
  <c r="Y601" i="5"/>
  <c r="AJ601" i="5"/>
  <c r="AA112" i="5"/>
  <c r="AB112" i="5"/>
  <c r="AP104" i="5"/>
  <c r="BK104" i="5" s="1"/>
  <c r="AD104" i="5"/>
  <c r="AE326" i="5"/>
  <c r="AZ326" i="5" s="1"/>
  <c r="BU326" i="5" s="1"/>
  <c r="AJ326" i="5"/>
  <c r="AB664" i="5"/>
  <c r="AA664" i="5"/>
  <c r="AV664" i="5" s="1"/>
  <c r="BQ664" i="5" s="1"/>
  <c r="CH365" i="5"/>
  <c r="W365" i="5"/>
  <c r="AD365" i="5"/>
  <c r="AD661" i="5"/>
  <c r="AB661" i="5"/>
  <c r="AB403" i="5"/>
  <c r="AF403" i="5"/>
  <c r="CH314" i="5"/>
  <c r="W314" i="5"/>
  <c r="Z314" i="5"/>
  <c r="AI222" i="5"/>
  <c r="AO222" i="5"/>
  <c r="AB581" i="5"/>
  <c r="BD581" i="5"/>
  <c r="BY581" i="5" s="1"/>
  <c r="AI581" i="5"/>
  <c r="AO354" i="5"/>
  <c r="AE354" i="5"/>
  <c r="AP32" i="5"/>
  <c r="AA32" i="5"/>
  <c r="AM573" i="5"/>
  <c r="AK573" i="5"/>
  <c r="CH875" i="5"/>
  <c r="W875" i="5"/>
  <c r="AP875" i="5"/>
  <c r="AF23" i="5"/>
  <c r="BQ23" i="5"/>
  <c r="AV23" i="5"/>
  <c r="AA23" i="5"/>
  <c r="AN430" i="5"/>
  <c r="BI430" i="5" s="1"/>
  <c r="CD430" i="5" s="1"/>
  <c r="AM430" i="5"/>
  <c r="BH430" i="5" s="1"/>
  <c r="AF44" i="5"/>
  <c r="BA44" i="5" s="1"/>
  <c r="BV44" i="5" s="1"/>
  <c r="AT44" i="5"/>
  <c r="Y44" i="5"/>
  <c r="AP837" i="5"/>
  <c r="AE837" i="5"/>
  <c r="AR201" i="5"/>
  <c r="W201" i="5"/>
  <c r="CH201" i="5"/>
  <c r="AB201" i="5"/>
  <c r="CH923" i="5"/>
  <c r="AR923" i="5"/>
  <c r="W923" i="5"/>
  <c r="Z923" i="5"/>
  <c r="AU923" i="5" s="1"/>
  <c r="AJ999" i="5"/>
  <c r="AG999" i="5"/>
  <c r="BB999" i="5" s="1"/>
  <c r="AI974" i="5"/>
  <c r="BD974" i="5" s="1"/>
  <c r="BY974" i="5" s="1"/>
  <c r="AB974" i="5"/>
  <c r="AM642" i="5"/>
  <c r="AD642" i="5"/>
  <c r="AY642" i="5" s="1"/>
  <c r="BT642" i="5" s="1"/>
  <c r="AA783" i="5"/>
  <c r="AV783" i="5" s="1"/>
  <c r="BQ783" i="5" s="1"/>
  <c r="AB783" i="5"/>
  <c r="AW783" i="5" s="1"/>
  <c r="AJ863" i="5"/>
  <c r="BE863" i="5" s="1"/>
  <c r="AP863" i="5"/>
  <c r="AN901" i="5"/>
  <c r="BI901" i="5" s="1"/>
  <c r="AA901" i="5"/>
  <c r="AV901" i="5" s="1"/>
  <c r="AI167" i="5"/>
  <c r="BD167" i="5"/>
  <c r="AE167" i="5"/>
  <c r="AN331" i="5"/>
  <c r="BI331" i="5" s="1"/>
  <c r="AV331" i="5"/>
  <c r="BQ331" i="5" s="1"/>
  <c r="AA331" i="5"/>
  <c r="AT194" i="5"/>
  <c r="Y194" i="5"/>
  <c r="AD194" i="5"/>
  <c r="AJ604" i="5"/>
  <c r="BE604" i="5" s="1"/>
  <c r="AK604" i="5"/>
  <c r="BF604" i="5"/>
  <c r="CA604" i="5" s="1"/>
  <c r="AP584" i="5"/>
  <c r="AB584" i="5"/>
  <c r="AJ750" i="5"/>
  <c r="CH750" i="5"/>
  <c r="W750" i="5"/>
  <c r="AA514" i="5"/>
  <c r="AV514" i="5" s="1"/>
  <c r="AL514" i="5"/>
  <c r="BG514" i="5" s="1"/>
  <c r="AJ693" i="5"/>
  <c r="W693" i="5"/>
  <c r="AR693" i="5" s="1"/>
  <c r="CH693" i="5"/>
  <c r="AF116" i="5"/>
  <c r="BA116" i="5"/>
  <c r="BV116" i="5" s="1"/>
  <c r="AC116" i="5"/>
  <c r="AX116" i="5" s="1"/>
  <c r="BS116" i="5" s="1"/>
  <c r="AD383" i="5"/>
  <c r="BZ383" i="5"/>
  <c r="BE383" i="5"/>
  <c r="AJ383" i="5"/>
  <c r="AI913" i="5"/>
  <c r="BD913" i="5" s="1"/>
  <c r="BY913" i="5" s="1"/>
  <c r="AD913" i="5"/>
  <c r="AY913" i="5" s="1"/>
  <c r="BI294" i="5"/>
  <c r="CD294" i="5" s="1"/>
  <c r="AN294" i="5"/>
  <c r="AI294" i="5"/>
  <c r="BD294" i="5"/>
  <c r="BY294" i="5" s="1"/>
  <c r="AH227" i="5"/>
  <c r="AG227" i="5"/>
  <c r="BB227" i="5" s="1"/>
  <c r="AF158" i="5"/>
  <c r="AN158" i="5"/>
  <c r="BI158" i="5" s="1"/>
  <c r="AO696" i="5"/>
  <c r="AB696" i="5"/>
  <c r="X720" i="5"/>
  <c r="AS720" i="5" s="1"/>
  <c r="AB720" i="5"/>
  <c r="AX122" i="5"/>
  <c r="BS122" i="5" s="1"/>
  <c r="AC122" i="5"/>
  <c r="BH122" i="5"/>
  <c r="AM122" i="5"/>
  <c r="AA635" i="5"/>
  <c r="AO635" i="5"/>
  <c r="X437" i="5"/>
  <c r="AS437" i="5" s="1"/>
  <c r="BN437" i="5" s="1"/>
  <c r="AE437" i="5"/>
  <c r="AZ437" i="5" s="1"/>
  <c r="AC591" i="5"/>
  <c r="X591" i="5"/>
  <c r="AA695" i="5"/>
  <c r="AI695" i="5"/>
  <c r="BI381" i="5"/>
  <c r="CD381" i="5" s="1"/>
  <c r="AN381" i="5"/>
  <c r="AS381" i="5"/>
  <c r="X381" i="5"/>
  <c r="AE131" i="5"/>
  <c r="AA131" i="5"/>
  <c r="AV131" i="5" s="1"/>
  <c r="AO507" i="5"/>
  <c r="BJ507" i="5" s="1"/>
  <c r="CE507" i="5" s="1"/>
  <c r="AE507" i="5"/>
  <c r="AJ507" i="5"/>
  <c r="BV476" i="5"/>
  <c r="BA476" i="5"/>
  <c r="AF476" i="5"/>
  <c r="AA476" i="5"/>
  <c r="AV476" i="5" s="1"/>
  <c r="BQ476" i="5" s="1"/>
  <c r="AC838" i="5"/>
  <c r="AI838" i="5"/>
  <c r="BD838" i="5" s="1"/>
  <c r="BY838" i="5" s="1"/>
  <c r="AI751" i="5"/>
  <c r="AN751" i="5"/>
  <c r="BI751" i="5" s="1"/>
  <c r="Y731" i="5"/>
  <c r="AG731" i="5"/>
  <c r="BB731" i="5" s="1"/>
  <c r="BW731" i="5" s="1"/>
  <c r="AG503" i="5"/>
  <c r="BB503" i="5"/>
  <c r="BW503" i="5" s="1"/>
  <c r="AI503" i="5"/>
  <c r="BK439" i="5"/>
  <c r="AP439" i="5"/>
  <c r="AC439" i="5"/>
  <c r="AX439" i="5" s="1"/>
  <c r="BS439" i="5" s="1"/>
  <c r="AE936" i="5"/>
  <c r="AJ936" i="5"/>
  <c r="BE936" i="5" s="1"/>
  <c r="BZ936" i="5" s="1"/>
  <c r="AO215" i="5"/>
  <c r="AN215" i="5"/>
  <c r="BI215" i="5" s="1"/>
  <c r="AA220" i="5"/>
  <c r="AK220" i="5"/>
  <c r="BF220" i="5" s="1"/>
  <c r="CA220" i="5" s="1"/>
  <c r="AD170" i="5"/>
  <c r="AY170" i="5" s="1"/>
  <c r="BT170" i="5" s="1"/>
  <c r="AI170" i="5"/>
  <c r="AM293" i="5"/>
  <c r="Y512" i="5"/>
  <c r="AT512" i="5" s="1"/>
  <c r="AO512" i="5"/>
  <c r="AC931" i="5"/>
  <c r="AX931" i="5" s="1"/>
  <c r="BS931" i="5" s="1"/>
  <c r="AI931" i="5"/>
  <c r="BD931" i="5" s="1"/>
  <c r="X82" i="5"/>
  <c r="AE82" i="5"/>
  <c r="AP462" i="5"/>
  <c r="X462" i="5"/>
  <c r="AE304" i="5"/>
  <c r="AZ304" i="5" s="1"/>
  <c r="AD304" i="5"/>
  <c r="AY304" i="5" s="1"/>
  <c r="Y186" i="5"/>
  <c r="AC186" i="5"/>
  <c r="AX186" i="5" s="1"/>
  <c r="AM757" i="5"/>
  <c r="BH757" i="5" s="1"/>
  <c r="CC757" i="5" s="1"/>
  <c r="AG757" i="5"/>
  <c r="BB757" i="5" s="1"/>
  <c r="BW757" i="5" s="1"/>
  <c r="AF172" i="5"/>
  <c r="AJ172" i="5"/>
  <c r="BE172" i="5" s="1"/>
  <c r="Z332" i="5"/>
  <c r="AU332" i="5" s="1"/>
  <c r="BP332" i="5" s="1"/>
  <c r="AP332" i="5"/>
  <c r="BK332" i="5" s="1"/>
  <c r="AG332" i="5"/>
  <c r="AA759" i="5"/>
  <c r="AL759" i="5"/>
  <c r="BG759" i="5" s="1"/>
  <c r="CB759" i="5" s="1"/>
  <c r="AL634" i="5"/>
  <c r="BG634" i="5" s="1"/>
  <c r="AK634" i="5"/>
  <c r="BF634" i="5" s="1"/>
  <c r="CA634" i="5" s="1"/>
  <c r="AM987" i="5"/>
  <c r="AE987" i="5"/>
  <c r="AB972" i="5"/>
  <c r="AK972" i="5"/>
  <c r="AI686" i="5"/>
  <c r="AD686" i="5"/>
  <c r="BQ786" i="5"/>
  <c r="AV786" i="5"/>
  <c r="AA786" i="5"/>
  <c r="Z786" i="5"/>
  <c r="AG550" i="5"/>
  <c r="BB550" i="5" s="1"/>
  <c r="AF550" i="5"/>
  <c r="Z593" i="5"/>
  <c r="AU593" i="5" s="1"/>
  <c r="BP593" i="5" s="1"/>
  <c r="AH593" i="5"/>
  <c r="BC593" i="5" s="1"/>
  <c r="AL80" i="5"/>
  <c r="AD80" i="5"/>
  <c r="AY80" i="5" s="1"/>
  <c r="BT80" i="5" s="1"/>
  <c r="AH400" i="5"/>
  <c r="BC400" i="5" s="1"/>
  <c r="BX400" i="5" s="1"/>
  <c r="AA400" i="5"/>
  <c r="AI398" i="5"/>
  <c r="AN398" i="5"/>
  <c r="AH811" i="5"/>
  <c r="BC811" i="5" s="1"/>
  <c r="BK811" i="5"/>
  <c r="CF811" i="5" s="1"/>
  <c r="AP811" i="5"/>
  <c r="AI952" i="5"/>
  <c r="AA952" i="5"/>
  <c r="AV952" i="5" s="1"/>
  <c r="AA938" i="5"/>
  <c r="CH938" i="5"/>
  <c r="W938" i="5"/>
  <c r="AR938" i="5" s="1"/>
  <c r="AN723" i="5"/>
  <c r="AI723" i="5"/>
  <c r="AM57" i="5"/>
  <c r="BH57" i="5" s="1"/>
  <c r="CC57" i="5" s="1"/>
  <c r="AK57" i="5"/>
  <c r="AG900" i="5"/>
  <c r="BH900" i="5"/>
  <c r="AM900" i="5"/>
  <c r="AO706" i="5"/>
  <c r="BJ706" i="5" s="1"/>
  <c r="AB706" i="5"/>
  <c r="AF784" i="5"/>
  <c r="BA784" i="5" s="1"/>
  <c r="AE784" i="5"/>
  <c r="AZ784" i="5" s="1"/>
  <c r="BU784" i="5" s="1"/>
  <c r="AF355" i="5"/>
  <c r="AO355" i="5"/>
  <c r="BJ355" i="5" s="1"/>
  <c r="AA469" i="5"/>
  <c r="AV469" i="5" s="1"/>
  <c r="BQ469" i="5" s="1"/>
  <c r="AL469" i="5"/>
  <c r="BG469" i="5" s="1"/>
  <c r="AO498" i="5"/>
  <c r="Y498" i="5"/>
  <c r="AJ488" i="5"/>
  <c r="AO488" i="5"/>
  <c r="BJ488" i="5" s="1"/>
  <c r="Y374" i="5"/>
  <c r="AT374" i="5" s="1"/>
  <c r="BO374" i="5" s="1"/>
  <c r="AM374" i="5"/>
  <c r="BH374" i="5" s="1"/>
  <c r="CC374" i="5" s="1"/>
  <c r="AJ880" i="5"/>
  <c r="BE880" i="5" s="1"/>
  <c r="AK880" i="5"/>
  <c r="AP486" i="5"/>
  <c r="AI486" i="5"/>
  <c r="BD486" i="5" s="1"/>
  <c r="BY486" i="5" s="1"/>
  <c r="AN904" i="5"/>
  <c r="BF904" i="5"/>
  <c r="AK904" i="5"/>
  <c r="CH200" i="5"/>
  <c r="W200" i="5"/>
  <c r="AG200" i="5"/>
  <c r="AE909" i="5"/>
  <c r="AZ909" i="5" s="1"/>
  <c r="BU909" i="5" s="1"/>
  <c r="AF909" i="5"/>
  <c r="AH195" i="5"/>
  <c r="X195" i="5"/>
  <c r="AS195" i="5" s="1"/>
  <c r="BN195" i="5" s="1"/>
  <c r="AD884" i="5"/>
  <c r="AG884" i="5"/>
  <c r="BB884" i="5" s="1"/>
  <c r="AK153" i="5"/>
  <c r="AL153" i="5"/>
  <c r="BG153" i="5" s="1"/>
  <c r="CB153" i="5" s="1"/>
  <c r="AP101" i="5"/>
  <c r="Z101" i="5"/>
  <c r="BU78" i="5"/>
  <c r="AE78" i="5"/>
  <c r="AZ78" i="5" s="1"/>
  <c r="AD78" i="5"/>
  <c r="X870" i="5"/>
  <c r="AZ870" i="5"/>
  <c r="BU870" i="5" s="1"/>
  <c r="AE870" i="5"/>
  <c r="AG189" i="5"/>
  <c r="AA189" i="5"/>
  <c r="AJ438" i="5"/>
  <c r="BE438" i="5" s="1"/>
  <c r="AF438" i="5"/>
  <c r="BA438" i="5" s="1"/>
  <c r="BV438" i="5" s="1"/>
  <c r="AN576" i="5"/>
  <c r="BI576" i="5" s="1"/>
  <c r="AA576" i="5"/>
  <c r="AV576" i="5" s="1"/>
  <c r="AA298" i="5"/>
  <c r="AF298" i="5"/>
  <c r="BA298" i="5" s="1"/>
  <c r="AO679" i="5"/>
  <c r="AN679" i="5"/>
  <c r="X42" i="5"/>
  <c r="AS42" i="5" s="1"/>
  <c r="BN42" i="5" s="1"/>
  <c r="AC796" i="5"/>
  <c r="Y796" i="5"/>
  <c r="AN133" i="5"/>
  <c r="BI133" i="5" s="1"/>
  <c r="CD133" i="5" s="1"/>
  <c r="AH133" i="5"/>
  <c r="BC133" i="5" s="1"/>
  <c r="AA509" i="5"/>
  <c r="AV509" i="5" s="1"/>
  <c r="AW509" i="5"/>
  <c r="AB509" i="5"/>
  <c r="Y572" i="5"/>
  <c r="AO572" i="5"/>
  <c r="BJ572" i="5" s="1"/>
  <c r="X552" i="5"/>
  <c r="AS552" i="5" s="1"/>
  <c r="BN552" i="5" s="1"/>
  <c r="AN552" i="5"/>
  <c r="BI552" i="5" s="1"/>
  <c r="X51" i="5"/>
  <c r="AM51" i="5"/>
  <c r="BH51" i="5" s="1"/>
  <c r="AL718" i="5"/>
  <c r="BG718" i="5" s="1"/>
  <c r="AO718" i="5"/>
  <c r="AF88" i="5"/>
  <c r="AM88" i="5"/>
  <c r="BH88" i="5" s="1"/>
  <c r="AD388" i="5"/>
  <c r="AH388" i="5"/>
  <c r="AD290" i="5"/>
  <c r="AY290" i="5" s="1"/>
  <c r="BT290" i="5" s="1"/>
  <c r="AK290" i="5"/>
  <c r="AA233" i="5"/>
  <c r="AD233" i="5"/>
  <c r="AY233" i="5" s="1"/>
  <c r="AI569" i="5"/>
  <c r="BD569" i="5" s="1"/>
  <c r="BY569" i="5" s="1"/>
  <c r="AH569" i="5"/>
  <c r="AA610" i="5"/>
  <c r="AV610" i="5" s="1"/>
  <c r="X610" i="5"/>
  <c r="AC540" i="5"/>
  <c r="AH540" i="5"/>
  <c r="BG948" i="5"/>
  <c r="CB948" i="5" s="1"/>
  <c r="AL948" i="5"/>
  <c r="AM948" i="5"/>
  <c r="BH948" i="5" s="1"/>
  <c r="AC472" i="5"/>
  <c r="AX472" i="5" s="1"/>
  <c r="AG472" i="5"/>
  <c r="BB472" i="5" s="1"/>
  <c r="AB452" i="5"/>
  <c r="AW452" i="5" s="1"/>
  <c r="BR452" i="5" s="1"/>
  <c r="AK452" i="5"/>
  <c r="BF452" i="5" s="1"/>
  <c r="CA452" i="5" s="1"/>
  <c r="AE851" i="5"/>
  <c r="AF851" i="5"/>
  <c r="AA414" i="5"/>
  <c r="AV414" i="5" s="1"/>
  <c r="BQ414" i="5" s="1"/>
  <c r="AE414" i="5"/>
  <c r="AZ414" i="5" s="1"/>
  <c r="BK562" i="5"/>
  <c r="CF562" i="5" s="1"/>
  <c r="AP562" i="5"/>
  <c r="AN562" i="5"/>
  <c r="BI562" i="5"/>
  <c r="CD562" i="5" s="1"/>
  <c r="AK450" i="5"/>
  <c r="AH450" i="5"/>
  <c r="AN154" i="5"/>
  <c r="BI154" i="5" s="1"/>
  <c r="CD154" i="5" s="1"/>
  <c r="AB154" i="5"/>
  <c r="Y1006" i="5"/>
  <c r="AT1006" i="5" s="1"/>
  <c r="W1006" i="5"/>
  <c r="CH1006" i="5"/>
  <c r="AF479" i="5"/>
  <c r="AL479" i="5"/>
  <c r="BG479" i="5" s="1"/>
  <c r="AM574" i="5"/>
  <c r="BH574" i="5" s="1"/>
  <c r="CC574" i="5" s="1"/>
  <c r="AN574" i="5"/>
  <c r="BI574" i="5" s="1"/>
  <c r="CD574" i="5" s="1"/>
  <c r="AG927" i="5"/>
  <c r="BB927" i="5" s="1"/>
  <c r="AD927" i="5"/>
  <c r="AD46" i="5"/>
  <c r="AJ46" i="5"/>
  <c r="BE46" i="5" s="1"/>
  <c r="AL659" i="5"/>
  <c r="Y659" i="5"/>
  <c r="AT659" i="5" s="1"/>
  <c r="BO659" i="5" s="1"/>
  <c r="AN768" i="5"/>
  <c r="AG768" i="5"/>
  <c r="AA372" i="5"/>
  <c r="AV372" i="5" s="1"/>
  <c r="BQ372" i="5" s="1"/>
  <c r="AB372" i="5"/>
  <c r="AA36" i="5"/>
  <c r="AV36" i="5" s="1"/>
  <c r="BC224" i="5"/>
  <c r="BX224" i="5" s="1"/>
  <c r="AH224" i="5"/>
  <c r="BI224" i="5"/>
  <c r="AN224" i="5"/>
  <c r="AA565" i="5"/>
  <c r="AJ565" i="5"/>
  <c r="BE565" i="5" s="1"/>
  <c r="AA226" i="5"/>
  <c r="AV226" i="5" s="1"/>
  <c r="AC226" i="5"/>
  <c r="AX226" i="5" s="1"/>
  <c r="AH583" i="5"/>
  <c r="BJ583" i="5"/>
  <c r="CE583" i="5" s="1"/>
  <c r="AO583" i="5"/>
  <c r="AH264" i="5"/>
  <c r="BC264" i="5" s="1"/>
  <c r="BX264" i="5" s="1"/>
  <c r="AB264" i="5"/>
  <c r="AF59" i="5"/>
  <c r="AA59" i="5"/>
  <c r="AA103" i="5"/>
  <c r="AM103" i="5"/>
  <c r="W852" i="5"/>
  <c r="CH852" i="5"/>
  <c r="AN852" i="5"/>
  <c r="BI852" i="5" s="1"/>
  <c r="AH940" i="5"/>
  <c r="AA940" i="5"/>
  <c r="AV940" i="5" s="1"/>
  <c r="BQ940" i="5" s="1"/>
  <c r="AF990" i="5"/>
  <c r="AA990" i="5"/>
  <c r="AV990" i="5" s="1"/>
  <c r="AK1009" i="5"/>
  <c r="BF1009" i="5" s="1"/>
  <c r="CA1009" i="5" s="1"/>
  <c r="AD1009" i="5"/>
  <c r="AY1009" i="5"/>
  <c r="BT1009" i="5" s="1"/>
  <c r="Z998" i="5"/>
  <c r="AU998" i="5" s="1"/>
  <c r="BB998" i="5"/>
  <c r="BW998" i="5" s="1"/>
  <c r="AG998" i="5"/>
  <c r="Y842" i="5"/>
  <c r="AN842" i="5"/>
  <c r="AO528" i="5"/>
  <c r="AG528" i="5"/>
  <c r="BB528" i="5" s="1"/>
  <c r="BW528" i="5" s="1"/>
  <c r="AD444" i="5"/>
  <c r="AY444" i="5" s="1"/>
  <c r="AK444" i="5"/>
  <c r="Z140" i="5"/>
  <c r="X140" i="5"/>
  <c r="AM363" i="5"/>
  <c r="AK363" i="5"/>
  <c r="BF363" i="5" s="1"/>
  <c r="CA363" i="5" s="1"/>
  <c r="AK373" i="5"/>
  <c r="BF373" i="5" s="1"/>
  <c r="CA373" i="5" s="1"/>
  <c r="Y373" i="5"/>
  <c r="AT373" i="5" s="1"/>
  <c r="AI351" i="5"/>
  <c r="BD351" i="5" s="1"/>
  <c r="AD351" i="5"/>
  <c r="AY351" i="5" s="1"/>
  <c r="AI156" i="5"/>
  <c r="AG156" i="5"/>
  <c r="CH1005" i="5"/>
  <c r="W1005" i="5"/>
  <c r="AB1005" i="5"/>
  <c r="AW1005" i="5"/>
  <c r="BR1005" i="5" s="1"/>
  <c r="Y847" i="5"/>
  <c r="AK847" i="5"/>
  <c r="BF847" i="5" s="1"/>
  <c r="CA847" i="5" s="1"/>
  <c r="AA897" i="5"/>
  <c r="AV897" i="5" s="1"/>
  <c r="AJ897" i="5"/>
  <c r="AV791" i="5"/>
  <c r="BQ791" i="5" s="1"/>
  <c r="AA791" i="5"/>
  <c r="AN791" i="5"/>
  <c r="BI791" i="5" s="1"/>
  <c r="CD791" i="5" s="1"/>
  <c r="AI781" i="5"/>
  <c r="Z781" i="5"/>
  <c r="AU781" i="5" s="1"/>
  <c r="BU238" i="5"/>
  <c r="AE238" i="5"/>
  <c r="AZ238" i="5"/>
  <c r="AN238" i="5"/>
  <c r="X463" i="5"/>
  <c r="BQ463" i="5"/>
  <c r="AA463" i="5"/>
  <c r="AV463" i="5" s="1"/>
  <c r="AJ820" i="5"/>
  <c r="BE820" i="5"/>
  <c r="AM820" i="5"/>
  <c r="AL586" i="5"/>
  <c r="AK586" i="5"/>
  <c r="AN319" i="5"/>
  <c r="BI319" i="5" s="1"/>
  <c r="AG319" i="5"/>
  <c r="BB319" i="5" s="1"/>
  <c r="W188" i="5"/>
  <c r="AR188" i="5" s="1"/>
  <c r="CH188" i="5"/>
  <c r="AK188" i="5"/>
  <c r="AC609" i="5"/>
  <c r="AF609" i="5"/>
  <c r="BA609" i="5" s="1"/>
  <c r="BV609" i="5" s="1"/>
  <c r="AJ270" i="5"/>
  <c r="Z270" i="5"/>
  <c r="X649" i="5"/>
  <c r="AS649" i="5" s="1"/>
  <c r="BN649" i="5" s="1"/>
  <c r="AF649" i="5"/>
  <c r="BA649" i="5" s="1"/>
  <c r="AO89" i="5"/>
  <c r="BJ89" i="5" s="1"/>
  <c r="AE89" i="5"/>
  <c r="AZ89" i="5" s="1"/>
  <c r="BU89" i="5" s="1"/>
  <c r="AX454" i="5"/>
  <c r="AC454" i="5"/>
  <c r="AJ454" i="5"/>
  <c r="Y330" i="5"/>
  <c r="AT330" i="5" s="1"/>
  <c r="AM330" i="5"/>
  <c r="BH330" i="5" s="1"/>
  <c r="CC330" i="5" s="1"/>
  <c r="Z636" i="5"/>
  <c r="AE636" i="5"/>
  <c r="AJ176" i="5"/>
  <c r="X176" i="5"/>
  <c r="AS176" i="5" s="1"/>
  <c r="BN176" i="5" s="1"/>
  <c r="AA688" i="5"/>
  <c r="X688" i="5"/>
  <c r="AA1004" i="5"/>
  <c r="AV1004" i="5" s="1"/>
  <c r="BQ1004" i="5" s="1"/>
  <c r="AE1004" i="5"/>
  <c r="AZ1004" i="5" s="1"/>
  <c r="AP360" i="5"/>
  <c r="AH360" i="5"/>
  <c r="BC360" i="5" s="1"/>
  <c r="BX360" i="5" s="1"/>
  <c r="AN858" i="5"/>
  <c r="BI858" i="5" s="1"/>
  <c r="CD858" i="5" s="1"/>
  <c r="AO858" i="5"/>
  <c r="AK499" i="5"/>
  <c r="BF499" i="5" s="1"/>
  <c r="AE499" i="5"/>
  <c r="AB726" i="5"/>
  <c r="AW726" i="5" s="1"/>
  <c r="Z726" i="5"/>
  <c r="AT878" i="5"/>
  <c r="Y878" i="5"/>
  <c r="CH878" i="5"/>
  <c r="W878" i="5"/>
  <c r="Z615" i="5"/>
  <c r="AU615" i="5" s="1"/>
  <c r="BP615" i="5" s="1"/>
  <c r="BH615" i="5"/>
  <c r="AM615" i="5"/>
  <c r="X508" i="5"/>
  <c r="AS508" i="5" s="1"/>
  <c r="AL508" i="5"/>
  <c r="X392" i="5"/>
  <c r="AS392" i="5" s="1"/>
  <c r="BN392" i="5" s="1"/>
  <c r="AN392" i="5"/>
  <c r="AH277" i="5"/>
  <c r="AF277" i="5"/>
  <c r="X666" i="5"/>
  <c r="AN666" i="5"/>
  <c r="AD566" i="5"/>
  <c r="X566" i="5"/>
  <c r="AS566" i="5" s="1"/>
  <c r="X954" i="5"/>
  <c r="AS954" i="5" s="1"/>
  <c r="AL954" i="5"/>
  <c r="BG954" i="5" s="1"/>
  <c r="AE818" i="5"/>
  <c r="AZ818" i="5" s="1"/>
  <c r="BU818" i="5" s="1"/>
  <c r="CH818" i="5"/>
  <c r="W818" i="5"/>
  <c r="Z94" i="5"/>
  <c r="AY94" i="5"/>
  <c r="BT94" i="5" s="1"/>
  <c r="AD94" i="5"/>
  <c r="AI619" i="5"/>
  <c r="BD619" i="5"/>
  <c r="BY619" i="5" s="1"/>
  <c r="AE619" i="5"/>
  <c r="AZ619" i="5" s="1"/>
  <c r="BK114" i="5"/>
  <c r="CF114" i="5" s="1"/>
  <c r="AP114" i="5"/>
  <c r="AG114" i="5"/>
  <c r="AJ369" i="5"/>
  <c r="CH369" i="5"/>
  <c r="W369" i="5"/>
  <c r="AB171" i="5"/>
  <c r="AJ171" i="5"/>
  <c r="AO334" i="5"/>
  <c r="BJ334" i="5" s="1"/>
  <c r="X334" i="5"/>
  <c r="AB588" i="5"/>
  <c r="AW588" i="5" s="1"/>
  <c r="AI588" i="5"/>
  <c r="AO218" i="5"/>
  <c r="BJ218" i="5" s="1"/>
  <c r="CE218" i="5" s="1"/>
  <c r="AA218" i="5"/>
  <c r="AV218" i="5" s="1"/>
  <c r="AA1011" i="5"/>
  <c r="AE1011" i="5"/>
  <c r="AJ933" i="5"/>
  <c r="BE933" i="5"/>
  <c r="BZ933" i="5" s="1"/>
  <c r="AK933" i="5"/>
  <c r="AO896" i="5"/>
  <c r="CH896" i="5"/>
  <c r="W896" i="5"/>
  <c r="AR896" i="5" s="1"/>
  <c r="AJ115" i="5"/>
  <c r="AG115" i="5"/>
  <c r="AF986" i="5"/>
  <c r="BA986" i="5" s="1"/>
  <c r="BV986" i="5" s="1"/>
  <c r="AA986" i="5"/>
  <c r="AN648" i="5"/>
  <c r="AP648" i="5"/>
  <c r="AB614" i="5"/>
  <c r="AO614" i="5"/>
  <c r="BJ614" i="5" s="1"/>
  <c r="AJ179" i="5"/>
  <c r="BE179" i="5" s="1"/>
  <c r="AG179" i="5"/>
  <c r="BB179" i="5" s="1"/>
  <c r="BW179" i="5" s="1"/>
  <c r="AK516" i="5"/>
  <c r="AO516" i="5"/>
  <c r="AA165" i="5"/>
  <c r="AV165" i="5" s="1"/>
  <c r="BQ165" i="5" s="1"/>
  <c r="AI165" i="5"/>
  <c r="AN336" i="5"/>
  <c r="BI336" i="5" s="1"/>
  <c r="AU336" i="5"/>
  <c r="Z336" i="5"/>
  <c r="Y130" i="5"/>
  <c r="AT130" i="5"/>
  <c r="BO130" i="5" s="1"/>
  <c r="AI130" i="5"/>
  <c r="BB771" i="5"/>
  <c r="BW771" i="5" s="1"/>
  <c r="AG771" i="5"/>
  <c r="Z771" i="5"/>
  <c r="AU771" i="5" s="1"/>
  <c r="BP771" i="5" s="1"/>
  <c r="AO539" i="5"/>
  <c r="BB539" i="5"/>
  <c r="BW539" i="5" s="1"/>
  <c r="AG539" i="5"/>
  <c r="AB344" i="5"/>
  <c r="AW344" i="5"/>
  <c r="BR344" i="5" s="1"/>
  <c r="AP344" i="5"/>
  <c r="BK344" i="5" s="1"/>
  <c r="I32" i="2"/>
  <c r="I22" i="2"/>
  <c r="I30" i="2"/>
  <c r="I35" i="2"/>
  <c r="I25" i="2"/>
  <c r="I34" i="2"/>
  <c r="I29" i="2"/>
  <c r="I27" i="2"/>
  <c r="I39" i="2"/>
  <c r="I28" i="2"/>
  <c r="I37" i="2"/>
  <c r="G13" i="2"/>
  <c r="I24" i="2"/>
  <c r="I20" i="2"/>
  <c r="I31" i="2"/>
  <c r="I26" i="2"/>
  <c r="I36" i="2"/>
  <c r="I33" i="2"/>
  <c r="I21" i="2"/>
  <c r="I38" i="2"/>
  <c r="I23" i="2"/>
  <c r="Z962" i="5"/>
  <c r="AU962" i="5" s="1"/>
  <c r="X962" i="5"/>
  <c r="BB752" i="5"/>
  <c r="AG752" i="5"/>
  <c r="AE752" i="5"/>
  <c r="Z892" i="5"/>
  <c r="AA892" i="5"/>
  <c r="AC978" i="5"/>
  <c r="BR978" i="5"/>
  <c r="AW978" i="5"/>
  <c r="AB978" i="5"/>
  <c r="AA832" i="5"/>
  <c r="AV832" i="5"/>
  <c r="X832" i="5"/>
  <c r="AM883" i="5"/>
  <c r="BH883" i="5" s="1"/>
  <c r="AK883" i="5"/>
  <c r="BF883" i="5" s="1"/>
  <c r="AN250" i="5"/>
  <c r="BI250" i="5" s="1"/>
  <c r="CD250" i="5" s="1"/>
  <c r="AD250" i="5"/>
  <c r="AY250" i="5" s="1"/>
  <c r="AJ281" i="5"/>
  <c r="BE281" i="5" s="1"/>
  <c r="BZ281" i="5" s="1"/>
  <c r="Z281" i="5"/>
  <c r="AA45" i="5"/>
  <c r="AV45" i="5" s="1"/>
  <c r="AN45" i="5"/>
  <c r="AB382" i="5"/>
  <c r="X393" i="5"/>
  <c r="AS393" i="5" s="1"/>
  <c r="BN393" i="5" s="1"/>
  <c r="AJ393" i="5"/>
  <c r="AA376" i="5"/>
  <c r="AV376" i="5" s="1"/>
  <c r="BQ376" i="5" s="1"/>
  <c r="AO376" i="5"/>
  <c r="BJ376" i="5" s="1"/>
  <c r="Y746" i="5"/>
  <c r="CH746" i="5"/>
  <c r="W746" i="5"/>
  <c r="AR746" i="5" s="1"/>
  <c r="W560" i="5"/>
  <c r="AR560" i="5"/>
  <c r="CH560" i="5"/>
  <c r="AM560" i="5"/>
  <c r="AM505" i="5"/>
  <c r="AC505" i="5"/>
  <c r="AX505" i="5" s="1"/>
  <c r="BS505" i="5" s="1"/>
  <c r="BF359" i="5"/>
  <c r="AK359" i="5"/>
  <c r="X359" i="5"/>
  <c r="AS359" i="5" s="1"/>
  <c r="BN359" i="5" s="1"/>
  <c r="AA267" i="5"/>
  <c r="AV267" i="5"/>
  <c r="Z267" i="5"/>
  <c r="AU267" i="5" s="1"/>
  <c r="BP267" i="5" s="1"/>
  <c r="AE767" i="5"/>
  <c r="AG767" i="5"/>
  <c r="BB767" i="5"/>
  <c r="BW767" i="5" s="1"/>
  <c r="AA143" i="5"/>
  <c r="AV143" i="5" s="1"/>
  <c r="BQ143" i="5" s="1"/>
  <c r="AE143" i="5"/>
  <c r="Z405" i="5"/>
  <c r="AU405" i="5"/>
  <c r="BP405" i="5" s="1"/>
  <c r="AE405" i="5"/>
  <c r="AF630" i="5"/>
  <c r="BA630" i="5" s="1"/>
  <c r="BV630" i="5" s="1"/>
  <c r="BG630" i="5"/>
  <c r="AL630" i="5"/>
  <c r="AP325" i="5"/>
  <c r="BK325" i="5" s="1"/>
  <c r="CF325" i="5" s="1"/>
  <c r="AH325" i="5"/>
  <c r="BC325" i="5" s="1"/>
  <c r="BX325" i="5" s="1"/>
  <c r="Y874" i="5"/>
  <c r="AT874" i="5" s="1"/>
  <c r="AA874" i="5"/>
  <c r="AV874" i="5" s="1"/>
  <c r="BQ874" i="5" s="1"/>
  <c r="AM174" i="5"/>
  <c r="BH174" i="5" s="1"/>
  <c r="CC174" i="5" s="1"/>
  <c r="AB174" i="5"/>
  <c r="AP623" i="5"/>
  <c r="BK623" i="5" s="1"/>
  <c r="AF623" i="5"/>
  <c r="BA623" i="5"/>
  <c r="Z18" i="5"/>
  <c r="AJ18" i="5"/>
  <c r="BQ490" i="5"/>
  <c r="AV490" i="5"/>
  <c r="AA490" i="5"/>
  <c r="AM490" i="5"/>
  <c r="AG971" i="5"/>
  <c r="BB971" i="5" s="1"/>
  <c r="BW971" i="5" s="1"/>
  <c r="CH971" i="5"/>
  <c r="W971" i="5"/>
  <c r="AR971" i="5" s="1"/>
  <c r="BM971" i="5" s="1"/>
  <c r="AE447" i="5"/>
  <c r="Y447" i="5"/>
  <c r="CH447" i="5"/>
  <c r="W447" i="5"/>
  <c r="AR447" i="5" s="1"/>
  <c r="BM447" i="5" s="1"/>
  <c r="Y624" i="5"/>
  <c r="AT624" i="5" s="1"/>
  <c r="AD624" i="5"/>
  <c r="AY624" i="5" s="1"/>
  <c r="BT624" i="5" s="1"/>
  <c r="AO557" i="5"/>
  <c r="BJ557" i="5" s="1"/>
  <c r="CE557" i="5" s="1"/>
  <c r="AM557" i="5"/>
  <c r="AP632" i="5"/>
  <c r="BK632" i="5" s="1"/>
  <c r="AB632" i="5"/>
  <c r="AP204" i="5"/>
  <c r="BK204" i="5" s="1"/>
  <c r="CF204" i="5" s="1"/>
  <c r="AJ204" i="5"/>
  <c r="BE204" i="5" s="1"/>
  <c r="AA587" i="5"/>
  <c r="AC587" i="5"/>
  <c r="AC504" i="5"/>
  <c r="AI504" i="5"/>
  <c r="BD504" i="5"/>
  <c r="Y484" i="5"/>
  <c r="AT484" i="5" s="1"/>
  <c r="BO484" i="5" s="1"/>
  <c r="AY484" i="5"/>
  <c r="AD484" i="5"/>
  <c r="Z389" i="5"/>
  <c r="AU389" i="5" s="1"/>
  <c r="BP389" i="5" s="1"/>
  <c r="AE389" i="5"/>
  <c r="AZ389" i="5" s="1"/>
  <c r="BU389" i="5" s="1"/>
  <c r="AO829" i="5"/>
  <c r="Z829" i="5"/>
  <c r="X258" i="5"/>
  <c r="BH258" i="5"/>
  <c r="CC258" i="5" s="1"/>
  <c r="AM258" i="5"/>
  <c r="BD144" i="5"/>
  <c r="AI144" i="5"/>
  <c r="BY144" i="5" s="1"/>
  <c r="AP144" i="5"/>
  <c r="BK144" i="5"/>
  <c r="CF144" i="5" s="1"/>
  <c r="AB494" i="5"/>
  <c r="AW494" i="5" s="1"/>
  <c r="BR494" i="5" s="1"/>
  <c r="AP494" i="5"/>
  <c r="AP52" i="5"/>
  <c r="BK52" i="5" s="1"/>
  <c r="W52" i="5"/>
  <c r="AR52" i="5"/>
  <c r="BM52" i="5" s="1"/>
  <c r="CH52" i="5"/>
  <c r="AE570" i="5"/>
  <c r="AD570" i="5"/>
  <c r="AY570" i="5" s="1"/>
  <c r="AF920" i="5"/>
  <c r="AE920" i="5"/>
  <c r="AF595" i="5"/>
  <c r="AM595" i="5"/>
  <c r="AF467" i="5"/>
  <c r="BA467" i="5" s="1"/>
  <c r="BV467" i="5" s="1"/>
  <c r="AI467" i="5"/>
  <c r="AI207" i="5"/>
  <c r="AW207" i="5"/>
  <c r="BR207" i="5" s="1"/>
  <c r="AB207" i="5"/>
  <c r="AK449" i="5"/>
  <c r="AP449" i="5"/>
  <c r="AP809" i="5"/>
  <c r="BK809" i="5" s="1"/>
  <c r="AA809" i="5"/>
  <c r="AV809" i="5" s="1"/>
  <c r="BQ809" i="5" s="1"/>
  <c r="AJ631" i="5"/>
  <c r="BE631" i="5" s="1"/>
  <c r="AP631" i="5"/>
  <c r="BK631" i="5" s="1"/>
  <c r="BD487" i="5"/>
  <c r="BY487" i="5" s="1"/>
  <c r="AI487" i="5"/>
  <c r="AK487" i="5"/>
  <c r="BF487" i="5"/>
  <c r="W876" i="5"/>
  <c r="CH876" i="5"/>
  <c r="Y876" i="5"/>
  <c r="AN297" i="5"/>
  <c r="AF297" i="5"/>
  <c r="BI967" i="5"/>
  <c r="CD967" i="5" s="1"/>
  <c r="AN967" i="5"/>
  <c r="AZ967" i="5"/>
  <c r="AE967" i="5"/>
  <c r="AH559" i="5"/>
  <c r="AE559" i="5"/>
  <c r="AZ559" i="5"/>
  <c r="BU559" i="5" s="1"/>
  <c r="AV98" i="5"/>
  <c r="BQ98" i="5" s="1"/>
  <c r="AA98" i="5"/>
  <c r="X98" i="5"/>
  <c r="AG65" i="5"/>
  <c r="BB65" i="5" s="1"/>
  <c r="BW65" i="5" s="1"/>
  <c r="AE65" i="5"/>
  <c r="AZ65" i="5" s="1"/>
  <c r="BU65" i="5" s="1"/>
  <c r="AD895" i="5"/>
  <c r="AH895" i="5"/>
  <c r="AH468" i="5"/>
  <c r="AJ468" i="5"/>
  <c r="Z63" i="5"/>
  <c r="AU63" i="5" s="1"/>
  <c r="AF63" i="5"/>
  <c r="AM445" i="5"/>
  <c r="BH445" i="5" s="1"/>
  <c r="CC445" i="5" s="1"/>
  <c r="AI445" i="5"/>
  <c r="BD445" i="5" s="1"/>
  <c r="AM864" i="5"/>
  <c r="AC864" i="5"/>
  <c r="AH944" i="5"/>
  <c r="AI944" i="5"/>
  <c r="AG327" i="5"/>
  <c r="BB327" i="5" s="1"/>
  <c r="AC327" i="5"/>
  <c r="AX327" i="5" s="1"/>
  <c r="BS327" i="5" s="1"/>
  <c r="AC465" i="5"/>
  <c r="AM465" i="5"/>
  <c r="Y812" i="5"/>
  <c r="AT812" i="5" s="1"/>
  <c r="AL812" i="5"/>
  <c r="BG812" i="5" s="1"/>
  <c r="X934" i="5"/>
  <c r="AS934" i="5"/>
  <c r="AD934" i="5"/>
  <c r="AY934" i="5" s="1"/>
  <c r="AG871" i="5"/>
  <c r="AH871" i="5"/>
  <c r="AJ64" i="5"/>
  <c r="AP64" i="5"/>
  <c r="BK64" i="5" s="1"/>
  <c r="AI471" i="5"/>
  <c r="BD471" i="5" s="1"/>
  <c r="AM471" i="5"/>
  <c r="Y1016" i="5"/>
  <c r="BO1016" i="5" s="1"/>
  <c r="AT1016" i="5"/>
  <c r="AG1016" i="5"/>
  <c r="BB1016" i="5" s="1"/>
  <c r="Y963" i="5"/>
  <c r="AF963" i="5"/>
  <c r="BA963" i="5" s="1"/>
  <c r="BV963" i="5" s="1"/>
  <c r="AA973" i="5"/>
  <c r="AF973" i="5"/>
  <c r="Z966" i="5"/>
  <c r="AT966" i="5"/>
  <c r="Y966" i="5"/>
  <c r="AH652" i="5"/>
  <c r="AL652" i="5"/>
  <c r="BG652" i="5" s="1"/>
  <c r="CB652" i="5" s="1"/>
  <c r="AG988" i="5"/>
  <c r="BB988" i="5" s="1"/>
  <c r="BW988" i="5" s="1"/>
  <c r="CH988" i="5"/>
  <c r="W988" i="5"/>
  <c r="AG55" i="5"/>
  <c r="BB55" i="5" s="1"/>
  <c r="AM55" i="5"/>
  <c r="BH55" i="5" s="1"/>
  <c r="CC55" i="5" s="1"/>
  <c r="AH85" i="5"/>
  <c r="AK85" i="5"/>
  <c r="AA577" i="5"/>
  <c r="AV577" i="5" s="1"/>
  <c r="BQ577" i="5" s="1"/>
  <c r="AH577" i="5"/>
  <c r="BC577" i="5"/>
  <c r="BX577" i="5" s="1"/>
  <c r="Y41" i="5"/>
  <c r="AT41" i="5" s="1"/>
  <c r="X41" i="5"/>
  <c r="AN246" i="5"/>
  <c r="AA246" i="5"/>
  <c r="AG655" i="5"/>
  <c r="X655" i="5"/>
  <c r="AS655" i="5" s="1"/>
  <c r="BN655" i="5" s="1"/>
  <c r="AB618" i="5"/>
  <c r="AW618" i="5" s="1"/>
  <c r="AG618" i="5"/>
  <c r="BB618" i="5"/>
  <c r="AF955" i="5"/>
  <c r="BA955" i="5" s="1"/>
  <c r="BV955" i="5" s="1"/>
  <c r="AN955" i="5"/>
  <c r="BI955" i="5" s="1"/>
  <c r="AA545" i="5"/>
  <c r="AE545" i="5"/>
  <c r="AZ545" i="5" s="1"/>
  <c r="BU545" i="5" s="1"/>
  <c r="AU510" i="5"/>
  <c r="Z510" i="5"/>
  <c r="AN510" i="5"/>
  <c r="AM248" i="5"/>
  <c r="AE248" i="5"/>
  <c r="AZ248" i="5" s="1"/>
  <c r="AD833" i="5"/>
  <c r="AY833" i="5" s="1"/>
  <c r="BT833" i="5" s="1"/>
  <c r="AI833" i="5"/>
  <c r="AN915" i="5"/>
  <c r="BI915" i="5" s="1"/>
  <c r="CD915" i="5" s="1"/>
  <c r="AI915" i="5"/>
  <c r="AA274" i="5"/>
  <c r="AI274" i="5"/>
  <c r="BD274" i="5" s="1"/>
  <c r="BD231" i="5"/>
  <c r="AI231" i="5"/>
  <c r="AD231" i="5"/>
  <c r="Z738" i="5"/>
  <c r="AM738" i="5"/>
  <c r="CH801" i="5"/>
  <c r="W801" i="5"/>
  <c r="AC801" i="5"/>
  <c r="AM563" i="5"/>
  <c r="Y563" i="5"/>
  <c r="CH563" i="5"/>
  <c r="AR563" i="5"/>
  <c r="W563" i="5"/>
  <c r="BB534" i="5"/>
  <c r="BW534" i="5" s="1"/>
  <c r="AG534" i="5"/>
  <c r="AB534" i="5"/>
  <c r="AE489" i="5"/>
  <c r="Z489" i="5"/>
  <c r="AU489" i="5" s="1"/>
  <c r="BP489" i="5" s="1"/>
  <c r="Z929" i="5"/>
  <c r="AU929" i="5" s="1"/>
  <c r="BP929" i="5" s="1"/>
  <c r="AK929" i="5"/>
  <c r="BI232" i="5"/>
  <c r="CD232" i="5" s="1"/>
  <c r="AN232" i="5"/>
  <c r="BB232" i="5"/>
  <c r="AG232" i="5"/>
  <c r="AN501" i="5"/>
  <c r="AB501" i="5"/>
  <c r="BG418" i="5"/>
  <c r="AL418" i="5"/>
  <c r="AF418" i="5"/>
  <c r="AN831" i="5"/>
  <c r="BI831" i="5" s="1"/>
  <c r="AI831" i="5"/>
  <c r="BD831" i="5" s="1"/>
  <c r="AX107" i="5"/>
  <c r="AC107" i="5"/>
  <c r="BS107" i="5" s="1"/>
  <c r="AP107" i="5"/>
  <c r="BR428" i="5"/>
  <c r="AB428" i="5"/>
  <c r="AW428" i="5" s="1"/>
  <c r="AI428" i="5"/>
  <c r="BD428" i="5" s="1"/>
  <c r="BY428" i="5" s="1"/>
  <c r="AL113" i="5"/>
  <c r="BG113" i="5" s="1"/>
  <c r="AH113" i="5"/>
  <c r="AA425" i="5"/>
  <c r="AV425" i="5" s="1"/>
  <c r="BQ425" i="5" s="1"/>
  <c r="AB425" i="5"/>
  <c r="AH401" i="5"/>
  <c r="AW401" i="5"/>
  <c r="BR401" i="5" s="1"/>
  <c r="AB401" i="5"/>
  <c r="Y945" i="5"/>
  <c r="AP945" i="5"/>
  <c r="AA442" i="5"/>
  <c r="BA442" i="5"/>
  <c r="AF442" i="5"/>
  <c r="AH279" i="5"/>
  <c r="BC279" i="5" s="1"/>
  <c r="AA279" i="5"/>
  <c r="AG206" i="5"/>
  <c r="BB206" i="5" s="1"/>
  <c r="Z206" i="5"/>
  <c r="AH827" i="5"/>
  <c r="BC827" i="5"/>
  <c r="X827" i="5"/>
  <c r="AS827" i="5" s="1"/>
  <c r="AL840" i="5"/>
  <c r="BG840" i="5" s="1"/>
  <c r="X840" i="5"/>
  <c r="AS840" i="5" s="1"/>
  <c r="AB979" i="5"/>
  <c r="CH979" i="5"/>
  <c r="W979" i="5"/>
  <c r="AG213" i="5"/>
  <c r="BP213" i="5"/>
  <c r="Z213" i="5"/>
  <c r="AU213" i="5" s="1"/>
  <c r="AC123" i="5"/>
  <c r="AX123" i="5" s="1"/>
  <c r="BS123" i="5" s="1"/>
  <c r="AO123" i="5"/>
  <c r="X515" i="5"/>
  <c r="AI515" i="5"/>
  <c r="BD515" i="5" s="1"/>
  <c r="BY515" i="5" s="1"/>
  <c r="AI402" i="5"/>
  <c r="AO402" i="5"/>
  <c r="BJ402" i="5" s="1"/>
  <c r="CE402" i="5" s="1"/>
  <c r="AV1015" i="5"/>
  <c r="BQ1015" i="5" s="1"/>
  <c r="AA1015" i="5"/>
  <c r="AI1015" i="5"/>
  <c r="AI71" i="5"/>
  <c r="AD71" i="5"/>
  <c r="AY71" i="5" s="1"/>
  <c r="AO316" i="5"/>
  <c r="BJ316" i="5" s="1"/>
  <c r="CE316" i="5" s="1"/>
  <c r="W316" i="5"/>
  <c r="AR316" i="5" s="1"/>
  <c r="CH316" i="5"/>
  <c r="AI824" i="5"/>
  <c r="AL824" i="5"/>
  <c r="Z800" i="5"/>
  <c r="AN800" i="5"/>
  <c r="BI800" i="5"/>
  <c r="AF629" i="5"/>
  <c r="BA629" i="5" s="1"/>
  <c r="AO629" i="5"/>
  <c r="BJ629" i="5" s="1"/>
  <c r="Y291" i="5"/>
  <c r="AT291" i="5" s="1"/>
  <c r="BO291" i="5" s="1"/>
  <c r="AE291" i="5"/>
  <c r="AZ291" i="5" s="1"/>
  <c r="BU291" i="5" s="1"/>
  <c r="AK654" i="5"/>
  <c r="AF654" i="5"/>
  <c r="CH482" i="5"/>
  <c r="W482" i="5"/>
  <c r="AR482" i="5" s="1"/>
  <c r="BM482" i="5" s="1"/>
  <c r="AK482" i="5"/>
  <c r="BF482" i="5" s="1"/>
  <c r="AG493" i="5"/>
  <c r="Z493" i="5"/>
  <c r="AU493" i="5" s="1"/>
  <c r="BP493" i="5" s="1"/>
  <c r="AP815" i="5"/>
  <c r="AC815" i="5"/>
  <c r="AX815" i="5" s="1"/>
  <c r="AO366" i="5"/>
  <c r="BJ366" i="5" s="1"/>
  <c r="CE366" i="5" s="1"/>
  <c r="Z366" i="5"/>
  <c r="AU366" i="5" s="1"/>
  <c r="BP366" i="5" s="1"/>
  <c r="AH102" i="5"/>
  <c r="BC102" i="5"/>
  <c r="BX102" i="5" s="1"/>
  <c r="Y102" i="5"/>
  <c r="Y787" i="5"/>
  <c r="AT787" i="5" s="1"/>
  <c r="BO787" i="5" s="1"/>
  <c r="AL787" i="5"/>
  <c r="BG787" i="5" s="1"/>
  <c r="CB787" i="5" s="1"/>
  <c r="AC855" i="5"/>
  <c r="AX855" i="5" s="1"/>
  <c r="AB855" i="5"/>
  <c r="AW855" i="5" s="1"/>
  <c r="BR855" i="5" s="1"/>
  <c r="Z795" i="5"/>
  <c r="AU795" i="5" s="1"/>
  <c r="BP795" i="5" s="1"/>
  <c r="AO795" i="5"/>
  <c r="BH814" i="5"/>
  <c r="AM814" i="5"/>
  <c r="AU814" i="5"/>
  <c r="BP814" i="5" s="1"/>
  <c r="Z814" i="5"/>
  <c r="AM529" i="5"/>
  <c r="Y529" i="5"/>
  <c r="AT529" i="5"/>
  <c r="AK806" i="5"/>
  <c r="BF806" i="5" s="1"/>
  <c r="BA806" i="5"/>
  <c r="BV806" i="5" s="1"/>
  <c r="AF806" i="5"/>
  <c r="AF240" i="5"/>
  <c r="AE240" i="5"/>
  <c r="AC739" i="5"/>
  <c r="AX739" i="5" s="1"/>
  <c r="BS739" i="5" s="1"/>
  <c r="Y739" i="5"/>
  <c r="AD492" i="5"/>
  <c r="AP492" i="5"/>
  <c r="BK492" i="5" s="1"/>
  <c r="CF492" i="5" s="1"/>
  <c r="AM823" i="5"/>
  <c r="BH823" i="5" s="1"/>
  <c r="AO823" i="5"/>
  <c r="BJ823" i="5" s="1"/>
  <c r="CE823" i="5" s="1"/>
  <c r="Z980" i="5"/>
  <c r="AJ980" i="5"/>
  <c r="BE980" i="5"/>
  <c r="BZ980" i="5" s="1"/>
  <c r="AN792" i="5"/>
  <c r="X792" i="5"/>
  <c r="AS792" i="5" s="1"/>
  <c r="BN792" i="5" s="1"/>
  <c r="BF673" i="5"/>
  <c r="AK673" i="5"/>
  <c r="AL673" i="5"/>
  <c r="BG673" i="5" s="1"/>
  <c r="Z942" i="5"/>
  <c r="AU942" i="5" s="1"/>
  <c r="BP942" i="5" s="1"/>
  <c r="AI942" i="5"/>
  <c r="BD942" i="5" s="1"/>
  <c r="BY942" i="5" s="1"/>
  <c r="AP585" i="5"/>
  <c r="AH585" i="5"/>
  <c r="BC585" i="5"/>
  <c r="AX953" i="5"/>
  <c r="AC953" i="5"/>
  <c r="AM953" i="5"/>
  <c r="BH953" i="5" s="1"/>
  <c r="CH841" i="5"/>
  <c r="W841" i="5"/>
  <c r="AR841" i="5" s="1"/>
  <c r="BB841" i="5"/>
  <c r="AG841" i="5"/>
  <c r="AH433" i="5"/>
  <c r="BC433" i="5" s="1"/>
  <c r="AG433" i="5"/>
  <c r="AI993" i="5"/>
  <c r="AN993" i="5"/>
  <c r="AG676" i="5"/>
  <c r="BB676" i="5" s="1"/>
  <c r="Y676" i="5"/>
  <c r="AD159" i="5"/>
  <c r="AY159" i="5" s="1"/>
  <c r="BT159" i="5" s="1"/>
  <c r="AC159" i="5"/>
  <c r="AB345" i="5"/>
  <c r="AN345" i="5"/>
  <c r="CH910" i="5"/>
  <c r="W910" i="5"/>
  <c r="AL910" i="5"/>
  <c r="BG910" i="5" s="1"/>
  <c r="CB910" i="5" s="1"/>
  <c r="BE431" i="5"/>
  <c r="BZ431" i="5" s="1"/>
  <c r="AJ431" i="5"/>
  <c r="AK431" i="5"/>
  <c r="BF431" i="5" s="1"/>
  <c r="AL431" i="5"/>
  <c r="BG431" i="5" s="1"/>
  <c r="AV416" i="5"/>
  <c r="AA416" i="5"/>
  <c r="Y765" i="5"/>
  <c r="AT765" i="5" s="1"/>
  <c r="BO765" i="5" s="1"/>
  <c r="X765" i="5"/>
  <c r="AO535" i="5"/>
  <c r="AI535" i="5"/>
  <c r="BD535" i="5" s="1"/>
  <c r="BY535" i="5" s="1"/>
  <c r="BB221" i="5"/>
  <c r="AG221" i="5"/>
  <c r="W221" i="5"/>
  <c r="CH221" i="5"/>
  <c r="AR221" i="5"/>
  <c r="X716" i="5"/>
  <c r="AA716" i="5"/>
  <c r="AH390" i="5"/>
  <c r="AS390" i="5"/>
  <c r="X390" i="5"/>
  <c r="AP497" i="5"/>
  <c r="AK497" i="5"/>
  <c r="BF497" i="5" s="1"/>
  <c r="AS531" i="5"/>
  <c r="BN531" i="5" s="1"/>
  <c r="X531" i="5"/>
  <c r="BH531" i="5"/>
  <c r="AM531" i="5"/>
  <c r="AM117" i="5"/>
  <c r="BH117" i="5" s="1"/>
  <c r="Z117" i="5"/>
  <c r="AO129" i="5"/>
  <c r="BJ129" i="5" s="1"/>
  <c r="CE129" i="5" s="1"/>
  <c r="AJ129" i="5"/>
  <c r="W129" i="5"/>
  <c r="CH129" i="5"/>
  <c r="AU28" i="5"/>
  <c r="Z28" i="5"/>
  <c r="AB28" i="5"/>
  <c r="X40" i="5"/>
  <c r="AS40" i="5" s="1"/>
  <c r="AY40" i="5"/>
  <c r="BT40" i="5" s="1"/>
  <c r="AD40" i="5"/>
  <c r="AI380" i="5"/>
  <c r="BD380" i="5" s="1"/>
  <c r="BY380" i="5" s="1"/>
  <c r="AC380" i="5"/>
  <c r="AN828" i="5"/>
  <c r="BI828" i="5" s="1"/>
  <c r="AS828" i="5"/>
  <c r="X828" i="5"/>
  <c r="X645" i="5"/>
  <c r="AK645" i="5"/>
  <c r="AM754" i="5"/>
  <c r="BH754" i="5" s="1"/>
  <c r="AK754" i="5"/>
  <c r="AI475" i="5"/>
  <c r="BD475" i="5" s="1"/>
  <c r="AH475" i="5"/>
  <c r="AD166" i="5"/>
  <c r="AY166" i="5" s="1"/>
  <c r="BT166" i="5" s="1"/>
  <c r="X166" i="5"/>
  <c r="AS166" i="5" s="1"/>
  <c r="AK212" i="5"/>
  <c r="AP212" i="5"/>
  <c r="AG311" i="5"/>
  <c r="BB311" i="5" s="1"/>
  <c r="AD311" i="5"/>
  <c r="AY311" i="5" s="1"/>
  <c r="AD301" i="5"/>
  <c r="AY301" i="5" s="1"/>
  <c r="BT301" i="5" s="1"/>
  <c r="CH301" i="5"/>
  <c r="W301" i="5"/>
  <c r="AP794" i="5"/>
  <c r="BK794" i="5" s="1"/>
  <c r="BB794" i="5"/>
  <c r="BW794" i="5" s="1"/>
  <c r="AG794" i="5"/>
  <c r="Y481" i="5"/>
  <c r="X481" i="5"/>
  <c r="AK912" i="5"/>
  <c r="BF912" i="5" s="1"/>
  <c r="AL912" i="5"/>
  <c r="Z561" i="5"/>
  <c r="AU561" i="5" s="1"/>
  <c r="AO225" i="5"/>
  <c r="BJ225" i="5" s="1"/>
  <c r="CE225" i="5" s="1"/>
  <c r="AZ225" i="5"/>
  <c r="AE225" i="5"/>
  <c r="AP712" i="5"/>
  <c r="Z712" i="5"/>
  <c r="AP885" i="5"/>
  <c r="BK885" i="5" s="1"/>
  <c r="CF885" i="5" s="1"/>
  <c r="AA885" i="5"/>
  <c r="Z485" i="5"/>
  <c r="AU485" i="5" s="1"/>
  <c r="AG485" i="5"/>
  <c r="BB485" i="5" s="1"/>
  <c r="AK110" i="5"/>
  <c r="BF110" i="5"/>
  <c r="CA110" i="5" s="1"/>
  <c r="AF110" i="5"/>
  <c r="AI100" i="5"/>
  <c r="BD100" i="5" s="1"/>
  <c r="BY100" i="5" s="1"/>
  <c r="BH100" i="5"/>
  <c r="AM100" i="5"/>
  <c r="AF280" i="5"/>
  <c r="AM280" i="5"/>
  <c r="BH280" i="5" s="1"/>
  <c r="AF734" i="5"/>
  <c r="BA734" i="5" s="1"/>
  <c r="BV734" i="5" s="1"/>
  <c r="Y734" i="5"/>
  <c r="W982" i="5"/>
  <c r="AR982" i="5" s="1"/>
  <c r="CH982" i="5"/>
  <c r="AH982" i="5"/>
  <c r="BC982" i="5" s="1"/>
  <c r="AA459" i="5"/>
  <c r="Z459" i="5"/>
  <c r="AZ782" i="5"/>
  <c r="BU782" i="5" s="1"/>
  <c r="AE782" i="5"/>
  <c r="X782" i="5"/>
  <c r="AS782" i="5" s="1"/>
  <c r="BN782" i="5" s="1"/>
  <c r="AM625" i="5"/>
  <c r="BH625" i="5" s="1"/>
  <c r="AA625" i="5"/>
  <c r="BJ338" i="5"/>
  <c r="AO338" i="5"/>
  <c r="X338" i="5"/>
  <c r="AS338" i="5" s="1"/>
  <c r="AK434" i="5"/>
  <c r="BF434" i="5" s="1"/>
  <c r="AH434" i="5"/>
  <c r="BC434" i="5" s="1"/>
  <c r="BX434" i="5" s="1"/>
  <c r="AN47" i="5"/>
  <c r="X47" i="5"/>
  <c r="AS47" i="5" s="1"/>
  <c r="X714" i="5"/>
  <c r="CH714" i="5"/>
  <c r="W714" i="5"/>
  <c r="AR714" i="5"/>
  <c r="AM798" i="5"/>
  <c r="BH798" i="5" s="1"/>
  <c r="AV798" i="5"/>
  <c r="BQ798" i="5" s="1"/>
  <c r="AA798" i="5"/>
  <c r="AI29" i="5"/>
  <c r="BD29" i="5" s="1"/>
  <c r="Z29" i="5"/>
  <c r="X522" i="5"/>
  <c r="AS522" i="5" s="1"/>
  <c r="AC522" i="5"/>
  <c r="X443" i="5"/>
  <c r="AB443" i="5"/>
  <c r="AN177" i="5"/>
  <c r="BI177" i="5" s="1"/>
  <c r="CD177" i="5" s="1"/>
  <c r="AP177" i="5"/>
  <c r="AP856" i="5"/>
  <c r="BK856" i="5" s="1"/>
  <c r="Z856" i="5"/>
  <c r="Y302" i="5"/>
  <c r="AT302" i="5" s="1"/>
  <c r="BO302" i="5" s="1"/>
  <c r="AP302" i="5"/>
  <c r="BK302" i="5" s="1"/>
  <c r="AJ846" i="5"/>
  <c r="BE846" i="5" s="1"/>
  <c r="BZ846" i="5" s="1"/>
  <c r="BD846" i="5"/>
  <c r="AI846" i="5"/>
  <c r="Y24" i="5"/>
  <c r="AP24" i="5"/>
  <c r="BK24" i="5" s="1"/>
  <c r="AA407" i="5"/>
  <c r="AV407" i="5" s="1"/>
  <c r="BQ407" i="5" s="1"/>
  <c r="AD407" i="5"/>
  <c r="AY407" i="5" s="1"/>
  <c r="BT407" i="5" s="1"/>
  <c r="AH845" i="5"/>
  <c r="BC845" i="5" s="1"/>
  <c r="AI845" i="5"/>
  <c r="BD845" i="5" s="1"/>
  <c r="BY845" i="5" s="1"/>
  <c r="AD39" i="5"/>
  <c r="AY39" i="5" s="1"/>
  <c r="AH39" i="5"/>
  <c r="BC39" i="5" s="1"/>
  <c r="BG544" i="5"/>
  <c r="CB544" i="5" s="1"/>
  <c r="AL544" i="5"/>
  <c r="AJ544" i="5"/>
  <c r="AC907" i="5"/>
  <c r="W907" i="5"/>
  <c r="AR907" i="5" s="1"/>
  <c r="CH907" i="5"/>
  <c r="AL773" i="5"/>
  <c r="AC773" i="5"/>
  <c r="AX773" i="5" s="1"/>
  <c r="AN873" i="5"/>
  <c r="AV873" i="5"/>
  <c r="AA873" i="5"/>
  <c r="Z825" i="5"/>
  <c r="AU825" i="5" s="1"/>
  <c r="BP825" i="5" s="1"/>
  <c r="AJ825" i="5"/>
  <c r="X976" i="5"/>
  <c r="AN976" i="5"/>
  <c r="BI976" i="5"/>
  <c r="CD976" i="5" s="1"/>
  <c r="AJ208" i="5"/>
  <c r="Z208" i="5"/>
  <c r="AU208" i="5" s="1"/>
  <c r="BP208" i="5" s="1"/>
  <c r="AH691" i="5"/>
  <c r="AI691" i="5"/>
  <c r="BD691" i="5" s="1"/>
  <c r="AG681" i="5"/>
  <c r="AM681" i="5"/>
  <c r="BH681" i="5" s="1"/>
  <c r="CC681" i="5" s="1"/>
  <c r="Z19" i="5"/>
  <c r="AU19" i="5" s="1"/>
  <c r="AL19" i="5"/>
  <c r="BG19" i="5" s="1"/>
  <c r="X872" i="5"/>
  <c r="AS872" i="5" s="1"/>
  <c r="BN872" i="5" s="1"/>
  <c r="AD872" i="5"/>
  <c r="AH146" i="5"/>
  <c r="X146" i="5"/>
  <c r="AS146" i="5" s="1"/>
  <c r="BN146" i="5" s="1"/>
  <c r="AL328" i="5"/>
  <c r="AH328" i="5"/>
  <c r="BC328" i="5" s="1"/>
  <c r="AE99" i="5"/>
  <c r="AZ99" i="5" s="1"/>
  <c r="AL99" i="5"/>
  <c r="BG99" i="5" s="1"/>
  <c r="CB99" i="5" s="1"/>
  <c r="AN775" i="5"/>
  <c r="Y775" i="5"/>
  <c r="AO766" i="5"/>
  <c r="Z766" i="5"/>
  <c r="AU766" i="5"/>
  <c r="AO705" i="5"/>
  <c r="BJ705" i="5" s="1"/>
  <c r="AT705" i="5"/>
  <c r="BO705" i="5" s="1"/>
  <c r="Y705" i="5"/>
  <c r="Z118" i="5"/>
  <c r="X118" i="5"/>
  <c r="AS118" i="5" s="1"/>
  <c r="AN49" i="5"/>
  <c r="BI49" i="5" s="1"/>
  <c r="AD49" i="5"/>
  <c r="AY49" i="5"/>
  <c r="AN448" i="5"/>
  <c r="AL448" i="5"/>
  <c r="AD836" i="5"/>
  <c r="AB836" i="5"/>
  <c r="AN774" i="5"/>
  <c r="Y774" i="5"/>
  <c r="AT774" i="5" s="1"/>
  <c r="BO774" i="5" s="1"/>
  <c r="CH191" i="5"/>
  <c r="W191" i="5"/>
  <c r="X191" i="5"/>
  <c r="AP672" i="5"/>
  <c r="AB672" i="5"/>
  <c r="AW672" i="5" s="1"/>
  <c r="AE521" i="5"/>
  <c r="AH521" i="5"/>
  <c r="BC521" i="5" s="1"/>
  <c r="AA590" i="5"/>
  <c r="BQ590" i="5" s="1"/>
  <c r="AV590" i="5"/>
  <c r="AJ590" i="5"/>
  <c r="BE590" i="5"/>
  <c r="BZ590" i="5" s="1"/>
  <c r="AJ417" i="5"/>
  <c r="BF417" i="5"/>
  <c r="AK417" i="5"/>
  <c r="BE665" i="5"/>
  <c r="AJ665" i="5"/>
  <c r="BZ665" i="5" s="1"/>
  <c r="AD665" i="5"/>
  <c r="BG458" i="5"/>
  <c r="CB458" i="5" s="1"/>
  <c r="AL458" i="5"/>
  <c r="AM458" i="5"/>
  <c r="AD276" i="5"/>
  <c r="AK276" i="5"/>
  <c r="AC54" i="5"/>
  <c r="AX54" i="5" s="1"/>
  <c r="AI54" i="5"/>
  <c r="Y384" i="5"/>
  <c r="AF384" i="5"/>
  <c r="AN205" i="5"/>
  <c r="BI205" i="5"/>
  <c r="CD205" i="5" s="1"/>
  <c r="AC205" i="5"/>
  <c r="AX205" i="5" s="1"/>
  <c r="BG56" i="5"/>
  <c r="CB56" i="5" s="1"/>
  <c r="AL56" i="5"/>
  <c r="AC56" i="5"/>
  <c r="BS56" i="5" s="1"/>
  <c r="AX56" i="5"/>
  <c r="AD427" i="5"/>
  <c r="AE427" i="5"/>
  <c r="AJ142" i="5"/>
  <c r="BE142" i="5"/>
  <c r="BZ142" i="5" s="1"/>
  <c r="CH142" i="5"/>
  <c r="W142" i="5"/>
  <c r="Y33" i="5"/>
  <c r="AT33" i="5" s="1"/>
  <c r="AH33" i="5"/>
  <c r="BC33" i="5" s="1"/>
  <c r="AE196" i="5"/>
  <c r="AF196" i="5"/>
  <c r="W254" i="5"/>
  <c r="CH254" i="5"/>
  <c r="AB254" i="5"/>
  <c r="AD1013" i="5"/>
  <c r="AU1013" i="5"/>
  <c r="BP1013" i="5" s="1"/>
  <c r="Z1013" i="5"/>
  <c r="AP764" i="5"/>
  <c r="BK764" i="5"/>
  <c r="AM764" i="5"/>
  <c r="BH764" i="5" s="1"/>
  <c r="AP375" i="5"/>
  <c r="BK375" i="5" s="1"/>
  <c r="CF375" i="5" s="1"/>
  <c r="X375" i="5"/>
  <c r="AI667" i="5"/>
  <c r="AP667" i="5"/>
  <c r="AP736" i="5"/>
  <c r="BK736" i="5" s="1"/>
  <c r="CH736" i="5"/>
  <c r="W736" i="5"/>
  <c r="AJ38" i="5"/>
  <c r="BE38" i="5" s="1"/>
  <c r="Z38" i="5"/>
  <c r="CH547" i="5"/>
  <c r="W547" i="5"/>
  <c r="AD547" i="5"/>
  <c r="AY547" i="5" s="1"/>
  <c r="AB62" i="5"/>
  <c r="AW62" i="5" s="1"/>
  <c r="BR62" i="5" s="1"/>
  <c r="AE62" i="5"/>
  <c r="AZ62" i="5" s="1"/>
  <c r="AG926" i="5"/>
  <c r="BB926" i="5" s="1"/>
  <c r="BW926" i="5" s="1"/>
  <c r="AC926" i="5"/>
  <c r="AH66" i="5"/>
  <c r="Z66" i="5"/>
  <c r="AU66" i="5" s="1"/>
  <c r="BH660" i="5"/>
  <c r="CC660" i="5" s="1"/>
  <c r="AM660" i="5"/>
  <c r="CH660" i="5"/>
  <c r="W660" i="5"/>
  <c r="AM638" i="5"/>
  <c r="BH638" i="5" s="1"/>
  <c r="AI638" i="5"/>
  <c r="AA743" i="5"/>
  <c r="AV743" i="5"/>
  <c r="BQ743" i="5" s="1"/>
  <c r="AK743" i="5"/>
  <c r="AO199" i="5"/>
  <c r="X199" i="5"/>
  <c r="AS199" i="5" s="1"/>
  <c r="BN199" i="5" s="1"/>
  <c r="BJ292" i="5"/>
  <c r="AO292" i="5"/>
  <c r="Y292" i="5"/>
  <c r="AT292" i="5" s="1"/>
  <c r="Y886" i="5"/>
  <c r="AA886" i="5"/>
  <c r="CH700" i="5"/>
  <c r="W700" i="5"/>
  <c r="BE700" i="5"/>
  <c r="AJ700" i="5"/>
  <c r="AE704" i="5"/>
  <c r="AH704" i="5"/>
  <c r="BB965" i="5"/>
  <c r="BW965" i="5" s="1"/>
  <c r="AG965" i="5"/>
  <c r="AI965" i="5"/>
  <c r="BY965" i="5"/>
  <c r="BD965" i="5"/>
  <c r="Z300" i="5"/>
  <c r="AB300" i="5"/>
  <c r="AW300" i="5" s="1"/>
  <c r="W1003" i="5"/>
  <c r="CH1003" i="5"/>
  <c r="AL1003" i="5"/>
  <c r="AP399" i="5"/>
  <c r="BK399" i="5" s="1"/>
  <c r="Y399" i="5"/>
  <c r="AT399" i="5" s="1"/>
  <c r="BO399" i="5" s="1"/>
  <c r="AO677" i="5"/>
  <c r="BJ677" i="5" s="1"/>
  <c r="AJ677" i="5"/>
  <c r="BE677" i="5" s="1"/>
  <c r="Y120" i="5"/>
  <c r="AM120" i="5"/>
  <c r="AE616" i="5"/>
  <c r="AZ616" i="5" s="1"/>
  <c r="Y616" i="5"/>
  <c r="AT616" i="5" s="1"/>
  <c r="BO616" i="5" s="1"/>
  <c r="Z361" i="5"/>
  <c r="AP361" i="5"/>
  <c r="Y502" i="5"/>
  <c r="CB502" i="5"/>
  <c r="AL502" i="5"/>
  <c r="BG502" i="5"/>
  <c r="AN97" i="5"/>
  <c r="Z97" i="5"/>
  <c r="AU272" i="5"/>
  <c r="BP272" i="5" s="1"/>
  <c r="Z272" i="5"/>
  <c r="W272" i="5"/>
  <c r="AR272" i="5" s="1"/>
  <c r="CH272" i="5"/>
  <c r="AG958" i="5"/>
  <c r="BB958" i="5" s="1"/>
  <c r="AN958" i="5"/>
  <c r="AH603" i="5"/>
  <c r="X603" i="5"/>
  <c r="AS603" i="5" s="1"/>
  <c r="AC992" i="5"/>
  <c r="AX992" i="5" s="1"/>
  <c r="AN992" i="5"/>
  <c r="AI275" i="5"/>
  <c r="BD275" i="5" s="1"/>
  <c r="Y275" i="5"/>
  <c r="AM729" i="5"/>
  <c r="BH729" i="5"/>
  <c r="CC729" i="5" s="1"/>
  <c r="X729" i="5"/>
  <c r="AL899" i="5"/>
  <c r="Y899" i="5"/>
  <c r="AT899" i="5" s="1"/>
  <c r="BO899" i="5" s="1"/>
  <c r="AD320" i="5"/>
  <c r="Y320" i="5"/>
  <c r="AE536" i="5"/>
  <c r="AZ536" i="5" s="1"/>
  <c r="AF536" i="5"/>
  <c r="Y322" i="5"/>
  <c r="AF322" i="5"/>
  <c r="BA322" i="5" s="1"/>
  <c r="X192" i="5"/>
  <c r="AS192" i="5" s="1"/>
  <c r="BN192" i="5" s="1"/>
  <c r="AO192" i="5"/>
  <c r="X282" i="5"/>
  <c r="AB282" i="5"/>
  <c r="AW282" i="5" s="1"/>
  <c r="AP299" i="5"/>
  <c r="AH299" i="5"/>
  <c r="BC299" i="5" s="1"/>
  <c r="AA483" i="5"/>
  <c r="AV483" i="5" s="1"/>
  <c r="BQ483" i="5" s="1"/>
  <c r="AF483" i="5"/>
  <c r="Z72" i="5"/>
  <c r="AB72" i="5"/>
  <c r="AP358" i="5"/>
  <c r="BK358" i="5" s="1"/>
  <c r="CF358" i="5" s="1"/>
  <c r="Y358" i="5"/>
  <c r="AT358" i="5" s="1"/>
  <c r="AC674" i="5"/>
  <c r="AX674" i="5" s="1"/>
  <c r="AS674" i="5"/>
  <c r="X674" i="5"/>
  <c r="BN674" i="5" s="1"/>
  <c r="AB404" i="5"/>
  <c r="AC404" i="5"/>
  <c r="Y93" i="5"/>
  <c r="AT93" i="5" s="1"/>
  <c r="BJ93" i="5"/>
  <c r="AO93" i="5"/>
  <c r="AK776" i="5"/>
  <c r="AN776" i="5"/>
  <c r="BI776" i="5" s="1"/>
  <c r="Z478" i="5"/>
  <c r="AU478" i="5" s="1"/>
  <c r="BP478" i="5" s="1"/>
  <c r="CH478" i="5"/>
  <c r="W478" i="5"/>
  <c r="AO125" i="5"/>
  <c r="AM125" i="5"/>
  <c r="BH125" i="5"/>
  <c r="AO839" i="5"/>
  <c r="BJ839" i="5" s="1"/>
  <c r="CE839" i="5" s="1"/>
  <c r="AH839" i="5"/>
  <c r="BC839" i="5" s="1"/>
  <c r="AU283" i="5"/>
  <c r="Z283" i="5"/>
  <c r="AJ283" i="5"/>
  <c r="AI228" i="5"/>
  <c r="BD228" i="5" s="1"/>
  <c r="X228" i="5"/>
  <c r="AS228" i="5" s="1"/>
  <c r="BN228" i="5" s="1"/>
  <c r="AA421" i="5"/>
  <c r="AV421" i="5" s="1"/>
  <c r="BQ421" i="5"/>
  <c r="Y421" i="5"/>
  <c r="X799" i="5"/>
  <c r="AS799" i="5" s="1"/>
  <c r="BC799" i="5"/>
  <c r="BX799" i="5" s="1"/>
  <c r="AH799" i="5"/>
  <c r="AF935" i="5"/>
  <c r="Z935" i="5"/>
  <c r="W844" i="5"/>
  <c r="CH844" i="5"/>
  <c r="AJ844" i="5"/>
  <c r="BE844" i="5" s="1"/>
  <c r="BZ844" i="5" s="1"/>
  <c r="AP87" i="5"/>
  <c r="AE87" i="5"/>
  <c r="AK268" i="5"/>
  <c r="BF268" i="5" s="1"/>
  <c r="AC268" i="5"/>
  <c r="AF678" i="5"/>
  <c r="AM678" i="5"/>
  <c r="BH678" i="5"/>
  <c r="CC678" i="5" s="1"/>
  <c r="AF423" i="5"/>
  <c r="Z423" i="5"/>
  <c r="AU423" i="5" s="1"/>
  <c r="AG745" i="5"/>
  <c r="AE745" i="5"/>
  <c r="AA788" i="5"/>
  <c r="AV788" i="5" s="1"/>
  <c r="AN788" i="5"/>
  <c r="AA819" i="5"/>
  <c r="AN819" i="5"/>
  <c r="AI219" i="5"/>
  <c r="BD219" i="5" s="1"/>
  <c r="BY219" i="5" s="1"/>
  <c r="BH219" i="5"/>
  <c r="AM219" i="5"/>
  <c r="AI602" i="5"/>
  <c r="BD602" i="5" s="1"/>
  <c r="Y602" i="5"/>
  <c r="AU60" i="5"/>
  <c r="BP60" i="5" s="1"/>
  <c r="Z60" i="5"/>
  <c r="AM60" i="5"/>
  <c r="AO193" i="5"/>
  <c r="AE193" i="5"/>
  <c r="AW668" i="5"/>
  <c r="AB668" i="5"/>
  <c r="AK668" i="5"/>
  <c r="AM887" i="5"/>
  <c r="BG887" i="5"/>
  <c r="AL887" i="5"/>
  <c r="AH567" i="5"/>
  <c r="BC567" i="5" s="1"/>
  <c r="AE567" i="5"/>
  <c r="AK869" i="5"/>
  <c r="BF869" i="5" s="1"/>
  <c r="CA869" i="5" s="1"/>
  <c r="AB869" i="5"/>
  <c r="AK517" i="5"/>
  <c r="BF517" i="5" s="1"/>
  <c r="AH517" i="5"/>
  <c r="AW287" i="5"/>
  <c r="AB287" i="5"/>
  <c r="BR287" i="5"/>
  <c r="Z287" i="5"/>
  <c r="AF548" i="5"/>
  <c r="BA548" i="5" s="1"/>
  <c r="AC548" i="5"/>
  <c r="AX548" i="5" s="1"/>
  <c r="BS548" i="5" s="1"/>
  <c r="AI984" i="5"/>
  <c r="BD984" i="5" s="1"/>
  <c r="AE984" i="5"/>
  <c r="AZ984" i="5" s="1"/>
  <c r="Z288" i="5"/>
  <c r="AU288" i="5" s="1"/>
  <c r="BP288" i="5" s="1"/>
  <c r="AM288" i="5"/>
  <c r="AO651" i="5"/>
  <c r="AK651" i="5"/>
  <c r="BF651" i="5" s="1"/>
  <c r="CA651" i="5" s="1"/>
  <c r="X879" i="5"/>
  <c r="Y879" i="5"/>
  <c r="AH68" i="5"/>
  <c r="AI68" i="5"/>
  <c r="X74" i="5"/>
  <c r="W74" i="5"/>
  <c r="CH74" i="5"/>
  <c r="Y348" i="5"/>
  <c r="AT348" i="5" s="1"/>
  <c r="AH348" i="5"/>
  <c r="AB779" i="5"/>
  <c r="AW779" i="5" s="1"/>
  <c r="AH689" i="5"/>
  <c r="BC689" i="5"/>
  <c r="AK689" i="5"/>
  <c r="BF689" i="5" s="1"/>
  <c r="AM367" i="5"/>
  <c r="BH367" i="5" s="1"/>
  <c r="AO367" i="5"/>
  <c r="AB626" i="5"/>
  <c r="AW626" i="5" s="1"/>
  <c r="AP626" i="5"/>
  <c r="BK626" i="5" s="1"/>
  <c r="AC347" i="5"/>
  <c r="AX347" i="5" s="1"/>
  <c r="AI347" i="5"/>
  <c r="BD347" i="5" s="1"/>
  <c r="BY347" i="5" s="1"/>
  <c r="AE216" i="5"/>
  <c r="AN216" i="5"/>
  <c r="BG690" i="5"/>
  <c r="CB690" i="5" s="1"/>
  <c r="AL690" i="5"/>
  <c r="AI255" i="5"/>
  <c r="BD255" i="5" s="1"/>
  <c r="BY255" i="5" s="1"/>
  <c r="Z255" i="5"/>
  <c r="AU255" i="5" s="1"/>
  <c r="AW255" i="5"/>
  <c r="AB255" i="5"/>
  <c r="AP741" i="5"/>
  <c r="BK741" i="5" s="1"/>
  <c r="AE518" i="5"/>
  <c r="AZ518" i="5" s="1"/>
  <c r="AJ518" i="5"/>
  <c r="BE518" i="5" s="1"/>
  <c r="BZ518" i="5" s="1"/>
  <c r="W69" i="5"/>
  <c r="CH69" i="5"/>
  <c r="AN69" i="5"/>
  <c r="BI69" i="5" s="1"/>
  <c r="AL136" i="5"/>
  <c r="BG136" i="5" s="1"/>
  <c r="CB136" i="5" s="1"/>
  <c r="Z136" i="5"/>
  <c r="AM128" i="5"/>
  <c r="BH128" i="5" s="1"/>
  <c r="Y128" i="5"/>
  <c r="AC134" i="5"/>
  <c r="AX134" i="5" s="1"/>
  <c r="BS134" i="5" s="1"/>
  <c r="AG134" i="5"/>
  <c r="AJ713" i="5"/>
  <c r="AU713" i="5"/>
  <c r="BP713" i="5" s="1"/>
  <c r="Z713" i="5"/>
  <c r="AJ148" i="5"/>
  <c r="Y148" i="5"/>
  <c r="AO150" i="5"/>
  <c r="BJ150" i="5" s="1"/>
  <c r="CE150" i="5" s="1"/>
  <c r="CH150" i="5"/>
  <c r="W150" i="5"/>
  <c r="AP816" i="5"/>
  <c r="AJ816" i="5"/>
  <c r="BE816" i="5" s="1"/>
  <c r="BZ816" i="5" s="1"/>
  <c r="BE285" i="5"/>
  <c r="AJ285" i="5"/>
  <c r="AL285" i="5"/>
  <c r="BG285" i="5" s="1"/>
  <c r="AK737" i="5"/>
  <c r="AG737" i="5"/>
  <c r="AC905" i="5"/>
  <c r="AX905" i="5"/>
  <c r="BS905" i="5" s="1"/>
  <c r="X905" i="5"/>
  <c r="AG725" i="5"/>
  <c r="BB725" i="5" s="1"/>
  <c r="BW725" i="5" s="1"/>
  <c r="AK725" i="5"/>
  <c r="BF725" i="5"/>
  <c r="AL680" i="5"/>
  <c r="AF680" i="5"/>
  <c r="BA680" i="5" s="1"/>
  <c r="AG675" i="5"/>
  <c r="AA675" i="5"/>
  <c r="AE742" i="5"/>
  <c r="AM985" i="5"/>
  <c r="BH985" i="5" s="1"/>
  <c r="CC985" i="5" s="1"/>
  <c r="AO371" i="5"/>
  <c r="BJ371" i="5" s="1"/>
  <c r="CE371" i="5" s="1"/>
  <c r="AH728" i="5"/>
  <c r="BC728" i="5" s="1"/>
  <c r="BF789" i="5"/>
  <c r="AK789" i="5"/>
  <c r="AC308" i="5"/>
  <c r="AX308" i="5" s="1"/>
  <c r="Z152" i="5"/>
  <c r="AU152" i="5" s="1"/>
  <c r="AH126" i="5"/>
  <c r="BG337" i="5"/>
  <c r="AL337" i="5"/>
  <c r="AE81" i="5"/>
  <c r="AZ81" i="5" s="1"/>
  <c r="BU81" i="5" s="1"/>
  <c r="AJ237" i="5"/>
  <c r="BE237" i="5" s="1"/>
  <c r="AG989" i="5"/>
  <c r="BB989" i="5" s="1"/>
  <c r="AI989" i="5"/>
  <c r="BD989" i="5" s="1"/>
  <c r="AL890" i="5"/>
  <c r="AF890" i="5"/>
  <c r="AG991" i="5"/>
  <c r="BB991" i="5" s="1"/>
  <c r="BW991" i="5"/>
  <c r="AC86" i="5"/>
  <c r="AX86" i="5" s="1"/>
  <c r="BF61" i="5"/>
  <c r="CA61" i="5" s="1"/>
  <c r="AK61" i="5"/>
  <c r="X419" i="5"/>
  <c r="AB419" i="5"/>
  <c r="AO578" i="5"/>
  <c r="AI578" i="5"/>
  <c r="BD578" i="5"/>
  <c r="BY578" i="5" s="1"/>
  <c r="AB592" i="5"/>
  <c r="AL592" i="5"/>
  <c r="AB951" i="5"/>
  <c r="AJ951" i="5"/>
  <c r="BE951" i="5" s="1"/>
  <c r="BZ951" i="5" s="1"/>
  <c r="AB185" i="5"/>
  <c r="AK185" i="5"/>
  <c r="BF185" i="5" s="1"/>
  <c r="AM187" i="5"/>
  <c r="AN187" i="5"/>
  <c r="AD807" i="5"/>
  <c r="AI807" i="5"/>
  <c r="BD807" i="5" s="1"/>
  <c r="AC919" i="5"/>
  <c r="AP919" i="5"/>
  <c r="AP1017" i="5"/>
  <c r="AI1017" i="5"/>
  <c r="Z265" i="5"/>
  <c r="AU265" i="5" s="1"/>
  <c r="BA265" i="5"/>
  <c r="BV265" i="5" s="1"/>
  <c r="AF265" i="5"/>
  <c r="AC79" i="5"/>
  <c r="AX79" i="5" s="1"/>
  <c r="BS79" i="5" s="1"/>
  <c r="AG79" i="5"/>
  <c r="BB79" i="5" s="1"/>
  <c r="AF589" i="5"/>
  <c r="AG589" i="5"/>
  <c r="BB589" i="5" s="1"/>
  <c r="BW589" i="5" s="1"/>
  <c r="AP525" i="5"/>
  <c r="BK525" i="5"/>
  <c r="CF525" i="5" s="1"/>
  <c r="AL525" i="5"/>
  <c r="BD243" i="5"/>
  <c r="AI243" i="5"/>
  <c r="BY243" i="5" s="1"/>
  <c r="AH778" i="5"/>
  <c r="BC778" i="5" s="1"/>
  <c r="BX778" i="5" s="1"/>
  <c r="AI778" i="5"/>
  <c r="AG928" i="5"/>
  <c r="AI928" i="5"/>
  <c r="AN756" i="5"/>
  <c r="BI756" i="5" s="1"/>
  <c r="Z756" i="5"/>
  <c r="AF341" i="5"/>
  <c r="BA341" i="5" s="1"/>
  <c r="BV341" i="5" s="1"/>
  <c r="AK341" i="5"/>
  <c r="BF341" i="5" s="1"/>
  <c r="AM210" i="5"/>
  <c r="BH210" i="5" s="1"/>
  <c r="AA210" i="5"/>
  <c r="Z453" i="5"/>
  <c r="AI453" i="5"/>
  <c r="AK262" i="5"/>
  <c r="BF262" i="5" s="1"/>
  <c r="CA262" i="5" s="1"/>
  <c r="AA262" i="5"/>
  <c r="AV262" i="5" s="1"/>
  <c r="BQ262" i="5" s="1"/>
  <c r="AO261" i="5"/>
  <c r="BJ261" i="5" s="1"/>
  <c r="AE261" i="5"/>
  <c r="AO708" i="5"/>
  <c r="BJ708" i="5" s="1"/>
  <c r="CE708" i="5" s="1"/>
  <c r="AA708" i="5"/>
  <c r="AM256" i="5"/>
  <c r="BH256" i="5" s="1"/>
  <c r="AL256" i="5"/>
  <c r="BG256" i="5" s="1"/>
  <c r="AJ386" i="5"/>
  <c r="AG386" i="5"/>
  <c r="AO513" i="5"/>
  <c r="BJ513" i="5" s="1"/>
  <c r="Z513" i="5"/>
  <c r="AM918" i="5"/>
  <c r="AG918" i="5"/>
  <c r="CH127" i="5"/>
  <c r="W127" i="5"/>
  <c r="AR127" i="5" s="1"/>
  <c r="AM127" i="5"/>
  <c r="BH127" i="5" s="1"/>
  <c r="AJ717" i="5"/>
  <c r="AK717" i="5"/>
  <c r="BF717" i="5" s="1"/>
  <c r="CA717" i="5" s="1"/>
  <c r="AM656" i="5"/>
  <c r="BH656" i="5" s="1"/>
  <c r="AJ656" i="5"/>
  <c r="CH303" i="5"/>
  <c r="W303" i="5"/>
  <c r="AK303" i="5"/>
  <c r="BF303" i="5"/>
  <c r="CA303" i="5" s="1"/>
  <c r="AG92" i="5"/>
  <c r="BB92" i="5" s="1"/>
  <c r="AC92" i="5"/>
  <c r="AX92" i="5" s="1"/>
  <c r="X266" i="5"/>
  <c r="AS266" i="5" s="1"/>
  <c r="AL266" i="5"/>
  <c r="AV422" i="5"/>
  <c r="BQ422" i="5" s="1"/>
  <c r="AA422" i="5"/>
  <c r="AI422" i="5"/>
  <c r="AP202" i="5"/>
  <c r="X202" i="5"/>
  <c r="X956" i="5"/>
  <c r="AS956" i="5" s="1"/>
  <c r="AO956" i="5"/>
  <c r="BJ956" i="5" s="1"/>
  <c r="CE956" i="5" s="1"/>
  <c r="CH790" i="5"/>
  <c r="W790" i="5"/>
  <c r="AI790" i="5"/>
  <c r="BD790" i="5"/>
  <c r="BY790" i="5" s="1"/>
  <c r="AI777" i="5"/>
  <c r="Y777" i="5"/>
  <c r="CC537" i="5"/>
  <c r="BH537" i="5"/>
  <c r="AM537" i="5"/>
  <c r="X537" i="5"/>
  <c r="AN519" i="5"/>
  <c r="AB519" i="5"/>
  <c r="AW519" i="5" s="1"/>
  <c r="AO753" i="5"/>
  <c r="AF753" i="5"/>
  <c r="BA753" i="5" s="1"/>
  <c r="AO162" i="5"/>
  <c r="AP162" i="5"/>
  <c r="BK162" i="5" s="1"/>
  <c r="CF162" i="5" s="1"/>
  <c r="W162" i="5"/>
  <c r="AR162" i="5" s="1"/>
  <c r="CH162" i="5"/>
  <c r="AB50" i="5"/>
  <c r="AN50" i="5"/>
  <c r="BI50" i="5" s="1"/>
  <c r="CD50" i="5" s="1"/>
  <c r="AJ922" i="5"/>
  <c r="AN922" i="5"/>
  <c r="BI922" i="5" s="1"/>
  <c r="CD922" i="5" s="1"/>
  <c r="X1002" i="5"/>
  <c r="AS1002" i="5" s="1"/>
  <c r="BN1002" i="5" s="1"/>
  <c r="Y1002" i="5"/>
  <c r="AT1002" i="5"/>
  <c r="BO1002" i="5" s="1"/>
  <c r="AL763" i="5"/>
  <c r="AS763" i="5"/>
  <c r="BN763" i="5" s="1"/>
  <c r="X763" i="5"/>
  <c r="X711" i="5"/>
  <c r="AS711" i="5"/>
  <c r="BN711" i="5" s="1"/>
  <c r="AM711" i="5"/>
  <c r="AM663" i="5"/>
  <c r="AL663" i="5"/>
  <c r="AG692" i="5"/>
  <c r="AO692" i="5"/>
  <c r="AP410" i="5"/>
  <c r="BK410" i="5" s="1"/>
  <c r="CF410" i="5" s="1"/>
  <c r="BH410" i="5"/>
  <c r="AM410" i="5"/>
  <c r="CC410" i="5"/>
  <c r="AD436" i="5"/>
  <c r="BK436" i="5"/>
  <c r="CF436" i="5" s="1"/>
  <c r="AP436" i="5"/>
  <c r="AN173" i="5"/>
  <c r="BI173" i="5" s="1"/>
  <c r="CD173" i="5" s="1"/>
  <c r="AI173" i="5"/>
  <c r="W461" i="5"/>
  <c r="CH461" i="5"/>
  <c r="BD461" i="5"/>
  <c r="AI461" i="5"/>
  <c r="AF441" i="5"/>
  <c r="CH441" i="5"/>
  <c r="W441" i="5"/>
  <c r="AG157" i="5"/>
  <c r="BB157" i="5"/>
  <c r="BW157" i="5" s="1"/>
  <c r="AC157" i="5"/>
  <c r="AH961" i="5"/>
  <c r="BC961" i="5" s="1"/>
  <c r="AK961" i="5"/>
  <c r="BF961" i="5" s="1"/>
  <c r="CA961" i="5" s="1"/>
  <c r="X682" i="5"/>
  <c r="AI682" i="5"/>
  <c r="AI26" i="5"/>
  <c r="AE26" i="5"/>
  <c r="AZ26" i="5" s="1"/>
  <c r="BU26" i="5" s="1"/>
  <c r="AA391" i="5"/>
  <c r="AZ391" i="5"/>
  <c r="AE391" i="5"/>
  <c r="AC605" i="5"/>
  <c r="AX605" i="5" s="1"/>
  <c r="BS605" i="5"/>
  <c r="AB605" i="5"/>
  <c r="AH613" i="5"/>
  <c r="BJ613" i="5"/>
  <c r="CE613" i="5" s="1"/>
  <c r="AO613" i="5"/>
  <c r="AH627" i="5"/>
  <c r="BC627" i="5" s="1"/>
  <c r="AE350" i="5"/>
  <c r="AZ350" i="5"/>
  <c r="AT350" i="5"/>
  <c r="BO350" i="5" s="1"/>
  <c r="Y350" i="5"/>
  <c r="AG111" i="5"/>
  <c r="AI111" i="5"/>
  <c r="BD111" i="5" s="1"/>
  <c r="AC253" i="5"/>
  <c r="AX253" i="5" s="1"/>
  <c r="AS253" i="5"/>
  <c r="X253" i="5"/>
  <c r="W533" i="5"/>
  <c r="AR533" i="5" s="1"/>
  <c r="CH533" i="5"/>
  <c r="BI533" i="5"/>
  <c r="CD533" i="5" s="1"/>
  <c r="AN533" i="5"/>
  <c r="AI969" i="5"/>
  <c r="AF969" i="5"/>
  <c r="AG180" i="5"/>
  <c r="AE180" i="5"/>
  <c r="AZ180" i="5" s="1"/>
  <c r="Z685" i="5"/>
  <c r="AU685" i="5" s="1"/>
  <c r="BP685" i="5" s="1"/>
  <c r="Y685" i="5"/>
  <c r="AP364" i="5"/>
  <c r="AG364" i="5"/>
  <c r="BB364" i="5" s="1"/>
  <c r="AJ640" i="5"/>
  <c r="AN640" i="5"/>
  <c r="BI640" i="5" s="1"/>
  <c r="CD640" i="5" s="1"/>
  <c r="AA289" i="5"/>
  <c r="AV289" i="5"/>
  <c r="BQ289" i="5" s="1"/>
  <c r="Z289" i="5"/>
  <c r="AU289" i="5" s="1"/>
  <c r="AN996" i="5"/>
  <c r="BI996" i="5" s="1"/>
  <c r="AI996" i="5"/>
  <c r="BD996" i="5" s="1"/>
  <c r="BY996" i="5" s="1"/>
  <c r="AD994" i="5"/>
  <c r="AY994" i="5" s="1"/>
  <c r="AM994" i="5"/>
  <c r="BH994" i="5" s="1"/>
  <c r="AI582" i="5"/>
  <c r="AP582" i="5"/>
  <c r="AF970" i="5"/>
  <c r="BA970" i="5" s="1"/>
  <c r="AM970" i="5"/>
  <c r="BH970" i="5"/>
  <c r="Y234" i="5"/>
  <c r="AF234" i="5"/>
  <c r="BA234" i="5" s="1"/>
  <c r="AB323" i="5"/>
  <c r="AW323" i="5" s="1"/>
  <c r="AK323" i="5"/>
  <c r="X594" i="5"/>
  <c r="AS594" i="5"/>
  <c r="BN594" i="5" s="1"/>
  <c r="W594" i="5"/>
  <c r="CH594" i="5"/>
  <c r="AG857" i="5"/>
  <c r="BB857" i="5" s="1"/>
  <c r="BW857" i="5" s="1"/>
  <c r="AE857" i="5"/>
  <c r="AA135" i="5"/>
  <c r="BC135" i="5"/>
  <c r="AH135" i="5"/>
  <c r="BX135" i="5" s="1"/>
  <c r="AB37" i="5"/>
  <c r="Z37" i="5"/>
  <c r="BI1008" i="5"/>
  <c r="CD1008" i="5" s="1"/>
  <c r="AN1008" i="5"/>
  <c r="AL1008" i="5"/>
  <c r="BG1008" i="5"/>
  <c r="CB1008" i="5" s="1"/>
  <c r="AI506" i="5"/>
  <c r="AG506" i="5"/>
  <c r="BB506" i="5" s="1"/>
  <c r="AL850" i="5"/>
  <c r="AM850" i="5"/>
  <c r="AJ409" i="5"/>
  <c r="BE409" i="5" s="1"/>
  <c r="AA409" i="5"/>
  <c r="Z715" i="5"/>
  <c r="X715" i="5"/>
  <c r="AK119" i="5"/>
  <c r="BF119" i="5" s="1"/>
  <c r="W119" i="5"/>
  <c r="AR119" i="5" s="1"/>
  <c r="CH119" i="5"/>
  <c r="W646" i="5"/>
  <c r="CH646" i="5"/>
  <c r="AA646" i="5"/>
  <c r="AV646" i="5" s="1"/>
  <c r="BQ646" i="5" s="1"/>
  <c r="AE830" i="5"/>
  <c r="AG830" i="5"/>
  <c r="BH95" i="5"/>
  <c r="CC95" i="5" s="1"/>
  <c r="AM95" i="5"/>
  <c r="AK95" i="5"/>
  <c r="BF95" i="5" s="1"/>
  <c r="CA95" i="5" s="1"/>
  <c r="AP762" i="5"/>
  <c r="AN762" i="5"/>
  <c r="AO198" i="5"/>
  <c r="BJ198" i="5"/>
  <c r="CE198" i="5" s="1"/>
  <c r="AG198" i="5"/>
  <c r="BB198" i="5"/>
  <c r="BW198" i="5" s="1"/>
  <c r="Z617" i="5"/>
  <c r="AU617" i="5" s="1"/>
  <c r="AS617" i="5"/>
  <c r="X617" i="5"/>
  <c r="W826" i="5"/>
  <c r="AR826" i="5" s="1"/>
  <c r="CH826" i="5"/>
  <c r="AO826" i="5"/>
  <c r="Y164" i="5"/>
  <c r="AT164" i="5" s="1"/>
  <c r="BO164" i="5" s="1"/>
  <c r="AG164" i="5"/>
  <c r="BB164" i="5" s="1"/>
  <c r="AB724" i="5"/>
  <c r="AW724" i="5" s="1"/>
  <c r="AD724" i="5"/>
  <c r="AY724" i="5" s="1"/>
  <c r="BT724" i="5" s="1"/>
  <c r="AC641" i="5"/>
  <c r="W641" i="5"/>
  <c r="CH641" i="5"/>
  <c r="AD835" i="5"/>
  <c r="AY835" i="5" s="1"/>
  <c r="BT835" i="5" s="1"/>
  <c r="AC835" i="5"/>
  <c r="AX835" i="5" s="1"/>
  <c r="BS835" i="5" s="1"/>
  <c r="AC309" i="5"/>
  <c r="AX309" i="5" s="1"/>
  <c r="BS309" i="5" s="1"/>
  <c r="AO309" i="5"/>
  <c r="AF235" i="5"/>
  <c r="AK235" i="5"/>
  <c r="AH805" i="5"/>
  <c r="AD805" i="5"/>
  <c r="AP139" i="5"/>
  <c r="BK139" i="5" s="1"/>
  <c r="AK139" i="5"/>
  <c r="BF860" i="5"/>
  <c r="CA860" i="5" s="1"/>
  <c r="AK860" i="5"/>
  <c r="AG860" i="5"/>
  <c r="AA356" i="5"/>
  <c r="AG356" i="5"/>
  <c r="AF349" i="5"/>
  <c r="BA349" i="5"/>
  <c r="CH349" i="5"/>
  <c r="W349" i="5"/>
  <c r="AN607" i="5"/>
  <c r="AD607" i="5"/>
  <c r="AY607" i="5" s="1"/>
  <c r="AD249" i="5"/>
  <c r="AJ249" i="5"/>
  <c r="AO620" i="5"/>
  <c r="BJ620" i="5" s="1"/>
  <c r="CE620" i="5" s="1"/>
  <c r="AC620" i="5"/>
  <c r="AX620" i="5"/>
  <c r="BS620" i="5" s="1"/>
  <c r="Y429" i="5"/>
  <c r="AT429" i="5" s="1"/>
  <c r="BK429" i="5"/>
  <c r="CF429" i="5" s="1"/>
  <c r="AP429" i="5"/>
  <c r="W555" i="5"/>
  <c r="AR555" i="5" s="1"/>
  <c r="CH555" i="5"/>
  <c r="AD555" i="5"/>
  <c r="AY555" i="5" s="1"/>
  <c r="AC335" i="5"/>
  <c r="AX335" i="5" s="1"/>
  <c r="BS335" i="5" s="1"/>
  <c r="W335" i="5"/>
  <c r="AR335" i="5" s="1"/>
  <c r="CH335" i="5"/>
  <c r="AH396" i="5"/>
  <c r="BD396" i="5"/>
  <c r="BY396" i="5" s="1"/>
  <c r="AI396" i="5"/>
  <c r="Z558" i="5"/>
  <c r="AU558" i="5"/>
  <c r="BP558" i="5" s="1"/>
  <c r="AL558" i="5"/>
  <c r="BG558" i="5" s="1"/>
  <c r="AG772" i="5"/>
  <c r="AF772" i="5"/>
  <c r="BA772" i="5" s="1"/>
  <c r="BV772" i="5" s="1"/>
  <c r="AO608" i="5"/>
  <c r="BJ608" i="5" s="1"/>
  <c r="CE608" i="5" s="1"/>
  <c r="AE608" i="5"/>
  <c r="CH769" i="5"/>
  <c r="W769" i="5"/>
  <c r="Y769" i="5"/>
  <c r="Y67" i="5"/>
  <c r="AT67" i="5" s="1"/>
  <c r="AV67" i="5"/>
  <c r="BQ67" i="5" s="1"/>
  <c r="AA67" i="5"/>
  <c r="AN109" i="5"/>
  <c r="BI109" i="5" s="1"/>
  <c r="X109" i="5"/>
  <c r="Y25" i="5"/>
  <c r="AT25" i="5" s="1"/>
  <c r="BO25" i="5" s="1"/>
  <c r="W25" i="5"/>
  <c r="CH25" i="5"/>
  <c r="AD245" i="5"/>
  <c r="AY245" i="5" s="1"/>
  <c r="AA245" i="5"/>
  <c r="AV245" i="5" s="1"/>
  <c r="BQ245" i="5" s="1"/>
  <c r="AN968" i="5"/>
  <c r="AG968" i="5"/>
  <c r="AA943" i="5"/>
  <c r="AL943" i="5"/>
  <c r="BG943" i="5" s="1"/>
  <c r="CB943" i="5" s="1"/>
  <c r="CH520" i="5"/>
  <c r="W520" i="5"/>
  <c r="AP520" i="5"/>
  <c r="BK520" i="5" s="1"/>
  <c r="CF520" i="5" s="1"/>
  <c r="X184" i="5"/>
  <c r="AA184" i="5"/>
  <c r="AM554" i="5"/>
  <c r="BH554" i="5" s="1"/>
  <c r="AF554" i="5"/>
  <c r="BA554" i="5" s="1"/>
  <c r="BV554" i="5" s="1"/>
  <c r="X91" i="5"/>
  <c r="AM91" i="5"/>
  <c r="AZ137" i="5"/>
  <c r="BU137" i="5" s="1"/>
  <c r="AE137" i="5"/>
  <c r="AM137" i="5"/>
  <c r="BH137" i="5" s="1"/>
  <c r="CC137" i="5" s="1"/>
  <c r="Z495" i="5"/>
  <c r="CH495" i="5"/>
  <c r="AR495" i="5"/>
  <c r="W495" i="5"/>
  <c r="AA269" i="5"/>
  <c r="AV269" i="5" s="1"/>
  <c r="AD269" i="5"/>
  <c r="AL313" i="5"/>
  <c r="BG313" i="5"/>
  <c r="AA313" i="5"/>
  <c r="AV313" i="5" s="1"/>
  <c r="BQ313" i="5" s="1"/>
  <c r="AC849" i="5"/>
  <c r="AG849" i="5"/>
  <c r="BB849" i="5" s="1"/>
  <c r="AE75" i="5"/>
  <c r="AB75" i="5"/>
  <c r="AD758" i="5"/>
  <c r="AY758" i="5" s="1"/>
  <c r="AA758" i="5"/>
  <c r="AV758" i="5" s="1"/>
  <c r="BI941" i="5"/>
  <c r="AN941" i="5"/>
  <c r="AC941" i="5"/>
  <c r="AM426" i="5"/>
  <c r="BH426" i="5" s="1"/>
  <c r="CC426" i="5" s="1"/>
  <c r="AE426" i="5"/>
  <c r="AZ426" i="5" s="1"/>
  <c r="BU426" i="5" s="1"/>
  <c r="AK735" i="5"/>
  <c r="BF735" i="5" s="1"/>
  <c r="CA735" i="5" s="1"/>
  <c r="AG735" i="5"/>
  <c r="AB597" i="5"/>
  <c r="Z597" i="5"/>
  <c r="AU597" i="5" s="1"/>
  <c r="Y568" i="5"/>
  <c r="AA568" i="5"/>
  <c r="AV568" i="5" s="1"/>
  <c r="AG161" i="5"/>
  <c r="BB161" i="5" s="1"/>
  <c r="BW161" i="5"/>
  <c r="Z161" i="5"/>
  <c r="AL496" i="5"/>
  <c r="Y496" i="5"/>
  <c r="AB132" i="5"/>
  <c r="AW132" i="5" s="1"/>
  <c r="BR132" i="5" s="1"/>
  <c r="W132" i="5"/>
  <c r="CH132" i="5"/>
  <c r="AJ242" i="5"/>
  <c r="BE242" i="5" s="1"/>
  <c r="BZ242" i="5" s="1"/>
  <c r="AL242" i="5"/>
  <c r="BG242" i="5" s="1"/>
  <c r="CB242" i="5" s="1"/>
  <c r="AN612" i="5"/>
  <c r="AX612" i="5"/>
  <c r="BS612" i="5" s="1"/>
  <c r="AC612" i="5"/>
  <c r="AO252" i="5"/>
  <c r="AL252" i="5"/>
  <c r="AN749" i="5"/>
  <c r="BI749" i="5" s="1"/>
  <c r="BF749" i="5"/>
  <c r="AK749" i="5"/>
  <c r="AC284" i="5"/>
  <c r="X284" i="5"/>
  <c r="AJ70" i="5"/>
  <c r="BE70" i="5"/>
  <c r="BZ70" i="5" s="1"/>
  <c r="AF70" i="5"/>
  <c r="BA70" i="5"/>
  <c r="BV70" i="5" s="1"/>
  <c r="Z647" i="5"/>
  <c r="AU647" i="5" s="1"/>
  <c r="AG647" i="5"/>
  <c r="BB647" i="5" s="1"/>
  <c r="BW647" i="5" s="1"/>
  <c r="AA888" i="5"/>
  <c r="AM888" i="5"/>
  <c r="BH888" i="5" s="1"/>
  <c r="AF556" i="5"/>
  <c r="AH556" i="5"/>
  <c r="BC556" i="5" s="1"/>
  <c r="AN657" i="5"/>
  <c r="AB657" i="5"/>
  <c r="AC780" i="5"/>
  <c r="AX780" i="5" s="1"/>
  <c r="AM780" i="5"/>
  <c r="BH780" i="5" s="1"/>
  <c r="CC780" i="5" s="1"/>
  <c r="AN35" i="5"/>
  <c r="BK35" i="5"/>
  <c r="CF35" i="5" s="1"/>
  <c r="AP35" i="5"/>
  <c r="AE145" i="5"/>
  <c r="AZ145" i="5"/>
  <c r="BU145" i="5" s="1"/>
  <c r="AG145" i="5"/>
  <c r="AZ977" i="5"/>
  <c r="BU977" i="5" s="1"/>
  <c r="AE977" i="5"/>
  <c r="BH977" i="5"/>
  <c r="AM977" i="5"/>
  <c r="AN960" i="5"/>
  <c r="Z960" i="5"/>
  <c r="AU960" i="5" s="1"/>
  <c r="BJ710" i="5"/>
  <c r="CE710" i="5" s="1"/>
  <c r="AO710" i="5"/>
  <c r="AN710" i="5"/>
  <c r="BI710" i="5" s="1"/>
  <c r="CD710" i="5" s="1"/>
  <c r="CH263" i="5"/>
  <c r="W263" i="5"/>
  <c r="AB263" i="5"/>
  <c r="AW263" i="5" s="1"/>
  <c r="AA1001" i="5"/>
  <c r="Z1001" i="5"/>
  <c r="AA637" i="5"/>
  <c r="AV637" i="5" s="1"/>
  <c r="BQ637" i="5" s="1"/>
  <c r="AD637" i="5"/>
  <c r="AY637" i="5" s="1"/>
  <c r="AN637" i="5"/>
  <c r="AP76" i="5"/>
  <c r="BK76" i="5" s="1"/>
  <c r="CF76" i="5" s="1"/>
  <c r="AJ76" i="5"/>
  <c r="BE76" i="5"/>
  <c r="BZ76" i="5" s="1"/>
  <c r="AJ511" i="5"/>
  <c r="BE511" i="5" s="1"/>
  <c r="Y511" i="5"/>
  <c r="AU83" i="5"/>
  <c r="Z83" i="5"/>
  <c r="AA83" i="5"/>
  <c r="X236" i="5"/>
  <c r="AV236" i="5"/>
  <c r="AA236" i="5"/>
  <c r="BQ236" i="5" s="1"/>
  <c r="Z854" i="5"/>
  <c r="AC854" i="5"/>
  <c r="AX854" i="5" s="1"/>
  <c r="BS854" i="5" s="1"/>
  <c r="AE175" i="5"/>
  <c r="X175" i="5"/>
  <c r="AA949" i="5"/>
  <c r="AV949" i="5" s="1"/>
  <c r="AM949" i="5"/>
  <c r="AK413" i="5"/>
  <c r="BF413" i="5"/>
  <c r="CA413" i="5" s="1"/>
  <c r="AL413" i="5"/>
  <c r="BG413" i="5"/>
  <c r="CB413" i="5" s="1"/>
  <c r="AD473" i="5"/>
  <c r="AH473" i="5"/>
  <c r="BC473" i="5" s="1"/>
  <c r="BX473" i="5" s="1"/>
  <c r="AF239" i="5"/>
  <c r="BA239" i="5" s="1"/>
  <c r="BV239" i="5" s="1"/>
  <c r="AA239" i="5"/>
  <c r="AV239" i="5" s="1"/>
  <c r="AL687" i="5"/>
  <c r="BG687" i="5" s="1"/>
  <c r="CB687" i="5" s="1"/>
  <c r="AN687" i="5"/>
  <c r="CD687" i="5"/>
  <c r="BI687" i="5"/>
  <c r="AM865" i="5"/>
  <c r="BH865" i="5" s="1"/>
  <c r="CC865" i="5" s="1"/>
  <c r="AB865" i="5"/>
  <c r="AW865" i="5" s="1"/>
  <c r="BR865" i="5" s="1"/>
  <c r="AE877" i="5"/>
  <c r="AZ877" i="5" s="1"/>
  <c r="BU877" i="5" s="1"/>
  <c r="AO877" i="5"/>
  <c r="AK247" i="5"/>
  <c r="AO247" i="5"/>
  <c r="Z217" i="5"/>
  <c r="AU217" i="5"/>
  <c r="BP217" i="5" s="1"/>
  <c r="AO217" i="5"/>
  <c r="AF755" i="5"/>
  <c r="AL755" i="5"/>
  <c r="BG755" i="5" s="1"/>
  <c r="CB755" i="5" s="1"/>
  <c r="AJ530" i="5"/>
  <c r="Y530" i="5"/>
  <c r="AG377" i="5"/>
  <c r="BB377" i="5"/>
  <c r="AI377" i="5"/>
  <c r="AI77" i="5"/>
  <c r="BD77" i="5" s="1"/>
  <c r="AO77" i="5"/>
  <c r="BJ77" i="5" s="1"/>
  <c r="CE77" i="5" s="1"/>
  <c r="AC541" i="5"/>
  <c r="AK541" i="5"/>
  <c r="CH793" i="5"/>
  <c r="W793" i="5"/>
  <c r="AR793" i="5" s="1"/>
  <c r="BK793" i="5"/>
  <c r="CF793" i="5" s="1"/>
  <c r="AP793" i="5"/>
  <c r="AI804" i="5"/>
  <c r="AB804" i="5"/>
  <c r="AW804" i="5" s="1"/>
  <c r="BR804" i="5" s="1"/>
  <c r="AH546" i="5"/>
  <c r="BC546" i="5" s="1"/>
  <c r="BX546" i="5" s="1"/>
  <c r="AB546" i="5"/>
  <c r="AP155" i="5"/>
  <c r="AL155" i="5"/>
  <c r="BG155" i="5"/>
  <c r="X387" i="5"/>
  <c r="Z387" i="5"/>
  <c r="AC324" i="5"/>
  <c r="AX324" i="5" s="1"/>
  <c r="BS324" i="5" s="1"/>
  <c r="AH324" i="5"/>
  <c r="AN571" i="5"/>
  <c r="BI571" i="5" s="1"/>
  <c r="AD571" i="5"/>
  <c r="AY571" i="5" s="1"/>
  <c r="AB917" i="5"/>
  <c r="AD917" i="5"/>
  <c r="AO732" i="5"/>
  <c r="BJ732" i="5" s="1"/>
  <c r="AA732" i="5"/>
  <c r="AV732" i="5" s="1"/>
  <c r="BQ732" i="5" s="1"/>
  <c r="AG959" i="5"/>
  <c r="AO959" i="5"/>
  <c r="BJ959" i="5" s="1"/>
  <c r="AX959" i="5"/>
  <c r="AC959" i="5"/>
  <c r="BS959" i="5" s="1"/>
  <c r="AI683" i="5"/>
  <c r="BD683" i="5" s="1"/>
  <c r="BY683" i="5" s="1"/>
  <c r="AC683" i="5"/>
  <c r="AA975" i="5"/>
  <c r="AT975" i="5"/>
  <c r="Y975" i="5"/>
  <c r="AG891" i="5"/>
  <c r="BB891" i="5" s="1"/>
  <c r="AC891" i="5"/>
  <c r="AX891" i="5" s="1"/>
  <c r="AM719" i="5"/>
  <c r="BH719" i="5" s="1"/>
  <c r="AL719" i="5"/>
  <c r="AM946" i="5"/>
  <c r="BH946" i="5" s="1"/>
  <c r="CH946" i="5"/>
  <c r="W946" i="5"/>
  <c r="AR946" i="5"/>
  <c r="AF455" i="5"/>
  <c r="AO455" i="5"/>
  <c r="AM924" i="5"/>
  <c r="AI924" i="5"/>
  <c r="BD924" i="5" s="1"/>
  <c r="BY924" i="5" s="1"/>
  <c r="AE906" i="5"/>
  <c r="AZ906" i="5" s="1"/>
  <c r="X906" i="5"/>
  <c r="AS906" i="5" s="1"/>
  <c r="BN906" i="5" s="1"/>
  <c r="Y440" i="5"/>
  <c r="AC440" i="5"/>
  <c r="Y821" i="5"/>
  <c r="AO821" i="5"/>
  <c r="BJ821" i="5" s="1"/>
  <c r="CE821" i="5" s="1"/>
  <c r="AN138" i="5"/>
  <c r="BI138" i="5" s="1"/>
  <c r="AI138" i="5"/>
  <c r="BF305" i="5"/>
  <c r="AK305" i="5"/>
  <c r="AI305" i="5"/>
  <c r="BD305" i="5" s="1"/>
  <c r="X307" i="5"/>
  <c r="AO307" i="5"/>
  <c r="BJ307" i="5" s="1"/>
  <c r="CE307" i="5" s="1"/>
  <c r="AD197" i="5"/>
  <c r="Y197" i="5"/>
  <c r="AT197" i="5" s="1"/>
  <c r="AP230" i="5"/>
  <c r="AL230" i="5"/>
  <c r="AN671" i="5"/>
  <c r="BI671" i="5" s="1"/>
  <c r="CD671" i="5" s="1"/>
  <c r="AL671" i="5"/>
  <c r="AG20" i="5"/>
  <c r="AH20" i="5"/>
  <c r="BC20" i="5" s="1"/>
  <c r="AB866" i="5"/>
  <c r="AW866" i="5" s="1"/>
  <c r="AC866" i="5"/>
  <c r="AX866" i="5" s="1"/>
  <c r="AG937" i="5"/>
  <c r="BB937" i="5" s="1"/>
  <c r="BW937" i="5" s="1"/>
  <c r="AK937" i="5"/>
  <c r="AO182" i="5"/>
  <c r="Z182" i="5"/>
  <c r="AI43" i="5"/>
  <c r="BD43" i="5"/>
  <c r="BY43" i="5" s="1"/>
  <c r="W43" i="5"/>
  <c r="CH43" i="5"/>
  <c r="AA353" i="5"/>
  <c r="AV353" i="5" s="1"/>
  <c r="AG353" i="5"/>
  <c r="AI395" i="5"/>
  <c r="BE395" i="5"/>
  <c r="AJ395" i="5"/>
  <c r="BZ395" i="5" s="1"/>
  <c r="BG853" i="5"/>
  <c r="CB853" i="5" s="1"/>
  <c r="AL853" i="5"/>
  <c r="Z853" i="5"/>
  <c r="AN644" i="5"/>
  <c r="BI644" i="5" s="1"/>
  <c r="CD644" i="5" s="1"/>
  <c r="AL644" i="5"/>
  <c r="BG644" i="5" s="1"/>
  <c r="AN698" i="5"/>
  <c r="Z698" i="5"/>
  <c r="AE21" i="5"/>
  <c r="AZ21" i="5" s="1"/>
  <c r="AL21" i="5"/>
  <c r="AA451" i="5"/>
  <c r="AL451" i="5"/>
  <c r="BG451" i="5" s="1"/>
  <c r="AO1007" i="5"/>
  <c r="AE1007" i="5"/>
  <c r="X997" i="5"/>
  <c r="AW997" i="5"/>
  <c r="AB997" i="5"/>
  <c r="AD147" i="5"/>
  <c r="AY147" i="5" s="1"/>
  <c r="X147" i="5"/>
  <c r="Y903" i="5"/>
  <c r="AT903" i="5" s="1"/>
  <c r="AP903" i="5"/>
  <c r="AA286" i="5"/>
  <c r="CH286" i="5"/>
  <c r="W286" i="5"/>
  <c r="AG415" i="5"/>
  <c r="BB415" i="5" s="1"/>
  <c r="AC415" i="5"/>
  <c r="AJ893" i="5"/>
  <c r="AN893" i="5"/>
  <c r="BI893" i="5"/>
  <c r="AG947" i="5"/>
  <c r="AM947" i="5"/>
  <c r="AM532" i="5"/>
  <c r="BH532" i="5" s="1"/>
  <c r="AD532" i="5"/>
  <c r="AO342" i="5"/>
  <c r="BJ342" i="5" s="1"/>
  <c r="AR342" i="5"/>
  <c r="CH342" i="5"/>
  <c r="W342" i="5"/>
  <c r="AJ321" i="5"/>
  <c r="BE321" i="5" s="1"/>
  <c r="AM321" i="5"/>
  <c r="AC1010" i="5"/>
  <c r="AX1010" i="5" s="1"/>
  <c r="BS1010" i="5" s="1"/>
  <c r="Z1010" i="5"/>
  <c r="X340" i="5"/>
  <c r="AS340" i="5" s="1"/>
  <c r="Y881" i="5"/>
  <c r="AK881" i="5"/>
  <c r="BF881" i="5" s="1"/>
  <c r="CA881" i="5" s="1"/>
  <c r="Y457" i="5"/>
  <c r="AB457" i="5"/>
  <c r="AW457" i="5" s="1"/>
  <c r="BR457" i="5" s="1"/>
  <c r="Z803" i="5"/>
  <c r="AU803" i="5" s="1"/>
  <c r="AK803" i="5"/>
  <c r="AF599" i="5"/>
  <c r="AU599" i="5"/>
  <c r="Z599" i="5"/>
  <c r="Y339" i="5"/>
  <c r="AK339" i="5"/>
  <c r="AU817" i="5"/>
  <c r="BP817" i="5" s="1"/>
  <c r="Z817" i="5"/>
  <c r="X817" i="5"/>
  <c r="AS817" i="5" s="1"/>
  <c r="CH628" i="5"/>
  <c r="W628" i="5"/>
  <c r="AC628" i="5"/>
  <c r="AX628" i="5" s="1"/>
  <c r="AV257" i="5"/>
  <c r="BQ257" i="5" s="1"/>
  <c r="AA257" i="5"/>
  <c r="AM257" i="5"/>
  <c r="BH257" i="5" s="1"/>
  <c r="AC622" i="5"/>
  <c r="AX622" i="5" s="1"/>
  <c r="X622" i="5"/>
  <c r="AA770" i="5"/>
  <c r="AM770" i="5"/>
  <c r="AC424" i="5"/>
  <c r="AO424" i="5"/>
  <c r="BJ424" i="5"/>
  <c r="CE424" i="5" s="1"/>
  <c r="AB939" i="5"/>
  <c r="AW939" i="5" s="1"/>
  <c r="AU939" i="5"/>
  <c r="BP939" i="5" s="1"/>
  <c r="Z939" i="5"/>
  <c r="Z538" i="5"/>
  <c r="W538" i="5"/>
  <c r="CH538" i="5"/>
  <c r="BA761" i="5"/>
  <c r="BV761" i="5" s="1"/>
  <c r="AF761" i="5"/>
  <c r="AG761" i="5"/>
  <c r="AE669" i="5"/>
  <c r="AJ669" i="5"/>
  <c r="BE669" i="5" s="1"/>
  <c r="BZ669" i="5" s="1"/>
  <c r="Y701" i="5"/>
  <c r="AH701" i="5"/>
  <c r="X596" i="5"/>
  <c r="AL596" i="5"/>
  <c r="X432" i="5"/>
  <c r="AL432" i="5"/>
  <c r="BG432" i="5" s="1"/>
  <c r="AB670" i="5"/>
  <c r="AJ670" i="5"/>
  <c r="BE670" i="5"/>
  <c r="AG964" i="5"/>
  <c r="BB964" i="5" s="1"/>
  <c r="X964" i="5"/>
  <c r="AN477" i="5"/>
  <c r="BI477" i="5" s="1"/>
  <c r="CD477" i="5" s="1"/>
  <c r="AO477" i="5"/>
  <c r="BJ477" i="5" s="1"/>
  <c r="AG639" i="5"/>
  <c r="AO639" i="5"/>
  <c r="BJ639" i="5" s="1"/>
  <c r="AA950" i="5"/>
  <c r="AV950" i="5"/>
  <c r="BQ950" i="5" s="1"/>
  <c r="AO950" i="5"/>
  <c r="BJ950" i="5" s="1"/>
  <c r="AP785" i="5"/>
  <c r="BK785" i="5" s="1"/>
  <c r="CF785" i="5" s="1"/>
  <c r="AL785" i="5"/>
  <c r="BG785" i="5" s="1"/>
  <c r="CB785" i="5" s="1"/>
  <c r="Y296" i="5"/>
  <c r="AT296" i="5" s="1"/>
  <c r="BI296" i="5"/>
  <c r="CD296" i="5" s="1"/>
  <c r="AN296" i="5"/>
  <c r="AE169" i="5"/>
  <c r="AZ169" i="5"/>
  <c r="Y169" i="5"/>
  <c r="AT169" i="5" s="1"/>
  <c r="W306" i="5"/>
  <c r="CH306" i="5"/>
  <c r="AM306" i="5"/>
  <c r="BH306" i="5" s="1"/>
  <c r="CC306" i="5" s="1"/>
  <c r="AN740" i="5"/>
  <c r="AB740" i="5"/>
  <c r="AL727" i="5"/>
  <c r="BG727" i="5" s="1"/>
  <c r="CB727" i="5" s="1"/>
  <c r="X727" i="5"/>
  <c r="AL108" i="5"/>
  <c r="AJ108" i="5"/>
  <c r="AO470" i="5"/>
  <c r="Z470" i="5"/>
  <c r="AS694" i="5"/>
  <c r="BN694" i="5" s="1"/>
  <c r="X694" i="5"/>
  <c r="AW694" i="5"/>
  <c r="AB694" i="5"/>
  <c r="W580" i="5"/>
  <c r="AR580" i="5" s="1"/>
  <c r="CH580" i="5"/>
  <c r="AM580" i="5"/>
  <c r="BH580" i="5" s="1"/>
  <c r="CC580" i="5" s="1"/>
  <c r="AK932" i="5"/>
  <c r="BF932" i="5" s="1"/>
  <c r="AH932" i="5"/>
  <c r="AG697" i="5"/>
  <c r="AN697" i="5"/>
  <c r="AG662" i="5"/>
  <c r="X662" i="5"/>
  <c r="AO48" i="5"/>
  <c r="Z48" i="5"/>
  <c r="AU48" i="5" s="1"/>
  <c r="AI703" i="5"/>
  <c r="AG703" i="5"/>
  <c r="BB703" i="5" s="1"/>
  <c r="AL553" i="5"/>
  <c r="BG553" i="5" s="1"/>
  <c r="CB553" i="5" s="1"/>
  <c r="Z553" i="5"/>
  <c r="AU553" i="5" s="1"/>
  <c r="AM73" i="5"/>
  <c r="BH73" i="5" s="1"/>
  <c r="X73" i="5"/>
  <c r="AS73" i="5" s="1"/>
  <c r="BN73" i="5" s="1"/>
  <c r="AC747" i="5"/>
  <c r="AI747" i="5"/>
  <c r="BD747" i="5" s="1"/>
  <c r="Z894" i="5"/>
  <c r="AU894" i="5" s="1"/>
  <c r="BP894" i="5" s="1"/>
  <c r="Y894" i="5"/>
  <c r="CH312" i="5"/>
  <c r="W312" i="5"/>
  <c r="BA312" i="5"/>
  <c r="AF312" i="5"/>
  <c r="AO181" i="5"/>
  <c r="AJ181" i="5"/>
  <c r="AJ709" i="5"/>
  <c r="AM709" i="5"/>
  <c r="AE318" i="5"/>
  <c r="AZ318" i="5" s="1"/>
  <c r="AP318" i="5"/>
  <c r="AM598" i="5"/>
  <c r="BH598" i="5" s="1"/>
  <c r="CC598" i="5" s="1"/>
  <c r="AA598" i="5"/>
  <c r="AV598" i="5" s="1"/>
  <c r="BQ598" i="5" s="1"/>
  <c r="Z223" i="5"/>
  <c r="AM223" i="5"/>
  <c r="BH223" i="5" s="1"/>
  <c r="AO744" i="5"/>
  <c r="X744" i="5"/>
  <c r="AO259" i="5"/>
  <c r="BJ259" i="5" s="1"/>
  <c r="AL408" i="5"/>
  <c r="AJ408" i="5"/>
  <c r="BE408" i="5" s="1"/>
  <c r="AA394" i="5"/>
  <c r="AO394" i="5"/>
  <c r="BJ394" i="5" s="1"/>
  <c r="CE394" i="5" s="1"/>
  <c r="AM643" i="5"/>
  <c r="BH643" i="5" s="1"/>
  <c r="AL643" i="5"/>
  <c r="BG643" i="5" s="1"/>
  <c r="CF27" i="5"/>
  <c r="BK27" i="5"/>
  <c r="AP27" i="5"/>
  <c r="AH27" i="5"/>
  <c r="AI914" i="5"/>
  <c r="BD914" i="5" s="1"/>
  <c r="BH914" i="5"/>
  <c r="CC914" i="5" s="1"/>
  <c r="AM914" i="5"/>
  <c r="AI464" i="5"/>
  <c r="BD464" i="5" s="1"/>
  <c r="AC464" i="5"/>
  <c r="AX464" i="5" s="1"/>
  <c r="Z722" i="5"/>
  <c r="AA722" i="5"/>
  <c r="AV722" i="5" s="1"/>
  <c r="X385" i="5"/>
  <c r="AS385" i="5" s="1"/>
  <c r="BN385" i="5" s="1"/>
  <c r="AK385" i="5"/>
  <c r="AS251" i="5"/>
  <c r="X251" i="5"/>
  <c r="AA251" i="5"/>
  <c r="AN411" i="5"/>
  <c r="BI411" i="5" s="1"/>
  <c r="AF411" i="5"/>
  <c r="BA411" i="5" s="1"/>
  <c r="BV411" i="5" s="1"/>
  <c r="AX822" i="5"/>
  <c r="AC822" i="5"/>
  <c r="AE822" i="5"/>
  <c r="AP523" i="5"/>
  <c r="AN523" i="5"/>
  <c r="BI523" i="5" s="1"/>
  <c r="CD523" i="5" s="1"/>
  <c r="Y168" i="5"/>
  <c r="AH168" i="5"/>
  <c r="AH908" i="5"/>
  <c r="X908" i="5"/>
  <c r="AC916" i="5"/>
  <c r="AX916" i="5" s="1"/>
  <c r="Y916" i="5"/>
  <c r="AT916" i="5" s="1"/>
  <c r="AM730" i="5"/>
  <c r="AJ730" i="5"/>
  <c r="BE730" i="5" s="1"/>
  <c r="X480" i="5"/>
  <c r="CH480" i="5"/>
  <c r="W480" i="5"/>
  <c r="AR480" i="5" s="1"/>
  <c r="AJ859" i="5"/>
  <c r="Y859" i="5"/>
  <c r="AB244" i="5"/>
  <c r="AW244" i="5" s="1"/>
  <c r="AN244" i="5"/>
  <c r="AM310" i="5"/>
  <c r="BH310" i="5" s="1"/>
  <c r="AD310" i="5"/>
  <c r="AY310" i="5" s="1"/>
  <c r="BT310" i="5" s="1"/>
  <c r="AB981" i="5"/>
  <c r="AW981" i="5"/>
  <c r="AH981" i="5"/>
  <c r="Z810" i="5"/>
  <c r="AA810" i="5"/>
  <c r="AV810" i="5" s="1"/>
  <c r="BQ810" i="5" s="1"/>
  <c r="AI748" i="5"/>
  <c r="BD748" i="5" s="1"/>
  <c r="BY748" i="5" s="1"/>
  <c r="CH748" i="5"/>
  <c r="W748" i="5"/>
  <c r="AR748" i="5" s="1"/>
  <c r="AO500" i="5"/>
  <c r="AJ500" i="5"/>
  <c r="BE500" i="5" s="1"/>
  <c r="AD30" i="5"/>
  <c r="CE30" i="5"/>
  <c r="AO30" i="5"/>
  <c r="BJ30" i="5"/>
  <c r="AE551" i="5"/>
  <c r="AZ551" i="5" s="1"/>
  <c r="AD551" i="5"/>
  <c r="AY551" i="5" s="1"/>
  <c r="AP160" i="5"/>
  <c r="CH160" i="5"/>
  <c r="W160" i="5"/>
  <c r="AF435" i="5"/>
  <c r="BA435" i="5" s="1"/>
  <c r="Z435" i="5"/>
  <c r="AO702" i="5"/>
  <c r="Y702" i="5"/>
  <c r="BS474" i="5"/>
  <c r="AC474" i="5"/>
  <c r="AX474" i="5" s="1"/>
  <c r="X843" i="5"/>
  <c r="AS843" i="5" s="1"/>
  <c r="AJ843" i="5"/>
  <c r="BE843" i="5" s="1"/>
  <c r="AI867" i="5"/>
  <c r="BK867" i="5"/>
  <c r="CF867" i="5" s="1"/>
  <c r="AP867" i="5"/>
  <c r="AK861" i="5"/>
  <c r="AI861" i="5"/>
  <c r="AL601" i="5"/>
  <c r="AK601" i="5"/>
  <c r="BF601" i="5"/>
  <c r="CA601" i="5" s="1"/>
  <c r="AG112" i="5"/>
  <c r="AL112" i="5"/>
  <c r="BG112" i="5" s="1"/>
  <c r="CB112" i="5" s="1"/>
  <c r="AB104" i="5"/>
  <c r="AK104" i="5"/>
  <c r="BF104" i="5" s="1"/>
  <c r="Y326" i="5"/>
  <c r="AP326" i="5"/>
  <c r="BK326" i="5" s="1"/>
  <c r="CF326" i="5" s="1"/>
  <c r="AH664" i="5"/>
  <c r="BC664" i="5" s="1"/>
  <c r="BX664" i="5" s="1"/>
  <c r="AN664" i="5"/>
  <c r="AV365" i="5"/>
  <c r="BQ365" i="5" s="1"/>
  <c r="AA365" i="5"/>
  <c r="AL365" i="5"/>
  <c r="AI661" i="5"/>
  <c r="AG661" i="5"/>
  <c r="BB661" i="5" s="1"/>
  <c r="BW661" i="5" s="1"/>
  <c r="AL403" i="5"/>
  <c r="AD403" i="5"/>
  <c r="X314" i="5"/>
  <c r="BG314" i="5"/>
  <c r="AL314" i="5"/>
  <c r="AB222" i="5"/>
  <c r="AW222" i="5" s="1"/>
  <c r="AH222" i="5"/>
  <c r="CC581" i="5"/>
  <c r="BH581" i="5"/>
  <c r="AM581" i="5"/>
  <c r="AK581" i="5"/>
  <c r="Z354" i="5"/>
  <c r="AB354" i="5"/>
  <c r="AW354" i="5" s="1"/>
  <c r="BR354" i="5" s="1"/>
  <c r="AL32" i="5"/>
  <c r="AD32" i="5"/>
  <c r="AC573" i="5"/>
  <c r="AX573" i="5" s="1"/>
  <c r="BS573" i="5" s="1"/>
  <c r="AP573" i="5"/>
  <c r="BK573" i="5" s="1"/>
  <c r="AH875" i="5"/>
  <c r="AL875" i="5"/>
  <c r="AM23" i="5"/>
  <c r="BH23" i="5" s="1"/>
  <c r="CC23" i="5" s="1"/>
  <c r="AB23" i="5"/>
  <c r="AW23" i="5" s="1"/>
  <c r="AE430" i="5"/>
  <c r="AA44" i="5"/>
  <c r="AV44" i="5" s="1"/>
  <c r="AM44" i="5"/>
  <c r="BH44" i="5" s="1"/>
  <c r="CC44" i="5"/>
  <c r="AO837" i="5"/>
  <c r="AR837" i="5"/>
  <c r="CH837" i="5"/>
  <c r="BM837" i="5"/>
  <c r="W837" i="5"/>
  <c r="X201" i="5"/>
  <c r="BN201" i="5" s="1"/>
  <c r="AS201" i="5"/>
  <c r="Y201" i="5"/>
  <c r="AT201" i="5" s="1"/>
  <c r="AH923" i="5"/>
  <c r="BC923" i="5" s="1"/>
  <c r="BX923" i="5" s="1"/>
  <c r="AN923" i="5"/>
  <c r="BI923" i="5"/>
  <c r="CD923" i="5" s="1"/>
  <c r="AL999" i="5"/>
  <c r="AN999" i="5"/>
  <c r="BI999" i="5" s="1"/>
  <c r="AY974" i="5"/>
  <c r="AD974" i="5"/>
  <c r="AC642" i="5"/>
  <c r="AH642" i="5"/>
  <c r="BC642" i="5" s="1"/>
  <c r="AO783" i="5"/>
  <c r="AK783" i="5"/>
  <c r="BF783" i="5"/>
  <c r="AH863" i="5"/>
  <c r="AM863" i="5"/>
  <c r="BH863" i="5" s="1"/>
  <c r="CC863" i="5" s="1"/>
  <c r="X901" i="5"/>
  <c r="AC901" i="5"/>
  <c r="AX901" i="5" s="1"/>
  <c r="Y167" i="5"/>
  <c r="AT167" i="5" s="1"/>
  <c r="AD167" i="5"/>
  <c r="AY167" i="5" s="1"/>
  <c r="BT167" i="5" s="1"/>
  <c r="CH331" i="5"/>
  <c r="W331" i="5"/>
  <c r="X331" i="5"/>
  <c r="BD194" i="5"/>
  <c r="AI194" i="5"/>
  <c r="BY194" i="5" s="1"/>
  <c r="X194" i="5"/>
  <c r="AP604" i="5"/>
  <c r="Y604" i="5"/>
  <c r="AK584" i="5"/>
  <c r="AN584" i="5"/>
  <c r="BI584" i="5" s="1"/>
  <c r="AH750" i="5"/>
  <c r="AN750" i="5"/>
  <c r="BI750" i="5" s="1"/>
  <c r="CD750" i="5" s="1"/>
  <c r="AG514" i="5"/>
  <c r="BB514" i="5"/>
  <c r="Z514" i="5"/>
  <c r="Z693" i="5"/>
  <c r="AU693" i="5" s="1"/>
  <c r="X693" i="5"/>
  <c r="AL116" i="5"/>
  <c r="BG116" i="5" s="1"/>
  <c r="CB116" i="5" s="1"/>
  <c r="AS116" i="5"/>
  <c r="BN116" i="5" s="1"/>
  <c r="X116" i="5"/>
  <c r="AS383" i="5"/>
  <c r="X383" i="5"/>
  <c r="AI383" i="5"/>
  <c r="BD383" i="5"/>
  <c r="W913" i="5"/>
  <c r="CH913" i="5"/>
  <c r="AJ913" i="5"/>
  <c r="Y294" i="5"/>
  <c r="AT294" i="5" s="1"/>
  <c r="BO294" i="5" s="1"/>
  <c r="AF294" i="5"/>
  <c r="AE227" i="5"/>
  <c r="AI227" i="5"/>
  <c r="AE158" i="5"/>
  <c r="AZ158" i="5" s="1"/>
  <c r="AI158" i="5"/>
  <c r="BD158" i="5" s="1"/>
  <c r="BY158" i="5" s="1"/>
  <c r="AI696" i="5"/>
  <c r="BD696" i="5" s="1"/>
  <c r="AP696" i="5"/>
  <c r="BK696" i="5" s="1"/>
  <c r="CF696" i="5" s="1"/>
  <c r="AS696" i="5"/>
  <c r="BN696" i="5" s="1"/>
  <c r="X696" i="5"/>
  <c r="AY720" i="5"/>
  <c r="AD720" i="5"/>
  <c r="AF720" i="5"/>
  <c r="BA720" i="5" s="1"/>
  <c r="BV720" i="5" s="1"/>
  <c r="X122" i="5"/>
  <c r="AS122" i="5" s="1"/>
  <c r="AB122" i="5"/>
  <c r="AW122" i="5" s="1"/>
  <c r="BR122" i="5" s="1"/>
  <c r="AK635" i="5"/>
  <c r="AP635" i="5"/>
  <c r="BK635" i="5" s="1"/>
  <c r="AO437" i="5"/>
  <c r="BJ437" i="5" s="1"/>
  <c r="BB437" i="5"/>
  <c r="AG437" i="5"/>
  <c r="AL591" i="5"/>
  <c r="BK591" i="5"/>
  <c r="CF591" i="5" s="1"/>
  <c r="AP591" i="5"/>
  <c r="BJ695" i="5"/>
  <c r="AO695" i="5"/>
  <c r="AT695" i="5"/>
  <c r="Y695" i="5"/>
  <c r="AG381" i="5"/>
  <c r="AB381" i="5"/>
  <c r="AW381" i="5" s="1"/>
  <c r="BR381" i="5" s="1"/>
  <c r="AJ131" i="5"/>
  <c r="BE131" i="5"/>
  <c r="BZ131" i="5" s="1"/>
  <c r="AB131" i="5"/>
  <c r="AK507" i="5"/>
  <c r="BF507" i="5" s="1"/>
  <c r="CA507" i="5" s="1"/>
  <c r="AM507" i="5"/>
  <c r="BH507" i="5" s="1"/>
  <c r="AI476" i="5"/>
  <c r="AD476" i="5"/>
  <c r="AY476" i="5" s="1"/>
  <c r="BT476" i="5" s="1"/>
  <c r="AN476" i="5"/>
  <c r="BI476" i="5" s="1"/>
  <c r="AB838" i="5"/>
  <c r="AW838" i="5" s="1"/>
  <c r="BR838" i="5" s="1"/>
  <c r="AA751" i="5"/>
  <c r="AV751" i="5" s="1"/>
  <c r="AG751" i="5"/>
  <c r="BB751" i="5" s="1"/>
  <c r="BW751" i="5" s="1"/>
  <c r="AE731" i="5"/>
  <c r="AZ731" i="5"/>
  <c r="BU731" i="5" s="1"/>
  <c r="AJ731" i="5"/>
  <c r="BE731" i="5" s="1"/>
  <c r="AW503" i="5"/>
  <c r="AB503" i="5"/>
  <c r="Y503" i="5"/>
  <c r="Y439" i="5"/>
  <c r="AT439" i="5" s="1"/>
  <c r="AL439" i="5"/>
  <c r="BG439" i="5" s="1"/>
  <c r="AD936" i="5"/>
  <c r="AY936" i="5" s="1"/>
  <c r="BT936" i="5" s="1"/>
  <c r="Z936" i="5"/>
  <c r="AU936" i="5" s="1"/>
  <c r="BP936" i="5" s="1"/>
  <c r="AH215" i="5"/>
  <c r="Z215" i="5"/>
  <c r="AU215" i="5" s="1"/>
  <c r="BP215" i="5" s="1"/>
  <c r="Z220" i="5"/>
  <c r="AO220" i="5"/>
  <c r="BG170" i="5"/>
  <c r="AL170" i="5"/>
  <c r="AA170" i="5"/>
  <c r="AV170" i="5" s="1"/>
  <c r="AK293" i="5"/>
  <c r="BF293" i="5" s="1"/>
  <c r="AI293" i="5"/>
  <c r="BD293" i="5" s="1"/>
  <c r="BY293" i="5" s="1"/>
  <c r="CH293" i="5"/>
  <c r="W293" i="5"/>
  <c r="AR293" i="5"/>
  <c r="Z512" i="5"/>
  <c r="AU512" i="5" s="1"/>
  <c r="BP512" i="5" s="1"/>
  <c r="AE931" i="5"/>
  <c r="AZ931" i="5" s="1"/>
  <c r="BU931" i="5" s="1"/>
  <c r="AM931" i="5"/>
  <c r="BH931" i="5" s="1"/>
  <c r="CC931" i="5" s="1"/>
  <c r="AI82" i="5"/>
  <c r="BD82" i="5" s="1"/>
  <c r="AG82" i="5"/>
  <c r="AF462" i="5"/>
  <c r="BA462" i="5" s="1"/>
  <c r="BV462" i="5" s="1"/>
  <c r="AM462" i="5"/>
  <c r="AP304" i="5"/>
  <c r="BK304" i="5" s="1"/>
  <c r="AC304" i="5"/>
  <c r="AX304" i="5" s="1"/>
  <c r="AK186" i="5"/>
  <c r="AP186" i="5"/>
  <c r="BE757" i="5"/>
  <c r="BZ757" i="5" s="1"/>
  <c r="AJ757" i="5"/>
  <c r="AF757" i="5"/>
  <c r="BA757" i="5" s="1"/>
  <c r="BV757" i="5" s="1"/>
  <c r="Y172" i="5"/>
  <c r="AT172" i="5" s="1"/>
  <c r="X172" i="5"/>
  <c r="AS172" i="5" s="1"/>
  <c r="X332" i="5"/>
  <c r="AS332" i="5" s="1"/>
  <c r="BN332" i="5" s="1"/>
  <c r="AN332" i="5"/>
  <c r="BI332" i="5" s="1"/>
  <c r="AD759" i="5"/>
  <c r="AY759" i="5" s="1"/>
  <c r="Z759" i="5"/>
  <c r="AU759" i="5" s="1"/>
  <c r="BP759" i="5" s="1"/>
  <c r="AJ634" i="5"/>
  <c r="BE634" i="5" s="1"/>
  <c r="BZ634" i="5" s="1"/>
  <c r="AA987" i="5"/>
  <c r="CH987" i="5"/>
  <c r="W987" i="5"/>
  <c r="AR987" i="5" s="1"/>
  <c r="AC972" i="5"/>
  <c r="Y972" i="5"/>
  <c r="AT972" i="5" s="1"/>
  <c r="AH686" i="5"/>
  <c r="BC686" i="5" s="1"/>
  <c r="AL686" i="5"/>
  <c r="AL786" i="5"/>
  <c r="Y786" i="5"/>
  <c r="BI550" i="5"/>
  <c r="AN550" i="5"/>
  <c r="Z550" i="5"/>
  <c r="AU550" i="5"/>
  <c r="BP550" i="5" s="1"/>
  <c r="AB593" i="5"/>
  <c r="Y593" i="5"/>
  <c r="AT593" i="5" s="1"/>
  <c r="Z80" i="5"/>
  <c r="AU80" i="5" s="1"/>
  <c r="BP80" i="5" s="1"/>
  <c r="AF80" i="5"/>
  <c r="BD400" i="5"/>
  <c r="BY400" i="5" s="1"/>
  <c r="AI400" i="5"/>
  <c r="Z400" i="5"/>
  <c r="AP398" i="5"/>
  <c r="BK398" i="5" s="1"/>
  <c r="AK398" i="5"/>
  <c r="AL811" i="5"/>
  <c r="BG811" i="5" s="1"/>
  <c r="CB811" i="5" s="1"/>
  <c r="Z811" i="5"/>
  <c r="AB952" i="5"/>
  <c r="AW952" i="5" s="1"/>
  <c r="W952" i="5"/>
  <c r="CH952" i="5"/>
  <c r="AC938" i="5"/>
  <c r="AM938" i="5"/>
  <c r="AO723" i="5"/>
  <c r="BF723" i="5"/>
  <c r="CA723" i="5" s="1"/>
  <c r="AK723" i="5"/>
  <c r="AP57" i="5"/>
  <c r="BK57" i="5" s="1"/>
  <c r="AF57" i="5"/>
  <c r="BA57" i="5" s="1"/>
  <c r="Z900" i="5"/>
  <c r="AU900" i="5" s="1"/>
  <c r="X900" i="5"/>
  <c r="AE706" i="5"/>
  <c r="AH706" i="5"/>
  <c r="AI784" i="5"/>
  <c r="AJ784" i="5"/>
  <c r="AJ355" i="5"/>
  <c r="AB355" i="5"/>
  <c r="Z469" i="5"/>
  <c r="AK469" i="5"/>
  <c r="BF469" i="5" s="1"/>
  <c r="Z498" i="5"/>
  <c r="AB498" i="5"/>
  <c r="AC488" i="5"/>
  <c r="AX488" i="5" s="1"/>
  <c r="W488" i="5"/>
  <c r="CH488" i="5"/>
  <c r="AR488" i="5"/>
  <c r="BM488" i="5" s="1"/>
  <c r="X374" i="5"/>
  <c r="AG374" i="5"/>
  <c r="BB374" i="5" s="1"/>
  <c r="AM880" i="5"/>
  <c r="BH880" i="5" s="1"/>
  <c r="CC880" i="5" s="1"/>
  <c r="AD880" i="5"/>
  <c r="AD486" i="5"/>
  <c r="AY486" i="5" s="1"/>
  <c r="AA486" i="5"/>
  <c r="AG904" i="5"/>
  <c r="BB904" i="5" s="1"/>
  <c r="BW904" i="5" s="1"/>
  <c r="AA904" i="5"/>
  <c r="AU200" i="5"/>
  <c r="BP200" i="5" s="1"/>
  <c r="Z200" i="5"/>
  <c r="BK200" i="5"/>
  <c r="AP200" i="5"/>
  <c r="AA909" i="5"/>
  <c r="AM909" i="5"/>
  <c r="BH909" i="5" s="1"/>
  <c r="AE195" i="5"/>
  <c r="AZ195" i="5" s="1"/>
  <c r="BU195" i="5" s="1"/>
  <c r="AG195" i="5"/>
  <c r="AN884" i="5"/>
  <c r="BI884" i="5" s="1"/>
  <c r="AJ884" i="5"/>
  <c r="BE884" i="5" s="1"/>
  <c r="BZ884" i="5" s="1"/>
  <c r="AB884" i="5"/>
  <c r="AM153" i="5"/>
  <c r="AB153" i="5"/>
  <c r="AW153" i="5" s="1"/>
  <c r="BR153" i="5" s="1"/>
  <c r="AD101" i="5"/>
  <c r="CH101" i="5"/>
  <c r="W101" i="5"/>
  <c r="AL78" i="5"/>
  <c r="BG78" i="5" s="1"/>
  <c r="CB78" i="5" s="1"/>
  <c r="AK78" i="5"/>
  <c r="BF78" i="5" s="1"/>
  <c r="AF870" i="5"/>
  <c r="AP870" i="5"/>
  <c r="AF189" i="5"/>
  <c r="BA189" i="5" s="1"/>
  <c r="BV189" i="5" s="1"/>
  <c r="AI189" i="5"/>
  <c r="AO438" i="5"/>
  <c r="BT438" i="5"/>
  <c r="AY438" i="5"/>
  <c r="AD438" i="5"/>
  <c r="AF576" i="5"/>
  <c r="BA576" i="5"/>
  <c r="BV576" i="5" s="1"/>
  <c r="X576" i="5"/>
  <c r="CH298" i="5"/>
  <c r="W298" i="5"/>
  <c r="AR298" i="5" s="1"/>
  <c r="X298" i="5"/>
  <c r="AA679" i="5"/>
  <c r="Z679" i="5"/>
  <c r="AU679" i="5" s="1"/>
  <c r="AO42" i="5"/>
  <c r="BJ42" i="5" s="1"/>
  <c r="CE42" i="5" s="1"/>
  <c r="AG42" i="5"/>
  <c r="AE42" i="5"/>
  <c r="Z796" i="5"/>
  <c r="AU796" i="5" s="1"/>
  <c r="BP796" i="5" s="1"/>
  <c r="AE796" i="5"/>
  <c r="AZ796" i="5" s="1"/>
  <c r="BU796" i="5" s="1"/>
  <c r="AI133" i="5"/>
  <c r="BD133" i="5" s="1"/>
  <c r="AS133" i="5"/>
  <c r="BN133" i="5" s="1"/>
  <c r="X133" i="5"/>
  <c r="AC509" i="5"/>
  <c r="AD509" i="5"/>
  <c r="AI572" i="5"/>
  <c r="BD572" i="5" s="1"/>
  <c r="BY572" i="5" s="1"/>
  <c r="AA572" i="5"/>
  <c r="AF552" i="5"/>
  <c r="AD552" i="5"/>
  <c r="AF51" i="5"/>
  <c r="BA51" i="5" s="1"/>
  <c r="BV51" i="5" s="1"/>
  <c r="AN51" i="5"/>
  <c r="BI51" i="5" s="1"/>
  <c r="AK718" i="5"/>
  <c r="Z718" i="5"/>
  <c r="AU718" i="5" s="1"/>
  <c r="Y88" i="5"/>
  <c r="AT88" i="5" s="1"/>
  <c r="BO88" i="5" s="1"/>
  <c r="AC88" i="5"/>
  <c r="AI388" i="5"/>
  <c r="AK388" i="5"/>
  <c r="BF388" i="5" s="1"/>
  <c r="CA388" i="5" s="1"/>
  <c r="Z290" i="5"/>
  <c r="AB290" i="5"/>
  <c r="AW290" i="5" s="1"/>
  <c r="AN233" i="5"/>
  <c r="BI233" i="5" s="1"/>
  <c r="CD233" i="5" s="1"/>
  <c r="AC233" i="5"/>
  <c r="AX233" i="5" s="1"/>
  <c r="W569" i="5"/>
  <c r="CH569" i="5"/>
  <c r="AR569" i="5"/>
  <c r="AK569" i="5"/>
  <c r="BF569" i="5" s="1"/>
  <c r="CA569" i="5" s="1"/>
  <c r="AO610" i="5"/>
  <c r="AM610" i="5"/>
  <c r="BH610" i="5" s="1"/>
  <c r="AO540" i="5"/>
  <c r="AP540" i="5"/>
  <c r="BK540" i="5"/>
  <c r="AI948" i="5"/>
  <c r="BD948" i="5" s="1"/>
  <c r="AJ948" i="5"/>
  <c r="BE948" i="5" s="1"/>
  <c r="BZ948" i="5" s="1"/>
  <c r="CH472" i="5"/>
  <c r="W472" i="5"/>
  <c r="AR472" i="5"/>
  <c r="AI472" i="5"/>
  <c r="AD452" i="5"/>
  <c r="AY452" i="5" s="1"/>
  <c r="BT452" i="5" s="1"/>
  <c r="AA452" i="5"/>
  <c r="AB851" i="5"/>
  <c r="AW851" i="5" s="1"/>
  <c r="BR851" i="5" s="1"/>
  <c r="AJ851" i="5"/>
  <c r="BE851" i="5" s="1"/>
  <c r="BK414" i="5"/>
  <c r="CF414" i="5" s="1"/>
  <c r="AP414" i="5"/>
  <c r="AM414" i="5"/>
  <c r="W562" i="5"/>
  <c r="CH562" i="5"/>
  <c r="AB562" i="5"/>
  <c r="AW562" i="5" s="1"/>
  <c r="AI450" i="5"/>
  <c r="AO450" i="5"/>
  <c r="AA154" i="5"/>
  <c r="AV154" i="5" s="1"/>
  <c r="BQ154" i="5" s="1"/>
  <c r="CH154" i="5"/>
  <c r="W154" i="5"/>
  <c r="AG1006" i="5"/>
  <c r="BB1006" i="5" s="1"/>
  <c r="AB1006" i="5"/>
  <c r="AW1006" i="5" s="1"/>
  <c r="AP479" i="5"/>
  <c r="AO479" i="5"/>
  <c r="AL574" i="5"/>
  <c r="BG574" i="5" s="1"/>
  <c r="CB574" i="5" s="1"/>
  <c r="AC574" i="5"/>
  <c r="AK927" i="5"/>
  <c r="AJ927" i="5"/>
  <c r="BE927" i="5" s="1"/>
  <c r="BZ927" i="5" s="1"/>
  <c r="AK46" i="5"/>
  <c r="BF46" i="5" s="1"/>
  <c r="CA46" i="5" s="1"/>
  <c r="Y46" i="5"/>
  <c r="AA659" i="5"/>
  <c r="BD659" i="5"/>
  <c r="BY659" i="5" s="1"/>
  <c r="AI659" i="5"/>
  <c r="AI768" i="5"/>
  <c r="BD768" i="5" s="1"/>
  <c r="CH768" i="5"/>
  <c r="W768" i="5"/>
  <c r="AI372" i="5"/>
  <c r="BD372" i="5" s="1"/>
  <c r="BY372" i="5" s="1"/>
  <c r="AK372" i="5"/>
  <c r="AM36" i="5"/>
  <c r="BH36" i="5" s="1"/>
  <c r="AK36" i="5"/>
  <c r="BF36" i="5" s="1"/>
  <c r="AF224" i="5"/>
  <c r="BV224" i="5"/>
  <c r="BA224" i="5"/>
  <c r="Z224" i="5"/>
  <c r="AU224" i="5" s="1"/>
  <c r="BP224" i="5" s="1"/>
  <c r="AK565" i="5"/>
  <c r="BF565" i="5"/>
  <c r="AF565" i="5"/>
  <c r="BA565" i="5" s="1"/>
  <c r="AK226" i="5"/>
  <c r="BF226" i="5"/>
  <c r="CA226" i="5" s="1"/>
  <c r="AM226" i="5"/>
  <c r="BH226" i="5" s="1"/>
  <c r="AN583" i="5"/>
  <c r="BI583" i="5" s="1"/>
  <c r="CD583" i="5" s="1"/>
  <c r="AF583" i="5"/>
  <c r="AL264" i="5"/>
  <c r="AY264" i="5"/>
  <c r="BT264" i="5" s="1"/>
  <c r="AD264" i="5"/>
  <c r="BH59" i="5"/>
  <c r="AM59" i="5"/>
  <c r="AI59" i="5"/>
  <c r="AO103" i="5"/>
  <c r="AH103" i="5"/>
  <c r="BC103" i="5" s="1"/>
  <c r="BX103" i="5" s="1"/>
  <c r="AH852" i="5"/>
  <c r="BC852" i="5" s="1"/>
  <c r="BX852" i="5" s="1"/>
  <c r="AJ852" i="5"/>
  <c r="BE852" i="5" s="1"/>
  <c r="BV940" i="5"/>
  <c r="BA940" i="5"/>
  <c r="AF940" i="5"/>
  <c r="X940" i="5"/>
  <c r="AS940" i="5" s="1"/>
  <c r="AB990" i="5"/>
  <c r="AJ1009" i="5"/>
  <c r="AG1009" i="5"/>
  <c r="BB1009" i="5" s="1"/>
  <c r="AF998" i="5"/>
  <c r="AD998" i="5"/>
  <c r="AY998" i="5"/>
  <c r="AD842" i="5"/>
  <c r="AY842" i="5" s="1"/>
  <c r="AM842" i="5"/>
  <c r="X528" i="5"/>
  <c r="AS528" i="5" s="1"/>
  <c r="AC528" i="5"/>
  <c r="CH444" i="5"/>
  <c r="W444" i="5"/>
  <c r="AG444" i="5"/>
  <c r="BJ140" i="5"/>
  <c r="AO140" i="5"/>
  <c r="AI140" i="5"/>
  <c r="AD363" i="5"/>
  <c r="AP363" i="5"/>
  <c r="BK363" i="5" s="1"/>
  <c r="CF363" i="5" s="1"/>
  <c r="Z373" i="5"/>
  <c r="AU373" i="5" s="1"/>
  <c r="BP373" i="5" s="1"/>
  <c r="AL373" i="5"/>
  <c r="BG373" i="5" s="1"/>
  <c r="AF351" i="5"/>
  <c r="Y351" i="5"/>
  <c r="AT351" i="5" s="1"/>
  <c r="BO351" i="5" s="1"/>
  <c r="AB156" i="5"/>
  <c r="W156" i="5"/>
  <c r="AR156" i="5" s="1"/>
  <c r="CH156" i="5"/>
  <c r="AC1005" i="5"/>
  <c r="AX1005" i="5" s="1"/>
  <c r="BS1005" i="5" s="1"/>
  <c r="AH1005" i="5"/>
  <c r="BC1005" i="5"/>
  <c r="BX1005" i="5" s="1"/>
  <c r="AO847" i="5"/>
  <c r="BJ847" i="5" s="1"/>
  <c r="CE847" i="5" s="1"/>
  <c r="AP847" i="5"/>
  <c r="BK847" i="5" s="1"/>
  <c r="CF847" i="5" s="1"/>
  <c r="Z897" i="5"/>
  <c r="AU897" i="5" s="1"/>
  <c r="AK897" i="5"/>
  <c r="BF897" i="5" s="1"/>
  <c r="X791" i="5"/>
  <c r="AF791" i="5"/>
  <c r="BA791" i="5" s="1"/>
  <c r="X781" i="5"/>
  <c r="AC781" i="5"/>
  <c r="AX781" i="5" s="1"/>
  <c r="AS238" i="5"/>
  <c r="X238" i="5"/>
  <c r="AF238" i="5"/>
  <c r="BA238" i="5" s="1"/>
  <c r="BV238" i="5" s="1"/>
  <c r="AH463" i="5"/>
  <c r="AJ463" i="5"/>
  <c r="Z820" i="5"/>
  <c r="AU820" i="5"/>
  <c r="BP820" i="5" s="1"/>
  <c r="AL820" i="5"/>
  <c r="AW586" i="5"/>
  <c r="BR586" i="5" s="1"/>
  <c r="AB586" i="5"/>
  <c r="AN586" i="5"/>
  <c r="AF319" i="5"/>
  <c r="BA319" i="5" s="1"/>
  <c r="W319" i="5"/>
  <c r="CH319" i="5"/>
  <c r="AG188" i="5"/>
  <c r="AB188" i="5"/>
  <c r="AE609" i="5"/>
  <c r="AZ609" i="5" s="1"/>
  <c r="BU609" i="5" s="1"/>
  <c r="Y609" i="5"/>
  <c r="AF270" i="5"/>
  <c r="AH270" i="5"/>
  <c r="BZ649" i="5"/>
  <c r="AJ649" i="5"/>
  <c r="BE649" i="5" s="1"/>
  <c r="AP649" i="5"/>
  <c r="BK649" i="5" s="1"/>
  <c r="CF649" i="5" s="1"/>
  <c r="AG89" i="5"/>
  <c r="BB89" i="5" s="1"/>
  <c r="AS89" i="5"/>
  <c r="BN89" i="5" s="1"/>
  <c r="X89" i="5"/>
  <c r="BJ454" i="5"/>
  <c r="AO454" i="5"/>
  <c r="Z454" i="5"/>
  <c r="AJ330" i="5"/>
  <c r="BN330" i="5"/>
  <c r="X330" i="5"/>
  <c r="AS330" i="5" s="1"/>
  <c r="X636" i="5"/>
  <c r="CH636" i="5"/>
  <c r="W636" i="5"/>
  <c r="AP176" i="5"/>
  <c r="AH176" i="5"/>
  <c r="AO688" i="5"/>
  <c r="AW688" i="5"/>
  <c r="AB688" i="5"/>
  <c r="CH1004" i="5"/>
  <c r="W1004" i="5"/>
  <c r="AR1004" i="5" s="1"/>
  <c r="BM1004" i="5" s="1"/>
  <c r="AP1004" i="5"/>
  <c r="AK360" i="5"/>
  <c r="BE360" i="5"/>
  <c r="AJ360" i="5"/>
  <c r="AK858" i="5"/>
  <c r="BF858" i="5" s="1"/>
  <c r="X858" i="5"/>
  <c r="AS858" i="5" s="1"/>
  <c r="BN858" i="5" s="1"/>
  <c r="AP499" i="5"/>
  <c r="AM499" i="5"/>
  <c r="AE726" i="5"/>
  <c r="AZ726" i="5" s="1"/>
  <c r="BU726" i="5" s="1"/>
  <c r="AF726" i="5"/>
  <c r="BA726" i="5" s="1"/>
  <c r="BV726" i="5" s="1"/>
  <c r="AI878" i="5"/>
  <c r="AJ878" i="5"/>
  <c r="BN615" i="5"/>
  <c r="X615" i="5"/>
  <c r="AS615" i="5" s="1"/>
  <c r="AF615" i="5"/>
  <c r="AM508" i="5"/>
  <c r="AI508" i="5"/>
  <c r="BD508" i="5" s="1"/>
  <c r="BY508" i="5" s="1"/>
  <c r="AL392" i="5"/>
  <c r="AB392" i="5"/>
  <c r="X277" i="5"/>
  <c r="Z666" i="5"/>
  <c r="AU666" i="5" s="1"/>
  <c r="BP666" i="5" s="1"/>
  <c r="AH666" i="5"/>
  <c r="AK566" i="5"/>
  <c r="BF566" i="5" s="1"/>
  <c r="AL566" i="5"/>
  <c r="BG566" i="5" s="1"/>
  <c r="CB566" i="5" s="1"/>
  <c r="AN954" i="5"/>
  <c r="BI954" i="5" s="1"/>
  <c r="AE954" i="5"/>
  <c r="Z818" i="5"/>
  <c r="AU818" i="5"/>
  <c r="AA818" i="5"/>
  <c r="AO94" i="5"/>
  <c r="BJ94" i="5" s="1"/>
  <c r="AA94" i="5"/>
  <c r="AD619" i="5"/>
  <c r="AY619" i="5" s="1"/>
  <c r="BT619" i="5" s="1"/>
  <c r="AO619" i="5"/>
  <c r="BJ619" i="5" s="1"/>
  <c r="Y114" i="5"/>
  <c r="AT114" i="5" s="1"/>
  <c r="CH114" i="5"/>
  <c r="BM114" i="5"/>
  <c r="W114" i="5"/>
  <c r="AR114" i="5" s="1"/>
  <c r="AE369" i="5"/>
  <c r="AZ369" i="5" s="1"/>
  <c r="BU369" i="5" s="1"/>
  <c r="AL369" i="5"/>
  <c r="AO171" i="5"/>
  <c r="AF171" i="5"/>
  <c r="BA171" i="5"/>
  <c r="BV171" i="5" s="1"/>
  <c r="AF334" i="5"/>
  <c r="X588" i="5"/>
  <c r="AS588" i="5" s="1"/>
  <c r="AH588" i="5"/>
  <c r="AH218" i="5"/>
  <c r="X218" i="5"/>
  <c r="AM1011" i="5"/>
  <c r="BH1011" i="5" s="1"/>
  <c r="CC1011" i="5" s="1"/>
  <c r="Y1011" i="5"/>
  <c r="AT1011" i="5" s="1"/>
  <c r="W933" i="5"/>
  <c r="CH933" i="5"/>
  <c r="AD933" i="5"/>
  <c r="AY933" i="5" s="1"/>
  <c r="BT933" i="5" s="1"/>
  <c r="AB896" i="5"/>
  <c r="AW896" i="5"/>
  <c r="BR896" i="5" s="1"/>
  <c r="AL896" i="5"/>
  <c r="AD115" i="5"/>
  <c r="AK115" i="5"/>
  <c r="BF115" i="5" s="1"/>
  <c r="CA115" i="5" s="1"/>
  <c r="Y986" i="5"/>
  <c r="AT986" i="5"/>
  <c r="AD986" i="5"/>
  <c r="AY986" i="5"/>
  <c r="AU648" i="5"/>
  <c r="Z648" i="5"/>
  <c r="AL648" i="5"/>
  <c r="Y614" i="5"/>
  <c r="AT614" i="5"/>
  <c r="BO614" i="5" s="1"/>
  <c r="BC614" i="5"/>
  <c r="AH614" i="5"/>
  <c r="AK179" i="5"/>
  <c r="BF179" i="5"/>
  <c r="CA179" i="5" s="1"/>
  <c r="AL179" i="5"/>
  <c r="AH516" i="5"/>
  <c r="BB516" i="5"/>
  <c r="AG516" i="5"/>
  <c r="BW516" i="5"/>
  <c r="AF165" i="5"/>
  <c r="AP165" i="5"/>
  <c r="BK165" i="5" s="1"/>
  <c r="CF165" i="5" s="1"/>
  <c r="AA336" i="5"/>
  <c r="AV336" i="5" s="1"/>
  <c r="AF336" i="5"/>
  <c r="BA336" i="5" s="1"/>
  <c r="BV336" i="5" s="1"/>
  <c r="AC130" i="5"/>
  <c r="AN130" i="5"/>
  <c r="BI130" i="5" s="1"/>
  <c r="CD130" i="5" s="1"/>
  <c r="AM771" i="5"/>
  <c r="AI771" i="5"/>
  <c r="AY539" i="5"/>
  <c r="BT539" i="5" s="1"/>
  <c r="AD539" i="5"/>
  <c r="AE539" i="5"/>
  <c r="X344" i="5"/>
  <c r="BG344" i="5"/>
  <c r="CB344" i="5" s="1"/>
  <c r="AL344" i="5"/>
  <c r="AG962" i="5"/>
  <c r="BB962" i="5" s="1"/>
  <c r="BW962" i="5" s="1"/>
  <c r="AL962" i="5"/>
  <c r="BG962" i="5" s="1"/>
  <c r="AL752" i="5"/>
  <c r="BG752" i="5"/>
  <c r="AN752" i="5"/>
  <c r="AO892" i="5"/>
  <c r="AB892" i="5"/>
  <c r="AW892" i="5" s="1"/>
  <c r="CH978" i="5"/>
  <c r="W978" i="5"/>
  <c r="AD978" i="5"/>
  <c r="AY978" i="5" s="1"/>
  <c r="AM832" i="5"/>
  <c r="AE832" i="5"/>
  <c r="AB883" i="5"/>
  <c r="AE883" i="5"/>
  <c r="AE250" i="5"/>
  <c r="AZ250" i="5"/>
  <c r="AH250" i="5"/>
  <c r="X281" i="5"/>
  <c r="AL281" i="5"/>
  <c r="AI45" i="5"/>
  <c r="X45" i="5"/>
  <c r="AJ382" i="5"/>
  <c r="AI382" i="5"/>
  <c r="CH382" i="5"/>
  <c r="W382" i="5"/>
  <c r="AR382" i="5" s="1"/>
  <c r="AN393" i="5"/>
  <c r="AB393" i="5"/>
  <c r="CH376" i="5"/>
  <c r="W376" i="5"/>
  <c r="AM376" i="5"/>
  <c r="AU746" i="5"/>
  <c r="BP746" i="5" s="1"/>
  <c r="Z746" i="5"/>
  <c r="AF746" i="5"/>
  <c r="BA746" i="5" s="1"/>
  <c r="BV746" i="5" s="1"/>
  <c r="AD560" i="5"/>
  <c r="X560" i="5"/>
  <c r="AJ505" i="5"/>
  <c r="AP505" i="5"/>
  <c r="BK505" i="5" s="1"/>
  <c r="AA359" i="5"/>
  <c r="AV359" i="5" s="1"/>
  <c r="BQ359" i="5" s="1"/>
  <c r="Z359" i="5"/>
  <c r="AU359" i="5" s="1"/>
  <c r="BP359" i="5" s="1"/>
  <c r="AE267" i="5"/>
  <c r="AB267" i="5"/>
  <c r="AA767" i="5"/>
  <c r="AJ767" i="5"/>
  <c r="AH143" i="5"/>
  <c r="BC143" i="5" s="1"/>
  <c r="AL143" i="5"/>
  <c r="AN405" i="5"/>
  <c r="BI405" i="5" s="1"/>
  <c r="CD405" i="5" s="1"/>
  <c r="AJ405" i="5"/>
  <c r="AG630" i="5"/>
  <c r="BB630" i="5" s="1"/>
  <c r="BW630" i="5" s="1"/>
  <c r="BH630" i="5"/>
  <c r="AM630" i="5"/>
  <c r="W325" i="5"/>
  <c r="CH325" i="5"/>
  <c r="AR325" i="5"/>
  <c r="AN325" i="5"/>
  <c r="AK874" i="5"/>
  <c r="AE874" i="5"/>
  <c r="Y174" i="5"/>
  <c r="AK174" i="5"/>
  <c r="AB623" i="5"/>
  <c r="AW623" i="5" s="1"/>
  <c r="BR623" i="5" s="1"/>
  <c r="AE623" i="5"/>
  <c r="AZ623" i="5" s="1"/>
  <c r="AK18" i="5"/>
  <c r="BF18" i="5" s="1"/>
  <c r="CH18" i="5"/>
  <c r="W18" i="5"/>
  <c r="AR18" i="5" s="1"/>
  <c r="Y490" i="5"/>
  <c r="AP490" i="5"/>
  <c r="AP971" i="5"/>
  <c r="BK971" i="5"/>
  <c r="CF971" i="5"/>
  <c r="Y971" i="5"/>
  <c r="BO971" i="5" s="1"/>
  <c r="AT971" i="5"/>
  <c r="AO447" i="5"/>
  <c r="AP447" i="5"/>
  <c r="BK447" i="5" s="1"/>
  <c r="CF447" i="5" s="1"/>
  <c r="AB624" i="5"/>
  <c r="AW624" i="5" s="1"/>
  <c r="BR624" i="5" s="1"/>
  <c r="AF624" i="5"/>
  <c r="BA624" i="5" s="1"/>
  <c r="BV624" i="5"/>
  <c r="Z557" i="5"/>
  <c r="AU557" i="5" s="1"/>
  <c r="BP557" i="5" s="1"/>
  <c r="AB557" i="5"/>
  <c r="AM632" i="5"/>
  <c r="W632" i="5"/>
  <c r="CH632" i="5"/>
  <c r="X204" i="5"/>
  <c r="AS204" i="5"/>
  <c r="Y204" i="5"/>
  <c r="AL587" i="5"/>
  <c r="BG587" i="5" s="1"/>
  <c r="X587" i="5"/>
  <c r="AS587" i="5" s="1"/>
  <c r="AG504" i="5"/>
  <c r="BB504" i="5" s="1"/>
  <c r="AK504" i="5"/>
  <c r="AI484" i="5"/>
  <c r="AK484" i="5"/>
  <c r="BF484" i="5" s="1"/>
  <c r="CA484" i="5" s="1"/>
  <c r="AB389" i="5"/>
  <c r="BY389" i="5"/>
  <c r="AI389" i="5"/>
  <c r="BD389" i="5" s="1"/>
  <c r="BE829" i="5"/>
  <c r="BZ829" i="5" s="1"/>
  <c r="AJ829" i="5"/>
  <c r="AA829" i="5"/>
  <c r="AJ258" i="5"/>
  <c r="BE258" i="5" s="1"/>
  <c r="AI258" i="5"/>
  <c r="BP144" i="5"/>
  <c r="Z144" i="5"/>
  <c r="AU144" i="5"/>
  <c r="AE144" i="5"/>
  <c r="AN494" i="5"/>
  <c r="BI494" i="5" s="1"/>
  <c r="CD494" i="5" s="1"/>
  <c r="AD494" i="5"/>
  <c r="AH52" i="5"/>
  <c r="AG52" i="5"/>
  <c r="BB52" i="5" s="1"/>
  <c r="BW52" i="5" s="1"/>
  <c r="AK570" i="5"/>
  <c r="BF570" i="5"/>
  <c r="AH570" i="5"/>
  <c r="AH920" i="5"/>
  <c r="BC920" i="5" s="1"/>
  <c r="BX920" i="5"/>
  <c r="Y920" i="5"/>
  <c r="AT920" i="5"/>
  <c r="AI595" i="5"/>
  <c r="BD595" i="5" s="1"/>
  <c r="BY595" i="5" s="1"/>
  <c r="X595" i="5"/>
  <c r="AS595" i="5"/>
  <c r="BN595" i="5" s="1"/>
  <c r="CH467" i="5"/>
  <c r="W467" i="5"/>
  <c r="AR467" i="5" s="1"/>
  <c r="AN467" i="5"/>
  <c r="BI467" i="5" s="1"/>
  <c r="CD467" i="5" s="1"/>
  <c r="AF207" i="5"/>
  <c r="AE207" i="5"/>
  <c r="AZ207" i="5" s="1"/>
  <c r="BU207" i="5" s="1"/>
  <c r="AB449" i="5"/>
  <c r="AW449" i="5" s="1"/>
  <c r="CH449" i="5"/>
  <c r="W449" i="5"/>
  <c r="AG22" i="4"/>
  <c r="D15" i="2"/>
  <c r="X809" i="5"/>
  <c r="AS809" i="5" s="1"/>
  <c r="AW809" i="5"/>
  <c r="AB809" i="5"/>
  <c r="AD631" i="5"/>
  <c r="AY631" i="5" s="1"/>
  <c r="BT631" i="5" s="1"/>
  <c r="X631" i="5"/>
  <c r="AS631" i="5" s="1"/>
  <c r="AD487" i="5"/>
  <c r="AH487" i="5"/>
  <c r="BI876" i="5"/>
  <c r="CD876" i="5" s="1"/>
  <c r="AN876" i="5"/>
  <c r="AB876" i="5"/>
  <c r="AH297" i="5"/>
  <c r="Y297" i="5"/>
  <c r="BJ967" i="5"/>
  <c r="CE967" i="5" s="1"/>
  <c r="AO967" i="5"/>
  <c r="AJ967" i="5"/>
  <c r="BE967" i="5" s="1"/>
  <c r="W559" i="5"/>
  <c r="CH559" i="5"/>
  <c r="AC559" i="5"/>
  <c r="AX559" i="5" s="1"/>
  <c r="BS559" i="5" s="1"/>
  <c r="AE98" i="5"/>
  <c r="AT98" i="5"/>
  <c r="Y98" i="5"/>
  <c r="AU65" i="5"/>
  <c r="BP65" i="5" s="1"/>
  <c r="Z65" i="5"/>
  <c r="AI65" i="5"/>
  <c r="BD65" i="5" s="1"/>
  <c r="BY65" i="5" s="1"/>
  <c r="AO895" i="5"/>
  <c r="AW895" i="5"/>
  <c r="AB895" i="5"/>
  <c r="BR895" i="5" s="1"/>
  <c r="CC468" i="5"/>
  <c r="AM468" i="5"/>
  <c r="BH468" i="5" s="1"/>
  <c r="AO63" i="5"/>
  <c r="AG445" i="5"/>
  <c r="AB445" i="5"/>
  <c r="AW445" i="5" s="1"/>
  <c r="BR445" i="5" s="1"/>
  <c r="Y864" i="5"/>
  <c r="AH864" i="5"/>
  <c r="BC864" i="5"/>
  <c r="Y944" i="5"/>
  <c r="AT944" i="5" s="1"/>
  <c r="BO944" i="5" s="1"/>
  <c r="AO944" i="5"/>
  <c r="BJ944" i="5" s="1"/>
  <c r="CE944" i="5" s="1"/>
  <c r="AB327" i="5"/>
  <c r="BF327" i="5"/>
  <c r="AK327" i="5"/>
  <c r="CA327" i="5" s="1"/>
  <c r="BQ465" i="5"/>
  <c r="AV465" i="5"/>
  <c r="AA465" i="5"/>
  <c r="AI465" i="5"/>
  <c r="AB812" i="5"/>
  <c r="BH812" i="5"/>
  <c r="CC812" i="5" s="1"/>
  <c r="AM812" i="5"/>
  <c r="AC934" i="5"/>
  <c r="AE934" i="5"/>
  <c r="AZ934" i="5" s="1"/>
  <c r="BU934" i="5" s="1"/>
  <c r="X871" i="5"/>
  <c r="AS871" i="5" s="1"/>
  <c r="BN871" i="5" s="1"/>
  <c r="Z871" i="5"/>
  <c r="AU871" i="5" s="1"/>
  <c r="BP871" i="5" s="1"/>
  <c r="W64" i="5"/>
  <c r="AR64" i="5" s="1"/>
  <c r="CH64" i="5"/>
  <c r="AA64" i="5"/>
  <c r="Y471" i="5"/>
  <c r="AT471" i="5" s="1"/>
  <c r="AP471" i="5"/>
  <c r="AE1016" i="5"/>
  <c r="W1016" i="5"/>
  <c r="CH1016" i="5"/>
  <c r="AN963" i="5"/>
  <c r="BI963" i="5"/>
  <c r="CD963" i="5" s="1"/>
  <c r="AO963" i="5"/>
  <c r="AD973" i="5"/>
  <c r="AY973" i="5" s="1"/>
  <c r="BT973" i="5" s="1"/>
  <c r="AM973" i="5"/>
  <c r="BH973" i="5" s="1"/>
  <c r="BZ966" i="5"/>
  <c r="AJ966" i="5"/>
  <c r="BE966" i="5" s="1"/>
  <c r="AB966" i="5"/>
  <c r="AC652" i="5"/>
  <c r="AE652" i="5"/>
  <c r="AF988" i="5"/>
  <c r="AI988" i="5"/>
  <c r="BD988" i="5" s="1"/>
  <c r="BY988" i="5" s="1"/>
  <c r="AL55" i="5"/>
  <c r="AB55" i="5"/>
  <c r="AM85" i="5"/>
  <c r="BH85" i="5" s="1"/>
  <c r="CC85" i="5" s="1"/>
  <c r="AF85" i="5"/>
  <c r="AU577" i="5"/>
  <c r="Z577" i="5"/>
  <c r="AL577" i="5"/>
  <c r="BG577" i="5" s="1"/>
  <c r="CB577" i="5" s="1"/>
  <c r="AM41" i="5"/>
  <c r="AN41" i="5"/>
  <c r="BI41" i="5" s="1"/>
  <c r="CD41" i="5" s="1"/>
  <c r="Y246" i="5"/>
  <c r="AT246" i="5" s="1"/>
  <c r="AB246" i="5"/>
  <c r="AW246" i="5" s="1"/>
  <c r="BR246" i="5" s="1"/>
  <c r="AL655" i="5"/>
  <c r="BG655" i="5"/>
  <c r="CB655" i="5" s="1"/>
  <c r="AD655" i="5"/>
  <c r="AF618" i="5"/>
  <c r="BA618" i="5" s="1"/>
  <c r="BV618" i="5" s="1"/>
  <c r="AM618" i="5"/>
  <c r="BH618" i="5" s="1"/>
  <c r="AY955" i="5"/>
  <c r="AD955" i="5"/>
  <c r="AK955" i="5"/>
  <c r="AF545" i="5"/>
  <c r="AN545" i="5"/>
  <c r="BI545" i="5"/>
  <c r="CD545" i="5" s="1"/>
  <c r="AC510" i="5"/>
  <c r="CH510" i="5"/>
  <c r="W510" i="5"/>
  <c r="AR510" i="5" s="1"/>
  <c r="AN248" i="5"/>
  <c r="AL248" i="5"/>
  <c r="Y833" i="5"/>
  <c r="AT833" i="5" s="1"/>
  <c r="BO833" i="5" s="1"/>
  <c r="AK833" i="5"/>
  <c r="AO915" i="5"/>
  <c r="BJ915" i="5" s="1"/>
  <c r="CE915" i="5" s="1"/>
  <c r="AL915" i="5"/>
  <c r="Y274" i="5"/>
  <c r="AT274" i="5" s="1"/>
  <c r="BO274" i="5" s="1"/>
  <c r="BT274" i="5"/>
  <c r="AY274" i="5"/>
  <c r="AD274" i="5"/>
  <c r="BG231" i="5"/>
  <c r="CB231" i="5" s="1"/>
  <c r="AL231" i="5"/>
  <c r="AC231" i="5"/>
  <c r="AX231" i="5"/>
  <c r="BS231" i="5" s="1"/>
  <c r="X738" i="5"/>
  <c r="AS738" i="5" s="1"/>
  <c r="BN738" i="5"/>
  <c r="Y738" i="5"/>
  <c r="AB801" i="5"/>
  <c r="AW801" i="5" s="1"/>
  <c r="BR801" i="5" s="1"/>
  <c r="AA801" i="5"/>
  <c r="AC563" i="5"/>
  <c r="AX563" i="5" s="1"/>
  <c r="BS563" i="5" s="1"/>
  <c r="AI563" i="5"/>
  <c r="BD563" i="5" s="1"/>
  <c r="BY563" i="5" s="1"/>
  <c r="Y534" i="5"/>
  <c r="AT534" i="5"/>
  <c r="BV534" i="5"/>
  <c r="BA534" i="5"/>
  <c r="AF534" i="5"/>
  <c r="AA489" i="5"/>
  <c r="AV489" i="5" s="1"/>
  <c r="AL489" i="5"/>
  <c r="AD929" i="5"/>
  <c r="BT929" i="5"/>
  <c r="AY929" i="5"/>
  <c r="AC929" i="5"/>
  <c r="Y232" i="5"/>
  <c r="W232" i="5"/>
  <c r="AR232" i="5" s="1"/>
  <c r="CH232" i="5"/>
  <c r="AA501" i="5"/>
  <c r="BN501" i="5"/>
  <c r="X501" i="5"/>
  <c r="AS501" i="5"/>
  <c r="W418" i="5"/>
  <c r="CH418" i="5"/>
  <c r="AR418" i="5"/>
  <c r="BM418" i="5" s="1"/>
  <c r="AD418" i="5"/>
  <c r="AA831" i="5"/>
  <c r="AV831" i="5" s="1"/>
  <c r="BQ831" i="5" s="1"/>
  <c r="AK831" i="5"/>
  <c r="AN107" i="5"/>
  <c r="BI107" i="5" s="1"/>
  <c r="CD107" i="5" s="1"/>
  <c r="BG107" i="5"/>
  <c r="AL107" i="5"/>
  <c r="CB107" i="5" s="1"/>
  <c r="AD428" i="5"/>
  <c r="AG428" i="5"/>
  <c r="W113" i="5"/>
  <c r="AR113" i="5" s="1"/>
  <c r="CH113" i="5"/>
  <c r="AO113" i="5"/>
  <c r="AO425" i="5"/>
  <c r="Y425" i="5"/>
  <c r="AT425" i="5" s="1"/>
  <c r="BO425" i="5" s="1"/>
  <c r="AC401" i="5"/>
  <c r="AK401" i="5"/>
  <c r="BF401" i="5"/>
  <c r="CA401" i="5" s="1"/>
  <c r="AD945" i="5"/>
  <c r="AY945" i="5" s="1"/>
  <c r="AE945" i="5"/>
  <c r="AZ945" i="5" s="1"/>
  <c r="BU945" i="5" s="1"/>
  <c r="W442" i="5"/>
  <c r="CH442" i="5"/>
  <c r="AP442" i="5"/>
  <c r="BK442" i="5" s="1"/>
  <c r="AG279" i="5"/>
  <c r="BB279" i="5" s="1"/>
  <c r="BW279" i="5" s="1"/>
  <c r="AP279" i="5"/>
  <c r="AE206" i="5"/>
  <c r="AZ206" i="5" s="1"/>
  <c r="AW206" i="5"/>
  <c r="AB206" i="5"/>
  <c r="BR206" i="5" s="1"/>
  <c r="AJ827" i="5"/>
  <c r="BE827" i="5" s="1"/>
  <c r="BZ827" i="5" s="1"/>
  <c r="AI827" i="5"/>
  <c r="AP840" i="5"/>
  <c r="BK840" i="5" s="1"/>
  <c r="AK840" i="5"/>
  <c r="BF840" i="5" s="1"/>
  <c r="CA840" i="5" s="1"/>
  <c r="AO979" i="5"/>
  <c r="AG979" i="5"/>
  <c r="X213" i="5"/>
  <c r="AS213" i="5" s="1"/>
  <c r="BN213" i="5" s="1"/>
  <c r="AD213" i="5"/>
  <c r="AY213" i="5"/>
  <c r="BT213" i="5" s="1"/>
  <c r="AM123" i="5"/>
  <c r="AI123" i="5"/>
  <c r="BD123" i="5" s="1"/>
  <c r="AB515" i="5"/>
  <c r="AH515" i="5"/>
  <c r="AS402" i="5"/>
  <c r="BN402" i="5" s="1"/>
  <c r="X402" i="5"/>
  <c r="AA402" i="5"/>
  <c r="W1015" i="5"/>
  <c r="CH1015" i="5"/>
  <c r="BB1015" i="5"/>
  <c r="BW1015" i="5" s="1"/>
  <c r="AG1015" i="5"/>
  <c r="X71" i="5"/>
  <c r="AJ71" i="5"/>
  <c r="AB316" i="5"/>
  <c r="AW316" i="5" s="1"/>
  <c r="AF316" i="5"/>
  <c r="BA316" i="5" s="1"/>
  <c r="BV316" i="5" s="1"/>
  <c r="AN824" i="5"/>
  <c r="BI824" i="5"/>
  <c r="AK824" i="5"/>
  <c r="BF824" i="5" s="1"/>
  <c r="CA824" i="5" s="1"/>
  <c r="AD800" i="5"/>
  <c r="AK800" i="5"/>
  <c r="BF800" i="5" s="1"/>
  <c r="CA800" i="5" s="1"/>
  <c r="AE629" i="5"/>
  <c r="AZ629" i="5" s="1"/>
  <c r="BU629" i="5" s="1"/>
  <c r="BH629" i="5"/>
  <c r="CC629" i="5" s="1"/>
  <c r="AM629" i="5"/>
  <c r="AN291" i="5"/>
  <c r="AG291" i="5"/>
  <c r="BB291" i="5" s="1"/>
  <c r="AL654" i="5"/>
  <c r="AD654" i="5"/>
  <c r="AY654" i="5" s="1"/>
  <c r="BT654" i="5" s="1"/>
  <c r="X482" i="5"/>
  <c r="Y482" i="5"/>
  <c r="AE493" i="5"/>
  <c r="AJ493" i="5"/>
  <c r="AF815" i="5"/>
  <c r="BA815" i="5" s="1"/>
  <c r="AE815" i="5"/>
  <c r="AZ815" i="5" s="1"/>
  <c r="BU815" i="5" s="1"/>
  <c r="AL366" i="5"/>
  <c r="BG366" i="5" s="1"/>
  <c r="CA366" i="5"/>
  <c r="AK366" i="5"/>
  <c r="BF366" i="5" s="1"/>
  <c r="CH102" i="5"/>
  <c r="AR102" i="5"/>
  <c r="BM102" i="5" s="1"/>
  <c r="W102" i="5"/>
  <c r="Z102" i="5"/>
  <c r="AJ787" i="5"/>
  <c r="BE787" i="5" s="1"/>
  <c r="BZ787" i="5" s="1"/>
  <c r="AE787" i="5"/>
  <c r="Z855" i="5"/>
  <c r="AU855" i="5" s="1"/>
  <c r="AE855" i="5"/>
  <c r="AJ795" i="5"/>
  <c r="BE795" i="5" s="1"/>
  <c r="AD795" i="5"/>
  <c r="AY795" i="5" s="1"/>
  <c r="BT795" i="5" s="1"/>
  <c r="AN814" i="5"/>
  <c r="BI814" i="5" s="1"/>
  <c r="CD814" i="5" s="1"/>
  <c r="AK814" i="5"/>
  <c r="BF814" i="5" s="1"/>
  <c r="CA814" i="5" s="1"/>
  <c r="X529" i="5"/>
  <c r="AN529" i="5"/>
  <c r="Z806" i="5"/>
  <c r="AU806" i="5" s="1"/>
  <c r="AC240" i="5"/>
  <c r="AX240" i="5" s="1"/>
  <c r="AG240" i="5"/>
  <c r="BB240" i="5" s="1"/>
  <c r="BW240" i="5" s="1"/>
  <c r="CH739" i="5"/>
  <c r="W739" i="5"/>
  <c r="AR739" i="5" s="1"/>
  <c r="AE739" i="5"/>
  <c r="AZ739" i="5" s="1"/>
  <c r="AN492" i="5"/>
  <c r="BI492" i="5" s="1"/>
  <c r="CD492" i="5" s="1"/>
  <c r="AA492" i="5"/>
  <c r="AV492" i="5" s="1"/>
  <c r="AP823" i="5"/>
  <c r="BK823" i="5" s="1"/>
  <c r="BO823" i="5"/>
  <c r="Y823" i="5"/>
  <c r="AT823" i="5" s="1"/>
  <c r="AH980" i="5"/>
  <c r="BC980" i="5"/>
  <c r="AK980" i="5"/>
  <c r="BF980" i="5" s="1"/>
  <c r="CA980" i="5" s="1"/>
  <c r="AB792" i="5"/>
  <c r="AP792" i="5"/>
  <c r="BK792" i="5" s="1"/>
  <c r="CF792" i="5" s="1"/>
  <c r="AM673" i="5"/>
  <c r="AO673" i="5"/>
  <c r="BJ673" i="5" s="1"/>
  <c r="AO942" i="5"/>
  <c r="AK942" i="5"/>
  <c r="BF942" i="5" s="1"/>
  <c r="CA942" i="5" s="1"/>
  <c r="AI585" i="5"/>
  <c r="BD585" i="5" s="1"/>
  <c r="BB585" i="5"/>
  <c r="AG585" i="5"/>
  <c r="Y953" i="5"/>
  <c r="BK953" i="5"/>
  <c r="AP953" i="5"/>
  <c r="AZ841" i="5"/>
  <c r="BU841" i="5" s="1"/>
  <c r="AE841" i="5"/>
  <c r="Z841" i="5"/>
  <c r="BP841" i="5"/>
  <c r="AU841" i="5"/>
  <c r="AX433" i="5"/>
  <c r="AC433" i="5"/>
  <c r="AM433" i="5"/>
  <c r="AV993" i="5"/>
  <c r="AA993" i="5"/>
  <c r="AG993" i="5"/>
  <c r="AK676" i="5"/>
  <c r="AY676" i="5"/>
  <c r="AD676" i="5"/>
  <c r="BT676" i="5" s="1"/>
  <c r="AH159" i="5"/>
  <c r="BC159" i="5"/>
  <c r="AG159" i="5"/>
  <c r="AE345" i="5"/>
  <c r="AC345" i="5"/>
  <c r="AV910" i="5"/>
  <c r="AA910" i="5"/>
  <c r="Z910" i="5"/>
  <c r="AE431" i="5"/>
  <c r="AZ431" i="5" s="1"/>
  <c r="BU431" i="5" s="1"/>
  <c r="AF431" i="5"/>
  <c r="AP416" i="5"/>
  <c r="Z416" i="5"/>
  <c r="AU416" i="5" s="1"/>
  <c r="BP416" i="5" s="1"/>
  <c r="AM416" i="5"/>
  <c r="Z765" i="5"/>
  <c r="BB765" i="5"/>
  <c r="BW765" i="5" s="1"/>
  <c r="AG765" i="5"/>
  <c r="AP535" i="5"/>
  <c r="BG535" i="5"/>
  <c r="AL535" i="5"/>
  <c r="AE221" i="5"/>
  <c r="AO221" i="5"/>
  <c r="AM716" i="5"/>
  <c r="Y716" i="5"/>
  <c r="AT716" i="5" s="1"/>
  <c r="AK390" i="5"/>
  <c r="AI390" i="5"/>
  <c r="AI497" i="5"/>
  <c r="BD497" i="5" s="1"/>
  <c r="AA497" i="5"/>
  <c r="AH531" i="5"/>
  <c r="BC531" i="5"/>
  <c r="CH531" i="5"/>
  <c r="W531" i="5"/>
  <c r="AR531" i="5" s="1"/>
  <c r="AO117" i="5"/>
  <c r="W117" i="5"/>
  <c r="CH117" i="5"/>
  <c r="AM129" i="5"/>
  <c r="BH129" i="5" s="1"/>
  <c r="CC129" i="5" s="1"/>
  <c r="AF129" i="5"/>
  <c r="X28" i="5"/>
  <c r="AS28" i="5" s="1"/>
  <c r="AN28" i="5"/>
  <c r="BI28" i="5" s="1"/>
  <c r="CD28" i="5" s="1"/>
  <c r="CH28" i="5"/>
  <c r="W28" i="5"/>
  <c r="AR28" i="5" s="1"/>
  <c r="AJ40" i="5"/>
  <c r="BE40" i="5" s="1"/>
  <c r="BZ40" i="5" s="1"/>
  <c r="AO40" i="5"/>
  <c r="AF380" i="5"/>
  <c r="AE380" i="5"/>
  <c r="AZ380" i="5" s="1"/>
  <c r="BU380" i="5" s="1"/>
  <c r="AG828" i="5"/>
  <c r="AF828" i="5"/>
  <c r="AZ645" i="5"/>
  <c r="BU645" i="5" s="1"/>
  <c r="AE645" i="5"/>
  <c r="AV645" i="5"/>
  <c r="AA645" i="5"/>
  <c r="AF754" i="5"/>
  <c r="AP754" i="5"/>
  <c r="BK754" i="5" s="1"/>
  <c r="CF754" i="5" s="1"/>
  <c r="BE475" i="5"/>
  <c r="AJ475" i="5"/>
  <c r="AG475" i="5"/>
  <c r="Y166" i="5"/>
  <c r="AT166" i="5" s="1"/>
  <c r="AL166" i="5"/>
  <c r="BG166" i="5" s="1"/>
  <c r="CB166" i="5" s="1"/>
  <c r="Z212" i="5"/>
  <c r="AA212" i="5"/>
  <c r="AV212" i="5" s="1"/>
  <c r="AP311" i="5"/>
  <c r="AK311" i="5"/>
  <c r="AO301" i="5"/>
  <c r="BJ301" i="5" s="1"/>
  <c r="CE301" i="5" s="1"/>
  <c r="BG301" i="5"/>
  <c r="CB301" i="5" s="1"/>
  <c r="AL301" i="5"/>
  <c r="AA794" i="5"/>
  <c r="AH794" i="5"/>
  <c r="BC794" i="5" s="1"/>
  <c r="BX794" i="5" s="1"/>
  <c r="AC481" i="5"/>
  <c r="AK481" i="5"/>
  <c r="BF481" i="5"/>
  <c r="CA481" i="5" s="1"/>
  <c r="AD912" i="5"/>
  <c r="AI912" i="5"/>
  <c r="AJ561" i="5"/>
  <c r="BE561" i="5" s="1"/>
  <c r="BZ561" i="5" s="1"/>
  <c r="AK561" i="5"/>
  <c r="BF561" i="5"/>
  <c r="AM225" i="5"/>
  <c r="BH225" i="5" s="1"/>
  <c r="CC225" i="5" s="1"/>
  <c r="AK225" i="5"/>
  <c r="BF225" i="5" s="1"/>
  <c r="CA225" i="5" s="1"/>
  <c r="AJ712" i="5"/>
  <c r="AE712" i="5"/>
  <c r="AZ712" i="5" s="1"/>
  <c r="AK885" i="5"/>
  <c r="AL885" i="5"/>
  <c r="AC485" i="5"/>
  <c r="AA485" i="5"/>
  <c r="AV485" i="5" s="1"/>
  <c r="AG110" i="5"/>
  <c r="AN110" i="5"/>
  <c r="AL100" i="5"/>
  <c r="BG100" i="5" s="1"/>
  <c r="CB100" i="5" s="1"/>
  <c r="AV100" i="5"/>
  <c r="BQ100" i="5" s="1"/>
  <c r="AA100" i="5"/>
  <c r="BK280" i="5"/>
  <c r="AP280" i="5"/>
  <c r="AL280" i="5"/>
  <c r="X734" i="5"/>
  <c r="AS734" i="5"/>
  <c r="AB734" i="5"/>
  <c r="AE982" i="5"/>
  <c r="AZ982" i="5" s="1"/>
  <c r="BU982" i="5" s="1"/>
  <c r="AC982" i="5"/>
  <c r="AX982" i="5" s="1"/>
  <c r="AF459" i="5"/>
  <c r="BA459" i="5" s="1"/>
  <c r="BV459" i="5" s="1"/>
  <c r="AI459" i="5"/>
  <c r="BD459" i="5"/>
  <c r="AI782" i="5"/>
  <c r="AC782" i="5"/>
  <c r="AX782" i="5" s="1"/>
  <c r="BS782" i="5" s="1"/>
  <c r="Y625" i="5"/>
  <c r="AT625" i="5" s="1"/>
  <c r="BO625" i="5" s="1"/>
  <c r="W625" i="5"/>
  <c r="AR625" i="5" s="1"/>
  <c r="CH625" i="5"/>
  <c r="AB338" i="5"/>
  <c r="AW338" i="5" s="1"/>
  <c r="AI338" i="5"/>
  <c r="AS434" i="5"/>
  <c r="X434" i="5"/>
  <c r="AO434" i="5"/>
  <c r="AJ47" i="5"/>
  <c r="BE47" i="5"/>
  <c r="AB47" i="5"/>
  <c r="AN714" i="5"/>
  <c r="AV714" i="5"/>
  <c r="AA714" i="5"/>
  <c r="AH798" i="5"/>
  <c r="AJ798" i="5"/>
  <c r="BE798" i="5" s="1"/>
  <c r="BZ798" i="5" s="1"/>
  <c r="AH29" i="5"/>
  <c r="BC29" i="5" s="1"/>
  <c r="AG29" i="5"/>
  <c r="BB29" i="5" s="1"/>
  <c r="BW29" i="5" s="1"/>
  <c r="AE522" i="5"/>
  <c r="AD522" i="5"/>
  <c r="AY522" i="5" s="1"/>
  <c r="AA443" i="5"/>
  <c r="AV443" i="5" s="1"/>
  <c r="BQ443" i="5" s="1"/>
  <c r="W443" i="5"/>
  <c r="CH443" i="5"/>
  <c r="AG177" i="5"/>
  <c r="X177" i="5"/>
  <c r="AS177" i="5" s="1"/>
  <c r="BN177" i="5" s="1"/>
  <c r="AK856" i="5"/>
  <c r="AG856" i="5"/>
  <c r="AC302" i="5"/>
  <c r="AI302" i="5"/>
  <c r="BD302" i="5"/>
  <c r="AH846" i="5"/>
  <c r="BC846" i="5" s="1"/>
  <c r="BX846" i="5" s="1"/>
  <c r="AO846" i="5"/>
  <c r="BJ846" i="5" s="1"/>
  <c r="AG24" i="5"/>
  <c r="AH24" i="5"/>
  <c r="X407" i="5"/>
  <c r="AI407" i="5"/>
  <c r="BD407" i="5" s="1"/>
  <c r="BY407" i="5" s="1"/>
  <c r="AN845" i="5"/>
  <c r="AA845" i="5"/>
  <c r="X39" i="5"/>
  <c r="AO39" i="5"/>
  <c r="BJ39" i="5" s="1"/>
  <c r="BK544" i="5"/>
  <c r="AP544" i="5"/>
  <c r="AG544" i="5"/>
  <c r="AH907" i="5"/>
  <c r="BH907" i="5"/>
  <c r="AM907" i="5"/>
  <c r="AD773" i="5"/>
  <c r="AY773" i="5" s="1"/>
  <c r="AB773" i="5"/>
  <c r="AW773" i="5" s="1"/>
  <c r="BR773" i="5" s="1"/>
  <c r="AG873" i="5"/>
  <c r="BB873" i="5" s="1"/>
  <c r="BW873" i="5" s="1"/>
  <c r="AK873" i="5"/>
  <c r="BF873" i="5" s="1"/>
  <c r="AD825" i="5"/>
  <c r="AC825" i="5"/>
  <c r="AI976" i="5"/>
  <c r="BE976" i="5"/>
  <c r="BZ976" i="5" s="1"/>
  <c r="AJ976" i="5"/>
  <c r="AO208" i="5"/>
  <c r="BJ208" i="5"/>
  <c r="CE208" i="5" s="1"/>
  <c r="AE208" i="5"/>
  <c r="AE691" i="5"/>
  <c r="AM691" i="5"/>
  <c r="BH691" i="5" s="1"/>
  <c r="CC691" i="5" s="1"/>
  <c r="AE681" i="5"/>
  <c r="AA681" i="5"/>
  <c r="AV681" i="5" s="1"/>
  <c r="AK19" i="5"/>
  <c r="AE19" i="5"/>
  <c r="AK872" i="5"/>
  <c r="BF872" i="5" s="1"/>
  <c r="CA872" i="5" s="1"/>
  <c r="AF872" i="5"/>
  <c r="W146" i="5"/>
  <c r="CH146" i="5"/>
  <c r="AR146" i="5"/>
  <c r="AF146" i="5"/>
  <c r="BA146" i="5" s="1"/>
  <c r="BV146" i="5" s="1"/>
  <c r="AV328" i="5"/>
  <c r="BQ328" i="5" s="1"/>
  <c r="AA328" i="5"/>
  <c r="Z328" i="5"/>
  <c r="AU328" i="5" s="1"/>
  <c r="AP99" i="5"/>
  <c r="BK99" i="5"/>
  <c r="AC99" i="5"/>
  <c r="AX99" i="5" s="1"/>
  <c r="AE775" i="5"/>
  <c r="AZ775" i="5" s="1"/>
  <c r="AI775" i="5"/>
  <c r="BD775" i="5"/>
  <c r="BY775" i="5" s="1"/>
  <c r="CH766" i="5"/>
  <c r="W766" i="5"/>
  <c r="BI766" i="5"/>
  <c r="CD766" i="5" s="1"/>
  <c r="AN766" i="5"/>
  <c r="AM705" i="5"/>
  <c r="BH705" i="5" s="1"/>
  <c r="CC705" i="5" s="1"/>
  <c r="AA705" i="5"/>
  <c r="AV705" i="5" s="1"/>
  <c r="AF118" i="5"/>
  <c r="BA118" i="5" s="1"/>
  <c r="AC118" i="5"/>
  <c r="AX118" i="5" s="1"/>
  <c r="BS118" i="5" s="1"/>
  <c r="BF49" i="5"/>
  <c r="AK49" i="5"/>
  <c r="AC49" i="5"/>
  <c r="AX49" i="5" s="1"/>
  <c r="BS49" i="5" s="1"/>
  <c r="BJ448" i="5"/>
  <c r="AO448" i="5"/>
  <c r="AK448" i="5"/>
  <c r="BF448" i="5" s="1"/>
  <c r="AK836" i="5"/>
  <c r="AE836" i="5"/>
  <c r="AZ836" i="5" s="1"/>
  <c r="BU836" i="5" s="1"/>
  <c r="AH774" i="5"/>
  <c r="BC774" i="5"/>
  <c r="BX774" i="5"/>
  <c r="AE774" i="5"/>
  <c r="BA191" i="5"/>
  <c r="AF191" i="5"/>
  <c r="AJ191" i="5"/>
  <c r="BZ672" i="5"/>
  <c r="AJ672" i="5"/>
  <c r="BE672" i="5" s="1"/>
  <c r="AO672" i="5"/>
  <c r="AG521" i="5"/>
  <c r="AN521" i="5"/>
  <c r="BI521" i="5"/>
  <c r="AH590" i="5"/>
  <c r="BC590" i="5" s="1"/>
  <c r="X590" i="5"/>
  <c r="AH417" i="5"/>
  <c r="BC417" i="5" s="1"/>
  <c r="BX417" i="5" s="1"/>
  <c r="Z417" i="5"/>
  <c r="AW665" i="5"/>
  <c r="AB665" i="5"/>
  <c r="AP665" i="5"/>
  <c r="AN458" i="5"/>
  <c r="BI458" i="5" s="1"/>
  <c r="CD458" i="5" s="1"/>
  <c r="AJ458" i="5"/>
  <c r="BD276" i="5"/>
  <c r="AI276" i="5"/>
  <c r="AH276" i="5"/>
  <c r="BC276" i="5" s="1"/>
  <c r="AG54" i="5"/>
  <c r="BB54" i="5" s="1"/>
  <c r="AO54" i="5"/>
  <c r="BJ54" i="5" s="1"/>
  <c r="CE54" i="5" s="1"/>
  <c r="AI384" i="5"/>
  <c r="AL384" i="5"/>
  <c r="AD205" i="5"/>
  <c r="AK205" i="5"/>
  <c r="BF205" i="5" s="1"/>
  <c r="CA205" i="5" s="1"/>
  <c r="CH56" i="5"/>
  <c r="W56" i="5"/>
  <c r="AO56" i="5"/>
  <c r="BJ56" i="5" s="1"/>
  <c r="AI427" i="5"/>
  <c r="AH427" i="5"/>
  <c r="BC427" i="5" s="1"/>
  <c r="BX427" i="5" s="1"/>
  <c r="BD142" i="5"/>
  <c r="BY142" i="5" s="1"/>
  <c r="AI142" i="5"/>
  <c r="BA142" i="5"/>
  <c r="AF142" i="5"/>
  <c r="AO33" i="5"/>
  <c r="AL33" i="5"/>
  <c r="BG33" i="5" s="1"/>
  <c r="AI196" i="5"/>
  <c r="BD196" i="5" s="1"/>
  <c r="BY196" i="5" s="1"/>
  <c r="W196" i="5"/>
  <c r="AR196" i="5" s="1"/>
  <c r="BM196" i="5" s="1"/>
  <c r="CH196" i="5"/>
  <c r="Y254" i="5"/>
  <c r="AT254" i="5" s="1"/>
  <c r="AN254" i="5"/>
  <c r="BI254" i="5" s="1"/>
  <c r="CD254" i="5" s="1"/>
  <c r="AM1013" i="5"/>
  <c r="AP1013" i="5"/>
  <c r="BK1013" i="5" s="1"/>
  <c r="AG764" i="5"/>
  <c r="Y764" i="5"/>
  <c r="Y375" i="5"/>
  <c r="AT375" i="5" s="1"/>
  <c r="AE375" i="5"/>
  <c r="AZ375" i="5" s="1"/>
  <c r="BG667" i="5"/>
  <c r="AL667" i="5"/>
  <c r="AH667" i="5"/>
  <c r="BC667" i="5" s="1"/>
  <c r="Z736" i="5"/>
  <c r="AU736" i="5" s="1"/>
  <c r="Y736" i="5"/>
  <c r="AT736" i="5" s="1"/>
  <c r="BO736" i="5" s="1"/>
  <c r="AB38" i="5"/>
  <c r="AC38" i="5"/>
  <c r="Y547" i="5"/>
  <c r="BC547" i="5"/>
  <c r="AH547" i="5"/>
  <c r="BY62" i="5"/>
  <c r="AI62" i="5"/>
  <c r="BD62" i="5" s="1"/>
  <c r="AO62" i="5"/>
  <c r="BJ62" i="5" s="1"/>
  <c r="AY926" i="5"/>
  <c r="AD926" i="5"/>
  <c r="BD926" i="5"/>
  <c r="AI926" i="5"/>
  <c r="AP66" i="5"/>
  <c r="X66" i="5"/>
  <c r="AS66" i="5" s="1"/>
  <c r="BN66" i="5" s="1"/>
  <c r="AB660" i="5"/>
  <c r="AW660" i="5"/>
  <c r="BR660" i="5" s="1"/>
  <c r="X660" i="5"/>
  <c r="AW638" i="5"/>
  <c r="AB638" i="5"/>
  <c r="AC638" i="5"/>
  <c r="AX638" i="5" s="1"/>
  <c r="Z743" i="5"/>
  <c r="AU743" i="5" s="1"/>
  <c r="BP743" i="5" s="1"/>
  <c r="AG743" i="5"/>
  <c r="BB743" i="5" s="1"/>
  <c r="BW743" i="5" s="1"/>
  <c r="CH199" i="5"/>
  <c r="W199" i="5"/>
  <c r="AF199" i="5"/>
  <c r="BA199" i="5" s="1"/>
  <c r="BV199" i="5" s="1"/>
  <c r="AG292" i="5"/>
  <c r="BB292" i="5" s="1"/>
  <c r="BW292" i="5" s="1"/>
  <c r="CH292" i="5"/>
  <c r="W292" i="5"/>
  <c r="AW886" i="5"/>
  <c r="AB886" i="5"/>
  <c r="AN886" i="5"/>
  <c r="AZ700" i="5"/>
  <c r="AE700" i="5"/>
  <c r="BC700" i="5"/>
  <c r="BX700" i="5" s="1"/>
  <c r="AH700" i="5"/>
  <c r="X704" i="5"/>
  <c r="BY704" i="5"/>
  <c r="AI704" i="5"/>
  <c r="BD704" i="5"/>
  <c r="AC965" i="5"/>
  <c r="AE965" i="5"/>
  <c r="AL300" i="5"/>
  <c r="AJ300" i="5"/>
  <c r="AG1003" i="5"/>
  <c r="BB1003" i="5" s="1"/>
  <c r="AM1003" i="5"/>
  <c r="BH1003" i="5" s="1"/>
  <c r="CC1003" i="5" s="1"/>
  <c r="Z399" i="5"/>
  <c r="AE399" i="5"/>
  <c r="AZ399" i="5"/>
  <c r="X677" i="5"/>
  <c r="AL677" i="5"/>
  <c r="AG120" i="5"/>
  <c r="AA120" i="5"/>
  <c r="AF616" i="5"/>
  <c r="BA616" i="5" s="1"/>
  <c r="AG616" i="5"/>
  <c r="AK361" i="5"/>
  <c r="BC361" i="5"/>
  <c r="BX361" i="5" s="1"/>
  <c r="AH361" i="5"/>
  <c r="AN502" i="5"/>
  <c r="BI502" i="5" s="1"/>
  <c r="AK502" i="5"/>
  <c r="BF502" i="5" s="1"/>
  <c r="CA502" i="5" s="1"/>
  <c r="AC97" i="5"/>
  <c r="AX97" i="5" s="1"/>
  <c r="AG97" i="5"/>
  <c r="BB97" i="5" s="1"/>
  <c r="AO272" i="5"/>
  <c r="AD272" i="5"/>
  <c r="AB958" i="5"/>
  <c r="AW958" i="5" s="1"/>
  <c r="BR958" i="5" s="1"/>
  <c r="AF958" i="5"/>
  <c r="BA958" i="5" s="1"/>
  <c r="AK603" i="5"/>
  <c r="BF603" i="5" s="1"/>
  <c r="W603" i="5"/>
  <c r="CH603" i="5"/>
  <c r="AO992" i="5"/>
  <c r="AJ992" i="5"/>
  <c r="BE992" i="5" s="1"/>
  <c r="BZ992" i="5" s="1"/>
  <c r="AJ275" i="5"/>
  <c r="BE275" i="5" s="1"/>
  <c r="BZ275" i="5" s="1"/>
  <c r="AL275" i="5"/>
  <c r="BG275" i="5"/>
  <c r="CB275" i="5" s="1"/>
  <c r="AB729" i="5"/>
  <c r="Z729" i="5"/>
  <c r="BW899" i="5"/>
  <c r="AG899" i="5"/>
  <c r="BB899" i="5"/>
  <c r="W899" i="5"/>
  <c r="CH899" i="5"/>
  <c r="BM899" i="5"/>
  <c r="AR899" i="5"/>
  <c r="AE320" i="5"/>
  <c r="AH320" i="5"/>
  <c r="AH536" i="5"/>
  <c r="X536" i="5"/>
  <c r="W322" i="5"/>
  <c r="CH322" i="5"/>
  <c r="AM322" i="5"/>
  <c r="BH322" i="5" s="1"/>
  <c r="CC322" i="5" s="1"/>
  <c r="Y192" i="5"/>
  <c r="AG192" i="5"/>
  <c r="AI282" i="5"/>
  <c r="BD282" i="5" s="1"/>
  <c r="BY282" i="5" s="1"/>
  <c r="AP282" i="5"/>
  <c r="BK282" i="5" s="1"/>
  <c r="Y299" i="5"/>
  <c r="AY299" i="5"/>
  <c r="AD299" i="5"/>
  <c r="AW483" i="5"/>
  <c r="AB483" i="5"/>
  <c r="AC483" i="5"/>
  <c r="AF72" i="5"/>
  <c r="AE72" i="5"/>
  <c r="AZ72" i="5" s="1"/>
  <c r="BU72" i="5" s="1"/>
  <c r="AL358" i="5"/>
  <c r="AK358" i="5"/>
  <c r="BF358" i="5" s="1"/>
  <c r="CA358" i="5" s="1"/>
  <c r="AA674" i="5"/>
  <c r="AV674" i="5" s="1"/>
  <c r="BQ674" i="5" s="1"/>
  <c r="AF674" i="5"/>
  <c r="BA674" i="5" s="1"/>
  <c r="BV674" i="5" s="1"/>
  <c r="AM404" i="5"/>
  <c r="BH404" i="5" s="1"/>
  <c r="CC404" i="5" s="1"/>
  <c r="Y404" i="5"/>
  <c r="AT404" i="5" s="1"/>
  <c r="BO404" i="5" s="1"/>
  <c r="AB93" i="5"/>
  <c r="AG93" i="5"/>
  <c r="BB93" i="5" s="1"/>
  <c r="AH776" i="5"/>
  <c r="AE776" i="5"/>
  <c r="AN478" i="5"/>
  <c r="AD478" i="5"/>
  <c r="AY478" i="5" s="1"/>
  <c r="BT478" i="5" s="1"/>
  <c r="AJ125" i="5"/>
  <c r="BE125" i="5"/>
  <c r="BZ125" i="5" s="1"/>
  <c r="AF125" i="5"/>
  <c r="AB839" i="5"/>
  <c r="AW839" i="5" s="1"/>
  <c r="BR839" i="5" s="1"/>
  <c r="AD839" i="5"/>
  <c r="AI283" i="5"/>
  <c r="AC283" i="5"/>
  <c r="AX283" i="5" s="1"/>
  <c r="AM228" i="5"/>
  <c r="BH228" i="5" s="1"/>
  <c r="CC228" i="5" s="1"/>
  <c r="Y228" i="5"/>
  <c r="X421" i="5"/>
  <c r="BB421" i="5"/>
  <c r="BW421" i="5" s="1"/>
  <c r="AG421" i="5"/>
  <c r="AL799" i="5"/>
  <c r="AB799" i="5"/>
  <c r="AW799" i="5" s="1"/>
  <c r="BR799" i="5" s="1"/>
  <c r="AB935" i="5"/>
  <c r="AW935" i="5" s="1"/>
  <c r="AP935" i="5"/>
  <c r="AD844" i="5"/>
  <c r="AY844" i="5" s="1"/>
  <c r="AF844" i="5"/>
  <c r="AK87" i="5"/>
  <c r="BF87" i="5" s="1"/>
  <c r="CA87" i="5" s="1"/>
  <c r="AA87" i="5"/>
  <c r="AA268" i="5"/>
  <c r="AV268" i="5" s="1"/>
  <c r="AH268" i="5"/>
  <c r="AI678" i="5"/>
  <c r="AN678" i="5"/>
  <c r="BI678" i="5" s="1"/>
  <c r="AB423" i="5"/>
  <c r="AW423" i="5" s="1"/>
  <c r="BR423" i="5" s="1"/>
  <c r="BG423" i="5"/>
  <c r="AL423" i="5"/>
  <c r="AA745" i="5"/>
  <c r="AL745" i="5"/>
  <c r="BG745" i="5" s="1"/>
  <c r="BT788" i="5"/>
  <c r="AD788" i="5"/>
  <c r="AY788" i="5"/>
  <c r="AM788" i="5"/>
  <c r="AB819" i="5"/>
  <c r="AP819" i="5"/>
  <c r="BK819" i="5" s="1"/>
  <c r="AT219" i="5"/>
  <c r="BO219" i="5" s="1"/>
  <c r="Y219" i="5"/>
  <c r="AH219" i="5"/>
  <c r="BC219" i="5" s="1"/>
  <c r="BX219" i="5" s="1"/>
  <c r="AP602" i="5"/>
  <c r="BK602" i="5" s="1"/>
  <c r="CF602" i="5" s="1"/>
  <c r="AG602" i="5"/>
  <c r="BB602" i="5"/>
  <c r="BW602" i="5" s="1"/>
  <c r="Y60" i="5"/>
  <c r="AH60" i="5"/>
  <c r="AA193" i="5"/>
  <c r="AV193" i="5" s="1"/>
  <c r="BQ193" i="5" s="1"/>
  <c r="Y193" i="5"/>
  <c r="AI668" i="5"/>
  <c r="CE668" i="5"/>
  <c r="AO668" i="5"/>
  <c r="BJ668" i="5" s="1"/>
  <c r="X887" i="5"/>
  <c r="AF887" i="5"/>
  <c r="AX567" i="5"/>
  <c r="BS567" i="5" s="1"/>
  <c r="AC567" i="5"/>
  <c r="AO567" i="5"/>
  <c r="AC869" i="5"/>
  <c r="W869" i="5"/>
  <c r="CH869" i="5"/>
  <c r="BE517" i="5"/>
  <c r="AJ517" i="5"/>
  <c r="AO517" i="5"/>
  <c r="AA287" i="5"/>
  <c r="BE287" i="5"/>
  <c r="AJ287" i="5"/>
  <c r="AM548" i="5"/>
  <c r="BH548" i="5"/>
  <c r="AK548" i="5"/>
  <c r="Z984" i="5"/>
  <c r="AU984" i="5" s="1"/>
  <c r="BP984" i="5" s="1"/>
  <c r="AK984" i="5"/>
  <c r="BF984" i="5"/>
  <c r="CA984" i="5" s="1"/>
  <c r="BA288" i="5"/>
  <c r="AF288" i="5"/>
  <c r="AA288" i="5"/>
  <c r="AV288" i="5" s="1"/>
  <c r="AJ651" i="5"/>
  <c r="BE651" i="5" s="1"/>
  <c r="X651" i="5"/>
  <c r="AS651" i="5" s="1"/>
  <c r="AG879" i="5"/>
  <c r="BB879" i="5" s="1"/>
  <c r="AA879" i="5"/>
  <c r="AV879" i="5" s="1"/>
  <c r="BQ879" i="5" s="1"/>
  <c r="AN68" i="5"/>
  <c r="AJ68" i="5"/>
  <c r="BH74" i="5"/>
  <c r="AM74" i="5"/>
  <c r="AF74" i="5"/>
  <c r="AG348" i="5"/>
  <c r="BB348" i="5" s="1"/>
  <c r="BW348" i="5" s="1"/>
  <c r="AP348" i="5"/>
  <c r="BK348" i="5" s="1"/>
  <c r="CF348" i="5" s="1"/>
  <c r="AC779" i="5"/>
  <c r="AA779" i="5"/>
  <c r="AV779" i="5" s="1"/>
  <c r="BQ779" i="5" s="1"/>
  <c r="Z689" i="5"/>
  <c r="AU689" i="5" s="1"/>
  <c r="BT689" i="5"/>
  <c r="AD689" i="5"/>
  <c r="AY689" i="5"/>
  <c r="AB367" i="5"/>
  <c r="Y367" i="5"/>
  <c r="AT367" i="5" s="1"/>
  <c r="AM626" i="5"/>
  <c r="BH626" i="5" s="1"/>
  <c r="CC626" i="5" s="1"/>
  <c r="AH626" i="5"/>
  <c r="BC347" i="5"/>
  <c r="AH347" i="5"/>
  <c r="AF347" i="5"/>
  <c r="BF216" i="5"/>
  <c r="AK216" i="5"/>
  <c r="AF216" i="5"/>
  <c r="BA216" i="5" s="1"/>
  <c r="BV216" i="5" s="1"/>
  <c r="AI690" i="5"/>
  <c r="AC690" i="5"/>
  <c r="AX690" i="5" s="1"/>
  <c r="BS690" i="5" s="1"/>
  <c r="Y255" i="5"/>
  <c r="AT255" i="5" s="1"/>
  <c r="BO255" i="5" s="1"/>
  <c r="AC255" i="5"/>
  <c r="AX255" i="5" s="1"/>
  <c r="CC741" i="5"/>
  <c r="BH741" i="5"/>
  <c r="AM741" i="5"/>
  <c r="AB741" i="5"/>
  <c r="AJ741" i="5"/>
  <c r="BE741" i="5" s="1"/>
  <c r="AI518" i="5"/>
  <c r="BD518" i="5" s="1"/>
  <c r="BY518" i="5" s="1"/>
  <c r="BC518" i="5"/>
  <c r="AH518" i="5"/>
  <c r="AG69" i="5"/>
  <c r="AK69" i="5"/>
  <c r="CH136" i="5"/>
  <c r="W136" i="5"/>
  <c r="AE136" i="5"/>
  <c r="AK128" i="5"/>
  <c r="AG128" i="5"/>
  <c r="BB128" i="5" s="1"/>
  <c r="BW128" i="5" s="1"/>
  <c r="AF134" i="5"/>
  <c r="BA134" i="5" s="1"/>
  <c r="AM134" i="5"/>
  <c r="BH134" i="5"/>
  <c r="AB713" i="5"/>
  <c r="AW713" i="5" s="1"/>
  <c r="BR713" i="5" s="1"/>
  <c r="AF713" i="5"/>
  <c r="BA713" i="5" s="1"/>
  <c r="X148" i="5"/>
  <c r="AS148" i="5" s="1"/>
  <c r="BN148" i="5" s="1"/>
  <c r="Z148" i="5"/>
  <c r="AU148" i="5" s="1"/>
  <c r="BP148" i="5" s="1"/>
  <c r="AP150" i="5"/>
  <c r="AA150" i="5"/>
  <c r="AH816" i="5"/>
  <c r="BW816" i="5"/>
  <c r="AG816" i="5"/>
  <c r="BB816" i="5"/>
  <c r="AN285" i="5"/>
  <c r="AH285" i="5"/>
  <c r="CH285" i="5"/>
  <c r="W285" i="5"/>
  <c r="AI737" i="5"/>
  <c r="X737" i="5"/>
  <c r="AS737" i="5" s="1"/>
  <c r="CF905" i="5"/>
  <c r="BK905" i="5"/>
  <c r="AP905" i="5"/>
  <c r="AH905" i="5"/>
  <c r="BC905" i="5" s="1"/>
  <c r="BX905" i="5" s="1"/>
  <c r="AM725" i="5"/>
  <c r="AP725" i="5"/>
  <c r="BK725" i="5" s="1"/>
  <c r="AP680" i="5"/>
  <c r="CF680" i="5" s="1"/>
  <c r="BK680" i="5"/>
  <c r="AE680" i="5"/>
  <c r="AZ680" i="5"/>
  <c r="Z675" i="5"/>
  <c r="AE675" i="5"/>
  <c r="AZ675" i="5" s="1"/>
  <c r="BU675" i="5" s="1"/>
  <c r="AL983" i="5"/>
  <c r="AH397" i="5"/>
  <c r="Z58" i="5"/>
  <c r="AI229" i="5"/>
  <c r="BD229" i="5" s="1"/>
  <c r="AJ526" i="5"/>
  <c r="BE526" i="5" s="1"/>
  <c r="AS699" i="5"/>
  <c r="BN699" i="5" s="1"/>
  <c r="X699" i="5"/>
  <c r="AI527" i="5"/>
  <c r="BD527" i="5" s="1"/>
  <c r="BY527" i="5" s="1"/>
  <c r="AN211" i="5"/>
  <c r="BI211" i="5" s="1"/>
  <c r="AK315" i="5"/>
  <c r="BF315" i="5" s="1"/>
  <c r="AB357" i="5"/>
  <c r="AW357" i="5" s="1"/>
  <c r="BR357" i="5" s="1"/>
  <c r="AM882" i="5"/>
  <c r="BH882" i="5" s="1"/>
  <c r="AA983" i="5"/>
  <c r="AV983" i="5" s="1"/>
  <c r="AH58" i="5"/>
  <c r="BC58" i="5" s="1"/>
  <c r="AJ1012" i="5"/>
  <c r="BE1012" i="5" s="1"/>
  <c r="BK789" i="5"/>
  <c r="AP789" i="5"/>
  <c r="Z308" i="5"/>
  <c r="AU308" i="5" s="1"/>
  <c r="BA152" i="5"/>
  <c r="AF152" i="5"/>
  <c r="AC368" i="5"/>
  <c r="AX368" i="5" s="1"/>
  <c r="BS368" i="5" s="1"/>
  <c r="AD527" i="5"/>
  <c r="AA491" i="5"/>
  <c r="AV491" i="5" s="1"/>
  <c r="BQ491" i="5" s="1"/>
  <c r="AM579" i="5"/>
  <c r="AN141" i="5"/>
  <c r="BI141" i="5" s="1"/>
  <c r="AC653" i="5"/>
  <c r="AF989" i="5"/>
  <c r="BA989" i="5" s="1"/>
  <c r="AH86" i="5"/>
  <c r="BC86" i="5" s="1"/>
  <c r="BX86" i="5" s="1"/>
  <c r="BG61" i="5"/>
  <c r="CB61" i="5" s="1"/>
  <c r="AL61" i="5"/>
  <c r="X578" i="5"/>
  <c r="AS578" i="5" s="1"/>
  <c r="BN578" i="5"/>
  <c r="AL951" i="5"/>
  <c r="BG951" i="5" s="1"/>
  <c r="CB951" i="5" s="1"/>
  <c r="AO187" i="5"/>
  <c r="AA919" i="5"/>
  <c r="AV919" i="5" s="1"/>
  <c r="BQ919" i="5" s="1"/>
  <c r="AP589" i="5"/>
  <c r="BK589" i="5" s="1"/>
  <c r="CF589" i="5" s="1"/>
  <c r="AB778" i="5"/>
  <c r="AF756" i="5"/>
  <c r="BA756" i="5" s="1"/>
  <c r="Y210" i="5"/>
  <c r="AT210" i="5" s="1"/>
  <c r="AG262" i="5"/>
  <c r="AI708" i="5"/>
  <c r="BD708" i="5" s="1"/>
  <c r="BY708" i="5" s="1"/>
  <c r="AK386" i="5"/>
  <c r="CA386" i="5"/>
  <c r="BF386" i="5"/>
  <c r="AJ127" i="5"/>
  <c r="BE127" i="5" s="1"/>
  <c r="BZ127" i="5" s="1"/>
  <c r="AH656" i="5"/>
  <c r="AE266" i="5"/>
  <c r="AE422" i="5"/>
  <c r="AZ422" i="5"/>
  <c r="BU422" i="5" s="1"/>
  <c r="AK202" i="5"/>
  <c r="BF202" i="5" s="1"/>
  <c r="AA956" i="5"/>
  <c r="AM777" i="5"/>
  <c r="BH777" i="5"/>
  <c r="CC777" i="5" s="1"/>
  <c r="AR777" i="5"/>
  <c r="W777" i="5"/>
  <c r="CH777" i="5"/>
  <c r="BW537" i="5"/>
  <c r="AG537" i="5"/>
  <c r="BB537" i="5" s="1"/>
  <c r="AB537" i="5"/>
  <c r="AW537" i="5" s="1"/>
  <c r="BR537" i="5" s="1"/>
  <c r="W519" i="5"/>
  <c r="AR519" i="5" s="1"/>
  <c r="CH519" i="5"/>
  <c r="AJ519" i="5"/>
  <c r="AG753" i="5"/>
  <c r="AE753" i="5"/>
  <c r="AZ753" i="5" s="1"/>
  <c r="BU753" i="5" s="1"/>
  <c r="BF162" i="5"/>
  <c r="CA162" i="5" s="1"/>
  <c r="AK162" i="5"/>
  <c r="AC162" i="5"/>
  <c r="AX162" i="5" s="1"/>
  <c r="BS162" i="5" s="1"/>
  <c r="AL50" i="5"/>
  <c r="AG50" i="5"/>
  <c r="AE922" i="5"/>
  <c r="AB1002" i="5"/>
  <c r="AI1002" i="5"/>
  <c r="BD1002" i="5" s="1"/>
  <c r="BJ763" i="5"/>
  <c r="AO763" i="5"/>
  <c r="CE763" i="5" s="1"/>
  <c r="AB763" i="5"/>
  <c r="AW763" i="5"/>
  <c r="AB711" i="5"/>
  <c r="AW711" i="5" s="1"/>
  <c r="BR711" i="5" s="1"/>
  <c r="AE711" i="5"/>
  <c r="AZ711" i="5" s="1"/>
  <c r="BU711" i="5" s="1"/>
  <c r="X663" i="5"/>
  <c r="BN663" i="5"/>
  <c r="AS663" i="5"/>
  <c r="AH663" i="5"/>
  <c r="BC663" i="5" s="1"/>
  <c r="AE692" i="5"/>
  <c r="BK692" i="5"/>
  <c r="AP692" i="5"/>
  <c r="AI410" i="5"/>
  <c r="BD410" i="5" s="1"/>
  <c r="BY410" i="5" s="1"/>
  <c r="X410" i="5"/>
  <c r="AS410" i="5" s="1"/>
  <c r="AR436" i="5"/>
  <c r="CH436" i="5"/>
  <c r="W436" i="5"/>
  <c r="AG436" i="5"/>
  <c r="CH173" i="5"/>
  <c r="W173" i="5"/>
  <c r="AR173" i="5" s="1"/>
  <c r="AO173" i="5"/>
  <c r="Z461" i="5"/>
  <c r="AU461" i="5" s="1"/>
  <c r="BP461" i="5" s="1"/>
  <c r="AF461" i="5"/>
  <c r="BB441" i="5"/>
  <c r="AG441" i="5"/>
  <c r="AC441" i="5"/>
  <c r="AJ157" i="5"/>
  <c r="BE157" i="5" s="1"/>
  <c r="BZ157" i="5" s="1"/>
  <c r="W157" i="5"/>
  <c r="AR157" i="5" s="1"/>
  <c r="CH157" i="5"/>
  <c r="AA961" i="5"/>
  <c r="AP961" i="5"/>
  <c r="BK961" i="5" s="1"/>
  <c r="CF961" i="5" s="1"/>
  <c r="AH682" i="5"/>
  <c r="BC682" i="5" s="1"/>
  <c r="BX682" i="5" s="1"/>
  <c r="AK682" i="5"/>
  <c r="AM26" i="5"/>
  <c r="W26" i="5"/>
  <c r="AR26" i="5" s="1"/>
  <c r="CH26" i="5"/>
  <c r="AN391" i="5"/>
  <c r="AH391" i="5"/>
  <c r="BC391" i="5" s="1"/>
  <c r="AA605" i="5"/>
  <c r="BA605" i="5"/>
  <c r="AF605" i="5"/>
  <c r="AE613" i="5"/>
  <c r="AG613" i="5"/>
  <c r="BB613" i="5" s="1"/>
  <c r="AO627" i="5"/>
  <c r="BJ627" i="5" s="1"/>
  <c r="CE627" i="5" s="1"/>
  <c r="AD627" i="5"/>
  <c r="CH627" i="5"/>
  <c r="W627" i="5"/>
  <c r="AW350" i="5"/>
  <c r="AB350" i="5"/>
  <c r="AO350" i="5"/>
  <c r="BJ350" i="5" s="1"/>
  <c r="CE350" i="5" s="1"/>
  <c r="AK111" i="5"/>
  <c r="BF111" i="5" s="1"/>
  <c r="CA111" i="5" s="1"/>
  <c r="CH111" i="5"/>
  <c r="AR111" i="5"/>
  <c r="BM111" i="5" s="1"/>
  <c r="W111" i="5"/>
  <c r="AD253" i="5"/>
  <c r="AY253" i="5" s="1"/>
  <c r="BT253" i="5" s="1"/>
  <c r="AH253" i="5"/>
  <c r="BC253" i="5" s="1"/>
  <c r="BX253" i="5" s="1"/>
  <c r="AE533" i="5"/>
  <c r="AG533" i="5"/>
  <c r="AP969" i="5"/>
  <c r="AL969" i="5"/>
  <c r="BG969" i="5" s="1"/>
  <c r="AO180" i="5"/>
  <c r="BJ180" i="5" s="1"/>
  <c r="CE180" i="5" s="1"/>
  <c r="AB180" i="5"/>
  <c r="CH685" i="5"/>
  <c r="W685" i="5"/>
  <c r="AJ685" i="5"/>
  <c r="BE685" i="5" s="1"/>
  <c r="BZ685" i="5" s="1"/>
  <c r="AA364" i="5"/>
  <c r="AV364" i="5" s="1"/>
  <c r="AK364" i="5"/>
  <c r="CE640" i="5"/>
  <c r="AO640" i="5"/>
  <c r="BJ640" i="5" s="1"/>
  <c r="AK640" i="5"/>
  <c r="AK289" i="5"/>
  <c r="BF289" i="5" s="1"/>
  <c r="AF289" i="5"/>
  <c r="BA289" i="5" s="1"/>
  <c r="BV289" i="5" s="1"/>
  <c r="AT996" i="5"/>
  <c r="Y996" i="5"/>
  <c r="AA996" i="5"/>
  <c r="AL994" i="5"/>
  <c r="AJ994" i="5"/>
  <c r="AB582" i="5"/>
  <c r="Z582" i="5"/>
  <c r="AU582" i="5" s="1"/>
  <c r="AD970" i="5"/>
  <c r="AE970" i="5"/>
  <c r="AL234" i="5"/>
  <c r="AB234" i="5"/>
  <c r="AW234" i="5" s="1"/>
  <c r="AF323" i="5"/>
  <c r="AZ323" i="5"/>
  <c r="AE323" i="5"/>
  <c r="AJ594" i="5"/>
  <c r="AC594" i="5"/>
  <c r="AX594" i="5" s="1"/>
  <c r="BS594" i="5" s="1"/>
  <c r="AF857" i="5"/>
  <c r="BA857" i="5"/>
  <c r="AK857" i="5"/>
  <c r="BD135" i="5"/>
  <c r="AI135" i="5"/>
  <c r="AD135" i="5"/>
  <c r="AY135" i="5" s="1"/>
  <c r="BT135" i="5" s="1"/>
  <c r="AK37" i="5"/>
  <c r="BF37" i="5" s="1"/>
  <c r="CA37" i="5" s="1"/>
  <c r="AI37" i="5"/>
  <c r="BD37" i="5" s="1"/>
  <c r="BY37" i="5" s="1"/>
  <c r="AH1008" i="5"/>
  <c r="BC1008" i="5"/>
  <c r="BX1008" i="5" s="1"/>
  <c r="AO1008" i="5"/>
  <c r="CH506" i="5"/>
  <c r="W506" i="5"/>
  <c r="AR506" i="5" s="1"/>
  <c r="AB506" i="5"/>
  <c r="Z850" i="5"/>
  <c r="AD850" i="5"/>
  <c r="AL409" i="5"/>
  <c r="BG409" i="5" s="1"/>
  <c r="AP409" i="5"/>
  <c r="AH715" i="5"/>
  <c r="AK715" i="5"/>
  <c r="AH119" i="5"/>
  <c r="BC119" i="5"/>
  <c r="BX119" i="5" s="1"/>
  <c r="AL119" i="5"/>
  <c r="BG119" i="5" s="1"/>
  <c r="AH646" i="5"/>
  <c r="AF646" i="5"/>
  <c r="AY830" i="5"/>
  <c r="AD830" i="5"/>
  <c r="AC830" i="5"/>
  <c r="AP95" i="5"/>
  <c r="BK95" i="5" s="1"/>
  <c r="CF95" i="5" s="1"/>
  <c r="AN95" i="5"/>
  <c r="AC762" i="5"/>
  <c r="AF762" i="5"/>
  <c r="AC198" i="5"/>
  <c r="BR198" i="5"/>
  <c r="AB198" i="5"/>
  <c r="AW198" i="5" s="1"/>
  <c r="AL617" i="5"/>
  <c r="BG617" i="5" s="1"/>
  <c r="AP617" i="5"/>
  <c r="AW826" i="5"/>
  <c r="AB826" i="5"/>
  <c r="AN826" i="5"/>
  <c r="AH164" i="5"/>
  <c r="BC164" i="5"/>
  <c r="AP164" i="5"/>
  <c r="AC724" i="5"/>
  <c r="AA724" i="5"/>
  <c r="AV724" i="5" s="1"/>
  <c r="BQ724" i="5" s="1"/>
  <c r="BF641" i="5"/>
  <c r="AK641" i="5"/>
  <c r="CA641" i="5"/>
  <c r="AM641" i="5"/>
  <c r="BH641" i="5" s="1"/>
  <c r="CC641" i="5" s="1"/>
  <c r="AK835" i="5"/>
  <c r="BF835" i="5" s="1"/>
  <c r="AM835" i="5"/>
  <c r="BH835" i="5" s="1"/>
  <c r="CC835" i="5" s="1"/>
  <c r="Y309" i="5"/>
  <c r="AT309" i="5" s="1"/>
  <c r="BO309" i="5" s="1"/>
  <c r="AI309" i="5"/>
  <c r="BD309" i="5" s="1"/>
  <c r="BK235" i="5"/>
  <c r="CF235" i="5" s="1"/>
  <c r="AP235" i="5"/>
  <c r="CH235" i="5"/>
  <c r="W235" i="5"/>
  <c r="AR235" i="5" s="1"/>
  <c r="AF805" i="5"/>
  <c r="AN805" i="5"/>
  <c r="BI805" i="5" s="1"/>
  <c r="CD805" i="5" s="1"/>
  <c r="AM139" i="5"/>
  <c r="AJ139" i="5"/>
  <c r="BE139" i="5" s="1"/>
  <c r="BH860" i="5"/>
  <c r="AM860" i="5"/>
  <c r="CC860" i="5" s="1"/>
  <c r="AA860" i="5"/>
  <c r="AV860" i="5" s="1"/>
  <c r="AX356" i="5"/>
  <c r="BS356" i="5" s="1"/>
  <c r="AC356" i="5"/>
  <c r="AK356" i="5"/>
  <c r="AM349" i="5"/>
  <c r="BH349" i="5" s="1"/>
  <c r="CC349" i="5" s="1"/>
  <c r="AE349" i="5"/>
  <c r="AF607" i="5"/>
  <c r="AB607" i="5"/>
  <c r="AW607" i="5" s="1"/>
  <c r="BR607" i="5" s="1"/>
  <c r="X249" i="5"/>
  <c r="AS249" i="5"/>
  <c r="AG249" i="5"/>
  <c r="BB249" i="5" s="1"/>
  <c r="AB620" i="5"/>
  <c r="AW620" i="5" s="1"/>
  <c r="BR620" i="5" s="1"/>
  <c r="AK620" i="5"/>
  <c r="BF620" i="5"/>
  <c r="BN429" i="5"/>
  <c r="X429" i="5"/>
  <c r="AS429" i="5" s="1"/>
  <c r="CH429" i="5"/>
  <c r="AR429" i="5"/>
  <c r="W429" i="5"/>
  <c r="AM555" i="5"/>
  <c r="BH555" i="5" s="1"/>
  <c r="AC555" i="5"/>
  <c r="AO335" i="5"/>
  <c r="BJ335" i="5" s="1"/>
  <c r="CE335" i="5" s="1"/>
  <c r="AE335" i="5"/>
  <c r="AZ335" i="5" s="1"/>
  <c r="BU335" i="5" s="1"/>
  <c r="BG396" i="5"/>
  <c r="AL396" i="5"/>
  <c r="AA396" i="5"/>
  <c r="CH558" i="5"/>
  <c r="AR558" i="5"/>
  <c r="W558" i="5"/>
  <c r="AA558" i="5"/>
  <c r="AV558" i="5"/>
  <c r="AE772" i="5"/>
  <c r="AJ772" i="5"/>
  <c r="BE772" i="5" s="1"/>
  <c r="BZ772" i="5" s="1"/>
  <c r="AI608" i="5"/>
  <c r="BD608" i="5" s="1"/>
  <c r="BY608" i="5" s="1"/>
  <c r="AA608" i="5"/>
  <c r="AV608" i="5" s="1"/>
  <c r="AO769" i="5"/>
  <c r="AN769" i="5"/>
  <c r="BK67" i="5"/>
  <c r="AP67" i="5"/>
  <c r="AJ67" i="5"/>
  <c r="BE67" i="5" s="1"/>
  <c r="BZ67" i="5" s="1"/>
  <c r="AM109" i="5"/>
  <c r="AL109" i="5"/>
  <c r="AF25" i="5"/>
  <c r="BA25" i="5"/>
  <c r="AO25" i="5"/>
  <c r="BJ25" i="5" s="1"/>
  <c r="CE25" i="5" s="1"/>
  <c r="AH245" i="5"/>
  <c r="Y245" i="5"/>
  <c r="AT245" i="5" s="1"/>
  <c r="AH968" i="5"/>
  <c r="AJ968" i="5"/>
  <c r="BE968" i="5" s="1"/>
  <c r="BZ968" i="5"/>
  <c r="W968" i="5"/>
  <c r="CH968" i="5"/>
  <c r="AE943" i="5"/>
  <c r="AZ943" i="5" s="1"/>
  <c r="BU943" i="5" s="1"/>
  <c r="AO943" i="5"/>
  <c r="BJ943" i="5" s="1"/>
  <c r="CE943" i="5" s="1"/>
  <c r="BA520" i="5"/>
  <c r="BV520" i="5" s="1"/>
  <c r="AF520" i="5"/>
  <c r="AT520" i="5"/>
  <c r="BO520" i="5" s="1"/>
  <c r="Y520" i="5"/>
  <c r="BG184" i="5"/>
  <c r="AL184" i="5"/>
  <c r="AM184" i="5"/>
  <c r="AN554" i="5"/>
  <c r="BB554" i="5"/>
  <c r="AG554" i="5"/>
  <c r="AF91" i="5"/>
  <c r="AK91" i="5"/>
  <c r="BF91" i="5" s="1"/>
  <c r="CA91" i="5" s="1"/>
  <c r="AK137" i="5"/>
  <c r="BF137" i="5" s="1"/>
  <c r="X137" i="5"/>
  <c r="AS137" i="5" s="1"/>
  <c r="X495" i="5"/>
  <c r="BK495" i="5"/>
  <c r="CF495" i="5" s="1"/>
  <c r="AP495" i="5"/>
  <c r="AN269" i="5"/>
  <c r="AO269" i="5"/>
  <c r="BJ269" i="5"/>
  <c r="X313" i="5"/>
  <c r="AS313" i="5" s="1"/>
  <c r="AC313" i="5"/>
  <c r="AX313" i="5"/>
  <c r="BY849" i="5"/>
  <c r="AI849" i="5"/>
  <c r="BD849" i="5" s="1"/>
  <c r="Y849" i="5"/>
  <c r="Z75" i="5"/>
  <c r="AU75" i="5" s="1"/>
  <c r="BP75" i="5" s="1"/>
  <c r="AK75" i="5"/>
  <c r="BF75" i="5" s="1"/>
  <c r="Z758" i="5"/>
  <c r="AK758" i="5"/>
  <c r="Z941" i="5"/>
  <c r="AU941" i="5"/>
  <c r="BP941" i="5" s="1"/>
  <c r="BF941" i="5"/>
  <c r="CA941" i="5" s="1"/>
  <c r="AK941" i="5"/>
  <c r="AJ426" i="5"/>
  <c r="AI426" i="5"/>
  <c r="BD426" i="5" s="1"/>
  <c r="BY426" i="5" s="1"/>
  <c r="AD735" i="5"/>
  <c r="AY735" i="5" s="1"/>
  <c r="AB735" i="5"/>
  <c r="AW735" i="5" s="1"/>
  <c r="AG597" i="5"/>
  <c r="AF597" i="5"/>
  <c r="AH568" i="5"/>
  <c r="AJ568" i="5"/>
  <c r="BE568" i="5" s="1"/>
  <c r="AF161" i="5"/>
  <c r="BA161" i="5"/>
  <c r="BV161" i="5" s="1"/>
  <c r="AB161" i="5"/>
  <c r="AW161" i="5" s="1"/>
  <c r="BR161" i="5" s="1"/>
  <c r="AF496" i="5"/>
  <c r="BA496" i="5" s="1"/>
  <c r="Z496" i="5"/>
  <c r="AU496" i="5"/>
  <c r="BP496" i="5" s="1"/>
  <c r="Z132" i="5"/>
  <c r="AU132" i="5" s="1"/>
  <c r="AL132" i="5"/>
  <c r="BD242" i="5"/>
  <c r="AI242" i="5"/>
  <c r="AA242" i="5"/>
  <c r="AV242" i="5" s="1"/>
  <c r="AJ612" i="5"/>
  <c r="BE612" i="5" s="1"/>
  <c r="X612" i="5"/>
  <c r="AS612" i="5" s="1"/>
  <c r="Z252" i="5"/>
  <c r="AU252" i="5" s="1"/>
  <c r="BP252" i="5" s="1"/>
  <c r="AF252" i="5"/>
  <c r="AC749" i="5"/>
  <c r="AX749" i="5" s="1"/>
  <c r="BS749" i="5" s="1"/>
  <c r="AF749" i="5"/>
  <c r="AA284" i="5"/>
  <c r="AM284" i="5"/>
  <c r="AG70" i="5"/>
  <c r="AL70" i="5"/>
  <c r="BN647" i="5"/>
  <c r="X647" i="5"/>
  <c r="AS647" i="5"/>
  <c r="AJ647" i="5"/>
  <c r="BE647" i="5" s="1"/>
  <c r="AP888" i="5"/>
  <c r="BK888" i="5" s="1"/>
  <c r="CF888" i="5" s="1"/>
  <c r="BE888" i="5"/>
  <c r="BZ888" i="5" s="1"/>
  <c r="AJ888" i="5"/>
  <c r="AG556" i="5"/>
  <c r="BB556" i="5" s="1"/>
  <c r="CA556" i="5"/>
  <c r="AK556" i="5"/>
  <c r="BF556" i="5" s="1"/>
  <c r="AM657" i="5"/>
  <c r="AE657" i="5"/>
  <c r="AZ657" i="5" s="1"/>
  <c r="BU657" i="5" s="1"/>
  <c r="AO780" i="5"/>
  <c r="AA780" i="5"/>
  <c r="AV780" i="5"/>
  <c r="AK35" i="5"/>
  <c r="AL35" i="5"/>
  <c r="BG35" i="5" s="1"/>
  <c r="AN145" i="5"/>
  <c r="AC145" i="5"/>
  <c r="AK977" i="5"/>
  <c r="AD977" i="5"/>
  <c r="AY977" i="5" s="1"/>
  <c r="BT977" i="5" s="1"/>
  <c r="AD960" i="5"/>
  <c r="AY960" i="5"/>
  <c r="BT960" i="5" s="1"/>
  <c r="AG960" i="5"/>
  <c r="CC710" i="5"/>
  <c r="AM710" i="5"/>
  <c r="BH710" i="5" s="1"/>
  <c r="X710" i="5"/>
  <c r="AA263" i="5"/>
  <c r="AV263" i="5" s="1"/>
  <c r="BQ263" i="5" s="1"/>
  <c r="AI263" i="5"/>
  <c r="BD263" i="5" s="1"/>
  <c r="BY263" i="5" s="1"/>
  <c r="AB1001" i="5"/>
  <c r="AW1001" i="5" s="1"/>
  <c r="BR1001" i="5" s="1"/>
  <c r="AL1001" i="5"/>
  <c r="AM637" i="5"/>
  <c r="BH637" i="5" s="1"/>
  <c r="CC637" i="5" s="1"/>
  <c r="AB637" i="5"/>
  <c r="AF76" i="5"/>
  <c r="BA76" i="5" s="1"/>
  <c r="AM76" i="5"/>
  <c r="BH76" i="5" s="1"/>
  <c r="CC76" i="5" s="1"/>
  <c r="AG511" i="5"/>
  <c r="AE511" i="5"/>
  <c r="AZ511" i="5"/>
  <c r="AB83" i="5"/>
  <c r="BI83" i="5"/>
  <c r="CD83" i="5" s="1"/>
  <c r="AN83" i="5"/>
  <c r="AN236" i="5"/>
  <c r="AM236" i="5"/>
  <c r="BH236" i="5" s="1"/>
  <c r="CC236" i="5" s="1"/>
  <c r="AG854" i="5"/>
  <c r="AA854" i="5"/>
  <c r="AV854" i="5" s="1"/>
  <c r="BQ854" i="5" s="1"/>
  <c r="Y175" i="5"/>
  <c r="AT175" i="5" s="1"/>
  <c r="CH175" i="5"/>
  <c r="W175" i="5"/>
  <c r="AR175" i="5" s="1"/>
  <c r="BM175" i="5" s="1"/>
  <c r="X949" i="5"/>
  <c r="AS949" i="5" s="1"/>
  <c r="AJ949" i="5"/>
  <c r="BE949" i="5"/>
  <c r="BZ949" i="5" s="1"/>
  <c r="AD413" i="5"/>
  <c r="AY413" i="5" s="1"/>
  <c r="BT413" i="5" s="1"/>
  <c r="AG413" i="5"/>
  <c r="BB413" i="5" s="1"/>
  <c r="BW413" i="5" s="1"/>
  <c r="AB473" i="5"/>
  <c r="AO473" i="5"/>
  <c r="Y239" i="5"/>
  <c r="AH239" i="5"/>
  <c r="BC239" i="5"/>
  <c r="BX239" i="5" s="1"/>
  <c r="Z687" i="5"/>
  <c r="AU687" i="5" s="1"/>
  <c r="BP687" i="5" s="1"/>
  <c r="AB687" i="5"/>
  <c r="AW687" i="5"/>
  <c r="BR687" i="5" s="1"/>
  <c r="AI865" i="5"/>
  <c r="CH865" i="5"/>
  <c r="W865" i="5"/>
  <c r="AR865" i="5" s="1"/>
  <c r="AH877" i="5"/>
  <c r="AI877" i="5"/>
  <c r="AC247" i="5"/>
  <c r="AX247" i="5" s="1"/>
  <c r="AE247" i="5"/>
  <c r="AK217" i="5"/>
  <c r="AI217" i="5"/>
  <c r="BD217" i="5" s="1"/>
  <c r="BY217" i="5" s="1"/>
  <c r="AN755" i="5"/>
  <c r="BI755" i="5"/>
  <c r="AG755" i="5"/>
  <c r="BJ530" i="5"/>
  <c r="AO530" i="5"/>
  <c r="AB530" i="5"/>
  <c r="AW530" i="5" s="1"/>
  <c r="BR530" i="5" s="1"/>
  <c r="AA377" i="5"/>
  <c r="AC377" i="5"/>
  <c r="AX377" i="5" s="1"/>
  <c r="Z77" i="5"/>
  <c r="AL77" i="5"/>
  <c r="BG77" i="5" s="1"/>
  <c r="CB77" i="5" s="1"/>
  <c r="AA541" i="5"/>
  <c r="Z541" i="5"/>
  <c r="AJ793" i="5"/>
  <c r="BE793" i="5" s="1"/>
  <c r="AC793" i="5"/>
  <c r="AX793" i="5" s="1"/>
  <c r="AD804" i="5"/>
  <c r="AY804" i="5"/>
  <c r="BT804" i="5" s="1"/>
  <c r="BG804" i="5"/>
  <c r="AL804" i="5"/>
  <c r="AF546" i="5"/>
  <c r="W546" i="5"/>
  <c r="CH546" i="5"/>
  <c r="AE155" i="5"/>
  <c r="AZ155" i="5"/>
  <c r="BU155" i="5"/>
  <c r="CH155" i="5"/>
  <c r="AR155" i="5"/>
  <c r="W155" i="5"/>
  <c r="AJ387" i="5"/>
  <c r="AA387" i="5"/>
  <c r="AV387" i="5" s="1"/>
  <c r="BQ387" i="5" s="1"/>
  <c r="Y324" i="5"/>
  <c r="AN324" i="5"/>
  <c r="BI324" i="5"/>
  <c r="AJ571" i="5"/>
  <c r="BE571" i="5"/>
  <c r="AI571" i="5"/>
  <c r="BO917" i="5"/>
  <c r="AT917" i="5"/>
  <c r="Y917" i="5"/>
  <c r="AK917" i="5"/>
  <c r="BF917" i="5"/>
  <c r="AN732" i="5"/>
  <c r="BI732" i="5"/>
  <c r="AC732" i="5"/>
  <c r="AX732" i="5" s="1"/>
  <c r="BS732" i="5"/>
  <c r="AH959" i="5"/>
  <c r="BX959" i="5"/>
  <c r="BC959" i="5"/>
  <c r="AI959" i="5"/>
  <c r="BD959" i="5" s="1"/>
  <c r="AK683" i="5"/>
  <c r="BF683" i="5" s="1"/>
  <c r="CA683" i="5" s="1"/>
  <c r="Z683" i="5"/>
  <c r="AU683" i="5" s="1"/>
  <c r="BP683" i="5" s="1"/>
  <c r="AG975" i="5"/>
  <c r="AH975" i="5"/>
  <c r="BC975" i="5" s="1"/>
  <c r="AH891" i="5"/>
  <c r="AJ891" i="5"/>
  <c r="AG719" i="5"/>
  <c r="BB719" i="5"/>
  <c r="AI719" i="5"/>
  <c r="BK946" i="5"/>
  <c r="AP946" i="5"/>
  <c r="BE946" i="5"/>
  <c r="BZ946" i="5" s="1"/>
  <c r="AJ946" i="5"/>
  <c r="AI455" i="5"/>
  <c r="AA455" i="5"/>
  <c r="AV455" i="5" s="1"/>
  <c r="BQ455" i="5" s="1"/>
  <c r="AP924" i="5"/>
  <c r="BK924" i="5" s="1"/>
  <c r="AG924" i="5"/>
  <c r="BB924" i="5" s="1"/>
  <c r="BW924" i="5" s="1"/>
  <c r="BD906" i="5"/>
  <c r="AI906" i="5"/>
  <c r="BY906" i="5" s="1"/>
  <c r="AA906" i="5"/>
  <c r="AF440" i="5"/>
  <c r="BA440" i="5" s="1"/>
  <c r="X440" i="5"/>
  <c r="AN821" i="5"/>
  <c r="AM821" i="5"/>
  <c r="Y138" i="5"/>
  <c r="AD138" i="5"/>
  <c r="AY138" i="5"/>
  <c r="BT138" i="5" s="1"/>
  <c r="Y305" i="5"/>
  <c r="AT305" i="5" s="1"/>
  <c r="AF305" i="5"/>
  <c r="BA305" i="5" s="1"/>
  <c r="BV305" i="5" s="1"/>
  <c r="Y307" i="5"/>
  <c r="AT307" i="5" s="1"/>
  <c r="AJ307" i="5"/>
  <c r="AB197" i="5"/>
  <c r="AW197" i="5" s="1"/>
  <c r="BR197" i="5" s="1"/>
  <c r="AV197" i="5"/>
  <c r="BQ197" i="5" s="1"/>
  <c r="AA197" i="5"/>
  <c r="AA230" i="5"/>
  <c r="AV230" i="5" s="1"/>
  <c r="BQ230" i="5"/>
  <c r="Z230" i="5"/>
  <c r="AU230" i="5" s="1"/>
  <c r="BP230" i="5" s="1"/>
  <c r="CH671" i="5"/>
  <c r="W671" i="5"/>
  <c r="AD671" i="5"/>
  <c r="AY671" i="5" s="1"/>
  <c r="BT671" i="5" s="1"/>
  <c r="BE20" i="5"/>
  <c r="BZ20" i="5" s="1"/>
  <c r="AJ20" i="5"/>
  <c r="AO20" i="5"/>
  <c r="BJ20" i="5" s="1"/>
  <c r="CE20" i="5" s="1"/>
  <c r="AI866" i="5"/>
  <c r="BD866" i="5" s="1"/>
  <c r="BY866" i="5" s="1"/>
  <c r="AE866" i="5"/>
  <c r="AZ866" i="5" s="1"/>
  <c r="BU866" i="5" s="1"/>
  <c r="CH937" i="5"/>
  <c r="AR937" i="5"/>
  <c r="W937" i="5"/>
  <c r="AB937" i="5"/>
  <c r="AW937" i="5" s="1"/>
  <c r="BR937" i="5" s="1"/>
  <c r="X182" i="5"/>
  <c r="AA182" i="5"/>
  <c r="AV182" i="5" s="1"/>
  <c r="AG43" i="5"/>
  <c r="BB43" i="5" s="1"/>
  <c r="BW43" i="5" s="1"/>
  <c r="AB43" i="5"/>
  <c r="AE353" i="5"/>
  <c r="AZ353" i="5" s="1"/>
  <c r="BU353" i="5" s="1"/>
  <c r="AO395" i="5"/>
  <c r="BJ395" i="5" s="1"/>
  <c r="CE395" i="5" s="1"/>
  <c r="BB395" i="5"/>
  <c r="AG395" i="5"/>
  <c r="AD853" i="5"/>
  <c r="Y853" i="5"/>
  <c r="AT853" i="5"/>
  <c r="BO853" i="5" s="1"/>
  <c r="AG644" i="5"/>
  <c r="CH644" i="5"/>
  <c r="W644" i="5"/>
  <c r="AR644" i="5" s="1"/>
  <c r="AP698" i="5"/>
  <c r="BK698" i="5" s="1"/>
  <c r="CF698" i="5" s="1"/>
  <c r="AD698" i="5"/>
  <c r="AY698" i="5" s="1"/>
  <c r="BT698" i="5" s="1"/>
  <c r="AB21" i="5"/>
  <c r="AP21" i="5"/>
  <c r="BK21" i="5" s="1"/>
  <c r="CF21" i="5" s="1"/>
  <c r="BH451" i="5"/>
  <c r="AM451" i="5"/>
  <c r="AH451" i="5"/>
  <c r="X1007" i="5"/>
  <c r="Z1007" i="5"/>
  <c r="AI997" i="5"/>
  <c r="BY997" i="5"/>
  <c r="BD997" i="5"/>
  <c r="AF997" i="5"/>
  <c r="AF147" i="5"/>
  <c r="BA147" i="5" s="1"/>
  <c r="BV147" i="5" s="1"/>
  <c r="AA147" i="5"/>
  <c r="AV147" i="5" s="1"/>
  <c r="BQ147" i="5" s="1"/>
  <c r="AD903" i="5"/>
  <c r="AY903" i="5" s="1"/>
  <c r="BT903" i="5" s="1"/>
  <c r="X903" i="5"/>
  <c r="AY286" i="5"/>
  <c r="AD286" i="5"/>
  <c r="AB286" i="5"/>
  <c r="AP415" i="5"/>
  <c r="AM415" i="5"/>
  <c r="BH415" i="5" s="1"/>
  <c r="CC415" i="5" s="1"/>
  <c r="Z893" i="5"/>
  <c r="AU893" i="5" s="1"/>
  <c r="BP893" i="5" s="1"/>
  <c r="W893" i="5"/>
  <c r="CH893" i="5"/>
  <c r="AD947" i="5"/>
  <c r="AY947" i="5"/>
  <c r="Y947" i="5"/>
  <c r="AT947" i="5" s="1"/>
  <c r="BO947" i="5" s="1"/>
  <c r="AP532" i="5"/>
  <c r="AA532" i="5"/>
  <c r="AE342" i="5"/>
  <c r="AG342" i="5"/>
  <c r="BB342" i="5" s="1"/>
  <c r="AA321" i="5"/>
  <c r="AV321" i="5" s="1"/>
  <c r="CH321" i="5"/>
  <c r="W321" i="5"/>
  <c r="AK1010" i="5"/>
  <c r="BF1010" i="5" s="1"/>
  <c r="BK1010" i="5"/>
  <c r="AP1010" i="5"/>
  <c r="AA340" i="5"/>
  <c r="AV340" i="5" s="1"/>
  <c r="BQ340" i="5" s="1"/>
  <c r="AG340" i="5"/>
  <c r="BB340" i="5"/>
  <c r="AL340" i="5"/>
  <c r="AP881" i="5"/>
  <c r="AM881" i="5"/>
  <c r="BH881" i="5" s="1"/>
  <c r="CC881" i="5" s="1"/>
  <c r="Z457" i="5"/>
  <c r="CH457" i="5"/>
  <c r="AR457" i="5"/>
  <c r="W457" i="5"/>
  <c r="BM457" i="5" s="1"/>
  <c r="AD803" i="5"/>
  <c r="AY803" i="5"/>
  <c r="AO803" i="5"/>
  <c r="BJ803" i="5" s="1"/>
  <c r="CE803" i="5" s="1"/>
  <c r="AE599" i="5"/>
  <c r="AG599" i="5"/>
  <c r="BB599" i="5" s="1"/>
  <c r="CH339" i="5"/>
  <c r="W339" i="5"/>
  <c r="AA339" i="5"/>
  <c r="AV339" i="5" s="1"/>
  <c r="AC817" i="5"/>
  <c r="AX817" i="5" s="1"/>
  <c r="BS817" i="5" s="1"/>
  <c r="AB817" i="5"/>
  <c r="AW817" i="5" s="1"/>
  <c r="AB628" i="5"/>
  <c r="AW628" i="5"/>
  <c r="AO628" i="5"/>
  <c r="AJ257" i="5"/>
  <c r="BE257" i="5"/>
  <c r="BZ257" i="5" s="1"/>
  <c r="W257" i="5"/>
  <c r="AR257" i="5" s="1"/>
  <c r="CH257" i="5"/>
  <c r="AD622" i="5"/>
  <c r="AL622" i="5"/>
  <c r="BG622" i="5"/>
  <c r="CB622" i="5" s="1"/>
  <c r="CH770" i="5"/>
  <c r="AR770" i="5"/>
  <c r="W770" i="5"/>
  <c r="BF770" i="5"/>
  <c r="AK770" i="5"/>
  <c r="CA770" i="5" s="1"/>
  <c r="AA424" i="5"/>
  <c r="AV424" i="5" s="1"/>
  <c r="BQ424" i="5" s="1"/>
  <c r="AH424" i="5"/>
  <c r="BK939" i="5"/>
  <c r="CF939" i="5" s="1"/>
  <c r="AP939" i="5"/>
  <c r="AO939" i="5"/>
  <c r="BJ538" i="5"/>
  <c r="CE538" i="5" s="1"/>
  <c r="AO538" i="5"/>
  <c r="X538" i="5"/>
  <c r="AS538" i="5" s="1"/>
  <c r="CB761" i="5"/>
  <c r="AL761" i="5"/>
  <c r="BG761" i="5"/>
  <c r="AB761" i="5"/>
  <c r="AW761" i="5"/>
  <c r="X669" i="5"/>
  <c r="AS669" i="5" s="1"/>
  <c r="BN669" i="5" s="1"/>
  <c r="AT669" i="5"/>
  <c r="Y669" i="5"/>
  <c r="BO669" i="5" s="1"/>
  <c r="AB701" i="5"/>
  <c r="AG701" i="5"/>
  <c r="BF596" i="5"/>
  <c r="CA596" i="5" s="1"/>
  <c r="AK596" i="5"/>
  <c r="AB596" i="5"/>
  <c r="AW596" i="5"/>
  <c r="BR596" i="5" s="1"/>
  <c r="BC432" i="5"/>
  <c r="BX432" i="5" s="1"/>
  <c r="AH432" i="5"/>
  <c r="AI432" i="5"/>
  <c r="BD432" i="5" s="1"/>
  <c r="BY432" i="5" s="1"/>
  <c r="AO670" i="5"/>
  <c r="BJ670" i="5" s="1"/>
  <c r="CE670" i="5" s="1"/>
  <c r="X670" i="5"/>
  <c r="AF964" i="5"/>
  <c r="BA964" i="5"/>
  <c r="CH964" i="5"/>
  <c r="W964" i="5"/>
  <c r="AR964" i="5" s="1"/>
  <c r="AF477" i="5"/>
  <c r="BA477" i="5" s="1"/>
  <c r="AJ477" i="5"/>
  <c r="AE639" i="5"/>
  <c r="AZ639" i="5" s="1"/>
  <c r="AE950" i="5"/>
  <c r="AB950" i="5"/>
  <c r="AW950" i="5" s="1"/>
  <c r="BP785" i="5"/>
  <c r="Z785" i="5"/>
  <c r="AU785" i="5" s="1"/>
  <c r="AN785" i="5"/>
  <c r="BI785" i="5" s="1"/>
  <c r="CD785" i="5" s="1"/>
  <c r="BG296" i="5"/>
  <c r="CB296" i="5" s="1"/>
  <c r="AL296" i="5"/>
  <c r="Z296" i="5"/>
  <c r="CH169" i="5"/>
  <c r="W169" i="5"/>
  <c r="AR169" i="5" s="1"/>
  <c r="AK169" i="5"/>
  <c r="BF169" i="5" s="1"/>
  <c r="CA169" i="5" s="1"/>
  <c r="AI306" i="5"/>
  <c r="BD306" i="5" s="1"/>
  <c r="BY306" i="5" s="1"/>
  <c r="Y306" i="5"/>
  <c r="X740" i="5"/>
  <c r="AG740" i="5"/>
  <c r="BB740" i="5" s="1"/>
  <c r="AP727" i="5"/>
  <c r="AI727" i="5"/>
  <c r="BD727" i="5"/>
  <c r="BY727" i="5" s="1"/>
  <c r="AB108" i="5"/>
  <c r="CH108" i="5"/>
  <c r="W108" i="5"/>
  <c r="AK470" i="5"/>
  <c r="AZ470" i="5"/>
  <c r="BU470" i="5" s="1"/>
  <c r="AE470" i="5"/>
  <c r="AG694" i="5"/>
  <c r="BB694" i="5" s="1"/>
  <c r="BW694" i="5" s="1"/>
  <c r="AH694" i="5"/>
  <c r="BC694" i="5" s="1"/>
  <c r="BX694" i="5" s="1"/>
  <c r="AY580" i="5"/>
  <c r="BT580" i="5" s="1"/>
  <c r="AD580" i="5"/>
  <c r="AH580" i="5"/>
  <c r="BC580" i="5" s="1"/>
  <c r="CH932" i="5"/>
  <c r="W932" i="5"/>
  <c r="AR932" i="5" s="1"/>
  <c r="AO932" i="5"/>
  <c r="AT697" i="5"/>
  <c r="BO697" i="5" s="1"/>
  <c r="Y697" i="5"/>
  <c r="AM697" i="5"/>
  <c r="BH697" i="5" s="1"/>
  <c r="CC697" i="5" s="1"/>
  <c r="Y662" i="5"/>
  <c r="AT662" i="5"/>
  <c r="BO662" i="5" s="1"/>
  <c r="AM662" i="5"/>
  <c r="AV48" i="5"/>
  <c r="AA48" i="5"/>
  <c r="AH48" i="5"/>
  <c r="AH703" i="5"/>
  <c r="BC703" i="5" s="1"/>
  <c r="BX703" i="5" s="1"/>
  <c r="AS703" i="5"/>
  <c r="BN703" i="5" s="1"/>
  <c r="X703" i="5"/>
  <c r="AB553" i="5"/>
  <c r="AG553" i="5"/>
  <c r="BB553" i="5" s="1"/>
  <c r="BW553" i="5" s="1"/>
  <c r="AA73" i="5"/>
  <c r="AF73" i="5"/>
  <c r="BA73" i="5" s="1"/>
  <c r="BV73" i="5" s="1"/>
  <c r="AE747" i="5"/>
  <c r="AZ747" i="5" s="1"/>
  <c r="BU747" i="5" s="1"/>
  <c r="AG747" i="5"/>
  <c r="AK894" i="5"/>
  <c r="BF894" i="5" s="1"/>
  <c r="CA894" i="5" s="1"/>
  <c r="AL894" i="5"/>
  <c r="AN312" i="5"/>
  <c r="BC312" i="5"/>
  <c r="BX312" i="5" s="1"/>
  <c r="AH312" i="5"/>
  <c r="AW181" i="5"/>
  <c r="AB181" i="5"/>
  <c r="CH181" i="5"/>
  <c r="W181" i="5"/>
  <c r="AF709" i="5"/>
  <c r="BA709" i="5" s="1"/>
  <c r="AG709" i="5"/>
  <c r="BB709" i="5" s="1"/>
  <c r="BW709" i="5" s="1"/>
  <c r="AO318" i="5"/>
  <c r="AK318" i="5"/>
  <c r="Y598" i="5"/>
  <c r="AT598" i="5" s="1"/>
  <c r="BO598" i="5" s="1"/>
  <c r="AH598" i="5"/>
  <c r="BC598" i="5" s="1"/>
  <c r="BM223" i="5"/>
  <c r="CH223" i="5"/>
  <c r="AR223" i="5"/>
  <c r="W223" i="5"/>
  <c r="X223" i="5"/>
  <c r="AS223" i="5" s="1"/>
  <c r="BN223" i="5" s="1"/>
  <c r="AK744" i="5"/>
  <c r="AI744" i="5"/>
  <c r="BH259" i="5"/>
  <c r="AM259" i="5"/>
  <c r="AF259" i="5"/>
  <c r="BA259" i="5" s="1"/>
  <c r="AG259" i="5"/>
  <c r="AD408" i="5"/>
  <c r="AY408" i="5" s="1"/>
  <c r="BT408" i="5" s="1"/>
  <c r="AA408" i="5"/>
  <c r="AI394" i="5"/>
  <c r="AC394" i="5"/>
  <c r="AX394" i="5" s="1"/>
  <c r="CH643" i="5"/>
  <c r="W643" i="5"/>
  <c r="AR643" i="5" s="1"/>
  <c r="BD643" i="5"/>
  <c r="AI643" i="5"/>
  <c r="AN27" i="5"/>
  <c r="BI27" i="5" s="1"/>
  <c r="AM27" i="5"/>
  <c r="AO914" i="5"/>
  <c r="BJ914" i="5" s="1"/>
  <c r="AK914" i="5"/>
  <c r="AY464" i="5"/>
  <c r="AD464" i="5"/>
  <c r="Z464" i="5"/>
  <c r="CH722" i="5"/>
  <c r="W722" i="5"/>
  <c r="BC722" i="5"/>
  <c r="BX722" i="5" s="1"/>
  <c r="AH722" i="5"/>
  <c r="AO385" i="5"/>
  <c r="BJ385" i="5" s="1"/>
  <c r="CE385" i="5" s="1"/>
  <c r="AA385" i="5"/>
  <c r="AV385" i="5" s="1"/>
  <c r="CC251" i="5"/>
  <c r="AM251" i="5"/>
  <c r="BH251" i="5" s="1"/>
  <c r="AO251" i="5"/>
  <c r="BJ251" i="5" s="1"/>
  <c r="CE251" i="5" s="1"/>
  <c r="AG411" i="5"/>
  <c r="W411" i="5"/>
  <c r="CH411" i="5"/>
  <c r="AP822" i="5"/>
  <c r="BK822" i="5" s="1"/>
  <c r="CH822" i="5"/>
  <c r="W822" i="5"/>
  <c r="AL523" i="5"/>
  <c r="BG523" i="5" s="1"/>
  <c r="AE523" i="5"/>
  <c r="AZ523" i="5" s="1"/>
  <c r="BG168" i="5"/>
  <c r="CB168" i="5" s="1"/>
  <c r="AL168" i="5"/>
  <c r="AC168" i="5"/>
  <c r="AX168" i="5" s="1"/>
  <c r="CH908" i="5"/>
  <c r="W908" i="5"/>
  <c r="AR908" i="5" s="1"/>
  <c r="AE908" i="5"/>
  <c r="AF916" i="5"/>
  <c r="BA916" i="5" s="1"/>
  <c r="CH916" i="5"/>
  <c r="AR916" i="5"/>
  <c r="W916" i="5"/>
  <c r="AB730" i="5"/>
  <c r="AO730" i="5"/>
  <c r="AN480" i="5"/>
  <c r="BI480" i="5" s="1"/>
  <c r="CD480" i="5" s="1"/>
  <c r="AG480" i="5"/>
  <c r="BB480" i="5"/>
  <c r="BW480" i="5" s="1"/>
  <c r="AC859" i="5"/>
  <c r="BF859" i="5"/>
  <c r="AK859" i="5"/>
  <c r="AM244" i="5"/>
  <c r="AO244" i="5"/>
  <c r="AC310" i="5"/>
  <c r="CH310" i="5"/>
  <c r="W310" i="5"/>
  <c r="AF981" i="5"/>
  <c r="BA981" i="5" s="1"/>
  <c r="W981" i="5"/>
  <c r="CH981" i="5"/>
  <c r="AH810" i="5"/>
  <c r="CH810" i="5"/>
  <c r="W810" i="5"/>
  <c r="AR810" i="5" s="1"/>
  <c r="AN748" i="5"/>
  <c r="AA748" i="5"/>
  <c r="AL500" i="5"/>
  <c r="BG500" i="5"/>
  <c r="AP500" i="5"/>
  <c r="BK500" i="5" s="1"/>
  <c r="CF500" i="5" s="1"/>
  <c r="AF30" i="5"/>
  <c r="AC30" i="5"/>
  <c r="AX30" i="5"/>
  <c r="X551" i="5"/>
  <c r="AS551" i="5" s="1"/>
  <c r="AM551" i="5"/>
  <c r="BH551" i="5" s="1"/>
  <c r="AN160" i="5"/>
  <c r="BI160" i="5" s="1"/>
  <c r="CD160" i="5"/>
  <c r="AI160" i="5"/>
  <c r="BD160" i="5" s="1"/>
  <c r="BY160" i="5" s="1"/>
  <c r="BR435" i="5"/>
  <c r="AW435" i="5"/>
  <c r="AB435" i="5"/>
  <c r="AP435" i="5"/>
  <c r="BK435" i="5" s="1"/>
  <c r="AN702" i="5"/>
  <c r="BI702" i="5" s="1"/>
  <c r="AE702" i="5"/>
  <c r="AZ702" i="5" s="1"/>
  <c r="BU702" i="5" s="1"/>
  <c r="BA474" i="5"/>
  <c r="AF474" i="5"/>
  <c r="BE474" i="5"/>
  <c r="BZ474" i="5" s="1"/>
  <c r="AJ474" i="5"/>
  <c r="CH474" i="5"/>
  <c r="AR474" i="5"/>
  <c r="W474" i="5"/>
  <c r="Y843" i="5"/>
  <c r="AT843" i="5" s="1"/>
  <c r="BO843" i="5" s="1"/>
  <c r="AP843" i="5"/>
  <c r="BK843" i="5"/>
  <c r="AC867" i="5"/>
  <c r="AX867" i="5" s="1"/>
  <c r="BS867" i="5" s="1"/>
  <c r="AN867" i="5"/>
  <c r="BI867" i="5" s="1"/>
  <c r="CD867" i="5" s="1"/>
  <c r="AJ861" i="5"/>
  <c r="AL861" i="5"/>
  <c r="BG861" i="5" s="1"/>
  <c r="CB861" i="5" s="1"/>
  <c r="AA601" i="5"/>
  <c r="AI601" i="5"/>
  <c r="BD601" i="5" s="1"/>
  <c r="BY601" i="5" s="1"/>
  <c r="AJ112" i="5"/>
  <c r="BE112" i="5" s="1"/>
  <c r="BZ112" i="5" s="1"/>
  <c r="BD112" i="5"/>
  <c r="BY112" i="5" s="1"/>
  <c r="AI112" i="5"/>
  <c r="AC104" i="5"/>
  <c r="AX104" i="5" s="1"/>
  <c r="AR104" i="5"/>
  <c r="BM104" i="5" s="1"/>
  <c r="CH104" i="5"/>
  <c r="W104" i="5"/>
  <c r="AM326" i="5"/>
  <c r="BH326" i="5" s="1"/>
  <c r="AD326" i="5"/>
  <c r="AY326" i="5" s="1"/>
  <c r="X664" i="5"/>
  <c r="AE664" i="5"/>
  <c r="AZ664" i="5" s="1"/>
  <c r="BU664" i="5" s="1"/>
  <c r="BJ365" i="5"/>
  <c r="CE365" i="5" s="1"/>
  <c r="AO365" i="5"/>
  <c r="AJ365" i="5"/>
  <c r="AH661" i="5"/>
  <c r="AZ661" i="5"/>
  <c r="BU661" i="5" s="1"/>
  <c r="AE661" i="5"/>
  <c r="AA403" i="5"/>
  <c r="AJ403" i="5"/>
  <c r="AH314" i="5"/>
  <c r="BC314" i="5" s="1"/>
  <c r="BX314" i="5" s="1"/>
  <c r="AI314" i="5"/>
  <c r="BA222" i="5"/>
  <c r="BV222" i="5" s="1"/>
  <c r="AF222" i="5"/>
  <c r="AN222" i="5"/>
  <c r="BI222" i="5" s="1"/>
  <c r="CD222" i="5" s="1"/>
  <c r="AE581" i="5"/>
  <c r="AZ581" i="5" s="1"/>
  <c r="CH581" i="5"/>
  <c r="AR581" i="5"/>
  <c r="W581" i="5"/>
  <c r="AL354" i="5"/>
  <c r="BG354" i="5" s="1"/>
  <c r="CB354" i="5" s="1"/>
  <c r="AC354" i="5"/>
  <c r="AX354" i="5" s="1"/>
  <c r="X32" i="5"/>
  <c r="AJ32" i="5"/>
  <c r="AH573" i="5"/>
  <c r="BC573" i="5" s="1"/>
  <c r="BX573" i="5" s="1"/>
  <c r="X573" i="5"/>
  <c r="AN875" i="5"/>
  <c r="BB875" i="5"/>
  <c r="BW875" i="5" s="1"/>
  <c r="AG875" i="5"/>
  <c r="BG23" i="5"/>
  <c r="AL23" i="5"/>
  <c r="AH23" i="5"/>
  <c r="BC23" i="5" s="1"/>
  <c r="BX23" i="5" s="1"/>
  <c r="AB430" i="5"/>
  <c r="CH430" i="5"/>
  <c r="W430" i="5"/>
  <c r="AR430" i="5" s="1"/>
  <c r="AF430" i="5"/>
  <c r="BA430" i="5" s="1"/>
  <c r="AB44" i="5"/>
  <c r="AW44" i="5"/>
  <c r="BR44" i="5" s="1"/>
  <c r="AX44" i="5"/>
  <c r="AC44" i="5"/>
  <c r="AB837" i="5"/>
  <c r="AM837" i="5"/>
  <c r="BH837" i="5" s="1"/>
  <c r="CC837" i="5" s="1"/>
  <c r="AD201" i="5"/>
  <c r="AK201" i="5"/>
  <c r="AE923" i="5"/>
  <c r="AC923" i="5"/>
  <c r="AX923" i="5" s="1"/>
  <c r="BS923" i="5" s="1"/>
  <c r="AO999" i="5"/>
  <c r="BF999" i="5"/>
  <c r="AK999" i="5"/>
  <c r="BH974" i="5"/>
  <c r="CC974" i="5" s="1"/>
  <c r="AM974" i="5"/>
  <c r="AH974" i="5"/>
  <c r="W974" i="5"/>
  <c r="CH974" i="5"/>
  <c r="Z642" i="5"/>
  <c r="AA642" i="5"/>
  <c r="AV642" i="5" s="1"/>
  <c r="BD783" i="5"/>
  <c r="AI783" i="5"/>
  <c r="AP783" i="5"/>
  <c r="AA863" i="5"/>
  <c r="AE863" i="5"/>
  <c r="AF901" i="5"/>
  <c r="AZ901" i="5"/>
  <c r="BU901" i="5" s="1"/>
  <c r="AE901" i="5"/>
  <c r="AB167" i="5"/>
  <c r="AW167" i="5"/>
  <c r="BR167" i="5" s="1"/>
  <c r="AS167" i="5"/>
  <c r="X167" i="5"/>
  <c r="Z331" i="5"/>
  <c r="AU331" i="5" s="1"/>
  <c r="BP331" i="5" s="1"/>
  <c r="AE331" i="5"/>
  <c r="AZ331" i="5" s="1"/>
  <c r="AF194" i="5"/>
  <c r="AB194" i="5"/>
  <c r="AC604" i="5"/>
  <c r="AX604" i="5" s="1"/>
  <c r="BS604" i="5" s="1"/>
  <c r="AN604" i="5"/>
  <c r="AH584" i="5"/>
  <c r="AT584" i="5"/>
  <c r="BO584" i="5" s="1"/>
  <c r="Y584" i="5"/>
  <c r="AC750" i="5"/>
  <c r="BF750" i="5"/>
  <c r="CA750" i="5" s="1"/>
  <c r="AK750" i="5"/>
  <c r="W514" i="5"/>
  <c r="CH514" i="5"/>
  <c r="AS514" i="5"/>
  <c r="X514" i="5"/>
  <c r="BF693" i="5"/>
  <c r="AK693" i="5"/>
  <c r="AN693" i="5"/>
  <c r="BI693" i="5" s="1"/>
  <c r="CD693" i="5" s="1"/>
  <c r="BK116" i="5"/>
  <c r="AP116" i="5"/>
  <c r="AG116" i="5"/>
  <c r="AE383" i="5"/>
  <c r="AO383" i="5"/>
  <c r="Z913" i="5"/>
  <c r="AN913" i="5"/>
  <c r="BK294" i="5"/>
  <c r="CF294" i="5" s="1"/>
  <c r="AP294" i="5"/>
  <c r="AH294" i="5"/>
  <c r="BC294" i="5"/>
  <c r="BX294" i="5" s="1"/>
  <c r="AO227" i="5"/>
  <c r="X227" i="5"/>
  <c r="AH158" i="5"/>
  <c r="BC158" i="5" s="1"/>
  <c r="BX158" i="5" s="1"/>
  <c r="Z158" i="5"/>
  <c r="AU158" i="5" s="1"/>
  <c r="AL696" i="5"/>
  <c r="BG696" i="5" s="1"/>
  <c r="CB696" i="5" s="1"/>
  <c r="AJ696" i="5"/>
  <c r="AE720" i="5"/>
  <c r="AZ720" i="5" s="1"/>
  <c r="AM720" i="5"/>
  <c r="AE122" i="5"/>
  <c r="AZ122" i="5" s="1"/>
  <c r="BU122" i="5" s="1"/>
  <c r="AG122" i="5"/>
  <c r="BB122" i="5"/>
  <c r="BW122" i="5" s="1"/>
  <c r="CH635" i="5"/>
  <c r="W635" i="5"/>
  <c r="AG635" i="5"/>
  <c r="AA437" i="5"/>
  <c r="AC437" i="5"/>
  <c r="BD591" i="5"/>
  <c r="AI591" i="5"/>
  <c r="AY591" i="5"/>
  <c r="AD591" i="5"/>
  <c r="AH695" i="5"/>
  <c r="CH695" i="5"/>
  <c r="W695" i="5"/>
  <c r="AL381" i="5"/>
  <c r="BG381" i="5" s="1"/>
  <c r="AK381" i="5"/>
  <c r="BF381" i="5"/>
  <c r="CA381" i="5"/>
  <c r="AG131" i="5"/>
  <c r="Y131" i="5"/>
  <c r="Y507" i="5"/>
  <c r="AT507" i="5" s="1"/>
  <c r="BO507" i="5" s="1"/>
  <c r="AV507" i="5"/>
  <c r="BQ507" i="5" s="1"/>
  <c r="AA507" i="5"/>
  <c r="AM476" i="5"/>
  <c r="BH476" i="5" s="1"/>
  <c r="AC476" i="5"/>
  <c r="Z838" i="5"/>
  <c r="AU838" i="5" s="1"/>
  <c r="AP838" i="5"/>
  <c r="X838" i="5"/>
  <c r="AS838" i="5" s="1"/>
  <c r="BN838" i="5" s="1"/>
  <c r="AB751" i="5"/>
  <c r="AW751" i="5" s="1"/>
  <c r="BR751" i="5" s="1"/>
  <c r="Y751" i="5"/>
  <c r="AO731" i="5"/>
  <c r="AK731" i="5"/>
  <c r="BF731" i="5" s="1"/>
  <c r="X503" i="5"/>
  <c r="AS503" i="5" s="1"/>
  <c r="AZ503" i="5"/>
  <c r="BU503" i="5" s="1"/>
  <c r="AE503" i="5"/>
  <c r="BC439" i="5"/>
  <c r="AH439" i="5"/>
  <c r="AN439" i="5"/>
  <c r="BI439" i="5" s="1"/>
  <c r="AA936" i="5"/>
  <c r="AM936" i="5"/>
  <c r="AI215" i="5"/>
  <c r="BD215" i="5" s="1"/>
  <c r="BF215" i="5"/>
  <c r="AK215" i="5"/>
  <c r="Y220" i="5"/>
  <c r="AD220" i="5"/>
  <c r="AJ170" i="5"/>
  <c r="BE170" i="5" s="1"/>
  <c r="BZ170" i="5" s="1"/>
  <c r="AK170" i="5"/>
  <c r="BF170" i="5" s="1"/>
  <c r="AD293" i="5"/>
  <c r="AY293" i="5" s="1"/>
  <c r="BT293" i="5" s="1"/>
  <c r="BC293" i="5"/>
  <c r="BX293" i="5" s="1"/>
  <c r="AH293" i="5"/>
  <c r="AN512" i="5"/>
  <c r="BI512" i="5" s="1"/>
  <c r="AM512" i="5"/>
  <c r="BH512" i="5" s="1"/>
  <c r="CC512" i="5" s="1"/>
  <c r="AI512" i="5"/>
  <c r="BD512" i="5" s="1"/>
  <c r="BY512" i="5" s="1"/>
  <c r="BV931" i="5"/>
  <c r="AF931" i="5"/>
  <c r="BA931" i="5" s="1"/>
  <c r="AP931" i="5"/>
  <c r="AN82" i="5"/>
  <c r="BI82" i="5"/>
  <c r="CD82" i="5" s="1"/>
  <c r="CH82" i="5"/>
  <c r="W82" i="5"/>
  <c r="AR82" i="5" s="1"/>
  <c r="BM82" i="5" s="1"/>
  <c r="AZ462" i="5"/>
  <c r="BU462" i="5" s="1"/>
  <c r="AE462" i="5"/>
  <c r="AA462" i="5"/>
  <c r="AV462" i="5"/>
  <c r="Z304" i="5"/>
  <c r="BA304" i="5"/>
  <c r="BV304" i="5" s="1"/>
  <c r="AF304" i="5"/>
  <c r="BH186" i="5"/>
  <c r="AM186" i="5"/>
  <c r="AO186" i="5"/>
  <c r="BJ186" i="5"/>
  <c r="AE757" i="5"/>
  <c r="AP757" i="5"/>
  <c r="AC172" i="5"/>
  <c r="AX172" i="5" s="1"/>
  <c r="BS172" i="5" s="1"/>
  <c r="AB172" i="5"/>
  <c r="AH332" i="5"/>
  <c r="AO332" i="5"/>
  <c r="BH759" i="5"/>
  <c r="CC759" i="5" s="1"/>
  <c r="AM759" i="5"/>
  <c r="CH759" i="5"/>
  <c r="W759" i="5"/>
  <c r="AF634" i="5"/>
  <c r="Y634" i="5"/>
  <c r="AT634" i="5" s="1"/>
  <c r="AB634" i="5"/>
  <c r="AW634" i="5" s="1"/>
  <c r="AN987" i="5"/>
  <c r="BI987" i="5" s="1"/>
  <c r="CD987" i="5" s="1"/>
  <c r="AH972" i="5"/>
  <c r="BC972" i="5" s="1"/>
  <c r="BX972" i="5" s="1"/>
  <c r="AO972" i="5"/>
  <c r="BJ972" i="5" s="1"/>
  <c r="CE972" i="5" s="1"/>
  <c r="Z686" i="5"/>
  <c r="AU686" i="5" s="1"/>
  <c r="X686" i="5"/>
  <c r="AS686" i="5" s="1"/>
  <c r="CH786" i="5"/>
  <c r="W786" i="5"/>
  <c r="BN550" i="5"/>
  <c r="X550" i="5"/>
  <c r="AS550" i="5"/>
  <c r="AL550" i="5"/>
  <c r="AI593" i="5"/>
  <c r="BJ593" i="5"/>
  <c r="AO593" i="5"/>
  <c r="AR80" i="5"/>
  <c r="W80" i="5"/>
  <c r="BM80" i="5"/>
  <c r="CH80" i="5"/>
  <c r="AA80" i="5"/>
  <c r="BQ80" i="5" s="1"/>
  <c r="AV80" i="5"/>
  <c r="AN400" i="5"/>
  <c r="AD400" i="5"/>
  <c r="AJ398" i="5"/>
  <c r="BE398" i="5" s="1"/>
  <c r="BZ398" i="5" s="1"/>
  <c r="BH398" i="5"/>
  <c r="CC398" i="5" s="1"/>
  <c r="AM398" i="5"/>
  <c r="BE811" i="5"/>
  <c r="AJ811" i="5"/>
  <c r="AB811" i="5"/>
  <c r="AW811" i="5" s="1"/>
  <c r="AG952" i="5"/>
  <c r="AP952" i="5"/>
  <c r="AE938" i="5"/>
  <c r="AZ938" i="5" s="1"/>
  <c r="Z938" i="5"/>
  <c r="X723" i="5"/>
  <c r="Z57" i="5"/>
  <c r="AE57" i="5"/>
  <c r="AZ57" i="5" s="1"/>
  <c r="AA900" i="5"/>
  <c r="AV900" i="5" s="1"/>
  <c r="BK900" i="5"/>
  <c r="AP900" i="5"/>
  <c r="X706" i="5"/>
  <c r="AN706" i="5"/>
  <c r="W784" i="5"/>
  <c r="CH784" i="5"/>
  <c r="AA784" i="5"/>
  <c r="AL355" i="5"/>
  <c r="BG355" i="5" s="1"/>
  <c r="CB355" i="5" s="1"/>
  <c r="BC355" i="5"/>
  <c r="BX355" i="5" s="1"/>
  <c r="AH355" i="5"/>
  <c r="AO469" i="5"/>
  <c r="Y469" i="5"/>
  <c r="BZ498" i="5"/>
  <c r="BE498" i="5"/>
  <c r="AJ498" i="5"/>
  <c r="AP498" i="5"/>
  <c r="BK498" i="5"/>
  <c r="CF498" i="5" s="1"/>
  <c r="AE488" i="5"/>
  <c r="AZ488" i="5" s="1"/>
  <c r="BB488" i="5"/>
  <c r="AG488" i="5"/>
  <c r="AF374" i="5"/>
  <c r="BA374" i="5" s="1"/>
  <c r="AL374" i="5"/>
  <c r="X880" i="5"/>
  <c r="W880" i="5"/>
  <c r="CH880" i="5"/>
  <c r="AB486" i="5"/>
  <c r="AW486" i="5" s="1"/>
  <c r="BR486" i="5" s="1"/>
  <c r="AF486" i="5"/>
  <c r="CH904" i="5"/>
  <c r="W904" i="5"/>
  <c r="AR904" i="5" s="1"/>
  <c r="AH904" i="5"/>
  <c r="AJ200" i="5"/>
  <c r="X200" i="5"/>
  <c r="AS200" i="5" s="1"/>
  <c r="BN200" i="5" s="1"/>
  <c r="X909" i="5"/>
  <c r="AS909" i="5" s="1"/>
  <c r="AI909" i="5"/>
  <c r="BD909" i="5" s="1"/>
  <c r="CA195" i="5"/>
  <c r="BF195" i="5"/>
  <c r="AK195" i="5"/>
  <c r="CH195" i="5"/>
  <c r="AR195" i="5"/>
  <c r="W195" i="5"/>
  <c r="Z884" i="5"/>
  <c r="AH884" i="5"/>
  <c r="BC884" i="5" s="1"/>
  <c r="BX884" i="5" s="1"/>
  <c r="AP153" i="5"/>
  <c r="AN153" i="5"/>
  <c r="W153" i="5"/>
  <c r="CH153" i="5"/>
  <c r="AC101" i="5"/>
  <c r="AX101" i="5" s="1"/>
  <c r="BS101" i="5" s="1"/>
  <c r="AV101" i="5"/>
  <c r="AA101" i="5"/>
  <c r="W78" i="5"/>
  <c r="CH78" i="5"/>
  <c r="AM78" i="5"/>
  <c r="BH78" i="5" s="1"/>
  <c r="CC78" i="5" s="1"/>
  <c r="Z870" i="5"/>
  <c r="AU870" i="5" s="1"/>
  <c r="BP870" i="5" s="1"/>
  <c r="Y870" i="5"/>
  <c r="AT870" i="5" s="1"/>
  <c r="BO870" i="5" s="1"/>
  <c r="BH189" i="5"/>
  <c r="AM189" i="5"/>
  <c r="Y189" i="5"/>
  <c r="AT189" i="5" s="1"/>
  <c r="AH438" i="5"/>
  <c r="AP438" i="5"/>
  <c r="AP576" i="5"/>
  <c r="BK576" i="5" s="1"/>
  <c r="CF576" i="5" s="1"/>
  <c r="AG576" i="5"/>
  <c r="BI298" i="5"/>
  <c r="CD298" i="5" s="1"/>
  <c r="AN298" i="5"/>
  <c r="AK298" i="5"/>
  <c r="BF298" i="5" s="1"/>
  <c r="AJ679" i="5"/>
  <c r="BE679" i="5" s="1"/>
  <c r="BZ679" i="5" s="1"/>
  <c r="AP679" i="5"/>
  <c r="BK679" i="5" s="1"/>
  <c r="Z42" i="5"/>
  <c r="AU42" i="5" s="1"/>
  <c r="BP42" i="5" s="1"/>
  <c r="AM42" i="5"/>
  <c r="AD796" i="5"/>
  <c r="AY796" i="5" s="1"/>
  <c r="AJ796" i="5"/>
  <c r="BE796" i="5" s="1"/>
  <c r="BZ796" i="5" s="1"/>
  <c r="AD133" i="5"/>
  <c r="CA509" i="5"/>
  <c r="AK509" i="5"/>
  <c r="BF509" i="5"/>
  <c r="AE509" i="5"/>
  <c r="Z572" i="5"/>
  <c r="AU572" i="5" s="1"/>
  <c r="BP572" i="5" s="1"/>
  <c r="AD572" i="5"/>
  <c r="AY572" i="5" s="1"/>
  <c r="BT572" i="5" s="1"/>
  <c r="W552" i="5"/>
  <c r="AR552" i="5" s="1"/>
  <c r="CH552" i="5"/>
  <c r="AP552" i="5"/>
  <c r="BK552" i="5"/>
  <c r="AA51" i="5"/>
  <c r="AV51" i="5" s="1"/>
  <c r="BQ51" i="5" s="1"/>
  <c r="AL51" i="5"/>
  <c r="BG51" i="5" s="1"/>
  <c r="BA718" i="5"/>
  <c r="AF718" i="5"/>
  <c r="CH718" i="5"/>
  <c r="W718" i="5"/>
  <c r="BE88" i="5"/>
  <c r="BZ88" i="5" s="1"/>
  <c r="AJ88" i="5"/>
  <c r="AA88" i="5"/>
  <c r="AV88" i="5"/>
  <c r="BQ88" i="5" s="1"/>
  <c r="AE388" i="5"/>
  <c r="AZ388" i="5" s="1"/>
  <c r="BU388" i="5" s="1"/>
  <c r="AF388" i="5"/>
  <c r="AG290" i="5"/>
  <c r="BB290" i="5" s="1"/>
  <c r="BW290" i="5" s="1"/>
  <c r="AM290" i="5"/>
  <c r="BH290" i="5" s="1"/>
  <c r="CC290" i="5" s="1"/>
  <c r="BB233" i="5"/>
  <c r="BW233" i="5" s="1"/>
  <c r="AG233" i="5"/>
  <c r="AZ233" i="5"/>
  <c r="BU233" i="5" s="1"/>
  <c r="AE233" i="5"/>
  <c r="X569" i="5"/>
  <c r="AS569" i="5" s="1"/>
  <c r="BN569" i="5"/>
  <c r="AG569" i="5"/>
  <c r="AW610" i="5"/>
  <c r="BR610" i="5" s="1"/>
  <c r="AB610" i="5"/>
  <c r="AY610" i="5"/>
  <c r="AD610" i="5"/>
  <c r="AE540" i="5"/>
  <c r="CH540" i="5"/>
  <c r="AR540" i="5"/>
  <c r="BM540" i="5" s="1"/>
  <c r="W540" i="5"/>
  <c r="W948" i="5"/>
  <c r="CH948" i="5"/>
  <c r="AD948" i="5"/>
  <c r="AM472" i="5"/>
  <c r="BH472" i="5" s="1"/>
  <c r="AO472" i="5"/>
  <c r="BA452" i="5"/>
  <c r="BV452" i="5"/>
  <c r="AF452" i="5"/>
  <c r="AP452" i="5"/>
  <c r="BK452" i="5" s="1"/>
  <c r="CF452" i="5" s="1"/>
  <c r="AK851" i="5"/>
  <c r="BF851" i="5" s="1"/>
  <c r="CA851" i="5" s="1"/>
  <c r="AH851" i="5"/>
  <c r="BC851" i="5" s="1"/>
  <c r="Z414" i="5"/>
  <c r="AU414" i="5" s="1"/>
  <c r="BD414" i="5"/>
  <c r="BY414" i="5" s="1"/>
  <c r="AI414" i="5"/>
  <c r="AG562" i="5"/>
  <c r="BB562" i="5"/>
  <c r="BW562" i="5" s="1"/>
  <c r="Z562" i="5"/>
  <c r="AU562" i="5"/>
  <c r="BP562" i="5" s="1"/>
  <c r="AU450" i="5"/>
  <c r="BP450" i="5" s="1"/>
  <c r="Z450" i="5"/>
  <c r="X450" i="5"/>
  <c r="AS450" i="5"/>
  <c r="X154" i="5"/>
  <c r="AS154" i="5" s="1"/>
  <c r="BN154" i="5" s="1"/>
  <c r="AG154" i="5"/>
  <c r="AK1006" i="5"/>
  <c r="Z1006" i="5"/>
  <c r="AU1006" i="5" s="1"/>
  <c r="BP1006" i="5"/>
  <c r="AG479" i="5"/>
  <c r="AA479" i="5"/>
  <c r="AV479" i="5" s="1"/>
  <c r="BQ479" i="5" s="1"/>
  <c r="AH574" i="5"/>
  <c r="AD574" i="5"/>
  <c r="AC927" i="5"/>
  <c r="AX927" i="5" s="1"/>
  <c r="BS927" i="5" s="1"/>
  <c r="AP927" i="5"/>
  <c r="AI46" i="5"/>
  <c r="X46" i="5"/>
  <c r="AD659" i="5"/>
  <c r="AY659" i="5" s="1"/>
  <c r="BT659" i="5" s="1"/>
  <c r="AK659" i="5"/>
  <c r="AC768" i="5"/>
  <c r="AX768" i="5" s="1"/>
  <c r="BS768" i="5" s="1"/>
  <c r="Y768" i="5"/>
  <c r="AT768" i="5" s="1"/>
  <c r="AJ372" i="5"/>
  <c r="AP372" i="5"/>
  <c r="BK372" i="5" s="1"/>
  <c r="AE36" i="5"/>
  <c r="AD36" i="5"/>
  <c r="AH36" i="5"/>
  <c r="AA224" i="5"/>
  <c r="AV224" i="5" s="1"/>
  <c r="BQ224" i="5" s="1"/>
  <c r="CH224" i="5"/>
  <c r="W224" i="5"/>
  <c r="AR224" i="5" s="1"/>
  <c r="W565" i="5"/>
  <c r="CH565" i="5"/>
  <c r="BI565" i="5"/>
  <c r="AN565" i="5"/>
  <c r="AP226" i="5"/>
  <c r="AG226" i="5"/>
  <c r="BB226" i="5" s="1"/>
  <c r="BW226" i="5" s="1"/>
  <c r="AC583" i="5"/>
  <c r="AX583" i="5"/>
  <c r="BS583" i="5" s="1"/>
  <c r="AG583" i="5"/>
  <c r="BB583" i="5" s="1"/>
  <c r="BW583" i="5" s="1"/>
  <c r="AE264" i="5"/>
  <c r="AZ264" i="5" s="1"/>
  <c r="AO264" i="5"/>
  <c r="BJ264" i="5" s="1"/>
  <c r="W59" i="5"/>
  <c r="CH59" i="5"/>
  <c r="Z59" i="5"/>
  <c r="AU59" i="5" s="1"/>
  <c r="AJ103" i="5"/>
  <c r="AL103" i="5"/>
  <c r="BG103" i="5" s="1"/>
  <c r="AG852" i="5"/>
  <c r="BB852" i="5" s="1"/>
  <c r="BW852" i="5" s="1"/>
  <c r="AP852" i="5"/>
  <c r="Y940" i="5"/>
  <c r="AP940" i="5"/>
  <c r="BK940" i="5" s="1"/>
  <c r="CH990" i="5"/>
  <c r="W990" i="5"/>
  <c r="AZ990" i="5"/>
  <c r="BU990" i="5" s="1"/>
  <c r="AE990" i="5"/>
  <c r="AJ990" i="5"/>
  <c r="BE990" i="5" s="1"/>
  <c r="AA1009" i="5"/>
  <c r="AV1009" i="5"/>
  <c r="BQ1009" i="5" s="1"/>
  <c r="X1009" i="5"/>
  <c r="AM998" i="5"/>
  <c r="CH998" i="5"/>
  <c r="W998" i="5"/>
  <c r="AP842" i="5"/>
  <c r="BK842" i="5" s="1"/>
  <c r="CH842" i="5"/>
  <c r="W842" i="5"/>
  <c r="AR842" i="5" s="1"/>
  <c r="CH528" i="5"/>
  <c r="W528" i="5"/>
  <c r="AR528" i="5"/>
  <c r="BI528" i="5"/>
  <c r="CD528" i="5" s="1"/>
  <c r="AN528" i="5"/>
  <c r="BJ444" i="5"/>
  <c r="AO444" i="5"/>
  <c r="AC444" i="5"/>
  <c r="AX444" i="5" s="1"/>
  <c r="AM140" i="5"/>
  <c r="AG140" i="5"/>
  <c r="BB140" i="5" s="1"/>
  <c r="BW140" i="5" s="1"/>
  <c r="AH363" i="5"/>
  <c r="CH363" i="5"/>
  <c r="W363" i="5"/>
  <c r="AR363" i="5" s="1"/>
  <c r="BD373" i="5"/>
  <c r="AI373" i="5"/>
  <c r="AD373" i="5"/>
  <c r="AE351" i="5"/>
  <c r="AZ351" i="5" s="1"/>
  <c r="BU351" i="5" s="1"/>
  <c r="AB351" i="5"/>
  <c r="AC156" i="5"/>
  <c r="AX156" i="5" s="1"/>
  <c r="BE156" i="5"/>
  <c r="AJ156" i="5"/>
  <c r="Y1005" i="5"/>
  <c r="AT1005" i="5" s="1"/>
  <c r="AI1005" i="5"/>
  <c r="W847" i="5"/>
  <c r="AR847" i="5" s="1"/>
  <c r="CH847" i="5"/>
  <c r="AE847" i="5"/>
  <c r="AO897" i="5"/>
  <c r="BJ897" i="5"/>
  <c r="CE897" i="5" s="1"/>
  <c r="AN897" i="5"/>
  <c r="BI897" i="5" s="1"/>
  <c r="CD897" i="5" s="1"/>
  <c r="AY791" i="5"/>
  <c r="AD791" i="5"/>
  <c r="AH791" i="5"/>
  <c r="BC791" i="5" s="1"/>
  <c r="BX791" i="5" s="1"/>
  <c r="AE781" i="5"/>
  <c r="AZ781" i="5"/>
  <c r="BU781" i="5" s="1"/>
  <c r="AH781" i="5"/>
  <c r="BC781" i="5" s="1"/>
  <c r="BX781" i="5" s="1"/>
  <c r="AL238" i="5"/>
  <c r="BG238" i="5" s="1"/>
  <c r="CB238" i="5" s="1"/>
  <c r="AA238" i="5"/>
  <c r="AD463" i="5"/>
  <c r="AY463" i="5" s="1"/>
  <c r="BT463" i="5" s="1"/>
  <c r="AO463" i="5"/>
  <c r="BJ463" i="5" s="1"/>
  <c r="X820" i="5"/>
  <c r="AF820" i="5"/>
  <c r="BA820" i="5" s="1"/>
  <c r="BV820" i="5" s="1"/>
  <c r="AC586" i="5"/>
  <c r="AX586" i="5" s="1"/>
  <c r="Y586" i="5"/>
  <c r="AT586" i="5" s="1"/>
  <c r="BO586" i="5" s="1"/>
  <c r="AD319" i="5"/>
  <c r="AY319" i="5" s="1"/>
  <c r="AA319" i="5"/>
  <c r="AV319" i="5" s="1"/>
  <c r="BQ319" i="5" s="1"/>
  <c r="Z188" i="5"/>
  <c r="AL188" i="5"/>
  <c r="AG609" i="5"/>
  <c r="BB609" i="5" s="1"/>
  <c r="BW609" i="5" s="1"/>
  <c r="AM609" i="5"/>
  <c r="BH609" i="5" s="1"/>
  <c r="AB270" i="5"/>
  <c r="AW270" i="5" s="1"/>
  <c r="BR270" i="5" s="1"/>
  <c r="AC270" i="5"/>
  <c r="AX270" i="5"/>
  <c r="BS270" i="5" s="1"/>
  <c r="AN649" i="5"/>
  <c r="BI649" i="5" s="1"/>
  <c r="CD649" i="5" s="1"/>
  <c r="AO649" i="5"/>
  <c r="BJ649" i="5" s="1"/>
  <c r="AD89" i="5"/>
  <c r="AY89" i="5"/>
  <c r="Z89" i="5"/>
  <c r="AD454" i="5"/>
  <c r="AM454" i="5"/>
  <c r="AN330" i="5"/>
  <c r="AP330" i="5"/>
  <c r="AJ636" i="5"/>
  <c r="AK636" i="5"/>
  <c r="AK176" i="5"/>
  <c r="AD176" i="5"/>
  <c r="AY176" i="5" s="1"/>
  <c r="BT176" i="5" s="1"/>
  <c r="AL688" i="5"/>
  <c r="BG688" i="5" s="1"/>
  <c r="BD688" i="5"/>
  <c r="AI688" i="5"/>
  <c r="Z1004" i="5"/>
  <c r="AN1004" i="5"/>
  <c r="AG360" i="5"/>
  <c r="AB360" i="5"/>
  <c r="AH858" i="5"/>
  <c r="BC858" i="5" s="1"/>
  <c r="AP858" i="5"/>
  <c r="Y499" i="5"/>
  <c r="AJ499" i="5"/>
  <c r="AP726" i="5"/>
  <c r="BD726" i="5"/>
  <c r="AI726" i="5"/>
  <c r="Z878" i="5"/>
  <c r="AF878" i="5"/>
  <c r="AG615" i="5"/>
  <c r="BB615" i="5" s="1"/>
  <c r="BW615" i="5" s="1"/>
  <c r="BC615" i="5"/>
  <c r="BX615" i="5" s="1"/>
  <c r="AH615" i="5"/>
  <c r="AD508" i="5"/>
  <c r="AY508" i="5" s="1"/>
  <c r="BT508" i="5" s="1"/>
  <c r="W508" i="5"/>
  <c r="AR508" i="5" s="1"/>
  <c r="CH508" i="5"/>
  <c r="AA392" i="5"/>
  <c r="AV392" i="5" s="1"/>
  <c r="BQ392" i="5" s="1"/>
  <c r="AI392" i="5"/>
  <c r="BD392" i="5"/>
  <c r="BY392" i="5" s="1"/>
  <c r="AL277" i="5"/>
  <c r="BG277" i="5" s="1"/>
  <c r="CB277" i="5" s="1"/>
  <c r="AD277" i="5"/>
  <c r="AY277" i="5" s="1"/>
  <c r="BT277" i="5" s="1"/>
  <c r="CH277" i="5"/>
  <c r="W277" i="5"/>
  <c r="AI666" i="5"/>
  <c r="AW666" i="5"/>
  <c r="BR666" i="5" s="1"/>
  <c r="AB666" i="5"/>
  <c r="AP566" i="5"/>
  <c r="CF566" i="5" s="1"/>
  <c r="BK566" i="5"/>
  <c r="BB566" i="5"/>
  <c r="AG566" i="5"/>
  <c r="AH954" i="5"/>
  <c r="CE954" i="5"/>
  <c r="AO954" i="5"/>
  <c r="BJ954" i="5" s="1"/>
  <c r="Y818" i="5"/>
  <c r="AI818" i="5"/>
  <c r="AN94" i="5"/>
  <c r="BI94" i="5"/>
  <c r="BB94" i="5"/>
  <c r="AG94" i="5"/>
  <c r="AM619" i="5"/>
  <c r="AK619" i="5"/>
  <c r="BF619" i="5" s="1"/>
  <c r="AA114" i="5"/>
  <c r="AV114" i="5" s="1"/>
  <c r="BQ114" i="5" s="1"/>
  <c r="BG114" i="5"/>
  <c r="AL114" i="5"/>
  <c r="AF369" i="5"/>
  <c r="Y369" i="5"/>
  <c r="AC171" i="5"/>
  <c r="AX171" i="5" s="1"/>
  <c r="BS171" i="5"/>
  <c r="AK171" i="5"/>
  <c r="CH334" i="5"/>
  <c r="W334" i="5"/>
  <c r="AG334" i="5"/>
  <c r="BB334" i="5" s="1"/>
  <c r="BK334" i="5"/>
  <c r="CF334" i="5" s="1"/>
  <c r="AP334" i="5"/>
  <c r="AL588" i="5"/>
  <c r="BG588" i="5" s="1"/>
  <c r="CB588" i="5" s="1"/>
  <c r="AC588" i="5"/>
  <c r="AX588" i="5" s="1"/>
  <c r="BS588" i="5" s="1"/>
  <c r="Z218" i="5"/>
  <c r="AI218" i="5"/>
  <c r="BD218" i="5" s="1"/>
  <c r="BY218" i="5" s="1"/>
  <c r="AD1011" i="5"/>
  <c r="AY1011" i="5" s="1"/>
  <c r="BT1011" i="5" s="1"/>
  <c r="AJ1011" i="5"/>
  <c r="BE1011" i="5" s="1"/>
  <c r="BZ1011" i="5" s="1"/>
  <c r="AN933" i="5"/>
  <c r="BI933" i="5" s="1"/>
  <c r="AP933" i="5"/>
  <c r="Z896" i="5"/>
  <c r="X896" i="5"/>
  <c r="AS896" i="5" s="1"/>
  <c r="AM115" i="5"/>
  <c r="BH115" i="5" s="1"/>
  <c r="CC115" i="5" s="1"/>
  <c r="W115" i="5"/>
  <c r="CH115" i="5"/>
  <c r="AR115" i="5"/>
  <c r="BM115" i="5"/>
  <c r="AK986" i="5"/>
  <c r="CD986" i="5"/>
  <c r="AN986" i="5"/>
  <c r="BI986" i="5" s="1"/>
  <c r="BB648" i="5"/>
  <c r="AG648" i="5"/>
  <c r="AO648" i="5"/>
  <c r="BJ648" i="5"/>
  <c r="AF614" i="5"/>
  <c r="BA614" i="5" s="1"/>
  <c r="X614" i="5"/>
  <c r="AS614" i="5" s="1"/>
  <c r="BN614" i="5" s="1"/>
  <c r="AI179" i="5"/>
  <c r="BD179" i="5"/>
  <c r="BY179" i="5" s="1"/>
  <c r="AE179" i="5"/>
  <c r="AZ179" i="5" s="1"/>
  <c r="AM516" i="5"/>
  <c r="AB516" i="5"/>
  <c r="AE165" i="5"/>
  <c r="AZ165" i="5"/>
  <c r="BU165" i="5" s="1"/>
  <c r="AB165" i="5"/>
  <c r="AW165" i="5" s="1"/>
  <c r="BR165" i="5" s="1"/>
  <c r="AE336" i="5"/>
  <c r="Y336" i="5"/>
  <c r="AT336" i="5" s="1"/>
  <c r="BO336" i="5" s="1"/>
  <c r="AL130" i="5"/>
  <c r="BG130" i="5" s="1"/>
  <c r="AF130" i="5"/>
  <c r="AO771" i="5"/>
  <c r="BJ771" i="5" s="1"/>
  <c r="AD771" i="5"/>
  <c r="AY771" i="5" s="1"/>
  <c r="BT771" i="5" s="1"/>
  <c r="BC539" i="5"/>
  <c r="BX539" i="5" s="1"/>
  <c r="AH539" i="5"/>
  <c r="AL539" i="5"/>
  <c r="BG539" i="5"/>
  <c r="AR344" i="5"/>
  <c r="CH344" i="5"/>
  <c r="W344" i="5"/>
  <c r="BI344" i="5"/>
  <c r="CD344" i="5" s="1"/>
  <c r="AN344" i="5"/>
  <c r="AI962" i="5"/>
  <c r="BD962" i="5"/>
  <c r="W962" i="5"/>
  <c r="CH962" i="5"/>
  <c r="BA752" i="5"/>
  <c r="AF752" i="5"/>
  <c r="AP892" i="5"/>
  <c r="CH892" i="5"/>
  <c r="W892" i="5"/>
  <c r="AN978" i="5"/>
  <c r="Y978" i="5"/>
  <c r="AI832" i="5"/>
  <c r="BD832" i="5" s="1"/>
  <c r="BY832" i="5" s="1"/>
  <c r="AN832" i="5"/>
  <c r="BI832" i="5"/>
  <c r="CH883" i="5"/>
  <c r="W883" i="5"/>
  <c r="AH883" i="5"/>
  <c r="X250" i="5"/>
  <c r="AS250" i="5" s="1"/>
  <c r="BN250" i="5" s="1"/>
  <c r="AL250" i="5"/>
  <c r="AC281" i="5"/>
  <c r="AX281" i="5" s="1"/>
  <c r="AF281" i="5"/>
  <c r="BA281" i="5" s="1"/>
  <c r="BV281" i="5" s="1"/>
  <c r="AG45" i="5"/>
  <c r="BB45" i="5" s="1"/>
  <c r="AX45" i="5"/>
  <c r="AC45" i="5"/>
  <c r="AH382" i="5"/>
  <c r="BC382" i="5" s="1"/>
  <c r="BX382" i="5" s="1"/>
  <c r="BJ382" i="5"/>
  <c r="CE382" i="5" s="1"/>
  <c r="AO382" i="5"/>
  <c r="AP393" i="5"/>
  <c r="AL393" i="5"/>
  <c r="BG393" i="5" s="1"/>
  <c r="CB393" i="5" s="1"/>
  <c r="AL376" i="5"/>
  <c r="BG376" i="5" s="1"/>
  <c r="X376" i="5"/>
  <c r="AD746" i="5"/>
  <c r="AY746" i="5"/>
  <c r="BE746" i="5"/>
  <c r="AJ746" i="5"/>
  <c r="BZ746" i="5" s="1"/>
  <c r="AG560" i="5"/>
  <c r="AF560" i="5"/>
  <c r="BA560" i="5" s="1"/>
  <c r="BV560" i="5" s="1"/>
  <c r="CH505" i="5"/>
  <c r="W505" i="5"/>
  <c r="AR505" i="5" s="1"/>
  <c r="Z505" i="5"/>
  <c r="AG359" i="5"/>
  <c r="BB359" i="5" s="1"/>
  <c r="AB359" i="5"/>
  <c r="AW359" i="5" s="1"/>
  <c r="BR359" i="5" s="1"/>
  <c r="AH267" i="5"/>
  <c r="AC267" i="5"/>
  <c r="AX267" i="5"/>
  <c r="AF767" i="5"/>
  <c r="BA767" i="5" s="1"/>
  <c r="BV767" i="5" s="1"/>
  <c r="BF767" i="5"/>
  <c r="CA767" i="5" s="1"/>
  <c r="AK767" i="5"/>
  <c r="BH143" i="5"/>
  <c r="AM143" i="5"/>
  <c r="AI143" i="5"/>
  <c r="BD143" i="5" s="1"/>
  <c r="BY143" i="5" s="1"/>
  <c r="AL405" i="5"/>
  <c r="X405" i="5"/>
  <c r="AD630" i="5"/>
  <c r="AY630" i="5"/>
  <c r="AJ630" i="5"/>
  <c r="BE630" i="5"/>
  <c r="AI325" i="5"/>
  <c r="AF325" i="5"/>
  <c r="AN874" i="5"/>
  <c r="BI874" i="5" s="1"/>
  <c r="BG874" i="5"/>
  <c r="CB874" i="5" s="1"/>
  <c r="AL874" i="5"/>
  <c r="AY174" i="5"/>
  <c r="AD174" i="5"/>
  <c r="AG174" i="5"/>
  <c r="BB174" i="5" s="1"/>
  <c r="BW174" i="5" s="1"/>
  <c r="Y623" i="5"/>
  <c r="AG623" i="5"/>
  <c r="AA18" i="5"/>
  <c r="AB18" i="5"/>
  <c r="AN490" i="5"/>
  <c r="BI490" i="5" s="1"/>
  <c r="CD490" i="5" s="1"/>
  <c r="AU490" i="5"/>
  <c r="BP490" i="5" s="1"/>
  <c r="Z490" i="5"/>
  <c r="AD971" i="5"/>
  <c r="AC971" i="5"/>
  <c r="AN447" i="5"/>
  <c r="BI447" i="5" s="1"/>
  <c r="CD447" i="5" s="1"/>
  <c r="AJ447" i="5"/>
  <c r="BE447" i="5" s="1"/>
  <c r="BZ447" i="5" s="1"/>
  <c r="AN624" i="5"/>
  <c r="BI624" i="5"/>
  <c r="CD624" i="5" s="1"/>
  <c r="BF624" i="5"/>
  <c r="CA624" i="5" s="1"/>
  <c r="AK624" i="5"/>
  <c r="BW557" i="5"/>
  <c r="BB557" i="5"/>
  <c r="AG557" i="5"/>
  <c r="AJ557" i="5"/>
  <c r="AA632" i="5"/>
  <c r="AV632" i="5" s="1"/>
  <c r="BQ632" i="5" s="1"/>
  <c r="AG632" i="5"/>
  <c r="BB632" i="5" s="1"/>
  <c r="AX204" i="5"/>
  <c r="AC204" i="5"/>
  <c r="AL204" i="5"/>
  <c r="BG204" i="5" s="1"/>
  <c r="CB204" i="5" s="1"/>
  <c r="AI587" i="5"/>
  <c r="AH587" i="5"/>
  <c r="AD504" i="5"/>
  <c r="BI504" i="5"/>
  <c r="CD504" i="5" s="1"/>
  <c r="AN504" i="5"/>
  <c r="AM484" i="5"/>
  <c r="BH484" i="5" s="1"/>
  <c r="CC484" i="5" s="1"/>
  <c r="Z484" i="5"/>
  <c r="AU484" i="5" s="1"/>
  <c r="AA389" i="5"/>
  <c r="AV389" i="5" s="1"/>
  <c r="AM389" i="5"/>
  <c r="AD829" i="5"/>
  <c r="AY829" i="5"/>
  <c r="BT829" i="5" s="1"/>
  <c r="W829" i="5"/>
  <c r="CH829" i="5"/>
  <c r="Y258" i="5"/>
  <c r="AG258" i="5"/>
  <c r="AD144" i="5"/>
  <c r="AV144" i="5"/>
  <c r="BQ144" i="5" s="1"/>
  <c r="AA144" i="5"/>
  <c r="BQ494" i="5"/>
  <c r="AA494" i="5"/>
  <c r="AV494" i="5"/>
  <c r="AM494" i="5"/>
  <c r="AF494" i="5"/>
  <c r="BA494" i="5" s="1"/>
  <c r="AI52" i="5"/>
  <c r="AN570" i="5"/>
  <c r="BI570" i="5" s="1"/>
  <c r="CD570" i="5" s="1"/>
  <c r="AV570" i="5"/>
  <c r="BQ570" i="5" s="1"/>
  <c r="AA570" i="5"/>
  <c r="AY920" i="5"/>
  <c r="AD920" i="5"/>
  <c r="AL920" i="5"/>
  <c r="AO595" i="5"/>
  <c r="BJ595" i="5" s="1"/>
  <c r="CE595" i="5" s="1"/>
  <c r="AC595" i="5"/>
  <c r="AV467" i="5"/>
  <c r="BQ467" i="5" s="1"/>
  <c r="AA467" i="5"/>
  <c r="BG467" i="5"/>
  <c r="AL467" i="5"/>
  <c r="AK207" i="5"/>
  <c r="BF207" i="5" s="1"/>
  <c r="CA207" i="5" s="1"/>
  <c r="AT207" i="5"/>
  <c r="Y207" i="5"/>
  <c r="AG449" i="5"/>
  <c r="AD449" i="5"/>
  <c r="AI809" i="5"/>
  <c r="BD809" i="5" s="1"/>
  <c r="BY809" i="5" s="1"/>
  <c r="Y809" i="5"/>
  <c r="AT809" i="5" s="1"/>
  <c r="AH809" i="5"/>
  <c r="BC809" i="5" s="1"/>
  <c r="BX809" i="5" s="1"/>
  <c r="CH631" i="5"/>
  <c r="AR631" i="5"/>
  <c r="W631" i="5"/>
  <c r="CH487" i="5"/>
  <c r="W487" i="5"/>
  <c r="Y487" i="5"/>
  <c r="BE876" i="5"/>
  <c r="BZ876" i="5" s="1"/>
  <c r="AJ876" i="5"/>
  <c r="AG876" i="5"/>
  <c r="BB876" i="5" s="1"/>
  <c r="BW876" i="5" s="1"/>
  <c r="AA297" i="5"/>
  <c r="AC297" i="5"/>
  <c r="AU967" i="5"/>
  <c r="BP967" i="5" s="1"/>
  <c r="Z967" i="5"/>
  <c r="AB967" i="5"/>
  <c r="AW967" i="5" s="1"/>
  <c r="AT559" i="5"/>
  <c r="Y559" i="5"/>
  <c r="BA559" i="5"/>
  <c r="AF559" i="5"/>
  <c r="AF98" i="5"/>
  <c r="AI98" i="5"/>
  <c r="BD98" i="5" s="1"/>
  <c r="AF65" i="5"/>
  <c r="BA65" i="5" s="1"/>
  <c r="BH65" i="5"/>
  <c r="AM65" i="5"/>
  <c r="AJ895" i="5"/>
  <c r="BE895" i="5" s="1"/>
  <c r="Y895" i="5"/>
  <c r="AT895" i="5" s="1"/>
  <c r="BO895" i="5" s="1"/>
  <c r="AO468" i="5"/>
  <c r="BJ468" i="5" s="1"/>
  <c r="CE468" i="5" s="1"/>
  <c r="AG468" i="5"/>
  <c r="BB468" i="5" s="1"/>
  <c r="AK468" i="5"/>
  <c r="BF468" i="5"/>
  <c r="CA468" i="5" s="1"/>
  <c r="W63" i="5"/>
  <c r="CH63" i="5"/>
  <c r="AL63" i="5"/>
  <c r="BG63" i="5" s="1"/>
  <c r="CB63" i="5"/>
  <c r="W445" i="5"/>
  <c r="CH445" i="5"/>
  <c r="AE445" i="5"/>
  <c r="AZ445" i="5" s="1"/>
  <c r="BU445" i="5" s="1"/>
  <c r="AB864" i="5"/>
  <c r="AF864" i="5"/>
  <c r="BA864" i="5" s="1"/>
  <c r="AY944" i="5"/>
  <c r="AD944" i="5"/>
  <c r="AB944" i="5"/>
  <c r="AW944" i="5"/>
  <c r="BR944" i="5" s="1"/>
  <c r="AL327" i="5"/>
  <c r="Y327" i="5"/>
  <c r="AO465" i="5"/>
  <c r="AG465" i="5"/>
  <c r="BB465" i="5"/>
  <c r="BW465" i="5" s="1"/>
  <c r="AO812" i="5"/>
  <c r="AF812" i="5"/>
  <c r="BA812" i="5" s="1"/>
  <c r="BV812" i="5" s="1"/>
  <c r="AL934" i="5"/>
  <c r="Z934" i="5"/>
  <c r="AE871" i="5"/>
  <c r="AZ871" i="5" s="1"/>
  <c r="AO871" i="5"/>
  <c r="AN64" i="5"/>
  <c r="AL64" i="5"/>
  <c r="BG64" i="5" s="1"/>
  <c r="AL471" i="5"/>
  <c r="BG471" i="5" s="1"/>
  <c r="CB471" i="5" s="1"/>
  <c r="BA471" i="5"/>
  <c r="AF471" i="5"/>
  <c r="BJ1016" i="5"/>
  <c r="AO1016" i="5"/>
  <c r="AB1016" i="5"/>
  <c r="AI963" i="5"/>
  <c r="BD963" i="5" s="1"/>
  <c r="AL963" i="5"/>
  <c r="BG963" i="5"/>
  <c r="CB963" i="5" s="1"/>
  <c r="AX973" i="5"/>
  <c r="BS973" i="5" s="1"/>
  <c r="AC973" i="5"/>
  <c r="X973" i="5"/>
  <c r="AO966" i="5"/>
  <c r="AN966" i="5"/>
  <c r="AB652" i="5"/>
  <c r="AA652" i="5"/>
  <c r="AV652" i="5" s="1"/>
  <c r="BQ652" i="5" s="1"/>
  <c r="Z988" i="5"/>
  <c r="AU988" i="5" s="1"/>
  <c r="BP988" i="5" s="1"/>
  <c r="AL988" i="5"/>
  <c r="AK55" i="5"/>
  <c r="BF55" i="5" s="1"/>
  <c r="AW85" i="5"/>
  <c r="AB85" i="5"/>
  <c r="AT85" i="5"/>
  <c r="BO85" i="5" s="1"/>
  <c r="Y85" i="5"/>
  <c r="AG577" i="5"/>
  <c r="BB577" i="5" s="1"/>
  <c r="AP577" i="5"/>
  <c r="BK577" i="5" s="1"/>
  <c r="BF41" i="5"/>
  <c r="CA41" i="5" s="1"/>
  <c r="AK41" i="5"/>
  <c r="AF41" i="5"/>
  <c r="BA41" i="5" s="1"/>
  <c r="BV41" i="5" s="1"/>
  <c r="AL246" i="5"/>
  <c r="AM246" i="5"/>
  <c r="BH246" i="5"/>
  <c r="AF655" i="5"/>
  <c r="BA655" i="5" s="1"/>
  <c r="AJ655" i="5"/>
  <c r="BE655" i="5" s="1"/>
  <c r="AE618" i="5"/>
  <c r="AD618" i="5"/>
  <c r="AY618" i="5" s="1"/>
  <c r="AC955" i="5"/>
  <c r="AB955" i="5"/>
  <c r="CH545" i="5"/>
  <c r="AR545" i="5"/>
  <c r="BM545" i="5" s="1"/>
  <c r="W545" i="5"/>
  <c r="AP545" i="5"/>
  <c r="AG510" i="5"/>
  <c r="BB510" i="5" s="1"/>
  <c r="BW510" i="5" s="1"/>
  <c r="AK510" i="5"/>
  <c r="BF510" i="5" s="1"/>
  <c r="W248" i="5"/>
  <c r="AR248" i="5" s="1"/>
  <c r="CH248" i="5"/>
  <c r="AT248" i="5"/>
  <c r="Y248" i="5"/>
  <c r="X833" i="5"/>
  <c r="AS833" i="5" s="1"/>
  <c r="AN833" i="5"/>
  <c r="AF915" i="5"/>
  <c r="BA915" i="5" s="1"/>
  <c r="AE915" i="5"/>
  <c r="AE274" i="5"/>
  <c r="AZ274" i="5" s="1"/>
  <c r="BU274" i="5" s="1"/>
  <c r="AO274" i="5"/>
  <c r="BJ274" i="5"/>
  <c r="CE274" i="5" s="1"/>
  <c r="AF231" i="5"/>
  <c r="BA231" i="5" s="1"/>
  <c r="BB231" i="5"/>
  <c r="BW231" i="5" s="1"/>
  <c r="AG231" i="5"/>
  <c r="AJ738" i="5"/>
  <c r="BE738" i="5" s="1"/>
  <c r="BZ738" i="5" s="1"/>
  <c r="AC738" i="5"/>
  <c r="AX738" i="5" s="1"/>
  <c r="BS738" i="5" s="1"/>
  <c r="AF801" i="5"/>
  <c r="BA801" i="5" s="1"/>
  <c r="AD801" i="5"/>
  <c r="AY801" i="5" s="1"/>
  <c r="AH563" i="5"/>
  <c r="AD563" i="5"/>
  <c r="AK534" i="5"/>
  <c r="BF534" i="5" s="1"/>
  <c r="BI534" i="5"/>
  <c r="AN534" i="5"/>
  <c r="AP489" i="5"/>
  <c r="BK489" i="5" s="1"/>
  <c r="CF489" i="5" s="1"/>
  <c r="BO489" i="5"/>
  <c r="Y489" i="5"/>
  <c r="AT489" i="5" s="1"/>
  <c r="AE929" i="5"/>
  <c r="AJ929" i="5"/>
  <c r="X232" i="5"/>
  <c r="AS232" i="5"/>
  <c r="AL232" i="5"/>
  <c r="BG232" i="5" s="1"/>
  <c r="BA501" i="5"/>
  <c r="BV501" i="5" s="1"/>
  <c r="AF501" i="5"/>
  <c r="AL501" i="5"/>
  <c r="AC418" i="5"/>
  <c r="AX418" i="5" s="1"/>
  <c r="BS418" i="5" s="1"/>
  <c r="Y418" i="5"/>
  <c r="AP831" i="5"/>
  <c r="BK831" i="5" s="1"/>
  <c r="CF831" i="5" s="1"/>
  <c r="AD831" i="5"/>
  <c r="Y107" i="5"/>
  <c r="AT107" i="5" s="1"/>
  <c r="BO107" i="5"/>
  <c r="AD107" i="5"/>
  <c r="AH428" i="5"/>
  <c r="BC428" i="5" s="1"/>
  <c r="BX428" i="5" s="1"/>
  <c r="AM428" i="5"/>
  <c r="AC113" i="5"/>
  <c r="BA113" i="5"/>
  <c r="AF113" i="5"/>
  <c r="AJ425" i="5"/>
  <c r="BE425" i="5" s="1"/>
  <c r="BZ425" i="5" s="1"/>
  <c r="AN425" i="5"/>
  <c r="AN401" i="5"/>
  <c r="AG401" i="5"/>
  <c r="AF945" i="5"/>
  <c r="BA945" i="5" s="1"/>
  <c r="AK945" i="5"/>
  <c r="BF945" i="5" s="1"/>
  <c r="CA945" i="5" s="1"/>
  <c r="AB442" i="5"/>
  <c r="AO442" i="5"/>
  <c r="BJ442" i="5" s="1"/>
  <c r="Z279" i="5"/>
  <c r="AU279" i="5"/>
  <c r="BP279" i="5" s="1"/>
  <c r="AJ279" i="5"/>
  <c r="BE279" i="5" s="1"/>
  <c r="AN206" i="5"/>
  <c r="BI206" i="5" s="1"/>
  <c r="CD206" i="5" s="1"/>
  <c r="X206" i="5"/>
  <c r="AS206" i="5" s="1"/>
  <c r="AM827" i="5"/>
  <c r="BH827" i="5" s="1"/>
  <c r="AE827" i="5"/>
  <c r="AZ827" i="5" s="1"/>
  <c r="AM840" i="5"/>
  <c r="AF840" i="5"/>
  <c r="BA840" i="5" s="1"/>
  <c r="BV840" i="5" s="1"/>
  <c r="AH979" i="5"/>
  <c r="BC979" i="5" s="1"/>
  <c r="BX979" i="5" s="1"/>
  <c r="BF979" i="5"/>
  <c r="AK979" i="5"/>
  <c r="AW213" i="5"/>
  <c r="BR213" i="5" s="1"/>
  <c r="AB213" i="5"/>
  <c r="Y213" i="5"/>
  <c r="AP123" i="5"/>
  <c r="BK123" i="5" s="1"/>
  <c r="CF123" i="5" s="1"/>
  <c r="AK123" i="5"/>
  <c r="BF123" i="5" s="1"/>
  <c r="CA123" i="5" s="1"/>
  <c r="AC515" i="5"/>
  <c r="AX515" i="5" s="1"/>
  <c r="CH515" i="5"/>
  <c r="W515" i="5"/>
  <c r="AP402" i="5"/>
  <c r="BK402" i="5" s="1"/>
  <c r="Y402" i="5"/>
  <c r="BC1015" i="5"/>
  <c r="AH1015" i="5"/>
  <c r="AD1015" i="5"/>
  <c r="AY1015" i="5"/>
  <c r="BT1015" i="5" s="1"/>
  <c r="AG71" i="5"/>
  <c r="AL71" i="5"/>
  <c r="Y316" i="5"/>
  <c r="AT316" i="5"/>
  <c r="BO316" i="5" s="1"/>
  <c r="AG316" i="5"/>
  <c r="BB316" i="5"/>
  <c r="AZ824" i="5"/>
  <c r="AE824" i="5"/>
  <c r="BC824" i="5"/>
  <c r="BX824" i="5" s="1"/>
  <c r="AH824" i="5"/>
  <c r="CH800" i="5"/>
  <c r="W800" i="5"/>
  <c r="AI800" i="5"/>
  <c r="AY629" i="5"/>
  <c r="AD629" i="5"/>
  <c r="CD629" i="5"/>
  <c r="AN629" i="5"/>
  <c r="BI629" i="5" s="1"/>
  <c r="Z291" i="5"/>
  <c r="AU291" i="5" s="1"/>
  <c r="BP291" i="5" s="1"/>
  <c r="W291" i="5"/>
  <c r="CH291" i="5"/>
  <c r="AM654" i="5"/>
  <c r="BH654" i="5" s="1"/>
  <c r="CC654" i="5" s="1"/>
  <c r="AC654" i="5"/>
  <c r="AX654" i="5" s="1"/>
  <c r="BS654" i="5" s="1"/>
  <c r="BB482" i="5"/>
  <c r="BW482" i="5" s="1"/>
  <c r="AG482" i="5"/>
  <c r="AF482" i="5"/>
  <c r="CH493" i="5"/>
  <c r="W493" i="5"/>
  <c r="AP493" i="5"/>
  <c r="AD815" i="5"/>
  <c r="AA815" i="5"/>
  <c r="AV815" i="5" s="1"/>
  <c r="AF366" i="5"/>
  <c r="BA366" i="5" s="1"/>
  <c r="BV366" i="5" s="1"/>
  <c r="CH366" i="5"/>
  <c r="W366" i="5"/>
  <c r="BK102" i="5"/>
  <c r="CF102" i="5" s="1"/>
  <c r="AP102" i="5"/>
  <c r="AB102" i="5"/>
  <c r="AW102" i="5" s="1"/>
  <c r="BR102" i="5" s="1"/>
  <c r="AH787" i="5"/>
  <c r="BC787" i="5" s="1"/>
  <c r="BX787" i="5" s="1"/>
  <c r="BI787" i="5"/>
  <c r="CD787" i="5" s="1"/>
  <c r="AN787" i="5"/>
  <c r="AD855" i="5"/>
  <c r="AY855" i="5" s="1"/>
  <c r="BT855" i="5" s="1"/>
  <c r="CH855" i="5"/>
  <c r="W855" i="5"/>
  <c r="AR855" i="5" s="1"/>
  <c r="AB795" i="5"/>
  <c r="AW795" i="5" s="1"/>
  <c r="BR795" i="5" s="1"/>
  <c r="BC795" i="5"/>
  <c r="BX795" i="5" s="1"/>
  <c r="AH795" i="5"/>
  <c r="AL814" i="5"/>
  <c r="BG814" i="5" s="1"/>
  <c r="CB814" i="5" s="1"/>
  <c r="AH814" i="5"/>
  <c r="BC814" i="5" s="1"/>
  <c r="AU529" i="5"/>
  <c r="Z529" i="5"/>
  <c r="BZ529" i="5"/>
  <c r="AJ529" i="5"/>
  <c r="BE529" i="5" s="1"/>
  <c r="AJ806" i="5"/>
  <c r="AC806" i="5"/>
  <c r="CH806" i="5"/>
  <c r="W806" i="5"/>
  <c r="AJ240" i="5"/>
  <c r="BE240" i="5" s="1"/>
  <c r="BZ240" i="5" s="1"/>
  <c r="CH240" i="5"/>
  <c r="AR240" i="5"/>
  <c r="BM240" i="5" s="1"/>
  <c r="W240" i="5"/>
  <c r="BK739" i="5"/>
  <c r="CF739" i="5" s="1"/>
  <c r="AP739" i="5"/>
  <c r="AB739" i="5"/>
  <c r="AW739" i="5" s="1"/>
  <c r="X492" i="5"/>
  <c r="AS492" i="5" s="1"/>
  <c r="BN492" i="5" s="1"/>
  <c r="AF492" i="5"/>
  <c r="BA492" i="5" s="1"/>
  <c r="BV492" i="5" s="1"/>
  <c r="AG823" i="5"/>
  <c r="AF823" i="5"/>
  <c r="AD980" i="5"/>
  <c r="AY980" i="5" s="1"/>
  <c r="BT980" i="5" s="1"/>
  <c r="X980" i="5"/>
  <c r="AS980" i="5" s="1"/>
  <c r="BN980" i="5" s="1"/>
  <c r="AG792" i="5"/>
  <c r="BB792" i="5" s="1"/>
  <c r="AF792" i="5"/>
  <c r="BA792" i="5" s="1"/>
  <c r="AJ673" i="5"/>
  <c r="BE673" i="5" s="1"/>
  <c r="Y673" i="5"/>
  <c r="AP942" i="5"/>
  <c r="BK942" i="5" s="1"/>
  <c r="AL942" i="5"/>
  <c r="Y585" i="5"/>
  <c r="AF585" i="5"/>
  <c r="BA585" i="5" s="1"/>
  <c r="AG953" i="5"/>
  <c r="Z953" i="5"/>
  <c r="AU953" i="5" s="1"/>
  <c r="BP953" i="5" s="1"/>
  <c r="AN841" i="5"/>
  <c r="BI841" i="5" s="1"/>
  <c r="AI841" i="5"/>
  <c r="BD841" i="5" s="1"/>
  <c r="BY841" i="5" s="1"/>
  <c r="AK433" i="5"/>
  <c r="AA433" i="5"/>
  <c r="AV433" i="5"/>
  <c r="AH993" i="5"/>
  <c r="BC993" i="5" s="1"/>
  <c r="BX993" i="5" s="1"/>
  <c r="AW993" i="5"/>
  <c r="BR993" i="5" s="1"/>
  <c r="AB993" i="5"/>
  <c r="AE676" i="5"/>
  <c r="AZ676" i="5" s="1"/>
  <c r="AC676" i="5"/>
  <c r="AB159" i="5"/>
  <c r="AP159" i="5"/>
  <c r="BK159" i="5" s="1"/>
  <c r="CF159" i="5" s="1"/>
  <c r="AH345" i="5"/>
  <c r="BC345" i="5" s="1"/>
  <c r="X345" i="5"/>
  <c r="AS345" i="5" s="1"/>
  <c r="BN345" i="5" s="1"/>
  <c r="BE910" i="5"/>
  <c r="BZ910" i="5" s="1"/>
  <c r="AJ910" i="5"/>
  <c r="AG910" i="5"/>
  <c r="BB910" i="5" s="1"/>
  <c r="X431" i="5"/>
  <c r="AY431" i="5"/>
  <c r="BT431" i="5" s="1"/>
  <c r="AD431" i="5"/>
  <c r="Y416" i="5"/>
  <c r="AT416" i="5" s="1"/>
  <c r="BO416" i="5" s="1"/>
  <c r="AG416" i="5"/>
  <c r="AA765" i="5"/>
  <c r="AV765" i="5" s="1"/>
  <c r="BQ765" i="5" s="1"/>
  <c r="AB765" i="5"/>
  <c r="AW765" i="5" s="1"/>
  <c r="BR765" i="5" s="1"/>
  <c r="Z535" i="5"/>
  <c r="AU535" i="5" s="1"/>
  <c r="AJ535" i="5"/>
  <c r="BE535" i="5" s="1"/>
  <c r="AX221" i="5"/>
  <c r="BS221" i="5" s="1"/>
  <c r="AC221" i="5"/>
  <c r="AP221" i="5"/>
  <c r="BI716" i="5"/>
  <c r="AN716" i="5"/>
  <c r="Z716" i="5"/>
  <c r="AU716" i="5" s="1"/>
  <c r="AF390" i="5"/>
  <c r="AG390" i="5"/>
  <c r="BB390" i="5" s="1"/>
  <c r="BW390" i="5" s="1"/>
  <c r="AG497" i="5"/>
  <c r="BB497" i="5" s="1"/>
  <c r="AE497" i="5"/>
  <c r="AZ497" i="5" s="1"/>
  <c r="BU497" i="5" s="1"/>
  <c r="Z531" i="5"/>
  <c r="AU531" i="5"/>
  <c r="AJ531" i="5"/>
  <c r="BE531" i="5" s="1"/>
  <c r="AL117" i="5"/>
  <c r="AF117" i="5"/>
  <c r="AD129" i="5"/>
  <c r="AC129" i="5"/>
  <c r="AX129" i="5" s="1"/>
  <c r="AJ28" i="5"/>
  <c r="BE28" i="5" s="1"/>
  <c r="AE28" i="5"/>
  <c r="AZ28" i="5" s="1"/>
  <c r="AG40" i="5"/>
  <c r="BB40" i="5" s="1"/>
  <c r="BW40" i="5" s="1"/>
  <c r="AA40" i="5"/>
  <c r="AV40" i="5" s="1"/>
  <c r="AL380" i="5"/>
  <c r="CH380" i="5"/>
  <c r="W380" i="5"/>
  <c r="AR380" i="5" s="1"/>
  <c r="AM828" i="5"/>
  <c r="Z645" i="5"/>
  <c r="AP645" i="5"/>
  <c r="Z754" i="5"/>
  <c r="AC754" i="5"/>
  <c r="AX754" i="5" s="1"/>
  <c r="BS754" i="5"/>
  <c r="Z475" i="5"/>
  <c r="AU475" i="5" s="1"/>
  <c r="BP475" i="5" s="1"/>
  <c r="BT475" i="5"/>
  <c r="AY475" i="5"/>
  <c r="AD475" i="5"/>
  <c r="AA166" i="5"/>
  <c r="AN166" i="5"/>
  <c r="BI166" i="5" s="1"/>
  <c r="CD166" i="5" s="1"/>
  <c r="AI212" i="5"/>
  <c r="AN212" i="5"/>
  <c r="BI212" i="5" s="1"/>
  <c r="CD212" i="5" s="1"/>
  <c r="Z311" i="5"/>
  <c r="AU311" i="5" s="1"/>
  <c r="BA311" i="5"/>
  <c r="AF311" i="5"/>
  <c r="AJ301" i="5"/>
  <c r="BE301" i="5" s="1"/>
  <c r="BZ301" i="5" s="1"/>
  <c r="AH301" i="5"/>
  <c r="AN794" i="5"/>
  <c r="AT794" i="5"/>
  <c r="BO794" i="5" s="1"/>
  <c r="Y794" i="5"/>
  <c r="AD481" i="5"/>
  <c r="AY481" i="5"/>
  <c r="BT481" i="5" s="1"/>
  <c r="AE481" i="5"/>
  <c r="AZ481" i="5" s="1"/>
  <c r="BU481" i="5" s="1"/>
  <c r="AB912" i="5"/>
  <c r="AW912" i="5"/>
  <c r="BR912" i="5" s="1"/>
  <c r="AC912" i="5"/>
  <c r="AP561" i="5"/>
  <c r="BK561" i="5" s="1"/>
  <c r="AO561" i="5"/>
  <c r="BI225" i="5"/>
  <c r="AN225" i="5"/>
  <c r="AU225" i="5"/>
  <c r="Z225" i="5"/>
  <c r="BP225" i="5"/>
  <c r="BD712" i="5"/>
  <c r="AI712" i="5"/>
  <c r="AY712" i="5"/>
  <c r="BT712" i="5" s="1"/>
  <c r="AD712" i="5"/>
  <c r="AJ885" i="5"/>
  <c r="BE885" i="5"/>
  <c r="BZ885" i="5" s="1"/>
  <c r="AG885" i="5"/>
  <c r="AO485" i="5"/>
  <c r="AB485" i="5"/>
  <c r="AH110" i="5"/>
  <c r="BC110" i="5" s="1"/>
  <c r="AO110" i="5"/>
  <c r="AU100" i="5"/>
  <c r="BP100" i="5" s="1"/>
  <c r="Z100" i="5"/>
  <c r="AD100" i="5"/>
  <c r="CH280" i="5"/>
  <c r="W280" i="5"/>
  <c r="AH280" i="5"/>
  <c r="AP734" i="5"/>
  <c r="BK734" i="5"/>
  <c r="AO734" i="5"/>
  <c r="AI982" i="5"/>
  <c r="AA982" i="5"/>
  <c r="AP459" i="5"/>
  <c r="BK459" i="5" s="1"/>
  <c r="CF459" i="5" s="1"/>
  <c r="Y459" i="5"/>
  <c r="AM782" i="5"/>
  <c r="BH782" i="5" s="1"/>
  <c r="CC782" i="5" s="1"/>
  <c r="AB782" i="5"/>
  <c r="AX625" i="5"/>
  <c r="BS625" i="5" s="1"/>
  <c r="AC625" i="5"/>
  <c r="AN625" i="5"/>
  <c r="BI625" i="5" s="1"/>
  <c r="CD625" i="5" s="1"/>
  <c r="W338" i="5"/>
  <c r="AR338" i="5"/>
  <c r="CH338" i="5"/>
  <c r="AG338" i="5"/>
  <c r="AC434" i="5"/>
  <c r="AG434" i="5"/>
  <c r="AG47" i="5"/>
  <c r="BB47" i="5" s="1"/>
  <c r="BW47" i="5" s="1"/>
  <c r="AE47" i="5"/>
  <c r="AZ47" i="5" s="1"/>
  <c r="AL714" i="5"/>
  <c r="BG714" i="5" s="1"/>
  <c r="CB714" i="5" s="1"/>
  <c r="AE714" i="5"/>
  <c r="AZ714" i="5" s="1"/>
  <c r="BU714" i="5" s="1"/>
  <c r="AI798" i="5"/>
  <c r="AK798" i="5"/>
  <c r="BF798" i="5" s="1"/>
  <c r="CA798" i="5" s="1"/>
  <c r="AC29" i="5"/>
  <c r="AN29" i="5"/>
  <c r="BO522" i="5"/>
  <c r="Y522" i="5"/>
  <c r="AT522" i="5" s="1"/>
  <c r="AP522" i="5"/>
  <c r="AK443" i="5"/>
  <c r="BF443" i="5" s="1"/>
  <c r="CA443" i="5" s="1"/>
  <c r="AG443" i="5"/>
  <c r="BB443" i="5" s="1"/>
  <c r="BW443" i="5" s="1"/>
  <c r="AF177" i="5"/>
  <c r="AB177" i="5"/>
  <c r="AW177" i="5" s="1"/>
  <c r="AH856" i="5"/>
  <c r="AM856" i="5"/>
  <c r="BH856" i="5" s="1"/>
  <c r="CC856" i="5" s="1"/>
  <c r="CC302" i="5"/>
  <c r="AM302" i="5"/>
  <c r="BH302" i="5" s="1"/>
  <c r="AH302" i="5"/>
  <c r="BC302" i="5" s="1"/>
  <c r="BX302" i="5" s="1"/>
  <c r="BA846" i="5"/>
  <c r="BV846" i="5" s="1"/>
  <c r="AF846" i="5"/>
  <c r="AC846" i="5"/>
  <c r="AX846" i="5"/>
  <c r="AE24" i="5"/>
  <c r="AC24" i="5"/>
  <c r="AX24" i="5" s="1"/>
  <c r="AF407" i="5"/>
  <c r="BA407" i="5"/>
  <c r="BV407" i="5" s="1"/>
  <c r="AJ407" i="5"/>
  <c r="AB845" i="5"/>
  <c r="AW845" i="5" s="1"/>
  <c r="AM845" i="5"/>
  <c r="BH845" i="5" s="1"/>
  <c r="AB39" i="5"/>
  <c r="AW39" i="5" s="1"/>
  <c r="BR39" i="5" s="1"/>
  <c r="Z39" i="5"/>
  <c r="BI544" i="5"/>
  <c r="CD544" i="5" s="1"/>
  <c r="AN544" i="5"/>
  <c r="X544" i="5"/>
  <c r="X907" i="5"/>
  <c r="AY907" i="5"/>
  <c r="BT907" i="5" s="1"/>
  <c r="AD907" i="5"/>
  <c r="AU773" i="5"/>
  <c r="Z773" i="5"/>
  <c r="AH773" i="5"/>
  <c r="AC873" i="5"/>
  <c r="AX873" i="5" s="1"/>
  <c r="AO873" i="5"/>
  <c r="BJ873" i="5" s="1"/>
  <c r="CE873" i="5" s="1"/>
  <c r="AK825" i="5"/>
  <c r="BF825" i="5" s="1"/>
  <c r="CA825" i="5" s="1"/>
  <c r="AF825" i="5"/>
  <c r="BA825" i="5" s="1"/>
  <c r="BV825" i="5" s="1"/>
  <c r="AP976" i="5"/>
  <c r="AE976" i="5"/>
  <c r="AP208" i="5"/>
  <c r="BK208" i="5"/>
  <c r="BG208" i="5"/>
  <c r="CB208" i="5" s="1"/>
  <c r="AL208" i="5"/>
  <c r="AG691" i="5"/>
  <c r="Z691" i="5"/>
  <c r="AU691" i="5" s="1"/>
  <c r="BP691" i="5" s="1"/>
  <c r="Z681" i="5"/>
  <c r="AU681" i="5" s="1"/>
  <c r="BP681" i="5" s="1"/>
  <c r="AH681" i="5"/>
  <c r="BC681" i="5" s="1"/>
  <c r="AM19" i="5"/>
  <c r="X19" i="5"/>
  <c r="Z872" i="5"/>
  <c r="AJ872" i="5"/>
  <c r="BJ146" i="5"/>
  <c r="AO146" i="5"/>
  <c r="Y146" i="5"/>
  <c r="AY328" i="5"/>
  <c r="AD328" i="5"/>
  <c r="AC328" i="5"/>
  <c r="AX328" i="5" s="1"/>
  <c r="BA99" i="5"/>
  <c r="BV99" i="5" s="1"/>
  <c r="AF99" i="5"/>
  <c r="CA99" i="5"/>
  <c r="AK99" i="5"/>
  <c r="BF99" i="5"/>
  <c r="AC775" i="5"/>
  <c r="AX775" i="5" s="1"/>
  <c r="AM775" i="5"/>
  <c r="BH775" i="5" s="1"/>
  <c r="CC775" i="5" s="1"/>
  <c r="BU766" i="5"/>
  <c r="AE766" i="5"/>
  <c r="AZ766" i="5" s="1"/>
  <c r="AK766" i="5"/>
  <c r="CH705" i="5"/>
  <c r="W705" i="5"/>
  <c r="AN705" i="5"/>
  <c r="AD118" i="5"/>
  <c r="AY118" i="5" s="1"/>
  <c r="BT118" i="5" s="1"/>
  <c r="AO118" i="5"/>
  <c r="AG49" i="5"/>
  <c r="BB49" i="5"/>
  <c r="AP49" i="5"/>
  <c r="BK49" i="5" s="1"/>
  <c r="AG448" i="5"/>
  <c r="BB448" i="5" s="1"/>
  <c r="BW448" i="5" s="1"/>
  <c r="AF448" i="5"/>
  <c r="AL836" i="5"/>
  <c r="BG836" i="5" s="1"/>
  <c r="CH836" i="5"/>
  <c r="W836" i="5"/>
  <c r="AC774" i="5"/>
  <c r="AX774" i="5" s="1"/>
  <c r="BS774" i="5" s="1"/>
  <c r="AB191" i="5"/>
  <c r="AW191" i="5" s="1"/>
  <c r="BR191" i="5" s="1"/>
  <c r="AH191" i="5"/>
  <c r="AF672" i="5"/>
  <c r="BA672" i="5" s="1"/>
  <c r="BO672" i="5"/>
  <c r="Y672" i="5"/>
  <c r="AT672" i="5" s="1"/>
  <c r="AF521" i="5"/>
  <c r="AI521" i="5"/>
  <c r="BD521" i="5" s="1"/>
  <c r="BY521" i="5" s="1"/>
  <c r="AL590" i="5"/>
  <c r="CH590" i="5"/>
  <c r="W590" i="5"/>
  <c r="AN417" i="5"/>
  <c r="BI417" i="5" s="1"/>
  <c r="AT417" i="5"/>
  <c r="BO417" i="5" s="1"/>
  <c r="Y417" i="5"/>
  <c r="AL665" i="5"/>
  <c r="BG665" i="5" s="1"/>
  <c r="CB665" i="5" s="1"/>
  <c r="AA665" i="5"/>
  <c r="AE458" i="5"/>
  <c r="AZ458" i="5" s="1"/>
  <c r="BU458" i="5" s="1"/>
  <c r="AD458" i="5"/>
  <c r="AY458" i="5" s="1"/>
  <c r="BT458" i="5" s="1"/>
  <c r="AM276" i="5"/>
  <c r="AC276" i="5"/>
  <c r="AX276" i="5" s="1"/>
  <c r="AA54" i="5"/>
  <c r="AP54" i="5"/>
  <c r="W384" i="5"/>
  <c r="AR384" i="5" s="1"/>
  <c r="CH384" i="5"/>
  <c r="AP384" i="5"/>
  <c r="AA205" i="5"/>
  <c r="X205" i="5"/>
  <c r="AE56" i="5"/>
  <c r="AZ56" i="5" s="1"/>
  <c r="BU56" i="5" s="1"/>
  <c r="BH56" i="5"/>
  <c r="AM56" i="5"/>
  <c r="AB427" i="5"/>
  <c r="AC427" i="5"/>
  <c r="AX427" i="5" s="1"/>
  <c r="BS427" i="5" s="1"/>
  <c r="X142" i="5"/>
  <c r="AM142" i="5"/>
  <c r="BH142" i="5" s="1"/>
  <c r="X33" i="5"/>
  <c r="AS33" i="5" s="1"/>
  <c r="BN33" i="5" s="1"/>
  <c r="AG33" i="5"/>
  <c r="AD196" i="5"/>
  <c r="AP196" i="5"/>
  <c r="BK196" i="5" s="1"/>
  <c r="X254" i="5"/>
  <c r="AH254" i="5"/>
  <c r="BC254" i="5"/>
  <c r="BX254" i="5" s="1"/>
  <c r="AI1013" i="5"/>
  <c r="BD1013" i="5" s="1"/>
  <c r="BY1013" i="5" s="1"/>
  <c r="AK1013" i="5"/>
  <c r="BF1013" i="5" s="1"/>
  <c r="CA1013" i="5" s="1"/>
  <c r="AD764" i="5"/>
  <c r="AY764" i="5" s="1"/>
  <c r="AE764" i="5"/>
  <c r="AZ764" i="5" s="1"/>
  <c r="BU764" i="5" s="1"/>
  <c r="AN375" i="5"/>
  <c r="BI375" i="5" s="1"/>
  <c r="CD375" i="5" s="1"/>
  <c r="AD375" i="5"/>
  <c r="AC667" i="5"/>
  <c r="AK667" i="5"/>
  <c r="BE736" i="5"/>
  <c r="BZ736" i="5" s="1"/>
  <c r="AJ736" i="5"/>
  <c r="AC736" i="5"/>
  <c r="AA38" i="5"/>
  <c r="X38" i="5"/>
  <c r="AJ547" i="5"/>
  <c r="BE547" i="5" s="1"/>
  <c r="BZ547" i="5" s="1"/>
  <c r="BK547" i="5"/>
  <c r="AP547" i="5"/>
  <c r="AP62" i="5"/>
  <c r="BK62" i="5" s="1"/>
  <c r="AG62" i="5"/>
  <c r="AE926" i="5"/>
  <c r="AM926" i="5"/>
  <c r="BH926" i="5" s="1"/>
  <c r="CC926" i="5" s="1"/>
  <c r="BH66" i="5"/>
  <c r="AM66" i="5"/>
  <c r="AI66" i="5"/>
  <c r="AA660" i="5"/>
  <c r="AV660" i="5" s="1"/>
  <c r="Y660" i="5"/>
  <c r="AT660" i="5" s="1"/>
  <c r="BO660" i="5" s="1"/>
  <c r="AP638" i="5"/>
  <c r="BK638" i="5" s="1"/>
  <c r="CF638" i="5" s="1"/>
  <c r="CH638" i="5"/>
  <c r="W638" i="5"/>
  <c r="AI743" i="5"/>
  <c r="BD743" i="5"/>
  <c r="BA743" i="5"/>
  <c r="AF743" i="5"/>
  <c r="AM199" i="5"/>
  <c r="AN199" i="5"/>
  <c r="X292" i="5"/>
  <c r="AK292" i="5"/>
  <c r="BF292" i="5" s="1"/>
  <c r="AC886" i="5"/>
  <c r="AE886" i="5"/>
  <c r="AZ886" i="5" s="1"/>
  <c r="AX700" i="5"/>
  <c r="AC700" i="5"/>
  <c r="AB700" i="5"/>
  <c r="AW700" i="5" s="1"/>
  <c r="BR700" i="5" s="1"/>
  <c r="AP704" i="5"/>
  <c r="BK704" i="5" s="1"/>
  <c r="CF704" i="5" s="1"/>
  <c r="AT704" i="5"/>
  <c r="BO704" i="5" s="1"/>
  <c r="Y704" i="5"/>
  <c r="AH965" i="5"/>
  <c r="BC965" i="5" s="1"/>
  <c r="Z965" i="5"/>
  <c r="AU965" i="5" s="1"/>
  <c r="BP965" i="5" s="1"/>
  <c r="AR300" i="5"/>
  <c r="W300" i="5"/>
  <c r="BM300" i="5" s="1"/>
  <c r="CH300" i="5"/>
  <c r="AV300" i="5"/>
  <c r="AA300" i="5"/>
  <c r="AB1003" i="5"/>
  <c r="AW1003" i="5" s="1"/>
  <c r="BK1003" i="5"/>
  <c r="CF1003" i="5" s="1"/>
  <c r="AP1003" i="5"/>
  <c r="AK399" i="5"/>
  <c r="AF399" i="5"/>
  <c r="BA399" i="5" s="1"/>
  <c r="BV399" i="5" s="1"/>
  <c r="BK677" i="5"/>
  <c r="AP677" i="5"/>
  <c r="AN120" i="5"/>
  <c r="BI120" i="5"/>
  <c r="CD120" i="5" s="1"/>
  <c r="AB120" i="5"/>
  <c r="AW120" i="5" s="1"/>
  <c r="BR120" i="5" s="1"/>
  <c r="AD616" i="5"/>
  <c r="AC361" i="5"/>
  <c r="AM361" i="5"/>
  <c r="BH361" i="5" s="1"/>
  <c r="AI502" i="5"/>
  <c r="BC502" i="5"/>
  <c r="AH502" i="5"/>
  <c r="AH97" i="5"/>
  <c r="BF97" i="5"/>
  <c r="CA97" i="5" s="1"/>
  <c r="AK97" i="5"/>
  <c r="AS272" i="5"/>
  <c r="BN272" i="5" s="1"/>
  <c r="X272" i="5"/>
  <c r="AP272" i="5"/>
  <c r="BD958" i="5"/>
  <c r="BY958" i="5" s="1"/>
  <c r="AI958" i="5"/>
  <c r="W958" i="5"/>
  <c r="CH958" i="5"/>
  <c r="AG603" i="5"/>
  <c r="AN603" i="5"/>
  <c r="BI603" i="5" s="1"/>
  <c r="CD603" i="5" s="1"/>
  <c r="AK992" i="5"/>
  <c r="BF992" i="5" s="1"/>
  <c r="CA992" i="5" s="1"/>
  <c r="AH992" i="5"/>
  <c r="AH275" i="5"/>
  <c r="AC275" i="5"/>
  <c r="AX275" i="5" s="1"/>
  <c r="BW729" i="5"/>
  <c r="AG729" i="5"/>
  <c r="BB729" i="5" s="1"/>
  <c r="AH729" i="5"/>
  <c r="AE899" i="5"/>
  <c r="AH899" i="5"/>
  <c r="BC899" i="5" s="1"/>
  <c r="BX899" i="5"/>
  <c r="AA320" i="5"/>
  <c r="AM320" i="5"/>
  <c r="BH320" i="5" s="1"/>
  <c r="CC320" i="5" s="1"/>
  <c r="AP536" i="5"/>
  <c r="AA536" i="5"/>
  <c r="AV536" i="5" s="1"/>
  <c r="BQ536" i="5" s="1"/>
  <c r="AJ322" i="5"/>
  <c r="AV322" i="5"/>
  <c r="BQ322" i="5" s="1"/>
  <c r="AA322" i="5"/>
  <c r="AI192" i="5"/>
  <c r="AF192" i="5"/>
  <c r="Y282" i="5"/>
  <c r="AU282" i="5"/>
  <c r="Z282" i="5"/>
  <c r="BP282" i="5" s="1"/>
  <c r="AJ299" i="5"/>
  <c r="BE299" i="5" s="1"/>
  <c r="BZ299" i="5" s="1"/>
  <c r="Z299" i="5"/>
  <c r="AU299" i="5" s="1"/>
  <c r="Z483" i="5"/>
  <c r="W483" i="5"/>
  <c r="AR483" i="5" s="1"/>
  <c r="CH483" i="5"/>
  <c r="AT72" i="5"/>
  <c r="Y72" i="5"/>
  <c r="AA358" i="5"/>
  <c r="AV358" i="5" s="1"/>
  <c r="BQ358" i="5" s="1"/>
  <c r="BH358" i="5"/>
  <c r="CC358" i="5" s="1"/>
  <c r="AM358" i="5"/>
  <c r="AI674" i="5"/>
  <c r="BD674" i="5" s="1"/>
  <c r="AD674" i="5"/>
  <c r="BU404" i="5"/>
  <c r="AE404" i="5"/>
  <c r="AZ404" i="5" s="1"/>
  <c r="X404" i="5"/>
  <c r="Z93" i="5"/>
  <c r="AU93" i="5" s="1"/>
  <c r="BP93" i="5" s="1"/>
  <c r="AY93" i="5"/>
  <c r="BT93" i="5" s="1"/>
  <c r="AD93" i="5"/>
  <c r="AS776" i="5"/>
  <c r="X776" i="5"/>
  <c r="Z776" i="5"/>
  <c r="AU776" i="5" s="1"/>
  <c r="BP776" i="5" s="1"/>
  <c r="AM478" i="5"/>
  <c r="BH478" i="5" s="1"/>
  <c r="CC478" i="5" s="1"/>
  <c r="BC478" i="5"/>
  <c r="AH478" i="5"/>
  <c r="Z125" i="5"/>
  <c r="AK125" i="5"/>
  <c r="CH839" i="5"/>
  <c r="W839" i="5"/>
  <c r="AA839" i="5"/>
  <c r="AV839" i="5" s="1"/>
  <c r="AA283" i="5"/>
  <c r="AG283" i="5"/>
  <c r="BB283" i="5" s="1"/>
  <c r="BW283" i="5" s="1"/>
  <c r="AO228" i="5"/>
  <c r="AN228" i="5"/>
  <c r="BI228" i="5" s="1"/>
  <c r="CD228" i="5" s="1"/>
  <c r="AP421" i="5"/>
  <c r="BK421" i="5" s="1"/>
  <c r="CF421" i="5" s="1"/>
  <c r="AB421" i="5"/>
  <c r="AW421" i="5" s="1"/>
  <c r="AN799" i="5"/>
  <c r="BI799" i="5"/>
  <c r="AI799" i="5"/>
  <c r="BD799" i="5" s="1"/>
  <c r="BY799" i="5" s="1"/>
  <c r="AA935" i="5"/>
  <c r="AV935" i="5" s="1"/>
  <c r="BQ935" i="5" s="1"/>
  <c r="AM935" i="5"/>
  <c r="CC935" i="5" s="1"/>
  <c r="BH935" i="5"/>
  <c r="AN844" i="5"/>
  <c r="Y844" i="5"/>
  <c r="AG87" i="5"/>
  <c r="AN87" i="5"/>
  <c r="BI87" i="5" s="1"/>
  <c r="CD87" i="5" s="1"/>
  <c r="AM268" i="5"/>
  <c r="AF268" i="5"/>
  <c r="AG678" i="5"/>
  <c r="BB678" i="5" s="1"/>
  <c r="AP678" i="5"/>
  <c r="BW423" i="5"/>
  <c r="AG423" i="5"/>
  <c r="BB423" i="5"/>
  <c r="W423" i="5"/>
  <c r="CH423" i="5"/>
  <c r="Z745" i="5"/>
  <c r="AC745" i="5"/>
  <c r="AX745" i="5" s="1"/>
  <c r="BS745" i="5" s="1"/>
  <c r="AJ788" i="5"/>
  <c r="BE788" i="5" s="1"/>
  <c r="BZ788" i="5"/>
  <c r="AP788" i="5"/>
  <c r="AL819" i="5"/>
  <c r="BG819" i="5" s="1"/>
  <c r="CB819" i="5" s="1"/>
  <c r="Y819" i="5"/>
  <c r="AT819" i="5" s="1"/>
  <c r="BO819" i="5" s="1"/>
  <c r="AD219" i="5"/>
  <c r="AR219" i="5"/>
  <c r="W219" i="5"/>
  <c r="CH219" i="5"/>
  <c r="AM602" i="5"/>
  <c r="AU602" i="5"/>
  <c r="BP602" i="5" s="1"/>
  <c r="Z602" i="5"/>
  <c r="AD60" i="5"/>
  <c r="AY60" i="5" s="1"/>
  <c r="BT60" i="5" s="1"/>
  <c r="BE60" i="5"/>
  <c r="AJ60" i="5"/>
  <c r="AS193" i="5"/>
  <c r="BN193" i="5" s="1"/>
  <c r="X193" i="5"/>
  <c r="AL193" i="5"/>
  <c r="BG193" i="5" s="1"/>
  <c r="CB193" i="5" s="1"/>
  <c r="AN668" i="5"/>
  <c r="X668" i="5"/>
  <c r="AS668" i="5" s="1"/>
  <c r="AN887" i="5"/>
  <c r="BI887" i="5" s="1"/>
  <c r="CD887" i="5" s="1"/>
  <c r="CH887" i="5"/>
  <c r="W887" i="5"/>
  <c r="AR887" i="5" s="1"/>
  <c r="AD567" i="5"/>
  <c r="AY567" i="5"/>
  <c r="AF567" i="5"/>
  <c r="BA567" i="5"/>
  <c r="AA869" i="5"/>
  <c r="AV869" i="5" s="1"/>
  <c r="Y869" i="5"/>
  <c r="AB517" i="5"/>
  <c r="AW517" i="5" s="1"/>
  <c r="BK517" i="5"/>
  <c r="CF517" i="5" s="1"/>
  <c r="AP517" i="5"/>
  <c r="AZ287" i="5"/>
  <c r="AE287" i="5"/>
  <c r="CH287" i="5"/>
  <c r="W287" i="5"/>
  <c r="AR287" i="5" s="1"/>
  <c r="AJ548" i="5"/>
  <c r="BE548" i="5" s="1"/>
  <c r="BZ548" i="5" s="1"/>
  <c r="X548" i="5"/>
  <c r="AH984" i="5"/>
  <c r="BC984" i="5" s="1"/>
  <c r="BX984" i="5" s="1"/>
  <c r="AG984" i="5"/>
  <c r="AK288" i="5"/>
  <c r="AH288" i="5"/>
  <c r="AN651" i="5"/>
  <c r="BQ651" i="5"/>
  <c r="AA651" i="5"/>
  <c r="AV651" i="5" s="1"/>
  <c r="AK879" i="5"/>
  <c r="AE879" i="5"/>
  <c r="AS68" i="5"/>
  <c r="X68" i="5"/>
  <c r="AK68" i="5"/>
  <c r="BF68" i="5" s="1"/>
  <c r="CA68" i="5" s="1"/>
  <c r="AD74" i="5"/>
  <c r="AY74" i="5"/>
  <c r="AH74" i="5"/>
  <c r="AO348" i="5"/>
  <c r="BJ348" i="5" s="1"/>
  <c r="CE348" i="5" s="1"/>
  <c r="AI348" i="5"/>
  <c r="BD348" i="5" s="1"/>
  <c r="AI779" i="5"/>
  <c r="BD779" i="5" s="1"/>
  <c r="Z779" i="5"/>
  <c r="AB689" i="5"/>
  <c r="CH689" i="5"/>
  <c r="W689" i="5"/>
  <c r="BC367" i="5"/>
  <c r="AH367" i="5"/>
  <c r="AI367" i="5"/>
  <c r="BD367" i="5" s="1"/>
  <c r="AD626" i="5"/>
  <c r="AC626" i="5"/>
  <c r="AX626" i="5" s="1"/>
  <c r="AA347" i="5"/>
  <c r="AN347" i="5"/>
  <c r="BI347" i="5" s="1"/>
  <c r="CD347" i="5" s="1"/>
  <c r="AI216" i="5"/>
  <c r="BD216" i="5"/>
  <c r="BH216" i="5"/>
  <c r="AM216" i="5"/>
  <c r="AF690" i="5"/>
  <c r="AH690" i="5"/>
  <c r="BC690" i="5"/>
  <c r="AD255" i="5"/>
  <c r="AO255" i="5"/>
  <c r="Y741" i="5"/>
  <c r="AT741" i="5" s="1"/>
  <c r="AI741" i="5"/>
  <c r="BD741" i="5" s="1"/>
  <c r="AP518" i="5"/>
  <c r="BK518" i="5" s="1"/>
  <c r="CF518" i="5" s="1"/>
  <c r="AO518" i="5"/>
  <c r="BJ518" i="5" s="1"/>
  <c r="CE518" i="5" s="1"/>
  <c r="AH69" i="5"/>
  <c r="AE69" i="5"/>
  <c r="AZ69" i="5" s="1"/>
  <c r="AH136" i="5"/>
  <c r="BC136" i="5" s="1"/>
  <c r="AG136" i="5"/>
  <c r="BB136" i="5" s="1"/>
  <c r="BW136" i="5" s="1"/>
  <c r="AI128" i="5"/>
  <c r="BD128" i="5" s="1"/>
  <c r="AD128" i="5"/>
  <c r="AY128" i="5" s="1"/>
  <c r="BT128" i="5" s="1"/>
  <c r="AV134" i="5"/>
  <c r="AA134" i="5"/>
  <c r="AJ134" i="5"/>
  <c r="BE134" i="5" s="1"/>
  <c r="AN713" i="5"/>
  <c r="BI713" i="5" s="1"/>
  <c r="AA713" i="5"/>
  <c r="AP148" i="5"/>
  <c r="AE148" i="5"/>
  <c r="AI150" i="5"/>
  <c r="BD150" i="5"/>
  <c r="BY150" i="5" s="1"/>
  <c r="AF150" i="5"/>
  <c r="BP816" i="5"/>
  <c r="Z816" i="5"/>
  <c r="AU816" i="5" s="1"/>
  <c r="X816" i="5"/>
  <c r="Y285" i="5"/>
  <c r="AK285" i="5"/>
  <c r="AC737" i="5"/>
  <c r="AE737" i="5"/>
  <c r="AI905" i="5"/>
  <c r="BD905" i="5" s="1"/>
  <c r="BY905" i="5" s="1"/>
  <c r="AT905" i="5"/>
  <c r="BO905" i="5" s="1"/>
  <c r="Y905" i="5"/>
  <c r="AJ725" i="5"/>
  <c r="BE725" i="5" s="1"/>
  <c r="AL725" i="5"/>
  <c r="BG725" i="5" s="1"/>
  <c r="CB725" i="5" s="1"/>
  <c r="AT680" i="5"/>
  <c r="Y680" i="5"/>
  <c r="BO680" i="5" s="1"/>
  <c r="AC680" i="5"/>
  <c r="BD675" i="5"/>
  <c r="AI675" i="5"/>
  <c r="BF675" i="5"/>
  <c r="CA675" i="5" s="1"/>
  <c r="AK675" i="5"/>
  <c r="W420" i="5"/>
  <c r="AR420" i="5" s="1"/>
  <c r="CH420" i="5"/>
  <c r="AA397" i="5"/>
  <c r="Z549" i="5"/>
  <c r="AU549" i="5" s="1"/>
  <c r="X957" i="5"/>
  <c r="AS957" i="5" s="1"/>
  <c r="BN957" i="5" s="1"/>
  <c r="Y190" i="5"/>
  <c r="AT190" i="5" s="1"/>
  <c r="AB229" i="5"/>
  <c r="BD621" i="5"/>
  <c r="AI621" i="5"/>
  <c r="CH352" i="5"/>
  <c r="W352" i="5"/>
  <c r="AE911" i="5"/>
  <c r="AL889" i="5"/>
  <c r="BG889" i="5" s="1"/>
  <c r="CB889" i="5" s="1"/>
  <c r="Z346" i="5"/>
  <c r="AU346" i="5" s="1"/>
  <c r="AD991" i="5"/>
  <c r="AY991" i="5" s="1"/>
  <c r="BT991" i="5" s="1"/>
  <c r="BC1000" i="5"/>
  <c r="BX1000" i="5" s="1"/>
  <c r="AH1000" i="5"/>
  <c r="AB420" i="5"/>
  <c r="AI564" i="5"/>
  <c r="BD564" i="5" s="1"/>
  <c r="BY564" i="5" s="1"/>
  <c r="AL542" i="5"/>
  <c r="BG542" i="5" s="1"/>
  <c r="Y370" i="5"/>
  <c r="AT370" i="5" s="1"/>
  <c r="BO370" i="5" s="1"/>
  <c r="Y1014" i="5"/>
  <c r="AT1014" i="5" s="1"/>
  <c r="AP203" i="5"/>
  <c r="BK203" i="5" s="1"/>
  <c r="AK526" i="5"/>
  <c r="BF526" i="5" s="1"/>
  <c r="CA526" i="5" s="1"/>
  <c r="AD600" i="5"/>
  <c r="AY600" i="5" s="1"/>
  <c r="Y105" i="5"/>
  <c r="AT105" i="5" s="1"/>
  <c r="BO105" i="5" s="1"/>
  <c r="AL412" i="5"/>
  <c r="Y575" i="5"/>
  <c r="AT575" i="5" s="1"/>
  <c r="BO575" i="5" s="1"/>
  <c r="AB889" i="5"/>
  <c r="AW889" i="5" s="1"/>
  <c r="BR889" i="5" s="1"/>
  <c r="AM357" i="5"/>
  <c r="BH357" i="5" s="1"/>
  <c r="AE808" i="5"/>
  <c r="AZ808" i="5"/>
  <c r="BU808" i="5" s="1"/>
  <c r="AD882" i="5"/>
  <c r="X273" i="5"/>
  <c r="AS273" i="5" s="1"/>
  <c r="BN273" i="5" s="1"/>
  <c r="X61" i="5"/>
  <c r="AS61" i="5" s="1"/>
  <c r="BN61" i="5" s="1"/>
  <c r="Z592" i="5"/>
  <c r="AU592" i="5" s="1"/>
  <c r="AD185" i="5"/>
  <c r="AY185" i="5" s="1"/>
  <c r="AH807" i="5"/>
  <c r="Z1017" i="5"/>
  <c r="W589" i="5"/>
  <c r="AR589" i="5" s="1"/>
  <c r="CH589" i="5"/>
  <c r="X243" i="5"/>
  <c r="AS243" i="5" s="1"/>
  <c r="BN243" i="5" s="1"/>
  <c r="AG756" i="5"/>
  <c r="BB210" i="5"/>
  <c r="AG210" i="5"/>
  <c r="X262" i="5"/>
  <c r="AS262" i="5" s="1"/>
  <c r="BN262" i="5" s="1"/>
  <c r="CH261" i="5"/>
  <c r="W261" i="5"/>
  <c r="AO256" i="5"/>
  <c r="BJ256" i="5" s="1"/>
  <c r="CA513" i="5"/>
  <c r="BF513" i="5"/>
  <c r="AK513" i="5"/>
  <c r="AN717" i="5"/>
  <c r="BI717" i="5" s="1"/>
  <c r="CD717" i="5"/>
  <c r="AD92" i="5"/>
  <c r="Y1000" i="5"/>
  <c r="AT1000" i="5" s="1"/>
  <c r="AP742" i="5"/>
  <c r="BK742" i="5" s="1"/>
  <c r="CF742" i="5" s="1"/>
  <c r="AB983" i="5"/>
  <c r="AW983" i="5" s="1"/>
  <c r="AE420" i="5"/>
  <c r="AZ420" i="5" s="1"/>
  <c r="Y650" i="5"/>
  <c r="AT650" i="5" s="1"/>
  <c r="BO650" i="5" s="1"/>
  <c r="AF214" i="5"/>
  <c r="BE214" i="5"/>
  <c r="BZ214" i="5" s="1"/>
  <c r="AJ214" i="5"/>
  <c r="AU995" i="5"/>
  <c r="Z995" i="5"/>
  <c r="AD995" i="5"/>
  <c r="AY995" i="5" s="1"/>
  <c r="BT995" i="5" s="1"/>
  <c r="AE985" i="5"/>
  <c r="AN985" i="5"/>
  <c r="AM333" i="5"/>
  <c r="AD333" i="5"/>
  <c r="AN446" i="5"/>
  <c r="BC446" i="5"/>
  <c r="AH446" i="5"/>
  <c r="AF397" i="5"/>
  <c r="AM397" i="5"/>
  <c r="BH397" i="5" s="1"/>
  <c r="CC397" i="5" s="1"/>
  <c r="BE930" i="5"/>
  <c r="BZ930" i="5" s="1"/>
  <c r="AJ930" i="5"/>
  <c r="AP930" i="5"/>
  <c r="BK930" i="5" s="1"/>
  <c r="CF930" i="5" s="1"/>
  <c r="AV930" i="5"/>
  <c r="BQ930" i="5" s="1"/>
  <c r="AA930" i="5"/>
  <c r="BP813" i="5"/>
  <c r="Z813" i="5"/>
  <c r="AU813" i="5"/>
  <c r="AO813" i="5"/>
  <c r="BJ813" i="5"/>
  <c r="AG564" i="5"/>
  <c r="BB564" i="5" s="1"/>
  <c r="AN564" i="5"/>
  <c r="BI564" i="5" s="1"/>
  <c r="AA902" i="5"/>
  <c r="AV902" i="5" s="1"/>
  <c r="BQ902" i="5" s="1"/>
  <c r="AH902" i="5"/>
  <c r="BC902" i="5" s="1"/>
  <c r="AN606" i="5"/>
  <c r="BI606" i="5" s="1"/>
  <c r="CD606" i="5" s="1"/>
  <c r="BG606" i="5"/>
  <c r="CB606" i="5" s="1"/>
  <c r="AL606" i="5"/>
  <c r="AA371" i="5"/>
  <c r="AV371" i="5" s="1"/>
  <c r="BQ371" i="5"/>
  <c r="AN371" i="5"/>
  <c r="BI371" i="5" s="1"/>
  <c r="AK460" i="5"/>
  <c r="BF460" i="5" s="1"/>
  <c r="CA460" i="5" s="1"/>
  <c r="AD460" i="5"/>
  <c r="AY460" i="5" s="1"/>
  <c r="BT460" i="5" s="1"/>
  <c r="AF549" i="5"/>
  <c r="W549" i="5"/>
  <c r="AR549" i="5" s="1"/>
  <c r="CH549" i="5"/>
  <c r="AE456" i="5"/>
  <c r="AZ456" i="5" s="1"/>
  <c r="BU456" i="5" s="1"/>
  <c r="AB456" i="5"/>
  <c r="AW456" i="5" s="1"/>
  <c r="AA58" i="5"/>
  <c r="AV58" i="5" s="1"/>
  <c r="AZ58" i="5"/>
  <c r="BU58" i="5" s="1"/>
  <c r="AE58" i="5"/>
  <c r="AH542" i="5"/>
  <c r="BC542" i="5" s="1"/>
  <c r="AC542" i="5"/>
  <c r="AH684" i="5"/>
  <c r="BC684" i="5" s="1"/>
  <c r="BX684" i="5" s="1"/>
  <c r="AF684" i="5"/>
  <c r="BA684" i="5" s="1"/>
  <c r="BF260" i="5"/>
  <c r="CA260" i="5" s="1"/>
  <c r="AK260" i="5"/>
  <c r="AD260" i="5"/>
  <c r="AY260" i="5" s="1"/>
  <c r="BT260" i="5" s="1"/>
  <c r="AK406" i="5"/>
  <c r="BF406" i="5" s="1"/>
  <c r="CA406" i="5" s="1"/>
  <c r="AC406" i="5"/>
  <c r="AX406" i="5" s="1"/>
  <c r="BS406" i="5" s="1"/>
  <c r="AO957" i="5"/>
  <c r="BJ957" i="5" s="1"/>
  <c r="CE957" i="5" s="1"/>
  <c r="AB957" i="5"/>
  <c r="Z728" i="5"/>
  <c r="AU728" i="5"/>
  <c r="BP728" i="5" s="1"/>
  <c r="X728" i="5"/>
  <c r="AS728" i="5" s="1"/>
  <c r="AA370" i="5"/>
  <c r="AV370" i="5" s="1"/>
  <c r="BQ370" i="5"/>
  <c r="AG370" i="5"/>
  <c r="BB370" i="5"/>
  <c r="BW370" i="5" s="1"/>
  <c r="BT1012" i="5"/>
  <c r="AD1012" i="5"/>
  <c r="AY1012" i="5" s="1"/>
  <c r="AM1012" i="5"/>
  <c r="BH1012" i="5"/>
  <c r="CC1012" i="5" s="1"/>
  <c r="AV378" i="5"/>
  <c r="AA378" i="5"/>
  <c r="AO378" i="5"/>
  <c r="AK317" i="5"/>
  <c r="BF317" i="5"/>
  <c r="AM317" i="5"/>
  <c r="AD190" i="5"/>
  <c r="AY190" i="5" s="1"/>
  <c r="BT190" i="5" s="1"/>
  <c r="AE190" i="5"/>
  <c r="BS178" i="5"/>
  <c r="AC178" i="5"/>
  <c r="AX178" i="5" s="1"/>
  <c r="AN178" i="5"/>
  <c r="CD178" i="5"/>
  <c r="BI178" i="5"/>
  <c r="AM1014" i="5"/>
  <c r="AG1014" i="5"/>
  <c r="BB1014" i="5" s="1"/>
  <c r="BW1014" i="5" s="1"/>
  <c r="AM84" i="5"/>
  <c r="BH84" i="5" s="1"/>
  <c r="AK84" i="5"/>
  <c r="BF84" i="5" s="1"/>
  <c r="AW789" i="5"/>
  <c r="AB789" i="5"/>
  <c r="W789" i="5"/>
  <c r="CH789" i="5"/>
  <c r="Y707" i="5"/>
  <c r="AT707" i="5" s="1"/>
  <c r="BO707" i="5" s="1"/>
  <c r="AH707" i="5"/>
  <c r="BC707" i="5" s="1"/>
  <c r="BX707" i="5" s="1"/>
  <c r="AU466" i="5"/>
  <c r="BP466" i="5" s="1"/>
  <c r="Z466" i="5"/>
  <c r="AG466" i="5"/>
  <c r="BB466" i="5" s="1"/>
  <c r="BA90" i="5"/>
  <c r="BV90" i="5" s="1"/>
  <c r="AF90" i="5"/>
  <c r="AI90" i="5"/>
  <c r="BD90" i="5" s="1"/>
  <c r="BY90" i="5"/>
  <c r="AS124" i="5"/>
  <c r="X124" i="5"/>
  <c r="AL124" i="5"/>
  <c r="BG124" i="5" s="1"/>
  <c r="AG229" i="5"/>
  <c r="BB229" i="5" s="1"/>
  <c r="BW229" i="5" s="1"/>
  <c r="X229" i="5"/>
  <c r="AM203" i="5"/>
  <c r="BH203" i="5" s="1"/>
  <c r="CC203" i="5" s="1"/>
  <c r="AK203" i="5"/>
  <c r="BF203" i="5" s="1"/>
  <c r="BA308" i="5"/>
  <c r="BV308" i="5" s="1"/>
  <c r="AF308" i="5"/>
  <c r="X308" i="5"/>
  <c r="W308" i="5"/>
  <c r="CH308" i="5"/>
  <c r="BC31" i="5"/>
  <c r="AH31" i="5"/>
  <c r="AI31" i="5"/>
  <c r="BD31" i="5" s="1"/>
  <c r="BY31" i="5" s="1"/>
  <c r="X658" i="5"/>
  <c r="AS658" i="5"/>
  <c r="BN658" i="5" s="1"/>
  <c r="AA658" i="5"/>
  <c r="AV658" i="5" s="1"/>
  <c r="X271" i="5"/>
  <c r="AS271" i="5" s="1"/>
  <c r="BN271" i="5" s="1"/>
  <c r="Y271" i="5"/>
  <c r="AT271" i="5" s="1"/>
  <c r="AN183" i="5"/>
  <c r="BI183" i="5" s="1"/>
  <c r="CD183" i="5" s="1"/>
  <c r="AO183" i="5"/>
  <c r="BJ183" i="5" s="1"/>
  <c r="Z34" i="5"/>
  <c r="AU34" i="5" s="1"/>
  <c r="AO34" i="5"/>
  <c r="Y106" i="5"/>
  <c r="AB106" i="5"/>
  <c r="AW106" i="5" s="1"/>
  <c r="BR106" i="5" s="1"/>
  <c r="AH526" i="5"/>
  <c r="Z526" i="5"/>
  <c r="AZ152" i="5"/>
  <c r="AE152" i="5"/>
  <c r="AH152" i="5"/>
  <c r="BC152" i="5"/>
  <c r="AE633" i="5"/>
  <c r="Y633" i="5"/>
  <c r="AL295" i="5"/>
  <c r="BG295" i="5"/>
  <c r="Z295" i="5"/>
  <c r="BF379" i="5"/>
  <c r="AK379" i="5"/>
  <c r="AM802" i="5"/>
  <c r="AJ802" i="5"/>
  <c r="BE802" i="5"/>
  <c r="AC53" i="5"/>
  <c r="AX53" i="5" s="1"/>
  <c r="BS53" i="5" s="1"/>
  <c r="AN53" i="5"/>
  <c r="BI53" i="5" s="1"/>
  <c r="AP611" i="5"/>
  <c r="BK611" i="5" s="1"/>
  <c r="AA611" i="5"/>
  <c r="AV611" i="5" s="1"/>
  <c r="BW699" i="5"/>
  <c r="AG699" i="5"/>
  <c r="BB699" i="5"/>
  <c r="Z699" i="5"/>
  <c r="AU699" i="5" s="1"/>
  <c r="AA368" i="5"/>
  <c r="AJ368" i="5"/>
  <c r="AL600" i="5"/>
  <c r="BG600" i="5" s="1"/>
  <c r="CB600" i="5"/>
  <c r="W600" i="5"/>
  <c r="CH600" i="5"/>
  <c r="CF621" i="5"/>
  <c r="AP621" i="5"/>
  <c r="BK621" i="5" s="1"/>
  <c r="AC621" i="5"/>
  <c r="AX621" i="5"/>
  <c r="BS621" i="5" s="1"/>
  <c r="AB126" i="5"/>
  <c r="AW126" i="5" s="1"/>
  <c r="BR126" i="5" s="1"/>
  <c r="AM126" i="5"/>
  <c r="BH126" i="5" s="1"/>
  <c r="CC126" i="5" s="1"/>
  <c r="AB543" i="5"/>
  <c r="AW543" i="5" s="1"/>
  <c r="BF543" i="5"/>
  <c r="CA543" i="5" s="1"/>
  <c r="AK543" i="5"/>
  <c r="AN797" i="5"/>
  <c r="BI797" i="5" s="1"/>
  <c r="CD797" i="5" s="1"/>
  <c r="X797" i="5"/>
  <c r="AS797" i="5" s="1"/>
  <c r="BN797" i="5" s="1"/>
  <c r="AE241" i="5"/>
  <c r="AZ241" i="5" s="1"/>
  <c r="Z241" i="5"/>
  <c r="AU241" i="5" s="1"/>
  <c r="AY329" i="5"/>
  <c r="AD329" i="5"/>
  <c r="AI329" i="5"/>
  <c r="AA105" i="5"/>
  <c r="AV105" i="5" s="1"/>
  <c r="AI105" i="5"/>
  <c r="AE352" i="5"/>
  <c r="AZ352" i="5"/>
  <c r="BU352" i="5" s="1"/>
  <c r="AN352" i="5"/>
  <c r="BI352" i="5" s="1"/>
  <c r="CD352" i="5" s="1"/>
  <c r="AH527" i="5"/>
  <c r="BC527" i="5" s="1"/>
  <c r="BX527" i="5" s="1"/>
  <c r="Y527" i="5"/>
  <c r="AC862" i="5"/>
  <c r="AN862" i="5"/>
  <c r="AL760" i="5"/>
  <c r="AF760" i="5"/>
  <c r="AF898" i="5"/>
  <c r="AE898" i="5"/>
  <c r="AZ898" i="5" s="1"/>
  <c r="BU898" i="5" s="1"/>
  <c r="AO337" i="5"/>
  <c r="BJ337" i="5" s="1"/>
  <c r="AB337" i="5"/>
  <c r="AC163" i="5"/>
  <c r="AX163" i="5" s="1"/>
  <c r="AI163" i="5"/>
  <c r="BD163" i="5" s="1"/>
  <c r="BY163" i="5" s="1"/>
  <c r="AD491" i="5"/>
  <c r="AY491" i="5" s="1"/>
  <c r="AK491" i="5"/>
  <c r="AB412" i="5"/>
  <c r="W412" i="5"/>
  <c r="CH412" i="5"/>
  <c r="AR412" i="5"/>
  <c r="AZ151" i="5"/>
  <c r="BU151" i="5" s="1"/>
  <c r="AE151" i="5"/>
  <c r="AX151" i="5"/>
  <c r="BS151" i="5" s="1"/>
  <c r="AC151" i="5"/>
  <c r="Y911" i="5"/>
  <c r="AN911" i="5"/>
  <c r="AK211" i="5"/>
  <c r="AC211" i="5"/>
  <c r="AX211" i="5" s="1"/>
  <c r="BS211" i="5" s="1"/>
  <c r="AM96" i="5"/>
  <c r="BH96" i="5" s="1"/>
  <c r="AA96" i="5"/>
  <c r="Y524" i="5"/>
  <c r="AT524" i="5" s="1"/>
  <c r="BO524" i="5" s="1"/>
  <c r="AN524" i="5"/>
  <c r="AO575" i="5"/>
  <c r="BJ575" i="5" s="1"/>
  <c r="CE575" i="5" s="1"/>
  <c r="CD575" i="5"/>
  <c r="AN575" i="5"/>
  <c r="BI575" i="5" s="1"/>
  <c r="X579" i="5"/>
  <c r="AF579" i="5"/>
  <c r="BA579" i="5" s="1"/>
  <c r="BV579" i="5" s="1"/>
  <c r="AN278" i="5"/>
  <c r="BI278" i="5" s="1"/>
  <c r="AW278" i="5"/>
  <c r="AB278" i="5"/>
  <c r="AF848" i="5"/>
  <c r="BA848" i="5" s="1"/>
  <c r="BV848" i="5" s="1"/>
  <c r="AA848" i="5"/>
  <c r="AV848" i="5" s="1"/>
  <c r="BK721" i="5"/>
  <c r="CF721" i="5" s="1"/>
  <c r="AP721" i="5"/>
  <c r="Z721" i="5"/>
  <c r="AU721" i="5" s="1"/>
  <c r="BP721" i="5" s="1"/>
  <c r="Z889" i="5"/>
  <c r="AU889" i="5" s="1"/>
  <c r="BP889" i="5" s="1"/>
  <c r="BQ889" i="5"/>
  <c r="AV889" i="5"/>
  <c r="AA889" i="5"/>
  <c r="AN315" i="5"/>
  <c r="AO315" i="5"/>
  <c r="BJ315" i="5" s="1"/>
  <c r="AW834" i="5"/>
  <c r="AB834" i="5"/>
  <c r="BR834" i="5" s="1"/>
  <c r="AC834" i="5"/>
  <c r="AO141" i="5"/>
  <c r="BJ141" i="5"/>
  <c r="CE141" i="5" s="1"/>
  <c r="Z141" i="5"/>
  <c r="AE343" i="5"/>
  <c r="AZ343" i="5" s="1"/>
  <c r="BU343" i="5" s="1"/>
  <c r="AO343" i="5"/>
  <c r="BJ343" i="5" s="1"/>
  <c r="AA81" i="5"/>
  <c r="AV81" i="5" s="1"/>
  <c r="Z81" i="5"/>
  <c r="AU81" i="5" s="1"/>
  <c r="BP81" i="5" s="1"/>
  <c r="AI346" i="5"/>
  <c r="BD346" i="5" s="1"/>
  <c r="BY346" i="5" s="1"/>
  <c r="BH346" i="5"/>
  <c r="CC346" i="5"/>
  <c r="AM346" i="5"/>
  <c r="CD357" i="5"/>
  <c r="AN357" i="5"/>
  <c r="BI357" i="5" s="1"/>
  <c r="AP357" i="5"/>
  <c r="AM121" i="5"/>
  <c r="BC121" i="5"/>
  <c r="AH121" i="5"/>
  <c r="AI653" i="5"/>
  <c r="BD653" i="5" s="1"/>
  <c r="CH653" i="5"/>
  <c r="W653" i="5"/>
  <c r="AJ209" i="5"/>
  <c r="AP209" i="5"/>
  <c r="BK209" i="5" s="1"/>
  <c r="CF209" i="5" s="1"/>
  <c r="AD733" i="5"/>
  <c r="AY733" i="5" s="1"/>
  <c r="AO733" i="5"/>
  <c r="AT237" i="5"/>
  <c r="BO237" i="5" s="1"/>
  <c r="Y237" i="5"/>
  <c r="AK237" i="5"/>
  <c r="AN149" i="5"/>
  <c r="BI149" i="5" s="1"/>
  <c r="CD149" i="5" s="1"/>
  <c r="AF149" i="5"/>
  <c r="AK808" i="5"/>
  <c r="AN808" i="5"/>
  <c r="BO989" i="5"/>
  <c r="Y989" i="5"/>
  <c r="AT989" i="5" s="1"/>
  <c r="AD989" i="5"/>
  <c r="AY989" i="5" s="1"/>
  <c r="BT989" i="5" s="1"/>
  <c r="AC890" i="5"/>
  <c r="AX890" i="5" s="1"/>
  <c r="AI890" i="5"/>
  <c r="BD890" i="5" s="1"/>
  <c r="BY890" i="5" s="1"/>
  <c r="BG991" i="5"/>
  <c r="AL991" i="5"/>
  <c r="CB991" i="5" s="1"/>
  <c r="Z991" i="5"/>
  <c r="AF362" i="5"/>
  <c r="BA362" i="5" s="1"/>
  <c r="BV362" i="5" s="1"/>
  <c r="AU362" i="5"/>
  <c r="BP362" i="5" s="1"/>
  <c r="Z362" i="5"/>
  <c r="BC882" i="5"/>
  <c r="AH882" i="5"/>
  <c r="CH882" i="5"/>
  <c r="W882" i="5"/>
  <c r="BK86" i="5"/>
  <c r="CF86" i="5" s="1"/>
  <c r="AP86" i="5"/>
  <c r="Y86" i="5"/>
  <c r="AT86" i="5" s="1"/>
  <c r="AH273" i="5"/>
  <c r="BC273" i="5" s="1"/>
  <c r="BX273" i="5" s="1"/>
  <c r="BA273" i="5"/>
  <c r="BV273" i="5" s="1"/>
  <c r="AF273" i="5"/>
  <c r="AF61" i="5"/>
  <c r="BA61" i="5" s="1"/>
  <c r="BV61" i="5" s="1"/>
  <c r="AN61" i="5"/>
  <c r="BI61" i="5" s="1"/>
  <c r="Z419" i="5"/>
  <c r="AG419" i="5"/>
  <c r="AK578" i="5"/>
  <c r="BF578" i="5" s="1"/>
  <c r="CA578" i="5"/>
  <c r="AH578" i="5"/>
  <c r="BC578" i="5"/>
  <c r="Y592" i="5"/>
  <c r="AT592" i="5" s="1"/>
  <c r="BO592" i="5" s="1"/>
  <c r="AM592" i="5"/>
  <c r="AH951" i="5"/>
  <c r="BX951" i="5"/>
  <c r="BC951" i="5"/>
  <c r="Y951" i="5"/>
  <c r="AT951" i="5" s="1"/>
  <c r="BO951" i="5" s="1"/>
  <c r="AI951" i="5"/>
  <c r="BD951" i="5" s="1"/>
  <c r="AC185" i="5"/>
  <c r="AX185" i="5" s="1"/>
  <c r="AH185" i="5"/>
  <c r="AP187" i="5"/>
  <c r="BK187" i="5" s="1"/>
  <c r="CF187" i="5" s="1"/>
  <c r="AB187" i="5"/>
  <c r="AW187" i="5" s="1"/>
  <c r="BR187" i="5"/>
  <c r="AL807" i="5"/>
  <c r="BG807" i="5" s="1"/>
  <c r="CB807" i="5" s="1"/>
  <c r="AP807" i="5"/>
  <c r="BK807" i="5" s="1"/>
  <c r="AM919" i="5"/>
  <c r="BH919" i="5" s="1"/>
  <c r="CC919" i="5" s="1"/>
  <c r="AI919" i="5"/>
  <c r="BD919" i="5"/>
  <c r="AG1017" i="5"/>
  <c r="BB1017" i="5" s="1"/>
  <c r="BW1017" i="5" s="1"/>
  <c r="X1017" i="5"/>
  <c r="AS1017" i="5"/>
  <c r="BN1017" i="5" s="1"/>
  <c r="AJ265" i="5"/>
  <c r="BE265" i="5" s="1"/>
  <c r="AH79" i="5"/>
  <c r="BC79" i="5" s="1"/>
  <c r="BX79" i="5" s="1"/>
  <c r="BZ79" i="5"/>
  <c r="BE79" i="5"/>
  <c r="AJ79" i="5"/>
  <c r="AM589" i="5"/>
  <c r="AL589" i="5"/>
  <c r="BG589" i="5" s="1"/>
  <c r="AC525" i="5"/>
  <c r="AX525" i="5" s="1"/>
  <c r="AA525" i="5"/>
  <c r="AV525" i="5"/>
  <c r="BQ525" i="5" s="1"/>
  <c r="AB243" i="5"/>
  <c r="AW243" i="5" s="1"/>
  <c r="BE243" i="5"/>
  <c r="AJ243" i="5"/>
  <c r="W243" i="5"/>
  <c r="CH243" i="5"/>
  <c r="AM778" i="5"/>
  <c r="BH778" i="5" s="1"/>
  <c r="CC778" i="5" s="1"/>
  <c r="AH928" i="5"/>
  <c r="BC928" i="5"/>
  <c r="AE756" i="5"/>
  <c r="AZ756" i="5"/>
  <c r="AB756" i="5"/>
  <c r="AW756" i="5" s="1"/>
  <c r="BR756" i="5"/>
  <c r="X341" i="5"/>
  <c r="AS341" i="5" s="1"/>
  <c r="BN341" i="5" s="1"/>
  <c r="AD341" i="5"/>
  <c r="AK210" i="5"/>
  <c r="BF210" i="5" s="1"/>
  <c r="CA210" i="5" s="1"/>
  <c r="AP210" i="5"/>
  <c r="BK210" i="5" s="1"/>
  <c r="CF210" i="5" s="1"/>
  <c r="AC453" i="5"/>
  <c r="AX453" i="5" s="1"/>
  <c r="BS453" i="5" s="1"/>
  <c r="AN453" i="5"/>
  <c r="AB262" i="5"/>
  <c r="AW262" i="5" s="1"/>
  <c r="AM262" i="5"/>
  <c r="BH262" i="5" s="1"/>
  <c r="AH261" i="5"/>
  <c r="AL261" i="5"/>
  <c r="CH708" i="5"/>
  <c r="W708" i="5"/>
  <c r="AR708" i="5" s="1"/>
  <c r="BC708" i="5"/>
  <c r="AH708" i="5"/>
  <c r="AB256" i="5"/>
  <c r="AC256" i="5"/>
  <c r="AX256" i="5" s="1"/>
  <c r="AG256" i="5"/>
  <c r="X386" i="5"/>
  <c r="AL386" i="5"/>
  <c r="BG513" i="5"/>
  <c r="CB513" i="5" s="1"/>
  <c r="AL513" i="5"/>
  <c r="AE513" i="5"/>
  <c r="AZ513" i="5"/>
  <c r="BU513" i="5" s="1"/>
  <c r="AJ918" i="5"/>
  <c r="BE918" i="5" s="1"/>
  <c r="BJ918" i="5"/>
  <c r="CE918" i="5"/>
  <c r="AO918" i="5"/>
  <c r="Y127" i="5"/>
  <c r="AE127" i="5"/>
  <c r="AL717" i="5"/>
  <c r="BG717" i="5" s="1"/>
  <c r="CH717" i="5"/>
  <c r="W717" i="5"/>
  <c r="AN656" i="5"/>
  <c r="BI656" i="5" s="1"/>
  <c r="CD656" i="5" s="1"/>
  <c r="AA656" i="5"/>
  <c r="AV656" i="5" s="1"/>
  <c r="BI303" i="5"/>
  <c r="CD303" i="5" s="1"/>
  <c r="AN303" i="5"/>
  <c r="AJ303" i="5"/>
  <c r="AL92" i="5"/>
  <c r="BG92" i="5" s="1"/>
  <c r="CB92" i="5" s="1"/>
  <c r="AI92" i="5"/>
  <c r="BD92" i="5" s="1"/>
  <c r="AP266" i="5"/>
  <c r="BK266" i="5"/>
  <c r="CF266" i="5" s="1"/>
  <c r="AC266" i="5"/>
  <c r="AX266" i="5" s="1"/>
  <c r="AM422" i="5"/>
  <c r="AC422" i="5"/>
  <c r="AX422" i="5" s="1"/>
  <c r="AB422" i="5"/>
  <c r="AW422" i="5"/>
  <c r="BR422" i="5" s="1"/>
  <c r="AG202" i="5"/>
  <c r="BB202" i="5" s="1"/>
  <c r="BW202" i="5" s="1"/>
  <c r="AB202" i="5"/>
  <c r="AI956" i="5"/>
  <c r="BD956" i="5"/>
  <c r="BY956" i="5" s="1"/>
  <c r="AL956" i="5"/>
  <c r="BG956" i="5"/>
  <c r="CB956" i="5" s="1"/>
  <c r="AB790" i="5"/>
  <c r="AW790" i="5" s="1"/>
  <c r="BR790" i="5" s="1"/>
  <c r="AJ790" i="5"/>
  <c r="BE790" i="5" s="1"/>
  <c r="BZ790" i="5"/>
  <c r="X777" i="5"/>
  <c r="AG777" i="5"/>
  <c r="BB777" i="5" s="1"/>
  <c r="BI537" i="5"/>
  <c r="AN537" i="5"/>
  <c r="AH537" i="5"/>
  <c r="BC537" i="5"/>
  <c r="BX537" i="5" s="1"/>
  <c r="AG519" i="5"/>
  <c r="AF519" i="5"/>
  <c r="AN753" i="5"/>
  <c r="BI753" i="5" s="1"/>
  <c r="CD753" i="5" s="1"/>
  <c r="AK753" i="5"/>
  <c r="BF753" i="5" s="1"/>
  <c r="AZ162" i="5"/>
  <c r="BU162" i="5" s="1"/>
  <c r="AE162" i="5"/>
  <c r="AJ162" i="5"/>
  <c r="AA50" i="5"/>
  <c r="AF50" i="5"/>
  <c r="BA50" i="5"/>
  <c r="X485" i="5"/>
  <c r="AS485" i="5" s="1"/>
  <c r="BN485" i="5" s="1"/>
  <c r="AG922" i="5"/>
  <c r="AA922" i="5"/>
  <c r="Z1002" i="5"/>
  <c r="AL1002" i="5"/>
  <c r="AK763" i="5"/>
  <c r="AC763" i="5"/>
  <c r="AX763" i="5" s="1"/>
  <c r="BS763" i="5" s="1"/>
  <c r="Z711" i="5"/>
  <c r="AU711" i="5" s="1"/>
  <c r="BP711" i="5" s="1"/>
  <c r="AY711" i="5"/>
  <c r="AD711" i="5"/>
  <c r="AN663" i="5"/>
  <c r="BI663" i="5" s="1"/>
  <c r="CD663" i="5" s="1"/>
  <c r="AA663" i="5"/>
  <c r="AV663" i="5" s="1"/>
  <c r="BQ663" i="5" s="1"/>
  <c r="AI692" i="5"/>
  <c r="BD692" i="5" s="1"/>
  <c r="AF692" i="5"/>
  <c r="BA692" i="5" s="1"/>
  <c r="BV692" i="5" s="1"/>
  <c r="BI410" i="5"/>
  <c r="CD410" i="5" s="1"/>
  <c r="AN410" i="5"/>
  <c r="AE410" i="5"/>
  <c r="AF436" i="5"/>
  <c r="AC436" i="5"/>
  <c r="AX436" i="5" s="1"/>
  <c r="AM173" i="5"/>
  <c r="BH173" i="5"/>
  <c r="CC173" i="5" s="1"/>
  <c r="AL173" i="5"/>
  <c r="BG173" i="5" s="1"/>
  <c r="CB173" i="5" s="1"/>
  <c r="AP461" i="5"/>
  <c r="AB461" i="5"/>
  <c r="AM441" i="5"/>
  <c r="CC441" i="5" s="1"/>
  <c r="BH441" i="5"/>
  <c r="AM157" i="5"/>
  <c r="BJ157" i="5"/>
  <c r="AO157" i="5"/>
  <c r="CE157" i="5" s="1"/>
  <c r="AY961" i="5"/>
  <c r="AD961" i="5"/>
  <c r="BT961" i="5"/>
  <c r="AC682" i="5"/>
  <c r="AM682" i="5"/>
  <c r="BH682" i="5" s="1"/>
  <c r="AX26" i="5"/>
  <c r="AC26" i="5"/>
  <c r="AN26" i="5"/>
  <c r="AO391" i="5"/>
  <c r="BJ391" i="5" s="1"/>
  <c r="CE391" i="5" s="1"/>
  <c r="AK391" i="5"/>
  <c r="BF391" i="5" s="1"/>
  <c r="CA391" i="5" s="1"/>
  <c r="AE605" i="5"/>
  <c r="AZ605" i="5" s="1"/>
  <c r="AI605" i="5"/>
  <c r="AU613" i="5"/>
  <c r="BP613" i="5" s="1"/>
  <c r="Z613" i="5"/>
  <c r="AI613" i="5"/>
  <c r="AI627" i="5"/>
  <c r="BD627" i="5"/>
  <c r="BK627" i="5"/>
  <c r="CF627" i="5" s="1"/>
  <c r="AP627" i="5"/>
  <c r="W350" i="5"/>
  <c r="CH350" i="5"/>
  <c r="AN350" i="5"/>
  <c r="AU111" i="5"/>
  <c r="BP111" i="5" s="1"/>
  <c r="Z111" i="5"/>
  <c r="AU253" i="5"/>
  <c r="Z253" i="5"/>
  <c r="AJ253" i="5"/>
  <c r="BE253" i="5" s="1"/>
  <c r="BZ253" i="5" s="1"/>
  <c r="AX533" i="5"/>
  <c r="AC533" i="5"/>
  <c r="BG533" i="5"/>
  <c r="CB533" i="5" s="1"/>
  <c r="AL533" i="5"/>
  <c r="X969" i="5"/>
  <c r="AS969" i="5" s="1"/>
  <c r="AB969" i="5"/>
  <c r="AK180" i="5"/>
  <c r="Y180" i="5"/>
  <c r="AA685" i="5"/>
  <c r="AV685" i="5" s="1"/>
  <c r="BQ685" i="5" s="1"/>
  <c r="AK685" i="5"/>
  <c r="CH364" i="5"/>
  <c r="W364" i="5"/>
  <c r="AE364" i="5"/>
  <c r="AZ364" i="5" s="1"/>
  <c r="BU364" i="5" s="1"/>
  <c r="AB640" i="5"/>
  <c r="AW640" i="5" s="1"/>
  <c r="X640" i="5"/>
  <c r="AS640" i="5" s="1"/>
  <c r="BN640" i="5" s="1"/>
  <c r="AG289" i="5"/>
  <c r="BB289" i="5"/>
  <c r="AE289" i="5"/>
  <c r="AZ289" i="5" s="1"/>
  <c r="AB996" i="5"/>
  <c r="AW996" i="5" s="1"/>
  <c r="BR996" i="5" s="1"/>
  <c r="AF996" i="5"/>
  <c r="Z994" i="5"/>
  <c r="AU994" i="5" s="1"/>
  <c r="BP994" i="5" s="1"/>
  <c r="AI994" i="5"/>
  <c r="AN582" i="5"/>
  <c r="AZ582" i="5"/>
  <c r="BU582" i="5" s="1"/>
  <c r="AE582" i="5"/>
  <c r="AB970" i="5"/>
  <c r="AW970" i="5" s="1"/>
  <c r="AC970" i="5"/>
  <c r="AX970" i="5" s="1"/>
  <c r="BS970" i="5" s="1"/>
  <c r="AH234" i="5"/>
  <c r="AK234" i="5"/>
  <c r="BF234" i="5"/>
  <c r="AN323" i="5"/>
  <c r="BI323" i="5" s="1"/>
  <c r="CD323" i="5" s="1"/>
  <c r="AA323" i="5"/>
  <c r="AV323" i="5" s="1"/>
  <c r="Z594" i="5"/>
  <c r="BJ594" i="5"/>
  <c r="AO594" i="5"/>
  <c r="AA857" i="5"/>
  <c r="W857" i="5"/>
  <c r="AR857" i="5" s="1"/>
  <c r="CH857" i="5"/>
  <c r="BB135" i="5"/>
  <c r="BW135" i="5" s="1"/>
  <c r="AG135" i="5"/>
  <c r="AK135" i="5"/>
  <c r="AJ37" i="5"/>
  <c r="AE37" i="5"/>
  <c r="BH1008" i="5"/>
  <c r="AM1008" i="5"/>
  <c r="AG1008" i="5"/>
  <c r="BB1008" i="5" s="1"/>
  <c r="BW1008" i="5" s="1"/>
  <c r="BA506" i="5"/>
  <c r="AF506" i="5"/>
  <c r="CE506" i="5"/>
  <c r="AO506" i="5"/>
  <c r="BJ506" i="5" s="1"/>
  <c r="AO850" i="5"/>
  <c r="AI850" i="5"/>
  <c r="BD850" i="5" s="1"/>
  <c r="BY850" i="5" s="1"/>
  <c r="AE409" i="5"/>
  <c r="Y409" i="5"/>
  <c r="AT409" i="5"/>
  <c r="AF715" i="5"/>
  <c r="BA715" i="5" s="1"/>
  <c r="AV715" i="5"/>
  <c r="AA715" i="5"/>
  <c r="AM119" i="5"/>
  <c r="BH119" i="5" s="1"/>
  <c r="CC119" i="5" s="1"/>
  <c r="Z119" i="5"/>
  <c r="AU119" i="5" s="1"/>
  <c r="BP119" i="5" s="1"/>
  <c r="AI646" i="5"/>
  <c r="AY646" i="5"/>
  <c r="AD646" i="5"/>
  <c r="AI830" i="5"/>
  <c r="BD830" i="5"/>
  <c r="BY830" i="5" s="1"/>
  <c r="AL830" i="5"/>
  <c r="W95" i="5"/>
  <c r="CH95" i="5"/>
  <c r="AB95" i="5"/>
  <c r="X762" i="5"/>
  <c r="AS762" i="5" s="1"/>
  <c r="AD762" i="5"/>
  <c r="AY762" i="5" s="1"/>
  <c r="BT762" i="5" s="1"/>
  <c r="AF198" i="5"/>
  <c r="BA198" i="5"/>
  <c r="AI198" i="5"/>
  <c r="AI617" i="5"/>
  <c r="BD617" i="5" s="1"/>
  <c r="AA617" i="5"/>
  <c r="AE826" i="5"/>
  <c r="AZ826" i="5" s="1"/>
  <c r="BU826" i="5" s="1"/>
  <c r="AI826" i="5"/>
  <c r="Z164" i="5"/>
  <c r="AU164" i="5" s="1"/>
  <c r="BP164" i="5" s="1"/>
  <c r="AD164" i="5"/>
  <c r="AY164" i="5" s="1"/>
  <c r="AF724" i="5"/>
  <c r="BA724" i="5"/>
  <c r="BV724" i="5" s="1"/>
  <c r="CA724" i="5"/>
  <c r="AK724" i="5"/>
  <c r="BF724" i="5" s="1"/>
  <c r="AF641" i="5"/>
  <c r="BA641" i="5" s="1"/>
  <c r="BV641" i="5" s="1"/>
  <c r="BG641" i="5"/>
  <c r="CB641" i="5"/>
  <c r="AL641" i="5"/>
  <c r="AB835" i="5"/>
  <c r="AH835" i="5"/>
  <c r="AE309" i="5"/>
  <c r="AZ309" i="5" s="1"/>
  <c r="BU309" i="5" s="1"/>
  <c r="AA309" i="5"/>
  <c r="AV309" i="5" s="1"/>
  <c r="BQ309" i="5" s="1"/>
  <c r="BQ235" i="5"/>
  <c r="AA235" i="5"/>
  <c r="AV235" i="5" s="1"/>
  <c r="AH235" i="5"/>
  <c r="AP805" i="5"/>
  <c r="AZ805" i="5"/>
  <c r="AE805" i="5"/>
  <c r="BU805" i="5" s="1"/>
  <c r="AF139" i="5"/>
  <c r="AA139" i="5"/>
  <c r="AV139" i="5" s="1"/>
  <c r="BQ139" i="5" s="1"/>
  <c r="CH860" i="5"/>
  <c r="BM860" i="5"/>
  <c r="AR860" i="5"/>
  <c r="W860" i="5"/>
  <c r="Y356" i="5"/>
  <c r="Z356" i="5"/>
  <c r="AA349" i="5"/>
  <c r="AV349" i="5" s="1"/>
  <c r="AB349" i="5"/>
  <c r="AW349" i="5"/>
  <c r="BR349" i="5" s="1"/>
  <c r="AJ607" i="5"/>
  <c r="W607" i="5"/>
  <c r="CH607" i="5"/>
  <c r="Y249" i="5"/>
  <c r="AT249" i="5" s="1"/>
  <c r="AB249" i="5"/>
  <c r="AG620" i="5"/>
  <c r="BB620" i="5" s="1"/>
  <c r="BW620" i="5" s="1"/>
  <c r="Z620" i="5"/>
  <c r="AA429" i="5"/>
  <c r="AV429" i="5"/>
  <c r="BQ429" i="5" s="1"/>
  <c r="AC429" i="5"/>
  <c r="AX429" i="5" s="1"/>
  <c r="AF555" i="5"/>
  <c r="BA555" i="5" s="1"/>
  <c r="BV555" i="5" s="1"/>
  <c r="AH555" i="5"/>
  <c r="BC555" i="5"/>
  <c r="BX555" i="5" s="1"/>
  <c r="AF335" i="5"/>
  <c r="BA335" i="5"/>
  <c r="BV335" i="5" s="1"/>
  <c r="AA335" i="5"/>
  <c r="AV335" i="5" s="1"/>
  <c r="BQ335" i="5" s="1"/>
  <c r="AE396" i="5"/>
  <c r="AZ396" i="5" s="1"/>
  <c r="Z396" i="5"/>
  <c r="AU396" i="5" s="1"/>
  <c r="BP396" i="5" s="1"/>
  <c r="AF558" i="5"/>
  <c r="AB558" i="5"/>
  <c r="AW558" i="5" s="1"/>
  <c r="AA772" i="5"/>
  <c r="AV772" i="5" s="1"/>
  <c r="BQ772" i="5" s="1"/>
  <c r="AL772" i="5"/>
  <c r="AP608" i="5"/>
  <c r="BK608" i="5" s="1"/>
  <c r="CF608" i="5" s="1"/>
  <c r="AM608" i="5"/>
  <c r="BH608" i="5" s="1"/>
  <c r="CC608" i="5" s="1"/>
  <c r="BB769" i="5"/>
  <c r="BW769" i="5" s="1"/>
  <c r="AG769" i="5"/>
  <c r="BK769" i="5"/>
  <c r="CF769" i="5" s="1"/>
  <c r="AP769" i="5"/>
  <c r="AG67" i="5"/>
  <c r="BB67" i="5" s="1"/>
  <c r="BW67" i="5"/>
  <c r="AL67" i="5"/>
  <c r="AA109" i="5"/>
  <c r="AV109" i="5" s="1"/>
  <c r="AI109" i="5"/>
  <c r="BD109" i="5" s="1"/>
  <c r="BY109" i="5" s="1"/>
  <c r="AH25" i="5"/>
  <c r="BC25" i="5" s="1"/>
  <c r="AN25" i="5"/>
  <c r="AI245" i="5"/>
  <c r="BD245" i="5" s="1"/>
  <c r="AB245" i="5"/>
  <c r="AO968" i="5"/>
  <c r="BJ968" i="5" s="1"/>
  <c r="AD968" i="5"/>
  <c r="AY968" i="5" s="1"/>
  <c r="BT968" i="5" s="1"/>
  <c r="Y943" i="5"/>
  <c r="AT943" i="5" s="1"/>
  <c r="BO943" i="5" s="1"/>
  <c r="BC943" i="5"/>
  <c r="BX943" i="5" s="1"/>
  <c r="AH943" i="5"/>
  <c r="AG520" i="5"/>
  <c r="AC520" i="5"/>
  <c r="AX520" i="5" s="1"/>
  <c r="AH184" i="5"/>
  <c r="BC184" i="5" s="1"/>
  <c r="AJ184" i="5"/>
  <c r="BE184" i="5" s="1"/>
  <c r="AI554" i="5"/>
  <c r="BD554" i="5" s="1"/>
  <c r="BY554" i="5" s="1"/>
  <c r="AJ554" i="5"/>
  <c r="BE554" i="5" s="1"/>
  <c r="BZ554" i="5"/>
  <c r="AH91" i="5"/>
  <c r="AL91" i="5"/>
  <c r="BG91" i="5" s="1"/>
  <c r="Y137" i="5"/>
  <c r="AT137" i="5" s="1"/>
  <c r="W137" i="5"/>
  <c r="AR137" i="5" s="1"/>
  <c r="CH137" i="5"/>
  <c r="BC495" i="5"/>
  <c r="BX495" i="5" s="1"/>
  <c r="AH495" i="5"/>
  <c r="BI495" i="5"/>
  <c r="AN495" i="5"/>
  <c r="Y269" i="5"/>
  <c r="AT269" i="5" s="1"/>
  <c r="BO269" i="5" s="1"/>
  <c r="X269" i="5"/>
  <c r="AB313" i="5"/>
  <c r="AW313" i="5"/>
  <c r="BR313" i="5" s="1"/>
  <c r="AE313" i="5"/>
  <c r="AZ313" i="5"/>
  <c r="BU313" i="5" s="1"/>
  <c r="AH849" i="5"/>
  <c r="BC849" i="5" s="1"/>
  <c r="BQ849" i="5"/>
  <c r="AV849" i="5"/>
  <c r="AA849" i="5"/>
  <c r="AI75" i="5"/>
  <c r="BD75" i="5"/>
  <c r="BY75" i="5" s="1"/>
  <c r="AG75" i="5"/>
  <c r="BB75" i="5" s="1"/>
  <c r="BW75" i="5" s="1"/>
  <c r="AM758" i="5"/>
  <c r="BH758" i="5" s="1"/>
  <c r="AL941" i="5"/>
  <c r="BG941" i="5" s="1"/>
  <c r="AF941" i="5"/>
  <c r="BA941" i="5" s="1"/>
  <c r="AF426" i="5"/>
  <c r="BA426" i="5" s="1"/>
  <c r="BV426" i="5" s="1"/>
  <c r="AA426" i="5"/>
  <c r="AV426" i="5" s="1"/>
  <c r="AN735" i="5"/>
  <c r="BI735" i="5" s="1"/>
  <c r="CD735" i="5" s="1"/>
  <c r="AI735" i="5"/>
  <c r="AA597" i="5"/>
  <c r="CH597" i="5"/>
  <c r="W597" i="5"/>
  <c r="AD568" i="5"/>
  <c r="AI568" i="5"/>
  <c r="AH161" i="5"/>
  <c r="BC161" i="5"/>
  <c r="BX161" i="5" s="1"/>
  <c r="AV161" i="5"/>
  <c r="BQ161" i="5" s="1"/>
  <c r="AA161" i="5"/>
  <c r="AW496" i="5"/>
  <c r="BR496" i="5" s="1"/>
  <c r="AB496" i="5"/>
  <c r="AP496" i="5"/>
  <c r="Y132" i="5"/>
  <c r="AT132" i="5" s="1"/>
  <c r="BO132" i="5" s="1"/>
  <c r="BC132" i="5"/>
  <c r="BX132" i="5" s="1"/>
  <c r="AH132" i="5"/>
  <c r="AB242" i="5"/>
  <c r="AW242" i="5" s="1"/>
  <c r="BR242" i="5" s="1"/>
  <c r="AZ242" i="5"/>
  <c r="AE242" i="5"/>
  <c r="AD612" i="5"/>
  <c r="AK612" i="5"/>
  <c r="AE252" i="5"/>
  <c r="AB252" i="5"/>
  <c r="AW252" i="5" s="1"/>
  <c r="BR252" i="5" s="1"/>
  <c r="AR749" i="5"/>
  <c r="W749" i="5"/>
  <c r="CH749" i="5"/>
  <c r="X749" i="5"/>
  <c r="AS749" i="5" s="1"/>
  <c r="BN749" i="5" s="1"/>
  <c r="BD284" i="5"/>
  <c r="BY284" i="5" s="1"/>
  <c r="AI284" i="5"/>
  <c r="AF284" i="5"/>
  <c r="BA284" i="5" s="1"/>
  <c r="BV284" i="5" s="1"/>
  <c r="AA70" i="5"/>
  <c r="X70" i="5"/>
  <c r="AS70" i="5" s="1"/>
  <c r="BN70" i="5" s="1"/>
  <c r="AF647" i="5"/>
  <c r="BA647" i="5" s="1"/>
  <c r="BV647" i="5" s="1"/>
  <c r="AZ647" i="5"/>
  <c r="AE647" i="5"/>
  <c r="AS888" i="5"/>
  <c r="X888" i="5"/>
  <c r="AO888" i="5"/>
  <c r="BJ888" i="5"/>
  <c r="AE556" i="5"/>
  <c r="X556" i="5"/>
  <c r="AG657" i="5"/>
  <c r="X657" i="5"/>
  <c r="AE780" i="5"/>
  <c r="AZ780" i="5" s="1"/>
  <c r="BU780" i="5" s="1"/>
  <c r="BC780" i="5"/>
  <c r="BX780" i="5" s="1"/>
  <c r="AH780" i="5"/>
  <c r="CH35" i="5"/>
  <c r="W35" i="5"/>
  <c r="AR35" i="5"/>
  <c r="AL145" i="5"/>
  <c r="BG145" i="5" s="1"/>
  <c r="CB145" i="5" s="1"/>
  <c r="AD145" i="5"/>
  <c r="AN977" i="5"/>
  <c r="BI977" i="5" s="1"/>
  <c r="CD977" i="5" s="1"/>
  <c r="AI977" i="5"/>
  <c r="BD977" i="5" s="1"/>
  <c r="BY977" i="5" s="1"/>
  <c r="AL960" i="5"/>
  <c r="BG960" i="5" s="1"/>
  <c r="Y960" i="5"/>
  <c r="BB710" i="5"/>
  <c r="BW710" i="5" s="1"/>
  <c r="AG710" i="5"/>
  <c r="AL710" i="5"/>
  <c r="X263" i="5"/>
  <c r="AS263" i="5" s="1"/>
  <c r="BN263" i="5" s="1"/>
  <c r="AT263" i="5"/>
  <c r="BO263" i="5" s="1"/>
  <c r="Y263" i="5"/>
  <c r="AC1001" i="5"/>
  <c r="AX1001" i="5" s="1"/>
  <c r="AO1001" i="5"/>
  <c r="BJ1001" i="5" s="1"/>
  <c r="CE1001" i="5" s="1"/>
  <c r="AK637" i="5"/>
  <c r="AJ637" i="5"/>
  <c r="BE637" i="5" s="1"/>
  <c r="BZ637" i="5" s="1"/>
  <c r="AN76" i="5"/>
  <c r="AO76" i="5"/>
  <c r="BJ76" i="5"/>
  <c r="AP511" i="5"/>
  <c r="AO511" i="5"/>
  <c r="BJ511" i="5"/>
  <c r="CE511" i="5" s="1"/>
  <c r="AI83" i="5"/>
  <c r="BD83" i="5" s="1"/>
  <c r="AD83" i="5"/>
  <c r="AT236" i="5"/>
  <c r="Y236" i="5"/>
  <c r="AK236" i="5"/>
  <c r="AP854" i="5"/>
  <c r="BK854" i="5" s="1"/>
  <c r="AW854" i="5"/>
  <c r="BR854" i="5" s="1"/>
  <c r="AB854" i="5"/>
  <c r="AB175" i="5"/>
  <c r="AW175" i="5" s="1"/>
  <c r="BR175" i="5"/>
  <c r="AK175" i="5"/>
  <c r="BF175" i="5" s="1"/>
  <c r="CA175" i="5" s="1"/>
  <c r="W949" i="5"/>
  <c r="CH949" i="5"/>
  <c r="AK949" i="5"/>
  <c r="BF949" i="5" s="1"/>
  <c r="AO413" i="5"/>
  <c r="BJ413" i="5"/>
  <c r="CE413" i="5" s="1"/>
  <c r="BI413" i="5"/>
  <c r="AN413" i="5"/>
  <c r="CD413" i="5" s="1"/>
  <c r="Z473" i="5"/>
  <c r="BY473" i="5"/>
  <c r="AI473" i="5"/>
  <c r="BD473" i="5" s="1"/>
  <c r="AJ239" i="5"/>
  <c r="AK239" i="5"/>
  <c r="BF239" i="5" s="1"/>
  <c r="AF687" i="5"/>
  <c r="BA687" i="5" s="1"/>
  <c r="X687" i="5"/>
  <c r="AS687" i="5" s="1"/>
  <c r="BN687" i="5" s="1"/>
  <c r="Y865" i="5"/>
  <c r="AT865" i="5" s="1"/>
  <c r="BO865" i="5" s="1"/>
  <c r="Z865" i="5"/>
  <c r="AD877" i="5"/>
  <c r="AV877" i="5"/>
  <c r="BQ877" i="5" s="1"/>
  <c r="AA877" i="5"/>
  <c r="AL247" i="5"/>
  <c r="BG247" i="5" s="1"/>
  <c r="CB247" i="5" s="1"/>
  <c r="AB247" i="5"/>
  <c r="AW247" i="5" s="1"/>
  <c r="BR247" i="5" s="1"/>
  <c r="X217" i="5"/>
  <c r="AS217" i="5" s="1"/>
  <c r="BN217" i="5" s="1"/>
  <c r="AM217" i="5"/>
  <c r="AH755" i="5"/>
  <c r="AB755" i="5"/>
  <c r="AW755" i="5" s="1"/>
  <c r="AM530" i="5"/>
  <c r="AP530" i="5"/>
  <c r="BK530" i="5" s="1"/>
  <c r="AD377" i="5"/>
  <c r="BE377" i="5"/>
  <c r="BZ377" i="5" s="1"/>
  <c r="AJ377" i="5"/>
  <c r="AH77" i="5"/>
  <c r="BC77" i="5" s="1"/>
  <c r="BX77" i="5" s="1"/>
  <c r="X77" i="5"/>
  <c r="AS77" i="5" s="1"/>
  <c r="BN77" i="5" s="1"/>
  <c r="BA541" i="5"/>
  <c r="BV541" i="5" s="1"/>
  <c r="AF541" i="5"/>
  <c r="AE541" i="5"/>
  <c r="AZ541" i="5" s="1"/>
  <c r="BU541" i="5" s="1"/>
  <c r="AE793" i="5"/>
  <c r="AZ793" i="5" s="1"/>
  <c r="AO793" i="5"/>
  <c r="BJ793" i="5" s="1"/>
  <c r="CE793" i="5" s="1"/>
  <c r="AF804" i="5"/>
  <c r="BA804" i="5" s="1"/>
  <c r="Y804" i="5"/>
  <c r="AT804" i="5" s="1"/>
  <c r="BO804" i="5" s="1"/>
  <c r="AC546" i="5"/>
  <c r="AL546" i="5"/>
  <c r="AK155" i="5"/>
  <c r="BF155" i="5" s="1"/>
  <c r="CA155" i="5" s="1"/>
  <c r="AJ155" i="5"/>
  <c r="AG387" i="5"/>
  <c r="BB387" i="5" s="1"/>
  <c r="AF387" i="5"/>
  <c r="BA387" i="5" s="1"/>
  <c r="AG324" i="5"/>
  <c r="BB324" i="5" s="1"/>
  <c r="AP324" i="5"/>
  <c r="BK324" i="5" s="1"/>
  <c r="Z571" i="5"/>
  <c r="AU571" i="5"/>
  <c r="AH571" i="5"/>
  <c r="BC571" i="5"/>
  <c r="AC917" i="5"/>
  <c r="AX917" i="5" s="1"/>
  <c r="BS917" i="5" s="1"/>
  <c r="BX917" i="5"/>
  <c r="AH917" i="5"/>
  <c r="BC917" i="5" s="1"/>
  <c r="X732" i="5"/>
  <c r="AS732" i="5" s="1"/>
  <c r="BN732" i="5" s="1"/>
  <c r="AF732" i="5"/>
  <c r="AJ959" i="5"/>
  <c r="BE959" i="5" s="1"/>
  <c r="BZ959" i="5"/>
  <c r="AF959" i="5"/>
  <c r="BA959" i="5" s="1"/>
  <c r="AD683" i="5"/>
  <c r="AY683" i="5" s="1"/>
  <c r="BT683" i="5" s="1"/>
  <c r="AV683" i="5"/>
  <c r="BQ683" i="5" s="1"/>
  <c r="AA683" i="5"/>
  <c r="AI975" i="5"/>
  <c r="BD975" i="5"/>
  <c r="BY975" i="5" s="1"/>
  <c r="AF975" i="5"/>
  <c r="AP891" i="5"/>
  <c r="BK891" i="5" s="1"/>
  <c r="CF891" i="5" s="1"/>
  <c r="AP719" i="5"/>
  <c r="BK719" i="5" s="1"/>
  <c r="CF719" i="5" s="1"/>
  <c r="AF719" i="5"/>
  <c r="AA946" i="5"/>
  <c r="AV946" i="5" s="1"/>
  <c r="Y946" i="5"/>
  <c r="AT946" i="5" s="1"/>
  <c r="BO946" i="5" s="1"/>
  <c r="Z455" i="5"/>
  <c r="AG455" i="5"/>
  <c r="AK924" i="5"/>
  <c r="Z924" i="5"/>
  <c r="AU924" i="5" s="1"/>
  <c r="AC906" i="5"/>
  <c r="AX906" i="5" s="1"/>
  <c r="BS906" i="5" s="1"/>
  <c r="AM906" i="5"/>
  <c r="BH906" i="5" s="1"/>
  <c r="AH440" i="5"/>
  <c r="BC440" i="5" s="1"/>
  <c r="BX440" i="5" s="1"/>
  <c r="Z440" i="5"/>
  <c r="AE821" i="5"/>
  <c r="AZ821" i="5" s="1"/>
  <c r="AG821" i="5"/>
  <c r="BB821" i="5" s="1"/>
  <c r="AB138" i="5"/>
  <c r="AW138" i="5" s="1"/>
  <c r="BR138" i="5" s="1"/>
  <c r="AF138" i="5"/>
  <c r="BG305" i="5"/>
  <c r="AL305" i="5"/>
  <c r="AS305" i="5"/>
  <c r="BN305" i="5" s="1"/>
  <c r="X305" i="5"/>
  <c r="AM307" i="5"/>
  <c r="BH307" i="5" s="1"/>
  <c r="CC307" i="5" s="1"/>
  <c r="AN307" i="5"/>
  <c r="BI307" i="5" s="1"/>
  <c r="BV197" i="5"/>
  <c r="BA197" i="5"/>
  <c r="AF197" i="5"/>
  <c r="BD197" i="5"/>
  <c r="AI197" i="5"/>
  <c r="BY197" i="5"/>
  <c r="Y230" i="5"/>
  <c r="AT230" i="5" s="1"/>
  <c r="BO230" i="5" s="1"/>
  <c r="AD230" i="5"/>
  <c r="AI671" i="5"/>
  <c r="BD671" i="5" s="1"/>
  <c r="BY671" i="5" s="1"/>
  <c r="AK671" i="5"/>
  <c r="BF671" i="5" s="1"/>
  <c r="CA671" i="5" s="1"/>
  <c r="Z20" i="5"/>
  <c r="AU20" i="5" s="1"/>
  <c r="BP20" i="5" s="1"/>
  <c r="AB20" i="5"/>
  <c r="AW20" i="5" s="1"/>
  <c r="BH866" i="5"/>
  <c r="AM866" i="5"/>
  <c r="BF866" i="5"/>
  <c r="CA866" i="5" s="1"/>
  <c r="AK866" i="5"/>
  <c r="Y937" i="5"/>
  <c r="AO937" i="5"/>
  <c r="BI182" i="5"/>
  <c r="AN182" i="5"/>
  <c r="Y182" i="5"/>
  <c r="AT182" i="5" s="1"/>
  <c r="Y43" i="5"/>
  <c r="AE43" i="5"/>
  <c r="AP353" i="5"/>
  <c r="AK353" i="5"/>
  <c r="AL353" i="5"/>
  <c r="W395" i="5"/>
  <c r="CH395" i="5"/>
  <c r="AA395" i="5"/>
  <c r="AM853" i="5"/>
  <c r="BH853" i="5" s="1"/>
  <c r="AI853" i="5"/>
  <c r="BD853" i="5"/>
  <c r="BY853" i="5" s="1"/>
  <c r="AJ644" i="5"/>
  <c r="BE644" i="5" s="1"/>
  <c r="BZ644" i="5" s="1"/>
  <c r="AO644" i="5"/>
  <c r="BJ644" i="5"/>
  <c r="CE644" i="5" s="1"/>
  <c r="AO698" i="5"/>
  <c r="AC698" i="5"/>
  <c r="AX698" i="5" s="1"/>
  <c r="X21" i="5"/>
  <c r="Y21" i="5"/>
  <c r="AT21" i="5" s="1"/>
  <c r="BO21" i="5" s="1"/>
  <c r="AI451" i="5"/>
  <c r="AJ451" i="5"/>
  <c r="BE451" i="5" s="1"/>
  <c r="BZ451" i="5" s="1"/>
  <c r="Y1007" i="5"/>
  <c r="AT1007" i="5" s="1"/>
  <c r="AM1007" i="5"/>
  <c r="BH1007" i="5" s="1"/>
  <c r="CC1007" i="5" s="1"/>
  <c r="BH997" i="5"/>
  <c r="AM997" i="5"/>
  <c r="AA997" i="5"/>
  <c r="AH147" i="5"/>
  <c r="W147" i="5"/>
  <c r="CH147" i="5"/>
  <c r="AE903" i="5"/>
  <c r="AZ903" i="5" s="1"/>
  <c r="BU903" i="5" s="1"/>
  <c r="AV903" i="5"/>
  <c r="AA903" i="5"/>
  <c r="BK286" i="5"/>
  <c r="CF286" i="5" s="1"/>
  <c r="AP286" i="5"/>
  <c r="AG286" i="5"/>
  <c r="BB286" i="5" s="1"/>
  <c r="AN415" i="5"/>
  <c r="AR415" i="5"/>
  <c r="CH415" i="5"/>
  <c r="W415" i="5"/>
  <c r="Y893" i="5"/>
  <c r="AT893" i="5" s="1"/>
  <c r="BO893" i="5" s="1"/>
  <c r="AH893" i="5"/>
  <c r="AN947" i="5"/>
  <c r="BI947" i="5" s="1"/>
  <c r="CD947" i="5" s="1"/>
  <c r="Z947" i="5"/>
  <c r="AJ532" i="5"/>
  <c r="AK532" i="5"/>
  <c r="CA342" i="5"/>
  <c r="AK342" i="5"/>
  <c r="BF342" i="5" s="1"/>
  <c r="AL342" i="5"/>
  <c r="X321" i="5"/>
  <c r="AL321" i="5"/>
  <c r="BG321" i="5" s="1"/>
  <c r="BH1010" i="5"/>
  <c r="AM1010" i="5"/>
  <c r="BE1010" i="5"/>
  <c r="AJ1010" i="5"/>
  <c r="AB340" i="5"/>
  <c r="AE340" i="5"/>
  <c r="AZ340" i="5" s="1"/>
  <c r="AD881" i="5"/>
  <c r="BE881" i="5"/>
  <c r="BZ881" i="5" s="1"/>
  <c r="AJ881" i="5"/>
  <c r="BQ457" i="5"/>
  <c r="AA457" i="5"/>
  <c r="AV457" i="5" s="1"/>
  <c r="AL457" i="5"/>
  <c r="AA803" i="5"/>
  <c r="AJ803" i="5"/>
  <c r="BE803" i="5" s="1"/>
  <c r="BZ803" i="5" s="1"/>
  <c r="AP599" i="5"/>
  <c r="AB599" i="5"/>
  <c r="AI339" i="5"/>
  <c r="BK339" i="5"/>
  <c r="AP339" i="5"/>
  <c r="AK817" i="5"/>
  <c r="BF817" i="5" s="1"/>
  <c r="AJ817" i="5"/>
  <c r="BE817" i="5" s="1"/>
  <c r="AI628" i="5"/>
  <c r="BD628" i="5" s="1"/>
  <c r="BY628" i="5" s="1"/>
  <c r="BG628" i="5"/>
  <c r="AL628" i="5"/>
  <c r="CB628" i="5"/>
  <c r="AH257" i="5"/>
  <c r="AP257" i="5"/>
  <c r="BK257" i="5" s="1"/>
  <c r="CF257" i="5" s="1"/>
  <c r="Z622" i="5"/>
  <c r="AA622" i="5"/>
  <c r="AP770" i="5"/>
  <c r="BK770" i="5" s="1"/>
  <c r="AL770" i="5"/>
  <c r="BG770" i="5" s="1"/>
  <c r="CB770" i="5" s="1"/>
  <c r="AP424" i="5"/>
  <c r="AU424" i="5"/>
  <c r="Z424" i="5"/>
  <c r="CD939" i="5"/>
  <c r="AN939" i="5"/>
  <c r="BI939" i="5" s="1"/>
  <c r="AG939" i="5"/>
  <c r="AD538" i="5"/>
  <c r="AI538" i="5"/>
  <c r="BD538" i="5" s="1"/>
  <c r="BY538" i="5" s="1"/>
  <c r="AN761" i="5"/>
  <c r="BI761" i="5" s="1"/>
  <c r="CD761" i="5" s="1"/>
  <c r="AO761" i="5"/>
  <c r="BJ761" i="5" s="1"/>
  <c r="CE761" i="5" s="1"/>
  <c r="BG669" i="5"/>
  <c r="AL669" i="5"/>
  <c r="AP669" i="5"/>
  <c r="BK669" i="5" s="1"/>
  <c r="CF669" i="5" s="1"/>
  <c r="AD701" i="5"/>
  <c r="AY701" i="5" s="1"/>
  <c r="AC701" i="5"/>
  <c r="AH596" i="5"/>
  <c r="Z596" i="5"/>
  <c r="AU596" i="5" s="1"/>
  <c r="BP596" i="5" s="1"/>
  <c r="AT432" i="5"/>
  <c r="BO432" i="5" s="1"/>
  <c r="Y432" i="5"/>
  <c r="AO432" i="5"/>
  <c r="BJ432" i="5" s="1"/>
  <c r="CE432" i="5"/>
  <c r="AL670" i="5"/>
  <c r="BG670" i="5" s="1"/>
  <c r="CB670" i="5" s="1"/>
  <c r="AC670" i="5"/>
  <c r="AM964" i="5"/>
  <c r="BH964" i="5" s="1"/>
  <c r="CC964" i="5" s="1"/>
  <c r="AJ964" i="5"/>
  <c r="AE477" i="5"/>
  <c r="AZ477" i="5" s="1"/>
  <c r="AG477" i="5"/>
  <c r="AL639" i="5"/>
  <c r="AH639" i="5"/>
  <c r="BC639" i="5"/>
  <c r="BX639" i="5" s="1"/>
  <c r="AS950" i="5"/>
  <c r="X950" i="5"/>
  <c r="BC950" i="5"/>
  <c r="BX950" i="5" s="1"/>
  <c r="AH950" i="5"/>
  <c r="AJ785" i="5"/>
  <c r="BE785" i="5" s="1"/>
  <c r="BZ785" i="5" s="1"/>
  <c r="CH785" i="5"/>
  <c r="W785" i="5"/>
  <c r="X296" i="5"/>
  <c r="AS296" i="5" s="1"/>
  <c r="AH296" i="5"/>
  <c r="AB169" i="5"/>
  <c r="AW169" i="5" s="1"/>
  <c r="BR169" i="5" s="1"/>
  <c r="X169" i="5"/>
  <c r="AS169" i="5" s="1"/>
  <c r="X306" i="5"/>
  <c r="AS306" i="5" s="1"/>
  <c r="BN306" i="5" s="1"/>
  <c r="AX306" i="5"/>
  <c r="AC306" i="5"/>
  <c r="CA740" i="5"/>
  <c r="BF740" i="5"/>
  <c r="AK740" i="5"/>
  <c r="AE740" i="5"/>
  <c r="Y727" i="5"/>
  <c r="Z727" i="5"/>
  <c r="BI108" i="5"/>
  <c r="CD108" i="5" s="1"/>
  <c r="AN108" i="5"/>
  <c r="Y108" i="5"/>
  <c r="AT108" i="5" s="1"/>
  <c r="BO108" i="5" s="1"/>
  <c r="AL470" i="5"/>
  <c r="BG470" i="5" s="1"/>
  <c r="CB470" i="5" s="1"/>
  <c r="AY470" i="5"/>
  <c r="AD470" i="5"/>
  <c r="AC694" i="5"/>
  <c r="AX694" i="5" s="1"/>
  <c r="BS694" i="5" s="1"/>
  <c r="AJ694" i="5"/>
  <c r="BE694" i="5" s="1"/>
  <c r="AA580" i="5"/>
  <c r="AB580" i="5"/>
  <c r="AF932" i="5"/>
  <c r="AC932" i="5"/>
  <c r="CA697" i="5"/>
  <c r="BF697" i="5"/>
  <c r="AK697" i="5"/>
  <c r="AL697" i="5"/>
  <c r="AH662" i="5"/>
  <c r="BC662" i="5"/>
  <c r="AD662" i="5"/>
  <c r="AY662" i="5" s="1"/>
  <c r="BT662" i="5" s="1"/>
  <c r="AG48" i="5"/>
  <c r="BB48" i="5" s="1"/>
  <c r="BW48" i="5" s="1"/>
  <c r="AC48" i="5"/>
  <c r="AX48" i="5"/>
  <c r="BS48" i="5" s="1"/>
  <c r="AA703" i="5"/>
  <c r="BK703" i="5"/>
  <c r="AP703" i="5"/>
  <c r="AM553" i="5"/>
  <c r="BH553" i="5"/>
  <c r="CC553" i="5" s="1"/>
  <c r="BK553" i="5"/>
  <c r="CF553" i="5" s="1"/>
  <c r="AP553" i="5"/>
  <c r="BC73" i="5"/>
  <c r="BX73" i="5" s="1"/>
  <c r="AH73" i="5"/>
  <c r="AC73" i="5"/>
  <c r="AX73" i="5"/>
  <c r="BS73" i="5" s="1"/>
  <c r="W747" i="5"/>
  <c r="CH747" i="5"/>
  <c r="AL747" i="5"/>
  <c r="AD894" i="5"/>
  <c r="X894" i="5"/>
  <c r="AT312" i="5"/>
  <c r="Y312" i="5"/>
  <c r="AP312" i="5"/>
  <c r="BK312" i="5" s="1"/>
  <c r="AK181" i="5"/>
  <c r="X181" i="5"/>
  <c r="AS181" i="5" s="1"/>
  <c r="BN181" i="5" s="1"/>
  <c r="BG709" i="5"/>
  <c r="AL709" i="5"/>
  <c r="CB709" i="5" s="1"/>
  <c r="AP709" i="5"/>
  <c r="AF318" i="5"/>
  <c r="BA318" i="5" s="1"/>
  <c r="BV318" i="5" s="1"/>
  <c r="Y318" i="5"/>
  <c r="AT318" i="5" s="1"/>
  <c r="AO598" i="5"/>
  <c r="BJ598" i="5" s="1"/>
  <c r="Z598" i="5"/>
  <c r="AU598" i="5" s="1"/>
  <c r="BP598" i="5" s="1"/>
  <c r="AI223" i="5"/>
  <c r="AB223" i="5"/>
  <c r="AP744" i="5"/>
  <c r="BK744" i="5"/>
  <c r="CF744" i="5" s="1"/>
  <c r="AN744" i="5"/>
  <c r="BI744" i="5" s="1"/>
  <c r="CD744" i="5" s="1"/>
  <c r="AD259" i="5"/>
  <c r="Z259" i="5"/>
  <c r="AB408" i="5"/>
  <c r="BA408" i="5"/>
  <c r="AF408" i="5"/>
  <c r="BV408" i="5" s="1"/>
  <c r="BK394" i="5"/>
  <c r="AP394" i="5"/>
  <c r="AW394" i="5"/>
  <c r="AB394" i="5"/>
  <c r="AO643" i="5"/>
  <c r="CF643" i="5"/>
  <c r="AP643" i="5"/>
  <c r="BK643" i="5"/>
  <c r="AE27" i="5"/>
  <c r="AZ27" i="5"/>
  <c r="X27" i="5"/>
  <c r="AS27" i="5" s="1"/>
  <c r="AA914" i="5"/>
  <c r="AV914" i="5" s="1"/>
  <c r="AH914" i="5"/>
  <c r="Y464" i="5"/>
  <c r="AG464" i="5"/>
  <c r="BB464" i="5" s="1"/>
  <c r="AM722" i="5"/>
  <c r="BH722" i="5" s="1"/>
  <c r="CC722" i="5" s="1"/>
  <c r="BI722" i="5"/>
  <c r="AN722" i="5"/>
  <c r="W385" i="5"/>
  <c r="AR385" i="5" s="1"/>
  <c r="CH385" i="5"/>
  <c r="AL385" i="5"/>
  <c r="Z251" i="5"/>
  <c r="AD251" i="5"/>
  <c r="AE411" i="5"/>
  <c r="AZ411" i="5" s="1"/>
  <c r="BU411" i="5" s="1"/>
  <c r="AI411" i="5"/>
  <c r="BD411" i="5" s="1"/>
  <c r="X822" i="5"/>
  <c r="AS822" i="5" s="1"/>
  <c r="BN822" i="5" s="1"/>
  <c r="BB822" i="5"/>
  <c r="AG822" i="5"/>
  <c r="AG523" i="5"/>
  <c r="BB523" i="5" s="1"/>
  <c r="BW523" i="5"/>
  <c r="AB523" i="5"/>
  <c r="AW523" i="5" s="1"/>
  <c r="BR523" i="5" s="1"/>
  <c r="W168" i="5"/>
  <c r="CH168" i="5"/>
  <c r="AP168" i="5"/>
  <c r="BK168" i="5" s="1"/>
  <c r="CF168" i="5" s="1"/>
  <c r="AD908" i="5"/>
  <c r="AJ908" i="5"/>
  <c r="AH916" i="5"/>
  <c r="AN916" i="5"/>
  <c r="CH730" i="5"/>
  <c r="W730" i="5"/>
  <c r="AY730" i="5"/>
  <c r="AD730" i="5"/>
  <c r="AP480" i="5"/>
  <c r="AC480" i="5"/>
  <c r="AH859" i="5"/>
  <c r="AA859" i="5"/>
  <c r="AI244" i="5"/>
  <c r="BD244" i="5" s="1"/>
  <c r="AF244" i="5"/>
  <c r="AO310" i="5"/>
  <c r="BJ310" i="5" s="1"/>
  <c r="AW310" i="5"/>
  <c r="AB310" i="5"/>
  <c r="AZ981" i="5"/>
  <c r="BU981" i="5" s="1"/>
  <c r="AE981" i="5"/>
  <c r="AU981" i="5"/>
  <c r="Z981" i="5"/>
  <c r="AE810" i="5"/>
  <c r="AG748" i="5"/>
  <c r="BB748" i="5" s="1"/>
  <c r="BW748" i="5" s="1"/>
  <c r="BO748" i="5"/>
  <c r="Y748" i="5"/>
  <c r="AT748" i="5"/>
  <c r="AD500" i="5"/>
  <c r="CH500" i="5"/>
  <c r="AR500" i="5"/>
  <c r="W500" i="5"/>
  <c r="AJ30" i="5"/>
  <c r="AL30" i="5"/>
  <c r="BG30" i="5" s="1"/>
  <c r="Y551" i="5"/>
  <c r="AT551" i="5" s="1"/>
  <c r="BO551" i="5" s="1"/>
  <c r="AG551" i="5"/>
  <c r="BB551" i="5" s="1"/>
  <c r="BW551" i="5" s="1"/>
  <c r="AH160" i="5"/>
  <c r="Y160" i="5"/>
  <c r="AT160" i="5" s="1"/>
  <c r="BO160" i="5" s="1"/>
  <c r="BE435" i="5"/>
  <c r="BZ435" i="5" s="1"/>
  <c r="AJ435" i="5"/>
  <c r="AC435" i="5"/>
  <c r="BS435" i="5" s="1"/>
  <c r="AX435" i="5"/>
  <c r="X702" i="5"/>
  <c r="AM702" i="5"/>
  <c r="Y474" i="5"/>
  <c r="AT474" i="5" s="1"/>
  <c r="BO474" i="5" s="1"/>
  <c r="AD474" i="5"/>
  <c r="AY474" i="5" s="1"/>
  <c r="AL843" i="5"/>
  <c r="BQ843" i="5"/>
  <c r="AA843" i="5"/>
  <c r="AV843" i="5" s="1"/>
  <c r="AF867" i="5"/>
  <c r="Y867" i="5"/>
  <c r="AT867" i="5" s="1"/>
  <c r="BO867" i="5" s="1"/>
  <c r="AE861" i="5"/>
  <c r="AZ861" i="5" s="1"/>
  <c r="Z601" i="5"/>
  <c r="AU601" i="5" s="1"/>
  <c r="BP601" i="5" s="1"/>
  <c r="CH601" i="5"/>
  <c r="W601" i="5"/>
  <c r="AR601" i="5" s="1"/>
  <c r="X112" i="5"/>
  <c r="AS112" i="5"/>
  <c r="AO112" i="5"/>
  <c r="BJ112" i="5" s="1"/>
  <c r="CC104" i="5"/>
  <c r="AM104" i="5"/>
  <c r="BH104" i="5" s="1"/>
  <c r="BJ104" i="5"/>
  <c r="CE104" i="5" s="1"/>
  <c r="AO104" i="5"/>
  <c r="AH326" i="5"/>
  <c r="BC326" i="5" s="1"/>
  <c r="BX326" i="5" s="1"/>
  <c r="AG326" i="5"/>
  <c r="AD664" i="5"/>
  <c r="AY664" i="5" s="1"/>
  <c r="BJ664" i="5"/>
  <c r="CE664" i="5" s="1"/>
  <c r="AO664" i="5"/>
  <c r="AG365" i="5"/>
  <c r="X365" i="5"/>
  <c r="AK661" i="5"/>
  <c r="BF661" i="5" s="1"/>
  <c r="AN661" i="5"/>
  <c r="BI661" i="5" s="1"/>
  <c r="AK403" i="5"/>
  <c r="Z403" i="5"/>
  <c r="AU403" i="5" s="1"/>
  <c r="BP403" i="5" s="1"/>
  <c r="AB314" i="5"/>
  <c r="AW314" i="5" s="1"/>
  <c r="BQ314" i="5"/>
  <c r="AA314" i="5"/>
  <c r="AV314" i="5" s="1"/>
  <c r="AL222" i="5"/>
  <c r="BG222" i="5" s="1"/>
  <c r="AG222" i="5"/>
  <c r="BB222" i="5" s="1"/>
  <c r="AH581" i="5"/>
  <c r="Z581" i="5"/>
  <c r="AU581" i="5" s="1"/>
  <c r="BP581" i="5" s="1"/>
  <c r="AM354" i="5"/>
  <c r="BH354" i="5" s="1"/>
  <c r="BA354" i="5"/>
  <c r="AF354" i="5"/>
  <c r="AC32" i="5"/>
  <c r="AN32" i="5"/>
  <c r="BI32" i="5" s="1"/>
  <c r="CD32" i="5" s="1"/>
  <c r="AL573" i="5"/>
  <c r="AO573" i="5"/>
  <c r="BJ573" i="5" s="1"/>
  <c r="AB875" i="5"/>
  <c r="AW875" i="5"/>
  <c r="BR875" i="5" s="1"/>
  <c r="BE875" i="5"/>
  <c r="AJ875" i="5"/>
  <c r="AK23" i="5"/>
  <c r="BF23" i="5" s="1"/>
  <c r="AO23" i="5"/>
  <c r="BJ23" i="5" s="1"/>
  <c r="AG430" i="5"/>
  <c r="AU430" i="5"/>
  <c r="Z430" i="5"/>
  <c r="W44" i="5"/>
  <c r="AR44" i="5" s="1"/>
  <c r="CH44" i="5"/>
  <c r="X44" i="5"/>
  <c r="AS44" i="5" s="1"/>
  <c r="AK837" i="5"/>
  <c r="BF837" i="5" s="1"/>
  <c r="AG837" i="5"/>
  <c r="BB837" i="5" s="1"/>
  <c r="BW837" i="5" s="1"/>
  <c r="AM201" i="5"/>
  <c r="AA201" i="5"/>
  <c r="AV201" i="5" s="1"/>
  <c r="BQ201" i="5" s="1"/>
  <c r="AP923" i="5"/>
  <c r="BK923" i="5" s="1"/>
  <c r="AL923" i="5"/>
  <c r="AE999" i="5"/>
  <c r="AZ999" i="5" s="1"/>
  <c r="AP999" i="5"/>
  <c r="AN974" i="5"/>
  <c r="BI974" i="5" s="1"/>
  <c r="CD974" i="5" s="1"/>
  <c r="Z974" i="5"/>
  <c r="AU974" i="5" s="1"/>
  <c r="AF642" i="5"/>
  <c r="CH642" i="5"/>
  <c r="W642" i="5"/>
  <c r="AR642" i="5" s="1"/>
  <c r="AT783" i="5"/>
  <c r="BO783" i="5" s="1"/>
  <c r="Y783" i="5"/>
  <c r="AC783" i="5"/>
  <c r="AX783" i="5" s="1"/>
  <c r="BS783" i="5" s="1"/>
  <c r="AB863" i="5"/>
  <c r="AW863" i="5" s="1"/>
  <c r="BR863" i="5" s="1"/>
  <c r="AC863" i="5"/>
  <c r="AX863" i="5" s="1"/>
  <c r="BS863" i="5" s="1"/>
  <c r="AG901" i="5"/>
  <c r="AM901" i="5"/>
  <c r="BH901" i="5" s="1"/>
  <c r="BE167" i="5"/>
  <c r="BZ167" i="5" s="1"/>
  <c r="AJ167" i="5"/>
  <c r="AC167" i="5"/>
  <c r="AW331" i="5"/>
  <c r="AB331" i="5"/>
  <c r="BR331" i="5" s="1"/>
  <c r="AH331" i="5"/>
  <c r="Z194" i="5"/>
  <c r="AU194" i="5" s="1"/>
  <c r="AA194" i="5"/>
  <c r="AV194" i="5"/>
  <c r="BQ194" i="5" s="1"/>
  <c r="AB604" i="5"/>
  <c r="AW604" i="5" s="1"/>
  <c r="BR604" i="5" s="1"/>
  <c r="CH604" i="5"/>
  <c r="BM604" i="5"/>
  <c r="AR604" i="5"/>
  <c r="W604" i="5"/>
  <c r="AA584" i="5"/>
  <c r="X584" i="5"/>
  <c r="AS584" i="5" s="1"/>
  <c r="AA750" i="5"/>
  <c r="AF750" i="5"/>
  <c r="AD514" i="5"/>
  <c r="AH514" i="5"/>
  <c r="BC514" i="5" s="1"/>
  <c r="BX514" i="5" s="1"/>
  <c r="AB693" i="5"/>
  <c r="AW693" i="5" s="1"/>
  <c r="BR693" i="5" s="1"/>
  <c r="AG693" i="5"/>
  <c r="BB693" i="5" s="1"/>
  <c r="BW693" i="5" s="1"/>
  <c r="AK116" i="5"/>
  <c r="AJ116" i="5"/>
  <c r="BE116" i="5" s="1"/>
  <c r="AF383" i="5"/>
  <c r="AB383" i="5"/>
  <c r="AW383" i="5" s="1"/>
  <c r="BR383" i="5" s="1"/>
  <c r="AM913" i="5"/>
  <c r="BH913" i="5" s="1"/>
  <c r="CC913" i="5" s="1"/>
  <c r="AB913" i="5"/>
  <c r="AM294" i="5"/>
  <c r="BH294" i="5" s="1"/>
  <c r="AD294" i="5"/>
  <c r="BE227" i="5"/>
  <c r="AJ227" i="5"/>
  <c r="Z227" i="5"/>
  <c r="AL158" i="5"/>
  <c r="BG158" i="5" s="1"/>
  <c r="AM158" i="5"/>
  <c r="BH158" i="5" s="1"/>
  <c r="CC158" i="5" s="1"/>
  <c r="BH696" i="5"/>
  <c r="AM696" i="5"/>
  <c r="AH696" i="5"/>
  <c r="BC696" i="5" s="1"/>
  <c r="AI720" i="5"/>
  <c r="AG720" i="5"/>
  <c r="BB720" i="5" s="1"/>
  <c r="AD122" i="5"/>
  <c r="Z122" i="5"/>
  <c r="AU122" i="5" s="1"/>
  <c r="AL635" i="5"/>
  <c r="Y635" i="5"/>
  <c r="AH437" i="5"/>
  <c r="AB437" i="5"/>
  <c r="AW437" i="5" s="1"/>
  <c r="AE591" i="5"/>
  <c r="AZ591" i="5" s="1"/>
  <c r="AB591" i="5"/>
  <c r="AW591" i="5" s="1"/>
  <c r="AW695" i="5"/>
  <c r="AB695" i="5"/>
  <c r="AF695" i="5"/>
  <c r="AI381" i="5"/>
  <c r="BD381" i="5"/>
  <c r="AC381" i="5"/>
  <c r="AD131" i="5"/>
  <c r="AY131" i="5" s="1"/>
  <c r="BT131" i="5" s="1"/>
  <c r="AN131" i="5"/>
  <c r="BI507" i="5"/>
  <c r="CD507" i="5" s="1"/>
  <c r="AN507" i="5"/>
  <c r="AG507" i="5"/>
  <c r="AE476" i="5"/>
  <c r="AH476" i="5"/>
  <c r="AO838" i="5"/>
  <c r="BJ838" i="5"/>
  <c r="AG838" i="5"/>
  <c r="BB838" i="5" s="1"/>
  <c r="BW838" i="5" s="1"/>
  <c r="BZ751" i="5"/>
  <c r="AJ751" i="5"/>
  <c r="BE751" i="5" s="1"/>
  <c r="AK751" i="5"/>
  <c r="BF751" i="5" s="1"/>
  <c r="AH731" i="5"/>
  <c r="BC731" i="5" s="1"/>
  <c r="AC731" i="5"/>
  <c r="AX731" i="5"/>
  <c r="BS731" i="5" s="1"/>
  <c r="AA503" i="5"/>
  <c r="AV503" i="5" s="1"/>
  <c r="BQ503" i="5" s="1"/>
  <c r="AM503" i="5"/>
  <c r="BH503" i="5" s="1"/>
  <c r="AF439" i="5"/>
  <c r="AM439" i="5"/>
  <c r="BH439" i="5" s="1"/>
  <c r="CC439" i="5" s="1"/>
  <c r="AO936" i="5"/>
  <c r="BJ936" i="5" s="1"/>
  <c r="CE936" i="5" s="1"/>
  <c r="AC936" i="5"/>
  <c r="AB215" i="5"/>
  <c r="AW215" i="5" s="1"/>
  <c r="BR215" i="5" s="1"/>
  <c r="BB215" i="5"/>
  <c r="BW215" i="5" s="1"/>
  <c r="AG215" i="5"/>
  <c r="AG220" i="5"/>
  <c r="AC220" i="5"/>
  <c r="BB170" i="5"/>
  <c r="AG170" i="5"/>
  <c r="AP170" i="5"/>
  <c r="BK170" i="5" s="1"/>
  <c r="CF170" i="5" s="1"/>
  <c r="Y293" i="5"/>
  <c r="X293" i="5"/>
  <c r="AF512" i="5"/>
  <c r="BA512" i="5" s="1"/>
  <c r="BV512" i="5" s="1"/>
  <c r="AH512" i="5"/>
  <c r="BC512" i="5" s="1"/>
  <c r="X931" i="5"/>
  <c r="AS931" i="5" s="1"/>
  <c r="CH931" i="5"/>
  <c r="W931" i="5"/>
  <c r="AP82" i="5"/>
  <c r="AB82" i="5"/>
  <c r="Z462" i="5"/>
  <c r="AU462" i="5" s="1"/>
  <c r="BP462" i="5" s="1"/>
  <c r="BI462" i="5"/>
  <c r="AN462" i="5"/>
  <c r="AM304" i="5"/>
  <c r="AK304" i="5"/>
  <c r="BF304" i="5" s="1"/>
  <c r="AY186" i="5"/>
  <c r="BT186" i="5" s="1"/>
  <c r="AD186" i="5"/>
  <c r="AE186" i="5"/>
  <c r="AZ186" i="5" s="1"/>
  <c r="AK757" i="5"/>
  <c r="AL757" i="5"/>
  <c r="BG757" i="5"/>
  <c r="BW172" i="5"/>
  <c r="AG172" i="5"/>
  <c r="BB172" i="5"/>
  <c r="AP172" i="5"/>
  <c r="BK172" i="5" s="1"/>
  <c r="AF332" i="5"/>
  <c r="BA332" i="5" s="1"/>
  <c r="BV332" i="5" s="1"/>
  <c r="AA332" i="5"/>
  <c r="AP759" i="5"/>
  <c r="X759" i="5"/>
  <c r="AS759" i="5" s="1"/>
  <c r="BN759" i="5" s="1"/>
  <c r="AO634" i="5"/>
  <c r="BJ634" i="5" s="1"/>
  <c r="AN634" i="5"/>
  <c r="BI634" i="5" s="1"/>
  <c r="CD634" i="5" s="1"/>
  <c r="AL987" i="5"/>
  <c r="CA987" i="5"/>
  <c r="AK987" i="5"/>
  <c r="BF987" i="5"/>
  <c r="AB987" i="5"/>
  <c r="AW987" i="5" s="1"/>
  <c r="BR987" i="5" s="1"/>
  <c r="W972" i="5"/>
  <c r="CH972" i="5"/>
  <c r="AR972" i="5"/>
  <c r="AL972" i="5"/>
  <c r="BG972" i="5" s="1"/>
  <c r="AN686" i="5"/>
  <c r="BI686" i="5" s="1"/>
  <c r="AB686" i="5"/>
  <c r="AW686" i="5"/>
  <c r="AN786" i="5"/>
  <c r="AG786" i="5"/>
  <c r="BB786" i="5" s="1"/>
  <c r="CH550" i="5"/>
  <c r="W550" i="5"/>
  <c r="AA550" i="5"/>
  <c r="AV550" i="5" s="1"/>
  <c r="BQ550" i="5" s="1"/>
  <c r="BG593" i="5"/>
  <c r="AL593" i="5"/>
  <c r="CH593" i="5"/>
  <c r="W593" i="5"/>
  <c r="AR593" i="5" s="1"/>
  <c r="AC80" i="5"/>
  <c r="AX80" i="5" s="1"/>
  <c r="BS80" i="5" s="1"/>
  <c r="AI80" i="5"/>
  <c r="BD80" i="5" s="1"/>
  <c r="BY80" i="5" s="1"/>
  <c r="AK400" i="5"/>
  <c r="AL400" i="5"/>
  <c r="AS398" i="5"/>
  <c r="BN398" i="5" s="1"/>
  <c r="X398" i="5"/>
  <c r="AV398" i="5"/>
  <c r="AA398" i="5"/>
  <c r="AE811" i="5"/>
  <c r="AM811" i="5"/>
  <c r="BH811" i="5" s="1"/>
  <c r="CC811" i="5" s="1"/>
  <c r="X952" i="5"/>
  <c r="AS952" i="5"/>
  <c r="BN952" i="5" s="1"/>
  <c r="AZ952" i="5"/>
  <c r="AE952" i="5"/>
  <c r="AF938" i="5"/>
  <c r="BA938" i="5" s="1"/>
  <c r="AW938" i="5"/>
  <c r="AB938" i="5"/>
  <c r="AF723" i="5"/>
  <c r="W723" i="5"/>
  <c r="AR723" i="5" s="1"/>
  <c r="CH723" i="5"/>
  <c r="AI57" i="5"/>
  <c r="AC57" i="5"/>
  <c r="AI900" i="5"/>
  <c r="AK900" i="5"/>
  <c r="AD706" i="5"/>
  <c r="AA706" i="5"/>
  <c r="AD784" i="5"/>
  <c r="AY784" i="5" s="1"/>
  <c r="AP784" i="5"/>
  <c r="AG355" i="5"/>
  <c r="BB355" i="5" s="1"/>
  <c r="BW355" i="5" s="1"/>
  <c r="AD355" i="5"/>
  <c r="CH469" i="5"/>
  <c r="W469" i="5"/>
  <c r="AE469" i="5"/>
  <c r="AZ469" i="5" s="1"/>
  <c r="AK498" i="5"/>
  <c r="AE498" i="5"/>
  <c r="AZ498" i="5" s="1"/>
  <c r="BU498" i="5" s="1"/>
  <c r="AM488" i="5"/>
  <c r="BH488" i="5" s="1"/>
  <c r="CC488" i="5"/>
  <c r="X488" i="5"/>
  <c r="AS488" i="5" s="1"/>
  <c r="AY374" i="5"/>
  <c r="BT374" i="5" s="1"/>
  <c r="AD374" i="5"/>
  <c r="AE374" i="5"/>
  <c r="AZ374" i="5" s="1"/>
  <c r="BU374" i="5" s="1"/>
  <c r="AL880" i="5"/>
  <c r="AG880" i="5"/>
  <c r="BB880" i="5" s="1"/>
  <c r="BW880" i="5" s="1"/>
  <c r="AJ486" i="5"/>
  <c r="Z486" i="5"/>
  <c r="AU486" i="5" s="1"/>
  <c r="AJ904" i="5"/>
  <c r="BE904" i="5" s="1"/>
  <c r="BZ904" i="5" s="1"/>
  <c r="BG904" i="5"/>
  <c r="CB904" i="5" s="1"/>
  <c r="AL904" i="5"/>
  <c r="BJ200" i="5"/>
  <c r="AO200" i="5"/>
  <c r="CE200" i="5"/>
  <c r="BH200" i="5"/>
  <c r="CC200" i="5" s="1"/>
  <c r="AM200" i="5"/>
  <c r="AN909" i="5"/>
  <c r="AP909" i="5"/>
  <c r="AD195" i="5"/>
  <c r="AO195" i="5"/>
  <c r="BJ195" i="5"/>
  <c r="AA884" i="5"/>
  <c r="AV884" i="5" s="1"/>
  <c r="BQ884" i="5" s="1"/>
  <c r="AO884" i="5"/>
  <c r="BJ884" i="5" s="1"/>
  <c r="AH153" i="5"/>
  <c r="BC153" i="5" s="1"/>
  <c r="BX153" i="5" s="1"/>
  <c r="AF153" i="5"/>
  <c r="BF101" i="5"/>
  <c r="AK101" i="5"/>
  <c r="AN101" i="5"/>
  <c r="Y78" i="5"/>
  <c r="AT78" i="5" s="1"/>
  <c r="AC78" i="5"/>
  <c r="AX78" i="5" s="1"/>
  <c r="BS78" i="5"/>
  <c r="AA870" i="5"/>
  <c r="AK870" i="5"/>
  <c r="BF870" i="5" s="1"/>
  <c r="AO189" i="5"/>
  <c r="BJ189" i="5" s="1"/>
  <c r="AD189" i="5"/>
  <c r="CH438" i="5"/>
  <c r="W438" i="5"/>
  <c r="AB438" i="5"/>
  <c r="AW438" i="5" s="1"/>
  <c r="BR438" i="5" s="1"/>
  <c r="AE576" i="5"/>
  <c r="AZ576" i="5" s="1"/>
  <c r="BU576" i="5"/>
  <c r="CH576" i="5"/>
  <c r="AR576" i="5"/>
  <c r="W576" i="5"/>
  <c r="CF298" i="5"/>
  <c r="AP298" i="5"/>
  <c r="BK298" i="5" s="1"/>
  <c r="AU298" i="5"/>
  <c r="Z298" i="5"/>
  <c r="AB679" i="5"/>
  <c r="AM679" i="5"/>
  <c r="AD42" i="5"/>
  <c r="AY42" i="5"/>
  <c r="BT42" i="5" s="1"/>
  <c r="AB42" i="5"/>
  <c r="AP796" i="5"/>
  <c r="BK796" i="5" s="1"/>
  <c r="CH796" i="5"/>
  <c r="W796" i="5"/>
  <c r="AL133" i="5"/>
  <c r="BG133" i="5" s="1"/>
  <c r="CB133" i="5" s="1"/>
  <c r="AF133" i="5"/>
  <c r="BA133" i="5" s="1"/>
  <c r="AB133" i="5"/>
  <c r="X509" i="5"/>
  <c r="AS509" i="5"/>
  <c r="Y509" i="5"/>
  <c r="AL572" i="5"/>
  <c r="BG572" i="5" s="1"/>
  <c r="CB572" i="5" s="1"/>
  <c r="AE572" i="5"/>
  <c r="AX552" i="5"/>
  <c r="BS552" i="5" s="1"/>
  <c r="AC552" i="5"/>
  <c r="AJ552" i="5"/>
  <c r="BE552" i="5" s="1"/>
  <c r="BZ552" i="5" s="1"/>
  <c r="Y51" i="5"/>
  <c r="AC51" i="5"/>
  <c r="AX51" i="5" s="1"/>
  <c r="AG718" i="5"/>
  <c r="BB718" i="5" s="1"/>
  <c r="AA718" i="5"/>
  <c r="AV718" i="5" s="1"/>
  <c r="BQ718" i="5" s="1"/>
  <c r="BD88" i="5"/>
  <c r="AI88" i="5"/>
  <c r="AP88" i="5"/>
  <c r="AM388" i="5"/>
  <c r="BH388" i="5"/>
  <c r="Z388" i="5"/>
  <c r="AI290" i="5"/>
  <c r="BD290" i="5" s="1"/>
  <c r="BY290" i="5" s="1"/>
  <c r="AS290" i="5"/>
  <c r="BN290" i="5" s="1"/>
  <c r="X290" i="5"/>
  <c r="Z233" i="5"/>
  <c r="AF233" i="5"/>
  <c r="BA233" i="5"/>
  <c r="BV233" i="5" s="1"/>
  <c r="Z569" i="5"/>
  <c r="AO569" i="5"/>
  <c r="BJ569" i="5" s="1"/>
  <c r="AT610" i="5"/>
  <c r="BO610" i="5" s="1"/>
  <c r="Y610" i="5"/>
  <c r="BI610" i="5"/>
  <c r="AN610" i="5"/>
  <c r="AI540" i="5"/>
  <c r="BD540" i="5" s="1"/>
  <c r="BY540" i="5" s="1"/>
  <c r="BB540" i="5"/>
  <c r="AG540" i="5"/>
  <c r="AK948" i="5"/>
  <c r="BF948" i="5"/>
  <c r="AW948" i="5"/>
  <c r="AB948" i="5"/>
  <c r="AH472" i="5"/>
  <c r="Y472" i="5"/>
  <c r="AE452" i="5"/>
  <c r="AZ452" i="5" s="1"/>
  <c r="BU452" i="5" s="1"/>
  <c r="AG452" i="5"/>
  <c r="Y851" i="5"/>
  <c r="AT851" i="5" s="1"/>
  <c r="BO851" i="5" s="1"/>
  <c r="AC851" i="5"/>
  <c r="AX851" i="5" s="1"/>
  <c r="BS851" i="5" s="1"/>
  <c r="AY414" i="5"/>
  <c r="BT414" i="5" s="1"/>
  <c r="AD414" i="5"/>
  <c r="AG414" i="5"/>
  <c r="BB414" i="5" s="1"/>
  <c r="AH562" i="5"/>
  <c r="AZ562" i="5"/>
  <c r="AE562" i="5"/>
  <c r="AL450" i="5"/>
  <c r="AP450" i="5"/>
  <c r="BG154" i="5"/>
  <c r="CB154" i="5" s="1"/>
  <c r="AL154" i="5"/>
  <c r="AD154" i="5"/>
  <c r="AE1006" i="5"/>
  <c r="AZ1006" i="5" s="1"/>
  <c r="BU1006" i="5" s="1"/>
  <c r="BI479" i="5"/>
  <c r="CD479" i="5" s="1"/>
  <c r="AN479" i="5"/>
  <c r="W479" i="5"/>
  <c r="CH479" i="5"/>
  <c r="AP574" i="5"/>
  <c r="AJ574" i="5"/>
  <c r="BE574" i="5" s="1"/>
  <c r="BH927" i="5"/>
  <c r="CC927" i="5" s="1"/>
  <c r="AM927" i="5"/>
  <c r="AE927" i="5"/>
  <c r="AZ927" i="5" s="1"/>
  <c r="AN46" i="5"/>
  <c r="BI46" i="5" s="1"/>
  <c r="CD46" i="5" s="1"/>
  <c r="AF46" i="5"/>
  <c r="BA46" i="5" s="1"/>
  <c r="CH659" i="5"/>
  <c r="W659" i="5"/>
  <c r="AR659" i="5" s="1"/>
  <c r="AO659" i="5"/>
  <c r="BJ659" i="5" s="1"/>
  <c r="CE659" i="5" s="1"/>
  <c r="AK768" i="5"/>
  <c r="X768" i="5"/>
  <c r="AM372" i="5"/>
  <c r="BH372" i="5" s="1"/>
  <c r="W372" i="5"/>
  <c r="CH372" i="5"/>
  <c r="Z36" i="5"/>
  <c r="AS36" i="5"/>
  <c r="X36" i="5"/>
  <c r="AT224" i="5"/>
  <c r="BO224" i="5" s="1"/>
  <c r="Y224" i="5"/>
  <c r="AI224" i="5"/>
  <c r="BD224" i="5" s="1"/>
  <c r="BY224" i="5" s="1"/>
  <c r="X565" i="5"/>
  <c r="AX565" i="5"/>
  <c r="AC565" i="5"/>
  <c r="AJ226" i="5"/>
  <c r="AB226" i="5"/>
  <c r="AW226" i="5" s="1"/>
  <c r="AE583" i="5"/>
  <c r="AZ583" i="5" s="1"/>
  <c r="BU583" i="5" s="1"/>
  <c r="AL583" i="5"/>
  <c r="Z264" i="5"/>
  <c r="AA264" i="5"/>
  <c r="AV264" i="5" s="1"/>
  <c r="AS59" i="5"/>
  <c r="X59" i="5"/>
  <c r="BN59" i="5" s="1"/>
  <c r="AD59" i="5"/>
  <c r="AY59" i="5" s="1"/>
  <c r="Z103" i="5"/>
  <c r="AU103" i="5" s="1"/>
  <c r="X103" i="5"/>
  <c r="AS103" i="5" s="1"/>
  <c r="BN103" i="5" s="1"/>
  <c r="Z852" i="5"/>
  <c r="AZ852" i="5"/>
  <c r="AE852" i="5"/>
  <c r="AE940" i="5"/>
  <c r="AZ940" i="5" s="1"/>
  <c r="BU940" i="5" s="1"/>
  <c r="AD940" i="5"/>
  <c r="AI990" i="5"/>
  <c r="Y990" i="5"/>
  <c r="AU1009" i="5"/>
  <c r="BP1009" i="5" s="1"/>
  <c r="Z1009" i="5"/>
  <c r="W1009" i="5"/>
  <c r="AR1009" i="5" s="1"/>
  <c r="CH1009" i="5"/>
  <c r="AA998" i="5"/>
  <c r="AP998" i="5"/>
  <c r="BK998" i="5" s="1"/>
  <c r="CF998" i="5" s="1"/>
  <c r="Z842" i="5"/>
  <c r="AU842" i="5" s="1"/>
  <c r="AK842" i="5"/>
  <c r="AB528" i="5"/>
  <c r="AL528" i="5"/>
  <c r="BG528" i="5" s="1"/>
  <c r="AL444" i="5"/>
  <c r="BG444" i="5" s="1"/>
  <c r="AM444" i="5"/>
  <c r="BH444" i="5" s="1"/>
  <c r="CC444" i="5" s="1"/>
  <c r="AD140" i="5"/>
  <c r="AY140" i="5" s="1"/>
  <c r="BT140" i="5" s="1"/>
  <c r="AX140" i="5"/>
  <c r="AC140" i="5"/>
  <c r="AW363" i="5"/>
  <c r="BR363" i="5" s="1"/>
  <c r="AB363" i="5"/>
  <c r="BY363" i="5"/>
  <c r="AI363" i="5"/>
  <c r="BD363" i="5" s="1"/>
  <c r="BC373" i="5"/>
  <c r="AH373" i="5"/>
  <c r="AA373" i="5"/>
  <c r="AV373" i="5"/>
  <c r="BQ373" i="5" s="1"/>
  <c r="AC351" i="5"/>
  <c r="Z351" i="5"/>
  <c r="AU351" i="5" s="1"/>
  <c r="BP351" i="5" s="1"/>
  <c r="AN156" i="5"/>
  <c r="BI156" i="5" s="1"/>
  <c r="X156" i="5"/>
  <c r="AS156" i="5"/>
  <c r="AL1005" i="5"/>
  <c r="AK1005" i="5"/>
  <c r="BF1005" i="5" s="1"/>
  <c r="AD847" i="5"/>
  <c r="AY847" i="5" s="1"/>
  <c r="BG847" i="5"/>
  <c r="CB847" i="5" s="1"/>
  <c r="AL847" i="5"/>
  <c r="W897" i="5"/>
  <c r="CH897" i="5"/>
  <c r="AR897" i="5"/>
  <c r="BR897" i="5"/>
  <c r="AB897" i="5"/>
  <c r="AW897" i="5"/>
  <c r="AE791" i="5"/>
  <c r="AZ791" i="5" s="1"/>
  <c r="AO791" i="5"/>
  <c r="BJ791" i="5" s="1"/>
  <c r="AM781" i="5"/>
  <c r="AK781" i="5"/>
  <c r="BF781" i="5" s="1"/>
  <c r="CA781" i="5" s="1"/>
  <c r="AP238" i="5"/>
  <c r="BK238" i="5"/>
  <c r="CF238" i="5" s="1"/>
  <c r="AD238" i="5"/>
  <c r="AY238" i="5" s="1"/>
  <c r="AI463" i="5"/>
  <c r="BB463" i="5"/>
  <c r="AG463" i="5"/>
  <c r="AA820" i="5"/>
  <c r="AN820" i="5"/>
  <c r="BI820" i="5"/>
  <c r="CD820" i="5" s="1"/>
  <c r="AM586" i="5"/>
  <c r="BH586" i="5" s="1"/>
  <c r="AI586" i="5"/>
  <c r="Y319" i="5"/>
  <c r="AT319" i="5" s="1"/>
  <c r="Z319" i="5"/>
  <c r="X188" i="5"/>
  <c r="AS188" i="5" s="1"/>
  <c r="BN188" i="5" s="1"/>
  <c r="AH188" i="5"/>
  <c r="BC188" i="5" s="1"/>
  <c r="AK609" i="5"/>
  <c r="BF609" i="5" s="1"/>
  <c r="CA609" i="5" s="1"/>
  <c r="BD609" i="5"/>
  <c r="BY609" i="5" s="1"/>
  <c r="AI609" i="5"/>
  <c r="AM270" i="5"/>
  <c r="AL270" i="5"/>
  <c r="AC649" i="5"/>
  <c r="AX649" i="5" s="1"/>
  <c r="AD649" i="5"/>
  <c r="AA89" i="5"/>
  <c r="AV89" i="5" s="1"/>
  <c r="AC89" i="5"/>
  <c r="X454" i="5"/>
  <c r="AS454" i="5" s="1"/>
  <c r="BN454" i="5" s="1"/>
  <c r="BI454" i="5"/>
  <c r="AN454" i="5"/>
  <c r="W330" i="5"/>
  <c r="AR330" i="5" s="1"/>
  <c r="CH330" i="5"/>
  <c r="AL330" i="5"/>
  <c r="BG330" i="5" s="1"/>
  <c r="CB330" i="5" s="1"/>
  <c r="AW636" i="5"/>
  <c r="AB636" i="5"/>
  <c r="AL636" i="5"/>
  <c r="BJ176" i="5"/>
  <c r="AO176" i="5"/>
  <c r="AL176" i="5"/>
  <c r="AE688" i="5"/>
  <c r="AZ688" i="5" s="1"/>
  <c r="BP688" i="5"/>
  <c r="Z688" i="5"/>
  <c r="AU688" i="5" s="1"/>
  <c r="X1004" i="5"/>
  <c r="AS1004" i="5"/>
  <c r="BN1004" i="5" s="1"/>
  <c r="AK1004" i="5"/>
  <c r="BF1004" i="5" s="1"/>
  <c r="AL360" i="5"/>
  <c r="AM360" i="5"/>
  <c r="BH360" i="5" s="1"/>
  <c r="CC360" i="5" s="1"/>
  <c r="AJ858" i="5"/>
  <c r="BE858" i="5" s="1"/>
  <c r="BZ858" i="5"/>
  <c r="Z858" i="5"/>
  <c r="AA499" i="5"/>
  <c r="AV499" i="5" s="1"/>
  <c r="BQ499" i="5" s="1"/>
  <c r="AG499" i="5"/>
  <c r="BB499" i="5" s="1"/>
  <c r="BW499" i="5"/>
  <c r="W726" i="5"/>
  <c r="AR726" i="5"/>
  <c r="BM726" i="5" s="1"/>
  <c r="CH726" i="5"/>
  <c r="AN726" i="5"/>
  <c r="AE878" i="5"/>
  <c r="AN878" i="5"/>
  <c r="BI878" i="5" s="1"/>
  <c r="CH615" i="5"/>
  <c r="W615" i="5"/>
  <c r="AR615" i="5" s="1"/>
  <c r="AC615" i="5"/>
  <c r="AX615" i="5"/>
  <c r="AK508" i="5"/>
  <c r="AG508" i="5"/>
  <c r="BB508" i="5" s="1"/>
  <c r="AX392" i="5"/>
  <c r="AC392" i="5"/>
  <c r="AK392" i="5"/>
  <c r="Z277" i="5"/>
  <c r="AU277" i="5" s="1"/>
  <c r="AO277" i="5"/>
  <c r="BJ277" i="5" s="1"/>
  <c r="CE277" i="5" s="1"/>
  <c r="AM666" i="5"/>
  <c r="BH666" i="5" s="1"/>
  <c r="AP666" i="5"/>
  <c r="BY566" i="5"/>
  <c r="BD566" i="5"/>
  <c r="AI566" i="5"/>
  <c r="AB566" i="5"/>
  <c r="AW566" i="5"/>
  <c r="BR566" i="5" s="1"/>
  <c r="AG954" i="5"/>
  <c r="BB954" i="5"/>
  <c r="BW954" i="5" s="1"/>
  <c r="AP954" i="5"/>
  <c r="AP818" i="5"/>
  <c r="BK818" i="5"/>
  <c r="CF818" i="5" s="1"/>
  <c r="AH818" i="5"/>
  <c r="Y94" i="5"/>
  <c r="AT94" i="5" s="1"/>
  <c r="BO94" i="5" s="1"/>
  <c r="AP94" i="5"/>
  <c r="BK94" i="5" s="1"/>
  <c r="CF94" i="5" s="1"/>
  <c r="AP619" i="5"/>
  <c r="BK619" i="5" s="1"/>
  <c r="AF619" i="5"/>
  <c r="AI114" i="5"/>
  <c r="BD114" i="5" s="1"/>
  <c r="AU114" i="5"/>
  <c r="BP114" i="5" s="1"/>
  <c r="Z114" i="5"/>
  <c r="BC369" i="5"/>
  <c r="AH369" i="5"/>
  <c r="AI369" i="5"/>
  <c r="BD369" i="5" s="1"/>
  <c r="BY369" i="5" s="1"/>
  <c r="AM171" i="5"/>
  <c r="BH171" i="5" s="1"/>
  <c r="CC171" i="5" s="1"/>
  <c r="AV171" i="5"/>
  <c r="BQ171" i="5" s="1"/>
  <c r="AA171" i="5"/>
  <c r="AE334" i="5"/>
  <c r="AZ334" i="5"/>
  <c r="BU334" i="5" s="1"/>
  <c r="AL334" i="5"/>
  <c r="BG334" i="5" s="1"/>
  <c r="CB334" i="5" s="1"/>
  <c r="AE588" i="5"/>
  <c r="AZ588" i="5" s="1"/>
  <c r="AN588" i="5"/>
  <c r="AE218" i="5"/>
  <c r="AB218" i="5"/>
  <c r="AB1011" i="5"/>
  <c r="AW1011" i="5" s="1"/>
  <c r="BR1011" i="5" s="1"/>
  <c r="AL1011" i="5"/>
  <c r="BG1011" i="5" s="1"/>
  <c r="AE933" i="5"/>
  <c r="AO933" i="5"/>
  <c r="AK896" i="5"/>
  <c r="BF896" i="5" s="1"/>
  <c r="AG896" i="5"/>
  <c r="BB896" i="5" s="1"/>
  <c r="BR115" i="5"/>
  <c r="AB115" i="5"/>
  <c r="AW115" i="5" s="1"/>
  <c r="BA115" i="5"/>
  <c r="AF115" i="5"/>
  <c r="BC986" i="5"/>
  <c r="AH986" i="5"/>
  <c r="AE986" i="5"/>
  <c r="AZ986" i="5" s="1"/>
  <c r="BU986" i="5" s="1"/>
  <c r="AD648" i="5"/>
  <c r="AA648" i="5"/>
  <c r="AV648" i="5" s="1"/>
  <c r="BQ648" i="5"/>
  <c r="BE614" i="5"/>
  <c r="AJ614" i="5"/>
  <c r="BI614" i="5"/>
  <c r="AN614" i="5"/>
  <c r="BI179" i="5"/>
  <c r="CD179" i="5" s="1"/>
  <c r="AN179" i="5"/>
  <c r="AH179" i="5"/>
  <c r="AF516" i="5"/>
  <c r="AE516" i="5"/>
  <c r="AZ516" i="5" s="1"/>
  <c r="AO165" i="5"/>
  <c r="CH165" i="5"/>
  <c r="AR165" i="5"/>
  <c r="W165" i="5"/>
  <c r="AG336" i="5"/>
  <c r="AI336" i="5"/>
  <c r="AA130" i="5"/>
  <c r="AB130" i="5"/>
  <c r="X771" i="5"/>
  <c r="AS771" i="5" s="1"/>
  <c r="BK771" i="5"/>
  <c r="AP771" i="5"/>
  <c r="AJ539" i="5"/>
  <c r="BE539" i="5" s="1"/>
  <c r="AW539" i="5"/>
  <c r="BR539" i="5" s="1"/>
  <c r="AB539" i="5"/>
  <c r="AI344" i="5"/>
  <c r="BD344" i="5" s="1"/>
  <c r="BY344" i="5" s="1"/>
  <c r="AO344" i="5"/>
  <c r="BJ344" i="5" s="1"/>
  <c r="Y962" i="5"/>
  <c r="AF962" i="5"/>
  <c r="BA962" i="5" s="1"/>
  <c r="AP752" i="5"/>
  <c r="AW752" i="5"/>
  <c r="AB752" i="5"/>
  <c r="AM752" i="5"/>
  <c r="BH752" i="5" s="1"/>
  <c r="CC752" i="5" s="1"/>
  <c r="AN892" i="5"/>
  <c r="BH892" i="5"/>
  <c r="AM892" i="5"/>
  <c r="AK978" i="5"/>
  <c r="BF978" i="5" s="1"/>
  <c r="AA978" i="5"/>
  <c r="AV978" i="5" s="1"/>
  <c r="BQ978" i="5" s="1"/>
  <c r="Y832" i="5"/>
  <c r="AJ832" i="5"/>
  <c r="BE832" i="5" s="1"/>
  <c r="BZ832" i="5" s="1"/>
  <c r="AL883" i="5"/>
  <c r="AJ883" i="5"/>
  <c r="BE883" i="5" s="1"/>
  <c r="BZ883" i="5"/>
  <c r="AP250" i="5"/>
  <c r="BK250" i="5" s="1"/>
  <c r="CF250" i="5" s="1"/>
  <c r="BB250" i="5"/>
  <c r="BW250" i="5" s="1"/>
  <c r="AG250" i="5"/>
  <c r="AW281" i="5"/>
  <c r="AB281" i="5"/>
  <c r="AD281" i="5"/>
  <c r="AM45" i="5"/>
  <c r="AP45" i="5"/>
  <c r="BK45" i="5" s="1"/>
  <c r="CF45" i="5" s="1"/>
  <c r="AP382" i="5"/>
  <c r="BK382" i="5" s="1"/>
  <c r="X382" i="5"/>
  <c r="BJ393" i="5"/>
  <c r="CE393" i="5" s="1"/>
  <c r="AO393" i="5"/>
  <c r="AI393" i="5"/>
  <c r="BD393" i="5" s="1"/>
  <c r="AD376" i="5"/>
  <c r="AY376" i="5" s="1"/>
  <c r="Y376" i="5"/>
  <c r="AT376" i="5" s="1"/>
  <c r="BO376" i="5" s="1"/>
  <c r="Z376" i="5"/>
  <c r="AK746" i="5"/>
  <c r="BF746" i="5" s="1"/>
  <c r="CA746" i="5" s="1"/>
  <c r="AI746" i="5"/>
  <c r="AP560" i="5"/>
  <c r="BK560" i="5" s="1"/>
  <c r="CF560" i="5" s="1"/>
  <c r="Y560" i="5"/>
  <c r="AT560" i="5" s="1"/>
  <c r="AB505" i="5"/>
  <c r="AW505" i="5" s="1"/>
  <c r="BR505" i="5" s="1"/>
  <c r="BY505" i="5"/>
  <c r="AI505" i="5"/>
  <c r="BD505" i="5" s="1"/>
  <c r="AL359" i="5"/>
  <c r="AJ359" i="5"/>
  <c r="BE359" i="5" s="1"/>
  <c r="BZ359" i="5" s="1"/>
  <c r="AL267" i="5"/>
  <c r="BJ267" i="5"/>
  <c r="AO267" i="5"/>
  <c r="AL767" i="5"/>
  <c r="BG767" i="5" s="1"/>
  <c r="Y767" i="5"/>
  <c r="AT767" i="5" s="1"/>
  <c r="BO767" i="5" s="1"/>
  <c r="BN143" i="5"/>
  <c r="X143" i="5"/>
  <c r="AS143" i="5"/>
  <c r="AB143" i="5"/>
  <c r="AW143" i="5" s="1"/>
  <c r="AG405" i="5"/>
  <c r="AI405" i="5"/>
  <c r="AE630" i="5"/>
  <c r="Y630" i="5"/>
  <c r="AK325" i="5"/>
  <c r="BF325" i="5" s="1"/>
  <c r="Y325" i="5"/>
  <c r="BA874" i="5"/>
  <c r="AF874" i="5"/>
  <c r="CH874" i="5"/>
  <c r="W874" i="5"/>
  <c r="AR874" i="5" s="1"/>
  <c r="AI174" i="5"/>
  <c r="BD174" i="5" s="1"/>
  <c r="BY174" i="5" s="1"/>
  <c r="AF174" i="5"/>
  <c r="Z623" i="5"/>
  <c r="AK623" i="5"/>
  <c r="CA623" i="5" s="1"/>
  <c r="BF623" i="5"/>
  <c r="AP18" i="5"/>
  <c r="BK18" i="5" s="1"/>
  <c r="AD18" i="5"/>
  <c r="AE490" i="5"/>
  <c r="AZ490" i="5" s="1"/>
  <c r="BU490" i="5" s="1"/>
  <c r="AO490" i="5"/>
  <c r="BJ490" i="5"/>
  <c r="AB971" i="5"/>
  <c r="AW971" i="5" s="1"/>
  <c r="AE971" i="5"/>
  <c r="AZ971" i="5" s="1"/>
  <c r="BU971" i="5" s="1"/>
  <c r="AI447" i="5"/>
  <c r="BD447" i="5" s="1"/>
  <c r="BY447" i="5" s="1"/>
  <c r="AY447" i="5"/>
  <c r="BT447" i="5" s="1"/>
  <c r="AD447" i="5"/>
  <c r="AP624" i="5"/>
  <c r="BK624" i="5" s="1"/>
  <c r="CF624" i="5" s="1"/>
  <c r="AO624" i="5"/>
  <c r="AX557" i="5"/>
  <c r="BS557" i="5" s="1"/>
  <c r="AC557" i="5"/>
  <c r="AH557" i="5"/>
  <c r="BC557" i="5"/>
  <c r="X632" i="5"/>
  <c r="AH632" i="5"/>
  <c r="BC632" i="5" s="1"/>
  <c r="BX632" i="5" s="1"/>
  <c r="AG204" i="5"/>
  <c r="BB204" i="5" s="1"/>
  <c r="AF204" i="5"/>
  <c r="BA204" i="5" s="1"/>
  <c r="BV204" i="5" s="1"/>
  <c r="AM587" i="5"/>
  <c r="AF587" i="5"/>
  <c r="AB504" i="5"/>
  <c r="AW504" i="5" s="1"/>
  <c r="X504" i="5"/>
  <c r="AS504" i="5" s="1"/>
  <c r="BN504" i="5" s="1"/>
  <c r="CH484" i="5"/>
  <c r="W484" i="5"/>
  <c r="AC484" i="5"/>
  <c r="AX484" i="5" s="1"/>
  <c r="AG389" i="5"/>
  <c r="AS389" i="5"/>
  <c r="BN389" i="5" s="1"/>
  <c r="X389" i="5"/>
  <c r="AF829" i="5"/>
  <c r="BA829" i="5" s="1"/>
  <c r="AX829" i="5"/>
  <c r="AC829" i="5"/>
  <c r="AD258" i="5"/>
  <c r="AY258" i="5" s="1"/>
  <c r="AN258" i="5"/>
  <c r="BI258" i="5" s="1"/>
  <c r="AH144" i="5"/>
  <c r="BC144" i="5" s="1"/>
  <c r="Y144" i="5"/>
  <c r="AT144" i="5" s="1"/>
  <c r="BO144" i="5" s="1"/>
  <c r="BB494" i="5"/>
  <c r="BW494" i="5" s="1"/>
  <c r="AG494" i="5"/>
  <c r="AE494" i="5"/>
  <c r="AZ494" i="5" s="1"/>
  <c r="AK52" i="5"/>
  <c r="BQ52" i="5"/>
  <c r="AV52" i="5"/>
  <c r="AA52" i="5"/>
  <c r="AL52" i="5"/>
  <c r="AL570" i="5"/>
  <c r="AB570" i="5"/>
  <c r="BF920" i="5"/>
  <c r="AK920" i="5"/>
  <c r="X920" i="5"/>
  <c r="AS920" i="5" s="1"/>
  <c r="BN920" i="5" s="1"/>
  <c r="AG595" i="5"/>
  <c r="BB595" i="5" s="1"/>
  <c r="BW595" i="5" s="1"/>
  <c r="AE595" i="5"/>
  <c r="AZ595" i="5" s="1"/>
  <c r="BU595" i="5" s="1"/>
  <c r="AO467" i="5"/>
  <c r="BW467" i="5"/>
  <c r="BB467" i="5"/>
  <c r="AG467" i="5"/>
  <c r="Z207" i="5"/>
  <c r="X207" i="5"/>
  <c r="AC449" i="5"/>
  <c r="AX449" i="5" s="1"/>
  <c r="BS449" i="5" s="1"/>
  <c r="AE449" i="5"/>
  <c r="AZ449" i="5" s="1"/>
  <c r="BU449" i="5" s="1"/>
  <c r="AF809" i="5"/>
  <c r="BA809" i="5" s="1"/>
  <c r="CH809" i="5"/>
  <c r="W809" i="5"/>
  <c r="AR809" i="5" s="1"/>
  <c r="BM809" i="5" s="1"/>
  <c r="AT631" i="5"/>
  <c r="BO631" i="5" s="1"/>
  <c r="Y631" i="5"/>
  <c r="Z631" i="5"/>
  <c r="AI631" i="5"/>
  <c r="BD631" i="5" s="1"/>
  <c r="BY631" i="5" s="1"/>
  <c r="AB487" i="5"/>
  <c r="BQ487" i="5"/>
  <c r="AA487" i="5"/>
  <c r="AV487" i="5" s="1"/>
  <c r="AL876" i="5"/>
  <c r="BG876" i="5" s="1"/>
  <c r="AI876" i="5"/>
  <c r="BD876" i="5" s="1"/>
  <c r="BY876" i="5" s="1"/>
  <c r="Z297" i="5"/>
  <c r="AL297" i="5"/>
  <c r="AL967" i="5"/>
  <c r="BG967" i="5" s="1"/>
  <c r="CB967" i="5" s="1"/>
  <c r="AS967" i="5"/>
  <c r="BN967" i="5" s="1"/>
  <c r="X967" i="5"/>
  <c r="AL559" i="5"/>
  <c r="BG559" i="5" s="1"/>
  <c r="CB559" i="5" s="1"/>
  <c r="AM559" i="5"/>
  <c r="BH559" i="5" s="1"/>
  <c r="CC559" i="5" s="1"/>
  <c r="AD98" i="5"/>
  <c r="AO98" i="5"/>
  <c r="BJ98" i="5" s="1"/>
  <c r="CE98" i="5" s="1"/>
  <c r="AC65" i="5"/>
  <c r="Y65" i="5"/>
  <c r="X895" i="5"/>
  <c r="AG895" i="5"/>
  <c r="BB895" i="5" s="1"/>
  <c r="Z468" i="5"/>
  <c r="AZ468" i="5"/>
  <c r="AE468" i="5"/>
  <c r="AA63" i="5"/>
  <c r="AV63" i="5" s="1"/>
  <c r="AH63" i="5"/>
  <c r="BC63" i="5"/>
  <c r="BX63" i="5" s="1"/>
  <c r="AG63" i="5"/>
  <c r="BB63" i="5" s="1"/>
  <c r="Y445" i="5"/>
  <c r="AI864" i="5"/>
  <c r="BD864" i="5" s="1"/>
  <c r="AA864" i="5"/>
  <c r="Z944" i="5"/>
  <c r="AU944" i="5" s="1"/>
  <c r="BP944" i="5" s="1"/>
  <c r="AA944" i="5"/>
  <c r="AE327" i="5"/>
  <c r="AZ327" i="5" s="1"/>
  <c r="BU327" i="5" s="1"/>
  <c r="AP327" i="5"/>
  <c r="BK327" i="5" s="1"/>
  <c r="CF327" i="5" s="1"/>
  <c r="AH465" i="5"/>
  <c r="AD465" i="5"/>
  <c r="AD812" i="5"/>
  <c r="AY812" i="5" s="1"/>
  <c r="BT812" i="5" s="1"/>
  <c r="Z812" i="5"/>
  <c r="AM934" i="5"/>
  <c r="BH934" i="5" s="1"/>
  <c r="CH934" i="5"/>
  <c r="W934" i="5"/>
  <c r="Y871" i="5"/>
  <c r="AT871" i="5" s="1"/>
  <c r="BO871" i="5" s="1"/>
  <c r="AX871" i="5"/>
  <c r="AC871" i="5"/>
  <c r="AI64" i="5"/>
  <c r="AD64" i="5"/>
  <c r="Z471" i="5"/>
  <c r="AU471" i="5"/>
  <c r="BP471" i="5" s="1"/>
  <c r="AC471" i="5"/>
  <c r="AN1016" i="5"/>
  <c r="BI1016" i="5" s="1"/>
  <c r="Z1016" i="5"/>
  <c r="AU1016" i="5" s="1"/>
  <c r="BP1016" i="5" s="1"/>
  <c r="AJ963" i="5"/>
  <c r="BE963" i="5" s="1"/>
  <c r="BZ963" i="5" s="1"/>
  <c r="AA963" i="5"/>
  <c r="W973" i="5"/>
  <c r="CH973" i="5"/>
  <c r="Z973" i="5"/>
  <c r="AU973" i="5"/>
  <c r="BP973" i="5" s="1"/>
  <c r="AA966" i="5"/>
  <c r="AG966" i="5"/>
  <c r="BB966" i="5" s="1"/>
  <c r="BW966" i="5" s="1"/>
  <c r="Z652" i="5"/>
  <c r="AU652" i="5" s="1"/>
  <c r="AJ652" i="5"/>
  <c r="BE652" i="5" s="1"/>
  <c r="AO988" i="5"/>
  <c r="AA988" i="5"/>
  <c r="AV988" i="5" s="1"/>
  <c r="BQ988" i="5"/>
  <c r="AA55" i="5"/>
  <c r="AV55" i="5" s="1"/>
  <c r="AN55" i="5"/>
  <c r="BI55" i="5" s="1"/>
  <c r="CD55" i="5" s="1"/>
  <c r="CH55" i="5"/>
  <c r="W55" i="5"/>
  <c r="AR55" i="5" s="1"/>
  <c r="AO85" i="5"/>
  <c r="AD85" i="5"/>
  <c r="AF577" i="5"/>
  <c r="BA577" i="5"/>
  <c r="BV577" i="5" s="1"/>
  <c r="AJ577" i="5"/>
  <c r="BE577" i="5"/>
  <c r="BZ577" i="5" s="1"/>
  <c r="AD41" i="5"/>
  <c r="AY41" i="5" s="1"/>
  <c r="BT41" i="5" s="1"/>
  <c r="AG41" i="5"/>
  <c r="BB41" i="5" s="1"/>
  <c r="BW41" i="5" s="1"/>
  <c r="AC246" i="5"/>
  <c r="AX246" i="5" s="1"/>
  <c r="AO246" i="5"/>
  <c r="BJ246" i="5" s="1"/>
  <c r="AI655" i="5"/>
  <c r="AO655" i="5"/>
  <c r="CH618" i="5"/>
  <c r="W618" i="5"/>
  <c r="AR618" i="5" s="1"/>
  <c r="BM618" i="5" s="1"/>
  <c r="X618" i="5"/>
  <c r="AL955" i="5"/>
  <c r="BG955" i="5"/>
  <c r="CB955" i="5" s="1"/>
  <c r="AP955" i="5"/>
  <c r="BK955" i="5" s="1"/>
  <c r="CF955" i="5" s="1"/>
  <c r="AD545" i="5"/>
  <c r="AY545" i="5" s="1"/>
  <c r="Z545" i="5"/>
  <c r="AU545" i="5" s="1"/>
  <c r="BP545" i="5" s="1"/>
  <c r="AD510" i="5"/>
  <c r="AY510" i="5" s="1"/>
  <c r="BT510" i="5" s="1"/>
  <c r="AM510" i="5"/>
  <c r="BH510" i="5" s="1"/>
  <c r="Z248" i="5"/>
  <c r="AU248" i="5" s="1"/>
  <c r="BP248" i="5" s="1"/>
  <c r="AG248" i="5"/>
  <c r="BB248" i="5"/>
  <c r="BW248" i="5" s="1"/>
  <c r="BC833" i="5"/>
  <c r="BX833" i="5" s="1"/>
  <c r="AH833" i="5"/>
  <c r="AE833" i="5"/>
  <c r="AC915" i="5"/>
  <c r="AX915" i="5" s="1"/>
  <c r="BS915" i="5" s="1"/>
  <c r="W915" i="5"/>
  <c r="CH915" i="5"/>
  <c r="AH274" i="5"/>
  <c r="AG274" i="5"/>
  <c r="BB274" i="5" s="1"/>
  <c r="BW274" i="5" s="1"/>
  <c r="AO231" i="5"/>
  <c r="BJ231" i="5" s="1"/>
  <c r="CE231" i="5" s="1"/>
  <c r="AS231" i="5"/>
  <c r="BN231" i="5" s="1"/>
  <c r="X231" i="5"/>
  <c r="AE738" i="5"/>
  <c r="AP738" i="5"/>
  <c r="BK738" i="5" s="1"/>
  <c r="CF738" i="5" s="1"/>
  <c r="Y801" i="5"/>
  <c r="AI801" i="5"/>
  <c r="BD801" i="5" s="1"/>
  <c r="BY801" i="5" s="1"/>
  <c r="X563" i="5"/>
  <c r="AS563" i="5" s="1"/>
  <c r="AG563" i="5"/>
  <c r="BB563" i="5" s="1"/>
  <c r="BW563" i="5" s="1"/>
  <c r="AJ534" i="5"/>
  <c r="AC534" i="5"/>
  <c r="AC489" i="5"/>
  <c r="AN489" i="5"/>
  <c r="BI489" i="5" s="1"/>
  <c r="CD489" i="5" s="1"/>
  <c r="X929" i="5"/>
  <c r="AS929" i="5" s="1"/>
  <c r="BN929" i="5" s="1"/>
  <c r="Y929" i="5"/>
  <c r="AT929" i="5" s="1"/>
  <c r="BO929" i="5" s="1"/>
  <c r="AO232" i="5"/>
  <c r="BJ232" i="5" s="1"/>
  <c r="CE232" i="5" s="1"/>
  <c r="AC501" i="5"/>
  <c r="AX501" i="5" s="1"/>
  <c r="BS501" i="5" s="1"/>
  <c r="W501" i="5"/>
  <c r="CH501" i="5"/>
  <c r="AR501" i="5"/>
  <c r="BM501" i="5" s="1"/>
  <c r="Z418" i="5"/>
  <c r="AU418" i="5" s="1"/>
  <c r="AG418" i="5"/>
  <c r="BB418" i="5" s="1"/>
  <c r="AO831" i="5"/>
  <c r="X831" i="5"/>
  <c r="AS831" i="5" s="1"/>
  <c r="BN831" i="5" s="1"/>
  <c r="AH107" i="5"/>
  <c r="BC107" i="5" s="1"/>
  <c r="BX107" i="5" s="1"/>
  <c r="AE107" i="5"/>
  <c r="AZ107" i="5" s="1"/>
  <c r="BU107" i="5" s="1"/>
  <c r="Z428" i="5"/>
  <c r="AU428" i="5" s="1"/>
  <c r="BP428" i="5" s="1"/>
  <c r="AO428" i="5"/>
  <c r="BJ428" i="5"/>
  <c r="AM113" i="5"/>
  <c r="BH113" i="5" s="1"/>
  <c r="CC113" i="5" s="1"/>
  <c r="AP113" i="5"/>
  <c r="BK113" i="5" s="1"/>
  <c r="CF113" i="5" s="1"/>
  <c r="AH425" i="5"/>
  <c r="BC425" i="5" s="1"/>
  <c r="BX425" i="5" s="1"/>
  <c r="AC425" i="5"/>
  <c r="AX425" i="5" s="1"/>
  <c r="Z401" i="5"/>
  <c r="AU401" i="5"/>
  <c r="AO401" i="5"/>
  <c r="BJ401" i="5" s="1"/>
  <c r="CE401" i="5" s="1"/>
  <c r="AU945" i="5"/>
  <c r="BP945" i="5" s="1"/>
  <c r="Z945" i="5"/>
  <c r="AI945" i="5"/>
  <c r="AE442" i="5"/>
  <c r="AT442" i="5"/>
  <c r="Y442" i="5"/>
  <c r="Y279" i="5"/>
  <c r="AT279" i="5" s="1"/>
  <c r="BO279" i="5" s="1"/>
  <c r="AE279" i="5"/>
  <c r="AZ279" i="5" s="1"/>
  <c r="BU279" i="5" s="1"/>
  <c r="AJ206" i="5"/>
  <c r="BC206" i="5"/>
  <c r="AH206" i="5"/>
  <c r="AL827" i="5"/>
  <c r="BG827" i="5" s="1"/>
  <c r="AP827" i="5"/>
  <c r="BK827" i="5" s="1"/>
  <c r="CF827" i="5" s="1"/>
  <c r="Y840" i="5"/>
  <c r="AG840" i="5"/>
  <c r="AU979" i="5"/>
  <c r="BP979" i="5" s="1"/>
  <c r="Z979" i="5"/>
  <c r="BQ979" i="5"/>
  <c r="AV979" i="5"/>
  <c r="AA979" i="5"/>
  <c r="BC213" i="5"/>
  <c r="AH213" i="5"/>
  <c r="AO213" i="5"/>
  <c r="BJ213" i="5" s="1"/>
  <c r="CE213" i="5" s="1"/>
  <c r="AG123" i="5"/>
  <c r="BB123" i="5"/>
  <c r="AW123" i="5"/>
  <c r="BR123" i="5" s="1"/>
  <c r="AB123" i="5"/>
  <c r="AP515" i="5"/>
  <c r="BK515" i="5" s="1"/>
  <c r="AN515" i="5"/>
  <c r="BI515" i="5" s="1"/>
  <c r="AK402" i="5"/>
  <c r="Z402" i="5"/>
  <c r="Z1015" i="5"/>
  <c r="Y1015" i="5"/>
  <c r="AT1015" i="5" s="1"/>
  <c r="BO1015" i="5" s="1"/>
  <c r="BJ71" i="5"/>
  <c r="AO71" i="5"/>
  <c r="AN71" i="5"/>
  <c r="BI71" i="5" s="1"/>
  <c r="AS316" i="5"/>
  <c r="BN316" i="5" s="1"/>
  <c r="X316" i="5"/>
  <c r="AK316" i="5"/>
  <c r="AO824" i="5"/>
  <c r="BJ824" i="5" s="1"/>
  <c r="AA824" i="5"/>
  <c r="AJ800" i="5"/>
  <c r="AB800" i="5"/>
  <c r="AX629" i="5"/>
  <c r="AC629" i="5"/>
  <c r="AV629" i="5"/>
  <c r="BQ629" i="5" s="1"/>
  <c r="AA629" i="5"/>
  <c r="AD291" i="5"/>
  <c r="AC291" i="5"/>
  <c r="AH654" i="5"/>
  <c r="BC654" i="5"/>
  <c r="AA654" i="5"/>
  <c r="AV654" i="5" s="1"/>
  <c r="BQ654" i="5" s="1"/>
  <c r="AN482" i="5"/>
  <c r="BI482" i="5" s="1"/>
  <c r="AB482" i="5"/>
  <c r="AA493" i="5"/>
  <c r="X493" i="5"/>
  <c r="AB815" i="5"/>
  <c r="AW815" i="5" s="1"/>
  <c r="BR815" i="5" s="1"/>
  <c r="BJ815" i="5"/>
  <c r="CE815" i="5" s="1"/>
  <c r="AO815" i="5"/>
  <c r="AB366" i="5"/>
  <c r="AW366" i="5" s="1"/>
  <c r="BR366" i="5" s="1"/>
  <c r="AP366" i="5"/>
  <c r="AV102" i="5"/>
  <c r="BQ102" i="5" s="1"/>
  <c r="AA102" i="5"/>
  <c r="X102" i="5"/>
  <c r="AG787" i="5"/>
  <c r="BB787" i="5" s="1"/>
  <c r="BW787" i="5" s="1"/>
  <c r="AF787" i="5"/>
  <c r="BA787" i="5" s="1"/>
  <c r="AA855" i="5"/>
  <c r="AJ855" i="5"/>
  <c r="AP795" i="5"/>
  <c r="BK795" i="5" s="1"/>
  <c r="CF795" i="5" s="1"/>
  <c r="AZ795" i="5"/>
  <c r="BU795" i="5" s="1"/>
  <c r="AE795" i="5"/>
  <c r="Y814" i="5"/>
  <c r="AP814" i="5"/>
  <c r="BK814" i="5" s="1"/>
  <c r="CH529" i="5"/>
  <c r="W529" i="5"/>
  <c r="AR529" i="5"/>
  <c r="AH529" i="5"/>
  <c r="BC529" i="5" s="1"/>
  <c r="AL806" i="5"/>
  <c r="BG806" i="5"/>
  <c r="CB806" i="5" s="1"/>
  <c r="BH806" i="5"/>
  <c r="CC806" i="5" s="1"/>
  <c r="AM806" i="5"/>
  <c r="BI240" i="5"/>
  <c r="AN240" i="5"/>
  <c r="Z240" i="5"/>
  <c r="AU240" i="5" s="1"/>
  <c r="AK739" i="5"/>
  <c r="BE739" i="5"/>
  <c r="BZ739" i="5" s="1"/>
  <c r="AJ739" i="5"/>
  <c r="AI492" i="5"/>
  <c r="BD492" i="5" s="1"/>
  <c r="BY492" i="5"/>
  <c r="AC492" i="5"/>
  <c r="AX492" i="5" s="1"/>
  <c r="BS492" i="5" s="1"/>
  <c r="Z823" i="5"/>
  <c r="AU823" i="5" s="1"/>
  <c r="AL823" i="5"/>
  <c r="BG823" i="5" s="1"/>
  <c r="AO980" i="5"/>
  <c r="BJ980" i="5" s="1"/>
  <c r="CE980" i="5" s="1"/>
  <c r="BK980" i="5"/>
  <c r="CF980" i="5" s="1"/>
  <c r="AP980" i="5"/>
  <c r="AO792" i="5"/>
  <c r="BJ792" i="5" s="1"/>
  <c r="CE792" i="5" s="1"/>
  <c r="W792" i="5"/>
  <c r="CH792" i="5"/>
  <c r="X673" i="5"/>
  <c r="AS673" i="5" s="1"/>
  <c r="AY673" i="5"/>
  <c r="AD673" i="5"/>
  <c r="AH942" i="5"/>
  <c r="AD942" i="5"/>
  <c r="AY942" i="5" s="1"/>
  <c r="BT942" i="5" s="1"/>
  <c r="AN585" i="5"/>
  <c r="BI585" i="5" s="1"/>
  <c r="CD585" i="5" s="1"/>
  <c r="AD585" i="5"/>
  <c r="AL953" i="5"/>
  <c r="AJ953" i="5"/>
  <c r="AT841" i="5"/>
  <c r="Y841" i="5"/>
  <c r="AJ841" i="5"/>
  <c r="BE841" i="5"/>
  <c r="BZ841" i="5" s="1"/>
  <c r="AJ433" i="5"/>
  <c r="BE433" i="5" s="1"/>
  <c r="AO993" i="5"/>
  <c r="BJ993" i="5" s="1"/>
  <c r="CE993" i="5" s="1"/>
  <c r="CH993" i="5"/>
  <c r="W993" i="5"/>
  <c r="AA676" i="5"/>
  <c r="AV676" i="5" s="1"/>
  <c r="BG676" i="5"/>
  <c r="CB676" i="5" s="1"/>
  <c r="AL676" i="5"/>
  <c r="AI159" i="5"/>
  <c r="BD159" i="5" s="1"/>
  <c r="AM159" i="5"/>
  <c r="BH159" i="5" s="1"/>
  <c r="CC159" i="5" s="1"/>
  <c r="BJ345" i="5"/>
  <c r="AO345" i="5"/>
  <c r="BD345" i="5"/>
  <c r="AI345" i="5"/>
  <c r="AH910" i="5"/>
  <c r="AI910" i="5"/>
  <c r="AN431" i="5"/>
  <c r="AP431" i="5"/>
  <c r="AC416" i="5"/>
  <c r="AX416" i="5" s="1"/>
  <c r="AD416" i="5"/>
  <c r="AY416" i="5" s="1"/>
  <c r="AM765" i="5"/>
  <c r="AH765" i="5"/>
  <c r="AC535" i="5"/>
  <c r="AN535" i="5"/>
  <c r="Y221" i="5"/>
  <c r="AK221" i="5"/>
  <c r="AH716" i="5"/>
  <c r="BC716" i="5" s="1"/>
  <c r="BX716" i="5" s="1"/>
  <c r="BG716" i="5"/>
  <c r="CB716" i="5" s="1"/>
  <c r="AL716" i="5"/>
  <c r="AM390" i="5"/>
  <c r="AB390" i="5"/>
  <c r="AW390" i="5" s="1"/>
  <c r="BR390" i="5" s="1"/>
  <c r="AD497" i="5"/>
  <c r="AY497" i="5" s="1"/>
  <c r="Y497" i="5"/>
  <c r="AT497" i="5" s="1"/>
  <c r="AN531" i="5"/>
  <c r="BJ531" i="5"/>
  <c r="AO531" i="5"/>
  <c r="AA117" i="5"/>
  <c r="AV117" i="5" s="1"/>
  <c r="BQ117" i="5" s="1"/>
  <c r="AD117" i="5"/>
  <c r="AY117" i="5" s="1"/>
  <c r="AE129" i="5"/>
  <c r="BU129" i="5" s="1"/>
  <c r="AZ129" i="5"/>
  <c r="AA129" i="5"/>
  <c r="AV129" i="5" s="1"/>
  <c r="BQ129" i="5" s="1"/>
  <c r="AO28" i="5"/>
  <c r="BJ28" i="5" s="1"/>
  <c r="CE28" i="5" s="1"/>
  <c r="AC28" i="5"/>
  <c r="AB40" i="5"/>
  <c r="AW40" i="5" s="1"/>
  <c r="AC40" i="5"/>
  <c r="BB380" i="5"/>
  <c r="AG380" i="5"/>
  <c r="AD380" i="5"/>
  <c r="AB828" i="5"/>
  <c r="AJ828" i="5"/>
  <c r="BE828" i="5" s="1"/>
  <c r="BZ828" i="5" s="1"/>
  <c r="AN645" i="5"/>
  <c r="BI645" i="5" s="1"/>
  <c r="CD645" i="5" s="1"/>
  <c r="BA645" i="5"/>
  <c r="BV645" i="5" s="1"/>
  <c r="AF645" i="5"/>
  <c r="AH754" i="5"/>
  <c r="AW754" i="5"/>
  <c r="BR754" i="5" s="1"/>
  <c r="AB754" i="5"/>
  <c r="AA475" i="5"/>
  <c r="X475" i="5"/>
  <c r="AS475" i="5" s="1"/>
  <c r="BN475" i="5" s="1"/>
  <c r="AH166" i="5"/>
  <c r="AM166" i="5"/>
  <c r="AO212" i="5"/>
  <c r="AD212" i="5"/>
  <c r="AN311" i="5"/>
  <c r="BI311" i="5"/>
  <c r="CD311" i="5" s="1"/>
  <c r="X311" i="5"/>
  <c r="X301" i="5"/>
  <c r="AK301" i="5"/>
  <c r="BF301" i="5" s="1"/>
  <c r="CA301" i="5" s="1"/>
  <c r="CH794" i="5"/>
  <c r="W794" i="5"/>
  <c r="AC794" i="5"/>
  <c r="AR481" i="5"/>
  <c r="W481" i="5"/>
  <c r="CH481" i="5"/>
  <c r="AA481" i="5"/>
  <c r="Z912" i="5"/>
  <c r="AU912" i="5" s="1"/>
  <c r="BP912" i="5" s="1"/>
  <c r="AF561" i="5"/>
  <c r="BA561" i="5"/>
  <c r="BV561" i="5" s="1"/>
  <c r="AT561" i="5"/>
  <c r="Y561" i="5"/>
  <c r="AL225" i="5"/>
  <c r="AY225" i="5"/>
  <c r="BT225" i="5" s="1"/>
  <c r="AD225" i="5"/>
  <c r="AO712" i="5"/>
  <c r="Y712" i="5"/>
  <c r="AT712" i="5" s="1"/>
  <c r="BO712" i="5" s="1"/>
  <c r="BJ885" i="5"/>
  <c r="AO885" i="5"/>
  <c r="AN885" i="5"/>
  <c r="AP485" i="5"/>
  <c r="AL485" i="5"/>
  <c r="BG485" i="5" s="1"/>
  <c r="X110" i="5"/>
  <c r="AS110" i="5" s="1"/>
  <c r="BN110" i="5" s="1"/>
  <c r="Z110" i="5"/>
  <c r="AU110" i="5" s="1"/>
  <c r="X100" i="5"/>
  <c r="AS100" i="5" s="1"/>
  <c r="AG100" i="5"/>
  <c r="AI280" i="5"/>
  <c r="BD280" i="5"/>
  <c r="AG280" i="5"/>
  <c r="Z734" i="5"/>
  <c r="AU734" i="5" s="1"/>
  <c r="AN734" i="5"/>
  <c r="AM982" i="5"/>
  <c r="BH982" i="5" s="1"/>
  <c r="CC982" i="5" s="1"/>
  <c r="AL982" i="5"/>
  <c r="BG982" i="5"/>
  <c r="AC459" i="5"/>
  <c r="AX459" i="5" s="1"/>
  <c r="BS459" i="5" s="1"/>
  <c r="BB459" i="5"/>
  <c r="AG459" i="5"/>
  <c r="AK782" i="5"/>
  <c r="AH782" i="5"/>
  <c r="AL625" i="5"/>
  <c r="BG625" i="5" s="1"/>
  <c r="CB625" i="5" s="1"/>
  <c r="AF625" i="5"/>
  <c r="BA625" i="5" s="1"/>
  <c r="BV625" i="5" s="1"/>
  <c r="BA338" i="5"/>
  <c r="BV338" i="5" s="1"/>
  <c r="AF338" i="5"/>
  <c r="AA338" i="5"/>
  <c r="AV338" i="5" s="1"/>
  <c r="CH434" i="5"/>
  <c r="W434" i="5"/>
  <c r="AE434" i="5"/>
  <c r="AC47" i="5"/>
  <c r="AX47" i="5" s="1"/>
  <c r="BS47" i="5" s="1"/>
  <c r="AO47" i="5"/>
  <c r="BJ47" i="5" s="1"/>
  <c r="CE47" i="5" s="1"/>
  <c r="AP714" i="5"/>
  <c r="AO714" i="5"/>
  <c r="BJ714" i="5" s="1"/>
  <c r="CE714" i="5" s="1"/>
  <c r="AS798" i="5"/>
  <c r="X798" i="5"/>
  <c r="AB798" i="5"/>
  <c r="Y29" i="5"/>
  <c r="AL29" i="5"/>
  <c r="AA522" i="5"/>
  <c r="AO522" i="5"/>
  <c r="AE443" i="5"/>
  <c r="AZ443" i="5" s="1"/>
  <c r="BU443" i="5" s="1"/>
  <c r="AL443" i="5"/>
  <c r="AI177" i="5"/>
  <c r="BD177" i="5" s="1"/>
  <c r="BY177" i="5" s="1"/>
  <c r="Y177" i="5"/>
  <c r="AT177" i="5" s="1"/>
  <c r="AN856" i="5"/>
  <c r="BI856" i="5" s="1"/>
  <c r="CD856" i="5" s="1"/>
  <c r="CH856" i="5"/>
  <c r="W856" i="5"/>
  <c r="AR856" i="5" s="1"/>
  <c r="AF302" i="5"/>
  <c r="BA302" i="5" s="1"/>
  <c r="BV302" i="5" s="1"/>
  <c r="AD302" i="5"/>
  <c r="AY302" i="5" s="1"/>
  <c r="X846" i="5"/>
  <c r="W846" i="5"/>
  <c r="CH846" i="5"/>
  <c r="X24" i="5"/>
  <c r="AS24" i="5" s="1"/>
  <c r="AI24" i="5"/>
  <c r="AO407" i="5"/>
  <c r="AM407" i="5"/>
  <c r="Y845" i="5"/>
  <c r="AT845" i="5"/>
  <c r="AG845" i="5"/>
  <c r="BB845" i="5" s="1"/>
  <c r="BW845" i="5" s="1"/>
  <c r="AN39" i="5"/>
  <c r="BI39" i="5" s="1"/>
  <c r="CD39" i="5" s="1"/>
  <c r="AF39" i="5"/>
  <c r="AA544" i="5"/>
  <c r="AI544" i="5"/>
  <c r="BD544" i="5"/>
  <c r="AP907" i="5"/>
  <c r="BK907" i="5"/>
  <c r="CF907" i="5"/>
  <c r="AP773" i="5"/>
  <c r="BK773" i="5" s="1"/>
  <c r="CF773" i="5" s="1"/>
  <c r="AE773" i="5"/>
  <c r="AU873" i="5"/>
  <c r="Z873" i="5"/>
  <c r="BP873" i="5" s="1"/>
  <c r="AE873" i="5"/>
  <c r="AA825" i="5"/>
  <c r="AV825" i="5" s="1"/>
  <c r="AB825" i="5"/>
  <c r="AW825" i="5" s="1"/>
  <c r="BR825" i="5" s="1"/>
  <c r="Y976" i="5"/>
  <c r="AT976" i="5" s="1"/>
  <c r="BO976" i="5" s="1"/>
  <c r="Z976" i="5"/>
  <c r="AY208" i="5"/>
  <c r="AD208" i="5"/>
  <c r="AH208" i="5"/>
  <c r="AK691" i="5"/>
  <c r="BF691" i="5" s="1"/>
  <c r="CA691" i="5" s="1"/>
  <c r="Y691" i="5"/>
  <c r="AN681" i="5"/>
  <c r="BI681" i="5"/>
  <c r="CD681" i="5" s="1"/>
  <c r="AK681" i="5"/>
  <c r="BF681" i="5" s="1"/>
  <c r="AA19" i="5"/>
  <c r="AV19" i="5" s="1"/>
  <c r="AY19" i="5"/>
  <c r="AD19" i="5"/>
  <c r="Y872" i="5"/>
  <c r="AP872" i="5"/>
  <c r="AX146" i="5"/>
  <c r="AC146" i="5"/>
  <c r="AG146" i="5"/>
  <c r="BB146" i="5" s="1"/>
  <c r="AN328" i="5"/>
  <c r="AG328" i="5"/>
  <c r="AD99" i="5"/>
  <c r="AU99" i="5"/>
  <c r="BP99" i="5" s="1"/>
  <c r="Z99" i="5"/>
  <c r="AP775" i="5"/>
  <c r="BK775" i="5" s="1"/>
  <c r="AB775" i="5"/>
  <c r="AW775" i="5" s="1"/>
  <c r="BR775" i="5" s="1"/>
  <c r="AC766" i="5"/>
  <c r="AB766" i="5"/>
  <c r="AG705" i="5"/>
  <c r="BB705" i="5" s="1"/>
  <c r="BW705" i="5" s="1"/>
  <c r="AD705" i="5"/>
  <c r="AY705" i="5"/>
  <c r="BT705" i="5" s="1"/>
  <c r="AN118" i="5"/>
  <c r="AE118" i="5"/>
  <c r="AB49" i="5"/>
  <c r="AF49" i="5"/>
  <c r="AY448" i="5"/>
  <c r="BT448" i="5" s="1"/>
  <c r="AD448" i="5"/>
  <c r="Y448" i="5"/>
  <c r="AT448" i="5" s="1"/>
  <c r="AH836" i="5"/>
  <c r="AT836" i="5"/>
  <c r="BO836" i="5" s="1"/>
  <c r="Y836" i="5"/>
  <c r="AO774" i="5"/>
  <c r="BJ774" i="5" s="1"/>
  <c r="CE774" i="5" s="1"/>
  <c r="AG774" i="5"/>
  <c r="BB774" i="5"/>
  <c r="BW774" i="5" s="1"/>
  <c r="AL774" i="5"/>
  <c r="BT191" i="5"/>
  <c r="AD191" i="5"/>
  <c r="AY191" i="5" s="1"/>
  <c r="AC191" i="5"/>
  <c r="AX191" i="5"/>
  <c r="BS191" i="5" s="1"/>
  <c r="AD672" i="5"/>
  <c r="AY672" i="5" s="1"/>
  <c r="BT672" i="5" s="1"/>
  <c r="BI672" i="5"/>
  <c r="CD672" i="5" s="1"/>
  <c r="AN672" i="5"/>
  <c r="AJ521" i="5"/>
  <c r="BE521" i="5"/>
  <c r="BZ521" i="5" s="1"/>
  <c r="AB521" i="5"/>
  <c r="AB590" i="5"/>
  <c r="AW590" i="5" s="1"/>
  <c r="BR590" i="5" s="1"/>
  <c r="AO590" i="5"/>
  <c r="BJ590" i="5" s="1"/>
  <c r="CE590" i="5" s="1"/>
  <c r="AL417" i="5"/>
  <c r="BG417" i="5" s="1"/>
  <c r="AC417" i="5"/>
  <c r="BP665" i="5"/>
  <c r="AU665" i="5"/>
  <c r="Z665" i="5"/>
  <c r="AF665" i="5"/>
  <c r="AB458" i="5"/>
  <c r="AW458" i="5" s="1"/>
  <c r="BR458" i="5" s="1"/>
  <c r="CH458" i="5"/>
  <c r="BM458" i="5"/>
  <c r="AR458" i="5"/>
  <c r="W458" i="5"/>
  <c r="AF276" i="5"/>
  <c r="BA276" i="5" s="1"/>
  <c r="AP276" i="5"/>
  <c r="BK276" i="5" s="1"/>
  <c r="BE54" i="5"/>
  <c r="BZ54" i="5" s="1"/>
  <c r="AJ54" i="5"/>
  <c r="AL54" i="5"/>
  <c r="X384" i="5"/>
  <c r="AD384" i="5"/>
  <c r="Y205" i="5"/>
  <c r="AT205" i="5"/>
  <c r="Z205" i="5"/>
  <c r="AH56" i="5"/>
  <c r="BC56" i="5" s="1"/>
  <c r="BX56" i="5" s="1"/>
  <c r="AP56" i="5"/>
  <c r="Y427" i="5"/>
  <c r="AG427" i="5"/>
  <c r="BB427" i="5" s="1"/>
  <c r="BF142" i="5"/>
  <c r="CA142" i="5" s="1"/>
  <c r="AK142" i="5"/>
  <c r="AL142" i="5"/>
  <c r="AM33" i="5"/>
  <c r="AJ33" i="5"/>
  <c r="BE33" i="5"/>
  <c r="BZ33" i="5" s="1"/>
  <c r="X196" i="5"/>
  <c r="AS196" i="5" s="1"/>
  <c r="AC196" i="5"/>
  <c r="BH254" i="5"/>
  <c r="CC254" i="5" s="1"/>
  <c r="AM254" i="5"/>
  <c r="AO254" i="5"/>
  <c r="BJ254" i="5" s="1"/>
  <c r="CE254" i="5" s="1"/>
  <c r="AC1013" i="5"/>
  <c r="AO1013" i="5"/>
  <c r="AA764" i="5"/>
  <c r="AN764" i="5"/>
  <c r="BI764" i="5" s="1"/>
  <c r="CD764" i="5" s="1"/>
  <c r="AH375" i="5"/>
  <c r="BC375" i="5" s="1"/>
  <c r="BX375" i="5" s="1"/>
  <c r="AJ375" i="5"/>
  <c r="Y667" i="5"/>
  <c r="AT667" i="5" s="1"/>
  <c r="BO667" i="5" s="1"/>
  <c r="AN667" i="5"/>
  <c r="BI667" i="5" s="1"/>
  <c r="AL736" i="5"/>
  <c r="AD736" i="5"/>
  <c r="BG38" i="5"/>
  <c r="AL38" i="5"/>
  <c r="CB38" i="5" s="1"/>
  <c r="AN38" i="5"/>
  <c r="BI38" i="5" s="1"/>
  <c r="CD38" i="5" s="1"/>
  <c r="X547" i="5"/>
  <c r="AS547" i="5" s="1"/>
  <c r="BA547" i="5"/>
  <c r="AF547" i="5"/>
  <c r="AC62" i="5"/>
  <c r="AX62" i="5" s="1"/>
  <c r="BS62" i="5" s="1"/>
  <c r="AU62" i="5"/>
  <c r="BP62" i="5" s="1"/>
  <c r="Z62" i="5"/>
  <c r="AA926" i="5"/>
  <c r="AV926" i="5" s="1"/>
  <c r="AP926" i="5"/>
  <c r="AD66" i="5"/>
  <c r="BJ66" i="5"/>
  <c r="CE66" i="5" s="1"/>
  <c r="AO66" i="5"/>
  <c r="AI660" i="5"/>
  <c r="AC660" i="5"/>
  <c r="Y638" i="5"/>
  <c r="AT638" i="5" s="1"/>
  <c r="Z638" i="5"/>
  <c r="AU638" i="5" s="1"/>
  <c r="BP638" i="5" s="1"/>
  <c r="AO743" i="5"/>
  <c r="BJ743" i="5" s="1"/>
  <c r="CE743" i="5" s="1"/>
  <c r="AN743" i="5"/>
  <c r="BI743" i="5"/>
  <c r="CD743" i="5"/>
  <c r="AE199" i="5"/>
  <c r="AA199" i="5"/>
  <c r="AV199" i="5" s="1"/>
  <c r="AM292" i="5"/>
  <c r="BH292" i="5" s="1"/>
  <c r="AL292" i="5"/>
  <c r="CH886" i="5"/>
  <c r="W886" i="5"/>
  <c r="AG886" i="5"/>
  <c r="AD700" i="5"/>
  <c r="AY700" i="5" s="1"/>
  <c r="BT700" i="5" s="1"/>
  <c r="AA700" i="5"/>
  <c r="AV700" i="5" s="1"/>
  <c r="BQ700" i="5" s="1"/>
  <c r="AN704" i="5"/>
  <c r="BI704" i="5" s="1"/>
  <c r="CD704" i="5" s="1"/>
  <c r="AY704" i="5"/>
  <c r="BT704" i="5" s="1"/>
  <c r="AD704" i="5"/>
  <c r="AB965" i="5"/>
  <c r="X965" i="5"/>
  <c r="AS965" i="5" s="1"/>
  <c r="X300" i="5"/>
  <c r="AS300" i="5" s="1"/>
  <c r="BN300" i="5" s="1"/>
  <c r="AK300" i="5"/>
  <c r="BF300" i="5" s="1"/>
  <c r="CA300" i="5" s="1"/>
  <c r="AC1003" i="5"/>
  <c r="AX1003" i="5" s="1"/>
  <c r="AO1003" i="5"/>
  <c r="AB399" i="5"/>
  <c r="AO399" i="5"/>
  <c r="BJ399" i="5" s="1"/>
  <c r="CE399" i="5"/>
  <c r="AV677" i="5"/>
  <c r="AA677" i="5"/>
  <c r="AD677" i="5"/>
  <c r="CH677" i="5"/>
  <c r="W677" i="5"/>
  <c r="AF120" i="5"/>
  <c r="BA120" i="5"/>
  <c r="BJ120" i="5"/>
  <c r="AO120" i="5"/>
  <c r="AI616" i="5"/>
  <c r="BD616" i="5" s="1"/>
  <c r="BY616" i="5" s="1"/>
  <c r="BG616" i="5"/>
  <c r="CB616" i="5" s="1"/>
  <c r="AL616" i="5"/>
  <c r="AJ361" i="5"/>
  <c r="BE361" i="5" s="1"/>
  <c r="BZ361" i="5" s="1"/>
  <c r="AE361" i="5"/>
  <c r="AZ361" i="5" s="1"/>
  <c r="BU361" i="5" s="1"/>
  <c r="AG502" i="5"/>
  <c r="AC502" i="5"/>
  <c r="AX502" i="5" s="1"/>
  <c r="BS502" i="5" s="1"/>
  <c r="BQ97" i="5"/>
  <c r="AV97" i="5"/>
  <c r="AA97" i="5"/>
  <c r="AD97" i="5"/>
  <c r="AJ272" i="5"/>
  <c r="BE272" i="5" s="1"/>
  <c r="AN272" i="5"/>
  <c r="BI272" i="5" s="1"/>
  <c r="CD272" i="5" s="1"/>
  <c r="AE958" i="5"/>
  <c r="AZ958" i="5" s="1"/>
  <c r="BU958" i="5" s="1"/>
  <c r="AJ958" i="5"/>
  <c r="BE958" i="5" s="1"/>
  <c r="AL603" i="5"/>
  <c r="BG603" i="5" s="1"/>
  <c r="BA603" i="5"/>
  <c r="AF603" i="5"/>
  <c r="AE992" i="5"/>
  <c r="AG992" i="5"/>
  <c r="BB992" i="5" s="1"/>
  <c r="BI275" i="5"/>
  <c r="AN275" i="5"/>
  <c r="AP275" i="5"/>
  <c r="AE729" i="5"/>
  <c r="AZ729" i="5" s="1"/>
  <c r="AA729" i="5"/>
  <c r="AV729" i="5" s="1"/>
  <c r="BQ729" i="5" s="1"/>
  <c r="AK899" i="5"/>
  <c r="BF899" i="5" s="1"/>
  <c r="CA899" i="5" s="1"/>
  <c r="AN899" i="5"/>
  <c r="BI899" i="5" s="1"/>
  <c r="CD899" i="5" s="1"/>
  <c r="BD320" i="5"/>
  <c r="AI320" i="5"/>
  <c r="AC320" i="5"/>
  <c r="AX320" i="5" s="1"/>
  <c r="AJ536" i="5"/>
  <c r="BE536" i="5" s="1"/>
  <c r="AK536" i="5"/>
  <c r="BF536" i="5" s="1"/>
  <c r="CA536" i="5" s="1"/>
  <c r="AG322" i="5"/>
  <c r="BB322" i="5" s="1"/>
  <c r="BW322" i="5" s="1"/>
  <c r="AH322" i="5"/>
  <c r="BC322" i="5" s="1"/>
  <c r="BX322" i="5"/>
  <c r="Z192" i="5"/>
  <c r="AU192" i="5"/>
  <c r="BP192" i="5" s="1"/>
  <c r="AN192" i="5"/>
  <c r="BJ282" i="5"/>
  <c r="AO282" i="5"/>
  <c r="AH282" i="5"/>
  <c r="AM299" i="5"/>
  <c r="AF299" i="5"/>
  <c r="BA299" i="5" s="1"/>
  <c r="BV299" i="5" s="1"/>
  <c r="X483" i="5"/>
  <c r="AS483" i="5" s="1"/>
  <c r="AO483" i="5"/>
  <c r="AP72" i="5"/>
  <c r="BK72" i="5" s="1"/>
  <c r="CF72" i="5" s="1"/>
  <c r="AK72" i="5"/>
  <c r="AL72" i="5"/>
  <c r="BG72" i="5" s="1"/>
  <c r="CB72" i="5" s="1"/>
  <c r="AF358" i="5"/>
  <c r="BA358" i="5" s="1"/>
  <c r="BV358" i="5" s="1"/>
  <c r="AH358" i="5"/>
  <c r="AL674" i="5"/>
  <c r="BG674" i="5" s="1"/>
  <c r="AB674" i="5"/>
  <c r="AW674" i="5" s="1"/>
  <c r="BR674" i="5" s="1"/>
  <c r="BE404" i="5"/>
  <c r="BZ404" i="5" s="1"/>
  <c r="AJ404" i="5"/>
  <c r="AI93" i="5"/>
  <c r="BD93" i="5"/>
  <c r="AP93" i="5"/>
  <c r="AJ776" i="5"/>
  <c r="BE776" i="5" s="1"/>
  <c r="BZ776" i="5" s="1"/>
  <c r="AF776" i="5"/>
  <c r="BA776" i="5"/>
  <c r="BV776" i="5" s="1"/>
  <c r="AB478" i="5"/>
  <c r="AG478" i="5"/>
  <c r="BB478" i="5" s="1"/>
  <c r="AT125" i="5"/>
  <c r="Y125" i="5"/>
  <c r="AH125" i="5"/>
  <c r="BC125" i="5" s="1"/>
  <c r="BX125" i="5" s="1"/>
  <c r="Z839" i="5"/>
  <c r="AU839" i="5"/>
  <c r="BP839" i="5" s="1"/>
  <c r="AL839" i="5"/>
  <c r="BG839" i="5" s="1"/>
  <c r="CB839" i="5" s="1"/>
  <c r="AN283" i="5"/>
  <c r="BI283" i="5" s="1"/>
  <c r="AD283" i="5"/>
  <c r="AY283" i="5" s="1"/>
  <c r="BT283" i="5" s="1"/>
  <c r="AD228" i="5"/>
  <c r="AY228" i="5" s="1"/>
  <c r="Z228" i="5"/>
  <c r="BJ421" i="5"/>
  <c r="AO421" i="5"/>
  <c r="BH799" i="5"/>
  <c r="CC799" i="5" s="1"/>
  <c r="AM799" i="5"/>
  <c r="AC799" i="5"/>
  <c r="AG935" i="5"/>
  <c r="BD935" i="5"/>
  <c r="AI935" i="5"/>
  <c r="AW844" i="5"/>
  <c r="AB844" i="5"/>
  <c r="AA844" i="5"/>
  <c r="AV844" i="5" s="1"/>
  <c r="AI87" i="5"/>
  <c r="AC87" i="5"/>
  <c r="AP268" i="5"/>
  <c r="BK268" i="5"/>
  <c r="Z268" i="5"/>
  <c r="AU268" i="5" s="1"/>
  <c r="BP268" i="5" s="1"/>
  <c r="AH678" i="5"/>
  <c r="BC678" i="5" s="1"/>
  <c r="X678" i="5"/>
  <c r="AM423" i="5"/>
  <c r="BH423" i="5" s="1"/>
  <c r="CC423" i="5" s="1"/>
  <c r="AC423" i="5"/>
  <c r="AX423" i="5" s="1"/>
  <c r="BS423" i="5" s="1"/>
  <c r="AP745" i="5"/>
  <c r="AF745" i="5"/>
  <c r="BA745" i="5" s="1"/>
  <c r="BV745" i="5"/>
  <c r="AH788" i="5"/>
  <c r="AC788" i="5"/>
  <c r="AK819" i="5"/>
  <c r="AE819" i="5"/>
  <c r="X219" i="5"/>
  <c r="BA219" i="5"/>
  <c r="AF219" i="5"/>
  <c r="AA602" i="5"/>
  <c r="AV602" i="5" s="1"/>
  <c r="BQ602" i="5" s="1"/>
  <c r="AF602" i="5"/>
  <c r="X60" i="5"/>
  <c r="AS60" i="5" s="1"/>
  <c r="BN60" i="5" s="1"/>
  <c r="AN60" i="5"/>
  <c r="BI60" i="5" s="1"/>
  <c r="AP193" i="5"/>
  <c r="BK193" i="5" s="1"/>
  <c r="CF193" i="5" s="1"/>
  <c r="AC193" i="5"/>
  <c r="AX193" i="5" s="1"/>
  <c r="AD668" i="5"/>
  <c r="AY668" i="5" s="1"/>
  <c r="BT668" i="5"/>
  <c r="CH668" i="5"/>
  <c r="W668" i="5"/>
  <c r="AX887" i="5"/>
  <c r="AC887" i="5"/>
  <c r="AT887" i="5"/>
  <c r="Y887" i="5"/>
  <c r="AL567" i="5"/>
  <c r="BG567" i="5" s="1"/>
  <c r="AM567" i="5"/>
  <c r="BH567" i="5" s="1"/>
  <c r="CC567" i="5" s="1"/>
  <c r="AL869" i="5"/>
  <c r="BG869" i="5" s="1"/>
  <c r="AN869" i="5"/>
  <c r="AG517" i="5"/>
  <c r="Z517" i="5"/>
  <c r="AU517" i="5" s="1"/>
  <c r="BP517" i="5" s="1"/>
  <c r="BC287" i="5"/>
  <c r="AH287" i="5"/>
  <c r="BI287" i="5"/>
  <c r="CD287" i="5" s="1"/>
  <c r="AN287" i="5"/>
  <c r="AU548" i="5"/>
  <c r="BP548" i="5" s="1"/>
  <c r="Z548" i="5"/>
  <c r="AB984" i="5"/>
  <c r="AW984" i="5" s="1"/>
  <c r="BR984" i="5" s="1"/>
  <c r="X984" i="5"/>
  <c r="AS984" i="5" s="1"/>
  <c r="AG288" i="5"/>
  <c r="BB288" i="5" s="1"/>
  <c r="BJ288" i="5"/>
  <c r="AO288" i="5"/>
  <c r="AM651" i="5"/>
  <c r="BH651" i="5" s="1"/>
  <c r="AC651" i="5"/>
  <c r="AX651" i="5" s="1"/>
  <c r="BS651" i="5" s="1"/>
  <c r="AP879" i="5"/>
  <c r="BK879" i="5" s="1"/>
  <c r="Z879" i="5"/>
  <c r="AB68" i="5"/>
  <c r="AU68" i="5"/>
  <c r="Z68" i="5"/>
  <c r="Z74" i="5"/>
  <c r="AO74" i="5"/>
  <c r="BJ74" i="5" s="1"/>
  <c r="Z348" i="5"/>
  <c r="AU348" i="5" s="1"/>
  <c r="X348" i="5"/>
  <c r="AS348" i="5" s="1"/>
  <c r="X779" i="5"/>
  <c r="AK779" i="5"/>
  <c r="BG779" i="5"/>
  <c r="CB779" i="5" s="1"/>
  <c r="AL779" i="5"/>
  <c r="X689" i="5"/>
  <c r="AS689" i="5" s="1"/>
  <c r="AC689" i="5"/>
  <c r="BI367" i="5"/>
  <c r="CD367" i="5" s="1"/>
  <c r="AN367" i="5"/>
  <c r="AK367" i="5"/>
  <c r="W626" i="5"/>
  <c r="AR626" i="5" s="1"/>
  <c r="CH626" i="5"/>
  <c r="AE626" i="5"/>
  <c r="AZ626" i="5" s="1"/>
  <c r="X347" i="5"/>
  <c r="BF347" i="5"/>
  <c r="CA347" i="5" s="1"/>
  <c r="AK347" i="5"/>
  <c r="X216" i="5"/>
  <c r="AS216" i="5" s="1"/>
  <c r="AY216" i="5"/>
  <c r="AD216" i="5"/>
  <c r="AK690" i="5"/>
  <c r="BF690" i="5" s="1"/>
  <c r="CH690" i="5"/>
  <c r="AR690" i="5"/>
  <c r="BM690" i="5" s="1"/>
  <c r="W690" i="5"/>
  <c r="AL255" i="5"/>
  <c r="BG255" i="5" s="1"/>
  <c r="AK255" i="5"/>
  <c r="AL741" i="5"/>
  <c r="BG741" i="5" s="1"/>
  <c r="CB741" i="5" s="1"/>
  <c r="CH741" i="5"/>
  <c r="W741" i="5"/>
  <c r="AR741" i="5" s="1"/>
  <c r="AD518" i="5"/>
  <c r="X518" i="5"/>
  <c r="AS518" i="5" s="1"/>
  <c r="BH69" i="5"/>
  <c r="CC69" i="5" s="1"/>
  <c r="AM69" i="5"/>
  <c r="X69" i="5"/>
  <c r="Y136" i="5"/>
  <c r="AT136" i="5" s="1"/>
  <c r="BH136" i="5"/>
  <c r="CC136" i="5" s="1"/>
  <c r="AM136" i="5"/>
  <c r="CH128" i="5"/>
  <c r="W128" i="5"/>
  <c r="AR128" i="5" s="1"/>
  <c r="AL128" i="5"/>
  <c r="BG128" i="5"/>
  <c r="CB128" i="5"/>
  <c r="Y134" i="5"/>
  <c r="W134" i="5"/>
  <c r="CH134" i="5"/>
  <c r="AR134" i="5"/>
  <c r="BM134" i="5" s="1"/>
  <c r="CH713" i="5"/>
  <c r="W713" i="5"/>
  <c r="AR713" i="5" s="1"/>
  <c r="AM713" i="5"/>
  <c r="BH713" i="5" s="1"/>
  <c r="CC713" i="5" s="1"/>
  <c r="AA148" i="5"/>
  <c r="AV148" i="5" s="1"/>
  <c r="AH148" i="5"/>
  <c r="BC148" i="5" s="1"/>
  <c r="BX148" i="5" s="1"/>
  <c r="BB150" i="5"/>
  <c r="BW150" i="5" s="1"/>
  <c r="AG150" i="5"/>
  <c r="Y150" i="5"/>
  <c r="AT150" i="5"/>
  <c r="BO150" i="5" s="1"/>
  <c r="AO816" i="5"/>
  <c r="BJ816" i="5" s="1"/>
  <c r="BA816" i="5"/>
  <c r="BV816" i="5" s="1"/>
  <c r="AF816" i="5"/>
  <c r="AE285" i="5"/>
  <c r="AZ285" i="5" s="1"/>
  <c r="Z285" i="5"/>
  <c r="AO737" i="5"/>
  <c r="Y737" i="5"/>
  <c r="Z905" i="5"/>
  <c r="BH905" i="5"/>
  <c r="AM905" i="5"/>
  <c r="BI725" i="5"/>
  <c r="CD725" i="5" s="1"/>
  <c r="AN725" i="5"/>
  <c r="CH725" i="5"/>
  <c r="W725" i="5"/>
  <c r="AA680" i="5"/>
  <c r="AV680" i="5"/>
  <c r="Z680" i="5"/>
  <c r="AU680" i="5" s="1"/>
  <c r="BP680" i="5" s="1"/>
  <c r="Y675" i="5"/>
  <c r="AO675" i="5"/>
  <c r="BJ675" i="5" s="1"/>
  <c r="AM921" i="5"/>
  <c r="BH921" i="5" s="1"/>
  <c r="W925" i="5"/>
  <c r="AR925" i="5" s="1"/>
  <c r="CH925" i="5"/>
  <c r="BM925" i="5"/>
  <c r="AN650" i="5"/>
  <c r="AF995" i="5"/>
  <c r="BA995" i="5" s="1"/>
  <c r="AU446" i="5"/>
  <c r="Z446" i="5"/>
  <c r="AL930" i="5"/>
  <c r="BG930" i="5" s="1"/>
  <c r="CB930" i="5" s="1"/>
  <c r="BE606" i="5"/>
  <c r="BZ606" i="5" s="1"/>
  <c r="AJ606" i="5"/>
  <c r="AC549" i="5"/>
  <c r="AG542" i="5"/>
  <c r="AM406" i="5"/>
  <c r="AI370" i="5"/>
  <c r="Z378" i="5"/>
  <c r="AU378" i="5" s="1"/>
  <c r="BP378" i="5"/>
  <c r="AJ1014" i="5"/>
  <c r="AE707" i="5"/>
  <c r="AZ707" i="5" s="1"/>
  <c r="BU707" i="5" s="1"/>
  <c r="Y90" i="5"/>
  <c r="AL203" i="5"/>
  <c r="BG203" i="5" s="1"/>
  <c r="CB203" i="5" s="1"/>
  <c r="AD658" i="5"/>
  <c r="AY658" i="5" s="1"/>
  <c r="AK34" i="5"/>
  <c r="X152" i="5"/>
  <c r="AS152" i="5" s="1"/>
  <c r="AH379" i="5"/>
  <c r="BC379" i="5" s="1"/>
  <c r="BX379" i="5" s="1"/>
  <c r="CH802" i="5"/>
  <c r="W802" i="5"/>
  <c r="AN699" i="5"/>
  <c r="AI797" i="5"/>
  <c r="BD797" i="5" s="1"/>
  <c r="BY797" i="5" s="1"/>
  <c r="AL105" i="5"/>
  <c r="AD760" i="5"/>
  <c r="AY760" i="5" s="1"/>
  <c r="BT760" i="5"/>
  <c r="AG163" i="5"/>
  <c r="AI151" i="5"/>
  <c r="BD151" i="5" s="1"/>
  <c r="AJ524" i="5"/>
  <c r="BE524" i="5"/>
  <c r="BZ524" i="5" s="1"/>
  <c r="AD579" i="5"/>
  <c r="AY579" i="5"/>
  <c r="BT579" i="5" s="1"/>
  <c r="AJ889" i="5"/>
  <c r="BE889" i="5" s="1"/>
  <c r="AD141" i="5"/>
  <c r="AY141" i="5" s="1"/>
  <c r="BT141" i="5" s="1"/>
  <c r="AC357" i="5"/>
  <c r="AX357" i="5" s="1"/>
  <c r="BS357" i="5"/>
  <c r="AM733" i="5"/>
  <c r="BH733" i="5" s="1"/>
  <c r="CC733" i="5" s="1"/>
  <c r="BB808" i="5"/>
  <c r="BW808" i="5" s="1"/>
  <c r="AG808" i="5"/>
  <c r="AK273" i="5"/>
  <c r="BF273" i="5" s="1"/>
  <c r="CA273" i="5" s="1"/>
  <c r="AF925" i="5"/>
  <c r="BA925" i="5" s="1"/>
  <c r="BK420" i="5"/>
  <c r="AP420" i="5"/>
  <c r="AB214" i="5"/>
  <c r="Y995" i="5"/>
  <c r="AT995" i="5" s="1"/>
  <c r="AB446" i="5"/>
  <c r="AW446" i="5" s="1"/>
  <c r="X930" i="5"/>
  <c r="AS930" i="5" s="1"/>
  <c r="CH564" i="5"/>
  <c r="W564" i="5"/>
  <c r="AR564" i="5" s="1"/>
  <c r="AE460" i="5"/>
  <c r="AZ460" i="5" s="1"/>
  <c r="AL456" i="5"/>
  <c r="X684" i="5"/>
  <c r="AS684" i="5" s="1"/>
  <c r="BN684" i="5" s="1"/>
  <c r="AY957" i="5"/>
  <c r="AD957" i="5"/>
  <c r="X1012" i="5"/>
  <c r="AL84" i="5"/>
  <c r="AP466" i="5"/>
  <c r="Y124" i="5"/>
  <c r="AT124" i="5" s="1"/>
  <c r="BO124" i="5" s="1"/>
  <c r="AW203" i="5"/>
  <c r="AB203" i="5"/>
  <c r="BG658" i="5"/>
  <c r="AL658" i="5"/>
  <c r="Y183" i="5"/>
  <c r="AF526" i="5"/>
  <c r="BA526" i="5" s="1"/>
  <c r="BV526" i="5" s="1"/>
  <c r="AK295" i="5"/>
  <c r="BF295" i="5" s="1"/>
  <c r="AG802" i="5"/>
  <c r="BB802" i="5" s="1"/>
  <c r="BW802" i="5" s="1"/>
  <c r="W699" i="5"/>
  <c r="CH699" i="5"/>
  <c r="AJ241" i="5"/>
  <c r="BD862" i="5"/>
  <c r="BY862" i="5" s="1"/>
  <c r="AI862" i="5"/>
  <c r="AG898" i="5"/>
  <c r="AB163" i="5"/>
  <c r="AW163" i="5" s="1"/>
  <c r="BR163" i="5"/>
  <c r="AI911" i="5"/>
  <c r="BD911" i="5"/>
  <c r="AF524" i="5"/>
  <c r="BA524" i="5" s="1"/>
  <c r="AI278" i="5"/>
  <c r="BD278" i="5" s="1"/>
  <c r="AN721" i="5"/>
  <c r="AK834" i="5"/>
  <c r="BF834" i="5" s="1"/>
  <c r="AN343" i="5"/>
  <c r="BI343" i="5" s="1"/>
  <c r="CD343" i="5" s="1"/>
  <c r="AO346" i="5"/>
  <c r="CE346" i="5" s="1"/>
  <c r="BJ346" i="5"/>
  <c r="AL653" i="5"/>
  <c r="BG653" i="5" s="1"/>
  <c r="CB653" i="5" s="1"/>
  <c r="AC733" i="5"/>
  <c r="AX733" i="5" s="1"/>
  <c r="BS733" i="5" s="1"/>
  <c r="AF808" i="5"/>
  <c r="AW989" i="5"/>
  <c r="BR989" i="5" s="1"/>
  <c r="AB989" i="5"/>
  <c r="AH890" i="5"/>
  <c r="BC890" i="5" s="1"/>
  <c r="BX890" i="5" s="1"/>
  <c r="AF882" i="5"/>
  <c r="BA882" i="5" s="1"/>
  <c r="AI86" i="5"/>
  <c r="BD86" i="5" s="1"/>
  <c r="BY86" i="5" s="1"/>
  <c r="AN273" i="5"/>
  <c r="AP419" i="5"/>
  <c r="BK419" i="5"/>
  <c r="AF419" i="5"/>
  <c r="BA419" i="5" s="1"/>
  <c r="AJ578" i="5"/>
  <c r="BE578" i="5" s="1"/>
  <c r="BZ578" i="5" s="1"/>
  <c r="BQ592" i="5"/>
  <c r="AA592" i="5"/>
  <c r="AV592" i="5" s="1"/>
  <c r="AD951" i="5"/>
  <c r="AA185" i="5"/>
  <c r="AL187" i="5"/>
  <c r="BG187" i="5" s="1"/>
  <c r="CB187" i="5" s="1"/>
  <c r="AF807" i="5"/>
  <c r="BA807" i="5" s="1"/>
  <c r="CH919" i="5"/>
  <c r="W919" i="5"/>
  <c r="AF1017" i="5"/>
  <c r="BA1017" i="5" s="1"/>
  <c r="BV1017" i="5" s="1"/>
  <c r="AD265" i="5"/>
  <c r="AG265" i="5"/>
  <c r="BB265" i="5" s="1"/>
  <c r="BW265" i="5" s="1"/>
  <c r="AD525" i="5"/>
  <c r="AY525" i="5"/>
  <c r="BT525" i="5"/>
  <c r="W778" i="5"/>
  <c r="CH778" i="5"/>
  <c r="AM928" i="5"/>
  <c r="BH928" i="5" s="1"/>
  <c r="CC928" i="5" s="1"/>
  <c r="AS928" i="5"/>
  <c r="BN928" i="5" s="1"/>
  <c r="X928" i="5"/>
  <c r="AV341" i="5"/>
  <c r="BQ341" i="5" s="1"/>
  <c r="AA341" i="5"/>
  <c r="AL341" i="5"/>
  <c r="BG341" i="5" s="1"/>
  <c r="CB341" i="5" s="1"/>
  <c r="AE453" i="5"/>
  <c r="AZ453" i="5" s="1"/>
  <c r="BT453" i="5"/>
  <c r="AY453" i="5"/>
  <c r="AD453" i="5"/>
  <c r="AC261" i="5"/>
  <c r="AX261" i="5"/>
  <c r="BS261" i="5" s="1"/>
  <c r="AL708" i="5"/>
  <c r="BG708" i="5" s="1"/>
  <c r="AN386" i="5"/>
  <c r="BI386" i="5" s="1"/>
  <c r="AP513" i="5"/>
  <c r="BK513" i="5"/>
  <c r="CF513" i="5" s="1"/>
  <c r="Z918" i="5"/>
  <c r="AU918" i="5"/>
  <c r="AC918" i="5"/>
  <c r="Z127" i="5"/>
  <c r="AD717" i="5"/>
  <c r="AY717" i="5"/>
  <c r="CH656" i="5"/>
  <c r="W656" i="5"/>
  <c r="AR656" i="5" s="1"/>
  <c r="BJ303" i="5"/>
  <c r="AO303" i="5"/>
  <c r="BD303" i="5"/>
  <c r="AI303" i="5"/>
  <c r="AF92" i="5"/>
  <c r="BA92" i="5" s="1"/>
  <c r="BH266" i="5"/>
  <c r="AM266" i="5"/>
  <c r="AD202" i="5"/>
  <c r="AJ956" i="5"/>
  <c r="BE956" i="5"/>
  <c r="BZ956" i="5" s="1"/>
  <c r="BT790" i="5"/>
  <c r="AD790" i="5"/>
  <c r="AY790" i="5" s="1"/>
  <c r="AZ790" i="5"/>
  <c r="AE790" i="5"/>
  <c r="AP922" i="5"/>
  <c r="AJ1000" i="5"/>
  <c r="BE1000" i="5" s="1"/>
  <c r="BZ1000" i="5" s="1"/>
  <c r="AW921" i="5"/>
  <c r="AB921" i="5"/>
  <c r="Y921" i="5"/>
  <c r="AT921" i="5" s="1"/>
  <c r="CH742" i="5"/>
  <c r="W742" i="5"/>
  <c r="AR742" i="5" s="1"/>
  <c r="AC925" i="5"/>
  <c r="AX925" i="5" s="1"/>
  <c r="BS925" i="5" s="1"/>
  <c r="Y925" i="5"/>
  <c r="AT925" i="5" s="1"/>
  <c r="AP983" i="5"/>
  <c r="BG868" i="5"/>
  <c r="AL868" i="5"/>
  <c r="AA868" i="5"/>
  <c r="AV868" i="5"/>
  <c r="AF420" i="5"/>
  <c r="AJ650" i="5"/>
  <c r="BE650" i="5" s="1"/>
  <c r="BZ650" i="5" s="1"/>
  <c r="AG1000" i="5"/>
  <c r="BB1000" i="5" s="1"/>
  <c r="BW1000" i="5" s="1"/>
  <c r="AC1000" i="5"/>
  <c r="BJ921" i="5"/>
  <c r="CE921" i="5" s="1"/>
  <c r="AO921" i="5"/>
  <c r="AD921" i="5"/>
  <c r="AG742" i="5"/>
  <c r="AI742" i="5"/>
  <c r="AD925" i="5"/>
  <c r="AA925" i="5"/>
  <c r="AJ983" i="5"/>
  <c r="BE983" i="5" s="1"/>
  <c r="AM983" i="5"/>
  <c r="Y868" i="5"/>
  <c r="AT868" i="5" s="1"/>
  <c r="AK868" i="5"/>
  <c r="AH420" i="5"/>
  <c r="BC420" i="5" s="1"/>
  <c r="AA420" i="5"/>
  <c r="AV420" i="5" s="1"/>
  <c r="BQ420" i="5" s="1"/>
  <c r="AK650" i="5"/>
  <c r="BF650" i="5" s="1"/>
  <c r="X650" i="5"/>
  <c r="AX214" i="5"/>
  <c r="BS214" i="5" s="1"/>
  <c r="AC214" i="5"/>
  <c r="AN214" i="5"/>
  <c r="AB995" i="5"/>
  <c r="BR995" i="5" s="1"/>
  <c r="AW995" i="5"/>
  <c r="AM995" i="5"/>
  <c r="BH995" i="5" s="1"/>
  <c r="Z985" i="5"/>
  <c r="AC985" i="5"/>
  <c r="AX985" i="5" s="1"/>
  <c r="BS985" i="5" s="1"/>
  <c r="AK333" i="5"/>
  <c r="Z333" i="5"/>
  <c r="AJ446" i="5"/>
  <c r="BE446" i="5" s="1"/>
  <c r="BZ446" i="5" s="1"/>
  <c r="AK446" i="5"/>
  <c r="BF446" i="5"/>
  <c r="CA446" i="5" s="1"/>
  <c r="X397" i="5"/>
  <c r="Y397" i="5"/>
  <c r="BH930" i="5"/>
  <c r="AM930" i="5"/>
  <c r="AD930" i="5"/>
  <c r="AY930" i="5" s="1"/>
  <c r="AE813" i="5"/>
  <c r="AZ813" i="5" s="1"/>
  <c r="AJ813" i="5"/>
  <c r="BE813" i="5"/>
  <c r="AM564" i="5"/>
  <c r="CB564" i="5"/>
  <c r="AL564" i="5"/>
  <c r="BG564" i="5"/>
  <c r="AY902" i="5"/>
  <c r="AD902" i="5"/>
  <c r="X902" i="5"/>
  <c r="AS902" i="5" s="1"/>
  <c r="BN902" i="5" s="1"/>
  <c r="AO606" i="5"/>
  <c r="BJ606" i="5" s="1"/>
  <c r="CE606" i="5" s="1"/>
  <c r="AI606" i="5"/>
  <c r="Z371" i="5"/>
  <c r="AU371" i="5" s="1"/>
  <c r="BP371" i="5" s="1"/>
  <c r="AH371" i="5"/>
  <c r="BC371" i="5" s="1"/>
  <c r="BX371" i="5" s="1"/>
  <c r="AO460" i="5"/>
  <c r="BJ460" i="5" s="1"/>
  <c r="AN460" i="5"/>
  <c r="BE549" i="5"/>
  <c r="BZ549" i="5" s="1"/>
  <c r="AJ549" i="5"/>
  <c r="CD549" i="5"/>
  <c r="AN549" i="5"/>
  <c r="BI549" i="5" s="1"/>
  <c r="AD456" i="5"/>
  <c r="AO456" i="5"/>
  <c r="AD58" i="5"/>
  <c r="AY58" i="5" s="1"/>
  <c r="BT58" i="5" s="1"/>
  <c r="AF58" i="5"/>
  <c r="Y542" i="5"/>
  <c r="AI542" i="5"/>
  <c r="BD542" i="5" s="1"/>
  <c r="AL684" i="5"/>
  <c r="AP684" i="5"/>
  <c r="AE260" i="5"/>
  <c r="AZ260" i="5"/>
  <c r="BU260" i="5" s="1"/>
  <c r="BZ260" i="5"/>
  <c r="AJ260" i="5"/>
  <c r="BE260" i="5"/>
  <c r="BC406" i="5"/>
  <c r="AH406" i="5"/>
  <c r="AP406" i="5"/>
  <c r="BK406" i="5" s="1"/>
  <c r="CF406" i="5" s="1"/>
  <c r="CF957" i="5"/>
  <c r="AP957" i="5"/>
  <c r="BK957" i="5" s="1"/>
  <c r="AM957" i="5"/>
  <c r="BH957" i="5" s="1"/>
  <c r="CC957" i="5" s="1"/>
  <c r="AI728" i="5"/>
  <c r="BD728" i="5" s="1"/>
  <c r="BY728" i="5" s="1"/>
  <c r="AL728" i="5"/>
  <c r="BG728" i="5" s="1"/>
  <c r="CB728" i="5" s="1"/>
  <c r="BK370" i="5"/>
  <c r="AP370" i="5"/>
  <c r="AE370" i="5"/>
  <c r="AZ370" i="5" s="1"/>
  <c r="BU370" i="5" s="1"/>
  <c r="AP1012" i="5"/>
  <c r="BK1012" i="5" s="1"/>
  <c r="AF1012" i="5"/>
  <c r="BV1012" i="5" s="1"/>
  <c r="BA1012" i="5"/>
  <c r="W378" i="5"/>
  <c r="CH378" i="5"/>
  <c r="AK378" i="5"/>
  <c r="BF378" i="5" s="1"/>
  <c r="CA378" i="5" s="1"/>
  <c r="AX317" i="5"/>
  <c r="BS317" i="5" s="1"/>
  <c r="AC317" i="5"/>
  <c r="AD317" i="5"/>
  <c r="AY317" i="5" s="1"/>
  <c r="AA190" i="5"/>
  <c r="BE190" i="5"/>
  <c r="AJ190" i="5"/>
  <c r="AL178" i="5"/>
  <c r="AD178" i="5"/>
  <c r="AC1014" i="5"/>
  <c r="AN1014" i="5"/>
  <c r="BI1014" i="5" s="1"/>
  <c r="AZ84" i="5"/>
  <c r="BU84" i="5" s="1"/>
  <c r="AE84" i="5"/>
  <c r="Z84" i="5"/>
  <c r="AI789" i="5"/>
  <c r="AH789" i="5"/>
  <c r="BC789" i="5" s="1"/>
  <c r="BX789" i="5" s="1"/>
  <c r="AI707" i="5"/>
  <c r="BD707" i="5" s="1"/>
  <c r="AU707" i="5"/>
  <c r="BP707" i="5" s="1"/>
  <c r="Z707" i="5"/>
  <c r="AA466" i="5"/>
  <c r="AV466" i="5" s="1"/>
  <c r="BQ466" i="5" s="1"/>
  <c r="AI466" i="5"/>
  <c r="AA90" i="5"/>
  <c r="AV90" i="5" s="1"/>
  <c r="BQ90" i="5" s="1"/>
  <c r="AE90" i="5"/>
  <c r="AZ90" i="5" s="1"/>
  <c r="BU90" i="5" s="1"/>
  <c r="AJ124" i="5"/>
  <c r="AD124" i="5"/>
  <c r="AO229" i="5"/>
  <c r="BJ229" i="5" s="1"/>
  <c r="CE229" i="5" s="1"/>
  <c r="AA229" i="5"/>
  <c r="AV229" i="5" s="1"/>
  <c r="Z203" i="5"/>
  <c r="BI203" i="5"/>
  <c r="CD203" i="5" s="1"/>
  <c r="AN203" i="5"/>
  <c r="AB308" i="5"/>
  <c r="AG308" i="5"/>
  <c r="AL31" i="5"/>
  <c r="BG31" i="5"/>
  <c r="AM31" i="5"/>
  <c r="BH31" i="5" s="1"/>
  <c r="Y658" i="5"/>
  <c r="AT658" i="5" s="1"/>
  <c r="BO658" i="5" s="1"/>
  <c r="AE658" i="5"/>
  <c r="AZ658" i="5" s="1"/>
  <c r="BU658" i="5" s="1"/>
  <c r="AN271" i="5"/>
  <c r="BI271" i="5" s="1"/>
  <c r="CD271" i="5" s="1"/>
  <c r="AA271" i="5"/>
  <c r="AD183" i="5"/>
  <c r="AY183" i="5" s="1"/>
  <c r="BT183" i="5" s="1"/>
  <c r="W183" i="5"/>
  <c r="CH183" i="5"/>
  <c r="AL34" i="5"/>
  <c r="AW34" i="5"/>
  <c r="BR34" i="5" s="1"/>
  <c r="AB34" i="5"/>
  <c r="BA106" i="5"/>
  <c r="BV106" i="5" s="1"/>
  <c r="AF106" i="5"/>
  <c r="Z106" i="5"/>
  <c r="AI526" i="5"/>
  <c r="BD526" i="5" s="1"/>
  <c r="BY526" i="5" s="1"/>
  <c r="AM526" i="5"/>
  <c r="Y152" i="5"/>
  <c r="AM152" i="5"/>
  <c r="BH152" i="5" s="1"/>
  <c r="AJ633" i="5"/>
  <c r="BE633" i="5" s="1"/>
  <c r="AK633" i="5"/>
  <c r="AF295" i="5"/>
  <c r="AP295" i="5"/>
  <c r="AA379" i="5"/>
  <c r="BB379" i="5"/>
  <c r="AG379" i="5"/>
  <c r="CH379" i="5"/>
  <c r="W379" i="5"/>
  <c r="AK802" i="5"/>
  <c r="AA53" i="5"/>
  <c r="AV53" i="5"/>
  <c r="AJ611" i="5"/>
  <c r="BE611" i="5" s="1"/>
  <c r="BZ611" i="5" s="1"/>
  <c r="AX611" i="5"/>
  <c r="BS611" i="5" s="1"/>
  <c r="AC611" i="5"/>
  <c r="AX699" i="5"/>
  <c r="AC699" i="5"/>
  <c r="AO699" i="5"/>
  <c r="BJ699" i="5" s="1"/>
  <c r="CE699" i="5" s="1"/>
  <c r="AF368" i="5"/>
  <c r="AO368" i="5"/>
  <c r="BJ368" i="5" s="1"/>
  <c r="CE368" i="5" s="1"/>
  <c r="AK600" i="5"/>
  <c r="BF600" i="5" s="1"/>
  <c r="CA600" i="5" s="1"/>
  <c r="AG600" i="5"/>
  <c r="BB600" i="5" s="1"/>
  <c r="BW600" i="5" s="1"/>
  <c r="AO621" i="5"/>
  <c r="BJ621" i="5" s="1"/>
  <c r="CE621" i="5" s="1"/>
  <c r="Y621" i="5"/>
  <c r="AT621" i="5"/>
  <c r="Y126" i="5"/>
  <c r="AT126" i="5" s="1"/>
  <c r="W126" i="5"/>
  <c r="CH126" i="5"/>
  <c r="AN543" i="5"/>
  <c r="AI543" i="5"/>
  <c r="BF797" i="5"/>
  <c r="CA797" i="5" s="1"/>
  <c r="AK797" i="5"/>
  <c r="AE797" i="5"/>
  <c r="AF241" i="5"/>
  <c r="BA241" i="5" s="1"/>
  <c r="AB241" i="5"/>
  <c r="AW329" i="5"/>
  <c r="AB329" i="5"/>
  <c r="AK329" i="5"/>
  <c r="BF329" i="5"/>
  <c r="CA329" i="5" s="1"/>
  <c r="BJ105" i="5"/>
  <c r="AO105" i="5"/>
  <c r="BF105" i="5"/>
  <c r="CA105" i="5" s="1"/>
  <c r="AK105" i="5"/>
  <c r="Y352" i="5"/>
  <c r="AT352" i="5" s="1"/>
  <c r="BO352" i="5" s="1"/>
  <c r="AF352" i="5"/>
  <c r="AF527" i="5"/>
  <c r="BA527" i="5" s="1"/>
  <c r="BV527" i="5" s="1"/>
  <c r="AE527" i="5"/>
  <c r="AP862" i="5"/>
  <c r="BK862" i="5"/>
  <c r="BJ862" i="5"/>
  <c r="CE862" i="5" s="1"/>
  <c r="AO862" i="5"/>
  <c r="X760" i="5"/>
  <c r="AS760" i="5" s="1"/>
  <c r="BN760" i="5" s="1"/>
  <c r="AI760" i="5"/>
  <c r="BD760" i="5"/>
  <c r="BY760" i="5" s="1"/>
  <c r="AB898" i="5"/>
  <c r="AW898" i="5" s="1"/>
  <c r="AI898" i="5"/>
  <c r="X337" i="5"/>
  <c r="AI337" i="5"/>
  <c r="AD163" i="5"/>
  <c r="AY163" i="5" s="1"/>
  <c r="AA163" i="5"/>
  <c r="AV163" i="5" s="1"/>
  <c r="Z491" i="5"/>
  <c r="AU491" i="5" s="1"/>
  <c r="BP491" i="5" s="1"/>
  <c r="AN491" i="5"/>
  <c r="AH412" i="5"/>
  <c r="BC412" i="5"/>
  <c r="AO412" i="5"/>
  <c r="BM151" i="5"/>
  <c r="CH151" i="5"/>
  <c r="W151" i="5"/>
  <c r="AR151" i="5" s="1"/>
  <c r="AL151" i="5"/>
  <c r="BG151" i="5" s="1"/>
  <c r="CB151" i="5" s="1"/>
  <c r="AC911" i="5"/>
  <c r="AA911" i="5"/>
  <c r="AV911" i="5" s="1"/>
  <c r="BG211" i="5"/>
  <c r="CB211" i="5" s="1"/>
  <c r="AL211" i="5"/>
  <c r="AP211" i="5"/>
  <c r="BK211" i="5"/>
  <c r="CF211" i="5" s="1"/>
  <c r="AU96" i="5"/>
  <c r="Z96" i="5"/>
  <c r="BG96" i="5"/>
  <c r="CB96" i="5" s="1"/>
  <c r="AL96" i="5"/>
  <c r="AO524" i="5"/>
  <c r="X524" i="5"/>
  <c r="X575" i="5"/>
  <c r="AS575" i="5" s="1"/>
  <c r="BN575" i="5" s="1"/>
  <c r="AC575" i="5"/>
  <c r="AX575" i="5" s="1"/>
  <c r="BS575" i="5" s="1"/>
  <c r="W579" i="5"/>
  <c r="CH579" i="5"/>
  <c r="AT579" i="5"/>
  <c r="Y579" i="5"/>
  <c r="AE278" i="5"/>
  <c r="AZ278" i="5" s="1"/>
  <c r="BU278" i="5" s="1"/>
  <c r="AP278" i="5"/>
  <c r="BK278" i="5" s="1"/>
  <c r="X848" i="5"/>
  <c r="AS848" i="5" s="1"/>
  <c r="BN848" i="5" s="1"/>
  <c r="AI848" i="5"/>
  <c r="BD848" i="5" s="1"/>
  <c r="BY848" i="5" s="1"/>
  <c r="AB721" i="5"/>
  <c r="AW721" i="5" s="1"/>
  <c r="BR721" i="5" s="1"/>
  <c r="AK721" i="5"/>
  <c r="BF721" i="5" s="1"/>
  <c r="AO889" i="5"/>
  <c r="BJ889" i="5" s="1"/>
  <c r="Y889" i="5"/>
  <c r="X315" i="5"/>
  <c r="AS315" i="5" s="1"/>
  <c r="BN315" i="5" s="1"/>
  <c r="Y315" i="5"/>
  <c r="AT315" i="5" s="1"/>
  <c r="Y834" i="5"/>
  <c r="AT834" i="5" s="1"/>
  <c r="BO834" i="5" s="1"/>
  <c r="AE834" i="5"/>
  <c r="AZ834" i="5" s="1"/>
  <c r="AE141" i="5"/>
  <c r="AZ141" i="5" s="1"/>
  <c r="BU141" i="5" s="1"/>
  <c r="Y141" i="5"/>
  <c r="AT141" i="5" s="1"/>
  <c r="BO141" i="5" s="1"/>
  <c r="AH343" i="5"/>
  <c r="X343" i="5"/>
  <c r="AS343" i="5" s="1"/>
  <c r="BN343" i="5" s="1"/>
  <c r="AC81" i="5"/>
  <c r="AX81" i="5" s="1"/>
  <c r="AN81" i="5"/>
  <c r="BI81" i="5" s="1"/>
  <c r="CD81" i="5" s="1"/>
  <c r="AJ346" i="5"/>
  <c r="BE346" i="5" s="1"/>
  <c r="BB346" i="5"/>
  <c r="BW346" i="5" s="1"/>
  <c r="AG346" i="5"/>
  <c r="AJ357" i="5"/>
  <c r="BE357" i="5" s="1"/>
  <c r="BZ357" i="5" s="1"/>
  <c r="AL357" i="5"/>
  <c r="AN121" i="5"/>
  <c r="X121" i="5"/>
  <c r="AS121" i="5" s="1"/>
  <c r="AA653" i="5"/>
  <c r="X653" i="5"/>
  <c r="AS209" i="5"/>
  <c r="BN209" i="5" s="1"/>
  <c r="X209" i="5"/>
  <c r="AG733" i="5"/>
  <c r="BB733" i="5" s="1"/>
  <c r="AA733" i="5"/>
  <c r="AV733" i="5" s="1"/>
  <c r="BQ733" i="5" s="1"/>
  <c r="AH237" i="5"/>
  <c r="BC237" i="5" s="1"/>
  <c r="AC237" i="5"/>
  <c r="AX237" i="5"/>
  <c r="BS237" i="5" s="1"/>
  <c r="AX149" i="5"/>
  <c r="AC149" i="5"/>
  <c r="AB149" i="5"/>
  <c r="AW149" i="5" s="1"/>
  <c r="BR149" i="5" s="1"/>
  <c r="AB808" i="5"/>
  <c r="AW808" i="5" s="1"/>
  <c r="AH808" i="5"/>
  <c r="CH989" i="5"/>
  <c r="W989" i="5"/>
  <c r="BC989" i="5"/>
  <c r="AH989" i="5"/>
  <c r="AJ890" i="5"/>
  <c r="AO890" i="5"/>
  <c r="CH991" i="5"/>
  <c r="W991" i="5"/>
  <c r="AP991" i="5"/>
  <c r="AK362" i="5"/>
  <c r="AD362" i="5"/>
  <c r="AY362" i="5" s="1"/>
  <c r="BT362" i="5" s="1"/>
  <c r="AO882" i="5"/>
  <c r="BJ882" i="5" s="1"/>
  <c r="CE882" i="5" s="1"/>
  <c r="AN882" i="5"/>
  <c r="BI882" i="5" s="1"/>
  <c r="CD882" i="5" s="1"/>
  <c r="AE86" i="5"/>
  <c r="AZ86" i="5" s="1"/>
  <c r="BU86" i="5" s="1"/>
  <c r="AM86" i="5"/>
  <c r="BH86" i="5" s="1"/>
  <c r="CC86" i="5" s="1"/>
  <c r="AI273" i="5"/>
  <c r="AC273" i="5"/>
  <c r="AX273" i="5" s="1"/>
  <c r="BS273" i="5" s="1"/>
  <c r="AU61" i="5"/>
  <c r="Z61" i="5"/>
  <c r="AX61" i="5"/>
  <c r="BS61" i="5" s="1"/>
  <c r="AC61" i="5"/>
  <c r="AH419" i="5"/>
  <c r="AD419" i="5"/>
  <c r="Z578" i="5"/>
  <c r="AU578" i="5" s="1"/>
  <c r="BP578" i="5" s="1"/>
  <c r="AD578" i="5"/>
  <c r="AY578" i="5"/>
  <c r="AH592" i="5"/>
  <c r="BC592" i="5" s="1"/>
  <c r="AF592" i="5"/>
  <c r="AG951" i="5"/>
  <c r="BB951" i="5" s="1"/>
  <c r="AM185" i="5"/>
  <c r="AS185" i="5"/>
  <c r="X185" i="5"/>
  <c r="AJ187" i="5"/>
  <c r="W187" i="5"/>
  <c r="AR187" i="5" s="1"/>
  <c r="CH187" i="5"/>
  <c r="AA807" i="5"/>
  <c r="AV807" i="5" s="1"/>
  <c r="BQ807" i="5" s="1"/>
  <c r="Y807" i="5"/>
  <c r="AF919" i="5"/>
  <c r="BA919" i="5" s="1"/>
  <c r="AO919" i="5"/>
  <c r="BJ919" i="5" s="1"/>
  <c r="AD1017" i="5"/>
  <c r="AK1017" i="5"/>
  <c r="AA265" i="5"/>
  <c r="AV265" i="5" s="1"/>
  <c r="X265" i="5"/>
  <c r="AS265" i="5" s="1"/>
  <c r="BN265" i="5" s="1"/>
  <c r="AA79" i="5"/>
  <c r="AV79" i="5" s="1"/>
  <c r="Y79" i="5"/>
  <c r="AT79" i="5" s="1"/>
  <c r="BO79" i="5" s="1"/>
  <c r="X589" i="5"/>
  <c r="AS589" i="5" s="1"/>
  <c r="BN589" i="5" s="1"/>
  <c r="AO589" i="5"/>
  <c r="BJ589" i="5" s="1"/>
  <c r="CE589" i="5" s="1"/>
  <c r="Z525" i="5"/>
  <c r="AU525" i="5" s="1"/>
  <c r="X525" i="5"/>
  <c r="AC243" i="5"/>
  <c r="AA243" i="5"/>
  <c r="AV243" i="5"/>
  <c r="AU778" i="5"/>
  <c r="BP778" i="5"/>
  <c r="Z778" i="5"/>
  <c r="AP778" i="5"/>
  <c r="BK778" i="5" s="1"/>
  <c r="CF778" i="5" s="1"/>
  <c r="AG778" i="5"/>
  <c r="BB778" i="5" s="1"/>
  <c r="BW778" i="5" s="1"/>
  <c r="AJ928" i="5"/>
  <c r="BE928" i="5" s="1"/>
  <c r="BZ928" i="5" s="1"/>
  <c r="AZ928" i="5"/>
  <c r="BU928" i="5" s="1"/>
  <c r="AE928" i="5"/>
  <c r="AI756" i="5"/>
  <c r="AO756" i="5"/>
  <c r="BJ756" i="5"/>
  <c r="CE756" i="5" s="1"/>
  <c r="Y341" i="5"/>
  <c r="AT341" i="5" s="1"/>
  <c r="BO341" i="5" s="1"/>
  <c r="CH341" i="5"/>
  <c r="W341" i="5"/>
  <c r="AF210" i="5"/>
  <c r="BA210" i="5" s="1"/>
  <c r="BV210" i="5" s="1"/>
  <c r="CH210" i="5"/>
  <c r="W210" i="5"/>
  <c r="AJ453" i="5"/>
  <c r="AG453" i="5"/>
  <c r="BB453" i="5" s="1"/>
  <c r="BW453" i="5" s="1"/>
  <c r="BE262" i="5"/>
  <c r="BZ262" i="5" s="1"/>
  <c r="AJ262" i="5"/>
  <c r="AI262" i="5"/>
  <c r="AG261" i="5"/>
  <c r="BB261" i="5"/>
  <c r="AK261" i="5"/>
  <c r="BF261" i="5" s="1"/>
  <c r="CA261" i="5" s="1"/>
  <c r="AP708" i="5"/>
  <c r="BK708" i="5" s="1"/>
  <c r="CF708" i="5" s="1"/>
  <c r="AD708" i="5"/>
  <c r="AD256" i="5"/>
  <c r="BT256" i="5" s="1"/>
  <c r="AY256" i="5"/>
  <c r="AH256" i="5"/>
  <c r="BC256" i="5" s="1"/>
  <c r="BX256" i="5" s="1"/>
  <c r="AB386" i="5"/>
  <c r="AP386" i="5"/>
  <c r="BK386" i="5" s="1"/>
  <c r="CF386" i="5" s="1"/>
  <c r="AH513" i="5"/>
  <c r="BC513" i="5" s="1"/>
  <c r="W513" i="5"/>
  <c r="CH513" i="5"/>
  <c r="AB918" i="5"/>
  <c r="AW918" i="5" s="1"/>
  <c r="AH918" i="5"/>
  <c r="BC918" i="5" s="1"/>
  <c r="AI127" i="5"/>
  <c r="BD127" i="5" s="1"/>
  <c r="BY127" i="5" s="1"/>
  <c r="AB127" i="5"/>
  <c r="AW127" i="5" s="1"/>
  <c r="AA717" i="5"/>
  <c r="AV717" i="5" s="1"/>
  <c r="BQ717" i="5" s="1"/>
  <c r="AS717" i="5"/>
  <c r="BN717" i="5" s="1"/>
  <c r="X717" i="5"/>
  <c r="Z656" i="5"/>
  <c r="AU656" i="5"/>
  <c r="BP656" i="5" s="1"/>
  <c r="AL656" i="5"/>
  <c r="BG656" i="5" s="1"/>
  <c r="CB656" i="5" s="1"/>
  <c r="AB303" i="5"/>
  <c r="Y303" i="5"/>
  <c r="Y92" i="5"/>
  <c r="AS92" i="5"/>
  <c r="X92" i="5"/>
  <c r="BN92" i="5" s="1"/>
  <c r="AO266" i="5"/>
  <c r="BJ266" i="5"/>
  <c r="CE266" i="5" s="1"/>
  <c r="AI266" i="5"/>
  <c r="BD266" i="5" s="1"/>
  <c r="Z422" i="5"/>
  <c r="AU422" i="5" s="1"/>
  <c r="BP422" i="5" s="1"/>
  <c r="AD422" i="5"/>
  <c r="AC202" i="5"/>
  <c r="AX202" i="5" s="1"/>
  <c r="AM202" i="5"/>
  <c r="BH202" i="5" s="1"/>
  <c r="CC202" i="5" s="1"/>
  <c r="AB956" i="5"/>
  <c r="AW956" i="5" s="1"/>
  <c r="BR956" i="5" s="1"/>
  <c r="AN956" i="5"/>
  <c r="AP790" i="5"/>
  <c r="BK790" i="5" s="1"/>
  <c r="CF790" i="5" s="1"/>
  <c r="AG790" i="5"/>
  <c r="BB790" i="5" s="1"/>
  <c r="BW790" i="5" s="1"/>
  <c r="AN777" i="5"/>
  <c r="AB777" i="5"/>
  <c r="AW777" i="5" s="1"/>
  <c r="AF537" i="5"/>
  <c r="AP537" i="5"/>
  <c r="BK537" i="5" s="1"/>
  <c r="CF537" i="5" s="1"/>
  <c r="AM519" i="5"/>
  <c r="BH519" i="5" s="1"/>
  <c r="AK519" i="5"/>
  <c r="AC753" i="5"/>
  <c r="AX753" i="5" s="1"/>
  <c r="BS753" i="5" s="1"/>
  <c r="AP753" i="5"/>
  <c r="AM162" i="5"/>
  <c r="BH162" i="5" s="1"/>
  <c r="AV162" i="5"/>
  <c r="BQ162" i="5" s="1"/>
  <c r="AA162" i="5"/>
  <c r="AK50" i="5"/>
  <c r="BF50" i="5" s="1"/>
  <c r="AJ50" i="5"/>
  <c r="BE50" i="5" s="1"/>
  <c r="BZ50" i="5" s="1"/>
  <c r="AU922" i="5"/>
  <c r="BP922" i="5" s="1"/>
  <c r="Z922" i="5"/>
  <c r="AC922" i="5"/>
  <c r="AX922" i="5" s="1"/>
  <c r="BS922" i="5" s="1"/>
  <c r="AP1002" i="5"/>
  <c r="BK1002" i="5"/>
  <c r="BB1002" i="5"/>
  <c r="AG1002" i="5"/>
  <c r="CH763" i="5"/>
  <c r="W763" i="5"/>
  <c r="AN763" i="5"/>
  <c r="BI763" i="5" s="1"/>
  <c r="AL711" i="5"/>
  <c r="AI711" i="5"/>
  <c r="AG663" i="5"/>
  <c r="AF663" i="5"/>
  <c r="BA663" i="5" s="1"/>
  <c r="BV663" i="5" s="1"/>
  <c r="AA692" i="5"/>
  <c r="AC692" i="5"/>
  <c r="AX692" i="5" s="1"/>
  <c r="BS692" i="5" s="1"/>
  <c r="AL410" i="5"/>
  <c r="Z410" i="5"/>
  <c r="AU410" i="5" s="1"/>
  <c r="AO436" i="5"/>
  <c r="BJ436" i="5" s="1"/>
  <c r="CE436" i="5" s="1"/>
  <c r="AN436" i="5"/>
  <c r="AH173" i="5"/>
  <c r="BC173" i="5" s="1"/>
  <c r="BX173" i="5" s="1"/>
  <c r="AJ173" i="5"/>
  <c r="AO461" i="5"/>
  <c r="AC461" i="5"/>
  <c r="Z441" i="5"/>
  <c r="AU441" i="5" s="1"/>
  <c r="BK441" i="5"/>
  <c r="AP441" i="5"/>
  <c r="AB441" i="5"/>
  <c r="AW441" i="5" s="1"/>
  <c r="BR441" i="5" s="1"/>
  <c r="AL157" i="5"/>
  <c r="BG157" i="5" s="1"/>
  <c r="AB157" i="5"/>
  <c r="AJ961" i="5"/>
  <c r="BE961" i="5" s="1"/>
  <c r="W961" i="5"/>
  <c r="AR961" i="5" s="1"/>
  <c r="CH961" i="5"/>
  <c r="AO682" i="5"/>
  <c r="BJ682" i="5" s="1"/>
  <c r="CH682" i="5"/>
  <c r="W682" i="5"/>
  <c r="BT26" i="5"/>
  <c r="AD26" i="5"/>
  <c r="AY26" i="5"/>
  <c r="Z26" i="5"/>
  <c r="AM391" i="5"/>
  <c r="AD391" i="5"/>
  <c r="BB605" i="5"/>
  <c r="BW605" i="5" s="1"/>
  <c r="AG605" i="5"/>
  <c r="Y605" i="5"/>
  <c r="AF613" i="5"/>
  <c r="BA613" i="5" s="1"/>
  <c r="BV613" i="5" s="1"/>
  <c r="AC613" i="5"/>
  <c r="AG627" i="5"/>
  <c r="AZ627" i="5"/>
  <c r="AE627" i="5"/>
  <c r="AF350" i="5"/>
  <c r="AP350" i="5"/>
  <c r="BK350" i="5" s="1"/>
  <c r="X111" i="5"/>
  <c r="AM111" i="5"/>
  <c r="BH111" i="5" s="1"/>
  <c r="CC111" i="5" s="1"/>
  <c r="AB111" i="5"/>
  <c r="AF253" i="5"/>
  <c r="BA253" i="5"/>
  <c r="Y253" i="5"/>
  <c r="AT533" i="5"/>
  <c r="BO533" i="5" s="1"/>
  <c r="Y533" i="5"/>
  <c r="AD533" i="5"/>
  <c r="AH969" i="5"/>
  <c r="BC969" i="5" s="1"/>
  <c r="AK969" i="5"/>
  <c r="BF969" i="5"/>
  <c r="CA969" i="5" s="1"/>
  <c r="AC180" i="5"/>
  <c r="AX180" i="5" s="1"/>
  <c r="BS180" i="5" s="1"/>
  <c r="AN180" i="5"/>
  <c r="BI180" i="5"/>
  <c r="AG685" i="5"/>
  <c r="AL685" i="5"/>
  <c r="AH364" i="5"/>
  <c r="AM364" i="5"/>
  <c r="BH364" i="5"/>
  <c r="CC364" i="5" s="1"/>
  <c r="AD640" i="5"/>
  <c r="AY640" i="5" s="1"/>
  <c r="AA640" i="5"/>
  <c r="AV640" i="5" s="1"/>
  <c r="BQ640" i="5" s="1"/>
  <c r="AP289" i="5"/>
  <c r="BK289" i="5" s="1"/>
  <c r="CF289" i="5" s="1"/>
  <c r="CH289" i="5"/>
  <c r="W289" i="5"/>
  <c r="AR289" i="5" s="1"/>
  <c r="CH996" i="5"/>
  <c r="W996" i="5"/>
  <c r="AD996" i="5"/>
  <c r="AY996" i="5" s="1"/>
  <c r="X994" i="5"/>
  <c r="AS994" i="5" s="1"/>
  <c r="AB994" i="5"/>
  <c r="AW994" i="5"/>
  <c r="BR994" i="5" s="1"/>
  <c r="AP994" i="5"/>
  <c r="BK994" i="5"/>
  <c r="AG582" i="5"/>
  <c r="AF582" i="5"/>
  <c r="BA582" i="5" s="1"/>
  <c r="AA970" i="5"/>
  <c r="AV970" i="5" s="1"/>
  <c r="BK970" i="5"/>
  <c r="AP970" i="5"/>
  <c r="AO234" i="5"/>
  <c r="AG234" i="5"/>
  <c r="Z323" i="5"/>
  <c r="AD323" i="5"/>
  <c r="AY323" i="5" s="1"/>
  <c r="BT323" i="5" s="1"/>
  <c r="AD594" i="5"/>
  <c r="AY594" i="5" s="1"/>
  <c r="AF594" i="5"/>
  <c r="BA594" i="5"/>
  <c r="AJ857" i="5"/>
  <c r="AN857" i="5"/>
  <c r="BI857" i="5" s="1"/>
  <c r="X135" i="5"/>
  <c r="AS135" i="5" s="1"/>
  <c r="Z135" i="5"/>
  <c r="AG37" i="5"/>
  <c r="AX37" i="5"/>
  <c r="BS37" i="5" s="1"/>
  <c r="AC37" i="5"/>
  <c r="AF1008" i="5"/>
  <c r="AK1008" i="5"/>
  <c r="BF1008" i="5" s="1"/>
  <c r="AK506" i="5"/>
  <c r="AD506" i="5"/>
  <c r="AY506" i="5" s="1"/>
  <c r="AA850" i="5"/>
  <c r="AV850" i="5" s="1"/>
  <c r="BQ850" i="5" s="1"/>
  <c r="AG850" i="5"/>
  <c r="AH409" i="5"/>
  <c r="AB409" i="5"/>
  <c r="AW409" i="5" s="1"/>
  <c r="AB715" i="5"/>
  <c r="AC715" i="5"/>
  <c r="AX715" i="5" s="1"/>
  <c r="AA119" i="5"/>
  <c r="AV119" i="5" s="1"/>
  <c r="AE119" i="5"/>
  <c r="AZ119" i="5" s="1"/>
  <c r="BU119" i="5" s="1"/>
  <c r="X646" i="5"/>
  <c r="AS646" i="5"/>
  <c r="BN646" i="5" s="1"/>
  <c r="AC646" i="5"/>
  <c r="AX646" i="5" s="1"/>
  <c r="BS646" i="5" s="1"/>
  <c r="AF830" i="5"/>
  <c r="AO830" i="5"/>
  <c r="BJ830" i="5" s="1"/>
  <c r="CE830" i="5" s="1"/>
  <c r="X95" i="5"/>
  <c r="AS95" i="5" s="1"/>
  <c r="BB95" i="5"/>
  <c r="BW95" i="5" s="1"/>
  <c r="AG95" i="5"/>
  <c r="AL762" i="5"/>
  <c r="AA762" i="5"/>
  <c r="AA198" i="5"/>
  <c r="AH198" i="5"/>
  <c r="BC198" i="5" s="1"/>
  <c r="BX198" i="5" s="1"/>
  <c r="AE617" i="5"/>
  <c r="AM617" i="5"/>
  <c r="BH617" i="5"/>
  <c r="AD826" i="5"/>
  <c r="AS826" i="5"/>
  <c r="BN826" i="5" s="1"/>
  <c r="X826" i="5"/>
  <c r="AK164" i="5"/>
  <c r="BF164" i="5" s="1"/>
  <c r="CH164" i="5"/>
  <c r="W164" i="5"/>
  <c r="AH724" i="5"/>
  <c r="BC724" i="5" s="1"/>
  <c r="BX724" i="5" s="1"/>
  <c r="AG724" i="5"/>
  <c r="BB724" i="5"/>
  <c r="BW724" i="5" s="1"/>
  <c r="AE641" i="5"/>
  <c r="AZ641" i="5" s="1"/>
  <c r="BU641" i="5" s="1"/>
  <c r="Z641" i="5"/>
  <c r="AU641" i="5" s="1"/>
  <c r="Z835" i="5"/>
  <c r="AU835" i="5" s="1"/>
  <c r="BJ835" i="5"/>
  <c r="CE835" i="5" s="1"/>
  <c r="AO835" i="5"/>
  <c r="BK309" i="5"/>
  <c r="CF309" i="5" s="1"/>
  <c r="AP309" i="5"/>
  <c r="AG309" i="5"/>
  <c r="AJ235" i="5"/>
  <c r="BE235" i="5" s="1"/>
  <c r="BZ235" i="5" s="1"/>
  <c r="AL235" i="5"/>
  <c r="BG235" i="5" s="1"/>
  <c r="AO805" i="5"/>
  <c r="BJ805" i="5" s="1"/>
  <c r="CE805" i="5" s="1"/>
  <c r="Z805" i="5"/>
  <c r="AU805" i="5" s="1"/>
  <c r="BP805" i="5" s="1"/>
  <c r="X139" i="5"/>
  <c r="AO139" i="5"/>
  <c r="BJ139" i="5" s="1"/>
  <c r="X860" i="5"/>
  <c r="AD860" i="5"/>
  <c r="AP860" i="5"/>
  <c r="BK860" i="5" s="1"/>
  <c r="CF860" i="5" s="1"/>
  <c r="AO356" i="5"/>
  <c r="AF356" i="5"/>
  <c r="BA356" i="5" s="1"/>
  <c r="BV356" i="5" s="1"/>
  <c r="AH349" i="5"/>
  <c r="AI349" i="5"/>
  <c r="BD349" i="5" s="1"/>
  <c r="BY349" i="5" s="1"/>
  <c r="AO607" i="5"/>
  <c r="BJ607" i="5" s="1"/>
  <c r="AM607" i="5"/>
  <c r="BH607" i="5" s="1"/>
  <c r="CC607" i="5" s="1"/>
  <c r="AL249" i="5"/>
  <c r="AA249" i="5"/>
  <c r="AV249" i="5" s="1"/>
  <c r="BQ249" i="5" s="1"/>
  <c r="BD620" i="5"/>
  <c r="BY620" i="5" s="1"/>
  <c r="AI620" i="5"/>
  <c r="AZ620" i="5"/>
  <c r="BU620" i="5" s="1"/>
  <c r="AE620" i="5"/>
  <c r="AJ429" i="5"/>
  <c r="BE429" i="5" s="1"/>
  <c r="BZ429" i="5" s="1"/>
  <c r="AK429" i="5"/>
  <c r="BF429" i="5" s="1"/>
  <c r="AB555" i="5"/>
  <c r="AE555" i="5"/>
  <c r="AZ555" i="5" s="1"/>
  <c r="BU555" i="5" s="1"/>
  <c r="Z335" i="5"/>
  <c r="AU335" i="5" s="1"/>
  <c r="BP335" i="5"/>
  <c r="BF335" i="5"/>
  <c r="AK335" i="5"/>
  <c r="AD396" i="5"/>
  <c r="AY396" i="5" s="1"/>
  <c r="BT396" i="5" s="1"/>
  <c r="AJ396" i="5"/>
  <c r="AE558" i="5"/>
  <c r="AZ558" i="5"/>
  <c r="BU558" i="5" s="1"/>
  <c r="AD558" i="5"/>
  <c r="AY558" i="5" s="1"/>
  <c r="BT558" i="5" s="1"/>
  <c r="AN772" i="5"/>
  <c r="BI772" i="5" s="1"/>
  <c r="BJ772" i="5"/>
  <c r="CE772" i="5" s="1"/>
  <c r="AO772" i="5"/>
  <c r="AB608" i="5"/>
  <c r="AW608" i="5" s="1"/>
  <c r="AN608" i="5"/>
  <c r="AE769" i="5"/>
  <c r="AZ769" i="5" s="1"/>
  <c r="AD769" i="5"/>
  <c r="BP67" i="5"/>
  <c r="AU67" i="5"/>
  <c r="Z67" i="5"/>
  <c r="AB67" i="5"/>
  <c r="CH109" i="5"/>
  <c r="W109" i="5"/>
  <c r="AR109" i="5" s="1"/>
  <c r="BE109" i="5"/>
  <c r="BZ109" i="5" s="1"/>
  <c r="AJ109" i="5"/>
  <c r="AA25" i="5"/>
  <c r="AV25" i="5"/>
  <c r="BQ25" i="5" s="1"/>
  <c r="AP25" i="5"/>
  <c r="AP245" i="5"/>
  <c r="BK245" i="5" s="1"/>
  <c r="AK245" i="5"/>
  <c r="BF245" i="5" s="1"/>
  <c r="CA245" i="5" s="1"/>
  <c r="AC968" i="5"/>
  <c r="AX968" i="5" s="1"/>
  <c r="BS968" i="5" s="1"/>
  <c r="Y968" i="5"/>
  <c r="AB943" i="5"/>
  <c r="AW943" i="5" s="1"/>
  <c r="BR943" i="5" s="1"/>
  <c r="AD943" i="5"/>
  <c r="AY943" i="5" s="1"/>
  <c r="AB520" i="5"/>
  <c r="AW520" i="5" s="1"/>
  <c r="BR520" i="5" s="1"/>
  <c r="Z520" i="5"/>
  <c r="AK184" i="5"/>
  <c r="AB184" i="5"/>
  <c r="AE554" i="5"/>
  <c r="AZ554" i="5" s="1"/>
  <c r="CH554" i="5"/>
  <c r="W554" i="5"/>
  <c r="AR554" i="5" s="1"/>
  <c r="BM554" i="5" s="1"/>
  <c r="AB91" i="5"/>
  <c r="AW91" i="5" s="1"/>
  <c r="AP91" i="5"/>
  <c r="BK91" i="5" s="1"/>
  <c r="CF91" i="5" s="1"/>
  <c r="AF137" i="5"/>
  <c r="AL137" i="5"/>
  <c r="BG137" i="5" s="1"/>
  <c r="AE495" i="5"/>
  <c r="AZ495" i="5" s="1"/>
  <c r="AB495" i="5"/>
  <c r="AW495" i="5"/>
  <c r="AG269" i="5"/>
  <c r="BB269" i="5" s="1"/>
  <c r="BW269" i="5" s="1"/>
  <c r="AM269" i="5"/>
  <c r="BD313" i="5"/>
  <c r="AI313" i="5"/>
  <c r="Y313" i="5"/>
  <c r="AK849" i="5"/>
  <c r="BF849" i="5" s="1"/>
  <c r="CA849" i="5" s="1"/>
  <c r="Z849" i="5"/>
  <c r="AU849" i="5" s="1"/>
  <c r="BP849" i="5" s="1"/>
  <c r="X75" i="5"/>
  <c r="AS75" i="5" s="1"/>
  <c r="AL75" i="5"/>
  <c r="BG75" i="5" s="1"/>
  <c r="CB75" i="5" s="1"/>
  <c r="AJ758" i="5"/>
  <c r="BE758" i="5" s="1"/>
  <c r="AF758" i="5"/>
  <c r="BA758" i="5" s="1"/>
  <c r="AE758" i="5"/>
  <c r="Y941" i="5"/>
  <c r="X941" i="5"/>
  <c r="AS941" i="5" s="1"/>
  <c r="AP426" i="5"/>
  <c r="AG426" i="5"/>
  <c r="BW426" i="5" s="1"/>
  <c r="BB426" i="5"/>
  <c r="AX735" i="5"/>
  <c r="BS735" i="5" s="1"/>
  <c r="AC735" i="5"/>
  <c r="AJ735" i="5"/>
  <c r="BE735" i="5" s="1"/>
  <c r="BZ735" i="5" s="1"/>
  <c r="Y597" i="5"/>
  <c r="AC597" i="5"/>
  <c r="AX597" i="5" s="1"/>
  <c r="AC568" i="5"/>
  <c r="AX568" i="5"/>
  <c r="Z568" i="5"/>
  <c r="AU568" i="5" s="1"/>
  <c r="AD161" i="5"/>
  <c r="BZ161" i="5"/>
  <c r="AJ161" i="5"/>
  <c r="BE161" i="5" s="1"/>
  <c r="AD496" i="5"/>
  <c r="AO496" i="5"/>
  <c r="AN132" i="5"/>
  <c r="BI132" i="5" s="1"/>
  <c r="AE132" i="5"/>
  <c r="AZ132" i="5" s="1"/>
  <c r="Z242" i="5"/>
  <c r="AU242" i="5" s="1"/>
  <c r="AP242" i="5"/>
  <c r="Z612" i="5"/>
  <c r="AP612" i="5"/>
  <c r="BK612" i="5" s="1"/>
  <c r="AI252" i="5"/>
  <c r="AD252" i="5"/>
  <c r="Y749" i="5"/>
  <c r="AG749" i="5"/>
  <c r="BB749" i="5" s="1"/>
  <c r="BW749" i="5" s="1"/>
  <c r="AJ284" i="5"/>
  <c r="BE284" i="5" s="1"/>
  <c r="W284" i="5"/>
  <c r="CH284" i="5"/>
  <c r="AE70" i="5"/>
  <c r="AZ70" i="5" s="1"/>
  <c r="BU70" i="5" s="1"/>
  <c r="AO70" i="5"/>
  <c r="BD647" i="5"/>
  <c r="AI647" i="5"/>
  <c r="AH647" i="5"/>
  <c r="BC647" i="5"/>
  <c r="AC888" i="5"/>
  <c r="AX888" i="5"/>
  <c r="Z888" i="5"/>
  <c r="AJ556" i="5"/>
  <c r="AL556" i="5"/>
  <c r="CB556" i="5" s="1"/>
  <c r="BG556" i="5"/>
  <c r="Y657" i="5"/>
  <c r="AF657" i="5"/>
  <c r="AN780" i="5"/>
  <c r="BI780" i="5"/>
  <c r="CD780" i="5" s="1"/>
  <c r="Z780" i="5"/>
  <c r="AU780" i="5" s="1"/>
  <c r="BP780" i="5" s="1"/>
  <c r="AY35" i="5"/>
  <c r="AD35" i="5"/>
  <c r="Y35" i="5"/>
  <c r="AG35" i="5"/>
  <c r="BB35" i="5" s="1"/>
  <c r="BW35" i="5" s="1"/>
  <c r="AH145" i="5"/>
  <c r="BC145" i="5" s="1"/>
  <c r="BX145" i="5" s="1"/>
  <c r="AP145" i="5"/>
  <c r="BK145" i="5" s="1"/>
  <c r="AF977" i="5"/>
  <c r="Z977" i="5"/>
  <c r="AM960" i="5"/>
  <c r="BH960" i="5" s="1"/>
  <c r="CC960" i="5" s="1"/>
  <c r="AC960" i="5"/>
  <c r="AX960" i="5" s="1"/>
  <c r="BS960" i="5" s="1"/>
  <c r="AA710" i="5"/>
  <c r="AH710" i="5"/>
  <c r="AK263" i="5"/>
  <c r="BF263" i="5" s="1"/>
  <c r="CA263" i="5" s="1"/>
  <c r="AM263" i="5"/>
  <c r="AD1001" i="5"/>
  <c r="AY1001" i="5" s="1"/>
  <c r="BT1001" i="5" s="1"/>
  <c r="AH1001" i="5"/>
  <c r="BC1001" i="5" s="1"/>
  <c r="BX1001" i="5" s="1"/>
  <c r="AH637" i="5"/>
  <c r="W637" i="5"/>
  <c r="CH637" i="5"/>
  <c r="Z76" i="5"/>
  <c r="AE76" i="5"/>
  <c r="AF511" i="5"/>
  <c r="AN511" i="5"/>
  <c r="BI511" i="5"/>
  <c r="CD511" i="5" s="1"/>
  <c r="AL83" i="5"/>
  <c r="BG83" i="5" s="1"/>
  <c r="AK83" i="5"/>
  <c r="BF83" i="5" s="1"/>
  <c r="AL236" i="5"/>
  <c r="BG236" i="5" s="1"/>
  <c r="AP236" i="5"/>
  <c r="X854" i="5"/>
  <c r="AS854" i="5"/>
  <c r="BN854" i="5" s="1"/>
  <c r="AG175" i="5"/>
  <c r="BB175" i="5" s="1"/>
  <c r="BW175" i="5" s="1"/>
  <c r="Z175" i="5"/>
  <c r="BD949" i="5"/>
  <c r="BY949" i="5" s="1"/>
  <c r="AI949" i="5"/>
  <c r="AD949" i="5"/>
  <c r="AY949" i="5" s="1"/>
  <c r="AE413" i="5"/>
  <c r="AZ413" i="5" s="1"/>
  <c r="BU413" i="5" s="1"/>
  <c r="AA413" i="5"/>
  <c r="AV413" i="5" s="1"/>
  <c r="BQ413" i="5" s="1"/>
  <c r="CA473" i="5"/>
  <c r="AK473" i="5"/>
  <c r="BF473" i="5" s="1"/>
  <c r="AF473" i="5"/>
  <c r="X239" i="5"/>
  <c r="BH239" i="5"/>
  <c r="AM239" i="5"/>
  <c r="AD687" i="5"/>
  <c r="AA687" i="5"/>
  <c r="AV687" i="5"/>
  <c r="AJ865" i="5"/>
  <c r="BJ865" i="5"/>
  <c r="CE865" i="5" s="1"/>
  <c r="AO865" i="5"/>
  <c r="AN877" i="5"/>
  <c r="X877" i="5"/>
  <c r="AW877" i="5"/>
  <c r="BR877" i="5" s="1"/>
  <c r="AB877" i="5"/>
  <c r="AM247" i="5"/>
  <c r="W247" i="5"/>
  <c r="CH247" i="5"/>
  <c r="BI217" i="5"/>
  <c r="CD217" i="5" s="1"/>
  <c r="AN217" i="5"/>
  <c r="AL217" i="5"/>
  <c r="AD755" i="5"/>
  <c r="AY755" i="5" s="1"/>
  <c r="BF755" i="5"/>
  <c r="CA755" i="5" s="1"/>
  <c r="AK755" i="5"/>
  <c r="AC530" i="5"/>
  <c r="AX530" i="5" s="1"/>
  <c r="BS530" i="5" s="1"/>
  <c r="AF530" i="5"/>
  <c r="BA530" i="5" s="1"/>
  <c r="AK377" i="5"/>
  <c r="BF377" i="5" s="1"/>
  <c r="CA377" i="5" s="1"/>
  <c r="BJ377" i="5"/>
  <c r="AO377" i="5"/>
  <c r="AF77" i="5"/>
  <c r="AJ77" i="5"/>
  <c r="AW541" i="5"/>
  <c r="BR541" i="5" s="1"/>
  <c r="AB541" i="5"/>
  <c r="AH541" i="5"/>
  <c r="BC541" i="5" s="1"/>
  <c r="BX541" i="5" s="1"/>
  <c r="AI793" i="5"/>
  <c r="AN793" i="5"/>
  <c r="BI793" i="5" s="1"/>
  <c r="CD793" i="5" s="1"/>
  <c r="AA804" i="5"/>
  <c r="AV804" i="5" s="1"/>
  <c r="BQ804" i="5" s="1"/>
  <c r="AC804" i="5"/>
  <c r="AX804" i="5" s="1"/>
  <c r="Z546" i="5"/>
  <c r="X546" i="5"/>
  <c r="AH155" i="5"/>
  <c r="AG155" i="5"/>
  <c r="AM387" i="5"/>
  <c r="BH387" i="5" s="1"/>
  <c r="BG387" i="5"/>
  <c r="AL387" i="5"/>
  <c r="AJ324" i="5"/>
  <c r="AF324" i="5"/>
  <c r="BA324" i="5" s="1"/>
  <c r="BV324" i="5" s="1"/>
  <c r="BA571" i="5"/>
  <c r="AF571" i="5"/>
  <c r="AG571" i="5"/>
  <c r="BB571" i="5" s="1"/>
  <c r="CH917" i="5"/>
  <c r="AR917" i="5"/>
  <c r="W917" i="5"/>
  <c r="AP732" i="5"/>
  <c r="BE732" i="5"/>
  <c r="AJ732" i="5"/>
  <c r="AA959" i="5"/>
  <c r="AV959" i="5" s="1"/>
  <c r="BQ959" i="5" s="1"/>
  <c r="AM959" i="5"/>
  <c r="BH959" i="5" s="1"/>
  <c r="W683" i="5"/>
  <c r="AR683" i="5"/>
  <c r="CH683" i="5"/>
  <c r="AF683" i="5"/>
  <c r="X975" i="5"/>
  <c r="AS975" i="5" s="1"/>
  <c r="BN975" i="5" s="1"/>
  <c r="AN975" i="5"/>
  <c r="BI975" i="5"/>
  <c r="Y891" i="5"/>
  <c r="AT891" i="5" s="1"/>
  <c r="AE891" i="5"/>
  <c r="AZ891" i="5" s="1"/>
  <c r="AI891" i="5"/>
  <c r="BD891" i="5" s="1"/>
  <c r="AB719" i="5"/>
  <c r="AW719" i="5" s="1"/>
  <c r="BR719" i="5" s="1"/>
  <c r="AN719" i="5"/>
  <c r="BI719" i="5" s="1"/>
  <c r="AB946" i="5"/>
  <c r="AK946" i="5"/>
  <c r="CA946" i="5" s="1"/>
  <c r="BF946" i="5"/>
  <c r="Y455" i="5"/>
  <c r="AS455" i="5"/>
  <c r="X455" i="5"/>
  <c r="AJ924" i="5"/>
  <c r="BE924" i="5" s="1"/>
  <c r="BZ924" i="5" s="1"/>
  <c r="X924" i="5"/>
  <c r="AL906" i="5"/>
  <c r="BG906" i="5" s="1"/>
  <c r="CB906" i="5" s="1"/>
  <c r="Z906" i="5"/>
  <c r="BE440" i="5"/>
  <c r="AJ440" i="5"/>
  <c r="BG440" i="5"/>
  <c r="CB440" i="5" s="1"/>
  <c r="AL440" i="5"/>
  <c r="AC821" i="5"/>
  <c r="AX821" i="5" s="1"/>
  <c r="BS821" i="5" s="1"/>
  <c r="AJ821" i="5"/>
  <c r="W138" i="5"/>
  <c r="AR138" i="5" s="1"/>
  <c r="CH138" i="5"/>
  <c r="AP138" i="5"/>
  <c r="CF138" i="5" s="1"/>
  <c r="BK138" i="5"/>
  <c r="AJ305" i="5"/>
  <c r="BE305" i="5" s="1"/>
  <c r="AP305" i="5"/>
  <c r="AK307" i="5"/>
  <c r="AG307" i="5"/>
  <c r="AL197" i="5"/>
  <c r="BG197" i="5" s="1"/>
  <c r="AJ197" i="5"/>
  <c r="BE197" i="5" s="1"/>
  <c r="BZ197" i="5"/>
  <c r="AE230" i="5"/>
  <c r="CH230" i="5"/>
  <c r="AR230" i="5"/>
  <c r="BM230" i="5" s="1"/>
  <c r="W230" i="5"/>
  <c r="Y671" i="5"/>
  <c r="AE671" i="5"/>
  <c r="AZ671" i="5" s="1"/>
  <c r="AA20" i="5"/>
  <c r="CH20" i="5"/>
  <c r="W20" i="5"/>
  <c r="AR20" i="5" s="1"/>
  <c r="AG866" i="5"/>
  <c r="BB866" i="5" s="1"/>
  <c r="AA866" i="5"/>
  <c r="AI937" i="5"/>
  <c r="AH937" i="5"/>
  <c r="BC937" i="5" s="1"/>
  <c r="AP182" i="5"/>
  <c r="BK182" i="5" s="1"/>
  <c r="AF182" i="5"/>
  <c r="AC43" i="5"/>
  <c r="AX43" i="5" s="1"/>
  <c r="Z43" i="5"/>
  <c r="AI353" i="5"/>
  <c r="BD353" i="5" s="1"/>
  <c r="BY353" i="5" s="1"/>
  <c r="AF353" i="5"/>
  <c r="BA353" i="5" s="1"/>
  <c r="BV353" i="5" s="1"/>
  <c r="AN395" i="5"/>
  <c r="BI395" i="5" s="1"/>
  <c r="BH395" i="5"/>
  <c r="CC395" i="5" s="1"/>
  <c r="AM395" i="5"/>
  <c r="AV853" i="5"/>
  <c r="BQ853" i="5" s="1"/>
  <c r="AA853" i="5"/>
  <c r="AK853" i="5"/>
  <c r="Z644" i="5"/>
  <c r="AU644" i="5" s="1"/>
  <c r="AA644" i="5"/>
  <c r="AH698" i="5"/>
  <c r="BC698" i="5" s="1"/>
  <c r="BX698" i="5" s="1"/>
  <c r="AM698" i="5"/>
  <c r="AI21" i="5"/>
  <c r="AO21" i="5"/>
  <c r="BJ21" i="5" s="1"/>
  <c r="AN451" i="5"/>
  <c r="BI451" i="5" s="1"/>
  <c r="AF451" i="5"/>
  <c r="BA451" i="5" s="1"/>
  <c r="BV451" i="5" s="1"/>
  <c r="CH1007" i="5"/>
  <c r="W1007" i="5"/>
  <c r="AC1007" i="5"/>
  <c r="AK997" i="5"/>
  <c r="BF997" i="5" s="1"/>
  <c r="AN997" i="5"/>
  <c r="BI997" i="5" s="1"/>
  <c r="CD997" i="5" s="1"/>
  <c r="BI147" i="5"/>
  <c r="AN147" i="5"/>
  <c r="AJ147" i="5"/>
  <c r="BE147" i="5"/>
  <c r="BZ147" i="5" s="1"/>
  <c r="AN903" i="5"/>
  <c r="BI903" i="5" s="1"/>
  <c r="CD903" i="5" s="1"/>
  <c r="Z903" i="5"/>
  <c r="Y286" i="5"/>
  <c r="AT286" i="5" s="1"/>
  <c r="BO286" i="5" s="1"/>
  <c r="AI286" i="5"/>
  <c r="BD286" i="5" s="1"/>
  <c r="CA415" i="5"/>
  <c r="AK415" i="5"/>
  <c r="BF415" i="5" s="1"/>
  <c r="AD415" i="5"/>
  <c r="AY415" i="5"/>
  <c r="BT415" i="5" s="1"/>
  <c r="AD893" i="5"/>
  <c r="AE893" i="5"/>
  <c r="AZ893" i="5" s="1"/>
  <c r="BU893" i="5" s="1"/>
  <c r="AF947" i="5"/>
  <c r="AJ947" i="5"/>
  <c r="BE947" i="5" s="1"/>
  <c r="BZ947" i="5"/>
  <c r="AH532" i="5"/>
  <c r="AI532" i="5"/>
  <c r="BD532" i="5" s="1"/>
  <c r="BY532" i="5" s="1"/>
  <c r="AB342" i="5"/>
  <c r="AP342" i="5"/>
  <c r="BK342" i="5" s="1"/>
  <c r="Y321" i="5"/>
  <c r="AT321" i="5" s="1"/>
  <c r="BO321" i="5"/>
  <c r="BB321" i="5"/>
  <c r="AG321" i="5"/>
  <c r="AN1010" i="5"/>
  <c r="BI1010" i="5" s="1"/>
  <c r="CD1010" i="5" s="1"/>
  <c r="Y1010" i="5"/>
  <c r="W340" i="5"/>
  <c r="AR340" i="5" s="1"/>
  <c r="CH340" i="5"/>
  <c r="AH340" i="5"/>
  <c r="Z881" i="5"/>
  <c r="AU881" i="5" s="1"/>
  <c r="BP881" i="5" s="1"/>
  <c r="AG881" i="5"/>
  <c r="BB881" i="5" s="1"/>
  <c r="BW881" i="5" s="1"/>
  <c r="AM457" i="5"/>
  <c r="BH457" i="5" s="1"/>
  <c r="CC457" i="5"/>
  <c r="AD457" i="5"/>
  <c r="BG803" i="5"/>
  <c r="AL803" i="5"/>
  <c r="AG803" i="5"/>
  <c r="AI599" i="5"/>
  <c r="BY599" i="5" s="1"/>
  <c r="BD599" i="5"/>
  <c r="AH339" i="5"/>
  <c r="BC339" i="5" s="1"/>
  <c r="BX339" i="5" s="1"/>
  <c r="AE339" i="5"/>
  <c r="AZ339" i="5"/>
  <c r="BU339" i="5" s="1"/>
  <c r="AD817" i="5"/>
  <c r="AY817" i="5" s="1"/>
  <c r="BT817" i="5" s="1"/>
  <c r="AF817" i="5"/>
  <c r="Y628" i="5"/>
  <c r="AT628" i="5" s="1"/>
  <c r="BO628" i="5" s="1"/>
  <c r="Z628" i="5"/>
  <c r="AU628" i="5" s="1"/>
  <c r="BI257" i="5"/>
  <c r="CD257" i="5" s="1"/>
  <c r="AN257" i="5"/>
  <c r="AE257" i="5"/>
  <c r="AZ257" i="5" s="1"/>
  <c r="BU257" i="5" s="1"/>
  <c r="AN622" i="5"/>
  <c r="AF622" i="5"/>
  <c r="AH770" i="5"/>
  <c r="BC770" i="5" s="1"/>
  <c r="BX770" i="5" s="1"/>
  <c r="X770" i="5"/>
  <c r="AS770" i="5" s="1"/>
  <c r="BN770" i="5" s="1"/>
  <c r="CH424" i="5"/>
  <c r="W424" i="5"/>
  <c r="AJ424" i="5"/>
  <c r="AE939" i="5"/>
  <c r="AH939" i="5"/>
  <c r="BC939" i="5"/>
  <c r="BX939" i="5" s="1"/>
  <c r="AF939" i="5"/>
  <c r="AJ538" i="5"/>
  <c r="BE538" i="5" s="1"/>
  <c r="BZ538" i="5" s="1"/>
  <c r="AM761" i="5"/>
  <c r="BH761" i="5" s="1"/>
  <c r="CC761" i="5" s="1"/>
  <c r="AA761" i="5"/>
  <c r="AV761" i="5"/>
  <c r="AC669" i="5"/>
  <c r="AO669" i="5"/>
  <c r="BJ669" i="5"/>
  <c r="AN701" i="5"/>
  <c r="BI701" i="5" s="1"/>
  <c r="AO701" i="5"/>
  <c r="BJ701" i="5" s="1"/>
  <c r="AN596" i="5"/>
  <c r="BI596" i="5" s="1"/>
  <c r="CD596" i="5" s="1"/>
  <c r="AP596" i="5"/>
  <c r="BK596" i="5" s="1"/>
  <c r="AD432" i="5"/>
  <c r="AN432" i="5"/>
  <c r="BI432" i="5" s="1"/>
  <c r="AH670" i="5"/>
  <c r="BC670" i="5" s="1"/>
  <c r="AG670" i="5"/>
  <c r="BB670" i="5" s="1"/>
  <c r="BW670" i="5" s="1"/>
  <c r="AX964" i="5"/>
  <c r="BS964" i="5" s="1"/>
  <c r="AC964" i="5"/>
  <c r="AE964" i="5"/>
  <c r="AZ964" i="5"/>
  <c r="AI477" i="5"/>
  <c r="BD477" i="5" s="1"/>
  <c r="BY477" i="5" s="1"/>
  <c r="AP477" i="5"/>
  <c r="AI639" i="5"/>
  <c r="BD639" i="5" s="1"/>
  <c r="BY639" i="5" s="1"/>
  <c r="AK639" i="5"/>
  <c r="AB639" i="5"/>
  <c r="AW639" i="5" s="1"/>
  <c r="BR639" i="5" s="1"/>
  <c r="AJ950" i="5"/>
  <c r="BE950" i="5" s="1"/>
  <c r="AI950" i="5"/>
  <c r="BD950" i="5" s="1"/>
  <c r="AA785" i="5"/>
  <c r="AV785" i="5" s="1"/>
  <c r="BQ785" i="5" s="1"/>
  <c r="AO785" i="5"/>
  <c r="AP296" i="5"/>
  <c r="AI296" i="5"/>
  <c r="Z169" i="5"/>
  <c r="AU169" i="5" s="1"/>
  <c r="AI169" i="5"/>
  <c r="BD169" i="5" s="1"/>
  <c r="AO306" i="5"/>
  <c r="BJ306" i="5" s="1"/>
  <c r="CE306" i="5" s="1"/>
  <c r="AL306" i="5"/>
  <c r="BG306" i="5" s="1"/>
  <c r="BC740" i="5"/>
  <c r="AH740" i="5"/>
  <c r="AO740" i="5"/>
  <c r="BJ740" i="5" s="1"/>
  <c r="CE740" i="5" s="1"/>
  <c r="AC727" i="5"/>
  <c r="AE727" i="5"/>
  <c r="AZ727" i="5" s="1"/>
  <c r="BU727" i="5" s="1"/>
  <c r="X108" i="5"/>
  <c r="AK108" i="5"/>
  <c r="BF108" i="5" s="1"/>
  <c r="AT470" i="5"/>
  <c r="BO470" i="5" s="1"/>
  <c r="Y470" i="5"/>
  <c r="AG470" i="5"/>
  <c r="BB470" i="5" s="1"/>
  <c r="BW470" i="5" s="1"/>
  <c r="AO694" i="5"/>
  <c r="AN694" i="5"/>
  <c r="X580" i="5"/>
  <c r="AS580" i="5" s="1"/>
  <c r="BN580" i="5" s="1"/>
  <c r="BI580" i="5"/>
  <c r="AN580" i="5"/>
  <c r="AA932" i="5"/>
  <c r="AV932" i="5" s="1"/>
  <c r="BQ932" i="5" s="1"/>
  <c r="X932" i="5"/>
  <c r="AO697" i="5"/>
  <c r="AS697" i="5"/>
  <c r="BN697" i="5" s="1"/>
  <c r="X697" i="5"/>
  <c r="BG662" i="5"/>
  <c r="AL662" i="5"/>
  <c r="CB662" i="5" s="1"/>
  <c r="W662" i="5"/>
  <c r="CH662" i="5"/>
  <c r="AN48" i="5"/>
  <c r="BK48" i="5"/>
  <c r="CF48" i="5" s="1"/>
  <c r="AP48" i="5"/>
  <c r="BE703" i="5"/>
  <c r="AJ703" i="5"/>
  <c r="Z703" i="5"/>
  <c r="AU703" i="5" s="1"/>
  <c r="CH553" i="5"/>
  <c r="AR553" i="5"/>
  <c r="W553" i="5"/>
  <c r="AO553" i="5"/>
  <c r="BJ553" i="5" s="1"/>
  <c r="CE553" i="5" s="1"/>
  <c r="AE73" i="5"/>
  <c r="AO73" i="5"/>
  <c r="AP747" i="5"/>
  <c r="BK747" i="5" s="1"/>
  <c r="CF747" i="5" s="1"/>
  <c r="AB747" i="5"/>
  <c r="BR747" i="5"/>
  <c r="AW747" i="5"/>
  <c r="CH894" i="5"/>
  <c r="W894" i="5"/>
  <c r="AH894" i="5"/>
  <c r="BC894" i="5" s="1"/>
  <c r="BX894" i="5" s="1"/>
  <c r="AE312" i="5"/>
  <c r="AZ312" i="5"/>
  <c r="BU312" i="5" s="1"/>
  <c r="AD312" i="5"/>
  <c r="AY312" i="5"/>
  <c r="BT312" i="5"/>
  <c r="AE181" i="5"/>
  <c r="AP181" i="5"/>
  <c r="AK709" i="5"/>
  <c r="BF709" i="5" s="1"/>
  <c r="BD709" i="5"/>
  <c r="AI709" i="5"/>
  <c r="AI318" i="5"/>
  <c r="AB318" i="5"/>
  <c r="AW318" i="5" s="1"/>
  <c r="X598" i="5"/>
  <c r="AS598" i="5" s="1"/>
  <c r="BN598" i="5" s="1"/>
  <c r="AF598" i="5"/>
  <c r="BA598" i="5" s="1"/>
  <c r="AP223" i="5"/>
  <c r="BK223" i="5" s="1"/>
  <c r="AE223" i="5"/>
  <c r="AZ223" i="5" s="1"/>
  <c r="BU223" i="5" s="1"/>
  <c r="AW744" i="5"/>
  <c r="BR744" i="5" s="1"/>
  <c r="AB744" i="5"/>
  <c r="Y744" i="5"/>
  <c r="AL259" i="5"/>
  <c r="BG259" i="5" s="1"/>
  <c r="CB259" i="5" s="1"/>
  <c r="W259" i="5"/>
  <c r="CH259" i="5"/>
  <c r="AI408" i="5"/>
  <c r="BD408" i="5" s="1"/>
  <c r="BY408" i="5" s="1"/>
  <c r="AM408" i="5"/>
  <c r="BH408" i="5" s="1"/>
  <c r="CC408" i="5" s="1"/>
  <c r="BF394" i="5"/>
  <c r="CA394" i="5" s="1"/>
  <c r="AK394" i="5"/>
  <c r="BE394" i="5"/>
  <c r="AJ394" i="5"/>
  <c r="Z643" i="5"/>
  <c r="AX643" i="5"/>
  <c r="BS643" i="5" s="1"/>
  <c r="AC643" i="5"/>
  <c r="Z27" i="5"/>
  <c r="AC27" i="5"/>
  <c r="AX27" i="5" s="1"/>
  <c r="AF914" i="5"/>
  <c r="CB914" i="5"/>
  <c r="AL914" i="5"/>
  <c r="BG914" i="5" s="1"/>
  <c r="AM464" i="5"/>
  <c r="AE464" i="5"/>
  <c r="AZ464" i="5"/>
  <c r="BD722" i="5"/>
  <c r="BY722" i="5" s="1"/>
  <c r="AI722" i="5"/>
  <c r="AP722" i="5"/>
  <c r="Y385" i="5"/>
  <c r="AP385" i="5"/>
  <c r="AL251" i="5"/>
  <c r="BG251" i="5" s="1"/>
  <c r="CB251" i="5" s="1"/>
  <c r="Y251" i="5"/>
  <c r="Z411" i="5"/>
  <c r="AU411" i="5" s="1"/>
  <c r="BP411" i="5" s="1"/>
  <c r="BJ411" i="5"/>
  <c r="AO411" i="5"/>
  <c r="CE411" i="5" s="1"/>
  <c r="AO822" i="5"/>
  <c r="BI822" i="5"/>
  <c r="AN822" i="5"/>
  <c r="CD822" i="5" s="1"/>
  <c r="AX523" i="5"/>
  <c r="BS523" i="5"/>
  <c r="AC523" i="5"/>
  <c r="BE523" i="5"/>
  <c r="AJ523" i="5"/>
  <c r="AA168" i="5"/>
  <c r="AV168" i="5" s="1"/>
  <c r="BQ168" i="5" s="1"/>
  <c r="AK168" i="5"/>
  <c r="BF168" i="5" s="1"/>
  <c r="CA168" i="5" s="1"/>
  <c r="AA908" i="5"/>
  <c r="AV908" i="5" s="1"/>
  <c r="AO908" i="5"/>
  <c r="BJ908" i="5" s="1"/>
  <c r="CE908" i="5" s="1"/>
  <c r="AM916" i="5"/>
  <c r="AL916" i="5"/>
  <c r="AK730" i="5"/>
  <c r="BF730" i="5"/>
  <c r="AP730" i="5"/>
  <c r="BK730" i="5" s="1"/>
  <c r="Z480" i="5"/>
  <c r="AE480" i="5"/>
  <c r="AL859" i="5"/>
  <c r="CH859" i="5"/>
  <c r="W859" i="5"/>
  <c r="AX244" i="5"/>
  <c r="AC244" i="5"/>
  <c r="AL244" i="5"/>
  <c r="AJ310" i="5"/>
  <c r="BO310" i="5"/>
  <c r="Y310" i="5"/>
  <c r="AT310" i="5"/>
  <c r="AN981" i="5"/>
  <c r="BI981" i="5" s="1"/>
  <c r="AM981" i="5"/>
  <c r="BH981" i="5" s="1"/>
  <c r="BD810" i="5"/>
  <c r="BY810" i="5" s="1"/>
  <c r="AI810" i="5"/>
  <c r="AP810" i="5"/>
  <c r="AB810" i="5"/>
  <c r="X748" i="5"/>
  <c r="AS748" i="5" s="1"/>
  <c r="AM748" i="5"/>
  <c r="AA500" i="5"/>
  <c r="AV500" i="5" s="1"/>
  <c r="AF500" i="5"/>
  <c r="BA500" i="5" s="1"/>
  <c r="BV500" i="5" s="1"/>
  <c r="AT30" i="5"/>
  <c r="Y30" i="5"/>
  <c r="AB30" i="5"/>
  <c r="AW30" i="5" s="1"/>
  <c r="AI551" i="5"/>
  <c r="BD551" i="5" s="1"/>
  <c r="BY551" i="5" s="1"/>
  <c r="AL551" i="5"/>
  <c r="BG551" i="5" s="1"/>
  <c r="CB551" i="5" s="1"/>
  <c r="AK160" i="5"/>
  <c r="BF160" i="5"/>
  <c r="CA160" i="5" s="1"/>
  <c r="AO160" i="5"/>
  <c r="BJ160" i="5" s="1"/>
  <c r="BD435" i="5"/>
  <c r="AI435" i="5"/>
  <c r="AV435" i="5"/>
  <c r="AA435" i="5"/>
  <c r="AG702" i="5"/>
  <c r="AJ702" i="5"/>
  <c r="Z474" i="5"/>
  <c r="AU474" i="5" s="1"/>
  <c r="BP474" i="5" s="1"/>
  <c r="AN474" i="5"/>
  <c r="BI474" i="5" s="1"/>
  <c r="AK843" i="5"/>
  <c r="AB843" i="5"/>
  <c r="AS867" i="5"/>
  <c r="BN867" i="5" s="1"/>
  <c r="X867" i="5"/>
  <c r="AM867" i="5"/>
  <c r="BH867" i="5" s="1"/>
  <c r="CC867" i="5" s="1"/>
  <c r="AD867" i="5"/>
  <c r="X861" i="5"/>
  <c r="AS861" i="5" s="1"/>
  <c r="AB861" i="5"/>
  <c r="AW861" i="5" s="1"/>
  <c r="AC601" i="5"/>
  <c r="AX601" i="5" s="1"/>
  <c r="BW601" i="5"/>
  <c r="AG601" i="5"/>
  <c r="BB601" i="5" s="1"/>
  <c r="BF112" i="5"/>
  <c r="AK112" i="5"/>
  <c r="Z112" i="5"/>
  <c r="AE104" i="5"/>
  <c r="AF104" i="5"/>
  <c r="BA104" i="5" s="1"/>
  <c r="BV104" i="5" s="1"/>
  <c r="AL326" i="5"/>
  <c r="BG326" i="5"/>
  <c r="AI326" i="5"/>
  <c r="BD326" i="5" s="1"/>
  <c r="AG664" i="5"/>
  <c r="BB664" i="5" s="1"/>
  <c r="AP664" i="5"/>
  <c r="AP365" i="5"/>
  <c r="BF365" i="5"/>
  <c r="AK365" i="5"/>
  <c r="AA661" i="5"/>
  <c r="AV661" i="5" s="1"/>
  <c r="BQ661" i="5" s="1"/>
  <c r="AP661" i="5"/>
  <c r="BK661" i="5" s="1"/>
  <c r="CF661" i="5" s="1"/>
  <c r="AS403" i="5"/>
  <c r="BN403" i="5" s="1"/>
  <c r="X403" i="5"/>
  <c r="Y403" i="5"/>
  <c r="AE314" i="5"/>
  <c r="AZ314" i="5"/>
  <c r="AO314" i="5"/>
  <c r="BJ314" i="5" s="1"/>
  <c r="CE314" i="5" s="1"/>
  <c r="AC222" i="5"/>
  <c r="AX222" i="5" s="1"/>
  <c r="BS222" i="5" s="1"/>
  <c r="AN581" i="5"/>
  <c r="BI581" i="5" s="1"/>
  <c r="CD581" i="5" s="1"/>
  <c r="AA581" i="5"/>
  <c r="AA354" i="5"/>
  <c r="AV354" i="5" s="1"/>
  <c r="Y354" i="5"/>
  <c r="AT354" i="5" s="1"/>
  <c r="W32" i="5"/>
  <c r="CH32" i="5"/>
  <c r="AR32" i="5"/>
  <c r="AK32" i="5"/>
  <c r="BF32" i="5" s="1"/>
  <c r="CA32" i="5" s="1"/>
  <c r="AF573" i="5"/>
  <c r="BA573" i="5" s="1"/>
  <c r="Y573" i="5"/>
  <c r="AO875" i="5"/>
  <c r="AA875" i="5"/>
  <c r="AJ23" i="5"/>
  <c r="BD23" i="5"/>
  <c r="AI23" i="5"/>
  <c r="AD430" i="5"/>
  <c r="AH430" i="5"/>
  <c r="BC430" i="5" s="1"/>
  <c r="AK44" i="5"/>
  <c r="BF44" i="5" s="1"/>
  <c r="CA44" i="5" s="1"/>
  <c r="AG44" i="5"/>
  <c r="BB44" i="5" s="1"/>
  <c r="BW44" i="5" s="1"/>
  <c r="AL837" i="5"/>
  <c r="BG837" i="5" s="1"/>
  <c r="X837" i="5"/>
  <c r="AS837" i="5" s="1"/>
  <c r="AN201" i="5"/>
  <c r="BI201" i="5" s="1"/>
  <c r="CD201" i="5" s="1"/>
  <c r="AE201" i="5"/>
  <c r="AZ201" i="5" s="1"/>
  <c r="X923" i="5"/>
  <c r="AS923" i="5" s="1"/>
  <c r="BN923" i="5" s="1"/>
  <c r="AI923" i="5"/>
  <c r="BD923" i="5" s="1"/>
  <c r="CH999" i="5"/>
  <c r="W999" i="5"/>
  <c r="AM999" i="5"/>
  <c r="BH999" i="5" s="1"/>
  <c r="CC999" i="5" s="1"/>
  <c r="BW974" i="5"/>
  <c r="AG974" i="5"/>
  <c r="BB974" i="5" s="1"/>
  <c r="AJ974" i="5"/>
  <c r="AB642" i="5"/>
  <c r="AW642" i="5" s="1"/>
  <c r="X642" i="5"/>
  <c r="AJ783" i="5"/>
  <c r="BC783" i="5"/>
  <c r="AH783" i="5"/>
  <c r="AD863" i="5"/>
  <c r="AY863" i="5" s="1"/>
  <c r="AO863" i="5"/>
  <c r="BJ863" i="5" s="1"/>
  <c r="CE863" i="5" s="1"/>
  <c r="Z901" i="5"/>
  <c r="AK901" i="5"/>
  <c r="BF901" i="5" s="1"/>
  <c r="CA901" i="5" s="1"/>
  <c r="AA167" i="5"/>
  <c r="AV167" i="5" s="1"/>
  <c r="BQ167" i="5" s="1"/>
  <c r="AH167" i="5"/>
  <c r="AG331" i="5"/>
  <c r="BK331" i="5"/>
  <c r="CF331" i="5" s="1"/>
  <c r="AP331" i="5"/>
  <c r="AM194" i="5"/>
  <c r="BH194" i="5" s="1"/>
  <c r="CC194" i="5" s="1"/>
  <c r="AL194" i="5"/>
  <c r="BG194" i="5" s="1"/>
  <c r="BB604" i="5"/>
  <c r="AG604" i="5"/>
  <c r="BX604" i="5"/>
  <c r="AH604" i="5"/>
  <c r="BC604" i="5" s="1"/>
  <c r="AO584" i="5"/>
  <c r="AJ584" i="5"/>
  <c r="BH750" i="5"/>
  <c r="CC750" i="5" s="1"/>
  <c r="AM750" i="5"/>
  <c r="AI750" i="5"/>
  <c r="BY750" i="5"/>
  <c r="BD750" i="5"/>
  <c r="AB514" i="5"/>
  <c r="AJ514" i="5"/>
  <c r="BE514" i="5" s="1"/>
  <c r="AM693" i="5"/>
  <c r="AE693" i="5"/>
  <c r="AZ693" i="5" s="1"/>
  <c r="AN116" i="5"/>
  <c r="BI116" i="5"/>
  <c r="AI116" i="5"/>
  <c r="BD116" i="5" s="1"/>
  <c r="BY116" i="5" s="1"/>
  <c r="AP383" i="5"/>
  <c r="AL383" i="5"/>
  <c r="BG383" i="5" s="1"/>
  <c r="CB383" i="5" s="1"/>
  <c r="AP913" i="5"/>
  <c r="BK913" i="5" s="1"/>
  <c r="AE913" i="5"/>
  <c r="AZ913" i="5"/>
  <c r="BU913" i="5" s="1"/>
  <c r="AC294" i="5"/>
  <c r="X294" i="5"/>
  <c r="AS294" i="5" s="1"/>
  <c r="BN294" i="5" s="1"/>
  <c r="AL227" i="5"/>
  <c r="BG227" i="5" s="1"/>
  <c r="CB227" i="5" s="1"/>
  <c r="AB227" i="5"/>
  <c r="W158" i="5"/>
  <c r="AR158" i="5" s="1"/>
  <c r="CH158" i="5"/>
  <c r="AX158" i="5"/>
  <c r="BS158" i="5" s="1"/>
  <c r="AC158" i="5"/>
  <c r="AC696" i="5"/>
  <c r="AX696" i="5" s="1"/>
  <c r="AE696" i="5"/>
  <c r="AP720" i="5"/>
  <c r="AN720" i="5"/>
  <c r="AH122" i="5"/>
  <c r="BC122" i="5" s="1"/>
  <c r="CE122" i="5"/>
  <c r="AO122" i="5"/>
  <c r="BJ122" i="5" s="1"/>
  <c r="AI635" i="5"/>
  <c r="BD635" i="5" s="1"/>
  <c r="BY635" i="5" s="1"/>
  <c r="Z635" i="5"/>
  <c r="AP437" i="5"/>
  <c r="BK437" i="5" s="1"/>
  <c r="CF437" i="5" s="1"/>
  <c r="CH437" i="5"/>
  <c r="W437" i="5"/>
  <c r="AR437" i="5"/>
  <c r="BM437" i="5" s="1"/>
  <c r="AM591" i="5"/>
  <c r="BG695" i="5"/>
  <c r="AL695" i="5"/>
  <c r="AG695" i="5"/>
  <c r="BB695" i="5" s="1"/>
  <c r="BW695" i="5" s="1"/>
  <c r="AP381" i="5"/>
  <c r="BK381" i="5" s="1"/>
  <c r="AF381" i="5"/>
  <c r="BA381" i="5" s="1"/>
  <c r="BV381" i="5" s="1"/>
  <c r="AP131" i="5"/>
  <c r="BK131" i="5" s="1"/>
  <c r="AF131" i="5"/>
  <c r="AF507" i="5"/>
  <c r="AL507" i="5"/>
  <c r="BG507" i="5" s="1"/>
  <c r="AP476" i="5"/>
  <c r="BK476" i="5" s="1"/>
  <c r="CH476" i="5"/>
  <c r="W476" i="5"/>
  <c r="BG838" i="5"/>
  <c r="CB838" i="5" s="1"/>
  <c r="AL838" i="5"/>
  <c r="CH838" i="5"/>
  <c r="W838" i="5"/>
  <c r="Z751" i="5"/>
  <c r="AU751" i="5" s="1"/>
  <c r="BP751" i="5" s="1"/>
  <c r="AD751" i="5"/>
  <c r="AY751" i="5" s="1"/>
  <c r="Z731" i="5"/>
  <c r="AU731" i="5" s="1"/>
  <c r="BP731" i="5" s="1"/>
  <c r="AF731" i="5"/>
  <c r="BA731" i="5" s="1"/>
  <c r="BV731" i="5" s="1"/>
  <c r="AJ503" i="5"/>
  <c r="AO503" i="5"/>
  <c r="BJ503" i="5" s="1"/>
  <c r="AG439" i="5"/>
  <c r="AS439" i="5"/>
  <c r="BN439" i="5" s="1"/>
  <c r="X439" i="5"/>
  <c r="X936" i="5"/>
  <c r="AS936" i="5" s="1"/>
  <c r="BN936" i="5" s="1"/>
  <c r="AN936" i="5"/>
  <c r="BI936" i="5"/>
  <c r="AF215" i="5"/>
  <c r="X215" i="5"/>
  <c r="AS215" i="5" s="1"/>
  <c r="BN215" i="5" s="1"/>
  <c r="BC220" i="5"/>
  <c r="AH220" i="5"/>
  <c r="BD220" i="5"/>
  <c r="AI220" i="5"/>
  <c r="AZ170" i="5"/>
  <c r="BU170" i="5" s="1"/>
  <c r="AE170" i="5"/>
  <c r="X170" i="5"/>
  <c r="AS170" i="5" s="1"/>
  <c r="BN170" i="5" s="1"/>
  <c r="Z293" i="5"/>
  <c r="AC293" i="5"/>
  <c r="AX293" i="5" s="1"/>
  <c r="BS293" i="5" s="1"/>
  <c r="AA512" i="5"/>
  <c r="AV512" i="5" s="1"/>
  <c r="AC512" i="5"/>
  <c r="AX512" i="5" s="1"/>
  <c r="BS512" i="5" s="1"/>
  <c r="AO931" i="5"/>
  <c r="BJ931" i="5" s="1"/>
  <c r="CE931" i="5" s="1"/>
  <c r="AH931" i="5"/>
  <c r="BC931" i="5" s="1"/>
  <c r="BX931" i="5" s="1"/>
  <c r="AH82" i="5"/>
  <c r="BC82" i="5" s="1"/>
  <c r="AL82" i="5"/>
  <c r="BG82" i="5" s="1"/>
  <c r="CB82" i="5" s="1"/>
  <c r="AD462" i="5"/>
  <c r="AY462" i="5" s="1"/>
  <c r="BT462" i="5" s="1"/>
  <c r="W462" i="5"/>
  <c r="CH462" i="5"/>
  <c r="AB304" i="5"/>
  <c r="AL304" i="5"/>
  <c r="BG304" i="5" s="1"/>
  <c r="CB304" i="5" s="1"/>
  <c r="X186" i="5"/>
  <c r="AS186" i="5" s="1"/>
  <c r="AG186" i="5"/>
  <c r="BB186" i="5" s="1"/>
  <c r="BW186" i="5" s="1"/>
  <c r="AI757" i="5"/>
  <c r="BD757" i="5" s="1"/>
  <c r="Y757" i="5"/>
  <c r="AL172" i="5"/>
  <c r="AM172" i="5"/>
  <c r="BH172" i="5" s="1"/>
  <c r="CC172" i="5" s="1"/>
  <c r="AI332" i="5"/>
  <c r="BD332" i="5" s="1"/>
  <c r="AW332" i="5"/>
  <c r="AB332" i="5"/>
  <c r="AO759" i="5"/>
  <c r="BJ759" i="5" s="1"/>
  <c r="AN759" i="5"/>
  <c r="BI759" i="5" s="1"/>
  <c r="CD759" i="5" s="1"/>
  <c r="AA634" i="5"/>
  <c r="AV634" i="5" s="1"/>
  <c r="BQ634" i="5" s="1"/>
  <c r="AM634" i="5"/>
  <c r="BH634" i="5" s="1"/>
  <c r="AX987" i="5"/>
  <c r="BS987" i="5" s="1"/>
  <c r="AC987" i="5"/>
  <c r="AS987" i="5"/>
  <c r="X987" i="5"/>
  <c r="AN972" i="5"/>
  <c r="AA972" i="5"/>
  <c r="AV972" i="5" s="1"/>
  <c r="AX686" i="5"/>
  <c r="BS686" i="5" s="1"/>
  <c r="AC686" i="5"/>
  <c r="AE786" i="5"/>
  <c r="AZ786" i="5" s="1"/>
  <c r="AJ786" i="5"/>
  <c r="AP550" i="5"/>
  <c r="BK550" i="5"/>
  <c r="CF550" i="5" s="1"/>
  <c r="BH550" i="5"/>
  <c r="CC550" i="5" s="1"/>
  <c r="AM550" i="5"/>
  <c r="BH593" i="5"/>
  <c r="AM593" i="5"/>
  <c r="AC593" i="5"/>
  <c r="AX593" i="5" s="1"/>
  <c r="AS80" i="5"/>
  <c r="X80" i="5"/>
  <c r="BF80" i="5"/>
  <c r="AK80" i="5"/>
  <c r="CA80" i="5"/>
  <c r="AB400" i="5"/>
  <c r="W400" i="5"/>
  <c r="AR400" i="5" s="1"/>
  <c r="CH400" i="5"/>
  <c r="Z398" i="5"/>
  <c r="BA398" i="5"/>
  <c r="BV398" i="5" s="1"/>
  <c r="AF398" i="5"/>
  <c r="AI811" i="5"/>
  <c r="BD811" i="5" s="1"/>
  <c r="BY811" i="5" s="1"/>
  <c r="W811" i="5"/>
  <c r="AR811" i="5" s="1"/>
  <c r="BM811" i="5" s="1"/>
  <c r="CH811" i="5"/>
  <c r="AM952" i="5"/>
  <c r="BJ952" i="5"/>
  <c r="CE952" i="5" s="1"/>
  <c r="AO952" i="5"/>
  <c r="X938" i="5"/>
  <c r="AS938" i="5" s="1"/>
  <c r="BN938" i="5" s="1"/>
  <c r="AD938" i="5"/>
  <c r="AY938" i="5" s="1"/>
  <c r="BT938" i="5" s="1"/>
  <c r="AP723" i="5"/>
  <c r="BK723" i="5" s="1"/>
  <c r="CF723" i="5" s="1"/>
  <c r="AB723" i="5"/>
  <c r="AW723" i="5" s="1"/>
  <c r="AL57" i="5"/>
  <c r="AH57" i="5"/>
  <c r="BC57" i="5"/>
  <c r="BX57" i="5"/>
  <c r="AC900" i="5"/>
  <c r="AX900" i="5" s="1"/>
  <c r="Y900" i="5"/>
  <c r="AL706" i="5"/>
  <c r="BG706" i="5" s="1"/>
  <c r="AJ706" i="5"/>
  <c r="BE706" i="5" s="1"/>
  <c r="AH784" i="5"/>
  <c r="BC784" i="5" s="1"/>
  <c r="AK784" i="5"/>
  <c r="BF784" i="5"/>
  <c r="AM355" i="5"/>
  <c r="Y355" i="5"/>
  <c r="AT355" i="5" s="1"/>
  <c r="AC469" i="5"/>
  <c r="AX469" i="5" s="1"/>
  <c r="AF469" i="5"/>
  <c r="BA469" i="5" s="1"/>
  <c r="BV469" i="5" s="1"/>
  <c r="AH498" i="5"/>
  <c r="AD498" i="5"/>
  <c r="AH488" i="5"/>
  <c r="Y488" i="5"/>
  <c r="AT488" i="5" s="1"/>
  <c r="AP374" i="5"/>
  <c r="AO374" i="5"/>
  <c r="BJ374" i="5"/>
  <c r="CE374" i="5" s="1"/>
  <c r="Z880" i="5"/>
  <c r="AO880" i="5"/>
  <c r="BJ880" i="5" s="1"/>
  <c r="CE880" i="5" s="1"/>
  <c r="AK486" i="5"/>
  <c r="BF486" i="5" s="1"/>
  <c r="CA486" i="5" s="1"/>
  <c r="AZ486" i="5"/>
  <c r="AE486" i="5"/>
  <c r="AE904" i="5"/>
  <c r="AF904" i="5"/>
  <c r="AB200" i="5"/>
  <c r="AW200" i="5" s="1"/>
  <c r="BR200" i="5" s="1"/>
  <c r="AK200" i="5"/>
  <c r="BF200" i="5" s="1"/>
  <c r="AC909" i="5"/>
  <c r="AH909" i="5"/>
  <c r="BC909" i="5" s="1"/>
  <c r="BX909" i="5" s="1"/>
  <c r="AI195" i="5"/>
  <c r="AM195" i="5"/>
  <c r="BH195" i="5" s="1"/>
  <c r="CC195" i="5" s="1"/>
  <c r="Y884" i="5"/>
  <c r="BO884" i="5" s="1"/>
  <c r="AT884" i="5"/>
  <c r="X884" i="5"/>
  <c r="AS884" i="5" s="1"/>
  <c r="AV153" i="5"/>
  <c r="BQ153" i="5" s="1"/>
  <c r="AA153" i="5"/>
  <c r="AO153" i="5"/>
  <c r="AG101" i="5"/>
  <c r="AL101" i="5"/>
  <c r="BG101" i="5"/>
  <c r="BK78" i="5"/>
  <c r="AP78" i="5"/>
  <c r="AA78" i="5"/>
  <c r="AV78" i="5" s="1"/>
  <c r="AC870" i="5"/>
  <c r="AG870" i="5"/>
  <c r="BB870" i="5" s="1"/>
  <c r="BW870" i="5" s="1"/>
  <c r="Z189" i="5"/>
  <c r="AU189" i="5" s="1"/>
  <c r="AZ189" i="5"/>
  <c r="AE189" i="5"/>
  <c r="AM438" i="5"/>
  <c r="BH438" i="5" s="1"/>
  <c r="CC438" i="5" s="1"/>
  <c r="X438" i="5"/>
  <c r="AS438" i="5" s="1"/>
  <c r="BN438" i="5" s="1"/>
  <c r="AD576" i="5"/>
  <c r="AY576" i="5" s="1"/>
  <c r="BJ576" i="5"/>
  <c r="AO576" i="5"/>
  <c r="AG298" i="5"/>
  <c r="BB298" i="5" s="1"/>
  <c r="AO298" i="5"/>
  <c r="BJ298" i="5" s="1"/>
  <c r="AI679" i="5"/>
  <c r="BD679" i="5" s="1"/>
  <c r="BY679" i="5" s="1"/>
  <c r="AF679" i="5"/>
  <c r="BA679" i="5" s="1"/>
  <c r="AJ42" i="5"/>
  <c r="BE42" i="5"/>
  <c r="AN42" i="5"/>
  <c r="BI42" i="5" s="1"/>
  <c r="CD42" i="5" s="1"/>
  <c r="AW796" i="5"/>
  <c r="AB796" i="5"/>
  <c r="AK796" i="5"/>
  <c r="AJ133" i="5"/>
  <c r="AM133" i="5"/>
  <c r="BH133" i="5" s="1"/>
  <c r="CC133" i="5" s="1"/>
  <c r="AJ509" i="5"/>
  <c r="AP509" i="5"/>
  <c r="X572" i="5"/>
  <c r="AC572" i="5"/>
  <c r="AX572" i="5" s="1"/>
  <c r="BS572" i="5" s="1"/>
  <c r="AI552" i="5"/>
  <c r="BD552" i="5" s="1"/>
  <c r="Y552" i="5"/>
  <c r="AH51" i="5"/>
  <c r="AG51" i="5"/>
  <c r="BH718" i="5"/>
  <c r="CC718" i="5" s="1"/>
  <c r="AM718" i="5"/>
  <c r="AJ718" i="5"/>
  <c r="BE718" i="5" s="1"/>
  <c r="BZ718" i="5"/>
  <c r="Z88" i="5"/>
  <c r="X88" i="5"/>
  <c r="AS88" i="5" s="1"/>
  <c r="BN88" i="5" s="1"/>
  <c r="X388" i="5"/>
  <c r="AA388" i="5"/>
  <c r="AH290" i="5"/>
  <c r="BC290" i="5" s="1"/>
  <c r="CH290" i="5"/>
  <c r="W290" i="5"/>
  <c r="X233" i="5"/>
  <c r="AS233" i="5" s="1"/>
  <c r="AI233" i="5"/>
  <c r="AN569" i="5"/>
  <c r="BI569" i="5" s="1"/>
  <c r="AJ569" i="5"/>
  <c r="AK610" i="5"/>
  <c r="AJ610" i="5"/>
  <c r="BE610" i="5" s="1"/>
  <c r="BZ610" i="5" s="1"/>
  <c r="AS540" i="5"/>
  <c r="BN540" i="5" s="1"/>
  <c r="X540" i="5"/>
  <c r="AW540" i="5"/>
  <c r="AB540" i="5"/>
  <c r="AF948" i="5"/>
  <c r="Y948" i="5"/>
  <c r="AP472" i="5"/>
  <c r="BK472" i="5" s="1"/>
  <c r="CF472" i="5" s="1"/>
  <c r="AE472" i="5"/>
  <c r="AZ472" i="5"/>
  <c r="BU472" i="5" s="1"/>
  <c r="Y452" i="5"/>
  <c r="AT452" i="5" s="1"/>
  <c r="BO452" i="5" s="1"/>
  <c r="AI452" i="5"/>
  <c r="BD452" i="5" s="1"/>
  <c r="BY452" i="5" s="1"/>
  <c r="AO851" i="5"/>
  <c r="AN851" i="5"/>
  <c r="AN414" i="5"/>
  <c r="BI414" i="5" s="1"/>
  <c r="AS414" i="5"/>
  <c r="X414" i="5"/>
  <c r="AI562" i="5"/>
  <c r="AJ562" i="5"/>
  <c r="AF450" i="5"/>
  <c r="BA450" i="5" s="1"/>
  <c r="BV450" i="5" s="1"/>
  <c r="AM450" i="5"/>
  <c r="BH450" i="5" s="1"/>
  <c r="AO154" i="5"/>
  <c r="BJ154" i="5" s="1"/>
  <c r="CA154" i="5"/>
  <c r="AK154" i="5"/>
  <c r="BF154" i="5" s="1"/>
  <c r="AA1006" i="5"/>
  <c r="AV1006" i="5" s="1"/>
  <c r="BQ1006" i="5" s="1"/>
  <c r="BE1006" i="5"/>
  <c r="BZ1006" i="5" s="1"/>
  <c r="AJ1006" i="5"/>
  <c r="BD1006" i="5"/>
  <c r="BY1006" i="5" s="1"/>
  <c r="AI1006" i="5"/>
  <c r="AH479" i="5"/>
  <c r="AI479" i="5"/>
  <c r="W574" i="5"/>
  <c r="CH574" i="5"/>
  <c r="Y574" i="5"/>
  <c r="AF927" i="5"/>
  <c r="W927" i="5"/>
  <c r="AR927" i="5"/>
  <c r="CH927" i="5"/>
  <c r="AM46" i="5"/>
  <c r="BH46" i="5" s="1"/>
  <c r="CC46" i="5" s="1"/>
  <c r="CH46" i="5"/>
  <c r="W46" i="5"/>
  <c r="AR46" i="5" s="1"/>
  <c r="AU659" i="5"/>
  <c r="BP659" i="5" s="1"/>
  <c r="Z659" i="5"/>
  <c r="AH659" i="5"/>
  <c r="BC659" i="5" s="1"/>
  <c r="BX659" i="5" s="1"/>
  <c r="AL768" i="5"/>
  <c r="BG768" i="5" s="1"/>
  <c r="AJ768" i="5"/>
  <c r="BE768" i="5" s="1"/>
  <c r="BZ768" i="5" s="1"/>
  <c r="AO372" i="5"/>
  <c r="BJ372" i="5" s="1"/>
  <c r="Z372" i="5"/>
  <c r="AC36" i="5"/>
  <c r="AX36" i="5" s="1"/>
  <c r="AO36" i="5"/>
  <c r="BG224" i="5"/>
  <c r="AL224" i="5"/>
  <c r="CB224" i="5"/>
  <c r="AJ224" i="5"/>
  <c r="AP565" i="5"/>
  <c r="BK565" i="5" s="1"/>
  <c r="AG565" i="5"/>
  <c r="BJ226" i="5"/>
  <c r="AO226" i="5"/>
  <c r="AL226" i="5"/>
  <c r="BG226" i="5" s="1"/>
  <c r="CB226" i="5" s="1"/>
  <c r="Y583" i="5"/>
  <c r="AT583" i="5" s="1"/>
  <c r="BO583" i="5" s="1"/>
  <c r="AD583" i="5"/>
  <c r="AY583" i="5" s="1"/>
  <c r="AF264" i="5"/>
  <c r="BA264" i="5"/>
  <c r="BV264" i="5" s="1"/>
  <c r="AT264" i="5"/>
  <c r="BO264" i="5" s="1"/>
  <c r="Y264" i="5"/>
  <c r="AH59" i="5"/>
  <c r="AN59" i="5"/>
  <c r="BI59" i="5" s="1"/>
  <c r="CD59" i="5" s="1"/>
  <c r="AC103" i="5"/>
  <c r="AI103" i="5"/>
  <c r="BD103" i="5" s="1"/>
  <c r="BY103" i="5" s="1"/>
  <c r="AM852" i="5"/>
  <c r="BH852" i="5" s="1"/>
  <c r="CC852" i="5" s="1"/>
  <c r="AB852" i="5"/>
  <c r="AK940" i="5"/>
  <c r="BF940" i="5" s="1"/>
  <c r="CA940" i="5" s="1"/>
  <c r="AG940" i="5"/>
  <c r="BB940" i="5" s="1"/>
  <c r="AO990" i="5"/>
  <c r="BJ990" i="5" s="1"/>
  <c r="BC990" i="5"/>
  <c r="AH990" i="5"/>
  <c r="BX990" i="5" s="1"/>
  <c r="AM1009" i="5"/>
  <c r="BH1009" i="5" s="1"/>
  <c r="CC1009" i="5"/>
  <c r="AP1009" i="5"/>
  <c r="BK1009" i="5" s="1"/>
  <c r="CF1009" i="5" s="1"/>
  <c r="X998" i="5"/>
  <c r="AL998" i="5"/>
  <c r="BG998" i="5" s="1"/>
  <c r="CB998" i="5" s="1"/>
  <c r="AA842" i="5"/>
  <c r="AV842" i="5" s="1"/>
  <c r="BB842" i="5"/>
  <c r="AG842" i="5"/>
  <c r="AP528" i="5"/>
  <c r="BK528" i="5" s="1"/>
  <c r="CF528" i="5" s="1"/>
  <c r="Z528" i="5"/>
  <c r="AF444" i="5"/>
  <c r="BA444" i="5" s="1"/>
  <c r="BV444" i="5" s="1"/>
  <c r="X444" i="5"/>
  <c r="AJ140" i="5"/>
  <c r="BE140" i="5" s="1"/>
  <c r="BZ140" i="5" s="1"/>
  <c r="AB140" i="5"/>
  <c r="AW140" i="5"/>
  <c r="BR140" i="5" s="1"/>
  <c r="AF363" i="5"/>
  <c r="BA363" i="5" s="1"/>
  <c r="BV363" i="5" s="1"/>
  <c r="AJ363" i="5"/>
  <c r="BE363" i="5"/>
  <c r="BZ363" i="5" s="1"/>
  <c r="X373" i="5"/>
  <c r="AS373" i="5" s="1"/>
  <c r="BN373" i="5" s="1"/>
  <c r="BB373" i="5"/>
  <c r="AG373" i="5"/>
  <c r="AL351" i="5"/>
  <c r="BG351" i="5" s="1"/>
  <c r="CB351" i="5" s="1"/>
  <c r="CH351" i="5"/>
  <c r="W351" i="5"/>
  <c r="AR351" i="5" s="1"/>
  <c r="AF156" i="5"/>
  <c r="BA156" i="5" s="1"/>
  <c r="AD156" i="5"/>
  <c r="AY156" i="5" s="1"/>
  <c r="BT156" i="5" s="1"/>
  <c r="AP1005" i="5"/>
  <c r="BK1005" i="5" s="1"/>
  <c r="AG1005" i="5"/>
  <c r="BB1005" i="5" s="1"/>
  <c r="BE847" i="5"/>
  <c r="AJ847" i="5"/>
  <c r="Z847" i="5"/>
  <c r="AU847" i="5" s="1"/>
  <c r="BP847" i="5" s="1"/>
  <c r="AP897" i="5"/>
  <c r="BK897" i="5" s="1"/>
  <c r="CF897" i="5" s="1"/>
  <c r="BG897" i="5"/>
  <c r="CB897" i="5" s="1"/>
  <c r="AL897" i="5"/>
  <c r="BE791" i="5"/>
  <c r="AJ791" i="5"/>
  <c r="Z791" i="5"/>
  <c r="AP781" i="5"/>
  <c r="BK781" i="5"/>
  <c r="AL781" i="5"/>
  <c r="BG781" i="5"/>
  <c r="CB781" i="5" s="1"/>
  <c r="AM238" i="5"/>
  <c r="BH238" i="5" s="1"/>
  <c r="AT238" i="5"/>
  <c r="Y238" i="5"/>
  <c r="BU463" i="5"/>
  <c r="AZ463" i="5"/>
  <c r="AE463" i="5"/>
  <c r="Z463" i="5"/>
  <c r="AI820" i="5"/>
  <c r="CH820" i="5"/>
  <c r="W820" i="5"/>
  <c r="AO586" i="5"/>
  <c r="AU586" i="5"/>
  <c r="BP586" i="5" s="1"/>
  <c r="Z586" i="5"/>
  <c r="AL319" i="5"/>
  <c r="BG319" i="5" s="1"/>
  <c r="BK319" i="5"/>
  <c r="AP319" i="5"/>
  <c r="AO188" i="5"/>
  <c r="BJ188" i="5" s="1"/>
  <c r="AC188" i="5"/>
  <c r="AX188" i="5"/>
  <c r="AN609" i="5"/>
  <c r="BI609" i="5" s="1"/>
  <c r="CD609" i="5" s="1"/>
  <c r="Z609" i="5"/>
  <c r="AU609" i="5" s="1"/>
  <c r="AE270" i="5"/>
  <c r="BD649" i="5"/>
  <c r="BY649" i="5" s="1"/>
  <c r="AI649" i="5"/>
  <c r="AM649" i="5"/>
  <c r="BH649" i="5" s="1"/>
  <c r="CC649" i="5" s="1"/>
  <c r="AF89" i="5"/>
  <c r="BA89" i="5" s="1"/>
  <c r="BV89" i="5" s="1"/>
  <c r="AM89" i="5"/>
  <c r="BH89" i="5" s="1"/>
  <c r="AI454" i="5"/>
  <c r="CH454" i="5"/>
  <c r="W454" i="5"/>
  <c r="CA330" i="5"/>
  <c r="AK330" i="5"/>
  <c r="BF330" i="5" s="1"/>
  <c r="AD330" i="5"/>
  <c r="AN636" i="5"/>
  <c r="BI636" i="5" s="1"/>
  <c r="CD636" i="5" s="1"/>
  <c r="AF636" i="5"/>
  <c r="BA636" i="5" s="1"/>
  <c r="Z176" i="5"/>
  <c r="AU176" i="5" s="1"/>
  <c r="BP176" i="5" s="1"/>
  <c r="W176" i="5"/>
  <c r="CH176" i="5"/>
  <c r="AJ688" i="5"/>
  <c r="BE688" i="5" s="1"/>
  <c r="W688" i="5"/>
  <c r="AR688" i="5" s="1"/>
  <c r="CH688" i="5"/>
  <c r="AM1004" i="5"/>
  <c r="BH1004" i="5" s="1"/>
  <c r="CC1004" i="5" s="1"/>
  <c r="AJ1004" i="5"/>
  <c r="BE1004" i="5" s="1"/>
  <c r="BZ1004" i="5" s="1"/>
  <c r="AO360" i="5"/>
  <c r="BJ360" i="5" s="1"/>
  <c r="AF360" i="5"/>
  <c r="BA360" i="5" s="1"/>
  <c r="AC858" i="5"/>
  <c r="AT858" i="5"/>
  <c r="Y858" i="5"/>
  <c r="AF499" i="5"/>
  <c r="BA499" i="5" s="1"/>
  <c r="AB499" i="5"/>
  <c r="AW499" i="5" s="1"/>
  <c r="AG726" i="5"/>
  <c r="BB726" i="5" s="1"/>
  <c r="X726" i="5"/>
  <c r="AA878" i="5"/>
  <c r="AV878" i="5" s="1"/>
  <c r="BQ878" i="5" s="1"/>
  <c r="AM878" i="5"/>
  <c r="BH878" i="5"/>
  <c r="CC878" i="5" s="1"/>
  <c r="AK615" i="5"/>
  <c r="BF615" i="5"/>
  <c r="CA615" i="5" s="1"/>
  <c r="AD615" i="5"/>
  <c r="AY615" i="5"/>
  <c r="BT615" i="5" s="1"/>
  <c r="AN508" i="5"/>
  <c r="BI508" i="5" s="1"/>
  <c r="AV508" i="5"/>
  <c r="BQ508" i="5" s="1"/>
  <c r="AA508" i="5"/>
  <c r="AE392" i="5"/>
  <c r="AF392" i="5"/>
  <c r="BA392" i="5" s="1"/>
  <c r="BV392" i="5" s="1"/>
  <c r="AK277" i="5"/>
  <c r="BF277" i="5" s="1"/>
  <c r="CA277" i="5" s="1"/>
  <c r="AM277" i="5"/>
  <c r="BH277" i="5" s="1"/>
  <c r="AE666" i="5"/>
  <c r="AJ666" i="5"/>
  <c r="AJ566" i="5"/>
  <c r="BE566" i="5" s="1"/>
  <c r="BZ566" i="5" s="1"/>
  <c r="AO566" i="5"/>
  <c r="BJ566" i="5" s="1"/>
  <c r="AC954" i="5"/>
  <c r="Z954" i="5"/>
  <c r="AU954" i="5" s="1"/>
  <c r="BP954" i="5" s="1"/>
  <c r="AL818" i="5"/>
  <c r="AM818" i="5"/>
  <c r="BH818" i="5"/>
  <c r="CC818" i="5" s="1"/>
  <c r="AH94" i="5"/>
  <c r="BC94" i="5" s="1"/>
  <c r="BX94" i="5" s="1"/>
  <c r="AC94" i="5"/>
  <c r="AX94" i="5"/>
  <c r="BS94" i="5" s="1"/>
  <c r="AG619" i="5"/>
  <c r="BB619" i="5"/>
  <c r="BW619" i="5" s="1"/>
  <c r="Y619" i="5"/>
  <c r="BT114" i="5"/>
  <c r="AD114" i="5"/>
  <c r="AY114" i="5"/>
  <c r="AM114" i="5"/>
  <c r="BH114" i="5" s="1"/>
  <c r="CC114" i="5" s="1"/>
  <c r="AB369" i="5"/>
  <c r="AM369" i="5"/>
  <c r="AP171" i="5"/>
  <c r="BK171" i="5" s="1"/>
  <c r="CF171" i="5" s="1"/>
  <c r="Y171" i="5"/>
  <c r="BC334" i="5"/>
  <c r="BX334" i="5" s="1"/>
  <c r="AH334" i="5"/>
  <c r="BD334" i="5"/>
  <c r="AI334" i="5"/>
  <c r="AA588" i="5"/>
  <c r="AV588" i="5" s="1"/>
  <c r="AF588" i="5"/>
  <c r="BA588" i="5" s="1"/>
  <c r="BV588" i="5" s="1"/>
  <c r="AJ218" i="5"/>
  <c r="BE218" i="5" s="1"/>
  <c r="BZ218" i="5" s="1"/>
  <c r="AG218" i="5"/>
  <c r="BB218" i="5" s="1"/>
  <c r="AC1011" i="5"/>
  <c r="BB1011" i="5"/>
  <c r="AG1011" i="5"/>
  <c r="BW1011" i="5" s="1"/>
  <c r="AF933" i="5"/>
  <c r="BA933" i="5" s="1"/>
  <c r="AA933" i="5"/>
  <c r="AV933" i="5" s="1"/>
  <c r="BQ933" i="5" s="1"/>
  <c r="AA896" i="5"/>
  <c r="AV896" i="5" s="1"/>
  <c r="AP896" i="5"/>
  <c r="Z115" i="5"/>
  <c r="AU115" i="5" s="1"/>
  <c r="AC115" i="5"/>
  <c r="AX115" i="5" s="1"/>
  <c r="BS115" i="5" s="1"/>
  <c r="AM986" i="5"/>
  <c r="BH986" i="5" s="1"/>
  <c r="CC986" i="5" s="1"/>
  <c r="AO986" i="5"/>
  <c r="BJ986" i="5" s="1"/>
  <c r="BA648" i="5"/>
  <c r="BV648" i="5" s="1"/>
  <c r="AF648" i="5"/>
  <c r="AZ648" i="5"/>
  <c r="AE648" i="5"/>
  <c r="AD614" i="5"/>
  <c r="Z614" i="5"/>
  <c r="AC179" i="5"/>
  <c r="BK179" i="5"/>
  <c r="AP179" i="5"/>
  <c r="X516" i="5"/>
  <c r="AS516" i="5" s="1"/>
  <c r="Y516" i="5"/>
  <c r="AT516" i="5" s="1"/>
  <c r="BO516" i="5" s="1"/>
  <c r="AK165" i="5"/>
  <c r="X165" i="5"/>
  <c r="AS165" i="5" s="1"/>
  <c r="AS336" i="5"/>
  <c r="X336" i="5"/>
  <c r="BC336" i="5"/>
  <c r="BX336" i="5" s="1"/>
  <c r="AH336" i="5"/>
  <c r="AK130" i="5"/>
  <c r="AG130" i="5"/>
  <c r="BB130" i="5" s="1"/>
  <c r="BW130" i="5" s="1"/>
  <c r="AK771" i="5"/>
  <c r="BF771" i="5"/>
  <c r="AA771" i="5"/>
  <c r="AV771" i="5" s="1"/>
  <c r="AA539" i="5"/>
  <c r="AV539" i="5" s="1"/>
  <c r="AI539" i="5"/>
  <c r="BD539" i="5" s="1"/>
  <c r="BY539" i="5" s="1"/>
  <c r="AE344" i="5"/>
  <c r="AG344" i="5"/>
  <c r="BB344" i="5" s="1"/>
  <c r="AD962" i="5"/>
  <c r="AC962" i="5"/>
  <c r="Z752" i="5"/>
  <c r="AU752" i="5"/>
  <c r="W752" i="5"/>
  <c r="AR752" i="5"/>
  <c r="BM752" i="5" s="1"/>
  <c r="CH752" i="5"/>
  <c r="AL892" i="5"/>
  <c r="BG892" i="5" s="1"/>
  <c r="CB892" i="5" s="1"/>
  <c r="AT892" i="5"/>
  <c r="Y892" i="5"/>
  <c r="BO892" i="5"/>
  <c r="AL978" i="5"/>
  <c r="AH978" i="5"/>
  <c r="BC978" i="5" s="1"/>
  <c r="BX978" i="5" s="1"/>
  <c r="AP832" i="5"/>
  <c r="BK832" i="5" s="1"/>
  <c r="BA832" i="5"/>
  <c r="AF832" i="5"/>
  <c r="Z883" i="5"/>
  <c r="BP883" i="5" s="1"/>
  <c r="AU883" i="5"/>
  <c r="X883" i="5"/>
  <c r="AS883" i="5" s="1"/>
  <c r="BN883" i="5" s="1"/>
  <c r="AC250" i="5"/>
  <c r="AX250" i="5" s="1"/>
  <c r="AM250" i="5"/>
  <c r="BH250" i="5" s="1"/>
  <c r="BI281" i="5"/>
  <c r="CD281" i="5" s="1"/>
  <c r="AN281" i="5"/>
  <c r="AP281" i="5"/>
  <c r="BK281" i="5"/>
  <c r="CF281" i="5" s="1"/>
  <c r="AB45" i="5"/>
  <c r="AW45" i="5" s="1"/>
  <c r="BR45" i="5" s="1"/>
  <c r="AY45" i="5"/>
  <c r="AD45" i="5"/>
  <c r="AM382" i="5"/>
  <c r="Y382" i="5"/>
  <c r="AT382" i="5" s="1"/>
  <c r="AC393" i="5"/>
  <c r="AX393" i="5" s="1"/>
  <c r="AH393" i="5"/>
  <c r="BC393" i="5" s="1"/>
  <c r="BX393" i="5" s="1"/>
  <c r="AF376" i="5"/>
  <c r="BA376" i="5" s="1"/>
  <c r="AN746" i="5"/>
  <c r="BI746" i="5"/>
  <c r="CD746" i="5"/>
  <c r="AG746" i="5"/>
  <c r="AA560" i="5"/>
  <c r="AV560" i="5" s="1"/>
  <c r="BQ560" i="5" s="1"/>
  <c r="AJ560" i="5"/>
  <c r="AN505" i="5"/>
  <c r="BI505" i="5" s="1"/>
  <c r="AF505" i="5"/>
  <c r="BA505" i="5"/>
  <c r="BV505" i="5" s="1"/>
  <c r="AM359" i="5"/>
  <c r="BH359" i="5" s="1"/>
  <c r="AF359" i="5"/>
  <c r="BA359" i="5" s="1"/>
  <c r="BV359" i="5" s="1"/>
  <c r="AK267" i="5"/>
  <c r="BF267" i="5" s="1"/>
  <c r="Y267" i="5"/>
  <c r="AT267" i="5" s="1"/>
  <c r="X767" i="5"/>
  <c r="AS767" i="5" s="1"/>
  <c r="BN767" i="5" s="1"/>
  <c r="AP767" i="5"/>
  <c r="Y143" i="5"/>
  <c r="AK143" i="5"/>
  <c r="BF143" i="5" s="1"/>
  <c r="AP405" i="5"/>
  <c r="BK405" i="5" s="1"/>
  <c r="CF405" i="5" s="1"/>
  <c r="AO405" i="5"/>
  <c r="BJ405" i="5" s="1"/>
  <c r="AH630" i="5"/>
  <c r="BC630" i="5" s="1"/>
  <c r="BX630" i="5" s="1"/>
  <c r="X630" i="5"/>
  <c r="AS630" i="5" s="1"/>
  <c r="BN630" i="5" s="1"/>
  <c r="AC325" i="5"/>
  <c r="AX325" i="5" s="1"/>
  <c r="BS325" i="5" s="1"/>
  <c r="AB325" i="5"/>
  <c r="AJ874" i="5"/>
  <c r="BE874" i="5" s="1"/>
  <c r="BZ874" i="5" s="1"/>
  <c r="AI874" i="5"/>
  <c r="AO174" i="5"/>
  <c r="AI623" i="5"/>
  <c r="AO623" i="5"/>
  <c r="AN18" i="5"/>
  <c r="AO18" i="5"/>
  <c r="AK490" i="5"/>
  <c r="BF490" i="5" s="1"/>
  <c r="AJ490" i="5"/>
  <c r="BE490" i="5" s="1"/>
  <c r="AS971" i="5"/>
  <c r="BN971" i="5" s="1"/>
  <c r="X971" i="5"/>
  <c r="AN971" i="5"/>
  <c r="BI971" i="5" s="1"/>
  <c r="CD971" i="5"/>
  <c r="AC447" i="5"/>
  <c r="AX447" i="5" s="1"/>
  <c r="BF447" i="5"/>
  <c r="CA447" i="5" s="1"/>
  <c r="AK447" i="5"/>
  <c r="AH624" i="5"/>
  <c r="AG624" i="5"/>
  <c r="BB624" i="5" s="1"/>
  <c r="X557" i="5"/>
  <c r="BF557" i="5"/>
  <c r="CA557" i="5" s="1"/>
  <c r="AK557" i="5"/>
  <c r="Z632" i="5"/>
  <c r="AU632" i="5" s="1"/>
  <c r="AN632" i="5"/>
  <c r="AY204" i="5"/>
  <c r="AD204" i="5"/>
  <c r="CH204" i="5"/>
  <c r="W204" i="5"/>
  <c r="AR204" i="5"/>
  <c r="Y587" i="5"/>
  <c r="AT587" i="5" s="1"/>
  <c r="BO587" i="5" s="1"/>
  <c r="AK587" i="5"/>
  <c r="BF587" i="5" s="1"/>
  <c r="AE504" i="5"/>
  <c r="AO504" i="5"/>
  <c r="AA484" i="5"/>
  <c r="AV484" i="5"/>
  <c r="AJ484" i="5"/>
  <c r="BE484" i="5" s="1"/>
  <c r="AH389" i="5"/>
  <c r="BC389" i="5" s="1"/>
  <c r="BX389" i="5" s="1"/>
  <c r="Y389" i="5"/>
  <c r="Y829" i="5"/>
  <c r="AT829" i="5" s="1"/>
  <c r="BO829" i="5" s="1"/>
  <c r="AE829" i="5"/>
  <c r="BU829" i="5" s="1"/>
  <c r="AZ829" i="5"/>
  <c r="AH258" i="5"/>
  <c r="BC258" i="5" s="1"/>
  <c r="BX258" i="5" s="1"/>
  <c r="AK258" i="5"/>
  <c r="BF258" i="5" s="1"/>
  <c r="CA258" i="5" s="1"/>
  <c r="AL144" i="5"/>
  <c r="AM144" i="5"/>
  <c r="BH144" i="5" s="1"/>
  <c r="CC144" i="5" s="1"/>
  <c r="BS494" i="5"/>
  <c r="AX494" i="5"/>
  <c r="AC494" i="5"/>
  <c r="Z494" i="5"/>
  <c r="AD52" i="5"/>
  <c r="AY52" i="5" s="1"/>
  <c r="BT52" i="5" s="1"/>
  <c r="Y52" i="5"/>
  <c r="X570" i="5"/>
  <c r="AX570" i="5"/>
  <c r="AC570" i="5"/>
  <c r="CH920" i="5"/>
  <c r="W920" i="5"/>
  <c r="AR920" i="5" s="1"/>
  <c r="AJ595" i="5"/>
  <c r="AP595" i="5"/>
  <c r="BK595" i="5"/>
  <c r="CF595" i="5" s="1"/>
  <c r="AJ467" i="5"/>
  <c r="Y467" i="5"/>
  <c r="AT467" i="5" s="1"/>
  <c r="BO467" i="5" s="1"/>
  <c r="AC207" i="5"/>
  <c r="AX207" i="5" s="1"/>
  <c r="BS207" i="5" s="1"/>
  <c r="AD207" i="5"/>
  <c r="AY207" i="5" s="1"/>
  <c r="BT207" i="5" s="1"/>
  <c r="AU449" i="5"/>
  <c r="BP449" i="5" s="1"/>
  <c r="Z449" i="5"/>
  <c r="AN449" i="5"/>
  <c r="BI449" i="5" s="1"/>
  <c r="AE809" i="5"/>
  <c r="AZ809" i="5" s="1"/>
  <c r="BU809" i="5" s="1"/>
  <c r="AJ809" i="5"/>
  <c r="BE809" i="5" s="1"/>
  <c r="AN631" i="5"/>
  <c r="BI631" i="5" s="1"/>
  <c r="AL631" i="5"/>
  <c r="AC487" i="5"/>
  <c r="X487" i="5"/>
  <c r="AS487" i="5" s="1"/>
  <c r="BN487" i="5" s="1"/>
  <c r="AA876" i="5"/>
  <c r="AP876" i="5"/>
  <c r="BK876" i="5" s="1"/>
  <c r="CF876" i="5" s="1"/>
  <c r="BJ297" i="5"/>
  <c r="CE297" i="5" s="1"/>
  <c r="AO297" i="5"/>
  <c r="AM297" i="5"/>
  <c r="BH297" i="5"/>
  <c r="CC297" i="5" s="1"/>
  <c r="AC967" i="5"/>
  <c r="AX967" i="5" s="1"/>
  <c r="BS967" i="5" s="1"/>
  <c r="AA967" i="5"/>
  <c r="AV967" i="5" s="1"/>
  <c r="BQ967" i="5" s="1"/>
  <c r="AO559" i="5"/>
  <c r="X559" i="5"/>
  <c r="AS559" i="5" s="1"/>
  <c r="AM98" i="5"/>
  <c r="BH98" i="5" s="1"/>
  <c r="CC98" i="5" s="1"/>
  <c r="Z98" i="5"/>
  <c r="AU98" i="5" s="1"/>
  <c r="BK65" i="5"/>
  <c r="AP65" i="5"/>
  <c r="CF65" i="5"/>
  <c r="AO65" i="5"/>
  <c r="BJ65" i="5" s="1"/>
  <c r="CE65" i="5" s="1"/>
  <c r="AK895" i="5"/>
  <c r="BF895" i="5" s="1"/>
  <c r="BK895" i="5"/>
  <c r="AP895" i="5"/>
  <c r="X468" i="5"/>
  <c r="AS468" i="5" s="1"/>
  <c r="BN468" i="5" s="1"/>
  <c r="AL468" i="5"/>
  <c r="AK63" i="5"/>
  <c r="BF63" i="5" s="1"/>
  <c r="CA63" i="5" s="1"/>
  <c r="AB63" i="5"/>
  <c r="AW63" i="5" s="1"/>
  <c r="AV445" i="5"/>
  <c r="AA445" i="5"/>
  <c r="AN445" i="5"/>
  <c r="BI445" i="5" s="1"/>
  <c r="AJ445" i="5"/>
  <c r="AG864" i="5"/>
  <c r="AE864" i="5"/>
  <c r="AZ864" i="5" s="1"/>
  <c r="BU864" i="5" s="1"/>
  <c r="AL944" i="5"/>
  <c r="BG944" i="5"/>
  <c r="CB944" i="5" s="1"/>
  <c r="AJ944" i="5"/>
  <c r="AY327" i="5"/>
  <c r="AD327" i="5"/>
  <c r="AH327" i="5"/>
  <c r="BG465" i="5"/>
  <c r="AL465" i="5"/>
  <c r="Z465" i="5"/>
  <c r="AU465" i="5" s="1"/>
  <c r="BP465" i="5" s="1"/>
  <c r="CH812" i="5"/>
  <c r="W812" i="5"/>
  <c r="AN812" i="5"/>
  <c r="BB934" i="5"/>
  <c r="AG934" i="5"/>
  <c r="AP934" i="5"/>
  <c r="BK934" i="5" s="1"/>
  <c r="CF934" i="5" s="1"/>
  <c r="AJ871" i="5"/>
  <c r="BE871" i="5"/>
  <c r="AA871" i="5"/>
  <c r="AV871" i="5" s="1"/>
  <c r="BQ871" i="5" s="1"/>
  <c r="AO64" i="5"/>
  <c r="BJ64" i="5" s="1"/>
  <c r="AU64" i="5"/>
  <c r="Z64" i="5"/>
  <c r="AO471" i="5"/>
  <c r="BJ471" i="5" s="1"/>
  <c r="CE471" i="5" s="1"/>
  <c r="AD471" i="5"/>
  <c r="AJ1016" i="5"/>
  <c r="BE1016" i="5"/>
  <c r="AK1016" i="5"/>
  <c r="BF1016" i="5" s="1"/>
  <c r="AE963" i="5"/>
  <c r="AZ963" i="5" s="1"/>
  <c r="Z963" i="5"/>
  <c r="AU963" i="5" s="1"/>
  <c r="BP963" i="5" s="1"/>
  <c r="AK973" i="5"/>
  <c r="BF973" i="5" s="1"/>
  <c r="CA973" i="5" s="1"/>
  <c r="AT973" i="5"/>
  <c r="BO973" i="5" s="1"/>
  <c r="Y973" i="5"/>
  <c r="AM966" i="5"/>
  <c r="BH966" i="5" s="1"/>
  <c r="AE966" i="5"/>
  <c r="AZ966" i="5" s="1"/>
  <c r="BU966" i="5" s="1"/>
  <c r="AM652" i="5"/>
  <c r="AK652" i="5"/>
  <c r="BF652" i="5" s="1"/>
  <c r="CA652" i="5" s="1"/>
  <c r="Y988" i="5"/>
  <c r="AT988" i="5" s="1"/>
  <c r="AD988" i="5"/>
  <c r="AY988" i="5" s="1"/>
  <c r="BT988" i="5" s="1"/>
  <c r="AH55" i="5"/>
  <c r="BC55" i="5" s="1"/>
  <c r="AJ55" i="5"/>
  <c r="AC85" i="5"/>
  <c r="X85" i="5"/>
  <c r="AS85" i="5" s="1"/>
  <c r="AB577" i="5"/>
  <c r="AW577" i="5" s="1"/>
  <c r="BR577" i="5" s="1"/>
  <c r="AJ41" i="5"/>
  <c r="CH41" i="5"/>
  <c r="AR41" i="5"/>
  <c r="BM41" i="5" s="1"/>
  <c r="W41" i="5"/>
  <c r="BF246" i="5"/>
  <c r="CA246" i="5" s="1"/>
  <c r="AK246" i="5"/>
  <c r="AU246" i="5"/>
  <c r="Z246" i="5"/>
  <c r="AM655" i="5"/>
  <c r="AE655" i="5"/>
  <c r="AZ655" i="5" s="1"/>
  <c r="BU655" i="5" s="1"/>
  <c r="BG618" i="5"/>
  <c r="CB618" i="5" s="1"/>
  <c r="AL618" i="5"/>
  <c r="AJ618" i="5"/>
  <c r="Z955" i="5"/>
  <c r="AU955" i="5" s="1"/>
  <c r="AM955" i="5"/>
  <c r="AJ545" i="5"/>
  <c r="AH545" i="5"/>
  <c r="BC545" i="5" s="1"/>
  <c r="BX545" i="5" s="1"/>
  <c r="AT510" i="5"/>
  <c r="BO510" i="5" s="1"/>
  <c r="Y510" i="5"/>
  <c r="AI510" i="5"/>
  <c r="AH248" i="5"/>
  <c r="BC248" i="5" s="1"/>
  <c r="BX248" i="5" s="1"/>
  <c r="AO248" i="5"/>
  <c r="BJ248" i="5" s="1"/>
  <c r="AP833" i="5"/>
  <c r="AA833" i="5"/>
  <c r="AH915" i="5"/>
  <c r="AV915" i="5"/>
  <c r="BQ915" i="5" s="1"/>
  <c r="AA915" i="5"/>
  <c r="AF274" i="5"/>
  <c r="CH274" i="5"/>
  <c r="W274" i="5"/>
  <c r="AR274" i="5"/>
  <c r="AH231" i="5"/>
  <c r="AM231" i="5"/>
  <c r="AL738" i="5"/>
  <c r="BG738" i="5" s="1"/>
  <c r="CB738" i="5" s="1"/>
  <c r="AF738" i="5"/>
  <c r="AG801" i="5"/>
  <c r="BB801" i="5"/>
  <c r="BW801" i="5" s="1"/>
  <c r="AP801" i="5"/>
  <c r="BK801" i="5" s="1"/>
  <c r="CF801" i="5" s="1"/>
  <c r="AA563" i="5"/>
  <c r="AV563" i="5"/>
  <c r="BQ563" i="5"/>
  <c r="CB563" i="5"/>
  <c r="AL563" i="5"/>
  <c r="BG563" i="5" s="1"/>
  <c r="AE534" i="5"/>
  <c r="AZ534" i="5" s="1"/>
  <c r="AP534" i="5"/>
  <c r="BK534" i="5" s="1"/>
  <c r="AJ489" i="5"/>
  <c r="BE489" i="5" s="1"/>
  <c r="CH489" i="5"/>
  <c r="W489" i="5"/>
  <c r="AN929" i="5"/>
  <c r="AI929" i="5"/>
  <c r="BD929" i="5" s="1"/>
  <c r="BY929" i="5" s="1"/>
  <c r="AP232" i="5"/>
  <c r="AI232" i="5"/>
  <c r="BD232" i="5"/>
  <c r="AB232" i="5"/>
  <c r="AW232" i="5" s="1"/>
  <c r="BR232" i="5" s="1"/>
  <c r="Z501" i="5"/>
  <c r="AB418" i="5"/>
  <c r="AW418" i="5" s="1"/>
  <c r="AH418" i="5"/>
  <c r="BC418" i="5" s="1"/>
  <c r="BX418" i="5" s="1"/>
  <c r="AF831" i="5"/>
  <c r="BV831" i="5" s="1"/>
  <c r="BA831" i="5"/>
  <c r="AB831" i="5"/>
  <c r="AW831" i="5" s="1"/>
  <c r="AW107" i="5"/>
  <c r="AB107" i="5"/>
  <c r="X107" i="5"/>
  <c r="AS107" i="5" s="1"/>
  <c r="BN107" i="5" s="1"/>
  <c r="AF428" i="5"/>
  <c r="BA428" i="5" s="1"/>
  <c r="BV428" i="5" s="1"/>
  <c r="AT428" i="5"/>
  <c r="Y428" i="5"/>
  <c r="AN113" i="5"/>
  <c r="BI113" i="5" s="1"/>
  <c r="CD113" i="5" s="1"/>
  <c r="AE113" i="5"/>
  <c r="AE425" i="5"/>
  <c r="AZ425" i="5" s="1"/>
  <c r="AI425" i="5"/>
  <c r="BD425" i="5" s="1"/>
  <c r="AJ401" i="5"/>
  <c r="AI401" i="5"/>
  <c r="BD401" i="5"/>
  <c r="BY401" i="5" s="1"/>
  <c r="AL945" i="5"/>
  <c r="BG945" i="5" s="1"/>
  <c r="CB945" i="5" s="1"/>
  <c r="AX945" i="5"/>
  <c r="AC945" i="5"/>
  <c r="X442" i="5"/>
  <c r="Z442" i="5"/>
  <c r="AU442" i="5" s="1"/>
  <c r="BP442" i="5" s="1"/>
  <c r="BI279" i="5"/>
  <c r="CD279" i="5" s="1"/>
  <c r="AN279" i="5"/>
  <c r="Y206" i="5"/>
  <c r="AT206" i="5" s="1"/>
  <c r="AC206" i="5"/>
  <c r="AX206" i="5"/>
  <c r="BS206" i="5"/>
  <c r="AK827" i="5"/>
  <c r="BF827" i="5" s="1"/>
  <c r="AW827" i="5"/>
  <c r="AB827" i="5"/>
  <c r="Z840" i="5"/>
  <c r="AU840" i="5" s="1"/>
  <c r="AD840" i="5"/>
  <c r="AY840" i="5" s="1"/>
  <c r="AP979" i="5"/>
  <c r="BK979" i="5" s="1"/>
  <c r="CF979" i="5" s="1"/>
  <c r="AL979" i="5"/>
  <c r="AM213" i="5"/>
  <c r="BH213" i="5" s="1"/>
  <c r="CC213" i="5" s="1"/>
  <c r="AE213" i="5"/>
  <c r="AZ213" i="5" s="1"/>
  <c r="BE123" i="5"/>
  <c r="AJ123" i="5"/>
  <c r="AL123" i="5"/>
  <c r="BG123" i="5" s="1"/>
  <c r="CB123" i="5" s="1"/>
  <c r="AM515" i="5"/>
  <c r="AK515" i="5"/>
  <c r="BF515" i="5" s="1"/>
  <c r="AM402" i="5"/>
  <c r="BH402" i="5"/>
  <c r="CC402" i="5" s="1"/>
  <c r="AL402" i="5"/>
  <c r="BG402" i="5"/>
  <c r="BF1015" i="5"/>
  <c r="CA1015" i="5" s="1"/>
  <c r="AK1015" i="5"/>
  <c r="AF1015" i="5"/>
  <c r="AP71" i="5"/>
  <c r="AH71" i="5"/>
  <c r="BC71" i="5" s="1"/>
  <c r="BX71" i="5" s="1"/>
  <c r="Z316" i="5"/>
  <c r="AU316" i="5" s="1"/>
  <c r="AL316" i="5"/>
  <c r="AC824" i="5"/>
  <c r="Z824" i="5"/>
  <c r="AA800" i="5"/>
  <c r="AP800" i="5"/>
  <c r="BK800" i="5" s="1"/>
  <c r="CF800" i="5" s="1"/>
  <c r="Y629" i="5"/>
  <c r="AT629" i="5" s="1"/>
  <c r="BO629" i="5" s="1"/>
  <c r="Z629" i="5"/>
  <c r="AU629" i="5"/>
  <c r="BP629" i="5" s="1"/>
  <c r="AO291" i="5"/>
  <c r="BJ291" i="5" s="1"/>
  <c r="CE291" i="5" s="1"/>
  <c r="AL291" i="5"/>
  <c r="Z654" i="5"/>
  <c r="AU654" i="5" s="1"/>
  <c r="BP654" i="5" s="1"/>
  <c r="AB654" i="5"/>
  <c r="AW654" i="5" s="1"/>
  <c r="BR654" i="5" s="1"/>
  <c r="AJ482" i="5"/>
  <c r="BE482" i="5" s="1"/>
  <c r="AM482" i="5"/>
  <c r="BH482" i="5" s="1"/>
  <c r="CC482" i="5" s="1"/>
  <c r="AC493" i="5"/>
  <c r="AX493" i="5" s="1"/>
  <c r="AM493" i="5"/>
  <c r="BH493" i="5" s="1"/>
  <c r="BE815" i="5"/>
  <c r="BZ815" i="5" s="1"/>
  <c r="AJ815" i="5"/>
  <c r="Z815" i="5"/>
  <c r="AU815" i="5" s="1"/>
  <c r="BP815" i="5" s="1"/>
  <c r="AD366" i="5"/>
  <c r="AY366" i="5" s="1"/>
  <c r="BE366" i="5"/>
  <c r="BZ366" i="5" s="1"/>
  <c r="AJ366" i="5"/>
  <c r="AD102" i="5"/>
  <c r="AY102" i="5" s="1"/>
  <c r="AM102" i="5"/>
  <c r="AM787" i="5"/>
  <c r="BH787" i="5" s="1"/>
  <c r="CC787" i="5" s="1"/>
  <c r="AA787" i="5"/>
  <c r="AV787" i="5" s="1"/>
  <c r="BQ787" i="5" s="1"/>
  <c r="AO855" i="5"/>
  <c r="BJ855" i="5" s="1"/>
  <c r="AL855" i="5"/>
  <c r="CB855" i="5" s="1"/>
  <c r="BG855" i="5"/>
  <c r="CH795" i="5"/>
  <c r="W795" i="5"/>
  <c r="AG795" i="5"/>
  <c r="AA814" i="5"/>
  <c r="AE814" i="5"/>
  <c r="AF529" i="5"/>
  <c r="AP529" i="5"/>
  <c r="BK529" i="5"/>
  <c r="Y806" i="5"/>
  <c r="AT806" i="5" s="1"/>
  <c r="BO806" i="5" s="1"/>
  <c r="X806" i="5"/>
  <c r="AS806" i="5"/>
  <c r="BN806" i="5" s="1"/>
  <c r="AB240" i="5"/>
  <c r="Y240" i="5"/>
  <c r="AT240" i="5" s="1"/>
  <c r="BO240" i="5" s="1"/>
  <c r="AO739" i="5"/>
  <c r="BJ739" i="5" s="1"/>
  <c r="AA739" i="5"/>
  <c r="AV739" i="5" s="1"/>
  <c r="BQ739" i="5" s="1"/>
  <c r="Z492" i="5"/>
  <c r="AU492" i="5" s="1"/>
  <c r="CH492" i="5"/>
  <c r="W492" i="5"/>
  <c r="AD823" i="5"/>
  <c r="AY823" i="5"/>
  <c r="BT823" i="5" s="1"/>
  <c r="AB823" i="5"/>
  <c r="AC980" i="5"/>
  <c r="BI980" i="5"/>
  <c r="AN980" i="5"/>
  <c r="CD980" i="5"/>
  <c r="AH792" i="5"/>
  <c r="BC792" i="5" s="1"/>
  <c r="AK792" i="5"/>
  <c r="BF792" i="5" s="1"/>
  <c r="Z673" i="5"/>
  <c r="AU673" i="5" s="1"/>
  <c r="BP673" i="5" s="1"/>
  <c r="AP673" i="5"/>
  <c r="BK673" i="5" s="1"/>
  <c r="CF673" i="5" s="1"/>
  <c r="AF942" i="5"/>
  <c r="AG942" i="5"/>
  <c r="BB942" i="5" s="1"/>
  <c r="BW942" i="5" s="1"/>
  <c r="AE585" i="5"/>
  <c r="AZ585" i="5" s="1"/>
  <c r="AO585" i="5"/>
  <c r="AK953" i="5"/>
  <c r="AS953" i="5"/>
  <c r="BN953" i="5" s="1"/>
  <c r="X953" i="5"/>
  <c r="X841" i="5"/>
  <c r="AS841" i="5" s="1"/>
  <c r="AP841" i="5"/>
  <c r="BK841" i="5" s="1"/>
  <c r="AE433" i="5"/>
  <c r="Y433" i="5"/>
  <c r="AT433" i="5" s="1"/>
  <c r="AB433" i="5"/>
  <c r="AW433" i="5" s="1"/>
  <c r="BR433" i="5" s="1"/>
  <c r="AM993" i="5"/>
  <c r="BH993" i="5" s="1"/>
  <c r="CC993" i="5" s="1"/>
  <c r="AL993" i="5"/>
  <c r="BG993" i="5" s="1"/>
  <c r="BH676" i="5"/>
  <c r="AM676" i="5"/>
  <c r="AP676" i="5"/>
  <c r="AO159" i="5"/>
  <c r="AZ159" i="5"/>
  <c r="BU159" i="5" s="1"/>
  <c r="AE159" i="5"/>
  <c r="AF345" i="5"/>
  <c r="BA345" i="5" s="1"/>
  <c r="BV345" i="5"/>
  <c r="Y345" i="5"/>
  <c r="AT345" i="5" s="1"/>
  <c r="BO345" i="5" s="1"/>
  <c r="X910" i="5"/>
  <c r="AS910" i="5" s="1"/>
  <c r="BN910" i="5" s="1"/>
  <c r="AK910" i="5"/>
  <c r="BF910" i="5" s="1"/>
  <c r="CA910" i="5" s="1"/>
  <c r="AI431" i="5"/>
  <c r="BD431" i="5" s="1"/>
  <c r="AH431" i="5"/>
  <c r="AF416" i="5"/>
  <c r="BA416" i="5" s="1"/>
  <c r="BV416" i="5" s="1"/>
  <c r="AE416" i="5"/>
  <c r="AZ416" i="5" s="1"/>
  <c r="W765" i="5"/>
  <c r="CH765" i="5"/>
  <c r="AK765" i="5"/>
  <c r="AA535" i="5"/>
  <c r="AV535" i="5" s="1"/>
  <c r="BQ535" i="5" s="1"/>
  <c r="AM535" i="5"/>
  <c r="BH535" i="5" s="1"/>
  <c r="CC535" i="5" s="1"/>
  <c r="X221" i="5"/>
  <c r="AS221" i="5" s="1"/>
  <c r="BN221" i="5" s="1"/>
  <c r="AA221" i="5"/>
  <c r="AV221" i="5" s="1"/>
  <c r="BQ221" i="5" s="1"/>
  <c r="CH716" i="5"/>
  <c r="W716" i="5"/>
  <c r="AP716" i="5"/>
  <c r="BK716" i="5" s="1"/>
  <c r="CF716" i="5" s="1"/>
  <c r="AE390" i="5"/>
  <c r="W390" i="5"/>
  <c r="CH390" i="5"/>
  <c r="AH497" i="5"/>
  <c r="BC497" i="5" s="1"/>
  <c r="AL497" i="5"/>
  <c r="BG497" i="5" s="1"/>
  <c r="AI531" i="5"/>
  <c r="AC531" i="5"/>
  <c r="AK117" i="5"/>
  <c r="BF117" i="5" s="1"/>
  <c r="AH117" i="5"/>
  <c r="BF129" i="5"/>
  <c r="AK129" i="5"/>
  <c r="AN129" i="5"/>
  <c r="AF28" i="5"/>
  <c r="AP28" i="5"/>
  <c r="AE40" i="5"/>
  <c r="AZ40" i="5" s="1"/>
  <c r="BU40" i="5" s="1"/>
  <c r="AK40" i="5"/>
  <c r="Z380" i="5"/>
  <c r="Y380" i="5"/>
  <c r="AA828" i="5"/>
  <c r="AV828" i="5" s="1"/>
  <c r="AH828" i="5"/>
  <c r="BC828" i="5" s="1"/>
  <c r="BX828" i="5" s="1"/>
  <c r="CH828" i="5"/>
  <c r="W828" i="5"/>
  <c r="AO645" i="5"/>
  <c r="AM645" i="5"/>
  <c r="BH645" i="5" s="1"/>
  <c r="CC645" i="5" s="1"/>
  <c r="AG754" i="5"/>
  <c r="BB754" i="5" s="1"/>
  <c r="BW754" i="5" s="1"/>
  <c r="AC475" i="5"/>
  <c r="AX475" i="5" s="1"/>
  <c r="AK475" i="5"/>
  <c r="BD166" i="5"/>
  <c r="BY166" i="5" s="1"/>
  <c r="AI166" i="5"/>
  <c r="BK166" i="5"/>
  <c r="CF166" i="5" s="1"/>
  <c r="AP166" i="5"/>
  <c r="AB212" i="5"/>
  <c r="AW212" i="5" s="1"/>
  <c r="AS212" i="5"/>
  <c r="X212" i="5"/>
  <c r="AO311" i="5"/>
  <c r="AZ311" i="5"/>
  <c r="AE311" i="5"/>
  <c r="AN301" i="5"/>
  <c r="BI301" i="5" s="1"/>
  <c r="CD301" i="5" s="1"/>
  <c r="AB301" i="5"/>
  <c r="AO794" i="5"/>
  <c r="BJ794" i="5" s="1"/>
  <c r="AL794" i="5"/>
  <c r="BG794" i="5" s="1"/>
  <c r="AG481" i="5"/>
  <c r="BB481" i="5" s="1"/>
  <c r="BW481" i="5"/>
  <c r="AI481" i="5"/>
  <c r="BD481" i="5"/>
  <c r="BY481" i="5" s="1"/>
  <c r="BK912" i="5"/>
  <c r="CF912" i="5" s="1"/>
  <c r="AP912" i="5"/>
  <c r="AH912" i="5"/>
  <c r="BC912" i="5" s="1"/>
  <c r="BX912" i="5" s="1"/>
  <c r="CH912" i="5"/>
  <c r="W912" i="5"/>
  <c r="AL561" i="5"/>
  <c r="BG561" i="5"/>
  <c r="AB561" i="5"/>
  <c r="AW561" i="5" s="1"/>
  <c r="BR561" i="5" s="1"/>
  <c r="AH225" i="5"/>
  <c r="BC225" i="5" s="1"/>
  <c r="X225" i="5"/>
  <c r="AS225" i="5" s="1"/>
  <c r="BN225" i="5" s="1"/>
  <c r="AB712" i="5"/>
  <c r="AN712" i="5"/>
  <c r="BI712" i="5" s="1"/>
  <c r="CD712" i="5"/>
  <c r="AB885" i="5"/>
  <c r="AT885" i="5"/>
  <c r="Y885" i="5"/>
  <c r="BO885" i="5" s="1"/>
  <c r="AH485" i="5"/>
  <c r="BU485" i="5"/>
  <c r="AE485" i="5"/>
  <c r="AZ485" i="5" s="1"/>
  <c r="AD110" i="5"/>
  <c r="AY110" i="5" s="1"/>
  <c r="BT110" i="5" s="1"/>
  <c r="AL110" i="5"/>
  <c r="AO100" i="5"/>
  <c r="BJ100" i="5" s="1"/>
  <c r="CE100" i="5" s="1"/>
  <c r="BK100" i="5"/>
  <c r="CF100" i="5" s="1"/>
  <c r="AP100" i="5"/>
  <c r="AB280" i="5"/>
  <c r="AW280" i="5" s="1"/>
  <c r="BR280" i="5" s="1"/>
  <c r="AK280" i="5"/>
  <c r="BF280" i="5" s="1"/>
  <c r="CA280" i="5" s="1"/>
  <c r="AL734" i="5"/>
  <c r="BG734" i="5" s="1"/>
  <c r="CB734" i="5" s="1"/>
  <c r="AK734" i="5"/>
  <c r="AO982" i="5"/>
  <c r="AF982" i="5"/>
  <c r="BA982" i="5" s="1"/>
  <c r="BV982" i="5" s="1"/>
  <c r="AK459" i="5"/>
  <c r="BF459" i="5" s="1"/>
  <c r="CA459" i="5" s="1"/>
  <c r="AM459" i="5"/>
  <c r="AP782" i="5"/>
  <c r="BK782" i="5" s="1"/>
  <c r="AF782" i="5"/>
  <c r="BA782" i="5" s="1"/>
  <c r="AO625" i="5"/>
  <c r="BJ625" i="5" s="1"/>
  <c r="CE625" i="5" s="1"/>
  <c r="AG625" i="5"/>
  <c r="BB625" i="5"/>
  <c r="BW625" i="5" s="1"/>
  <c r="AJ338" i="5"/>
  <c r="BE338" i="5" s="1"/>
  <c r="AC338" i="5"/>
  <c r="AI434" i="5"/>
  <c r="AP434" i="5"/>
  <c r="AP47" i="5"/>
  <c r="BK47" i="5" s="1"/>
  <c r="AI47" i="5"/>
  <c r="AI714" i="5"/>
  <c r="BD714" i="5"/>
  <c r="BY714" i="5" s="1"/>
  <c r="AB714" i="5"/>
  <c r="AW714" i="5" s="1"/>
  <c r="AN798" i="5"/>
  <c r="AC798" i="5"/>
  <c r="AX798" i="5"/>
  <c r="BS798" i="5" s="1"/>
  <c r="AP29" i="5"/>
  <c r="AY29" i="5"/>
  <c r="BT29" i="5" s="1"/>
  <c r="AD29" i="5"/>
  <c r="AH522" i="5"/>
  <c r="BC522" i="5" s="1"/>
  <c r="Z522" i="5"/>
  <c r="AU522" i="5" s="1"/>
  <c r="BP522" i="5" s="1"/>
  <c r="AC443" i="5"/>
  <c r="AX443" i="5" s="1"/>
  <c r="BS443" i="5" s="1"/>
  <c r="AI443" i="5"/>
  <c r="BD443" i="5"/>
  <c r="BY443" i="5" s="1"/>
  <c r="BU177" i="5"/>
  <c r="AE177" i="5"/>
  <c r="AZ177" i="5" s="1"/>
  <c r="AL177" i="5"/>
  <c r="BG177" i="5"/>
  <c r="CB177" i="5" s="1"/>
  <c r="AI856" i="5"/>
  <c r="BD856" i="5" s="1"/>
  <c r="BY856" i="5" s="1"/>
  <c r="AJ856" i="5"/>
  <c r="BJ302" i="5"/>
  <c r="CE302" i="5" s="1"/>
  <c r="AO302" i="5"/>
  <c r="BI302" i="5"/>
  <c r="CD302" i="5" s="1"/>
  <c r="AN302" i="5"/>
  <c r="AD846" i="5"/>
  <c r="AY846" i="5"/>
  <c r="Z846" i="5"/>
  <c r="AU846" i="5" s="1"/>
  <c r="AW24" i="5"/>
  <c r="BR24" i="5" s="1"/>
  <c r="AB24" i="5"/>
  <c r="W24" i="5"/>
  <c r="CH24" i="5"/>
  <c r="AN407" i="5"/>
  <c r="BI407" i="5" s="1"/>
  <c r="CD407" i="5" s="1"/>
  <c r="Z407" i="5"/>
  <c r="AE845" i="5"/>
  <c r="CH845" i="5"/>
  <c r="AR845" i="5"/>
  <c r="W845" i="5"/>
  <c r="AC39" i="5"/>
  <c r="AX39" i="5" s="1"/>
  <c r="AG39" i="5"/>
  <c r="AF544" i="5"/>
  <c r="BA544" i="5"/>
  <c r="AD544" i="5"/>
  <c r="Y907" i="5"/>
  <c r="AT907" i="5" s="1"/>
  <c r="AK907" i="5"/>
  <c r="BF907" i="5" s="1"/>
  <c r="AO907" i="5"/>
  <c r="CH773" i="5"/>
  <c r="W773" i="5"/>
  <c r="AR773" i="5"/>
  <c r="BM773" i="5" s="1"/>
  <c r="AK773" i="5"/>
  <c r="BF773" i="5" s="1"/>
  <c r="W873" i="5"/>
  <c r="CH873" i="5"/>
  <c r="AI873" i="5"/>
  <c r="AE825" i="5"/>
  <c r="BB825" i="5"/>
  <c r="AG825" i="5"/>
  <c r="AC976" i="5"/>
  <c r="BA976" i="5"/>
  <c r="AF976" i="5"/>
  <c r="BV976" i="5"/>
  <c r="AC208" i="5"/>
  <c r="AX208" i="5"/>
  <c r="BS208" i="5" s="1"/>
  <c r="AN208" i="5"/>
  <c r="BI208" i="5" s="1"/>
  <c r="CD208" i="5"/>
  <c r="AA691" i="5"/>
  <c r="BI691" i="5"/>
  <c r="CD691" i="5" s="1"/>
  <c r="AN691" i="5"/>
  <c r="AB681" i="5"/>
  <c r="AW681" i="5" s="1"/>
  <c r="AO681" i="5"/>
  <c r="CH19" i="5"/>
  <c r="W19" i="5"/>
  <c r="AR19" i="5" s="1"/>
  <c r="AI19" i="5"/>
  <c r="AL872" i="5"/>
  <c r="BG872" i="5" s="1"/>
  <c r="CB872" i="5" s="1"/>
  <c r="AA872" i="5"/>
  <c r="BH146" i="5"/>
  <c r="AM146" i="5"/>
  <c r="AB146" i="5"/>
  <c r="AJ328" i="5"/>
  <c r="BE328" i="5" s="1"/>
  <c r="AK328" i="5"/>
  <c r="BF328" i="5" s="1"/>
  <c r="CA328" i="5" s="1"/>
  <c r="AI99" i="5"/>
  <c r="BD99" i="5" s="1"/>
  <c r="AN99" i="5"/>
  <c r="BI99" i="5" s="1"/>
  <c r="CD99" i="5" s="1"/>
  <c r="AO775" i="5"/>
  <c r="BB775" i="5"/>
  <c r="BW775" i="5" s="1"/>
  <c r="AG775" i="5"/>
  <c r="BC766" i="5"/>
  <c r="BX766" i="5" s="1"/>
  <c r="AH766" i="5"/>
  <c r="AP766" i="5"/>
  <c r="BK766" i="5" s="1"/>
  <c r="AE705" i="5"/>
  <c r="AZ705" i="5" s="1"/>
  <c r="AF705" i="5"/>
  <c r="BA705" i="5" s="1"/>
  <c r="BV705" i="5" s="1"/>
  <c r="W118" i="5"/>
  <c r="AR118" i="5" s="1"/>
  <c r="BM118" i="5" s="1"/>
  <c r="CH118" i="5"/>
  <c r="AI118" i="5"/>
  <c r="BD118" i="5" s="1"/>
  <c r="BP49" i="5"/>
  <c r="Z49" i="5"/>
  <c r="AU49" i="5" s="1"/>
  <c r="AJ49" i="5"/>
  <c r="AE448" i="5"/>
  <c r="AZ448" i="5" s="1"/>
  <c r="BU448" i="5"/>
  <c r="AP448" i="5"/>
  <c r="AS836" i="5"/>
  <c r="X836" i="5"/>
  <c r="AJ836" i="5"/>
  <c r="AS774" i="5"/>
  <c r="BN774" i="5" s="1"/>
  <c r="X774" i="5"/>
  <c r="AF774" i="5"/>
  <c r="AA191" i="5"/>
  <c r="Y191" i="5"/>
  <c r="AT191" i="5" s="1"/>
  <c r="BO191" i="5" s="1"/>
  <c r="AH672" i="5"/>
  <c r="BC672" i="5" s="1"/>
  <c r="AC672" i="5"/>
  <c r="AX672" i="5" s="1"/>
  <c r="BS672" i="5" s="1"/>
  <c r="W521" i="5"/>
  <c r="AR521" i="5"/>
  <c r="BM521" i="5" s="1"/>
  <c r="CH521" i="5"/>
  <c r="AO521" i="5"/>
  <c r="Y590" i="5"/>
  <c r="AM590" i="5"/>
  <c r="AV417" i="5"/>
  <c r="BQ417" i="5" s="1"/>
  <c r="AA417" i="5"/>
  <c r="AB417" i="5"/>
  <c r="CH665" i="5"/>
  <c r="W665" i="5"/>
  <c r="BO665" i="5"/>
  <c r="Y665" i="5"/>
  <c r="AT665" i="5" s="1"/>
  <c r="Y458" i="5"/>
  <c r="AT458" i="5" s="1"/>
  <c r="AH458" i="5"/>
  <c r="AN276" i="5"/>
  <c r="BI276" i="5" s="1"/>
  <c r="CD276" i="5" s="1"/>
  <c r="AE276" i="5"/>
  <c r="AZ276" i="5" s="1"/>
  <c r="AB54" i="5"/>
  <c r="AW54" i="5"/>
  <c r="BR54" i="5"/>
  <c r="X54" i="5"/>
  <c r="AS54" i="5"/>
  <c r="AE384" i="5"/>
  <c r="Z384" i="5"/>
  <c r="CH205" i="5"/>
  <c r="W205" i="5"/>
  <c r="AR205" i="5" s="1"/>
  <c r="AI205" i="5"/>
  <c r="BD205" i="5" s="1"/>
  <c r="BY205" i="5" s="1"/>
  <c r="AK56" i="5"/>
  <c r="AF56" i="5"/>
  <c r="BA56" i="5" s="1"/>
  <c r="BI427" i="5"/>
  <c r="CD427" i="5"/>
  <c r="AN427" i="5"/>
  <c r="X427" i="5"/>
  <c r="Y142" i="5"/>
  <c r="AB142" i="5"/>
  <c r="AW142" i="5"/>
  <c r="BR142" i="5"/>
  <c r="AB33" i="5"/>
  <c r="AP33" i="5"/>
  <c r="BK33" i="5" s="1"/>
  <c r="AK196" i="5"/>
  <c r="Z196" i="5"/>
  <c r="AI254" i="5"/>
  <c r="BD254" i="5"/>
  <c r="BY254" i="5" s="1"/>
  <c r="AK254" i="5"/>
  <c r="AJ1013" i="5"/>
  <c r="CH1013" i="5"/>
  <c r="W1013" i="5"/>
  <c r="CH764" i="5"/>
  <c r="AR764" i="5"/>
  <c r="BM764" i="5" s="1"/>
  <c r="W764" i="5"/>
  <c r="AS764" i="5"/>
  <c r="BN764" i="5" s="1"/>
  <c r="X764" i="5"/>
  <c r="AL375" i="5"/>
  <c r="AF375" i="5"/>
  <c r="BA375" i="5" s="1"/>
  <c r="BV375" i="5" s="1"/>
  <c r="AO667" i="5"/>
  <c r="AJ667" i="5"/>
  <c r="AH736" i="5"/>
  <c r="BC736" i="5" s="1"/>
  <c r="AG736" i="5"/>
  <c r="BB736" i="5" s="1"/>
  <c r="BW736" i="5" s="1"/>
  <c r="BX38" i="5"/>
  <c r="AH38" i="5"/>
  <c r="BC38" i="5"/>
  <c r="AK38" i="5"/>
  <c r="BF38" i="5"/>
  <c r="CA38" i="5" s="1"/>
  <c r="AB547" i="5"/>
  <c r="CD547" i="5"/>
  <c r="BI547" i="5"/>
  <c r="AN547" i="5"/>
  <c r="AJ62" i="5"/>
  <c r="AF62" i="5"/>
  <c r="W926" i="5"/>
  <c r="CH926" i="5"/>
  <c r="Y926" i="5"/>
  <c r="CH66" i="5"/>
  <c r="W66" i="5"/>
  <c r="AE66" i="5"/>
  <c r="AJ660" i="5"/>
  <c r="BE660" i="5"/>
  <c r="AO660" i="5"/>
  <c r="BC638" i="5"/>
  <c r="AH638" i="5"/>
  <c r="BX638" i="5" s="1"/>
  <c r="AD638" i="5"/>
  <c r="X743" i="5"/>
  <c r="Y743" i="5"/>
  <c r="Z199" i="5"/>
  <c r="AC199" i="5"/>
  <c r="BD292" i="5"/>
  <c r="BY292" i="5" s="1"/>
  <c r="AI292" i="5"/>
  <c r="AH292" i="5"/>
  <c r="BC292" i="5" s="1"/>
  <c r="AK886" i="5"/>
  <c r="AI886" i="5"/>
  <c r="BD886" i="5" s="1"/>
  <c r="BY886" i="5" s="1"/>
  <c r="Y700" i="5"/>
  <c r="AO700" i="5"/>
  <c r="AM704" i="5"/>
  <c r="BH704" i="5" s="1"/>
  <c r="CC704" i="5" s="1"/>
  <c r="AL704" i="5"/>
  <c r="BG704" i="5" s="1"/>
  <c r="AN965" i="5"/>
  <c r="AD965" i="5"/>
  <c r="AY965" i="5" s="1"/>
  <c r="AH300" i="5"/>
  <c r="AD300" i="5"/>
  <c r="AY300" i="5" s="1"/>
  <c r="BT300" i="5" s="1"/>
  <c r="Z1003" i="5"/>
  <c r="AD1003" i="5"/>
  <c r="AI399" i="5"/>
  <c r="BD399" i="5" s="1"/>
  <c r="AN399" i="5"/>
  <c r="BI399" i="5"/>
  <c r="CD399" i="5" s="1"/>
  <c r="AH677" i="5"/>
  <c r="BC677" i="5" s="1"/>
  <c r="Y677" i="5"/>
  <c r="AT677" i="5" s="1"/>
  <c r="AH120" i="5"/>
  <c r="BC120" i="5" s="1"/>
  <c r="BX120" i="5" s="1"/>
  <c r="Z120" i="5"/>
  <c r="AU120" i="5" s="1"/>
  <c r="AK616" i="5"/>
  <c r="BF616" i="5" s="1"/>
  <c r="BE616" i="5"/>
  <c r="BZ616" i="5" s="1"/>
  <c r="AJ616" i="5"/>
  <c r="Y361" i="5"/>
  <c r="AT361" i="5" s="1"/>
  <c r="BO361" i="5"/>
  <c r="AD361" i="5"/>
  <c r="BA502" i="5"/>
  <c r="AF502" i="5"/>
  <c r="BV502" i="5" s="1"/>
  <c r="AA502" i="5"/>
  <c r="AP97" i="5"/>
  <c r="BK97" i="5" s="1"/>
  <c r="AO97" i="5"/>
  <c r="BJ97" i="5"/>
  <c r="AH272" i="5"/>
  <c r="BC272" i="5" s="1"/>
  <c r="BX272" i="5" s="1"/>
  <c r="AC272" i="5"/>
  <c r="AX272" i="5" s="1"/>
  <c r="AA958" i="5"/>
  <c r="AK958" i="5"/>
  <c r="Z603" i="5"/>
  <c r="AE603" i="5"/>
  <c r="AZ603" i="5" s="1"/>
  <c r="AS992" i="5"/>
  <c r="X992" i="5"/>
  <c r="AF992" i="5"/>
  <c r="X275" i="5"/>
  <c r="AS275" i="5" s="1"/>
  <c r="BN275" i="5" s="1"/>
  <c r="AO275" i="5"/>
  <c r="AJ729" i="5"/>
  <c r="BE729" i="5" s="1"/>
  <c r="BZ729" i="5" s="1"/>
  <c r="AN729" i="5"/>
  <c r="AO899" i="5"/>
  <c r="BJ899" i="5" s="1"/>
  <c r="CE899" i="5" s="1"/>
  <c r="AA899" i="5"/>
  <c r="AV899" i="5" s="1"/>
  <c r="AN320" i="5"/>
  <c r="AP320" i="5"/>
  <c r="AO536" i="5"/>
  <c r="BJ536" i="5" s="1"/>
  <c r="CE536" i="5" s="1"/>
  <c r="Z536" i="5"/>
  <c r="AU536" i="5" s="1"/>
  <c r="AK322" i="5"/>
  <c r="AN322" i="5"/>
  <c r="AP192" i="5"/>
  <c r="BK192" i="5" s="1"/>
  <c r="CF192" i="5" s="1"/>
  <c r="AL192" i="5"/>
  <c r="BG192" i="5"/>
  <c r="AK282" i="5"/>
  <c r="AJ282" i="5"/>
  <c r="AN299" i="5"/>
  <c r="CH299" i="5"/>
  <c r="W299" i="5"/>
  <c r="AR299" i="5"/>
  <c r="BI483" i="5"/>
  <c r="CD483" i="5" s="1"/>
  <c r="AN483" i="5"/>
  <c r="AH483" i="5"/>
  <c r="BC483" i="5" s="1"/>
  <c r="BX483" i="5"/>
  <c r="AO72" i="5"/>
  <c r="BJ72" i="5" s="1"/>
  <c r="CE72" i="5" s="1"/>
  <c r="AN72" i="5"/>
  <c r="AD358" i="5"/>
  <c r="AO358" i="5"/>
  <c r="AK674" i="5"/>
  <c r="AN404" i="5"/>
  <c r="BI404" i="5" s="1"/>
  <c r="CD404" i="5" s="1"/>
  <c r="W404" i="5"/>
  <c r="AR404" i="5"/>
  <c r="CH404" i="5"/>
  <c r="AN93" i="5"/>
  <c r="AL93" i="5"/>
  <c r="BG93" i="5" s="1"/>
  <c r="CB93" i="5" s="1"/>
  <c r="Y776" i="5"/>
  <c r="BJ776" i="5"/>
  <c r="CE776" i="5" s="1"/>
  <c r="AO776" i="5"/>
  <c r="AF478" i="5"/>
  <c r="AP478" i="5"/>
  <c r="AD125" i="5"/>
  <c r="AY125" i="5" s="1"/>
  <c r="BT125" i="5" s="1"/>
  <c r="AP125" i="5"/>
  <c r="BK125" i="5" s="1"/>
  <c r="Y839" i="5"/>
  <c r="AT839" i="5"/>
  <c r="BO839" i="5" s="1"/>
  <c r="AN839" i="5"/>
  <c r="BJ283" i="5"/>
  <c r="CE283" i="5" s="1"/>
  <c r="AO283" i="5"/>
  <c r="AP283" i="5"/>
  <c r="BK283" i="5" s="1"/>
  <c r="AC228" i="5"/>
  <c r="AX228" i="5" s="1"/>
  <c r="AJ228" i="5"/>
  <c r="AH421" i="5"/>
  <c r="BC421" i="5" s="1"/>
  <c r="BX421" i="5" s="1"/>
  <c r="AM421" i="5"/>
  <c r="BH421" i="5"/>
  <c r="AL421" i="5"/>
  <c r="BG421" i="5"/>
  <c r="CB421" i="5" s="1"/>
  <c r="AP799" i="5"/>
  <c r="BK799" i="5" s="1"/>
  <c r="BJ799" i="5"/>
  <c r="AO799" i="5"/>
  <c r="AL935" i="5"/>
  <c r="AC935" i="5"/>
  <c r="AX935" i="5" s="1"/>
  <c r="BS935" i="5" s="1"/>
  <c r="AH844" i="5"/>
  <c r="BC844" i="5" s="1"/>
  <c r="CB844" i="5"/>
  <c r="AL844" i="5"/>
  <c r="BG844" i="5" s="1"/>
  <c r="BH87" i="5"/>
  <c r="CC87" i="5" s="1"/>
  <c r="AM87" i="5"/>
  <c r="AH87" i="5"/>
  <c r="BC87" i="5" s="1"/>
  <c r="BX87" i="5" s="1"/>
  <c r="AE268" i="5"/>
  <c r="AZ268" i="5" s="1"/>
  <c r="BU268" i="5" s="1"/>
  <c r="AO268" i="5"/>
  <c r="BJ268" i="5" s="1"/>
  <c r="AB678" i="5"/>
  <c r="AW678" i="5"/>
  <c r="BF678" i="5"/>
  <c r="AK678" i="5"/>
  <c r="AP423" i="5"/>
  <c r="BK423" i="5" s="1"/>
  <c r="AD423" i="5"/>
  <c r="X745" i="5"/>
  <c r="AS745" i="5" s="1"/>
  <c r="BN745" i="5" s="1"/>
  <c r="BX745" i="5"/>
  <c r="AH745" i="5"/>
  <c r="BC745" i="5" s="1"/>
  <c r="BD788" i="5"/>
  <c r="AI788" i="5"/>
  <c r="CH788" i="5"/>
  <c r="AR788" i="5"/>
  <c r="W788" i="5"/>
  <c r="AO819" i="5"/>
  <c r="BJ819" i="5" s="1"/>
  <c r="AM819" i="5"/>
  <c r="BH819" i="5" s="1"/>
  <c r="CC819" i="5" s="1"/>
  <c r="BW219" i="5"/>
  <c r="BB219" i="5"/>
  <c r="AG219" i="5"/>
  <c r="AJ219" i="5"/>
  <c r="AD602" i="5"/>
  <c r="AY602" i="5" s="1"/>
  <c r="CH602" i="5"/>
  <c r="W602" i="5"/>
  <c r="AR602" i="5" s="1"/>
  <c r="AK60" i="5"/>
  <c r="BF60" i="5"/>
  <c r="CA60" i="5" s="1"/>
  <c r="AE60" i="5"/>
  <c r="AZ60" i="5" s="1"/>
  <c r="AF193" i="5"/>
  <c r="AH193" i="5"/>
  <c r="AH668" i="5"/>
  <c r="BK668" i="5"/>
  <c r="AP668" i="5"/>
  <c r="AI887" i="5"/>
  <c r="BD887" i="5" s="1"/>
  <c r="Z887" i="5"/>
  <c r="AU887" i="5" s="1"/>
  <c r="AI567" i="5"/>
  <c r="CF567" i="5"/>
  <c r="AP567" i="5"/>
  <c r="BK567" i="5" s="1"/>
  <c r="X869" i="5"/>
  <c r="BT869" i="5"/>
  <c r="AD869" i="5"/>
  <c r="AY869" i="5" s="1"/>
  <c r="AA517" i="5"/>
  <c r="AV517" i="5" s="1"/>
  <c r="BQ517" i="5" s="1"/>
  <c r="AE517" i="5"/>
  <c r="X287" i="5"/>
  <c r="AF287" i="5"/>
  <c r="AP548" i="5"/>
  <c r="BK548" i="5" s="1"/>
  <c r="CF548" i="5" s="1"/>
  <c r="CH548" i="5"/>
  <c r="BM548" i="5"/>
  <c r="W548" i="5"/>
  <c r="AR548" i="5"/>
  <c r="AA984" i="5"/>
  <c r="AV984" i="5"/>
  <c r="AN984" i="5"/>
  <c r="BI984" i="5" s="1"/>
  <c r="CD984" i="5" s="1"/>
  <c r="AE288" i="5"/>
  <c r="AZ288" i="5"/>
  <c r="X288" i="5"/>
  <c r="AS288" i="5" s="1"/>
  <c r="BN288" i="5" s="1"/>
  <c r="AI651" i="5"/>
  <c r="BD651" i="5" s="1"/>
  <c r="BY651" i="5" s="1"/>
  <c r="AE651" i="5"/>
  <c r="AZ651" i="5"/>
  <c r="AM879" i="5"/>
  <c r="AH879" i="5"/>
  <c r="AO68" i="5"/>
  <c r="BJ68" i="5" s="1"/>
  <c r="AP68" i="5"/>
  <c r="BK68" i="5" s="1"/>
  <c r="CF68" i="5" s="1"/>
  <c r="BQ74" i="5"/>
  <c r="AA74" i="5"/>
  <c r="AV74" i="5" s="1"/>
  <c r="AE74" i="5"/>
  <c r="AN348" i="5"/>
  <c r="BI348" i="5" s="1"/>
  <c r="AM348" i="5"/>
  <c r="AG779" i="5"/>
  <c r="BB779" i="5" s="1"/>
  <c r="BW779" i="5" s="1"/>
  <c r="Y779" i="5"/>
  <c r="AT779" i="5" s="1"/>
  <c r="AZ689" i="5"/>
  <c r="AE689" i="5"/>
  <c r="AG689" i="5"/>
  <c r="AE367" i="5"/>
  <c r="AP367" i="5"/>
  <c r="BK367" i="5"/>
  <c r="X626" i="5"/>
  <c r="AS626" i="5" s="1"/>
  <c r="BN626" i="5" s="1"/>
  <c r="Y626" i="5"/>
  <c r="AT626" i="5" s="1"/>
  <c r="BO626" i="5" s="1"/>
  <c r="AM347" i="5"/>
  <c r="BW347" i="5"/>
  <c r="AG347" i="5"/>
  <c r="BB347" i="5"/>
  <c r="AC216" i="5"/>
  <c r="AX216" i="5" s="1"/>
  <c r="BS216" i="5" s="1"/>
  <c r="AL216" i="5"/>
  <c r="AE690" i="5"/>
  <c r="AO690" i="5"/>
  <c r="BJ690" i="5" s="1"/>
  <c r="AA255" i="5"/>
  <c r="AV255" i="5" s="1"/>
  <c r="X255" i="5"/>
  <c r="AS255" i="5" s="1"/>
  <c r="X741" i="5"/>
  <c r="AS741" i="5" s="1"/>
  <c r="BN741" i="5" s="1"/>
  <c r="Z741" i="5"/>
  <c r="AB518" i="5"/>
  <c r="AW518" i="5" s="1"/>
  <c r="AA518" i="5"/>
  <c r="AT69" i="5"/>
  <c r="BO69" i="5" s="1"/>
  <c r="Y69" i="5"/>
  <c r="AL69" i="5"/>
  <c r="BG69" i="5"/>
  <c r="CB69" i="5" s="1"/>
  <c r="AJ136" i="5"/>
  <c r="AO136" i="5"/>
  <c r="BJ136" i="5" s="1"/>
  <c r="CE136" i="5" s="1"/>
  <c r="X128" i="5"/>
  <c r="AB128" i="5"/>
  <c r="AW128" i="5" s="1"/>
  <c r="Z134" i="5"/>
  <c r="AU134" i="5" s="1"/>
  <c r="AK134" i="5"/>
  <c r="BF134" i="5" s="1"/>
  <c r="CA134" i="5" s="1"/>
  <c r="AK713" i="5"/>
  <c r="Y713" i="5"/>
  <c r="AT713" i="5" s="1"/>
  <c r="BO713" i="5" s="1"/>
  <c r="AI148" i="5"/>
  <c r="AD148" i="5"/>
  <c r="AM150" i="5"/>
  <c r="BH150" i="5" s="1"/>
  <c r="AL150" i="5"/>
  <c r="BG150" i="5" s="1"/>
  <c r="W816" i="5"/>
  <c r="CH816" i="5"/>
  <c r="AM816" i="5"/>
  <c r="AD285" i="5"/>
  <c r="AY285" i="5" s="1"/>
  <c r="AC285" i="5"/>
  <c r="AW737" i="5"/>
  <c r="BR737" i="5" s="1"/>
  <c r="AB737" i="5"/>
  <c r="AF737" i="5"/>
  <c r="AJ905" i="5"/>
  <c r="BE905" i="5" s="1"/>
  <c r="BZ905" i="5" s="1"/>
  <c r="AF905" i="5"/>
  <c r="X725" i="5"/>
  <c r="AH725" i="5"/>
  <c r="BC725" i="5" s="1"/>
  <c r="BX725" i="5" s="1"/>
  <c r="AI680" i="5"/>
  <c r="AM675" i="5"/>
  <c r="AD675" i="5"/>
  <c r="AY675" i="5"/>
  <c r="AG868" i="5"/>
  <c r="AF564" i="5"/>
  <c r="AJ684" i="5"/>
  <c r="BE684" i="5" s="1"/>
  <c r="BZ684" i="5" s="1"/>
  <c r="AI317" i="5"/>
  <c r="AE124" i="5"/>
  <c r="AZ124" i="5" s="1"/>
  <c r="AA183" i="5"/>
  <c r="AL611" i="5"/>
  <c r="AD352" i="5"/>
  <c r="AM412" i="5"/>
  <c r="BH412" i="5" s="1"/>
  <c r="AY721" i="5"/>
  <c r="AD721" i="5"/>
  <c r="AD653" i="5"/>
  <c r="AV362" i="5"/>
  <c r="BQ362" i="5" s="1"/>
  <c r="AA362" i="5"/>
  <c r="AH742" i="5"/>
  <c r="AL985" i="5"/>
  <c r="AM371" i="5"/>
  <c r="Z684" i="5"/>
  <c r="AU684" i="5" s="1"/>
  <c r="BP684" i="5" s="1"/>
  <c r="X378" i="5"/>
  <c r="AS378" i="5" s="1"/>
  <c r="BN378" i="5" s="1"/>
  <c r="AG707" i="5"/>
  <c r="CH31" i="5"/>
  <c r="W31" i="5"/>
  <c r="AR31" i="5" s="1"/>
  <c r="AH633" i="5"/>
  <c r="AF621" i="5"/>
  <c r="AZ760" i="5"/>
  <c r="BU760" i="5" s="1"/>
  <c r="AE760" i="5"/>
  <c r="AI96" i="5"/>
  <c r="BD96" i="5" s="1"/>
  <c r="AP889" i="5"/>
  <c r="BK889" i="5" s="1"/>
  <c r="AE357" i="5"/>
  <c r="AZ357" i="5"/>
  <c r="Z237" i="5"/>
  <c r="AU237" i="5" s="1"/>
  <c r="BP237" i="5" s="1"/>
  <c r="X991" i="5"/>
  <c r="Z79" i="5"/>
  <c r="BI742" i="5"/>
  <c r="AN742" i="5"/>
  <c r="BG420" i="5"/>
  <c r="CB420" i="5" s="1"/>
  <c r="AL420" i="5"/>
  <c r="AH995" i="5"/>
  <c r="AC930" i="5"/>
  <c r="BS930" i="5" s="1"/>
  <c r="AX930" i="5"/>
  <c r="AG606" i="5"/>
  <c r="AM542" i="5"/>
  <c r="AI957" i="5"/>
  <c r="BD957" i="5" s="1"/>
  <c r="AJ317" i="5"/>
  <c r="BE317" i="5" s="1"/>
  <c r="BZ317" i="5" s="1"/>
  <c r="AH124" i="5"/>
  <c r="BC124" i="5" s="1"/>
  <c r="BX124" i="5" s="1"/>
  <c r="AF31" i="5"/>
  <c r="BA31" i="5" s="1"/>
  <c r="AI34" i="5"/>
  <c r="BD34" i="5" s="1"/>
  <c r="BY34" i="5" s="1"/>
  <c r="X633" i="5"/>
  <c r="AP53" i="5"/>
  <c r="AA600" i="5"/>
  <c r="AV600" i="5" s="1"/>
  <c r="AH241" i="5"/>
  <c r="BC241" i="5" s="1"/>
  <c r="AJ862" i="5"/>
  <c r="BE862" i="5" s="1"/>
  <c r="AL491" i="5"/>
  <c r="BG491" i="5" s="1"/>
  <c r="CB491" i="5" s="1"/>
  <c r="AF96" i="5"/>
  <c r="BA96" i="5" s="1"/>
  <c r="BV96" i="5" s="1"/>
  <c r="AO278" i="5"/>
  <c r="BJ278" i="5" s="1"/>
  <c r="AB315" i="5"/>
  <c r="AW315" i="5" s="1"/>
  <c r="W141" i="5"/>
  <c r="AR141" i="5" s="1"/>
  <c r="CH141" i="5"/>
  <c r="AO121" i="5"/>
  <c r="AI237" i="5"/>
  <c r="BD237" i="5" s="1"/>
  <c r="AF991" i="5"/>
  <c r="AA86" i="5"/>
  <c r="AV86" i="5" s="1"/>
  <c r="AG592" i="5"/>
  <c r="BB592" i="5" s="1"/>
  <c r="Y187" i="5"/>
  <c r="AT187" i="5" s="1"/>
  <c r="BO187" i="5" s="1"/>
  <c r="AD79" i="5"/>
  <c r="AY79" i="5" s="1"/>
  <c r="BT79" i="5"/>
  <c r="AF778" i="5"/>
  <c r="BA778" i="5" s="1"/>
  <c r="BV778" i="5" s="1"/>
  <c r="AB928" i="5"/>
  <c r="AL453" i="5"/>
  <c r="BG453" i="5" s="1"/>
  <c r="CB453" i="5" s="1"/>
  <c r="AF256" i="5"/>
  <c r="AF918" i="5"/>
  <c r="BA918" i="5" s="1"/>
  <c r="BV918" i="5" s="1"/>
  <c r="AJ92" i="5"/>
  <c r="BS956" i="5"/>
  <c r="AC956" i="5"/>
  <c r="AX956" i="5" s="1"/>
  <c r="AO519" i="5"/>
  <c r="AI922" i="5"/>
  <c r="AP711" i="5"/>
  <c r="BK711" i="5" s="1"/>
  <c r="CF711" i="5" s="1"/>
  <c r="AO410" i="5"/>
  <c r="BJ410" i="5" s="1"/>
  <c r="CE410" i="5" s="1"/>
  <c r="X441" i="5"/>
  <c r="AB961" i="5"/>
  <c r="AW961" i="5" s="1"/>
  <c r="AY613" i="5"/>
  <c r="BT613" i="5" s="1"/>
  <c r="AD613" i="5"/>
  <c r="AN111" i="5"/>
  <c r="AG969" i="5"/>
  <c r="BB969" i="5" s="1"/>
  <c r="BW969" i="5" s="1"/>
  <c r="AM685" i="5"/>
  <c r="AC640" i="5"/>
  <c r="AX640" i="5" s="1"/>
  <c r="BS640" i="5" s="1"/>
  <c r="BF996" i="5"/>
  <c r="AK996" i="5"/>
  <c r="BE582" i="5"/>
  <c r="AJ582" i="5"/>
  <c r="BZ582" i="5" s="1"/>
  <c r="AH970" i="5"/>
  <c r="AP594" i="5"/>
  <c r="AC857" i="5"/>
  <c r="AX857" i="5" s="1"/>
  <c r="AA37" i="5"/>
  <c r="AV37" i="5" s="1"/>
  <c r="BQ37" i="5" s="1"/>
  <c r="BP506" i="5"/>
  <c r="Z506" i="5"/>
  <c r="AU506" i="5" s="1"/>
  <c r="AG409" i="5"/>
  <c r="AF119" i="5"/>
  <c r="BA119" i="5" s="1"/>
  <c r="AN830" i="5"/>
  <c r="BI830" i="5" s="1"/>
  <c r="CD830" i="5"/>
  <c r="Y198" i="5"/>
  <c r="AT198" i="5" s="1"/>
  <c r="BO198" i="5" s="1"/>
  <c r="AT826" i="5"/>
  <c r="BO826" i="5"/>
  <c r="Y826" i="5"/>
  <c r="AI724" i="5"/>
  <c r="BD724" i="5" s="1"/>
  <c r="BY724" i="5" s="1"/>
  <c r="AL835" i="5"/>
  <c r="BG835" i="5" s="1"/>
  <c r="AB309" i="5"/>
  <c r="AW309" i="5" s="1"/>
  <c r="BR309" i="5" s="1"/>
  <c r="W139" i="5"/>
  <c r="CH139" i="5"/>
  <c r="AR139" i="5"/>
  <c r="BA249" i="5"/>
  <c r="BV249" i="5" s="1"/>
  <c r="AF249" i="5"/>
  <c r="AI429" i="5"/>
  <c r="BD429" i="5" s="1"/>
  <c r="BY429" i="5" s="1"/>
  <c r="AG558" i="5"/>
  <c r="BB558" i="5" s="1"/>
  <c r="BW558" i="5" s="1"/>
  <c r="AB109" i="5"/>
  <c r="AW109" i="5" s="1"/>
  <c r="AI968" i="5"/>
  <c r="AK520" i="5"/>
  <c r="BF520" i="5" s="1"/>
  <c r="CA520" i="5" s="1"/>
  <c r="AD554" i="5"/>
  <c r="BP137" i="5"/>
  <c r="Z137" i="5"/>
  <c r="AU137" i="5" s="1"/>
  <c r="BZ269" i="5"/>
  <c r="AJ269" i="5"/>
  <c r="BE269" i="5" s="1"/>
  <c r="AL849" i="5"/>
  <c r="BG849" i="5" s="1"/>
  <c r="CB849" i="5" s="1"/>
  <c r="AD941" i="5"/>
  <c r="AY941" i="5" s="1"/>
  <c r="BT941" i="5" s="1"/>
  <c r="AF735" i="5"/>
  <c r="AF568" i="5"/>
  <c r="BA568" i="5" s="1"/>
  <c r="BV568" i="5" s="1"/>
  <c r="AH496" i="5"/>
  <c r="BC496" i="5" s="1"/>
  <c r="BX496" i="5" s="1"/>
  <c r="W612" i="5"/>
  <c r="CH612" i="5"/>
  <c r="AB284" i="5"/>
  <c r="AW284" i="5" s="1"/>
  <c r="BR284" i="5" s="1"/>
  <c r="AA647" i="5"/>
  <c r="AV647" i="5" s="1"/>
  <c r="AC556" i="5"/>
  <c r="AX556" i="5" s="1"/>
  <c r="AB780" i="5"/>
  <c r="X145" i="5"/>
  <c r="AE960" i="5"/>
  <c r="AZ960" i="5"/>
  <c r="AU263" i="5"/>
  <c r="BP263" i="5" s="1"/>
  <c r="Z263" i="5"/>
  <c r="AL76" i="5"/>
  <c r="BG76" i="5" s="1"/>
  <c r="BA236" i="5"/>
  <c r="AF236" i="5"/>
  <c r="W854" i="5"/>
  <c r="AR854" i="5" s="1"/>
  <c r="CH854" i="5"/>
  <c r="AH949" i="5"/>
  <c r="BC949" i="5"/>
  <c r="BX949" i="5" s="1"/>
  <c r="X413" i="5"/>
  <c r="AS413" i="5" s="1"/>
  <c r="BN413" i="5" s="1"/>
  <c r="AC239" i="5"/>
  <c r="AX239" i="5" s="1"/>
  <c r="BS239" i="5" s="1"/>
  <c r="X865" i="5"/>
  <c r="AS865" i="5" s="1"/>
  <c r="BN865" i="5" s="1"/>
  <c r="AJ247" i="5"/>
  <c r="BE247" i="5" s="1"/>
  <c r="BZ247" i="5" s="1"/>
  <c r="AA755" i="5"/>
  <c r="BT541" i="5"/>
  <c r="AY541" i="5"/>
  <c r="AD541" i="5"/>
  <c r="AE804" i="5"/>
  <c r="CH387" i="5"/>
  <c r="W387" i="5"/>
  <c r="AR387" i="5" s="1"/>
  <c r="BM387" i="5" s="1"/>
  <c r="AC571" i="5"/>
  <c r="AX571" i="5" s="1"/>
  <c r="BS571" i="5" s="1"/>
  <c r="AD959" i="5"/>
  <c r="AK975" i="5"/>
  <c r="BF975" i="5" s="1"/>
  <c r="CA975" i="5" s="1"/>
  <c r="AS719" i="5"/>
  <c r="BN719" i="5" s="1"/>
  <c r="X719" i="5"/>
  <c r="BH455" i="5"/>
  <c r="AM455" i="5"/>
  <c r="AN906" i="5"/>
  <c r="BI906" i="5" s="1"/>
  <c r="AA821" i="5"/>
  <c r="AO305" i="5"/>
  <c r="BJ305" i="5" s="1"/>
  <c r="CE305" i="5" s="1"/>
  <c r="AP20" i="5"/>
  <c r="BK20" i="5" s="1"/>
  <c r="BT182" i="5"/>
  <c r="AD182" i="5"/>
  <c r="AY182" i="5" s="1"/>
  <c r="BV395" i="5"/>
  <c r="BA395" i="5"/>
  <c r="AF395" i="5"/>
  <c r="AD21" i="5"/>
  <c r="AY21" i="5" s="1"/>
  <c r="AO997" i="5"/>
  <c r="BJ997" i="5" s="1"/>
  <c r="CE997" i="5" s="1"/>
  <c r="AM286" i="5"/>
  <c r="BH286" i="5" s="1"/>
  <c r="CC286" i="5" s="1"/>
  <c r="AG893" i="5"/>
  <c r="AF342" i="5"/>
  <c r="BA342" i="5" s="1"/>
  <c r="BV342" i="5" s="1"/>
  <c r="AI340" i="5"/>
  <c r="AI457" i="5"/>
  <c r="BD457" i="5" s="1"/>
  <c r="BY457" i="5" s="1"/>
  <c r="CH803" i="5"/>
  <c r="W803" i="5"/>
  <c r="AJ339" i="5"/>
  <c r="AF628" i="5"/>
  <c r="BA628" i="5" s="1"/>
  <c r="BV628" i="5" s="1"/>
  <c r="AI770" i="5"/>
  <c r="BD770" i="5" s="1"/>
  <c r="AA939" i="5"/>
  <c r="AV939" i="5" s="1"/>
  <c r="BQ939" i="5" s="1"/>
  <c r="BK701" i="5"/>
  <c r="CF701" i="5" s="1"/>
  <c r="AP701" i="5"/>
  <c r="BA432" i="5"/>
  <c r="BV432" i="5" s="1"/>
  <c r="AF432" i="5"/>
  <c r="AY670" i="5"/>
  <c r="BT670" i="5" s="1"/>
  <c r="AD670" i="5"/>
  <c r="AN964" i="5"/>
  <c r="BI964" i="5" s="1"/>
  <c r="CD964" i="5"/>
  <c r="AB477" i="5"/>
  <c r="AJ639" i="5"/>
  <c r="AK950" i="5"/>
  <c r="CH950" i="5"/>
  <c r="W950" i="5"/>
  <c r="AI785" i="5"/>
  <c r="BD785" i="5" s="1"/>
  <c r="BY785" i="5" s="1"/>
  <c r="AO296" i="5"/>
  <c r="BJ296" i="5" s="1"/>
  <c r="CE296" i="5" s="1"/>
  <c r="AD169" i="5"/>
  <c r="AY169" i="5" s="1"/>
  <c r="BT169" i="5" s="1"/>
  <c r="AP306" i="5"/>
  <c r="Z740" i="5"/>
  <c r="BC727" i="5"/>
  <c r="BX727" i="5" s="1"/>
  <c r="AH727" i="5"/>
  <c r="AM108" i="5"/>
  <c r="BH108" i="5"/>
  <c r="CC108" i="5" s="1"/>
  <c r="AM470" i="5"/>
  <c r="BH470" i="5" s="1"/>
  <c r="CC470" i="5" s="1"/>
  <c r="BD694" i="5"/>
  <c r="BY694" i="5" s="1"/>
  <c r="AI694" i="5"/>
  <c r="AT932" i="5"/>
  <c r="Y932" i="5"/>
  <c r="AU697" i="5"/>
  <c r="BP697" i="5" s="1"/>
  <c r="Z697" i="5"/>
  <c r="AK662" i="5"/>
  <c r="BF662" i="5" s="1"/>
  <c r="AL48" i="5"/>
  <c r="BG48" i="5" s="1"/>
  <c r="CH703" i="5"/>
  <c r="W703" i="5"/>
  <c r="AH553" i="5"/>
  <c r="BC553" i="5"/>
  <c r="AB73" i="5"/>
  <c r="AW73" i="5" s="1"/>
  <c r="AH747" i="5"/>
  <c r="BC747" i="5" s="1"/>
  <c r="AA894" i="5"/>
  <c r="AK312" i="5"/>
  <c r="BF312" i="5" s="1"/>
  <c r="AF181" i="5"/>
  <c r="BA181" i="5" s="1"/>
  <c r="AX709" i="5"/>
  <c r="AC709" i="5"/>
  <c r="AA318" i="5"/>
  <c r="AV318" i="5" s="1"/>
  <c r="AI598" i="5"/>
  <c r="BV223" i="5"/>
  <c r="AF223" i="5"/>
  <c r="BA223" i="5" s="1"/>
  <c r="AJ744" i="5"/>
  <c r="BE744" i="5" s="1"/>
  <c r="Y259" i="5"/>
  <c r="AT259" i="5" s="1"/>
  <c r="BO259" i="5" s="1"/>
  <c r="AE408" i="5"/>
  <c r="AL394" i="5"/>
  <c r="BG394" i="5" s="1"/>
  <c r="CB394" i="5" s="1"/>
  <c r="AA27" i="5"/>
  <c r="AV27" i="5" s="1"/>
  <c r="AP914" i="5"/>
  <c r="BR464" i="5"/>
  <c r="AW464" i="5"/>
  <c r="AB464" i="5"/>
  <c r="BD385" i="5"/>
  <c r="BY385" i="5" s="1"/>
  <c r="AI385" i="5"/>
  <c r="AF251" i="5"/>
  <c r="BA251" i="5" s="1"/>
  <c r="BV251" i="5" s="1"/>
  <c r="AM411" i="5"/>
  <c r="AJ822" i="5"/>
  <c r="Y523" i="5"/>
  <c r="AT523" i="5" s="1"/>
  <c r="BO523" i="5" s="1"/>
  <c r="AJ168" i="5"/>
  <c r="BA908" i="5"/>
  <c r="AF908" i="5"/>
  <c r="AP916" i="5"/>
  <c r="BK916" i="5" s="1"/>
  <c r="CF916" i="5" s="1"/>
  <c r="AD480" i="5"/>
  <c r="AF859" i="5"/>
  <c r="AJ244" i="5"/>
  <c r="BE244" i="5" s="1"/>
  <c r="Z310" i="5"/>
  <c r="AU310" i="5" s="1"/>
  <c r="BP310" i="5" s="1"/>
  <c r="AY981" i="5"/>
  <c r="AD981" i="5"/>
  <c r="Y810" i="5"/>
  <c r="AT810" i="5" s="1"/>
  <c r="BO810" i="5" s="1"/>
  <c r="AJ748" i="5"/>
  <c r="BD500" i="5"/>
  <c r="AI500" i="5"/>
  <c r="CH30" i="5"/>
  <c r="W30" i="5"/>
  <c r="AR30" i="5" s="1"/>
  <c r="AD160" i="5"/>
  <c r="AY160" i="5" s="1"/>
  <c r="AC160" i="5"/>
  <c r="AX160" i="5" s="1"/>
  <c r="AL702" i="5"/>
  <c r="BP702" i="5"/>
  <c r="Z702" i="5"/>
  <c r="AU702" i="5" s="1"/>
  <c r="AA474" i="5"/>
  <c r="AV474" i="5" s="1"/>
  <c r="Z843" i="5"/>
  <c r="AU843" i="5"/>
  <c r="AW867" i="5"/>
  <c r="BR867" i="5" s="1"/>
  <c r="AB867" i="5"/>
  <c r="BH861" i="5"/>
  <c r="AM861" i="5"/>
  <c r="CH861" i="5"/>
  <c r="W861" i="5"/>
  <c r="AE601" i="5"/>
  <c r="AB601" i="5"/>
  <c r="W112" i="5"/>
  <c r="AR112" i="5" s="1"/>
  <c r="CH112" i="5"/>
  <c r="BA112" i="5"/>
  <c r="BV112" i="5"/>
  <c r="AF112" i="5"/>
  <c r="AG104" i="5"/>
  <c r="BB104" i="5"/>
  <c r="BW104" i="5" s="1"/>
  <c r="AN104" i="5"/>
  <c r="BI104" i="5" s="1"/>
  <c r="AK326" i="5"/>
  <c r="AF326" i="5"/>
  <c r="BA326" i="5" s="1"/>
  <c r="BV326" i="5" s="1"/>
  <c r="AC664" i="5"/>
  <c r="Y664" i="5"/>
  <c r="AN365" i="5"/>
  <c r="BI365" i="5" s="1"/>
  <c r="CD365" i="5" s="1"/>
  <c r="Y365" i="5"/>
  <c r="AT365" i="5" s="1"/>
  <c r="BO365" i="5"/>
  <c r="AO661" i="5"/>
  <c r="BJ661" i="5" s="1"/>
  <c r="AF661" i="5"/>
  <c r="BA661" i="5" s="1"/>
  <c r="BV661" i="5"/>
  <c r="AG403" i="5"/>
  <c r="BB403" i="5" s="1"/>
  <c r="AN403" i="5"/>
  <c r="BI403" i="5" s="1"/>
  <c r="CD403" i="5" s="1"/>
  <c r="AN314" i="5"/>
  <c r="AG314" i="5"/>
  <c r="Z222" i="5"/>
  <c r="AU222" i="5"/>
  <c r="BP222" i="5" s="1"/>
  <c r="AK222" i="5"/>
  <c r="BK222" i="5"/>
  <c r="CF222" i="5" s="1"/>
  <c r="AP222" i="5"/>
  <c r="AD581" i="5"/>
  <c r="AY581" i="5" s="1"/>
  <c r="BT581" i="5" s="1"/>
  <c r="CB581" i="5"/>
  <c r="AL581" i="5"/>
  <c r="BG581" i="5"/>
  <c r="AP354" i="5"/>
  <c r="BK354" i="5"/>
  <c r="AH32" i="5"/>
  <c r="AG32" i="5"/>
  <c r="AB573" i="5"/>
  <c r="AW573" i="5" s="1"/>
  <c r="Z573" i="5"/>
  <c r="BA875" i="5"/>
  <c r="AF875" i="5"/>
  <c r="X875" i="5"/>
  <c r="AS875" i="5" s="1"/>
  <c r="BN875" i="5" s="1"/>
  <c r="AE23" i="5"/>
  <c r="AN23" i="5"/>
  <c r="AL430" i="5"/>
  <c r="BG430" i="5" s="1"/>
  <c r="CB430" i="5" s="1"/>
  <c r="AV430" i="5"/>
  <c r="BQ430" i="5" s="1"/>
  <c r="AA430" i="5"/>
  <c r="AU44" i="5"/>
  <c r="Z44" i="5"/>
  <c r="AN44" i="5"/>
  <c r="AJ837" i="5"/>
  <c r="AD837" i="5"/>
  <c r="AY837" i="5" s="1"/>
  <c r="AO201" i="5"/>
  <c r="BJ201" i="5" s="1"/>
  <c r="AF201" i="5"/>
  <c r="BW923" i="5"/>
  <c r="BB923" i="5"/>
  <c r="AG923" i="5"/>
  <c r="AK923" i="5"/>
  <c r="AB999" i="5"/>
  <c r="Y999" i="5"/>
  <c r="AT999" i="5" s="1"/>
  <c r="Y974" i="5"/>
  <c r="AT974" i="5" s="1"/>
  <c r="BO974" i="5" s="1"/>
  <c r="AE974" i="5"/>
  <c r="AZ974" i="5" s="1"/>
  <c r="AI642" i="5"/>
  <c r="BD642" i="5" s="1"/>
  <c r="AL642" i="5"/>
  <c r="BG642" i="5" s="1"/>
  <c r="AM783" i="5"/>
  <c r="BH783" i="5" s="1"/>
  <c r="CC783" i="5"/>
  <c r="AL783" i="5"/>
  <c r="BG783" i="5" s="1"/>
  <c r="BW863" i="5"/>
  <c r="AG863" i="5"/>
  <c r="BB863" i="5" s="1"/>
  <c r="AI863" i="5"/>
  <c r="Y901" i="5"/>
  <c r="AT901" i="5" s="1"/>
  <c r="BO901" i="5" s="1"/>
  <c r="AI901" i="5"/>
  <c r="BD901" i="5" s="1"/>
  <c r="AN167" i="5"/>
  <c r="BI167" i="5" s="1"/>
  <c r="AO167" i="5"/>
  <c r="AI331" i="5"/>
  <c r="AJ331" i="5"/>
  <c r="AG194" i="5"/>
  <c r="BB194" i="5"/>
  <c r="BW194" i="5" s="1"/>
  <c r="CF194" i="5"/>
  <c r="AP194" i="5"/>
  <c r="BK194" i="5" s="1"/>
  <c r="AI604" i="5"/>
  <c r="AM604" i="5"/>
  <c r="Z584" i="5"/>
  <c r="AM584" i="5"/>
  <c r="BH584" i="5" s="1"/>
  <c r="CC584" i="5" s="1"/>
  <c r="Y750" i="5"/>
  <c r="AT750" i="5" s="1"/>
  <c r="AU750" i="5"/>
  <c r="Z750" i="5"/>
  <c r="BP750" i="5" s="1"/>
  <c r="AK514" i="5"/>
  <c r="BF514" i="5" s="1"/>
  <c r="AC514" i="5"/>
  <c r="AX514" i="5" s="1"/>
  <c r="BS514" i="5" s="1"/>
  <c r="AD693" i="5"/>
  <c r="AY693" i="5" s="1"/>
  <c r="BT693" i="5" s="1"/>
  <c r="AL693" i="5"/>
  <c r="CH116" i="5"/>
  <c r="AR116" i="5"/>
  <c r="W116" i="5"/>
  <c r="AA383" i="5"/>
  <c r="AV383" i="5" s="1"/>
  <c r="BQ383" i="5" s="1"/>
  <c r="AX913" i="5"/>
  <c r="BS913" i="5" s="1"/>
  <c r="AC913" i="5"/>
  <c r="BN913" i="5"/>
  <c r="X913" i="5"/>
  <c r="AS913" i="5" s="1"/>
  <c r="AG294" i="5"/>
  <c r="AL294" i="5"/>
  <c r="W227" i="5"/>
  <c r="CH227" i="5"/>
  <c r="AF227" i="5"/>
  <c r="AO158" i="5"/>
  <c r="AG158" i="5"/>
  <c r="BB158" i="5" s="1"/>
  <c r="BW158" i="5"/>
  <c r="AF696" i="5"/>
  <c r="AN696" i="5"/>
  <c r="BI696" i="5" s="1"/>
  <c r="CD696" i="5" s="1"/>
  <c r="AO720" i="5"/>
  <c r="Z720" i="5"/>
  <c r="AU720" i="5" s="1"/>
  <c r="BP720" i="5" s="1"/>
  <c r="W122" i="5"/>
  <c r="AR122" i="5" s="1"/>
  <c r="CH122" i="5"/>
  <c r="AI122" i="5"/>
  <c r="BD122" i="5" s="1"/>
  <c r="X635" i="5"/>
  <c r="AE635" i="5"/>
  <c r="AZ635" i="5" s="1"/>
  <c r="Z437" i="5"/>
  <c r="AL437" i="5"/>
  <c r="BG437" i="5" s="1"/>
  <c r="CB437" i="5" s="1"/>
  <c r="AO591" i="5"/>
  <c r="BJ591" i="5"/>
  <c r="CE591" i="5" s="1"/>
  <c r="AH591" i="5"/>
  <c r="AN695" i="5"/>
  <c r="BI695" i="5" s="1"/>
  <c r="Z695" i="5"/>
  <c r="AM381" i="5"/>
  <c r="BH381" i="5" s="1"/>
  <c r="Z381" i="5"/>
  <c r="AM131" i="5"/>
  <c r="BH131" i="5" s="1"/>
  <c r="BS131" i="5"/>
  <c r="AC131" i="5"/>
  <c r="AX131" i="5" s="1"/>
  <c r="AB507" i="5"/>
  <c r="AH507" i="5"/>
  <c r="Z476" i="5"/>
  <c r="AJ476" i="5"/>
  <c r="BE476" i="5" s="1"/>
  <c r="AE838" i="5"/>
  <c r="AZ838" i="5" s="1"/>
  <c r="BC838" i="5"/>
  <c r="AH838" i="5"/>
  <c r="AF751" i="5"/>
  <c r="BA751" i="5" s="1"/>
  <c r="BV751" i="5" s="1"/>
  <c r="AC751" i="5"/>
  <c r="AX751" i="5" s="1"/>
  <c r="AN731" i="5"/>
  <c r="BI731" i="5" s="1"/>
  <c r="X731" i="5"/>
  <c r="AS731" i="5" s="1"/>
  <c r="W503" i="5"/>
  <c r="AR503" i="5"/>
  <c r="BM503" i="5" s="1"/>
  <c r="CH503" i="5"/>
  <c r="AN503" i="5"/>
  <c r="BI503" i="5" s="1"/>
  <c r="CH439" i="5"/>
  <c r="W439" i="5"/>
  <c r="AR439" i="5" s="1"/>
  <c r="AK439" i="5"/>
  <c r="AL936" i="5"/>
  <c r="BG936" i="5" s="1"/>
  <c r="CB936" i="5" s="1"/>
  <c r="AP936" i="5"/>
  <c r="BK936" i="5" s="1"/>
  <c r="AC215" i="5"/>
  <c r="AX215" i="5" s="1"/>
  <c r="CH215" i="5"/>
  <c r="W215" i="5"/>
  <c r="CH220" i="5"/>
  <c r="AR220" i="5"/>
  <c r="BM220" i="5" s="1"/>
  <c r="W220" i="5"/>
  <c r="BV220" i="5"/>
  <c r="AF220" i="5"/>
  <c r="BA220" i="5" s="1"/>
  <c r="AM170" i="5"/>
  <c r="BH170" i="5" s="1"/>
  <c r="CC170" i="5" s="1"/>
  <c r="AH170" i="5"/>
  <c r="AJ293" i="5"/>
  <c r="BE293" i="5" s="1"/>
  <c r="BZ293" i="5" s="1"/>
  <c r="AE293" i="5"/>
  <c r="AG512" i="5"/>
  <c r="AD512" i="5"/>
  <c r="AY512" i="5" s="1"/>
  <c r="BT512" i="5" s="1"/>
  <c r="AA931" i="5"/>
  <c r="AV931" i="5" s="1"/>
  <c r="AJ931" i="5"/>
  <c r="BE931" i="5"/>
  <c r="BZ931" i="5" s="1"/>
  <c r="AF82" i="5"/>
  <c r="AD82" i="5"/>
  <c r="AY82" i="5" s="1"/>
  <c r="AI462" i="5"/>
  <c r="BD462" i="5" s="1"/>
  <c r="BY462" i="5" s="1"/>
  <c r="AB462" i="5"/>
  <c r="AO304" i="5"/>
  <c r="BJ304" i="5" s="1"/>
  <c r="CE304" i="5" s="1"/>
  <c r="CH304" i="5"/>
  <c r="W304" i="5"/>
  <c r="Z186" i="5"/>
  <c r="AU186" i="5" s="1"/>
  <c r="CH186" i="5"/>
  <c r="W186" i="5"/>
  <c r="AR186" i="5" s="1"/>
  <c r="AN757" i="5"/>
  <c r="CH757" i="5"/>
  <c r="W757" i="5"/>
  <c r="BD172" i="5"/>
  <c r="AI172" i="5"/>
  <c r="AA172" i="5"/>
  <c r="AV172" i="5" s="1"/>
  <c r="AJ332" i="5"/>
  <c r="AX332" i="5"/>
  <c r="BS332" i="5" s="1"/>
  <c r="AC332" i="5"/>
  <c r="AI759" i="5"/>
  <c r="BD759" i="5" s="1"/>
  <c r="BY759" i="5" s="1"/>
  <c r="AC759" i="5"/>
  <c r="AE634" i="5"/>
  <c r="BB634" i="5"/>
  <c r="BW634" i="5" s="1"/>
  <c r="AG634" i="5"/>
  <c r="AI987" i="5"/>
  <c r="BD987" i="5" s="1"/>
  <c r="BY987" i="5" s="1"/>
  <c r="AF987" i="5"/>
  <c r="BA987" i="5" s="1"/>
  <c r="BV987" i="5" s="1"/>
  <c r="AD972" i="5"/>
  <c r="AY972" i="5" s="1"/>
  <c r="AG972" i="5"/>
  <c r="BB972" i="5" s="1"/>
  <c r="BW972" i="5" s="1"/>
  <c r="AK686" i="5"/>
  <c r="BF686" i="5" s="1"/>
  <c r="AG686" i="5"/>
  <c r="BH686" i="5"/>
  <c r="AM686" i="5"/>
  <c r="CC686" i="5" s="1"/>
  <c r="AC786" i="5"/>
  <c r="AX786" i="5" s="1"/>
  <c r="BS786" i="5" s="1"/>
  <c r="BC786" i="5"/>
  <c r="AH786" i="5"/>
  <c r="AI550" i="5"/>
  <c r="BD550" i="5" s="1"/>
  <c r="BY550" i="5" s="1"/>
  <c r="AC550" i="5"/>
  <c r="AX550" i="5" s="1"/>
  <c r="BS550" i="5" s="1"/>
  <c r="AZ593" i="5"/>
  <c r="BU593" i="5" s="1"/>
  <c r="AE593" i="5"/>
  <c r="CA593" i="5"/>
  <c r="AK593" i="5"/>
  <c r="BF593" i="5"/>
  <c r="AH80" i="5"/>
  <c r="BX80" i="5" s="1"/>
  <c r="BC80" i="5"/>
  <c r="Y80" i="5"/>
  <c r="AT80" i="5" s="1"/>
  <c r="AJ400" i="5"/>
  <c r="AG400" i="5"/>
  <c r="AG398" i="5"/>
  <c r="Y398" i="5"/>
  <c r="AT398" i="5" s="1"/>
  <c r="BO398" i="5" s="1"/>
  <c r="AK811" i="5"/>
  <c r="AN811" i="5"/>
  <c r="CD811" i="5" s="1"/>
  <c r="BI811" i="5"/>
  <c r="Y952" i="5"/>
  <c r="AT952" i="5" s="1"/>
  <c r="AH952" i="5"/>
  <c r="BC952" i="5" s="1"/>
  <c r="AJ938" i="5"/>
  <c r="BE938" i="5" s="1"/>
  <c r="BZ938" i="5" s="1"/>
  <c r="AI938" i="5"/>
  <c r="BD938" i="5"/>
  <c r="BY938" i="5" s="1"/>
  <c r="Z723" i="5"/>
  <c r="AU723" i="5"/>
  <c r="BP723" i="5" s="1"/>
  <c r="AA723" i="5"/>
  <c r="AV723" i="5" s="1"/>
  <c r="BQ723" i="5" s="1"/>
  <c r="AG723" i="5"/>
  <c r="AJ57" i="5"/>
  <c r="BE57" i="5" s="1"/>
  <c r="BZ57" i="5" s="1"/>
  <c r="AL900" i="5"/>
  <c r="BG900" i="5" s="1"/>
  <c r="AF900" i="5"/>
  <c r="AK706" i="5"/>
  <c r="BF706" i="5" s="1"/>
  <c r="CA706" i="5" s="1"/>
  <c r="BS706" i="5"/>
  <c r="AC706" i="5"/>
  <c r="AX706" i="5" s="1"/>
  <c r="X784" i="5"/>
  <c r="AS784" i="5" s="1"/>
  <c r="BN784" i="5" s="1"/>
  <c r="Z784" i="5"/>
  <c r="AC355" i="5"/>
  <c r="X355" i="5"/>
  <c r="AB469" i="5"/>
  <c r="BK469" i="5"/>
  <c r="CF469" i="5" s="1"/>
  <c r="AP469" i="5"/>
  <c r="BB498" i="5"/>
  <c r="BW498" i="5" s="1"/>
  <c r="AG498" i="5"/>
  <c r="W498" i="5"/>
  <c r="AR498" i="5" s="1"/>
  <c r="CH498" i="5"/>
  <c r="AL488" i="5"/>
  <c r="CB488" i="5" s="1"/>
  <c r="BG488" i="5"/>
  <c r="Z488" i="5"/>
  <c r="AU488" i="5" s="1"/>
  <c r="BP488" i="5" s="1"/>
  <c r="AN374" i="5"/>
  <c r="CD374" i="5"/>
  <c r="BI374" i="5"/>
  <c r="Z374" i="5"/>
  <c r="AU374" i="5" s="1"/>
  <c r="BP374" i="5" s="1"/>
  <c r="AB880" i="5"/>
  <c r="AW880" i="5" s="1"/>
  <c r="BR880" i="5" s="1"/>
  <c r="AP880" i="5"/>
  <c r="BK880" i="5" s="1"/>
  <c r="CF880" i="5" s="1"/>
  <c r="AL486" i="5"/>
  <c r="AO486" i="5"/>
  <c r="BJ486" i="5" s="1"/>
  <c r="AS904" i="5"/>
  <c r="BN904" i="5" s="1"/>
  <c r="X904" i="5"/>
  <c r="AY904" i="5"/>
  <c r="BT904" i="5" s="1"/>
  <c r="AD904" i="5"/>
  <c r="AF200" i="5"/>
  <c r="AE200" i="5"/>
  <c r="AL909" i="5"/>
  <c r="AD909" i="5"/>
  <c r="AN195" i="5"/>
  <c r="AJ195" i="5"/>
  <c r="BE195" i="5" s="1"/>
  <c r="BZ195" i="5" s="1"/>
  <c r="AE884" i="5"/>
  <c r="AZ884" i="5" s="1"/>
  <c r="AP884" i="5"/>
  <c r="BK884" i="5" s="1"/>
  <c r="CF884" i="5" s="1"/>
  <c r="AC153" i="5"/>
  <c r="X153" i="5"/>
  <c r="AS101" i="5"/>
  <c r="BN101" i="5" s="1"/>
  <c r="X101" i="5"/>
  <c r="BV101" i="5"/>
  <c r="BA101" i="5"/>
  <c r="AF101" i="5"/>
  <c r="BJ78" i="5"/>
  <c r="AO78" i="5"/>
  <c r="AI78" i="5"/>
  <c r="BD78" i="5" s="1"/>
  <c r="BY78" i="5" s="1"/>
  <c r="BD870" i="5"/>
  <c r="BY870" i="5" s="1"/>
  <c r="AI870" i="5"/>
  <c r="CH870" i="5"/>
  <c r="W870" i="5"/>
  <c r="AR870" i="5" s="1"/>
  <c r="AJ189" i="5"/>
  <c r="BE189" i="5" s="1"/>
  <c r="BZ189" i="5" s="1"/>
  <c r="AH189" i="5"/>
  <c r="BC189" i="5" s="1"/>
  <c r="Z438" i="5"/>
  <c r="AL438" i="5"/>
  <c r="AH576" i="5"/>
  <c r="AI576" i="5"/>
  <c r="AD298" i="5"/>
  <c r="AY298" i="5"/>
  <c r="BT298" i="5" s="1"/>
  <c r="AB298" i="5"/>
  <c r="AE679" i="5"/>
  <c r="AZ679" i="5" s="1"/>
  <c r="BU679" i="5" s="1"/>
  <c r="AH679" i="5"/>
  <c r="Y42" i="5"/>
  <c r="AT42" i="5" s="1"/>
  <c r="BO42" i="5" s="1"/>
  <c r="AC42" i="5"/>
  <c r="AX42" i="5" s="1"/>
  <c r="AO796" i="5"/>
  <c r="BJ796" i="5" s="1"/>
  <c r="CE796" i="5" s="1"/>
  <c r="BV796" i="5"/>
  <c r="AF796" i="5"/>
  <c r="BA796" i="5" s="1"/>
  <c r="AG133" i="5"/>
  <c r="BB133" i="5" s="1"/>
  <c r="AP133" i="5"/>
  <c r="AO509" i="5"/>
  <c r="AG509" i="5"/>
  <c r="BB509" i="5"/>
  <c r="BW509" i="5" s="1"/>
  <c r="AB572" i="5"/>
  <c r="AW572" i="5" s="1"/>
  <c r="AJ572" i="5"/>
  <c r="CA552" i="5"/>
  <c r="AK552" i="5"/>
  <c r="BF552" i="5"/>
  <c r="AM552" i="5"/>
  <c r="AJ51" i="5"/>
  <c r="AB51" i="5"/>
  <c r="AW51" i="5" s="1"/>
  <c r="AD718" i="5"/>
  <c r="AY718" i="5" s="1"/>
  <c r="Y718" i="5"/>
  <c r="AO88" i="5"/>
  <c r="AH88" i="5"/>
  <c r="CH388" i="5"/>
  <c r="W388" i="5"/>
  <c r="AL388" i="5"/>
  <c r="BG388" i="5" s="1"/>
  <c r="CB388" i="5" s="1"/>
  <c r="AF290" i="5"/>
  <c r="AN290" i="5"/>
  <c r="BI290" i="5" s="1"/>
  <c r="AO233" i="5"/>
  <c r="BJ233" i="5" s="1"/>
  <c r="AW233" i="5"/>
  <c r="AB233" i="5"/>
  <c r="AL569" i="5"/>
  <c r="BG569" i="5" s="1"/>
  <c r="AE569" i="5"/>
  <c r="AZ569" i="5"/>
  <c r="AG610" i="5"/>
  <c r="BB610" i="5"/>
  <c r="AH610" i="5"/>
  <c r="BC610" i="5" s="1"/>
  <c r="BX610" i="5" s="1"/>
  <c r="AD540" i="5"/>
  <c r="AY540" i="5" s="1"/>
  <c r="BT540" i="5" s="1"/>
  <c r="AF540" i="5"/>
  <c r="AP948" i="5"/>
  <c r="BK948" i="5" s="1"/>
  <c r="AE948" i="5"/>
  <c r="Z472" i="5"/>
  <c r="AF472" i="5"/>
  <c r="BA472" i="5"/>
  <c r="BV472" i="5" s="1"/>
  <c r="AN452" i="5"/>
  <c r="BI452" i="5" s="1"/>
  <c r="CD452" i="5" s="1"/>
  <c r="AL452" i="5"/>
  <c r="BG452" i="5" s="1"/>
  <c r="CB452" i="5" s="1"/>
  <c r="CH851" i="5"/>
  <c r="W851" i="5"/>
  <c r="AR851" i="5" s="1"/>
  <c r="BM851" i="5" s="1"/>
  <c r="Z851" i="5"/>
  <c r="AU851" i="5" s="1"/>
  <c r="AC414" i="5"/>
  <c r="CH414" i="5"/>
  <c r="BM414" i="5"/>
  <c r="W414" i="5"/>
  <c r="AR414" i="5" s="1"/>
  <c r="AK562" i="5"/>
  <c r="AA562" i="5"/>
  <c r="AV562" i="5" s="1"/>
  <c r="BQ562" i="5" s="1"/>
  <c r="CH450" i="5"/>
  <c r="W450" i="5"/>
  <c r="AA450" i="5"/>
  <c r="AV450" i="5" s="1"/>
  <c r="BQ450" i="5" s="1"/>
  <c r="Y154" i="5"/>
  <c r="AT154" i="5" s="1"/>
  <c r="BO154" i="5" s="1"/>
  <c r="Z154" i="5"/>
  <c r="AU154" i="5" s="1"/>
  <c r="AP1006" i="5"/>
  <c r="BK1006" i="5" s="1"/>
  <c r="CF1006" i="5" s="1"/>
  <c r="AO1006" i="5"/>
  <c r="AJ479" i="5"/>
  <c r="BE479" i="5" s="1"/>
  <c r="BZ479" i="5"/>
  <c r="AD479" i="5"/>
  <c r="AI574" i="5"/>
  <c r="AG574" i="5"/>
  <c r="Y927" i="5"/>
  <c r="AT927" i="5" s="1"/>
  <c r="BO927" i="5" s="1"/>
  <c r="AN927" i="5"/>
  <c r="BI927" i="5" s="1"/>
  <c r="AC46" i="5"/>
  <c r="BS46" i="5" s="1"/>
  <c r="AX46" i="5"/>
  <c r="AL46" i="5"/>
  <c r="X659" i="5"/>
  <c r="AS659" i="5" s="1"/>
  <c r="BN659" i="5" s="1"/>
  <c r="AM659" i="5"/>
  <c r="AP768" i="5"/>
  <c r="BJ768" i="5"/>
  <c r="CE768" i="5" s="1"/>
  <c r="AO768" i="5"/>
  <c r="BV372" i="5"/>
  <c r="AF372" i="5"/>
  <c r="BA372" i="5" s="1"/>
  <c r="AD372" i="5"/>
  <c r="AN36" i="5"/>
  <c r="BI36" i="5" s="1"/>
  <c r="Y36" i="5"/>
  <c r="X224" i="5"/>
  <c r="BJ224" i="5"/>
  <c r="AO224" i="5"/>
  <c r="AD565" i="5"/>
  <c r="AY565" i="5" s="1"/>
  <c r="BT565" i="5" s="1"/>
  <c r="AL565" i="5"/>
  <c r="AE226" i="5"/>
  <c r="Y226" i="5"/>
  <c r="BK583" i="5"/>
  <c r="CF583" i="5" s="1"/>
  <c r="AP583" i="5"/>
  <c r="AJ583" i="5"/>
  <c r="BE583" i="5" s="1"/>
  <c r="BZ583" i="5" s="1"/>
  <c r="AM264" i="5"/>
  <c r="BH264" i="5" s="1"/>
  <c r="AJ264" i="5"/>
  <c r="BE264" i="5" s="1"/>
  <c r="Y59" i="5"/>
  <c r="AT59" i="5" s="1"/>
  <c r="BO59" i="5" s="1"/>
  <c r="AE59" i="5"/>
  <c r="AZ59" i="5"/>
  <c r="BU59" i="5" s="1"/>
  <c r="AD103" i="5"/>
  <c r="BO103" i="5"/>
  <c r="Y103" i="5"/>
  <c r="AT103" i="5" s="1"/>
  <c r="Y852" i="5"/>
  <c r="X852" i="5"/>
  <c r="AC940" i="5"/>
  <c r="AX940" i="5" s="1"/>
  <c r="AR940" i="5"/>
  <c r="W940" i="5"/>
  <c r="CH940" i="5"/>
  <c r="X990" i="5"/>
  <c r="BS990" i="5"/>
  <c r="AC990" i="5"/>
  <c r="AX990" i="5" s="1"/>
  <c r="AE1009" i="5"/>
  <c r="AI1009" i="5"/>
  <c r="AJ998" i="5"/>
  <c r="BO998" i="5"/>
  <c r="Y998" i="5"/>
  <c r="AT998" i="5"/>
  <c r="AO842" i="5"/>
  <c r="BJ842" i="5"/>
  <c r="CE842" i="5" s="1"/>
  <c r="AE842" i="5"/>
  <c r="AZ842" i="5" s="1"/>
  <c r="X842" i="5"/>
  <c r="AS842" i="5" s="1"/>
  <c r="BN842" i="5" s="1"/>
  <c r="AH528" i="5"/>
  <c r="BC528" i="5" s="1"/>
  <c r="BE528" i="5"/>
  <c r="BZ528" i="5" s="1"/>
  <c r="AJ528" i="5"/>
  <c r="BK444" i="5"/>
  <c r="CF444" i="5" s="1"/>
  <c r="AP444" i="5"/>
  <c r="AN444" i="5"/>
  <c r="AE140" i="5"/>
  <c r="AZ140" i="5" s="1"/>
  <c r="BU140" i="5" s="1"/>
  <c r="AK140" i="5"/>
  <c r="Z363" i="5"/>
  <c r="AU363" i="5" s="1"/>
  <c r="BP363" i="5" s="1"/>
  <c r="AL363" i="5"/>
  <c r="BG363" i="5"/>
  <c r="AP373" i="5"/>
  <c r="BK373" i="5" s="1"/>
  <c r="CF373" i="5" s="1"/>
  <c r="AC373" i="5"/>
  <c r="AX373" i="5" s="1"/>
  <c r="BS373" i="5" s="1"/>
  <c r="X351" i="5"/>
  <c r="AV351" i="5"/>
  <c r="BQ351" i="5" s="1"/>
  <c r="AA351" i="5"/>
  <c r="Y156" i="5"/>
  <c r="AT156" i="5" s="1"/>
  <c r="AK156" i="5"/>
  <c r="BF156" i="5" s="1"/>
  <c r="Z1005" i="5"/>
  <c r="AU1005" i="5" s="1"/>
  <c r="BP1005" i="5" s="1"/>
  <c r="AD1005" i="5"/>
  <c r="AF847" i="5"/>
  <c r="BA847" i="5" s="1"/>
  <c r="AG847" i="5"/>
  <c r="BB847" i="5" s="1"/>
  <c r="Y897" i="5"/>
  <c r="AT897" i="5" s="1"/>
  <c r="BO897" i="5" s="1"/>
  <c r="BH897" i="5"/>
  <c r="CC897" i="5" s="1"/>
  <c r="AM897" i="5"/>
  <c r="AG791" i="5"/>
  <c r="AB791" i="5"/>
  <c r="AW791" i="5" s="1"/>
  <c r="BR791" i="5" s="1"/>
  <c r="BI781" i="5"/>
  <c r="CD781" i="5" s="1"/>
  <c r="AN781" i="5"/>
  <c r="W781" i="5"/>
  <c r="CH781" i="5"/>
  <c r="AI238" i="5"/>
  <c r="AG238" i="5"/>
  <c r="BB238" i="5" s="1"/>
  <c r="Y463" i="5"/>
  <c r="AT463" i="5" s="1"/>
  <c r="AC463" i="5"/>
  <c r="AX463" i="5" s="1"/>
  <c r="BS463" i="5" s="1"/>
  <c r="AB820" i="5"/>
  <c r="AW820" i="5" s="1"/>
  <c r="AG820" i="5"/>
  <c r="BB820" i="5" s="1"/>
  <c r="BW820" i="5" s="1"/>
  <c r="BZ586" i="5"/>
  <c r="AJ586" i="5"/>
  <c r="BE586" i="5" s="1"/>
  <c r="X586" i="5"/>
  <c r="AS586" i="5" s="1"/>
  <c r="BN586" i="5" s="1"/>
  <c r="AZ319" i="5"/>
  <c r="AE319" i="5"/>
  <c r="AC319" i="5"/>
  <c r="AX319" i="5" s="1"/>
  <c r="AD188" i="5"/>
  <c r="AY188" i="5" s="1"/>
  <c r="Y188" i="5"/>
  <c r="AB609" i="5"/>
  <c r="AJ609" i="5"/>
  <c r="CA270" i="5"/>
  <c r="AK270" i="5"/>
  <c r="BF270" i="5" s="1"/>
  <c r="Y270" i="5"/>
  <c r="AG270" i="5"/>
  <c r="AA649" i="5"/>
  <c r="BP649" i="5"/>
  <c r="Z649" i="5"/>
  <c r="AU649" i="5" s="1"/>
  <c r="AH89" i="5"/>
  <c r="CH89" i="5"/>
  <c r="W89" i="5"/>
  <c r="AR89" i="5"/>
  <c r="BM89" i="5"/>
  <c r="AA454" i="5"/>
  <c r="AE454" i="5"/>
  <c r="BJ330" i="5"/>
  <c r="CE330" i="5" s="1"/>
  <c r="AO330" i="5"/>
  <c r="AG330" i="5"/>
  <c r="BB330" i="5" s="1"/>
  <c r="AD636" i="5"/>
  <c r="AY636" i="5"/>
  <c r="BT636" i="5" s="1"/>
  <c r="AP636" i="5"/>
  <c r="BK636" i="5" s="1"/>
  <c r="CF636" i="5" s="1"/>
  <c r="AB176" i="5"/>
  <c r="AW176" i="5" s="1"/>
  <c r="BR176" i="5" s="1"/>
  <c r="Y176" i="5"/>
  <c r="AT176" i="5" s="1"/>
  <c r="AC688" i="5"/>
  <c r="AX688" i="5"/>
  <c r="AF688" i="5"/>
  <c r="AB1004" i="5"/>
  <c r="Y1004" i="5"/>
  <c r="AT1004" i="5" s="1"/>
  <c r="BO1004" i="5" s="1"/>
  <c r="AC360" i="5"/>
  <c r="AX360" i="5" s="1"/>
  <c r="AN360" i="5"/>
  <c r="BI360" i="5" s="1"/>
  <c r="CD360" i="5" s="1"/>
  <c r="AB858" i="5"/>
  <c r="AD858" i="5"/>
  <c r="AH499" i="5"/>
  <c r="BC499" i="5"/>
  <c r="BX499" i="5" s="1"/>
  <c r="AM726" i="5"/>
  <c r="BH726" i="5" s="1"/>
  <c r="AX726" i="5"/>
  <c r="AC726" i="5"/>
  <c r="AL878" i="5"/>
  <c r="AC878" i="5"/>
  <c r="AX878" i="5" s="1"/>
  <c r="BS878" i="5" s="1"/>
  <c r="AI615" i="5"/>
  <c r="AL615" i="5"/>
  <c r="BG615" i="5" s="1"/>
  <c r="CB615" i="5" s="1"/>
  <c r="AU508" i="5"/>
  <c r="BP508" i="5" s="1"/>
  <c r="Z508" i="5"/>
  <c r="AB508" i="5"/>
  <c r="AW508" i="5" s="1"/>
  <c r="BR508" i="5" s="1"/>
  <c r="AU392" i="5"/>
  <c r="Z392" i="5"/>
  <c r="AH392" i="5"/>
  <c r="BC392" i="5" s="1"/>
  <c r="BX392" i="5" s="1"/>
  <c r="AA277" i="5"/>
  <c r="AV277" i="5" s="1"/>
  <c r="AJ277" i="5"/>
  <c r="BE277" i="5" s="1"/>
  <c r="AD666" i="5"/>
  <c r="AY666" i="5" s="1"/>
  <c r="BT666" i="5" s="1"/>
  <c r="CE666" i="5"/>
  <c r="BJ666" i="5"/>
  <c r="AO666" i="5"/>
  <c r="AM566" i="5"/>
  <c r="BH566" i="5" s="1"/>
  <c r="CC566" i="5" s="1"/>
  <c r="AE566" i="5"/>
  <c r="AI954" i="5"/>
  <c r="BD954" i="5" s="1"/>
  <c r="AM954" i="5"/>
  <c r="AD818" i="5"/>
  <c r="AY818" i="5" s="1"/>
  <c r="AG818" i="5"/>
  <c r="BB818" i="5" s="1"/>
  <c r="BW818" i="5" s="1"/>
  <c r="AM94" i="5"/>
  <c r="BH94" i="5" s="1"/>
  <c r="CC94" i="5" s="1"/>
  <c r="AI94" i="5"/>
  <c r="AL619" i="5"/>
  <c r="BG619" i="5" s="1"/>
  <c r="CB619" i="5" s="1"/>
  <c r="AB619" i="5"/>
  <c r="AB114" i="5"/>
  <c r="AW114" i="5" s="1"/>
  <c r="X114" i="5"/>
  <c r="AD369" i="5"/>
  <c r="AY369" i="5" s="1"/>
  <c r="AK369" i="5"/>
  <c r="BF369" i="5"/>
  <c r="CA369" i="5" s="1"/>
  <c r="X171" i="5"/>
  <c r="AS171" i="5" s="1"/>
  <c r="AG171" i="5"/>
  <c r="AB334" i="5"/>
  <c r="AK334" i="5"/>
  <c r="BF334" i="5"/>
  <c r="AP588" i="5"/>
  <c r="BK588" i="5" s="1"/>
  <c r="CF588" i="5" s="1"/>
  <c r="AD588" i="5"/>
  <c r="AK218" i="5"/>
  <c r="AF218" i="5"/>
  <c r="BA218" i="5" s="1"/>
  <c r="BV218" i="5" s="1"/>
  <c r="AO1011" i="5"/>
  <c r="BJ1011" i="5" s="1"/>
  <c r="CE1011" i="5" s="1"/>
  <c r="AF1011" i="5"/>
  <c r="AC933" i="5"/>
  <c r="AX933" i="5" s="1"/>
  <c r="BS933" i="5" s="1"/>
  <c r="AL933" i="5"/>
  <c r="BG933" i="5" s="1"/>
  <c r="CB933" i="5" s="1"/>
  <c r="AC896" i="5"/>
  <c r="AX896" i="5" s="1"/>
  <c r="AE896" i="5"/>
  <c r="AZ896" i="5" s="1"/>
  <c r="X115" i="5"/>
  <c r="AS115" i="5" s="1"/>
  <c r="BN115" i="5" s="1"/>
  <c r="Y115" i="5"/>
  <c r="AB986" i="5"/>
  <c r="X986" i="5"/>
  <c r="AS986" i="5" s="1"/>
  <c r="AB648" i="5"/>
  <c r="AW648" i="5" s="1"/>
  <c r="AX648" i="5"/>
  <c r="AC648" i="5"/>
  <c r="AA614" i="5"/>
  <c r="AC614" i="5"/>
  <c r="AX614" i="5" s="1"/>
  <c r="BS614" i="5" s="1"/>
  <c r="AO179" i="5"/>
  <c r="BJ179" i="5" s="1"/>
  <c r="AM179" i="5"/>
  <c r="AJ516" i="5"/>
  <c r="BE516" i="5" s="1"/>
  <c r="BZ516" i="5" s="1"/>
  <c r="AC516" i="5"/>
  <c r="AJ165" i="5"/>
  <c r="BE165" i="5"/>
  <c r="BZ165" i="5" s="1"/>
  <c r="AD165" i="5"/>
  <c r="AD336" i="5"/>
  <c r="AP336" i="5"/>
  <c r="Z130" i="5"/>
  <c r="AU130" i="5" s="1"/>
  <c r="W130" i="5"/>
  <c r="CH130" i="5"/>
  <c r="AN771" i="5"/>
  <c r="AJ771" i="5"/>
  <c r="AK539" i="5"/>
  <c r="W539" i="5"/>
  <c r="CH539" i="5"/>
  <c r="BC344" i="5"/>
  <c r="BX344" i="5" s="1"/>
  <c r="AH344" i="5"/>
  <c r="AJ344" i="5"/>
  <c r="AH962" i="5"/>
  <c r="BC962" i="5" s="1"/>
  <c r="BX962" i="5" s="1"/>
  <c r="AO962" i="5"/>
  <c r="BJ962" i="5" s="1"/>
  <c r="AV752" i="5"/>
  <c r="BQ752" i="5" s="1"/>
  <c r="AA752" i="5"/>
  <c r="X752" i="5"/>
  <c r="AE892" i="5"/>
  <c r="AZ892" i="5" s="1"/>
  <c r="BU892" i="5" s="1"/>
  <c r="AH892" i="5"/>
  <c r="AS978" i="5"/>
  <c r="BN978" i="5" s="1"/>
  <c r="X978" i="5"/>
  <c r="AG978" i="5"/>
  <c r="AG832" i="5"/>
  <c r="AL832" i="5"/>
  <c r="BA883" i="5"/>
  <c r="AF883" i="5"/>
  <c r="AN883" i="5"/>
  <c r="BI883" i="5"/>
  <c r="CD883" i="5" s="1"/>
  <c r="AK250" i="5"/>
  <c r="AI250" i="5"/>
  <c r="AA281" i="5"/>
  <c r="Y281" i="5"/>
  <c r="AT281" i="5" s="1"/>
  <c r="BO281" i="5" s="1"/>
  <c r="AO45" i="5"/>
  <c r="BJ45" i="5" s="1"/>
  <c r="CE45" i="5" s="1"/>
  <c r="Z45" i="5"/>
  <c r="AU45" i="5" s="1"/>
  <c r="BP45" i="5" s="1"/>
  <c r="Z382" i="5"/>
  <c r="AU382" i="5" s="1"/>
  <c r="BP382" i="5" s="1"/>
  <c r="AN382" i="5"/>
  <c r="BI382" i="5" s="1"/>
  <c r="CD382" i="5" s="1"/>
  <c r="Y393" i="5"/>
  <c r="AT393" i="5" s="1"/>
  <c r="BO393" i="5" s="1"/>
  <c r="Z393" i="5"/>
  <c r="AC376" i="5"/>
  <c r="AX376" i="5" s="1"/>
  <c r="BS376" i="5" s="1"/>
  <c r="AK376" i="5"/>
  <c r="BF376" i="5" s="1"/>
  <c r="CA376" i="5" s="1"/>
  <c r="AA746" i="5"/>
  <c r="AV746" i="5"/>
  <c r="AC746" i="5"/>
  <c r="AX746" i="5" s="1"/>
  <c r="BS746" i="5" s="1"/>
  <c r="AC560" i="5"/>
  <c r="AI560" i="5"/>
  <c r="BD560" i="5" s="1"/>
  <c r="Y505" i="5"/>
  <c r="AT505" i="5" s="1"/>
  <c r="BO505" i="5" s="1"/>
  <c r="AD505" i="5"/>
  <c r="AY505" i="5" s="1"/>
  <c r="AI359" i="5"/>
  <c r="BD359" i="5" s="1"/>
  <c r="BY359" i="5" s="1"/>
  <c r="AE359" i="5"/>
  <c r="AZ359" i="5"/>
  <c r="BU359" i="5" s="1"/>
  <c r="AN267" i="5"/>
  <c r="BI267" i="5" s="1"/>
  <c r="CD267" i="5" s="1"/>
  <c r="BB267" i="5"/>
  <c r="AG267" i="5"/>
  <c r="AI767" i="5"/>
  <c r="Z767" i="5"/>
  <c r="AU767" i="5" s="1"/>
  <c r="BP767" i="5" s="1"/>
  <c r="AD143" i="5"/>
  <c r="AY143" i="5" s="1"/>
  <c r="AJ143" i="5"/>
  <c r="BE143" i="5" s="1"/>
  <c r="AD405" i="5"/>
  <c r="AH405" i="5"/>
  <c r="BC405" i="5" s="1"/>
  <c r="BX405" i="5" s="1"/>
  <c r="Z630" i="5"/>
  <c r="AU630" i="5" s="1"/>
  <c r="AA630" i="5"/>
  <c r="AV630" i="5" s="1"/>
  <c r="Z325" i="5"/>
  <c r="AU325" i="5" s="1"/>
  <c r="AV325" i="5"/>
  <c r="BQ325" i="5" s="1"/>
  <c r="AA325" i="5"/>
  <c r="AP874" i="5"/>
  <c r="AB874" i="5"/>
  <c r="AW874" i="5" s="1"/>
  <c r="BR874" i="5" s="1"/>
  <c r="BE174" i="5"/>
  <c r="AJ174" i="5"/>
  <c r="BK174" i="5"/>
  <c r="AP174" i="5"/>
  <c r="CH174" i="5"/>
  <c r="W174" i="5"/>
  <c r="AR174" i="5" s="1"/>
  <c r="AC623" i="5"/>
  <c r="AX623" i="5" s="1"/>
  <c r="BS623" i="5" s="1"/>
  <c r="AD623" i="5"/>
  <c r="AY623" i="5"/>
  <c r="BT623" i="5" s="1"/>
  <c r="AS18" i="5"/>
  <c r="BN18" i="5" s="1"/>
  <c r="X18" i="5"/>
  <c r="AI18" i="5"/>
  <c r="X490" i="5"/>
  <c r="AS490" i="5" s="1"/>
  <c r="AG490" i="5"/>
  <c r="BB490" i="5" s="1"/>
  <c r="AK971" i="5"/>
  <c r="AI971" i="5"/>
  <c r="AG447" i="5"/>
  <c r="BB447" i="5" s="1"/>
  <c r="AB447" i="5"/>
  <c r="AI624" i="5"/>
  <c r="BD624" i="5" s="1"/>
  <c r="AU624" i="5"/>
  <c r="BP624" i="5" s="1"/>
  <c r="Z624" i="5"/>
  <c r="AD557" i="5"/>
  <c r="AY557" i="5" s="1"/>
  <c r="BT557" i="5" s="1"/>
  <c r="AI557" i="5"/>
  <c r="BY557" i="5" s="1"/>
  <c r="BD557" i="5"/>
  <c r="AO632" i="5"/>
  <c r="BJ632" i="5" s="1"/>
  <c r="BF632" i="5"/>
  <c r="CA632" i="5" s="1"/>
  <c r="AK632" i="5"/>
  <c r="Z204" i="5"/>
  <c r="AU204" i="5" s="1"/>
  <c r="BP204" i="5" s="1"/>
  <c r="AN204" i="5"/>
  <c r="AP587" i="5"/>
  <c r="BK587" i="5" s="1"/>
  <c r="CF587" i="5" s="1"/>
  <c r="Z587" i="5"/>
  <c r="BP587" i="5" s="1"/>
  <c r="AU587" i="5"/>
  <c r="AM504" i="5"/>
  <c r="BH504" i="5" s="1"/>
  <c r="CC504" i="5" s="1"/>
  <c r="AJ504" i="5"/>
  <c r="BE504" i="5" s="1"/>
  <c r="AF484" i="5"/>
  <c r="BA484" i="5" s="1"/>
  <c r="AO484" i="5"/>
  <c r="AO389" i="5"/>
  <c r="AC389" i="5"/>
  <c r="AP829" i="5"/>
  <c r="BK829" i="5"/>
  <c r="AG829" i="5"/>
  <c r="AL258" i="5"/>
  <c r="BG258" i="5" s="1"/>
  <c r="AU258" i="5"/>
  <c r="Z258" i="5"/>
  <c r="AK144" i="5"/>
  <c r="BF144" i="5" s="1"/>
  <c r="CA144" i="5" s="1"/>
  <c r="AB144" i="5"/>
  <c r="AW144" i="5" s="1"/>
  <c r="BR144" i="5" s="1"/>
  <c r="CH494" i="5"/>
  <c r="W494" i="5"/>
  <c r="AR494" i="5"/>
  <c r="BM494" i="5" s="1"/>
  <c r="AH494" i="5"/>
  <c r="BC494" i="5" s="1"/>
  <c r="AF52" i="5"/>
  <c r="BA52" i="5" s="1"/>
  <c r="BI52" i="5"/>
  <c r="CD52" i="5" s="1"/>
  <c r="AN52" i="5"/>
  <c r="AJ570" i="5"/>
  <c r="BE570" i="5"/>
  <c r="AF570" i="5"/>
  <c r="BA570" i="5" s="1"/>
  <c r="BV570" i="5" s="1"/>
  <c r="AA920" i="5"/>
  <c r="AV920" i="5" s="1"/>
  <c r="BQ920" i="5" s="1"/>
  <c r="AP920" i="5"/>
  <c r="BW920" i="5"/>
  <c r="AG920" i="5"/>
  <c r="BB920" i="5"/>
  <c r="AK595" i="5"/>
  <c r="BC595" i="5"/>
  <c r="AH595" i="5"/>
  <c r="AE467" i="5"/>
  <c r="AZ467" i="5" s="1"/>
  <c r="BU467" i="5" s="1"/>
  <c r="AD467" i="5"/>
  <c r="AJ207" i="5"/>
  <c r="BE207" i="5" s="1"/>
  <c r="AA207" i="5"/>
  <c r="AV207" i="5" s="1"/>
  <c r="BQ207" i="5" s="1"/>
  <c r="BO449" i="5"/>
  <c r="Y449" i="5"/>
  <c r="AT449" i="5" s="1"/>
  <c r="BG449" i="5"/>
  <c r="CB449" i="5" s="1"/>
  <c r="AL449" i="5"/>
  <c r="AM809" i="5"/>
  <c r="AN809" i="5"/>
  <c r="BI809" i="5" s="1"/>
  <c r="CD809" i="5" s="1"/>
  <c r="AO631" i="5"/>
  <c r="AK631" i="5"/>
  <c r="AN487" i="5"/>
  <c r="BI487" i="5" s="1"/>
  <c r="AO487" i="5"/>
  <c r="BJ487" i="5" s="1"/>
  <c r="AO876" i="5"/>
  <c r="BJ876" i="5" s="1"/>
  <c r="CE876" i="5" s="1"/>
  <c r="AC876" i="5"/>
  <c r="AB297" i="5"/>
  <c r="AW297" i="5" s="1"/>
  <c r="BR297" i="5" s="1"/>
  <c r="BW297" i="5"/>
  <c r="AG297" i="5"/>
  <c r="BB297" i="5" s="1"/>
  <c r="AM967" i="5"/>
  <c r="AG967" i="5"/>
  <c r="BB967" i="5" s="1"/>
  <c r="BW967" i="5" s="1"/>
  <c r="AD559" i="5"/>
  <c r="AY559" i="5" s="1"/>
  <c r="AG559" i="5"/>
  <c r="BB559" i="5" s="1"/>
  <c r="BW559" i="5" s="1"/>
  <c r="AP98" i="5"/>
  <c r="AJ98" i="5"/>
  <c r="BE98" i="5" s="1"/>
  <c r="AL65" i="5"/>
  <c r="BG65" i="5" s="1"/>
  <c r="CB65" i="5" s="1"/>
  <c r="AA65" i="5"/>
  <c r="AV65" i="5" s="1"/>
  <c r="AC895" i="5"/>
  <c r="AA895" i="5"/>
  <c r="AV895" i="5" s="1"/>
  <c r="BQ895" i="5" s="1"/>
  <c r="AC468" i="5"/>
  <c r="Y468" i="5"/>
  <c r="AT468" i="5"/>
  <c r="BO468" i="5" s="1"/>
  <c r="X63" i="5"/>
  <c r="AC63" i="5"/>
  <c r="AX63" i="5" s="1"/>
  <c r="BS63" i="5" s="1"/>
  <c r="CA445" i="5"/>
  <c r="AK445" i="5"/>
  <c r="BF445" i="5" s="1"/>
  <c r="AP445" i="5"/>
  <c r="BK445" i="5" s="1"/>
  <c r="CF445" i="5" s="1"/>
  <c r="X864" i="5"/>
  <c r="AS864" i="5" s="1"/>
  <c r="AU864" i="5"/>
  <c r="Z864" i="5"/>
  <c r="CH944" i="5"/>
  <c r="W944" i="5"/>
  <c r="AR944" i="5" s="1"/>
  <c r="BN327" i="5"/>
  <c r="X327" i="5"/>
  <c r="AS327" i="5"/>
  <c r="AK465" i="5"/>
  <c r="BI465" i="5"/>
  <c r="AN465" i="5"/>
  <c r="AG812" i="5"/>
  <c r="X812" i="5"/>
  <c r="AS812" i="5" s="1"/>
  <c r="BN812" i="5" s="1"/>
  <c r="AA934" i="5"/>
  <c r="AV934" i="5" s="1"/>
  <c r="AN934" i="5"/>
  <c r="BI934" i="5" s="1"/>
  <c r="BD871" i="5"/>
  <c r="AI871" i="5"/>
  <c r="AK871" i="5"/>
  <c r="AC64" i="5"/>
  <c r="AX64" i="5" s="1"/>
  <c r="AH64" i="5"/>
  <c r="BC64" i="5" s="1"/>
  <c r="BX64" i="5" s="1"/>
  <c r="AJ471" i="5"/>
  <c r="BE471" i="5" s="1"/>
  <c r="BZ471" i="5" s="1"/>
  <c r="AN471" i="5"/>
  <c r="AH1016" i="5"/>
  <c r="AM1016" i="5"/>
  <c r="AB963" i="5"/>
  <c r="AC963" i="5"/>
  <c r="AX963" i="5" s="1"/>
  <c r="BC973" i="5"/>
  <c r="AH973" i="5"/>
  <c r="BE973" i="5"/>
  <c r="AJ973" i="5"/>
  <c r="X966" i="5"/>
  <c r="AD966" i="5"/>
  <c r="AY966" i="5" s="1"/>
  <c r="BT966" i="5" s="1"/>
  <c r="AF652" i="5"/>
  <c r="AI652" i="5"/>
  <c r="BZ988" i="5"/>
  <c r="AJ988" i="5"/>
  <c r="BE988" i="5" s="1"/>
  <c r="AK988" i="5"/>
  <c r="BF988" i="5"/>
  <c r="AI55" i="5"/>
  <c r="BD55" i="5" s="1"/>
  <c r="Y55" i="5"/>
  <c r="AT55" i="5" s="1"/>
  <c r="BO55" i="5" s="1"/>
  <c r="AI85" i="5"/>
  <c r="BD85" i="5"/>
  <c r="BY85" i="5" s="1"/>
  <c r="AN85" i="5"/>
  <c r="BI85" i="5" s="1"/>
  <c r="CD85" i="5" s="1"/>
  <c r="AO577" i="5"/>
  <c r="BJ577" i="5" s="1"/>
  <c r="CE577" i="5" s="1"/>
  <c r="AE577" i="5"/>
  <c r="AZ577" i="5" s="1"/>
  <c r="W577" i="5"/>
  <c r="AR577" i="5"/>
  <c r="CH577" i="5"/>
  <c r="AI41" i="5"/>
  <c r="BD41" i="5"/>
  <c r="BY41" i="5" s="1"/>
  <c r="AL41" i="5"/>
  <c r="BE246" i="5"/>
  <c r="AJ246" i="5"/>
  <c r="AZ246" i="5"/>
  <c r="AE246" i="5"/>
  <c r="AA655" i="5"/>
  <c r="AV655" i="5" s="1"/>
  <c r="BQ655" i="5" s="1"/>
  <c r="AP655" i="5"/>
  <c r="BK655" i="5" s="1"/>
  <c r="CF655" i="5"/>
  <c r="AP618" i="5"/>
  <c r="AO618" i="5"/>
  <c r="BJ618" i="5" s="1"/>
  <c r="CE618" i="5" s="1"/>
  <c r="AE955" i="5"/>
  <c r="AJ955" i="5"/>
  <c r="Y545" i="5"/>
  <c r="AT545" i="5" s="1"/>
  <c r="AL545" i="5"/>
  <c r="BG545" i="5" s="1"/>
  <c r="CB545" i="5" s="1"/>
  <c r="AF510" i="5"/>
  <c r="BA510" i="5"/>
  <c r="BV510" i="5" s="1"/>
  <c r="AA510" i="5"/>
  <c r="AV510" i="5" s="1"/>
  <c r="AD248" i="5"/>
  <c r="AY248" i="5" s="1"/>
  <c r="AB248" i="5"/>
  <c r="AL833" i="5"/>
  <c r="BG833" i="5" s="1"/>
  <c r="CB833" i="5" s="1"/>
  <c r="AM833" i="5"/>
  <c r="BH833" i="5" s="1"/>
  <c r="CC833" i="5" s="1"/>
  <c r="BF915" i="5"/>
  <c r="AK915" i="5"/>
  <c r="AP915" i="5"/>
  <c r="BK915" i="5" s="1"/>
  <c r="Z274" i="5"/>
  <c r="AU274" i="5" s="1"/>
  <c r="AB274" i="5"/>
  <c r="AW274" i="5" s="1"/>
  <c r="BR274" i="5" s="1"/>
  <c r="Y231" i="5"/>
  <c r="AP231" i="5"/>
  <c r="BK231" i="5"/>
  <c r="CF231" i="5" s="1"/>
  <c r="BT738" i="5"/>
  <c r="AY738" i="5"/>
  <c r="AD738" i="5"/>
  <c r="AK738" i="5"/>
  <c r="BF738" i="5" s="1"/>
  <c r="CA738" i="5"/>
  <c r="AE801" i="5"/>
  <c r="AZ801" i="5" s="1"/>
  <c r="AS801" i="5"/>
  <c r="BN801" i="5" s="1"/>
  <c r="X801" i="5"/>
  <c r="AN563" i="5"/>
  <c r="BI563" i="5"/>
  <c r="CD563" i="5" s="1"/>
  <c r="AB563" i="5"/>
  <c r="AW563" i="5" s="1"/>
  <c r="BR563" i="5" s="1"/>
  <c r="AD534" i="5"/>
  <c r="AY534" i="5" s="1"/>
  <c r="BT534" i="5" s="1"/>
  <c r="AM534" i="5"/>
  <c r="BH534" i="5" s="1"/>
  <c r="CC534" i="5" s="1"/>
  <c r="AB489" i="5"/>
  <c r="AH489" i="5"/>
  <c r="BC489" i="5" s="1"/>
  <c r="AL929" i="5"/>
  <c r="AO929" i="5"/>
  <c r="BJ929" i="5"/>
  <c r="AJ232" i="5"/>
  <c r="AH232" i="5"/>
  <c r="BC232" i="5" s="1"/>
  <c r="AJ501" i="5"/>
  <c r="BE501" i="5" s="1"/>
  <c r="Y501" i="5"/>
  <c r="AG501" i="5"/>
  <c r="X418" i="5"/>
  <c r="AS418" i="5" s="1"/>
  <c r="BN418" i="5" s="1"/>
  <c r="BQ418" i="5"/>
  <c r="AA418" i="5"/>
  <c r="AV418" i="5" s="1"/>
  <c r="AJ831" i="5"/>
  <c r="Z831" i="5"/>
  <c r="AF107" i="5"/>
  <c r="BA107" i="5" s="1"/>
  <c r="BV107" i="5" s="1"/>
  <c r="Z107" i="5"/>
  <c r="AC428" i="5"/>
  <c r="AN428" i="5"/>
  <c r="BI428" i="5" s="1"/>
  <c r="X113" i="5"/>
  <c r="AS113" i="5" s="1"/>
  <c r="BN113" i="5" s="1"/>
  <c r="Z113" i="5"/>
  <c r="BH425" i="5"/>
  <c r="CC425" i="5" s="1"/>
  <c r="AM425" i="5"/>
  <c r="AP425" i="5"/>
  <c r="BK425" i="5"/>
  <c r="CF425" i="5" s="1"/>
  <c r="AD401" i="5"/>
  <c r="BA401" i="5"/>
  <c r="BV401" i="5" s="1"/>
  <c r="AF401" i="5"/>
  <c r="AG945" i="5"/>
  <c r="BB945" i="5"/>
  <c r="AB945" i="5"/>
  <c r="AW945" i="5" s="1"/>
  <c r="BR945" i="5" s="1"/>
  <c r="AC442" i="5"/>
  <c r="AG442" i="5"/>
  <c r="W279" i="5"/>
  <c r="AR279" i="5"/>
  <c r="CH279" i="5"/>
  <c r="AC279" i="5"/>
  <c r="AX279" i="5" s="1"/>
  <c r="BS279" i="5" s="1"/>
  <c r="AO279" i="5"/>
  <c r="AK206" i="5"/>
  <c r="CH827" i="5"/>
  <c r="AR827" i="5"/>
  <c r="BM827" i="5" s="1"/>
  <c r="W827" i="5"/>
  <c r="Y827" i="5"/>
  <c r="AI840" i="5"/>
  <c r="BY840" i="5"/>
  <c r="BD840" i="5"/>
  <c r="W840" i="5"/>
  <c r="AR840" i="5" s="1"/>
  <c r="CH840" i="5"/>
  <c r="AT979" i="5"/>
  <c r="Y979" i="5"/>
  <c r="AJ979" i="5"/>
  <c r="BE979" i="5" s="1"/>
  <c r="BZ979" i="5" s="1"/>
  <c r="AP213" i="5"/>
  <c r="BK213" i="5" s="1"/>
  <c r="AL213" i="5"/>
  <c r="BG213" i="5" s="1"/>
  <c r="CB213" i="5" s="1"/>
  <c r="Z123" i="5"/>
  <c r="AU123" i="5" s="1"/>
  <c r="CD123" i="5"/>
  <c r="AN123" i="5"/>
  <c r="BI123" i="5" s="1"/>
  <c r="AL515" i="5"/>
  <c r="BG515" i="5" s="1"/>
  <c r="CB515" i="5" s="1"/>
  <c r="AA515" i="5"/>
  <c r="AV515" i="5"/>
  <c r="AC402" i="5"/>
  <c r="AX402" i="5" s="1"/>
  <c r="BE402" i="5"/>
  <c r="BZ402" i="5" s="1"/>
  <c r="AJ402" i="5"/>
  <c r="AW1015" i="5"/>
  <c r="AB1015" i="5"/>
  <c r="BJ1015" i="5"/>
  <c r="AO1015" i="5"/>
  <c r="AA71" i="5"/>
  <c r="AV71" i="5" s="1"/>
  <c r="AC71" i="5"/>
  <c r="AX71" i="5" s="1"/>
  <c r="AI316" i="5"/>
  <c r="BD316" i="5" s="1"/>
  <c r="BK316" i="5"/>
  <c r="CF316" i="5" s="1"/>
  <c r="AP316" i="5"/>
  <c r="Y824" i="5"/>
  <c r="AG824" i="5"/>
  <c r="X800" i="5"/>
  <c r="AS800" i="5" s="1"/>
  <c r="BN800" i="5" s="1"/>
  <c r="AF800" i="5"/>
  <c r="BA800" i="5" s="1"/>
  <c r="BV800" i="5" s="1"/>
  <c r="W629" i="5"/>
  <c r="AR629" i="5"/>
  <c r="BM629" i="5" s="1"/>
  <c r="CH629" i="5"/>
  <c r="AB629" i="5"/>
  <c r="AW629" i="5" s="1"/>
  <c r="AI291" i="5"/>
  <c r="X291" i="5"/>
  <c r="AS291" i="5" s="1"/>
  <c r="BN291" i="5" s="1"/>
  <c r="W654" i="5"/>
  <c r="CH654" i="5"/>
  <c r="AJ654" i="5"/>
  <c r="BE654" i="5" s="1"/>
  <c r="BK482" i="5"/>
  <c r="AP482" i="5"/>
  <c r="AD482" i="5"/>
  <c r="AK493" i="5"/>
  <c r="BF493" i="5" s="1"/>
  <c r="CA493" i="5" s="1"/>
  <c r="AI493" i="5"/>
  <c r="BD493" i="5" s="1"/>
  <c r="BY493" i="5" s="1"/>
  <c r="AK815" i="5"/>
  <c r="BF815" i="5" s="1"/>
  <c r="AG815" i="5"/>
  <c r="BB815" i="5" s="1"/>
  <c r="BW815" i="5" s="1"/>
  <c r="AE366" i="5"/>
  <c r="AZ366" i="5" s="1"/>
  <c r="BU366" i="5" s="1"/>
  <c r="Y366" i="5"/>
  <c r="AS366" i="5"/>
  <c r="X366" i="5"/>
  <c r="AO102" i="5"/>
  <c r="BJ102" i="5" s="1"/>
  <c r="AE102" i="5"/>
  <c r="AZ102" i="5" s="1"/>
  <c r="CH787" i="5"/>
  <c r="W787" i="5"/>
  <c r="AI787" i="5"/>
  <c r="BI855" i="5"/>
  <c r="AN855" i="5"/>
  <c r="AP855" i="5"/>
  <c r="BK855" i="5" s="1"/>
  <c r="CF855" i="5" s="1"/>
  <c r="AF795" i="5"/>
  <c r="Y795" i="5"/>
  <c r="AT795" i="5" s="1"/>
  <c r="BO795" i="5" s="1"/>
  <c r="X814" i="5"/>
  <c r="AY814" i="5"/>
  <c r="BT814" i="5" s="1"/>
  <c r="AD814" i="5"/>
  <c r="AZ529" i="5"/>
  <c r="BU529" i="5" s="1"/>
  <c r="AE529" i="5"/>
  <c r="AC529" i="5"/>
  <c r="AB806" i="5"/>
  <c r="AY806" i="5"/>
  <c r="BT806" i="5" s="1"/>
  <c r="AD806" i="5"/>
  <c r="AS240" i="5"/>
  <c r="X240" i="5"/>
  <c r="AP240" i="5"/>
  <c r="BK240" i="5" s="1"/>
  <c r="CF240" i="5" s="1"/>
  <c r="AU739" i="5"/>
  <c r="Z739" i="5"/>
  <c r="AM739" i="5"/>
  <c r="Y492" i="5"/>
  <c r="AT492" i="5" s="1"/>
  <c r="AJ492" i="5"/>
  <c r="BX823" i="5"/>
  <c r="BC823" i="5"/>
  <c r="AH823" i="5"/>
  <c r="CH823" i="5"/>
  <c r="W823" i="5"/>
  <c r="AR823" i="5" s="1"/>
  <c r="AL980" i="5"/>
  <c r="BG980" i="5"/>
  <c r="AV980" i="5"/>
  <c r="BQ980" i="5" s="1"/>
  <c r="AA980" i="5"/>
  <c r="AE792" i="5"/>
  <c r="Z792" i="5"/>
  <c r="AC673" i="5"/>
  <c r="AX673" i="5" s="1"/>
  <c r="AG673" i="5"/>
  <c r="AA942" i="5"/>
  <c r="AT942" i="5"/>
  <c r="BO942" i="5" s="1"/>
  <c r="Y942" i="5"/>
  <c r="AM585" i="5"/>
  <c r="BH585" i="5" s="1"/>
  <c r="CC585" i="5" s="1"/>
  <c r="BZ585" i="5"/>
  <c r="AJ585" i="5"/>
  <c r="BE585" i="5" s="1"/>
  <c r="AE953" i="5"/>
  <c r="AH953" i="5"/>
  <c r="AB841" i="5"/>
  <c r="AW841" i="5" s="1"/>
  <c r="BR841" i="5"/>
  <c r="AD841" i="5"/>
  <c r="AP433" i="5"/>
  <c r="BK433" i="5" s="1"/>
  <c r="AL433" i="5"/>
  <c r="AJ993" i="5"/>
  <c r="AD993" i="5"/>
  <c r="AY993" i="5" s="1"/>
  <c r="BT993" i="5" s="1"/>
  <c r="AR676" i="5"/>
  <c r="CH676" i="5"/>
  <c r="W676" i="5"/>
  <c r="AS676" i="5"/>
  <c r="BN676" i="5" s="1"/>
  <c r="X676" i="5"/>
  <c r="AL159" i="5"/>
  <c r="BG159" i="5" s="1"/>
  <c r="CB159" i="5" s="1"/>
  <c r="AF159" i="5"/>
  <c r="BA159" i="5" s="1"/>
  <c r="AA345" i="5"/>
  <c r="AV345" i="5"/>
  <c r="BQ345" i="5" s="1"/>
  <c r="BH345" i="5"/>
  <c r="CC345" i="5" s="1"/>
  <c r="AM345" i="5"/>
  <c r="BJ910" i="5"/>
  <c r="AO910" i="5"/>
  <c r="AN910" i="5"/>
  <c r="Y431" i="5"/>
  <c r="AT431" i="5"/>
  <c r="BO431" i="5" s="1"/>
  <c r="AM431" i="5"/>
  <c r="BH431" i="5" s="1"/>
  <c r="AN416" i="5"/>
  <c r="CH416" i="5"/>
  <c r="W416" i="5"/>
  <c r="AN765" i="5"/>
  <c r="AD765" i="5"/>
  <c r="AY765" i="5"/>
  <c r="CH535" i="5"/>
  <c r="W535" i="5"/>
  <c r="AK535" i="5"/>
  <c r="BF535" i="5" s="1"/>
  <c r="AJ221" i="5"/>
  <c r="BE221" i="5" s="1"/>
  <c r="AF221" i="5"/>
  <c r="AJ716" i="5"/>
  <c r="BE716" i="5" s="1"/>
  <c r="BZ716" i="5" s="1"/>
  <c r="AK716" i="5"/>
  <c r="BF716" i="5" s="1"/>
  <c r="CA716" i="5" s="1"/>
  <c r="AP390" i="5"/>
  <c r="AL390" i="5"/>
  <c r="BG390" i="5" s="1"/>
  <c r="CB390" i="5" s="1"/>
  <c r="X497" i="5"/>
  <c r="AF497" i="5"/>
  <c r="AA531" i="5"/>
  <c r="AV531" i="5" s="1"/>
  <c r="BQ531" i="5" s="1"/>
  <c r="AG531" i="5"/>
  <c r="BB531" i="5" s="1"/>
  <c r="AJ117" i="5"/>
  <c r="Y117" i="5"/>
  <c r="AT117" i="5" s="1"/>
  <c r="BO117" i="5" s="1"/>
  <c r="AP129" i="5"/>
  <c r="BK129" i="5" s="1"/>
  <c r="AA28" i="5"/>
  <c r="AH28" i="5"/>
  <c r="BC28" i="5" s="1"/>
  <c r="Z40" i="5"/>
  <c r="BH40" i="5"/>
  <c r="AM40" i="5"/>
  <c r="AN380" i="5"/>
  <c r="AP380" i="5"/>
  <c r="BK380" i="5" s="1"/>
  <c r="CF380" i="5" s="1"/>
  <c r="AY828" i="5"/>
  <c r="BT828" i="5" s="1"/>
  <c r="AD828" i="5"/>
  <c r="AL828" i="5"/>
  <c r="BG828" i="5" s="1"/>
  <c r="CB828" i="5" s="1"/>
  <c r="AD645" i="5"/>
  <c r="AB645" i="5"/>
  <c r="AJ754" i="5"/>
  <c r="AT754" i="5"/>
  <c r="Y754" i="5"/>
  <c r="W475" i="5"/>
  <c r="AR475" i="5" s="1"/>
  <c r="CH475" i="5"/>
  <c r="AO475" i="5"/>
  <c r="BJ475" i="5" s="1"/>
  <c r="AB166" i="5"/>
  <c r="AW166" i="5" s="1"/>
  <c r="AO166" i="5"/>
  <c r="BJ166" i="5" s="1"/>
  <c r="AC212" i="5"/>
  <c r="AJ212" i="5"/>
  <c r="BE212" i="5" s="1"/>
  <c r="BZ212" i="5" s="1"/>
  <c r="AC311" i="5"/>
  <c r="Y311" i="5"/>
  <c r="AT311" i="5" s="1"/>
  <c r="BO311" i="5" s="1"/>
  <c r="AP301" i="5"/>
  <c r="BK301" i="5"/>
  <c r="CF301" i="5" s="1"/>
  <c r="AE301" i="5"/>
  <c r="AZ301" i="5" s="1"/>
  <c r="BD794" i="5"/>
  <c r="AI794" i="5"/>
  <c r="AE794" i="5"/>
  <c r="AM481" i="5"/>
  <c r="AP481" i="5"/>
  <c r="BI912" i="5"/>
  <c r="CD912" i="5" s="1"/>
  <c r="AN912" i="5"/>
  <c r="AJ912" i="5"/>
  <c r="BE912" i="5" s="1"/>
  <c r="AN561" i="5"/>
  <c r="BI561" i="5" s="1"/>
  <c r="AA561" i="5"/>
  <c r="AV561" i="5" s="1"/>
  <c r="CH561" i="5"/>
  <c r="W561" i="5"/>
  <c r="Y225" i="5"/>
  <c r="BO225" i="5" s="1"/>
  <c r="AT225" i="5"/>
  <c r="W225" i="5"/>
  <c r="CH225" i="5"/>
  <c r="AM712" i="5"/>
  <c r="BH712" i="5" s="1"/>
  <c r="CC712" i="5" s="1"/>
  <c r="BX712" i="5"/>
  <c r="AH712" i="5"/>
  <c r="BC712" i="5" s="1"/>
  <c r="AE885" i="5"/>
  <c r="AZ885" i="5" s="1"/>
  <c r="BU885" i="5" s="1"/>
  <c r="AI885" i="5"/>
  <c r="BD885" i="5" s="1"/>
  <c r="AF485" i="5"/>
  <c r="CH485" i="5"/>
  <c r="AR485" i="5"/>
  <c r="BM485" i="5" s="1"/>
  <c r="W485" i="5"/>
  <c r="AT110" i="5"/>
  <c r="Y110" i="5"/>
  <c r="AP110" i="5"/>
  <c r="AN100" i="5"/>
  <c r="BI100" i="5" s="1"/>
  <c r="AJ100" i="5"/>
  <c r="AO280" i="5"/>
  <c r="Y280" i="5"/>
  <c r="AT280" i="5" s="1"/>
  <c r="BO280" i="5" s="1"/>
  <c r="BU734" i="5"/>
  <c r="AE734" i="5"/>
  <c r="AZ734" i="5" s="1"/>
  <c r="AH734" i="5"/>
  <c r="BC734" i="5" s="1"/>
  <c r="X982" i="5"/>
  <c r="AS982" i="5" s="1"/>
  <c r="BE982" i="5"/>
  <c r="AJ982" i="5"/>
  <c r="BZ982" i="5" s="1"/>
  <c r="AL459" i="5"/>
  <c r="AJ459" i="5"/>
  <c r="BE459" i="5" s="1"/>
  <c r="BZ459" i="5" s="1"/>
  <c r="AA782" i="5"/>
  <c r="AU782" i="5"/>
  <c r="Z782" i="5"/>
  <c r="BZ625" i="5"/>
  <c r="AJ625" i="5"/>
  <c r="BE625" i="5" s="1"/>
  <c r="AB625" i="5"/>
  <c r="AE338" i="5"/>
  <c r="AU338" i="5"/>
  <c r="Z338" i="5"/>
  <c r="BE434" i="5"/>
  <c r="AJ434" i="5"/>
  <c r="BZ434" i="5" s="1"/>
  <c r="Y434" i="5"/>
  <c r="AT434" i="5"/>
  <c r="BO434" i="5" s="1"/>
  <c r="AK47" i="5"/>
  <c r="BG47" i="5"/>
  <c r="CB47" i="5" s="1"/>
  <c r="AL47" i="5"/>
  <c r="AH714" i="5"/>
  <c r="BC714" i="5" s="1"/>
  <c r="BX714" i="5" s="1"/>
  <c r="Y714" i="5"/>
  <c r="AT714" i="5" s="1"/>
  <c r="Z798" i="5"/>
  <c r="AU798" i="5" s="1"/>
  <c r="BP798" i="5" s="1"/>
  <c r="BG798" i="5"/>
  <c r="CB798" i="5" s="1"/>
  <c r="AL798" i="5"/>
  <c r="AO29" i="5"/>
  <c r="BJ29" i="5" s="1"/>
  <c r="CH29" i="5"/>
  <c r="W29" i="5"/>
  <c r="BB522" i="5"/>
  <c r="BW522" i="5" s="1"/>
  <c r="AG522" i="5"/>
  <c r="AL522" i="5"/>
  <c r="BG522" i="5" s="1"/>
  <c r="CB522" i="5"/>
  <c r="AH443" i="5"/>
  <c r="BC443" i="5" s="1"/>
  <c r="BX443" i="5"/>
  <c r="AP443" i="5"/>
  <c r="BK443" i="5" s="1"/>
  <c r="CF443" i="5"/>
  <c r="AH177" i="5"/>
  <c r="BC177" i="5" s="1"/>
  <c r="BX177" i="5" s="1"/>
  <c r="AA177" i="5"/>
  <c r="AV177" i="5" s="1"/>
  <c r="BQ177" i="5" s="1"/>
  <c r="AB856" i="5"/>
  <c r="AW856" i="5" s="1"/>
  <c r="AC856" i="5"/>
  <c r="AX856" i="5"/>
  <c r="Z302" i="5"/>
  <c r="AU302" i="5" s="1"/>
  <c r="AA302" i="5"/>
  <c r="AV302" i="5" s="1"/>
  <c r="AE846" i="5"/>
  <c r="AZ846" i="5" s="1"/>
  <c r="BU846" i="5" s="1"/>
  <c r="AB846" i="5"/>
  <c r="AW846" i="5" s="1"/>
  <c r="BR846" i="5" s="1"/>
  <c r="AA24" i="5"/>
  <c r="AF24" i="5"/>
  <c r="BA24" i="5" s="1"/>
  <c r="BV24" i="5" s="1"/>
  <c r="AH407" i="5"/>
  <c r="BC407" i="5" s="1"/>
  <c r="AB407" i="5"/>
  <c r="AL845" i="5"/>
  <c r="BG845" i="5" s="1"/>
  <c r="AO845" i="5"/>
  <c r="BJ845" i="5" s="1"/>
  <c r="CE845" i="5" s="1"/>
  <c r="BK39" i="5"/>
  <c r="AP39" i="5"/>
  <c r="CH39" i="5"/>
  <c r="W39" i="5"/>
  <c r="AR544" i="5"/>
  <c r="BM544" i="5"/>
  <c r="W544" i="5"/>
  <c r="CH544" i="5"/>
  <c r="BH544" i="5"/>
  <c r="AM544" i="5"/>
  <c r="AI907" i="5"/>
  <c r="BV907" i="5"/>
  <c r="AF907" i="5"/>
  <c r="BA907" i="5" s="1"/>
  <c r="AA773" i="5"/>
  <c r="AV773" i="5" s="1"/>
  <c r="BQ773" i="5" s="1"/>
  <c r="AJ773" i="5"/>
  <c r="AY873" i="5"/>
  <c r="BT873" i="5" s="1"/>
  <c r="AD873" i="5"/>
  <c r="AB873" i="5"/>
  <c r="X825" i="5"/>
  <c r="AS825" i="5"/>
  <c r="BN825" i="5" s="1"/>
  <c r="BG825" i="5"/>
  <c r="AL825" i="5"/>
  <c r="CH976" i="5"/>
  <c r="W976" i="5"/>
  <c r="AL976" i="5"/>
  <c r="BG976" i="5"/>
  <c r="CB976" i="5" s="1"/>
  <c r="AA208" i="5"/>
  <c r="BH208" i="5"/>
  <c r="CC208" i="5" s="1"/>
  <c r="AM208" i="5"/>
  <c r="AL691" i="5"/>
  <c r="BG691" i="5" s="1"/>
  <c r="W691" i="5"/>
  <c r="CH691" i="5"/>
  <c r="AC681" i="5"/>
  <c r="W681" i="5"/>
  <c r="CH681" i="5"/>
  <c r="AR681" i="5"/>
  <c r="AH19" i="5"/>
  <c r="AG19" i="5"/>
  <c r="AI872" i="5"/>
  <c r="BD872" i="5" s="1"/>
  <c r="BY872" i="5" s="1"/>
  <c r="AG872" i="5"/>
  <c r="BB872" i="5" s="1"/>
  <c r="CB146" i="5"/>
  <c r="AL146" i="5"/>
  <c r="BG146" i="5" s="1"/>
  <c r="AA146" i="5"/>
  <c r="AV146" i="5" s="1"/>
  <c r="BQ146" i="5" s="1"/>
  <c r="X328" i="5"/>
  <c r="AS328" i="5" s="1"/>
  <c r="AE328" i="5"/>
  <c r="AZ328" i="5" s="1"/>
  <c r="BU328" i="5" s="1"/>
  <c r="AG99" i="5"/>
  <c r="AJ99" i="5"/>
  <c r="AH775" i="5"/>
  <c r="BC775" i="5" s="1"/>
  <c r="CH775" i="5"/>
  <c r="W775" i="5"/>
  <c r="AR775" i="5" s="1"/>
  <c r="AA766" i="5"/>
  <c r="AV766" i="5"/>
  <c r="AI766" i="5"/>
  <c r="BD766" i="5" s="1"/>
  <c r="BY766" i="5" s="1"/>
  <c r="AC705" i="5"/>
  <c r="BD705" i="5"/>
  <c r="AI705" i="5"/>
  <c r="CF118" i="5"/>
  <c r="AP118" i="5"/>
  <c r="BK118" i="5" s="1"/>
  <c r="Y118" i="5"/>
  <c r="AI49" i="5"/>
  <c r="BD49" i="5" s="1"/>
  <c r="BY49" i="5" s="1"/>
  <c r="AH49" i="5"/>
  <c r="BC49" i="5"/>
  <c r="BX49" i="5" s="1"/>
  <c r="AS448" i="5"/>
  <c r="BN448" i="5" s="1"/>
  <c r="X448" i="5"/>
  <c r="AI448" i="5"/>
  <c r="AM836" i="5"/>
  <c r="BH836" i="5" s="1"/>
  <c r="AG836" i="5"/>
  <c r="BB836" i="5" s="1"/>
  <c r="BW836" i="5" s="1"/>
  <c r="AJ774" i="5"/>
  <c r="W774" i="5"/>
  <c r="AR774" i="5" s="1"/>
  <c r="BM774" i="5" s="1"/>
  <c r="CH774" i="5"/>
  <c r="AN191" i="5"/>
  <c r="AP191" i="5"/>
  <c r="AE672" i="5"/>
  <c r="AZ672" i="5" s="1"/>
  <c r="BU672" i="5" s="1"/>
  <c r="AG672" i="5"/>
  <c r="BB672" i="5" s="1"/>
  <c r="BW672" i="5" s="1"/>
  <c r="BH521" i="5"/>
  <c r="CC521" i="5" s="1"/>
  <c r="AM521" i="5"/>
  <c r="BS521" i="5"/>
  <c r="AC521" i="5"/>
  <c r="AX521" i="5" s="1"/>
  <c r="AN590" i="5"/>
  <c r="AK590" i="5"/>
  <c r="BF590" i="5" s="1"/>
  <c r="CA590" i="5" s="1"/>
  <c r="BH417" i="5"/>
  <c r="CC417" i="5" s="1"/>
  <c r="AM417" i="5"/>
  <c r="AE417" i="5"/>
  <c r="AZ417" i="5"/>
  <c r="BU417" i="5" s="1"/>
  <c r="AC665" i="5"/>
  <c r="AK665" i="5"/>
  <c r="BF665" i="5" s="1"/>
  <c r="CA665" i="5" s="1"/>
  <c r="AV458" i="5"/>
  <c r="AA458" i="5"/>
  <c r="AO458" i="5"/>
  <c r="BJ458" i="5" s="1"/>
  <c r="CE458" i="5" s="1"/>
  <c r="AG276" i="5"/>
  <c r="CH276" i="5"/>
  <c r="W276" i="5"/>
  <c r="AD54" i="5"/>
  <c r="W54" i="5"/>
  <c r="AR54" i="5" s="1"/>
  <c r="CH54" i="5"/>
  <c r="BB384" i="5"/>
  <c r="AG384" i="5"/>
  <c r="AO384" i="5"/>
  <c r="AB205" i="5"/>
  <c r="AW205" i="5" s="1"/>
  <c r="BR205" i="5" s="1"/>
  <c r="CE205" i="5"/>
  <c r="AO205" i="5"/>
  <c r="BJ205" i="5" s="1"/>
  <c r="AA56" i="5"/>
  <c r="AV56" i="5" s="1"/>
  <c r="X56" i="5"/>
  <c r="AS56" i="5" s="1"/>
  <c r="AP427" i="5"/>
  <c r="BK427" i="5" s="1"/>
  <c r="CF427" i="5"/>
  <c r="AF427" i="5"/>
  <c r="BA427" i="5" s="1"/>
  <c r="BV427" i="5" s="1"/>
  <c r="AP142" i="5"/>
  <c r="BK142" i="5" s="1"/>
  <c r="CF142" i="5" s="1"/>
  <c r="AD142" i="5"/>
  <c r="AY142" i="5" s="1"/>
  <c r="BT142" i="5" s="1"/>
  <c r="AN33" i="5"/>
  <c r="BI33" i="5" s="1"/>
  <c r="CD33" i="5" s="1"/>
  <c r="AD33" i="5"/>
  <c r="AL196" i="5"/>
  <c r="AB196" i="5"/>
  <c r="AW196" i="5" s="1"/>
  <c r="AY254" i="5"/>
  <c r="AD254" i="5"/>
  <c r="BU254" i="5"/>
  <c r="AE254" i="5"/>
  <c r="AZ254" i="5" s="1"/>
  <c r="AB1013" i="5"/>
  <c r="AW1013" i="5" s="1"/>
  <c r="BR1013" i="5"/>
  <c r="X1013" i="5"/>
  <c r="CE764" i="5"/>
  <c r="AO764" i="5"/>
  <c r="BJ764" i="5" s="1"/>
  <c r="AL764" i="5"/>
  <c r="AX375" i="5"/>
  <c r="AC375" i="5"/>
  <c r="BD375" i="5"/>
  <c r="BY375" i="5" s="1"/>
  <c r="AI375" i="5"/>
  <c r="AF667" i="5"/>
  <c r="BA667" i="5" s="1"/>
  <c r="BV667" i="5" s="1"/>
  <c r="AZ667" i="5"/>
  <c r="BU667" i="5" s="1"/>
  <c r="AE667" i="5"/>
  <c r="AB736" i="5"/>
  <c r="AW736" i="5" s="1"/>
  <c r="AO736" i="5"/>
  <c r="AD38" i="5"/>
  <c r="AY38" i="5" s="1"/>
  <c r="Y38" i="5"/>
  <c r="AT38" i="5" s="1"/>
  <c r="BO38" i="5"/>
  <c r="AC547" i="5"/>
  <c r="AX547" i="5" s="1"/>
  <c r="BS547" i="5" s="1"/>
  <c r="AI547" i="5"/>
  <c r="BD547" i="5" s="1"/>
  <c r="BG62" i="5"/>
  <c r="AL62" i="5"/>
  <c r="X62" i="5"/>
  <c r="BJ926" i="5"/>
  <c r="AO926" i="5"/>
  <c r="BR926" i="5"/>
  <c r="AB926" i="5"/>
  <c r="AW926" i="5"/>
  <c r="AJ66" i="5"/>
  <c r="BE66" i="5" s="1"/>
  <c r="AC66" i="5"/>
  <c r="AK660" i="5"/>
  <c r="BF660" i="5" s="1"/>
  <c r="AF660" i="5"/>
  <c r="BA660" i="5" s="1"/>
  <c r="AL638" i="5"/>
  <c r="AJ638" i="5"/>
  <c r="BE638" i="5" s="1"/>
  <c r="BZ638" i="5" s="1"/>
  <c r="AH743" i="5"/>
  <c r="AM743" i="5"/>
  <c r="BH743" i="5" s="1"/>
  <c r="AL199" i="5"/>
  <c r="BG199" i="5" s="1"/>
  <c r="CB199" i="5" s="1"/>
  <c r="AG199" i="5"/>
  <c r="AJ292" i="5"/>
  <c r="BA292" i="5"/>
  <c r="BV292" i="5" s="1"/>
  <c r="AF292" i="5"/>
  <c r="AD886" i="5"/>
  <c r="AY886" i="5" s="1"/>
  <c r="AF886" i="5"/>
  <c r="AS700" i="5"/>
  <c r="BN700" i="5" s="1"/>
  <c r="X700" i="5"/>
  <c r="BG700" i="5"/>
  <c r="CB700" i="5" s="1"/>
  <c r="AL700" i="5"/>
  <c r="BF704" i="5"/>
  <c r="AK704" i="5"/>
  <c r="AG704" i="5"/>
  <c r="BW704" i="5"/>
  <c r="BB704" i="5"/>
  <c r="CH965" i="5"/>
  <c r="W965" i="5"/>
  <c r="BK965" i="5"/>
  <c r="AP965" i="5"/>
  <c r="AO300" i="5"/>
  <c r="BK300" i="5"/>
  <c r="AP300" i="5"/>
  <c r="AJ1003" i="5"/>
  <c r="BA1003" i="5"/>
  <c r="AF1003" i="5"/>
  <c r="AD399" i="5"/>
  <c r="BC399" i="5"/>
  <c r="BX399" i="5" s="1"/>
  <c r="AH399" i="5"/>
  <c r="AK677" i="5"/>
  <c r="AN677" i="5"/>
  <c r="BI677" i="5" s="1"/>
  <c r="CD677" i="5" s="1"/>
  <c r="AE120" i="5"/>
  <c r="AD120" i="5"/>
  <c r="AY120" i="5" s="1"/>
  <c r="BT120" i="5" s="1"/>
  <c r="X616" i="5"/>
  <c r="AS616" i="5" s="1"/>
  <c r="BQ616" i="5"/>
  <c r="AV616" i="5"/>
  <c r="AA616" i="5"/>
  <c r="BR616" i="5"/>
  <c r="AB616" i="5"/>
  <c r="AW616" i="5" s="1"/>
  <c r="AB361" i="5"/>
  <c r="AW361" i="5" s="1"/>
  <c r="CH361" i="5"/>
  <c r="W361" i="5"/>
  <c r="BU502" i="5"/>
  <c r="AE502" i="5"/>
  <c r="AZ502" i="5" s="1"/>
  <c r="X502" i="5"/>
  <c r="AS502" i="5" s="1"/>
  <c r="BN502" i="5" s="1"/>
  <c r="X97" i="5"/>
  <c r="BE97" i="5"/>
  <c r="BZ97" i="5" s="1"/>
  <c r="AJ97" i="5"/>
  <c r="AL272" i="5"/>
  <c r="BG272" i="5" s="1"/>
  <c r="CB272" i="5"/>
  <c r="Y272" i="5"/>
  <c r="Z958" i="5"/>
  <c r="AU958" i="5" s="1"/>
  <c r="BP958" i="5" s="1"/>
  <c r="AH958" i="5"/>
  <c r="AO603" i="5"/>
  <c r="AB603" i="5"/>
  <c r="AW603" i="5" s="1"/>
  <c r="BR603" i="5" s="1"/>
  <c r="AP992" i="5"/>
  <c r="BK992" i="5" s="1"/>
  <c r="CF992" i="5" s="1"/>
  <c r="AM992" i="5"/>
  <c r="BH992" i="5" s="1"/>
  <c r="AD275" i="5"/>
  <c r="AY275" i="5" s="1"/>
  <c r="AB275" i="5"/>
  <c r="AF729" i="5"/>
  <c r="BA729" i="5" s="1"/>
  <c r="BV729" i="5" s="1"/>
  <c r="AO729" i="5"/>
  <c r="BJ729" i="5" s="1"/>
  <c r="AB899" i="5"/>
  <c r="AW899" i="5" s="1"/>
  <c r="BR899" i="5" s="1"/>
  <c r="AI899" i="5"/>
  <c r="BY899" i="5" s="1"/>
  <c r="BD899" i="5"/>
  <c r="AJ899" i="5"/>
  <c r="BE899" i="5" s="1"/>
  <c r="BZ899" i="5" s="1"/>
  <c r="AF320" i="5"/>
  <c r="CE320" i="5"/>
  <c r="AO320" i="5"/>
  <c r="BJ320" i="5"/>
  <c r="AL536" i="5"/>
  <c r="AW536" i="5"/>
  <c r="BR536" i="5" s="1"/>
  <c r="AB536" i="5"/>
  <c r="AI322" i="5"/>
  <c r="BD322" i="5" s="1"/>
  <c r="AD322" i="5"/>
  <c r="AJ192" i="5"/>
  <c r="BE192" i="5" s="1"/>
  <c r="BZ192" i="5" s="1"/>
  <c r="AH192" i="5"/>
  <c r="BC192" i="5" s="1"/>
  <c r="AL282" i="5"/>
  <c r="AA282" i="5"/>
  <c r="AV282" i="5" s="1"/>
  <c r="BQ282" i="5" s="1"/>
  <c r="AE299" i="5"/>
  <c r="AZ299" i="5" s="1"/>
  <c r="BU299" i="5" s="1"/>
  <c r="AA299" i="5"/>
  <c r="AV299" i="5" s="1"/>
  <c r="BO483" i="5"/>
  <c r="Y483" i="5"/>
  <c r="AT483" i="5" s="1"/>
  <c r="AK483" i="5"/>
  <c r="BF483" i="5" s="1"/>
  <c r="CA483" i="5" s="1"/>
  <c r="AR72" i="5"/>
  <c r="W72" i="5"/>
  <c r="CH72" i="5"/>
  <c r="X72" i="5"/>
  <c r="AS72" i="5" s="1"/>
  <c r="BU358" i="5"/>
  <c r="AE358" i="5"/>
  <c r="AZ358" i="5" s="1"/>
  <c r="AC358" i="5"/>
  <c r="AX358" i="5" s="1"/>
  <c r="AH674" i="5"/>
  <c r="BC674" i="5" s="1"/>
  <c r="AZ674" i="5"/>
  <c r="BU674" i="5" s="1"/>
  <c r="AE674" i="5"/>
  <c r="AO674" i="5"/>
  <c r="AK404" i="5"/>
  <c r="BF404" i="5" s="1"/>
  <c r="CA404" i="5" s="1"/>
  <c r="AG404" i="5"/>
  <c r="BB404" i="5" s="1"/>
  <c r="BW404" i="5"/>
  <c r="AA93" i="5"/>
  <c r="AV93" i="5" s="1"/>
  <c r="BQ93" i="5" s="1"/>
  <c r="AJ93" i="5"/>
  <c r="BE93" i="5" s="1"/>
  <c r="AC776" i="5"/>
  <c r="AX776" i="5"/>
  <c r="BS776" i="5" s="1"/>
  <c r="AB776" i="5"/>
  <c r="AW776" i="5" s="1"/>
  <c r="BG478" i="5"/>
  <c r="CB478" i="5" s="1"/>
  <c r="AL478" i="5"/>
  <c r="AI478" i="5"/>
  <c r="X125" i="5"/>
  <c r="AA125" i="5"/>
  <c r="AV125" i="5" s="1"/>
  <c r="BQ125" i="5" s="1"/>
  <c r="AP839" i="5"/>
  <c r="AE839" i="5"/>
  <c r="BU839" i="5" s="1"/>
  <c r="AZ839" i="5"/>
  <c r="AE283" i="5"/>
  <c r="AZ283" i="5" s="1"/>
  <c r="X283" i="5"/>
  <c r="AS283" i="5" s="1"/>
  <c r="BN283" i="5" s="1"/>
  <c r="CH228" i="5"/>
  <c r="W228" i="5"/>
  <c r="AE228" i="5"/>
  <c r="AZ228" i="5" s="1"/>
  <c r="BU228" i="5" s="1"/>
  <c r="AX421" i="5"/>
  <c r="BS421" i="5" s="1"/>
  <c r="AC421" i="5"/>
  <c r="AI421" i="5"/>
  <c r="BP799" i="5"/>
  <c r="Z799" i="5"/>
  <c r="AU799" i="5"/>
  <c r="Y799" i="5"/>
  <c r="AT799" i="5" s="1"/>
  <c r="BO799" i="5"/>
  <c r="AE935" i="5"/>
  <c r="X935" i="5"/>
  <c r="AS935" i="5" s="1"/>
  <c r="AI844" i="5"/>
  <c r="BD844" i="5" s="1"/>
  <c r="AE844" i="5"/>
  <c r="AZ844" i="5" s="1"/>
  <c r="AD87" i="5"/>
  <c r="AB87" i="5"/>
  <c r="AW87" i="5" s="1"/>
  <c r="BR87" i="5" s="1"/>
  <c r="AI268" i="5"/>
  <c r="BD268" i="5" s="1"/>
  <c r="BY268" i="5" s="1"/>
  <c r="AN268" i="5"/>
  <c r="BI268" i="5" s="1"/>
  <c r="AE678" i="5"/>
  <c r="AZ678" i="5"/>
  <c r="AY678" i="5"/>
  <c r="AD678" i="5"/>
  <c r="AA423" i="5"/>
  <c r="AV423" i="5" s="1"/>
  <c r="BQ423" i="5"/>
  <c r="AO423" i="5"/>
  <c r="AB745" i="5"/>
  <c r="AW745" i="5"/>
  <c r="BR745" i="5" s="1"/>
  <c r="AN745" i="5"/>
  <c r="BI745" i="5"/>
  <c r="CD745" i="5" s="1"/>
  <c r="BO788" i="5"/>
  <c r="Y788" i="5"/>
  <c r="AT788" i="5" s="1"/>
  <c r="AF788" i="5"/>
  <c r="BA788" i="5" s="1"/>
  <c r="Z819" i="5"/>
  <c r="AU819" i="5" s="1"/>
  <c r="AX819" i="5"/>
  <c r="AC819" i="5"/>
  <c r="AO219" i="5"/>
  <c r="BJ219" i="5" s="1"/>
  <c r="CE219" i="5" s="1"/>
  <c r="AK219" i="5"/>
  <c r="BF219" i="5" s="1"/>
  <c r="CA219" i="5" s="1"/>
  <c r="BC602" i="5"/>
  <c r="BX602" i="5" s="1"/>
  <c r="AH602" i="5"/>
  <c r="AC602" i="5"/>
  <c r="AX602" i="5" s="1"/>
  <c r="BS602" i="5" s="1"/>
  <c r="AP60" i="5"/>
  <c r="CH60" i="5"/>
  <c r="W60" i="5"/>
  <c r="AJ193" i="5"/>
  <c r="AR193" i="5"/>
  <c r="BM193" i="5" s="1"/>
  <c r="CH193" i="5"/>
  <c r="W193" i="5"/>
  <c r="AJ668" i="5"/>
  <c r="AL668" i="5"/>
  <c r="AK887" i="5"/>
  <c r="AH887" i="5"/>
  <c r="BC887" i="5" s="1"/>
  <c r="BI567" i="5"/>
  <c r="AN567" i="5"/>
  <c r="AG567" i="5"/>
  <c r="BC869" i="5"/>
  <c r="BX869" i="5" s="1"/>
  <c r="AH869" i="5"/>
  <c r="BB869" i="5"/>
  <c r="AG869" i="5"/>
  <c r="AL517" i="5"/>
  <c r="BG517" i="5" s="1"/>
  <c r="CB517" i="5" s="1"/>
  <c r="AC517" i="5"/>
  <c r="Y287" i="5"/>
  <c r="AT287" i="5"/>
  <c r="BO287" i="5" s="1"/>
  <c r="AC287" i="5"/>
  <c r="AA548" i="5"/>
  <c r="AV548" i="5" s="1"/>
  <c r="BQ548" i="5" s="1"/>
  <c r="AY548" i="5"/>
  <c r="AD548" i="5"/>
  <c r="AG548" i="5"/>
  <c r="BB548" i="5" s="1"/>
  <c r="AC984" i="5"/>
  <c r="AJ984" i="5"/>
  <c r="BE984" i="5" s="1"/>
  <c r="BZ984" i="5" s="1"/>
  <c r="BD288" i="5"/>
  <c r="AI288" i="5"/>
  <c r="AB288" i="5"/>
  <c r="BR651" i="5"/>
  <c r="AW651" i="5"/>
  <c r="AB651" i="5"/>
  <c r="AD651" i="5"/>
  <c r="AY651" i="5" s="1"/>
  <c r="BT651" i="5" s="1"/>
  <c r="AI879" i="5"/>
  <c r="AL879" i="5"/>
  <c r="BG879" i="5" s="1"/>
  <c r="AZ68" i="5"/>
  <c r="AE68" i="5"/>
  <c r="AA68" i="5"/>
  <c r="AV68" i="5" s="1"/>
  <c r="BQ68" i="5" s="1"/>
  <c r="AG74" i="5"/>
  <c r="BB74" i="5" s="1"/>
  <c r="BW74" i="5" s="1"/>
  <c r="BR74" i="5"/>
  <c r="AB74" i="5"/>
  <c r="AW74" i="5"/>
  <c r="BA348" i="5"/>
  <c r="AF348" i="5"/>
  <c r="AL348" i="5"/>
  <c r="BG348" i="5" s="1"/>
  <c r="AJ779" i="5"/>
  <c r="BE779" i="5" s="1"/>
  <c r="AM779" i="5"/>
  <c r="AF689" i="5"/>
  <c r="AN689" i="5"/>
  <c r="BI689" i="5"/>
  <c r="AF367" i="5"/>
  <c r="AC367" i="5"/>
  <c r="Z626" i="5"/>
  <c r="AU626" i="5" s="1"/>
  <c r="AI626" i="5"/>
  <c r="BD626" i="5" s="1"/>
  <c r="BY626" i="5" s="1"/>
  <c r="AO347" i="5"/>
  <c r="BJ347" i="5"/>
  <c r="CE347" i="5" s="1"/>
  <c r="Z347" i="5"/>
  <c r="Z216" i="5"/>
  <c r="Y216" i="5"/>
  <c r="AT216" i="5"/>
  <c r="BO216" i="5" s="1"/>
  <c r="Z690" i="5"/>
  <c r="AU690" i="5" s="1"/>
  <c r="BP690" i="5" s="1"/>
  <c r="BT690" i="5"/>
  <c r="AD690" i="5"/>
  <c r="AY690" i="5" s="1"/>
  <c r="AM255" i="5"/>
  <c r="BH255" i="5" s="1"/>
  <c r="CC255" i="5" s="1"/>
  <c r="AN255" i="5"/>
  <c r="BI255" i="5" s="1"/>
  <c r="AA741" i="5"/>
  <c r="AF741" i="5"/>
  <c r="AC518" i="5"/>
  <c r="AX518" i="5"/>
  <c r="BS518" i="5" s="1"/>
  <c r="Y518" i="5"/>
  <c r="AW69" i="5"/>
  <c r="AB69" i="5"/>
  <c r="BR69" i="5" s="1"/>
  <c r="AC69" i="5"/>
  <c r="AX69" i="5" s="1"/>
  <c r="BS69" i="5" s="1"/>
  <c r="AB136" i="5"/>
  <c r="AW136" i="5" s="1"/>
  <c r="BR136" i="5" s="1"/>
  <c r="X136" i="5"/>
  <c r="AS136" i="5" s="1"/>
  <c r="BN136" i="5" s="1"/>
  <c r="AN128" i="5"/>
  <c r="BI128" i="5" s="1"/>
  <c r="CD128" i="5" s="1"/>
  <c r="BZ128" i="5"/>
  <c r="AJ128" i="5"/>
  <c r="BE128" i="5" s="1"/>
  <c r="AI134" i="5"/>
  <c r="BD134" i="5"/>
  <c r="BY134" i="5" s="1"/>
  <c r="X134" i="5"/>
  <c r="AD713" i="5"/>
  <c r="AY713" i="5" s="1"/>
  <c r="AZ713" i="5"/>
  <c r="BU713" i="5" s="1"/>
  <c r="AE713" i="5"/>
  <c r="AF148" i="5"/>
  <c r="BA148" i="5" s="1"/>
  <c r="AN148" i="5"/>
  <c r="BI148" i="5" s="1"/>
  <c r="CD148" i="5" s="1"/>
  <c r="AN150" i="5"/>
  <c r="BI150" i="5" s="1"/>
  <c r="CD150" i="5" s="1"/>
  <c r="AD150" i="5"/>
  <c r="AY150" i="5" s="1"/>
  <c r="BT150" i="5" s="1"/>
  <c r="AX816" i="5"/>
  <c r="AC816" i="5"/>
  <c r="AN816" i="5"/>
  <c r="BI816" i="5" s="1"/>
  <c r="BB285" i="5"/>
  <c r="BW285" i="5" s="1"/>
  <c r="AG285" i="5"/>
  <c r="BN285" i="5"/>
  <c r="X285" i="5"/>
  <c r="AS285" i="5" s="1"/>
  <c r="AM737" i="5"/>
  <c r="BH737" i="5" s="1"/>
  <c r="AA737" i="5"/>
  <c r="AV737" i="5" s="1"/>
  <c r="AL905" i="5"/>
  <c r="AO905" i="5"/>
  <c r="BJ905" i="5" s="1"/>
  <c r="AO725" i="5"/>
  <c r="BJ725" i="5" s="1"/>
  <c r="CE725" i="5" s="1"/>
  <c r="AA725" i="5"/>
  <c r="AO680" i="5"/>
  <c r="AD680" i="5"/>
  <c r="AY680" i="5" s="1"/>
  <c r="BT680" i="5" s="1"/>
  <c r="X680" i="5"/>
  <c r="AN675" i="5"/>
  <c r="BV675" i="5"/>
  <c r="AF675" i="5"/>
  <c r="BA675" i="5" s="1"/>
  <c r="BU868" i="5"/>
  <c r="AE868" i="5"/>
  <c r="AZ868" i="5" s="1"/>
  <c r="AF813" i="5"/>
  <c r="BA813" i="5" s="1"/>
  <c r="BV813" i="5"/>
  <c r="AE684" i="5"/>
  <c r="AZ684" i="5" s="1"/>
  <c r="AI190" i="5"/>
  <c r="BD190" i="5" s="1"/>
  <c r="BY190" i="5" s="1"/>
  <c r="AE203" i="5"/>
  <c r="AZ203" i="5" s="1"/>
  <c r="BU203" i="5" s="1"/>
  <c r="AN526" i="5"/>
  <c r="AO600" i="5"/>
  <c r="BJ600" i="5" s="1"/>
  <c r="AV329" i="5"/>
  <c r="BQ329" i="5" s="1"/>
  <c r="AA329" i="5"/>
  <c r="AC337" i="5"/>
  <c r="AX337" i="5" s="1"/>
  <c r="AK278" i="5"/>
  <c r="BF278" i="5" s="1"/>
  <c r="AB237" i="5"/>
  <c r="AL882" i="5"/>
  <c r="BG882" i="5" s="1"/>
  <c r="BN921" i="5"/>
  <c r="X921" i="5"/>
  <c r="AS921" i="5" s="1"/>
  <c r="Z650" i="5"/>
  <c r="AU650" i="5" s="1"/>
  <c r="AG902" i="5"/>
  <c r="BB902" i="5"/>
  <c r="BW902" i="5"/>
  <c r="AK542" i="5"/>
  <c r="BF542" i="5"/>
  <c r="CA542" i="5" s="1"/>
  <c r="AN317" i="5"/>
  <c r="BI317" i="5" s="1"/>
  <c r="AM90" i="5"/>
  <c r="BH90" i="5" s="1"/>
  <c r="CC90" i="5" s="1"/>
  <c r="AM183" i="5"/>
  <c r="BH183" i="5" s="1"/>
  <c r="CC183" i="5" s="1"/>
  <c r="CH295" i="5"/>
  <c r="W295" i="5"/>
  <c r="AR295" i="5" s="1"/>
  <c r="Z621" i="5"/>
  <c r="AU621" i="5" s="1"/>
  <c r="BP621" i="5" s="1"/>
  <c r="AC105" i="5"/>
  <c r="AX105" i="5" s="1"/>
  <c r="AH491" i="5"/>
  <c r="BC491" i="5" s="1"/>
  <c r="BX579" i="5"/>
  <c r="AH579" i="5"/>
  <c r="BC579" i="5" s="1"/>
  <c r="AP834" i="5"/>
  <c r="BK834" i="5" s="1"/>
  <c r="CF834" i="5" s="1"/>
  <c r="AC346" i="5"/>
  <c r="AX346" i="5" s="1"/>
  <c r="AO149" i="5"/>
  <c r="BJ149" i="5" s="1"/>
  <c r="CE149" i="5" s="1"/>
  <c r="X362" i="5"/>
  <c r="AS362" i="5" s="1"/>
  <c r="AO79" i="5"/>
  <c r="BJ79" i="5" s="1"/>
  <c r="CE79" i="5" s="1"/>
  <c r="AI921" i="5"/>
  <c r="BD921" i="5" s="1"/>
  <c r="BY921" i="5" s="1"/>
  <c r="AD420" i="5"/>
  <c r="AD446" i="5"/>
  <c r="AY446" i="5" s="1"/>
  <c r="AD549" i="5"/>
  <c r="AY549" i="5" s="1"/>
  <c r="AL1012" i="5"/>
  <c r="BG1012" i="5" s="1"/>
  <c r="AZ1014" i="5"/>
  <c r="BU1014" i="5" s="1"/>
  <c r="AE1014" i="5"/>
  <c r="AA707" i="5"/>
  <c r="AV707" i="5" s="1"/>
  <c r="AI203" i="5"/>
  <c r="BD203" i="5" s="1"/>
  <c r="AM271" i="5"/>
  <c r="AA526" i="5"/>
  <c r="AV526" i="5" s="1"/>
  <c r="Y379" i="5"/>
  <c r="AT379" i="5" s="1"/>
  <c r="BO379" i="5" s="1"/>
  <c r="Z611" i="5"/>
  <c r="BC621" i="5"/>
  <c r="BX621" i="5" s="1"/>
  <c r="AH621" i="5"/>
  <c r="X241" i="5"/>
  <c r="AS241" i="5"/>
  <c r="BN241" i="5" s="1"/>
  <c r="AO527" i="5"/>
  <c r="BJ527" i="5" s="1"/>
  <c r="AN337" i="5"/>
  <c r="BI337" i="5" s="1"/>
  <c r="CD337" i="5" s="1"/>
  <c r="AK911" i="5"/>
  <c r="BF911" i="5" s="1"/>
  <c r="AM575" i="5"/>
  <c r="BH575" i="5" s="1"/>
  <c r="CC575" i="5" s="1"/>
  <c r="AN889" i="5"/>
  <c r="BI889" i="5" s="1"/>
  <c r="CD889" i="5" s="1"/>
  <c r="Y81" i="5"/>
  <c r="AN989" i="5"/>
  <c r="BI989" i="5" s="1"/>
  <c r="CD989" i="5" s="1"/>
  <c r="AW61" i="5"/>
  <c r="AB61" i="5"/>
  <c r="CH592" i="5"/>
  <c r="W592" i="5"/>
  <c r="Z187" i="5"/>
  <c r="AU187" i="5" s="1"/>
  <c r="BP187" i="5" s="1"/>
  <c r="AJ1017" i="5"/>
  <c r="BE1017" i="5" s="1"/>
  <c r="AM243" i="5"/>
  <c r="BH243" i="5" s="1"/>
  <c r="CC243" i="5" s="1"/>
  <c r="AM756" i="5"/>
  <c r="BH756" i="5" s="1"/>
  <c r="AW453" i="5"/>
  <c r="BR453" i="5" s="1"/>
  <c r="AB453" i="5"/>
  <c r="X708" i="5"/>
  <c r="AS708" i="5" s="1"/>
  <c r="AC303" i="5"/>
  <c r="AX303" i="5" s="1"/>
  <c r="BS303" i="5" s="1"/>
  <c r="BH753" i="5"/>
  <c r="AM753" i="5"/>
  <c r="AN1002" i="5"/>
  <c r="BI1002" i="5" s="1"/>
  <c r="AI663" i="5"/>
  <c r="AD461" i="5"/>
  <c r="AP26" i="5"/>
  <c r="BK26" i="5"/>
  <c r="CF26" i="5" s="1"/>
  <c r="AL627" i="5"/>
  <c r="BG627" i="5" s="1"/>
  <c r="CB627" i="5"/>
  <c r="AI253" i="5"/>
  <c r="BD253" i="5" s="1"/>
  <c r="AA180" i="5"/>
  <c r="AN364" i="5"/>
  <c r="BJ289" i="5"/>
  <c r="AO289" i="5"/>
  <c r="BB994" i="5"/>
  <c r="BW994" i="5" s="1"/>
  <c r="AG994" i="5"/>
  <c r="AC582" i="5"/>
  <c r="AX582" i="5" s="1"/>
  <c r="AI970" i="5"/>
  <c r="W323" i="5"/>
  <c r="CH323" i="5"/>
  <c r="Z857" i="5"/>
  <c r="AU857" i="5" s="1"/>
  <c r="BP857" i="5" s="1"/>
  <c r="AD37" i="5"/>
  <c r="AC1008" i="5"/>
  <c r="AX1008" i="5" s="1"/>
  <c r="CD850" i="5"/>
  <c r="AN850" i="5"/>
  <c r="BI850" i="5" s="1"/>
  <c r="BK715" i="5"/>
  <c r="CF715" i="5" s="1"/>
  <c r="AP715" i="5"/>
  <c r="Z646" i="5"/>
  <c r="AU646" i="5" s="1"/>
  <c r="AB762" i="5"/>
  <c r="AW762" i="5" s="1"/>
  <c r="AJ617" i="5"/>
  <c r="BE617" i="5" s="1"/>
  <c r="AF164" i="5"/>
  <c r="BA164" i="5" s="1"/>
  <c r="BK641" i="5"/>
  <c r="AP641" i="5"/>
  <c r="AE235" i="5"/>
  <c r="AZ235" i="5" s="1"/>
  <c r="BU235" i="5"/>
  <c r="X805" i="5"/>
  <c r="AS805" i="5" s="1"/>
  <c r="BN805" i="5" s="1"/>
  <c r="AN356" i="5"/>
  <c r="X349" i="5"/>
  <c r="AS349" i="5" s="1"/>
  <c r="BN349" i="5" s="1"/>
  <c r="X607" i="5"/>
  <c r="AS607" i="5"/>
  <c r="CH620" i="5"/>
  <c r="W620" i="5"/>
  <c r="AR620" i="5" s="1"/>
  <c r="BM620" i="5" s="1"/>
  <c r="AI555" i="5"/>
  <c r="Y396" i="5"/>
  <c r="AT396" i="5" s="1"/>
  <c r="BO396" i="5" s="1"/>
  <c r="X558" i="5"/>
  <c r="Z772" i="5"/>
  <c r="Y608" i="5"/>
  <c r="AT608" i="5" s="1"/>
  <c r="BO608" i="5"/>
  <c r="AA769" i="5"/>
  <c r="AV769" i="5" s="1"/>
  <c r="AC67" i="5"/>
  <c r="AX67" i="5" s="1"/>
  <c r="BS67" i="5" s="1"/>
  <c r="AG245" i="5"/>
  <c r="BB245" i="5" s="1"/>
  <c r="BW245" i="5" s="1"/>
  <c r="AI943" i="5"/>
  <c r="AI137" i="5"/>
  <c r="BH313" i="5"/>
  <c r="CC313" i="5" s="1"/>
  <c r="AM313" i="5"/>
  <c r="AN75" i="5"/>
  <c r="Y735" i="5"/>
  <c r="AT735" i="5" s="1"/>
  <c r="X597" i="5"/>
  <c r="AS161" i="5"/>
  <c r="BN161" i="5"/>
  <c r="X161" i="5"/>
  <c r="AA132" i="5"/>
  <c r="AV132" i="5"/>
  <c r="AC252" i="5"/>
  <c r="AX252" i="5" s="1"/>
  <c r="BS252" i="5" s="1"/>
  <c r="AP647" i="5"/>
  <c r="BK647" i="5" s="1"/>
  <c r="CF647" i="5" s="1"/>
  <c r="BF657" i="5"/>
  <c r="AK657" i="5"/>
  <c r="AP710" i="5"/>
  <c r="BK710" i="5" s="1"/>
  <c r="CF710" i="5" s="1"/>
  <c r="X1001" i="5"/>
  <c r="AS1001" i="5" s="1"/>
  <c r="CC511" i="5"/>
  <c r="AM511" i="5"/>
  <c r="BH511" i="5" s="1"/>
  <c r="AH236" i="5"/>
  <c r="BC236" i="5" s="1"/>
  <c r="AN175" i="5"/>
  <c r="CD473" i="5"/>
  <c r="BI473" i="5"/>
  <c r="AN473" i="5"/>
  <c r="BZ687" i="5"/>
  <c r="AJ687" i="5"/>
  <c r="BE687" i="5"/>
  <c r="W877" i="5"/>
  <c r="AR877" i="5" s="1"/>
  <c r="CH877" i="5"/>
  <c r="BE217" i="5"/>
  <c r="BZ217" i="5" s="1"/>
  <c r="AJ217" i="5"/>
  <c r="CH530" i="5"/>
  <c r="AR530" i="5"/>
  <c r="W530" i="5"/>
  <c r="Y77" i="5"/>
  <c r="AT77" i="5" s="1"/>
  <c r="BO77" i="5" s="1"/>
  <c r="AH793" i="5"/>
  <c r="BC793" i="5" s="1"/>
  <c r="BX793" i="5" s="1"/>
  <c r="AO155" i="5"/>
  <c r="BJ155" i="5" s="1"/>
  <c r="CE155" i="5" s="1"/>
  <c r="AL324" i="5"/>
  <c r="BG324" i="5" s="1"/>
  <c r="CB324" i="5" s="1"/>
  <c r="AF917" i="5"/>
  <c r="BA917" i="5" s="1"/>
  <c r="BV917" i="5"/>
  <c r="AP683" i="5"/>
  <c r="BK683" i="5"/>
  <c r="CF683" i="5" s="1"/>
  <c r="BJ891" i="5"/>
  <c r="CE891" i="5" s="1"/>
  <c r="AO891" i="5"/>
  <c r="AH946" i="5"/>
  <c r="BC946" i="5" s="1"/>
  <c r="BX946" i="5" s="1"/>
  <c r="CE924" i="5"/>
  <c r="AO924" i="5"/>
  <c r="BJ924" i="5" s="1"/>
  <c r="AP440" i="5"/>
  <c r="BK440" i="5" s="1"/>
  <c r="AC138" i="5"/>
  <c r="AX138" i="5" s="1"/>
  <c r="BS138" i="5" s="1"/>
  <c r="BJ197" i="5"/>
  <c r="AO197" i="5"/>
  <c r="AB230" i="5"/>
  <c r="AW230" i="5" s="1"/>
  <c r="AD866" i="5"/>
  <c r="AY866" i="5"/>
  <c r="AP43" i="5"/>
  <c r="BK43" i="5" s="1"/>
  <c r="CF43" i="5" s="1"/>
  <c r="AS353" i="5"/>
  <c r="X353" i="5"/>
  <c r="X853" i="5"/>
  <c r="AS853" i="5"/>
  <c r="BN853" i="5" s="1"/>
  <c r="AT644" i="5"/>
  <c r="BO644" i="5" s="1"/>
  <c r="Y644" i="5"/>
  <c r="AN21" i="5"/>
  <c r="BI21" i="5"/>
  <c r="AK1007" i="5"/>
  <c r="BF1007" i="5" s="1"/>
  <c r="AH903" i="5"/>
  <c r="BC903" i="5" s="1"/>
  <c r="BX903" i="5" s="1"/>
  <c r="Y415" i="5"/>
  <c r="AT415" i="5" s="1"/>
  <c r="BO415" i="5" s="1"/>
  <c r="AL947" i="5"/>
  <c r="BG947" i="5" s="1"/>
  <c r="CH532" i="5"/>
  <c r="W532" i="5"/>
  <c r="AO1010" i="5"/>
  <c r="BJ1010" i="5" s="1"/>
  <c r="CE1010" i="5" s="1"/>
  <c r="CE881" i="5"/>
  <c r="AO881" i="5"/>
  <c r="BJ881" i="5" s="1"/>
  <c r="AB803" i="5"/>
  <c r="AG339" i="5"/>
  <c r="BB339" i="5" s="1"/>
  <c r="BW339" i="5" s="1"/>
  <c r="AI257" i="5"/>
  <c r="BD257" i="5" s="1"/>
  <c r="AF770" i="5"/>
  <c r="AN538" i="5"/>
  <c r="AI669" i="5"/>
  <c r="BD669" i="5" s="1"/>
  <c r="AF596" i="5"/>
  <c r="BA596" i="5" s="1"/>
  <c r="BF432" i="5"/>
  <c r="CA432" i="5" s="1"/>
  <c r="AK432" i="5"/>
  <c r="AN670" i="5"/>
  <c r="AK964" i="5"/>
  <c r="BF964" i="5" s="1"/>
  <c r="AL477" i="5"/>
  <c r="BK639" i="5"/>
  <c r="AP639" i="5"/>
  <c r="AF296" i="5"/>
  <c r="BA296" i="5"/>
  <c r="BV296" i="5" s="1"/>
  <c r="AH169" i="5"/>
  <c r="BC169" i="5" s="1"/>
  <c r="BX169" i="5" s="1"/>
  <c r="AG306" i="5"/>
  <c r="AP740" i="5"/>
  <c r="BK740" i="5"/>
  <c r="AK727" i="5"/>
  <c r="AA108" i="5"/>
  <c r="AV470" i="5"/>
  <c r="BQ470" i="5" s="1"/>
  <c r="AA470" i="5"/>
  <c r="AP694" i="5"/>
  <c r="BK694" i="5"/>
  <c r="AJ580" i="5"/>
  <c r="BE580" i="5" s="1"/>
  <c r="BZ580" i="5" s="1"/>
  <c r="AU580" i="5"/>
  <c r="BP580" i="5" s="1"/>
  <c r="Z580" i="5"/>
  <c r="AG932" i="5"/>
  <c r="BB932" i="5" s="1"/>
  <c r="AA697" i="5"/>
  <c r="AV697" i="5" s="1"/>
  <c r="BQ697" i="5" s="1"/>
  <c r="AI662" i="5"/>
  <c r="AJ48" i="5"/>
  <c r="BE48" i="5" s="1"/>
  <c r="AO703" i="5"/>
  <c r="BJ703" i="5" s="1"/>
  <c r="AD553" i="5"/>
  <c r="AG73" i="5"/>
  <c r="BB73" i="5" s="1"/>
  <c r="X747" i="5"/>
  <c r="AS747" i="5" s="1"/>
  <c r="CD894" i="5"/>
  <c r="AN894" i="5"/>
  <c r="BI894" i="5" s="1"/>
  <c r="AJ312" i="5"/>
  <c r="BE312" i="5" s="1"/>
  <c r="BZ312" i="5" s="1"/>
  <c r="BJ709" i="5"/>
  <c r="AO709" i="5"/>
  <c r="AR318" i="5"/>
  <c r="CH318" i="5"/>
  <c r="W318" i="5"/>
  <c r="AR598" i="5"/>
  <c r="W598" i="5"/>
  <c r="CH598" i="5"/>
  <c r="AN223" i="5"/>
  <c r="BI223" i="5" s="1"/>
  <c r="AM744" i="5"/>
  <c r="X259" i="5"/>
  <c r="AS259" i="5" s="1"/>
  <c r="W408" i="5"/>
  <c r="AR408" i="5" s="1"/>
  <c r="CH408" i="5"/>
  <c r="AF394" i="5"/>
  <c r="AD643" i="5"/>
  <c r="X643" i="5"/>
  <c r="AB27" i="5"/>
  <c r="CH914" i="5"/>
  <c r="W914" i="5"/>
  <c r="AR914" i="5" s="1"/>
  <c r="AL464" i="5"/>
  <c r="BG464" i="5"/>
  <c r="AE722" i="5"/>
  <c r="AZ722" i="5"/>
  <c r="Y722" i="5"/>
  <c r="AT722" i="5" s="1"/>
  <c r="AC385" i="5"/>
  <c r="AP251" i="5"/>
  <c r="BK251" i="5" s="1"/>
  <c r="AD411" i="5"/>
  <c r="Y822" i="5"/>
  <c r="CH523" i="5"/>
  <c r="W523" i="5"/>
  <c r="AR523" i="5" s="1"/>
  <c r="AF168" i="5"/>
  <c r="BA168" i="5" s="1"/>
  <c r="BV168" i="5" s="1"/>
  <c r="Z908" i="5"/>
  <c r="AU908" i="5" s="1"/>
  <c r="AE916" i="5"/>
  <c r="AZ916" i="5" s="1"/>
  <c r="BC730" i="5"/>
  <c r="BX730" i="5" s="1"/>
  <c r="AH730" i="5"/>
  <c r="AC730" i="5"/>
  <c r="AX730" i="5" s="1"/>
  <c r="BS730" i="5" s="1"/>
  <c r="AA480" i="5"/>
  <c r="AV480" i="5"/>
  <c r="BQ480" i="5" s="1"/>
  <c r="AM859" i="5"/>
  <c r="Z244" i="5"/>
  <c r="AU244" i="5" s="1"/>
  <c r="BP244" i="5" s="1"/>
  <c r="AN310" i="5"/>
  <c r="BI310" i="5" s="1"/>
  <c r="AL981" i="5"/>
  <c r="AN810" i="5"/>
  <c r="BI810" i="5" s="1"/>
  <c r="AK748" i="5"/>
  <c r="AM500" i="5"/>
  <c r="BH500" i="5"/>
  <c r="AN30" i="5"/>
  <c r="AN551" i="5"/>
  <c r="BI551" i="5" s="1"/>
  <c r="AC551" i="5"/>
  <c r="AX551" i="5" s="1"/>
  <c r="BF435" i="5"/>
  <c r="AK435" i="5"/>
  <c r="X435" i="5"/>
  <c r="AS435" i="5" s="1"/>
  <c r="BN435" i="5" s="1"/>
  <c r="AI474" i="5"/>
  <c r="AD843" i="5"/>
  <c r="AY843" i="5" s="1"/>
  <c r="BT843" i="5"/>
  <c r="Z867" i="5"/>
  <c r="AT861" i="5"/>
  <c r="BO861" i="5" s="1"/>
  <c r="Y861" i="5"/>
  <c r="AB116" i="5"/>
  <c r="AW116" i="5" s="1"/>
  <c r="AE1000" i="5"/>
  <c r="AZ1000" i="5"/>
  <c r="BU1000" i="5"/>
  <c r="AA1000" i="5"/>
  <c r="AP921" i="5"/>
  <c r="BK921" i="5" s="1"/>
  <c r="CF921" i="5"/>
  <c r="BZ921" i="5"/>
  <c r="AJ921" i="5"/>
  <c r="BE921" i="5"/>
  <c r="Y742" i="5"/>
  <c r="AT742" i="5" s="1"/>
  <c r="BO742" i="5" s="1"/>
  <c r="AO742" i="5"/>
  <c r="BJ742" i="5"/>
  <c r="CE742" i="5" s="1"/>
  <c r="AN925" i="5"/>
  <c r="BI925" i="5" s="1"/>
  <c r="CD925" i="5" s="1"/>
  <c r="AE925" i="5"/>
  <c r="AZ925" i="5" s="1"/>
  <c r="X983" i="5"/>
  <c r="AS983" i="5" s="1"/>
  <c r="BN983" i="5" s="1"/>
  <c r="Z983" i="5"/>
  <c r="AB868" i="5"/>
  <c r="AW868" i="5" s="1"/>
  <c r="BR868" i="5" s="1"/>
  <c r="X868" i="5"/>
  <c r="AS868" i="5" s="1"/>
  <c r="AM420" i="5"/>
  <c r="BH420" i="5" s="1"/>
  <c r="CC420" i="5"/>
  <c r="AC420" i="5"/>
  <c r="AC650" i="5"/>
  <c r="AX650" i="5"/>
  <c r="BS650" i="5" s="1"/>
  <c r="BD650" i="5"/>
  <c r="BY650" i="5" s="1"/>
  <c r="AI650" i="5"/>
  <c r="BH214" i="5"/>
  <c r="AM214" i="5"/>
  <c r="AR214" i="5"/>
  <c r="BM214" i="5" s="1"/>
  <c r="W214" i="5"/>
  <c r="CH214" i="5"/>
  <c r="AI995" i="5"/>
  <c r="BD995" i="5" s="1"/>
  <c r="BY995" i="5" s="1"/>
  <c r="AO995" i="5"/>
  <c r="AB985" i="5"/>
  <c r="AW985" i="5" s="1"/>
  <c r="AF985" i="5"/>
  <c r="BA985" i="5" s="1"/>
  <c r="AE333" i="5"/>
  <c r="Y333" i="5"/>
  <c r="AT333" i="5" s="1"/>
  <c r="BO333" i="5" s="1"/>
  <c r="AE446" i="5"/>
  <c r="AZ446" i="5" s="1"/>
  <c r="BU446" i="5" s="1"/>
  <c r="AF446" i="5"/>
  <c r="AI397" i="5"/>
  <c r="BD397" i="5" s="1"/>
  <c r="AB397" i="5"/>
  <c r="AW397" i="5" s="1"/>
  <c r="BR397" i="5" s="1"/>
  <c r="AU930" i="5"/>
  <c r="Z930" i="5"/>
  <c r="AK930" i="5"/>
  <c r="AA813" i="5"/>
  <c r="AV813" i="5" s="1"/>
  <c r="BQ813" i="5" s="1"/>
  <c r="BG813" i="5"/>
  <c r="AL813" i="5"/>
  <c r="BU564" i="5"/>
  <c r="AE564" i="5"/>
  <c r="AZ564" i="5" s="1"/>
  <c r="AB564" i="5"/>
  <c r="AW564" i="5" s="1"/>
  <c r="Z902" i="5"/>
  <c r="AU902" i="5" s="1"/>
  <c r="BP902" i="5" s="1"/>
  <c r="AP902" i="5"/>
  <c r="BK902" i="5"/>
  <c r="CF902" i="5" s="1"/>
  <c r="AP606" i="5"/>
  <c r="X606" i="5"/>
  <c r="AB371" i="5"/>
  <c r="AW371" i="5" s="1"/>
  <c r="AS371" i="5"/>
  <c r="X371" i="5"/>
  <c r="AL460" i="5"/>
  <c r="BG460" i="5" s="1"/>
  <c r="CB460" i="5" s="1"/>
  <c r="BB460" i="5"/>
  <c r="BW460" i="5" s="1"/>
  <c r="AG460" i="5"/>
  <c r="AE549" i="5"/>
  <c r="AZ549" i="5" s="1"/>
  <c r="AH549" i="5"/>
  <c r="AI456" i="5"/>
  <c r="Z456" i="5"/>
  <c r="AU456" i="5" s="1"/>
  <c r="BP456" i="5"/>
  <c r="AC58" i="5"/>
  <c r="AX58" i="5" s="1"/>
  <c r="BS58" i="5" s="1"/>
  <c r="AM58" i="5"/>
  <c r="AO542" i="5"/>
  <c r="BJ542" i="5" s="1"/>
  <c r="AN542" i="5"/>
  <c r="Y684" i="5"/>
  <c r="AT684" i="5" s="1"/>
  <c r="AN684" i="5"/>
  <c r="BI684" i="5" s="1"/>
  <c r="CD684" i="5" s="1"/>
  <c r="AF260" i="5"/>
  <c r="BA260" i="5" s="1"/>
  <c r="BG260" i="5"/>
  <c r="AL260" i="5"/>
  <c r="AN406" i="5"/>
  <c r="AT406" i="5"/>
  <c r="Y406" i="5"/>
  <c r="AC957" i="5"/>
  <c r="AX957" i="5" s="1"/>
  <c r="AF957" i="5"/>
  <c r="BA957" i="5"/>
  <c r="AD728" i="5"/>
  <c r="AY728" i="5" s="1"/>
  <c r="AJ370" i="5"/>
  <c r="BE370" i="5" s="1"/>
  <c r="AK370" i="5"/>
  <c r="BD1012" i="5"/>
  <c r="BY1012" i="5" s="1"/>
  <c r="AI1012" i="5"/>
  <c r="AH1012" i="5"/>
  <c r="BC1012" i="5" s="1"/>
  <c r="Y378" i="5"/>
  <c r="AT378" i="5"/>
  <c r="BO378" i="5" s="1"/>
  <c r="AL378" i="5"/>
  <c r="BG378" i="5" s="1"/>
  <c r="X317" i="5"/>
  <c r="AS317" i="5" s="1"/>
  <c r="BN317" i="5" s="1"/>
  <c r="AA317" i="5"/>
  <c r="AV317" i="5" s="1"/>
  <c r="BQ317" i="5" s="1"/>
  <c r="AM190" i="5"/>
  <c r="BH190" i="5"/>
  <c r="CC190" i="5"/>
  <c r="AP190" i="5"/>
  <c r="BK190" i="5" s="1"/>
  <c r="AE178" i="5"/>
  <c r="AG178" i="5"/>
  <c r="AV1014" i="5"/>
  <c r="BQ1014" i="5"/>
  <c r="AA1014" i="5"/>
  <c r="BK1014" i="5"/>
  <c r="CF1014" i="5" s="1"/>
  <c r="AP1014" i="5"/>
  <c r="AO84" i="5"/>
  <c r="AN84" i="5"/>
  <c r="Z789" i="5"/>
  <c r="AM789" i="5"/>
  <c r="BH789" i="5" s="1"/>
  <c r="CC789" i="5" s="1"/>
  <c r="CH707" i="5"/>
  <c r="AR707" i="5"/>
  <c r="BM707" i="5" s="1"/>
  <c r="W707" i="5"/>
  <c r="AN707" i="5"/>
  <c r="BI707" i="5"/>
  <c r="CD707" i="5" s="1"/>
  <c r="AH466" i="5"/>
  <c r="BC466" i="5" s="1"/>
  <c r="BX466" i="5" s="1"/>
  <c r="BH466" i="5"/>
  <c r="CC466" i="5" s="1"/>
  <c r="AM466" i="5"/>
  <c r="AD90" i="5"/>
  <c r="AY90" i="5" s="1"/>
  <c r="AB90" i="5"/>
  <c r="AI124" i="5"/>
  <c r="AK124" i="5"/>
  <c r="AM229" i="5"/>
  <c r="AL229" i="5"/>
  <c r="BG229" i="5" s="1"/>
  <c r="AF203" i="5"/>
  <c r="BA203" i="5" s="1"/>
  <c r="AH203" i="5"/>
  <c r="BC203" i="5" s="1"/>
  <c r="AI308" i="5"/>
  <c r="BD308" i="5" s="1"/>
  <c r="BY308" i="5" s="1"/>
  <c r="BH308" i="5"/>
  <c r="CC308" i="5" s="1"/>
  <c r="AM308" i="5"/>
  <c r="AC31" i="5"/>
  <c r="AX31" i="5" s="1"/>
  <c r="AG31" i="5"/>
  <c r="BB31" i="5" s="1"/>
  <c r="AI658" i="5"/>
  <c r="BD658" i="5" s="1"/>
  <c r="BY658" i="5" s="1"/>
  <c r="BH658" i="5"/>
  <c r="CC658" i="5" s="1"/>
  <c r="AM658" i="5"/>
  <c r="AI271" i="5"/>
  <c r="BG271" i="5"/>
  <c r="CB271" i="5" s="1"/>
  <c r="AL271" i="5"/>
  <c r="BG183" i="5"/>
  <c r="AL183" i="5"/>
  <c r="BI34" i="5"/>
  <c r="AN34" i="5"/>
  <c r="BH34" i="5"/>
  <c r="CC34" i="5" s="1"/>
  <c r="AM34" i="5"/>
  <c r="CH106" i="5"/>
  <c r="W106" i="5"/>
  <c r="AM106" i="5"/>
  <c r="Y526" i="5"/>
  <c r="AT526" i="5" s="1"/>
  <c r="BO526" i="5" s="1"/>
  <c r="AD526" i="5"/>
  <c r="AG152" i="5"/>
  <c r="BB152" i="5" s="1"/>
  <c r="AK152" i="5"/>
  <c r="BF152" i="5" s="1"/>
  <c r="AI633" i="5"/>
  <c r="BD633" i="5" s="1"/>
  <c r="BY633" i="5" s="1"/>
  <c r="AM633" i="5"/>
  <c r="BN295" i="5"/>
  <c r="X295" i="5"/>
  <c r="AS295" i="5" s="1"/>
  <c r="BO295" i="5"/>
  <c r="Y295" i="5"/>
  <c r="AT295" i="5" s="1"/>
  <c r="Z379" i="5"/>
  <c r="AO379" i="5"/>
  <c r="BJ379" i="5"/>
  <c r="CE379" i="5" s="1"/>
  <c r="Y802" i="5"/>
  <c r="AT802" i="5" s="1"/>
  <c r="BO802" i="5" s="1"/>
  <c r="AY802" i="5"/>
  <c r="AD802" i="5"/>
  <c r="X53" i="5"/>
  <c r="AS53" i="5" s="1"/>
  <c r="BN53" i="5" s="1"/>
  <c r="AL53" i="5"/>
  <c r="BG53" i="5" s="1"/>
  <c r="W53" i="5"/>
  <c r="CH53" i="5"/>
  <c r="AF611" i="5"/>
  <c r="AI611" i="5"/>
  <c r="BD611" i="5"/>
  <c r="BY611" i="5" s="1"/>
  <c r="AA699" i="5"/>
  <c r="AJ699" i="5"/>
  <c r="BE699" i="5" s="1"/>
  <c r="AN368" i="5"/>
  <c r="BI368" i="5" s="1"/>
  <c r="AP368" i="5"/>
  <c r="BK368" i="5" s="1"/>
  <c r="CF368" i="5" s="1"/>
  <c r="Y600" i="5"/>
  <c r="AT600" i="5" s="1"/>
  <c r="BO600" i="5" s="1"/>
  <c r="AH600" i="5"/>
  <c r="AB621" i="5"/>
  <c r="AW621" i="5" s="1"/>
  <c r="BR621" i="5" s="1"/>
  <c r="AM621" i="5"/>
  <c r="BH621" i="5" s="1"/>
  <c r="AD126" i="5"/>
  <c r="AO126" i="5"/>
  <c r="BJ126" i="5" s="1"/>
  <c r="AA543" i="5"/>
  <c r="AV543" i="5" s="1"/>
  <c r="BQ543" i="5" s="1"/>
  <c r="CB543" i="5"/>
  <c r="AL543" i="5"/>
  <c r="BG543" i="5" s="1"/>
  <c r="AA797" i="5"/>
  <c r="AV797" i="5" s="1"/>
  <c r="BQ797" i="5"/>
  <c r="AM797" i="5"/>
  <c r="AM241" i="5"/>
  <c r="BH241" i="5" s="1"/>
  <c r="CC241" i="5" s="1"/>
  <c r="AG241" i="5"/>
  <c r="BB241" i="5" s="1"/>
  <c r="Y329" i="5"/>
  <c r="AT329" i="5" s="1"/>
  <c r="AJ329" i="5"/>
  <c r="AP105" i="5"/>
  <c r="CH105" i="5"/>
  <c r="W105" i="5"/>
  <c r="AR105" i="5" s="1"/>
  <c r="AC352" i="5"/>
  <c r="AX352" i="5" s="1"/>
  <c r="BK352" i="5"/>
  <c r="AP352" i="5"/>
  <c r="AN527" i="5"/>
  <c r="BI527" i="5" s="1"/>
  <c r="AG527" i="5"/>
  <c r="AD862" i="5"/>
  <c r="AY862" i="5" s="1"/>
  <c r="AH862" i="5"/>
  <c r="BC862" i="5" s="1"/>
  <c r="AK760" i="5"/>
  <c r="BF760" i="5" s="1"/>
  <c r="CA760" i="5" s="1"/>
  <c r="Y760" i="5"/>
  <c r="AT760" i="5" s="1"/>
  <c r="BO760" i="5" s="1"/>
  <c r="Z898" i="5"/>
  <c r="AU898" i="5" s="1"/>
  <c r="AJ898" i="5"/>
  <c r="BE898" i="5" s="1"/>
  <c r="AG337" i="5"/>
  <c r="BB337" i="5" s="1"/>
  <c r="BW337" i="5" s="1"/>
  <c r="AH337" i="5"/>
  <c r="BC337" i="5"/>
  <c r="BX337" i="5" s="1"/>
  <c r="AL163" i="5"/>
  <c r="BG163" i="5" s="1"/>
  <c r="W163" i="5"/>
  <c r="AR163" i="5" s="1"/>
  <c r="BM163" i="5" s="1"/>
  <c r="CH163" i="5"/>
  <c r="AC491" i="5"/>
  <c r="AX491" i="5" s="1"/>
  <c r="Y491" i="5"/>
  <c r="X412" i="5"/>
  <c r="AD412" i="5"/>
  <c r="AY412" i="5" s="1"/>
  <c r="BT412" i="5" s="1"/>
  <c r="AM151" i="5"/>
  <c r="BH151" i="5"/>
  <c r="CC151" i="5" s="1"/>
  <c r="AF911" i="5"/>
  <c r="BA911" i="5" s="1"/>
  <c r="BV911" i="5" s="1"/>
  <c r="AJ911" i="5"/>
  <c r="BE911" i="5" s="1"/>
  <c r="AE211" i="5"/>
  <c r="AJ211" i="5"/>
  <c r="AH96" i="5"/>
  <c r="BC96" i="5" s="1"/>
  <c r="BX96" i="5" s="1"/>
  <c r="AK96" i="5"/>
  <c r="BF96" i="5" s="1"/>
  <c r="CA96" i="5"/>
  <c r="AB524" i="5"/>
  <c r="AW524" i="5"/>
  <c r="BR524" i="5" s="1"/>
  <c r="AL524" i="5"/>
  <c r="AH575" i="5"/>
  <c r="BC575" i="5" s="1"/>
  <c r="AB575" i="5"/>
  <c r="AJ579" i="5"/>
  <c r="BE579" i="5" s="1"/>
  <c r="BZ579" i="5" s="1"/>
  <c r="AA579" i="5"/>
  <c r="AM278" i="5"/>
  <c r="AC278" i="5"/>
  <c r="AX278" i="5" s="1"/>
  <c r="AZ848" i="5"/>
  <c r="BU848" i="5" s="1"/>
  <c r="AE848" i="5"/>
  <c r="AO848" i="5"/>
  <c r="BJ848" i="5"/>
  <c r="X721" i="5"/>
  <c r="AZ721" i="5"/>
  <c r="BU721" i="5" s="1"/>
  <c r="AE721" i="5"/>
  <c r="BW889" i="5"/>
  <c r="AG889" i="5"/>
  <c r="BB889" i="5" s="1"/>
  <c r="AK889" i="5"/>
  <c r="BF889" i="5"/>
  <c r="CA889" i="5" s="1"/>
  <c r="AC315" i="5"/>
  <c r="AX315" i="5" s="1"/>
  <c r="BS315" i="5" s="1"/>
  <c r="AI315" i="5"/>
  <c r="AN834" i="5"/>
  <c r="Z834" i="5"/>
  <c r="AU834" i="5" s="1"/>
  <c r="BP834" i="5" s="1"/>
  <c r="AH141" i="5"/>
  <c r="AK141" i="5"/>
  <c r="BF141" i="5" s="1"/>
  <c r="AC343" i="5"/>
  <c r="AX343" i="5"/>
  <c r="BS343" i="5" s="1"/>
  <c r="AF343" i="5"/>
  <c r="BA343" i="5" s="1"/>
  <c r="BV343" i="5" s="1"/>
  <c r="AL81" i="5"/>
  <c r="BG81" i="5" s="1"/>
  <c r="CB81" i="5" s="1"/>
  <c r="BF81" i="5"/>
  <c r="CA81" i="5" s="1"/>
  <c r="AK81" i="5"/>
  <c r="AA346" i="5"/>
  <c r="AV346" i="5" s="1"/>
  <c r="BQ346" i="5" s="1"/>
  <c r="X346" i="5"/>
  <c r="AS346" i="5" s="1"/>
  <c r="BN346" i="5" s="1"/>
  <c r="AF357" i="5"/>
  <c r="BA357" i="5" s="1"/>
  <c r="BV357" i="5" s="1"/>
  <c r="AH357" i="5"/>
  <c r="BC357" i="5" s="1"/>
  <c r="Y121" i="5"/>
  <c r="AT121" i="5" s="1"/>
  <c r="BO121" i="5" s="1"/>
  <c r="AF121" i="5"/>
  <c r="BA121" i="5" s="1"/>
  <c r="AJ653" i="5"/>
  <c r="BE653" i="5" s="1"/>
  <c r="AH653" i="5"/>
  <c r="BC653" i="5" s="1"/>
  <c r="AB653" i="5"/>
  <c r="AW653" i="5" s="1"/>
  <c r="BR653" i="5" s="1"/>
  <c r="AG209" i="5"/>
  <c r="BB209" i="5" s="1"/>
  <c r="BH209" i="5"/>
  <c r="CC209" i="5" s="1"/>
  <c r="AM209" i="5"/>
  <c r="AN733" i="5"/>
  <c r="BI733" i="5" s="1"/>
  <c r="CH733" i="5"/>
  <c r="W733" i="5"/>
  <c r="CB237" i="5"/>
  <c r="AL237" i="5"/>
  <c r="BG237" i="5"/>
  <c r="AN237" i="5"/>
  <c r="BI237" i="5"/>
  <c r="AG149" i="5"/>
  <c r="BB149" i="5"/>
  <c r="BW149" i="5" s="1"/>
  <c r="AV149" i="5"/>
  <c r="BQ149" i="5"/>
  <c r="AA149" i="5"/>
  <c r="X808" i="5"/>
  <c r="AS808" i="5" s="1"/>
  <c r="BN808" i="5" s="1"/>
  <c r="AM808" i="5"/>
  <c r="BH808" i="5"/>
  <c r="CC808" i="5" s="1"/>
  <c r="Z989" i="5"/>
  <c r="AU989" i="5" s="1"/>
  <c r="AC989" i="5"/>
  <c r="AX989" i="5" s="1"/>
  <c r="BI890" i="5"/>
  <c r="CD890" i="5" s="1"/>
  <c r="AN890" i="5"/>
  <c r="AK890" i="5"/>
  <c r="Y991" i="5"/>
  <c r="AT991" i="5" s="1"/>
  <c r="BO991" i="5" s="1"/>
  <c r="BE991" i="5"/>
  <c r="BZ991" i="5" s="1"/>
  <c r="AJ991" i="5"/>
  <c r="AG362" i="5"/>
  <c r="BB362" i="5" s="1"/>
  <c r="BW362" i="5" s="1"/>
  <c r="AP362" i="5"/>
  <c r="BK362" i="5" s="1"/>
  <c r="X882" i="5"/>
  <c r="AJ882" i="5"/>
  <c r="BE882" i="5" s="1"/>
  <c r="AB882" i="5"/>
  <c r="AW882" i="5"/>
  <c r="BR882" i="5" s="1"/>
  <c r="AL86" i="5"/>
  <c r="BJ86" i="5"/>
  <c r="AO86" i="5"/>
  <c r="AD273" i="5"/>
  <c r="AY273" i="5"/>
  <c r="CH273" i="5"/>
  <c r="W273" i="5"/>
  <c r="AR273" i="5" s="1"/>
  <c r="BJ61" i="5"/>
  <c r="AO61" i="5"/>
  <c r="AG61" i="5"/>
  <c r="BB61" i="5" s="1"/>
  <c r="AK419" i="5"/>
  <c r="BF419" i="5" s="1"/>
  <c r="CA419" i="5" s="1"/>
  <c r="AI419" i="5"/>
  <c r="AP578" i="5"/>
  <c r="BB578" i="5"/>
  <c r="BW578" i="5" s="1"/>
  <c r="AG578" i="5"/>
  <c r="X592" i="5"/>
  <c r="AS592" i="5" s="1"/>
  <c r="AC592" i="5"/>
  <c r="AP951" i="5"/>
  <c r="BK951" i="5" s="1"/>
  <c r="AO951" i="5"/>
  <c r="AO185" i="5"/>
  <c r="AP185" i="5"/>
  <c r="BK185" i="5" s="1"/>
  <c r="AK187" i="5"/>
  <c r="BF187" i="5" s="1"/>
  <c r="CA187" i="5" s="1"/>
  <c r="BC187" i="5"/>
  <c r="BX187" i="5" s="1"/>
  <c r="AH187" i="5"/>
  <c r="AX807" i="5"/>
  <c r="AC807" i="5"/>
  <c r="CC807" i="5"/>
  <c r="BH807" i="5"/>
  <c r="AM807" i="5"/>
  <c r="AD919" i="5"/>
  <c r="AY919" i="5" s="1"/>
  <c r="AL919" i="5"/>
  <c r="BG919" i="5" s="1"/>
  <c r="AA1017" i="5"/>
  <c r="AV1017" i="5"/>
  <c r="CH1017" i="5"/>
  <c r="AR1017" i="5"/>
  <c r="W1017" i="5"/>
  <c r="BM1017" i="5" s="1"/>
  <c r="AL265" i="5"/>
  <c r="BG265" i="5" s="1"/>
  <c r="AH265" i="5"/>
  <c r="BC265" i="5" s="1"/>
  <c r="CH79" i="5"/>
  <c r="W79" i="5"/>
  <c r="AM79" i="5"/>
  <c r="BH79" i="5" s="1"/>
  <c r="CC79" i="5" s="1"/>
  <c r="AJ589" i="5"/>
  <c r="BE589" i="5" s="1"/>
  <c r="AH589" i="5"/>
  <c r="AN525" i="5"/>
  <c r="AH525" i="5"/>
  <c r="BC525" i="5" s="1"/>
  <c r="AD243" i="5"/>
  <c r="AY243" i="5" s="1"/>
  <c r="BT243" i="5" s="1"/>
  <c r="AP243" i="5"/>
  <c r="BK243" i="5" s="1"/>
  <c r="CF243" i="5" s="1"/>
  <c r="AK778" i="5"/>
  <c r="BF778" i="5" s="1"/>
  <c r="Y778" i="5"/>
  <c r="BK928" i="5"/>
  <c r="AP928" i="5"/>
  <c r="AA928" i="5"/>
  <c r="AV928" i="5" s="1"/>
  <c r="AL756" i="5"/>
  <c r="BG756" i="5" s="1"/>
  <c r="AA756" i="5"/>
  <c r="CH756" i="5"/>
  <c r="W756" i="5"/>
  <c r="AM341" i="5"/>
  <c r="AB341" i="5"/>
  <c r="AW341" i="5" s="1"/>
  <c r="AX210" i="5"/>
  <c r="BS210" i="5" s="1"/>
  <c r="AC210" i="5"/>
  <c r="AL210" i="5"/>
  <c r="BG210" i="5" s="1"/>
  <c r="AP453" i="5"/>
  <c r="AR262" i="5"/>
  <c r="W262" i="5"/>
  <c r="CH262" i="5"/>
  <c r="AC262" i="5"/>
  <c r="AX262" i="5"/>
  <c r="AN261" i="5"/>
  <c r="BI261" i="5" s="1"/>
  <c r="CD261" i="5" s="1"/>
  <c r="AM261" i="5"/>
  <c r="BH261" i="5" s="1"/>
  <c r="Y708" i="5"/>
  <c r="AT708" i="5" s="1"/>
  <c r="AJ708" i="5"/>
  <c r="BE708" i="5" s="1"/>
  <c r="BZ708" i="5" s="1"/>
  <c r="Y256" i="5"/>
  <c r="AT256" i="5" s="1"/>
  <c r="AK256" i="5"/>
  <c r="BF256" i="5" s="1"/>
  <c r="AH386" i="5"/>
  <c r="AX386" i="5"/>
  <c r="BS386" i="5" s="1"/>
  <c r="AC386" i="5"/>
  <c r="AC513" i="5"/>
  <c r="AX513" i="5" s="1"/>
  <c r="BS513" i="5"/>
  <c r="Y513" i="5"/>
  <c r="AT513" i="5" s="1"/>
  <c r="AK918" i="5"/>
  <c r="AP918" i="5"/>
  <c r="AD127" i="5"/>
  <c r="AG127" i="5"/>
  <c r="BB127" i="5" s="1"/>
  <c r="BW127" i="5" s="1"/>
  <c r="AC717" i="5"/>
  <c r="AX717" i="5" s="1"/>
  <c r="BS717" i="5" s="1"/>
  <c r="AP717" i="5"/>
  <c r="BK717" i="5" s="1"/>
  <c r="Y656" i="5"/>
  <c r="BK656" i="5"/>
  <c r="CF656" i="5" s="1"/>
  <c r="AP656" i="5"/>
  <c r="Z303" i="5"/>
  <c r="AU303" i="5" s="1"/>
  <c r="BV303" i="5"/>
  <c r="AF303" i="5"/>
  <c r="BA303" i="5" s="1"/>
  <c r="AN92" i="5"/>
  <c r="BI92" i="5" s="1"/>
  <c r="CD92" i="5" s="1"/>
  <c r="AE92" i="5"/>
  <c r="AZ92" i="5"/>
  <c r="AH266" i="5"/>
  <c r="AK266" i="5"/>
  <c r="BF266" i="5" s="1"/>
  <c r="CA266" i="5" s="1"/>
  <c r="BF422" i="5"/>
  <c r="CA422" i="5" s="1"/>
  <c r="AK422" i="5"/>
  <c r="Y422" i="5"/>
  <c r="AT422" i="5" s="1"/>
  <c r="BO422" i="5" s="1"/>
  <c r="AI202" i="5"/>
  <c r="CD202" i="5"/>
  <c r="AN202" i="5"/>
  <c r="BI202" i="5" s="1"/>
  <c r="AE956" i="5"/>
  <c r="AZ956" i="5" s="1"/>
  <c r="AK956" i="5"/>
  <c r="AN790" i="5"/>
  <c r="BI790" i="5" s="1"/>
  <c r="AC790" i="5"/>
  <c r="AX790" i="5" s="1"/>
  <c r="AC777" i="5"/>
  <c r="AX777" i="5"/>
  <c r="BS777" i="5" s="1"/>
  <c r="AP777" i="5"/>
  <c r="BK777" i="5"/>
  <c r="CF777" i="5" s="1"/>
  <c r="CH537" i="5"/>
  <c r="W537" i="5"/>
  <c r="AI537" i="5"/>
  <c r="BD537" i="5" s="1"/>
  <c r="BY537" i="5" s="1"/>
  <c r="AA519" i="5"/>
  <c r="AP519" i="5"/>
  <c r="BK519" i="5" s="1"/>
  <c r="CF519" i="5" s="1"/>
  <c r="Z753" i="5"/>
  <c r="AU753" i="5" s="1"/>
  <c r="AD753" i="5"/>
  <c r="AY753" i="5" s="1"/>
  <c r="BT753" i="5"/>
  <c r="AG162" i="5"/>
  <c r="BB162" i="5"/>
  <c r="BW162" i="5" s="1"/>
  <c r="AT162" i="5"/>
  <c r="BO162" i="5"/>
  <c r="Y162" i="5"/>
  <c r="AU50" i="5"/>
  <c r="BP50" i="5" s="1"/>
  <c r="Z50" i="5"/>
  <c r="AT50" i="5"/>
  <c r="BO50" i="5" s="1"/>
  <c r="Y50" i="5"/>
  <c r="AH922" i="5"/>
  <c r="BC922" i="5" s="1"/>
  <c r="BX922" i="5" s="1"/>
  <c r="AB922" i="5"/>
  <c r="AW922" i="5" s="1"/>
  <c r="BR922" i="5" s="1"/>
  <c r="AX1002" i="5"/>
  <c r="BS1002" i="5" s="1"/>
  <c r="AC1002" i="5"/>
  <c r="AD1002" i="5"/>
  <c r="AI763" i="5"/>
  <c r="BD763" i="5" s="1"/>
  <c r="AG763" i="5"/>
  <c r="AR711" i="5"/>
  <c r="W711" i="5"/>
  <c r="CH711" i="5"/>
  <c r="AA711" i="5"/>
  <c r="Y663" i="5"/>
  <c r="AT663" i="5" s="1"/>
  <c r="BU663" i="5"/>
  <c r="AZ663" i="5"/>
  <c r="AE663" i="5"/>
  <c r="CH692" i="5"/>
  <c r="W692" i="5"/>
  <c r="Y692" i="5"/>
  <c r="AT692" i="5" s="1"/>
  <c r="BO692" i="5" s="1"/>
  <c r="AF410" i="5"/>
  <c r="AH410" i="5"/>
  <c r="Z436" i="5"/>
  <c r="AU436" i="5" s="1"/>
  <c r="AB436" i="5"/>
  <c r="AW436" i="5" s="1"/>
  <c r="Y173" i="5"/>
  <c r="Z173" i="5"/>
  <c r="AU173" i="5" s="1"/>
  <c r="AE461" i="5"/>
  <c r="AZ461" i="5" s="1"/>
  <c r="BU461" i="5" s="1"/>
  <c r="AA461" i="5"/>
  <c r="AJ441" i="5"/>
  <c r="BE441" i="5" s="1"/>
  <c r="AL441" i="5"/>
  <c r="AK157" i="5"/>
  <c r="AA157" i="5"/>
  <c r="AV157" i="5" s="1"/>
  <c r="BQ157" i="5" s="1"/>
  <c r="X961" i="5"/>
  <c r="AS961" i="5" s="1"/>
  <c r="AF961" i="5"/>
  <c r="AG961" i="5"/>
  <c r="BB961" i="5"/>
  <c r="BW961" i="5" s="1"/>
  <c r="BE682" i="5"/>
  <c r="AJ682" i="5"/>
  <c r="AP682" i="5"/>
  <c r="BK682" i="5" s="1"/>
  <c r="CF682" i="5" s="1"/>
  <c r="AG26" i="5"/>
  <c r="BB26" i="5" s="1"/>
  <c r="BW26" i="5" s="1"/>
  <c r="AJ26" i="5"/>
  <c r="AJ391" i="5"/>
  <c r="AL391" i="5"/>
  <c r="BG391" i="5" s="1"/>
  <c r="AD605" i="5"/>
  <c r="AY605" i="5" s="1"/>
  <c r="AN605" i="5"/>
  <c r="BI605" i="5" s="1"/>
  <c r="AL613" i="5"/>
  <c r="BG613" i="5" s="1"/>
  <c r="CB613" i="5" s="1"/>
  <c r="AN613" i="5"/>
  <c r="Y627" i="5"/>
  <c r="Z627" i="5"/>
  <c r="AU627" i="5"/>
  <c r="BP627" i="5" s="1"/>
  <c r="AH350" i="5"/>
  <c r="BC350" i="5" s="1"/>
  <c r="BX350" i="5" s="1"/>
  <c r="BE350" i="5"/>
  <c r="BZ350" i="5" s="1"/>
  <c r="AJ350" i="5"/>
  <c r="BE111" i="5"/>
  <c r="AJ111" i="5"/>
  <c r="Y111" i="5"/>
  <c r="AT111" i="5" s="1"/>
  <c r="AP253" i="5"/>
  <c r="BK253" i="5" s="1"/>
  <c r="AE253" i="5"/>
  <c r="AK533" i="5"/>
  <c r="BF533" i="5" s="1"/>
  <c r="CA533" i="5" s="1"/>
  <c r="X533" i="5"/>
  <c r="AJ969" i="5"/>
  <c r="BE969" i="5" s="1"/>
  <c r="BZ969" i="5" s="1"/>
  <c r="AO969" i="5"/>
  <c r="AP180" i="5"/>
  <c r="AJ180" i="5"/>
  <c r="BE180" i="5" s="1"/>
  <c r="AI685" i="5"/>
  <c r="AB685" i="5"/>
  <c r="AF364" i="5"/>
  <c r="BA364" i="5" s="1"/>
  <c r="AD364" i="5"/>
  <c r="AY364" i="5" s="1"/>
  <c r="AF640" i="5"/>
  <c r="BA640" i="5" s="1"/>
  <c r="Y640" i="5"/>
  <c r="AT640" i="5" s="1"/>
  <c r="AI289" i="5"/>
  <c r="AC289" i="5"/>
  <c r="AG996" i="5"/>
  <c r="BB996" i="5"/>
  <c r="BE996" i="5"/>
  <c r="AJ996" i="5"/>
  <c r="AE994" i="5"/>
  <c r="AZ994" i="5" s="1"/>
  <c r="AH994" i="5"/>
  <c r="BJ582" i="5"/>
  <c r="CE582" i="5" s="1"/>
  <c r="AO582" i="5"/>
  <c r="X582" i="5"/>
  <c r="X970" i="5"/>
  <c r="BN970" i="5" s="1"/>
  <c r="AS970" i="5"/>
  <c r="Y970" i="5"/>
  <c r="AT970" i="5" s="1"/>
  <c r="BO970" i="5" s="1"/>
  <c r="Z234" i="5"/>
  <c r="AU234" i="5" s="1"/>
  <c r="BP234" i="5" s="1"/>
  <c r="AE234" i="5"/>
  <c r="AZ234" i="5" s="1"/>
  <c r="BU234" i="5" s="1"/>
  <c r="AG323" i="5"/>
  <c r="BB323" i="5" s="1"/>
  <c r="BW323" i="5" s="1"/>
  <c r="Y323" i="5"/>
  <c r="AB594" i="5"/>
  <c r="AW594" i="5" s="1"/>
  <c r="BR594" i="5" s="1"/>
  <c r="AL594" i="5"/>
  <c r="BG594" i="5" s="1"/>
  <c r="CB594" i="5" s="1"/>
  <c r="AD857" i="5"/>
  <c r="AY857" i="5" s="1"/>
  <c r="X857" i="5"/>
  <c r="AJ135" i="5"/>
  <c r="BE135" i="5" s="1"/>
  <c r="BZ135" i="5" s="1"/>
  <c r="AF135" i="5"/>
  <c r="BA135" i="5" s="1"/>
  <c r="BV135" i="5" s="1"/>
  <c r="AP37" i="5"/>
  <c r="BK37" i="5" s="1"/>
  <c r="CF37" i="5" s="1"/>
  <c r="AN37" i="5"/>
  <c r="BI37" i="5" s="1"/>
  <c r="BT1008" i="5"/>
  <c r="AD1008" i="5"/>
  <c r="AY1008" i="5" s="1"/>
  <c r="AA1008" i="5"/>
  <c r="AM506" i="5"/>
  <c r="AL506" i="5"/>
  <c r="AC850" i="5"/>
  <c r="AX850" i="5" s="1"/>
  <c r="AF850" i="5"/>
  <c r="BA850" i="5" s="1"/>
  <c r="AD409" i="5"/>
  <c r="AI409" i="5"/>
  <c r="AJ715" i="5"/>
  <c r="BE715" i="5" s="1"/>
  <c r="BZ715" i="5"/>
  <c r="AG715" i="5"/>
  <c r="AJ119" i="5"/>
  <c r="BE119" i="5" s="1"/>
  <c r="AP119" i="5"/>
  <c r="BK119" i="5" s="1"/>
  <c r="AN646" i="5"/>
  <c r="BI646" i="5" s="1"/>
  <c r="AO646" i="5"/>
  <c r="BJ646" i="5" s="1"/>
  <c r="AV830" i="5"/>
  <c r="BQ830" i="5" s="1"/>
  <c r="AA830" i="5"/>
  <c r="AK830" i="5"/>
  <c r="AI95" i="5"/>
  <c r="AA95" i="5"/>
  <c r="AV95" i="5" s="1"/>
  <c r="Z762" i="5"/>
  <c r="AU762" i="5" s="1"/>
  <c r="AE762" i="5"/>
  <c r="AZ762" i="5" s="1"/>
  <c r="BU762" i="5" s="1"/>
  <c r="AN198" i="5"/>
  <c r="BI198" i="5" s="1"/>
  <c r="BN198" i="5"/>
  <c r="X198" i="5"/>
  <c r="AS198" i="5" s="1"/>
  <c r="AC617" i="5"/>
  <c r="AX617" i="5" s="1"/>
  <c r="AF617" i="5"/>
  <c r="BA617" i="5" s="1"/>
  <c r="BV617" i="5" s="1"/>
  <c r="BG826" i="5"/>
  <c r="CB826" i="5" s="1"/>
  <c r="AL826" i="5"/>
  <c r="AM826" i="5"/>
  <c r="BH826" i="5" s="1"/>
  <c r="AS164" i="5"/>
  <c r="X164" i="5"/>
  <c r="CD164" i="5"/>
  <c r="AN164" i="5"/>
  <c r="BI164" i="5" s="1"/>
  <c r="Y724" i="5"/>
  <c r="AN724" i="5"/>
  <c r="BI724" i="5" s="1"/>
  <c r="AH641" i="5"/>
  <c r="BC641" i="5" s="1"/>
  <c r="BX641" i="5" s="1"/>
  <c r="AA641" i="5"/>
  <c r="AV641" i="5" s="1"/>
  <c r="AI835" i="5"/>
  <c r="BD835" i="5" s="1"/>
  <c r="AP835" i="5"/>
  <c r="Z309" i="5"/>
  <c r="AU309" i="5" s="1"/>
  <c r="AF309" i="5"/>
  <c r="AG235" i="5"/>
  <c r="BB235" i="5" s="1"/>
  <c r="BW235" i="5" s="1"/>
  <c r="Z235" i="5"/>
  <c r="AU235" i="5"/>
  <c r="AG805" i="5"/>
  <c r="BB805" i="5" s="1"/>
  <c r="AK805" i="5"/>
  <c r="BF805" i="5" s="1"/>
  <c r="CA805" i="5" s="1"/>
  <c r="AH139" i="5"/>
  <c r="BC139" i="5"/>
  <c r="AB139" i="5"/>
  <c r="AW139" i="5" s="1"/>
  <c r="BR139" i="5" s="1"/>
  <c r="AB860" i="5"/>
  <c r="BR860" i="5"/>
  <c r="AW860" i="5"/>
  <c r="AO860" i="5"/>
  <c r="BJ860" i="5" s="1"/>
  <c r="CE860" i="5" s="1"/>
  <c r="AE356" i="5"/>
  <c r="AZ356" i="5" s="1"/>
  <c r="BU356" i="5"/>
  <c r="AL356" i="5"/>
  <c r="BG356" i="5" s="1"/>
  <c r="CB356" i="5"/>
  <c r="AL349" i="5"/>
  <c r="Y349" i="5"/>
  <c r="AT349" i="5" s="1"/>
  <c r="BO349" i="5" s="1"/>
  <c r="AL607" i="5"/>
  <c r="Y607" i="5"/>
  <c r="AT607" i="5" s="1"/>
  <c r="AZ249" i="5"/>
  <c r="AE249" i="5"/>
  <c r="AK249" i="5"/>
  <c r="BF249" i="5" s="1"/>
  <c r="CA249" i="5" s="1"/>
  <c r="Y620" i="5"/>
  <c r="AT620" i="5"/>
  <c r="BO620" i="5" s="1"/>
  <c r="AJ620" i="5"/>
  <c r="BE620" i="5" s="1"/>
  <c r="BZ620" i="5" s="1"/>
  <c r="AL429" i="5"/>
  <c r="BG429" i="5" s="1"/>
  <c r="CB429" i="5" s="1"/>
  <c r="AN429" i="5"/>
  <c r="AK555" i="5"/>
  <c r="BF555" i="5" s="1"/>
  <c r="AJ555" i="5"/>
  <c r="BE555" i="5" s="1"/>
  <c r="Y335" i="5"/>
  <c r="AT335" i="5" s="1"/>
  <c r="BO335" i="5" s="1"/>
  <c r="AJ335" i="5"/>
  <c r="AB396" i="5"/>
  <c r="AC396" i="5"/>
  <c r="AX396" i="5" s="1"/>
  <c r="AI558" i="5"/>
  <c r="AN558" i="5"/>
  <c r="BI558" i="5" s="1"/>
  <c r="AC772" i="5"/>
  <c r="AX772" i="5" s="1"/>
  <c r="X772" i="5"/>
  <c r="AC608" i="5"/>
  <c r="CH608" i="5"/>
  <c r="W608" i="5"/>
  <c r="AK608" i="5"/>
  <c r="BF608" i="5" s="1"/>
  <c r="X769" i="5"/>
  <c r="AS769" i="5" s="1"/>
  <c r="BN769" i="5" s="1"/>
  <c r="AK769" i="5"/>
  <c r="AF67" i="5"/>
  <c r="BA67" i="5" s="1"/>
  <c r="BV67" i="5"/>
  <c r="AE67" i="5"/>
  <c r="AP109" i="5"/>
  <c r="BK109" i="5" s="1"/>
  <c r="Z109" i="5"/>
  <c r="AU109" i="5" s="1"/>
  <c r="AC25" i="5"/>
  <c r="AX25" i="5"/>
  <c r="AM25" i="5"/>
  <c r="BH25" i="5"/>
  <c r="AF245" i="5"/>
  <c r="AN245" i="5"/>
  <c r="BI245" i="5"/>
  <c r="CD245" i="5" s="1"/>
  <c r="Z968" i="5"/>
  <c r="AU968" i="5" s="1"/>
  <c r="AZ968" i="5"/>
  <c r="BU968" i="5" s="1"/>
  <c r="AE968" i="5"/>
  <c r="AP943" i="5"/>
  <c r="AF943" i="5"/>
  <c r="AL520" i="5"/>
  <c r="AE520" i="5"/>
  <c r="AZ520" i="5" s="1"/>
  <c r="AN184" i="5"/>
  <c r="Z184" i="5"/>
  <c r="AU184" i="5" s="1"/>
  <c r="AK554" i="5"/>
  <c r="BF554" i="5" s="1"/>
  <c r="CA554" i="5" s="1"/>
  <c r="AA554" i="5"/>
  <c r="AE91" i="5"/>
  <c r="AZ91" i="5" s="1"/>
  <c r="BU91" i="5" s="1"/>
  <c r="AX137" i="5"/>
  <c r="AC137" i="5"/>
  <c r="AB137" i="5"/>
  <c r="AW137" i="5"/>
  <c r="BR137" i="5" s="1"/>
  <c r="AI495" i="5"/>
  <c r="BD495" i="5" s="1"/>
  <c r="BY495" i="5" s="1"/>
  <c r="AA495" i="5"/>
  <c r="AV495" i="5" s="1"/>
  <c r="BQ495" i="5" s="1"/>
  <c r="CH269" i="5"/>
  <c r="W269" i="5"/>
  <c r="BS269" i="5"/>
  <c r="AC269" i="5"/>
  <c r="AX269" i="5" s="1"/>
  <c r="AD313" i="5"/>
  <c r="BC313" i="5"/>
  <c r="BX313" i="5" s="1"/>
  <c r="AH313" i="5"/>
  <c r="BA849" i="5"/>
  <c r="AF849" i="5"/>
  <c r="AP849" i="5"/>
  <c r="AO75" i="5"/>
  <c r="Y75" i="5"/>
  <c r="AT75" i="5" s="1"/>
  <c r="BO75" i="5" s="1"/>
  <c r="AN758" i="5"/>
  <c r="BI758" i="5" s="1"/>
  <c r="CF758" i="5"/>
  <c r="AP758" i="5"/>
  <c r="BK758" i="5" s="1"/>
  <c r="AI941" i="5"/>
  <c r="AE941" i="5"/>
  <c r="AB426" i="5"/>
  <c r="AN426" i="5"/>
  <c r="BI426" i="5" s="1"/>
  <c r="X735" i="5"/>
  <c r="AP735" i="5"/>
  <c r="BK735" i="5" s="1"/>
  <c r="AL597" i="5"/>
  <c r="AK597" i="5"/>
  <c r="BF597" i="5" s="1"/>
  <c r="AE568" i="5"/>
  <c r="AZ568" i="5" s="1"/>
  <c r="AB568" i="5"/>
  <c r="AN161" i="5"/>
  <c r="AE161" i="5"/>
  <c r="AZ161" i="5" s="1"/>
  <c r="AN496" i="5"/>
  <c r="AJ496" i="5"/>
  <c r="BE496" i="5" s="1"/>
  <c r="BW132" i="5"/>
  <c r="AG132" i="5"/>
  <c r="BB132" i="5" s="1"/>
  <c r="AK132" i="5"/>
  <c r="BF132" i="5" s="1"/>
  <c r="CA132" i="5" s="1"/>
  <c r="AR242" i="5"/>
  <c r="W242" i="5"/>
  <c r="CH242" i="5"/>
  <c r="AD242" i="5"/>
  <c r="AY242" i="5" s="1"/>
  <c r="BT242" i="5" s="1"/>
  <c r="BD612" i="5"/>
  <c r="BY612" i="5" s="1"/>
  <c r="AI612" i="5"/>
  <c r="AA612" i="5"/>
  <c r="AV612" i="5" s="1"/>
  <c r="BQ612" i="5"/>
  <c r="CH252" i="5"/>
  <c r="W252" i="5"/>
  <c r="AR252" i="5"/>
  <c r="AJ252" i="5"/>
  <c r="BE252" i="5" s="1"/>
  <c r="BZ252" i="5" s="1"/>
  <c r="AB749" i="5"/>
  <c r="AO749" i="5"/>
  <c r="BJ749" i="5" s="1"/>
  <c r="AP749" i="5"/>
  <c r="BK749" i="5" s="1"/>
  <c r="AG284" i="5"/>
  <c r="BB284" i="5"/>
  <c r="BI284" i="5"/>
  <c r="AN284" i="5"/>
  <c r="CH70" i="5"/>
  <c r="W70" i="5"/>
  <c r="AR70" i="5"/>
  <c r="Y70" i="5"/>
  <c r="AN647" i="5"/>
  <c r="AC647" i="5"/>
  <c r="AI888" i="5"/>
  <c r="AN888" i="5"/>
  <c r="BI888" i="5"/>
  <c r="CD888" i="5" s="1"/>
  <c r="AO556" i="5"/>
  <c r="BJ556" i="5" s="1"/>
  <c r="W556" i="5"/>
  <c r="CH556" i="5"/>
  <c r="AL657" i="5"/>
  <c r="AV657" i="5"/>
  <c r="AA657" i="5"/>
  <c r="AD780" i="5"/>
  <c r="CH780" i="5"/>
  <c r="W780" i="5"/>
  <c r="Z35" i="5"/>
  <c r="AU35" i="5" s="1"/>
  <c r="AC35" i="5"/>
  <c r="AJ145" i="5"/>
  <c r="BE145" i="5"/>
  <c r="Z145" i="5"/>
  <c r="AO977" i="5"/>
  <c r="BO977" i="5"/>
  <c r="Y977" i="5"/>
  <c r="AT977" i="5" s="1"/>
  <c r="X977" i="5"/>
  <c r="AS977" i="5"/>
  <c r="BN977" i="5" s="1"/>
  <c r="X960" i="5"/>
  <c r="AP960" i="5"/>
  <c r="BK960" i="5"/>
  <c r="BO710" i="5"/>
  <c r="Y710" i="5"/>
  <c r="AT710" i="5" s="1"/>
  <c r="CH710" i="5"/>
  <c r="W710" i="5"/>
  <c r="AD263" i="5"/>
  <c r="AY263" i="5"/>
  <c r="AE263" i="5"/>
  <c r="AZ263" i="5"/>
  <c r="AG1001" i="5"/>
  <c r="AJ1001" i="5"/>
  <c r="BE1001" i="5" s="1"/>
  <c r="AX637" i="5"/>
  <c r="BS637" i="5" s="1"/>
  <c r="AC637" i="5"/>
  <c r="Z637" i="5"/>
  <c r="AU637" i="5" s="1"/>
  <c r="AH76" i="5"/>
  <c r="AK76" i="5"/>
  <c r="BF76" i="5" s="1"/>
  <c r="CA76" i="5" s="1"/>
  <c r="AK511" i="5"/>
  <c r="AW511" i="5"/>
  <c r="BR511" i="5" s="1"/>
  <c r="AB511" i="5"/>
  <c r="AP83" i="5"/>
  <c r="X83" i="5"/>
  <c r="CH236" i="5"/>
  <c r="W236" i="5"/>
  <c r="AG236" i="5"/>
  <c r="BB236" i="5" s="1"/>
  <c r="BW236" i="5" s="1"/>
  <c r="AH854" i="5"/>
  <c r="BC854" i="5" s="1"/>
  <c r="BX854" i="5" s="1"/>
  <c r="AN854" i="5"/>
  <c r="BI854" i="5" s="1"/>
  <c r="AL854" i="5"/>
  <c r="AO175" i="5"/>
  <c r="AC175" i="5"/>
  <c r="AX175" i="5" s="1"/>
  <c r="Z949" i="5"/>
  <c r="AU949" i="5" s="1"/>
  <c r="AO949" i="5"/>
  <c r="BJ949" i="5" s="1"/>
  <c r="CE949" i="5" s="1"/>
  <c r="AM413" i="5"/>
  <c r="BH413" i="5" s="1"/>
  <c r="Z413" i="5"/>
  <c r="AU413" i="5" s="1"/>
  <c r="BP413" i="5" s="1"/>
  <c r="X473" i="5"/>
  <c r="CH473" i="5"/>
  <c r="W473" i="5"/>
  <c r="W239" i="5"/>
  <c r="BM239" i="5" s="1"/>
  <c r="CH239" i="5"/>
  <c r="AR239" i="5"/>
  <c r="AG239" i="5"/>
  <c r="Y687" i="5"/>
  <c r="CC687" i="5"/>
  <c r="AM687" i="5"/>
  <c r="BH687" i="5" s="1"/>
  <c r="BI865" i="5"/>
  <c r="AN865" i="5"/>
  <c r="AC865" i="5"/>
  <c r="AX865" i="5" s="1"/>
  <c r="BP877" i="5"/>
  <c r="Z877" i="5"/>
  <c r="AU877" i="5" s="1"/>
  <c r="AC877" i="5"/>
  <c r="AX877" i="5" s="1"/>
  <c r="BS877" i="5" s="1"/>
  <c r="AI247" i="5"/>
  <c r="BD247" i="5" s="1"/>
  <c r="AA247" i="5"/>
  <c r="CH217" i="5"/>
  <c r="W217" i="5"/>
  <c r="BA217" i="5"/>
  <c r="BV217" i="5" s="1"/>
  <c r="AF217" i="5"/>
  <c r="AE755" i="5"/>
  <c r="AZ755" i="5" s="1"/>
  <c r="AI755" i="5"/>
  <c r="AI530" i="5"/>
  <c r="BD530" i="5" s="1"/>
  <c r="BY530" i="5" s="1"/>
  <c r="AK530" i="5"/>
  <c r="AM377" i="5"/>
  <c r="BH377" i="5" s="1"/>
  <c r="CC377" i="5" s="1"/>
  <c r="AH377" i="5"/>
  <c r="AD77" i="5"/>
  <c r="AY77" i="5"/>
  <c r="AC77" i="5"/>
  <c r="AX77" i="5"/>
  <c r="BS77" i="5" s="1"/>
  <c r="Y541" i="5"/>
  <c r="BB541" i="5"/>
  <c r="AG541" i="5"/>
  <c r="Y793" i="5"/>
  <c r="AT793" i="5" s="1"/>
  <c r="AL793" i="5"/>
  <c r="AP804" i="5"/>
  <c r="BK804" i="5" s="1"/>
  <c r="CF804" i="5" s="1"/>
  <c r="BB804" i="5"/>
  <c r="AG804" i="5"/>
  <c r="Y546" i="5"/>
  <c r="AT546" i="5" s="1"/>
  <c r="AJ546" i="5"/>
  <c r="BE546" i="5"/>
  <c r="BZ546" i="5" s="1"/>
  <c r="AU155" i="5"/>
  <c r="BP155" i="5" s="1"/>
  <c r="Z155" i="5"/>
  <c r="AB155" i="5"/>
  <c r="AO387" i="5"/>
  <c r="BJ387" i="5" s="1"/>
  <c r="AK387" i="5"/>
  <c r="BF387" i="5" s="1"/>
  <c r="CA387" i="5" s="1"/>
  <c r="AA324" i="5"/>
  <c r="AV324" i="5" s="1"/>
  <c r="BQ324" i="5" s="1"/>
  <c r="CH324" i="5"/>
  <c r="W324" i="5"/>
  <c r="AR324" i="5" s="1"/>
  <c r="BM324" i="5" s="1"/>
  <c r="Y571" i="5"/>
  <c r="AT571" i="5" s="1"/>
  <c r="BO571" i="5" s="1"/>
  <c r="AB571" i="5"/>
  <c r="AW571" i="5" s="1"/>
  <c r="BR571" i="5" s="1"/>
  <c r="AJ917" i="5"/>
  <c r="BE917" i="5" s="1"/>
  <c r="AN917" i="5"/>
  <c r="BI917" i="5"/>
  <c r="CD917" i="5" s="1"/>
  <c r="AM732" i="5"/>
  <c r="BH732" i="5"/>
  <c r="Y732" i="5"/>
  <c r="AT732" i="5" s="1"/>
  <c r="AZ959" i="5"/>
  <c r="AE959" i="5"/>
  <c r="AN959" i="5"/>
  <c r="BI959" i="5" s="1"/>
  <c r="AN683" i="5"/>
  <c r="BI683" i="5" s="1"/>
  <c r="CD683" i="5" s="1"/>
  <c r="AT683" i="5"/>
  <c r="Y683" i="5"/>
  <c r="AO975" i="5"/>
  <c r="BJ975" i="5" s="1"/>
  <c r="CE975" i="5" s="1"/>
  <c r="AM975" i="5"/>
  <c r="BH975" i="5" s="1"/>
  <c r="Z891" i="5"/>
  <c r="AW891" i="5"/>
  <c r="BR891" i="5" s="1"/>
  <c r="AB891" i="5"/>
  <c r="AO719" i="5"/>
  <c r="BJ719" i="5"/>
  <c r="CE719" i="5" s="1"/>
  <c r="AC719" i="5"/>
  <c r="AX719" i="5"/>
  <c r="BS719" i="5" s="1"/>
  <c r="X946" i="5"/>
  <c r="AS946" i="5" s="1"/>
  <c r="BN946" i="5" s="1"/>
  <c r="BI946" i="5"/>
  <c r="CD946" i="5" s="1"/>
  <c r="AN946" i="5"/>
  <c r="AL455" i="5"/>
  <c r="W455" i="5"/>
  <c r="CH455" i="5"/>
  <c r="BI924" i="5"/>
  <c r="CD924" i="5" s="1"/>
  <c r="AN924" i="5"/>
  <c r="AC924" i="5"/>
  <c r="AX924" i="5"/>
  <c r="AK906" i="5"/>
  <c r="AO906" i="5"/>
  <c r="AI440" i="5"/>
  <c r="BD440" i="5"/>
  <c r="AA440" i="5"/>
  <c r="BD821" i="5"/>
  <c r="BY821" i="5" s="1"/>
  <c r="AI821" i="5"/>
  <c r="AF821" i="5"/>
  <c r="AJ138" i="5"/>
  <c r="BE138" i="5" s="1"/>
  <c r="BZ138" i="5" s="1"/>
  <c r="AH138" i="5"/>
  <c r="BC138" i="5"/>
  <c r="BX138" i="5" s="1"/>
  <c r="AB305" i="5"/>
  <c r="AW305" i="5" s="1"/>
  <c r="AV305" i="5"/>
  <c r="AA305" i="5"/>
  <c r="AA307" i="5"/>
  <c r="BD307" i="5"/>
  <c r="BY307" i="5" s="1"/>
  <c r="AI307" i="5"/>
  <c r="AM197" i="5"/>
  <c r="BH197" i="5" s="1"/>
  <c r="AN197" i="5"/>
  <c r="AM230" i="5"/>
  <c r="BH230" i="5"/>
  <c r="AC230" i="5"/>
  <c r="AX230" i="5" s="1"/>
  <c r="BS230" i="5" s="1"/>
  <c r="AC671" i="5"/>
  <c r="BH671" i="5"/>
  <c r="CC671" i="5" s="1"/>
  <c r="AM671" i="5"/>
  <c r="BS20" i="5"/>
  <c r="AC20" i="5"/>
  <c r="AX20" i="5" s="1"/>
  <c r="AL20" i="5"/>
  <c r="BG20" i="5" s="1"/>
  <c r="CB20" i="5" s="1"/>
  <c r="X866" i="5"/>
  <c r="BE866" i="5"/>
  <c r="AJ866" i="5"/>
  <c r="BZ866" i="5" s="1"/>
  <c r="AN937" i="5"/>
  <c r="BQ937" i="5"/>
  <c r="AA937" i="5"/>
  <c r="AV937" i="5"/>
  <c r="AZ182" i="5"/>
  <c r="AE182" i="5"/>
  <c r="AC182" i="5"/>
  <c r="AX182" i="5" s="1"/>
  <c r="BS182" i="5" s="1"/>
  <c r="AK43" i="5"/>
  <c r="BF43" i="5" s="1"/>
  <c r="AF43" i="5"/>
  <c r="BA43" i="5" s="1"/>
  <c r="BV43" i="5" s="1"/>
  <c r="AB353" i="5"/>
  <c r="AM353" i="5"/>
  <c r="CC353" i="5" s="1"/>
  <c r="BH353" i="5"/>
  <c r="AD395" i="5"/>
  <c r="CF395" i="5"/>
  <c r="AP395" i="5"/>
  <c r="BK395" i="5" s="1"/>
  <c r="BJ853" i="5"/>
  <c r="AO853" i="5"/>
  <c r="AB853" i="5"/>
  <c r="AW853" i="5" s="1"/>
  <c r="BR853" i="5" s="1"/>
  <c r="AI644" i="5"/>
  <c r="AD644" i="5"/>
  <c r="AY644" i="5" s="1"/>
  <c r="BY698" i="5"/>
  <c r="AI698" i="5"/>
  <c r="BD698" i="5" s="1"/>
  <c r="AJ21" i="5"/>
  <c r="AC21" i="5"/>
  <c r="AX21" i="5" s="1"/>
  <c r="AO451" i="5"/>
  <c r="X451" i="5"/>
  <c r="AN1007" i="5"/>
  <c r="BI1007" i="5" s="1"/>
  <c r="AP1007" i="5"/>
  <c r="BG997" i="5"/>
  <c r="AL997" i="5"/>
  <c r="BT997" i="5"/>
  <c r="AD997" i="5"/>
  <c r="AY997" i="5" s="1"/>
  <c r="AP147" i="5"/>
  <c r="AC147" i="5"/>
  <c r="AX147" i="5" s="1"/>
  <c r="AC903" i="5"/>
  <c r="AO903" i="5"/>
  <c r="BJ903" i="5"/>
  <c r="AK286" i="5"/>
  <c r="AL286" i="5"/>
  <c r="X415" i="5"/>
  <c r="AS415" i="5" s="1"/>
  <c r="AB415" i="5"/>
  <c r="AW415" i="5" s="1"/>
  <c r="AK893" i="5"/>
  <c r="AF893" i="5"/>
  <c r="BA893" i="5" s="1"/>
  <c r="AO893" i="5"/>
  <c r="AE947" i="5"/>
  <c r="AZ947" i="5" s="1"/>
  <c r="BU947" i="5" s="1"/>
  <c r="CH947" i="5"/>
  <c r="W947" i="5"/>
  <c r="AR947" i="5" s="1"/>
  <c r="AL532" i="5"/>
  <c r="BB532" i="5"/>
  <c r="AG532" i="5"/>
  <c r="AC342" i="5"/>
  <c r="AX342" i="5" s="1"/>
  <c r="AA342" i="5"/>
  <c r="AO321" i="5"/>
  <c r="BJ321" i="5" s="1"/>
  <c r="AF321" i="5"/>
  <c r="AZ1010" i="5"/>
  <c r="BU1010" i="5"/>
  <c r="AE1010" i="5"/>
  <c r="AB1010" i="5"/>
  <c r="AW1010" i="5"/>
  <c r="AF340" i="5"/>
  <c r="AK340" i="5"/>
  <c r="BF340" i="5" s="1"/>
  <c r="CA340" i="5" s="1"/>
  <c r="W881" i="5"/>
  <c r="AR881" i="5" s="1"/>
  <c r="CH881" i="5"/>
  <c r="AB881" i="5"/>
  <c r="AW881" i="5" s="1"/>
  <c r="BR881" i="5" s="1"/>
  <c r="AC457" i="5"/>
  <c r="AO457" i="5"/>
  <c r="AE803" i="5"/>
  <c r="AZ803" i="5" s="1"/>
  <c r="BU803" i="5"/>
  <c r="Y803" i="5"/>
  <c r="AT803" i="5" s="1"/>
  <c r="BO803" i="5" s="1"/>
  <c r="AD599" i="5"/>
  <c r="AY599" i="5" s="1"/>
  <c r="AC599" i="5"/>
  <c r="AX599" i="5" s="1"/>
  <c r="AL599" i="5"/>
  <c r="BG599" i="5" s="1"/>
  <c r="AB339" i="5"/>
  <c r="AW339" i="5" s="1"/>
  <c r="AC339" i="5"/>
  <c r="AX339" i="5" s="1"/>
  <c r="AI817" i="5"/>
  <c r="BD817" i="5" s="1"/>
  <c r="BY817" i="5" s="1"/>
  <c r="AL817" i="5"/>
  <c r="BG817" i="5"/>
  <c r="CB817" i="5" s="1"/>
  <c r="CA628" i="5"/>
  <c r="AK628" i="5"/>
  <c r="BF628" i="5" s="1"/>
  <c r="AG628" i="5"/>
  <c r="BA257" i="5"/>
  <c r="BV257" i="5" s="1"/>
  <c r="AF257" i="5"/>
  <c r="AG257" i="5"/>
  <c r="BB257" i="5"/>
  <c r="BK622" i="5"/>
  <c r="AP622" i="5"/>
  <c r="AJ622" i="5"/>
  <c r="BE622" i="5"/>
  <c r="BZ622" i="5" s="1"/>
  <c r="AJ770" i="5"/>
  <c r="BE770" i="5" s="1"/>
  <c r="BZ770" i="5" s="1"/>
  <c r="AB770" i="5"/>
  <c r="Y424" i="5"/>
  <c r="AT424" i="5" s="1"/>
  <c r="BO424" i="5" s="1"/>
  <c r="AL424" i="5"/>
  <c r="BG424" i="5" s="1"/>
  <c r="CB424" i="5" s="1"/>
  <c r="X939" i="5"/>
  <c r="AI939" i="5"/>
  <c r="AL538" i="5"/>
  <c r="AA538" i="5"/>
  <c r="AV538" i="5" s="1"/>
  <c r="AJ761" i="5"/>
  <c r="BE761" i="5" s="1"/>
  <c r="AC761" i="5"/>
  <c r="AP761" i="5"/>
  <c r="BK761" i="5" s="1"/>
  <c r="AK669" i="5"/>
  <c r="BF669" i="5" s="1"/>
  <c r="AM669" i="5"/>
  <c r="AL701" i="5"/>
  <c r="AM701" i="5"/>
  <c r="BH701" i="5" s="1"/>
  <c r="AC596" i="5"/>
  <c r="AA596" i="5"/>
  <c r="AV596" i="5" s="1"/>
  <c r="BQ596" i="5" s="1"/>
  <c r="AC432" i="5"/>
  <c r="AX432" i="5" s="1"/>
  <c r="AE432" i="5"/>
  <c r="AZ432" i="5" s="1"/>
  <c r="BH670" i="5"/>
  <c r="CC670" i="5" s="1"/>
  <c r="AM670" i="5"/>
  <c r="AF670" i="5"/>
  <c r="BA670" i="5" s="1"/>
  <c r="BV670" i="5" s="1"/>
  <c r="AD964" i="5"/>
  <c r="AY964" i="5"/>
  <c r="AI964" i="5"/>
  <c r="AU477" i="5"/>
  <c r="BP477" i="5" s="1"/>
  <c r="Z477" i="5"/>
  <c r="BO477" i="5"/>
  <c r="Y477" i="5"/>
  <c r="AT477" i="5" s="1"/>
  <c r="AC639" i="5"/>
  <c r="AX639" i="5"/>
  <c r="BS639" i="5" s="1"/>
  <c r="AA639" i="5"/>
  <c r="AV639" i="5" s="1"/>
  <c r="BQ639" i="5" s="1"/>
  <c r="AP950" i="5"/>
  <c r="AC950" i="5"/>
  <c r="AX950" i="5" s="1"/>
  <c r="AG785" i="5"/>
  <c r="AD785" i="5"/>
  <c r="AY785" i="5" s="1"/>
  <c r="BC785" i="5"/>
  <c r="AH785" i="5"/>
  <c r="AC296" i="5"/>
  <c r="AO169" i="5"/>
  <c r="BJ169" i="5" s="1"/>
  <c r="AN169" i="5"/>
  <c r="Z306" i="5"/>
  <c r="AU306" i="5" s="1"/>
  <c r="AH306" i="5"/>
  <c r="BC306" i="5" s="1"/>
  <c r="BX306" i="5" s="1"/>
  <c r="BZ740" i="5"/>
  <c r="AJ740" i="5"/>
  <c r="BE740" i="5" s="1"/>
  <c r="Y740" i="5"/>
  <c r="AT740" i="5" s="1"/>
  <c r="AD727" i="5"/>
  <c r="AY727" i="5" s="1"/>
  <c r="AG727" i="5"/>
  <c r="BB727" i="5" s="1"/>
  <c r="AF108" i="5"/>
  <c r="AI108" i="5"/>
  <c r="AH470" i="5"/>
  <c r="BC470" i="5" s="1"/>
  <c r="BA470" i="5"/>
  <c r="AF470" i="5"/>
  <c r="AF694" i="5"/>
  <c r="BA694" i="5" s="1"/>
  <c r="BV694" i="5" s="1"/>
  <c r="AL694" i="5"/>
  <c r="BG694" i="5"/>
  <c r="AF580" i="5"/>
  <c r="AG580" i="5"/>
  <c r="BB580" i="5" s="1"/>
  <c r="BW580" i="5" s="1"/>
  <c r="AN932" i="5"/>
  <c r="AD932" i="5"/>
  <c r="AY932" i="5" s="1"/>
  <c r="BZ697" i="5"/>
  <c r="AJ697" i="5"/>
  <c r="BE697" i="5" s="1"/>
  <c r="AC697" i="5"/>
  <c r="AF662" i="5"/>
  <c r="AO662" i="5"/>
  <c r="BA48" i="5"/>
  <c r="BV48" i="5" s="1"/>
  <c r="AF48" i="5"/>
  <c r="Y48" i="5"/>
  <c r="AT48" i="5" s="1"/>
  <c r="AK703" i="5"/>
  <c r="BF703" i="5" s="1"/>
  <c r="AC703" i="5"/>
  <c r="BS703" i="5"/>
  <c r="AX703" i="5"/>
  <c r="AV553" i="5"/>
  <c r="AA553" i="5"/>
  <c r="BI553" i="5"/>
  <c r="AN553" i="5"/>
  <c r="CD553" i="5" s="1"/>
  <c r="Z73" i="5"/>
  <c r="CH73" i="5"/>
  <c r="W73" i="5"/>
  <c r="AR73" i="5" s="1"/>
  <c r="AN747" i="5"/>
  <c r="BO747" i="5"/>
  <c r="Y747" i="5"/>
  <c r="AT747" i="5"/>
  <c r="BH894" i="5"/>
  <c r="AM894" i="5"/>
  <c r="AE894" i="5"/>
  <c r="AZ894" i="5"/>
  <c r="AO312" i="5"/>
  <c r="AC312" i="5"/>
  <c r="Z181" i="5"/>
  <c r="AU181" i="5" s="1"/>
  <c r="BP181" i="5" s="1"/>
  <c r="AG181" i="5"/>
  <c r="AN181" i="5"/>
  <c r="X709" i="5"/>
  <c r="Y709" i="5"/>
  <c r="Z318" i="5"/>
  <c r="AU318" i="5" s="1"/>
  <c r="BP318" i="5"/>
  <c r="AL318" i="5"/>
  <c r="BG318" i="5" s="1"/>
  <c r="AX598" i="5"/>
  <c r="BS598" i="5" s="1"/>
  <c r="AC598" i="5"/>
  <c r="AP598" i="5"/>
  <c r="BK598" i="5" s="1"/>
  <c r="CF598" i="5" s="1"/>
  <c r="Y223" i="5"/>
  <c r="AD223" i="5"/>
  <c r="AY223" i="5" s="1"/>
  <c r="BT223" i="5" s="1"/>
  <c r="AE744" i="5"/>
  <c r="AZ744" i="5" s="1"/>
  <c r="AL744" i="5"/>
  <c r="BG744" i="5" s="1"/>
  <c r="AH259" i="5"/>
  <c r="BC259" i="5"/>
  <c r="AE259" i="5"/>
  <c r="AZ259" i="5" s="1"/>
  <c r="AO408" i="5"/>
  <c r="BJ408" i="5" s="1"/>
  <c r="AH408" i="5"/>
  <c r="Y394" i="5"/>
  <c r="X394" i="5"/>
  <c r="AN643" i="5"/>
  <c r="BI643" i="5" s="1"/>
  <c r="AB643" i="5"/>
  <c r="AW643" i="5" s="1"/>
  <c r="AO27" i="5"/>
  <c r="BJ27" i="5" s="1"/>
  <c r="CE27" i="5" s="1"/>
  <c r="CH27" i="5"/>
  <c r="AR27" i="5"/>
  <c r="BM27" i="5" s="1"/>
  <c r="W27" i="5"/>
  <c r="AF27" i="5"/>
  <c r="AE914" i="5"/>
  <c r="AZ914" i="5" s="1"/>
  <c r="Z914" i="5"/>
  <c r="AU914" i="5"/>
  <c r="AN464" i="5"/>
  <c r="BI464" i="5" s="1"/>
  <c r="AK464" i="5"/>
  <c r="BF464" i="5" s="1"/>
  <c r="CA464" i="5"/>
  <c r="AL722" i="5"/>
  <c r="BG722" i="5" s="1"/>
  <c r="AB722" i="5"/>
  <c r="AN385" i="5"/>
  <c r="AZ385" i="5"/>
  <c r="AE385" i="5"/>
  <c r="AJ251" i="5"/>
  <c r="AH251" i="5"/>
  <c r="BC251" i="5" s="1"/>
  <c r="BX251" i="5"/>
  <c r="X411" i="5"/>
  <c r="AS411" i="5" s="1"/>
  <c r="BN411" i="5" s="1"/>
  <c r="AL411" i="5"/>
  <c r="BG411" i="5" s="1"/>
  <c r="CB411" i="5"/>
  <c r="AA822" i="5"/>
  <c r="AD822" i="5"/>
  <c r="AY822" i="5" s="1"/>
  <c r="BT822" i="5" s="1"/>
  <c r="AI523" i="5"/>
  <c r="BD523" i="5" s="1"/>
  <c r="Z523" i="5"/>
  <c r="AU523" i="5" s="1"/>
  <c r="BP523" i="5" s="1"/>
  <c r="X168" i="5"/>
  <c r="AD168" i="5"/>
  <c r="AY168" i="5"/>
  <c r="BT168" i="5" s="1"/>
  <c r="AC908" i="5"/>
  <c r="AX908" i="5" s="1"/>
  <c r="BS908" i="5" s="1"/>
  <c r="AL908" i="5"/>
  <c r="AI916" i="5"/>
  <c r="AO916" i="5"/>
  <c r="AA730" i="5"/>
  <c r="BD730" i="5"/>
  <c r="BY730" i="5" s="1"/>
  <c r="AI730" i="5"/>
  <c r="AH480" i="5"/>
  <c r="BC480" i="5"/>
  <c r="BX480" i="5" s="1"/>
  <c r="BD480" i="5"/>
  <c r="BY480" i="5" s="1"/>
  <c r="AI480" i="5"/>
  <c r="AZ859" i="5"/>
  <c r="BU859" i="5" s="1"/>
  <c r="AE859" i="5"/>
  <c r="AP859" i="5"/>
  <c r="BK859" i="5" s="1"/>
  <c r="Y244" i="5"/>
  <c r="AT244" i="5" s="1"/>
  <c r="BO244" i="5" s="1"/>
  <c r="BB244" i="5"/>
  <c r="BW244" i="5" s="1"/>
  <c r="AG244" i="5"/>
  <c r="AL310" i="5"/>
  <c r="BG310" i="5" s="1"/>
  <c r="AA310" i="5"/>
  <c r="AV310" i="5"/>
  <c r="BQ310" i="5" s="1"/>
  <c r="AA981" i="5"/>
  <c r="BF981" i="5"/>
  <c r="CA981" i="5" s="1"/>
  <c r="AK981" i="5"/>
  <c r="AO810" i="5"/>
  <c r="AC810" i="5"/>
  <c r="AO748" i="5"/>
  <c r="AZ748" i="5"/>
  <c r="AE748" i="5"/>
  <c r="X500" i="5"/>
  <c r="AS500" i="5" s="1"/>
  <c r="AH500" i="5"/>
  <c r="BC500" i="5" s="1"/>
  <c r="BX500" i="5" s="1"/>
  <c r="AV30" i="5"/>
  <c r="AA30" i="5"/>
  <c r="AG30" i="5"/>
  <c r="BB30" i="5" s="1"/>
  <c r="BW30" i="5" s="1"/>
  <c r="AJ551" i="5"/>
  <c r="BE551" i="5" s="1"/>
  <c r="AB551" i="5"/>
  <c r="AW551" i="5" s="1"/>
  <c r="AV160" i="5"/>
  <c r="BQ160" i="5" s="1"/>
  <c r="AA160" i="5"/>
  <c r="AE160" i="5"/>
  <c r="AZ160" i="5" s="1"/>
  <c r="BU160" i="5" s="1"/>
  <c r="AG435" i="5"/>
  <c r="BB435" i="5" s="1"/>
  <c r="AH435" i="5"/>
  <c r="AK702" i="5"/>
  <c r="AH702" i="5"/>
  <c r="BC702" i="5"/>
  <c r="BX702" i="5" s="1"/>
  <c r="AK474" i="5"/>
  <c r="BF474" i="5" s="1"/>
  <c r="CA474" i="5" s="1"/>
  <c r="AG474" i="5"/>
  <c r="AH843" i="5"/>
  <c r="BC843" i="5" s="1"/>
  <c r="AC843" i="5"/>
  <c r="AX843" i="5" s="1"/>
  <c r="BS843" i="5" s="1"/>
  <c r="AE867" i="5"/>
  <c r="AZ867" i="5" s="1"/>
  <c r="AK867" i="5"/>
  <c r="BF867" i="5" s="1"/>
  <c r="CA867" i="5" s="1"/>
  <c r="AF861" i="5"/>
  <c r="BA861" i="5" s="1"/>
  <c r="AN861" i="5"/>
  <c r="BA601" i="5"/>
  <c r="BV601" i="5" s="1"/>
  <c r="AF601" i="5"/>
  <c r="AM601" i="5"/>
  <c r="BH601" i="5" s="1"/>
  <c r="AP112" i="5"/>
  <c r="BK112" i="5" s="1"/>
  <c r="AM112" i="5"/>
  <c r="BH112" i="5" s="1"/>
  <c r="CC112" i="5"/>
  <c r="AJ104" i="5"/>
  <c r="BE104" i="5" s="1"/>
  <c r="BZ104" i="5" s="1"/>
  <c r="BY104" i="5"/>
  <c r="AI104" i="5"/>
  <c r="BD104" i="5" s="1"/>
  <c r="BN326" i="5"/>
  <c r="X326" i="5"/>
  <c r="AS326" i="5" s="1"/>
  <c r="AA326" i="5"/>
  <c r="AV326" i="5" s="1"/>
  <c r="AL664" i="5"/>
  <c r="BG664" i="5" s="1"/>
  <c r="AM664" i="5"/>
  <c r="AE365" i="5"/>
  <c r="AZ365" i="5"/>
  <c r="AM365" i="5"/>
  <c r="AC661" i="5"/>
  <c r="AX661" i="5" s="1"/>
  <c r="Z661" i="5"/>
  <c r="AU661" i="5" s="1"/>
  <c r="W403" i="5"/>
  <c r="CH403" i="5"/>
  <c r="AI403" i="5"/>
  <c r="BD403" i="5" s="1"/>
  <c r="AF314" i="5"/>
  <c r="BA314" i="5" s="1"/>
  <c r="Y314" i="5"/>
  <c r="AT314" i="5" s="1"/>
  <c r="AZ222" i="5"/>
  <c r="BU222" i="5" s="1"/>
  <c r="AE222" i="5"/>
  <c r="AJ222" i="5"/>
  <c r="BE222" i="5" s="1"/>
  <c r="BJ581" i="5"/>
  <c r="CE581" i="5"/>
  <c r="AO581" i="5"/>
  <c r="AF581" i="5"/>
  <c r="BA581" i="5" s="1"/>
  <c r="AN354" i="5"/>
  <c r="BI354" i="5"/>
  <c r="CD354" i="5" s="1"/>
  <c r="W354" i="5"/>
  <c r="AR354" i="5" s="1"/>
  <c r="BM354" i="5" s="1"/>
  <c r="CH354" i="5"/>
  <c r="AF32" i="5"/>
  <c r="BA32" i="5" s="1"/>
  <c r="Z32" i="5"/>
  <c r="AN573" i="5"/>
  <c r="BI573" i="5" s="1"/>
  <c r="AD573" i="5"/>
  <c r="AY573" i="5" s="1"/>
  <c r="AD875" i="5"/>
  <c r="AM875" i="5"/>
  <c r="BH875" i="5" s="1"/>
  <c r="CC875" i="5" s="1"/>
  <c r="AP23" i="5"/>
  <c r="AD23" i="5"/>
  <c r="AP430" i="5"/>
  <c r="AK430" i="5"/>
  <c r="BF430" i="5" s="1"/>
  <c r="CA430" i="5" s="1"/>
  <c r="AI44" i="5"/>
  <c r="AE44" i="5"/>
  <c r="AZ44" i="5" s="1"/>
  <c r="BQ837" i="5"/>
  <c r="AA837" i="5"/>
  <c r="AV837" i="5" s="1"/>
  <c r="AF837" i="5"/>
  <c r="BA837" i="5"/>
  <c r="Z201" i="5"/>
  <c r="AP201" i="5"/>
  <c r="BK201" i="5"/>
  <c r="CF201" i="5" s="1"/>
  <c r="E14" i="2"/>
  <c r="AQ22" i="4"/>
  <c r="F14" i="2" s="1"/>
  <c r="AM923" i="5"/>
  <c r="AA923" i="5"/>
  <c r="AV923" i="5" s="1"/>
  <c r="AA999" i="5"/>
  <c r="AH999" i="5"/>
  <c r="X974" i="5"/>
  <c r="AS974" i="5"/>
  <c r="BN974" i="5" s="1"/>
  <c r="AK974" i="5"/>
  <c r="BF974" i="5" s="1"/>
  <c r="CA974" i="5" s="1"/>
  <c r="BJ642" i="5"/>
  <c r="AO642" i="5"/>
  <c r="AG642" i="5"/>
  <c r="BB642" i="5" s="1"/>
  <c r="AN783" i="5"/>
  <c r="AD783" i="5"/>
  <c r="AK863" i="5"/>
  <c r="Z863" i="5"/>
  <c r="AP901" i="5"/>
  <c r="BK901" i="5" s="1"/>
  <c r="CF901" i="5" s="1"/>
  <c r="AL901" i="5"/>
  <c r="BG901" i="5" s="1"/>
  <c r="CB901" i="5" s="1"/>
  <c r="Z167" i="5"/>
  <c r="AC331" i="5"/>
  <c r="AX331" i="5" s="1"/>
  <c r="BS331" i="5"/>
  <c r="AD331" i="5"/>
  <c r="AJ194" i="5"/>
  <c r="AE194" i="5"/>
  <c r="AZ194" i="5" s="1"/>
  <c r="AE604" i="5"/>
  <c r="AO604" i="5"/>
  <c r="BJ604" i="5" s="1"/>
  <c r="AX584" i="5"/>
  <c r="AC584" i="5"/>
  <c r="AF584" i="5"/>
  <c r="BG750" i="5"/>
  <c r="AL750" i="5"/>
  <c r="X750" i="5"/>
  <c r="AS750" i="5" s="1"/>
  <c r="BN750" i="5" s="1"/>
  <c r="AO514" i="5"/>
  <c r="BJ514" i="5" s="1"/>
  <c r="BD514" i="5"/>
  <c r="AI514" i="5"/>
  <c r="AP693" i="5"/>
  <c r="BK693" i="5" s="1"/>
  <c r="BJ693" i="5"/>
  <c r="CE693" i="5" s="1"/>
  <c r="AO693" i="5"/>
  <c r="AD116" i="5"/>
  <c r="AY116" i="5" s="1"/>
  <c r="BT116" i="5" s="1"/>
  <c r="AA116" i="5"/>
  <c r="AV116" i="5" s="1"/>
  <c r="AC383" i="5"/>
  <c r="AX383" i="5" s="1"/>
  <c r="BS383" i="5" s="1"/>
  <c r="AK383" i="5"/>
  <c r="BF383" i="5" s="1"/>
  <c r="CH383" i="5"/>
  <c r="W383" i="5"/>
  <c r="Y913" i="5"/>
  <c r="AV913" i="5"/>
  <c r="BQ913" i="5" s="1"/>
  <c r="AA913" i="5"/>
  <c r="AA294" i="5"/>
  <c r="AV294" i="5" s="1"/>
  <c r="BQ294" i="5" s="1"/>
  <c r="AE294" i="5"/>
  <c r="AZ294" i="5"/>
  <c r="AN227" i="5"/>
  <c r="BI227" i="5" s="1"/>
  <c r="CD227" i="5" s="1"/>
  <c r="Y227" i="5"/>
  <c r="AT227" i="5" s="1"/>
  <c r="BO227" i="5" s="1"/>
  <c r="AJ158" i="5"/>
  <c r="BE158" i="5" s="1"/>
  <c r="BZ158" i="5" s="1"/>
  <c r="AW158" i="5"/>
  <c r="BR158" i="5" s="1"/>
  <c r="AB158" i="5"/>
  <c r="Z696" i="5"/>
  <c r="AU696" i="5" s="1"/>
  <c r="BP696" i="5" s="1"/>
  <c r="AA720" i="5"/>
  <c r="AJ720" i="5"/>
  <c r="AJ122" i="5"/>
  <c r="BE122" i="5" s="1"/>
  <c r="AP122" i="5"/>
  <c r="BK122" i="5" s="1"/>
  <c r="AB635" i="5"/>
  <c r="AW635" i="5" s="1"/>
  <c r="BR635" i="5"/>
  <c r="AJ635" i="5"/>
  <c r="BE635" i="5" s="1"/>
  <c r="AD437" i="5"/>
  <c r="BO437" i="5"/>
  <c r="AT437" i="5"/>
  <c r="Y437" i="5"/>
  <c r="Y591" i="5"/>
  <c r="AT591" i="5" s="1"/>
  <c r="CH591" i="5"/>
  <c r="AR591" i="5"/>
  <c r="W591" i="5"/>
  <c r="BB591" i="5"/>
  <c r="BW591" i="5" s="1"/>
  <c r="AG591" i="5"/>
  <c r="AY695" i="5"/>
  <c r="BT695" i="5" s="1"/>
  <c r="AD695" i="5"/>
  <c r="AK695" i="5"/>
  <c r="BF695" i="5" s="1"/>
  <c r="CA695" i="5"/>
  <c r="AH381" i="5"/>
  <c r="AA381" i="5"/>
  <c r="AO131" i="5"/>
  <c r="AK131" i="5"/>
  <c r="BF131" i="5"/>
  <c r="CA131" i="5" s="1"/>
  <c r="CH507" i="5"/>
  <c r="W507" i="5"/>
  <c r="AR507" i="5" s="1"/>
  <c r="AC507" i="5"/>
  <c r="AG476" i="5"/>
  <c r="AO476" i="5"/>
  <c r="BJ476" i="5" s="1"/>
  <c r="CE476" i="5" s="1"/>
  <c r="AA838" i="5"/>
  <c r="AV838" i="5" s="1"/>
  <c r="BQ838" i="5" s="1"/>
  <c r="Y838" i="5"/>
  <c r="AL751" i="5"/>
  <c r="BG751" i="5" s="1"/>
  <c r="AO751" i="5"/>
  <c r="BJ751" i="5"/>
  <c r="AD731" i="5"/>
  <c r="AY731" i="5"/>
  <c r="AL731" i="5"/>
  <c r="BG731" i="5" s="1"/>
  <c r="CB731" i="5"/>
  <c r="AH503" i="5"/>
  <c r="BC503" i="5"/>
  <c r="BX503" i="5" s="1"/>
  <c r="AL503" i="5"/>
  <c r="AE439" i="5"/>
  <c r="Z439" i="5"/>
  <c r="AU439" i="5"/>
  <c r="W936" i="5"/>
  <c r="CH936" i="5"/>
  <c r="AK936" i="5"/>
  <c r="BF936" i="5" s="1"/>
  <c r="CA936" i="5" s="1"/>
  <c r="AD215" i="5"/>
  <c r="AY215" i="5"/>
  <c r="BT215" i="5" s="1"/>
  <c r="AP215" i="5"/>
  <c r="AL220" i="5"/>
  <c r="BG220" i="5" s="1"/>
  <c r="AN220" i="5"/>
  <c r="AF170" i="5"/>
  <c r="BA170" i="5" s="1"/>
  <c r="Z170" i="5"/>
  <c r="AU170" i="5" s="1"/>
  <c r="AP293" i="5"/>
  <c r="AA293" i="5"/>
  <c r="AL512" i="5"/>
  <c r="BG512" i="5" s="1"/>
  <c r="AE512" i="5"/>
  <c r="AZ512" i="5" s="1"/>
  <c r="BB931" i="5"/>
  <c r="AG931" i="5"/>
  <c r="BW931" i="5"/>
  <c r="AB931" i="5"/>
  <c r="AK82" i="5"/>
  <c r="BF82" i="5" s="1"/>
  <c r="CA82" i="5" s="1"/>
  <c r="AU82" i="5"/>
  <c r="BP82" i="5" s="1"/>
  <c r="Z82" i="5"/>
  <c r="AG462" i="5"/>
  <c r="BB462" i="5" s="1"/>
  <c r="BW462" i="5" s="1"/>
  <c r="Y462" i="5"/>
  <c r="AT462" i="5" s="1"/>
  <c r="BO462" i="5" s="1"/>
  <c r="AJ304" i="5"/>
  <c r="AS304" i="5"/>
  <c r="X304" i="5"/>
  <c r="BG186" i="5"/>
  <c r="CB186" i="5" s="1"/>
  <c r="AL186" i="5"/>
  <c r="AB186" i="5"/>
  <c r="AW186" i="5" s="1"/>
  <c r="BR186" i="5" s="1"/>
  <c r="Z757" i="5"/>
  <c r="AU757" i="5" s="1"/>
  <c r="AD757" i="5"/>
  <c r="AY757" i="5"/>
  <c r="AY172" i="5"/>
  <c r="BT172" i="5" s="1"/>
  <c r="AD172" i="5"/>
  <c r="Z172" i="5"/>
  <c r="AU172" i="5" s="1"/>
  <c r="BP172" i="5" s="1"/>
  <c r="AY332" i="5"/>
  <c r="AD332" i="5"/>
  <c r="AM332" i="5"/>
  <c r="AH759" i="5"/>
  <c r="BC759" i="5" s="1"/>
  <c r="AJ759" i="5"/>
  <c r="BE759" i="5" s="1"/>
  <c r="BZ759" i="5" s="1"/>
  <c r="BC634" i="5"/>
  <c r="AH634" i="5"/>
  <c r="AX634" i="5"/>
  <c r="BS634" i="5" s="1"/>
  <c r="AC634" i="5"/>
  <c r="AJ987" i="5"/>
  <c r="BE987" i="5" s="1"/>
  <c r="BZ987" i="5" s="1"/>
  <c r="AP987" i="5"/>
  <c r="AE972" i="5"/>
  <c r="AZ972" i="5" s="1"/>
  <c r="BU972" i="5" s="1"/>
  <c r="AJ972" i="5"/>
  <c r="BE972" i="5"/>
  <c r="AJ686" i="5"/>
  <c r="BE686" i="5" s="1"/>
  <c r="AO686" i="5"/>
  <c r="BJ686" i="5" s="1"/>
  <c r="CE686" i="5" s="1"/>
  <c r="AO786" i="5"/>
  <c r="AF786" i="5"/>
  <c r="AK786" i="5"/>
  <c r="BF786" i="5" s="1"/>
  <c r="AJ550" i="5"/>
  <c r="BE550" i="5"/>
  <c r="BZ550" i="5" s="1"/>
  <c r="AH550" i="5"/>
  <c r="AN593" i="5"/>
  <c r="BI593" i="5" s="1"/>
  <c r="BW593" i="5"/>
  <c r="AG593" i="5"/>
  <c r="BB593" i="5" s="1"/>
  <c r="AW80" i="5"/>
  <c r="BR80" i="5" s="1"/>
  <c r="AB80" i="5"/>
  <c r="AO80" i="5"/>
  <c r="BJ80" i="5"/>
  <c r="CE80" i="5" s="1"/>
  <c r="AZ400" i="5"/>
  <c r="BU400" i="5" s="1"/>
  <c r="AE400" i="5"/>
  <c r="AC400" i="5"/>
  <c r="AX400" i="5" s="1"/>
  <c r="BS400" i="5" s="1"/>
  <c r="AO398" i="5"/>
  <c r="CH398" i="5"/>
  <c r="W398" i="5"/>
  <c r="AR398" i="5"/>
  <c r="Y811" i="5"/>
  <c r="AT811" i="5" s="1"/>
  <c r="BO811" i="5" s="1"/>
  <c r="AO811" i="5"/>
  <c r="BJ811" i="5" s="1"/>
  <c r="CE811" i="5" s="1"/>
  <c r="BG952" i="5"/>
  <c r="AL952" i="5"/>
  <c r="AF952" i="5"/>
  <c r="AP938" i="5"/>
  <c r="BK938" i="5"/>
  <c r="CF938" i="5" s="1"/>
  <c r="Y938" i="5"/>
  <c r="AT938" i="5" s="1"/>
  <c r="AH723" i="5"/>
  <c r="BE723" i="5"/>
  <c r="BZ723" i="5" s="1"/>
  <c r="AJ723" i="5"/>
  <c r="Y57" i="5"/>
  <c r="AT57" i="5" s="1"/>
  <c r="BO57" i="5" s="1"/>
  <c r="AA57" i="5"/>
  <c r="AV57" i="5" s="1"/>
  <c r="BQ57" i="5" s="1"/>
  <c r="AG57" i="5"/>
  <c r="BB57" i="5" s="1"/>
  <c r="BW57" i="5" s="1"/>
  <c r="AH900" i="5"/>
  <c r="AE900" i="5"/>
  <c r="AZ900" i="5" s="1"/>
  <c r="BU900" i="5" s="1"/>
  <c r="Z706" i="5"/>
  <c r="Y706" i="5"/>
  <c r="AT706" i="5" s="1"/>
  <c r="Y784" i="5"/>
  <c r="AT784" i="5" s="1"/>
  <c r="AM784" i="5"/>
  <c r="BH784" i="5" s="1"/>
  <c r="CC784" i="5" s="1"/>
  <c r="AV355" i="5"/>
  <c r="BQ355" i="5" s="1"/>
  <c r="AA355" i="5"/>
  <c r="AN355" i="5"/>
  <c r="BI355" i="5" s="1"/>
  <c r="AH469" i="5"/>
  <c r="BC469" i="5" s="1"/>
  <c r="BX469" i="5" s="1"/>
  <c r="AD469" i="5"/>
  <c r="X498" i="5"/>
  <c r="AL498" i="5"/>
  <c r="BG498" i="5" s="1"/>
  <c r="AB488" i="5"/>
  <c r="AA488" i="5"/>
  <c r="AV488" i="5" s="1"/>
  <c r="AW374" i="5"/>
  <c r="AB374" i="5"/>
  <c r="AI374" i="5"/>
  <c r="AT880" i="5"/>
  <c r="BO880" i="5" s="1"/>
  <c r="Y880" i="5"/>
  <c r="AF880" i="5"/>
  <c r="BA880" i="5" s="1"/>
  <c r="Y486" i="5"/>
  <c r="AC486" i="5"/>
  <c r="AP904" i="5"/>
  <c r="AB904" i="5"/>
  <c r="AC200" i="5"/>
  <c r="AX200" i="5" s="1"/>
  <c r="AV200" i="5"/>
  <c r="BQ200" i="5" s="1"/>
  <c r="AA200" i="5"/>
  <c r="AU909" i="5"/>
  <c r="Z909" i="5"/>
  <c r="CH909" i="5"/>
  <c r="W909" i="5"/>
  <c r="AR909" i="5" s="1"/>
  <c r="AP195" i="5"/>
  <c r="BK195" i="5" s="1"/>
  <c r="AF195" i="5"/>
  <c r="BA195" i="5" s="1"/>
  <c r="AM884" i="5"/>
  <c r="BH884" i="5" s="1"/>
  <c r="CC884" i="5" s="1"/>
  <c r="W884" i="5"/>
  <c r="AR884" i="5" s="1"/>
  <c r="CH884" i="5"/>
  <c r="AE153" i="5"/>
  <c r="AZ153" i="5" s="1"/>
  <c r="BU153" i="5" s="1"/>
  <c r="AI153" i="5"/>
  <c r="BD153" i="5" s="1"/>
  <c r="BY153" i="5" s="1"/>
  <c r="AE101" i="5"/>
  <c r="AZ101" i="5" s="1"/>
  <c r="BU101" i="5" s="1"/>
  <c r="AO101" i="5"/>
  <c r="BJ101" i="5" s="1"/>
  <c r="X78" i="5"/>
  <c r="AS78" i="5" s="1"/>
  <c r="Z78" i="5"/>
  <c r="AU78" i="5"/>
  <c r="BP78" i="5" s="1"/>
  <c r="AY870" i="5"/>
  <c r="AD870" i="5"/>
  <c r="AL870" i="5"/>
  <c r="AC189" i="5"/>
  <c r="AX189" i="5" s="1"/>
  <c r="W189" i="5"/>
  <c r="CH189" i="5"/>
  <c r="Y438" i="5"/>
  <c r="BO438" i="5" s="1"/>
  <c r="AT438" i="5"/>
  <c r="AK438" i="5"/>
  <c r="AB576" i="5"/>
  <c r="AJ576" i="5"/>
  <c r="BE576" i="5" s="1"/>
  <c r="BZ576" i="5" s="1"/>
  <c r="BZ298" i="5"/>
  <c r="BE298" i="5"/>
  <c r="AJ298" i="5"/>
  <c r="AZ298" i="5"/>
  <c r="BU298" i="5" s="1"/>
  <c r="AE298" i="5"/>
  <c r="AG679" i="5"/>
  <c r="W679" i="5"/>
  <c r="AR679" i="5" s="1"/>
  <c r="CH679" i="5"/>
  <c r="AK42" i="5"/>
  <c r="BF42" i="5" s="1"/>
  <c r="CA42" i="5" s="1"/>
  <c r="BD42" i="5"/>
  <c r="AI42" i="5"/>
  <c r="BY42" i="5"/>
  <c r="AN796" i="5"/>
  <c r="BI796" i="5" s="1"/>
  <c r="CD796" i="5" s="1"/>
  <c r="BG796" i="5"/>
  <c r="CB796" i="5" s="1"/>
  <c r="AL796" i="5"/>
  <c r="Z133" i="5"/>
  <c r="AU133" i="5" s="1"/>
  <c r="AK133" i="5"/>
  <c r="BF133" i="5"/>
  <c r="AM509" i="5"/>
  <c r="BH509" i="5" s="1"/>
  <c r="CC509" i="5" s="1"/>
  <c r="Z509" i="5"/>
  <c r="AU509" i="5" s="1"/>
  <c r="BH572" i="5"/>
  <c r="AM572" i="5"/>
  <c r="AN572" i="5"/>
  <c r="BI572" i="5" s="1"/>
  <c r="AW552" i="5"/>
  <c r="BR552" i="5" s="1"/>
  <c r="AB552" i="5"/>
  <c r="BC552" i="5"/>
  <c r="BX552" i="5" s="1"/>
  <c r="AH552" i="5"/>
  <c r="AP51" i="5"/>
  <c r="CH51" i="5"/>
  <c r="AR51" i="5"/>
  <c r="W51" i="5"/>
  <c r="AW718" i="5"/>
  <c r="BR718" i="5" s="1"/>
  <c r="AB718" i="5"/>
  <c r="X718" i="5"/>
  <c r="AS718" i="5" s="1"/>
  <c r="BI88" i="5"/>
  <c r="CD88" i="5" s="1"/>
  <c r="AN88" i="5"/>
  <c r="AG88" i="5"/>
  <c r="AJ388" i="5"/>
  <c r="AB388" i="5"/>
  <c r="AW388" i="5" s="1"/>
  <c r="BR388" i="5"/>
  <c r="AE290" i="5"/>
  <c r="AZ290" i="5"/>
  <c r="BU290" i="5" s="1"/>
  <c r="AA290" i="5"/>
  <c r="AV290" i="5" s="1"/>
  <c r="BQ290" i="5" s="1"/>
  <c r="AJ233" i="5"/>
  <c r="BE233" i="5" s="1"/>
  <c r="BZ233" i="5" s="1"/>
  <c r="AL233" i="5"/>
  <c r="BG233" i="5" s="1"/>
  <c r="Y569" i="5"/>
  <c r="AT569" i="5" s="1"/>
  <c r="AB569" i="5"/>
  <c r="AF610" i="5"/>
  <c r="BA610" i="5" s="1"/>
  <c r="BV610" i="5" s="1"/>
  <c r="AE610" i="5"/>
  <c r="AL540" i="5"/>
  <c r="BG540" i="5" s="1"/>
  <c r="CB540" i="5" s="1"/>
  <c r="AN540" i="5"/>
  <c r="AC948" i="5"/>
  <c r="AX948" i="5" s="1"/>
  <c r="BS948" i="5" s="1"/>
  <c r="AA948" i="5"/>
  <c r="BE472" i="5"/>
  <c r="BZ472" i="5" s="1"/>
  <c r="AJ472" i="5"/>
  <c r="AS472" i="5"/>
  <c r="BN472" i="5" s="1"/>
  <c r="X472" i="5"/>
  <c r="X452" i="5"/>
  <c r="W452" i="5"/>
  <c r="CH452" i="5"/>
  <c r="CF851" i="5"/>
  <c r="AP851" i="5"/>
  <c r="BK851" i="5" s="1"/>
  <c r="AI851" i="5"/>
  <c r="BC414" i="5"/>
  <c r="AH414" i="5"/>
  <c r="AL414" i="5"/>
  <c r="BG414" i="5" s="1"/>
  <c r="CB414" i="5" s="1"/>
  <c r="AD562" i="5"/>
  <c r="AL562" i="5"/>
  <c r="BG562" i="5" s="1"/>
  <c r="AD450" i="5"/>
  <c r="AY450" i="5" s="1"/>
  <c r="BZ450" i="5"/>
  <c r="AJ450" i="5"/>
  <c r="BE450" i="5" s="1"/>
  <c r="AH154" i="5"/>
  <c r="BC154" i="5" s="1"/>
  <c r="BX154" i="5" s="1"/>
  <c r="AC154" i="5"/>
  <c r="AX154" i="5" s="1"/>
  <c r="BS154" i="5" s="1"/>
  <c r="AC1006" i="5"/>
  <c r="AX1006" i="5" s="1"/>
  <c r="BX1006" i="5"/>
  <c r="AH1006" i="5"/>
  <c r="BC1006" i="5" s="1"/>
  <c r="X479" i="5"/>
  <c r="AS479" i="5"/>
  <c r="AC479" i="5"/>
  <c r="AX479" i="5" s="1"/>
  <c r="BS479" i="5" s="1"/>
  <c r="AE574" i="5"/>
  <c r="AA574" i="5"/>
  <c r="AV574" i="5" s="1"/>
  <c r="BQ574" i="5" s="1"/>
  <c r="AH927" i="5"/>
  <c r="BC927" i="5" s="1"/>
  <c r="BX927" i="5" s="1"/>
  <c r="AW927" i="5"/>
  <c r="AB927" i="5"/>
  <c r="BR927" i="5"/>
  <c r="AH46" i="5"/>
  <c r="BC46" i="5" s="1"/>
  <c r="AB46" i="5"/>
  <c r="AW46" i="5" s="1"/>
  <c r="BZ659" i="5"/>
  <c r="BE659" i="5"/>
  <c r="AJ659" i="5"/>
  <c r="AF659" i="5"/>
  <c r="BA659" i="5" s="1"/>
  <c r="AB768" i="5"/>
  <c r="AW768" i="5" s="1"/>
  <c r="AF768" i="5"/>
  <c r="BA768" i="5"/>
  <c r="AE372" i="5"/>
  <c r="AZ372" i="5"/>
  <c r="BU372" i="5" s="1"/>
  <c r="AG372" i="5"/>
  <c r="BB372" i="5"/>
  <c r="BW372" i="5" s="1"/>
  <c r="AF36" i="5"/>
  <c r="BA36" i="5" s="1"/>
  <c r="AP36" i="5"/>
  <c r="BK36" i="5" s="1"/>
  <c r="AB224" i="5"/>
  <c r="AD224" i="5"/>
  <c r="AY224" i="5" s="1"/>
  <c r="BT224" i="5" s="1"/>
  <c r="BC565" i="5"/>
  <c r="BX565" i="5" s="1"/>
  <c r="AH565" i="5"/>
  <c r="Y565" i="5"/>
  <c r="BO565" i="5" s="1"/>
  <c r="AT565" i="5"/>
  <c r="Z226" i="5"/>
  <c r="BP226" i="5"/>
  <c r="AU226" i="5"/>
  <c r="X226" i="5"/>
  <c r="AA583" i="5"/>
  <c r="AV583" i="5" s="1"/>
  <c r="BQ583" i="5" s="1"/>
  <c r="AM583" i="5"/>
  <c r="BH583" i="5" s="1"/>
  <c r="AK264" i="5"/>
  <c r="BF264" i="5" s="1"/>
  <c r="AI264" i="5"/>
  <c r="AG59" i="5"/>
  <c r="CF59" i="5"/>
  <c r="AP59" i="5"/>
  <c r="BK59" i="5" s="1"/>
  <c r="AN103" i="5"/>
  <c r="AK103" i="5"/>
  <c r="AA852" i="5"/>
  <c r="AV852" i="5" s="1"/>
  <c r="BQ852" i="5" s="1"/>
  <c r="AI852" i="5"/>
  <c r="BD852" i="5" s="1"/>
  <c r="AM940" i="5"/>
  <c r="BE940" i="5"/>
  <c r="BZ940" i="5" s="1"/>
  <c r="AJ940" i="5"/>
  <c r="AK990" i="5"/>
  <c r="BF990" i="5" s="1"/>
  <c r="AD990" i="5"/>
  <c r="AY990" i="5" s="1"/>
  <c r="BT990" i="5" s="1"/>
  <c r="AB1009" i="5"/>
  <c r="AW1009" i="5" s="1"/>
  <c r="AF1009" i="5"/>
  <c r="BA1009" i="5" s="1"/>
  <c r="BV1009" i="5" s="1"/>
  <c r="AO998" i="5"/>
  <c r="BJ998" i="5"/>
  <c r="BY998" i="5"/>
  <c r="AI998" i="5"/>
  <c r="BD998" i="5" s="1"/>
  <c r="AF842" i="5"/>
  <c r="BA842" i="5" s="1"/>
  <c r="AH842" i="5"/>
  <c r="BC842" i="5" s="1"/>
  <c r="AF528" i="5"/>
  <c r="BA528" i="5" s="1"/>
  <c r="BV528" i="5" s="1"/>
  <c r="BD528" i="5"/>
  <c r="AI528" i="5"/>
  <c r="AB444" i="5"/>
  <c r="AW444" i="5" s="1"/>
  <c r="Y444" i="5"/>
  <c r="AT444" i="5" s="1"/>
  <c r="AH140" i="5"/>
  <c r="BK140" i="5"/>
  <c r="CF140" i="5" s="1"/>
  <c r="AP140" i="5"/>
  <c r="CD363" i="5"/>
  <c r="BI363" i="5"/>
  <c r="AN363" i="5"/>
  <c r="X363" i="5"/>
  <c r="AS363" i="5" s="1"/>
  <c r="AO373" i="5"/>
  <c r="BE373" i="5"/>
  <c r="AJ373" i="5"/>
  <c r="AH351" i="5"/>
  <c r="BC351" i="5" s="1"/>
  <c r="AK351" i="5"/>
  <c r="BF351" i="5"/>
  <c r="AO156" i="5"/>
  <c r="BJ156" i="5" s="1"/>
  <c r="AH156" i="5"/>
  <c r="BC156" i="5"/>
  <c r="AA1005" i="5"/>
  <c r="BQ1005" i="5"/>
  <c r="AV1005" i="5"/>
  <c r="AN1005" i="5"/>
  <c r="BI1005" i="5" s="1"/>
  <c r="CD1005" i="5" s="1"/>
  <c r="AB847" i="5"/>
  <c r="AW847" i="5" s="1"/>
  <c r="BR847" i="5" s="1"/>
  <c r="AA847" i="5"/>
  <c r="AV847" i="5" s="1"/>
  <c r="AC897" i="5"/>
  <c r="AI897" i="5"/>
  <c r="BD897" i="5"/>
  <c r="BY897" i="5" s="1"/>
  <c r="AI791" i="5"/>
  <c r="Y791" i="5"/>
  <c r="AT791" i="5" s="1"/>
  <c r="AJ781" i="5"/>
  <c r="BE781" i="5" s="1"/>
  <c r="BZ781" i="5" s="1"/>
  <c r="BC238" i="5"/>
  <c r="AH238" i="5"/>
  <c r="BX238" i="5" s="1"/>
  <c r="AB238" i="5"/>
  <c r="W463" i="5"/>
  <c r="CH463" i="5"/>
  <c r="BR463" i="5"/>
  <c r="AB463" i="5"/>
  <c r="AW463" i="5" s="1"/>
  <c r="AC820" i="5"/>
  <c r="AH820" i="5"/>
  <c r="AA586" i="5"/>
  <c r="BW586" i="5"/>
  <c r="AG586" i="5"/>
  <c r="BB586" i="5" s="1"/>
  <c r="AK319" i="5"/>
  <c r="AO319" i="5"/>
  <c r="BJ319" i="5" s="1"/>
  <c r="BD188" i="5"/>
  <c r="AI188" i="5"/>
  <c r="AM188" i="5"/>
  <c r="BH188" i="5" s="1"/>
  <c r="CC188" i="5" s="1"/>
  <c r="W609" i="5"/>
  <c r="CH609" i="5"/>
  <c r="AA609" i="5"/>
  <c r="AV609" i="5" s="1"/>
  <c r="AI270" i="5"/>
  <c r="BD270" i="5" s="1"/>
  <c r="BK270" i="5"/>
  <c r="AP270" i="5"/>
  <c r="BU649" i="5"/>
  <c r="AE649" i="5"/>
  <c r="AZ649" i="5"/>
  <c r="BX649" i="5"/>
  <c r="AH649" i="5"/>
  <c r="BC649" i="5" s="1"/>
  <c r="AJ89" i="5"/>
  <c r="BE89" i="5" s="1"/>
  <c r="BZ89" i="5" s="1"/>
  <c r="AK89" i="5"/>
  <c r="BF89" i="5" s="1"/>
  <c r="AL454" i="5"/>
  <c r="BG454" i="5" s="1"/>
  <c r="AW454" i="5"/>
  <c r="BR454" i="5" s="1"/>
  <c r="AB454" i="5"/>
  <c r="AV330" i="5"/>
  <c r="BQ330" i="5" s="1"/>
  <c r="AA330" i="5"/>
  <c r="AX330" i="5"/>
  <c r="AC330" i="5"/>
  <c r="AC636" i="5"/>
  <c r="AM636" i="5"/>
  <c r="AX176" i="5"/>
  <c r="BS176" i="5" s="1"/>
  <c r="AC176" i="5"/>
  <c r="AN176" i="5"/>
  <c r="AP688" i="5"/>
  <c r="AG688" i="5"/>
  <c r="BB688" i="5" s="1"/>
  <c r="AI1004" i="5"/>
  <c r="BD1004" i="5" s="1"/>
  <c r="AD1004" i="5"/>
  <c r="Z360" i="5"/>
  <c r="AE360" i="5"/>
  <c r="AL858" i="5"/>
  <c r="AE858" i="5"/>
  <c r="Z499" i="5"/>
  <c r="AU499" i="5"/>
  <c r="BP499" i="5" s="1"/>
  <c r="AN499" i="5"/>
  <c r="BI499" i="5" s="1"/>
  <c r="W499" i="5"/>
  <c r="CH499" i="5"/>
  <c r="AR499" i="5"/>
  <c r="BM499" i="5" s="1"/>
  <c r="AH726" i="5"/>
  <c r="BC726" i="5" s="1"/>
  <c r="AH878" i="5"/>
  <c r="BC878" i="5" s="1"/>
  <c r="AO878" i="5"/>
  <c r="BJ878" i="5" s="1"/>
  <c r="CE878" i="5" s="1"/>
  <c r="AE615" i="5"/>
  <c r="AJ615" i="5"/>
  <c r="AJ508" i="5"/>
  <c r="AH508" i="5"/>
  <c r="BC508" i="5" s="1"/>
  <c r="BX508" i="5" s="1"/>
  <c r="AJ392" i="5"/>
  <c r="AG392" i="5"/>
  <c r="BB392" i="5" s="1"/>
  <c r="BD277" i="5"/>
  <c r="AI277" i="5"/>
  <c r="BY277" i="5" s="1"/>
  <c r="AN277" i="5"/>
  <c r="AA666" i="5"/>
  <c r="AV666" i="5" s="1"/>
  <c r="BQ666" i="5"/>
  <c r="BG666" i="5"/>
  <c r="AL666" i="5"/>
  <c r="AH566" i="5"/>
  <c r="BC566" i="5" s="1"/>
  <c r="BX566" i="5" s="1"/>
  <c r="AU566" i="5"/>
  <c r="Z566" i="5"/>
  <c r="AY954" i="5"/>
  <c r="AD954" i="5"/>
  <c r="W954" i="5"/>
  <c r="AR954" i="5"/>
  <c r="CH954" i="5"/>
  <c r="BS818" i="5"/>
  <c r="AC818" i="5"/>
  <c r="AX818" i="5"/>
  <c r="X818" i="5"/>
  <c r="AJ94" i="5"/>
  <c r="BE94" i="5" s="1"/>
  <c r="BZ94" i="5" s="1"/>
  <c r="AW94" i="5"/>
  <c r="AB94" i="5"/>
  <c r="BS619" i="5"/>
  <c r="AC619" i="5"/>
  <c r="AX619" i="5" s="1"/>
  <c r="AJ619" i="5"/>
  <c r="BE619" i="5"/>
  <c r="BZ619" i="5" s="1"/>
  <c r="BV114" i="5"/>
  <c r="AF114" i="5"/>
  <c r="BA114" i="5" s="1"/>
  <c r="AE114" i="5"/>
  <c r="BK369" i="5"/>
  <c r="CF369" i="5" s="1"/>
  <c r="AP369" i="5"/>
  <c r="AC369" i="5"/>
  <c r="Z171" i="5"/>
  <c r="AU171" i="5" s="1"/>
  <c r="CB171" i="5"/>
  <c r="BG171" i="5"/>
  <c r="AL171" i="5"/>
  <c r="AD334" i="5"/>
  <c r="AY334" i="5" s="1"/>
  <c r="AC334" i="5"/>
  <c r="AO588" i="5"/>
  <c r="AK588" i="5"/>
  <c r="BF588" i="5" s="1"/>
  <c r="CA588" i="5" s="1"/>
  <c r="BK218" i="5"/>
  <c r="CF218" i="5" s="1"/>
  <c r="AP218" i="5"/>
  <c r="W218" i="5"/>
  <c r="CH218" i="5"/>
  <c r="AP1011" i="5"/>
  <c r="AI1011" i="5"/>
  <c r="BD1011" i="5" s="1"/>
  <c r="BY1011" i="5" s="1"/>
  <c r="Z933" i="5"/>
  <c r="AU933" i="5"/>
  <c r="X933" i="5"/>
  <c r="AS933" i="5" s="1"/>
  <c r="BI896" i="5"/>
  <c r="CD896" i="5" s="1"/>
  <c r="AN896" i="5"/>
  <c r="BZ896" i="5"/>
  <c r="AJ896" i="5"/>
  <c r="BE896" i="5" s="1"/>
  <c r="AL115" i="5"/>
  <c r="BG115" i="5" s="1"/>
  <c r="AE115" i="5"/>
  <c r="BP986" i="5"/>
  <c r="Z986" i="5"/>
  <c r="AU986" i="5" s="1"/>
  <c r="AI986" i="5"/>
  <c r="BD986" i="5" s="1"/>
  <c r="AM648" i="5"/>
  <c r="BH648" i="5" s="1"/>
  <c r="CA648" i="5"/>
  <c r="AK648" i="5"/>
  <c r="BF648" i="5" s="1"/>
  <c r="BY614" i="5"/>
  <c r="AI614" i="5"/>
  <c r="BD614" i="5" s="1"/>
  <c r="AK614" i="5"/>
  <c r="AS179" i="5"/>
  <c r="BN179" i="5" s="1"/>
  <c r="X179" i="5"/>
  <c r="Y179" i="5"/>
  <c r="AT179" i="5"/>
  <c r="BO179" i="5" s="1"/>
  <c r="AD516" i="5"/>
  <c r="AY516" i="5" s="1"/>
  <c r="BT516" i="5" s="1"/>
  <c r="AL516" i="5"/>
  <c r="AG165" i="5"/>
  <c r="BB165" i="5" s="1"/>
  <c r="AN165" i="5"/>
  <c r="CH336" i="5"/>
  <c r="W336" i="5"/>
  <c r="AJ336" i="5"/>
  <c r="AE130" i="5"/>
  <c r="AO130" i="5"/>
  <c r="BJ130" i="5" s="1"/>
  <c r="AH771" i="5"/>
  <c r="BC771" i="5" s="1"/>
  <c r="BX771" i="5"/>
  <c r="AL771" i="5"/>
  <c r="BG771" i="5" s="1"/>
  <c r="AN539" i="5"/>
  <c r="Y539" i="5"/>
  <c r="AT539" i="5" s="1"/>
  <c r="AF344" i="5"/>
  <c r="BA344" i="5"/>
  <c r="BV344" i="5" s="1"/>
  <c r="AA344" i="5"/>
  <c r="AV344" i="5" s="1"/>
  <c r="AB962" i="5"/>
  <c r="AW962" i="5" s="1"/>
  <c r="BR962" i="5" s="1"/>
  <c r="AM962" i="5"/>
  <c r="BH962" i="5" s="1"/>
  <c r="Y752" i="5"/>
  <c r="AT752" i="5" s="1"/>
  <c r="BO752" i="5" s="1"/>
  <c r="AI752" i="5"/>
  <c r="BD752" i="5" s="1"/>
  <c r="X892" i="5"/>
  <c r="AS892" i="5" s="1"/>
  <c r="AF892" i="5"/>
  <c r="BA892" i="5" s="1"/>
  <c r="BV892" i="5"/>
  <c r="AP978" i="5"/>
  <c r="AF978" i="5"/>
  <c r="BA978" i="5" s="1"/>
  <c r="Z832" i="5"/>
  <c r="AU832" i="5" s="1"/>
  <c r="BP832" i="5" s="1"/>
  <c r="AC832" i="5"/>
  <c r="Y883" i="5"/>
  <c r="AA883" i="5"/>
  <c r="BQ883" i="5"/>
  <c r="AV883" i="5"/>
  <c r="AW250" i="5"/>
  <c r="BR250" i="5" s="1"/>
  <c r="AB250" i="5"/>
  <c r="AF250" i="5"/>
  <c r="AK281" i="5"/>
  <c r="BF281" i="5" s="1"/>
  <c r="AM281" i="5"/>
  <c r="BH281" i="5" s="1"/>
  <c r="AJ45" i="5"/>
  <c r="BE45" i="5" s="1"/>
  <c r="AK45" i="5"/>
  <c r="AD382" i="5"/>
  <c r="AY382" i="5" s="1"/>
  <c r="CA382" i="5"/>
  <c r="AK382" i="5"/>
  <c r="BF382" i="5" s="1"/>
  <c r="AG393" i="5"/>
  <c r="BB393" i="5" s="1"/>
  <c r="BW393" i="5" s="1"/>
  <c r="AY393" i="5"/>
  <c r="AD393" i="5"/>
  <c r="AP376" i="5"/>
  <c r="BB376" i="5"/>
  <c r="BW376" i="5" s="1"/>
  <c r="AG376" i="5"/>
  <c r="AM746" i="5"/>
  <c r="BH746" i="5" s="1"/>
  <c r="AE746" i="5"/>
  <c r="AZ746" i="5" s="1"/>
  <c r="Z560" i="5"/>
  <c r="AU560" i="5" s="1"/>
  <c r="BP560" i="5" s="1"/>
  <c r="AH560" i="5"/>
  <c r="BC560" i="5"/>
  <c r="X505" i="5"/>
  <c r="AS505" i="5" s="1"/>
  <c r="AA505" i="5"/>
  <c r="AP359" i="5"/>
  <c r="BD267" i="5"/>
  <c r="AI267" i="5"/>
  <c r="AP267" i="5"/>
  <c r="W767" i="5"/>
  <c r="CH767" i="5"/>
  <c r="AR767" i="5"/>
  <c r="AB767" i="5"/>
  <c r="AW767" i="5" s="1"/>
  <c r="CH143" i="5"/>
  <c r="W143" i="5"/>
  <c r="AN143" i="5"/>
  <c r="AF405" i="5"/>
  <c r="BA405" i="5" s="1"/>
  <c r="CH405" i="5"/>
  <c r="W405" i="5"/>
  <c r="AK630" i="5"/>
  <c r="BF630" i="5" s="1"/>
  <c r="AC630" i="5"/>
  <c r="AO325" i="5"/>
  <c r="BJ325" i="5" s="1"/>
  <c r="AE325" i="5"/>
  <c r="AZ325" i="5" s="1"/>
  <c r="BU325" i="5" s="1"/>
  <c r="AD874" i="5"/>
  <c r="AG874" i="5"/>
  <c r="BB874" i="5" s="1"/>
  <c r="AU174" i="5"/>
  <c r="Z174" i="5"/>
  <c r="AE174" i="5"/>
  <c r="AZ174" i="5" s="1"/>
  <c r="AJ623" i="5"/>
  <c r="CH623" i="5"/>
  <c r="W623" i="5"/>
  <c r="AE18" i="5"/>
  <c r="AL18" i="5"/>
  <c r="BG18" i="5" s="1"/>
  <c r="AD490" i="5"/>
  <c r="BT490" i="5"/>
  <c r="AY490" i="5"/>
  <c r="W490" i="5"/>
  <c r="AR490" i="5"/>
  <c r="CH490" i="5"/>
  <c r="AO971" i="5"/>
  <c r="AJ971" i="5"/>
  <c r="AF447" i="5"/>
  <c r="BA447" i="5" s="1"/>
  <c r="BV447" i="5" s="1"/>
  <c r="AL447" i="5"/>
  <c r="BG447" i="5" s="1"/>
  <c r="AM624" i="5"/>
  <c r="BH624" i="5" s="1"/>
  <c r="CC624" i="5" s="1"/>
  <c r="AL624" i="5"/>
  <c r="AE557" i="5"/>
  <c r="AF557" i="5"/>
  <c r="CB632" i="5"/>
  <c r="AL632" i="5"/>
  <c r="BG632" i="5" s="1"/>
  <c r="AC632" i="5"/>
  <c r="AX632" i="5" s="1"/>
  <c r="BS632" i="5" s="1"/>
  <c r="AZ204" i="5"/>
  <c r="BU204" i="5" s="1"/>
  <c r="AE204" i="5"/>
  <c r="AK204" i="5"/>
  <c r="BF204" i="5"/>
  <c r="CA204" i="5" s="1"/>
  <c r="AD587" i="5"/>
  <c r="AY587" i="5"/>
  <c r="AB587" i="5"/>
  <c r="AW587" i="5" s="1"/>
  <c r="BR587" i="5" s="1"/>
  <c r="AA504" i="5"/>
  <c r="AH504" i="5"/>
  <c r="BC504" i="5"/>
  <c r="BX504" i="5" s="1"/>
  <c r="AN484" i="5"/>
  <c r="AP484" i="5"/>
  <c r="BK484" i="5" s="1"/>
  <c r="CF484" i="5" s="1"/>
  <c r="AJ389" i="5"/>
  <c r="CH389" i="5"/>
  <c r="W389" i="5"/>
  <c r="AH829" i="5"/>
  <c r="BC829" i="5" s="1"/>
  <c r="BX829" i="5" s="1"/>
  <c r="AM829" i="5"/>
  <c r="BH829" i="5" s="1"/>
  <c r="AV258" i="5"/>
  <c r="AA258" i="5"/>
  <c r="AC258" i="5"/>
  <c r="AX258" i="5"/>
  <c r="BS258" i="5" s="1"/>
  <c r="AG144" i="5"/>
  <c r="BB144" i="5" s="1"/>
  <c r="BW144" i="5" s="1"/>
  <c r="AF144" i="5"/>
  <c r="BA144" i="5"/>
  <c r="BV144" i="5" s="1"/>
  <c r="Y494" i="5"/>
  <c r="AT494" i="5"/>
  <c r="AE52" i="5"/>
  <c r="AZ52" i="5"/>
  <c r="BU52" i="5" s="1"/>
  <c r="AO52" i="5"/>
  <c r="Z570" i="5"/>
  <c r="AU570" i="5" s="1"/>
  <c r="AG570" i="5"/>
  <c r="BB570" i="5" s="1"/>
  <c r="BD920" i="5"/>
  <c r="AI920" i="5"/>
  <c r="AC920" i="5"/>
  <c r="AX920" i="5" s="1"/>
  <c r="AB595" i="5"/>
  <c r="AW595" i="5" s="1"/>
  <c r="AD595" i="5"/>
  <c r="AK467" i="5"/>
  <c r="BF467" i="5" s="1"/>
  <c r="CA467" i="5" s="1"/>
  <c r="Z467" i="5"/>
  <c r="AN207" i="5"/>
  <c r="BI207" i="5" s="1"/>
  <c r="AO207" i="5"/>
  <c r="BY449" i="5"/>
  <c r="AI449" i="5"/>
  <c r="BD449" i="5" s="1"/>
  <c r="BJ449" i="5"/>
  <c r="CE449" i="5" s="1"/>
  <c r="AO449" i="5"/>
  <c r="AO809" i="5"/>
  <c r="AC809" i="5"/>
  <c r="AX809" i="5" s="1"/>
  <c r="AM631" i="5"/>
  <c r="BB631" i="5"/>
  <c r="AG631" i="5"/>
  <c r="AL487" i="5"/>
  <c r="BG487" i="5" s="1"/>
  <c r="CB487" i="5" s="1"/>
  <c r="AJ487" i="5"/>
  <c r="BE487" i="5" s="1"/>
  <c r="CA876" i="5"/>
  <c r="AK876" i="5"/>
  <c r="BF876" i="5" s="1"/>
  <c r="AM876" i="5"/>
  <c r="X297" i="5"/>
  <c r="AS297" i="5" s="1"/>
  <c r="BK297" i="5"/>
  <c r="CF297" i="5" s="1"/>
  <c r="AP297" i="5"/>
  <c r="BV967" i="5"/>
  <c r="AF967" i="5"/>
  <c r="BA967" i="5" s="1"/>
  <c r="AP967" i="5"/>
  <c r="BK967" i="5" s="1"/>
  <c r="AI559" i="5"/>
  <c r="AP559" i="5"/>
  <c r="BK559" i="5"/>
  <c r="CF559" i="5" s="1"/>
  <c r="AL98" i="5"/>
  <c r="BG98" i="5" s="1"/>
  <c r="W98" i="5"/>
  <c r="CH98" i="5"/>
  <c r="X65" i="5"/>
  <c r="AK65" i="5"/>
  <c r="BF65" i="5"/>
  <c r="AM895" i="5"/>
  <c r="AL895" i="5"/>
  <c r="BK468" i="5"/>
  <c r="AP468" i="5"/>
  <c r="BR468" i="5"/>
  <c r="AB468" i="5"/>
  <c r="AW468" i="5" s="1"/>
  <c r="AE63" i="5"/>
  <c r="AZ63" i="5" s="1"/>
  <c r="BU63" i="5" s="1"/>
  <c r="AM63" i="5"/>
  <c r="AH445" i="5"/>
  <c r="BC445" i="5" s="1"/>
  <c r="BX445" i="5" s="1"/>
  <c r="AO445" i="5"/>
  <c r="BJ445" i="5" s="1"/>
  <c r="CE445" i="5" s="1"/>
  <c r="AO864" i="5"/>
  <c r="AN864" i="5"/>
  <c r="AG944" i="5"/>
  <c r="BB944" i="5" s="1"/>
  <c r="AE944" i="5"/>
  <c r="AZ944" i="5" s="1"/>
  <c r="AF944" i="5"/>
  <c r="AN327" i="5"/>
  <c r="Z327" i="5"/>
  <c r="AU327" i="5" s="1"/>
  <c r="BP327" i="5" s="1"/>
  <c r="AJ465" i="5"/>
  <c r="BE465" i="5" s="1"/>
  <c r="W465" i="5"/>
  <c r="CH465" i="5"/>
  <c r="AH812" i="5"/>
  <c r="BC812" i="5" s="1"/>
  <c r="AP812" i="5"/>
  <c r="BK812" i="5" s="1"/>
  <c r="AB934" i="5"/>
  <c r="AW934" i="5" s="1"/>
  <c r="BR934" i="5" s="1"/>
  <c r="AF934" i="5"/>
  <c r="AF871" i="5"/>
  <c r="CH871" i="5"/>
  <c r="W871" i="5"/>
  <c r="AR871" i="5" s="1"/>
  <c r="BM871" i="5" s="1"/>
  <c r="AE64" i="5"/>
  <c r="AZ64" i="5" s="1"/>
  <c r="BU64" i="5" s="1"/>
  <c r="X64" i="5"/>
  <c r="AS64" i="5" s="1"/>
  <c r="BQ471" i="5"/>
  <c r="AA471" i="5"/>
  <c r="AV471" i="5" s="1"/>
  <c r="CH471" i="5"/>
  <c r="W471" i="5"/>
  <c r="AP1016" i="5"/>
  <c r="AD1016" i="5"/>
  <c r="AY1016" i="5" s="1"/>
  <c r="BT1016" i="5" s="1"/>
  <c r="BK963" i="5"/>
  <c r="AP963" i="5"/>
  <c r="AH963" i="5"/>
  <c r="BC963" i="5" s="1"/>
  <c r="BX963" i="5"/>
  <c r="BB973" i="5"/>
  <c r="AG973" i="5"/>
  <c r="AL973" i="5"/>
  <c r="AX966" i="5"/>
  <c r="AC966" i="5"/>
  <c r="AF966" i="5"/>
  <c r="BA966" i="5" s="1"/>
  <c r="BV966" i="5" s="1"/>
  <c r="AP652" i="5"/>
  <c r="AO652" i="5"/>
  <c r="BJ652" i="5"/>
  <c r="AB988" i="5"/>
  <c r="AW988" i="5" s="1"/>
  <c r="BR988" i="5" s="1"/>
  <c r="AE988" i="5"/>
  <c r="AZ988" i="5" s="1"/>
  <c r="BU988" i="5" s="1"/>
  <c r="AX55" i="5"/>
  <c r="AC55" i="5"/>
  <c r="AP55" i="5"/>
  <c r="BK55" i="5" s="1"/>
  <c r="AJ85" i="5"/>
  <c r="BE85" i="5" s="1"/>
  <c r="AP85" i="5"/>
  <c r="AD577" i="5"/>
  <c r="AY577" i="5" s="1"/>
  <c r="BT577" i="5" s="1"/>
  <c r="AN577" i="5"/>
  <c r="BI577" i="5" s="1"/>
  <c r="CD577" i="5" s="1"/>
  <c r="AO41" i="5"/>
  <c r="BJ41" i="5" s="1"/>
  <c r="CE41" i="5" s="1"/>
  <c r="Z41" i="5"/>
  <c r="AU41" i="5" s="1"/>
  <c r="AF246" i="5"/>
  <c r="AG246" i="5"/>
  <c r="BB246" i="5" s="1"/>
  <c r="AB655" i="5"/>
  <c r="W655" i="5"/>
  <c r="CH655" i="5"/>
  <c r="AR655" i="5"/>
  <c r="BM655" i="5" s="1"/>
  <c r="BI618" i="5"/>
  <c r="AN618" i="5"/>
  <c r="CD618" i="5" s="1"/>
  <c r="AC618" i="5"/>
  <c r="AX618" i="5"/>
  <c r="BS618" i="5" s="1"/>
  <c r="AA955" i="5"/>
  <c r="AV955" i="5" s="1"/>
  <c r="CH955" i="5"/>
  <c r="W955" i="5"/>
  <c r="AC545" i="5"/>
  <c r="BH545" i="5"/>
  <c r="AM545" i="5"/>
  <c r="CC545" i="5" s="1"/>
  <c r="X510" i="5"/>
  <c r="AE510" i="5"/>
  <c r="AJ248" i="5"/>
  <c r="BE248" i="5" s="1"/>
  <c r="BZ248" i="5" s="1"/>
  <c r="AK248" i="5"/>
  <c r="AF833" i="5"/>
  <c r="BA833" i="5" s="1"/>
  <c r="BV833" i="5" s="1"/>
  <c r="AJ833" i="5"/>
  <c r="BE833" i="5" s="1"/>
  <c r="BZ833" i="5" s="1"/>
  <c r="AJ915" i="5"/>
  <c r="BE915" i="5" s="1"/>
  <c r="BZ915" i="5" s="1"/>
  <c r="AB915" i="5"/>
  <c r="AW915" i="5" s="1"/>
  <c r="BR915" i="5" s="1"/>
  <c r="AL274" i="5"/>
  <c r="BN274" i="5"/>
  <c r="X274" i="5"/>
  <c r="AS274" i="5"/>
  <c r="AB231" i="5"/>
  <c r="CE738" i="5"/>
  <c r="BJ738" i="5"/>
  <c r="AO738" i="5"/>
  <c r="AB738" i="5"/>
  <c r="AW738" i="5" s="1"/>
  <c r="BR738" i="5" s="1"/>
  <c r="AO801" i="5"/>
  <c r="BJ801" i="5" s="1"/>
  <c r="AJ801" i="5"/>
  <c r="BE801" i="5" s="1"/>
  <c r="AF563" i="5"/>
  <c r="BA563" i="5" s="1"/>
  <c r="AZ563" i="5"/>
  <c r="AE563" i="5"/>
  <c r="AH534" i="5"/>
  <c r="BC534" i="5" s="1"/>
  <c r="BX534" i="5" s="1"/>
  <c r="AI534" i="5"/>
  <c r="BD534" i="5" s="1"/>
  <c r="BY534" i="5" s="1"/>
  <c r="BB489" i="5"/>
  <c r="AG489" i="5"/>
  <c r="AM489" i="5"/>
  <c r="BH489" i="5" s="1"/>
  <c r="CC489" i="5" s="1"/>
  <c r="CH929" i="5"/>
  <c r="W929" i="5"/>
  <c r="AG929" i="5"/>
  <c r="BB929" i="5" s="1"/>
  <c r="AA232" i="5"/>
  <c r="AV232" i="5" s="1"/>
  <c r="AK232" i="5"/>
  <c r="BF232" i="5" s="1"/>
  <c r="CA232" i="5" s="1"/>
  <c r="AO501" i="5"/>
  <c r="AP501" i="5"/>
  <c r="BK501" i="5" s="1"/>
  <c r="AM418" i="5"/>
  <c r="AI418" i="5"/>
  <c r="BD418" i="5" s="1"/>
  <c r="BY418" i="5" s="1"/>
  <c r="AM831" i="5"/>
  <c r="AH831" i="5"/>
  <c r="BC831" i="5" s="1"/>
  <c r="BX831" i="5" s="1"/>
  <c r="AO107" i="5"/>
  <c r="BJ107" i="5" s="1"/>
  <c r="CE107" i="5" s="1"/>
  <c r="AG107" i="5"/>
  <c r="BB107" i="5" s="1"/>
  <c r="AE428" i="5"/>
  <c r="AZ428" i="5"/>
  <c r="BU428" i="5" s="1"/>
  <c r="AL428" i="5"/>
  <c r="BG428" i="5" s="1"/>
  <c r="CB428" i="5" s="1"/>
  <c r="BE113" i="5"/>
  <c r="AJ113" i="5"/>
  <c r="AG113" i="5"/>
  <c r="BB113" i="5" s="1"/>
  <c r="X425" i="5"/>
  <c r="AS425" i="5" s="1"/>
  <c r="AG425" i="5"/>
  <c r="BB425" i="5"/>
  <c r="BW425" i="5" s="1"/>
  <c r="BK401" i="5"/>
  <c r="AP401" i="5"/>
  <c r="AV401" i="5"/>
  <c r="AA401" i="5"/>
  <c r="CH945" i="5"/>
  <c r="W945" i="5"/>
  <c r="AR945" i="5" s="1"/>
  <c r="AM945" i="5"/>
  <c r="BH945" i="5" s="1"/>
  <c r="CC945" i="5" s="1"/>
  <c r="AL442" i="5"/>
  <c r="BG442" i="5" s="1"/>
  <c r="CB442" i="5" s="1"/>
  <c r="AD442" i="5"/>
  <c r="AY442" i="5" s="1"/>
  <c r="AK279" i="5"/>
  <c r="BF279" i="5" s="1"/>
  <c r="CA279" i="5"/>
  <c r="X279" i="5"/>
  <c r="AS279" i="5"/>
  <c r="BN279" i="5" s="1"/>
  <c r="AD206" i="5"/>
  <c r="AY206" i="5" s="1"/>
  <c r="BT206" i="5" s="1"/>
  <c r="CC206" i="5"/>
  <c r="AM206" i="5"/>
  <c r="BH206" i="5" s="1"/>
  <c r="CH206" i="5"/>
  <c r="W206" i="5"/>
  <c r="AG827" i="5"/>
  <c r="BB827" i="5" s="1"/>
  <c r="BW827" i="5" s="1"/>
  <c r="AF827" i="5"/>
  <c r="BA827" i="5" s="1"/>
  <c r="BV827" i="5" s="1"/>
  <c r="AJ840" i="5"/>
  <c r="BE840" i="5" s="1"/>
  <c r="BZ840" i="5"/>
  <c r="AC840" i="5"/>
  <c r="AX840" i="5" s="1"/>
  <c r="AF979" i="5"/>
  <c r="BA979" i="5" s="1"/>
  <c r="BV979" i="5" s="1"/>
  <c r="AI979" i="5"/>
  <c r="BD979" i="5" s="1"/>
  <c r="BY979" i="5" s="1"/>
  <c r="AC213" i="5"/>
  <c r="AX213" i="5" s="1"/>
  <c r="BI213" i="5"/>
  <c r="AN213" i="5"/>
  <c r="AH123" i="5"/>
  <c r="BC123" i="5" s="1"/>
  <c r="AD123" i="5"/>
  <c r="AD515" i="5"/>
  <c r="BB515" i="5"/>
  <c r="AG515" i="5"/>
  <c r="AE402" i="5"/>
  <c r="AB402" i="5"/>
  <c r="AW402" i="5"/>
  <c r="AE1015" i="5"/>
  <c r="AZ1015" i="5" s="1"/>
  <c r="BU1015" i="5" s="1"/>
  <c r="AL1015" i="5"/>
  <c r="CB1015" i="5"/>
  <c r="BG1015" i="5"/>
  <c r="AM71" i="5"/>
  <c r="BH71" i="5" s="1"/>
  <c r="CC71" i="5"/>
  <c r="CH71" i="5"/>
  <c r="W71" i="5"/>
  <c r="AD316" i="5"/>
  <c r="AH316" i="5"/>
  <c r="BC316" i="5" s="1"/>
  <c r="BX316" i="5" s="1"/>
  <c r="AF824" i="5"/>
  <c r="BA824" i="5" s="1"/>
  <c r="BV824" i="5" s="1"/>
  <c r="AJ824" i="5"/>
  <c r="BE824" i="5" s="1"/>
  <c r="AX800" i="5"/>
  <c r="AC800" i="5"/>
  <c r="AL800" i="5"/>
  <c r="AH629" i="5"/>
  <c r="BC629" i="5" s="1"/>
  <c r="AG629" i="5"/>
  <c r="BB629" i="5" s="1"/>
  <c r="AK291" i="5"/>
  <c r="BF291" i="5" s="1"/>
  <c r="CA291" i="5" s="1"/>
  <c r="AP291" i="5"/>
  <c r="BK291" i="5" s="1"/>
  <c r="AO654" i="5"/>
  <c r="AG654" i="5"/>
  <c r="Z482" i="5"/>
  <c r="AL482" i="5"/>
  <c r="AN493" i="5"/>
  <c r="AB493" i="5"/>
  <c r="AW493" i="5" s="1"/>
  <c r="BR493" i="5" s="1"/>
  <c r="Y815" i="5"/>
  <c r="AT815" i="5" s="1"/>
  <c r="BO815" i="5" s="1"/>
  <c r="AL815" i="5"/>
  <c r="BG815" i="5"/>
  <c r="CB815" i="5" s="1"/>
  <c r="AN366" i="5"/>
  <c r="BI366" i="5"/>
  <c r="CD366" i="5" s="1"/>
  <c r="BD366" i="5"/>
  <c r="AI366" i="5"/>
  <c r="AL102" i="5"/>
  <c r="BG102" i="5" s="1"/>
  <c r="AG102" i="5"/>
  <c r="BB102" i="5" s="1"/>
  <c r="BW102" i="5" s="1"/>
  <c r="AO787" i="5"/>
  <c r="AB787" i="5"/>
  <c r="AW787" i="5" s="1"/>
  <c r="AK855" i="5"/>
  <c r="BF855" i="5" s="1"/>
  <c r="X855" i="5"/>
  <c r="AS855" i="5"/>
  <c r="AK795" i="5"/>
  <c r="AC795" i="5"/>
  <c r="AX795" i="5"/>
  <c r="BS795" i="5" s="1"/>
  <c r="AG814" i="5"/>
  <c r="BB814" i="5" s="1"/>
  <c r="AF814" i="5"/>
  <c r="BA814" i="5"/>
  <c r="BV814" i="5" s="1"/>
  <c r="AG529" i="5"/>
  <c r="BB529" i="5" s="1"/>
  <c r="BW529" i="5" s="1"/>
  <c r="AA529" i="5"/>
  <c r="AV529" i="5" s="1"/>
  <c r="BQ529" i="5" s="1"/>
  <c r="AA806" i="5"/>
  <c r="AV806" i="5" s="1"/>
  <c r="BQ806" i="5" s="1"/>
  <c r="AP806" i="5"/>
  <c r="BK806" i="5" s="1"/>
  <c r="AK240" i="5"/>
  <c r="CA240" i="5" s="1"/>
  <c r="BF240" i="5"/>
  <c r="AA240" i="5"/>
  <c r="AV240" i="5" s="1"/>
  <c r="BQ240" i="5" s="1"/>
  <c r="BD739" i="5"/>
  <c r="BY739" i="5" s="1"/>
  <c r="AI739" i="5"/>
  <c r="BV739" i="5"/>
  <c r="AF739" i="5"/>
  <c r="BA739" i="5" s="1"/>
  <c r="AO492" i="5"/>
  <c r="BJ492" i="5" s="1"/>
  <c r="CE492" i="5" s="1"/>
  <c r="AM492" i="5"/>
  <c r="BH492" i="5" s="1"/>
  <c r="AA823" i="5"/>
  <c r="AE823" i="5"/>
  <c r="AZ823" i="5"/>
  <c r="BU823" i="5" s="1"/>
  <c r="BH980" i="5"/>
  <c r="AM980" i="5"/>
  <c r="CC980" i="5" s="1"/>
  <c r="AE980" i="5"/>
  <c r="AZ980" i="5" s="1"/>
  <c r="AM792" i="5"/>
  <c r="BH792" i="5" s="1"/>
  <c r="CC792" i="5" s="1"/>
  <c r="AA792" i="5"/>
  <c r="AI673" i="5"/>
  <c r="W673" i="5"/>
  <c r="AR673" i="5" s="1"/>
  <c r="CH673" i="5"/>
  <c r="AE942" i="5"/>
  <c r="AZ942" i="5" s="1"/>
  <c r="AC942" i="5"/>
  <c r="AX942" i="5" s="1"/>
  <c r="BS942" i="5" s="1"/>
  <c r="BS585" i="5"/>
  <c r="AC585" i="5"/>
  <c r="AX585" i="5" s="1"/>
  <c r="Z585" i="5"/>
  <c r="AU585" i="5" s="1"/>
  <c r="AA953" i="5"/>
  <c r="BT953" i="5"/>
  <c r="AD953" i="5"/>
  <c r="AY953" i="5" s="1"/>
  <c r="AX841" i="5"/>
  <c r="AC841" i="5"/>
  <c r="AF841" i="5"/>
  <c r="AI433" i="5"/>
  <c r="Z433" i="5"/>
  <c r="X993" i="5"/>
  <c r="AS993" i="5" s="1"/>
  <c r="BN993" i="5" s="1"/>
  <c r="Y993" i="5"/>
  <c r="AT993" i="5"/>
  <c r="AO676" i="5"/>
  <c r="BJ676" i="5" s="1"/>
  <c r="CE676" i="5" s="1"/>
  <c r="BD676" i="5"/>
  <c r="AI676" i="5"/>
  <c r="AN159" i="5"/>
  <c r="BI159" i="5" s="1"/>
  <c r="CD159" i="5" s="1"/>
  <c r="W159" i="5"/>
  <c r="CH159" i="5"/>
  <c r="AR159" i="5"/>
  <c r="W345" i="5"/>
  <c r="AR345" i="5" s="1"/>
  <c r="CH345" i="5"/>
  <c r="AP345" i="5"/>
  <c r="AD910" i="5"/>
  <c r="CC910" i="5"/>
  <c r="AM910" i="5"/>
  <c r="BH910" i="5"/>
  <c r="W431" i="5"/>
  <c r="CH431" i="5"/>
  <c r="AC431" i="5"/>
  <c r="AX431" i="5"/>
  <c r="AL416" i="5"/>
  <c r="BG416" i="5" s="1"/>
  <c r="AO416" i="5"/>
  <c r="BJ416" i="5" s="1"/>
  <c r="CE416" i="5" s="1"/>
  <c r="AX765" i="5"/>
  <c r="AC765" i="5"/>
  <c r="BD765" i="5"/>
  <c r="AI765" i="5"/>
  <c r="X535" i="5"/>
  <c r="AS535" i="5" s="1"/>
  <c r="BN535" i="5" s="1"/>
  <c r="AB535" i="5"/>
  <c r="AW535" i="5" s="1"/>
  <c r="AN221" i="5"/>
  <c r="AM221" i="5"/>
  <c r="AI716" i="5"/>
  <c r="BD716" i="5" s="1"/>
  <c r="AO716" i="5"/>
  <c r="BJ716" i="5" s="1"/>
  <c r="AN390" i="5"/>
  <c r="Z390" i="5"/>
  <c r="AU390" i="5" s="1"/>
  <c r="BS497" i="5"/>
  <c r="AC497" i="5"/>
  <c r="AX497" i="5" s="1"/>
  <c r="AN497" i="5"/>
  <c r="Y531" i="5"/>
  <c r="AT531" i="5" s="1"/>
  <c r="BO531" i="5"/>
  <c r="AL531" i="5"/>
  <c r="BG531" i="5" s="1"/>
  <c r="AI117" i="5"/>
  <c r="BD117" i="5" s="1"/>
  <c r="BY117" i="5" s="1"/>
  <c r="AC117" i="5"/>
  <c r="AX117" i="5" s="1"/>
  <c r="AH129" i="5"/>
  <c r="BG129" i="5"/>
  <c r="CB129" i="5" s="1"/>
  <c r="AL129" i="5"/>
  <c r="AD28" i="5"/>
  <c r="AY28" i="5" s="1"/>
  <c r="BD28" i="5"/>
  <c r="BY28" i="5" s="1"/>
  <c r="AI28" i="5"/>
  <c r="AH40" i="5"/>
  <c r="AF40" i="5"/>
  <c r="AO380" i="5"/>
  <c r="BJ380" i="5"/>
  <c r="CE380" i="5"/>
  <c r="AJ380" i="5"/>
  <c r="BE380" i="5" s="1"/>
  <c r="AO828" i="5"/>
  <c r="BJ828" i="5" s="1"/>
  <c r="CE828" i="5" s="1"/>
  <c r="AE828" i="5"/>
  <c r="AG645" i="5"/>
  <c r="BB645" i="5" s="1"/>
  <c r="AJ645" i="5"/>
  <c r="BE645" i="5" s="1"/>
  <c r="AO754" i="5"/>
  <c r="AA754" i="5"/>
  <c r="W754" i="5"/>
  <c r="AR754" i="5" s="1"/>
  <c r="CH754" i="5"/>
  <c r="AP475" i="5"/>
  <c r="AE166" i="5"/>
  <c r="AC166" i="5"/>
  <c r="AX166" i="5" s="1"/>
  <c r="BS166" i="5"/>
  <c r="AH212" i="5"/>
  <c r="CB212" i="5"/>
  <c r="AL212" i="5"/>
  <c r="BG212" i="5" s="1"/>
  <c r="AA311" i="5"/>
  <c r="AV311" i="5" s="1"/>
  <c r="BQ311" i="5" s="1"/>
  <c r="AL311" i="5"/>
  <c r="BG311" i="5" s="1"/>
  <c r="CB311" i="5" s="1"/>
  <c r="AI301" i="5"/>
  <c r="AC301" i="5"/>
  <c r="AX301" i="5" s="1"/>
  <c r="BS301" i="5" s="1"/>
  <c r="AM794" i="5"/>
  <c r="AS794" i="5"/>
  <c r="X794" i="5"/>
  <c r="AN481" i="5"/>
  <c r="BI481" i="5" s="1"/>
  <c r="AH481" i="5"/>
  <c r="BC481" i="5" s="1"/>
  <c r="AM912" i="5"/>
  <c r="BH912" i="5" s="1"/>
  <c r="BJ912" i="5"/>
  <c r="CE912" i="5" s="1"/>
  <c r="AO912" i="5"/>
  <c r="AD561" i="5"/>
  <c r="AM561" i="5"/>
  <c r="BH561" i="5" s="1"/>
  <c r="CC561" i="5" s="1"/>
  <c r="AJ225" i="5"/>
  <c r="BE225" i="5" s="1"/>
  <c r="AB225" i="5"/>
  <c r="AW225" i="5" s="1"/>
  <c r="AG712" i="5"/>
  <c r="BA712" i="5"/>
  <c r="AF712" i="5"/>
  <c r="AF885" i="5"/>
  <c r="BA885" i="5" s="1"/>
  <c r="X885" i="5"/>
  <c r="AS885" i="5" s="1"/>
  <c r="BN885" i="5" s="1"/>
  <c r="AK485" i="5"/>
  <c r="BF485" i="5" s="1"/>
  <c r="AM485" i="5"/>
  <c r="BH485" i="5" s="1"/>
  <c r="CC485" i="5" s="1"/>
  <c r="AM110" i="5"/>
  <c r="BH110" i="5" s="1"/>
  <c r="AJ110" i="5"/>
  <c r="BE110" i="5" s="1"/>
  <c r="AX100" i="5"/>
  <c r="AC100" i="5"/>
  <c r="AF100" i="5"/>
  <c r="BA100" i="5" s="1"/>
  <c r="Z280" i="5"/>
  <c r="AD280" i="5"/>
  <c r="AY280" i="5" s="1"/>
  <c r="AJ734" i="5"/>
  <c r="BE734" i="5" s="1"/>
  <c r="AI734" i="5"/>
  <c r="BD734" i="5" s="1"/>
  <c r="AP982" i="5"/>
  <c r="AD982" i="5"/>
  <c r="X459" i="5"/>
  <c r="AS459" i="5" s="1"/>
  <c r="AH459" i="5"/>
  <c r="BC459" i="5" s="1"/>
  <c r="BX459" i="5" s="1"/>
  <c r="AT782" i="5"/>
  <c r="BO782" i="5" s="1"/>
  <c r="Y782" i="5"/>
  <c r="BT782" i="5"/>
  <c r="AD782" i="5"/>
  <c r="AY782" i="5" s="1"/>
  <c r="AI625" i="5"/>
  <c r="AK625" i="5"/>
  <c r="BF625" i="5" s="1"/>
  <c r="AM338" i="5"/>
  <c r="BH338" i="5" s="1"/>
  <c r="CC338" i="5" s="1"/>
  <c r="BI338" i="5"/>
  <c r="AN338" i="5"/>
  <c r="BG434" i="5"/>
  <c r="AL434" i="5"/>
  <c r="AB434" i="5"/>
  <c r="AW434" i="5" s="1"/>
  <c r="BR434" i="5" s="1"/>
  <c r="AD47" i="5"/>
  <c r="AY47" i="5" s="1"/>
  <c r="AF47" i="5"/>
  <c r="AK714" i="5"/>
  <c r="BF714" i="5"/>
  <c r="CA714" i="5"/>
  <c r="AF714" i="5"/>
  <c r="AE798" i="5"/>
  <c r="CH798" i="5"/>
  <c r="W798" i="5"/>
  <c r="AA29" i="5"/>
  <c r="AV29" i="5" s="1"/>
  <c r="BQ29" i="5" s="1"/>
  <c r="AJ29" i="5"/>
  <c r="AJ522" i="5"/>
  <c r="BE522" i="5" s="1"/>
  <c r="BZ522" i="5" s="1"/>
  <c r="AM522" i="5"/>
  <c r="AJ443" i="5"/>
  <c r="BE443" i="5" s="1"/>
  <c r="AF443" i="5"/>
  <c r="BA443" i="5" s="1"/>
  <c r="BV443" i="5" s="1"/>
  <c r="W177" i="5"/>
  <c r="AR177" i="5" s="1"/>
  <c r="CH177" i="5"/>
  <c r="BM177" i="5"/>
  <c r="AM177" i="5"/>
  <c r="BH177" i="5"/>
  <c r="CC177" i="5"/>
  <c r="AD856" i="5"/>
  <c r="AY856" i="5" s="1"/>
  <c r="BT856" i="5" s="1"/>
  <c r="AA856" i="5"/>
  <c r="AV856" i="5" s="1"/>
  <c r="BQ856" i="5" s="1"/>
  <c r="AK302" i="5"/>
  <c r="AE302" i="5"/>
  <c r="CC846" i="5"/>
  <c r="AM846" i="5"/>
  <c r="BH846" i="5" s="1"/>
  <c r="AP846" i="5"/>
  <c r="BK846" i="5"/>
  <c r="AD24" i="5"/>
  <c r="AY24" i="5" s="1"/>
  <c r="BT24" i="5" s="1"/>
  <c r="AU24" i="5"/>
  <c r="Z24" i="5"/>
  <c r="BP24" i="5" s="1"/>
  <c r="AE407" i="5"/>
  <c r="AZ407" i="5" s="1"/>
  <c r="BU407" i="5" s="1"/>
  <c r="AG407" i="5"/>
  <c r="X845" i="5"/>
  <c r="BE845" i="5"/>
  <c r="BZ845" i="5" s="1"/>
  <c r="AJ845" i="5"/>
  <c r="Y39" i="5"/>
  <c r="AT39" i="5" s="1"/>
  <c r="AM39" i="5"/>
  <c r="BH39" i="5" s="1"/>
  <c r="CC39" i="5" s="1"/>
  <c r="Y544" i="5"/>
  <c r="AT544" i="5" s="1"/>
  <c r="BO544" i="5" s="1"/>
  <c r="AK544" i="5"/>
  <c r="AE907" i="5"/>
  <c r="AA907" i="5"/>
  <c r="AV907" i="5" s="1"/>
  <c r="BQ907" i="5" s="1"/>
  <c r="AN773" i="5"/>
  <c r="BI773" i="5" s="1"/>
  <c r="CD773" i="5"/>
  <c r="AM773" i="5"/>
  <c r="BH773" i="5" s="1"/>
  <c r="BC873" i="5"/>
  <c r="AH873" i="5"/>
  <c r="Y873" i="5"/>
  <c r="AT873" i="5" s="1"/>
  <c r="AO825" i="5"/>
  <c r="AM976" i="5"/>
  <c r="BH976" i="5" s="1"/>
  <c r="CC976" i="5" s="1"/>
  <c r="AB976" i="5"/>
  <c r="BF208" i="5"/>
  <c r="CA208" i="5" s="1"/>
  <c r="AK208" i="5"/>
  <c r="W208" i="5"/>
  <c r="AR208" i="5"/>
  <c r="CH208" i="5"/>
  <c r="AC691" i="5"/>
  <c r="AP691" i="5"/>
  <c r="Y681" i="5"/>
  <c r="AI681" i="5"/>
  <c r="BD681" i="5"/>
  <c r="BY681" i="5" s="1"/>
  <c r="Y19" i="5"/>
  <c r="AJ19" i="5"/>
  <c r="AB872" i="5"/>
  <c r="AW872" i="5" s="1"/>
  <c r="BR872" i="5" s="1"/>
  <c r="AE872" i="5"/>
  <c r="AZ872" i="5" s="1"/>
  <c r="AD146" i="5"/>
  <c r="AY146" i="5" s="1"/>
  <c r="AI146" i="5"/>
  <c r="AO328" i="5"/>
  <c r="AW328" i="5"/>
  <c r="AB328" i="5"/>
  <c r="AW99" i="5"/>
  <c r="AB99" i="5"/>
  <c r="BR99" i="5" s="1"/>
  <c r="AH99" i="5"/>
  <c r="BC99" i="5" s="1"/>
  <c r="BX99" i="5" s="1"/>
  <c r="AK775" i="5"/>
  <c r="BF775" i="5"/>
  <c r="CA775" i="5"/>
  <c r="AF775" i="5"/>
  <c r="BA775" i="5" s="1"/>
  <c r="AD766" i="5"/>
  <c r="AY766" i="5" s="1"/>
  <c r="BT766" i="5" s="1"/>
  <c r="BE766" i="5"/>
  <c r="AJ766" i="5"/>
  <c r="AH705" i="5"/>
  <c r="BC705" i="5" s="1"/>
  <c r="AW705" i="5"/>
  <c r="BR705" i="5" s="1"/>
  <c r="AB705" i="5"/>
  <c r="AA118" i="5"/>
  <c r="AV118" i="5"/>
  <c r="AG118" i="5"/>
  <c r="BB118" i="5"/>
  <c r="CH49" i="5"/>
  <c r="W49" i="5"/>
  <c r="BG49" i="5"/>
  <c r="CB49" i="5"/>
  <c r="AL49" i="5"/>
  <c r="AW448" i="5"/>
  <c r="AB448" i="5"/>
  <c r="AM448" i="5"/>
  <c r="AO836" i="5"/>
  <c r="BJ836" i="5" s="1"/>
  <c r="CE836" i="5" s="1"/>
  <c r="Z836" i="5"/>
  <c r="AU836" i="5" s="1"/>
  <c r="AK774" i="5"/>
  <c r="BF774" i="5"/>
  <c r="AA774" i="5"/>
  <c r="AL191" i="5"/>
  <c r="BG191" i="5" s="1"/>
  <c r="CB191" i="5" s="1"/>
  <c r="BB191" i="5"/>
  <c r="BW191" i="5" s="1"/>
  <c r="AG191" i="5"/>
  <c r="Z672" i="5"/>
  <c r="AU672" i="5" s="1"/>
  <c r="BP672" i="5" s="1"/>
  <c r="CH672" i="5"/>
  <c r="AR672" i="5"/>
  <c r="W672" i="5"/>
  <c r="Z521" i="5"/>
  <c r="AU521" i="5" s="1"/>
  <c r="AK521" i="5"/>
  <c r="BF521" i="5" s="1"/>
  <c r="CA521" i="5" s="1"/>
  <c r="Z590" i="5"/>
  <c r="AU590" i="5" s="1"/>
  <c r="BP590" i="5" s="1"/>
  <c r="AF590" i="5"/>
  <c r="BA590" i="5" s="1"/>
  <c r="BV590" i="5" s="1"/>
  <c r="BN417" i="5"/>
  <c r="X417" i="5"/>
  <c r="AS417" i="5" s="1"/>
  <c r="CF417" i="5"/>
  <c r="AP417" i="5"/>
  <c r="BK417" i="5"/>
  <c r="AM665" i="5"/>
  <c r="BH665" i="5" s="1"/>
  <c r="CC665" i="5" s="1"/>
  <c r="AE665" i="5"/>
  <c r="AC458" i="5"/>
  <c r="BF458" i="5"/>
  <c r="AK458" i="5"/>
  <c r="CA458" i="5" s="1"/>
  <c r="Z276" i="5"/>
  <c r="AU276" i="5" s="1"/>
  <c r="AB276" i="5"/>
  <c r="Y54" i="5"/>
  <c r="AM54" i="5"/>
  <c r="BH54" i="5" s="1"/>
  <c r="CC54" i="5"/>
  <c r="AB384" i="5"/>
  <c r="AW384" i="5" s="1"/>
  <c r="BR384" i="5" s="1"/>
  <c r="AN384" i="5"/>
  <c r="BI384" i="5" s="1"/>
  <c r="CD384" i="5"/>
  <c r="AH205" i="5"/>
  <c r="AG205" i="5"/>
  <c r="BB205" i="5" s="1"/>
  <c r="Y56" i="5"/>
  <c r="AT56" i="5" s="1"/>
  <c r="AG56" i="5"/>
  <c r="BB56" i="5" s="1"/>
  <c r="BW56" i="5" s="1"/>
  <c r="BF427" i="5"/>
  <c r="AK427" i="5"/>
  <c r="Z427" i="5"/>
  <c r="AU427" i="5" s="1"/>
  <c r="BP427" i="5" s="1"/>
  <c r="Z142" i="5"/>
  <c r="AU142" i="5" s="1"/>
  <c r="CE142" i="5"/>
  <c r="AO142" i="5"/>
  <c r="BJ142" i="5" s="1"/>
  <c r="AA33" i="5"/>
  <c r="W33" i="5"/>
  <c r="CH33" i="5"/>
  <c r="BQ196" i="5"/>
  <c r="AV196" i="5"/>
  <c r="AA196" i="5"/>
  <c r="AM196" i="5"/>
  <c r="BH196" i="5" s="1"/>
  <c r="AV254" i="5"/>
  <c r="AA254" i="5"/>
  <c r="Z254" i="5"/>
  <c r="AU254" i="5" s="1"/>
  <c r="BP254" i="5" s="1"/>
  <c r="BG1013" i="5"/>
  <c r="AL1013" i="5"/>
  <c r="AG1013" i="5"/>
  <c r="BB1013" i="5" s="1"/>
  <c r="AK764" i="5"/>
  <c r="AC764" i="5"/>
  <c r="AG375" i="5"/>
  <c r="BB375" i="5"/>
  <c r="BW375" i="5"/>
  <c r="Z375" i="5"/>
  <c r="AU375" i="5" s="1"/>
  <c r="BP375" i="5" s="1"/>
  <c r="AR667" i="5"/>
  <c r="CH667" i="5"/>
  <c r="W667" i="5"/>
  <c r="AW667" i="5"/>
  <c r="AB667" i="5"/>
  <c r="AA736" i="5"/>
  <c r="AV736" i="5" s="1"/>
  <c r="BQ736" i="5" s="1"/>
  <c r="AE736" i="5"/>
  <c r="AZ736" i="5" s="1"/>
  <c r="CF38" i="5"/>
  <c r="BK38" i="5"/>
  <c r="AP38" i="5"/>
  <c r="BA38" i="5"/>
  <c r="BV38" i="5" s="1"/>
  <c r="AF38" i="5"/>
  <c r="AM547" i="5"/>
  <c r="BH547" i="5" s="1"/>
  <c r="AO547" i="5"/>
  <c r="AH62" i="5"/>
  <c r="BC62" i="5" s="1"/>
  <c r="BX62" i="5" s="1"/>
  <c r="BQ62" i="5"/>
  <c r="AA62" i="5"/>
  <c r="AV62" i="5" s="1"/>
  <c r="Z926" i="5"/>
  <c r="X926" i="5"/>
  <c r="AS926" i="5" s="1"/>
  <c r="BN926" i="5" s="1"/>
  <c r="AA66" i="5"/>
  <c r="AV66" i="5" s="1"/>
  <c r="CA66" i="5"/>
  <c r="AK66" i="5"/>
  <c r="BF66" i="5" s="1"/>
  <c r="BI660" i="5"/>
  <c r="AN660" i="5"/>
  <c r="AE660" i="5"/>
  <c r="BA638" i="5"/>
  <c r="AF638" i="5"/>
  <c r="X638" i="5"/>
  <c r="AB743" i="5"/>
  <c r="AL743" i="5"/>
  <c r="BG743" i="5"/>
  <c r="CB743" i="5" s="1"/>
  <c r="AJ199" i="5"/>
  <c r="BE199" i="5" s="1"/>
  <c r="BZ199" i="5"/>
  <c r="Y199" i="5"/>
  <c r="CF292" i="5"/>
  <c r="BK292" i="5"/>
  <c r="AP292" i="5"/>
  <c r="BR292" i="5"/>
  <c r="AB292" i="5"/>
  <c r="AW292" i="5" s="1"/>
  <c r="AJ886" i="5"/>
  <c r="BE886" i="5" s="1"/>
  <c r="BZ886" i="5" s="1"/>
  <c r="BH886" i="5"/>
  <c r="AM886" i="5"/>
  <c r="AK700" i="5"/>
  <c r="AJ704" i="5"/>
  <c r="AW704" i="5"/>
  <c r="BR704" i="5" s="1"/>
  <c r="AB704" i="5"/>
  <c r="AK965" i="5"/>
  <c r="AJ965" i="5"/>
  <c r="BE965" i="5" s="1"/>
  <c r="AN300" i="5"/>
  <c r="AM300" i="5"/>
  <c r="CD1003" i="5"/>
  <c r="AN1003" i="5"/>
  <c r="BI1003" i="5" s="1"/>
  <c r="Y1003" i="5"/>
  <c r="AT1003" i="5" s="1"/>
  <c r="AJ399" i="5"/>
  <c r="BE399" i="5" s="1"/>
  <c r="BZ399" i="5" s="1"/>
  <c r="BH399" i="5"/>
  <c r="CC399" i="5" s="1"/>
  <c r="AM399" i="5"/>
  <c r="AG677" i="5"/>
  <c r="Z677" i="5"/>
  <c r="AU677" i="5" s="1"/>
  <c r="BP677" i="5" s="1"/>
  <c r="AP120" i="5"/>
  <c r="CA120" i="5"/>
  <c r="AK120" i="5"/>
  <c r="BF120" i="5" s="1"/>
  <c r="W616" i="5"/>
  <c r="AR616" i="5" s="1"/>
  <c r="BM616" i="5" s="1"/>
  <c r="CH616" i="5"/>
  <c r="Z616" i="5"/>
  <c r="AU616" i="5" s="1"/>
  <c r="BP616" i="5" s="1"/>
  <c r="AN361" i="5"/>
  <c r="BI361" i="5" s="1"/>
  <c r="CD361" i="5"/>
  <c r="BA361" i="5"/>
  <c r="AF361" i="5"/>
  <c r="CF502" i="5"/>
  <c r="AP502" i="5"/>
  <c r="BK502" i="5" s="1"/>
  <c r="AO502" i="5"/>
  <c r="BJ502" i="5" s="1"/>
  <c r="CE502" i="5" s="1"/>
  <c r="AZ97" i="5"/>
  <c r="BU97" i="5" s="1"/>
  <c r="AE97" i="5"/>
  <c r="CH97" i="5"/>
  <c r="BM97" i="5"/>
  <c r="W97" i="5"/>
  <c r="AR97" i="5"/>
  <c r="AM272" i="5"/>
  <c r="BH272" i="5" s="1"/>
  <c r="AA272" i="5"/>
  <c r="AV272" i="5"/>
  <c r="BQ272" i="5" s="1"/>
  <c r="Y958" i="5"/>
  <c r="BK958" i="5"/>
  <c r="CF958" i="5" s="1"/>
  <c r="AP958" i="5"/>
  <c r="AI603" i="5"/>
  <c r="BD603" i="5"/>
  <c r="BY603" i="5" s="1"/>
  <c r="AP603" i="5"/>
  <c r="CH992" i="5"/>
  <c r="W992" i="5"/>
  <c r="AD992" i="5"/>
  <c r="CH275" i="5"/>
  <c r="AR275" i="5"/>
  <c r="W275" i="5"/>
  <c r="AK275" i="5"/>
  <c r="AD729" i="5"/>
  <c r="AY729" i="5" s="1"/>
  <c r="AP729" i="5"/>
  <c r="X899" i="5"/>
  <c r="AS899" i="5" s="1"/>
  <c r="Z899" i="5"/>
  <c r="AU899" i="5" s="1"/>
  <c r="BP899" i="5" s="1"/>
  <c r="AL320" i="5"/>
  <c r="W320" i="5"/>
  <c r="CH320" i="5"/>
  <c r="AN536" i="5"/>
  <c r="BI536" i="5" s="1"/>
  <c r="Y536" i="5"/>
  <c r="AP322" i="5"/>
  <c r="BK322" i="5" s="1"/>
  <c r="CF322" i="5" s="1"/>
  <c r="AZ322" i="5"/>
  <c r="BU322" i="5" s="1"/>
  <c r="AE322" i="5"/>
  <c r="AE192" i="5"/>
  <c r="AZ192" i="5" s="1"/>
  <c r="BU192" i="5" s="1"/>
  <c r="AD192" i="5"/>
  <c r="AY192" i="5" s="1"/>
  <c r="BT192" i="5" s="1"/>
  <c r="AC282" i="5"/>
  <c r="AX282" i="5"/>
  <c r="AR282" i="5"/>
  <c r="CH282" i="5"/>
  <c r="W282" i="5"/>
  <c r="AC299" i="5"/>
  <c r="AX299" i="5" s="1"/>
  <c r="AK299" i="5"/>
  <c r="AM483" i="5"/>
  <c r="AJ483" i="5"/>
  <c r="AJ72" i="5"/>
  <c r="AG72" i="5"/>
  <c r="BB72" i="5" s="1"/>
  <c r="CH358" i="5"/>
  <c r="W358" i="5"/>
  <c r="AR358" i="5" s="1"/>
  <c r="BM358" i="5" s="1"/>
  <c r="X358" i="5"/>
  <c r="CH674" i="5"/>
  <c r="W674" i="5"/>
  <c r="Y674" i="5"/>
  <c r="AT674" i="5" s="1"/>
  <c r="BO674" i="5" s="1"/>
  <c r="AF404" i="5"/>
  <c r="BA404" i="5"/>
  <c r="BV404" i="5" s="1"/>
  <c r="AI404" i="5"/>
  <c r="BD404" i="5" s="1"/>
  <c r="AL404" i="5"/>
  <c r="AM93" i="5"/>
  <c r="BH93" i="5" s="1"/>
  <c r="CC93" i="5" s="1"/>
  <c r="BC93" i="5"/>
  <c r="BX93" i="5" s="1"/>
  <c r="AH93" i="5"/>
  <c r="AL776" i="5"/>
  <c r="BG776" i="5" s="1"/>
  <c r="AA776" i="5"/>
  <c r="AV776" i="5" s="1"/>
  <c r="BQ776" i="5" s="1"/>
  <c r="AE478" i="5"/>
  <c r="AZ478" i="5"/>
  <c r="BU478" i="5" s="1"/>
  <c r="Y478" i="5"/>
  <c r="AT478" i="5" s="1"/>
  <c r="BB125" i="5"/>
  <c r="AG125" i="5"/>
  <c r="AB125" i="5"/>
  <c r="AW125" i="5" s="1"/>
  <c r="BR125" i="5" s="1"/>
  <c r="BS839" i="5"/>
  <c r="AC839" i="5"/>
  <c r="AX839" i="5" s="1"/>
  <c r="AK839" i="5"/>
  <c r="Y283" i="5"/>
  <c r="AT283" i="5" s="1"/>
  <c r="BO283" i="5" s="1"/>
  <c r="AM283" i="5"/>
  <c r="BH283" i="5" s="1"/>
  <c r="CC283" i="5" s="1"/>
  <c r="AA228" i="5"/>
  <c r="BG228" i="5"/>
  <c r="CB228" i="5" s="1"/>
  <c r="AL228" i="5"/>
  <c r="Z421" i="5"/>
  <c r="AU421" i="5" s="1"/>
  <c r="AF421" i="5"/>
  <c r="BB799" i="5"/>
  <c r="AG799" i="5"/>
  <c r="AJ799" i="5"/>
  <c r="AN935" i="5"/>
  <c r="Y935" i="5"/>
  <c r="AT935" i="5"/>
  <c r="AG844" i="5"/>
  <c r="BB844" i="5" s="1"/>
  <c r="Z844" i="5"/>
  <c r="AU844" i="5" s="1"/>
  <c r="Z87" i="5"/>
  <c r="AL87" i="5"/>
  <c r="BG87" i="5" s="1"/>
  <c r="CB87" i="5" s="1"/>
  <c r="AG268" i="5"/>
  <c r="AL268" i="5"/>
  <c r="BG268" i="5" s="1"/>
  <c r="AL678" i="5"/>
  <c r="BG678" i="5" s="1"/>
  <c r="CB678" i="5" s="1"/>
  <c r="Z678" i="5"/>
  <c r="AU678" i="5" s="1"/>
  <c r="AK423" i="5"/>
  <c r="BF423" i="5" s="1"/>
  <c r="CA423" i="5" s="1"/>
  <c r="X423" i="5"/>
  <c r="AS423" i="5" s="1"/>
  <c r="AD745" i="5"/>
  <c r="AY745" i="5"/>
  <c r="BT745" i="5" s="1"/>
  <c r="W745" i="5"/>
  <c r="CH745" i="5"/>
  <c r="BF788" i="5"/>
  <c r="CA788" i="5" s="1"/>
  <c r="AK788" i="5"/>
  <c r="AE788" i="5"/>
  <c r="AZ788" i="5"/>
  <c r="AS819" i="5"/>
  <c r="BN819" i="5" s="1"/>
  <c r="X819" i="5"/>
  <c r="BA819" i="5"/>
  <c r="AF819" i="5"/>
  <c r="AC219" i="5"/>
  <c r="AN219" i="5"/>
  <c r="AN602" i="5"/>
  <c r="AL602" i="5"/>
  <c r="BG602" i="5" s="1"/>
  <c r="CB602" i="5" s="1"/>
  <c r="AI60" i="5"/>
  <c r="BD60" i="5" s="1"/>
  <c r="AG60" i="5"/>
  <c r="BB60" i="5" s="1"/>
  <c r="AN193" i="5"/>
  <c r="AM193" i="5"/>
  <c r="AC668" i="5"/>
  <c r="AX668" i="5" s="1"/>
  <c r="BS668" i="5" s="1"/>
  <c r="AU668" i="5"/>
  <c r="BP668" i="5" s="1"/>
  <c r="Z668" i="5"/>
  <c r="AD887" i="5"/>
  <c r="AY887" i="5" s="1"/>
  <c r="BT887" i="5" s="1"/>
  <c r="AG887" i="5"/>
  <c r="BB887" i="5" s="1"/>
  <c r="AA567" i="5"/>
  <c r="AV567" i="5" s="1"/>
  <c r="AT567" i="5"/>
  <c r="BO567" i="5" s="1"/>
  <c r="Y567" i="5"/>
  <c r="AE869" i="5"/>
  <c r="AM869" i="5"/>
  <c r="BH869" i="5" s="1"/>
  <c r="AD517" i="5"/>
  <c r="AY517" i="5" s="1"/>
  <c r="BT517" i="5" s="1"/>
  <c r="AI517" i="5"/>
  <c r="BD517" i="5" s="1"/>
  <c r="BY517" i="5" s="1"/>
  <c r="AO287" i="5"/>
  <c r="BJ287" i="5" s="1"/>
  <c r="CE287" i="5" s="1"/>
  <c r="AL287" i="5"/>
  <c r="BG287" i="5" s="1"/>
  <c r="AI548" i="5"/>
  <c r="BD548" i="5" s="1"/>
  <c r="BY548" i="5" s="1"/>
  <c r="AL548" i="5"/>
  <c r="CB548" i="5" s="1"/>
  <c r="BG548" i="5"/>
  <c r="AO984" i="5"/>
  <c r="BJ984" i="5"/>
  <c r="CE984" i="5" s="1"/>
  <c r="W984" i="5"/>
  <c r="AR984" i="5" s="1"/>
  <c r="CH984" i="5"/>
  <c r="AR288" i="5"/>
  <c r="CH288" i="5"/>
  <c r="W288" i="5"/>
  <c r="AX288" i="5"/>
  <c r="BS288" i="5" s="1"/>
  <c r="AC288" i="5"/>
  <c r="AG651" i="5"/>
  <c r="BB651" i="5"/>
  <c r="BW651" i="5" s="1"/>
  <c r="Y651" i="5"/>
  <c r="AO879" i="5"/>
  <c r="CE879" i="5"/>
  <c r="BJ879" i="5"/>
  <c r="AC879" i="5"/>
  <c r="AX879" i="5" s="1"/>
  <c r="AD68" i="5"/>
  <c r="AY68" i="5" s="1"/>
  <c r="BT68" i="5" s="1"/>
  <c r="AT68" i="5"/>
  <c r="BO68" i="5" s="1"/>
  <c r="Y68" i="5"/>
  <c r="AK74" i="5"/>
  <c r="BF74" i="5" s="1"/>
  <c r="AI74" i="5"/>
  <c r="BD74" i="5" s="1"/>
  <c r="BY74" i="5" s="1"/>
  <c r="AA348" i="5"/>
  <c r="AV348" i="5" s="1"/>
  <c r="AE348" i="5"/>
  <c r="AZ348" i="5" s="1"/>
  <c r="BU348" i="5" s="1"/>
  <c r="AF779" i="5"/>
  <c r="BA779" i="5" s="1"/>
  <c r="AE779" i="5"/>
  <c r="AZ779" i="5" s="1"/>
  <c r="BU779" i="5" s="1"/>
  <c r="AO689" i="5"/>
  <c r="AL689" i="5"/>
  <c r="BG689" i="5" s="1"/>
  <c r="CB689" i="5" s="1"/>
  <c r="AJ367" i="5"/>
  <c r="CH367" i="5"/>
  <c r="W367" i="5"/>
  <c r="CD626" i="5"/>
  <c r="AN626" i="5"/>
  <c r="BI626" i="5"/>
  <c r="AJ626" i="5"/>
  <c r="BE626" i="5" s="1"/>
  <c r="AP347" i="5"/>
  <c r="BK347" i="5" s="1"/>
  <c r="CH347" i="5"/>
  <c r="W347" i="5"/>
  <c r="AH216" i="5"/>
  <c r="AO216" i="5"/>
  <c r="BJ216" i="5"/>
  <c r="AB690" i="5"/>
  <c r="AW690" i="5"/>
  <c r="AA690" i="5"/>
  <c r="AV690" i="5" s="1"/>
  <c r="AH255" i="5"/>
  <c r="BC255" i="5" s="1"/>
  <c r="AP255" i="5"/>
  <c r="BK255" i="5" s="1"/>
  <c r="CF255" i="5" s="1"/>
  <c r="AK741" i="5"/>
  <c r="BF741" i="5" s="1"/>
  <c r="AO741" i="5"/>
  <c r="AN518" i="5"/>
  <c r="BI518" i="5" s="1"/>
  <c r="AF518" i="5"/>
  <c r="AO69" i="5"/>
  <c r="BJ69" i="5" s="1"/>
  <c r="AV69" i="5"/>
  <c r="BQ69" i="5" s="1"/>
  <c r="AA69" i="5"/>
  <c r="AF136" i="5"/>
  <c r="AV136" i="5"/>
  <c r="AA136" i="5"/>
  <c r="AO128" i="5"/>
  <c r="AF128" i="5"/>
  <c r="BA128" i="5" s="1"/>
  <c r="AE134" i="5"/>
  <c r="AZ134" i="5"/>
  <c r="AP134" i="5"/>
  <c r="BK134" i="5" s="1"/>
  <c r="CF134" i="5" s="1"/>
  <c r="AC713" i="5"/>
  <c r="AX713" i="5" s="1"/>
  <c r="AI713" i="5"/>
  <c r="BD713" i="5" s="1"/>
  <c r="BY713" i="5" s="1"/>
  <c r="AG148" i="5"/>
  <c r="BB148" i="5" s="1"/>
  <c r="BW148" i="5"/>
  <c r="AM148" i="5"/>
  <c r="BH148" i="5" s="1"/>
  <c r="AW150" i="5"/>
  <c r="BR150" i="5" s="1"/>
  <c r="AB150" i="5"/>
  <c r="Z150" i="5"/>
  <c r="BP150" i="5" s="1"/>
  <c r="AU150" i="5"/>
  <c r="AY816" i="5"/>
  <c r="BT816" i="5"/>
  <c r="AD816" i="5"/>
  <c r="AB816" i="5"/>
  <c r="AW816" i="5" s="1"/>
  <c r="BR816" i="5" s="1"/>
  <c r="AO285" i="5"/>
  <c r="BJ285" i="5" s="1"/>
  <c r="AF285" i="5"/>
  <c r="AL737" i="5"/>
  <c r="Z737" i="5"/>
  <c r="AU737" i="5" s="1"/>
  <c r="AK905" i="5"/>
  <c r="BF905" i="5" s="1"/>
  <c r="CA905" i="5" s="1"/>
  <c r="AG905" i="5"/>
  <c r="BB905" i="5" s="1"/>
  <c r="AB725" i="5"/>
  <c r="AW725" i="5" s="1"/>
  <c r="AI725" i="5"/>
  <c r="BD725" i="5" s="1"/>
  <c r="BY725" i="5" s="1"/>
  <c r="BZ680" i="5"/>
  <c r="AJ680" i="5"/>
  <c r="BE680" i="5" s="1"/>
  <c r="AN680" i="5"/>
  <c r="AH675" i="5"/>
  <c r="BC675" i="5" s="1"/>
  <c r="BX675" i="5" s="1"/>
  <c r="AC675" i="5"/>
  <c r="AM1000" i="5"/>
  <c r="AO925" i="5"/>
  <c r="AB650" i="5"/>
  <c r="AK985" i="5"/>
  <c r="BN813" i="5"/>
  <c r="X813" i="5"/>
  <c r="AS813" i="5" s="1"/>
  <c r="BH606" i="5"/>
  <c r="CC606" i="5" s="1"/>
  <c r="AM606" i="5"/>
  <c r="AM456" i="5"/>
  <c r="AL58" i="5"/>
  <c r="Y260" i="5"/>
  <c r="AT260" i="5" s="1"/>
  <c r="AK728" i="5"/>
  <c r="AP378" i="5"/>
  <c r="BK378" i="5" s="1"/>
  <c r="AF1014" i="5"/>
  <c r="BA1014" i="5" s="1"/>
  <c r="Y789" i="5"/>
  <c r="AT789" i="5" s="1"/>
  <c r="BO789" i="5" s="1"/>
  <c r="BA466" i="5"/>
  <c r="BV466" i="5" s="1"/>
  <c r="AF466" i="5"/>
  <c r="AA124" i="5"/>
  <c r="AV124" i="5" s="1"/>
  <c r="BQ124" i="5"/>
  <c r="BE308" i="5"/>
  <c r="BZ308" i="5" s="1"/>
  <c r="AJ308" i="5"/>
  <c r="Z271" i="5"/>
  <c r="AU271" i="5" s="1"/>
  <c r="BX106" i="5"/>
  <c r="BC106" i="5"/>
  <c r="AH106" i="5"/>
  <c r="BQ633" i="5"/>
  <c r="AA633" i="5"/>
  <c r="AV633" i="5" s="1"/>
  <c r="AE802" i="5"/>
  <c r="AZ368" i="5"/>
  <c r="AE368" i="5"/>
  <c r="AE543" i="5"/>
  <c r="AZ543" i="5" s="1"/>
  <c r="AA241" i="5"/>
  <c r="AV241" i="5" s="1"/>
  <c r="BQ241" i="5" s="1"/>
  <c r="AM527" i="5"/>
  <c r="BH527" i="5" s="1"/>
  <c r="CC527" i="5" s="1"/>
  <c r="AJ163" i="5"/>
  <c r="AC412" i="5"/>
  <c r="AJ96" i="5"/>
  <c r="BE96" i="5" s="1"/>
  <c r="BE575" i="5"/>
  <c r="BZ575" i="5" s="1"/>
  <c r="AJ575" i="5"/>
  <c r="AC848" i="5"/>
  <c r="AM834" i="5"/>
  <c r="AM343" i="5"/>
  <c r="BH343" i="5" s="1"/>
  <c r="BB121" i="5"/>
  <c r="BW121" i="5" s="1"/>
  <c r="AG121" i="5"/>
  <c r="AF733" i="5"/>
  <c r="BA733" i="5" s="1"/>
  <c r="BV733" i="5" s="1"/>
  <c r="AD808" i="5"/>
  <c r="AY808" i="5"/>
  <c r="BA86" i="5"/>
  <c r="AF86" i="5"/>
  <c r="AL1000" i="5"/>
  <c r="BG1000" i="5" s="1"/>
  <c r="AG925" i="5"/>
  <c r="BB925" i="5" s="1"/>
  <c r="CH868" i="5"/>
  <c r="W868" i="5"/>
  <c r="AP995" i="5"/>
  <c r="X333" i="5"/>
  <c r="AS333" i="5"/>
  <c r="AB813" i="5"/>
  <c r="AW813" i="5" s="1"/>
  <c r="BR813" i="5" s="1"/>
  <c r="W606" i="5"/>
  <c r="AR606" i="5" s="1"/>
  <c r="CH606" i="5"/>
  <c r="AB549" i="5"/>
  <c r="AW549" i="5" s="1"/>
  <c r="AB58" i="5"/>
  <c r="AW58" i="5" s="1"/>
  <c r="BR58" i="5" s="1"/>
  <c r="BX260" i="5"/>
  <c r="AH260" i="5"/>
  <c r="BC260" i="5" s="1"/>
  <c r="AE728" i="5"/>
  <c r="AZ728" i="5" s="1"/>
  <c r="BU728" i="5" s="1"/>
  <c r="AH190" i="5"/>
  <c r="AK1014" i="5"/>
  <c r="BF1014" i="5" s="1"/>
  <c r="CA1014" i="5"/>
  <c r="AP707" i="5"/>
  <c r="BK707" i="5" s="1"/>
  <c r="CF707" i="5" s="1"/>
  <c r="AD229" i="5"/>
  <c r="AY229" i="5" s="1"/>
  <c r="BT229" i="5" s="1"/>
  <c r="AD271" i="5"/>
  <c r="AO106" i="5"/>
  <c r="BS633" i="5"/>
  <c r="AC633" i="5"/>
  <c r="AX633" i="5" s="1"/>
  <c r="AL379" i="5"/>
  <c r="BG379" i="5" s="1"/>
  <c r="CB379" i="5" s="1"/>
  <c r="AM611" i="5"/>
  <c r="BH611" i="5"/>
  <c r="AM368" i="5"/>
  <c r="BH368" i="5"/>
  <c r="CC368" i="5"/>
  <c r="AF126" i="5"/>
  <c r="BA126" i="5" s="1"/>
  <c r="BV126" i="5" s="1"/>
  <c r="CH797" i="5"/>
  <c r="W797" i="5"/>
  <c r="AR797" i="5" s="1"/>
  <c r="AC329" i="5"/>
  <c r="Z527" i="5"/>
  <c r="AM163" i="5"/>
  <c r="BH163" i="5" s="1"/>
  <c r="CC163" i="5" s="1"/>
  <c r="AB151" i="5"/>
  <c r="AW151" i="5" s="1"/>
  <c r="BR151" i="5" s="1"/>
  <c r="CH211" i="5"/>
  <c r="W211" i="5"/>
  <c r="BH524" i="5"/>
  <c r="CC524" i="5" s="1"/>
  <c r="AM524" i="5"/>
  <c r="AG278" i="5"/>
  <c r="BB278" i="5" s="1"/>
  <c r="BW278" i="5" s="1"/>
  <c r="AJ721" i="5"/>
  <c r="BE721" i="5" s="1"/>
  <c r="BZ721" i="5" s="1"/>
  <c r="AE315" i="5"/>
  <c r="AB343" i="5"/>
  <c r="AW343" i="5"/>
  <c r="CH81" i="5"/>
  <c r="W81" i="5"/>
  <c r="AP121" i="5"/>
  <c r="BK121" i="5" s="1"/>
  <c r="CF121" i="5" s="1"/>
  <c r="AL209" i="5"/>
  <c r="BG209" i="5" s="1"/>
  <c r="CB209" i="5" s="1"/>
  <c r="AI149" i="5"/>
  <c r="BD149" i="5" s="1"/>
  <c r="BY149" i="5" s="1"/>
  <c r="AF1000" i="5"/>
  <c r="BA1000" i="5"/>
  <c r="BV1000" i="5" s="1"/>
  <c r="X742" i="5"/>
  <c r="X925" i="5"/>
  <c r="AS925" i="5" s="1"/>
  <c r="BN925" i="5" s="1"/>
  <c r="W983" i="5"/>
  <c r="BM983" i="5"/>
  <c r="AR983" i="5"/>
  <c r="CH983" i="5"/>
  <c r="AP868" i="5"/>
  <c r="BK868" i="5" s="1"/>
  <c r="CF868" i="5" s="1"/>
  <c r="AO650" i="5"/>
  <c r="AE214" i="5"/>
  <c r="BC985" i="5"/>
  <c r="BX985" i="5" s="1"/>
  <c r="AH985" i="5"/>
  <c r="AA333" i="5"/>
  <c r="AV333" i="5" s="1"/>
  <c r="BQ333" i="5" s="1"/>
  <c r="Z397" i="5"/>
  <c r="AG930" i="5"/>
  <c r="AJ564" i="5"/>
  <c r="BE564" i="5" s="1"/>
  <c r="BZ564" i="5" s="1"/>
  <c r="AI902" i="5"/>
  <c r="BD902" i="5" s="1"/>
  <c r="AB606" i="5"/>
  <c r="AC371" i="5"/>
  <c r="AB460" i="5"/>
  <c r="AF456" i="5"/>
  <c r="AJ58" i="5"/>
  <c r="BE58" i="5" s="1"/>
  <c r="BZ58" i="5"/>
  <c r="AV684" i="5"/>
  <c r="BQ684" i="5" s="1"/>
  <c r="AA684" i="5"/>
  <c r="BK260" i="5"/>
  <c r="AP260" i="5"/>
  <c r="AL406" i="5"/>
  <c r="BI728" i="5"/>
  <c r="CD728" i="5" s="1"/>
  <c r="AN728" i="5"/>
  <c r="AL370" i="5"/>
  <c r="AD378" i="5"/>
  <c r="AY378" i="5" s="1"/>
  <c r="BV190" i="5"/>
  <c r="AF190" i="5"/>
  <c r="BA190" i="5" s="1"/>
  <c r="AF178" i="5"/>
  <c r="BC84" i="5"/>
  <c r="AH84" i="5"/>
  <c r="BJ789" i="5"/>
  <c r="CE789" i="5" s="1"/>
  <c r="AO789" i="5"/>
  <c r="AB466" i="5"/>
  <c r="AW466" i="5" s="1"/>
  <c r="BR466" i="5" s="1"/>
  <c r="BB90" i="5"/>
  <c r="AG90" i="5"/>
  <c r="AN229" i="5"/>
  <c r="Y203" i="5"/>
  <c r="AT203" i="5" s="1"/>
  <c r="BO203" i="5" s="1"/>
  <c r="AL308" i="5"/>
  <c r="AK658" i="5"/>
  <c r="BF658" i="5" s="1"/>
  <c r="BJ271" i="5"/>
  <c r="CE271" i="5" s="1"/>
  <c r="AO271" i="5"/>
  <c r="AC183" i="5"/>
  <c r="AX183" i="5" s="1"/>
  <c r="X106" i="5"/>
  <c r="AS106" i="5" s="1"/>
  <c r="AN152" i="5"/>
  <c r="AF633" i="5"/>
  <c r="AJ379" i="5"/>
  <c r="AS802" i="5"/>
  <c r="X802" i="5"/>
  <c r="AB802" i="5"/>
  <c r="AW802" i="5"/>
  <c r="AG611" i="5"/>
  <c r="BB611" i="5" s="1"/>
  <c r="AI368" i="5"/>
  <c r="BD368" i="5"/>
  <c r="BY368" i="5" s="1"/>
  <c r="AE600" i="5"/>
  <c r="AZ600" i="5" s="1"/>
  <c r="BU600" i="5" s="1"/>
  <c r="AC126" i="5"/>
  <c r="AC543" i="5"/>
  <c r="AF797" i="5"/>
  <c r="BA797" i="5" s="1"/>
  <c r="AL329" i="5"/>
  <c r="AE105" i="5"/>
  <c r="AZ105" i="5" s="1"/>
  <c r="BU105" i="5" s="1"/>
  <c r="BH352" i="5"/>
  <c r="AM352" i="5"/>
  <c r="BB862" i="5"/>
  <c r="BW862" i="5" s="1"/>
  <c r="AG862" i="5"/>
  <c r="AY898" i="5"/>
  <c r="AD898" i="5"/>
  <c r="AE337" i="5"/>
  <c r="AZ337" i="5" s="1"/>
  <c r="Z163" i="5"/>
  <c r="AU163" i="5" s="1"/>
  <c r="BP163" i="5" s="1"/>
  <c r="AP412" i="5"/>
  <c r="X151" i="5"/>
  <c r="AS151" i="5"/>
  <c r="X911" i="5"/>
  <c r="AS911" i="5" s="1"/>
  <c r="BN911" i="5"/>
  <c r="AG96" i="5"/>
  <c r="BB96" i="5" s="1"/>
  <c r="BW96" i="5" s="1"/>
  <c r="AD524" i="5"/>
  <c r="AY524" i="5" s="1"/>
  <c r="BT524" i="5" s="1"/>
  <c r="AI579" i="5"/>
  <c r="AM848" i="5"/>
  <c r="BH848" i="5" s="1"/>
  <c r="AC889" i="5"/>
  <c r="AU315" i="5"/>
  <c r="Z315" i="5"/>
  <c r="AH834" i="5"/>
  <c r="AM81" i="5"/>
  <c r="AN346" i="5"/>
  <c r="AI357" i="5"/>
  <c r="BD357" i="5" s="1"/>
  <c r="AK121" i="5"/>
  <c r="BF121" i="5" s="1"/>
  <c r="Z209" i="5"/>
  <c r="AU209" i="5" s="1"/>
  <c r="AP733" i="5"/>
  <c r="AJ149" i="5"/>
  <c r="BE149" i="5" s="1"/>
  <c r="BZ149" i="5" s="1"/>
  <c r="AV808" i="5"/>
  <c r="AA808" i="5"/>
  <c r="AO989" i="5"/>
  <c r="BJ989" i="5" s="1"/>
  <c r="Z890" i="5"/>
  <c r="AU890" i="5"/>
  <c r="BP890" i="5" s="1"/>
  <c r="AN991" i="5"/>
  <c r="BI991" i="5" s="1"/>
  <c r="CD991" i="5" s="1"/>
  <c r="AM362" i="5"/>
  <c r="BH362" i="5" s="1"/>
  <c r="Z86" i="5"/>
  <c r="AU86" i="5" s="1"/>
  <c r="BP86" i="5" s="1"/>
  <c r="AG273" i="5"/>
  <c r="BB273" i="5" s="1"/>
  <c r="BW273" i="5" s="1"/>
  <c r="BI419" i="5"/>
  <c r="CD419" i="5" s="1"/>
  <c r="AN419" i="5"/>
  <c r="AA578" i="5"/>
  <c r="AV578" i="5" s="1"/>
  <c r="AK951" i="5"/>
  <c r="BF951" i="5" s="1"/>
  <c r="CA951" i="5" s="1"/>
  <c r="AJ807" i="5"/>
  <c r="BE807" i="5" s="1"/>
  <c r="BG1017" i="5"/>
  <c r="AL1017" i="5"/>
  <c r="AB265" i="5"/>
  <c r="AD589" i="5"/>
  <c r="AY589" i="5" s="1"/>
  <c r="BT589" i="5" s="1"/>
  <c r="AF243" i="5"/>
  <c r="BA243" i="5" s="1"/>
  <c r="Y928" i="5"/>
  <c r="AH210" i="5"/>
  <c r="BC210" i="5" s="1"/>
  <c r="BX210" i="5" s="1"/>
  <c r="AE262" i="5"/>
  <c r="Z261" i="5"/>
  <c r="AF708" i="5"/>
  <c r="BA708" i="5" s="1"/>
  <c r="BV708" i="5" s="1"/>
  <c r="AU386" i="5"/>
  <c r="Z386" i="5"/>
  <c r="AM513" i="5"/>
  <c r="AJ513" i="5"/>
  <c r="BE513" i="5" s="1"/>
  <c r="BZ513" i="5" s="1"/>
  <c r="AF127" i="5"/>
  <c r="AM717" i="5"/>
  <c r="BH717" i="5" s="1"/>
  <c r="BN656" i="5"/>
  <c r="AS656" i="5"/>
  <c r="X656" i="5"/>
  <c r="AP303" i="5"/>
  <c r="BK303" i="5" s="1"/>
  <c r="CF303" i="5" s="1"/>
  <c r="Y266" i="5"/>
  <c r="AT266" i="5"/>
  <c r="AF422" i="5"/>
  <c r="BA422" i="5"/>
  <c r="BV422" i="5" s="1"/>
  <c r="BC202" i="5"/>
  <c r="BX202" i="5" s="1"/>
  <c r="AH202" i="5"/>
  <c r="X790" i="5"/>
  <c r="AS790" i="5" s="1"/>
  <c r="BN790" i="5" s="1"/>
  <c r="AD777" i="5"/>
  <c r="AY777" i="5"/>
  <c r="BT777" i="5" s="1"/>
  <c r="AC537" i="5"/>
  <c r="X519" i="5"/>
  <c r="AN162" i="5"/>
  <c r="CH50" i="5"/>
  <c r="W50" i="5"/>
  <c r="X922" i="5"/>
  <c r="AE763" i="5"/>
  <c r="CH663" i="5"/>
  <c r="W663" i="5"/>
  <c r="AD692" i="5"/>
  <c r="AM436" i="5"/>
  <c r="BE461" i="5"/>
  <c r="BZ461" i="5" s="1"/>
  <c r="AJ461" i="5"/>
  <c r="AP157" i="5"/>
  <c r="BK157" i="5" s="1"/>
  <c r="CF157" i="5" s="1"/>
  <c r="AE682" i="5"/>
  <c r="AZ682" i="5" s="1"/>
  <c r="BU682" i="5" s="1"/>
  <c r="AF391" i="5"/>
  <c r="AP605" i="5"/>
  <c r="AJ613" i="5"/>
  <c r="BE613" i="5" s="1"/>
  <c r="AS350" i="5"/>
  <c r="BN350" i="5" s="1"/>
  <c r="X350" i="5"/>
  <c r="BJ111" i="5"/>
  <c r="CE111" i="5" s="1"/>
  <c r="AO111" i="5"/>
  <c r="AN253" i="5"/>
  <c r="AO533" i="5"/>
  <c r="CE533" i="5" s="1"/>
  <c r="BJ533" i="5"/>
  <c r="AA533" i="5"/>
  <c r="AV533" i="5" s="1"/>
  <c r="BQ533" i="5" s="1"/>
  <c r="CH969" i="5"/>
  <c r="W969" i="5"/>
  <c r="AL180" i="5"/>
  <c r="BG180" i="5" s="1"/>
  <c r="AE685" i="5"/>
  <c r="AI364" i="5"/>
  <c r="BD364" i="5" s="1"/>
  <c r="BY364" i="5" s="1"/>
  <c r="BD640" i="5"/>
  <c r="BY640" i="5" s="1"/>
  <c r="AI640" i="5"/>
  <c r="AD289" i="5"/>
  <c r="AL996" i="5"/>
  <c r="BG996" i="5" s="1"/>
  <c r="Y994" i="5"/>
  <c r="AT994" i="5" s="1"/>
  <c r="BO994" i="5" s="1"/>
  <c r="X234" i="5"/>
  <c r="AS234" i="5" s="1"/>
  <c r="BN234" i="5" s="1"/>
  <c r="BS234" i="5"/>
  <c r="AC234" i="5"/>
  <c r="AX234" i="5" s="1"/>
  <c r="AP323" i="5"/>
  <c r="AI594" i="5"/>
  <c r="BD594" i="5" s="1"/>
  <c r="AE135" i="5"/>
  <c r="AZ135" i="5" s="1"/>
  <c r="AP135" i="5"/>
  <c r="BE1008" i="5"/>
  <c r="AJ1008" i="5"/>
  <c r="AH506" i="5"/>
  <c r="BC506" i="5"/>
  <c r="BX506" i="5" s="1"/>
  <c r="AS850" i="5"/>
  <c r="BN850" i="5" s="1"/>
  <c r="X850" i="5"/>
  <c r="BS409" i="5"/>
  <c r="AC409" i="5"/>
  <c r="AX409" i="5" s="1"/>
  <c r="Y715" i="5"/>
  <c r="AN119" i="5"/>
  <c r="BI119" i="5" s="1"/>
  <c r="CD119" i="5" s="1"/>
  <c r="AG646" i="5"/>
  <c r="AF95" i="5"/>
  <c r="BA95" i="5" s="1"/>
  <c r="AR762" i="5"/>
  <c r="W762" i="5"/>
  <c r="CH762" i="5"/>
  <c r="AJ198" i="5"/>
  <c r="CH617" i="5"/>
  <c r="W617" i="5"/>
  <c r="AR617" i="5" s="1"/>
  <c r="AG826" i="5"/>
  <c r="AB164" i="5"/>
  <c r="AL724" i="5"/>
  <c r="BG724" i="5"/>
  <c r="CB724" i="5" s="1"/>
  <c r="BJ641" i="5"/>
  <c r="CE641" i="5" s="1"/>
  <c r="AO641" i="5"/>
  <c r="AE835" i="5"/>
  <c r="AZ835" i="5" s="1"/>
  <c r="BU835" i="5" s="1"/>
  <c r="W309" i="5"/>
  <c r="AR309" i="5" s="1"/>
  <c r="CH309" i="5"/>
  <c r="AS235" i="5"/>
  <c r="BN235" i="5" s="1"/>
  <c r="X235" i="5"/>
  <c r="AI805" i="5"/>
  <c r="BD805" i="5" s="1"/>
  <c r="BY805" i="5" s="1"/>
  <c r="AY139" i="5"/>
  <c r="AD139" i="5"/>
  <c r="AE860" i="5"/>
  <c r="AZ860" i="5" s="1"/>
  <c r="BU860" i="5" s="1"/>
  <c r="Z860" i="5"/>
  <c r="AI356" i="5"/>
  <c r="AP349" i="5"/>
  <c r="BK349" i="5"/>
  <c r="Z607" i="5"/>
  <c r="AU607" i="5" s="1"/>
  <c r="BP607" i="5" s="1"/>
  <c r="AP249" i="5"/>
  <c r="AF620" i="5"/>
  <c r="AO429" i="5"/>
  <c r="BJ429" i="5" s="1"/>
  <c r="AG555" i="5"/>
  <c r="BB555" i="5" s="1"/>
  <c r="AI335" i="5"/>
  <c r="BD335" i="5"/>
  <c r="BY335" i="5" s="1"/>
  <c r="AH335" i="5"/>
  <c r="BC335" i="5"/>
  <c r="BX335" i="5" s="1"/>
  <c r="AK396" i="5"/>
  <c r="BF396" i="5" s="1"/>
  <c r="CA396" i="5" s="1"/>
  <c r="AB772" i="5"/>
  <c r="AW772" i="5" s="1"/>
  <c r="BR772" i="5" s="1"/>
  <c r="AN67" i="5"/>
  <c r="BI67" i="5" s="1"/>
  <c r="AY109" i="5"/>
  <c r="AD109" i="5"/>
  <c r="AE25" i="5"/>
  <c r="BU25" i="5" s="1"/>
  <c r="AZ25" i="5"/>
  <c r="Z25" i="5"/>
  <c r="AU25" i="5" s="1"/>
  <c r="BP25" i="5" s="1"/>
  <c r="AO245" i="5"/>
  <c r="BJ245" i="5" s="1"/>
  <c r="AK968" i="5"/>
  <c r="BF968" i="5" s="1"/>
  <c r="CA968" i="5" s="1"/>
  <c r="CH943" i="5"/>
  <c r="W943" i="5"/>
  <c r="AR943" i="5" s="1"/>
  <c r="BX520" i="5"/>
  <c r="AH520" i="5"/>
  <c r="BC520" i="5" s="1"/>
  <c r="AC184" i="5"/>
  <c r="AX184" i="5" s="1"/>
  <c r="BS184" i="5" s="1"/>
  <c r="AF184" i="5"/>
  <c r="AB554" i="5"/>
  <c r="AW554" i="5"/>
  <c r="BR554" i="5" s="1"/>
  <c r="AD91" i="5"/>
  <c r="AY91" i="5" s="1"/>
  <c r="BT91" i="5" s="1"/>
  <c r="AC91" i="5"/>
  <c r="AX91" i="5" s="1"/>
  <c r="BS91" i="5"/>
  <c r="AO495" i="5"/>
  <c r="BZ495" i="5"/>
  <c r="AJ495" i="5"/>
  <c r="BE495" i="5" s="1"/>
  <c r="AE269" i="5"/>
  <c r="AK313" i="5"/>
  <c r="BF313" i="5" s="1"/>
  <c r="CA313" i="5" s="1"/>
  <c r="AD849" i="5"/>
  <c r="AY849" i="5"/>
  <c r="AH75" i="5"/>
  <c r="BC75" i="5" s="1"/>
  <c r="X758" i="5"/>
  <c r="AS758" i="5" s="1"/>
  <c r="AC758" i="5"/>
  <c r="AG941" i="5"/>
  <c r="BB941" i="5" s="1"/>
  <c r="BW941" i="5" s="1"/>
  <c r="AO426" i="5"/>
  <c r="W426" i="5"/>
  <c r="AR426" i="5" s="1"/>
  <c r="BM426" i="5" s="1"/>
  <c r="CH426" i="5"/>
  <c r="AJ597" i="5"/>
  <c r="BE597" i="5" s="1"/>
  <c r="BZ597" i="5" s="1"/>
  <c r="AK568" i="5"/>
  <c r="CH161" i="5"/>
  <c r="AR161" i="5"/>
  <c r="W161" i="5"/>
  <c r="BM161" i="5" s="1"/>
  <c r="AC496" i="5"/>
  <c r="AX496" i="5" s="1"/>
  <c r="BS496" i="5" s="1"/>
  <c r="AD132" i="5"/>
  <c r="AY132" i="5"/>
  <c r="BT132" i="5"/>
  <c r="AN242" i="5"/>
  <c r="AX242" i="5"/>
  <c r="BS242" i="5" s="1"/>
  <c r="AC242" i="5"/>
  <c r="AG612" i="5"/>
  <c r="BB612" i="5"/>
  <c r="AN252" i="5"/>
  <c r="AJ749" i="5"/>
  <c r="BE749" i="5" s="1"/>
  <c r="BZ749" i="5" s="1"/>
  <c r="AP284" i="5"/>
  <c r="BK284" i="5" s="1"/>
  <c r="CF284" i="5" s="1"/>
  <c r="BK70" i="5"/>
  <c r="AP70" i="5"/>
  <c r="AB70" i="5"/>
  <c r="AF888" i="5"/>
  <c r="BA888" i="5" s="1"/>
  <c r="AG888" i="5"/>
  <c r="BB888" i="5" s="1"/>
  <c r="BW888" i="5"/>
  <c r="AA556" i="5"/>
  <c r="AV556" i="5" s="1"/>
  <c r="BQ556" i="5" s="1"/>
  <c r="W657" i="5"/>
  <c r="CH657" i="5"/>
  <c r="AP780" i="5"/>
  <c r="BK780" i="5" s="1"/>
  <c r="AW35" i="5"/>
  <c r="BR35" i="5" s="1"/>
  <c r="AB35" i="5"/>
  <c r="BJ35" i="5"/>
  <c r="CE35" i="5" s="1"/>
  <c r="AO35" i="5"/>
  <c r="AI145" i="5"/>
  <c r="BD145" i="5"/>
  <c r="BY145" i="5" s="1"/>
  <c r="AH977" i="5"/>
  <c r="BC977" i="5" s="1"/>
  <c r="BX977" i="5" s="1"/>
  <c r="AA960" i="5"/>
  <c r="AV960" i="5" s="1"/>
  <c r="BQ960" i="5" s="1"/>
  <c r="AZ710" i="5"/>
  <c r="AE710" i="5"/>
  <c r="AG263" i="5"/>
  <c r="AE1001" i="5"/>
  <c r="AZ1001" i="5" s="1"/>
  <c r="BU1001" i="5" s="1"/>
  <c r="X637" i="5"/>
  <c r="CE637" i="5"/>
  <c r="AO637" i="5"/>
  <c r="BJ637" i="5" s="1"/>
  <c r="AC76" i="5"/>
  <c r="AX76" i="5"/>
  <c r="BS76" i="5" s="1"/>
  <c r="AA511" i="5"/>
  <c r="AV511" i="5" s="1"/>
  <c r="BQ511" i="5" s="1"/>
  <c r="AM83" i="5"/>
  <c r="BH83" i="5" s="1"/>
  <c r="CH83" i="5"/>
  <c r="W83" i="5"/>
  <c r="AR83" i="5" s="1"/>
  <c r="BJ854" i="5"/>
  <c r="CE854" i="5" s="1"/>
  <c r="AO854" i="5"/>
  <c r="AH175" i="5"/>
  <c r="AL949" i="5"/>
  <c r="BG949" i="5" s="1"/>
  <c r="AI413" i="5"/>
  <c r="AG473" i="5"/>
  <c r="AL239" i="5"/>
  <c r="BG239" i="5" s="1"/>
  <c r="BJ687" i="5"/>
  <c r="AO687" i="5"/>
  <c r="AF865" i="5"/>
  <c r="AF877" i="5"/>
  <c r="Z247" i="5"/>
  <c r="AU247" i="5" s="1"/>
  <c r="BP247" i="5" s="1"/>
  <c r="AB217" i="5"/>
  <c r="AW217" i="5" s="1"/>
  <c r="BR217" i="5" s="1"/>
  <c r="Z755" i="5"/>
  <c r="AU755" i="5" s="1"/>
  <c r="BP755" i="5" s="1"/>
  <c r="AL530" i="5"/>
  <c r="BG530" i="5" s="1"/>
  <c r="CB530" i="5" s="1"/>
  <c r="X377" i="5"/>
  <c r="Z377" i="5"/>
  <c r="AU377" i="5" s="1"/>
  <c r="BP377" i="5" s="1"/>
  <c r="BI77" i="5"/>
  <c r="CD77" i="5" s="1"/>
  <c r="AN77" i="5"/>
  <c r="AI541" i="5"/>
  <c r="AM793" i="5"/>
  <c r="BH793" i="5" s="1"/>
  <c r="AH804" i="5"/>
  <c r="BJ546" i="5"/>
  <c r="CE546" i="5" s="1"/>
  <c r="AO546" i="5"/>
  <c r="AN546" i="5"/>
  <c r="AM155" i="5"/>
  <c r="BH155" i="5" s="1"/>
  <c r="CC155" i="5" s="1"/>
  <c r="AP387" i="5"/>
  <c r="AM324" i="5"/>
  <c r="BH324" i="5" s="1"/>
  <c r="AO571" i="5"/>
  <c r="BJ571" i="5" s="1"/>
  <c r="CE571" i="5" s="1"/>
  <c r="AL917" i="5"/>
  <c r="BG917" i="5" s="1"/>
  <c r="CB917" i="5" s="1"/>
  <c r="AG732" i="5"/>
  <c r="BC732" i="5"/>
  <c r="BX732" i="5" s="1"/>
  <c r="AH732" i="5"/>
  <c r="X959" i="5"/>
  <c r="AS959" i="5" s="1"/>
  <c r="AH683" i="5"/>
  <c r="BC683" i="5" s="1"/>
  <c r="BX683" i="5" s="1"/>
  <c r="AJ975" i="5"/>
  <c r="BE975" i="5" s="1"/>
  <c r="BZ975" i="5" s="1"/>
  <c r="AN891" i="5"/>
  <c r="AD719" i="5"/>
  <c r="AY719" i="5"/>
  <c r="BT719" i="5"/>
  <c r="AX946" i="5"/>
  <c r="BS946" i="5" s="1"/>
  <c r="AC946" i="5"/>
  <c r="AK455" i="5"/>
  <c r="BF455" i="5" s="1"/>
  <c r="CA455" i="5" s="1"/>
  <c r="Y924" i="5"/>
  <c r="AT924" i="5" s="1"/>
  <c r="AD906" i="5"/>
  <c r="AD440" i="5"/>
  <c r="AY440" i="5" s="1"/>
  <c r="AH821" i="5"/>
  <c r="AM138" i="5"/>
  <c r="BH138" i="5" s="1"/>
  <c r="AD305" i="5"/>
  <c r="AY305" i="5" s="1"/>
  <c r="BT305" i="5" s="1"/>
  <c r="AB307" i="5"/>
  <c r="AE307" i="5"/>
  <c r="AZ307" i="5" s="1"/>
  <c r="BU307" i="5" s="1"/>
  <c r="BB197" i="5"/>
  <c r="BW197" i="5" s="1"/>
  <c r="AG197" i="5"/>
  <c r="AH230" i="5"/>
  <c r="BC230" i="5" s="1"/>
  <c r="BX230" i="5" s="1"/>
  <c r="AH671" i="5"/>
  <c r="AF671" i="5"/>
  <c r="BA671" i="5" s="1"/>
  <c r="BV671" i="5" s="1"/>
  <c r="AM20" i="5"/>
  <c r="BH20" i="5" s="1"/>
  <c r="CC20" i="5" s="1"/>
  <c r="Z866" i="5"/>
  <c r="AU866" i="5" s="1"/>
  <c r="X937" i="5"/>
  <c r="AS937" i="5" s="1"/>
  <c r="AX937" i="5"/>
  <c r="AC937" i="5"/>
  <c r="AG182" i="5"/>
  <c r="BB182" i="5"/>
  <c r="BW182" i="5" s="1"/>
  <c r="AJ43" i="5"/>
  <c r="BE43" i="5"/>
  <c r="BZ43" i="5" s="1"/>
  <c r="Y353" i="5"/>
  <c r="AT353" i="5" s="1"/>
  <c r="AE395" i="5"/>
  <c r="AP853" i="5"/>
  <c r="BK853" i="5" s="1"/>
  <c r="AE644" i="5"/>
  <c r="AZ644" i="5" s="1"/>
  <c r="BU644" i="5" s="1"/>
  <c r="AF698" i="5"/>
  <c r="BA698" i="5"/>
  <c r="AG698" i="5"/>
  <c r="AK451" i="5"/>
  <c r="AB451" i="5"/>
  <c r="AB1007" i="5"/>
  <c r="AP997" i="5"/>
  <c r="BK997" i="5" s="1"/>
  <c r="CF997" i="5" s="1"/>
  <c r="BH147" i="5"/>
  <c r="AM147" i="5"/>
  <c r="Y147" i="5"/>
  <c r="AJ903" i="5"/>
  <c r="Z286" i="5"/>
  <c r="AL415" i="5"/>
  <c r="BG415" i="5" s="1"/>
  <c r="CB415" i="5" s="1"/>
  <c r="AH947" i="5"/>
  <c r="BC947" i="5"/>
  <c r="Y532" i="5"/>
  <c r="BD342" i="5"/>
  <c r="BY342" i="5" s="1"/>
  <c r="AI342" i="5"/>
  <c r="AP321" i="5"/>
  <c r="AC321" i="5"/>
  <c r="AX321" i="5" s="1"/>
  <c r="BS321" i="5" s="1"/>
  <c r="AA1010" i="5"/>
  <c r="AV1010" i="5" s="1"/>
  <c r="BQ1010" i="5" s="1"/>
  <c r="AO340" i="5"/>
  <c r="BJ340" i="5" s="1"/>
  <c r="CE340" i="5" s="1"/>
  <c r="X881" i="5"/>
  <c r="AS881" i="5"/>
  <c r="BN881" i="5" s="1"/>
  <c r="X457" i="5"/>
  <c r="BO599" i="5"/>
  <c r="Y599" i="5"/>
  <c r="AT599" i="5" s="1"/>
  <c r="W599" i="5"/>
  <c r="AR599" i="5" s="1"/>
  <c r="CH599" i="5"/>
  <c r="AE817" i="5"/>
  <c r="AN817" i="5"/>
  <c r="BI817" i="5" s="1"/>
  <c r="CD817" i="5" s="1"/>
  <c r="AM628" i="5"/>
  <c r="BH628" i="5" s="1"/>
  <c r="X257" i="5"/>
  <c r="AS257" i="5" s="1"/>
  <c r="BN257" i="5" s="1"/>
  <c r="AH622" i="5"/>
  <c r="BC622" i="5" s="1"/>
  <c r="AK622" i="5"/>
  <c r="BF622" i="5"/>
  <c r="AD424" i="5"/>
  <c r="AI424" i="5"/>
  <c r="BD424" i="5" s="1"/>
  <c r="AM939" i="5"/>
  <c r="BH939" i="5" s="1"/>
  <c r="CC939" i="5" s="1"/>
  <c r="AE538" i="5"/>
  <c r="AZ538" i="5" s="1"/>
  <c r="AH538" i="5"/>
  <c r="CH761" i="5"/>
  <c r="W761" i="5"/>
  <c r="AG669" i="5"/>
  <c r="AI701" i="5"/>
  <c r="BD701" i="5" s="1"/>
  <c r="BD596" i="5"/>
  <c r="BY596" i="5" s="1"/>
  <c r="AI596" i="5"/>
  <c r="X1000" i="5"/>
  <c r="AK1000" i="5"/>
  <c r="BF1000" i="5"/>
  <c r="AN921" i="5"/>
  <c r="W921" i="5"/>
  <c r="CH921" i="5"/>
  <c r="BH742" i="5"/>
  <c r="CC742" i="5" s="1"/>
  <c r="AM742" i="5"/>
  <c r="AX742" i="5"/>
  <c r="AC742" i="5"/>
  <c r="AP925" i="5"/>
  <c r="BK925" i="5" s="1"/>
  <c r="CF925" i="5" s="1"/>
  <c r="AJ925" i="5"/>
  <c r="CD983" i="5"/>
  <c r="AN983" i="5"/>
  <c r="BI983" i="5" s="1"/>
  <c r="BA983" i="5"/>
  <c r="BV983" i="5" s="1"/>
  <c r="AF983" i="5"/>
  <c r="AD868" i="5"/>
  <c r="AH868" i="5"/>
  <c r="BC868" i="5" s="1"/>
  <c r="BX868" i="5" s="1"/>
  <c r="Z420" i="5"/>
  <c r="AN420" i="5"/>
  <c r="BI420" i="5" s="1"/>
  <c r="CD420" i="5"/>
  <c r="AE650" i="5"/>
  <c r="BB650" i="5"/>
  <c r="AG650" i="5"/>
  <c r="AL214" i="5"/>
  <c r="AD214" i="5"/>
  <c r="AR995" i="5"/>
  <c r="W995" i="5"/>
  <c r="CH995" i="5"/>
  <c r="AN995" i="5"/>
  <c r="BI995" i="5"/>
  <c r="CD995" i="5" s="1"/>
  <c r="AA985" i="5"/>
  <c r="AD985" i="5"/>
  <c r="AY985" i="5" s="1"/>
  <c r="AB333" i="5"/>
  <c r="AW333" i="5" s="1"/>
  <c r="BR333" i="5" s="1"/>
  <c r="AL333" i="5"/>
  <c r="AO446" i="5"/>
  <c r="BJ446" i="5" s="1"/>
  <c r="AA446" i="5"/>
  <c r="AV446" i="5" s="1"/>
  <c r="BQ446" i="5" s="1"/>
  <c r="BI397" i="5"/>
  <c r="AN397" i="5"/>
  <c r="BF397" i="5"/>
  <c r="CA397" i="5" s="1"/>
  <c r="AK397" i="5"/>
  <c r="AN930" i="5"/>
  <c r="AE930" i="5"/>
  <c r="AZ930" i="5" s="1"/>
  <c r="BU930" i="5"/>
  <c r="AN813" i="5"/>
  <c r="BI813" i="5" s="1"/>
  <c r="BD813" i="5"/>
  <c r="AI813" i="5"/>
  <c r="AC564" i="5"/>
  <c r="AX564" i="5" s="1"/>
  <c r="Z564" i="5"/>
  <c r="AK902" i="5"/>
  <c r="BF902" i="5"/>
  <c r="CA902" i="5" s="1"/>
  <c r="W902" i="5"/>
  <c r="CH902" i="5"/>
  <c r="AH606" i="5"/>
  <c r="BC606" i="5" s="1"/>
  <c r="BX606" i="5" s="1"/>
  <c r="Z606" i="5"/>
  <c r="BK371" i="5"/>
  <c r="CF371" i="5" s="1"/>
  <c r="AP371" i="5"/>
  <c r="AE371" i="5"/>
  <c r="AZ371" i="5" s="1"/>
  <c r="BU371" i="5" s="1"/>
  <c r="AF460" i="5"/>
  <c r="BA460" i="5"/>
  <c r="AP460" i="5"/>
  <c r="BK460" i="5" s="1"/>
  <c r="CF460" i="5" s="1"/>
  <c r="AM549" i="5"/>
  <c r="BH549" i="5" s="1"/>
  <c r="AI549" i="5"/>
  <c r="AV456" i="5"/>
  <c r="BQ456" i="5" s="1"/>
  <c r="AA456" i="5"/>
  <c r="AG456" i="5"/>
  <c r="AK58" i="5"/>
  <c r="AP58" i="5"/>
  <c r="BK58" i="5" s="1"/>
  <c r="CF58" i="5" s="1"/>
  <c r="AS542" i="5"/>
  <c r="BN542" i="5" s="1"/>
  <c r="X542" i="5"/>
  <c r="AD542" i="5"/>
  <c r="AY542" i="5" s="1"/>
  <c r="BT542" i="5" s="1"/>
  <c r="W684" i="5"/>
  <c r="CH684" i="5"/>
  <c r="AI684" i="5"/>
  <c r="BD684" i="5" s="1"/>
  <c r="AO260" i="5"/>
  <c r="BJ260" i="5" s="1"/>
  <c r="AA260" i="5"/>
  <c r="AV260" i="5" s="1"/>
  <c r="BQ260" i="5" s="1"/>
  <c r="AZ406" i="5"/>
  <c r="AE406" i="5"/>
  <c r="AD406" i="5"/>
  <c r="AY406" i="5" s="1"/>
  <c r="BT406" i="5" s="1"/>
  <c r="AA957" i="5"/>
  <c r="AH957" i="5"/>
  <c r="BC957" i="5" s="1"/>
  <c r="AJ728" i="5"/>
  <c r="BE728" i="5" s="1"/>
  <c r="BZ728" i="5" s="1"/>
  <c r="AR728" i="5"/>
  <c r="W728" i="5"/>
  <c r="CH728" i="5"/>
  <c r="AF370" i="5"/>
  <c r="X370" i="5"/>
  <c r="AS370" i="5" s="1"/>
  <c r="BN370" i="5" s="1"/>
  <c r="AG1012" i="5"/>
  <c r="AN1012" i="5"/>
  <c r="BI1012" i="5" s="1"/>
  <c r="CD1012" i="5" s="1"/>
  <c r="BI378" i="5"/>
  <c r="CD378" i="5" s="1"/>
  <c r="AN378" i="5"/>
  <c r="AG378" i="5"/>
  <c r="BB378" i="5" s="1"/>
  <c r="Z317" i="5"/>
  <c r="AE317" i="5"/>
  <c r="AZ317" i="5" s="1"/>
  <c r="AL190" i="5"/>
  <c r="BG190" i="5" s="1"/>
  <c r="CB190" i="5" s="1"/>
  <c r="AN190" i="5"/>
  <c r="CH178" i="5"/>
  <c r="W178" i="5"/>
  <c r="AJ178" i="5"/>
  <c r="AD1014" i="5"/>
  <c r="AY1014" i="5"/>
  <c r="CH1014" i="5"/>
  <c r="W1014" i="5"/>
  <c r="AR1014" i="5" s="1"/>
  <c r="AA84" i="5"/>
  <c r="AV84" i="5"/>
  <c r="AJ84" i="5"/>
  <c r="BG789" i="5"/>
  <c r="CB789" i="5" s="1"/>
  <c r="AL789" i="5"/>
  <c r="AA789" i="5"/>
  <c r="AV789" i="5" s="1"/>
  <c r="BQ789" i="5" s="1"/>
  <c r="AC707" i="5"/>
  <c r="AB707" i="5"/>
  <c r="AW707" i="5" s="1"/>
  <c r="BR707" i="5" s="1"/>
  <c r="CH466" i="5"/>
  <c r="W466" i="5"/>
  <c r="AE466" i="5"/>
  <c r="Z90" i="5"/>
  <c r="AJ90" i="5"/>
  <c r="BE90" i="5" s="1"/>
  <c r="AO124" i="5"/>
  <c r="BJ124" i="5"/>
  <c r="CE124" i="5" s="1"/>
  <c r="CH124" i="5"/>
  <c r="AR124" i="5"/>
  <c r="W124" i="5"/>
  <c r="AX229" i="5"/>
  <c r="BS229" i="5" s="1"/>
  <c r="AC229" i="5"/>
  <c r="W229" i="5"/>
  <c r="CH229" i="5"/>
  <c r="BM229" i="5"/>
  <c r="AR229" i="5"/>
  <c r="AA203" i="5"/>
  <c r="AV203" i="5"/>
  <c r="BQ203" i="5" s="1"/>
  <c r="AJ203" i="5"/>
  <c r="BE203" i="5" s="1"/>
  <c r="BZ203" i="5" s="1"/>
  <c r="AD308" i="5"/>
  <c r="AY308" i="5"/>
  <c r="AN308" i="5"/>
  <c r="AU31" i="5"/>
  <c r="BP31" i="5" s="1"/>
  <c r="Z31" i="5"/>
  <c r="AE31" i="5"/>
  <c r="AU658" i="5"/>
  <c r="Z658" i="5"/>
  <c r="BP658" i="5" s="1"/>
  <c r="AC658" i="5"/>
  <c r="AX658" i="5" s="1"/>
  <c r="BS658" i="5" s="1"/>
  <c r="AH271" i="5"/>
  <c r="W271" i="5"/>
  <c r="CH271" i="5"/>
  <c r="AJ183" i="5"/>
  <c r="BE183" i="5" s="1"/>
  <c r="BZ183" i="5" s="1"/>
  <c r="BK183" i="5"/>
  <c r="AP183" i="5"/>
  <c r="AB183" i="5"/>
  <c r="W34" i="5"/>
  <c r="CH34" i="5"/>
  <c r="X34" i="5"/>
  <c r="AJ106" i="5"/>
  <c r="AL106" i="5"/>
  <c r="BG106" i="5" s="1"/>
  <c r="AG526" i="5"/>
  <c r="BB526" i="5" s="1"/>
  <c r="AW526" i="5"/>
  <c r="AB526" i="5"/>
  <c r="AC152" i="5"/>
  <c r="AX152" i="5" s="1"/>
  <c r="AP152" i="5"/>
  <c r="BK152" i="5" s="1"/>
  <c r="CF152" i="5" s="1"/>
  <c r="AB633" i="5"/>
  <c r="Z633" i="5"/>
  <c r="AU633" i="5" s="1"/>
  <c r="BP633" i="5" s="1"/>
  <c r="BE295" i="5"/>
  <c r="BZ295" i="5" s="1"/>
  <c r="AJ295" i="5"/>
  <c r="AG295" i="5"/>
  <c r="BB295" i="5" s="1"/>
  <c r="BW295" i="5" s="1"/>
  <c r="AN379" i="5"/>
  <c r="BI379" i="5" s="1"/>
  <c r="AM379" i="5"/>
  <c r="BH379" i="5" s="1"/>
  <c r="Z802" i="5"/>
  <c r="BG802" i="5"/>
  <c r="AL802" i="5"/>
  <c r="Y53" i="5"/>
  <c r="AT53" i="5"/>
  <c r="BO53" i="5"/>
  <c r="AG53" i="5"/>
  <c r="BB53" i="5" s="1"/>
  <c r="AE611" i="5"/>
  <c r="AH611" i="5"/>
  <c r="AD611" i="5"/>
  <c r="AY611" i="5" s="1"/>
  <c r="AB699" i="5"/>
  <c r="AW699" i="5" s="1"/>
  <c r="AP699" i="5"/>
  <c r="Y368" i="5"/>
  <c r="AT368" i="5" s="1"/>
  <c r="BO368" i="5" s="1"/>
  <c r="AY368" i="5"/>
  <c r="BT368" i="5" s="1"/>
  <c r="AD368" i="5"/>
  <c r="AB600" i="5"/>
  <c r="AI600" i="5"/>
  <c r="BT621" i="5"/>
  <c r="AD621" i="5"/>
  <c r="AY621" i="5" s="1"/>
  <c r="AA621" i="5"/>
  <c r="BG126" i="5"/>
  <c r="CB126" i="5" s="1"/>
  <c r="AL126" i="5"/>
  <c r="AK126" i="5"/>
  <c r="BF126" i="5" s="1"/>
  <c r="CA126" i="5" s="1"/>
  <c r="AH543" i="5"/>
  <c r="CH543" i="5"/>
  <c r="W543" i="5"/>
  <c r="AW797" i="5"/>
  <c r="BR797" i="5" s="1"/>
  <c r="AB797" i="5"/>
  <c r="AT797" i="5"/>
  <c r="BO797" i="5" s="1"/>
  <c r="Y797" i="5"/>
  <c r="AC241" i="5"/>
  <c r="AX241" i="5" s="1"/>
  <c r="AN241" i="5"/>
  <c r="AE329" i="5"/>
  <c r="AZ329" i="5" s="1"/>
  <c r="AG329" i="5"/>
  <c r="BB329" i="5"/>
  <c r="BW329" i="5" s="1"/>
  <c r="Z105" i="5"/>
  <c r="AU105" i="5" s="1"/>
  <c r="BP105" i="5" s="1"/>
  <c r="AN105" i="5"/>
  <c r="BI105" i="5" s="1"/>
  <c r="CD105" i="5" s="1"/>
  <c r="AL352" i="5"/>
  <c r="BE352" i="5"/>
  <c r="AJ352" i="5"/>
  <c r="AL527" i="5"/>
  <c r="BG527" i="5" s="1"/>
  <c r="AJ527" i="5"/>
  <c r="BE527" i="5" s="1"/>
  <c r="BZ527" i="5" s="1"/>
  <c r="W862" i="5"/>
  <c r="CH862" i="5"/>
  <c r="CC862" i="5"/>
  <c r="BH862" i="5"/>
  <c r="AM862" i="5"/>
  <c r="AV760" i="5"/>
  <c r="BQ760" i="5" s="1"/>
  <c r="AA760" i="5"/>
  <c r="AJ760" i="5"/>
  <c r="BE760" i="5" s="1"/>
  <c r="AP898" i="5"/>
  <c r="BF898" i="5"/>
  <c r="CA898" i="5" s="1"/>
  <c r="AK898" i="5"/>
  <c r="W337" i="5"/>
  <c r="CH337" i="5"/>
  <c r="AA337" i="5"/>
  <c r="AK163" i="5"/>
  <c r="BF163" i="5" s="1"/>
  <c r="Y163" i="5"/>
  <c r="AT163" i="5" s="1"/>
  <c r="AJ491" i="5"/>
  <c r="AM491" i="5"/>
  <c r="BH491" i="5" s="1"/>
  <c r="CC491" i="5" s="1"/>
  <c r="Z412" i="5"/>
  <c r="AA412" i="5"/>
  <c r="AV412" i="5" s="1"/>
  <c r="AO151" i="5"/>
  <c r="BJ151" i="5" s="1"/>
  <c r="AK151" i="5"/>
  <c r="BF151" i="5" s="1"/>
  <c r="CA151" i="5" s="1"/>
  <c r="AG151" i="5"/>
  <c r="BB151" i="5" s="1"/>
  <c r="BW151" i="5" s="1"/>
  <c r="BG911" i="5"/>
  <c r="CB911" i="5"/>
  <c r="AL911" i="5"/>
  <c r="AI211" i="5"/>
  <c r="BD211" i="5"/>
  <c r="AH211" i="5"/>
  <c r="BC211" i="5" s="1"/>
  <c r="BX211" i="5"/>
  <c r="AO96" i="5"/>
  <c r="BJ96" i="5"/>
  <c r="AY96" i="5"/>
  <c r="BT96" i="5" s="1"/>
  <c r="AD96" i="5"/>
  <c r="Z524" i="5"/>
  <c r="BK524" i="5"/>
  <c r="AP524" i="5"/>
  <c r="CF524" i="5" s="1"/>
  <c r="AZ575" i="5"/>
  <c r="AE575" i="5"/>
  <c r="AD575" i="5"/>
  <c r="AY575" i="5" s="1"/>
  <c r="BT575" i="5" s="1"/>
  <c r="AN579" i="5"/>
  <c r="BI579" i="5" s="1"/>
  <c r="AP579" i="5"/>
  <c r="BG278" i="5"/>
  <c r="CB278" i="5" s="1"/>
  <c r="AL278" i="5"/>
  <c r="Y278" i="5"/>
  <c r="AH848" i="5"/>
  <c r="BC848" i="5" s="1"/>
  <c r="AK848" i="5"/>
  <c r="AO721" i="5"/>
  <c r="AI721" i="5"/>
  <c r="BD721" i="5"/>
  <c r="AF889" i="5"/>
  <c r="BA889" i="5" s="1"/>
  <c r="BV889" i="5"/>
  <c r="AD889" i="5"/>
  <c r="AY889" i="5" s="1"/>
  <c r="AG315" i="5"/>
  <c r="BB315" i="5" s="1"/>
  <c r="BW315" i="5" s="1"/>
  <c r="AA315" i="5"/>
  <c r="AV315" i="5" s="1"/>
  <c r="BQ315" i="5" s="1"/>
  <c r="W834" i="5"/>
  <c r="CH834" i="5"/>
  <c r="AA834" i="5"/>
  <c r="AV834" i="5" s="1"/>
  <c r="BQ834" i="5" s="1"/>
  <c r="X141" i="5"/>
  <c r="AS141" i="5" s="1"/>
  <c r="BN141" i="5" s="1"/>
  <c r="AC141" i="5"/>
  <c r="AX141" i="5" s="1"/>
  <c r="BS141" i="5" s="1"/>
  <c r="AI343" i="5"/>
  <c r="BD343" i="5" s="1"/>
  <c r="BE343" i="5"/>
  <c r="BZ343" i="5" s="1"/>
  <c r="AJ343" i="5"/>
  <c r="AD81" i="5"/>
  <c r="AB81" i="5"/>
  <c r="AW81" i="5"/>
  <c r="BR81" i="5"/>
  <c r="AD346" i="5"/>
  <c r="AY346" i="5"/>
  <c r="BT346" i="5" s="1"/>
  <c r="Y346" i="5"/>
  <c r="AT346" i="5" s="1"/>
  <c r="AG357" i="5"/>
  <c r="BB357" i="5"/>
  <c r="BW357" i="5" s="1"/>
  <c r="Y357" i="5"/>
  <c r="AT357" i="5" s="1"/>
  <c r="BO357" i="5" s="1"/>
  <c r="AJ121" i="5"/>
  <c r="AD121" i="5"/>
  <c r="AY121" i="5"/>
  <c r="AM653" i="5"/>
  <c r="BH653" i="5" s="1"/>
  <c r="AF653" i="5"/>
  <c r="AD209" i="5"/>
  <c r="AY209" i="5" s="1"/>
  <c r="BT209" i="5" s="1"/>
  <c r="W209" i="5"/>
  <c r="AR209" i="5" s="1"/>
  <c r="BM209" i="5" s="1"/>
  <c r="CH209" i="5"/>
  <c r="AE209" i="5"/>
  <c r="AZ209" i="5" s="1"/>
  <c r="Z733" i="5"/>
  <c r="AE733" i="5"/>
  <c r="AD237" i="5"/>
  <c r="BH237" i="5"/>
  <c r="AM237" i="5"/>
  <c r="AM149" i="5"/>
  <c r="BH149" i="5" s="1"/>
  <c r="CC149" i="5" s="1"/>
  <c r="AK149" i="5"/>
  <c r="BF149" i="5" s="1"/>
  <c r="CA149" i="5" s="1"/>
  <c r="AU808" i="5"/>
  <c r="BP808" i="5" s="1"/>
  <c r="Z808" i="5"/>
  <c r="AC808" i="5"/>
  <c r="AP989" i="5"/>
  <c r="CF989" i="5" s="1"/>
  <c r="BK989" i="5"/>
  <c r="AL989" i="5"/>
  <c r="BG989" i="5" s="1"/>
  <c r="AP890" i="5"/>
  <c r="BK890" i="5" s="1"/>
  <c r="CF890" i="5" s="1"/>
  <c r="Y890" i="5"/>
  <c r="AC991" i="5"/>
  <c r="AX991" i="5" s="1"/>
  <c r="BS991" i="5" s="1"/>
  <c r="AK991" i="5"/>
  <c r="BF991" i="5" s="1"/>
  <c r="CA991" i="5" s="1"/>
  <c r="AH362" i="5"/>
  <c r="BC362" i="5" s="1"/>
  <c r="AI362" i="5"/>
  <c r="BO882" i="5"/>
  <c r="Y882" i="5"/>
  <c r="AT882" i="5" s="1"/>
  <c r="BB882" i="5"/>
  <c r="BW882" i="5" s="1"/>
  <c r="AG882" i="5"/>
  <c r="AJ86" i="5"/>
  <c r="BB86" i="5"/>
  <c r="BW86" i="5" s="1"/>
  <c r="AG86" i="5"/>
  <c r="Z273" i="5"/>
  <c r="AL273" i="5"/>
  <c r="AD61" i="5"/>
  <c r="AY61" i="5" s="1"/>
  <c r="BT61" i="5" s="1"/>
  <c r="AI61" i="5"/>
  <c r="BD61" i="5" s="1"/>
  <c r="Y419" i="5"/>
  <c r="AA419" i="5"/>
  <c r="AV419" i="5" s="1"/>
  <c r="AF578" i="5"/>
  <c r="BA578" i="5" s="1"/>
  <c r="BV578" i="5" s="1"/>
  <c r="AC578" i="5"/>
  <c r="AX578" i="5"/>
  <c r="AE592" i="5"/>
  <c r="AN592" i="5"/>
  <c r="BV951" i="5"/>
  <c r="AF951" i="5"/>
  <c r="BA951" i="5" s="1"/>
  <c r="AM951" i="5"/>
  <c r="BH951" i="5"/>
  <c r="CC951" i="5" s="1"/>
  <c r="CH185" i="5"/>
  <c r="W185" i="5"/>
  <c r="Z185" i="5"/>
  <c r="AU185" i="5" s="1"/>
  <c r="AI187" i="5"/>
  <c r="BD187" i="5"/>
  <c r="BY187" i="5" s="1"/>
  <c r="X187" i="5"/>
  <c r="AS187" i="5" s="1"/>
  <c r="BI807" i="5"/>
  <c r="AN807" i="5"/>
  <c r="X807" i="5"/>
  <c r="AS807" i="5" s="1"/>
  <c r="X919" i="5"/>
  <c r="AG919" i="5"/>
  <c r="AE1017" i="5"/>
  <c r="AK265" i="5"/>
  <c r="BF265" i="5" s="1"/>
  <c r="AO265" i="5"/>
  <c r="BF79" i="5"/>
  <c r="CA79" i="5" s="1"/>
  <c r="AK79" i="5"/>
  <c r="AE79" i="5"/>
  <c r="AN589" i="5"/>
  <c r="BI589" i="5" s="1"/>
  <c r="CD589" i="5" s="1"/>
  <c r="AE589" i="5"/>
  <c r="AF525" i="5"/>
  <c r="BA525" i="5" s="1"/>
  <c r="BF525" i="5"/>
  <c r="AK525" i="5"/>
  <c r="Z243" i="5"/>
  <c r="AT243" i="5"/>
  <c r="BO243" i="5" s="1"/>
  <c r="Y243" i="5"/>
  <c r="AY778" i="5"/>
  <c r="AD778" i="5"/>
  <c r="AJ778" i="5"/>
  <c r="BE778" i="5" s="1"/>
  <c r="BZ778" i="5" s="1"/>
  <c r="AU928" i="5"/>
  <c r="BP928" i="5" s="1"/>
  <c r="Z928" i="5"/>
  <c r="AK928" i="5"/>
  <c r="BF928" i="5" s="1"/>
  <c r="CA928" i="5" s="1"/>
  <c r="AK756" i="5"/>
  <c r="AP756" i="5"/>
  <c r="BK756" i="5" s="1"/>
  <c r="CF756" i="5"/>
  <c r="AH341" i="5"/>
  <c r="BC341" i="5" s="1"/>
  <c r="BX341" i="5" s="1"/>
  <c r="AC341" i="5"/>
  <c r="AX341" i="5"/>
  <c r="BS341" i="5" s="1"/>
  <c r="BB341" i="5"/>
  <c r="AG341" i="5"/>
  <c r="AO210" i="5"/>
  <c r="BJ210" i="5" s="1"/>
  <c r="AI210" i="5"/>
  <c r="BD210" i="5"/>
  <c r="AH453" i="5"/>
  <c r="BC453" i="5" s="1"/>
  <c r="BX453" i="5" s="1"/>
  <c r="CH453" i="5"/>
  <c r="W453" i="5"/>
  <c r="AR453" i="5" s="1"/>
  <c r="BM453" i="5" s="1"/>
  <c r="AN262" i="5"/>
  <c r="BI262" i="5" s="1"/>
  <c r="AL262" i="5"/>
  <c r="BG262" i="5" s="1"/>
  <c r="X261" i="5"/>
  <c r="AB261" i="5"/>
  <c r="AK708" i="5"/>
  <c r="AE708" i="5"/>
  <c r="AJ256" i="5"/>
  <c r="BE256" i="5" s="1"/>
  <c r="BZ256" i="5" s="1"/>
  <c r="AA256" i="5"/>
  <c r="AV256" i="5" s="1"/>
  <c r="AA386" i="5"/>
  <c r="AV386" i="5" s="1"/>
  <c r="BQ386" i="5" s="1"/>
  <c r="AY386" i="5"/>
  <c r="BT386" i="5" s="1"/>
  <c r="AD386" i="5"/>
  <c r="AG513" i="5"/>
  <c r="BB513" i="5" s="1"/>
  <c r="AD513" i="5"/>
  <c r="AD918" i="5"/>
  <c r="AE918" i="5"/>
  <c r="AP127" i="5"/>
  <c r="BK127" i="5" s="1"/>
  <c r="CF127" i="5" s="1"/>
  <c r="BC127" i="5"/>
  <c r="BX127" i="5" s="1"/>
  <c r="AH127" i="5"/>
  <c r="AL127" i="5"/>
  <c r="BG127" i="5" s="1"/>
  <c r="AU717" i="5"/>
  <c r="Z717" i="5"/>
  <c r="AE717" i="5"/>
  <c r="AZ717" i="5" s="1"/>
  <c r="BU717" i="5" s="1"/>
  <c r="AG656" i="5"/>
  <c r="BB656" i="5" s="1"/>
  <c r="BW656" i="5" s="1"/>
  <c r="AD656" i="5"/>
  <c r="AY656" i="5" s="1"/>
  <c r="BT656" i="5" s="1"/>
  <c r="AE303" i="5"/>
  <c r="AZ303" i="5" s="1"/>
  <c r="BU303" i="5" s="1"/>
  <c r="AD303" i="5"/>
  <c r="AK92" i="5"/>
  <c r="AA92" i="5"/>
  <c r="AG266" i="5"/>
  <c r="BB266" i="5" s="1"/>
  <c r="AB266" i="5"/>
  <c r="AW266" i="5" s="1"/>
  <c r="BR266" i="5" s="1"/>
  <c r="AN422" i="5"/>
  <c r="BI422" i="5" s="1"/>
  <c r="CD422" i="5" s="1"/>
  <c r="AL422" i="5"/>
  <c r="BG422" i="5" s="1"/>
  <c r="AJ202" i="5"/>
  <c r="AL202" i="5"/>
  <c r="BG202" i="5"/>
  <c r="CB202" i="5" s="1"/>
  <c r="Z956" i="5"/>
  <c r="AU956" i="5" s="1"/>
  <c r="BP956" i="5" s="1"/>
  <c r="AP956" i="5"/>
  <c r="Y790" i="5"/>
  <c r="AT790" i="5"/>
  <c r="BO790" i="5" s="1"/>
  <c r="AA790" i="5"/>
  <c r="AV790" i="5" s="1"/>
  <c r="BQ790" i="5"/>
  <c r="BC777" i="5"/>
  <c r="BX777" i="5" s="1"/>
  <c r="AH777" i="5"/>
  <c r="BF777" i="5"/>
  <c r="CA777" i="5" s="1"/>
  <c r="AK777" i="5"/>
  <c r="AJ537" i="5"/>
  <c r="AL537" i="5"/>
  <c r="AL519" i="5"/>
  <c r="AE519" i="5"/>
  <c r="CH753" i="5"/>
  <c r="W753" i="5"/>
  <c r="Y753" i="5"/>
  <c r="AT753" i="5" s="1"/>
  <c r="BO753" i="5" s="1"/>
  <c r="AH162" i="5"/>
  <c r="BC162" i="5"/>
  <c r="BX162" i="5" s="1"/>
  <c r="AD162" i="5"/>
  <c r="AE50" i="5"/>
  <c r="AZ50" i="5"/>
  <c r="BU50" i="5" s="1"/>
  <c r="AH50" i="5"/>
  <c r="BC50" i="5" s="1"/>
  <c r="BX50" i="5"/>
  <c r="CH922" i="5"/>
  <c r="W922" i="5"/>
  <c r="AM922" i="5"/>
  <c r="BH922" i="5" s="1"/>
  <c r="AA1002" i="5"/>
  <c r="BZ1002" i="5"/>
  <c r="BE1002" i="5"/>
  <c r="AJ1002" i="5"/>
  <c r="Z763" i="5"/>
  <c r="AU763" i="5" s="1"/>
  <c r="BP763" i="5" s="1"/>
  <c r="BK763" i="5"/>
  <c r="CF763" i="5" s="1"/>
  <c r="AP763" i="5"/>
  <c r="BA711" i="5"/>
  <c r="AF711" i="5"/>
  <c r="AN711" i="5"/>
  <c r="BI711" i="5" s="1"/>
  <c r="CD711" i="5" s="1"/>
  <c r="AC663" i="5"/>
  <c r="AX663" i="5" s="1"/>
  <c r="BS663" i="5" s="1"/>
  <c r="AN692" i="5"/>
  <c r="BI692" i="5" s="1"/>
  <c r="CD692" i="5"/>
  <c r="AJ692" i="5"/>
  <c r="BE692" i="5" s="1"/>
  <c r="BZ692" i="5" s="1"/>
  <c r="AC410" i="5"/>
  <c r="AX410" i="5" s="1"/>
  <c r="AJ410" i="5"/>
  <c r="BE410" i="5" s="1"/>
  <c r="BZ410" i="5" s="1"/>
  <c r="AL436" i="5"/>
  <c r="BG436" i="5"/>
  <c r="CB436" i="5"/>
  <c r="AK436" i="5"/>
  <c r="BF436" i="5"/>
  <c r="AG173" i="5"/>
  <c r="BB173" i="5" s="1"/>
  <c r="AD173" i="5"/>
  <c r="AY173" i="5" s="1"/>
  <c r="BT173" i="5" s="1"/>
  <c r="AL461" i="5"/>
  <c r="Y461" i="5"/>
  <c r="AT461" i="5" s="1"/>
  <c r="AE441" i="5"/>
  <c r="AZ441" i="5" s="1"/>
  <c r="AD441" i="5"/>
  <c r="AY441" i="5" s="1"/>
  <c r="BT441" i="5" s="1"/>
  <c r="AD157" i="5"/>
  <c r="AY157" i="5" s="1"/>
  <c r="BT157" i="5" s="1"/>
  <c r="X157" i="5"/>
  <c r="AS157" i="5" s="1"/>
  <c r="AO961" i="5"/>
  <c r="BJ961" i="5" s="1"/>
  <c r="CE961" i="5" s="1"/>
  <c r="AZ961" i="5"/>
  <c r="BU961" i="5" s="1"/>
  <c r="AE961" i="5"/>
  <c r="AY682" i="5"/>
  <c r="AD682" i="5"/>
  <c r="AF682" i="5"/>
  <c r="AK26" i="5"/>
  <c r="BC26" i="5"/>
  <c r="BX26" i="5" s="1"/>
  <c r="AH26" i="5"/>
  <c r="X391" i="5"/>
  <c r="AB391" i="5"/>
  <c r="AW391" i="5" s="1"/>
  <c r="BR391" i="5" s="1"/>
  <c r="AK605" i="5"/>
  <c r="BF605" i="5" s="1"/>
  <c r="AJ605" i="5"/>
  <c r="BE605" i="5"/>
  <c r="AP613" i="5"/>
  <c r="BK613" i="5" s="1"/>
  <c r="CF613" i="5" s="1"/>
  <c r="AB613" i="5"/>
  <c r="AW613" i="5" s="1"/>
  <c r="X627" i="5"/>
  <c r="AS627" i="5" s="1"/>
  <c r="BN627" i="5" s="1"/>
  <c r="AK627" i="5"/>
  <c r="AC350" i="5"/>
  <c r="AM350" i="5"/>
  <c r="BH350" i="5" s="1"/>
  <c r="CC350" i="5" s="1"/>
  <c r="AF111" i="5"/>
  <c r="AD111" i="5"/>
  <c r="AY111" i="5" s="1"/>
  <c r="BT111" i="5" s="1"/>
  <c r="AK253" i="5"/>
  <c r="BF253" i="5" s="1"/>
  <c r="CA253" i="5" s="1"/>
  <c r="AL253" i="5"/>
  <c r="BG253" i="5"/>
  <c r="AP533" i="5"/>
  <c r="BK533" i="5"/>
  <c r="CF533" i="5" s="1"/>
  <c r="AF533" i="5"/>
  <c r="BA533" i="5" s="1"/>
  <c r="AC969" i="5"/>
  <c r="AX969" i="5" s="1"/>
  <c r="BS969" i="5" s="1"/>
  <c r="AE969" i="5"/>
  <c r="AF180" i="5"/>
  <c r="AH180" i="5"/>
  <c r="BC180" i="5" s="1"/>
  <c r="BX180" i="5" s="1"/>
  <c r="AO685" i="5"/>
  <c r="BJ685" i="5" s="1"/>
  <c r="CE685" i="5" s="1"/>
  <c r="AF685" i="5"/>
  <c r="AL364" i="5"/>
  <c r="AJ364" i="5"/>
  <c r="AM640" i="5"/>
  <c r="BP640" i="5"/>
  <c r="Z640" i="5"/>
  <c r="AU640" i="5" s="1"/>
  <c r="AJ289" i="5"/>
  <c r="BE289" i="5" s="1"/>
  <c r="AB289" i="5"/>
  <c r="AP996" i="5"/>
  <c r="AH996" i="5"/>
  <c r="AK994" i="5"/>
  <c r="AD582" i="5"/>
  <c r="AY582" i="5" s="1"/>
  <c r="BT582" i="5" s="1"/>
  <c r="CB582" i="5"/>
  <c r="AL582" i="5"/>
  <c r="BG582" i="5" s="1"/>
  <c r="AG970" i="5"/>
  <c r="AN970" i="5"/>
  <c r="BI970" i="5" s="1"/>
  <c r="CD970" i="5" s="1"/>
  <c r="AA234" i="5"/>
  <c r="AV234" i="5" s="1"/>
  <c r="BQ234" i="5"/>
  <c r="AI234" i="5"/>
  <c r="BD234" i="5" s="1"/>
  <c r="BY234" i="5" s="1"/>
  <c r="BJ323" i="5"/>
  <c r="AO323" i="5"/>
  <c r="AJ323" i="5"/>
  <c r="BZ323" i="5"/>
  <c r="BE323" i="5"/>
  <c r="BH594" i="5"/>
  <c r="CC594" i="5" s="1"/>
  <c r="AM594" i="5"/>
  <c r="AT594" i="5"/>
  <c r="Y594" i="5"/>
  <c r="AI857" i="5"/>
  <c r="AL857" i="5"/>
  <c r="BG857" i="5" s="1"/>
  <c r="CB857" i="5" s="1"/>
  <c r="AM135" i="5"/>
  <c r="AO135" i="5"/>
  <c r="BJ135" i="5"/>
  <c r="BH37" i="5"/>
  <c r="CC37" i="5" s="1"/>
  <c r="AM37" i="5"/>
  <c r="AF37" i="5"/>
  <c r="CH1008" i="5"/>
  <c r="W1008" i="5"/>
  <c r="AR1008" i="5"/>
  <c r="BM1008" i="5" s="1"/>
  <c r="BD1008" i="5"/>
  <c r="BY1008" i="5" s="1"/>
  <c r="AI1008" i="5"/>
  <c r="Y506" i="5"/>
  <c r="AT506" i="5"/>
  <c r="AP506" i="5"/>
  <c r="BK506" i="5" s="1"/>
  <c r="CF506" i="5" s="1"/>
  <c r="AP850" i="5"/>
  <c r="AK850" i="5"/>
  <c r="Z409" i="5"/>
  <c r="AF409" i="5"/>
  <c r="AL715" i="5"/>
  <c r="BG715" i="5" s="1"/>
  <c r="CB715" i="5" s="1"/>
  <c r="AO715" i="5"/>
  <c r="Y119" i="5"/>
  <c r="AG119" i="5"/>
  <c r="BB119" i="5" s="1"/>
  <c r="BK646" i="5"/>
  <c r="AP646" i="5"/>
  <c r="AL646" i="5"/>
  <c r="BG646" i="5" s="1"/>
  <c r="AH830" i="5"/>
  <c r="BC830" i="5" s="1"/>
  <c r="BX830" i="5" s="1"/>
  <c r="BH830" i="5"/>
  <c r="CC830" i="5" s="1"/>
  <c r="AM830" i="5"/>
  <c r="Y95" i="5"/>
  <c r="AT95" i="5"/>
  <c r="BO95" i="5" s="1"/>
  <c r="AX95" i="5"/>
  <c r="BS95" i="5" s="1"/>
  <c r="AC95" i="5"/>
  <c r="AI762" i="5"/>
  <c r="BD762" i="5" s="1"/>
  <c r="AK762" i="5"/>
  <c r="AE198" i="5"/>
  <c r="AZ198" i="5" s="1"/>
  <c r="AU198" i="5"/>
  <c r="BP198" i="5" s="1"/>
  <c r="Z198" i="5"/>
  <c r="AH617" i="5"/>
  <c r="BF617" i="5"/>
  <c r="CA617" i="5" s="1"/>
  <c r="AK617" i="5"/>
  <c r="AP826" i="5"/>
  <c r="BK826" i="5" s="1"/>
  <c r="AF826" i="5"/>
  <c r="BA826" i="5" s="1"/>
  <c r="BV826" i="5" s="1"/>
  <c r="AE164" i="5"/>
  <c r="AZ164" i="5" s="1"/>
  <c r="BU164" i="5" s="1"/>
  <c r="AV164" i="5"/>
  <c r="AA164" i="5"/>
  <c r="X724" i="5"/>
  <c r="AP724" i="5"/>
  <c r="BK724" i="5"/>
  <c r="CF724" i="5" s="1"/>
  <c r="AJ641" i="5"/>
  <c r="CD641" i="5"/>
  <c r="AN641" i="5"/>
  <c r="BI641" i="5" s="1"/>
  <c r="AJ835" i="5"/>
  <c r="BE835" i="5" s="1"/>
  <c r="AA835" i="5"/>
  <c r="AV835" i="5" s="1"/>
  <c r="BQ835" i="5" s="1"/>
  <c r="AM309" i="5"/>
  <c r="BH309" i="5" s="1"/>
  <c r="AD309" i="5"/>
  <c r="AY309" i="5" s="1"/>
  <c r="BT309" i="5" s="1"/>
  <c r="AM235" i="5"/>
  <c r="BH235" i="5" s="1"/>
  <c r="AI235" i="5"/>
  <c r="BD235" i="5" s="1"/>
  <c r="BY235" i="5" s="1"/>
  <c r="AL805" i="5"/>
  <c r="AM805" i="5"/>
  <c r="BH805" i="5"/>
  <c r="CC805" i="5" s="1"/>
  <c r="AE139" i="5"/>
  <c r="AZ139" i="5" s="1"/>
  <c r="BU139" i="5" s="1"/>
  <c r="AI139" i="5"/>
  <c r="BD139" i="5" s="1"/>
  <c r="AC860" i="5"/>
  <c r="AX860" i="5" s="1"/>
  <c r="BS860" i="5" s="1"/>
  <c r="AN860" i="5"/>
  <c r="BI860" i="5" s="1"/>
  <c r="CH356" i="5"/>
  <c r="W356" i="5"/>
  <c r="AR356" i="5" s="1"/>
  <c r="AB356" i="5"/>
  <c r="AW356" i="5" s="1"/>
  <c r="BR356" i="5" s="1"/>
  <c r="AJ349" i="5"/>
  <c r="AD349" i="5"/>
  <c r="AY349" i="5" s="1"/>
  <c r="BT349" i="5" s="1"/>
  <c r="AX607" i="5"/>
  <c r="BS607" i="5" s="1"/>
  <c r="AC607" i="5"/>
  <c r="AK607" i="5"/>
  <c r="AH249" i="5"/>
  <c r="AN249" i="5"/>
  <c r="BI249" i="5" s="1"/>
  <c r="CD249" i="5" s="1"/>
  <c r="AA620" i="5"/>
  <c r="AV620" i="5" s="1"/>
  <c r="BQ620" i="5" s="1"/>
  <c r="BT620" i="5"/>
  <c r="AY620" i="5"/>
  <c r="AD620" i="5"/>
  <c r="AG429" i="5"/>
  <c r="BB429" i="5" s="1"/>
  <c r="BW429" i="5" s="1"/>
  <c r="AF429" i="5"/>
  <c r="BA429" i="5" s="1"/>
  <c r="BV429" i="5" s="1"/>
  <c r="Z555" i="5"/>
  <c r="AU555" i="5" s="1"/>
  <c r="BP555" i="5" s="1"/>
  <c r="Y555" i="5"/>
  <c r="AT555" i="5" s="1"/>
  <c r="BO555" i="5" s="1"/>
  <c r="AG335" i="5"/>
  <c r="BB335" i="5" s="1"/>
  <c r="BW335" i="5" s="1"/>
  <c r="AM335" i="5"/>
  <c r="CH396" i="5"/>
  <c r="W396" i="5"/>
  <c r="BK396" i="5"/>
  <c r="CF396" i="5" s="1"/>
  <c r="AP396" i="5"/>
  <c r="AC558" i="5"/>
  <c r="AH558" i="5"/>
  <c r="AM772" i="5"/>
  <c r="AD772" i="5"/>
  <c r="BV608" i="5"/>
  <c r="BA608" i="5"/>
  <c r="AF608" i="5"/>
  <c r="X608" i="5"/>
  <c r="AS608" i="5" s="1"/>
  <c r="Z769" i="5"/>
  <c r="AU769" i="5" s="1"/>
  <c r="BP769" i="5" s="1"/>
  <c r="BD769" i="5"/>
  <c r="BY769" i="5" s="1"/>
  <c r="AI769" i="5"/>
  <c r="AH769" i="5"/>
  <c r="X67" i="5"/>
  <c r="BF67" i="5"/>
  <c r="AK67" i="5"/>
  <c r="AC109" i="5"/>
  <c r="AX109" i="5" s="1"/>
  <c r="AF109" i="5"/>
  <c r="AD25" i="5"/>
  <c r="AL25" i="5"/>
  <c r="BG25" i="5" s="1"/>
  <c r="CB25" i="5" s="1"/>
  <c r="AC245" i="5"/>
  <c r="X245" i="5"/>
  <c r="AS245" i="5" s="1"/>
  <c r="BN245" i="5" s="1"/>
  <c r="AM968" i="5"/>
  <c r="BK968" i="5"/>
  <c r="CF968" i="5" s="1"/>
  <c r="AP968" i="5"/>
  <c r="AU943" i="5"/>
  <c r="BP943" i="5" s="1"/>
  <c r="Z943" i="5"/>
  <c r="AN943" i="5"/>
  <c r="BI943" i="5"/>
  <c r="CD943" i="5" s="1"/>
  <c r="AD520" i="5"/>
  <c r="AY520" i="5"/>
  <c r="BT520" i="5" s="1"/>
  <c r="BY520" i="5"/>
  <c r="AI520" i="5"/>
  <c r="BD520" i="5" s="1"/>
  <c r="AD184" i="5"/>
  <c r="AE184" i="5"/>
  <c r="AZ184" i="5"/>
  <c r="BU184" i="5" s="1"/>
  <c r="AH554" i="5"/>
  <c r="AP554" i="5"/>
  <c r="BK554" i="5"/>
  <c r="Z91" i="5"/>
  <c r="AU91" i="5" s="1"/>
  <c r="BP91" i="5" s="1"/>
  <c r="Y91" i="5"/>
  <c r="AT91" i="5"/>
  <c r="CH91" i="5"/>
  <c r="W91" i="5"/>
  <c r="BK137" i="5"/>
  <c r="CF137" i="5" s="1"/>
  <c r="AP137" i="5"/>
  <c r="AG137" i="5"/>
  <c r="AD495" i="5"/>
  <c r="AL495" i="5"/>
  <c r="BG495" i="5" s="1"/>
  <c r="CB495" i="5" s="1"/>
  <c r="AL269" i="5"/>
  <c r="BG269" i="5" s="1"/>
  <c r="CB269" i="5" s="1"/>
  <c r="AH269" i="5"/>
  <c r="BC269" i="5" s="1"/>
  <c r="AJ313" i="5"/>
  <c r="AN313" i="5"/>
  <c r="BZ849" i="5"/>
  <c r="BE849" i="5"/>
  <c r="AJ849" i="5"/>
  <c r="CH849" i="5"/>
  <c r="W849" i="5"/>
  <c r="AF75" i="5"/>
  <c r="BA75" i="5"/>
  <c r="BV75" i="5" s="1"/>
  <c r="AP75" i="5"/>
  <c r="BK75" i="5" s="1"/>
  <c r="AG758" i="5"/>
  <c r="BB758" i="5" s="1"/>
  <c r="BW758" i="5" s="1"/>
  <c r="Y758" i="5"/>
  <c r="AT758" i="5" s="1"/>
  <c r="BO758" i="5" s="1"/>
  <c r="AM941" i="5"/>
  <c r="BH941" i="5" s="1"/>
  <c r="AH941" i="5"/>
  <c r="BC941" i="5" s="1"/>
  <c r="AD426" i="5"/>
  <c r="Z426" i="5"/>
  <c r="AL735" i="5"/>
  <c r="AM735" i="5"/>
  <c r="AN597" i="5"/>
  <c r="BI597" i="5" s="1"/>
  <c r="AM597" i="5"/>
  <c r="BH597" i="5" s="1"/>
  <c r="CC597" i="5"/>
  <c r="CH568" i="5"/>
  <c r="W568" i="5"/>
  <c r="AL568" i="5"/>
  <c r="BG568" i="5" s="1"/>
  <c r="AL161" i="5"/>
  <c r="BG161" i="5" s="1"/>
  <c r="CB161" i="5" s="1"/>
  <c r="BJ161" i="5"/>
  <c r="AO161" i="5"/>
  <c r="W496" i="5"/>
  <c r="CH496" i="5"/>
  <c r="AA496" i="5"/>
  <c r="AV496" i="5" s="1"/>
  <c r="BQ496" i="5" s="1"/>
  <c r="AO132" i="5"/>
  <c r="BJ132" i="5" s="1"/>
  <c r="AJ132" i="5"/>
  <c r="BE132" i="5" s="1"/>
  <c r="BZ132" i="5" s="1"/>
  <c r="AH242" i="5"/>
  <c r="BC242" i="5" s="1"/>
  <c r="X242" i="5"/>
  <c r="AS242" i="5" s="1"/>
  <c r="AM612" i="5"/>
  <c r="BH612" i="5"/>
  <c r="AO612" i="5"/>
  <c r="BJ612" i="5" s="1"/>
  <c r="CE612" i="5" s="1"/>
  <c r="CF252" i="5"/>
  <c r="AP252" i="5"/>
  <c r="BK252" i="5" s="1"/>
  <c r="AH252" i="5"/>
  <c r="BC252" i="5"/>
  <c r="BX252" i="5" s="1"/>
  <c r="AM749" i="5"/>
  <c r="AD749" i="5"/>
  <c r="AY749" i="5" s="1"/>
  <c r="BT749" i="5" s="1"/>
  <c r="AH284" i="5"/>
  <c r="BC284" i="5"/>
  <c r="AO284" i="5"/>
  <c r="BJ284" i="5" s="1"/>
  <c r="CE284" i="5" s="1"/>
  <c r="AH70" i="5"/>
  <c r="BC70" i="5" s="1"/>
  <c r="BX70" i="5" s="1"/>
  <c r="AX70" i="5"/>
  <c r="BS70" i="5" s="1"/>
  <c r="AC70" i="5"/>
  <c r="CE647" i="5"/>
  <c r="AO647" i="5"/>
  <c r="BJ647" i="5" s="1"/>
  <c r="AB647" i="5"/>
  <c r="AW647" i="5" s="1"/>
  <c r="AL888" i="5"/>
  <c r="BG888" i="5" s="1"/>
  <c r="CB888" i="5" s="1"/>
  <c r="CH888" i="5"/>
  <c r="W888" i="5"/>
  <c r="AM556" i="5"/>
  <c r="AN556" i="5"/>
  <c r="BI556" i="5" s="1"/>
  <c r="CD556" i="5" s="1"/>
  <c r="AP657" i="5"/>
  <c r="AD657" i="5"/>
  <c r="AY657" i="5" s="1"/>
  <c r="BT657" i="5" s="1"/>
  <c r="AL780" i="5"/>
  <c r="BG780" i="5" s="1"/>
  <c r="AJ780" i="5"/>
  <c r="BE780" i="5" s="1"/>
  <c r="BZ780" i="5" s="1"/>
  <c r="X35" i="5"/>
  <c r="AS35" i="5" s="1"/>
  <c r="BN35" i="5" s="1"/>
  <c r="AI35" i="5"/>
  <c r="CH145" i="5"/>
  <c r="W145" i="5"/>
  <c r="Y145" i="5"/>
  <c r="AT145" i="5" s="1"/>
  <c r="BO145" i="5" s="1"/>
  <c r="AG977" i="5"/>
  <c r="BB977" i="5" s="1"/>
  <c r="BW977" i="5" s="1"/>
  <c r="AJ977" i="5"/>
  <c r="BE977" i="5" s="1"/>
  <c r="BZ977" i="5" s="1"/>
  <c r="AO960" i="5"/>
  <c r="AB960" i="5"/>
  <c r="AW960" i="5" s="1"/>
  <c r="BR960" i="5" s="1"/>
  <c r="AK710" i="5"/>
  <c r="BF710" i="5" s="1"/>
  <c r="CA710" i="5" s="1"/>
  <c r="AI710" i="5"/>
  <c r="AF263" i="5"/>
  <c r="BA263" i="5"/>
  <c r="BV263" i="5" s="1"/>
  <c r="AC263" i="5"/>
  <c r="AX263" i="5" s="1"/>
  <c r="CA1001" i="5"/>
  <c r="AK1001" i="5"/>
  <c r="BF1001" i="5" s="1"/>
  <c r="Y1001" i="5"/>
  <c r="AT1001" i="5" s="1"/>
  <c r="Y637" i="5"/>
  <c r="AT637" i="5" s="1"/>
  <c r="AP637" i="5"/>
  <c r="AI76" i="5"/>
  <c r="BD76" i="5"/>
  <c r="AA76" i="5"/>
  <c r="AV76" i="5"/>
  <c r="AC511" i="5"/>
  <c r="AI511" i="5"/>
  <c r="BD511" i="5" s="1"/>
  <c r="BY511" i="5"/>
  <c r="AG83" i="5"/>
  <c r="BB83" i="5" s="1"/>
  <c r="Y83" i="5"/>
  <c r="AT83" i="5" s="1"/>
  <c r="AO236" i="5"/>
  <c r="BJ236" i="5"/>
  <c r="CE236" i="5" s="1"/>
  <c r="AC236" i="5"/>
  <c r="AX236" i="5" s="1"/>
  <c r="BS236" i="5" s="1"/>
  <c r="AK854" i="5"/>
  <c r="AI854" i="5"/>
  <c r="BD854" i="5" s="1"/>
  <c r="AM175" i="5"/>
  <c r="BH175" i="5" s="1"/>
  <c r="AV175" i="5"/>
  <c r="AA175" i="5"/>
  <c r="AG949" i="5"/>
  <c r="Y949" i="5"/>
  <c r="Y413" i="5"/>
  <c r="AT413" i="5"/>
  <c r="AF413" i="5"/>
  <c r="BA413" i="5" s="1"/>
  <c r="BV413" i="5" s="1"/>
  <c r="AL473" i="5"/>
  <c r="BG473" i="5" s="1"/>
  <c r="CB473" i="5" s="1"/>
  <c r="AM473" i="5"/>
  <c r="BH473" i="5" s="1"/>
  <c r="CC473" i="5" s="1"/>
  <c r="AD239" i="5"/>
  <c r="AP239" i="5"/>
  <c r="BK239" i="5" s="1"/>
  <c r="AH687" i="5"/>
  <c r="BC687" i="5" s="1"/>
  <c r="BX687" i="5"/>
  <c r="CH687" i="5"/>
  <c r="W687" i="5"/>
  <c r="AK865" i="5"/>
  <c r="BF865" i="5" s="1"/>
  <c r="CA865" i="5" s="1"/>
  <c r="AP865" i="5"/>
  <c r="AK877" i="5"/>
  <c r="BF877" i="5" s="1"/>
  <c r="CA877" i="5" s="1"/>
  <c r="CC877" i="5"/>
  <c r="AM877" i="5"/>
  <c r="BH877" i="5" s="1"/>
  <c r="AG247" i="5"/>
  <c r="BB247" i="5"/>
  <c r="BW247" i="5" s="1"/>
  <c r="AF247" i="5"/>
  <c r="BA247" i="5" s="1"/>
  <c r="BV247" i="5" s="1"/>
  <c r="BO217" i="5"/>
  <c r="Y217" i="5"/>
  <c r="AT217" i="5" s="1"/>
  <c r="AH217" i="5"/>
  <c r="BC217" i="5" s="1"/>
  <c r="BX217" i="5" s="1"/>
  <c r="BH755" i="5"/>
  <c r="AM755" i="5"/>
  <c r="AJ755" i="5"/>
  <c r="BE755" i="5" s="1"/>
  <c r="BC530" i="5"/>
  <c r="BX530" i="5" s="1"/>
  <c r="AH530" i="5"/>
  <c r="CH377" i="5"/>
  <c r="W377" i="5"/>
  <c r="AF377" i="5"/>
  <c r="AP77" i="5"/>
  <c r="AG77" i="5"/>
  <c r="BB77" i="5"/>
  <c r="AN541" i="5"/>
  <c r="AS541" i="5"/>
  <c r="X541" i="5"/>
  <c r="AD793" i="5"/>
  <c r="AY793" i="5"/>
  <c r="AS793" i="5"/>
  <c r="X793" i="5"/>
  <c r="AO804" i="5"/>
  <c r="BJ804" i="5" s="1"/>
  <c r="AM804" i="5"/>
  <c r="BH804" i="5" s="1"/>
  <c r="CC804" i="5" s="1"/>
  <c r="AE546" i="5"/>
  <c r="AZ546" i="5"/>
  <c r="AV546" i="5"/>
  <c r="AA546" i="5"/>
  <c r="AI155" i="5"/>
  <c r="BD155" i="5" s="1"/>
  <c r="BY155" i="5" s="1"/>
  <c r="AD155" i="5"/>
  <c r="AY155" i="5" s="1"/>
  <c r="AI387" i="5"/>
  <c r="BD387" i="5"/>
  <c r="AZ387" i="5"/>
  <c r="AE387" i="5"/>
  <c r="AO324" i="5"/>
  <c r="BJ324" i="5" s="1"/>
  <c r="CE324" i="5" s="1"/>
  <c r="Z324" i="5"/>
  <c r="AU324" i="5" s="1"/>
  <c r="BP324" i="5" s="1"/>
  <c r="AA571" i="5"/>
  <c r="AV571" i="5" s="1"/>
  <c r="AZ571" i="5"/>
  <c r="BU571" i="5" s="1"/>
  <c r="AE571" i="5"/>
  <c r="AE917" i="5"/>
  <c r="AZ917" i="5"/>
  <c r="BU917" i="5" s="1"/>
  <c r="AA917" i="5"/>
  <c r="AV917" i="5" s="1"/>
  <c r="AE732" i="5"/>
  <c r="AZ732" i="5" s="1"/>
  <c r="AK732" i="5"/>
  <c r="Z959" i="5"/>
  <c r="AB959" i="5"/>
  <c r="AO683" i="5"/>
  <c r="BJ683" i="5" s="1"/>
  <c r="CE683" i="5" s="1"/>
  <c r="AE683" i="5"/>
  <c r="AZ683" i="5" s="1"/>
  <c r="BU683" i="5" s="1"/>
  <c r="AC975" i="5"/>
  <c r="AX975" i="5" s="1"/>
  <c r="BS975" i="5" s="1"/>
  <c r="AB975" i="5"/>
  <c r="BF891" i="5"/>
  <c r="AK891" i="5"/>
  <c r="AF891" i="5"/>
  <c r="BA891" i="5"/>
  <c r="BE719" i="5"/>
  <c r="BZ719" i="5" s="1"/>
  <c r="AJ719" i="5"/>
  <c r="AA719" i="5"/>
  <c r="Z946" i="5"/>
  <c r="AO946" i="5"/>
  <c r="BJ946" i="5" s="1"/>
  <c r="CE946" i="5" s="1"/>
  <c r="AD455" i="5"/>
  <c r="AE455" i="5"/>
  <c r="AZ455" i="5" s="1"/>
  <c r="BU455" i="5" s="1"/>
  <c r="AY924" i="5"/>
  <c r="AD924" i="5"/>
  <c r="AA924" i="5"/>
  <c r="AV924" i="5" s="1"/>
  <c r="BQ924" i="5" s="1"/>
  <c r="AT906" i="5"/>
  <c r="Y906" i="5"/>
  <c r="AP906" i="5"/>
  <c r="BK906" i="5" s="1"/>
  <c r="CF906" i="5" s="1"/>
  <c r="AN440" i="5"/>
  <c r="BI440" i="5" s="1"/>
  <c r="CD440" i="5" s="1"/>
  <c r="AE440" i="5"/>
  <c r="AZ440" i="5" s="1"/>
  <c r="AB821" i="5"/>
  <c r="AW821" i="5" s="1"/>
  <c r="BR821" i="5" s="1"/>
  <c r="Z821" i="5"/>
  <c r="AU821" i="5" s="1"/>
  <c r="BP821" i="5" s="1"/>
  <c r="AG138" i="5"/>
  <c r="BB138" i="5" s="1"/>
  <c r="Z138" i="5"/>
  <c r="AU138" i="5" s="1"/>
  <c r="Z305" i="5"/>
  <c r="AU305" i="5" s="1"/>
  <c r="AN305" i="5"/>
  <c r="BI305" i="5" s="1"/>
  <c r="CD305" i="5" s="1"/>
  <c r="CH307" i="5"/>
  <c r="W307" i="5"/>
  <c r="AH307" i="5"/>
  <c r="BC307" i="5" s="1"/>
  <c r="BX307" i="5" s="1"/>
  <c r="AC197" i="5"/>
  <c r="AX197" i="5" s="1"/>
  <c r="BS197" i="5" s="1"/>
  <c r="X197" i="5"/>
  <c r="X230" i="5"/>
  <c r="BD230" i="5"/>
  <c r="BY230" i="5" s="1"/>
  <c r="AI230" i="5"/>
  <c r="AJ671" i="5"/>
  <c r="BE671" i="5" s="1"/>
  <c r="AB671" i="5"/>
  <c r="AW671" i="5"/>
  <c r="BR671" i="5" s="1"/>
  <c r="AD20" i="5"/>
  <c r="Y20" i="5"/>
  <c r="CH866" i="5"/>
  <c r="W866" i="5"/>
  <c r="AR866" i="5" s="1"/>
  <c r="AF866" i="5"/>
  <c r="BA866" i="5" s="1"/>
  <c r="BV866" i="5" s="1"/>
  <c r="AE937" i="5"/>
  <c r="AZ937" i="5"/>
  <c r="BU937" i="5" s="1"/>
  <c r="AM937" i="5"/>
  <c r="BH937" i="5"/>
  <c r="AJ182" i="5"/>
  <c r="BE182" i="5" s="1"/>
  <c r="AH182" i="5"/>
  <c r="BC182" i="5" s="1"/>
  <c r="BX182" i="5" s="1"/>
  <c r="AN43" i="5"/>
  <c r="BI43" i="5" s="1"/>
  <c r="CD43" i="5" s="1"/>
  <c r="AH43" i="5"/>
  <c r="BC43" i="5" s="1"/>
  <c r="BJ353" i="5"/>
  <c r="CE353" i="5" s="1"/>
  <c r="AO353" i="5"/>
  <c r="AD353" i="5"/>
  <c r="AY353" i="5" s="1"/>
  <c r="X395" i="5"/>
  <c r="AB395" i="5"/>
  <c r="AW395" i="5" s="1"/>
  <c r="BR395" i="5" s="1"/>
  <c r="AJ853" i="5"/>
  <c r="AX853" i="5"/>
  <c r="AC853" i="5"/>
  <c r="AB644" i="5"/>
  <c r="AW644" i="5" s="1"/>
  <c r="BR644" i="5" s="1"/>
  <c r="BH644" i="5"/>
  <c r="AM644" i="5"/>
  <c r="AB698" i="5"/>
  <c r="AW698" i="5" s="1"/>
  <c r="BR698" i="5"/>
  <c r="AA698" i="5"/>
  <c r="AV698" i="5" s="1"/>
  <c r="BQ698" i="5" s="1"/>
  <c r="W698" i="5"/>
  <c r="CH698" i="5"/>
  <c r="AA21" i="5"/>
  <c r="AV21" i="5" s="1"/>
  <c r="BQ21" i="5" s="1"/>
  <c r="AY451" i="5"/>
  <c r="AD451" i="5"/>
  <c r="BT451" i="5" s="1"/>
  <c r="BK451" i="5"/>
  <c r="CF451" i="5" s="1"/>
  <c r="AP451" i="5"/>
  <c r="AD1007" i="5"/>
  <c r="AL1007" i="5"/>
  <c r="BG1007" i="5" s="1"/>
  <c r="Y997" i="5"/>
  <c r="AH997" i="5"/>
  <c r="BC997" i="5"/>
  <c r="BX997" i="5" s="1"/>
  <c r="AE147" i="5"/>
  <c r="AZ147" i="5" s="1"/>
  <c r="BB147" i="5"/>
  <c r="BW147" i="5" s="1"/>
  <c r="AG147" i="5"/>
  <c r="W903" i="5"/>
  <c r="CH903" i="5"/>
  <c r="AM903" i="5"/>
  <c r="BH903" i="5" s="1"/>
  <c r="AN286" i="5"/>
  <c r="BS286" i="5"/>
  <c r="AC286" i="5"/>
  <c r="AX286" i="5" s="1"/>
  <c r="AO415" i="5"/>
  <c r="BJ415" i="5" s="1"/>
  <c r="CE415" i="5" s="1"/>
  <c r="AF415" i="5"/>
  <c r="BA415" i="5" s="1"/>
  <c r="AC893" i="5"/>
  <c r="AX893" i="5" s="1"/>
  <c r="BS893" i="5" s="1"/>
  <c r="AB893" i="5"/>
  <c r="BF947" i="5"/>
  <c r="AK947" i="5"/>
  <c r="AO947" i="5"/>
  <c r="AF532" i="5"/>
  <c r="BI342" i="5"/>
  <c r="CD342" i="5" s="1"/>
  <c r="AN342" i="5"/>
  <c r="BH342" i="5"/>
  <c r="AM342" i="5"/>
  <c r="AI321" i="5"/>
  <c r="BD321" i="5" s="1"/>
  <c r="AZ321" i="5"/>
  <c r="AE321" i="5"/>
  <c r="AH1010" i="5"/>
  <c r="BC1010" i="5" s="1"/>
  <c r="BX1010" i="5" s="1"/>
  <c r="X1010" i="5"/>
  <c r="AS1010" i="5" s="1"/>
  <c r="BI340" i="5"/>
  <c r="AN340" i="5"/>
  <c r="AC340" i="5"/>
  <c r="AX340" i="5" s="1"/>
  <c r="BS340" i="5" s="1"/>
  <c r="AE881" i="5"/>
  <c r="AZ881" i="5" s="1"/>
  <c r="BU881" i="5" s="1"/>
  <c r="AL881" i="5"/>
  <c r="BG881" i="5" s="1"/>
  <c r="CB881" i="5"/>
  <c r="AP457" i="5"/>
  <c r="AK457" i="5"/>
  <c r="BF457" i="5" s="1"/>
  <c r="CA457" i="5" s="1"/>
  <c r="AP803" i="5"/>
  <c r="AC803" i="5"/>
  <c r="AX803" i="5"/>
  <c r="BS803" i="5" s="1"/>
  <c r="BH599" i="5"/>
  <c r="AM599" i="5"/>
  <c r="BI599" i="5"/>
  <c r="CD599" i="5" s="1"/>
  <c r="AN599" i="5"/>
  <c r="AM339" i="5"/>
  <c r="Z339" i="5"/>
  <c r="AP817" i="5"/>
  <c r="AH817" i="5"/>
  <c r="AE628" i="5"/>
  <c r="AD628" i="5"/>
  <c r="AY628" i="5" s="1"/>
  <c r="BG257" i="5"/>
  <c r="AL257" i="5"/>
  <c r="Y257" i="5"/>
  <c r="AT257" i="5" s="1"/>
  <c r="AO622" i="5"/>
  <c r="AI622" i="5"/>
  <c r="BD622" i="5" s="1"/>
  <c r="BY622" i="5" s="1"/>
  <c r="Y770" i="5"/>
  <c r="AT770" i="5"/>
  <c r="AO770" i="5"/>
  <c r="BI424" i="5"/>
  <c r="AN424" i="5"/>
  <c r="AG424" i="5"/>
  <c r="AK939" i="5"/>
  <c r="BG939" i="5"/>
  <c r="CB939" i="5" s="1"/>
  <c r="AL939" i="5"/>
  <c r="AK538" i="5"/>
  <c r="BF538" i="5" s="1"/>
  <c r="CA538" i="5" s="1"/>
  <c r="AT538" i="5"/>
  <c r="BO538" i="5" s="1"/>
  <c r="Y538" i="5"/>
  <c r="X761" i="5"/>
  <c r="AK761" i="5"/>
  <c r="BF761" i="5" s="1"/>
  <c r="CA761" i="5" s="1"/>
  <c r="W669" i="5"/>
  <c r="AR669" i="5" s="1"/>
  <c r="BM669" i="5" s="1"/>
  <c r="CH669" i="5"/>
  <c r="AA669" i="5"/>
  <c r="AV669" i="5" s="1"/>
  <c r="BQ669" i="5" s="1"/>
  <c r="Z701" i="5"/>
  <c r="AU701" i="5" s="1"/>
  <c r="CH701" i="5"/>
  <c r="AR701" i="5"/>
  <c r="BM701" i="5"/>
  <c r="W701" i="5"/>
  <c r="AT596" i="5"/>
  <c r="Y596" i="5"/>
  <c r="AG596" i="5"/>
  <c r="BB596" i="5" s="1"/>
  <c r="BW596" i="5" s="1"/>
  <c r="AG432" i="5"/>
  <c r="BB432" i="5" s="1"/>
  <c r="CH432" i="5"/>
  <c r="W432" i="5"/>
  <c r="AR432" i="5" s="1"/>
  <c r="W670" i="5"/>
  <c r="CH670" i="5"/>
  <c r="AK670" i="5"/>
  <c r="CA670" i="5"/>
  <c r="BF670" i="5"/>
  <c r="AL964" i="5"/>
  <c r="BG964" i="5" s="1"/>
  <c r="CB964" i="5" s="1"/>
  <c r="BC964" i="5"/>
  <c r="AH964" i="5"/>
  <c r="BX964" i="5" s="1"/>
  <c r="AH477" i="5"/>
  <c r="X477" i="5"/>
  <c r="CH639" i="5"/>
  <c r="W639" i="5"/>
  <c r="AD639" i="5"/>
  <c r="AY639" i="5" s="1"/>
  <c r="BT639" i="5" s="1"/>
  <c r="AG950" i="5"/>
  <c r="BB950" i="5" s="1"/>
  <c r="AD950" i="5"/>
  <c r="AB785" i="5"/>
  <c r="AW785" i="5" s="1"/>
  <c r="AT785" i="5"/>
  <c r="BO785" i="5" s="1"/>
  <c r="Y785" i="5"/>
  <c r="CA296" i="5"/>
  <c r="AK296" i="5"/>
  <c r="BF296" i="5" s="1"/>
  <c r="AJ296" i="5"/>
  <c r="BE296" i="5" s="1"/>
  <c r="BZ296" i="5" s="1"/>
  <c r="AG296" i="5"/>
  <c r="BB296" i="5"/>
  <c r="BW296" i="5" s="1"/>
  <c r="AJ169" i="5"/>
  <c r="BE169" i="5" s="1"/>
  <c r="BZ169" i="5" s="1"/>
  <c r="AG169" i="5"/>
  <c r="BB169" i="5" s="1"/>
  <c r="AE306" i="5"/>
  <c r="AZ306" i="5" s="1"/>
  <c r="BU306" i="5"/>
  <c r="AW306" i="5"/>
  <c r="AB306" i="5"/>
  <c r="BR306" i="5" s="1"/>
  <c r="AL740" i="5"/>
  <c r="BG740" i="5" s="1"/>
  <c r="AC740" i="5"/>
  <c r="CH727" i="5"/>
  <c r="W727" i="5"/>
  <c r="AR727" i="5" s="1"/>
  <c r="AF727" i="5"/>
  <c r="AH108" i="5"/>
  <c r="AE108" i="5"/>
  <c r="AZ108" i="5" s="1"/>
  <c r="BU108" i="5" s="1"/>
  <c r="BD470" i="5"/>
  <c r="BY470" i="5" s="1"/>
  <c r="AI470" i="5"/>
  <c r="AP470" i="5"/>
  <c r="BK470" i="5" s="1"/>
  <c r="CF470" i="5" s="1"/>
  <c r="Z694" i="5"/>
  <c r="AA694" i="5"/>
  <c r="AV694" i="5" s="1"/>
  <c r="BG580" i="5"/>
  <c r="CB580" i="5" s="1"/>
  <c r="AL580" i="5"/>
  <c r="Y580" i="5"/>
  <c r="AT580" i="5" s="1"/>
  <c r="AJ932" i="5"/>
  <c r="AM932" i="5"/>
  <c r="AD697" i="5"/>
  <c r="AY697" i="5" s="1"/>
  <c r="BT697" i="5" s="1"/>
  <c r="CH697" i="5"/>
  <c r="W697" i="5"/>
  <c r="AP662" i="5"/>
  <c r="BK662" i="5" s="1"/>
  <c r="AJ662" i="5"/>
  <c r="BE662" i="5" s="1"/>
  <c r="BZ662" i="5" s="1"/>
  <c r="BF48" i="5"/>
  <c r="CA48" i="5" s="1"/>
  <c r="AK48" i="5"/>
  <c r="BY48" i="5"/>
  <c r="AI48" i="5"/>
  <c r="BD48" i="5" s="1"/>
  <c r="AN703" i="5"/>
  <c r="BI703" i="5" s="1"/>
  <c r="CD703" i="5" s="1"/>
  <c r="AE703" i="5"/>
  <c r="AZ703" i="5" s="1"/>
  <c r="BU703" i="5" s="1"/>
  <c r="Y553" i="5"/>
  <c r="AT553" i="5" s="1"/>
  <c r="AI553" i="5"/>
  <c r="BD553" i="5" s="1"/>
  <c r="BY553" i="5" s="1"/>
  <c r="AN73" i="5"/>
  <c r="Y73" i="5"/>
  <c r="AT73" i="5" s="1"/>
  <c r="BO73" i="5"/>
  <c r="AM747" i="5"/>
  <c r="AF747" i="5"/>
  <c r="AP894" i="5"/>
  <c r="BK894" i="5"/>
  <c r="CF894" i="5" s="1"/>
  <c r="BD894" i="5"/>
  <c r="BY894" i="5"/>
  <c r="AI894" i="5"/>
  <c r="BD312" i="5"/>
  <c r="AI312" i="5"/>
  <c r="X312" i="5"/>
  <c r="AS312" i="5" s="1"/>
  <c r="AI181" i="5"/>
  <c r="BD181" i="5"/>
  <c r="Y181" i="5"/>
  <c r="AB709" i="5"/>
  <c r="AV709" i="5"/>
  <c r="BQ709" i="5" s="1"/>
  <c r="AA709" i="5"/>
  <c r="AN318" i="5"/>
  <c r="BI318" i="5" s="1"/>
  <c r="CD318" i="5" s="1"/>
  <c r="AG318" i="5"/>
  <c r="AN598" i="5"/>
  <c r="AB598" i="5"/>
  <c r="AK223" i="5"/>
  <c r="BF223" i="5" s="1"/>
  <c r="CA223" i="5" s="1"/>
  <c r="AL223" i="5"/>
  <c r="AG744" i="5"/>
  <c r="BB744" i="5" s="1"/>
  <c r="AF744" i="5"/>
  <c r="AI259" i="5"/>
  <c r="AA259" i="5"/>
  <c r="AV259" i="5" s="1"/>
  <c r="X408" i="5"/>
  <c r="AP408" i="5"/>
  <c r="AH394" i="5"/>
  <c r="BH394" i="5"/>
  <c r="AM394" i="5"/>
  <c r="AK643" i="5"/>
  <c r="BF643" i="5" s="1"/>
  <c r="CA643" i="5" s="1"/>
  <c r="AT643" i="5"/>
  <c r="BO643" i="5" s="1"/>
  <c r="Y643" i="5"/>
  <c r="BT27" i="5"/>
  <c r="AY27" i="5"/>
  <c r="AD27" i="5"/>
  <c r="AI27" i="5"/>
  <c r="BN914" i="5"/>
  <c r="X914" i="5"/>
  <c r="AS914" i="5" s="1"/>
  <c r="Y914" i="5"/>
  <c r="AH464" i="5"/>
  <c r="BC464" i="5" s="1"/>
  <c r="BX464" i="5" s="1"/>
  <c r="CH464" i="5"/>
  <c r="W464" i="5"/>
  <c r="AR464" i="5" s="1"/>
  <c r="AJ722" i="5"/>
  <c r="BE722" i="5" s="1"/>
  <c r="BZ722" i="5" s="1"/>
  <c r="AF722" i="5"/>
  <c r="BA722" i="5"/>
  <c r="AB385" i="5"/>
  <c r="BH385" i="5"/>
  <c r="CC385" i="5" s="1"/>
  <c r="AM385" i="5"/>
  <c r="CA251" i="5"/>
  <c r="AK251" i="5"/>
  <c r="BF251" i="5" s="1"/>
  <c r="AG251" i="5"/>
  <c r="AC411" i="5"/>
  <c r="AX411" i="5" s="1"/>
  <c r="AW411" i="5"/>
  <c r="BR411" i="5" s="1"/>
  <c r="AB411" i="5"/>
  <c r="AK822" i="5"/>
  <c r="BF822" i="5" s="1"/>
  <c r="CA822" i="5" s="1"/>
  <c r="AM822" i="5"/>
  <c r="AO523" i="5"/>
  <c r="BJ523" i="5" s="1"/>
  <c r="CE523" i="5" s="1"/>
  <c r="AH523" i="5"/>
  <c r="Z168" i="5"/>
  <c r="AE168" i="5"/>
  <c r="AZ168" i="5" s="1"/>
  <c r="BU168" i="5"/>
  <c r="AN908" i="5"/>
  <c r="BI908" i="5" s="1"/>
  <c r="BD908" i="5"/>
  <c r="AI908" i="5"/>
  <c r="Z916" i="5"/>
  <c r="AB916" i="5"/>
  <c r="AW916" i="5" s="1"/>
  <c r="BR916" i="5" s="1"/>
  <c r="Y730" i="5"/>
  <c r="AT730" i="5" s="1"/>
  <c r="BO730" i="5" s="1"/>
  <c r="Z730" i="5"/>
  <c r="AU730" i="5"/>
  <c r="BP730" i="5" s="1"/>
  <c r="AM480" i="5"/>
  <c r="BH480" i="5" s="1"/>
  <c r="AK480" i="5"/>
  <c r="X859" i="5"/>
  <c r="AS859" i="5"/>
  <c r="AI859" i="5"/>
  <c r="AA244" i="5"/>
  <c r="AV244" i="5" s="1"/>
  <c r="BN244" i="5"/>
  <c r="X244" i="5"/>
  <c r="AS244" i="5"/>
  <c r="AK310" i="5"/>
  <c r="BF310" i="5" s="1"/>
  <c r="CA310" i="5" s="1"/>
  <c r="BD310" i="5"/>
  <c r="BY310" i="5" s="1"/>
  <c r="AI310" i="5"/>
  <c r="AO981" i="5"/>
  <c r="BJ981" i="5" s="1"/>
  <c r="CE981" i="5" s="1"/>
  <c r="BB981" i="5"/>
  <c r="AG981" i="5"/>
  <c r="AM810" i="5"/>
  <c r="BH810" i="5" s="1"/>
  <c r="CC810" i="5"/>
  <c r="AL810" i="5"/>
  <c r="BG810" i="5" s="1"/>
  <c r="CB810" i="5" s="1"/>
  <c r="AF748" i="5"/>
  <c r="BA748" i="5"/>
  <c r="BV748" i="5" s="1"/>
  <c r="AD748" i="5"/>
  <c r="AY748" i="5" s="1"/>
  <c r="BT748" i="5" s="1"/>
  <c r="Z500" i="5"/>
  <c r="AU500" i="5" s="1"/>
  <c r="AG500" i="5"/>
  <c r="BB500" i="5" s="1"/>
  <c r="BW500" i="5" s="1"/>
  <c r="AU30" i="5"/>
  <c r="BP30" i="5" s="1"/>
  <c r="Z30" i="5"/>
  <c r="AI30" i="5"/>
  <c r="BD30" i="5" s="1"/>
  <c r="AH551" i="5"/>
  <c r="BC551" i="5" s="1"/>
  <c r="AF160" i="5"/>
  <c r="BE160" i="5"/>
  <c r="BZ160" i="5" s="1"/>
  <c r="AJ160" i="5"/>
  <c r="AO435" i="5"/>
  <c r="AD435" i="5"/>
  <c r="AB702" i="5"/>
  <c r="AW702" i="5" s="1"/>
  <c r="BR702" i="5" s="1"/>
  <c r="CH702" i="5"/>
  <c r="W702" i="5"/>
  <c r="AR702" i="5" s="1"/>
  <c r="AP474" i="5"/>
  <c r="AE474" i="5"/>
  <c r="AZ474" i="5" s="1"/>
  <c r="BU474" i="5" s="1"/>
  <c r="AN843" i="5"/>
  <c r="BI843" i="5" s="1"/>
  <c r="AG843" i="5"/>
  <c r="BB843" i="5" s="1"/>
  <c r="BW843" i="5" s="1"/>
  <c r="AG867" i="5"/>
  <c r="BC867" i="5"/>
  <c r="AH867" i="5"/>
  <c r="AD861" i="5"/>
  <c r="AY861" i="5"/>
  <c r="Z861" i="5"/>
  <c r="AU861" i="5" s="1"/>
  <c r="AD601" i="5"/>
  <c r="BK601" i="5"/>
  <c r="CF601" i="5" s="1"/>
  <c r="AP601" i="5"/>
  <c r="AN112" i="5"/>
  <c r="Y112" i="5"/>
  <c r="AT112" i="5" s="1"/>
  <c r="X104" i="5"/>
  <c r="AS104" i="5" s="1"/>
  <c r="BN104" i="5" s="1"/>
  <c r="Z104" i="5"/>
  <c r="AU104" i="5" s="1"/>
  <c r="BP104" i="5" s="1"/>
  <c r="AO326" i="5"/>
  <c r="BJ326" i="5" s="1"/>
  <c r="CE326" i="5" s="1"/>
  <c r="AX326" i="5"/>
  <c r="BS326" i="5" s="1"/>
  <c r="AC326" i="5"/>
  <c r="AU664" i="5"/>
  <c r="BP664" i="5" s="1"/>
  <c r="Z664" i="5"/>
  <c r="AF664" i="5"/>
  <c r="BA664" i="5" s="1"/>
  <c r="BV664" i="5"/>
  <c r="AF365" i="5"/>
  <c r="Z365" i="5"/>
  <c r="X661" i="5"/>
  <c r="CH661" i="5"/>
  <c r="W661" i="5"/>
  <c r="AC403" i="5"/>
  <c r="AH403" i="5"/>
  <c r="AP314" i="5"/>
  <c r="BK314" i="5" s="1"/>
  <c r="CF314" i="5" s="1"/>
  <c r="BE314" i="5"/>
  <c r="BZ314" i="5" s="1"/>
  <c r="AJ314" i="5"/>
  <c r="AM222" i="5"/>
  <c r="BH222" i="5" s="1"/>
  <c r="CH222" i="5"/>
  <c r="W222" i="5"/>
  <c r="BZ581" i="5"/>
  <c r="AJ581" i="5"/>
  <c r="BE581" i="5" s="1"/>
  <c r="X581" i="5"/>
  <c r="AS581" i="5" s="1"/>
  <c r="BN581" i="5" s="1"/>
  <c r="AJ354" i="5"/>
  <c r="X354" i="5"/>
  <c r="BB354" i="5"/>
  <c r="BW354" i="5"/>
  <c r="AG354" i="5"/>
  <c r="AE32" i="5"/>
  <c r="AZ32" i="5" s="1"/>
  <c r="AO32" i="5"/>
  <c r="BJ32" i="5" s="1"/>
  <c r="CE32" i="5" s="1"/>
  <c r="AJ573" i="5"/>
  <c r="CH573" i="5"/>
  <c r="AR573" i="5"/>
  <c r="W573" i="5"/>
  <c r="AC875" i="5"/>
  <c r="AX875" i="5" s="1"/>
  <c r="AE875" i="5"/>
  <c r="W23" i="5"/>
  <c r="CH23" i="5"/>
  <c r="Z23" i="5"/>
  <c r="Y430" i="5"/>
  <c r="AJ430" i="5"/>
  <c r="AH44" i="5"/>
  <c r="BC44" i="5" s="1"/>
  <c r="BX44" i="5" s="1"/>
  <c r="AJ44" i="5"/>
  <c r="AN837" i="5"/>
  <c r="BI837" i="5" s="1"/>
  <c r="CD837" i="5" s="1"/>
  <c r="AC837" i="5"/>
  <c r="BE201" i="5"/>
  <c r="BZ201" i="5" s="1"/>
  <c r="AJ201" i="5"/>
  <c r="AH201" i="5"/>
  <c r="BC201" i="5" s="1"/>
  <c r="AJ923" i="5"/>
  <c r="BE923" i="5" s="1"/>
  <c r="AD923" i="5"/>
  <c r="BS999" i="5"/>
  <c r="AC999" i="5"/>
  <c r="AX999" i="5"/>
  <c r="Z999" i="5"/>
  <c r="AA974" i="5"/>
  <c r="BA974" i="5"/>
  <c r="BV974" i="5"/>
  <c r="AF974" i="5"/>
  <c r="AE642" i="5"/>
  <c r="AZ642" i="5"/>
  <c r="BU642" i="5" s="1"/>
  <c r="AK642" i="5"/>
  <c r="BF642" i="5"/>
  <c r="AG783" i="5"/>
  <c r="BB783" i="5" s="1"/>
  <c r="BW783" i="5" s="1"/>
  <c r="AF783" i="5"/>
  <c r="CH863" i="5"/>
  <c r="W863" i="5"/>
  <c r="AL863" i="5"/>
  <c r="BG863" i="5" s="1"/>
  <c r="BE901" i="5"/>
  <c r="BZ901" i="5" s="1"/>
  <c r="AJ901" i="5"/>
  <c r="AH901" i="5"/>
  <c r="BC901" i="5"/>
  <c r="BH167" i="5"/>
  <c r="AM167" i="5"/>
  <c r="BF167" i="5"/>
  <c r="AK167" i="5"/>
  <c r="W167" i="5"/>
  <c r="CH167" i="5"/>
  <c r="AF331" i="5"/>
  <c r="AK331" i="5"/>
  <c r="BF331" i="5"/>
  <c r="AC194" i="5"/>
  <c r="BF194" i="5"/>
  <c r="AK194" i="5"/>
  <c r="AL604" i="5"/>
  <c r="BG604" i="5" s="1"/>
  <c r="AF604" i="5"/>
  <c r="BA604" i="5" s="1"/>
  <c r="BV604" i="5" s="1"/>
  <c r="BD584" i="5"/>
  <c r="AI584" i="5"/>
  <c r="AD584" i="5"/>
  <c r="AY584" i="5"/>
  <c r="BT584" i="5" s="1"/>
  <c r="AB750" i="5"/>
  <c r="AW750" i="5"/>
  <c r="AO750" i="5"/>
  <c r="AE514" i="5"/>
  <c r="Y514" i="5"/>
  <c r="AC693" i="5"/>
  <c r="AF693" i="5"/>
  <c r="BA693" i="5"/>
  <c r="BV693" i="5" s="1"/>
  <c r="AZ116" i="5"/>
  <c r="BU116" i="5"/>
  <c r="AE116" i="5"/>
  <c r="Z116" i="5"/>
  <c r="Y383" i="5"/>
  <c r="AN383" i="5"/>
  <c r="AG913" i="5"/>
  <c r="BB913" i="5" s="1"/>
  <c r="AL913" i="5"/>
  <c r="BG913" i="5" s="1"/>
  <c r="AB294" i="5"/>
  <c r="AW294" i="5" s="1"/>
  <c r="BR294" i="5" s="1"/>
  <c r="AJ294" i="5"/>
  <c r="AM227" i="5"/>
  <c r="BH227" i="5"/>
  <c r="CC227" i="5" s="1"/>
  <c r="AC227" i="5"/>
  <c r="X158" i="5"/>
  <c r="AS158" i="5" s="1"/>
  <c r="BN158" i="5" s="1"/>
  <c r="AA158" i="5"/>
  <c r="AK696" i="5"/>
  <c r="CH696" i="5"/>
  <c r="AR696" i="5"/>
  <c r="BM696" i="5" s="1"/>
  <c r="W696" i="5"/>
  <c r="BO720" i="5"/>
  <c r="Y720" i="5"/>
  <c r="AT720" i="5"/>
  <c r="AK720" i="5"/>
  <c r="BF720" i="5"/>
  <c r="BI122" i="5"/>
  <c r="AN122" i="5"/>
  <c r="AA122" i="5"/>
  <c r="AV122" i="5" s="1"/>
  <c r="AN635" i="5"/>
  <c r="BI635" i="5" s="1"/>
  <c r="CD635" i="5" s="1"/>
  <c r="AH635" i="5"/>
  <c r="BC635" i="5"/>
  <c r="AK437" i="5"/>
  <c r="BF437" i="5" s="1"/>
  <c r="CA437" i="5" s="1"/>
  <c r="AM437" i="5"/>
  <c r="BH437" i="5" s="1"/>
  <c r="CC437" i="5"/>
  <c r="AF591" i="5"/>
  <c r="BA591" i="5" s="1"/>
  <c r="Z591" i="5"/>
  <c r="AU591" i="5" s="1"/>
  <c r="AE695" i="5"/>
  <c r="AZ695" i="5" s="1"/>
  <c r="BU695" i="5" s="1"/>
  <c r="AC695" i="5"/>
  <c r="AJ381" i="5"/>
  <c r="CH381" i="5"/>
  <c r="W381" i="5"/>
  <c r="CH131" i="5"/>
  <c r="W131" i="5"/>
  <c r="X131" i="5"/>
  <c r="AS131" i="5"/>
  <c r="X507" i="5"/>
  <c r="AS507" i="5"/>
  <c r="AP507" i="5"/>
  <c r="AS476" i="5"/>
  <c r="X476" i="5"/>
  <c r="BN476" i="5" s="1"/>
  <c r="AB476" i="5"/>
  <c r="AW476" i="5" s="1"/>
  <c r="AF838" i="5"/>
  <c r="BA838" i="5" s="1"/>
  <c r="AN838" i="5"/>
  <c r="BI838" i="5" s="1"/>
  <c r="AE751" i="5"/>
  <c r="AZ751" i="5" s="1"/>
  <c r="AP751" i="5"/>
  <c r="BK751" i="5"/>
  <c r="CF751" i="5" s="1"/>
  <c r="AB731" i="5"/>
  <c r="AW731" i="5" s="1"/>
  <c r="BR731" i="5" s="1"/>
  <c r="AA731" i="5"/>
  <c r="AV731" i="5" s="1"/>
  <c r="AD503" i="5"/>
  <c r="AY503" i="5" s="1"/>
  <c r="AK503" i="5"/>
  <c r="BF503" i="5" s="1"/>
  <c r="CA503" i="5" s="1"/>
  <c r="AB439" i="5"/>
  <c r="AW439" i="5"/>
  <c r="AO439" i="5"/>
  <c r="BJ439" i="5" s="1"/>
  <c r="AG936" i="5"/>
  <c r="BB936" i="5" s="1"/>
  <c r="AI936" i="5"/>
  <c r="BD936" i="5" s="1"/>
  <c r="BY936" i="5" s="1"/>
  <c r="AJ215" i="5"/>
  <c r="AL215" i="5"/>
  <c r="AP220" i="5"/>
  <c r="AE220" i="5"/>
  <c r="AO170" i="5"/>
  <c r="BJ170" i="5" s="1"/>
  <c r="CH170" i="5"/>
  <c r="AR170" i="5"/>
  <c r="W170" i="5"/>
  <c r="CE293" i="5"/>
  <c r="AO293" i="5"/>
  <c r="BJ293" i="5" s="1"/>
  <c r="AL293" i="5"/>
  <c r="BG293" i="5" s="1"/>
  <c r="CB293" i="5" s="1"/>
  <c r="BK512" i="5"/>
  <c r="AP512" i="5"/>
  <c r="AK512" i="5"/>
  <c r="Y931" i="5"/>
  <c r="AT931" i="5" s="1"/>
  <c r="BO931" i="5" s="1"/>
  <c r="AL931" i="5"/>
  <c r="BG931" i="5"/>
  <c r="CB931" i="5" s="1"/>
  <c r="AA82" i="5"/>
  <c r="AV82" i="5" s="1"/>
  <c r="AC82" i="5"/>
  <c r="AK462" i="5"/>
  <c r="AJ462" i="5"/>
  <c r="BB304" i="5"/>
  <c r="BW304" i="5" s="1"/>
  <c r="AG304" i="5"/>
  <c r="AH304" i="5"/>
  <c r="BC304" i="5" s="1"/>
  <c r="BX304" i="5" s="1"/>
  <c r="AI186" i="5"/>
  <c r="BD186" i="5" s="1"/>
  <c r="BY186" i="5" s="1"/>
  <c r="AJ186" i="5"/>
  <c r="AX757" i="5"/>
  <c r="BS757" i="5" s="1"/>
  <c r="AC757" i="5"/>
  <c r="AO757" i="5"/>
  <c r="BJ757" i="5"/>
  <c r="AK172" i="5"/>
  <c r="BF172" i="5" s="1"/>
  <c r="CA172" i="5" s="1"/>
  <c r="CH172" i="5"/>
  <c r="W172" i="5"/>
  <c r="AR172" i="5" s="1"/>
  <c r="AE332" i="5"/>
  <c r="AZ332" i="5" s="1"/>
  <c r="W332" i="5"/>
  <c r="AR332" i="5" s="1"/>
  <c r="CH332" i="5"/>
  <c r="AF759" i="5"/>
  <c r="Y759" i="5"/>
  <c r="AT759" i="5" s="1"/>
  <c r="W634" i="5"/>
  <c r="CH634" i="5"/>
  <c r="AP634" i="5"/>
  <c r="BK634" i="5" s="1"/>
  <c r="Y987" i="5"/>
  <c r="Z987" i="5"/>
  <c r="BV972" i="5"/>
  <c r="AF972" i="5"/>
  <c r="BA972" i="5" s="1"/>
  <c r="AM972" i="5"/>
  <c r="BH972" i="5" s="1"/>
  <c r="AE686" i="5"/>
  <c r="AV686" i="5"/>
  <c r="BQ686" i="5" s="1"/>
  <c r="AA686" i="5"/>
  <c r="AD786" i="5"/>
  <c r="BD786" i="5"/>
  <c r="AI786" i="5"/>
  <c r="AE550" i="5"/>
  <c r="Y550" i="5"/>
  <c r="AT550" i="5" s="1"/>
  <c r="BO550" i="5" s="1"/>
  <c r="AF593" i="5"/>
  <c r="BA593" i="5" s="1"/>
  <c r="AJ593" i="5"/>
  <c r="BE593" i="5" s="1"/>
  <c r="AN80" i="5"/>
  <c r="BI80" i="5" s="1"/>
  <c r="CD80" i="5" s="1"/>
  <c r="AM80" i="5"/>
  <c r="Y400" i="5"/>
  <c r="BH400" i="5"/>
  <c r="CC400" i="5" s="1"/>
  <c r="AM400" i="5"/>
  <c r="AL398" i="5"/>
  <c r="AY398" i="5"/>
  <c r="AD398" i="5"/>
  <c r="AA811" i="5"/>
  <c r="AG811" i="5"/>
  <c r="BB811" i="5" s="1"/>
  <c r="BW811" i="5" s="1"/>
  <c r="AD952" i="5"/>
  <c r="AY952" i="5" s="1"/>
  <c r="Z952" i="5"/>
  <c r="AU952" i="5" s="1"/>
  <c r="AO938" i="5"/>
  <c r="BJ938" i="5" s="1"/>
  <c r="CE938" i="5" s="1"/>
  <c r="AK938" i="5"/>
  <c r="AM723" i="5"/>
  <c r="BH723" i="5" s="1"/>
  <c r="Y723" i="5"/>
  <c r="AN57" i="5"/>
  <c r="BI57" i="5" s="1"/>
  <c r="CD57" i="5" s="1"/>
  <c r="AD57" i="5"/>
  <c r="AY57" i="5" s="1"/>
  <c r="BT57" i="5" s="1"/>
  <c r="AD900" i="5"/>
  <c r="AB900" i="5"/>
  <c r="AF706" i="5"/>
  <c r="AO784" i="5"/>
  <c r="BJ784" i="5" s="1"/>
  <c r="CE784" i="5" s="1"/>
  <c r="AC784" i="5"/>
  <c r="AX784" i="5" s="1"/>
  <c r="AE355" i="5"/>
  <c r="AI355" i="5"/>
  <c r="BD355" i="5" s="1"/>
  <c r="BH469" i="5"/>
  <c r="CC469" i="5" s="1"/>
  <c r="AM469" i="5"/>
  <c r="AN469" i="5"/>
  <c r="BI469" i="5" s="1"/>
  <c r="AA498" i="5"/>
  <c r="AX498" i="5"/>
  <c r="AC498" i="5"/>
  <c r="BD488" i="5"/>
  <c r="BY488" i="5" s="1"/>
  <c r="AI488" i="5"/>
  <c r="AD488" i="5"/>
  <c r="AY488" i="5" s="1"/>
  <c r="BT488" i="5"/>
  <c r="AJ374" i="5"/>
  <c r="CH374" i="5"/>
  <c r="W374" i="5"/>
  <c r="AR374" i="5" s="1"/>
  <c r="AI880" i="5"/>
  <c r="BD880" i="5" s="1"/>
  <c r="AN880" i="5"/>
  <c r="BI880" i="5" s="1"/>
  <c r="W486" i="5"/>
  <c r="CH486" i="5"/>
  <c r="X486" i="5"/>
  <c r="AS486" i="5"/>
  <c r="BN486" i="5" s="1"/>
  <c r="Z904" i="5"/>
  <c r="AX904" i="5"/>
  <c r="BS904" i="5" s="1"/>
  <c r="AC904" i="5"/>
  <c r="AD200" i="5"/>
  <c r="AY200" i="5" s="1"/>
  <c r="AL200" i="5"/>
  <c r="BG200" i="5" s="1"/>
  <c r="CB200" i="5" s="1"/>
  <c r="AO909" i="5"/>
  <c r="BJ909" i="5" s="1"/>
  <c r="Y909" i="5"/>
  <c r="AT909" i="5" s="1"/>
  <c r="BO909" i="5" s="1"/>
  <c r="AL195" i="5"/>
  <c r="BG195" i="5" s="1"/>
  <c r="AC195" i="5"/>
  <c r="AX195" i="5" s="1"/>
  <c r="BA884" i="5"/>
  <c r="BV884" i="5" s="1"/>
  <c r="AF884" i="5"/>
  <c r="AK884" i="5"/>
  <c r="BF884" i="5" s="1"/>
  <c r="BE153" i="5"/>
  <c r="BZ153" i="5" s="1"/>
  <c r="AJ153" i="5"/>
  <c r="AD153" i="5"/>
  <c r="AY153" i="5" s="1"/>
  <c r="BT153" i="5" s="1"/>
  <c r="AH101" i="5"/>
  <c r="AM101" i="5"/>
  <c r="BH101" i="5"/>
  <c r="CC101" i="5" s="1"/>
  <c r="BE78" i="5"/>
  <c r="BZ78" i="5" s="1"/>
  <c r="AJ78" i="5"/>
  <c r="AF78" i="5"/>
  <c r="BA78" i="5" s="1"/>
  <c r="BV78" i="5" s="1"/>
  <c r="AJ870" i="5"/>
  <c r="AH870" i="5"/>
  <c r="BC870" i="5" s="1"/>
  <c r="AL189" i="5"/>
  <c r="BG189" i="5" s="1"/>
  <c r="CB189" i="5" s="1"/>
  <c r="AK189" i="5"/>
  <c r="BF189" i="5" s="1"/>
  <c r="AN438" i="5"/>
  <c r="BU438" i="5"/>
  <c r="AE438" i="5"/>
  <c r="AZ438" i="5"/>
  <c r="AK576" i="5"/>
  <c r="Z576" i="5"/>
  <c r="BD298" i="5"/>
  <c r="BY298" i="5" s="1"/>
  <c r="AI298" i="5"/>
  <c r="AL298" i="5"/>
  <c r="BG298" i="5" s="1"/>
  <c r="CB298" i="5" s="1"/>
  <c r="AD679" i="5"/>
  <c r="AY679" i="5" s="1"/>
  <c r="BT679" i="5" s="1"/>
  <c r="AK679" i="5"/>
  <c r="BF679" i="5" s="1"/>
  <c r="AH42" i="5"/>
  <c r="BC42" i="5"/>
  <c r="AL42" i="5"/>
  <c r="BG42" i="5" s="1"/>
  <c r="AI796" i="5"/>
  <c r="AM796" i="5"/>
  <c r="BH796" i="5" s="1"/>
  <c r="CC796" i="5" s="1"/>
  <c r="AE133" i="5"/>
  <c r="AZ133" i="5" s="1"/>
  <c r="BU133" i="5" s="1"/>
  <c r="AO133" i="5"/>
  <c r="BJ133" i="5" s="1"/>
  <c r="CE133" i="5" s="1"/>
  <c r="AN509" i="5"/>
  <c r="AF509" i="5"/>
  <c r="BA509" i="5" s="1"/>
  <c r="AK572" i="5"/>
  <c r="AH572" i="5"/>
  <c r="BC572" i="5" s="1"/>
  <c r="BX572" i="5" s="1"/>
  <c r="AO552" i="5"/>
  <c r="BJ552" i="5" s="1"/>
  <c r="Z552" i="5"/>
  <c r="AK51" i="5"/>
  <c r="AE51" i="5"/>
  <c r="AZ51" i="5" s="1"/>
  <c r="AP718" i="5"/>
  <c r="AC718" i="5"/>
  <c r="AX718" i="5" s="1"/>
  <c r="W88" i="5"/>
  <c r="CH88" i="5"/>
  <c r="AL88" i="5"/>
  <c r="BG88" i="5"/>
  <c r="CB88" i="5" s="1"/>
  <c r="BO388" i="5"/>
  <c r="Y388" i="5"/>
  <c r="AT388" i="5" s="1"/>
  <c r="AP388" i="5"/>
  <c r="BK388" i="5" s="1"/>
  <c r="CF388" i="5" s="1"/>
  <c r="AJ290" i="5"/>
  <c r="BE290" i="5" s="1"/>
  <c r="BZ290" i="5" s="1"/>
  <c r="Y290" i="5"/>
  <c r="AT290" i="5" s="1"/>
  <c r="BO290" i="5" s="1"/>
  <c r="W233" i="5"/>
  <c r="CH233" i="5"/>
  <c r="CA233" i="5"/>
  <c r="AK233" i="5"/>
  <c r="BF233" i="5"/>
  <c r="AV569" i="5"/>
  <c r="BQ569" i="5" s="1"/>
  <c r="AA569" i="5"/>
  <c r="AC569" i="5"/>
  <c r="AC610" i="5"/>
  <c r="AX610" i="5" s="1"/>
  <c r="BK610" i="5"/>
  <c r="AP610" i="5"/>
  <c r="AA540" i="5"/>
  <c r="AV540" i="5" s="1"/>
  <c r="AJ540" i="5"/>
  <c r="BE540" i="5" s="1"/>
  <c r="BZ540" i="5" s="1"/>
  <c r="AG948" i="5"/>
  <c r="BW948" i="5" s="1"/>
  <c r="BB948" i="5"/>
  <c r="X948" i="5"/>
  <c r="AS948" i="5" s="1"/>
  <c r="AL472" i="5"/>
  <c r="BG472" i="5" s="1"/>
  <c r="CB472" i="5" s="1"/>
  <c r="BF472" i="5"/>
  <c r="AK472" i="5"/>
  <c r="AC452" i="5"/>
  <c r="AX452" i="5" s="1"/>
  <c r="BS452" i="5" s="1"/>
  <c r="AJ452" i="5"/>
  <c r="AM851" i="5"/>
  <c r="AA851" i="5"/>
  <c r="AV851" i="5" s="1"/>
  <c r="AB414" i="5"/>
  <c r="AO414" i="5"/>
  <c r="AO562" i="5"/>
  <c r="BJ562" i="5"/>
  <c r="BH562" i="5"/>
  <c r="CC562" i="5" s="1"/>
  <c r="AM562" i="5"/>
  <c r="Y450" i="5"/>
  <c r="AT450" i="5" s="1"/>
  <c r="BO450" i="5" s="1"/>
  <c r="AN450" i="5"/>
  <c r="BI450" i="5" s="1"/>
  <c r="CD450" i="5" s="1"/>
  <c r="AM154" i="5"/>
  <c r="AE154" i="5"/>
  <c r="AZ154" i="5" s="1"/>
  <c r="X1006" i="5"/>
  <c r="AS1006" i="5" s="1"/>
  <c r="AM1006" i="5"/>
  <c r="BH1006" i="5"/>
  <c r="CC1006" i="5" s="1"/>
  <c r="Z479" i="5"/>
  <c r="AU479" i="5" s="1"/>
  <c r="BP479" i="5"/>
  <c r="Y479" i="5"/>
  <c r="AB574" i="5"/>
  <c r="AW574" i="5" s="1"/>
  <c r="BJ574" i="5"/>
  <c r="AO574" i="5"/>
  <c r="Z927" i="5"/>
  <c r="AA927" i="5"/>
  <c r="AV927" i="5" s="1"/>
  <c r="AO46" i="5"/>
  <c r="BJ46" i="5"/>
  <c r="AE659" i="5"/>
  <c r="AZ659" i="5" s="1"/>
  <c r="AG659" i="5"/>
  <c r="BB659" i="5" s="1"/>
  <c r="BW659" i="5" s="1"/>
  <c r="AE768" i="5"/>
  <c r="AD768" i="5"/>
  <c r="CD372" i="5"/>
  <c r="AN372" i="5"/>
  <c r="BI372" i="5" s="1"/>
  <c r="AL372" i="5"/>
  <c r="CB36" i="5"/>
  <c r="BG36" i="5"/>
  <c r="AL36" i="5"/>
  <c r="AW36" i="5"/>
  <c r="AB36" i="5"/>
  <c r="AM224" i="5"/>
  <c r="BH224" i="5" s="1"/>
  <c r="CC224" i="5" s="1"/>
  <c r="AE224" i="5"/>
  <c r="AZ224" i="5" s="1"/>
  <c r="BU224" i="5" s="1"/>
  <c r="BD565" i="5"/>
  <c r="AI565" i="5"/>
  <c r="AB565" i="5"/>
  <c r="AW565" i="5" s="1"/>
  <c r="BT226" i="5"/>
  <c r="AD226" i="5"/>
  <c r="AY226" i="5" s="1"/>
  <c r="CH226" i="5"/>
  <c r="AR226" i="5"/>
  <c r="W226" i="5"/>
  <c r="CH583" i="5"/>
  <c r="W583" i="5"/>
  <c r="AB583" i="5"/>
  <c r="AW583" i="5" s="1"/>
  <c r="AP264" i="5"/>
  <c r="BK264" i="5"/>
  <c r="CF264" i="5"/>
  <c r="AR264" i="5"/>
  <c r="W264" i="5"/>
  <c r="BM264" i="5" s="1"/>
  <c r="CH264" i="5"/>
  <c r="AL59" i="5"/>
  <c r="AC59" i="5"/>
  <c r="AX59" i="5" s="1"/>
  <c r="BS59" i="5" s="1"/>
  <c r="BA103" i="5"/>
  <c r="BV103" i="5" s="1"/>
  <c r="AF103" i="5"/>
  <c r="BR103" i="5"/>
  <c r="AB103" i="5"/>
  <c r="AW103" i="5" s="1"/>
  <c r="BJ852" i="5"/>
  <c r="AO852" i="5"/>
  <c r="AC852" i="5"/>
  <c r="AX852" i="5" s="1"/>
  <c r="BS852" i="5" s="1"/>
  <c r="AO940" i="5"/>
  <c r="AN940" i="5"/>
  <c r="CB990" i="5"/>
  <c r="BG990" i="5"/>
  <c r="AL990" i="5"/>
  <c r="AG990" i="5"/>
  <c r="BB990" i="5" s="1"/>
  <c r="BW990" i="5" s="1"/>
  <c r="AH1009" i="5"/>
  <c r="BC1009" i="5" s="1"/>
  <c r="BX1009" i="5" s="1"/>
  <c r="BI1009" i="5"/>
  <c r="CD1009" i="5" s="1"/>
  <c r="AN1009" i="5"/>
  <c r="AB998" i="5"/>
  <c r="AW998" i="5"/>
  <c r="AH998" i="5"/>
  <c r="AL842" i="5"/>
  <c r="BY842" i="5"/>
  <c r="AI842" i="5"/>
  <c r="BD842" i="5" s="1"/>
  <c r="AA528" i="5"/>
  <c r="AD528" i="5"/>
  <c r="AY528" i="5" s="1"/>
  <c r="BT528" i="5" s="1"/>
  <c r="AE444" i="5"/>
  <c r="AZ444" i="5" s="1"/>
  <c r="BU444" i="5"/>
  <c r="AJ444" i="5"/>
  <c r="AL140" i="5"/>
  <c r="BG140" i="5" s="1"/>
  <c r="CB140" i="5" s="1"/>
  <c r="AN140" i="5"/>
  <c r="BI140" i="5" s="1"/>
  <c r="CD140" i="5" s="1"/>
  <c r="AC363" i="5"/>
  <c r="AX363" i="5" s="1"/>
  <c r="AA363" i="5"/>
  <c r="AV363" i="5" s="1"/>
  <c r="BQ363" i="5"/>
  <c r="AE373" i="5"/>
  <c r="AB373" i="5"/>
  <c r="AW373" i="5"/>
  <c r="AJ351" i="5"/>
  <c r="AP351" i="5"/>
  <c r="AU156" i="5"/>
  <c r="BP156" i="5" s="1"/>
  <c r="Z156" i="5"/>
  <c r="CC156" i="5"/>
  <c r="AM156" i="5"/>
  <c r="BH156" i="5"/>
  <c r="AJ1005" i="5"/>
  <c r="AE1005" i="5"/>
  <c r="AH847" i="5"/>
  <c r="BC847" i="5" s="1"/>
  <c r="X847" i="5"/>
  <c r="AS847" i="5" s="1"/>
  <c r="AD897" i="5"/>
  <c r="AY897" i="5" s="1"/>
  <c r="X897" i="5"/>
  <c r="AS897" i="5" s="1"/>
  <c r="AK791" i="5"/>
  <c r="AL791" i="5"/>
  <c r="BG791" i="5"/>
  <c r="CB791" i="5" s="1"/>
  <c r="AB781" i="5"/>
  <c r="AW781" i="5" s="1"/>
  <c r="BB781" i="5"/>
  <c r="BW781" i="5" s="1"/>
  <c r="AG781" i="5"/>
  <c r="AO781" i="5"/>
  <c r="BJ781" i="5" s="1"/>
  <c r="CE781" i="5" s="1"/>
  <c r="CH238" i="5"/>
  <c r="W238" i="5"/>
  <c r="AR238" i="5" s="1"/>
  <c r="AK238" i="5"/>
  <c r="BF238" i="5" s="1"/>
  <c r="CA238" i="5" s="1"/>
  <c r="AF463" i="5"/>
  <c r="AN463" i="5"/>
  <c r="AZ820" i="5"/>
  <c r="BU820" i="5" s="1"/>
  <c r="AE820" i="5"/>
  <c r="Y820" i="5"/>
  <c r="AH586" i="5"/>
  <c r="AF586" i="5"/>
  <c r="BA586" i="5" s="1"/>
  <c r="AM319" i="5"/>
  <c r="BH319" i="5" s="1"/>
  <c r="AJ319" i="5"/>
  <c r="BE319" i="5" s="1"/>
  <c r="BZ319" i="5" s="1"/>
  <c r="AA188" i="5"/>
  <c r="AV188" i="5"/>
  <c r="AJ188" i="5"/>
  <c r="BE188" i="5" s="1"/>
  <c r="BZ188" i="5" s="1"/>
  <c r="AP609" i="5"/>
  <c r="BK609" i="5" s="1"/>
  <c r="CF609" i="5" s="1"/>
  <c r="AO609" i="5"/>
  <c r="AN270" i="5"/>
  <c r="AA270" i="5"/>
  <c r="AV270" i="5" s="1"/>
  <c r="BQ270" i="5"/>
  <c r="AB649" i="5"/>
  <c r="AW649" i="5"/>
  <c r="Y649" i="5"/>
  <c r="AT649" i="5" s="1"/>
  <c r="Y89" i="5"/>
  <c r="AN89" i="5"/>
  <c r="AH454" i="5"/>
  <c r="BC454" i="5" s="1"/>
  <c r="BX454" i="5" s="1"/>
  <c r="AF454" i="5"/>
  <c r="BA454" i="5" s="1"/>
  <c r="BV454" i="5" s="1"/>
  <c r="Z330" i="5"/>
  <c r="AU330" i="5" s="1"/>
  <c r="BP330" i="5" s="1"/>
  <c r="AB330" i="5"/>
  <c r="AO636" i="5"/>
  <c r="BQ636" i="5"/>
  <c r="AA636" i="5"/>
  <c r="AV636" i="5" s="1"/>
  <c r="AM176" i="5"/>
  <c r="BH176" i="5" s="1"/>
  <c r="CC176" i="5" s="1"/>
  <c r="AG176" i="5"/>
  <c r="BB176" i="5" s="1"/>
  <c r="BW176" i="5" s="1"/>
  <c r="AN688" i="5"/>
  <c r="AD688" i="5"/>
  <c r="AY688" i="5"/>
  <c r="BT688" i="5" s="1"/>
  <c r="BG1004" i="5"/>
  <c r="AL1004" i="5"/>
  <c r="CB1004" i="5" s="1"/>
  <c r="AO1004" i="5"/>
  <c r="BJ1004" i="5" s="1"/>
  <c r="W360" i="5"/>
  <c r="CH360" i="5"/>
  <c r="AR360" i="5"/>
  <c r="BM360" i="5" s="1"/>
  <c r="AA360" i="5"/>
  <c r="AV360" i="5" s="1"/>
  <c r="AF858" i="5"/>
  <c r="BA858" i="5" s="1"/>
  <c r="BV858" i="5" s="1"/>
  <c r="AA858" i="5"/>
  <c r="AV858" i="5" s="1"/>
  <c r="BQ858" i="5" s="1"/>
  <c r="X499" i="5"/>
  <c r="AS499" i="5" s="1"/>
  <c r="BN499" i="5" s="1"/>
  <c r="AL499" i="5"/>
  <c r="BG499" i="5" s="1"/>
  <c r="Y726" i="5"/>
  <c r="BF726" i="5"/>
  <c r="AK726" i="5"/>
  <c r="AO726" i="5"/>
  <c r="BJ726" i="5" s="1"/>
  <c r="X878" i="5"/>
  <c r="AP878" i="5"/>
  <c r="BR615" i="5"/>
  <c r="AB615" i="5"/>
  <c r="AW615" i="5" s="1"/>
  <c r="AA615" i="5"/>
  <c r="AV615" i="5" s="1"/>
  <c r="BQ615" i="5" s="1"/>
  <c r="AF508" i="5"/>
  <c r="Y508" i="5"/>
  <c r="AT392" i="5"/>
  <c r="BO392" i="5" s="1"/>
  <c r="Y392" i="5"/>
  <c r="AM392" i="5"/>
  <c r="BH392" i="5" s="1"/>
  <c r="AE277" i="5"/>
  <c r="AZ277" i="5" s="1"/>
  <c r="BU277" i="5" s="1"/>
  <c r="AC277" i="5"/>
  <c r="CH666" i="5"/>
  <c r="W666" i="5"/>
  <c r="AF666" i="5"/>
  <c r="BA666" i="5" s="1"/>
  <c r="AC566" i="5"/>
  <c r="AX566" i="5" s="1"/>
  <c r="AA566" i="5"/>
  <c r="AV566" i="5"/>
  <c r="AB954" i="5"/>
  <c r="AW954" i="5" s="1"/>
  <c r="AK954" i="5"/>
  <c r="BF954" i="5" s="1"/>
  <c r="AB818" i="5"/>
  <c r="AJ818" i="5"/>
  <c r="BE818" i="5" s="1"/>
  <c r="AK94" i="5"/>
  <c r="BF94" i="5" s="1"/>
  <c r="CA94" i="5" s="1"/>
  <c r="AS94" i="5"/>
  <c r="BN94" i="5" s="1"/>
  <c r="X94" i="5"/>
  <c r="AH619" i="5"/>
  <c r="BC619" i="5" s="1"/>
  <c r="X619" i="5"/>
  <c r="AS619" i="5" s="1"/>
  <c r="BN619" i="5" s="1"/>
  <c r="AH114" i="5"/>
  <c r="BC114" i="5" s="1"/>
  <c r="BX114" i="5" s="1"/>
  <c r="AK114" i="5"/>
  <c r="BF114" i="5" s="1"/>
  <c r="Z369" i="5"/>
  <c r="AO369" i="5"/>
  <c r="BJ369" i="5" s="1"/>
  <c r="BD171" i="5"/>
  <c r="AI171" i="5"/>
  <c r="AH171" i="5"/>
  <c r="BC171" i="5" s="1"/>
  <c r="BO334" i="5"/>
  <c r="AT334" i="5"/>
  <c r="Y334" i="5"/>
  <c r="AA334" i="5"/>
  <c r="AV334" i="5" s="1"/>
  <c r="CH588" i="5"/>
  <c r="AR588" i="5"/>
  <c r="W588" i="5"/>
  <c r="AJ588" i="5"/>
  <c r="BE588" i="5" s="1"/>
  <c r="BZ588" i="5" s="1"/>
  <c r="BH218" i="5"/>
  <c r="CC218" i="5" s="1"/>
  <c r="AM218" i="5"/>
  <c r="AL218" i="5"/>
  <c r="CH1011" i="5"/>
  <c r="W1011" i="5"/>
  <c r="AU1011" i="5"/>
  <c r="BP1011" i="5" s="1"/>
  <c r="Z1011" i="5"/>
  <c r="AG933" i="5"/>
  <c r="BB933" i="5" s="1"/>
  <c r="BW933" i="5" s="1"/>
  <c r="AB933" i="5"/>
  <c r="AW933" i="5" s="1"/>
  <c r="AH896" i="5"/>
  <c r="AI896" i="5"/>
  <c r="BD896" i="5" s="1"/>
  <c r="BY896" i="5" s="1"/>
  <c r="BK115" i="5"/>
  <c r="CF115" i="5" s="1"/>
  <c r="AP115" i="5"/>
  <c r="AI115" i="5"/>
  <c r="BD115" i="5" s="1"/>
  <c r="W986" i="5"/>
  <c r="CH986" i="5"/>
  <c r="CB986" i="5"/>
  <c r="BG986" i="5"/>
  <c r="AL986" i="5"/>
  <c r="BY648" i="5"/>
  <c r="AI648" i="5"/>
  <c r="BD648" i="5" s="1"/>
  <c r="CH648" i="5"/>
  <c r="W648" i="5"/>
  <c r="AL614" i="5"/>
  <c r="AG614" i="5"/>
  <c r="BB614" i="5" s="1"/>
  <c r="BW614" i="5" s="1"/>
  <c r="AA179" i="5"/>
  <c r="AV179" i="5" s="1"/>
  <c r="BQ179" i="5" s="1"/>
  <c r="AD179" i="5"/>
  <c r="Z516" i="5"/>
  <c r="AU516" i="5" s="1"/>
  <c r="BP516" i="5" s="1"/>
  <c r="AV516" i="5"/>
  <c r="BQ516" i="5" s="1"/>
  <c r="AA516" i="5"/>
  <c r="Z165" i="5"/>
  <c r="AU165" i="5" s="1"/>
  <c r="BP165" i="5"/>
  <c r="Y165" i="5"/>
  <c r="AT165" i="5" s="1"/>
  <c r="AB336" i="5"/>
  <c r="AW336" i="5" s="1"/>
  <c r="BR336" i="5" s="1"/>
  <c r="AK336" i="5"/>
  <c r="BF336" i="5" s="1"/>
  <c r="AM130" i="5"/>
  <c r="BH130" i="5" s="1"/>
  <c r="CC130" i="5" s="1"/>
  <c r="X130" i="5"/>
  <c r="AS130" i="5" s="1"/>
  <c r="BN130" i="5" s="1"/>
  <c r="Y771" i="5"/>
  <c r="AT771" i="5" s="1"/>
  <c r="BO771" i="5" s="1"/>
  <c r="AC771" i="5"/>
  <c r="AX771" i="5" s="1"/>
  <c r="BS771" i="5" s="1"/>
  <c r="AF539" i="5"/>
  <c r="BA539" i="5" s="1"/>
  <c r="BV539" i="5" s="1"/>
  <c r="AM539" i="5"/>
  <c r="BH539" i="5" s="1"/>
  <c r="CC539" i="5" s="1"/>
  <c r="AD344" i="5"/>
  <c r="BT344" i="5"/>
  <c r="AY344" i="5"/>
  <c r="Z344" i="5"/>
  <c r="AU344" i="5" s="1"/>
  <c r="BP344" i="5" s="1"/>
  <c r="AK962" i="5"/>
  <c r="AJ962" i="5"/>
  <c r="BE962" i="5"/>
  <c r="BZ962" i="5" s="1"/>
  <c r="AC752" i="5"/>
  <c r="AX752" i="5" s="1"/>
  <c r="BS752" i="5" s="1"/>
  <c r="AH752" i="5"/>
  <c r="BC752" i="5" s="1"/>
  <c r="AK892" i="5"/>
  <c r="BF892" i="5" s="1"/>
  <c r="AJ892" i="5"/>
  <c r="BE892" i="5" s="1"/>
  <c r="BZ892" i="5" s="1"/>
  <c r="AM978" i="5"/>
  <c r="Z978" i="5"/>
  <c r="AU978" i="5" s="1"/>
  <c r="BP978" i="5" s="1"/>
  <c r="BC832" i="5"/>
  <c r="AH832" i="5"/>
  <c r="AO832" i="5"/>
  <c r="BS883" i="5"/>
  <c r="AC883" i="5"/>
  <c r="AX883" i="5"/>
  <c r="AG883" i="5"/>
  <c r="AO250" i="5"/>
  <c r="BJ250" i="5" s="1"/>
  <c r="CE250" i="5" s="1"/>
  <c r="CH250" i="5"/>
  <c r="BM250" i="5"/>
  <c r="W250" i="5"/>
  <c r="AR250" i="5" s="1"/>
  <c r="AI281" i="5"/>
  <c r="BD281" i="5"/>
  <c r="CH281" i="5"/>
  <c r="W281" i="5"/>
  <c r="AL45" i="5"/>
  <c r="AF45" i="5"/>
  <c r="BA45" i="5" s="1"/>
  <c r="BV45" i="5" s="1"/>
  <c r="AA382" i="5"/>
  <c r="AL382" i="5"/>
  <c r="BG382" i="5" s="1"/>
  <c r="CB382" i="5" s="1"/>
  <c r="AA393" i="5"/>
  <c r="AV393" i="5" s="1"/>
  <c r="BQ393" i="5" s="1"/>
  <c r="CH393" i="5"/>
  <c r="W393" i="5"/>
  <c r="AI376" i="5"/>
  <c r="BD376" i="5" s="1"/>
  <c r="BY376" i="5"/>
  <c r="AJ376" i="5"/>
  <c r="BE376" i="5" s="1"/>
  <c r="BZ376" i="5" s="1"/>
  <c r="AB746" i="5"/>
  <c r="AO746" i="5"/>
  <c r="CE746" i="5" s="1"/>
  <c r="BJ746" i="5"/>
  <c r="AE560" i="5"/>
  <c r="AZ560" i="5" s="1"/>
  <c r="BU560" i="5" s="1"/>
  <c r="AL560" i="5"/>
  <c r="BG560" i="5" s="1"/>
  <c r="AG505" i="5"/>
  <c r="BB505" i="5" s="1"/>
  <c r="AE505" i="5"/>
  <c r="AD359" i="5"/>
  <c r="AY359" i="5"/>
  <c r="BT359" i="5" s="1"/>
  <c r="AC359" i="5"/>
  <c r="W359" i="5"/>
  <c r="CH359" i="5"/>
  <c r="AJ267" i="5"/>
  <c r="AS267" i="5"/>
  <c r="BN267" i="5" s="1"/>
  <c r="X267" i="5"/>
  <c r="AC767" i="5"/>
  <c r="AX767" i="5" s="1"/>
  <c r="BS767" i="5" s="1"/>
  <c r="AD767" i="5"/>
  <c r="AY767" i="5" s="1"/>
  <c r="BT767" i="5" s="1"/>
  <c r="AO143" i="5"/>
  <c r="BJ143" i="5" s="1"/>
  <c r="CE143" i="5" s="1"/>
  <c r="Z143" i="5"/>
  <c r="AM405" i="5"/>
  <c r="AC405" i="5"/>
  <c r="AX405" i="5" s="1"/>
  <c r="AO630" i="5"/>
  <c r="BJ630" i="5" s="1"/>
  <c r="CE630" i="5" s="1"/>
  <c r="AW630" i="5"/>
  <c r="AB630" i="5"/>
  <c r="AM325" i="5"/>
  <c r="AJ325" i="5"/>
  <c r="BE325" i="5" s="1"/>
  <c r="AC874" i="5"/>
  <c r="AX874" i="5" s="1"/>
  <c r="AO874" i="5"/>
  <c r="AN174" i="5"/>
  <c r="AL174" i="5"/>
  <c r="AS623" i="5"/>
  <c r="BN623" i="5" s="1"/>
  <c r="X623" i="5"/>
  <c r="AN623" i="5"/>
  <c r="AG18" i="5"/>
  <c r="BB18" i="5" s="1"/>
  <c r="Y18" i="5"/>
  <c r="AH490" i="5"/>
  <c r="BC490" i="5" s="1"/>
  <c r="BX490" i="5" s="1"/>
  <c r="AF490" i="5"/>
  <c r="BA490" i="5" s="1"/>
  <c r="AF971" i="5"/>
  <c r="BA971" i="5" s="1"/>
  <c r="BV971" i="5" s="1"/>
  <c r="AM971" i="5"/>
  <c r="AH447" i="5"/>
  <c r="BC447" i="5" s="1"/>
  <c r="Z447" i="5"/>
  <c r="AU447" i="5" s="1"/>
  <c r="BP447" i="5" s="1"/>
  <c r="X624" i="5"/>
  <c r="AS624" i="5" s="1"/>
  <c r="BN624" i="5" s="1"/>
  <c r="AJ624" i="5"/>
  <c r="AL557" i="5"/>
  <c r="BG557" i="5" s="1"/>
  <c r="Y557" i="5"/>
  <c r="AT557" i="5" s="1"/>
  <c r="AE632" i="5"/>
  <c r="AJ632" i="5"/>
  <c r="BE632" i="5"/>
  <c r="BZ632" i="5" s="1"/>
  <c r="AB204" i="5"/>
  <c r="AW204" i="5" s="1"/>
  <c r="BR204" i="5" s="1"/>
  <c r="BJ204" i="5"/>
  <c r="AO204" i="5"/>
  <c r="CE204" i="5" s="1"/>
  <c r="AN587" i="5"/>
  <c r="AJ587" i="5"/>
  <c r="BE587" i="5"/>
  <c r="Z504" i="5"/>
  <c r="AU504" i="5" s="1"/>
  <c r="W504" i="5"/>
  <c r="CH504" i="5"/>
  <c r="AR504" i="5"/>
  <c r="X484" i="5"/>
  <c r="AS484" i="5" s="1"/>
  <c r="AB484" i="5"/>
  <c r="AW484" i="5" s="1"/>
  <c r="BR484" i="5" s="1"/>
  <c r="AP389" i="5"/>
  <c r="BK389" i="5" s="1"/>
  <c r="CF389" i="5" s="1"/>
  <c r="BA389" i="5"/>
  <c r="AF389" i="5"/>
  <c r="AB829" i="5"/>
  <c r="AL829" i="5"/>
  <c r="BG829" i="5" s="1"/>
  <c r="CB829" i="5" s="1"/>
  <c r="AF258" i="5"/>
  <c r="BA258" i="5"/>
  <c r="BV258" i="5" s="1"/>
  <c r="AE258" i="5"/>
  <c r="AZ258" i="5" s="1"/>
  <c r="BI144" i="5"/>
  <c r="CD144" i="5" s="1"/>
  <c r="AN144" i="5"/>
  <c r="CH144" i="5"/>
  <c r="W144" i="5"/>
  <c r="AR144" i="5" s="1"/>
  <c r="X494" i="5"/>
  <c r="AS494" i="5" s="1"/>
  <c r="BN494" i="5" s="1"/>
  <c r="AI494" i="5"/>
  <c r="BD494" i="5" s="1"/>
  <c r="BY494" i="5" s="1"/>
  <c r="AC52" i="5"/>
  <c r="Z52" i="5"/>
  <c r="AU52" i="5" s="1"/>
  <c r="BK570" i="5"/>
  <c r="AP570" i="5"/>
  <c r="W570" i="5"/>
  <c r="CH570" i="5"/>
  <c r="AJ920" i="5"/>
  <c r="BE920" i="5" s="1"/>
  <c r="AB920" i="5"/>
  <c r="AL595" i="5"/>
  <c r="BG595" i="5"/>
  <c r="CB595" i="5" s="1"/>
  <c r="AN595" i="5"/>
  <c r="BI595" i="5" s="1"/>
  <c r="CD595" i="5" s="1"/>
  <c r="BR467" i="5"/>
  <c r="AB467" i="5"/>
  <c r="AW467" i="5" s="1"/>
  <c r="AM467" i="5"/>
  <c r="BH467" i="5" s="1"/>
  <c r="CC467" i="5" s="1"/>
  <c r="AL207" i="5"/>
  <c r="AG207" i="5"/>
  <c r="BB207" i="5" s="1"/>
  <c r="AM449" i="5"/>
  <c r="BH449" i="5" s="1"/>
  <c r="CC449" i="5" s="1"/>
  <c r="AH449" i="5"/>
  <c r="Z809" i="5"/>
  <c r="AU809" i="5" s="1"/>
  <c r="BP809" i="5" s="1"/>
  <c r="CA809" i="5"/>
  <c r="AK809" i="5"/>
  <c r="BF809" i="5" s="1"/>
  <c r="AB631" i="5"/>
  <c r="AW631" i="5" s="1"/>
  <c r="AA631" i="5"/>
  <c r="AV631" i="5"/>
  <c r="BQ631" i="5" s="1"/>
  <c r="BB487" i="5"/>
  <c r="BW487" i="5" s="1"/>
  <c r="AG487" i="5"/>
  <c r="AP487" i="5"/>
  <c r="BK487" i="5" s="1"/>
  <c r="CF487" i="5" s="1"/>
  <c r="AH876" i="5"/>
  <c r="BC876" i="5" s="1"/>
  <c r="BX876" i="5" s="1"/>
  <c r="AF876" i="5"/>
  <c r="BA876" i="5"/>
  <c r="BV876" i="5" s="1"/>
  <c r="W297" i="5"/>
  <c r="CH297" i="5"/>
  <c r="AK297" i="5"/>
  <c r="BF297" i="5" s="1"/>
  <c r="CA297" i="5" s="1"/>
  <c r="BC967" i="5"/>
  <c r="BX967" i="5" s="1"/>
  <c r="AH967" i="5"/>
  <c r="AD967" i="5"/>
  <c r="AY967" i="5" s="1"/>
  <c r="BT967" i="5" s="1"/>
  <c r="AN559" i="5"/>
  <c r="BI559" i="5"/>
  <c r="CD559" i="5" s="1"/>
  <c r="AB559" i="5"/>
  <c r="AN98" i="5"/>
  <c r="AG98" i="5"/>
  <c r="W65" i="5"/>
  <c r="AR65" i="5" s="1"/>
  <c r="CH65" i="5"/>
  <c r="AJ65" i="5"/>
  <c r="BE65" i="5" s="1"/>
  <c r="BZ65" i="5" s="1"/>
  <c r="Z895" i="5"/>
  <c r="AU895" i="5" s="1"/>
  <c r="BP895" i="5" s="1"/>
  <c r="CH895" i="5"/>
  <c r="W895" i="5"/>
  <c r="AN468" i="5"/>
  <c r="BI468" i="5" s="1"/>
  <c r="CD468" i="5" s="1"/>
  <c r="AA468" i="5"/>
  <c r="BI63" i="5"/>
  <c r="CD63" i="5" s="1"/>
  <c r="AN63" i="5"/>
  <c r="Y63" i="5"/>
  <c r="AT63" i="5" s="1"/>
  <c r="BO63" i="5"/>
  <c r="AC445" i="5"/>
  <c r="X445" i="5"/>
  <c r="AS445" i="5" s="1"/>
  <c r="BN445" i="5" s="1"/>
  <c r="BK864" i="5"/>
  <c r="AP864" i="5"/>
  <c r="AD864" i="5"/>
  <c r="AY864" i="5" s="1"/>
  <c r="BT864" i="5" s="1"/>
  <c r="AK944" i="5"/>
  <c r="BF944" i="5" s="1"/>
  <c r="AC944" i="5"/>
  <c r="AX944" i="5" s="1"/>
  <c r="W327" i="5"/>
  <c r="BM327" i="5" s="1"/>
  <c r="AR327" i="5"/>
  <c r="CH327" i="5"/>
  <c r="AI327" i="5"/>
  <c r="AM327" i="5"/>
  <c r="BH327" i="5"/>
  <c r="AF465" i="5"/>
  <c r="BA465" i="5" s="1"/>
  <c r="BV465" i="5" s="1"/>
  <c r="AB465" i="5"/>
  <c r="BD812" i="5"/>
  <c r="BY812" i="5" s="1"/>
  <c r="AI812" i="5"/>
  <c r="AX812" i="5"/>
  <c r="BS812" i="5" s="1"/>
  <c r="AC812" i="5"/>
  <c r="AH934" i="5"/>
  <c r="AO934" i="5"/>
  <c r="AN871" i="5"/>
  <c r="BI871" i="5" s="1"/>
  <c r="CD871" i="5" s="1"/>
  <c r="AM871" i="5"/>
  <c r="BH871" i="5" s="1"/>
  <c r="CC871" i="5" s="1"/>
  <c r="AG64" i="5"/>
  <c r="BW64" i="5" s="1"/>
  <c r="BB64" i="5"/>
  <c r="AK64" i="5"/>
  <c r="BF64" i="5" s="1"/>
  <c r="CA64" i="5" s="1"/>
  <c r="AE471" i="5"/>
  <c r="AZ471" i="5" s="1"/>
  <c r="BU471" i="5" s="1"/>
  <c r="AG471" i="5"/>
  <c r="BB471" i="5" s="1"/>
  <c r="BN1016" i="5"/>
  <c r="X1016" i="5"/>
  <c r="AS1016" i="5" s="1"/>
  <c r="AC1016" i="5"/>
  <c r="AS963" i="5"/>
  <c r="X963" i="5"/>
  <c r="AB973" i="5"/>
  <c r="AW973" i="5" s="1"/>
  <c r="AN973" i="5"/>
  <c r="BI973" i="5" s="1"/>
  <c r="AI966" i="5"/>
  <c r="BD966" i="5" s="1"/>
  <c r="BY966" i="5" s="1"/>
  <c r="AK966" i="5"/>
  <c r="Y652" i="5"/>
  <c r="AT652" i="5" s="1"/>
  <c r="BO652" i="5" s="1"/>
  <c r="CD652" i="5"/>
  <c r="AN652" i="5"/>
  <c r="BI652" i="5"/>
  <c r="X988" i="5"/>
  <c r="AM988" i="5"/>
  <c r="BH988" i="5" s="1"/>
  <c r="AE55" i="5"/>
  <c r="AZ55" i="5" s="1"/>
  <c r="X55" i="5"/>
  <c r="AS55" i="5" s="1"/>
  <c r="BN55" i="5" s="1"/>
  <c r="CH85" i="5"/>
  <c r="W85" i="5"/>
  <c r="AR85" i="5" s="1"/>
  <c r="AU85" i="5"/>
  <c r="Z85" i="5"/>
  <c r="AS577" i="5"/>
  <c r="BN577" i="5" s="1"/>
  <c r="X577" i="5"/>
  <c r="AM577" i="5"/>
  <c r="BC41" i="5"/>
  <c r="AH41" i="5"/>
  <c r="AE41" i="5"/>
  <c r="AZ41" i="5" s="1"/>
  <c r="CF246" i="5"/>
  <c r="AP246" i="5"/>
  <c r="BK246" i="5" s="1"/>
  <c r="AH246" i="5"/>
  <c r="Y655" i="5"/>
  <c r="AK655" i="5"/>
  <c r="BF655" i="5"/>
  <c r="CA655" i="5" s="1"/>
  <c r="AT618" i="5"/>
  <c r="BO618" i="5" s="1"/>
  <c r="Y618" i="5"/>
  <c r="AU618" i="5"/>
  <c r="BP618" i="5" s="1"/>
  <c r="Z618" i="5"/>
  <c r="AH955" i="5"/>
  <c r="BC955" i="5" s="1"/>
  <c r="BX955" i="5" s="1"/>
  <c r="AO955" i="5"/>
  <c r="BJ955" i="5" s="1"/>
  <c r="CE955" i="5" s="1"/>
  <c r="AB545" i="5"/>
  <c r="AW545" i="5" s="1"/>
  <c r="BD545" i="5"/>
  <c r="BY545" i="5" s="1"/>
  <c r="AI545" i="5"/>
  <c r="AJ510" i="5"/>
  <c r="BE510" i="5"/>
  <c r="BZ510" i="5" s="1"/>
  <c r="AO510" i="5"/>
  <c r="BJ510" i="5" s="1"/>
  <c r="CE510" i="5" s="1"/>
  <c r="BK248" i="5"/>
  <c r="CF248" i="5" s="1"/>
  <c r="AP248" i="5"/>
  <c r="X248" i="5"/>
  <c r="AG833" i="5"/>
  <c r="BB833" i="5" s="1"/>
  <c r="BW833" i="5" s="1"/>
  <c r="Z833" i="5"/>
  <c r="AU833" i="5" s="1"/>
  <c r="BP833" i="5" s="1"/>
  <c r="BT915" i="5"/>
  <c r="AD915" i="5"/>
  <c r="AY915" i="5"/>
  <c r="X915" i="5"/>
  <c r="AS915" i="5" s="1"/>
  <c r="BN915" i="5" s="1"/>
  <c r="AP274" i="5"/>
  <c r="BI274" i="5"/>
  <c r="CD274" i="5" s="1"/>
  <c r="AN274" i="5"/>
  <c r="AJ231" i="5"/>
  <c r="AA231" i="5"/>
  <c r="AK231" i="5"/>
  <c r="BF231" i="5" s="1"/>
  <c r="CH738" i="5"/>
  <c r="AR738" i="5"/>
  <c r="W738" i="5"/>
  <c r="AA738" i="5"/>
  <c r="AV738" i="5" s="1"/>
  <c r="BQ738" i="5" s="1"/>
  <c r="AM801" i="5"/>
  <c r="BH801" i="5" s="1"/>
  <c r="CC801" i="5" s="1"/>
  <c r="AL801" i="5"/>
  <c r="BG801" i="5"/>
  <c r="CB801" i="5" s="1"/>
  <c r="AJ563" i="5"/>
  <c r="BE563" i="5" s="1"/>
  <c r="BZ563" i="5" s="1"/>
  <c r="AO563" i="5"/>
  <c r="BJ563" i="5" s="1"/>
  <c r="CE563" i="5" s="1"/>
  <c r="AO534" i="5"/>
  <c r="BJ534" i="5" s="1"/>
  <c r="CE534" i="5" s="1"/>
  <c r="AS534" i="5"/>
  <c r="BN534" i="5" s="1"/>
  <c r="X534" i="5"/>
  <c r="AS489" i="5"/>
  <c r="BN489" i="5" s="1"/>
  <c r="X489" i="5"/>
  <c r="AD489" i="5"/>
  <c r="AY489" i="5" s="1"/>
  <c r="BT489" i="5" s="1"/>
  <c r="AF929" i="5"/>
  <c r="BV929" i="5" s="1"/>
  <c r="BA929" i="5"/>
  <c r="AP929" i="5"/>
  <c r="BK929" i="5" s="1"/>
  <c r="AF232" i="5"/>
  <c r="BA232" i="5" s="1"/>
  <c r="AD232" i="5"/>
  <c r="AY232" i="5"/>
  <c r="AM501" i="5"/>
  <c r="AE501" i="5"/>
  <c r="AZ501" i="5" s="1"/>
  <c r="AO418" i="5"/>
  <c r="AN418" i="5"/>
  <c r="BI418" i="5" s="1"/>
  <c r="CD418" i="5" s="1"/>
  <c r="AL831" i="5"/>
  <c r="CB831" i="5" s="1"/>
  <c r="BG831" i="5"/>
  <c r="AC831" i="5"/>
  <c r="AX831" i="5" s="1"/>
  <c r="AM107" i="5"/>
  <c r="BH107" i="5" s="1"/>
  <c r="CC107" i="5" s="1"/>
  <c r="AA107" i="5"/>
  <c r="AR428" i="5"/>
  <c r="W428" i="5"/>
  <c r="CH428" i="5"/>
  <c r="AK428" i="5"/>
  <c r="BF428" i="5" s="1"/>
  <c r="AK113" i="5"/>
  <c r="BF113" i="5" s="1"/>
  <c r="CA113" i="5" s="1"/>
  <c r="AD113" i="5"/>
  <c r="AY113" i="5" s="1"/>
  <c r="BT113" i="5" s="1"/>
  <c r="AL425" i="5"/>
  <c r="AK425" i="5"/>
  <c r="AM401" i="5"/>
  <c r="BH401" i="5" s="1"/>
  <c r="CC401" i="5" s="1"/>
  <c r="X401" i="5"/>
  <c r="AN945" i="5"/>
  <c r="BI945" i="5" s="1"/>
  <c r="X945" i="5"/>
  <c r="AS945" i="5"/>
  <c r="BN945" i="5" s="1"/>
  <c r="BE442" i="5"/>
  <c r="BZ442" i="5" s="1"/>
  <c r="AJ442" i="5"/>
  <c r="AK442" i="5"/>
  <c r="AL279" i="5"/>
  <c r="AD279" i="5"/>
  <c r="AY279" i="5" s="1"/>
  <c r="BT279" i="5" s="1"/>
  <c r="AA206" i="5"/>
  <c r="AO206" i="5"/>
  <c r="BJ206" i="5" s="1"/>
  <c r="CE206" i="5" s="1"/>
  <c r="AA827" i="5"/>
  <c r="CD827" i="5"/>
  <c r="AN827" i="5"/>
  <c r="BI827" i="5"/>
  <c r="CD840" i="5"/>
  <c r="BI840" i="5"/>
  <c r="AN840" i="5"/>
  <c r="BJ840" i="5"/>
  <c r="AO840" i="5"/>
  <c r="AN979" i="5"/>
  <c r="BI979" i="5" s="1"/>
  <c r="AD979" i="5"/>
  <c r="AF213" i="5"/>
  <c r="BA213" i="5"/>
  <c r="BV213" i="5" s="1"/>
  <c r="CA213" i="5"/>
  <c r="AK213" i="5"/>
  <c r="BF213" i="5" s="1"/>
  <c r="AA123" i="5"/>
  <c r="AV123" i="5" s="1"/>
  <c r="AF123" i="5"/>
  <c r="BA123" i="5" s="1"/>
  <c r="BV123" i="5" s="1"/>
  <c r="AE515" i="5"/>
  <c r="Z515" i="5"/>
  <c r="AU515" i="5" s="1"/>
  <c r="AG402" i="5"/>
  <c r="AF402" i="5"/>
  <c r="X1015" i="5"/>
  <c r="AC1015" i="5"/>
  <c r="AX1015" i="5" s="1"/>
  <c r="AK71" i="5"/>
  <c r="BF71" i="5" s="1"/>
  <c r="CA71" i="5" s="1"/>
  <c r="AF71" i="5"/>
  <c r="BA71" i="5" s="1"/>
  <c r="BV71" i="5" s="1"/>
  <c r="AM316" i="5"/>
  <c r="BH316" i="5" s="1"/>
  <c r="AV316" i="5"/>
  <c r="AA316" i="5"/>
  <c r="AS824" i="5"/>
  <c r="BN824" i="5" s="1"/>
  <c r="X824" i="5"/>
  <c r="AM824" i="5"/>
  <c r="BH824" i="5" s="1"/>
  <c r="CC824" i="5" s="1"/>
  <c r="AO800" i="5"/>
  <c r="AZ800" i="5"/>
  <c r="AE800" i="5"/>
  <c r="BU800" i="5" s="1"/>
  <c r="BE629" i="5"/>
  <c r="BZ629" i="5"/>
  <c r="AJ629" i="5"/>
  <c r="AB291" i="5"/>
  <c r="AJ291" i="5"/>
  <c r="AZ654" i="5"/>
  <c r="AE654" i="5"/>
  <c r="Y654" i="5"/>
  <c r="AI482" i="5"/>
  <c r="BD482" i="5" s="1"/>
  <c r="BC482" i="5"/>
  <c r="AH482" i="5"/>
  <c r="AD493" i="5"/>
  <c r="AY493" i="5" s="1"/>
  <c r="BT493" i="5" s="1"/>
  <c r="AF493" i="5"/>
  <c r="BA493" i="5" s="1"/>
  <c r="BV493" i="5" s="1"/>
  <c r="AI815" i="5"/>
  <c r="AH815" i="5"/>
  <c r="BC815" i="5"/>
  <c r="AH366" i="5"/>
  <c r="BB366" i="5"/>
  <c r="AG366" i="5"/>
  <c r="BW366" i="5" s="1"/>
  <c r="AI102" i="5"/>
  <c r="AF102" i="5"/>
  <c r="Z787" i="5"/>
  <c r="AU787" i="5" s="1"/>
  <c r="BP787" i="5" s="1"/>
  <c r="AC787" i="5"/>
  <c r="AX787" i="5" s="1"/>
  <c r="AF855" i="5"/>
  <c r="AG855" i="5"/>
  <c r="BB855" i="5" s="1"/>
  <c r="BW855" i="5" s="1"/>
  <c r="AI795" i="5"/>
  <c r="BD795" i="5"/>
  <c r="BY795" i="5"/>
  <c r="AL795" i="5"/>
  <c r="AC814" i="5"/>
  <c r="AX814" i="5" s="1"/>
  <c r="AJ814" i="5"/>
  <c r="AI529" i="5"/>
  <c r="AD529" i="5"/>
  <c r="AO806" i="5"/>
  <c r="BJ806" i="5" s="1"/>
  <c r="AZ806" i="5"/>
  <c r="BU806" i="5" s="1"/>
  <c r="AE806" i="5"/>
  <c r="BJ240" i="5"/>
  <c r="AO240" i="5"/>
  <c r="AI240" i="5"/>
  <c r="BD240" i="5"/>
  <c r="AD739" i="5"/>
  <c r="AY739" i="5" s="1"/>
  <c r="BB739" i="5"/>
  <c r="BW739" i="5" s="1"/>
  <c r="AG739" i="5"/>
  <c r="AL492" i="5"/>
  <c r="BG492" i="5" s="1"/>
  <c r="AH492" i="5"/>
  <c r="BC492" i="5" s="1"/>
  <c r="BX492" i="5" s="1"/>
  <c r="CA823" i="5"/>
  <c r="AK823" i="5"/>
  <c r="BF823" i="5" s="1"/>
  <c r="AJ823" i="5"/>
  <c r="BA980" i="5"/>
  <c r="BV980" i="5" s="1"/>
  <c r="AF980" i="5"/>
  <c r="AB980" i="5"/>
  <c r="AW980" i="5" s="1"/>
  <c r="AX792" i="5"/>
  <c r="BS792" i="5" s="1"/>
  <c r="AC792" i="5"/>
  <c r="AJ792" i="5"/>
  <c r="BE792" i="5"/>
  <c r="BZ792" i="5" s="1"/>
  <c r="AH673" i="5"/>
  <c r="BC673" i="5" s="1"/>
  <c r="AA673" i="5"/>
  <c r="AV673" i="5" s="1"/>
  <c r="BQ673" i="5" s="1"/>
  <c r="AM942" i="5"/>
  <c r="X942" i="5"/>
  <c r="AB585" i="5"/>
  <c r="AW585" i="5" s="1"/>
  <c r="AK585" i="5"/>
  <c r="AN953" i="5"/>
  <c r="AF953" i="5"/>
  <c r="BA953" i="5" s="1"/>
  <c r="AA841" i="5"/>
  <c r="AK841" i="5"/>
  <c r="BF841" i="5" s="1"/>
  <c r="AF433" i="5"/>
  <c r="AY433" i="5"/>
  <c r="BT433" i="5" s="1"/>
  <c r="AD433" i="5"/>
  <c r="CF993" i="5"/>
  <c r="AP993" i="5"/>
  <c r="BK993" i="5" s="1"/>
  <c r="Z993" i="5"/>
  <c r="AU993" i="5" s="1"/>
  <c r="AJ676" i="5"/>
  <c r="BE676" i="5"/>
  <c r="AF676" i="5"/>
  <c r="BA676" i="5"/>
  <c r="BV676" i="5" s="1"/>
  <c r="Z159" i="5"/>
  <c r="AU159" i="5" s="1"/>
  <c r="BF159" i="5"/>
  <c r="AK159" i="5"/>
  <c r="AJ345" i="5"/>
  <c r="BE345" i="5" s="1"/>
  <c r="AK345" i="5"/>
  <c r="BF345" i="5" s="1"/>
  <c r="CA345" i="5" s="1"/>
  <c r="AB910" i="5"/>
  <c r="AW910" i="5" s="1"/>
  <c r="AC910" i="5"/>
  <c r="Z431" i="5"/>
  <c r="AU431" i="5" s="1"/>
  <c r="BP431" i="5" s="1"/>
  <c r="AB431" i="5"/>
  <c r="AW431" i="5"/>
  <c r="BR431" i="5" s="1"/>
  <c r="AB416" i="5"/>
  <c r="AW416" i="5" s="1"/>
  <c r="AI416" i="5"/>
  <c r="BD416" i="5" s="1"/>
  <c r="BY416" i="5" s="1"/>
  <c r="BA765" i="5"/>
  <c r="AF765" i="5"/>
  <c r="AE765" i="5"/>
  <c r="AZ765" i="5" s="1"/>
  <c r="BU765" i="5" s="1"/>
  <c r="AY535" i="5"/>
  <c r="BT535" i="5" s="1"/>
  <c r="AD535" i="5"/>
  <c r="BC535" i="5"/>
  <c r="BX535" i="5" s="1"/>
  <c r="AH535" i="5"/>
  <c r="AI221" i="5"/>
  <c r="BC221" i="5"/>
  <c r="BX221" i="5" s="1"/>
  <c r="AH221" i="5"/>
  <c r="AD716" i="5"/>
  <c r="AY716" i="5"/>
  <c r="BT716" i="5" s="1"/>
  <c r="AF716" i="5"/>
  <c r="BA716" i="5" s="1"/>
  <c r="BV716" i="5" s="1"/>
  <c r="BJ390" i="5"/>
  <c r="CE390" i="5" s="1"/>
  <c r="AO390" i="5"/>
  <c r="Y390" i="5"/>
  <c r="AT390" i="5"/>
  <c r="BO390" i="5" s="1"/>
  <c r="Z497" i="5"/>
  <c r="AU497" i="5" s="1"/>
  <c r="CC497" i="5"/>
  <c r="AM497" i="5"/>
  <c r="BH497" i="5" s="1"/>
  <c r="AD531" i="5"/>
  <c r="AY531" i="5" s="1"/>
  <c r="AB531" i="5"/>
  <c r="AW531" i="5" s="1"/>
  <c r="AP117" i="5"/>
  <c r="AG117" i="5"/>
  <c r="X129" i="5"/>
  <c r="AS129" i="5" s="1"/>
  <c r="AB129" i="5"/>
  <c r="AW129" i="5"/>
  <c r="CC28" i="5"/>
  <c r="AM28" i="5"/>
  <c r="BH28" i="5"/>
  <c r="AG28" i="5"/>
  <c r="BB28" i="5"/>
  <c r="BW28" i="5" s="1"/>
  <c r="AP40" i="5"/>
  <c r="AL40" i="5"/>
  <c r="BG40" i="5"/>
  <c r="AA380" i="5"/>
  <c r="AV380" i="5" s="1"/>
  <c r="AM380" i="5"/>
  <c r="BH380" i="5" s="1"/>
  <c r="CC380" i="5" s="1"/>
  <c r="AK828" i="5"/>
  <c r="BF828" i="5" s="1"/>
  <c r="AI828" i="5"/>
  <c r="BD828" i="5" s="1"/>
  <c r="BY828" i="5" s="1"/>
  <c r="AI645" i="5"/>
  <c r="BD645" i="5" s="1"/>
  <c r="BY645" i="5" s="1"/>
  <c r="W645" i="5"/>
  <c r="CH645" i="5"/>
  <c r="X754" i="5"/>
  <c r="BT754" i="5"/>
  <c r="AD754" i="5"/>
  <c r="AY754" i="5" s="1"/>
  <c r="BI475" i="5"/>
  <c r="AN475" i="5"/>
  <c r="AL475" i="5"/>
  <c r="BG475" i="5" s="1"/>
  <c r="CB475" i="5" s="1"/>
  <c r="AB475" i="5"/>
  <c r="AJ166" i="5"/>
  <c r="BE166" i="5" s="1"/>
  <c r="BH212" i="5"/>
  <c r="CC212" i="5" s="1"/>
  <c r="AM212" i="5"/>
  <c r="AE212" i="5"/>
  <c r="AZ212" i="5" s="1"/>
  <c r="BU212" i="5" s="1"/>
  <c r="CH311" i="5"/>
  <c r="W311" i="5"/>
  <c r="AR311" i="5"/>
  <c r="BM311" i="5" s="1"/>
  <c r="AI311" i="5"/>
  <c r="AF301" i="5"/>
  <c r="AM301" i="5"/>
  <c r="BH301" i="5" s="1"/>
  <c r="CC301" i="5" s="1"/>
  <c r="AD794" i="5"/>
  <c r="AY794" i="5"/>
  <c r="AU794" i="5"/>
  <c r="BP794" i="5" s="1"/>
  <c r="Z794" i="5"/>
  <c r="Z481" i="5"/>
  <c r="AB481" i="5"/>
  <c r="AG912" i="5"/>
  <c r="BB912" i="5" s="1"/>
  <c r="AF912" i="5"/>
  <c r="BA912" i="5"/>
  <c r="AC561" i="5"/>
  <c r="AX561" i="5" s="1"/>
  <c r="BS561" i="5"/>
  <c r="BB561" i="5"/>
  <c r="AG561" i="5"/>
  <c r="BW561" i="5" s="1"/>
  <c r="AI225" i="5"/>
  <c r="AA225" i="5"/>
  <c r="AV225" i="5" s="1"/>
  <c r="X712" i="5"/>
  <c r="AS712" i="5" s="1"/>
  <c r="BN712" i="5" s="1"/>
  <c r="AK712" i="5"/>
  <c r="AM885" i="5"/>
  <c r="BH885" i="5"/>
  <c r="CC885" i="5"/>
  <c r="AD885" i="5"/>
  <c r="AY885" i="5" s="1"/>
  <c r="BT885" i="5" s="1"/>
  <c r="BI485" i="5"/>
  <c r="AN485" i="5"/>
  <c r="AJ485" i="5"/>
  <c r="BE485" i="5"/>
  <c r="BZ485" i="5" s="1"/>
  <c r="AE110" i="5"/>
  <c r="AZ110" i="5" s="1"/>
  <c r="AB110" i="5"/>
  <c r="AW110" i="5" s="1"/>
  <c r="BR110" i="5" s="1"/>
  <c r="Y100" i="5"/>
  <c r="AT100" i="5" s="1"/>
  <c r="AH100" i="5"/>
  <c r="AE280" i="5"/>
  <c r="AZ280" i="5" s="1"/>
  <c r="BU280" i="5" s="1"/>
  <c r="AN280" i="5"/>
  <c r="AM734" i="5"/>
  <c r="BH734" i="5" s="1"/>
  <c r="AG734" i="5"/>
  <c r="AN982" i="5"/>
  <c r="BI982" i="5" s="1"/>
  <c r="AG982" i="5"/>
  <c r="BB982" i="5" s="1"/>
  <c r="BW982" i="5" s="1"/>
  <c r="CH459" i="5"/>
  <c r="AR459" i="5"/>
  <c r="W459" i="5"/>
  <c r="AY459" i="5"/>
  <c r="AD459" i="5"/>
  <c r="AJ782" i="5"/>
  <c r="AG782" i="5"/>
  <c r="BB782" i="5"/>
  <c r="BW782" i="5" s="1"/>
  <c r="AH625" i="5"/>
  <c r="BC625" i="5" s="1"/>
  <c r="X625" i="5"/>
  <c r="AS625" i="5" s="1"/>
  <c r="BN625" i="5" s="1"/>
  <c r="AY338" i="5"/>
  <c r="BT338" i="5" s="1"/>
  <c r="AD338" i="5"/>
  <c r="AH338" i="5"/>
  <c r="BX338" i="5"/>
  <c r="BC338" i="5"/>
  <c r="AN434" i="5"/>
  <c r="BI434" i="5" s="1"/>
  <c r="CD434" i="5" s="1"/>
  <c r="AA434" i="5"/>
  <c r="AV434" i="5"/>
  <c r="AM47" i="5"/>
  <c r="BH47" i="5" s="1"/>
  <c r="CC47" i="5" s="1"/>
  <c r="Y47" i="5"/>
  <c r="AT47" i="5" s="1"/>
  <c r="BO47" i="5" s="1"/>
  <c r="Z714" i="5"/>
  <c r="AJ714" i="5"/>
  <c r="BE714" i="5" s="1"/>
  <c r="BZ714" i="5" s="1"/>
  <c r="AT798" i="5"/>
  <c r="BO798" i="5" s="1"/>
  <c r="Y798" i="5"/>
  <c r="AD798" i="5"/>
  <c r="AY798" i="5" s="1"/>
  <c r="BT798" i="5" s="1"/>
  <c r="AF29" i="5"/>
  <c r="AK29" i="5"/>
  <c r="AB522" i="5"/>
  <c r="AW522" i="5" s="1"/>
  <c r="CH522" i="5"/>
  <c r="W522" i="5"/>
  <c r="AR522" i="5" s="1"/>
  <c r="Y443" i="5"/>
  <c r="AT443" i="5"/>
  <c r="BO443" i="5" s="1"/>
  <c r="BI443" i="5"/>
  <c r="CD443" i="5" s="1"/>
  <c r="AN443" i="5"/>
  <c r="BZ177" i="5"/>
  <c r="AJ177" i="5"/>
  <c r="BE177" i="5" s="1"/>
  <c r="AK177" i="5"/>
  <c r="BF177" i="5" s="1"/>
  <c r="AF856" i="5"/>
  <c r="BA856" i="5" s="1"/>
  <c r="BV856" i="5" s="1"/>
  <c r="Y856" i="5"/>
  <c r="AW302" i="5"/>
  <c r="AB302" i="5"/>
  <c r="W302" i="5"/>
  <c r="CH302" i="5"/>
  <c r="AA846" i="5"/>
  <c r="AV846" i="5"/>
  <c r="Y846" i="5"/>
  <c r="AN24" i="5"/>
  <c r="BI24" i="5" s="1"/>
  <c r="CD24" i="5"/>
  <c r="AK24" i="5"/>
  <c r="W407" i="5"/>
  <c r="CH407" i="5"/>
  <c r="BF407" i="5"/>
  <c r="CA407" i="5" s="1"/>
  <c r="AK407" i="5"/>
  <c r="BK845" i="5"/>
  <c r="AP845" i="5"/>
  <c r="AD845" i="5"/>
  <c r="AE39" i="5"/>
  <c r="AK39" i="5"/>
  <c r="AH544" i="5"/>
  <c r="AX544" i="5"/>
  <c r="BS544" i="5" s="1"/>
  <c r="AC544" i="5"/>
  <c r="BR907" i="5"/>
  <c r="AB907" i="5"/>
  <c r="AW907" i="5" s="1"/>
  <c r="AN907" i="5"/>
  <c r="X773" i="5"/>
  <c r="AS773" i="5" s="1"/>
  <c r="BN773" i="5" s="1"/>
  <c r="AO773" i="5"/>
  <c r="BJ773" i="5" s="1"/>
  <c r="X873" i="5"/>
  <c r="AS873" i="5" s="1"/>
  <c r="BN873" i="5" s="1"/>
  <c r="AL873" i="5"/>
  <c r="BG873" i="5" s="1"/>
  <c r="CB873" i="5" s="1"/>
  <c r="Y825" i="5"/>
  <c r="AT825" i="5" s="1"/>
  <c r="BC825" i="5"/>
  <c r="BX825" i="5"/>
  <c r="AH825" i="5"/>
  <c r="CH825" i="5"/>
  <c r="W825" i="5"/>
  <c r="AR825" i="5" s="1"/>
  <c r="AD976" i="5"/>
  <c r="AY976" i="5"/>
  <c r="BT976" i="5" s="1"/>
  <c r="AG976" i="5"/>
  <c r="AW208" i="5"/>
  <c r="AB208" i="5"/>
  <c r="Y208" i="5"/>
  <c r="AT208" i="5" s="1"/>
  <c r="BO208" i="5" s="1"/>
  <c r="X691" i="5"/>
  <c r="AS691" i="5" s="1"/>
  <c r="BN691" i="5" s="1"/>
  <c r="AO691" i="5"/>
  <c r="AL681" i="5"/>
  <c r="BG681" i="5" s="1"/>
  <c r="BK681" i="5"/>
  <c r="CF681" i="5" s="1"/>
  <c r="AP681" i="5"/>
  <c r="AW19" i="5"/>
  <c r="BR19" i="5" s="1"/>
  <c r="AB19" i="5"/>
  <c r="AP19" i="5"/>
  <c r="BK19" i="5" s="1"/>
  <c r="AN872" i="5"/>
  <c r="BI872" i="5" s="1"/>
  <c r="AC872" i="5"/>
  <c r="AX872" i="5" s="1"/>
  <c r="BS872" i="5" s="1"/>
  <c r="Z146" i="5"/>
  <c r="AU146" i="5" s="1"/>
  <c r="AK146" i="5"/>
  <c r="BF146" i="5" s="1"/>
  <c r="AI328" i="5"/>
  <c r="Y328" i="5"/>
  <c r="AT328" i="5"/>
  <c r="Y99" i="5"/>
  <c r="AT99" i="5" s="1"/>
  <c r="BO99" i="5" s="1"/>
  <c r="BH99" i="5"/>
  <c r="CC99" i="5" s="1"/>
  <c r="AM99" i="5"/>
  <c r="AD775" i="5"/>
  <c r="AY775" i="5" s="1"/>
  <c r="BT775" i="5" s="1"/>
  <c r="Z775" i="5"/>
  <c r="AU775" i="5"/>
  <c r="BP775" i="5" s="1"/>
  <c r="AF766" i="5"/>
  <c r="BA766" i="5" s="1"/>
  <c r="BV766" i="5" s="1"/>
  <c r="AT766" i="5"/>
  <c r="BO766" i="5" s="1"/>
  <c r="Y766" i="5"/>
  <c r="AK705" i="5"/>
  <c r="AH118" i="5"/>
  <c r="BC118" i="5" s="1"/>
  <c r="BX118" i="5" s="1"/>
  <c r="AL118" i="5"/>
  <c r="AE49" i="5"/>
  <c r="AZ49" i="5" s="1"/>
  <c r="BU49" i="5"/>
  <c r="Y49" i="5"/>
  <c r="AT49" i="5" s="1"/>
  <c r="BO49" i="5" s="1"/>
  <c r="BE448" i="5"/>
  <c r="BZ448" i="5" s="1"/>
  <c r="AJ448" i="5"/>
  <c r="AH448" i="5"/>
  <c r="BC448" i="5" s="1"/>
  <c r="BX448" i="5" s="1"/>
  <c r="AF836" i="5"/>
  <c r="BA836" i="5" s="1"/>
  <c r="AP836" i="5"/>
  <c r="BK836" i="5" s="1"/>
  <c r="AB774" i="5"/>
  <c r="AW774" i="5" s="1"/>
  <c r="AD774" i="5"/>
  <c r="AY774" i="5" s="1"/>
  <c r="Z191" i="5"/>
  <c r="AK191" i="5"/>
  <c r="BF191" i="5" s="1"/>
  <c r="X672" i="5"/>
  <c r="AL672" i="5"/>
  <c r="X521" i="5"/>
  <c r="AS521" i="5" s="1"/>
  <c r="BN521" i="5" s="1"/>
  <c r="AA521" i="5"/>
  <c r="AV521" i="5" s="1"/>
  <c r="BQ521" i="5" s="1"/>
  <c r="AE590" i="5"/>
  <c r="BD590" i="5"/>
  <c r="AI590" i="5"/>
  <c r="AF417" i="5"/>
  <c r="BA417" i="5" s="1"/>
  <c r="BV417" i="5" s="1"/>
  <c r="AD417" i="5"/>
  <c r="AG665" i="5"/>
  <c r="BB665" i="5" s="1"/>
  <c r="BW665" i="5" s="1"/>
  <c r="BN665" i="5"/>
  <c r="X665" i="5"/>
  <c r="AS665" i="5" s="1"/>
  <c r="Z458" i="5"/>
  <c r="AU458" i="5" s="1"/>
  <c r="BP458" i="5" s="1"/>
  <c r="X458" i="5"/>
  <c r="X276" i="5"/>
  <c r="AL276" i="5"/>
  <c r="BG276" i="5" s="1"/>
  <c r="CB276" i="5" s="1"/>
  <c r="AK54" i="5"/>
  <c r="BF54" i="5" s="1"/>
  <c r="CA54" i="5" s="1"/>
  <c r="AH54" i="5"/>
  <c r="AA384" i="5"/>
  <c r="AV384" i="5"/>
  <c r="AC384" i="5"/>
  <c r="AX384" i="5"/>
  <c r="BS384" i="5" s="1"/>
  <c r="BE205" i="5"/>
  <c r="BZ205" i="5" s="1"/>
  <c r="AJ205" i="5"/>
  <c r="AM205" i="5"/>
  <c r="AB56" i="5"/>
  <c r="AW56" i="5"/>
  <c r="AD56" i="5"/>
  <c r="AY56" i="5"/>
  <c r="AR427" i="5"/>
  <c r="CH427" i="5"/>
  <c r="W427" i="5"/>
  <c r="AO427" i="5"/>
  <c r="BJ427" i="5"/>
  <c r="CE427" i="5"/>
  <c r="AH142" i="5"/>
  <c r="BC142" i="5" s="1"/>
  <c r="AC142" i="5"/>
  <c r="AX142" i="5" s="1"/>
  <c r="AF33" i="5"/>
  <c r="BA33" i="5" s="1"/>
  <c r="BV33" i="5" s="1"/>
  <c r="AK33" i="5"/>
  <c r="BF33" i="5" s="1"/>
  <c r="AJ196" i="5"/>
  <c r="Y196" i="5"/>
  <c r="AT196" i="5"/>
  <c r="AF254" i="5"/>
  <c r="BA254" i="5" s="1"/>
  <c r="BV254" i="5" s="1"/>
  <c r="AP254" i="5"/>
  <c r="BK254" i="5" s="1"/>
  <c r="CF254" i="5" s="1"/>
  <c r="AF1013" i="5"/>
  <c r="AE1013" i="5"/>
  <c r="AZ1013" i="5" s="1"/>
  <c r="AF764" i="5"/>
  <c r="AI764" i="5"/>
  <c r="BD764" i="5" s="1"/>
  <c r="AK375" i="5"/>
  <c r="BF375" i="5" s="1"/>
  <c r="AO375" i="5"/>
  <c r="BJ375" i="5" s="1"/>
  <c r="CE375" i="5" s="1"/>
  <c r="X667" i="5"/>
  <c r="AS667" i="5" s="1"/>
  <c r="Z667" i="5"/>
  <c r="AU667" i="5" s="1"/>
  <c r="BP667" i="5" s="1"/>
  <c r="AI736" i="5"/>
  <c r="AM736" i="5"/>
  <c r="BW38" i="5"/>
  <c r="AG38" i="5"/>
  <c r="BB38" i="5" s="1"/>
  <c r="AE38" i="5"/>
  <c r="AZ38" i="5" s="1"/>
  <c r="BU38" i="5" s="1"/>
  <c r="AE547" i="5"/>
  <c r="AZ547" i="5" s="1"/>
  <c r="BU547" i="5" s="1"/>
  <c r="AA547" i="5"/>
  <c r="AV547" i="5" s="1"/>
  <c r="AK62" i="5"/>
  <c r="BF62" i="5" s="1"/>
  <c r="CA62" i="5" s="1"/>
  <c r="AN62" i="5"/>
  <c r="BI62" i="5" s="1"/>
  <c r="AH926" i="5"/>
  <c r="BC926" i="5" s="1"/>
  <c r="BX926" i="5" s="1"/>
  <c r="AF926" i="5"/>
  <c r="BA926" i="5" s="1"/>
  <c r="Y66" i="5"/>
  <c r="AT66" i="5" s="1"/>
  <c r="AF66" i="5"/>
  <c r="BA66" i="5" s="1"/>
  <c r="BV66" i="5" s="1"/>
  <c r="Z660" i="5"/>
  <c r="AU660" i="5" s="1"/>
  <c r="BP660" i="5" s="1"/>
  <c r="AG660" i="5"/>
  <c r="AE638" i="5"/>
  <c r="AZ638" i="5"/>
  <c r="BU638" i="5" s="1"/>
  <c r="AA638" i="5"/>
  <c r="AV638" i="5" s="1"/>
  <c r="CH743" i="5"/>
  <c r="W743" i="5"/>
  <c r="AP743" i="5"/>
  <c r="AB199" i="5"/>
  <c r="AP199" i="5"/>
  <c r="BK199" i="5" s="1"/>
  <c r="CF199" i="5" s="1"/>
  <c r="AA292" i="5"/>
  <c r="AD292" i="5"/>
  <c r="AO886" i="5"/>
  <c r="BJ886" i="5" s="1"/>
  <c r="AH886" i="5"/>
  <c r="BA700" i="5"/>
  <c r="AF700" i="5"/>
  <c r="AI700" i="5"/>
  <c r="BD700" i="5" s="1"/>
  <c r="BY700" i="5" s="1"/>
  <c r="AP700" i="5"/>
  <c r="BK700" i="5"/>
  <c r="CF700" i="5" s="1"/>
  <c r="BJ704" i="5"/>
  <c r="AO704" i="5"/>
  <c r="AR704" i="5"/>
  <c r="CH704" i="5"/>
  <c r="W704" i="5"/>
  <c r="AL965" i="5"/>
  <c r="AF965" i="5"/>
  <c r="Y300" i="5"/>
  <c r="AT300" i="5" s="1"/>
  <c r="AE300" i="5"/>
  <c r="AA1003" i="5"/>
  <c r="AV1003" i="5" s="1"/>
  <c r="AE1003" i="5"/>
  <c r="AZ1003" i="5" s="1"/>
  <c r="AL399" i="5"/>
  <c r="BG399" i="5" s="1"/>
  <c r="CB399" i="5" s="1"/>
  <c r="AG399" i="5"/>
  <c r="BB399" i="5" s="1"/>
  <c r="AI677" i="5"/>
  <c r="BD677" i="5" s="1"/>
  <c r="AE677" i="5"/>
  <c r="AC120" i="5"/>
  <c r="AX120" i="5" s="1"/>
  <c r="BS120" i="5" s="1"/>
  <c r="AL120" i="5"/>
  <c r="AM616" i="5"/>
  <c r="BH616" i="5" s="1"/>
  <c r="CC616" i="5" s="1"/>
  <c r="AC616" i="5"/>
  <c r="AX616" i="5" s="1"/>
  <c r="BS616" i="5" s="1"/>
  <c r="AL361" i="5"/>
  <c r="BG361" i="5" s="1"/>
  <c r="AA361" i="5"/>
  <c r="AV361" i="5" s="1"/>
  <c r="BQ361" i="5" s="1"/>
  <c r="CH502" i="5"/>
  <c r="W502" i="5"/>
  <c r="Z502" i="5"/>
  <c r="AU502" i="5"/>
  <c r="BP502" i="5" s="1"/>
  <c r="BG97" i="5"/>
  <c r="CB97" i="5" s="1"/>
  <c r="AL97" i="5"/>
  <c r="AT97" i="5"/>
  <c r="BO97" i="5" s="1"/>
  <c r="Y97" i="5"/>
  <c r="BA272" i="5"/>
  <c r="AF272" i="5"/>
  <c r="AB272" i="5"/>
  <c r="AW272" i="5"/>
  <c r="BR272" i="5" s="1"/>
  <c r="X958" i="5"/>
  <c r="AC958" i="5"/>
  <c r="AX958" i="5"/>
  <c r="BH603" i="5"/>
  <c r="CC603" i="5" s="1"/>
  <c r="AM603" i="5"/>
  <c r="AX603" i="5"/>
  <c r="BS603" i="5" s="1"/>
  <c r="AC603" i="5"/>
  <c r="Z992" i="5"/>
  <c r="AU992" i="5" s="1"/>
  <c r="BP992" i="5" s="1"/>
  <c r="Y992" i="5"/>
  <c r="AF275" i="5"/>
  <c r="AM275" i="5"/>
  <c r="BH275" i="5" s="1"/>
  <c r="CC275" i="5" s="1"/>
  <c r="AC729" i="5"/>
  <c r="AX729" i="5" s="1"/>
  <c r="BD729" i="5"/>
  <c r="BY729" i="5" s="1"/>
  <c r="AI729" i="5"/>
  <c r="AF899" i="5"/>
  <c r="BA899" i="5" s="1"/>
  <c r="AD899" i="5"/>
  <c r="AY899" i="5"/>
  <c r="AJ320" i="5"/>
  <c r="BE320" i="5"/>
  <c r="BZ320" i="5" s="1"/>
  <c r="AK320" i="5"/>
  <c r="BF320" i="5" s="1"/>
  <c r="CA320" i="5" s="1"/>
  <c r="AG536" i="5"/>
  <c r="BB536" i="5" s="1"/>
  <c r="AI536" i="5"/>
  <c r="X322" i="5"/>
  <c r="AS322" i="5"/>
  <c r="BN322" i="5" s="1"/>
  <c r="Z322" i="5"/>
  <c r="AU322" i="5" s="1"/>
  <c r="BP322" i="5" s="1"/>
  <c r="AA192" i="5"/>
  <c r="AB192" i="5"/>
  <c r="AE282" i="5"/>
  <c r="AF282" i="5"/>
  <c r="AG299" i="5"/>
  <c r="BB299" i="5" s="1"/>
  <c r="AL299" i="5"/>
  <c r="BG299" i="5" s="1"/>
  <c r="CB299" i="5" s="1"/>
  <c r="BD483" i="5"/>
  <c r="AI483" i="5"/>
  <c r="AD483" i="5"/>
  <c r="AY483" i="5"/>
  <c r="AH72" i="5"/>
  <c r="BC72" i="5" s="1"/>
  <c r="BX72" i="5" s="1"/>
  <c r="AD72" i="5"/>
  <c r="AY72" i="5"/>
  <c r="AI358" i="5"/>
  <c r="BD358" i="5"/>
  <c r="BY358" i="5" s="1"/>
  <c r="AN358" i="5"/>
  <c r="BI358" i="5" s="1"/>
  <c r="AJ674" i="5"/>
  <c r="AM674" i="5"/>
  <c r="BH674" i="5" s="1"/>
  <c r="CC674" i="5" s="1"/>
  <c r="AP404" i="5"/>
  <c r="BK404" i="5" s="1"/>
  <c r="CF404" i="5" s="1"/>
  <c r="BC404" i="5"/>
  <c r="BX404" i="5" s="1"/>
  <c r="AH404" i="5"/>
  <c r="AF93" i="5"/>
  <c r="BA93" i="5" s="1"/>
  <c r="BV93" i="5" s="1"/>
  <c r="AS93" i="5"/>
  <c r="X93" i="5"/>
  <c r="AM776" i="5"/>
  <c r="BB776" i="5"/>
  <c r="BW776" i="5" s="1"/>
  <c r="AG776" i="5"/>
  <c r="AO478" i="5"/>
  <c r="BJ478" i="5"/>
  <c r="BF478" i="5"/>
  <c r="AK478" i="5"/>
  <c r="AC125" i="5"/>
  <c r="AX125" i="5" s="1"/>
  <c r="AI125" i="5"/>
  <c r="AJ839" i="5"/>
  <c r="BE839" i="5" s="1"/>
  <c r="AI839" i="5"/>
  <c r="BD839" i="5" s="1"/>
  <c r="BY839" i="5" s="1"/>
  <c r="AR283" i="5"/>
  <c r="BM283" i="5" s="1"/>
  <c r="W283" i="5"/>
  <c r="CH283" i="5"/>
  <c r="AK283" i="5"/>
  <c r="BF283" i="5" s="1"/>
  <c r="CA283" i="5" s="1"/>
  <c r="AF228" i="5"/>
  <c r="BA228" i="5" s="1"/>
  <c r="AK228" i="5"/>
  <c r="BF228" i="5" s="1"/>
  <c r="CA228" i="5" s="1"/>
  <c r="AK421" i="5"/>
  <c r="BF421" i="5" s="1"/>
  <c r="CA421" i="5" s="1"/>
  <c r="AR421" i="5"/>
  <c r="CH421" i="5"/>
  <c r="W421" i="5"/>
  <c r="AA799" i="5"/>
  <c r="AV799" i="5" s="1"/>
  <c r="BQ799" i="5" s="1"/>
  <c r="W799" i="5"/>
  <c r="AR799" i="5" s="1"/>
  <c r="CH799" i="5"/>
  <c r="BC935" i="5"/>
  <c r="BX935" i="5" s="1"/>
  <c r="AH935" i="5"/>
  <c r="CH935" i="5"/>
  <c r="W935" i="5"/>
  <c r="X844" i="5"/>
  <c r="AS844" i="5" s="1"/>
  <c r="BN844" i="5" s="1"/>
  <c r="BK844" i="5"/>
  <c r="AP844" i="5"/>
  <c r="CF844" i="5" s="1"/>
  <c r="BJ87" i="5"/>
  <c r="CE87" i="5" s="1"/>
  <c r="AO87" i="5"/>
  <c r="AJ268" i="5"/>
  <c r="CH268" i="5"/>
  <c r="W268" i="5"/>
  <c r="AO678" i="5"/>
  <c r="AJ678" i="5"/>
  <c r="BZ678" i="5"/>
  <c r="BE678" i="5"/>
  <c r="AI423" i="5"/>
  <c r="AE423" i="5"/>
  <c r="AZ423" i="5" s="1"/>
  <c r="BU423" i="5" s="1"/>
  <c r="AO745" i="5"/>
  <c r="BJ745" i="5" s="1"/>
  <c r="AM745" i="5"/>
  <c r="BH745" i="5" s="1"/>
  <c r="CC745" i="5" s="1"/>
  <c r="AO788" i="5"/>
  <c r="BJ788" i="5" s="1"/>
  <c r="CE788" i="5" s="1"/>
  <c r="AL788" i="5"/>
  <c r="AJ819" i="5"/>
  <c r="AH819" i="5"/>
  <c r="BC819" i="5" s="1"/>
  <c r="Z219" i="5"/>
  <c r="AA219" i="5"/>
  <c r="AV219" i="5" s="1"/>
  <c r="AB602" i="5"/>
  <c r="AW602" i="5" s="1"/>
  <c r="BR602" i="5" s="1"/>
  <c r="AO602" i="5"/>
  <c r="BJ602" i="5" s="1"/>
  <c r="CE602" i="5" s="1"/>
  <c r="AC60" i="5"/>
  <c r="AX60" i="5" s="1"/>
  <c r="AW60" i="5"/>
  <c r="AB60" i="5"/>
  <c r="AI193" i="5"/>
  <c r="BD193" i="5" s="1"/>
  <c r="BY193" i="5" s="1"/>
  <c r="AD193" i="5"/>
  <c r="AY193" i="5"/>
  <c r="AF668" i="5"/>
  <c r="BA668" i="5" s="1"/>
  <c r="BV668" i="5" s="1"/>
  <c r="AA668" i="5"/>
  <c r="AV668" i="5" s="1"/>
  <c r="AB887" i="5"/>
  <c r="AW887" i="5" s="1"/>
  <c r="BR887" i="5" s="1"/>
  <c r="AO887" i="5"/>
  <c r="CH567" i="5"/>
  <c r="AR567" i="5"/>
  <c r="BM567" i="5" s="1"/>
  <c r="W567" i="5"/>
  <c r="BE567" i="5"/>
  <c r="BZ567" i="5" s="1"/>
  <c r="AJ567" i="5"/>
  <c r="AO869" i="5"/>
  <c r="BJ869" i="5"/>
  <c r="CE869" i="5" s="1"/>
  <c r="AF869" i="5"/>
  <c r="AN517" i="5"/>
  <c r="BI517" i="5" s="1"/>
  <c r="AM517" i="5"/>
  <c r="BH517" i="5" s="1"/>
  <c r="AM287" i="5"/>
  <c r="BH287" i="5"/>
  <c r="AG287" i="5"/>
  <c r="AO548" i="5"/>
  <c r="BJ548" i="5"/>
  <c r="AB548" i="5"/>
  <c r="AP984" i="5"/>
  <c r="BK984" i="5" s="1"/>
  <c r="AD984" i="5"/>
  <c r="AY984" i="5" s="1"/>
  <c r="BT984" i="5" s="1"/>
  <c r="AN288" i="5"/>
  <c r="AD288" i="5"/>
  <c r="AY288" i="5" s="1"/>
  <c r="AF651" i="5"/>
  <c r="BA651" i="5"/>
  <c r="AH651" i="5"/>
  <c r="BC651" i="5" s="1"/>
  <c r="AN879" i="5"/>
  <c r="BI879" i="5" s="1"/>
  <c r="CD879" i="5" s="1"/>
  <c r="AF879" i="5"/>
  <c r="BA879" i="5" s="1"/>
  <c r="CH68" i="5"/>
  <c r="W68" i="5"/>
  <c r="AC68" i="5"/>
  <c r="AX68" i="5"/>
  <c r="BS68" i="5" s="1"/>
  <c r="AP74" i="5"/>
  <c r="AJ74" i="5"/>
  <c r="W348" i="5"/>
  <c r="AR348" i="5" s="1"/>
  <c r="BM348" i="5" s="1"/>
  <c r="CH348" i="5"/>
  <c r="AC348" i="5"/>
  <c r="AN779" i="5"/>
  <c r="AO779" i="5"/>
  <c r="AV689" i="5"/>
  <c r="BQ689" i="5" s="1"/>
  <c r="AA689" i="5"/>
  <c r="AP689" i="5"/>
  <c r="BK689" i="5" s="1"/>
  <c r="CF689" i="5" s="1"/>
  <c r="X367" i="5"/>
  <c r="AS367" i="5" s="1"/>
  <c r="BN367" i="5" s="1"/>
  <c r="AL367" i="5"/>
  <c r="AO626" i="5"/>
  <c r="BJ626" i="5" s="1"/>
  <c r="AK626" i="5"/>
  <c r="BF626" i="5"/>
  <c r="CA626" i="5" s="1"/>
  <c r="AJ347" i="5"/>
  <c r="BE347" i="5" s="1"/>
  <c r="Y347" i="5"/>
  <c r="BO347" i="5" s="1"/>
  <c r="AT347" i="5"/>
  <c r="AB216" i="5"/>
  <c r="BB216" i="5"/>
  <c r="AG216" i="5"/>
  <c r="BH690" i="5"/>
  <c r="CC690" i="5"/>
  <c r="AM690" i="5"/>
  <c r="AG690" i="5"/>
  <c r="BB690" i="5" s="1"/>
  <c r="BW690" i="5" s="1"/>
  <c r="CH255" i="5"/>
  <c r="W255" i="5"/>
  <c r="AJ255" i="5"/>
  <c r="BE255" i="5" s="1"/>
  <c r="AG741" i="5"/>
  <c r="BB741" i="5" s="1"/>
  <c r="BW741" i="5" s="1"/>
  <c r="AE741" i="5"/>
  <c r="AK518" i="5"/>
  <c r="BF518" i="5" s="1"/>
  <c r="CA518" i="5" s="1"/>
  <c r="Z518" i="5"/>
  <c r="AU518" i="5" s="1"/>
  <c r="BP518" i="5" s="1"/>
  <c r="AD69" i="5"/>
  <c r="AY69" i="5"/>
  <c r="BT69" i="5" s="1"/>
  <c r="AF69" i="5"/>
  <c r="BA69" i="5" s="1"/>
  <c r="BV69" i="5" s="1"/>
  <c r="CA136" i="5"/>
  <c r="AK136" i="5"/>
  <c r="BF136" i="5" s="1"/>
  <c r="AC136" i="5"/>
  <c r="AZ128" i="5"/>
  <c r="BU128" i="5" s="1"/>
  <c r="AE128" i="5"/>
  <c r="AC128" i="5"/>
  <c r="AX128" i="5" s="1"/>
  <c r="AN134" i="5"/>
  <c r="BI134" i="5" s="1"/>
  <c r="CD134" i="5" s="1"/>
  <c r="AO134" i="5"/>
  <c r="BJ134" i="5" s="1"/>
  <c r="CE134" i="5" s="1"/>
  <c r="X713" i="5"/>
  <c r="AO713" i="5"/>
  <c r="BJ713" i="5" s="1"/>
  <c r="CE713" i="5" s="1"/>
  <c r="AO148" i="5"/>
  <c r="BJ148" i="5" s="1"/>
  <c r="CE148" i="5" s="1"/>
  <c r="AL148" i="5"/>
  <c r="BG148" i="5" s="1"/>
  <c r="CB148" i="5" s="1"/>
  <c r="AC150" i="5"/>
  <c r="AX150" i="5" s="1"/>
  <c r="BS150" i="5" s="1"/>
  <c r="AH150" i="5"/>
  <c r="AL816" i="5"/>
  <c r="Y816" i="5"/>
  <c r="AT816" i="5" s="1"/>
  <c r="BO816" i="5" s="1"/>
  <c r="AP285" i="5"/>
  <c r="BK285" i="5" s="1"/>
  <c r="CF285" i="5" s="1"/>
  <c r="AA285" i="5"/>
  <c r="AV285" i="5" s="1"/>
  <c r="W737" i="5"/>
  <c r="AR737" i="5" s="1"/>
  <c r="CH737" i="5"/>
  <c r="AD737" i="5"/>
  <c r="AY737" i="5" s="1"/>
  <c r="BT737" i="5" s="1"/>
  <c r="AN905" i="5"/>
  <c r="BI905" i="5" s="1"/>
  <c r="CD905" i="5" s="1"/>
  <c r="AD905" i="5"/>
  <c r="AY905" i="5" s="1"/>
  <c r="BT905" i="5" s="1"/>
  <c r="AE725" i="5"/>
  <c r="AY725" i="5"/>
  <c r="AD725" i="5"/>
  <c r="AG680" i="5"/>
  <c r="BB680" i="5" s="1"/>
  <c r="BH680" i="5"/>
  <c r="AM680" i="5"/>
  <c r="CH675" i="5"/>
  <c r="AR675" i="5"/>
  <c r="W675" i="5"/>
  <c r="BE675" i="5"/>
  <c r="BZ675" i="5" s="1"/>
  <c r="AJ675" i="5"/>
  <c r="AL921" i="5"/>
  <c r="AI333" i="5"/>
  <c r="BD333" i="5"/>
  <c r="BY333" i="5" s="1"/>
  <c r="AK371" i="5"/>
  <c r="BF371" i="5" s="1"/>
  <c r="CA371" i="5" s="1"/>
  <c r="AJ957" i="5"/>
  <c r="BE957" i="5" s="1"/>
  <c r="BZ957" i="5" s="1"/>
  <c r="AY84" i="5"/>
  <c r="BT84" i="5" s="1"/>
  <c r="AD84" i="5"/>
  <c r="AK31" i="5"/>
  <c r="BF31" i="5" s="1"/>
  <c r="AO295" i="5"/>
  <c r="BJ295" i="5" s="1"/>
  <c r="CE295" i="5" s="1"/>
  <c r="X621" i="5"/>
  <c r="AS621" i="5" s="1"/>
  <c r="BN621" i="5" s="1"/>
  <c r="AB862" i="5"/>
  <c r="AO211" i="5"/>
  <c r="BJ211" i="5" s="1"/>
  <c r="CE211" i="5" s="1"/>
  <c r="AM315" i="5"/>
  <c r="BH315" i="5" s="1"/>
  <c r="AG653" i="5"/>
  <c r="W149" i="5"/>
  <c r="AR149" i="5" s="1"/>
  <c r="CH149" i="5"/>
  <c r="BO362" i="5"/>
  <c r="Y362" i="5"/>
  <c r="AT362" i="5" s="1"/>
  <c r="AL925" i="5"/>
  <c r="BG925" i="5" s="1"/>
  <c r="CB925" i="5" s="1"/>
  <c r="BG397" i="5"/>
  <c r="AL397" i="5"/>
  <c r="Y371" i="5"/>
  <c r="AG957" i="5"/>
  <c r="AB190" i="5"/>
  <c r="AC466" i="5"/>
  <c r="AD34" i="5"/>
  <c r="AY34" i="5" s="1"/>
  <c r="AI53" i="5"/>
  <c r="BD53" i="5" s="1"/>
  <c r="Y543" i="5"/>
  <c r="Z862" i="5"/>
  <c r="AG911" i="5"/>
  <c r="BB911" i="5" s="1"/>
  <c r="BW911" i="5" s="1"/>
  <c r="CH848" i="5"/>
  <c r="W848" i="5"/>
  <c r="AK733" i="5"/>
  <c r="AI991" i="5"/>
  <c r="BD991" i="5"/>
  <c r="BY991" i="5" s="1"/>
  <c r="AI525" i="5"/>
  <c r="BD525" i="5" s="1"/>
  <c r="BY525" i="5" s="1"/>
  <c r="BM1000" i="5"/>
  <c r="AR1000" i="5"/>
  <c r="CH1000" i="5"/>
  <c r="W1000" i="5"/>
  <c r="AO983" i="5"/>
  <c r="BJ983" i="5"/>
  <c r="AV650" i="5"/>
  <c r="BQ650" i="5" s="1"/>
  <c r="AA650" i="5"/>
  <c r="W985" i="5"/>
  <c r="CH985" i="5"/>
  <c r="AK813" i="5"/>
  <c r="AI460" i="5"/>
  <c r="BD460" i="5" s="1"/>
  <c r="BY460" i="5" s="1"/>
  <c r="X58" i="5"/>
  <c r="AG406" i="5"/>
  <c r="BB406" i="5" s="1"/>
  <c r="BW406" i="5" s="1"/>
  <c r="AC370" i="5"/>
  <c r="AH178" i="5"/>
  <c r="BC178" i="5" s="1"/>
  <c r="BX178" i="5" s="1"/>
  <c r="X789" i="5"/>
  <c r="AS789" i="5" s="1"/>
  <c r="AN124" i="5"/>
  <c r="BI124" i="5" s="1"/>
  <c r="AJ658" i="5"/>
  <c r="AH34" i="5"/>
  <c r="AB295" i="5"/>
  <c r="AW295" i="5" s="1"/>
  <c r="BR295" i="5" s="1"/>
  <c r="AE699" i="5"/>
  <c r="CF126" i="5"/>
  <c r="AP126" i="5"/>
  <c r="BK126" i="5" s="1"/>
  <c r="Z329" i="5"/>
  <c r="AU329" i="5" s="1"/>
  <c r="BP329" i="5" s="1"/>
  <c r="AC760" i="5"/>
  <c r="AX760" i="5" s="1"/>
  <c r="AM211" i="5"/>
  <c r="BH211" i="5" s="1"/>
  <c r="CC211" i="5" s="1"/>
  <c r="AO579" i="5"/>
  <c r="CB721" i="5"/>
  <c r="AL721" i="5"/>
  <c r="BG721" i="5" s="1"/>
  <c r="W343" i="5"/>
  <c r="AR343" i="5" s="1"/>
  <c r="BM343" i="5" s="1"/>
  <c r="CH343" i="5"/>
  <c r="AH149" i="5"/>
  <c r="BC149" i="5" s="1"/>
  <c r="AB890" i="5"/>
  <c r="AW890" i="5" s="1"/>
  <c r="AK882" i="5"/>
  <c r="AJ419" i="5"/>
  <c r="AN185" i="5"/>
  <c r="AN79" i="5"/>
  <c r="AF261" i="5"/>
  <c r="BA261" i="5" s="1"/>
  <c r="CC386" i="5"/>
  <c r="AM386" i="5"/>
  <c r="BH386" i="5"/>
  <c r="AA918" i="5"/>
  <c r="AV918" i="5"/>
  <c r="BH790" i="5"/>
  <c r="AM790" i="5"/>
  <c r="CC790" i="5"/>
  <c r="AH95" i="5"/>
  <c r="AA921" i="5"/>
  <c r="AV921" i="5" s="1"/>
  <c r="Z925" i="5"/>
  <c r="AI868" i="5"/>
  <c r="BD868" i="5" s="1"/>
  <c r="BY868" i="5" s="1"/>
  <c r="AG214" i="5"/>
  <c r="BB214" i="5"/>
  <c r="AV995" i="5"/>
  <c r="AA995" i="5"/>
  <c r="AJ333" i="5"/>
  <c r="AH930" i="5"/>
  <c r="AP564" i="5"/>
  <c r="BK564" i="5" s="1"/>
  <c r="CF564" i="5" s="1"/>
  <c r="AB902" i="5"/>
  <c r="AW902" i="5" s="1"/>
  <c r="BR902" i="5" s="1"/>
  <c r="CH371" i="5"/>
  <c r="W371" i="5"/>
  <c r="AL549" i="5"/>
  <c r="BG549" i="5" s="1"/>
  <c r="Y58" i="5"/>
  <c r="AG684" i="5"/>
  <c r="BB684" i="5" s="1"/>
  <c r="AE957" i="5"/>
  <c r="Z370" i="5"/>
  <c r="AU370" i="5" s="1"/>
  <c r="BP370" i="5" s="1"/>
  <c r="AH317" i="5"/>
  <c r="BC317" i="5" s="1"/>
  <c r="AA178" i="5"/>
  <c r="CH84" i="5"/>
  <c r="W84" i="5"/>
  <c r="AR84" i="5" s="1"/>
  <c r="AJ707" i="5"/>
  <c r="BE707" i="5" s="1"/>
  <c r="BZ707" i="5" s="1"/>
  <c r="AP90" i="5"/>
  <c r="AK229" i="5"/>
  <c r="BF229" i="5" s="1"/>
  <c r="CA229" i="5" s="1"/>
  <c r="BC308" i="5"/>
  <c r="BX308" i="5" s="1"/>
  <c r="AH308" i="5"/>
  <c r="AG658" i="5"/>
  <c r="BB658" i="5" s="1"/>
  <c r="BW658" i="5" s="1"/>
  <c r="X183" i="5"/>
  <c r="AG34" i="5"/>
  <c r="AP526" i="5"/>
  <c r="BK526" i="5" s="1"/>
  <c r="CF526" i="5" s="1"/>
  <c r="CD633" i="5"/>
  <c r="AN633" i="5"/>
  <c r="BI633" i="5" s="1"/>
  <c r="AH295" i="5"/>
  <c r="AH802" i="5"/>
  <c r="AB53" i="5"/>
  <c r="AD699" i="5"/>
  <c r="AY699" i="5" s="1"/>
  <c r="BT699" i="5" s="1"/>
  <c r="BG621" i="5"/>
  <c r="CB621" i="5" s="1"/>
  <c r="AL621" i="5"/>
  <c r="BK543" i="5"/>
  <c r="AP543" i="5"/>
  <c r="AO241" i="5"/>
  <c r="BJ241" i="5" s="1"/>
  <c r="AJ105" i="5"/>
  <c r="BE105" i="5" s="1"/>
  <c r="AB352" i="5"/>
  <c r="AW352" i="5" s="1"/>
  <c r="BR352" i="5" s="1"/>
  <c r="AF862" i="5"/>
  <c r="BA862" i="5" s="1"/>
  <c r="BV862" i="5" s="1"/>
  <c r="AC898" i="5"/>
  <c r="AX898" i="5" s="1"/>
  <c r="BS898" i="5" s="1"/>
  <c r="BJ163" i="5"/>
  <c r="CE163" i="5" s="1"/>
  <c r="AO163" i="5"/>
  <c r="AD151" i="5"/>
  <c r="AY151" i="5" s="1"/>
  <c r="BT151" i="5"/>
  <c r="AG211" i="5"/>
  <c r="BB211" i="5"/>
  <c r="AX524" i="5"/>
  <c r="BS524" i="5" s="1"/>
  <c r="AC524" i="5"/>
  <c r="AK579" i="5"/>
  <c r="BF579" i="5" s="1"/>
  <c r="CA579" i="5" s="1"/>
  <c r="AG721" i="5"/>
  <c r="W315" i="5"/>
  <c r="CH315" i="5"/>
  <c r="AJ834" i="5"/>
  <c r="BE834" i="5" s="1"/>
  <c r="BZ834" i="5" s="1"/>
  <c r="AA343" i="5"/>
  <c r="AV343" i="5" s="1"/>
  <c r="AF346" i="5"/>
  <c r="AP653" i="5"/>
  <c r="BK653" i="5" s="1"/>
  <c r="AF209" i="5"/>
  <c r="AH733" i="5"/>
  <c r="BC733" i="5" s="1"/>
  <c r="BX733" i="5" s="1"/>
  <c r="AJ733" i="5"/>
  <c r="BE733" i="5" s="1"/>
  <c r="X237" i="5"/>
  <c r="Y808" i="5"/>
  <c r="AT808" i="5" s="1"/>
  <c r="BO808" i="5" s="1"/>
  <c r="X890" i="5"/>
  <c r="AS890" i="5" s="1"/>
  <c r="AZ882" i="5"/>
  <c r="AE882" i="5"/>
  <c r="CH419" i="5"/>
  <c r="W419" i="5"/>
  <c r="AY592" i="5"/>
  <c r="AD592" i="5"/>
  <c r="AC951" i="5"/>
  <c r="AX951" i="5" s="1"/>
  <c r="BB187" i="5"/>
  <c r="BW187" i="5" s="1"/>
  <c r="AG187" i="5"/>
  <c r="AN919" i="5"/>
  <c r="AT1017" i="5"/>
  <c r="BO1017" i="5" s="1"/>
  <c r="Y1017" i="5"/>
  <c r="X79" i="5"/>
  <c r="AO525" i="5"/>
  <c r="BJ525" i="5" s="1"/>
  <c r="AC778" i="5"/>
  <c r="BS778" i="5" s="1"/>
  <c r="AX778" i="5"/>
  <c r="AP341" i="5"/>
  <c r="AM453" i="5"/>
  <c r="AI261" i="5"/>
  <c r="BD261" i="5" s="1"/>
  <c r="AS256" i="5"/>
  <c r="X256" i="5"/>
  <c r="W918" i="5"/>
  <c r="AR918" i="5" s="1"/>
  <c r="CH918" i="5"/>
  <c r="BM918" i="5"/>
  <c r="AA303" i="5"/>
  <c r="AV303" i="5" s="1"/>
  <c r="BQ303" i="5"/>
  <c r="AG422" i="5"/>
  <c r="BB422" i="5"/>
  <c r="BW422" i="5" s="1"/>
  <c r="AM956" i="5"/>
  <c r="BH956" i="5" s="1"/>
  <c r="AD537" i="5"/>
  <c r="AY537" i="5" s="1"/>
  <c r="AC519" i="5"/>
  <c r="AX519" i="5" s="1"/>
  <c r="BS519" i="5" s="1"/>
  <c r="Z162" i="5"/>
  <c r="AU162" i="5" s="1"/>
  <c r="AL922" i="5"/>
  <c r="BG922" i="5"/>
  <c r="AT763" i="5"/>
  <c r="BO763" i="5" s="1"/>
  <c r="Y763" i="5"/>
  <c r="AB663" i="5"/>
  <c r="AW663" i="5" s="1"/>
  <c r="AD410" i="5"/>
  <c r="AY410" i="5" s="1"/>
  <c r="BT410" i="5" s="1"/>
  <c r="BB461" i="5"/>
  <c r="BW461" i="5" s="1"/>
  <c r="AG461" i="5"/>
  <c r="AH157" i="5"/>
  <c r="AA682" i="5"/>
  <c r="AV682" i="5" s="1"/>
  <c r="BQ682" i="5" s="1"/>
  <c r="BQ26" i="5"/>
  <c r="AA26" i="5"/>
  <c r="AV26" i="5"/>
  <c r="X605" i="5"/>
  <c r="AS605" i="5" s="1"/>
  <c r="BN605" i="5" s="1"/>
  <c r="AK350" i="5"/>
  <c r="BF350" i="5" s="1"/>
  <c r="CA350" i="5"/>
  <c r="AM533" i="5"/>
  <c r="BH533" i="5"/>
  <c r="CC533" i="5" s="1"/>
  <c r="X180" i="5"/>
  <c r="AS180" i="5" s="1"/>
  <c r="AH685" i="5"/>
  <c r="BC685" i="5"/>
  <c r="W640" i="5"/>
  <c r="CH640" i="5"/>
  <c r="AC996" i="5"/>
  <c r="AX996" i="5" s="1"/>
  <c r="AK582" i="5"/>
  <c r="BI234" i="5"/>
  <c r="AN234" i="5"/>
  <c r="Y857" i="5"/>
  <c r="AT857" i="5" s="1"/>
  <c r="AB135" i="5"/>
  <c r="AW135" i="5" s="1"/>
  <c r="AP1008" i="5"/>
  <c r="BK1008" i="5" s="1"/>
  <c r="CF1008" i="5" s="1"/>
  <c r="AE850" i="5"/>
  <c r="X409" i="5"/>
  <c r="AS409" i="5" s="1"/>
  <c r="BN409" i="5" s="1"/>
  <c r="AB119" i="5"/>
  <c r="AW119" i="5" s="1"/>
  <c r="AM646" i="5"/>
  <c r="BH646" i="5" s="1"/>
  <c r="CC646" i="5" s="1"/>
  <c r="X830" i="5"/>
  <c r="Z95" i="5"/>
  <c r="AU95" i="5" s="1"/>
  <c r="BP95" i="5"/>
  <c r="AK198" i="5"/>
  <c r="Z826" i="5"/>
  <c r="AU826" i="5" s="1"/>
  <c r="AL164" i="5"/>
  <c r="BG164" i="5" s="1"/>
  <c r="CB164" i="5" s="1"/>
  <c r="AD641" i="5"/>
  <c r="AY641" i="5" s="1"/>
  <c r="AS309" i="5"/>
  <c r="X309" i="5"/>
  <c r="BN309" i="5" s="1"/>
  <c r="AB235" i="5"/>
  <c r="AW235" i="5"/>
  <c r="AJ860" i="5"/>
  <c r="BE860" i="5" s="1"/>
  <c r="BZ860" i="5" s="1"/>
  <c r="AO349" i="5"/>
  <c r="AO249" i="5"/>
  <c r="BJ249" i="5" s="1"/>
  <c r="CE249" i="5" s="1"/>
  <c r="AP620" i="5"/>
  <c r="BJ555" i="5"/>
  <c r="CE555" i="5" s="1"/>
  <c r="AO555" i="5"/>
  <c r="AM558" i="5"/>
  <c r="BH558" i="5" s="1"/>
  <c r="AJ608" i="5"/>
  <c r="BE608" i="5" s="1"/>
  <c r="BZ608" i="5" s="1"/>
  <c r="AO67" i="5"/>
  <c r="BJ67" i="5" s="1"/>
  <c r="AS25" i="5"/>
  <c r="X25" i="5"/>
  <c r="AB968" i="5"/>
  <c r="AW968" i="5" s="1"/>
  <c r="BE520" i="5"/>
  <c r="AJ520" i="5"/>
  <c r="W184" i="5"/>
  <c r="AR184" i="5" s="1"/>
  <c r="BM184" i="5" s="1"/>
  <c r="CH184" i="5"/>
  <c r="BE91" i="5"/>
  <c r="BZ91" i="5" s="1"/>
  <c r="AJ91" i="5"/>
  <c r="AA137" i="5"/>
  <c r="AV137" i="5" s="1"/>
  <c r="AD137" i="5"/>
  <c r="AG495" i="5"/>
  <c r="BB495" i="5" s="1"/>
  <c r="BW495" i="5" s="1"/>
  <c r="AP269" i="5"/>
  <c r="X849" i="5"/>
  <c r="AS849" i="5" s="1"/>
  <c r="BN849" i="5" s="1"/>
  <c r="BD758" i="5"/>
  <c r="AI758" i="5"/>
  <c r="BY758" i="5" s="1"/>
  <c r="AC426" i="5"/>
  <c r="AI597" i="5"/>
  <c r="BD597" i="5" s="1"/>
  <c r="BY597" i="5" s="1"/>
  <c r="AG568" i="5"/>
  <c r="BF161" i="5"/>
  <c r="CA161" i="5" s="1"/>
  <c r="AK161" i="5"/>
  <c r="AE496" i="5"/>
  <c r="AZ496" i="5" s="1"/>
  <c r="BD132" i="5"/>
  <c r="BY132" i="5" s="1"/>
  <c r="AI132" i="5"/>
  <c r="X132" i="5"/>
  <c r="AS132" i="5" s="1"/>
  <c r="AF242" i="5"/>
  <c r="Y242" i="5"/>
  <c r="AL612" i="5"/>
  <c r="BG612" i="5" s="1"/>
  <c r="CB612" i="5"/>
  <c r="Y612" i="5"/>
  <c r="AT612" i="5" s="1"/>
  <c r="AM252" i="5"/>
  <c r="BH252" i="5" s="1"/>
  <c r="CC252" i="5" s="1"/>
  <c r="AA252" i="5"/>
  <c r="AV252" i="5" s="1"/>
  <c r="BQ252" i="5" s="1"/>
  <c r="AI749" i="5"/>
  <c r="BD749" i="5" s="1"/>
  <c r="BY749" i="5" s="1"/>
  <c r="AH749" i="5"/>
  <c r="BC749" i="5"/>
  <c r="BX749" i="5" s="1"/>
  <c r="AD284" i="5"/>
  <c r="AE284" i="5"/>
  <c r="AK70" i="5"/>
  <c r="AM70" i="5"/>
  <c r="AL647" i="5"/>
  <c r="BG647" i="5" s="1"/>
  <c r="AH888" i="5"/>
  <c r="BC888" i="5" s="1"/>
  <c r="BX888" i="5" s="1"/>
  <c r="AB888" i="5"/>
  <c r="AW888" i="5" s="1"/>
  <c r="BR888" i="5" s="1"/>
  <c r="AI556" i="5"/>
  <c r="AT556" i="5"/>
  <c r="BO556" i="5" s="1"/>
  <c r="Y556" i="5"/>
  <c r="AC657" i="5"/>
  <c r="AX657" i="5" s="1"/>
  <c r="Z657" i="5"/>
  <c r="AI780" i="5"/>
  <c r="BD780" i="5" s="1"/>
  <c r="AG780" i="5"/>
  <c r="AH35" i="5"/>
  <c r="AJ35" i="5"/>
  <c r="BE35" i="5" s="1"/>
  <c r="AK145" i="5"/>
  <c r="BF145" i="5" s="1"/>
  <c r="CA145" i="5" s="1"/>
  <c r="AF145" i="5"/>
  <c r="BA145" i="5" s="1"/>
  <c r="BV145" i="5" s="1"/>
  <c r="AA977" i="5"/>
  <c r="AV977" i="5" s="1"/>
  <c r="BQ977" i="5" s="1"/>
  <c r="AB977" i="5"/>
  <c r="AW977" i="5" s="1"/>
  <c r="BR977" i="5" s="1"/>
  <c r="AF960" i="5"/>
  <c r="BA960" i="5" s="1"/>
  <c r="CH960" i="5"/>
  <c r="W960" i="5"/>
  <c r="AF710" i="5"/>
  <c r="BA710" i="5" s="1"/>
  <c r="BV710" i="5" s="1"/>
  <c r="AC710" i="5"/>
  <c r="AX710" i="5"/>
  <c r="BS710" i="5" s="1"/>
  <c r="BG263" i="5"/>
  <c r="AL263" i="5"/>
  <c r="BJ263" i="5"/>
  <c r="AO263" i="5"/>
  <c r="AF1001" i="5"/>
  <c r="BA1001" i="5"/>
  <c r="BV1001" i="5" s="1"/>
  <c r="AN1001" i="5"/>
  <c r="BI1001" i="5" s="1"/>
  <c r="CB637" i="5"/>
  <c r="AL637" i="5"/>
  <c r="BG637" i="5" s="1"/>
  <c r="BV637" i="5"/>
  <c r="AF637" i="5"/>
  <c r="BA637" i="5" s="1"/>
  <c r="BB76" i="5"/>
  <c r="BW76" i="5" s="1"/>
  <c r="AG76" i="5"/>
  <c r="Y76" i="5"/>
  <c r="AD511" i="5"/>
  <c r="X511" i="5"/>
  <c r="AS511" i="5" s="1"/>
  <c r="AH83" i="5"/>
  <c r="BC83" i="5" s="1"/>
  <c r="AF83" i="5"/>
  <c r="BA83" i="5" s="1"/>
  <c r="BV83" i="5" s="1"/>
  <c r="AI236" i="5"/>
  <c r="AD236" i="5"/>
  <c r="AY236" i="5" s="1"/>
  <c r="AE854" i="5"/>
  <c r="AJ854" i="5"/>
  <c r="BE854" i="5" s="1"/>
  <c r="BZ854" i="5" s="1"/>
  <c r="AF175" i="5"/>
  <c r="AP175" i="5"/>
  <c r="BK175" i="5" s="1"/>
  <c r="CF175" i="5" s="1"/>
  <c r="AC949" i="5"/>
  <c r="AX949" i="5" s="1"/>
  <c r="AE949" i="5"/>
  <c r="AZ949" i="5" s="1"/>
  <c r="BU949" i="5"/>
  <c r="AC413" i="5"/>
  <c r="CH413" i="5"/>
  <c r="W413" i="5"/>
  <c r="AE473" i="5"/>
  <c r="AZ473" i="5"/>
  <c r="BU473" i="5" s="1"/>
  <c r="AP473" i="5"/>
  <c r="AB239" i="5"/>
  <c r="AW239" i="5" s="1"/>
  <c r="Z239" i="5"/>
  <c r="AP687" i="5"/>
  <c r="BK687" i="5"/>
  <c r="CF687" i="5" s="1"/>
  <c r="AE687" i="5"/>
  <c r="AZ687" i="5" s="1"/>
  <c r="AD865" i="5"/>
  <c r="AY865" i="5" s="1"/>
  <c r="BT865" i="5" s="1"/>
  <c r="AE865" i="5"/>
  <c r="AZ865" i="5" s="1"/>
  <c r="BU865" i="5" s="1"/>
  <c r="AL877" i="5"/>
  <c r="AG877" i="5"/>
  <c r="AP247" i="5"/>
  <c r="BK247" i="5" s="1"/>
  <c r="Y247" i="5"/>
  <c r="AT247" i="5" s="1"/>
  <c r="BO247" i="5" s="1"/>
  <c r="CF217" i="5"/>
  <c r="AP217" i="5"/>
  <c r="BK217" i="5" s="1"/>
  <c r="AG217" i="5"/>
  <c r="BB217" i="5"/>
  <c r="BW217" i="5" s="1"/>
  <c r="Y755" i="5"/>
  <c r="AC755" i="5"/>
  <c r="AX755" i="5" s="1"/>
  <c r="BS755" i="5" s="1"/>
  <c r="CD530" i="5"/>
  <c r="AN530" i="5"/>
  <c r="BI530" i="5"/>
  <c r="BB530" i="5"/>
  <c r="BW530" i="5" s="1"/>
  <c r="AG530" i="5"/>
  <c r="AE530" i="5"/>
  <c r="AZ530" i="5" s="1"/>
  <c r="AZ377" i="5"/>
  <c r="BU377" i="5"/>
  <c r="AE377" i="5"/>
  <c r="AL377" i="5"/>
  <c r="AK77" i="5"/>
  <c r="W77" i="5"/>
  <c r="AR77" i="5" s="1"/>
  <c r="CH77" i="5"/>
  <c r="AO541" i="5"/>
  <c r="BJ541" i="5"/>
  <c r="CE541" i="5" s="1"/>
  <c r="AL541" i="5"/>
  <c r="BG541" i="5" s="1"/>
  <c r="CB541" i="5" s="1"/>
  <c r="AA793" i="5"/>
  <c r="BQ793" i="5" s="1"/>
  <c r="AV793" i="5"/>
  <c r="AF793" i="5"/>
  <c r="BA793" i="5" s="1"/>
  <c r="BV793" i="5" s="1"/>
  <c r="Z804" i="5"/>
  <c r="AU804" i="5"/>
  <c r="BP804" i="5" s="1"/>
  <c r="CA804" i="5"/>
  <c r="AK804" i="5"/>
  <c r="BF804" i="5" s="1"/>
  <c r="AI546" i="5"/>
  <c r="BD546" i="5" s="1"/>
  <c r="BY546" i="5" s="1"/>
  <c r="AM546" i="5"/>
  <c r="BH546" i="5" s="1"/>
  <c r="AF155" i="5"/>
  <c r="Y155" i="5"/>
  <c r="AT155" i="5" s="1"/>
  <c r="AY387" i="5"/>
  <c r="AD387" i="5"/>
  <c r="AB387" i="5"/>
  <c r="AW387" i="5" s="1"/>
  <c r="BR387" i="5" s="1"/>
  <c r="AK324" i="5"/>
  <c r="AI324" i="5"/>
  <c r="AK571" i="5"/>
  <c r="BF571" i="5" s="1"/>
  <c r="CA571" i="5" s="1"/>
  <c r="AS571" i="5"/>
  <c r="X571" i="5"/>
  <c r="BN571" i="5" s="1"/>
  <c r="AI917" i="5"/>
  <c r="BD917" i="5" s="1"/>
  <c r="BY917" i="5" s="1"/>
  <c r="AG917" i="5"/>
  <c r="BB917" i="5" s="1"/>
  <c r="AD732" i="5"/>
  <c r="AY732" i="5" s="1"/>
  <c r="BT732" i="5" s="1"/>
  <c r="CH732" i="5"/>
  <c r="W732" i="5"/>
  <c r="Y959" i="5"/>
  <c r="AT959" i="5" s="1"/>
  <c r="CH959" i="5"/>
  <c r="W959" i="5"/>
  <c r="BB683" i="5"/>
  <c r="AG683" i="5"/>
  <c r="AM683" i="5"/>
  <c r="BH683" i="5" s="1"/>
  <c r="CC683" i="5" s="1"/>
  <c r="AD975" i="5"/>
  <c r="AY975" i="5" s="1"/>
  <c r="CH975" i="5"/>
  <c r="W975" i="5"/>
  <c r="W891" i="5"/>
  <c r="CH891" i="5"/>
  <c r="AA891" i="5"/>
  <c r="AV891" i="5" s="1"/>
  <c r="AH719" i="5"/>
  <c r="BC719" i="5" s="1"/>
  <c r="BX719" i="5" s="1"/>
  <c r="AE719" i="5"/>
  <c r="AZ719" i="5" s="1"/>
  <c r="BU719" i="5" s="1"/>
  <c r="AG946" i="5"/>
  <c r="AF946" i="5"/>
  <c r="BA946" i="5" s="1"/>
  <c r="BV946" i="5" s="1"/>
  <c r="AN455" i="5"/>
  <c r="AB455" i="5"/>
  <c r="AW455" i="5" s="1"/>
  <c r="BV924" i="5"/>
  <c r="AF924" i="5"/>
  <c r="BA924" i="5" s="1"/>
  <c r="AH924" i="5"/>
  <c r="BC924" i="5"/>
  <c r="BX924" i="5" s="1"/>
  <c r="AF906" i="5"/>
  <c r="AG906" i="5"/>
  <c r="BB906" i="5" s="1"/>
  <c r="BW906" i="5" s="1"/>
  <c r="AO440" i="5"/>
  <c r="AB440" i="5"/>
  <c r="AL821" i="5"/>
  <c r="BG821" i="5"/>
  <c r="CB821" i="5" s="1"/>
  <c r="AK821" i="5"/>
  <c r="BF821" i="5" s="1"/>
  <c r="CA821" i="5" s="1"/>
  <c r="X138" i="5"/>
  <c r="AA138" i="5"/>
  <c r="AV138" i="5" s="1"/>
  <c r="CC305" i="5"/>
  <c r="AM305" i="5"/>
  <c r="BH305" i="5" s="1"/>
  <c r="AC305" i="5"/>
  <c r="AD307" i="5"/>
  <c r="AC307" i="5"/>
  <c r="AX307" i="5" s="1"/>
  <c r="W197" i="5"/>
  <c r="AR197" i="5" s="1"/>
  <c r="CH197" i="5"/>
  <c r="AH197" i="5"/>
  <c r="BC197" i="5" s="1"/>
  <c r="BX197" i="5" s="1"/>
  <c r="BJ230" i="5"/>
  <c r="AO230" i="5"/>
  <c r="CE230" i="5" s="1"/>
  <c r="AF230" i="5"/>
  <c r="BA230" i="5" s="1"/>
  <c r="BV230" i="5" s="1"/>
  <c r="AA671" i="5"/>
  <c r="AV671" i="5"/>
  <c r="BQ671" i="5" s="1"/>
  <c r="AO671" i="5"/>
  <c r="BJ671" i="5" s="1"/>
  <c r="AK20" i="5"/>
  <c r="BF20" i="5" s="1"/>
  <c r="CA20" i="5" s="1"/>
  <c r="AF20" i="5"/>
  <c r="BA20" i="5"/>
  <c r="AO866" i="5"/>
  <c r="AP866" i="5"/>
  <c r="BK866" i="5" s="1"/>
  <c r="CF866" i="5" s="1"/>
  <c r="AP937" i="5"/>
  <c r="BK937" i="5" s="1"/>
  <c r="CF937" i="5" s="1"/>
  <c r="AD937" i="5"/>
  <c r="AY937" i="5" s="1"/>
  <c r="BT937" i="5" s="1"/>
  <c r="AR182" i="5"/>
  <c r="BM182" i="5" s="1"/>
  <c r="CH182" i="5"/>
  <c r="W182" i="5"/>
  <c r="AK182" i="5"/>
  <c r="AM43" i="5"/>
  <c r="BH43" i="5" s="1"/>
  <c r="CC43" i="5" s="1"/>
  <c r="AA43" i="5"/>
  <c r="AJ353" i="5"/>
  <c r="BE353" i="5" s="1"/>
  <c r="BZ353" i="5" s="1"/>
  <c r="BI353" i="5"/>
  <c r="AN353" i="5"/>
  <c r="AU395" i="5"/>
  <c r="BP395" i="5" s="1"/>
  <c r="Z395" i="5"/>
  <c r="BC395" i="5"/>
  <c r="BX395" i="5" s="1"/>
  <c r="AH395" i="5"/>
  <c r="AH853" i="5"/>
  <c r="BC853" i="5"/>
  <c r="AF853" i="5"/>
  <c r="BA853" i="5" s="1"/>
  <c r="AF644" i="5"/>
  <c r="BA644" i="5"/>
  <c r="BV644" i="5" s="1"/>
  <c r="AC644" i="5"/>
  <c r="AX644" i="5"/>
  <c r="AL698" i="5"/>
  <c r="BG698" i="5" s="1"/>
  <c r="CB698" i="5" s="1"/>
  <c r="BF698" i="5"/>
  <c r="CA698" i="5" s="1"/>
  <c r="AK698" i="5"/>
  <c r="BA21" i="5"/>
  <c r="AF21" i="5"/>
  <c r="AK21" i="5"/>
  <c r="BF21" i="5" s="1"/>
  <c r="AG21" i="5"/>
  <c r="BB451" i="5"/>
  <c r="BW451" i="5" s="1"/>
  <c r="AG451" i="5"/>
  <c r="Z451" i="5"/>
  <c r="AI1007" i="5"/>
  <c r="BD1007" i="5"/>
  <c r="BY1007" i="5" s="1"/>
  <c r="AG1007" i="5"/>
  <c r="AC997" i="5"/>
  <c r="AE997" i="5"/>
  <c r="AI147" i="5"/>
  <c r="BD147" i="5" s="1"/>
  <c r="AK147" i="5"/>
  <c r="AF903" i="5"/>
  <c r="BA903" i="5" s="1"/>
  <c r="BV903" i="5" s="1"/>
  <c r="AG903" i="5"/>
  <c r="BB903" i="5"/>
  <c r="BW903" i="5" s="1"/>
  <c r="AZ286" i="5"/>
  <c r="BU286" i="5" s="1"/>
  <c r="AE286" i="5"/>
  <c r="BE286" i="5"/>
  <c r="AJ286" i="5"/>
  <c r="AH415" i="5"/>
  <c r="BC415" i="5" s="1"/>
  <c r="BE415" i="5"/>
  <c r="BZ415" i="5" s="1"/>
  <c r="AJ415" i="5"/>
  <c r="AL893" i="5"/>
  <c r="AA893" i="5"/>
  <c r="AV893" i="5"/>
  <c r="AA947" i="5"/>
  <c r="AV947" i="5" s="1"/>
  <c r="BQ947" i="5" s="1"/>
  <c r="BK947" i="5"/>
  <c r="CF947" i="5" s="1"/>
  <c r="AP947" i="5"/>
  <c r="AS532" i="5"/>
  <c r="X532" i="5"/>
  <c r="AE532" i="5"/>
  <c r="AB532" i="5"/>
  <c r="AW532" i="5" s="1"/>
  <c r="Z342" i="5"/>
  <c r="AH342" i="5"/>
  <c r="AD321" i="5"/>
  <c r="AY321" i="5" s="1"/>
  <c r="BT321" i="5" s="1"/>
  <c r="AN321" i="5"/>
  <c r="BI321" i="5"/>
  <c r="AF1010" i="5"/>
  <c r="BA1010" i="5" s="1"/>
  <c r="AG1010" i="5"/>
  <c r="BB1010" i="5" s="1"/>
  <c r="BW1010" i="5"/>
  <c r="AU340" i="5"/>
  <c r="Z340" i="5"/>
  <c r="Y340" i="5"/>
  <c r="AT340" i="5" s="1"/>
  <c r="AA881" i="5"/>
  <c r="AV881" i="5" s="1"/>
  <c r="BI881" i="5"/>
  <c r="CD881" i="5" s="1"/>
  <c r="AN881" i="5"/>
  <c r="AN457" i="5"/>
  <c r="AE457" i="5"/>
  <c r="AF803" i="5"/>
  <c r="X803" i="5"/>
  <c r="AH599" i="5"/>
  <c r="AV599" i="5"/>
  <c r="BQ599" i="5" s="1"/>
  <c r="AA599" i="5"/>
  <c r="X339" i="5"/>
  <c r="AS339" i="5" s="1"/>
  <c r="BN339" i="5" s="1"/>
  <c r="AO339" i="5"/>
  <c r="Y817" i="5"/>
  <c r="AT817" i="5" s="1"/>
  <c r="BO817" i="5" s="1"/>
  <c r="AG817" i="5"/>
  <c r="BB817" i="5" s="1"/>
  <c r="BW817" i="5" s="1"/>
  <c r="BX628" i="5"/>
  <c r="AH628" i="5"/>
  <c r="BC628" i="5" s="1"/>
  <c r="AN628" i="5"/>
  <c r="BI628" i="5" s="1"/>
  <c r="CD628" i="5" s="1"/>
  <c r="AC257" i="5"/>
  <c r="AB257" i="5"/>
  <c r="AW257" i="5" s="1"/>
  <c r="BR257" i="5"/>
  <c r="CH622" i="5"/>
  <c r="W622" i="5"/>
  <c r="AR622" i="5"/>
  <c r="AE622" i="5"/>
  <c r="AZ622" i="5" s="1"/>
  <c r="BU622" i="5" s="1"/>
  <c r="AC770" i="5"/>
  <c r="Z770" i="5"/>
  <c r="AU770" i="5" s="1"/>
  <c r="CA424" i="5"/>
  <c r="AK424" i="5"/>
  <c r="BF424" i="5" s="1"/>
  <c r="AM424" i="5"/>
  <c r="AC939" i="5"/>
  <c r="CH939" i="5"/>
  <c r="W939" i="5"/>
  <c r="BA538" i="5"/>
  <c r="AF538" i="5"/>
  <c r="AP538" i="5"/>
  <c r="BK538" i="5" s="1"/>
  <c r="CF538" i="5" s="1"/>
  <c r="BT761" i="5"/>
  <c r="AY761" i="5"/>
  <c r="AD761" i="5"/>
  <c r="Z761" i="5"/>
  <c r="AU761" i="5" s="1"/>
  <c r="AD669" i="5"/>
  <c r="AY669" i="5" s="1"/>
  <c r="AF669" i="5"/>
  <c r="AE701" i="5"/>
  <c r="AZ701" i="5" s="1"/>
  <c r="AA701" i="5"/>
  <c r="AM596" i="5"/>
  <c r="CH596" i="5"/>
  <c r="W596" i="5"/>
  <c r="AR596" i="5" s="1"/>
  <c r="AM432" i="5"/>
  <c r="AB432" i="5"/>
  <c r="AW432" i="5"/>
  <c r="BR432" i="5" s="1"/>
  <c r="AA670" i="5"/>
  <c r="AI670" i="5"/>
  <c r="BD670" i="5" s="1"/>
  <c r="BY670" i="5" s="1"/>
  <c r="Z964" i="5"/>
  <c r="Y964" i="5"/>
  <c r="BF477" i="5"/>
  <c r="CA477" i="5" s="1"/>
  <c r="AK477" i="5"/>
  <c r="AD477" i="5"/>
  <c r="AY477" i="5"/>
  <c r="BT477" i="5" s="1"/>
  <c r="Z639" i="5"/>
  <c r="AU639" i="5" s="1"/>
  <c r="BP639" i="5" s="1"/>
  <c r="AN639" i="5"/>
  <c r="Z950" i="5"/>
  <c r="AU950" i="5" s="1"/>
  <c r="BP950" i="5" s="1"/>
  <c r="AF950" i="5"/>
  <c r="AM785" i="5"/>
  <c r="BH785" i="5" s="1"/>
  <c r="AE785" i="5"/>
  <c r="AZ785" i="5" s="1"/>
  <c r="BU785" i="5" s="1"/>
  <c r="AE296" i="5"/>
  <c r="AZ296" i="5" s="1"/>
  <c r="AM296" i="5"/>
  <c r="BH296" i="5" s="1"/>
  <c r="CC296" i="5" s="1"/>
  <c r="AA169" i="5"/>
  <c r="AV169" i="5"/>
  <c r="BG169" i="5"/>
  <c r="AL169" i="5"/>
  <c r="BT306" i="5"/>
  <c r="AD306" i="5"/>
  <c r="AY306" i="5" s="1"/>
  <c r="AF306" i="5"/>
  <c r="AF740" i="5"/>
  <c r="BV740" i="5" s="1"/>
  <c r="BA740" i="5"/>
  <c r="W740" i="5"/>
  <c r="CH740" i="5"/>
  <c r="AN727" i="5"/>
  <c r="CD727" i="5" s="1"/>
  <c r="BI727" i="5"/>
  <c r="AB727" i="5"/>
  <c r="Z108" i="5"/>
  <c r="AU108" i="5" s="1"/>
  <c r="AC108" i="5"/>
  <c r="AX108" i="5" s="1"/>
  <c r="CH470" i="5"/>
  <c r="W470" i="5"/>
  <c r="X470" i="5"/>
  <c r="W694" i="5"/>
  <c r="CH694" i="5"/>
  <c r="Y694" i="5"/>
  <c r="AT694" i="5"/>
  <c r="AK580" i="5"/>
  <c r="BF580" i="5" s="1"/>
  <c r="CA580" i="5" s="1"/>
  <c r="AC580" i="5"/>
  <c r="AX580" i="5" s="1"/>
  <c r="BS580" i="5" s="1"/>
  <c r="Z932" i="5"/>
  <c r="AU932" i="5" s="1"/>
  <c r="BP932" i="5" s="1"/>
  <c r="AL932" i="5"/>
  <c r="AF697" i="5"/>
  <c r="BC697" i="5"/>
  <c r="BX697" i="5" s="1"/>
  <c r="AH697" i="5"/>
  <c r="Z662" i="5"/>
  <c r="AE662" i="5"/>
  <c r="AZ662" i="5" s="1"/>
  <c r="AS48" i="5"/>
  <c r="BN48" i="5" s="1"/>
  <c r="X48" i="5"/>
  <c r="AD48" i="5"/>
  <c r="AY48" i="5"/>
  <c r="BT48" i="5" s="1"/>
  <c r="AF703" i="5"/>
  <c r="BA703" i="5" s="1"/>
  <c r="AW703" i="5"/>
  <c r="AB703" i="5"/>
  <c r="AJ553" i="5"/>
  <c r="BE553" i="5" s="1"/>
  <c r="AF553" i="5"/>
  <c r="BA553" i="5" s="1"/>
  <c r="AP73" i="5"/>
  <c r="AI73" i="5"/>
  <c r="BD73" i="5" s="1"/>
  <c r="AK747" i="5"/>
  <c r="BF747" i="5" s="1"/>
  <c r="AD747" i="5"/>
  <c r="AY747" i="5" s="1"/>
  <c r="BT747" i="5" s="1"/>
  <c r="AG894" i="5"/>
  <c r="AO894" i="5"/>
  <c r="AU312" i="5"/>
  <c r="Z312" i="5"/>
  <c r="AL312" i="5"/>
  <c r="AC181" i="5"/>
  <c r="AM181" i="5"/>
  <c r="BH181" i="5"/>
  <c r="Z709" i="5"/>
  <c r="AU709" i="5" s="1"/>
  <c r="AH709" i="5"/>
  <c r="BC709" i="5" s="1"/>
  <c r="BX709" i="5" s="1"/>
  <c r="AY318" i="5"/>
  <c r="AD318" i="5"/>
  <c r="AC318" i="5"/>
  <c r="AX318" i="5" s="1"/>
  <c r="BS318" i="5" s="1"/>
  <c r="AK598" i="5"/>
  <c r="BF598" i="5" s="1"/>
  <c r="CA598" i="5" s="1"/>
  <c r="AL598" i="5"/>
  <c r="AC223" i="5"/>
  <c r="AA223" i="5"/>
  <c r="AV223" i="5" s="1"/>
  <c r="BQ223" i="5" s="1"/>
  <c r="AD744" i="5"/>
  <c r="AY744" i="5" s="1"/>
  <c r="AU744" i="5"/>
  <c r="Z744" i="5"/>
  <c r="BE259" i="5"/>
  <c r="BZ259" i="5" s="1"/>
  <c r="AJ259" i="5"/>
  <c r="AP259" i="5"/>
  <c r="AC408" i="5"/>
  <c r="AX408" i="5"/>
  <c r="AG408" i="5"/>
  <c r="BB408" i="5"/>
  <c r="Z394" i="5"/>
  <c r="AU394" i="5" s="1"/>
  <c r="AN394" i="5"/>
  <c r="AE643" i="5"/>
  <c r="AA643" i="5"/>
  <c r="AL27" i="5"/>
  <c r="BG27" i="5" s="1"/>
  <c r="CB27" i="5" s="1"/>
  <c r="AG27" i="5"/>
  <c r="BB27" i="5" s="1"/>
  <c r="AC914" i="5"/>
  <c r="AX914" i="5" s="1"/>
  <c r="BS914" i="5" s="1"/>
  <c r="BE914" i="5"/>
  <c r="BZ914" i="5"/>
  <c r="AJ914" i="5"/>
  <c r="AJ464" i="5"/>
  <c r="BV464" i="5"/>
  <c r="AF464" i="5"/>
  <c r="BA464" i="5" s="1"/>
  <c r="AK722" i="5"/>
  <c r="AD722" i="5"/>
  <c r="AF385" i="5"/>
  <c r="BC385" i="5"/>
  <c r="BX385" i="5" s="1"/>
  <c r="AH385" i="5"/>
  <c r="AX251" i="5"/>
  <c r="AC251" i="5"/>
  <c r="BI251" i="5"/>
  <c r="CD251" i="5" s="1"/>
  <c r="AN251" i="5"/>
  <c r="Y411" i="5"/>
  <c r="AT411" i="5" s="1"/>
  <c r="BO411" i="5" s="1"/>
  <c r="AH411" i="5"/>
  <c r="BC411" i="5" s="1"/>
  <c r="Z822" i="5"/>
  <c r="AU822" i="5"/>
  <c r="BP822" i="5" s="1"/>
  <c r="BG822" i="5"/>
  <c r="CB822" i="5" s="1"/>
  <c r="AL822" i="5"/>
  <c r="AF523" i="5"/>
  <c r="AK523" i="5"/>
  <c r="AO168" i="5"/>
  <c r="BY168" i="5"/>
  <c r="BD168" i="5"/>
  <c r="AI168" i="5"/>
  <c r="AG908" i="5"/>
  <c r="BB908" i="5" s="1"/>
  <c r="BW908" i="5" s="1"/>
  <c r="Y908" i="5"/>
  <c r="AA916" i="5"/>
  <c r="AK916" i="5"/>
  <c r="BF916" i="5" s="1"/>
  <c r="CA916" i="5" s="1"/>
  <c r="X730" i="5"/>
  <c r="AS730" i="5"/>
  <c r="BN730" i="5" s="1"/>
  <c r="AN730" i="5"/>
  <c r="BI730" i="5" s="1"/>
  <c r="BE480" i="5"/>
  <c r="AJ480" i="5"/>
  <c r="AO480" i="5"/>
  <c r="AO859" i="5"/>
  <c r="BJ859" i="5" s="1"/>
  <c r="CE859" i="5" s="1"/>
  <c r="AD859" i="5"/>
  <c r="AY859" i="5" s="1"/>
  <c r="AK244" i="5"/>
  <c r="BF244" i="5" s="1"/>
  <c r="CA244" i="5" s="1"/>
  <c r="AE244" i="5"/>
  <c r="AZ244" i="5" s="1"/>
  <c r="AH310" i="5"/>
  <c r="BC310" i="5" s="1"/>
  <c r="BX310" i="5" s="1"/>
  <c r="AF310" i="5"/>
  <c r="BA310" i="5" s="1"/>
  <c r="AJ981" i="5"/>
  <c r="X981" i="5"/>
  <c r="AK810" i="5"/>
  <c r="BF810" i="5" s="1"/>
  <c r="AG810" i="5"/>
  <c r="Z748" i="5"/>
  <c r="AU748" i="5"/>
  <c r="BP748" i="5" s="1"/>
  <c r="AW748" i="5"/>
  <c r="BR748" i="5" s="1"/>
  <c r="AB748" i="5"/>
  <c r="Y500" i="5"/>
  <c r="AT500" i="5" s="1"/>
  <c r="BO500" i="5" s="1"/>
  <c r="AN500" i="5"/>
  <c r="CD500" i="5" s="1"/>
  <c r="BI500" i="5"/>
  <c r="X30" i="5"/>
  <c r="AS30" i="5"/>
  <c r="BN30" i="5" s="1"/>
  <c r="AE30" i="5"/>
  <c r="AZ30" i="5" s="1"/>
  <c r="BU30" i="5" s="1"/>
  <c r="Z551" i="5"/>
  <c r="AU551" i="5" s="1"/>
  <c r="AA551" i="5"/>
  <c r="AV551" i="5" s="1"/>
  <c r="BQ551" i="5" s="1"/>
  <c r="CH551" i="5"/>
  <c r="W551" i="5"/>
  <c r="AR551" i="5" s="1"/>
  <c r="AL160" i="5"/>
  <c r="BG160" i="5" s="1"/>
  <c r="CB160" i="5" s="1"/>
  <c r="BN160" i="5"/>
  <c r="AS160" i="5"/>
  <c r="X160" i="5"/>
  <c r="CH435" i="5"/>
  <c r="AR435" i="5"/>
  <c r="W435" i="5"/>
  <c r="AE435" i="5"/>
  <c r="AZ435" i="5" s="1"/>
  <c r="BQ702" i="5"/>
  <c r="AV702" i="5"/>
  <c r="AA702" i="5"/>
  <c r="AD702" i="5"/>
  <c r="AM474" i="5"/>
  <c r="AO474" i="5"/>
  <c r="BJ474" i="5"/>
  <c r="AM843" i="5"/>
  <c r="BH843" i="5" s="1"/>
  <c r="AI843" i="5"/>
  <c r="BD843" i="5" s="1"/>
  <c r="AO867" i="5"/>
  <c r="BJ867" i="5" s="1"/>
  <c r="CE867" i="5" s="1"/>
  <c r="AH861" i="5"/>
  <c r="AO861" i="5"/>
  <c r="AN601" i="5"/>
  <c r="BI601" i="5" s="1"/>
  <c r="CD601" i="5" s="1"/>
  <c r="AO601" i="5"/>
  <c r="BJ601" i="5" s="1"/>
  <c r="AC112" i="5"/>
  <c r="BS112" i="5" s="1"/>
  <c r="AX112" i="5"/>
  <c r="AH112" i="5"/>
  <c r="BC112" i="5"/>
  <c r="BX104" i="5"/>
  <c r="AH104" i="5"/>
  <c r="BC104" i="5" s="1"/>
  <c r="AL104" i="5"/>
  <c r="BG104" i="5" s="1"/>
  <c r="CB104" i="5" s="1"/>
  <c r="Z326" i="5"/>
  <c r="AU326" i="5"/>
  <c r="BP326" i="5" s="1"/>
  <c r="AN326" i="5"/>
  <c r="BI326" i="5" s="1"/>
  <c r="CH664" i="5"/>
  <c r="AR664" i="5"/>
  <c r="W664" i="5"/>
  <c r="AJ664" i="5"/>
  <c r="BE664" i="5" s="1"/>
  <c r="BZ664" i="5" s="1"/>
  <c r="AB365" i="5"/>
  <c r="AW365" i="5" s="1"/>
  <c r="BR365" i="5" s="1"/>
  <c r="AH365" i="5"/>
  <c r="BC365" i="5" s="1"/>
  <c r="BX365" i="5" s="1"/>
  <c r="BH661" i="5"/>
  <c r="CC661" i="5" s="1"/>
  <c r="AM661" i="5"/>
  <c r="AJ661" i="5"/>
  <c r="BE661" i="5"/>
  <c r="AE403" i="5"/>
  <c r="AZ403" i="5" s="1"/>
  <c r="BU403" i="5" s="1"/>
  <c r="AM403" i="5"/>
  <c r="AK314" i="5"/>
  <c r="BF314" i="5" s="1"/>
  <c r="CA314" i="5" s="1"/>
  <c r="AC314" i="5"/>
  <c r="X222" i="5"/>
  <c r="AS222" i="5" s="1"/>
  <c r="BN222" i="5" s="1"/>
  <c r="Y222" i="5"/>
  <c r="AC581" i="5"/>
  <c r="AX581" i="5" s="1"/>
  <c r="Y581" i="5"/>
  <c r="BD354" i="5"/>
  <c r="BY354" i="5" s="1"/>
  <c r="AI354" i="5"/>
  <c r="AK354" i="5"/>
  <c r="AI32" i="5"/>
  <c r="BR32" i="5"/>
  <c r="AB32" i="5"/>
  <c r="AW32" i="5" s="1"/>
  <c r="AG573" i="5"/>
  <c r="AV573" i="5"/>
  <c r="BQ573" i="5" s="1"/>
  <c r="AA573" i="5"/>
  <c r="BP875" i="5"/>
  <c r="Z875" i="5"/>
  <c r="AU875" i="5" s="1"/>
  <c r="AK875" i="5"/>
  <c r="BF875" i="5" s="1"/>
  <c r="CA875" i="5" s="1"/>
  <c r="AC23" i="5"/>
  <c r="AX23" i="5"/>
  <c r="AS23" i="5"/>
  <c r="X23" i="5"/>
  <c r="BN23" i="5" s="1"/>
  <c r="AO430" i="5"/>
  <c r="BJ430" i="5" s="1"/>
  <c r="AC430" i="5"/>
  <c r="AX430" i="5"/>
  <c r="BS430" i="5" s="1"/>
  <c r="AD44" i="5"/>
  <c r="AY44" i="5" s="1"/>
  <c r="AP44" i="5"/>
  <c r="BK44" i="5" s="1"/>
  <c r="CF44" i="5" s="1"/>
  <c r="AI837" i="5"/>
  <c r="BD837" i="5" s="1"/>
  <c r="BY837" i="5" s="1"/>
  <c r="BC837" i="5"/>
  <c r="AH837" i="5"/>
  <c r="AC201" i="5"/>
  <c r="AX201" i="5" s="1"/>
  <c r="AI201" i="5"/>
  <c r="BD201" i="5" s="1"/>
  <c r="BY201" i="5" s="1"/>
  <c r="AB923" i="5"/>
  <c r="AF923" i="5"/>
  <c r="BA923" i="5" s="1"/>
  <c r="BV923" i="5" s="1"/>
  <c r="X999" i="5"/>
  <c r="AI999" i="5"/>
  <c r="BD999" i="5"/>
  <c r="BY999" i="5"/>
  <c r="BK974" i="5"/>
  <c r="CF974" i="5" s="1"/>
  <c r="AP974" i="5"/>
  <c r="AO974" i="5"/>
  <c r="BJ974" i="5"/>
  <c r="CE974" i="5" s="1"/>
  <c r="AP642" i="5"/>
  <c r="BK642" i="5"/>
  <c r="Y642" i="5"/>
  <c r="AT642" i="5"/>
  <c r="BO642" i="5" s="1"/>
  <c r="AE783" i="5"/>
  <c r="AZ783" i="5" s="1"/>
  <c r="BU783" i="5" s="1"/>
  <c r="Z783" i="5"/>
  <c r="X863" i="5"/>
  <c r="AS863" i="5"/>
  <c r="BN863" i="5" s="1"/>
  <c r="Y863" i="5"/>
  <c r="AD901" i="5"/>
  <c r="AY901" i="5" s="1"/>
  <c r="BT901" i="5" s="1"/>
  <c r="AO901" i="5"/>
  <c r="BJ901" i="5"/>
  <c r="CE901" i="5" s="1"/>
  <c r="BA167" i="5"/>
  <c r="AF167" i="5"/>
  <c r="AP167" i="5"/>
  <c r="BK167" i="5" s="1"/>
  <c r="CF167" i="5" s="1"/>
  <c r="AO331" i="5"/>
  <c r="Y331" i="5"/>
  <c r="CH194" i="5"/>
  <c r="W194" i="5"/>
  <c r="AR194" i="5" s="1"/>
  <c r="AN194" i="5"/>
  <c r="Z604" i="5"/>
  <c r="AU604" i="5" s="1"/>
  <c r="BP604" i="5" s="1"/>
  <c r="BN604" i="5"/>
  <c r="X604" i="5"/>
  <c r="AS604" i="5" s="1"/>
  <c r="AE584" i="5"/>
  <c r="AZ584" i="5" s="1"/>
  <c r="BU584" i="5" s="1"/>
  <c r="BB584" i="5"/>
  <c r="BW584" i="5" s="1"/>
  <c r="AG584" i="5"/>
  <c r="AG750" i="5"/>
  <c r="BB750" i="5" s="1"/>
  <c r="BW750" i="5" s="1"/>
  <c r="AE750" i="5"/>
  <c r="AZ750" i="5" s="1"/>
  <c r="BU750" i="5" s="1"/>
  <c r="AM514" i="5"/>
  <c r="BH514" i="5" s="1"/>
  <c r="AP514" i="5"/>
  <c r="BK514" i="5" s="1"/>
  <c r="CF514" i="5" s="1"/>
  <c r="AI693" i="5"/>
  <c r="BD693" i="5" s="1"/>
  <c r="BY693" i="5" s="1"/>
  <c r="AA693" i="5"/>
  <c r="AM116" i="5"/>
  <c r="CE116" i="5"/>
  <c r="AO116" i="5"/>
  <c r="BJ116" i="5" s="1"/>
  <c r="AM383" i="5"/>
  <c r="AH383" i="5"/>
  <c r="BX913" i="5"/>
  <c r="AH913" i="5"/>
  <c r="BC913" i="5" s="1"/>
  <c r="AF913" i="5"/>
  <c r="AO294" i="5"/>
  <c r="BJ294" i="5" s="1"/>
  <c r="CH294" i="5"/>
  <c r="W294" i="5"/>
  <c r="AR294" i="5" s="1"/>
  <c r="BK227" i="5"/>
  <c r="CF227" i="5" s="1"/>
  <c r="AP227" i="5"/>
  <c r="AK227" i="5"/>
  <c r="AP158" i="5"/>
  <c r="AK158" i="5"/>
  <c r="Y696" i="5"/>
  <c r="AG696" i="5"/>
  <c r="BB696" i="5" s="1"/>
  <c r="BW696" i="5" s="1"/>
  <c r="AL720" i="5"/>
  <c r="BS720" i="5"/>
  <c r="AC720" i="5"/>
  <c r="AX720" i="5"/>
  <c r="Y122" i="5"/>
  <c r="AT122" i="5" s="1"/>
  <c r="BO122" i="5" s="1"/>
  <c r="AK122" i="5"/>
  <c r="BF122" i="5" s="1"/>
  <c r="AC635" i="5"/>
  <c r="AX635" i="5"/>
  <c r="AD635" i="5"/>
  <c r="AY635" i="5" s="1"/>
  <c r="BA437" i="5"/>
  <c r="BV437" i="5" s="1"/>
  <c r="AF437" i="5"/>
  <c r="BY437" i="5"/>
  <c r="AI437" i="5"/>
  <c r="BD437" i="5" s="1"/>
  <c r="AJ591" i="5"/>
  <c r="BE591" i="5"/>
  <c r="BZ591" i="5" s="1"/>
  <c r="AV591" i="5"/>
  <c r="AA591" i="5"/>
  <c r="AP695" i="5"/>
  <c r="AJ695" i="5"/>
  <c r="AO381" i="5"/>
  <c r="AE381" i="5"/>
  <c r="AZ381" i="5" s="1"/>
  <c r="BU381" i="5" s="1"/>
  <c r="AH131" i="5"/>
  <c r="BC131" i="5" s="1"/>
  <c r="BX131" i="5" s="1"/>
  <c r="AI131" i="5"/>
  <c r="Z507" i="5"/>
  <c r="AU507" i="5"/>
  <c r="AI507" i="5"/>
  <c r="AL476" i="5"/>
  <c r="BG476" i="5" s="1"/>
  <c r="CB476" i="5" s="1"/>
  <c r="AK476" i="5"/>
  <c r="AK838" i="5"/>
  <c r="BF838" i="5" s="1"/>
  <c r="CA838" i="5" s="1"/>
  <c r="AJ838" i="5"/>
  <c r="BE838" i="5" s="1"/>
  <c r="BZ838" i="5" s="1"/>
  <c r="AH751" i="5"/>
  <c r="BC751" i="5"/>
  <c r="BX751" i="5" s="1"/>
  <c r="X751" i="5"/>
  <c r="AS751" i="5" s="1"/>
  <c r="AM731" i="5"/>
  <c r="AP731" i="5"/>
  <c r="Z503" i="5"/>
  <c r="AF503" i="5"/>
  <c r="BA503" i="5" s="1"/>
  <c r="AI439" i="5"/>
  <c r="AJ439" i="5"/>
  <c r="AF936" i="5"/>
  <c r="BA936" i="5" s="1"/>
  <c r="BV936" i="5" s="1"/>
  <c r="AH936" i="5"/>
  <c r="Y215" i="5"/>
  <c r="AT215" i="5" s="1"/>
  <c r="BO215" i="5" s="1"/>
  <c r="AA215" i="5"/>
  <c r="AV215" i="5" s="1"/>
  <c r="X220" i="5"/>
  <c r="AS220" i="5" s="1"/>
  <c r="BN220" i="5" s="1"/>
  <c r="AJ220" i="5"/>
  <c r="BE220" i="5" s="1"/>
  <c r="AC170" i="5"/>
  <c r="AX170" i="5"/>
  <c r="AB170" i="5"/>
  <c r="AF293" i="5"/>
  <c r="BA293" i="5"/>
  <c r="BV293" i="5" s="1"/>
  <c r="AG293" i="5"/>
  <c r="BB293" i="5" s="1"/>
  <c r="AB512" i="5"/>
  <c r="AW512" i="5" s="1"/>
  <c r="BR512" i="5"/>
  <c r="X512" i="5"/>
  <c r="AS512" i="5" s="1"/>
  <c r="BN512" i="5" s="1"/>
  <c r="AK931" i="5"/>
  <c r="BF931" i="5" s="1"/>
  <c r="CA931" i="5" s="1"/>
  <c r="AN931" i="5"/>
  <c r="BI931" i="5" s="1"/>
  <c r="CD931" i="5" s="1"/>
  <c r="AM82" i="5"/>
  <c r="Y82" i="5"/>
  <c r="AT82" i="5"/>
  <c r="BO82" i="5" s="1"/>
  <c r="AH462" i="5"/>
  <c r="AC462" i="5"/>
  <c r="AX462" i="5" s="1"/>
  <c r="BS462" i="5" s="1"/>
  <c r="AI304" i="5"/>
  <c r="AN304" i="5"/>
  <c r="AV186" i="5"/>
  <c r="BQ186" i="5" s="1"/>
  <c r="AA186" i="5"/>
  <c r="BC186" i="5"/>
  <c r="AH186" i="5"/>
  <c r="AH757" i="5"/>
  <c r="AW757" i="5"/>
  <c r="AB757" i="5"/>
  <c r="AH172" i="5"/>
  <c r="BC172" i="5" s="1"/>
  <c r="AO172" i="5"/>
  <c r="Y332" i="5"/>
  <c r="AT332" i="5" s="1"/>
  <c r="BO332" i="5" s="1"/>
  <c r="AL332" i="5"/>
  <c r="AK759" i="5"/>
  <c r="AE759" i="5"/>
  <c r="BT634" i="5"/>
  <c r="AD634" i="5"/>
  <c r="AY634" i="5" s="1"/>
  <c r="Z634" i="5"/>
  <c r="AU634" i="5" s="1"/>
  <c r="BC987" i="5"/>
  <c r="BX987" i="5" s="1"/>
  <c r="AH987" i="5"/>
  <c r="AG987" i="5"/>
  <c r="BB987" i="5" s="1"/>
  <c r="BW987" i="5" s="1"/>
  <c r="AI972" i="5"/>
  <c r="BD972" i="5" s="1"/>
  <c r="BY972" i="5" s="1"/>
  <c r="Z972" i="5"/>
  <c r="AU972" i="5" s="1"/>
  <c r="AF686" i="5"/>
  <c r="CH686" i="5"/>
  <c r="W686" i="5"/>
  <c r="AR686" i="5" s="1"/>
  <c r="AP786" i="5"/>
  <c r="BK786" i="5"/>
  <c r="CF786" i="5" s="1"/>
  <c r="AB786" i="5"/>
  <c r="AW550" i="5"/>
  <c r="BR550" i="5" s="1"/>
  <c r="AB550" i="5"/>
  <c r="AK550" i="5"/>
  <c r="BF550" i="5"/>
  <c r="CA550" i="5" s="1"/>
  <c r="X593" i="5"/>
  <c r="AS593" i="5" s="1"/>
  <c r="BK593" i="5"/>
  <c r="CF593" i="5" s="1"/>
  <c r="AP593" i="5"/>
  <c r="BE80" i="5"/>
  <c r="BZ80" i="5" s="1"/>
  <c r="AJ80" i="5"/>
  <c r="AG80" i="5"/>
  <c r="BB80" i="5"/>
  <c r="BW80" i="5" s="1"/>
  <c r="X400" i="5"/>
  <c r="AF400" i="5"/>
  <c r="BA400" i="5" s="1"/>
  <c r="BV400" i="5" s="1"/>
  <c r="AE398" i="5"/>
  <c r="AZ398" i="5" s="1"/>
  <c r="AB398" i="5"/>
  <c r="AC811" i="5"/>
  <c r="AX811" i="5" s="1"/>
  <c r="BS811" i="5" s="1"/>
  <c r="AD811" i="5"/>
  <c r="AY811" i="5"/>
  <c r="BT811" i="5" s="1"/>
  <c r="AJ952" i="5"/>
  <c r="CA952" i="5"/>
  <c r="AK952" i="5"/>
  <c r="BF952" i="5" s="1"/>
  <c r="AL938" i="5"/>
  <c r="BG938" i="5" s="1"/>
  <c r="CB938" i="5" s="1"/>
  <c r="AH938" i="5"/>
  <c r="BC938" i="5" s="1"/>
  <c r="AZ723" i="5"/>
  <c r="BU723" i="5" s="1"/>
  <c r="AE723" i="5"/>
  <c r="AD723" i="5"/>
  <c r="AO57" i="5"/>
  <c r="BJ57" i="5" s="1"/>
  <c r="CE57" i="5"/>
  <c r="CH57" i="5"/>
  <c r="W57" i="5"/>
  <c r="AN900" i="5"/>
  <c r="BI900" i="5" s="1"/>
  <c r="CD900" i="5" s="1"/>
  <c r="CH900" i="5"/>
  <c r="W900" i="5"/>
  <c r="AP706" i="5"/>
  <c r="BB706" i="5"/>
  <c r="BW706" i="5" s="1"/>
  <c r="AG706" i="5"/>
  <c r="W706" i="5"/>
  <c r="CH706" i="5"/>
  <c r="AR706" i="5"/>
  <c r="AN784" i="5"/>
  <c r="BI784" i="5"/>
  <c r="AL784" i="5"/>
  <c r="BG784" i="5" s="1"/>
  <c r="CB784" i="5" s="1"/>
  <c r="Z355" i="5"/>
  <c r="AU355" i="5" s="1"/>
  <c r="AK355" i="5"/>
  <c r="BF355" i="5" s="1"/>
  <c r="CA355" i="5" s="1"/>
  <c r="AI469" i="5"/>
  <c r="BD469" i="5" s="1"/>
  <c r="BY469" i="5" s="1"/>
  <c r="AG469" i="5"/>
  <c r="BD498" i="5"/>
  <c r="BY498" i="5" s="1"/>
  <c r="AI498" i="5"/>
  <c r="AF498" i="5"/>
  <c r="BA498" i="5" s="1"/>
  <c r="AP488" i="5"/>
  <c r="BK488" i="5" s="1"/>
  <c r="CF488" i="5" s="1"/>
  <c r="AN488" i="5"/>
  <c r="BI488" i="5" s="1"/>
  <c r="AK374" i="5"/>
  <c r="AC374" i="5"/>
  <c r="AX374" i="5" s="1"/>
  <c r="AE880" i="5"/>
  <c r="AZ880" i="5"/>
  <c r="BU880" i="5" s="1"/>
  <c r="AA880" i="5"/>
  <c r="BW486" i="5"/>
  <c r="AG486" i="5"/>
  <c r="BB486" i="5"/>
  <c r="AM486" i="5"/>
  <c r="AO904" i="5"/>
  <c r="AI904" i="5"/>
  <c r="BD904" i="5" s="1"/>
  <c r="AT200" i="5"/>
  <c r="Y200" i="5"/>
  <c r="AI200" i="5"/>
  <c r="BD200" i="5" s="1"/>
  <c r="AK909" i="5"/>
  <c r="BF909" i="5" s="1"/>
  <c r="AG909" i="5"/>
  <c r="AA195" i="5"/>
  <c r="AV195" i="5"/>
  <c r="BQ195" i="5" s="1"/>
  <c r="AB195" i="5"/>
  <c r="AW195" i="5" s="1"/>
  <c r="BD884" i="5"/>
  <c r="AI884" i="5"/>
  <c r="AL884" i="5"/>
  <c r="Y153" i="5"/>
  <c r="AI101" i="5"/>
  <c r="BD101" i="5" s="1"/>
  <c r="BY101" i="5" s="1"/>
  <c r="AW101" i="5"/>
  <c r="AB101" i="5"/>
  <c r="AG78" i="5"/>
  <c r="BI78" i="5"/>
  <c r="AN78" i="5"/>
  <c r="AN870" i="5"/>
  <c r="BI870" i="5" s="1"/>
  <c r="CD870" i="5" s="1"/>
  <c r="AB870" i="5"/>
  <c r="AW870" i="5" s="1"/>
  <c r="AN189" i="5"/>
  <c r="X189" i="5"/>
  <c r="AA438" i="5"/>
  <c r="AV438" i="5"/>
  <c r="BB438" i="5"/>
  <c r="AG438" i="5"/>
  <c r="AC576" i="5"/>
  <c r="AX576" i="5"/>
  <c r="Y576" i="5"/>
  <c r="AT576" i="5" s="1"/>
  <c r="BO576" i="5" s="1"/>
  <c r="AM298" i="5"/>
  <c r="BH298" i="5" s="1"/>
  <c r="CC298" i="5" s="1"/>
  <c r="AC298" i="5"/>
  <c r="AX298" i="5" s="1"/>
  <c r="BS298" i="5" s="1"/>
  <c r="Y679" i="5"/>
  <c r="AC679" i="5"/>
  <c r="AX679" i="5"/>
  <c r="BS679" i="5" s="1"/>
  <c r="BK42" i="5"/>
  <c r="AP42" i="5"/>
  <c r="BQ42" i="5"/>
  <c r="AA42" i="5"/>
  <c r="AV42" i="5" s="1"/>
  <c r="AH796" i="5"/>
  <c r="AA796" i="5"/>
  <c r="AR133" i="5"/>
  <c r="CH133" i="5"/>
  <c r="W133" i="5"/>
  <c r="AA133" i="5"/>
  <c r="AH509" i="5"/>
  <c r="CH509" i="5"/>
  <c r="W509" i="5"/>
  <c r="AR509" i="5"/>
  <c r="BM509" i="5" s="1"/>
  <c r="AP572" i="5"/>
  <c r="BK572" i="5"/>
  <c r="CF572" i="5"/>
  <c r="AG572" i="5"/>
  <c r="BB572" i="5" s="1"/>
  <c r="AE552" i="5"/>
  <c r="AZ552" i="5" s="1"/>
  <c r="AL552" i="5"/>
  <c r="AO51" i="5"/>
  <c r="BJ51" i="5" s="1"/>
  <c r="CE51" i="5"/>
  <c r="AI51" i="5"/>
  <c r="BD51" i="5" s="1"/>
  <c r="AI718" i="5"/>
  <c r="BD718" i="5" s="1"/>
  <c r="BY718" i="5" s="1"/>
  <c r="AN718" i="5"/>
  <c r="BI718" i="5" s="1"/>
  <c r="AE88" i="5"/>
  <c r="AB88" i="5"/>
  <c r="AW88" i="5" s="1"/>
  <c r="AN388" i="5"/>
  <c r="AO388" i="5"/>
  <c r="AO290" i="5"/>
  <c r="BJ290" i="5"/>
  <c r="AP290" i="5"/>
  <c r="BK290" i="5" s="1"/>
  <c r="CF290" i="5" s="1"/>
  <c r="AH233" i="5"/>
  <c r="BC233" i="5" s="1"/>
  <c r="BX233" i="5" s="1"/>
  <c r="AM233" i="5"/>
  <c r="BK569" i="5"/>
  <c r="AP569" i="5"/>
  <c r="AM569" i="5"/>
  <c r="BG610" i="5"/>
  <c r="AL610" i="5"/>
  <c r="W610" i="5"/>
  <c r="CH610" i="5"/>
  <c r="AM540" i="5"/>
  <c r="BH540" i="5" s="1"/>
  <c r="CC540" i="5"/>
  <c r="AK540" i="5"/>
  <c r="BF540" i="5"/>
  <c r="CA540" i="5" s="1"/>
  <c r="AO948" i="5"/>
  <c r="BJ948" i="5" s="1"/>
  <c r="AH948" i="5"/>
  <c r="AB472" i="5"/>
  <c r="AW472" i="5" s="1"/>
  <c r="AY472" i="5"/>
  <c r="AD472" i="5"/>
  <c r="BJ452" i="5"/>
  <c r="CE452" i="5" s="1"/>
  <c r="AO452" i="5"/>
  <c r="AM452" i="5"/>
  <c r="BH452" i="5" s="1"/>
  <c r="CC452" i="5" s="1"/>
  <c r="AD851" i="5"/>
  <c r="AG851" i="5"/>
  <c r="BB851" i="5" s="1"/>
  <c r="BW851" i="5" s="1"/>
  <c r="AF414" i="5"/>
  <c r="BA414" i="5" s="1"/>
  <c r="AJ414" i="5"/>
  <c r="BE414" i="5" s="1"/>
  <c r="BZ414" i="5" s="1"/>
  <c r="X562" i="5"/>
  <c r="AS562" i="5" s="1"/>
  <c r="AC562" i="5"/>
  <c r="AC450" i="5"/>
  <c r="AX450" i="5" s="1"/>
  <c r="BS450" i="5"/>
  <c r="AB450" i="5"/>
  <c r="AW450" i="5" s="1"/>
  <c r="AI154" i="5"/>
  <c r="AF154" i="5"/>
  <c r="BA154" i="5" s="1"/>
  <c r="BV154" i="5" s="1"/>
  <c r="AF1006" i="5"/>
  <c r="AY1006" i="5"/>
  <c r="BT1006" i="5" s="1"/>
  <c r="AD1006" i="5"/>
  <c r="AB479" i="5"/>
  <c r="AW479" i="5"/>
  <c r="AE479" i="5"/>
  <c r="AZ479" i="5" s="1"/>
  <c r="Z574" i="5"/>
  <c r="AF574" i="5"/>
  <c r="BA574" i="5" s="1"/>
  <c r="BV574" i="5"/>
  <c r="X927" i="5"/>
  <c r="AS927" i="5"/>
  <c r="AL927" i="5"/>
  <c r="BG927" i="5" s="1"/>
  <c r="AG46" i="5"/>
  <c r="BB46" i="5" s="1"/>
  <c r="BW46" i="5" s="1"/>
  <c r="AA46" i="5"/>
  <c r="AV46" i="5" s="1"/>
  <c r="Z46" i="5"/>
  <c r="AP659" i="5"/>
  <c r="BK659" i="5" s="1"/>
  <c r="CF659" i="5" s="1"/>
  <c r="BI659" i="5"/>
  <c r="AN659" i="5"/>
  <c r="AH768" i="5"/>
  <c r="BC768" i="5" s="1"/>
  <c r="AV768" i="5"/>
  <c r="BQ768" i="5" s="1"/>
  <c r="AA768" i="5"/>
  <c r="X372" i="5"/>
  <c r="AS372" i="5" s="1"/>
  <c r="BN372" i="5"/>
  <c r="AC372" i="5"/>
  <c r="AX372" i="5" s="1"/>
  <c r="BS372" i="5" s="1"/>
  <c r="AG36" i="5"/>
  <c r="BB36" i="5" s="1"/>
  <c r="W36" i="5"/>
  <c r="AR36" i="5" s="1"/>
  <c r="CH36" i="5"/>
  <c r="AG224" i="5"/>
  <c r="AC224" i="5"/>
  <c r="AE565" i="5"/>
  <c r="AZ565" i="5" s="1"/>
  <c r="BU565" i="5" s="1"/>
  <c r="Z565" i="5"/>
  <c r="AU565" i="5" s="1"/>
  <c r="BP565" i="5" s="1"/>
  <c r="BA226" i="5"/>
  <c r="BV226" i="5" s="1"/>
  <c r="AF226" i="5"/>
  <c r="BC226" i="5"/>
  <c r="BX226" i="5" s="1"/>
  <c r="AH226" i="5"/>
  <c r="BD583" i="5"/>
  <c r="AI583" i="5"/>
  <c r="X583" i="5"/>
  <c r="AS583" i="5"/>
  <c r="AN264" i="5"/>
  <c r="BI264" i="5" s="1"/>
  <c r="CD264" i="5" s="1"/>
  <c r="AC264" i="5"/>
  <c r="AK59" i="5"/>
  <c r="BE59" i="5"/>
  <c r="BZ59" i="5" s="1"/>
  <c r="AJ59" i="5"/>
  <c r="CH103" i="5"/>
  <c r="W103" i="5"/>
  <c r="AK852" i="5"/>
  <c r="BF852" i="5" s="1"/>
  <c r="CA852" i="5"/>
  <c r="AY852" i="5"/>
  <c r="AD852" i="5"/>
  <c r="BT852" i="5" s="1"/>
  <c r="AW940" i="5"/>
  <c r="BR940" i="5" s="1"/>
  <c r="AB940" i="5"/>
  <c r="Z940" i="5"/>
  <c r="Z990" i="5"/>
  <c r="AU990" i="5" s="1"/>
  <c r="AM990" i="5"/>
  <c r="BH990" i="5" s="1"/>
  <c r="CC990" i="5" s="1"/>
  <c r="Y1009" i="5"/>
  <c r="AT1009" i="5" s="1"/>
  <c r="AC1009" i="5"/>
  <c r="AX1009" i="5" s="1"/>
  <c r="BS1009" i="5" s="1"/>
  <c r="CA998" i="5"/>
  <c r="AK998" i="5"/>
  <c r="BF998" i="5" s="1"/>
  <c r="AN998" i="5"/>
  <c r="BI998" i="5"/>
  <c r="CD998" i="5" s="1"/>
  <c r="AB842" i="5"/>
  <c r="AZ528" i="5"/>
  <c r="BU528" i="5" s="1"/>
  <c r="AE528" i="5"/>
  <c r="Y528" i="5"/>
  <c r="AT528" i="5" s="1"/>
  <c r="BO528" i="5" s="1"/>
  <c r="AI444" i="5"/>
  <c r="BD444" i="5"/>
  <c r="BY444" i="5" s="1"/>
  <c r="AH444" i="5"/>
  <c r="BC444" i="5" s="1"/>
  <c r="BX444" i="5" s="1"/>
  <c r="CH140" i="5"/>
  <c r="W140" i="5"/>
  <c r="Y140" i="5"/>
  <c r="AT140" i="5" s="1"/>
  <c r="AO363" i="5"/>
  <c r="Y363" i="5"/>
  <c r="AT363" i="5" s="1"/>
  <c r="BA373" i="5"/>
  <c r="AF373" i="5"/>
  <c r="AN373" i="5"/>
  <c r="BI373" i="5" s="1"/>
  <c r="AG351" i="5"/>
  <c r="BB351" i="5" s="1"/>
  <c r="BW351" i="5" s="1"/>
  <c r="AN351" i="5"/>
  <c r="AE156" i="5"/>
  <c r="AZ156" i="5" s="1"/>
  <c r="AV156" i="5"/>
  <c r="BQ156" i="5" s="1"/>
  <c r="AA156" i="5"/>
  <c r="AO1005" i="5"/>
  <c r="BJ1005" i="5" s="1"/>
  <c r="AS1005" i="5"/>
  <c r="BN1005" i="5" s="1"/>
  <c r="X1005" i="5"/>
  <c r="AX847" i="5"/>
  <c r="AC847" i="5"/>
  <c r="AN847" i="5"/>
  <c r="BV897" i="5"/>
  <c r="AF897" i="5"/>
  <c r="BA897" i="5" s="1"/>
  <c r="AE897" i="5"/>
  <c r="AZ897" i="5" s="1"/>
  <c r="BU897" i="5" s="1"/>
  <c r="AC791" i="5"/>
  <c r="AX791" i="5" s="1"/>
  <c r="BS791" i="5" s="1"/>
  <c r="W791" i="5"/>
  <c r="AR791" i="5" s="1"/>
  <c r="CH791" i="5"/>
  <c r="AA781" i="5"/>
  <c r="Y781" i="5"/>
  <c r="AO238" i="5"/>
  <c r="AJ238" i="5"/>
  <c r="BK463" i="5"/>
  <c r="CF463" i="5" s="1"/>
  <c r="AP463" i="5"/>
  <c r="AL463" i="5"/>
  <c r="BG463" i="5" s="1"/>
  <c r="CB463" i="5" s="1"/>
  <c r="AO820" i="5"/>
  <c r="BJ820" i="5" s="1"/>
  <c r="AD820" i="5"/>
  <c r="AY820" i="5"/>
  <c r="BK586" i="5"/>
  <c r="AP586" i="5"/>
  <c r="AD586" i="5"/>
  <c r="BT586" i="5" s="1"/>
  <c r="AY586" i="5"/>
  <c r="AI319" i="5"/>
  <c r="AH319" i="5"/>
  <c r="BC319" i="5" s="1"/>
  <c r="BX319" i="5" s="1"/>
  <c r="AN188" i="5"/>
  <c r="BI188" i="5" s="1"/>
  <c r="CD188" i="5" s="1"/>
  <c r="BV188" i="5"/>
  <c r="BA188" i="5"/>
  <c r="AF188" i="5"/>
  <c r="AY609" i="5"/>
  <c r="BT609" i="5" s="1"/>
  <c r="AD609" i="5"/>
  <c r="X609" i="5"/>
  <c r="AS609" i="5" s="1"/>
  <c r="BN609" i="5" s="1"/>
  <c r="AS270" i="5"/>
  <c r="X270" i="5"/>
  <c r="BJ270" i="5"/>
  <c r="AO270" i="5"/>
  <c r="BF649" i="5"/>
  <c r="CA649" i="5" s="1"/>
  <c r="AK649" i="5"/>
  <c r="AG649" i="5"/>
  <c r="BB649" i="5" s="1"/>
  <c r="BW649" i="5"/>
  <c r="BD89" i="5"/>
  <c r="AI89" i="5"/>
  <c r="CB89" i="5"/>
  <c r="AL89" i="5"/>
  <c r="BG89" i="5" s="1"/>
  <c r="AK454" i="5"/>
  <c r="BF454" i="5" s="1"/>
  <c r="CA454" i="5" s="1"/>
  <c r="Y454" i="5"/>
  <c r="BA330" i="5"/>
  <c r="BV330" i="5" s="1"/>
  <c r="AF330" i="5"/>
  <c r="AZ330" i="5"/>
  <c r="AE330" i="5"/>
  <c r="AH636" i="5"/>
  <c r="Y636" i="5"/>
  <c r="BD176" i="5"/>
  <c r="BY176" i="5" s="1"/>
  <c r="AI176" i="5"/>
  <c r="AE176" i="5"/>
  <c r="AZ176" i="5"/>
  <c r="BU176" i="5" s="1"/>
  <c r="AK688" i="5"/>
  <c r="BF688" i="5" s="1"/>
  <c r="Y688" i="5"/>
  <c r="AT688" i="5" s="1"/>
  <c r="BO688" i="5" s="1"/>
  <c r="AG1004" i="5"/>
  <c r="BB1004" i="5" s="1"/>
  <c r="BW1004" i="5" s="1"/>
  <c r="AF1004" i="5"/>
  <c r="Y360" i="5"/>
  <c r="AT360" i="5" s="1"/>
  <c r="AD360" i="5"/>
  <c r="AY360" i="5" s="1"/>
  <c r="BT360" i="5" s="1"/>
  <c r="CH858" i="5"/>
  <c r="AR858" i="5"/>
  <c r="W858" i="5"/>
  <c r="AM858" i="5"/>
  <c r="BH858" i="5" s="1"/>
  <c r="AC499" i="5"/>
  <c r="AX499" i="5" s="1"/>
  <c r="BS499" i="5" s="1"/>
  <c r="AI499" i="5"/>
  <c r="BD499" i="5" s="1"/>
  <c r="BY499" i="5" s="1"/>
  <c r="AL726" i="5"/>
  <c r="AA726" i="5"/>
  <c r="AV726" i="5" s="1"/>
  <c r="BQ726" i="5" s="1"/>
  <c r="AK878" i="5"/>
  <c r="BF878" i="5" s="1"/>
  <c r="CA878" i="5" s="1"/>
  <c r="AB878" i="5"/>
  <c r="AW878" i="5" s="1"/>
  <c r="BR878" i="5" s="1"/>
  <c r="BO615" i="5"/>
  <c r="Y615" i="5"/>
  <c r="AT615" i="5"/>
  <c r="AP615" i="5"/>
  <c r="AP508" i="5"/>
  <c r="AZ508" i="5"/>
  <c r="BU508" i="5"/>
  <c r="AE508" i="5"/>
  <c r="AD392" i="5"/>
  <c r="AY392" i="5" s="1"/>
  <c r="BT392" i="5" s="1"/>
  <c r="CH392" i="5"/>
  <c r="W392" i="5"/>
  <c r="AP277" i="5"/>
  <c r="AB277" i="5"/>
  <c r="AW277" i="5" s="1"/>
  <c r="AG666" i="5"/>
  <c r="AX666" i="5"/>
  <c r="BS666" i="5" s="1"/>
  <c r="AC666" i="5"/>
  <c r="AF566" i="5"/>
  <c r="Y566" i="5"/>
  <c r="AA954" i="5"/>
  <c r="AF954" i="5"/>
  <c r="BA954" i="5"/>
  <c r="AF818" i="5"/>
  <c r="AK818" i="5"/>
  <c r="BF818" i="5" s="1"/>
  <c r="CA818" i="5" s="1"/>
  <c r="AE94" i="5"/>
  <c r="AZ94" i="5" s="1"/>
  <c r="W94" i="5"/>
  <c r="AR94" i="5" s="1"/>
  <c r="CH94" i="5"/>
  <c r="BI619" i="5"/>
  <c r="AN619" i="5"/>
  <c r="AA619" i="5"/>
  <c r="AV619" i="5" s="1"/>
  <c r="BE114" i="5"/>
  <c r="BZ114" i="5" s="1"/>
  <c r="AJ114" i="5"/>
  <c r="AN114" i="5"/>
  <c r="X369" i="5"/>
  <c r="AS369" i="5" s="1"/>
  <c r="AV369" i="5"/>
  <c r="BQ369" i="5" s="1"/>
  <c r="AA369" i="5"/>
  <c r="AD171" i="5"/>
  <c r="BT171" i="5" s="1"/>
  <c r="AY171" i="5"/>
  <c r="AR171" i="5"/>
  <c r="BM171" i="5" s="1"/>
  <c r="CH171" i="5"/>
  <c r="W171" i="5"/>
  <c r="Z334" i="5"/>
  <c r="AU334" i="5" s="1"/>
  <c r="BP334" i="5" s="1"/>
  <c r="AM334" i="5"/>
  <c r="BH334" i="5" s="1"/>
  <c r="AT588" i="5"/>
  <c r="Y588" i="5"/>
  <c r="BW588" i="5"/>
  <c r="AG588" i="5"/>
  <c r="BB588" i="5" s="1"/>
  <c r="Y218" i="5"/>
  <c r="AD218" i="5"/>
  <c r="AY218" i="5"/>
  <c r="BT218" i="5" s="1"/>
  <c r="X1011" i="5"/>
  <c r="AS1011" i="5" s="1"/>
  <c r="AN1011" i="5"/>
  <c r="BI1011" i="5" s="1"/>
  <c r="AM933" i="5"/>
  <c r="AH933" i="5"/>
  <c r="Y896" i="5"/>
  <c r="AT896" i="5" s="1"/>
  <c r="AF896" i="5"/>
  <c r="BA896" i="5" s="1"/>
  <c r="BX115" i="5"/>
  <c r="BC115" i="5"/>
  <c r="AH115" i="5"/>
  <c r="AO115" i="5"/>
  <c r="BJ115" i="5" s="1"/>
  <c r="CE115" i="5" s="1"/>
  <c r="AG986" i="5"/>
  <c r="AJ986" i="5"/>
  <c r="Y648" i="5"/>
  <c r="AT648" i="5" s="1"/>
  <c r="BC648" i="5"/>
  <c r="AH648" i="5"/>
  <c r="AP614" i="5"/>
  <c r="AM614" i="5"/>
  <c r="BH614" i="5"/>
  <c r="Z179" i="5"/>
  <c r="AU179" i="5" s="1"/>
  <c r="BP179" i="5" s="1"/>
  <c r="AB179" i="5"/>
  <c r="AW179" i="5" s="1"/>
  <c r="BK516" i="5"/>
  <c r="AP516" i="5"/>
  <c r="AN516" i="5"/>
  <c r="AL165" i="5"/>
  <c r="AC165" i="5"/>
  <c r="AX165" i="5" s="1"/>
  <c r="BS165" i="5" s="1"/>
  <c r="BJ336" i="5"/>
  <c r="CE336" i="5" s="1"/>
  <c r="AO336" i="5"/>
  <c r="AC336" i="5"/>
  <c r="AX336" i="5" s="1"/>
  <c r="AJ130" i="5"/>
  <c r="BE130" i="5"/>
  <c r="AD130" i="5"/>
  <c r="AB771" i="5"/>
  <c r="AW771" i="5"/>
  <c r="AE771" i="5"/>
  <c r="Z539" i="5"/>
  <c r="AU539" i="5" s="1"/>
  <c r="BP539" i="5" s="1"/>
  <c r="BS539" i="5"/>
  <c r="AC539" i="5"/>
  <c r="AX539" i="5" s="1"/>
  <c r="AM344" i="5"/>
  <c r="BH344" i="5" s="1"/>
  <c r="CC344" i="5" s="1"/>
  <c r="BF344" i="5"/>
  <c r="CA344" i="5" s="1"/>
  <c r="AK344" i="5"/>
  <c r="AZ962" i="5"/>
  <c r="BU962" i="5" s="1"/>
  <c r="AE962" i="5"/>
  <c r="AP962" i="5"/>
  <c r="BK962" i="5"/>
  <c r="CF962" i="5" s="1"/>
  <c r="AD752" i="5"/>
  <c r="AY752" i="5" s="1"/>
  <c r="AJ752" i="5"/>
  <c r="AG892" i="5"/>
  <c r="BB892" i="5" s="1"/>
  <c r="BW892" i="5" s="1"/>
  <c r="AY892" i="5"/>
  <c r="AD892" i="5"/>
  <c r="AI978" i="5"/>
  <c r="AO978" i="5"/>
  <c r="BJ978" i="5" s="1"/>
  <c r="CE978" i="5" s="1"/>
  <c r="CH832" i="5"/>
  <c r="W832" i="5"/>
  <c r="AR832" i="5" s="1"/>
  <c r="AB832" i="5"/>
  <c r="AD883" i="5"/>
  <c r="AY883" i="5"/>
  <c r="BT883" i="5" s="1"/>
  <c r="AP883" i="5"/>
  <c r="BK883" i="5" s="1"/>
  <c r="AA250" i="5"/>
  <c r="Z250" i="5"/>
  <c r="AU250" i="5" s="1"/>
  <c r="AE281" i="5"/>
  <c r="AZ281" i="5" s="1"/>
  <c r="BU281" i="5" s="1"/>
  <c r="AH281" i="5"/>
  <c r="AE45" i="5"/>
  <c r="AZ45" i="5" s="1"/>
  <c r="BU45" i="5" s="1"/>
  <c r="AH45" i="5"/>
  <c r="AF382" i="5"/>
  <c r="BA382" i="5"/>
  <c r="BV382" i="5" s="1"/>
  <c r="AC382" i="5"/>
  <c r="AX382" i="5" s="1"/>
  <c r="AM393" i="5"/>
  <c r="BH393" i="5" s="1"/>
  <c r="CC393" i="5" s="1"/>
  <c r="AE393" i="5"/>
  <c r="AH376" i="5"/>
  <c r="BC376" i="5" s="1"/>
  <c r="BI376" i="5"/>
  <c r="CD376" i="5" s="1"/>
  <c r="AN376" i="5"/>
  <c r="AP746" i="5"/>
  <c r="X746" i="5"/>
  <c r="AO560" i="5"/>
  <c r="AW560" i="5"/>
  <c r="BR560" i="5" s="1"/>
  <c r="AB560" i="5"/>
  <c r="AL505" i="5"/>
  <c r="BG505" i="5" s="1"/>
  <c r="AH505" i="5"/>
  <c r="BI359" i="5"/>
  <c r="CD359" i="5" s="1"/>
  <c r="AN359" i="5"/>
  <c r="AH359" i="5"/>
  <c r="AM267" i="5"/>
  <c r="BH267" i="5"/>
  <c r="CC267" i="5" s="1"/>
  <c r="AR267" i="5"/>
  <c r="BM267" i="5"/>
  <c r="W267" i="5"/>
  <c r="CH267" i="5"/>
  <c r="AH767" i="5"/>
  <c r="BC767" i="5"/>
  <c r="BX767" i="5" s="1"/>
  <c r="AM767" i="5"/>
  <c r="BH767" i="5" s="1"/>
  <c r="CC767" i="5" s="1"/>
  <c r="AC143" i="5"/>
  <c r="AX143" i="5" s="1"/>
  <c r="AP143" i="5"/>
  <c r="AV405" i="5"/>
  <c r="BQ405" i="5" s="1"/>
  <c r="AA405" i="5"/>
  <c r="Y405" i="5"/>
  <c r="AT405" i="5" s="1"/>
  <c r="AI630" i="5"/>
  <c r="BD630" i="5"/>
  <c r="AN630" i="5"/>
  <c r="BI630" i="5"/>
  <c r="AL325" i="5"/>
  <c r="BN325" i="5"/>
  <c r="X325" i="5"/>
  <c r="AS325" i="5" s="1"/>
  <c r="Z874" i="5"/>
  <c r="AU874" i="5" s="1"/>
  <c r="BP874" i="5" s="1"/>
  <c r="AH874" i="5"/>
  <c r="BC874" i="5" s="1"/>
  <c r="X174" i="5"/>
  <c r="AS174" i="5" s="1"/>
  <c r="AA174" i="5"/>
  <c r="AV174" i="5" s="1"/>
  <c r="BQ174" i="5" s="1"/>
  <c r="AA623" i="5"/>
  <c r="AV623" i="5" s="1"/>
  <c r="AM623" i="5"/>
  <c r="AH18" i="5"/>
  <c r="AM18" i="5"/>
  <c r="AB490" i="5"/>
  <c r="AW490" i="5" s="1"/>
  <c r="AL490" i="5"/>
  <c r="BG490" i="5" s="1"/>
  <c r="AA971" i="5"/>
  <c r="Z971" i="5"/>
  <c r="AU971" i="5" s="1"/>
  <c r="BP971" i="5" s="1"/>
  <c r="X447" i="5"/>
  <c r="AM447" i="5"/>
  <c r="AE624" i="5"/>
  <c r="AZ624" i="5"/>
  <c r="W624" i="5"/>
  <c r="CH624" i="5"/>
  <c r="AN557" i="5"/>
  <c r="BI557" i="5" s="1"/>
  <c r="AV557" i="5"/>
  <c r="BQ557" i="5"/>
  <c r="AA557" i="5"/>
  <c r="AI632" i="5"/>
  <c r="BD632" i="5" s="1"/>
  <c r="Y632" i="5"/>
  <c r="AH204" i="5"/>
  <c r="AI204" i="5"/>
  <c r="BD204" i="5"/>
  <c r="BY204" i="5" s="1"/>
  <c r="AO587" i="5"/>
  <c r="AE587" i="5"/>
  <c r="AZ587" i="5" s="1"/>
  <c r="BU587" i="5" s="1"/>
  <c r="AF504" i="5"/>
  <c r="BA504" i="5" s="1"/>
  <c r="BV504" i="5" s="1"/>
  <c r="Y504" i="5"/>
  <c r="AT504" i="5" s="1"/>
  <c r="BO504" i="5" s="1"/>
  <c r="AH484" i="5"/>
  <c r="BC484" i="5" s="1"/>
  <c r="AG484" i="5"/>
  <c r="BB484" i="5" s="1"/>
  <c r="BW484" i="5" s="1"/>
  <c r="AL389" i="5"/>
  <c r="BI389" i="5"/>
  <c r="AN389" i="5"/>
  <c r="CD829" i="5"/>
  <c r="AN829" i="5"/>
  <c r="BI829" i="5" s="1"/>
  <c r="AK829" i="5"/>
  <c r="BF829" i="5"/>
  <c r="AP258" i="5"/>
  <c r="BK258" i="5" s="1"/>
  <c r="CH258" i="5"/>
  <c r="W258" i="5"/>
  <c r="AR258" i="5" s="1"/>
  <c r="BM258" i="5" s="1"/>
  <c r="AJ144" i="5"/>
  <c r="AS144" i="5"/>
  <c r="X144" i="5"/>
  <c r="AK494" i="5"/>
  <c r="BF494" i="5" s="1"/>
  <c r="AL494" i="5"/>
  <c r="AM52" i="5"/>
  <c r="BH52" i="5" s="1"/>
  <c r="CC52" i="5" s="1"/>
  <c r="X52" i="5"/>
  <c r="AS52" i="5" s="1"/>
  <c r="BJ570" i="5"/>
  <c r="CE570" i="5" s="1"/>
  <c r="AO570" i="5"/>
  <c r="AI570" i="5"/>
  <c r="BD570" i="5" s="1"/>
  <c r="AN920" i="5"/>
  <c r="BI920" i="5" s="1"/>
  <c r="CD920" i="5" s="1"/>
  <c r="AO920" i="5"/>
  <c r="BJ920" i="5" s="1"/>
  <c r="CE920" i="5" s="1"/>
  <c r="Z595" i="5"/>
  <c r="AA595" i="5"/>
  <c r="AC467" i="5"/>
  <c r="AX467" i="5" s="1"/>
  <c r="AP467" i="5"/>
  <c r="BK467" i="5" s="1"/>
  <c r="CF467" i="5" s="1"/>
  <c r="CH207" i="5"/>
  <c r="W207" i="5"/>
  <c r="AM207" i="5"/>
  <c r="X449" i="5"/>
  <c r="AS449" i="5" s="1"/>
  <c r="BN449" i="5" s="1"/>
  <c r="AF449" i="5"/>
  <c r="AG809" i="5"/>
  <c r="BB809" i="5" s="1"/>
  <c r="AL809" i="5"/>
  <c r="BG809" i="5" s="1"/>
  <c r="CB809" i="5" s="1"/>
  <c r="AE631" i="5"/>
  <c r="AZ631" i="5" s="1"/>
  <c r="AH631" i="5"/>
  <c r="BC631" i="5" s="1"/>
  <c r="BX631" i="5" s="1"/>
  <c r="AM487" i="5"/>
  <c r="AE487" i="5"/>
  <c r="AZ487" i="5" s="1"/>
  <c r="X876" i="5"/>
  <c r="AS876" i="5" s="1"/>
  <c r="BN876" i="5" s="1"/>
  <c r="AY876" i="5"/>
  <c r="BT876" i="5" s="1"/>
  <c r="AD876" i="5"/>
  <c r="AE297" i="5"/>
  <c r="AZ297" i="5" s="1"/>
  <c r="BU297" i="5" s="1"/>
  <c r="AI297" i="5"/>
  <c r="AK967" i="5"/>
  <c r="CA967" i="5"/>
  <c r="BF967" i="5"/>
  <c r="Y967" i="5"/>
  <c r="AT967" i="5" s="1"/>
  <c r="BO967" i="5" s="1"/>
  <c r="BF559" i="5"/>
  <c r="AK559" i="5"/>
  <c r="AV559" i="5"/>
  <c r="AA559" i="5"/>
  <c r="AC98" i="5"/>
  <c r="AH65" i="5"/>
  <c r="BC65" i="5"/>
  <c r="BX65" i="5" s="1"/>
  <c r="AY65" i="5"/>
  <c r="AD65" i="5"/>
  <c r="BU895" i="5"/>
  <c r="AE895" i="5"/>
  <c r="AZ895" i="5" s="1"/>
  <c r="AI895" i="5"/>
  <c r="BD895" i="5" s="1"/>
  <c r="AF468" i="5"/>
  <c r="BA468" i="5" s="1"/>
  <c r="AD468" i="5"/>
  <c r="AI63" i="5"/>
  <c r="BD63" i="5" s="1"/>
  <c r="BY63" i="5" s="1"/>
  <c r="AJ63" i="5"/>
  <c r="BE63" i="5" s="1"/>
  <c r="AF445" i="5"/>
  <c r="AY445" i="5"/>
  <c r="AD445" i="5"/>
  <c r="CH864" i="5"/>
  <c r="W864" i="5"/>
  <c r="AR864" i="5" s="1"/>
  <c r="BM864" i="5" s="1"/>
  <c r="BE864" i="5"/>
  <c r="AJ864" i="5"/>
  <c r="AN944" i="5"/>
  <c r="AP944" i="5"/>
  <c r="AF327" i="5"/>
  <c r="AJ327" i="5"/>
  <c r="BE327" i="5" s="1"/>
  <c r="AP465" i="5"/>
  <c r="BK465" i="5" s="1"/>
  <c r="CF465" i="5" s="1"/>
  <c r="Y465" i="5"/>
  <c r="AT465" i="5" s="1"/>
  <c r="BO465" i="5" s="1"/>
  <c r="AZ812" i="5"/>
  <c r="AE812" i="5"/>
  <c r="AK934" i="5"/>
  <c r="BF934" i="5" s="1"/>
  <c r="AI934" i="5"/>
  <c r="BD934" i="5" s="1"/>
  <c r="BY934" i="5" s="1"/>
  <c r="AP871" i="5"/>
  <c r="AB871" i="5"/>
  <c r="AB64" i="5"/>
  <c r="AM64" i="5"/>
  <c r="BH64" i="5" s="1"/>
  <c r="BC471" i="5"/>
  <c r="BX471" i="5" s="1"/>
  <c r="AH471" i="5"/>
  <c r="AB471" i="5"/>
  <c r="AW471" i="5" s="1"/>
  <c r="BR471" i="5" s="1"/>
  <c r="AF1016" i="5"/>
  <c r="BA1016" i="5" s="1"/>
  <c r="AL1016" i="5"/>
  <c r="AG963" i="5"/>
  <c r="BB963" i="5" s="1"/>
  <c r="CH963" i="5"/>
  <c r="W963" i="5"/>
  <c r="AR963" i="5" s="1"/>
  <c r="BM963" i="5"/>
  <c r="AY963" i="5"/>
  <c r="BT963" i="5" s="1"/>
  <c r="AD963" i="5"/>
  <c r="AP973" i="5"/>
  <c r="AI973" i="5"/>
  <c r="AP966" i="5"/>
  <c r="BK966" i="5"/>
  <c r="AL966" i="5"/>
  <c r="BG966" i="5" s="1"/>
  <c r="CB966" i="5" s="1"/>
  <c r="X652" i="5"/>
  <c r="AD652" i="5"/>
  <c r="AH988" i="5"/>
  <c r="BC988" i="5" s="1"/>
  <c r="AC988" i="5"/>
  <c r="AX988" i="5" s="1"/>
  <c r="BS988" i="5" s="1"/>
  <c r="AO55" i="5"/>
  <c r="AF55" i="5"/>
  <c r="BA55" i="5" s="1"/>
  <c r="BV55" i="5" s="1"/>
  <c r="AA85" i="5"/>
  <c r="AL85" i="5"/>
  <c r="BG85" i="5" s="1"/>
  <c r="BF577" i="5"/>
  <c r="CA577" i="5" s="1"/>
  <c r="AK577" i="5"/>
  <c r="BS577" i="5"/>
  <c r="AC577" i="5"/>
  <c r="AX577" i="5" s="1"/>
  <c r="AA41" i="5"/>
  <c r="AB41" i="5"/>
  <c r="AW41" i="5" s="1"/>
  <c r="BR41" i="5" s="1"/>
  <c r="BN246" i="5"/>
  <c r="X246" i="5"/>
  <c r="AS246" i="5" s="1"/>
  <c r="AD246" i="5"/>
  <c r="AY246" i="5" s="1"/>
  <c r="Z655" i="5"/>
  <c r="AC655" i="5"/>
  <c r="AX655" i="5" s="1"/>
  <c r="BC618" i="5"/>
  <c r="BX618" i="5" s="1"/>
  <c r="AH618" i="5"/>
  <c r="AA618" i="5"/>
  <c r="AG955" i="5"/>
  <c r="Y955" i="5"/>
  <c r="AK545" i="5"/>
  <c r="X545" i="5"/>
  <c r="AS545" i="5" s="1"/>
  <c r="AW510" i="5"/>
  <c r="AB510" i="5"/>
  <c r="BR510" i="5" s="1"/>
  <c r="AL510" i="5"/>
  <c r="BG510" i="5" s="1"/>
  <c r="CB510" i="5" s="1"/>
  <c r="AA248" i="5"/>
  <c r="AC248" i="5"/>
  <c r="AX248" i="5" s="1"/>
  <c r="BS248" i="5" s="1"/>
  <c r="AW833" i="5"/>
  <c r="BR833" i="5" s="1"/>
  <c r="AB833" i="5"/>
  <c r="W833" i="5"/>
  <c r="CH833" i="5"/>
  <c r="AG915" i="5"/>
  <c r="BB915" i="5" s="1"/>
  <c r="BH915" i="5"/>
  <c r="AM915" i="5"/>
  <c r="AM274" i="5"/>
  <c r="AC274" i="5"/>
  <c r="Z231" i="5"/>
  <c r="CH231" i="5"/>
  <c r="AR231" i="5"/>
  <c r="W231" i="5"/>
  <c r="AH738" i="5"/>
  <c r="BC738" i="5" s="1"/>
  <c r="BX738" i="5" s="1"/>
  <c r="AI738" i="5"/>
  <c r="Z801" i="5"/>
  <c r="AH801" i="5"/>
  <c r="BC801" i="5" s="1"/>
  <c r="BX801" i="5" s="1"/>
  <c r="BP563" i="5"/>
  <c r="Z563" i="5"/>
  <c r="AU563" i="5" s="1"/>
  <c r="AK563" i="5"/>
  <c r="BF563" i="5" s="1"/>
  <c r="CA563" i="5" s="1"/>
  <c r="AA534" i="5"/>
  <c r="AV534" i="5"/>
  <c r="BQ534" i="5" s="1"/>
  <c r="AL534" i="5"/>
  <c r="BG534" i="5"/>
  <c r="CB534" i="5" s="1"/>
  <c r="AI489" i="5"/>
  <c r="BD489" i="5" s="1"/>
  <c r="AK489" i="5"/>
  <c r="BF489" i="5" s="1"/>
  <c r="AA929" i="5"/>
  <c r="AW929" i="5"/>
  <c r="AB929" i="5"/>
  <c r="AM232" i="5"/>
  <c r="BH232" i="5" s="1"/>
  <c r="CC232" i="5" s="1"/>
  <c r="Z232" i="5"/>
  <c r="AD501" i="5"/>
  <c r="AY501" i="5" s="1"/>
  <c r="AK501" i="5"/>
  <c r="BF501" i="5" s="1"/>
  <c r="CA501" i="5" s="1"/>
  <c r="AP418" i="5"/>
  <c r="AE418" i="5"/>
  <c r="AE831" i="5"/>
  <c r="AZ831" i="5" s="1"/>
  <c r="BU831" i="5" s="1"/>
  <c r="AG831" i="5"/>
  <c r="BB831" i="5" s="1"/>
  <c r="AI107" i="5"/>
  <c r="BD107" i="5" s="1"/>
  <c r="W107" i="5"/>
  <c r="CH107" i="5"/>
  <c r="AJ428" i="5"/>
  <c r="BE428" i="5" s="1"/>
  <c r="X428" i="5"/>
  <c r="AS428" i="5" s="1"/>
  <c r="BN428" i="5" s="1"/>
  <c r="AA113" i="5"/>
  <c r="Y113" i="5"/>
  <c r="AT113" i="5"/>
  <c r="AD425" i="5"/>
  <c r="AY425" i="5" s="1"/>
  <c r="BT425" i="5" s="1"/>
  <c r="AF425" i="5"/>
  <c r="BA425" i="5" s="1"/>
  <c r="AE401" i="5"/>
  <c r="AZ401" i="5" s="1"/>
  <c r="BU401" i="5" s="1"/>
  <c r="AL401" i="5"/>
  <c r="BG401" i="5" s="1"/>
  <c r="AH945" i="5"/>
  <c r="BC945" i="5" s="1"/>
  <c r="BE945" i="5"/>
  <c r="BZ945" i="5" s="1"/>
  <c r="AJ945" i="5"/>
  <c r="AM442" i="5"/>
  <c r="AI442" i="5"/>
  <c r="CC279" i="5"/>
  <c r="AM279" i="5"/>
  <c r="BH279" i="5" s="1"/>
  <c r="AF279" i="5"/>
  <c r="AI206" i="5"/>
  <c r="BD206" i="5" s="1"/>
  <c r="AF206" i="5"/>
  <c r="BA206" i="5" s="1"/>
  <c r="BV206" i="5" s="1"/>
  <c r="AO827" i="5"/>
  <c r="BJ827" i="5" s="1"/>
  <c r="CE827" i="5" s="1"/>
  <c r="AC827" i="5"/>
  <c r="AX827" i="5" s="1"/>
  <c r="BS827" i="5" s="1"/>
  <c r="AB840" i="5"/>
  <c r="AW840" i="5"/>
  <c r="AA840" i="5"/>
  <c r="AM979" i="5"/>
  <c r="BH979" i="5" s="1"/>
  <c r="X979" i="5"/>
  <c r="AI213" i="5"/>
  <c r="BD213" i="5" s="1"/>
  <c r="BY213" i="5" s="1"/>
  <c r="W213" i="5"/>
  <c r="CH213" i="5"/>
  <c r="Y123" i="5"/>
  <c r="AT123" i="5" s="1"/>
  <c r="W123" i="5"/>
  <c r="CH123" i="5"/>
  <c r="Y515" i="5"/>
  <c r="AJ515" i="5"/>
  <c r="BE515" i="5" s="1"/>
  <c r="AH402" i="5"/>
  <c r="BC402" i="5" s="1"/>
  <c r="AN402" i="5"/>
  <c r="BK1015" i="5"/>
  <c r="AP1015" i="5"/>
  <c r="AJ1015" i="5"/>
  <c r="BR71" i="5"/>
  <c r="AB71" i="5"/>
  <c r="AW71" i="5"/>
  <c r="Y71" i="5"/>
  <c r="AT71" i="5" s="1"/>
  <c r="AE316" i="5"/>
  <c r="AC316" i="5"/>
  <c r="AX316" i="5" s="1"/>
  <c r="BS316" i="5" s="1"/>
  <c r="AP824" i="5"/>
  <c r="AD824" i="5"/>
  <c r="AY824" i="5"/>
  <c r="AH800" i="5"/>
  <c r="BC800" i="5" s="1"/>
  <c r="BX800" i="5" s="1"/>
  <c r="Y800" i="5"/>
  <c r="AI629" i="5"/>
  <c r="BD629" i="5" s="1"/>
  <c r="AL629" i="5"/>
  <c r="BG629" i="5" s="1"/>
  <c r="AM291" i="5"/>
  <c r="AA291" i="5"/>
  <c r="BK654" i="5"/>
  <c r="CF654" i="5" s="1"/>
  <c r="AP654" i="5"/>
  <c r="BI654" i="5"/>
  <c r="CD654" i="5" s="1"/>
  <c r="AN654" i="5"/>
  <c r="AC482" i="5"/>
  <c r="AX482" i="5"/>
  <c r="BS482" i="5" s="1"/>
  <c r="AE482" i="5"/>
  <c r="AZ482" i="5" s="1"/>
  <c r="BU482" i="5" s="1"/>
  <c r="BG493" i="5"/>
  <c r="CB493" i="5" s="1"/>
  <c r="AL493" i="5"/>
  <c r="AH493" i="5"/>
  <c r="BC493" i="5"/>
  <c r="BX493" i="5" s="1"/>
  <c r="CH815" i="5"/>
  <c r="AR815" i="5"/>
  <c r="W815" i="5"/>
  <c r="AN815" i="5"/>
  <c r="BI815" i="5" s="1"/>
  <c r="AC366" i="5"/>
  <c r="BI102" i="5"/>
  <c r="AN102" i="5"/>
  <c r="AC102" i="5"/>
  <c r="AX102" i="5" s="1"/>
  <c r="X787" i="5"/>
  <c r="AS787" i="5" s="1"/>
  <c r="BN787" i="5" s="1"/>
  <c r="AK787" i="5"/>
  <c r="BF787" i="5" s="1"/>
  <c r="CA787" i="5" s="1"/>
  <c r="Y855" i="5"/>
  <c r="AH855" i="5"/>
  <c r="BC855" i="5" s="1"/>
  <c r="AN795" i="5"/>
  <c r="BI795" i="5" s="1"/>
  <c r="AA795" i="5"/>
  <c r="AV795" i="5" s="1"/>
  <c r="BQ795" i="5" s="1"/>
  <c r="CH814" i="5"/>
  <c r="W814" i="5"/>
  <c r="AR814" i="5" s="1"/>
  <c r="BM814" i="5" s="1"/>
  <c r="AI814" i="5"/>
  <c r="BD814" i="5"/>
  <c r="BY814" i="5" s="1"/>
  <c r="AL529" i="5"/>
  <c r="AK529" i="5"/>
  <c r="AI806" i="5"/>
  <c r="AH806" i="5"/>
  <c r="AD240" i="5"/>
  <c r="AY240" i="5" s="1"/>
  <c r="BG240" i="5"/>
  <c r="CB240" i="5" s="1"/>
  <c r="AL240" i="5"/>
  <c r="X739" i="5"/>
  <c r="AS739" i="5" s="1"/>
  <c r="BC739" i="5"/>
  <c r="AH739" i="5"/>
  <c r="AW492" i="5"/>
  <c r="BR492" i="5" s="1"/>
  <c r="AB492" i="5"/>
  <c r="AE492" i="5"/>
  <c r="AZ492" i="5"/>
  <c r="BU492" i="5" s="1"/>
  <c r="AC823" i="5"/>
  <c r="AX823" i="5" s="1"/>
  <c r="BY823" i="5"/>
  <c r="AI823" i="5"/>
  <c r="BD823" i="5" s="1"/>
  <c r="CH980" i="5"/>
  <c r="W980" i="5"/>
  <c r="AG980" i="5"/>
  <c r="BB980" i="5" s="1"/>
  <c r="Y792" i="5"/>
  <c r="AT792" i="5"/>
  <c r="BO792" i="5" s="1"/>
  <c r="AD792" i="5"/>
  <c r="AI792" i="5"/>
  <c r="AF673" i="5"/>
  <c r="BA673" i="5" s="1"/>
  <c r="BV673" i="5" s="1"/>
  <c r="AE673" i="5"/>
  <c r="AZ673" i="5" s="1"/>
  <c r="BU673" i="5" s="1"/>
  <c r="AN942" i="5"/>
  <c r="AB942" i="5"/>
  <c r="AW942" i="5" s="1"/>
  <c r="CH585" i="5"/>
  <c r="W585" i="5"/>
  <c r="X585" i="5"/>
  <c r="AI953" i="5"/>
  <c r="AO953" i="5"/>
  <c r="AH841" i="5"/>
  <c r="BC841" i="5" s="1"/>
  <c r="BJ841" i="5"/>
  <c r="CE841" i="5" s="1"/>
  <c r="AO841" i="5"/>
  <c r="AN433" i="5"/>
  <c r="BI433" i="5" s="1"/>
  <c r="CD433" i="5" s="1"/>
  <c r="CH433" i="5"/>
  <c r="W433" i="5"/>
  <c r="AF993" i="5"/>
  <c r="BA993" i="5" s="1"/>
  <c r="BV993" i="5" s="1"/>
  <c r="BF993" i="5"/>
  <c r="CA993" i="5" s="1"/>
  <c r="AK993" i="5"/>
  <c r="Z676" i="5"/>
  <c r="AU676" i="5"/>
  <c r="AB676" i="5"/>
  <c r="AW676" i="5" s="1"/>
  <c r="BR676" i="5" s="1"/>
  <c r="AA159" i="5"/>
  <c r="AV159" i="5" s="1"/>
  <c r="AT159" i="5"/>
  <c r="Y159" i="5"/>
  <c r="AL345" i="5"/>
  <c r="BG345" i="5" s="1"/>
  <c r="CB345" i="5" s="1"/>
  <c r="Z345" i="5"/>
  <c r="Y910" i="5"/>
  <c r="AT910" i="5" s="1"/>
  <c r="BO910" i="5" s="1"/>
  <c r="BA910" i="5"/>
  <c r="AF910" i="5"/>
  <c r="AA431" i="5"/>
  <c r="AG431" i="5"/>
  <c r="BB431" i="5" s="1"/>
  <c r="AJ416" i="5"/>
  <c r="AH416" i="5"/>
  <c r="BC416" i="5"/>
  <c r="BG765" i="5"/>
  <c r="AL765" i="5"/>
  <c r="AP765" i="5"/>
  <c r="AF535" i="5"/>
  <c r="BA535" i="5"/>
  <c r="BV535" i="5" s="1"/>
  <c r="AE535" i="5"/>
  <c r="AZ535" i="5" s="1"/>
  <c r="AD221" i="5"/>
  <c r="AL221" i="5"/>
  <c r="AB716" i="5"/>
  <c r="AW716" i="5" s="1"/>
  <c r="AC716" i="5"/>
  <c r="AJ390" i="5"/>
  <c r="AV390" i="5"/>
  <c r="AA390" i="5"/>
  <c r="BQ390" i="5" s="1"/>
  <c r="AJ497" i="5"/>
  <c r="BE497" i="5" s="1"/>
  <c r="CH497" i="5"/>
  <c r="W497" i="5"/>
  <c r="AF531" i="5"/>
  <c r="AP531" i="5"/>
  <c r="AE117" i="5"/>
  <c r="AZ117" i="5" s="1"/>
  <c r="AB117" i="5"/>
  <c r="AI129" i="5"/>
  <c r="BD129" i="5" s="1"/>
  <c r="AU129" i="5"/>
  <c r="BP129" i="5" s="1"/>
  <c r="Z129" i="5"/>
  <c r="AK28" i="5"/>
  <c r="BF28" i="5" s="1"/>
  <c r="CA28" i="5"/>
  <c r="CH40" i="5"/>
  <c r="W40" i="5"/>
  <c r="BD40" i="5"/>
  <c r="AI40" i="5"/>
  <c r="X380" i="5"/>
  <c r="AS380" i="5" s="1"/>
  <c r="BN380" i="5" s="1"/>
  <c r="AB380" i="5"/>
  <c r="AP828" i="5"/>
  <c r="BK828" i="5" s="1"/>
  <c r="Y828" i="5"/>
  <c r="BC645" i="5"/>
  <c r="BX645" i="5" s="1"/>
  <c r="AH645" i="5"/>
  <c r="AX645" i="5"/>
  <c r="BS645" i="5" s="1"/>
  <c r="AC645" i="5"/>
  <c r="AL754" i="5"/>
  <c r="BG754" i="5"/>
  <c r="CB754" i="5" s="1"/>
  <c r="BD754" i="5"/>
  <c r="BY754" i="5" s="1"/>
  <c r="AI754" i="5"/>
  <c r="Y475" i="5"/>
  <c r="AT475" i="5" s="1"/>
  <c r="BO475" i="5" s="1"/>
  <c r="AE475" i="5"/>
  <c r="AZ475" i="5" s="1"/>
  <c r="Z166" i="5"/>
  <c r="AU166" i="5" s="1"/>
  <c r="BF166" i="5"/>
  <c r="AK166" i="5"/>
  <c r="W166" i="5"/>
  <c r="AR166" i="5" s="1"/>
  <c r="CH166" i="5"/>
  <c r="AG212" i="5"/>
  <c r="BW212" i="5" s="1"/>
  <c r="BB212" i="5"/>
  <c r="AH311" i="5"/>
  <c r="AM311" i="5"/>
  <c r="BH311" i="5" s="1"/>
  <c r="Y301" i="5"/>
  <c r="Z301" i="5"/>
  <c r="AW794" i="5"/>
  <c r="BR794" i="5" s="1"/>
  <c r="AB794" i="5"/>
  <c r="AF794" i="5"/>
  <c r="BA794" i="5" s="1"/>
  <c r="AL481" i="5"/>
  <c r="AO481" i="5"/>
  <c r="BJ481" i="5" s="1"/>
  <c r="AA912" i="5"/>
  <c r="AV912" i="5" s="1"/>
  <c r="AT912" i="5"/>
  <c r="Y912" i="5"/>
  <c r="AH561" i="5"/>
  <c r="AI561" i="5"/>
  <c r="BD561" i="5" s="1"/>
  <c r="BY561" i="5" s="1"/>
  <c r="AP225" i="5"/>
  <c r="BV225" i="5"/>
  <c r="AF225" i="5"/>
  <c r="BA225" i="5" s="1"/>
  <c r="AL712" i="5"/>
  <c r="BG712" i="5" s="1"/>
  <c r="CB712" i="5"/>
  <c r="CH712" i="5"/>
  <c r="W712" i="5"/>
  <c r="AH885" i="5"/>
  <c r="BC885" i="5"/>
  <c r="BX885" i="5" s="1"/>
  <c r="BP885" i="5"/>
  <c r="Z885" i="5"/>
  <c r="AU885" i="5" s="1"/>
  <c r="Y485" i="5"/>
  <c r="AT485" i="5" s="1"/>
  <c r="BO485" i="5" s="1"/>
  <c r="AI110" i="5"/>
  <c r="CH110" i="5"/>
  <c r="W110" i="5"/>
  <c r="AK100" i="5"/>
  <c r="BF100" i="5" s="1"/>
  <c r="CA100" i="5" s="1"/>
  <c r="AW100" i="5"/>
  <c r="BR100" i="5" s="1"/>
  <c r="AB100" i="5"/>
  <c r="AC280" i="5"/>
  <c r="AJ280" i="5"/>
  <c r="BE280" i="5" s="1"/>
  <c r="BZ280" i="5" s="1"/>
  <c r="AD734" i="5"/>
  <c r="AY734" i="5" s="1"/>
  <c r="AA734" i="5"/>
  <c r="BR982" i="5"/>
  <c r="AB982" i="5"/>
  <c r="AW982" i="5" s="1"/>
  <c r="AK982" i="5"/>
  <c r="BF982" i="5" s="1"/>
  <c r="AO459" i="5"/>
  <c r="AE459" i="5"/>
  <c r="AZ459" i="5" s="1"/>
  <c r="W782" i="5"/>
  <c r="AR782" i="5" s="1"/>
  <c r="CH782" i="5"/>
  <c r="AO782" i="5"/>
  <c r="AP625" i="5"/>
  <c r="BK625" i="5" s="1"/>
  <c r="AE625" i="5"/>
  <c r="AZ625" i="5" s="1"/>
  <c r="BU625" i="5" s="1"/>
  <c r="AL338" i="5"/>
  <c r="AK338" i="5"/>
  <c r="AD434" i="5"/>
  <c r="AY434" i="5" s="1"/>
  <c r="Z434" i="5"/>
  <c r="AU434" i="5" s="1"/>
  <c r="BP434" i="5" s="1"/>
  <c r="AA47" i="5"/>
  <c r="AV47" i="5" s="1"/>
  <c r="BQ47" i="5" s="1"/>
  <c r="Z47" i="5"/>
  <c r="AU47" i="5" s="1"/>
  <c r="BP47" i="5" s="1"/>
  <c r="AG714" i="5"/>
  <c r="BB714" i="5"/>
  <c r="BW714" i="5" s="1"/>
  <c r="AY714" i="5"/>
  <c r="AD714" i="5"/>
  <c r="AO798" i="5"/>
  <c r="AP798" i="5"/>
  <c r="AB29" i="5"/>
  <c r="AW29" i="5" s="1"/>
  <c r="AE29" i="5"/>
  <c r="AZ29" i="5"/>
  <c r="BU29" i="5" s="1"/>
  <c r="AI522" i="5"/>
  <c r="BD522" i="5" s="1"/>
  <c r="AF522" i="5"/>
  <c r="Z443" i="5"/>
  <c r="AM443" i="5"/>
  <c r="Z177" i="5"/>
  <c r="AU177" i="5" s="1"/>
  <c r="BP177" i="5" s="1"/>
  <c r="AO177" i="5"/>
  <c r="BJ177" i="5" s="1"/>
  <c r="CE177" i="5" s="1"/>
  <c r="AS856" i="5"/>
  <c r="BN856" i="5" s="1"/>
  <c r="X856" i="5"/>
  <c r="AL856" i="5"/>
  <c r="BG856" i="5" s="1"/>
  <c r="CB856" i="5" s="1"/>
  <c r="AJ302" i="5"/>
  <c r="BE302" i="5" s="1"/>
  <c r="X302" i="5"/>
  <c r="AS302" i="5"/>
  <c r="BG846" i="5"/>
  <c r="CB846" i="5" s="1"/>
  <c r="AL846" i="5"/>
  <c r="AN846" i="5"/>
  <c r="BI846" i="5" s="1"/>
  <c r="CD846" i="5" s="1"/>
  <c r="BE24" i="5"/>
  <c r="AJ24" i="5"/>
  <c r="CC24" i="5"/>
  <c r="AM24" i="5"/>
  <c r="BH24" i="5"/>
  <c r="AC407" i="5"/>
  <c r="AL407" i="5"/>
  <c r="Z845" i="5"/>
  <c r="AU845" i="5" s="1"/>
  <c r="AX845" i="5"/>
  <c r="AC845" i="5"/>
  <c r="AL39" i="5"/>
  <c r="AI39" i="5"/>
  <c r="BD39" i="5" s="1"/>
  <c r="AE544" i="5"/>
  <c r="AZ544" i="5" s="1"/>
  <c r="BU544" i="5" s="1"/>
  <c r="Z544" i="5"/>
  <c r="BP544" i="5"/>
  <c r="AU544" i="5"/>
  <c r="Z907" i="5"/>
  <c r="AU907" i="5"/>
  <c r="BP907" i="5" s="1"/>
  <c r="AL907" i="5"/>
  <c r="BG907" i="5" s="1"/>
  <c r="CB907" i="5" s="1"/>
  <c r="AI773" i="5"/>
  <c r="AF773" i="5"/>
  <c r="BA773" i="5" s="1"/>
  <c r="BV773" i="5" s="1"/>
  <c r="AJ873" i="5"/>
  <c r="BE873" i="5"/>
  <c r="AM873" i="5"/>
  <c r="BH873" i="5" s="1"/>
  <c r="CC873" i="5" s="1"/>
  <c r="AM825" i="5"/>
  <c r="BH825" i="5" s="1"/>
  <c r="CC825" i="5" s="1"/>
  <c r="AP825" i="5"/>
  <c r="AK976" i="5"/>
  <c r="BF976" i="5" s="1"/>
  <c r="CA976" i="5" s="1"/>
  <c r="AO976" i="5"/>
  <c r="AG208" i="5"/>
  <c r="BY208" i="5"/>
  <c r="AI208" i="5"/>
  <c r="BD208" i="5" s="1"/>
  <c r="AF691" i="5"/>
  <c r="AD691" i="5"/>
  <c r="AY691" i="5" s="1"/>
  <c r="X681" i="5"/>
  <c r="AS681" i="5" s="1"/>
  <c r="AF681" i="5"/>
  <c r="BA681" i="5" s="1"/>
  <c r="BV681" i="5" s="1"/>
  <c r="AC19" i="5"/>
  <c r="AX19" i="5" s="1"/>
  <c r="BS19" i="5" s="1"/>
  <c r="AN19" i="5"/>
  <c r="BI19" i="5" s="1"/>
  <c r="AH872" i="5"/>
  <c r="AM872" i="5"/>
  <c r="BH872" i="5" s="1"/>
  <c r="AJ146" i="5"/>
  <c r="BE146" i="5" s="1"/>
  <c r="BZ146" i="5" s="1"/>
  <c r="BI146" i="5"/>
  <c r="AN146" i="5"/>
  <c r="AF328" i="5"/>
  <c r="BK328" i="5"/>
  <c r="AP328" i="5"/>
  <c r="BJ99" i="5"/>
  <c r="AO99" i="5"/>
  <c r="X99" i="5"/>
  <c r="AS99" i="5" s="1"/>
  <c r="BN99" i="5" s="1"/>
  <c r="X775" i="5"/>
  <c r="AS775" i="5"/>
  <c r="BN775" i="5" s="1"/>
  <c r="AA775" i="5"/>
  <c r="X766" i="5"/>
  <c r="AG766" i="5"/>
  <c r="BB766" i="5" s="1"/>
  <c r="AJ705" i="5"/>
  <c r="BE705" i="5" s="1"/>
  <c r="BZ705" i="5" s="1"/>
  <c r="Z705" i="5"/>
  <c r="AP705" i="5"/>
  <c r="AM118" i="5"/>
  <c r="BH118" i="5" s="1"/>
  <c r="AW118" i="5"/>
  <c r="AB118" i="5"/>
  <c r="BR118" i="5" s="1"/>
  <c r="AA49" i="5"/>
  <c r="AM49" i="5"/>
  <c r="BH49" i="5" s="1"/>
  <c r="CH448" i="5"/>
  <c r="W448" i="5"/>
  <c r="AR448" i="5" s="1"/>
  <c r="BM448" i="5" s="1"/>
  <c r="AA448" i="5"/>
  <c r="AV448" i="5" s="1"/>
  <c r="BQ448" i="5" s="1"/>
  <c r="AC836" i="5"/>
  <c r="AX836" i="5" s="1"/>
  <c r="BS836" i="5"/>
  <c r="AA836" i="5"/>
  <c r="AM774" i="5"/>
  <c r="BH774" i="5" s="1"/>
  <c r="CC774" i="5" s="1"/>
  <c r="AI774" i="5"/>
  <c r="BD774" i="5" s="1"/>
  <c r="AO191" i="5"/>
  <c r="BJ191" i="5"/>
  <c r="CE191" i="5" s="1"/>
  <c r="AI191" i="5"/>
  <c r="AK672" i="5"/>
  <c r="BH672" i="5"/>
  <c r="AM672" i="5"/>
  <c r="CC672" i="5"/>
  <c r="Y521" i="5"/>
  <c r="AT521" i="5" s="1"/>
  <c r="AD521" i="5"/>
  <c r="AG590" i="5"/>
  <c r="AD590" i="5"/>
  <c r="AG417" i="5"/>
  <c r="BB417" i="5" s="1"/>
  <c r="BW417" i="5" s="1"/>
  <c r="AI417" i="5"/>
  <c r="AI665" i="5"/>
  <c r="BD665" i="5" s="1"/>
  <c r="BY665" i="5" s="1"/>
  <c r="AN665" i="5"/>
  <c r="BI665" i="5" s="1"/>
  <c r="AP458" i="5"/>
  <c r="BB458" i="5"/>
  <c r="AG458" i="5"/>
  <c r="BW458" i="5" s="1"/>
  <c r="AJ276" i="5"/>
  <c r="BE276" i="5" s="1"/>
  <c r="AT276" i="5"/>
  <c r="BO276" i="5" s="1"/>
  <c r="Y276" i="5"/>
  <c r="AE54" i="5"/>
  <c r="AZ54" i="5" s="1"/>
  <c r="BU54" i="5" s="1"/>
  <c r="Z54" i="5"/>
  <c r="AU54" i="5" s="1"/>
  <c r="BP54" i="5" s="1"/>
  <c r="AH384" i="5"/>
  <c r="BC384" i="5" s="1"/>
  <c r="BX384" i="5" s="1"/>
  <c r="AM384" i="5"/>
  <c r="BH384" i="5" s="1"/>
  <c r="BK205" i="5"/>
  <c r="AP205" i="5"/>
  <c r="BG205" i="5"/>
  <c r="AL205" i="5"/>
  <c r="AN56" i="5"/>
  <c r="BI56" i="5"/>
  <c r="Z56" i="5"/>
  <c r="AU56" i="5"/>
  <c r="AL427" i="5"/>
  <c r="BG427" i="5" s="1"/>
  <c r="AA427" i="5"/>
  <c r="AV427" i="5" s="1"/>
  <c r="BQ142" i="5"/>
  <c r="AA142" i="5"/>
  <c r="AV142" i="5"/>
  <c r="AN142" i="5"/>
  <c r="BI142" i="5" s="1"/>
  <c r="CD142" i="5" s="1"/>
  <c r="AI33" i="5"/>
  <c r="AC33" i="5"/>
  <c r="AX33" i="5" s="1"/>
  <c r="AH196" i="5"/>
  <c r="BC196" i="5" s="1"/>
  <c r="BX196" i="5" s="1"/>
  <c r="BW196" i="5"/>
  <c r="AG196" i="5"/>
  <c r="BB196" i="5" s="1"/>
  <c r="AJ254" i="5"/>
  <c r="BE254" i="5" s="1"/>
  <c r="AL254" i="5"/>
  <c r="AH1013" i="5"/>
  <c r="BC1013" i="5" s="1"/>
  <c r="BX1013" i="5" s="1"/>
  <c r="AN1013" i="5"/>
  <c r="AJ764" i="5"/>
  <c r="BE764" i="5" s="1"/>
  <c r="AB764" i="5"/>
  <c r="AW764" i="5" s="1"/>
  <c r="BR764" i="5" s="1"/>
  <c r="CH375" i="5"/>
  <c r="W375" i="5"/>
  <c r="AR375" i="5" s="1"/>
  <c r="AW375" i="5"/>
  <c r="AB375" i="5"/>
  <c r="AD667" i="5"/>
  <c r="AY667" i="5"/>
  <c r="BT667" i="5" s="1"/>
  <c r="AM667" i="5"/>
  <c r="BH667" i="5" s="1"/>
  <c r="CC667" i="5" s="1"/>
  <c r="AF736" i="5"/>
  <c r="BA736" i="5" s="1"/>
  <c r="AN736" i="5"/>
  <c r="CH38" i="5"/>
  <c r="W38" i="5"/>
  <c r="AR38" i="5" s="1"/>
  <c r="AO38" i="5"/>
  <c r="BJ38" i="5"/>
  <c r="AL547" i="5"/>
  <c r="BG547" i="5" s="1"/>
  <c r="CB547" i="5" s="1"/>
  <c r="AK547" i="5"/>
  <c r="CH62" i="5"/>
  <c r="W62" i="5"/>
  <c r="AR62" i="5" s="1"/>
  <c r="AM62" i="5"/>
  <c r="AJ926" i="5"/>
  <c r="BE926" i="5" s="1"/>
  <c r="BZ926" i="5" s="1"/>
  <c r="AK926" i="5"/>
  <c r="CA926" i="5" s="1"/>
  <c r="BF926" i="5"/>
  <c r="AL66" i="5"/>
  <c r="AB66" i="5"/>
  <c r="AP660" i="5"/>
  <c r="BK660" i="5" s="1"/>
  <c r="CF660" i="5" s="1"/>
  <c r="AD660" i="5"/>
  <c r="AG638" i="5"/>
  <c r="AK638" i="5"/>
  <c r="BF638" i="5" s="1"/>
  <c r="CA638" i="5" s="1"/>
  <c r="AJ743" i="5"/>
  <c r="BE743" i="5" s="1"/>
  <c r="AY743" i="5"/>
  <c r="AD743" i="5"/>
  <c r="AK199" i="5"/>
  <c r="BF199" i="5"/>
  <c r="AH199" i="5"/>
  <c r="BC199" i="5"/>
  <c r="BS292" i="5"/>
  <c r="AX292" i="5"/>
  <c r="AC292" i="5"/>
  <c r="AZ292" i="5"/>
  <c r="BU292" i="5" s="1"/>
  <c r="AE292" i="5"/>
  <c r="Z886" i="5"/>
  <c r="AU886" i="5" s="1"/>
  <c r="BP886" i="5" s="1"/>
  <c r="AL886" i="5"/>
  <c r="BG886" i="5"/>
  <c r="CB886" i="5" s="1"/>
  <c r="AM700" i="5"/>
  <c r="AN700" i="5"/>
  <c r="Z704" i="5"/>
  <c r="AU704" i="5" s="1"/>
  <c r="BP704" i="5" s="1"/>
  <c r="AC704" i="5"/>
  <c r="AX704" i="5" s="1"/>
  <c r="BH965" i="5"/>
  <c r="CC965" i="5" s="1"/>
  <c r="AM965" i="5"/>
  <c r="AG300" i="5"/>
  <c r="BB300" i="5" s="1"/>
  <c r="BW300" i="5" s="1"/>
  <c r="AI300" i="5"/>
  <c r="X1003" i="5"/>
  <c r="AS1003" i="5" s="1"/>
  <c r="AI1003" i="5"/>
  <c r="BD1003" i="5" s="1"/>
  <c r="BQ399" i="5"/>
  <c r="AA399" i="5"/>
  <c r="AV399" i="5" s="1"/>
  <c r="AC399" i="5"/>
  <c r="BS399" i="5" s="1"/>
  <c r="AX399" i="5"/>
  <c r="AX677" i="5"/>
  <c r="BS677" i="5" s="1"/>
  <c r="AC677" i="5"/>
  <c r="AM677" i="5"/>
  <c r="BH677" i="5" s="1"/>
  <c r="CH120" i="5"/>
  <c r="AR120" i="5"/>
  <c r="BM120" i="5" s="1"/>
  <c r="W120" i="5"/>
  <c r="BD120" i="5"/>
  <c r="BY120" i="5" s="1"/>
  <c r="AI120" i="5"/>
  <c r="AP616" i="5"/>
  <c r="BK616" i="5"/>
  <c r="BC616" i="5"/>
  <c r="BX616" i="5" s="1"/>
  <c r="AH616" i="5"/>
  <c r="BW361" i="5"/>
  <c r="AG361" i="5"/>
  <c r="BB361" i="5" s="1"/>
  <c r="X361" i="5"/>
  <c r="AM502" i="5"/>
  <c r="BH502" i="5" s="1"/>
  <c r="CC502" i="5" s="1"/>
  <c r="AB502" i="5"/>
  <c r="AI97" i="5"/>
  <c r="AM97" i="5"/>
  <c r="BH97" i="5" s="1"/>
  <c r="AE272" i="5"/>
  <c r="AZ272" i="5" s="1"/>
  <c r="AG272" i="5"/>
  <c r="BB272" i="5" s="1"/>
  <c r="AO958" i="5"/>
  <c r="BJ958" i="5" s="1"/>
  <c r="BH958" i="5"/>
  <c r="CC958" i="5" s="1"/>
  <c r="AM958" i="5"/>
  <c r="AV603" i="5"/>
  <c r="AA603" i="5"/>
  <c r="AD603" i="5"/>
  <c r="AV992" i="5"/>
  <c r="AA992" i="5"/>
  <c r="AI992" i="5"/>
  <c r="AA275" i="5"/>
  <c r="AV275" i="5" s="1"/>
  <c r="BQ275" i="5" s="1"/>
  <c r="AG275" i="5"/>
  <c r="BB275" i="5" s="1"/>
  <c r="Y729" i="5"/>
  <c r="CH729" i="5"/>
  <c r="AR729" i="5"/>
  <c r="BM729" i="5" s="1"/>
  <c r="W729" i="5"/>
  <c r="AP899" i="5"/>
  <c r="BK899" i="5" s="1"/>
  <c r="CF899" i="5" s="1"/>
  <c r="AM899" i="5"/>
  <c r="BH899" i="5" s="1"/>
  <c r="AG320" i="5"/>
  <c r="AB320" i="5"/>
  <c r="AW320" i="5" s="1"/>
  <c r="CH536" i="5"/>
  <c r="W536" i="5"/>
  <c r="AR536" i="5"/>
  <c r="BM536" i="5" s="1"/>
  <c r="AM536" i="5"/>
  <c r="BH536" i="5" s="1"/>
  <c r="CC536" i="5" s="1"/>
  <c r="AL322" i="5"/>
  <c r="BG322" i="5" s="1"/>
  <c r="AC322" i="5"/>
  <c r="AC192" i="5"/>
  <c r="AX192" i="5" s="1"/>
  <c r="BS192" i="5" s="1"/>
  <c r="CH192" i="5"/>
  <c r="W192" i="5"/>
  <c r="AG282" i="5"/>
  <c r="AD282" i="5"/>
  <c r="AY282" i="5" s="1"/>
  <c r="AI299" i="5"/>
  <c r="BD299" i="5" s="1"/>
  <c r="BY299" i="5" s="1"/>
  <c r="AW299" i="5"/>
  <c r="AB299" i="5"/>
  <c r="AP483" i="5"/>
  <c r="BK483" i="5" s="1"/>
  <c r="AG483" i="5"/>
  <c r="AC72" i="5"/>
  <c r="AX72" i="5" s="1"/>
  <c r="AA72" i="5"/>
  <c r="Z358" i="5"/>
  <c r="AB358" i="5"/>
  <c r="AW358" i="5" s="1"/>
  <c r="BR358" i="5" s="1"/>
  <c r="AG674" i="5"/>
  <c r="BB674" i="5" s="1"/>
  <c r="BW674" i="5" s="1"/>
  <c r="Z674" i="5"/>
  <c r="AO404" i="5"/>
  <c r="Z404" i="5"/>
  <c r="AU404" i="5" s="1"/>
  <c r="AC93" i="5"/>
  <c r="AX93" i="5" s="1"/>
  <c r="AK93" i="5"/>
  <c r="BF93" i="5" s="1"/>
  <c r="CA93" i="5" s="1"/>
  <c r="AY776" i="5"/>
  <c r="AD776" i="5"/>
  <c r="BT776" i="5"/>
  <c r="CH776" i="5"/>
  <c r="AR776" i="5"/>
  <c r="BM776" i="5" s="1"/>
  <c r="W776" i="5"/>
  <c r="AC478" i="5"/>
  <c r="AX478" i="5" s="1"/>
  <c r="BS478" i="5" s="1"/>
  <c r="CD125" i="5"/>
  <c r="AN125" i="5"/>
  <c r="BI125" i="5"/>
  <c r="AL125" i="5"/>
  <c r="BG125" i="5" s="1"/>
  <c r="AM839" i="5"/>
  <c r="BH839" i="5" s="1"/>
  <c r="CC839" i="5" s="1"/>
  <c r="AG839" i="5"/>
  <c r="AB283" i="5"/>
  <c r="AW283" i="5" s="1"/>
  <c r="BR283" i="5" s="1"/>
  <c r="AH283" i="5"/>
  <c r="BC283" i="5" s="1"/>
  <c r="BX283" i="5" s="1"/>
  <c r="AP228" i="5"/>
  <c r="BK228" i="5"/>
  <c r="CF228" i="5" s="1"/>
  <c r="AB228" i="5"/>
  <c r="AW228" i="5" s="1"/>
  <c r="AN421" i="5"/>
  <c r="BI421" i="5" s="1"/>
  <c r="AJ421" i="5"/>
  <c r="BF799" i="5"/>
  <c r="AK799" i="5"/>
  <c r="AD799" i="5"/>
  <c r="AY799" i="5" s="1"/>
  <c r="BT799" i="5" s="1"/>
  <c r="AO935" i="5"/>
  <c r="AD935" i="5"/>
  <c r="AY935" i="5" s="1"/>
  <c r="AO844" i="5"/>
  <c r="AK844" i="5"/>
  <c r="AJ87" i="5"/>
  <c r="AF87" i="5"/>
  <c r="BA87" i="5" s="1"/>
  <c r="W87" i="5"/>
  <c r="AR87" i="5" s="1"/>
  <c r="CH87" i="5"/>
  <c r="Y268" i="5"/>
  <c r="AB268" i="5"/>
  <c r="AV678" i="5"/>
  <c r="AA678" i="5"/>
  <c r="Y678" i="5"/>
  <c r="AH423" i="5"/>
  <c r="BC423" i="5" s="1"/>
  <c r="BX423" i="5" s="1"/>
  <c r="CD423" i="5"/>
  <c r="BI423" i="5"/>
  <c r="AN423" i="5"/>
  <c r="AI745" i="5"/>
  <c r="BD745" i="5" s="1"/>
  <c r="AK745" i="5"/>
  <c r="X788" i="5"/>
  <c r="Z788" i="5"/>
  <c r="AU788" i="5" s="1"/>
  <c r="CH819" i="5"/>
  <c r="W819" i="5"/>
  <c r="AR819" i="5"/>
  <c r="BM819" i="5"/>
  <c r="AG819" i="5"/>
  <c r="BB819" i="5" s="1"/>
  <c r="BW819" i="5" s="1"/>
  <c r="BU219" i="5"/>
  <c r="AE219" i="5"/>
  <c r="AZ219" i="5" s="1"/>
  <c r="AB219" i="5"/>
  <c r="AK602" i="5"/>
  <c r="AE602" i="5"/>
  <c r="AZ602" i="5"/>
  <c r="AF60" i="5"/>
  <c r="BA60" i="5" s="1"/>
  <c r="BV60" i="5" s="1"/>
  <c r="AL60" i="5"/>
  <c r="AG193" i="5"/>
  <c r="BB193" i="5" s="1"/>
  <c r="BW193" i="5" s="1"/>
  <c r="AK193" i="5"/>
  <c r="BF193" i="5" s="1"/>
  <c r="AE668" i="5"/>
  <c r="AZ668" i="5" s="1"/>
  <c r="AE887" i="5"/>
  <c r="AJ887" i="5"/>
  <c r="BE887" i="5" s="1"/>
  <c r="BZ887" i="5" s="1"/>
  <c r="AK567" i="5"/>
  <c r="X567" i="5"/>
  <c r="AS567" i="5" s="1"/>
  <c r="BN567" i="5" s="1"/>
  <c r="AJ869" i="5"/>
  <c r="BE869" i="5" s="1"/>
  <c r="BZ869" i="5" s="1"/>
  <c r="AP869" i="5"/>
  <c r="BK869" i="5" s="1"/>
  <c r="CF869" i="5" s="1"/>
  <c r="AF517" i="5"/>
  <c r="CH517" i="5"/>
  <c r="W517" i="5"/>
  <c r="AR517" i="5" s="1"/>
  <c r="AP287" i="5"/>
  <c r="BK287" i="5" s="1"/>
  <c r="CF287" i="5" s="1"/>
  <c r="AI287" i="5"/>
  <c r="AH548" i="5"/>
  <c r="BC548" i="5" s="1"/>
  <c r="AT548" i="5"/>
  <c r="BO548" i="5" s="1"/>
  <c r="Y548" i="5"/>
  <c r="AL984" i="5"/>
  <c r="BG984" i="5"/>
  <c r="BA984" i="5"/>
  <c r="BV984" i="5" s="1"/>
  <c r="AF984" i="5"/>
  <c r="BO288" i="5"/>
  <c r="Y288" i="5"/>
  <c r="AT288" i="5" s="1"/>
  <c r="AP288" i="5"/>
  <c r="AP651" i="5"/>
  <c r="CB651" i="5"/>
  <c r="BG651" i="5"/>
  <c r="AL651" i="5"/>
  <c r="AB879" i="5"/>
  <c r="AW879" i="5" s="1"/>
  <c r="BR879" i="5" s="1"/>
  <c r="W879" i="5"/>
  <c r="CH879" i="5"/>
  <c r="AG68" i="5"/>
  <c r="BB68" i="5" s="1"/>
  <c r="AL68" i="5"/>
  <c r="BG68" i="5" s="1"/>
  <c r="Y74" i="5"/>
  <c r="AT74" i="5" s="1"/>
  <c r="BO74" i="5" s="1"/>
  <c r="AN74" i="5"/>
  <c r="BI74" i="5" s="1"/>
  <c r="CD74" i="5" s="1"/>
  <c r="AJ348" i="5"/>
  <c r="AY348" i="5"/>
  <c r="AD348" i="5"/>
  <c r="AH779" i="5"/>
  <c r="BC779" i="5" s="1"/>
  <c r="BX779" i="5" s="1"/>
  <c r="W779" i="5"/>
  <c r="CH779" i="5"/>
  <c r="AI689" i="5"/>
  <c r="BD689" i="5" s="1"/>
  <c r="AM689" i="5"/>
  <c r="AA367" i="5"/>
  <c r="AV367" i="5" s="1"/>
  <c r="AD367" i="5"/>
  <c r="AA626" i="5"/>
  <c r="BW626" i="5"/>
  <c r="AG626" i="5"/>
  <c r="BB626" i="5" s="1"/>
  <c r="AD347" i="5"/>
  <c r="AE347" i="5"/>
  <c r="AZ347" i="5"/>
  <c r="AV216" i="5"/>
  <c r="AA216" i="5"/>
  <c r="AJ216" i="5"/>
  <c r="BE216" i="5" s="1"/>
  <c r="BZ216" i="5" s="1"/>
  <c r="AN690" i="5"/>
  <c r="AP690" i="5"/>
  <c r="AE255" i="5"/>
  <c r="AG255" i="5"/>
  <c r="AN741" i="5"/>
  <c r="BI741" i="5" s="1"/>
  <c r="AY741" i="5"/>
  <c r="BT741" i="5" s="1"/>
  <c r="AD741" i="5"/>
  <c r="CH518" i="5"/>
  <c r="W518" i="5"/>
  <c r="AG518" i="5"/>
  <c r="BB518" i="5" s="1"/>
  <c r="BW518" i="5" s="1"/>
  <c r="BY69" i="5"/>
  <c r="BD69" i="5"/>
  <c r="AI69" i="5"/>
  <c r="AJ69" i="5"/>
  <c r="BE69" i="5" s="1"/>
  <c r="BZ69" i="5" s="1"/>
  <c r="AP136" i="5"/>
  <c r="BK136" i="5"/>
  <c r="CF136" i="5" s="1"/>
  <c r="AD136" i="5"/>
  <c r="BK128" i="5"/>
  <c r="AP128" i="5"/>
  <c r="AA128" i="5"/>
  <c r="AV128" i="5" s="1"/>
  <c r="AB134" i="5"/>
  <c r="BG134" i="5"/>
  <c r="AL134" i="5"/>
  <c r="AP713" i="5"/>
  <c r="CF713" i="5" s="1"/>
  <c r="BK713" i="5"/>
  <c r="AG713" i="5"/>
  <c r="BB713" i="5" s="1"/>
  <c r="AX148" i="5"/>
  <c r="BS148" i="5" s="1"/>
  <c r="AC148" i="5"/>
  <c r="AK148" i="5"/>
  <c r="AE150" i="5"/>
  <c r="AZ150" i="5" s="1"/>
  <c r="BU150" i="5" s="1"/>
  <c r="AK150" i="5"/>
  <c r="BF150" i="5"/>
  <c r="CA150" i="5" s="1"/>
  <c r="AI816" i="5"/>
  <c r="BD816" i="5" s="1"/>
  <c r="BY816" i="5" s="1"/>
  <c r="AV816" i="5"/>
  <c r="AA816" i="5"/>
  <c r="AM285" i="5"/>
  <c r="BH285" i="5" s="1"/>
  <c r="AH737" i="5"/>
  <c r="AN737" i="5"/>
  <c r="AE905" i="5"/>
  <c r="AZ905" i="5" s="1"/>
  <c r="BM905" i="5"/>
  <c r="CH905" i="5"/>
  <c r="W905" i="5"/>
  <c r="AR905" i="5"/>
  <c r="Z725" i="5"/>
  <c r="AU725" i="5" s="1"/>
  <c r="BP725" i="5"/>
  <c r="Y725" i="5"/>
  <c r="AT725" i="5"/>
  <c r="BO725" i="5" s="1"/>
  <c r="BC680" i="5"/>
  <c r="BX680" i="5" s="1"/>
  <c r="AH680" i="5"/>
  <c r="AB680" i="5"/>
  <c r="AW680" i="5" s="1"/>
  <c r="BR680" i="5" s="1"/>
  <c r="BG675" i="5"/>
  <c r="AL675" i="5"/>
  <c r="AB675" i="5"/>
  <c r="AW675" i="5"/>
  <c r="BR675" i="5" s="1"/>
  <c r="Z1000" i="5"/>
  <c r="AU1000" i="5" s="1"/>
  <c r="BP1000" i="5" s="1"/>
  <c r="X420" i="5"/>
  <c r="AS420" i="5"/>
  <c r="X214" i="5"/>
  <c r="BN214" i="5"/>
  <c r="AS214" i="5"/>
  <c r="AN333" i="5"/>
  <c r="BI333" i="5" s="1"/>
  <c r="CD333" i="5" s="1"/>
  <c r="Y930" i="5"/>
  <c r="AX902" i="5"/>
  <c r="AC902" i="5"/>
  <c r="AJ460" i="5"/>
  <c r="BE460" i="5" s="1"/>
  <c r="AJ406" i="5"/>
  <c r="BE406" i="5" s="1"/>
  <c r="BZ406" i="5" s="1"/>
  <c r="AD370" i="5"/>
  <c r="AC1012" i="5"/>
  <c r="AI178" i="5"/>
  <c r="BD178" i="5" s="1"/>
  <c r="BY178" i="5" s="1"/>
  <c r="Y84" i="5"/>
  <c r="AT84" i="5" s="1"/>
  <c r="AJ466" i="5"/>
  <c r="AS90" i="5"/>
  <c r="X90" i="5"/>
  <c r="AD31" i="5"/>
  <c r="AY31" i="5"/>
  <c r="AC271" i="5"/>
  <c r="AX271" i="5" s="1"/>
  <c r="BS271" i="5" s="1"/>
  <c r="AI106" i="5"/>
  <c r="BD106" i="5" s="1"/>
  <c r="AE295" i="5"/>
  <c r="AZ295" i="5" s="1"/>
  <c r="AO53" i="5"/>
  <c r="Y611" i="5"/>
  <c r="AT611" i="5" s="1"/>
  <c r="BO611" i="5" s="1"/>
  <c r="AS600" i="5"/>
  <c r="BN600" i="5" s="1"/>
  <c r="X600" i="5"/>
  <c r="AA126" i="5"/>
  <c r="AV126" i="5" s="1"/>
  <c r="AG797" i="5"/>
  <c r="W329" i="5"/>
  <c r="CH329" i="5"/>
  <c r="AE862" i="5"/>
  <c r="AA898" i="5"/>
  <c r="AV898" i="5" s="1"/>
  <c r="BQ898" i="5" s="1"/>
  <c r="CF491" i="5"/>
  <c r="AP491" i="5"/>
  <c r="BK491" i="5"/>
  <c r="AM911" i="5"/>
  <c r="BH911" i="5" s="1"/>
  <c r="AG524" i="5"/>
  <c r="BB524" i="5"/>
  <c r="BW524" i="5"/>
  <c r="AR524" i="5"/>
  <c r="BM524" i="5" s="1"/>
  <c r="CH524" i="5"/>
  <c r="W524" i="5"/>
  <c r="W278" i="5"/>
  <c r="AR278" i="5" s="1"/>
  <c r="CH278" i="5"/>
  <c r="W721" i="5"/>
  <c r="AR721" i="5" s="1"/>
  <c r="BM721" i="5" s="1"/>
  <c r="CH721" i="5"/>
  <c r="BD141" i="5"/>
  <c r="BY141" i="5" s="1"/>
  <c r="AI141" i="5"/>
  <c r="AP81" i="5"/>
  <c r="BK81" i="5" s="1"/>
  <c r="AU121" i="5"/>
  <c r="Z121" i="5"/>
  <c r="BP121" i="5"/>
  <c r="Y209" i="5"/>
  <c r="AJ273" i="5"/>
  <c r="AE921" i="5"/>
  <c r="AZ921" i="5" s="1"/>
  <c r="BW983" i="5"/>
  <c r="AG983" i="5"/>
  <c r="BB983" i="5" s="1"/>
  <c r="AM650" i="5"/>
  <c r="BH650" i="5" s="1"/>
  <c r="CC650" i="5" s="1"/>
  <c r="X985" i="5"/>
  <c r="AG397" i="5"/>
  <c r="AL902" i="5"/>
  <c r="AA549" i="5"/>
  <c r="AO406" i="5"/>
  <c r="BJ406" i="5" s="1"/>
  <c r="AC728" i="5"/>
  <c r="AL317" i="5"/>
  <c r="AU178" i="5"/>
  <c r="Z178" i="5"/>
  <c r="BP178" i="5" s="1"/>
  <c r="X84" i="5"/>
  <c r="AS84" i="5" s="1"/>
  <c r="BN84" i="5" s="1"/>
  <c r="AC90" i="5"/>
  <c r="AX90" i="5" s="1"/>
  <c r="BS90" i="5" s="1"/>
  <c r="AH658" i="5"/>
  <c r="BA34" i="5"/>
  <c r="BV34" i="5" s="1"/>
  <c r="AF34" i="5"/>
  <c r="AD152" i="5"/>
  <c r="AY152" i="5" s="1"/>
  <c r="BT152" i="5" s="1"/>
  <c r="AI379" i="5"/>
  <c r="BD379" i="5" s="1"/>
  <c r="AM53" i="5"/>
  <c r="AK699" i="5"/>
  <c r="BF699" i="5" s="1"/>
  <c r="CA699" i="5" s="1"/>
  <c r="AN126" i="5"/>
  <c r="AD241" i="5"/>
  <c r="AY241" i="5" s="1"/>
  <c r="BT241" i="5" s="1"/>
  <c r="BC352" i="5"/>
  <c r="BX352" i="5" s="1"/>
  <c r="AH352" i="5"/>
  <c r="BI898" i="5"/>
  <c r="AN898" i="5"/>
  <c r="AP337" i="5"/>
  <c r="Y412" i="5"/>
  <c r="Y211" i="5"/>
  <c r="AT211" i="5" s="1"/>
  <c r="BO211" i="5" s="1"/>
  <c r="AN96" i="5"/>
  <c r="BI96" i="5" s="1"/>
  <c r="CH575" i="5"/>
  <c r="W575" i="5"/>
  <c r="AT848" i="5"/>
  <c r="BO848" i="5" s="1"/>
  <c r="Y848" i="5"/>
  <c r="AD315" i="5"/>
  <c r="AY315" i="5" s="1"/>
  <c r="AP141" i="5"/>
  <c r="BK141" i="5" s="1"/>
  <c r="CF141" i="5" s="1"/>
  <c r="AJ81" i="5"/>
  <c r="BE81" i="5" s="1"/>
  <c r="BZ81" i="5" s="1"/>
  <c r="AL121" i="5"/>
  <c r="AB209" i="5"/>
  <c r="AW209" i="5" s="1"/>
  <c r="CE237" i="5"/>
  <c r="AO237" i="5"/>
  <c r="BJ237" i="5" s="1"/>
  <c r="AG890" i="5"/>
  <c r="BB890" i="5" s="1"/>
  <c r="AG243" i="5"/>
  <c r="BB243" i="5" s="1"/>
  <c r="BW243" i="5" s="1"/>
  <c r="Z921" i="5"/>
  <c r="BP921" i="5" s="1"/>
  <c r="AU921" i="5"/>
  <c r="AM925" i="5"/>
  <c r="AF868" i="5"/>
  <c r="BK214" i="5"/>
  <c r="AP214" i="5"/>
  <c r="CF214" i="5" s="1"/>
  <c r="AJ995" i="5"/>
  <c r="BE995" i="5"/>
  <c r="AC333" i="5"/>
  <c r="AX333" i="5"/>
  <c r="BS333" i="5"/>
  <c r="AX446" i="5"/>
  <c r="AC446" i="5"/>
  <c r="AZ397" i="5"/>
  <c r="BU397" i="5" s="1"/>
  <c r="AE397" i="5"/>
  <c r="Y813" i="5"/>
  <c r="AT813" i="5" s="1"/>
  <c r="BO813" i="5" s="1"/>
  <c r="X564" i="5"/>
  <c r="AE902" i="5"/>
  <c r="AF371" i="5"/>
  <c r="BA371" i="5" s="1"/>
  <c r="BV371" i="5" s="1"/>
  <c r="AG549" i="5"/>
  <c r="BB549" i="5" s="1"/>
  <c r="BW549" i="5" s="1"/>
  <c r="AN456" i="5"/>
  <c r="CF542" i="5"/>
  <c r="AP542" i="5"/>
  <c r="BK542" i="5" s="1"/>
  <c r="AM684" i="5"/>
  <c r="X260" i="5"/>
  <c r="BF957" i="5"/>
  <c r="CA957" i="5" s="1"/>
  <c r="AK957" i="5"/>
  <c r="AG728" i="5"/>
  <c r="BB728" i="5" s="1"/>
  <c r="BW728" i="5" s="1"/>
  <c r="AA1012" i="5"/>
  <c r="AV1012" i="5" s="1"/>
  <c r="BQ1012" i="5" s="1"/>
  <c r="AI378" i="5"/>
  <c r="BD378" i="5" s="1"/>
  <c r="BY378" i="5" s="1"/>
  <c r="Y317" i="5"/>
  <c r="AT317" i="5" s="1"/>
  <c r="BO317" i="5" s="1"/>
  <c r="AS190" i="5"/>
  <c r="X190" i="5"/>
  <c r="AS1014" i="5"/>
  <c r="BN1014" i="5" s="1"/>
  <c r="X1014" i="5"/>
  <c r="AI84" i="5"/>
  <c r="BD84" i="5" s="1"/>
  <c r="BY84" i="5" s="1"/>
  <c r="AD707" i="5"/>
  <c r="AY707" i="5" s="1"/>
  <c r="BT707" i="5"/>
  <c r="BG466" i="5"/>
  <c r="AL466" i="5"/>
  <c r="CH90" i="5"/>
  <c r="W90" i="5"/>
  <c r="AJ229" i="5"/>
  <c r="BE229" i="5"/>
  <c r="BZ229" i="5" s="1"/>
  <c r="Y308" i="5"/>
  <c r="Y31" i="5"/>
  <c r="AT31" i="5" s="1"/>
  <c r="AG183" i="5"/>
  <c r="BB183" i="5" s="1"/>
  <c r="BW183" i="5" s="1"/>
  <c r="BK106" i="5"/>
  <c r="AP106" i="5"/>
  <c r="CF106" i="5" s="1"/>
  <c r="AC526" i="5"/>
  <c r="AI152" i="5"/>
  <c r="BD152" i="5"/>
  <c r="AI295" i="5"/>
  <c r="BD295" i="5"/>
  <c r="BY295" i="5" s="1"/>
  <c r="AO802" i="5"/>
  <c r="BJ802" i="5" s="1"/>
  <c r="CE802" i="5" s="1"/>
  <c r="Z53" i="5"/>
  <c r="AI699" i="5"/>
  <c r="AL368" i="5"/>
  <c r="BG368" i="5" s="1"/>
  <c r="CB368" i="5" s="1"/>
  <c r="AJ621" i="5"/>
  <c r="BE621" i="5" s="1"/>
  <c r="AO543" i="5"/>
  <c r="BJ543" i="5" s="1"/>
  <c r="CE543" i="5" s="1"/>
  <c r="Z797" i="5"/>
  <c r="AU797" i="5" s="1"/>
  <c r="BP797" i="5" s="1"/>
  <c r="AM105" i="5"/>
  <c r="AG352" i="5"/>
  <c r="BB352" i="5"/>
  <c r="AB527" i="5"/>
  <c r="AW527" i="5" s="1"/>
  <c r="BR527" i="5" s="1"/>
  <c r="AH760" i="5"/>
  <c r="BC760" i="5"/>
  <c r="BX760" i="5" s="1"/>
  <c r="BJ898" i="5"/>
  <c r="AO898" i="5"/>
  <c r="X163" i="5"/>
  <c r="AS491" i="5"/>
  <c r="BN491" i="5" s="1"/>
  <c r="X491" i="5"/>
  <c r="AF412" i="5"/>
  <c r="AF151" i="5"/>
  <c r="BA151" i="5" s="1"/>
  <c r="AB211" i="5"/>
  <c r="AW211" i="5" s="1"/>
  <c r="AZ524" i="5"/>
  <c r="BU524" i="5" s="1"/>
  <c r="AE524" i="5"/>
  <c r="AF575" i="5"/>
  <c r="BA575" i="5" s="1"/>
  <c r="AD278" i="5"/>
  <c r="AY278" i="5" s="1"/>
  <c r="BT278" i="5"/>
  <c r="AD848" i="5"/>
  <c r="Y721" i="5"/>
  <c r="AD834" i="5"/>
  <c r="CC141" i="5"/>
  <c r="AM141" i="5"/>
  <c r="BH141" i="5" s="1"/>
  <c r="Y343" i="5"/>
  <c r="AT343" i="5" s="1"/>
  <c r="BF346" i="5"/>
  <c r="AK346" i="5"/>
  <c r="AD357" i="5"/>
  <c r="AY357" i="5" s="1"/>
  <c r="AE653" i="5"/>
  <c r="AZ653" i="5" s="1"/>
  <c r="BU653" i="5" s="1"/>
  <c r="AC209" i="5"/>
  <c r="AX209" i="5" s="1"/>
  <c r="BS209" i="5" s="1"/>
  <c r="AL733" i="5"/>
  <c r="BG733" i="5" s="1"/>
  <c r="CB733" i="5" s="1"/>
  <c r="CH237" i="5"/>
  <c r="AR237" i="5"/>
  <c r="W237" i="5"/>
  <c r="CH808" i="5"/>
  <c r="W808" i="5"/>
  <c r="AJ362" i="5"/>
  <c r="AW273" i="5"/>
  <c r="AB273" i="5"/>
  <c r="BC61" i="5"/>
  <c r="BX61" i="5" s="1"/>
  <c r="AH61" i="5"/>
  <c r="AZ578" i="5"/>
  <c r="AE578" i="5"/>
  <c r="Z951" i="5"/>
  <c r="AU951" i="5" s="1"/>
  <c r="BP951" i="5" s="1"/>
  <c r="AZ185" i="5"/>
  <c r="BU185" i="5" s="1"/>
  <c r="AE185" i="5"/>
  <c r="AG807" i="5"/>
  <c r="AH919" i="5"/>
  <c r="BC919" i="5" s="1"/>
  <c r="Y919" i="5"/>
  <c r="AT919" i="5" s="1"/>
  <c r="BO919" i="5"/>
  <c r="Y265" i="5"/>
  <c r="AT265" i="5" s="1"/>
  <c r="BO265" i="5" s="1"/>
  <c r="BD589" i="5"/>
  <c r="AI589" i="5"/>
  <c r="AB525" i="5"/>
  <c r="AW525" i="5" s="1"/>
  <c r="BR525" i="5" s="1"/>
  <c r="AJ525" i="5"/>
  <c r="BE525" i="5" s="1"/>
  <c r="AN778" i="5"/>
  <c r="AD928" i="5"/>
  <c r="AY928" i="5" s="1"/>
  <c r="BT928" i="5" s="1"/>
  <c r="AE341" i="5"/>
  <c r="AJ210" i="5"/>
  <c r="AH262" i="5"/>
  <c r="BC262" i="5" s="1"/>
  <c r="AE256" i="5"/>
  <c r="AZ256" i="5" s="1"/>
  <c r="AB717" i="5"/>
  <c r="AW717" i="5" s="1"/>
  <c r="BR717" i="5" s="1"/>
  <c r="BD656" i="5"/>
  <c r="BY656" i="5" s="1"/>
  <c r="AI656" i="5"/>
  <c r="AR92" i="5"/>
  <c r="CH92" i="5"/>
  <c r="W92" i="5"/>
  <c r="CH266" i="5"/>
  <c r="W266" i="5"/>
  <c r="AH422" i="5"/>
  <c r="Z202" i="5"/>
  <c r="Y956" i="5"/>
  <c r="AT956" i="5" s="1"/>
  <c r="AF777" i="5"/>
  <c r="AO537" i="5"/>
  <c r="AH753" i="5"/>
  <c r="BC753" i="5" s="1"/>
  <c r="BX753" i="5" s="1"/>
  <c r="X162" i="5"/>
  <c r="AS162" i="5" s="1"/>
  <c r="BN162" i="5"/>
  <c r="AM50" i="5"/>
  <c r="BH50" i="5" s="1"/>
  <c r="AM1002" i="5"/>
  <c r="AF763" i="5"/>
  <c r="AJ711" i="5"/>
  <c r="BE711" i="5" s="1"/>
  <c r="BZ711" i="5" s="1"/>
  <c r="AL692" i="5"/>
  <c r="BG692" i="5" s="1"/>
  <c r="AA410" i="5"/>
  <c r="AV410" i="5" s="1"/>
  <c r="BQ410" i="5" s="1"/>
  <c r="AA436" i="5"/>
  <c r="AV436" i="5" s="1"/>
  <c r="BQ436" i="5" s="1"/>
  <c r="AA173" i="5"/>
  <c r="AS173" i="5"/>
  <c r="BN173" i="5" s="1"/>
  <c r="X173" i="5"/>
  <c r="Y441" i="5"/>
  <c r="AT441" i="5" s="1"/>
  <c r="Z157" i="5"/>
  <c r="AU157" i="5" s="1"/>
  <c r="AN961" i="5"/>
  <c r="BI961" i="5" s="1"/>
  <c r="CD961" i="5" s="1"/>
  <c r="Y682" i="5"/>
  <c r="Y26" i="5"/>
  <c r="AT26" i="5" s="1"/>
  <c r="BO26" i="5" s="1"/>
  <c r="BB391" i="5"/>
  <c r="BW391" i="5" s="1"/>
  <c r="AG391" i="5"/>
  <c r="CH605" i="5"/>
  <c r="W605" i="5"/>
  <c r="AJ627" i="5"/>
  <c r="BE627" i="5" s="1"/>
  <c r="BZ627" i="5" s="1"/>
  <c r="AA350" i="5"/>
  <c r="AV350" i="5" s="1"/>
  <c r="BQ350" i="5"/>
  <c r="CH830" i="5"/>
  <c r="W830" i="5"/>
  <c r="AJ681" i="5"/>
  <c r="BE681" i="5"/>
  <c r="BZ681" i="5" s="1"/>
  <c r="AO1000" i="5"/>
  <c r="BJ1000" i="5" s="1"/>
  <c r="AN1000" i="5"/>
  <c r="AH921" i="5"/>
  <c r="BC921" i="5" s="1"/>
  <c r="BX921" i="5" s="1"/>
  <c r="AK742" i="5"/>
  <c r="BF742" i="5" s="1"/>
  <c r="Z742" i="5"/>
  <c r="AU742" i="5"/>
  <c r="BC925" i="5"/>
  <c r="AH925" i="5"/>
  <c r="AH983" i="5"/>
  <c r="AK983" i="5"/>
  <c r="AO868" i="5"/>
  <c r="BJ420" i="5"/>
  <c r="AO420" i="5"/>
  <c r="BY420" i="5"/>
  <c r="AI420" i="5"/>
  <c r="BD420" i="5" s="1"/>
  <c r="W650" i="5"/>
  <c r="AR650" i="5" s="1"/>
  <c r="CH650" i="5"/>
  <c r="AL650" i="5"/>
  <c r="BG650" i="5"/>
  <c r="Y214" i="5"/>
  <c r="AT214" i="5"/>
  <c r="AL995" i="5"/>
  <c r="BG995" i="5" s="1"/>
  <c r="CB995" i="5" s="1"/>
  <c r="BB985" i="5"/>
  <c r="AG985" i="5"/>
  <c r="AJ985" i="5"/>
  <c r="BE985" i="5" s="1"/>
  <c r="BZ985" i="5" s="1"/>
  <c r="BK333" i="5"/>
  <c r="CF333" i="5" s="1"/>
  <c r="AP333" i="5"/>
  <c r="AP446" i="5"/>
  <c r="BK446" i="5" s="1"/>
  <c r="W446" i="5"/>
  <c r="CH446" i="5"/>
  <c r="AO397" i="5"/>
  <c r="BJ397" i="5" s="1"/>
  <c r="CE397" i="5" s="1"/>
  <c r="AC397" i="5"/>
  <c r="AX397" i="5" s="1"/>
  <c r="AI930" i="5"/>
  <c r="BD930" i="5" s="1"/>
  <c r="BY930" i="5" s="1"/>
  <c r="CH813" i="5"/>
  <c r="AR813" i="5"/>
  <c r="BM813" i="5" s="1"/>
  <c r="W813" i="5"/>
  <c r="AG813" i="5"/>
  <c r="AT564" i="5"/>
  <c r="Y564" i="5"/>
  <c r="AM902" i="5"/>
  <c r="BH902" i="5" s="1"/>
  <c r="AF606" i="5"/>
  <c r="BA606" i="5" s="1"/>
  <c r="BV606" i="5" s="1"/>
  <c r="AC606" i="5"/>
  <c r="BG371" i="5"/>
  <c r="CB371" i="5" s="1"/>
  <c r="AL371" i="5"/>
  <c r="AH460" i="5"/>
  <c r="BC460" i="5" s="1"/>
  <c r="BX460" i="5" s="1"/>
  <c r="CH460" i="5"/>
  <c r="AR460" i="5"/>
  <c r="W460" i="5"/>
  <c r="BJ549" i="5"/>
  <c r="CE549" i="5" s="1"/>
  <c r="AO549" i="5"/>
  <c r="AH456" i="5"/>
  <c r="BC456" i="5" s="1"/>
  <c r="BX456" i="5" s="1"/>
  <c r="Y456" i="5"/>
  <c r="AN58" i="5"/>
  <c r="BI58" i="5" s="1"/>
  <c r="CD58" i="5" s="1"/>
  <c r="AW542" i="5"/>
  <c r="BR542" i="5" s="1"/>
  <c r="AB542" i="5"/>
  <c r="CH542" i="5"/>
  <c r="AR542" i="5"/>
  <c r="W542" i="5"/>
  <c r="AK684" i="5"/>
  <c r="BF684" i="5" s="1"/>
  <c r="AG260" i="5"/>
  <c r="BB260" i="5" s="1"/>
  <c r="BW260" i="5" s="1"/>
  <c r="AN260" i="5"/>
  <c r="BI260" i="5" s="1"/>
  <c r="BD406" i="5"/>
  <c r="AI406" i="5"/>
  <c r="Z406" i="5"/>
  <c r="AU406" i="5" s="1"/>
  <c r="Y957" i="5"/>
  <c r="AA728" i="5"/>
  <c r="BA728" i="5"/>
  <c r="AF728" i="5"/>
  <c r="BV728" i="5" s="1"/>
  <c r="BR728" i="5"/>
  <c r="AB728" i="5"/>
  <c r="AW728" i="5"/>
  <c r="CH370" i="5"/>
  <c r="W370" i="5"/>
  <c r="AR370" i="5" s="1"/>
  <c r="AO1012" i="5"/>
  <c r="BJ1012" i="5" s="1"/>
  <c r="CE1012" i="5" s="1"/>
  <c r="CH1012" i="5"/>
  <c r="W1012" i="5"/>
  <c r="AR1012" i="5"/>
  <c r="AJ378" i="5"/>
  <c r="AB378" i="5"/>
  <c r="AG317" i="5"/>
  <c r="BB317" i="5" s="1"/>
  <c r="BW317" i="5" s="1"/>
  <c r="AC190" i="5"/>
  <c r="AX190" i="5" s="1"/>
  <c r="BS190" i="5" s="1"/>
  <c r="AG190" i="5"/>
  <c r="X178" i="5"/>
  <c r="AS178" i="5" s="1"/>
  <c r="BN178" i="5" s="1"/>
  <c r="AB1014" i="5"/>
  <c r="AW1014" i="5"/>
  <c r="BR1014" i="5" s="1"/>
  <c r="AI1014" i="5"/>
  <c r="BD1014" i="5" s="1"/>
  <c r="BY1014" i="5" s="1"/>
  <c r="AC84" i="5"/>
  <c r="AX84" i="5" s="1"/>
  <c r="AF789" i="5"/>
  <c r="BA789" i="5" s="1"/>
  <c r="AN789" i="5"/>
  <c r="BI789" i="5" s="1"/>
  <c r="CE707" i="5"/>
  <c r="AO707" i="5"/>
  <c r="BJ707" i="5" s="1"/>
  <c r="X466" i="5"/>
  <c r="AS466" i="5" s="1"/>
  <c r="BN466" i="5" s="1"/>
  <c r="AD466" i="5"/>
  <c r="AO90" i="5"/>
  <c r="CF124" i="5"/>
  <c r="AP124" i="5"/>
  <c r="BK124" i="5" s="1"/>
  <c r="AB124" i="5"/>
  <c r="AW124" i="5" s="1"/>
  <c r="BR124" i="5" s="1"/>
  <c r="AH229" i="5"/>
  <c r="AD203" i="5"/>
  <c r="AY203" i="5" s="1"/>
  <c r="BT203" i="5" s="1"/>
  <c r="AO203" i="5"/>
  <c r="BJ203" i="5" s="1"/>
  <c r="CE203" i="5" s="1"/>
  <c r="AE308" i="5"/>
  <c r="AZ308" i="5" s="1"/>
  <c r="AO31" i="5"/>
  <c r="BJ31" i="5" s="1"/>
  <c r="AA31" i="5"/>
  <c r="AV31" i="5" s="1"/>
  <c r="AB658" i="5"/>
  <c r="AW658" i="5" s="1"/>
  <c r="BR658" i="5" s="1"/>
  <c r="AK271" i="5"/>
  <c r="BF271" i="5" s="1"/>
  <c r="BE271" i="5"/>
  <c r="BZ271" i="5" s="1"/>
  <c r="AJ271" i="5"/>
  <c r="AF183" i="5"/>
  <c r="BA183" i="5" s="1"/>
  <c r="AE34" i="5"/>
  <c r="AZ34" i="5" s="1"/>
  <c r="BU34" i="5" s="1"/>
  <c r="AN106" i="5"/>
  <c r="AC106" i="5"/>
  <c r="BG526" i="5"/>
  <c r="AL526" i="5"/>
  <c r="AA152" i="5"/>
  <c r="AV152" i="5" s="1"/>
  <c r="BQ152" i="5" s="1"/>
  <c r="AO152" i="5"/>
  <c r="BJ152" i="5" s="1"/>
  <c r="CE152" i="5" s="1"/>
  <c r="AL633" i="5"/>
  <c r="BG633" i="5"/>
  <c r="AC295" i="5"/>
  <c r="AX295" i="5" s="1"/>
  <c r="BS295" i="5" s="1"/>
  <c r="AD379" i="5"/>
  <c r="AY379" i="5" s="1"/>
  <c r="AP379" i="5"/>
  <c r="BK379" i="5" s="1"/>
  <c r="CF379" i="5" s="1"/>
  <c r="AN802" i="5"/>
  <c r="BZ53" i="5"/>
  <c r="AJ53" i="5"/>
  <c r="BE53" i="5"/>
  <c r="AN611" i="5"/>
  <c r="BI611" i="5" s="1"/>
  <c r="CD611" i="5" s="1"/>
  <c r="Y699" i="5"/>
  <c r="AK368" i="5"/>
  <c r="BF368" i="5" s="1"/>
  <c r="AC600" i="5"/>
  <c r="BH600" i="5"/>
  <c r="AM600" i="5"/>
  <c r="AE621" i="5"/>
  <c r="AE126" i="5"/>
  <c r="AZ126" i="5" s="1"/>
  <c r="BU126" i="5" s="1"/>
  <c r="AI126" i="5"/>
  <c r="BD126" i="5" s="1"/>
  <c r="BY126" i="5" s="1"/>
  <c r="Z543" i="5"/>
  <c r="AU543" i="5" s="1"/>
  <c r="BP543" i="5" s="1"/>
  <c r="AL797" i="5"/>
  <c r="BG797" i="5" s="1"/>
  <c r="CB797" i="5" s="1"/>
  <c r="AJ797" i="5"/>
  <c r="Y241" i="5"/>
  <c r="AT241" i="5"/>
  <c r="AN329" i="5"/>
  <c r="BI329" i="5" s="1"/>
  <c r="BK329" i="5"/>
  <c r="CF329" i="5" s="1"/>
  <c r="AP329" i="5"/>
  <c r="AG105" i="5"/>
  <c r="BB105" i="5" s="1"/>
  <c r="BW105" i="5" s="1"/>
  <c r="AI352" i="5"/>
  <c r="AA527" i="5"/>
  <c r="AV527" i="5"/>
  <c r="CH527" i="5"/>
  <c r="W527" i="5"/>
  <c r="BF862" i="5"/>
  <c r="AK862" i="5"/>
  <c r="AB760" i="5"/>
  <c r="AW760" i="5" s="1"/>
  <c r="BR760" i="5" s="1"/>
  <c r="AG760" i="5"/>
  <c r="BB760" i="5" s="1"/>
  <c r="AM898" i="5"/>
  <c r="BH898" i="5" s="1"/>
  <c r="CC898" i="5" s="1"/>
  <c r="AD337" i="5"/>
  <c r="BT337" i="5" s="1"/>
  <c r="AY337" i="5"/>
  <c r="AF337" i="5"/>
  <c r="BA337" i="5"/>
  <c r="BV337" i="5" s="1"/>
  <c r="AE163" i="5"/>
  <c r="AZ163" i="5" s="1"/>
  <c r="AO491" i="5"/>
  <c r="AR491" i="5"/>
  <c r="W491" i="5"/>
  <c r="CH491" i="5"/>
  <c r="AJ412" i="5"/>
  <c r="AE412" i="5"/>
  <c r="AZ412" i="5" s="1"/>
  <c r="BU412" i="5" s="1"/>
  <c r="AJ151" i="5"/>
  <c r="BE151" i="5" s="1"/>
  <c r="BZ151" i="5" s="1"/>
  <c r="AO911" i="5"/>
  <c r="AB911" i="5"/>
  <c r="AW911" i="5" s="1"/>
  <c r="CH911" i="5"/>
  <c r="W911" i="5"/>
  <c r="AD211" i="5"/>
  <c r="BK96" i="5"/>
  <c r="AP96" i="5"/>
  <c r="AB96" i="5"/>
  <c r="AW96" i="5" s="1"/>
  <c r="AK524" i="5"/>
  <c r="BF524" i="5" s="1"/>
  <c r="AP575" i="5"/>
  <c r="AG575" i="5"/>
  <c r="AG579" i="5"/>
  <c r="BB579" i="5"/>
  <c r="X278" i="5"/>
  <c r="AH278" i="5"/>
  <c r="BC278" i="5" s="1"/>
  <c r="BX278" i="5" s="1"/>
  <c r="AP848" i="5"/>
  <c r="BK848" i="5" s="1"/>
  <c r="CF848" i="5" s="1"/>
  <c r="AG848" i="5"/>
  <c r="AA721" i="5"/>
  <c r="AV721" i="5" s="1"/>
  <c r="BQ721" i="5" s="1"/>
  <c r="AI889" i="5"/>
  <c r="AM889" i="5"/>
  <c r="BH889" i="5" s="1"/>
  <c r="BG315" i="5"/>
  <c r="AL315" i="5"/>
  <c r="X834" i="5"/>
  <c r="AF141" i="5"/>
  <c r="AB141" i="5"/>
  <c r="AW141" i="5" s="1"/>
  <c r="BR141" i="5" s="1"/>
  <c r="AY343" i="5"/>
  <c r="BT343" i="5" s="1"/>
  <c r="AD343" i="5"/>
  <c r="AG81" i="5"/>
  <c r="BB81" i="5" s="1"/>
  <c r="BW81" i="5" s="1"/>
  <c r="AO81" i="5"/>
  <c r="CE81" i="5" s="1"/>
  <c r="BJ81" i="5"/>
  <c r="AE346" i="5"/>
  <c r="AZ346" i="5" s="1"/>
  <c r="AK357" i="5"/>
  <c r="BF357" i="5" s="1"/>
  <c r="CA357" i="5" s="1"/>
  <c r="CH357" i="5"/>
  <c r="W357" i="5"/>
  <c r="AR357" i="5" s="1"/>
  <c r="BR121" i="5"/>
  <c r="AB121" i="5"/>
  <c r="AW121" i="5" s="1"/>
  <c r="W121" i="5"/>
  <c r="AR121" i="5" s="1"/>
  <c r="BM121" i="5" s="1"/>
  <c r="CH121" i="5"/>
  <c r="AO653" i="5"/>
  <c r="BJ653" i="5" s="1"/>
  <c r="CE653" i="5" s="1"/>
  <c r="AO209" i="5"/>
  <c r="BJ209" i="5" s="1"/>
  <c r="AG237" i="5"/>
  <c r="BB237" i="5" s="1"/>
  <c r="BW237" i="5" s="1"/>
  <c r="BU149" i="5"/>
  <c r="AE149" i="5"/>
  <c r="AZ149" i="5" s="1"/>
  <c r="X149" i="5"/>
  <c r="AI808" i="5"/>
  <c r="BD808" i="5" s="1"/>
  <c r="BY808" i="5" s="1"/>
  <c r="AJ989" i="5"/>
  <c r="AK989" i="5"/>
  <c r="BF989" i="5" s="1"/>
  <c r="CA989" i="5" s="1"/>
  <c r="AD890" i="5"/>
  <c r="AY890" i="5"/>
  <c r="AB991" i="5"/>
  <c r="AW991" i="5" s="1"/>
  <c r="BR991" i="5" s="1"/>
  <c r="AE991" i="5"/>
  <c r="AZ991" i="5" s="1"/>
  <c r="BS362" i="5"/>
  <c r="AX362" i="5"/>
  <c r="AC362" i="5"/>
  <c r="AO362" i="5"/>
  <c r="BJ362" i="5" s="1"/>
  <c r="CE362" i="5" s="1"/>
  <c r="AP882" i="5"/>
  <c r="BK882" i="5" s="1"/>
  <c r="CF882" i="5"/>
  <c r="X86" i="5"/>
  <c r="AK86" i="5"/>
  <c r="BF86" i="5" s="1"/>
  <c r="AO273" i="5"/>
  <c r="AA273" i="5"/>
  <c r="BK61" i="5"/>
  <c r="AP61" i="5"/>
  <c r="Y61" i="5"/>
  <c r="AT61" i="5" s="1"/>
  <c r="BO61" i="5" s="1"/>
  <c r="BG419" i="5"/>
  <c r="AL419" i="5"/>
  <c r="CB419" i="5"/>
  <c r="AB578" i="5"/>
  <c r="AW578" i="5"/>
  <c r="BR578" i="5" s="1"/>
  <c r="AN578" i="5"/>
  <c r="AI592" i="5"/>
  <c r="BD592" i="5" s="1"/>
  <c r="BY592" i="5" s="1"/>
  <c r="AN951" i="5"/>
  <c r="BI951" i="5" s="1"/>
  <c r="Y185" i="5"/>
  <c r="AI185" i="5"/>
  <c r="AC187" i="5"/>
  <c r="AX187" i="5" s="1"/>
  <c r="BS187" i="5" s="1"/>
  <c r="AE807" i="5"/>
  <c r="AZ807" i="5" s="1"/>
  <c r="BU807" i="5" s="1"/>
  <c r="AO807" i="5"/>
  <c r="BJ807" i="5" s="1"/>
  <c r="CE807" i="5" s="1"/>
  <c r="AJ919" i="5"/>
  <c r="BE919" i="5" s="1"/>
  <c r="AC1017" i="5"/>
  <c r="AX1017" i="5"/>
  <c r="BS1017" i="5" s="1"/>
  <c r="AO1017" i="5"/>
  <c r="BJ1017" i="5"/>
  <c r="AC265" i="5"/>
  <c r="AX265" i="5" s="1"/>
  <c r="BS265" i="5" s="1"/>
  <c r="AM265" i="5"/>
  <c r="BH265" i="5" s="1"/>
  <c r="CC265" i="5" s="1"/>
  <c r="Y589" i="5"/>
  <c r="AT589" i="5" s="1"/>
  <c r="AK589" i="5"/>
  <c r="AT525" i="5"/>
  <c r="Y525" i="5"/>
  <c r="CA243" i="5"/>
  <c r="BF243" i="5"/>
  <c r="AK243" i="5"/>
  <c r="AH243" i="5"/>
  <c r="BX243" i="5" s="1"/>
  <c r="BC243" i="5"/>
  <c r="AA778" i="5"/>
  <c r="AV778" i="5"/>
  <c r="AO928" i="5"/>
  <c r="BJ928" i="5" s="1"/>
  <c r="CE928" i="5" s="1"/>
  <c r="AX928" i="5"/>
  <c r="BS928" i="5" s="1"/>
  <c r="AC928" i="5"/>
  <c r="X756" i="5"/>
  <c r="Y756" i="5"/>
  <c r="AT756" i="5" s="1"/>
  <c r="AI341" i="5"/>
  <c r="BD341" i="5"/>
  <c r="AN210" i="5"/>
  <c r="AE210" i="5"/>
  <c r="AZ210" i="5" s="1"/>
  <c r="BU210" i="5" s="1"/>
  <c r="AF453" i="5"/>
  <c r="AO262" i="5"/>
  <c r="BJ262" i="5" s="1"/>
  <c r="CE262" i="5" s="1"/>
  <c r="Y262" i="5"/>
  <c r="AT262" i="5" s="1"/>
  <c r="BO262" i="5" s="1"/>
  <c r="AJ261" i="5"/>
  <c r="Z708" i="5"/>
  <c r="AU708" i="5" s="1"/>
  <c r="BP708" i="5" s="1"/>
  <c r="AW708" i="5"/>
  <c r="AB708" i="5"/>
  <c r="AP256" i="5"/>
  <c r="BK256" i="5" s="1"/>
  <c r="CF256" i="5" s="1"/>
  <c r="AZ386" i="5"/>
  <c r="AE386" i="5"/>
  <c r="Y386" i="5"/>
  <c r="AT386" i="5"/>
  <c r="CD513" i="5"/>
  <c r="BI513" i="5"/>
  <c r="AN513" i="5"/>
  <c r="X513" i="5"/>
  <c r="AS513" i="5" s="1"/>
  <c r="Y918" i="5"/>
  <c r="AO127" i="5"/>
  <c r="BJ127" i="5" s="1"/>
  <c r="AS127" i="5"/>
  <c r="X127" i="5"/>
  <c r="BN127" i="5" s="1"/>
  <c r="AI717" i="5"/>
  <c r="BD717" i="5" s="1"/>
  <c r="BY717" i="5" s="1"/>
  <c r="AO717" i="5"/>
  <c r="AE656" i="5"/>
  <c r="BN303" i="5"/>
  <c r="X303" i="5"/>
  <c r="AS303" i="5" s="1"/>
  <c r="AP92" i="5"/>
  <c r="BK92" i="5" s="1"/>
  <c r="CF92" i="5" s="1"/>
  <c r="AB92" i="5"/>
  <c r="AF266" i="5"/>
  <c r="BA266" i="5" s="1"/>
  <c r="BI266" i="5"/>
  <c r="CD266" i="5" s="1"/>
  <c r="AN266" i="5"/>
  <c r="CH422" i="5"/>
  <c r="W422" i="5"/>
  <c r="AR422" i="5" s="1"/>
  <c r="W202" i="5"/>
  <c r="CH202" i="5"/>
  <c r="AE202" i="5"/>
  <c r="CH956" i="5"/>
  <c r="W956" i="5"/>
  <c r="AH790" i="5"/>
  <c r="BC790" i="5" s="1"/>
  <c r="BX790" i="5" s="1"/>
  <c r="AL790" i="5"/>
  <c r="BG790" i="5"/>
  <c r="CB790" i="5" s="1"/>
  <c r="BG777" i="5"/>
  <c r="AL777" i="5"/>
  <c r="AZ777" i="5"/>
  <c r="BU777" i="5" s="1"/>
  <c r="AE777" i="5"/>
  <c r="AA537" i="5"/>
  <c r="AV537" i="5" s="1"/>
  <c r="BQ537" i="5" s="1"/>
  <c r="Z519" i="5"/>
  <c r="AU519" i="5" s="1"/>
  <c r="BP519" i="5"/>
  <c r="AB753" i="5"/>
  <c r="AW753" i="5" s="1"/>
  <c r="AA753" i="5"/>
  <c r="AV753" i="5" s="1"/>
  <c r="BQ753" i="5" s="1"/>
  <c r="BA162" i="5"/>
  <c r="AF162" i="5"/>
  <c r="AD50" i="5"/>
  <c r="AP50" i="5"/>
  <c r="BK50" i="5" s="1"/>
  <c r="AK922" i="5"/>
  <c r="BF922" i="5" s="1"/>
  <c r="AH1002" i="5"/>
  <c r="BC1002" i="5" s="1"/>
  <c r="BX1002" i="5" s="1"/>
  <c r="BF1002" i="5"/>
  <c r="CA1002" i="5" s="1"/>
  <c r="AK1002" i="5"/>
  <c r="AJ763" i="5"/>
  <c r="BE763" i="5" s="1"/>
  <c r="BZ763" i="5" s="1"/>
  <c r="AH711" i="5"/>
  <c r="AO711" i="5"/>
  <c r="BJ711" i="5" s="1"/>
  <c r="BE663" i="5"/>
  <c r="BZ663" i="5" s="1"/>
  <c r="AJ663" i="5"/>
  <c r="AP663" i="5"/>
  <c r="Z692" i="5"/>
  <c r="AU692" i="5"/>
  <c r="BP692" i="5" s="1"/>
  <c r="X692" i="5"/>
  <c r="AK410" i="5"/>
  <c r="AE436" i="5"/>
  <c r="AH436" i="5"/>
  <c r="BC436" i="5" s="1"/>
  <c r="BX436" i="5" s="1"/>
  <c r="AP173" i="5"/>
  <c r="BK173" i="5" s="1"/>
  <c r="CF173" i="5" s="1"/>
  <c r="BS173" i="5"/>
  <c r="AX173" i="5"/>
  <c r="AC173" i="5"/>
  <c r="AM461" i="5"/>
  <c r="BI441" i="5"/>
  <c r="CD441" i="5" s="1"/>
  <c r="AN441" i="5"/>
  <c r="AA441" i="5"/>
  <c r="AV441" i="5" s="1"/>
  <c r="AF157" i="5"/>
  <c r="AI961" i="5"/>
  <c r="Z961" i="5"/>
  <c r="Z682" i="5"/>
  <c r="AU682" i="5" s="1"/>
  <c r="BP682" i="5" s="1"/>
  <c r="AO26" i="5"/>
  <c r="BJ26" i="5" s="1"/>
  <c r="CE26" i="5" s="1"/>
  <c r="Y391" i="5"/>
  <c r="CH391" i="5"/>
  <c r="W391" i="5"/>
  <c r="AM605" i="5"/>
  <c r="BH605" i="5" s="1"/>
  <c r="CC605" i="5"/>
  <c r="Y613" i="5"/>
  <c r="CH613" i="5"/>
  <c r="AR613" i="5"/>
  <c r="W613" i="5"/>
  <c r="BM613" i="5" s="1"/>
  <c r="AB627" i="5"/>
  <c r="AW627" i="5"/>
  <c r="AM627" i="5"/>
  <c r="BH627" i="5" s="1"/>
  <c r="CC627" i="5" s="1"/>
  <c r="AD350" i="5"/>
  <c r="AH111" i="5"/>
  <c r="BC111" i="5" s="1"/>
  <c r="BX111" i="5" s="1"/>
  <c r="AP111" i="5"/>
  <c r="BK111" i="5" s="1"/>
  <c r="CF111" i="5" s="1"/>
  <c r="CH253" i="5"/>
  <c r="W253" i="5"/>
  <c r="AR253" i="5" s="1"/>
  <c r="AW253" i="5"/>
  <c r="BR253" i="5" s="1"/>
  <c r="AB253" i="5"/>
  <c r="AH533" i="5"/>
  <c r="Z969" i="5"/>
  <c r="AU969" i="5"/>
  <c r="AN969" i="5"/>
  <c r="BI969" i="5" s="1"/>
  <c r="CD969" i="5" s="1"/>
  <c r="AI180" i="5"/>
  <c r="AC685" i="5"/>
  <c r="X364" i="5"/>
  <c r="AS364" i="5" s="1"/>
  <c r="BN364" i="5" s="1"/>
  <c r="AB364" i="5"/>
  <c r="AW364" i="5" s="1"/>
  <c r="BR364" i="5" s="1"/>
  <c r="AH640" i="5"/>
  <c r="AM289" i="5"/>
  <c r="BH289" i="5" s="1"/>
  <c r="CC289" i="5" s="1"/>
  <c r="X289" i="5"/>
  <c r="AS289" i="5" s="1"/>
  <c r="AM996" i="5"/>
  <c r="BH996" i="5" s="1"/>
  <c r="CC996" i="5" s="1"/>
  <c r="CH994" i="5"/>
  <c r="W994" i="5"/>
  <c r="AO994" i="5"/>
  <c r="AH582" i="5"/>
  <c r="BC582" i="5" s="1"/>
  <c r="Z970" i="5"/>
  <c r="AU970" i="5"/>
  <c r="AL970" i="5"/>
  <c r="AM234" i="5"/>
  <c r="AL323" i="5"/>
  <c r="X323" i="5"/>
  <c r="AG594" i="5"/>
  <c r="BB594" i="5" s="1"/>
  <c r="AH594" i="5"/>
  <c r="BC594" i="5" s="1"/>
  <c r="BX594" i="5" s="1"/>
  <c r="AH857" i="5"/>
  <c r="BC857" i="5" s="1"/>
  <c r="CH135" i="5"/>
  <c r="AR135" i="5"/>
  <c r="W135" i="5"/>
  <c r="AL37" i="5"/>
  <c r="BG37" i="5" s="1"/>
  <c r="CB37" i="5" s="1"/>
  <c r="Y37" i="5"/>
  <c r="AT37" i="5"/>
  <c r="Y1008" i="5"/>
  <c r="AT1008" i="5" s="1"/>
  <c r="BO1008" i="5" s="1"/>
  <c r="AE506" i="5"/>
  <c r="AN506" i="5"/>
  <c r="BI506" i="5"/>
  <c r="CH850" i="5"/>
  <c r="AR850" i="5"/>
  <c r="BM850" i="5" s="1"/>
  <c r="W850" i="5"/>
  <c r="BH409" i="5"/>
  <c r="AM409" i="5"/>
  <c r="AE715" i="5"/>
  <c r="AZ715" i="5" s="1"/>
  <c r="BU715" i="5" s="1"/>
  <c r="BI715" i="5"/>
  <c r="AN715" i="5"/>
  <c r="AI119" i="5"/>
  <c r="AE646" i="5"/>
  <c r="AZ646" i="5"/>
  <c r="AJ830" i="5"/>
  <c r="BE830" i="5" s="1"/>
  <c r="AO95" i="5"/>
  <c r="BJ95" i="5" s="1"/>
  <c r="CE95" i="5" s="1"/>
  <c r="AH762" i="5"/>
  <c r="BC762" i="5" s="1"/>
  <c r="AM762" i="5"/>
  <c r="BH762" i="5" s="1"/>
  <c r="AD198" i="5"/>
  <c r="AY198" i="5" s="1"/>
  <c r="BT198" i="5" s="1"/>
  <c r="AB617" i="5"/>
  <c r="AW617" i="5" s="1"/>
  <c r="BR617" i="5" s="1"/>
  <c r="BJ617" i="5"/>
  <c r="AO617" i="5"/>
  <c r="BE826" i="5"/>
  <c r="BZ826" i="5" s="1"/>
  <c r="AJ826" i="5"/>
  <c r="AC164" i="5"/>
  <c r="AX164" i="5" s="1"/>
  <c r="BS164" i="5" s="1"/>
  <c r="AO724" i="5"/>
  <c r="AM724" i="5"/>
  <c r="BH724" i="5" s="1"/>
  <c r="AT641" i="5"/>
  <c r="BO641" i="5" s="1"/>
  <c r="Y641" i="5"/>
  <c r="Y835" i="5"/>
  <c r="CH835" i="5"/>
  <c r="W835" i="5"/>
  <c r="BF309" i="5"/>
  <c r="CA309" i="5" s="1"/>
  <c r="AK309" i="5"/>
  <c r="AO235" i="5"/>
  <c r="Y805" i="5"/>
  <c r="AT805" i="5" s="1"/>
  <c r="AA805" i="5"/>
  <c r="AV805" i="5"/>
  <c r="Z139" i="5"/>
  <c r="AU139" i="5" s="1"/>
  <c r="Y139" i="5"/>
  <c r="AT139" i="5" s="1"/>
  <c r="BO139" i="5" s="1"/>
  <c r="BG860" i="5"/>
  <c r="AL860" i="5"/>
  <c r="AM356" i="5"/>
  <c r="AH356" i="5"/>
  <c r="AC349" i="5"/>
  <c r="AX349" i="5"/>
  <c r="BS349" i="5" s="1"/>
  <c r="AI607" i="5"/>
  <c r="BD607" i="5"/>
  <c r="AP607" i="5"/>
  <c r="BK607" i="5" s="1"/>
  <c r="CF607" i="5" s="1"/>
  <c r="AM249" i="5"/>
  <c r="BH249" i="5" s="1"/>
  <c r="CC249" i="5" s="1"/>
  <c r="AL620" i="5"/>
  <c r="BG620" i="5" s="1"/>
  <c r="AM429" i="5"/>
  <c r="AH429" i="5"/>
  <c r="BC429" i="5" s="1"/>
  <c r="AL555" i="5"/>
  <c r="AN335" i="5"/>
  <c r="BI335" i="5" s="1"/>
  <c r="CD335" i="5" s="1"/>
  <c r="X335" i="5"/>
  <c r="AS335" i="5" s="1"/>
  <c r="BN335" i="5" s="1"/>
  <c r="AF396" i="5"/>
  <c r="X396" i="5"/>
  <c r="AS396" i="5" s="1"/>
  <c r="BN396" i="5" s="1"/>
  <c r="Y558" i="5"/>
  <c r="AT558" i="5" s="1"/>
  <c r="AH772" i="5"/>
  <c r="BC772" i="5" s="1"/>
  <c r="BX772" i="5" s="1"/>
  <c r="AK772" i="5"/>
  <c r="AL608" i="5"/>
  <c r="BG608" i="5" s="1"/>
  <c r="CB608" i="5" s="1"/>
  <c r="AC769" i="5"/>
  <c r="AF769" i="5"/>
  <c r="BA769" i="5"/>
  <c r="BV769" i="5" s="1"/>
  <c r="BY67" i="5"/>
  <c r="AI67" i="5"/>
  <c r="BD67" i="5" s="1"/>
  <c r="AO109" i="5"/>
  <c r="BJ109" i="5" s="1"/>
  <c r="AI25" i="5"/>
  <c r="BD25" i="5" s="1"/>
  <c r="AE245" i="5"/>
  <c r="AZ245" i="5" s="1"/>
  <c r="AM245" i="5"/>
  <c r="BH245" i="5" s="1"/>
  <c r="CC245" i="5" s="1"/>
  <c r="AL968" i="5"/>
  <c r="BG968" i="5" s="1"/>
  <c r="CB968" i="5" s="1"/>
  <c r="AC943" i="5"/>
  <c r="AS943" i="5"/>
  <c r="BN943" i="5" s="1"/>
  <c r="X943" i="5"/>
  <c r="AM520" i="5"/>
  <c r="BH520" i="5" s="1"/>
  <c r="AI184" i="5"/>
  <c r="AL554" i="5"/>
  <c r="AC554" i="5"/>
  <c r="AX554" i="5" s="1"/>
  <c r="BS554" i="5"/>
  <c r="AA91" i="5"/>
  <c r="AV91" i="5" s="1"/>
  <c r="AF495" i="5"/>
  <c r="BA495" i="5" s="1"/>
  <c r="BV495" i="5" s="1"/>
  <c r="AU269" i="5"/>
  <c r="Z269" i="5"/>
  <c r="Z313" i="5"/>
  <c r="AU313" i="5"/>
  <c r="AO313" i="5"/>
  <c r="BJ313" i="5" s="1"/>
  <c r="CE313" i="5" s="1"/>
  <c r="AM849" i="5"/>
  <c r="BH849" i="5" s="1"/>
  <c r="CC849" i="5" s="1"/>
  <c r="AD75" i="5"/>
  <c r="W75" i="5"/>
  <c r="CH75" i="5"/>
  <c r="AB758" i="5"/>
  <c r="AW758" i="5" s="1"/>
  <c r="BR758" i="5" s="1"/>
  <c r="W941" i="5"/>
  <c r="CH941" i="5"/>
  <c r="BK941" i="5"/>
  <c r="AP941" i="5"/>
  <c r="CF941" i="5"/>
  <c r="AH426" i="5"/>
  <c r="BC426" i="5" s="1"/>
  <c r="AA735" i="5"/>
  <c r="AV735" i="5" s="1"/>
  <c r="BQ735" i="5" s="1"/>
  <c r="Z735" i="5"/>
  <c r="AU735" i="5" s="1"/>
  <c r="AH597" i="5"/>
  <c r="BC597" i="5" s="1"/>
  <c r="AN568" i="5"/>
  <c r="AC161" i="5"/>
  <c r="X496" i="5"/>
  <c r="AS496" i="5" s="1"/>
  <c r="W647" i="5"/>
  <c r="CH647" i="5"/>
  <c r="AB1000" i="5"/>
  <c r="AI1000" i="5"/>
  <c r="BD1000" i="5" s="1"/>
  <c r="AG921" i="5"/>
  <c r="AF921" i="5"/>
  <c r="AA742" i="5"/>
  <c r="AF742" i="5"/>
  <c r="BA742" i="5" s="1"/>
  <c r="BV742" i="5" s="1"/>
  <c r="AK925" i="5"/>
  <c r="BF925" i="5" s="1"/>
  <c r="AW925" i="5"/>
  <c r="AB925" i="5"/>
  <c r="BR925" i="5" s="1"/>
  <c r="Y983" i="5"/>
  <c r="AI983" i="5"/>
  <c r="BD983" i="5" s="1"/>
  <c r="BY983" i="5" s="1"/>
  <c r="AN868" i="5"/>
  <c r="BI868" i="5" s="1"/>
  <c r="CD868" i="5"/>
  <c r="BH868" i="5"/>
  <c r="AM868" i="5"/>
  <c r="AK420" i="5"/>
  <c r="BF420" i="5" s="1"/>
  <c r="CA420" i="5" s="1"/>
  <c r="Y420" i="5"/>
  <c r="AT420" i="5"/>
  <c r="AP650" i="5"/>
  <c r="BK650" i="5"/>
  <c r="CF650" i="5" s="1"/>
  <c r="AF650" i="5"/>
  <c r="BA650" i="5" s="1"/>
  <c r="AH214" i="5"/>
  <c r="BC214" i="5" s="1"/>
  <c r="AA214" i="5"/>
  <c r="AV214" i="5" s="1"/>
  <c r="AC995" i="5"/>
  <c r="AE995" i="5"/>
  <c r="Y985" i="5"/>
  <c r="AI985" i="5"/>
  <c r="BD985" i="5" s="1"/>
  <c r="BY985" i="5" s="1"/>
  <c r="AO333" i="5"/>
  <c r="BJ333" i="5" s="1"/>
  <c r="CE333" i="5" s="1"/>
  <c r="CH333" i="5"/>
  <c r="W333" i="5"/>
  <c r="CC446" i="5"/>
  <c r="AM446" i="5"/>
  <c r="BH446" i="5" s="1"/>
  <c r="AL446" i="5"/>
  <c r="BG446" i="5" s="1"/>
  <c r="CB446" i="5" s="1"/>
  <c r="AP397" i="5"/>
  <c r="AD397" i="5"/>
  <c r="AY397" i="5" s="1"/>
  <c r="W930" i="5"/>
  <c r="AR930" i="5"/>
  <c r="CH930" i="5"/>
  <c r="BR930" i="5"/>
  <c r="AW930" i="5"/>
  <c r="AB930" i="5"/>
  <c r="AM813" i="5"/>
  <c r="BH813" i="5" s="1"/>
  <c r="CC813" i="5" s="1"/>
  <c r="AP813" i="5"/>
  <c r="BK813" i="5" s="1"/>
  <c r="AA564" i="5"/>
  <c r="AV564" i="5" s="1"/>
  <c r="AK564" i="5"/>
  <c r="BZ902" i="5"/>
  <c r="AJ902" i="5"/>
  <c r="BE902" i="5" s="1"/>
  <c r="AN902" i="5"/>
  <c r="BF606" i="5"/>
  <c r="AK606" i="5"/>
  <c r="AA606" i="5"/>
  <c r="AV606" i="5" s="1"/>
  <c r="AG371" i="5"/>
  <c r="BB371" i="5" s="1"/>
  <c r="BW371" i="5" s="1"/>
  <c r="AD371" i="5"/>
  <c r="AY371" i="5"/>
  <c r="BT371" i="5" s="1"/>
  <c r="Z460" i="5"/>
  <c r="AU460" i="5" s="1"/>
  <c r="AC460" i="5"/>
  <c r="CF549" i="5"/>
  <c r="AP549" i="5"/>
  <c r="BK549" i="5" s="1"/>
  <c r="Y549" i="5"/>
  <c r="AT549" i="5" s="1"/>
  <c r="BO549" i="5" s="1"/>
  <c r="AP456" i="5"/>
  <c r="BK456" i="5" s="1"/>
  <c r="CF456" i="5" s="1"/>
  <c r="CH456" i="5"/>
  <c r="W456" i="5"/>
  <c r="AG58" i="5"/>
  <c r="BB58" i="5" s="1"/>
  <c r="BW58" i="5" s="1"/>
  <c r="AI58" i="5"/>
  <c r="AF542" i="5"/>
  <c r="AE542" i="5"/>
  <c r="BJ684" i="5"/>
  <c r="AO684" i="5"/>
  <c r="AD684" i="5"/>
  <c r="AY684" i="5" s="1"/>
  <c r="BT684" i="5" s="1"/>
  <c r="AC260" i="5"/>
  <c r="AX260" i="5"/>
  <c r="BS260" i="5" s="1"/>
  <c r="AI260" i="5"/>
  <c r="BD260" i="5"/>
  <c r="AA406" i="5"/>
  <c r="AV406" i="5" s="1"/>
  <c r="BQ406" i="5" s="1"/>
  <c r="X406" i="5"/>
  <c r="AS406" i="5" s="1"/>
  <c r="W957" i="5"/>
  <c r="CH957" i="5"/>
  <c r="Z957" i="5"/>
  <c r="AU957" i="5" s="1"/>
  <c r="AM728" i="5"/>
  <c r="AO728" i="5"/>
  <c r="AB370" i="5"/>
  <c r="AW370" i="5" s="1"/>
  <c r="AN370" i="5"/>
  <c r="Y1012" i="5"/>
  <c r="AB1012" i="5"/>
  <c r="AW1012" i="5" s="1"/>
  <c r="AF378" i="5"/>
  <c r="BA378" i="5" s="1"/>
  <c r="BV378" i="5" s="1"/>
  <c r="BU378" i="5"/>
  <c r="AE378" i="5"/>
  <c r="AZ378" i="5" s="1"/>
  <c r="AF317" i="5"/>
  <c r="BA317" i="5" s="1"/>
  <c r="BV317" i="5" s="1"/>
  <c r="AW317" i="5"/>
  <c r="BR317" i="5" s="1"/>
  <c r="AB317" i="5"/>
  <c r="Z190" i="5"/>
  <c r="AU190" i="5" s="1"/>
  <c r="CH190" i="5"/>
  <c r="W190" i="5"/>
  <c r="AO178" i="5"/>
  <c r="BJ178" i="5"/>
  <c r="AK178" i="5"/>
  <c r="BF178" i="5" s="1"/>
  <c r="CA178" i="5"/>
  <c r="BG1014" i="5"/>
  <c r="AL1014" i="5"/>
  <c r="AO1014" i="5"/>
  <c r="BJ1014" i="5" s="1"/>
  <c r="CE1014" i="5" s="1"/>
  <c r="AG84" i="5"/>
  <c r="BB84" i="5"/>
  <c r="BW84" i="5"/>
  <c r="AF84" i="5"/>
  <c r="BA84" i="5" s="1"/>
  <c r="BV84" i="5" s="1"/>
  <c r="BZ789" i="5"/>
  <c r="BE789" i="5"/>
  <c r="AJ789" i="5"/>
  <c r="AE789" i="5"/>
  <c r="AZ789" i="5" s="1"/>
  <c r="BU789" i="5" s="1"/>
  <c r="AK707" i="5"/>
  <c r="BF707" i="5" s="1"/>
  <c r="CA707" i="5"/>
  <c r="AL707" i="5"/>
  <c r="AO466" i="5"/>
  <c r="BJ466" i="5" s="1"/>
  <c r="CE466" i="5" s="1"/>
  <c r="AK466" i="5"/>
  <c r="AL90" i="5"/>
  <c r="BG90" i="5" s="1"/>
  <c r="AH90" i="5"/>
  <c r="Z124" i="5"/>
  <c r="AG124" i="5"/>
  <c r="BB124" i="5" s="1"/>
  <c r="BW124" i="5" s="1"/>
  <c r="AF229" i="5"/>
  <c r="BA229" i="5" s="1"/>
  <c r="BV229" i="5" s="1"/>
  <c r="Z229" i="5"/>
  <c r="X203" i="5"/>
  <c r="AG203" i="5"/>
  <c r="AA308" i="5"/>
  <c r="AV308" i="5" s="1"/>
  <c r="BQ308" i="5" s="1"/>
  <c r="AP308" i="5"/>
  <c r="AB31" i="5"/>
  <c r="AW31" i="5" s="1"/>
  <c r="BZ31" i="5"/>
  <c r="AJ31" i="5"/>
  <c r="BE31" i="5" s="1"/>
  <c r="AP658" i="5"/>
  <c r="AF658" i="5"/>
  <c r="AE271" i="5"/>
  <c r="AZ271" i="5" s="1"/>
  <c r="BU271" i="5"/>
  <c r="AG271" i="5"/>
  <c r="Z183" i="5"/>
  <c r="AU183" i="5" s="1"/>
  <c r="BP183" i="5" s="1"/>
  <c r="AE183" i="5"/>
  <c r="AZ183" i="5"/>
  <c r="BE34" i="5"/>
  <c r="BZ34" i="5" s="1"/>
  <c r="AJ34" i="5"/>
  <c r="AP34" i="5"/>
  <c r="AG106" i="5"/>
  <c r="BB106" i="5" s="1"/>
  <c r="BW106" i="5" s="1"/>
  <c r="AD106" i="5"/>
  <c r="AY106" i="5" s="1"/>
  <c r="BT106" i="5" s="1"/>
  <c r="AO526" i="5"/>
  <c r="BJ526" i="5" s="1"/>
  <c r="CE526" i="5"/>
  <c r="AE526" i="5"/>
  <c r="AZ526" i="5" s="1"/>
  <c r="AB152" i="5"/>
  <c r="W152" i="5"/>
  <c r="CH152" i="5"/>
  <c r="AR152" i="5"/>
  <c r="BB633" i="5"/>
  <c r="AG633" i="5"/>
  <c r="AP633" i="5"/>
  <c r="BK633" i="5" s="1"/>
  <c r="AN295" i="5"/>
  <c r="BI295" i="5" s="1"/>
  <c r="AA295" i="5"/>
  <c r="AV295" i="5" s="1"/>
  <c r="BQ295" i="5" s="1"/>
  <c r="AC379" i="5"/>
  <c r="AF379" i="5"/>
  <c r="BA379" i="5" s="1"/>
  <c r="BV379" i="5" s="1"/>
  <c r="AX802" i="5"/>
  <c r="AC802" i="5"/>
  <c r="AI802" i="5"/>
  <c r="BD802" i="5" s="1"/>
  <c r="AE53" i="5"/>
  <c r="AZ53" i="5" s="1"/>
  <c r="BU53" i="5" s="1"/>
  <c r="AH53" i="5"/>
  <c r="BC53" i="5"/>
  <c r="W611" i="5"/>
  <c r="CH611" i="5"/>
  <c r="AR611" i="5"/>
  <c r="AK611" i="5"/>
  <c r="AM699" i="5"/>
  <c r="AL699" i="5"/>
  <c r="BG699" i="5" s="1"/>
  <c r="CB699" i="5"/>
  <c r="AG368" i="5"/>
  <c r="BB368" i="5" s="1"/>
  <c r="Z368" i="5"/>
  <c r="CH368" i="5"/>
  <c r="W368" i="5"/>
  <c r="CI368" i="5" s="1"/>
  <c r="CL368" i="5" s="1"/>
  <c r="BI600" i="5"/>
  <c r="CD600" i="5" s="1"/>
  <c r="AN600" i="5"/>
  <c r="AP600" i="5"/>
  <c r="BK600" i="5" s="1"/>
  <c r="CF600" i="5" s="1"/>
  <c r="AK621" i="5"/>
  <c r="BF621" i="5" s="1"/>
  <c r="AN621" i="5"/>
  <c r="BE126" i="5"/>
  <c r="BZ126" i="5" s="1"/>
  <c r="AJ126" i="5"/>
  <c r="X126" i="5"/>
  <c r="AS126" i="5"/>
  <c r="BN126" i="5"/>
  <c r="X543" i="5"/>
  <c r="AS543" i="5" s="1"/>
  <c r="BN543" i="5" s="1"/>
  <c r="AF543" i="5"/>
  <c r="AC797" i="5"/>
  <c r="AO797" i="5"/>
  <c r="BJ797" i="5" s="1"/>
  <c r="CE797" i="5" s="1"/>
  <c r="AI241" i="5"/>
  <c r="BD241" i="5" s="1"/>
  <c r="W241" i="5"/>
  <c r="CH241" i="5"/>
  <c r="AR241" i="5"/>
  <c r="AO329" i="5"/>
  <c r="BJ329" i="5" s="1"/>
  <c r="CE329" i="5" s="1"/>
  <c r="AF329" i="5"/>
  <c r="BA329" i="5" s="1"/>
  <c r="BC105" i="5"/>
  <c r="BX105" i="5" s="1"/>
  <c r="AH105" i="5"/>
  <c r="AY105" i="5"/>
  <c r="AD105" i="5"/>
  <c r="AU352" i="5"/>
  <c r="Z352" i="5"/>
  <c r="AO352" i="5"/>
  <c r="BJ352" i="5" s="1"/>
  <c r="AC527" i="5"/>
  <c r="AX527" i="5" s="1"/>
  <c r="AP527" i="5"/>
  <c r="X862" i="5"/>
  <c r="AS862" i="5" s="1"/>
  <c r="AL862" i="5"/>
  <c r="AP760" i="5"/>
  <c r="BK760" i="5" s="1"/>
  <c r="W760" i="5"/>
  <c r="CH760" i="5"/>
  <c r="AR760" i="5"/>
  <c r="Y898" i="5"/>
  <c r="AT898" i="5" s="1"/>
  <c r="BO898" i="5" s="1"/>
  <c r="BC898" i="5"/>
  <c r="AH898" i="5"/>
  <c r="AT337" i="5"/>
  <c r="BO337" i="5" s="1"/>
  <c r="Y337" i="5"/>
  <c r="AM337" i="5"/>
  <c r="BH337" i="5" s="1"/>
  <c r="CC337" i="5" s="1"/>
  <c r="AP163" i="5"/>
  <c r="AN163" i="5"/>
  <c r="BI163" i="5" s="1"/>
  <c r="AE491" i="5"/>
  <c r="AZ491" i="5"/>
  <c r="AI491" i="5"/>
  <c r="BD491" i="5" s="1"/>
  <c r="BD412" i="5"/>
  <c r="AI412" i="5"/>
  <c r="AK412" i="5"/>
  <c r="BF412" i="5"/>
  <c r="CA412" i="5" s="1"/>
  <c r="AP151" i="5"/>
  <c r="AN151" i="5"/>
  <c r="BI151" i="5" s="1"/>
  <c r="CD151" i="5" s="1"/>
  <c r="Z911" i="5"/>
  <c r="AU911" i="5" s="1"/>
  <c r="AH911" i="5"/>
  <c r="X211" i="5"/>
  <c r="AS211" i="5"/>
  <c r="BN211" i="5" s="1"/>
  <c r="AV211" i="5"/>
  <c r="AA211" i="5"/>
  <c r="AE96" i="5"/>
  <c r="CH96" i="5"/>
  <c r="W96" i="5"/>
  <c r="AI524" i="5"/>
  <c r="BD524" i="5"/>
  <c r="BY524" i="5" s="1"/>
  <c r="AA524" i="5"/>
  <c r="AK575" i="5"/>
  <c r="BF575" i="5" s="1"/>
  <c r="CA575" i="5"/>
  <c r="BG575" i="5"/>
  <c r="CB575" i="5" s="1"/>
  <c r="AL575" i="5"/>
  <c r="AL579" i="5"/>
  <c r="BG579" i="5" s="1"/>
  <c r="AC579" i="5"/>
  <c r="AA278" i="5"/>
  <c r="AV278" i="5" s="1"/>
  <c r="BQ278" i="5" s="1"/>
  <c r="BZ278" i="5"/>
  <c r="BE278" i="5"/>
  <c r="AJ278" i="5"/>
  <c r="AL848" i="5"/>
  <c r="BG848" i="5" s="1"/>
  <c r="CB848" i="5" s="1"/>
  <c r="Z848" i="5"/>
  <c r="AU848" i="5"/>
  <c r="AC721" i="5"/>
  <c r="AH721" i="5"/>
  <c r="BC721" i="5" s="1"/>
  <c r="BX721" i="5" s="1"/>
  <c r="CH889" i="5"/>
  <c r="W889" i="5"/>
  <c r="X889" i="5"/>
  <c r="AS889" i="5" s="1"/>
  <c r="AF315" i="5"/>
  <c r="BA315" i="5" s="1"/>
  <c r="BV315" i="5" s="1"/>
  <c r="AH315" i="5"/>
  <c r="BC315" i="5"/>
  <c r="BX315" i="5" s="1"/>
  <c r="AL834" i="5"/>
  <c r="AO834" i="5"/>
  <c r="BJ834" i="5" s="1"/>
  <c r="AG141" i="5"/>
  <c r="BK343" i="5"/>
  <c r="AP343" i="5"/>
  <c r="AL343" i="5"/>
  <c r="AH81" i="5"/>
  <c r="BC81" i="5" s="1"/>
  <c r="BX81" i="5" s="1"/>
  <c r="X81" i="5"/>
  <c r="AL346" i="5"/>
  <c r="BG346" i="5" s="1"/>
  <c r="CB346" i="5" s="1"/>
  <c r="AH346" i="5"/>
  <c r="BC346" i="5" s="1"/>
  <c r="BX346" i="5" s="1"/>
  <c r="X357" i="5"/>
  <c r="AS357" i="5" s="1"/>
  <c r="Z357" i="5"/>
  <c r="AA121" i="5"/>
  <c r="AV121" i="5" s="1"/>
  <c r="AC121" i="5"/>
  <c r="Y653" i="5"/>
  <c r="AT653" i="5" s="1"/>
  <c r="BF653" i="5"/>
  <c r="CA653" i="5" s="1"/>
  <c r="AK653" i="5"/>
  <c r="AK209" i="5"/>
  <c r="BC209" i="5"/>
  <c r="BX209" i="5" s="1"/>
  <c r="AH209" i="5"/>
  <c r="AB733" i="5"/>
  <c r="X733" i="5"/>
  <c r="AS733" i="5" s="1"/>
  <c r="BN733" i="5"/>
  <c r="AP237" i="5"/>
  <c r="BA237" i="5"/>
  <c r="BV237" i="5" s="1"/>
  <c r="AF237" i="5"/>
  <c r="Z149" i="5"/>
  <c r="Y149" i="5"/>
  <c r="AT149" i="5" s="1"/>
  <c r="AO808" i="5"/>
  <c r="BG808" i="5"/>
  <c r="AL808" i="5"/>
  <c r="AE989" i="5"/>
  <c r="AA989" i="5"/>
  <c r="AV989" i="5" s="1"/>
  <c r="W890" i="5"/>
  <c r="CH890" i="5"/>
  <c r="AE890" i="5"/>
  <c r="AO991" i="5"/>
  <c r="BJ991" i="5" s="1"/>
  <c r="CE991" i="5" s="1"/>
  <c r="AH991" i="5"/>
  <c r="BX991" i="5" s="1"/>
  <c r="BC991" i="5"/>
  <c r="AE362" i="5"/>
  <c r="AL362" i="5"/>
  <c r="BG362" i="5" s="1"/>
  <c r="AC882" i="5"/>
  <c r="BY882" i="5"/>
  <c r="AI882" i="5"/>
  <c r="BD882" i="5" s="1"/>
  <c r="AN86" i="5"/>
  <c r="CH86" i="5"/>
  <c r="W86" i="5"/>
  <c r="BU273" i="5"/>
  <c r="AE273" i="5"/>
  <c r="AZ273" i="5" s="1"/>
  <c r="Y273" i="5"/>
  <c r="AA61" i="5"/>
  <c r="AJ61" i="5"/>
  <c r="BE61" i="5" s="1"/>
  <c r="BZ61" i="5"/>
  <c r="AE419" i="5"/>
  <c r="AZ419" i="5" s="1"/>
  <c r="BU419" i="5" s="1"/>
  <c r="BH419" i="5"/>
  <c r="AM419" i="5"/>
  <c r="Y578" i="5"/>
  <c r="AL578" i="5"/>
  <c r="BJ592" i="5"/>
  <c r="AO592" i="5"/>
  <c r="AJ592" i="5"/>
  <c r="BE592" i="5" s="1"/>
  <c r="CH951" i="5"/>
  <c r="W951" i="5"/>
  <c r="AR951" i="5"/>
  <c r="AA951" i="5"/>
  <c r="AL185" i="5"/>
  <c r="BG185" i="5" s="1"/>
  <c r="AF185" i="5"/>
  <c r="AE187" i="5"/>
  <c r="AA187" i="5"/>
  <c r="AV187" i="5" s="1"/>
  <c r="BQ187" i="5"/>
  <c r="CH807" i="5"/>
  <c r="W807" i="5"/>
  <c r="AK807" i="5"/>
  <c r="BF807" i="5"/>
  <c r="AE919" i="5"/>
  <c r="AZ919" i="5" s="1"/>
  <c r="BU919" i="5" s="1"/>
  <c r="Z919" i="5"/>
  <c r="AU919" i="5"/>
  <c r="AM1017" i="5"/>
  <c r="BH1017" i="5"/>
  <c r="BC1017" i="5"/>
  <c r="BX1017" i="5" s="1"/>
  <c r="AH1017" i="5"/>
  <c r="CH265" i="5"/>
  <c r="AR265" i="5"/>
  <c r="BM265" i="5" s="1"/>
  <c r="W265" i="5"/>
  <c r="AI265" i="5"/>
  <c r="BD265" i="5"/>
  <c r="AN265" i="5"/>
  <c r="BI265" i="5" s="1"/>
  <c r="CD265" i="5" s="1"/>
  <c r="AF79" i="5"/>
  <c r="BA79" i="5"/>
  <c r="BV79" i="5" s="1"/>
  <c r="AB79" i="5"/>
  <c r="AW79" i="5" s="1"/>
  <c r="AB589" i="5"/>
  <c r="AW589" i="5" s="1"/>
  <c r="AC589" i="5"/>
  <c r="CC525" i="5"/>
  <c r="AM525" i="5"/>
  <c r="BH525" i="5" s="1"/>
  <c r="CH525" i="5"/>
  <c r="W525" i="5"/>
  <c r="AN243" i="5"/>
  <c r="BI243" i="5" s="1"/>
  <c r="CD243" i="5" s="1"/>
  <c r="AZ243" i="5"/>
  <c r="BU243" i="5" s="1"/>
  <c r="AE243" i="5"/>
  <c r="AE778" i="5"/>
  <c r="AZ778" i="5"/>
  <c r="BU778" i="5" s="1"/>
  <c r="AS778" i="5"/>
  <c r="BN778" i="5" s="1"/>
  <c r="X778" i="5"/>
  <c r="AN928" i="5"/>
  <c r="BI928" i="5" s="1"/>
  <c r="CH928" i="5"/>
  <c r="W928" i="5"/>
  <c r="AR928" i="5" s="1"/>
  <c r="AJ756" i="5"/>
  <c r="BE756" i="5" s="1"/>
  <c r="AD756" i="5"/>
  <c r="AY756" i="5" s="1"/>
  <c r="BI341" i="5"/>
  <c r="AN341" i="5"/>
  <c r="AO341" i="5"/>
  <c r="BJ341" i="5" s="1"/>
  <c r="CE341" i="5" s="1"/>
  <c r="AU210" i="5"/>
  <c r="Z210" i="5"/>
  <c r="AB210" i="5"/>
  <c r="BF453" i="5"/>
  <c r="AK453" i="5"/>
  <c r="AA453" i="5"/>
  <c r="AO453" i="5"/>
  <c r="BJ453" i="5" s="1"/>
  <c r="AD262" i="5"/>
  <c r="AF262" i="5"/>
  <c r="BA262" i="5" s="1"/>
  <c r="Y261" i="5"/>
  <c r="AT261" i="5" s="1"/>
  <c r="BO261" i="5" s="1"/>
  <c r="AD261" i="5"/>
  <c r="AC708" i="5"/>
  <c r="AX708" i="5" s="1"/>
  <c r="AM708" i="5"/>
  <c r="BH708" i="5"/>
  <c r="CC708" i="5" s="1"/>
  <c r="Z256" i="5"/>
  <c r="AU256" i="5" s="1"/>
  <c r="BP256" i="5" s="1"/>
  <c r="AI256" i="5"/>
  <c r="BD256" i="5" s="1"/>
  <c r="AO386" i="5"/>
  <c r="BJ386" i="5"/>
  <c r="CE386" i="5" s="1"/>
  <c r="AI386" i="5"/>
  <c r="BD386" i="5" s="1"/>
  <c r="BY386" i="5"/>
  <c r="AF513" i="5"/>
  <c r="AB513" i="5"/>
  <c r="AW513" i="5"/>
  <c r="BR513" i="5" s="1"/>
  <c r="AN918" i="5"/>
  <c r="BI918" i="5" s="1"/>
  <c r="BD918" i="5"/>
  <c r="AI918" i="5"/>
  <c r="AA127" i="5"/>
  <c r="AV127" i="5" s="1"/>
  <c r="AN127" i="5"/>
  <c r="BI127" i="5" s="1"/>
  <c r="CD127" i="5" s="1"/>
  <c r="Y717" i="5"/>
  <c r="AT717" i="5" s="1"/>
  <c r="BO717" i="5"/>
  <c r="AF717" i="5"/>
  <c r="BA717" i="5" s="1"/>
  <c r="BF656" i="5"/>
  <c r="AK656" i="5"/>
  <c r="AO656" i="5"/>
  <c r="BJ656" i="5" s="1"/>
  <c r="AB656" i="5"/>
  <c r="AL303" i="5"/>
  <c r="BG303" i="5"/>
  <c r="CB303" i="5" s="1"/>
  <c r="AH303" i="5"/>
  <c r="BC303" i="5" s="1"/>
  <c r="BX303" i="5" s="1"/>
  <c r="AO92" i="5"/>
  <c r="BJ92" i="5" s="1"/>
  <c r="AH92" i="5"/>
  <c r="AJ266" i="5"/>
  <c r="AV266" i="5"/>
  <c r="BQ266" i="5" s="1"/>
  <c r="AA266" i="5"/>
  <c r="AJ422" i="5"/>
  <c r="BE422" i="5" s="1"/>
  <c r="AO422" i="5"/>
  <c r="BJ422" i="5" s="1"/>
  <c r="AO202" i="5"/>
  <c r="BJ202" i="5" s="1"/>
  <c r="AF202" i="5"/>
  <c r="BB956" i="5"/>
  <c r="BW956" i="5" s="1"/>
  <c r="AG956" i="5"/>
  <c r="AD956" i="5"/>
  <c r="AY956" i="5" s="1"/>
  <c r="BT956" i="5" s="1"/>
  <c r="AK790" i="5"/>
  <c r="Z790" i="5"/>
  <c r="AU790" i="5" s="1"/>
  <c r="BP790" i="5" s="1"/>
  <c r="BQ777" i="5"/>
  <c r="AV777" i="5"/>
  <c r="AA777" i="5"/>
  <c r="BE777" i="5"/>
  <c r="BZ777" i="5" s="1"/>
  <c r="AJ777" i="5"/>
  <c r="AE537" i="5"/>
  <c r="Y537" i="5"/>
  <c r="BY519" i="5"/>
  <c r="AI519" i="5"/>
  <c r="BD519" i="5"/>
  <c r="AD519" i="5"/>
  <c r="AI753" i="5"/>
  <c r="BD753" i="5" s="1"/>
  <c r="BY753" i="5" s="1"/>
  <c r="AL753" i="5"/>
  <c r="BG753" i="5" s="1"/>
  <c r="CB753" i="5"/>
  <c r="AL162" i="5"/>
  <c r="AB162" i="5"/>
  <c r="AW162" i="5" s="1"/>
  <c r="AO50" i="5"/>
  <c r="BJ50" i="5" s="1"/>
  <c r="CE50" i="5" s="1"/>
  <c r="AI50" i="5"/>
  <c r="AF922" i="5"/>
  <c r="BA922" i="5"/>
  <c r="Y922" i="5"/>
  <c r="AF1002" i="5"/>
  <c r="AE1002" i="5"/>
  <c r="BH763" i="5"/>
  <c r="AM763" i="5"/>
  <c r="AA763" i="5"/>
  <c r="AV763" i="5" s="1"/>
  <c r="AK711" i="5"/>
  <c r="AG711" i="5"/>
  <c r="BB711" i="5"/>
  <c r="AO663" i="5"/>
  <c r="AY663" i="5"/>
  <c r="BT663" i="5" s="1"/>
  <c r="AD663" i="5"/>
  <c r="AM692" i="5"/>
  <c r="BH692" i="5" s="1"/>
  <c r="AH692" i="5"/>
  <c r="Y410" i="5"/>
  <c r="AT410" i="5" s="1"/>
  <c r="BO410" i="5"/>
  <c r="W410" i="5"/>
  <c r="AR410" i="5" s="1"/>
  <c r="CH410" i="5"/>
  <c r="X436" i="5"/>
  <c r="Y436" i="5"/>
  <c r="AT436" i="5" s="1"/>
  <c r="BO436" i="5"/>
  <c r="AB173" i="5"/>
  <c r="AE173" i="5"/>
  <c r="AZ173" i="5" s="1"/>
  <c r="BU173" i="5" s="1"/>
  <c r="BC461" i="5"/>
  <c r="BX461" i="5" s="1"/>
  <c r="AH461" i="5"/>
  <c r="BF461" i="5"/>
  <c r="CA461" i="5" s="1"/>
  <c r="AK461" i="5"/>
  <c r="AK441" i="5"/>
  <c r="AH441" i="5"/>
  <c r="BC441" i="5" s="1"/>
  <c r="AZ157" i="5"/>
  <c r="BU157" i="5" s="1"/>
  <c r="AE157" i="5"/>
  <c r="AN157" i="5"/>
  <c r="BI157" i="5" s="1"/>
  <c r="AC961" i="5"/>
  <c r="AX961" i="5" s="1"/>
  <c r="AM961" i="5"/>
  <c r="BH961" i="5"/>
  <c r="CC961" i="5" s="1"/>
  <c r="AN682" i="5"/>
  <c r="AG682" i="5"/>
  <c r="BB682" i="5" s="1"/>
  <c r="AL26" i="5"/>
  <c r="BG26" i="5" s="1"/>
  <c r="CB26" i="5" s="1"/>
  <c r="AB26" i="5"/>
  <c r="BR26" i="5" s="1"/>
  <c r="AW26" i="5"/>
  <c r="Z391" i="5"/>
  <c r="AC391" i="5"/>
  <c r="AX391" i="5" s="1"/>
  <c r="BC605" i="5"/>
  <c r="BX605" i="5" s="1"/>
  <c r="AH605" i="5"/>
  <c r="Z605" i="5"/>
  <c r="AU605" i="5" s="1"/>
  <c r="AM613" i="5"/>
  <c r="BH613" i="5" s="1"/>
  <c r="CC613" i="5" s="1"/>
  <c r="AA613" i="5"/>
  <c r="AN627" i="5"/>
  <c r="AC627" i="5"/>
  <c r="AI350" i="5"/>
  <c r="BD350" i="5" s="1"/>
  <c r="BY350" i="5" s="1"/>
  <c r="AL350" i="5"/>
  <c r="BG350" i="5" s="1"/>
  <c r="AA111" i="5"/>
  <c r="AV111" i="5" s="1"/>
  <c r="AC111" i="5"/>
  <c r="AX111" i="5"/>
  <c r="BS111" i="5"/>
  <c r="BQ253" i="5"/>
  <c r="AA253" i="5"/>
  <c r="AV253" i="5" s="1"/>
  <c r="AG253" i="5"/>
  <c r="BB253" i="5"/>
  <c r="BW253" i="5" s="1"/>
  <c r="AI533" i="5"/>
  <c r="BP533" i="5"/>
  <c r="Z533" i="5"/>
  <c r="AU533" i="5" s="1"/>
  <c r="Y969" i="5"/>
  <c r="AT969" i="5"/>
  <c r="BO969" i="5" s="1"/>
  <c r="AA969" i="5"/>
  <c r="AV969" i="5" s="1"/>
  <c r="AD180" i="5"/>
  <c r="AY180" i="5" s="1"/>
  <c r="AM180" i="5"/>
  <c r="BH180" i="5" s="1"/>
  <c r="AY685" i="5"/>
  <c r="AD685" i="5"/>
  <c r="AN685" i="5"/>
  <c r="CE364" i="5"/>
  <c r="AO364" i="5"/>
  <c r="BJ364" i="5" s="1"/>
  <c r="Y364" i="5"/>
  <c r="BU640" i="5"/>
  <c r="AZ640" i="5"/>
  <c r="AE640" i="5"/>
  <c r="AG640" i="5"/>
  <c r="BB640" i="5" s="1"/>
  <c r="Y289" i="5"/>
  <c r="AT289" i="5" s="1"/>
  <c r="AN289" i="5"/>
  <c r="BI289" i="5" s="1"/>
  <c r="AS996" i="5"/>
  <c r="BN996" i="5" s="1"/>
  <c r="X996" i="5"/>
  <c r="BP996" i="5"/>
  <c r="Z996" i="5"/>
  <c r="AU996" i="5" s="1"/>
  <c r="AN994" i="5"/>
  <c r="BI994" i="5" s="1"/>
  <c r="CD994" i="5" s="1"/>
  <c r="AV994" i="5"/>
  <c r="AA994" i="5"/>
  <c r="AV582" i="5"/>
  <c r="BQ582" i="5" s="1"/>
  <c r="AA582" i="5"/>
  <c r="Y582" i="5"/>
  <c r="AT582" i="5"/>
  <c r="BO582" i="5" s="1"/>
  <c r="AJ970" i="5"/>
  <c r="BE970" i="5" s="1"/>
  <c r="CH970" i="5"/>
  <c r="W970" i="5"/>
  <c r="AR970" i="5" s="1"/>
  <c r="W234" i="5"/>
  <c r="CH234" i="5"/>
  <c r="AJ234" i="5"/>
  <c r="AM323" i="5"/>
  <c r="AH323" i="5"/>
  <c r="BC323" i="5"/>
  <c r="BX323" i="5" s="1"/>
  <c r="AE594" i="5"/>
  <c r="AZ594" i="5" s="1"/>
  <c r="BU594" i="5" s="1"/>
  <c r="AK594" i="5"/>
  <c r="BF594" i="5" s="1"/>
  <c r="AM857" i="5"/>
  <c r="BJ857" i="5"/>
  <c r="AO857" i="5"/>
  <c r="CD135" i="5"/>
  <c r="BI135" i="5"/>
  <c r="AN135" i="5"/>
  <c r="AC135" i="5"/>
  <c r="AX135" i="5" s="1"/>
  <c r="BS135" i="5" s="1"/>
  <c r="AH37" i="5"/>
  <c r="BC37" i="5"/>
  <c r="BX37" i="5" s="1"/>
  <c r="BJ37" i="5"/>
  <c r="CE37" i="5" s="1"/>
  <c r="AO37" i="5"/>
  <c r="Z1008" i="5"/>
  <c r="X1008" i="5"/>
  <c r="AS1008" i="5" s="1"/>
  <c r="X506" i="5"/>
  <c r="BS506" i="5"/>
  <c r="AC506" i="5"/>
  <c r="AX506" i="5" s="1"/>
  <c r="AB850" i="5"/>
  <c r="Y850" i="5"/>
  <c r="AT850" i="5" s="1"/>
  <c r="BO850" i="5" s="1"/>
  <c r="AK409" i="5"/>
  <c r="BF409" i="5" s="1"/>
  <c r="AO409" i="5"/>
  <c r="CH715" i="5"/>
  <c r="W715" i="5"/>
  <c r="AM715" i="5"/>
  <c r="BH715" i="5" s="1"/>
  <c r="AD119" i="5"/>
  <c r="AY119" i="5" s="1"/>
  <c r="BT119" i="5" s="1"/>
  <c r="X119" i="5"/>
  <c r="BR646" i="5"/>
  <c r="AW646" i="5"/>
  <c r="AB646" i="5"/>
  <c r="AK646" i="5"/>
  <c r="BF646" i="5" s="1"/>
  <c r="Z830" i="5"/>
  <c r="AU830" i="5" s="1"/>
  <c r="Y830" i="5"/>
  <c r="AT830" i="5" s="1"/>
  <c r="AD95" i="5"/>
  <c r="AY95" i="5" s="1"/>
  <c r="AL95" i="5"/>
  <c r="Y762" i="5"/>
  <c r="BE762" i="5"/>
  <c r="BZ762" i="5" s="1"/>
  <c r="AJ762" i="5"/>
  <c r="AP198" i="5"/>
  <c r="BK198" i="5"/>
  <c r="CF198" i="5" s="1"/>
  <c r="CH198" i="5"/>
  <c r="W198" i="5"/>
  <c r="AR198" i="5" s="1"/>
  <c r="Y617" i="5"/>
  <c r="AG617" i="5"/>
  <c r="AC826" i="5"/>
  <c r="AK826" i="5"/>
  <c r="BH164" i="5"/>
  <c r="CC164" i="5" s="1"/>
  <c r="AM164" i="5"/>
  <c r="AO164" i="5"/>
  <c r="BJ164" i="5" s="1"/>
  <c r="CE164" i="5"/>
  <c r="AJ724" i="5"/>
  <c r="BE724" i="5" s="1"/>
  <c r="AE724" i="5"/>
  <c r="AZ724" i="5" s="1"/>
  <c r="X641" i="5"/>
  <c r="AS641" i="5"/>
  <c r="BN641" i="5"/>
  <c r="AG641" i="5"/>
  <c r="BW641" i="5" s="1"/>
  <c r="BB641" i="5"/>
  <c r="AF835" i="5"/>
  <c r="BA835" i="5" s="1"/>
  <c r="AN835" i="5"/>
  <c r="BI835" i="5" s="1"/>
  <c r="AN309" i="5"/>
  <c r="BI309" i="5" s="1"/>
  <c r="AL309" i="5"/>
  <c r="AN235" i="5"/>
  <c r="AC235" i="5"/>
  <c r="AX235" i="5"/>
  <c r="BS235" i="5" s="1"/>
  <c r="AJ805" i="5"/>
  <c r="CH805" i="5"/>
  <c r="AR805" i="5"/>
  <c r="W805" i="5"/>
  <c r="AG139" i="5"/>
  <c r="AN139" i="5"/>
  <c r="BI139" i="5" s="1"/>
  <c r="AF860" i="5"/>
  <c r="BA860" i="5" s="1"/>
  <c r="Y860" i="5"/>
  <c r="AS356" i="5"/>
  <c r="BN356" i="5" s="1"/>
  <c r="X356" i="5"/>
  <c r="AJ356" i="5"/>
  <c r="AG349" i="5"/>
  <c r="BB349" i="5" s="1"/>
  <c r="BW349" i="5" s="1"/>
  <c r="AN349" i="5"/>
  <c r="BI349" i="5" s="1"/>
  <c r="CD349" i="5" s="1"/>
  <c r="AG607" i="5"/>
  <c r="BB607" i="5" s="1"/>
  <c r="BW607" i="5" s="1"/>
  <c r="AZ607" i="5"/>
  <c r="BU607" i="5" s="1"/>
  <c r="AE607" i="5"/>
  <c r="Z249" i="5"/>
  <c r="AU249" i="5" s="1"/>
  <c r="AC249" i="5"/>
  <c r="AN620" i="5"/>
  <c r="AH620" i="5"/>
  <c r="AB429" i="5"/>
  <c r="AW429" i="5" s="1"/>
  <c r="BR429" i="5" s="1"/>
  <c r="Z429" i="5"/>
  <c r="AU429" i="5" s="1"/>
  <c r="X555" i="5"/>
  <c r="AS555" i="5" s="1"/>
  <c r="AP555" i="5"/>
  <c r="BK555" i="5"/>
  <c r="CF555" i="5" s="1"/>
  <c r="AP335" i="5"/>
  <c r="BK335" i="5" s="1"/>
  <c r="CF335" i="5" s="1"/>
  <c r="AD335" i="5"/>
  <c r="AY335" i="5" s="1"/>
  <c r="BT335" i="5" s="1"/>
  <c r="AM396" i="5"/>
  <c r="BH396" i="5" s="1"/>
  <c r="BB396" i="5"/>
  <c r="AG396" i="5"/>
  <c r="AP558" i="5"/>
  <c r="BK558" i="5" s="1"/>
  <c r="CF558" i="5" s="1"/>
  <c r="AO558" i="5"/>
  <c r="AI772" i="5"/>
  <c r="BD772" i="5" s="1"/>
  <c r="BY772" i="5" s="1"/>
  <c r="BK772" i="5"/>
  <c r="AP772" i="5"/>
  <c r="AH608" i="5"/>
  <c r="BC608" i="5" s="1"/>
  <c r="BX608" i="5" s="1"/>
  <c r="AG608" i="5"/>
  <c r="BB608" i="5" s="1"/>
  <c r="AM769" i="5"/>
  <c r="BH769" i="5" s="1"/>
  <c r="CC769" i="5" s="1"/>
  <c r="BR769" i="5"/>
  <c r="AB769" i="5"/>
  <c r="AW769" i="5" s="1"/>
  <c r="AH67" i="5"/>
  <c r="BC67" i="5" s="1"/>
  <c r="AM67" i="5"/>
  <c r="CC67" i="5" s="1"/>
  <c r="BH67" i="5"/>
  <c r="BO109" i="5"/>
  <c r="Y109" i="5"/>
  <c r="AT109" i="5" s="1"/>
  <c r="AE109" i="5"/>
  <c r="AZ109" i="5" s="1"/>
  <c r="BU109" i="5" s="1"/>
  <c r="AG109" i="5"/>
  <c r="BB109" i="5"/>
  <c r="BW109" i="5" s="1"/>
  <c r="AG25" i="5"/>
  <c r="BB25" i="5" s="1"/>
  <c r="BW25" i="5"/>
  <c r="AK25" i="5"/>
  <c r="BF25" i="5" s="1"/>
  <c r="Z245" i="5"/>
  <c r="CH245" i="5"/>
  <c r="AR245" i="5"/>
  <c r="W245" i="5"/>
  <c r="AV968" i="5"/>
  <c r="AA968" i="5"/>
  <c r="AM943" i="5"/>
  <c r="BH943" i="5" s="1"/>
  <c r="CC943" i="5" s="1"/>
  <c r="AG943" i="5"/>
  <c r="BB943" i="5" s="1"/>
  <c r="AN520" i="5"/>
  <c r="BI520" i="5"/>
  <c r="AA520" i="5"/>
  <c r="AV520" i="5" s="1"/>
  <c r="Y184" i="5"/>
  <c r="AT184" i="5" s="1"/>
  <c r="AO184" i="5"/>
  <c r="Z554" i="5"/>
  <c r="AU554" i="5" s="1"/>
  <c r="BP554" i="5" s="1"/>
  <c r="X554" i="5"/>
  <c r="AO91" i="5"/>
  <c r="AN91" i="5"/>
  <c r="CD91" i="5" s="1"/>
  <c r="BI91" i="5"/>
  <c r="AJ137" i="5"/>
  <c r="BE137" i="5" s="1"/>
  <c r="BZ137" i="5" s="1"/>
  <c r="AH137" i="5"/>
  <c r="AK495" i="5"/>
  <c r="AC495" i="5"/>
  <c r="AX495" i="5"/>
  <c r="AI269" i="5"/>
  <c r="BD269" i="5"/>
  <c r="AK269" i="5"/>
  <c r="BF269" i="5" s="1"/>
  <c r="AP313" i="5"/>
  <c r="CH313" i="5"/>
  <c r="W313" i="5"/>
  <c r="AR313" i="5" s="1"/>
  <c r="AB849" i="5"/>
  <c r="AW849" i="5"/>
  <c r="BR849" i="5" s="1"/>
  <c r="AE849" i="5"/>
  <c r="AZ849" i="5" s="1"/>
  <c r="BU849" i="5" s="1"/>
  <c r="AA75" i="5"/>
  <c r="AV75" i="5" s="1"/>
  <c r="BQ75" i="5" s="1"/>
  <c r="AX75" i="5"/>
  <c r="BS75" i="5" s="1"/>
  <c r="AC75" i="5"/>
  <c r="CH758" i="5"/>
  <c r="W758" i="5"/>
  <c r="AL758" i="5"/>
  <c r="AA941" i="5"/>
  <c r="AV941" i="5" s="1"/>
  <c r="BQ941" i="5"/>
  <c r="AJ941" i="5"/>
  <c r="BE941" i="5"/>
  <c r="BZ941" i="5" s="1"/>
  <c r="BG426" i="5"/>
  <c r="CB426" i="5" s="1"/>
  <c r="AL426" i="5"/>
  <c r="X426" i="5"/>
  <c r="AS426" i="5" s="1"/>
  <c r="AE735" i="5"/>
  <c r="CH735" i="5"/>
  <c r="W735" i="5"/>
  <c r="AO597" i="5"/>
  <c r="BJ597" i="5" s="1"/>
  <c r="CE597" i="5" s="1"/>
  <c r="AZ597" i="5"/>
  <c r="BU597" i="5"/>
  <c r="AE597" i="5"/>
  <c r="X568" i="5"/>
  <c r="AS568" i="5" s="1"/>
  <c r="BN568" i="5" s="1"/>
  <c r="AM568" i="5"/>
  <c r="BH568" i="5" s="1"/>
  <c r="CC568" i="5" s="1"/>
  <c r="Y161" i="5"/>
  <c r="AT161" i="5" s="1"/>
  <c r="AM161" i="5"/>
  <c r="BH161" i="5" s="1"/>
  <c r="CC161" i="5"/>
  <c r="BH496" i="5"/>
  <c r="AM496" i="5"/>
  <c r="AI496" i="5"/>
  <c r="AF132" i="5"/>
  <c r="BA132" i="5" s="1"/>
  <c r="AM132" i="5"/>
  <c r="BH132" i="5"/>
  <c r="CC132" i="5" s="1"/>
  <c r="AK242" i="5"/>
  <c r="AM242" i="5"/>
  <c r="BH242" i="5" s="1"/>
  <c r="CC242" i="5" s="1"/>
  <c r="AF612" i="5"/>
  <c r="BA612" i="5" s="1"/>
  <c r="AB612" i="5"/>
  <c r="AW612" i="5" s="1"/>
  <c r="BR612" i="5" s="1"/>
  <c r="Y252" i="5"/>
  <c r="AT252" i="5" s="1"/>
  <c r="BO252" i="5"/>
  <c r="AG252" i="5"/>
  <c r="BB252" i="5"/>
  <c r="BW252" i="5" s="1"/>
  <c r="AE749" i="5"/>
  <c r="BQ749" i="5"/>
  <c r="AA749" i="5"/>
  <c r="AV749" i="5" s="1"/>
  <c r="CB284" i="5"/>
  <c r="AL284" i="5"/>
  <c r="BG284" i="5" s="1"/>
  <c r="AK284" i="5"/>
  <c r="BF284" i="5" s="1"/>
  <c r="Z70" i="5"/>
  <c r="AU70" i="5" s="1"/>
  <c r="BP70" i="5" s="1"/>
  <c r="AN70" i="5"/>
  <c r="BI70" i="5" s="1"/>
  <c r="CD70" i="5" s="1"/>
  <c r="Y647" i="5"/>
  <c r="AT647" i="5" s="1"/>
  <c r="BO647" i="5"/>
  <c r="AK647" i="5"/>
  <c r="BF647" i="5" s="1"/>
  <c r="Y888" i="5"/>
  <c r="AT888" i="5"/>
  <c r="BO888" i="5" s="1"/>
  <c r="AD888" i="5"/>
  <c r="AY888" i="5" s="1"/>
  <c r="AW556" i="5"/>
  <c r="AB556" i="5"/>
  <c r="AY556" i="5"/>
  <c r="BT556" i="5" s="1"/>
  <c r="AD556" i="5"/>
  <c r="AJ657" i="5"/>
  <c r="AI657" i="5"/>
  <c r="BD657" i="5" s="1"/>
  <c r="Y780" i="5"/>
  <c r="AT780" i="5" s="1"/>
  <c r="BO780" i="5" s="1"/>
  <c r="X780" i="5"/>
  <c r="AS780" i="5" s="1"/>
  <c r="BN780" i="5" s="1"/>
  <c r="AM35" i="5"/>
  <c r="BH35" i="5" s="1"/>
  <c r="AA35" i="5"/>
  <c r="AV35" i="5" s="1"/>
  <c r="BQ35" i="5" s="1"/>
  <c r="AV145" i="5"/>
  <c r="AA145" i="5"/>
  <c r="AO145" i="5"/>
  <c r="AC977" i="5"/>
  <c r="AL977" i="5"/>
  <c r="BG977" i="5" s="1"/>
  <c r="CB977" i="5" s="1"/>
  <c r="AH960" i="5"/>
  <c r="BC960" i="5" s="1"/>
  <c r="AJ960" i="5"/>
  <c r="AJ710" i="5"/>
  <c r="AW710" i="5"/>
  <c r="BR710" i="5" s="1"/>
  <c r="AB710" i="5"/>
  <c r="AP263" i="5"/>
  <c r="BK263" i="5"/>
  <c r="CF263" i="5" s="1"/>
  <c r="AH263" i="5"/>
  <c r="AM1001" i="5"/>
  <c r="BH1001" i="5" s="1"/>
  <c r="AI1001" i="5"/>
  <c r="AG637" i="5"/>
  <c r="AI637" i="5"/>
  <c r="BD637" i="5"/>
  <c r="X76" i="5"/>
  <c r="AS76" i="5" s="1"/>
  <c r="BN76" i="5" s="1"/>
  <c r="AD76" i="5"/>
  <c r="AY76" i="5"/>
  <c r="BT76" i="5" s="1"/>
  <c r="CH511" i="5"/>
  <c r="W511" i="5"/>
  <c r="AH511" i="5"/>
  <c r="BC511" i="5" s="1"/>
  <c r="BX511" i="5" s="1"/>
  <c r="AO83" i="5"/>
  <c r="BJ83" i="5" s="1"/>
  <c r="AC83" i="5"/>
  <c r="Z236" i="5"/>
  <c r="AB236" i="5"/>
  <c r="AM854" i="5"/>
  <c r="BH854" i="5"/>
  <c r="CC854" i="5" s="1"/>
  <c r="AF854" i="5"/>
  <c r="BA854" i="5"/>
  <c r="BV854" i="5" s="1"/>
  <c r="AD175" i="5"/>
  <c r="AY175" i="5" s="1"/>
  <c r="BT175" i="5" s="1"/>
  <c r="BG175" i="5"/>
  <c r="AL175" i="5"/>
  <c r="AN949" i="5"/>
  <c r="BI949" i="5" s="1"/>
  <c r="BV949" i="5"/>
  <c r="AF949" i="5"/>
  <c r="BA949" i="5" s="1"/>
  <c r="AP413" i="5"/>
  <c r="AH413" i="5"/>
  <c r="AA473" i="5"/>
  <c r="AV473" i="5"/>
  <c r="AJ473" i="5"/>
  <c r="BE473" i="5" s="1"/>
  <c r="AI239" i="5"/>
  <c r="AN239" i="5"/>
  <c r="BI239" i="5" s="1"/>
  <c r="AI687" i="5"/>
  <c r="BD687" i="5" s="1"/>
  <c r="BY687" i="5"/>
  <c r="AC687" i="5"/>
  <c r="AX687" i="5"/>
  <c r="BS687" i="5" s="1"/>
  <c r="AG865" i="5"/>
  <c r="BB865" i="5" s="1"/>
  <c r="AH865" i="5"/>
  <c r="Y877" i="5"/>
  <c r="AT877" i="5" s="1"/>
  <c r="BO877" i="5" s="1"/>
  <c r="X247" i="5"/>
  <c r="AN247" i="5"/>
  <c r="BI247" i="5" s="1"/>
  <c r="CD247" i="5" s="1"/>
  <c r="AA217" i="5"/>
  <c r="AV217" i="5" s="1"/>
  <c r="AE217" i="5"/>
  <c r="AP755" i="5"/>
  <c r="BK755" i="5"/>
  <c r="CF755" i="5" s="1"/>
  <c r="X755" i="5"/>
  <c r="AS755" i="5" s="1"/>
  <c r="BN755" i="5" s="1"/>
  <c r="AV530" i="5"/>
  <c r="AA530" i="5"/>
  <c r="AS530" i="5"/>
  <c r="BN530" i="5" s="1"/>
  <c r="X530" i="5"/>
  <c r="AP377" i="5"/>
  <c r="BK377" i="5" s="1"/>
  <c r="CF377" i="5" s="1"/>
  <c r="Y377" i="5"/>
  <c r="AT377" i="5" s="1"/>
  <c r="AA77" i="5"/>
  <c r="BH541" i="5"/>
  <c r="CC541" i="5" s="1"/>
  <c r="AM541" i="5"/>
  <c r="AJ541" i="5"/>
  <c r="BE541" i="5"/>
  <c r="BZ541" i="5" s="1"/>
  <c r="BB793" i="5"/>
  <c r="AG793" i="5"/>
  <c r="Z793" i="5"/>
  <c r="AU793" i="5" s="1"/>
  <c r="AN804" i="5"/>
  <c r="BI804" i="5" s="1"/>
  <c r="CD804" i="5"/>
  <c r="AJ804" i="5"/>
  <c r="BE804" i="5" s="1"/>
  <c r="BZ804" i="5" s="1"/>
  <c r="BT546" i="5"/>
  <c r="AD546" i="5"/>
  <c r="AY546" i="5" s="1"/>
  <c r="AP546" i="5"/>
  <c r="BK546" i="5" s="1"/>
  <c r="CF546" i="5" s="1"/>
  <c r="X155" i="5"/>
  <c r="AA155" i="5"/>
  <c r="AV155" i="5" s="1"/>
  <c r="AN387" i="5"/>
  <c r="BI387" i="5" s="1"/>
  <c r="CD387" i="5" s="1"/>
  <c r="AC387" i="5"/>
  <c r="X324" i="5"/>
  <c r="AS324" i="5" s="1"/>
  <c r="AZ324" i="5"/>
  <c r="AE324" i="5"/>
  <c r="AP571" i="5"/>
  <c r="BK571" i="5" s="1"/>
  <c r="CF571" i="5" s="1"/>
  <c r="CH571" i="5"/>
  <c r="W571" i="5"/>
  <c r="X917" i="5"/>
  <c r="AS917" i="5"/>
  <c r="BN917" i="5" s="1"/>
  <c r="AP917" i="5"/>
  <c r="BK917" i="5" s="1"/>
  <c r="CF917" i="5" s="1"/>
  <c r="AO917" i="5"/>
  <c r="BJ917" i="5" s="1"/>
  <c r="BD732" i="5"/>
  <c r="AI732" i="5"/>
  <c r="AK959" i="5"/>
  <c r="AL959" i="5"/>
  <c r="AJ683" i="5"/>
  <c r="BE683" i="5" s="1"/>
  <c r="AS683" i="5"/>
  <c r="BN683" i="5" s="1"/>
  <c r="X683" i="5"/>
  <c r="AP975" i="5"/>
  <c r="AL975" i="5"/>
  <c r="BG975" i="5" s="1"/>
  <c r="CB975" i="5" s="1"/>
  <c r="AM891" i="5"/>
  <c r="BH891" i="5" s="1"/>
  <c r="CC891" i="5" s="1"/>
  <c r="AD891" i="5"/>
  <c r="AY891" i="5" s="1"/>
  <c r="CH719" i="5"/>
  <c r="W719" i="5"/>
  <c r="AR719" i="5" s="1"/>
  <c r="AK719" i="5"/>
  <c r="AE946" i="5"/>
  <c r="AI946" i="5"/>
  <c r="BD946" i="5" s="1"/>
  <c r="BY946" i="5" s="1"/>
  <c r="AC455" i="5"/>
  <c r="BK455" i="5"/>
  <c r="AP455" i="5"/>
  <c r="CH924" i="5"/>
  <c r="AR924" i="5"/>
  <c r="W924" i="5"/>
  <c r="AZ924" i="5"/>
  <c r="BU924" i="5" s="1"/>
  <c r="AE924" i="5"/>
  <c r="AH906" i="5"/>
  <c r="BC906" i="5" s="1"/>
  <c r="BX906" i="5" s="1"/>
  <c r="AR906" i="5"/>
  <c r="W906" i="5"/>
  <c r="CH906" i="5"/>
  <c r="AM440" i="5"/>
  <c r="BH440" i="5" s="1"/>
  <c r="CC440" i="5"/>
  <c r="CH440" i="5"/>
  <c r="W440" i="5"/>
  <c r="AR440" i="5"/>
  <c r="AD821" i="5"/>
  <c r="AP821" i="5"/>
  <c r="BJ138" i="5"/>
  <c r="AO138" i="5"/>
  <c r="AL138" i="5"/>
  <c r="AH305" i="5"/>
  <c r="BC305" i="5" s="1"/>
  <c r="W305" i="5"/>
  <c r="AR305" i="5" s="1"/>
  <c r="CH305" i="5"/>
  <c r="Z307" i="5"/>
  <c r="AU307" i="5" s="1"/>
  <c r="BP307" i="5" s="1"/>
  <c r="BG307" i="5"/>
  <c r="AL307" i="5"/>
  <c r="AP197" i="5"/>
  <c r="BK197" i="5" s="1"/>
  <c r="CF197" i="5" s="1"/>
  <c r="AK197" i="5"/>
  <c r="BF197" i="5"/>
  <c r="CA197" i="5" s="1"/>
  <c r="AN230" i="5"/>
  <c r="BI230" i="5" s="1"/>
  <c r="CD230" i="5" s="1"/>
  <c r="AK230" i="5"/>
  <c r="BF230" i="5" s="1"/>
  <c r="AP671" i="5"/>
  <c r="BK671" i="5" s="1"/>
  <c r="CF671" i="5" s="1"/>
  <c r="Z671" i="5"/>
  <c r="BD20" i="5"/>
  <c r="BY20" i="5" s="1"/>
  <c r="AI20" i="5"/>
  <c r="AN20" i="5"/>
  <c r="AT866" i="5"/>
  <c r="Y866" i="5"/>
  <c r="BO866" i="5" s="1"/>
  <c r="AH866" i="5"/>
  <c r="AF937" i="5"/>
  <c r="BA937" i="5" s="1"/>
  <c r="Z937" i="5"/>
  <c r="AU937" i="5" s="1"/>
  <c r="AI182" i="5"/>
  <c r="BD182" i="5" s="1"/>
  <c r="BY182" i="5" s="1"/>
  <c r="AB182" i="5"/>
  <c r="AW182" i="5" s="1"/>
  <c r="X43" i="5"/>
  <c r="AS43" i="5"/>
  <c r="BN43" i="5" s="1"/>
  <c r="AO43" i="5"/>
  <c r="AR353" i="5"/>
  <c r="W353" i="5"/>
  <c r="CH353" i="5"/>
  <c r="Z353" i="5"/>
  <c r="AU353" i="5"/>
  <c r="BP353" i="5"/>
  <c r="AC395" i="5"/>
  <c r="AX395" i="5" s="1"/>
  <c r="AL395" i="5"/>
  <c r="CH853" i="5"/>
  <c r="W853" i="5"/>
  <c r="AE853" i="5"/>
  <c r="BN644" i="5"/>
  <c r="X644" i="5"/>
  <c r="AS644" i="5" s="1"/>
  <c r="AK644" i="5"/>
  <c r="AE698" i="5"/>
  <c r="AZ698" i="5" s="1"/>
  <c r="BU698" i="5" s="1"/>
  <c r="Y698" i="5"/>
  <c r="Z21" i="5"/>
  <c r="AU21" i="5" s="1"/>
  <c r="AM21" i="5"/>
  <c r="BH21" i="5" s="1"/>
  <c r="AE451" i="5"/>
  <c r="AC451" i="5"/>
  <c r="AX451" i="5" s="1"/>
  <c r="AF1007" i="5"/>
  <c r="BA1007" i="5"/>
  <c r="AH1007" i="5"/>
  <c r="BC1007" i="5" s="1"/>
  <c r="W997" i="5"/>
  <c r="CH997" i="5"/>
  <c r="Z997" i="5"/>
  <c r="Z147" i="5"/>
  <c r="AW147" i="5"/>
  <c r="BR147" i="5" s="1"/>
  <c r="AB147" i="5"/>
  <c r="BF903" i="5"/>
  <c r="CA903" i="5" s="1"/>
  <c r="AK903" i="5"/>
  <c r="AB903" i="5"/>
  <c r="AW903" i="5"/>
  <c r="X286" i="5"/>
  <c r="AS286" i="5" s="1"/>
  <c r="AO286" i="5"/>
  <c r="BJ286" i="5" s="1"/>
  <c r="AA415" i="5"/>
  <c r="AV415" i="5" s="1"/>
  <c r="AE415" i="5"/>
  <c r="AZ415" i="5" s="1"/>
  <c r="BU415" i="5" s="1"/>
  <c r="AI893" i="5"/>
  <c r="BY893" i="5" s="1"/>
  <c r="BD893" i="5"/>
  <c r="X893" i="5"/>
  <c r="AB947" i="5"/>
  <c r="AW947" i="5"/>
  <c r="X947" i="5"/>
  <c r="AS947" i="5" s="1"/>
  <c r="Z532" i="5"/>
  <c r="AU532" i="5" s="1"/>
  <c r="BP532" i="5" s="1"/>
  <c r="AO532" i="5"/>
  <c r="BJ532" i="5" s="1"/>
  <c r="AJ342" i="5"/>
  <c r="AS342" i="5"/>
  <c r="BN342" i="5"/>
  <c r="X342" i="5"/>
  <c r="BC321" i="5"/>
  <c r="AH321" i="5"/>
  <c r="AB321" i="5"/>
  <c r="AW321" i="5" s="1"/>
  <c r="BR321" i="5" s="1"/>
  <c r="AI1010" i="5"/>
  <c r="BD1010" i="5" s="1"/>
  <c r="BY1010" i="5"/>
  <c r="W1010" i="5"/>
  <c r="AR1010" i="5"/>
  <c r="CH1010" i="5"/>
  <c r="AM340" i="5"/>
  <c r="BH340" i="5" s="1"/>
  <c r="BT340" i="5"/>
  <c r="AD340" i="5"/>
  <c r="AY340" i="5" s="1"/>
  <c r="AF881" i="5"/>
  <c r="AC881" i="5"/>
  <c r="AX881" i="5" s="1"/>
  <c r="AH457" i="5"/>
  <c r="AF457" i="5"/>
  <c r="BA457" i="5" s="1"/>
  <c r="BV457" i="5" s="1"/>
  <c r="AM803" i="5"/>
  <c r="AH803" i="5"/>
  <c r="BC803" i="5" s="1"/>
  <c r="BF599" i="5"/>
  <c r="AK599" i="5"/>
  <c r="AO599" i="5"/>
  <c r="AL339" i="5"/>
  <c r="BG339" i="5" s="1"/>
  <c r="CB339" i="5" s="1"/>
  <c r="AD339" i="5"/>
  <c r="AY339" i="5" s="1"/>
  <c r="BT339" i="5"/>
  <c r="AM817" i="5"/>
  <c r="AO817" i="5"/>
  <c r="BJ817" i="5" s="1"/>
  <c r="CE817" i="5" s="1"/>
  <c r="X628" i="5"/>
  <c r="AS628" i="5" s="1"/>
  <c r="AP628" i="5"/>
  <c r="AD257" i="5"/>
  <c r="BJ257" i="5"/>
  <c r="AO257" i="5"/>
  <c r="AG622" i="5"/>
  <c r="AM622" i="5"/>
  <c r="BH622" i="5"/>
  <c r="AD770" i="5"/>
  <c r="AY770" i="5" s="1"/>
  <c r="BT770" i="5" s="1"/>
  <c r="AG770" i="5"/>
  <c r="BB770" i="5" s="1"/>
  <c r="AF424" i="5"/>
  <c r="X424" i="5"/>
  <c r="BE939" i="5"/>
  <c r="AJ939" i="5"/>
  <c r="BZ939" i="5" s="1"/>
  <c r="AC538" i="5"/>
  <c r="AM538" i="5"/>
  <c r="BH538" i="5" s="1"/>
  <c r="CC538" i="5" s="1"/>
  <c r="AE761" i="5"/>
  <c r="AZ761" i="5" s="1"/>
  <c r="Y761" i="5"/>
  <c r="AT761" i="5" s="1"/>
  <c r="BO761" i="5" s="1"/>
  <c r="AB669" i="5"/>
  <c r="AW669" i="5" s="1"/>
  <c r="AH669" i="5"/>
  <c r="BC669" i="5" s="1"/>
  <c r="BX669" i="5" s="1"/>
  <c r="AK701" i="5"/>
  <c r="BF701" i="5" s="1"/>
  <c r="X701" i="5"/>
  <c r="AS701" i="5"/>
  <c r="BN701" i="5" s="1"/>
  <c r="AJ596" i="5"/>
  <c r="BE596" i="5" s="1"/>
  <c r="AZ596" i="5"/>
  <c r="BU596" i="5" s="1"/>
  <c r="AE596" i="5"/>
  <c r="Z432" i="5"/>
  <c r="AU432" i="5" s="1"/>
  <c r="BP432" i="5" s="1"/>
  <c r="AE670" i="5"/>
  <c r="AZ670" i="5" s="1"/>
  <c r="AP670" i="5"/>
  <c r="BK670" i="5" s="1"/>
  <c r="AB964" i="5"/>
  <c r="AA964" i="5"/>
  <c r="AM477" i="5"/>
  <c r="BH477" i="5"/>
  <c r="CC477" i="5" s="1"/>
  <c r="CH477" i="5"/>
  <c r="W477" i="5"/>
  <c r="AR477" i="5" s="1"/>
  <c r="AM639" i="5"/>
  <c r="BH639" i="5"/>
  <c r="CC639" i="5" s="1"/>
  <c r="X639" i="5"/>
  <c r="AS639" i="5" s="1"/>
  <c r="BN639" i="5" s="1"/>
  <c r="Y950" i="5"/>
  <c r="AT950" i="5" s="1"/>
  <c r="AL950" i="5"/>
  <c r="CB950" i="5" s="1"/>
  <c r="BG950" i="5"/>
  <c r="AC785" i="5"/>
  <c r="AX785" i="5"/>
  <c r="BF785" i="5"/>
  <c r="CA785" i="5" s="1"/>
  <c r="AK785" i="5"/>
  <c r="AD296" i="5"/>
  <c r="AY296" i="5" s="1"/>
  <c r="BT296" i="5" s="1"/>
  <c r="AR296" i="5"/>
  <c r="W296" i="5"/>
  <c r="CH296" i="5"/>
  <c r="BK169" i="5"/>
  <c r="CF169" i="5" s="1"/>
  <c r="AP169" i="5"/>
  <c r="AC169" i="5"/>
  <c r="AX169" i="5" s="1"/>
  <c r="BS169" i="5" s="1"/>
  <c r="AK306" i="5"/>
  <c r="BF306" i="5" s="1"/>
  <c r="AA306" i="5"/>
  <c r="AV306" i="5" s="1"/>
  <c r="BQ306" i="5" s="1"/>
  <c r="AI740" i="5"/>
  <c r="AA727" i="5"/>
  <c r="AV727" i="5" s="1"/>
  <c r="AO727" i="5"/>
  <c r="BJ727" i="5" s="1"/>
  <c r="CE727" i="5" s="1"/>
  <c r="AG108" i="5"/>
  <c r="BB108" i="5" s="1"/>
  <c r="AP108" i="5"/>
  <c r="AJ470" i="5"/>
  <c r="BE470" i="5" s="1"/>
  <c r="AC470" i="5"/>
  <c r="AX470" i="5" s="1"/>
  <c r="BS470" i="5" s="1"/>
  <c r="CA694" i="5"/>
  <c r="AK694" i="5"/>
  <c r="BF694" i="5"/>
  <c r="AM694" i="5"/>
  <c r="AP580" i="5"/>
  <c r="BK580" i="5" s="1"/>
  <c r="AE580" i="5"/>
  <c r="AZ580" i="5" s="1"/>
  <c r="BU580" i="5" s="1"/>
  <c r="AB932" i="5"/>
  <c r="AW932" i="5"/>
  <c r="BR932" i="5" s="1"/>
  <c r="AI932" i="5"/>
  <c r="AI697" i="5"/>
  <c r="AB697" i="5"/>
  <c r="AW697" i="5"/>
  <c r="BR697" i="5" s="1"/>
  <c r="AC662" i="5"/>
  <c r="AX662" i="5" s="1"/>
  <c r="BS662" i="5" s="1"/>
  <c r="AB662" i="5"/>
  <c r="AW662" i="5" s="1"/>
  <c r="BR662" i="5" s="1"/>
  <c r="AM48" i="5"/>
  <c r="BH48" i="5"/>
  <c r="AZ48" i="5"/>
  <c r="BU48" i="5" s="1"/>
  <c r="AE48" i="5"/>
  <c r="Y703" i="5"/>
  <c r="AD703" i="5"/>
  <c r="AY703" i="5" s="1"/>
  <c r="BT703" i="5" s="1"/>
  <c r="AE553" i="5"/>
  <c r="X553" i="5"/>
  <c r="BE73" i="5"/>
  <c r="AJ73" i="5"/>
  <c r="AD73" i="5"/>
  <c r="Z747" i="5"/>
  <c r="AU747" i="5"/>
  <c r="AJ747" i="5"/>
  <c r="BE747" i="5" s="1"/>
  <c r="AC894" i="5"/>
  <c r="AX894" i="5" s="1"/>
  <c r="AJ894" i="5"/>
  <c r="AA312" i="5"/>
  <c r="AV312" i="5"/>
  <c r="BH312" i="5"/>
  <c r="CC312" i="5" s="1"/>
  <c r="AM312" i="5"/>
  <c r="AH181" i="5"/>
  <c r="BC181" i="5" s="1"/>
  <c r="AA181" i="5"/>
  <c r="CH709" i="5"/>
  <c r="W709" i="5"/>
  <c r="AN709" i="5"/>
  <c r="BI709" i="5" s="1"/>
  <c r="X318" i="5"/>
  <c r="AS318" i="5" s="1"/>
  <c r="AH318" i="5"/>
  <c r="BC318" i="5" s="1"/>
  <c r="BX318" i="5" s="1"/>
  <c r="AE598" i="5"/>
  <c r="AZ598" i="5"/>
  <c r="BU598" i="5"/>
  <c r="AJ598" i="5"/>
  <c r="BE598" i="5" s="1"/>
  <c r="BZ598" i="5" s="1"/>
  <c r="AG223" i="5"/>
  <c r="BB223" i="5" s="1"/>
  <c r="AH223" i="5"/>
  <c r="BC223" i="5" s="1"/>
  <c r="BX223" i="5" s="1"/>
  <c r="W744" i="5"/>
  <c r="CH744" i="5"/>
  <c r="AH744" i="5"/>
  <c r="AC259" i="5"/>
  <c r="AX259" i="5" s="1"/>
  <c r="BS259" i="5" s="1"/>
  <c r="AN259" i="5"/>
  <c r="Y408" i="5"/>
  <c r="AT408" i="5" s="1"/>
  <c r="BP408" i="5"/>
  <c r="Z408" i="5"/>
  <c r="AU408" i="5" s="1"/>
  <c r="AE394" i="5"/>
  <c r="AZ394" i="5"/>
  <c r="BU394" i="5" s="1"/>
  <c r="AD394" i="5"/>
  <c r="AY394" i="5" s="1"/>
  <c r="AF643" i="5"/>
  <c r="BA643" i="5" s="1"/>
  <c r="AH643" i="5"/>
  <c r="AJ27" i="5"/>
  <c r="BE27" i="5" s="1"/>
  <c r="BZ27" i="5" s="1"/>
  <c r="AD914" i="5"/>
  <c r="AG914" i="5"/>
  <c r="X464" i="5"/>
  <c r="AS464" i="5" s="1"/>
  <c r="BN464" i="5" s="1"/>
  <c r="AA464" i="5"/>
  <c r="AO722" i="5"/>
  <c r="BJ722" i="5" s="1"/>
  <c r="AG722" i="5"/>
  <c r="AY385" i="5"/>
  <c r="AD385" i="5"/>
  <c r="AG385" i="5"/>
  <c r="BB385" i="5" s="1"/>
  <c r="AE251" i="5"/>
  <c r="AZ251" i="5"/>
  <c r="AI251" i="5"/>
  <c r="BD251" i="5" s="1"/>
  <c r="BY251" i="5" s="1"/>
  <c r="AK411" i="5"/>
  <c r="BF411" i="5" s="1"/>
  <c r="CA411" i="5"/>
  <c r="AJ411" i="5"/>
  <c r="AH822" i="5"/>
  <c r="BC822" i="5"/>
  <c r="AF822" i="5"/>
  <c r="AY523" i="5"/>
  <c r="BT523" i="5" s="1"/>
  <c r="AD523" i="5"/>
  <c r="AS523" i="5"/>
  <c r="X523" i="5"/>
  <c r="AM168" i="5"/>
  <c r="BH168" i="5" s="1"/>
  <c r="BI168" i="5"/>
  <c r="AN168" i="5"/>
  <c r="CD168" i="5"/>
  <c r="AP908" i="5"/>
  <c r="AB908" i="5"/>
  <c r="AS916" i="5"/>
  <c r="BN916" i="5"/>
  <c r="X916" i="5"/>
  <c r="AJ916" i="5"/>
  <c r="AF730" i="5"/>
  <c r="BA730" i="5" s="1"/>
  <c r="BG730" i="5"/>
  <c r="AL730" i="5"/>
  <c r="Y480" i="5"/>
  <c r="AT480" i="5" s="1"/>
  <c r="BO480" i="5" s="1"/>
  <c r="AB480" i="5"/>
  <c r="AW480" i="5" s="1"/>
  <c r="BR480" i="5"/>
  <c r="AB859" i="5"/>
  <c r="AW859" i="5" s="1"/>
  <c r="BR859" i="5" s="1"/>
  <c r="AG859" i="5"/>
  <c r="BB859" i="5" s="1"/>
  <c r="CH244" i="5"/>
  <c r="W244" i="5"/>
  <c r="AP244" i="5"/>
  <c r="BK244" i="5"/>
  <c r="CF244" i="5" s="1"/>
  <c r="AP310" i="5"/>
  <c r="BK310" i="5" s="1"/>
  <c r="CF310" i="5" s="1"/>
  <c r="AG310" i="5"/>
  <c r="AP981" i="5"/>
  <c r="BK981" i="5" s="1"/>
  <c r="CF981" i="5" s="1"/>
  <c r="AT981" i="5"/>
  <c r="BO981" i="5" s="1"/>
  <c r="Y981" i="5"/>
  <c r="BV810" i="5"/>
  <c r="AF810" i="5"/>
  <c r="BA810" i="5" s="1"/>
  <c r="AY810" i="5"/>
  <c r="BT810" i="5" s="1"/>
  <c r="AD810" i="5"/>
  <c r="AH748" i="5"/>
  <c r="BC748" i="5" s="1"/>
  <c r="BX748" i="5" s="1"/>
  <c r="AC748" i="5"/>
  <c r="AX748" i="5" s="1"/>
  <c r="AB500" i="5"/>
  <c r="AC500" i="5"/>
  <c r="AX500" i="5" s="1"/>
  <c r="AP30" i="5"/>
  <c r="BK30" i="5" s="1"/>
  <c r="CF30" i="5" s="1"/>
  <c r="AK30" i="5"/>
  <c r="AF551" i="5"/>
  <c r="BA551" i="5" s="1"/>
  <c r="BV551" i="5" s="1"/>
  <c r="AK551" i="5"/>
  <c r="BF551" i="5" s="1"/>
  <c r="Z160" i="5"/>
  <c r="AM160" i="5"/>
  <c r="BH160" i="5" s="1"/>
  <c r="AN435" i="5"/>
  <c r="AM435" i="5"/>
  <c r="BH435" i="5" s="1"/>
  <c r="AC702" i="5"/>
  <c r="AI702" i="5"/>
  <c r="BD702" i="5" s="1"/>
  <c r="BY702" i="5" s="1"/>
  <c r="BX474" i="5"/>
  <c r="AH474" i="5"/>
  <c r="BC474" i="5" s="1"/>
  <c r="X474" i="5"/>
  <c r="AE843" i="5"/>
  <c r="AZ843" i="5"/>
  <c r="BJ843" i="5"/>
  <c r="CE843" i="5" s="1"/>
  <c r="AO843" i="5"/>
  <c r="BZ867" i="5"/>
  <c r="AJ867" i="5"/>
  <c r="BE867" i="5" s="1"/>
  <c r="W867" i="5"/>
  <c r="CH867" i="5"/>
  <c r="AC861" i="5"/>
  <c r="AX861" i="5"/>
  <c r="AG861" i="5"/>
  <c r="BB861" i="5" s="1"/>
  <c r="BW861" i="5" s="1"/>
  <c r="BC601" i="5"/>
  <c r="AH601" i="5"/>
  <c r="BX601" i="5" s="1"/>
  <c r="AS601" i="5"/>
  <c r="X601" i="5"/>
  <c r="AE112" i="5"/>
  <c r="AD112" i="5"/>
  <c r="AA104" i="5"/>
  <c r="AV104" i="5" s="1"/>
  <c r="BQ104" i="5" s="1"/>
  <c r="Y104" i="5"/>
  <c r="CH326" i="5"/>
  <c r="W326" i="5"/>
  <c r="AR326" i="5" s="1"/>
  <c r="AB326" i="5"/>
  <c r="BY664" i="5"/>
  <c r="AI664" i="5"/>
  <c r="BD664" i="5" s="1"/>
  <c r="AK664" i="5"/>
  <c r="AI365" i="5"/>
  <c r="AC365" i="5"/>
  <c r="AX365" i="5" s="1"/>
  <c r="BS365" i="5" s="1"/>
  <c r="Y661" i="5"/>
  <c r="AT661" i="5" s="1"/>
  <c r="BO661" i="5" s="1"/>
  <c r="AL661" i="5"/>
  <c r="AO403" i="5"/>
  <c r="AP403" i="5"/>
  <c r="BK403" i="5" s="1"/>
  <c r="CF403" i="5"/>
  <c r="AM314" i="5"/>
  <c r="BH314" i="5" s="1"/>
  <c r="AD314" i="5"/>
  <c r="AY314" i="5" s="1"/>
  <c r="BT314" i="5" s="1"/>
  <c r="AD222" i="5"/>
  <c r="AA222" i="5"/>
  <c r="AV222" i="5"/>
  <c r="BQ222" i="5"/>
  <c r="AP581" i="5"/>
  <c r="BK581" i="5"/>
  <c r="CF581" i="5" s="1"/>
  <c r="AG581" i="5"/>
  <c r="AD354" i="5"/>
  <c r="AY354" i="5" s="1"/>
  <c r="BT354" i="5" s="1"/>
  <c r="AH354" i="5"/>
  <c r="AM32" i="5"/>
  <c r="Y32" i="5"/>
  <c r="AI573" i="5"/>
  <c r="BD573" i="5" s="1"/>
  <c r="AE573" i="5"/>
  <c r="AI875" i="5"/>
  <c r="BD875" i="5" s="1"/>
  <c r="Y875" i="5"/>
  <c r="AG23" i="5"/>
  <c r="BB23" i="5" s="1"/>
  <c r="BW23" i="5" s="1"/>
  <c r="Y23" i="5"/>
  <c r="AT23" i="5" s="1"/>
  <c r="AS430" i="5"/>
  <c r="X430" i="5"/>
  <c r="AI430" i="5"/>
  <c r="BD430" i="5" s="1"/>
  <c r="AL44" i="5"/>
  <c r="AO44" i="5"/>
  <c r="Y837" i="5"/>
  <c r="Z837" i="5"/>
  <c r="AU837" i="5" s="1"/>
  <c r="BP837" i="5" s="1"/>
  <c r="AG201" i="5"/>
  <c r="BW201" i="5" s="1"/>
  <c r="BB201" i="5"/>
  <c r="AL201" i="5"/>
  <c r="Y923" i="5"/>
  <c r="AT923" i="5" s="1"/>
  <c r="BJ923" i="5"/>
  <c r="CE923" i="5" s="1"/>
  <c r="AO923" i="5"/>
  <c r="AF999" i="5"/>
  <c r="BA999" i="5" s="1"/>
  <c r="AD999" i="5"/>
  <c r="AC974" i="5"/>
  <c r="AX974" i="5" s="1"/>
  <c r="AL974" i="5"/>
  <c r="BG974" i="5" s="1"/>
  <c r="CB974" i="5" s="1"/>
  <c r="AN642" i="5"/>
  <c r="BI642" i="5" s="1"/>
  <c r="AJ642" i="5"/>
  <c r="BE642" i="5" s="1"/>
  <c r="X783" i="5"/>
  <c r="AS783" i="5" s="1"/>
  <c r="CH783" i="5"/>
  <c r="W783" i="5"/>
  <c r="AR783" i="5" s="1"/>
  <c r="AF863" i="5"/>
  <c r="CD863" i="5"/>
  <c r="AN863" i="5"/>
  <c r="BI863" i="5" s="1"/>
  <c r="W901" i="5"/>
  <c r="AR901" i="5" s="1"/>
  <c r="CH901" i="5"/>
  <c r="AB901" i="5"/>
  <c r="AW901" i="5" s="1"/>
  <c r="BR901" i="5" s="1"/>
  <c r="AG167" i="5"/>
  <c r="AL167" i="5"/>
  <c r="BG167" i="5" s="1"/>
  <c r="CB167" i="5" s="1"/>
  <c r="AM331" i="5"/>
  <c r="BH331" i="5" s="1"/>
  <c r="CC331" i="5" s="1"/>
  <c r="AL331" i="5"/>
  <c r="BG331" i="5" s="1"/>
  <c r="BJ194" i="5"/>
  <c r="AO194" i="5"/>
  <c r="AH194" i="5"/>
  <c r="BC194" i="5" s="1"/>
  <c r="BX194" i="5" s="1"/>
  <c r="AA604" i="5"/>
  <c r="BQ604" i="5" s="1"/>
  <c r="AV604" i="5"/>
  <c r="AD604" i="5"/>
  <c r="AY604" i="5" s="1"/>
  <c r="BT604" i="5" s="1"/>
  <c r="AL584" i="5"/>
  <c r="BG584" i="5" s="1"/>
  <c r="CB584" i="5" s="1"/>
  <c r="CH584" i="5"/>
  <c r="W584" i="5"/>
  <c r="AD750" i="5"/>
  <c r="AP750" i="5"/>
  <c r="BK750" i="5"/>
  <c r="CF750" i="5" s="1"/>
  <c r="AN514" i="5"/>
  <c r="BI514" i="5" s="1"/>
  <c r="CD514" i="5" s="1"/>
  <c r="AF514" i="5"/>
  <c r="BA514" i="5" s="1"/>
  <c r="BV514" i="5" s="1"/>
  <c r="Y693" i="5"/>
  <c r="BC693" i="5"/>
  <c r="AH693" i="5"/>
  <c r="AT116" i="5"/>
  <c r="BO116" i="5" s="1"/>
  <c r="Y116" i="5"/>
  <c r="AH116" i="5"/>
  <c r="Z383" i="5"/>
  <c r="AU383" i="5" s="1"/>
  <c r="BP383" i="5" s="1"/>
  <c r="AG383" i="5"/>
  <c r="BB383" i="5" s="1"/>
  <c r="BF913" i="5"/>
  <c r="CA913" i="5" s="1"/>
  <c r="AK913" i="5"/>
  <c r="AO913" i="5"/>
  <c r="BJ913" i="5"/>
  <c r="CE913" i="5" s="1"/>
  <c r="AK294" i="5"/>
  <c r="Z294" i="5"/>
  <c r="AU294" i="5" s="1"/>
  <c r="AA227" i="5"/>
  <c r="AD227" i="5"/>
  <c r="AY227" i="5"/>
  <c r="BT227" i="5"/>
  <c r="AD158" i="5"/>
  <c r="AY158" i="5"/>
  <c r="BO158" i="5"/>
  <c r="Y158" i="5"/>
  <c r="AT158" i="5" s="1"/>
  <c r="AD696" i="5"/>
  <c r="AY696" i="5" s="1"/>
  <c r="BT696" i="5" s="1"/>
  <c r="AA696" i="5"/>
  <c r="CH720" i="5"/>
  <c r="W720" i="5"/>
  <c r="AR720" i="5" s="1"/>
  <c r="AH720" i="5"/>
  <c r="BC720" i="5" s="1"/>
  <c r="BX720" i="5" s="1"/>
  <c r="AL122" i="5"/>
  <c r="BG122" i="5" s="1"/>
  <c r="AF122" i="5"/>
  <c r="BA122" i="5" s="1"/>
  <c r="BV122" i="5" s="1"/>
  <c r="BV635" i="5"/>
  <c r="AF635" i="5"/>
  <c r="BA635" i="5" s="1"/>
  <c r="AM635" i="5"/>
  <c r="AJ437" i="5"/>
  <c r="BE437" i="5" s="1"/>
  <c r="AN437" i="5"/>
  <c r="BI437" i="5" s="1"/>
  <c r="CD437" i="5" s="1"/>
  <c r="AK591" i="5"/>
  <c r="AN591" i="5"/>
  <c r="AM695" i="5"/>
  <c r="BH695" i="5" s="1"/>
  <c r="X695" i="5"/>
  <c r="Y381" i="5"/>
  <c r="AT381" i="5" s="1"/>
  <c r="AD381" i="5"/>
  <c r="AL131" i="5"/>
  <c r="Z131" i="5"/>
  <c r="AU131" i="5"/>
  <c r="BP131" i="5"/>
  <c r="AD507" i="5"/>
  <c r="Y476" i="5"/>
  <c r="AM838" i="5"/>
  <c r="AD838" i="5"/>
  <c r="AM751" i="5"/>
  <c r="BH751" i="5" s="1"/>
  <c r="CC751" i="5" s="1"/>
  <c r="CH751" i="5"/>
  <c r="W751" i="5"/>
  <c r="AR751" i="5" s="1"/>
  <c r="CH731" i="5"/>
  <c r="W731" i="5"/>
  <c r="AI731" i="5"/>
  <c r="AC503" i="5"/>
  <c r="AX503" i="5" s="1"/>
  <c r="BK503" i="5"/>
  <c r="CF503" i="5" s="1"/>
  <c r="AP503" i="5"/>
  <c r="AD439" i="5"/>
  <c r="AY439" i="5" s="1"/>
  <c r="BT439" i="5" s="1"/>
  <c r="AA439" i="5"/>
  <c r="AV439" i="5"/>
  <c r="BQ439" i="5" s="1"/>
  <c r="Y936" i="5"/>
  <c r="AT936" i="5" s="1"/>
  <c r="AB936" i="5"/>
  <c r="AW936" i="5" s="1"/>
  <c r="BR936" i="5" s="1"/>
  <c r="AM215" i="5"/>
  <c r="BH215" i="5"/>
  <c r="CC215" i="5" s="1"/>
  <c r="AE215" i="5"/>
  <c r="BH220" i="5"/>
  <c r="AM220" i="5"/>
  <c r="AB220" i="5"/>
  <c r="AN170" i="5"/>
  <c r="BI170" i="5" s="1"/>
  <c r="CD170" i="5" s="1"/>
  <c r="Y170" i="5"/>
  <c r="AT170" i="5" s="1"/>
  <c r="AN293" i="5"/>
  <c r="AB293" i="5"/>
  <c r="AW293" i="5" s="1"/>
  <c r="CH512" i="5"/>
  <c r="AR512" i="5"/>
  <c r="W512" i="5"/>
  <c r="AJ512" i="5"/>
  <c r="BE512" i="5" s="1"/>
  <c r="BZ512" i="5" s="1"/>
  <c r="Z931" i="5"/>
  <c r="AU931" i="5" s="1"/>
  <c r="BP931" i="5" s="1"/>
  <c r="AD931" i="5"/>
  <c r="AY931" i="5" s="1"/>
  <c r="BT931" i="5" s="1"/>
  <c r="AJ82" i="5"/>
  <c r="BE82" i="5" s="1"/>
  <c r="BZ82" i="5" s="1"/>
  <c r="AO82" i="5"/>
  <c r="BJ82" i="5"/>
  <c r="CE82" i="5"/>
  <c r="AO462" i="5"/>
  <c r="BJ462" i="5" s="1"/>
  <c r="CE462" i="5"/>
  <c r="AL462" i="5"/>
  <c r="AA304" i="5"/>
  <c r="Y304" i="5"/>
  <c r="AT304" i="5" s="1"/>
  <c r="AN186" i="5"/>
  <c r="BI186" i="5" s="1"/>
  <c r="CD186" i="5" s="1"/>
  <c r="AF186" i="5"/>
  <c r="AA757" i="5"/>
  <c r="AV757" i="5" s="1"/>
  <c r="BQ757" i="5" s="1"/>
  <c r="X757" i="5"/>
  <c r="AS757" i="5"/>
  <c r="AN172" i="5"/>
  <c r="BI172" i="5" s="1"/>
  <c r="CD172" i="5" s="1"/>
  <c r="AZ172" i="5"/>
  <c r="AE172" i="5"/>
  <c r="AK332" i="5"/>
  <c r="BF332" i="5" s="1"/>
  <c r="CA332" i="5" s="1"/>
  <c r="AB759" i="5"/>
  <c r="AW759" i="5" s="1"/>
  <c r="BR759" i="5" s="1"/>
  <c r="AG759" i="5"/>
  <c r="BB759" i="5"/>
  <c r="AI634" i="5"/>
  <c r="BD634" i="5" s="1"/>
  <c r="X634" i="5"/>
  <c r="AS634" i="5" s="1"/>
  <c r="AO987" i="5"/>
  <c r="AD987" i="5"/>
  <c r="AY987" i="5" s="1"/>
  <c r="BT987" i="5" s="1"/>
  <c r="AP972" i="5"/>
  <c r="BK972" i="5" s="1"/>
  <c r="CF972" i="5" s="1"/>
  <c r="X972" i="5"/>
  <c r="AS972" i="5" s="1"/>
  <c r="BN972" i="5"/>
  <c r="AP686" i="5"/>
  <c r="BK686" i="5"/>
  <c r="Y686" i="5"/>
  <c r="AT686" i="5"/>
  <c r="AS786" i="5"/>
  <c r="X786" i="5"/>
  <c r="AM786" i="5"/>
  <c r="AD550" i="5"/>
  <c r="AO550" i="5"/>
  <c r="BJ550" i="5" s="1"/>
  <c r="CE550" i="5" s="1"/>
  <c r="AA593" i="5"/>
  <c r="AV593" i="5" s="1"/>
  <c r="BQ593" i="5" s="1"/>
  <c r="AY593" i="5"/>
  <c r="AD593" i="5"/>
  <c r="AE80" i="5"/>
  <c r="AZ80" i="5"/>
  <c r="AP80" i="5"/>
  <c r="BK80" i="5"/>
  <c r="AO400" i="5"/>
  <c r="AP400" i="5"/>
  <c r="BK400" i="5" s="1"/>
  <c r="AC398" i="5"/>
  <c r="AX398" i="5" s="1"/>
  <c r="AH398" i="5"/>
  <c r="BC398" i="5" s="1"/>
  <c r="BX398" i="5"/>
  <c r="AF811" i="5"/>
  <c r="BA811" i="5" s="1"/>
  <c r="X811" i="5"/>
  <c r="AN952" i="5"/>
  <c r="BI952" i="5" s="1"/>
  <c r="CD952" i="5" s="1"/>
  <c r="AC952" i="5"/>
  <c r="AN938" i="5"/>
  <c r="BI938" i="5" s="1"/>
  <c r="BB938" i="5"/>
  <c r="BW938" i="5" s="1"/>
  <c r="AG938" i="5"/>
  <c r="AC723" i="5"/>
  <c r="AX723" i="5"/>
  <c r="BS723" i="5" s="1"/>
  <c r="AL723" i="5"/>
  <c r="AB57" i="5"/>
  <c r="AW57" i="5" s="1"/>
  <c r="X57" i="5"/>
  <c r="AS57" i="5"/>
  <c r="AJ900" i="5"/>
  <c r="AO900" i="5"/>
  <c r="AI706" i="5"/>
  <c r="BD706" i="5" s="1"/>
  <c r="BY706" i="5" s="1"/>
  <c r="AM706" i="5"/>
  <c r="AG784" i="5"/>
  <c r="BB784" i="5" s="1"/>
  <c r="AB784" i="5"/>
  <c r="AW784" i="5" s="1"/>
  <c r="BR784" i="5" s="1"/>
  <c r="AP355" i="5"/>
  <c r="W355" i="5"/>
  <c r="AR355" i="5" s="1"/>
  <c r="CH355" i="5"/>
  <c r="BE469" i="5"/>
  <c r="BZ469" i="5" s="1"/>
  <c r="AJ469" i="5"/>
  <c r="X469" i="5"/>
  <c r="AS469" i="5" s="1"/>
  <c r="AM498" i="5"/>
  <c r="BH498" i="5"/>
  <c r="CC498" i="5" s="1"/>
  <c r="CD498" i="5"/>
  <c r="AN498" i="5"/>
  <c r="BI498" i="5"/>
  <c r="AK488" i="5"/>
  <c r="AF488" i="5"/>
  <c r="AH374" i="5"/>
  <c r="BC374" i="5" s="1"/>
  <c r="BX374" i="5" s="1"/>
  <c r="AA374" i="5"/>
  <c r="BQ374" i="5" s="1"/>
  <c r="AV374" i="5"/>
  <c r="AH880" i="5"/>
  <c r="BC880" i="5"/>
  <c r="AC880" i="5"/>
  <c r="AH486" i="5"/>
  <c r="AN486" i="5"/>
  <c r="BI486" i="5" s="1"/>
  <c r="AM904" i="5"/>
  <c r="BH904" i="5" s="1"/>
  <c r="CC904" i="5"/>
  <c r="Y904" i="5"/>
  <c r="AT904" i="5" s="1"/>
  <c r="AN200" i="5"/>
  <c r="BI200" i="5" s="1"/>
  <c r="CD200" i="5"/>
  <c r="AH200" i="5"/>
  <c r="BC200" i="5" s="1"/>
  <c r="AB909" i="5"/>
  <c r="AW909" i="5" s="1"/>
  <c r="AJ909" i="5"/>
  <c r="BE909" i="5" s="1"/>
  <c r="BZ909" i="5" s="1"/>
  <c r="Z195" i="5"/>
  <c r="Y195" i="5"/>
  <c r="AT195" i="5" s="1"/>
  <c r="AX884" i="5"/>
  <c r="BS884" i="5" s="1"/>
  <c r="AC884" i="5"/>
  <c r="Z153" i="5"/>
  <c r="AU153" i="5" s="1"/>
  <c r="AG153" i="5"/>
  <c r="BB153" i="5"/>
  <c r="BW153" i="5" s="1"/>
  <c r="BO101" i="5"/>
  <c r="Y101" i="5"/>
  <c r="AT101" i="5" s="1"/>
  <c r="AJ101" i="5"/>
  <c r="AH78" i="5"/>
  <c r="AB78" i="5"/>
  <c r="AW78" i="5"/>
  <c r="AO870" i="5"/>
  <c r="AM870" i="5"/>
  <c r="BH870" i="5" s="1"/>
  <c r="CC870" i="5" s="1"/>
  <c r="AP189" i="5"/>
  <c r="AW189" i="5"/>
  <c r="BR189" i="5" s="1"/>
  <c r="AB189" i="5"/>
  <c r="AI438" i="5"/>
  <c r="BD438" i="5" s="1"/>
  <c r="AC438" i="5"/>
  <c r="AX438" i="5" s="1"/>
  <c r="BS438" i="5" s="1"/>
  <c r="BG576" i="5"/>
  <c r="AL576" i="5"/>
  <c r="AM576" i="5"/>
  <c r="BH576" i="5" s="1"/>
  <c r="CC576" i="5"/>
  <c r="Y298" i="5"/>
  <c r="AH298" i="5"/>
  <c r="BC298" i="5" s="1"/>
  <c r="BX298" i="5" s="1"/>
  <c r="X679" i="5"/>
  <c r="AS679" i="5" s="1"/>
  <c r="BN679" i="5" s="1"/>
  <c r="AL679" i="5"/>
  <c r="AF42" i="5"/>
  <c r="BA42" i="5" s="1"/>
  <c r="BV42" i="5" s="1"/>
  <c r="CH42" i="5"/>
  <c r="W42" i="5"/>
  <c r="X796" i="5"/>
  <c r="AS796" i="5" s="1"/>
  <c r="AG796" i="5"/>
  <c r="BB796" i="5"/>
  <c r="BW796" i="5" s="1"/>
  <c r="AX133" i="5"/>
  <c r="BS133" i="5" s="1"/>
  <c r="AC133" i="5"/>
  <c r="Y133" i="5"/>
  <c r="AT133" i="5" s="1"/>
  <c r="AI509" i="5"/>
  <c r="BD509" i="5"/>
  <c r="BY509" i="5" s="1"/>
  <c r="AL509" i="5"/>
  <c r="BG509" i="5" s="1"/>
  <c r="AF572" i="5"/>
  <c r="BA572" i="5" s="1"/>
  <c r="BV572" i="5" s="1"/>
  <c r="CH572" i="5"/>
  <c r="W572" i="5"/>
  <c r="AR572" i="5"/>
  <c r="AG552" i="5"/>
  <c r="BB552" i="5" s="1"/>
  <c r="AA552" i="5"/>
  <c r="Z51" i="5"/>
  <c r="AU51" i="5" s="1"/>
  <c r="AD51" i="5"/>
  <c r="AY51" i="5" s="1"/>
  <c r="AH718" i="5"/>
  <c r="BC718" i="5" s="1"/>
  <c r="BX718" i="5" s="1"/>
  <c r="AE718" i="5"/>
  <c r="AZ718" i="5"/>
  <c r="AD88" i="5"/>
  <c r="AY88" i="5" s="1"/>
  <c r="AK88" i="5"/>
  <c r="AG388" i="5"/>
  <c r="BW388" i="5" s="1"/>
  <c r="BB388" i="5"/>
  <c r="AC388" i="5"/>
  <c r="AX388" i="5"/>
  <c r="BS388" i="5" s="1"/>
  <c r="AC290" i="5"/>
  <c r="AX290" i="5" s="1"/>
  <c r="AL290" i="5"/>
  <c r="Y233" i="5"/>
  <c r="BK233" i="5"/>
  <c r="AP233" i="5"/>
  <c r="CF233" i="5" s="1"/>
  <c r="AF569" i="5"/>
  <c r="BA569" i="5"/>
  <c r="BV569" i="5" s="1"/>
  <c r="AD569" i="5"/>
  <c r="AI610" i="5"/>
  <c r="BD610" i="5"/>
  <c r="BY610" i="5" s="1"/>
  <c r="Z610" i="5"/>
  <c r="Z540" i="5"/>
  <c r="AU540" i="5"/>
  <c r="BP540" i="5" s="1"/>
  <c r="Y540" i="5"/>
  <c r="AT540" i="5" s="1"/>
  <c r="BO540" i="5" s="1"/>
  <c r="Z948" i="5"/>
  <c r="AU948" i="5"/>
  <c r="BP948" i="5" s="1"/>
  <c r="AN948" i="5"/>
  <c r="BI948" i="5"/>
  <c r="AN472" i="5"/>
  <c r="BI472" i="5" s="1"/>
  <c r="CD472" i="5" s="1"/>
  <c r="AA472" i="5"/>
  <c r="AV472" i="5" s="1"/>
  <c r="BQ472" i="5" s="1"/>
  <c r="Z452" i="5"/>
  <c r="AU452" i="5" s="1"/>
  <c r="BP452" i="5" s="1"/>
  <c r="AH452" i="5"/>
  <c r="BC452" i="5" s="1"/>
  <c r="X851" i="5"/>
  <c r="BG851" i="5"/>
  <c r="CB851" i="5" s="1"/>
  <c r="AL851" i="5"/>
  <c r="AK414" i="5"/>
  <c r="BF414" i="5" s="1"/>
  <c r="AT414" i="5"/>
  <c r="Y414" i="5"/>
  <c r="Y562" i="5"/>
  <c r="AT562" i="5" s="1"/>
  <c r="AF562" i="5"/>
  <c r="AG450" i="5"/>
  <c r="BB450" i="5" s="1"/>
  <c r="AE450" i="5"/>
  <c r="AZ450" i="5" s="1"/>
  <c r="BU450" i="5"/>
  <c r="BZ154" i="5"/>
  <c r="AJ154" i="5"/>
  <c r="BE154" i="5"/>
  <c r="AP154" i="5"/>
  <c r="BK154" i="5" s="1"/>
  <c r="CF154" i="5" s="1"/>
  <c r="AN1006" i="5"/>
  <c r="AL1006" i="5"/>
  <c r="BG1006" i="5"/>
  <c r="AM479" i="5"/>
  <c r="BH479" i="5" s="1"/>
  <c r="AK479" i="5"/>
  <c r="BF479" i="5" s="1"/>
  <c r="AK574" i="5"/>
  <c r="BF574" i="5" s="1"/>
  <c r="X574" i="5"/>
  <c r="AO927" i="5"/>
  <c r="AI927" i="5"/>
  <c r="BD927" i="5" s="1"/>
  <c r="AE46" i="5"/>
  <c r="AZ46" i="5" s="1"/>
  <c r="AP46" i="5"/>
  <c r="AB659" i="5"/>
  <c r="AW659" i="5" s="1"/>
  <c r="AC659" i="5"/>
  <c r="Z768" i="5"/>
  <c r="AU768" i="5" s="1"/>
  <c r="AM768" i="5"/>
  <c r="Y372" i="5"/>
  <c r="AT372" i="5" s="1"/>
  <c r="BO372" i="5"/>
  <c r="AH372" i="5"/>
  <c r="AI36" i="5"/>
  <c r="AJ36" i="5"/>
  <c r="BE36" i="5"/>
  <c r="AP224" i="5"/>
  <c r="AK224" i="5"/>
  <c r="BF224" i="5" s="1"/>
  <c r="AO565" i="5"/>
  <c r="BJ565" i="5" s="1"/>
  <c r="AM565" i="5"/>
  <c r="BH565" i="5" s="1"/>
  <c r="CC565" i="5" s="1"/>
  <c r="AN226" i="5"/>
  <c r="BI226" i="5" s="1"/>
  <c r="AI226" i="5"/>
  <c r="AK583" i="5"/>
  <c r="BF583" i="5" s="1"/>
  <c r="CA583" i="5" s="1"/>
  <c r="Z583" i="5"/>
  <c r="AU583" i="5" s="1"/>
  <c r="BP583" i="5" s="1"/>
  <c r="AG264" i="5"/>
  <c r="BB264" i="5"/>
  <c r="X264" i="5"/>
  <c r="AB59" i="5"/>
  <c r="AW59" i="5" s="1"/>
  <c r="AO59" i="5"/>
  <c r="BJ59" i="5" s="1"/>
  <c r="AE103" i="5"/>
  <c r="BK103" i="5"/>
  <c r="CF103" i="5" s="1"/>
  <c r="AP103" i="5"/>
  <c r="AG103" i="5"/>
  <c r="BB103" i="5" s="1"/>
  <c r="BW103" i="5" s="1"/>
  <c r="AF852" i="5"/>
  <c r="BA852" i="5"/>
  <c r="BV852" i="5" s="1"/>
  <c r="AL852" i="5"/>
  <c r="BG852" i="5" s="1"/>
  <c r="AL940" i="5"/>
  <c r="BG940" i="5" s="1"/>
  <c r="BY940" i="5"/>
  <c r="BD940" i="5"/>
  <c r="AI940" i="5"/>
  <c r="CD990" i="5"/>
  <c r="AN990" i="5"/>
  <c r="BI990" i="5" s="1"/>
  <c r="AP990" i="5"/>
  <c r="BK990" i="5" s="1"/>
  <c r="CF990" i="5" s="1"/>
  <c r="AO1009" i="5"/>
  <c r="BJ1009" i="5" s="1"/>
  <c r="AL1009" i="5"/>
  <c r="BG1009" i="5" s="1"/>
  <c r="AE998" i="5"/>
  <c r="AC998" i="5"/>
  <c r="AX998" i="5"/>
  <c r="BS998" i="5" s="1"/>
  <c r="AJ842" i="5"/>
  <c r="BE842" i="5" s="1"/>
  <c r="BZ842" i="5" s="1"/>
  <c r="BS842" i="5"/>
  <c r="AC842" i="5"/>
  <c r="AX842" i="5" s="1"/>
  <c r="AM528" i="5"/>
  <c r="BH528" i="5"/>
  <c r="AK528" i="5"/>
  <c r="BF528" i="5" s="1"/>
  <c r="AU444" i="5"/>
  <c r="BP444" i="5" s="1"/>
  <c r="Z444" i="5"/>
  <c r="BQ444" i="5"/>
  <c r="AA444" i="5"/>
  <c r="AV444" i="5" s="1"/>
  <c r="AA140" i="5"/>
  <c r="AV140" i="5" s="1"/>
  <c r="BQ140" i="5" s="1"/>
  <c r="AF140" i="5"/>
  <c r="BA140" i="5"/>
  <c r="AZ363" i="5"/>
  <c r="BU363" i="5" s="1"/>
  <c r="AE363" i="5"/>
  <c r="AG363" i="5"/>
  <c r="BB363" i="5"/>
  <c r="BW363" i="5" s="1"/>
  <c r="AM373" i="5"/>
  <c r="BH373" i="5" s="1"/>
  <c r="W373" i="5"/>
  <c r="CH373" i="5"/>
  <c r="AM351" i="5"/>
  <c r="BH351" i="5" s="1"/>
  <c r="AO351" i="5"/>
  <c r="BJ351" i="5" s="1"/>
  <c r="CE351" i="5" s="1"/>
  <c r="BK156" i="5"/>
  <c r="AP156" i="5"/>
  <c r="AL156" i="5"/>
  <c r="AM1005" i="5"/>
  <c r="BH1005" i="5"/>
  <c r="CC1005" i="5"/>
  <c r="BA1005" i="5"/>
  <c r="BV1005" i="5" s="1"/>
  <c r="AF1005" i="5"/>
  <c r="AM847" i="5"/>
  <c r="BH847" i="5" s="1"/>
  <c r="CC847" i="5" s="1"/>
  <c r="AI847" i="5"/>
  <c r="AG897" i="5"/>
  <c r="BB897" i="5" s="1"/>
  <c r="BW897" i="5" s="1"/>
  <c r="AH897" i="5"/>
  <c r="AP791" i="5"/>
  <c r="BK791" i="5" s="1"/>
  <c r="AM791" i="5"/>
  <c r="BH791" i="5" s="1"/>
  <c r="AF781" i="5"/>
  <c r="AD781" i="5"/>
  <c r="AY781" i="5"/>
  <c r="BT781" i="5" s="1"/>
  <c r="AC238" i="5"/>
  <c r="Z238" i="5"/>
  <c r="AM463" i="5"/>
  <c r="BH463" i="5" s="1"/>
  <c r="CC463" i="5" s="1"/>
  <c r="AK463" i="5"/>
  <c r="AK820" i="5"/>
  <c r="AP820" i="5"/>
  <c r="BK820" i="5" s="1"/>
  <c r="CF820" i="5" s="1"/>
  <c r="CH586" i="5"/>
  <c r="W586" i="5"/>
  <c r="AE586" i="5"/>
  <c r="X319" i="5"/>
  <c r="AS319" i="5" s="1"/>
  <c r="BN319" i="5" s="1"/>
  <c r="AB319" i="5"/>
  <c r="AW319" i="5"/>
  <c r="AP188" i="5"/>
  <c r="BK188" i="5" s="1"/>
  <c r="CF188" i="5" s="1"/>
  <c r="AE188" i="5"/>
  <c r="AL609" i="5"/>
  <c r="AH609" i="5"/>
  <c r="BC609" i="5"/>
  <c r="CH270" i="5"/>
  <c r="W270" i="5"/>
  <c r="AD270" i="5"/>
  <c r="CH649" i="5"/>
  <c r="W649" i="5"/>
  <c r="AR649" i="5" s="1"/>
  <c r="BM649" i="5" s="1"/>
  <c r="AL649" i="5"/>
  <c r="BG649" i="5" s="1"/>
  <c r="AP89" i="5"/>
  <c r="BK89" i="5" s="1"/>
  <c r="CF89" i="5"/>
  <c r="AB89" i="5"/>
  <c r="AP454" i="5"/>
  <c r="BK454" i="5" s="1"/>
  <c r="CF454" i="5" s="1"/>
  <c r="AG454" i="5"/>
  <c r="BB454" i="5" s="1"/>
  <c r="BW454" i="5" s="1"/>
  <c r="AH330" i="5"/>
  <c r="BC330" i="5"/>
  <c r="BX330" i="5" s="1"/>
  <c r="AI330" i="5"/>
  <c r="BD330" i="5" s="1"/>
  <c r="AG636" i="5"/>
  <c r="AI636" i="5"/>
  <c r="BD636" i="5" s="1"/>
  <c r="AF176" i="5"/>
  <c r="BA176" i="5" s="1"/>
  <c r="BQ176" i="5"/>
  <c r="AA176" i="5"/>
  <c r="AV176" i="5" s="1"/>
  <c r="AH688" i="5"/>
  <c r="BC688" i="5" s="1"/>
  <c r="BX688" i="5" s="1"/>
  <c r="AM688" i="5"/>
  <c r="BH688" i="5" s="1"/>
  <c r="CC688" i="5" s="1"/>
  <c r="AH1004" i="5"/>
  <c r="BC1004" i="5" s="1"/>
  <c r="BX1004" i="5"/>
  <c r="AC1004" i="5"/>
  <c r="AX1004" i="5" s="1"/>
  <c r="BS1004" i="5" s="1"/>
  <c r="X360" i="5"/>
  <c r="BD360" i="5"/>
  <c r="AI360" i="5"/>
  <c r="AI858" i="5"/>
  <c r="BD858" i="5" s="1"/>
  <c r="BY858" i="5" s="1"/>
  <c r="AG858" i="5"/>
  <c r="BB858" i="5" s="1"/>
  <c r="AO499" i="5"/>
  <c r="BJ499" i="5" s="1"/>
  <c r="AD499" i="5"/>
  <c r="AY499" i="5" s="1"/>
  <c r="AD726" i="5"/>
  <c r="AJ726" i="5"/>
  <c r="BE726" i="5" s="1"/>
  <c r="AG878" i="5"/>
  <c r="AD878" i="5"/>
  <c r="AY878" i="5" s="1"/>
  <c r="AO615" i="5"/>
  <c r="BJ615" i="5"/>
  <c r="CE615" i="5" s="1"/>
  <c r="AN615" i="5"/>
  <c r="BI615" i="5" s="1"/>
  <c r="AC508" i="5"/>
  <c r="AO508" i="5"/>
  <c r="BJ508" i="5" s="1"/>
  <c r="AP392" i="5"/>
  <c r="BK392" i="5" s="1"/>
  <c r="AO392" i="5"/>
  <c r="BJ392" i="5" s="1"/>
  <c r="Y277" i="5"/>
  <c r="AT277" i="5" s="1"/>
  <c r="BO277" i="5" s="1"/>
  <c r="AG277" i="5"/>
  <c r="BB277" i="5" s="1"/>
  <c r="Y666" i="5"/>
  <c r="AT666" i="5" s="1"/>
  <c r="BO666" i="5" s="1"/>
  <c r="AK666" i="5"/>
  <c r="AN566" i="5"/>
  <c r="CH566" i="5"/>
  <c r="W566" i="5"/>
  <c r="AR566" i="5" s="1"/>
  <c r="AJ954" i="5"/>
  <c r="Y954" i="5"/>
  <c r="AT954" i="5"/>
  <c r="BO954" i="5" s="1"/>
  <c r="AO818" i="5"/>
  <c r="AN818" i="5"/>
  <c r="AF94" i="5"/>
  <c r="BA94" i="5" s="1"/>
  <c r="AL94" i="5"/>
  <c r="Z619" i="5"/>
  <c r="AU619" i="5" s="1"/>
  <c r="BP619" i="5" s="1"/>
  <c r="W619" i="5"/>
  <c r="CH619" i="5"/>
  <c r="AR619" i="5"/>
  <c r="BM619" i="5" s="1"/>
  <c r="AO114" i="5"/>
  <c r="BJ114" i="5"/>
  <c r="AC114" i="5"/>
  <c r="AX114" i="5"/>
  <c r="BS114" i="5" s="1"/>
  <c r="AN369" i="5"/>
  <c r="BI369" i="5"/>
  <c r="AG369" i="5"/>
  <c r="BB369" i="5" s="1"/>
  <c r="BW369" i="5" s="1"/>
  <c r="AN171" i="5"/>
  <c r="AE171" i="5"/>
  <c r="BI334" i="5"/>
  <c r="CD334" i="5" s="1"/>
  <c r="AN334" i="5"/>
  <c r="AJ334" i="5"/>
  <c r="Z588" i="5"/>
  <c r="AU588" i="5" s="1"/>
  <c r="BP588" i="5"/>
  <c r="AM588" i="5"/>
  <c r="BH588" i="5" s="1"/>
  <c r="AC218" i="5"/>
  <c r="AN218" i="5"/>
  <c r="BI218" i="5" s="1"/>
  <c r="AK1011" i="5"/>
  <c r="BF1011" i="5"/>
  <c r="AH1011" i="5"/>
  <c r="BC1011" i="5" s="1"/>
  <c r="BX1011" i="5" s="1"/>
  <c r="BD933" i="5"/>
  <c r="BY933" i="5" s="1"/>
  <c r="AI933" i="5"/>
  <c r="Y933" i="5"/>
  <c r="AT933" i="5" s="1"/>
  <c r="BO933" i="5" s="1"/>
  <c r="AD896" i="5"/>
  <c r="AM896" i="5"/>
  <c r="AN115" i="5"/>
  <c r="BI115" i="5" s="1"/>
  <c r="CD115" i="5" s="1"/>
  <c r="AA115" i="5"/>
  <c r="AV115" i="5" s="1"/>
  <c r="AP986" i="5"/>
  <c r="CF986" i="5" s="1"/>
  <c r="BK986" i="5"/>
  <c r="AC986" i="5"/>
  <c r="AX986" i="5"/>
  <c r="X648" i="5"/>
  <c r="AJ648" i="5"/>
  <c r="AZ614" i="5"/>
  <c r="BU614" i="5" s="1"/>
  <c r="AE614" i="5"/>
  <c r="AR614" i="5"/>
  <c r="CH614" i="5"/>
  <c r="W614" i="5"/>
  <c r="AF179" i="5"/>
  <c r="CH179" i="5"/>
  <c r="W179" i="5"/>
  <c r="AI516" i="5"/>
  <c r="BD516" i="5"/>
  <c r="BY516" i="5"/>
  <c r="CH516" i="5"/>
  <c r="W516" i="5"/>
  <c r="AR516" i="5" s="1"/>
  <c r="BH165" i="5"/>
  <c r="AM165" i="5"/>
  <c r="CC165" i="5"/>
  <c r="AH165" i="5"/>
  <c r="AM336" i="5"/>
  <c r="BH336" i="5" s="1"/>
  <c r="CC336" i="5" s="1"/>
  <c r="AL336" i="5"/>
  <c r="BG336" i="5" s="1"/>
  <c r="AH130" i="5"/>
  <c r="BC130" i="5" s="1"/>
  <c r="BX130" i="5" s="1"/>
  <c r="AP130" i="5"/>
  <c r="BK130" i="5"/>
  <c r="AF771" i="5"/>
  <c r="CH771" i="5"/>
  <c r="W771" i="5"/>
  <c r="X539" i="5"/>
  <c r="AP539" i="5"/>
  <c r="BK539" i="5" s="1"/>
  <c r="AC344" i="5"/>
  <c r="AX344" i="5"/>
  <c r="Y344" i="5"/>
  <c r="AA962" i="5"/>
  <c r="AN962" i="5"/>
  <c r="AK752" i="5"/>
  <c r="AO752" i="5"/>
  <c r="BJ752" i="5" s="1"/>
  <c r="AC892" i="5"/>
  <c r="AX892" i="5" s="1"/>
  <c r="BD892" i="5"/>
  <c r="BY892" i="5" s="1"/>
  <c r="AI892" i="5"/>
  <c r="AE978" i="5"/>
  <c r="AJ978" i="5"/>
  <c r="BE978" i="5"/>
  <c r="BZ978" i="5" s="1"/>
  <c r="AD832" i="5"/>
  <c r="AK832" i="5"/>
  <c r="BF832" i="5" s="1"/>
  <c r="CA832" i="5" s="1"/>
  <c r="BY883" i="5"/>
  <c r="AI883" i="5"/>
  <c r="BD883" i="5" s="1"/>
  <c r="AO883" i="5"/>
  <c r="BJ883" i="5" s="1"/>
  <c r="AJ250" i="5"/>
  <c r="BE250" i="5"/>
  <c r="BZ250" i="5" s="1"/>
  <c r="Y250" i="5"/>
  <c r="AT250" i="5"/>
  <c r="AO281" i="5"/>
  <c r="BJ281" i="5" s="1"/>
  <c r="AG281" i="5"/>
  <c r="Y45" i="5"/>
  <c r="AT45" i="5" s="1"/>
  <c r="BO45" i="5" s="1"/>
  <c r="CH45" i="5"/>
  <c r="W45" i="5"/>
  <c r="AR45" i="5" s="1"/>
  <c r="AE382" i="5"/>
  <c r="AG382" i="5"/>
  <c r="AK393" i="5"/>
  <c r="AF393" i="5"/>
  <c r="BA393" i="5" s="1"/>
  <c r="BV393" i="5" s="1"/>
  <c r="AE376" i="5"/>
  <c r="AZ376" i="5" s="1"/>
  <c r="AB376" i="5"/>
  <c r="AW376" i="5" s="1"/>
  <c r="AL746" i="5"/>
  <c r="BG746" i="5" s="1"/>
  <c r="AH746" i="5"/>
  <c r="AK560" i="5"/>
  <c r="BF560" i="5"/>
  <c r="AN560" i="5"/>
  <c r="BI560" i="5" s="1"/>
  <c r="AO505" i="5"/>
  <c r="BJ505" i="5" s="1"/>
  <c r="AK505" i="5"/>
  <c r="BF505" i="5" s="1"/>
  <c r="AO359" i="5"/>
  <c r="BJ359" i="5"/>
  <c r="CE359" i="5"/>
  <c r="Y359" i="5"/>
  <c r="AT359" i="5" s="1"/>
  <c r="BO359" i="5" s="1"/>
  <c r="AY267" i="5"/>
  <c r="AD267" i="5"/>
  <c r="AF267" i="5"/>
  <c r="AO767" i="5"/>
  <c r="BJ767" i="5" s="1"/>
  <c r="AN767" i="5"/>
  <c r="BI767" i="5"/>
  <c r="AF143" i="5"/>
  <c r="BA143" i="5" s="1"/>
  <c r="BV143" i="5" s="1"/>
  <c r="BB143" i="5"/>
  <c r="AG143" i="5"/>
  <c r="AK405" i="5"/>
  <c r="AB405" i="5"/>
  <c r="CH630" i="5"/>
  <c r="W630" i="5"/>
  <c r="AP630" i="5"/>
  <c r="BK630" i="5"/>
  <c r="AG325" i="5"/>
  <c r="BB325" i="5" s="1"/>
  <c r="AD325" i="5"/>
  <c r="AM874" i="5"/>
  <c r="X874" i="5"/>
  <c r="AS874" i="5" s="1"/>
  <c r="AC174" i="5"/>
  <c r="AX174" i="5" s="1"/>
  <c r="AH174" i="5"/>
  <c r="BC174" i="5" s="1"/>
  <c r="BX174" i="5"/>
  <c r="AH623" i="5"/>
  <c r="AL623" i="5"/>
  <c r="AC18" i="5"/>
  <c r="AF18" i="5"/>
  <c r="BA18" i="5" s="1"/>
  <c r="AC490" i="5"/>
  <c r="AX490" i="5" s="1"/>
  <c r="AI490" i="5"/>
  <c r="BC971" i="5"/>
  <c r="BX971" i="5" s="1"/>
  <c r="AH971" i="5"/>
  <c r="AL971" i="5"/>
  <c r="BG971" i="5" s="1"/>
  <c r="AA447" i="5"/>
  <c r="AC624" i="5"/>
  <c r="AX624" i="5" s="1"/>
  <c r="BS624" i="5" s="1"/>
  <c r="AA624" i="5"/>
  <c r="AV624" i="5" s="1"/>
  <c r="BQ624" i="5" s="1"/>
  <c r="AP557" i="5"/>
  <c r="BK557" i="5" s="1"/>
  <c r="W557" i="5"/>
  <c r="AR557" i="5" s="1"/>
  <c r="CH557" i="5"/>
  <c r="AD632" i="5"/>
  <c r="AY632" i="5" s="1"/>
  <c r="BT632" i="5"/>
  <c r="AF632" i="5"/>
  <c r="AA204" i="5"/>
  <c r="AV204" i="5" s="1"/>
  <c r="AM204" i="5"/>
  <c r="W587" i="5"/>
  <c r="AR587" i="5" s="1"/>
  <c r="CH587" i="5"/>
  <c r="AG587" i="5"/>
  <c r="BB587" i="5" s="1"/>
  <c r="BW587" i="5" s="1"/>
  <c r="AL504" i="5"/>
  <c r="AP504" i="5"/>
  <c r="AE484" i="5"/>
  <c r="AL484" i="5"/>
  <c r="BG484" i="5" s="1"/>
  <c r="CB484" i="5" s="1"/>
  <c r="AD389" i="5"/>
  <c r="AK389" i="5"/>
  <c r="BF389" i="5"/>
  <c r="X829" i="5"/>
  <c r="AI829" i="5"/>
  <c r="BD829" i="5" s="1"/>
  <c r="AB258" i="5"/>
  <c r="AW258" i="5" s="1"/>
  <c r="BR258" i="5" s="1"/>
  <c r="AO258" i="5"/>
  <c r="BJ258" i="5" s="1"/>
  <c r="CE258" i="5" s="1"/>
  <c r="AC144" i="5"/>
  <c r="BJ144" i="5"/>
  <c r="CE144" i="5" s="1"/>
  <c r="AO144" i="5"/>
  <c r="AJ494" i="5"/>
  <c r="BE494" i="5"/>
  <c r="BZ494" i="5" s="1"/>
  <c r="AO494" i="5"/>
  <c r="AB52" i="5"/>
  <c r="AW52" i="5" s="1"/>
  <c r="AJ52" i="5"/>
  <c r="BE52" i="5"/>
  <c r="BZ52" i="5" s="1"/>
  <c r="AM570" i="5"/>
  <c r="BH570" i="5" s="1"/>
  <c r="Y570" i="5"/>
  <c r="AT570" i="5" s="1"/>
  <c r="AM920" i="5"/>
  <c r="Z920" i="5"/>
  <c r="AU920" i="5"/>
  <c r="BP920" i="5" s="1"/>
  <c r="Y595" i="5"/>
  <c r="AT595" i="5" s="1"/>
  <c r="CH595" i="5"/>
  <c r="W595" i="5"/>
  <c r="AH467" i="5"/>
  <c r="X467" i="5"/>
  <c r="AP207" i="5"/>
  <c r="BK207" i="5" s="1"/>
  <c r="CF207" i="5" s="1"/>
  <c r="BC207" i="5"/>
  <c r="AH207" i="5"/>
  <c r="AJ449" i="5"/>
  <c r="BE449" i="5" s="1"/>
  <c r="AA449" i="5"/>
  <c r="AV449" i="5" s="1"/>
  <c r="AD809" i="5"/>
  <c r="AC631" i="5"/>
  <c r="AX631" i="5" s="1"/>
  <c r="BS631" i="5" s="1"/>
  <c r="AF631" i="5"/>
  <c r="BA631" i="5" s="1"/>
  <c r="AF487" i="5"/>
  <c r="BA487" i="5" s="1"/>
  <c r="BV487" i="5" s="1"/>
  <c r="Z487" i="5"/>
  <c r="AU487" i="5" s="1"/>
  <c r="AE876" i="5"/>
  <c r="AZ876" i="5"/>
  <c r="Z876" i="5"/>
  <c r="AU876" i="5" s="1"/>
  <c r="BP876" i="5" s="1"/>
  <c r="AJ297" i="5"/>
  <c r="BE297" i="5" s="1"/>
  <c r="AY297" i="5"/>
  <c r="BT297" i="5" s="1"/>
  <c r="AD297" i="5"/>
  <c r="AI967" i="5"/>
  <c r="BD967" i="5" s="1"/>
  <c r="BY967" i="5"/>
  <c r="W967" i="5"/>
  <c r="AR967" i="5" s="1"/>
  <c r="CH967" i="5"/>
  <c r="Z559" i="5"/>
  <c r="AU559" i="5" s="1"/>
  <c r="AJ559" i="5"/>
  <c r="AH98" i="5"/>
  <c r="AK98" i="5"/>
  <c r="BF98" i="5"/>
  <c r="AB98" i="5"/>
  <c r="AW98" i="5"/>
  <c r="CD65" i="5"/>
  <c r="AN65" i="5"/>
  <c r="BI65" i="5" s="1"/>
  <c r="AB65" i="5"/>
  <c r="AW65" i="5" s="1"/>
  <c r="AN895" i="5"/>
  <c r="BI895" i="5" s="1"/>
  <c r="AF895" i="5"/>
  <c r="BA895" i="5" s="1"/>
  <c r="BV895" i="5" s="1"/>
  <c r="CH468" i="5"/>
  <c r="W468" i="5"/>
  <c r="BM468" i="5" s="1"/>
  <c r="AR468" i="5"/>
  <c r="AI468" i="5"/>
  <c r="BD468" i="5" s="1"/>
  <c r="BY468" i="5" s="1"/>
  <c r="AP63" i="5"/>
  <c r="BK63" i="5" s="1"/>
  <c r="CF63" i="5" s="1"/>
  <c r="AD63" i="5"/>
  <c r="AY63" i="5" s="1"/>
  <c r="AL445" i="5"/>
  <c r="BG445" i="5" s="1"/>
  <c r="CB445" i="5" s="1"/>
  <c r="Z445" i="5"/>
  <c r="AU445" i="5" s="1"/>
  <c r="AL864" i="5"/>
  <c r="BG864" i="5"/>
  <c r="CB864" i="5" s="1"/>
  <c r="BF864" i="5"/>
  <c r="AK864" i="5"/>
  <c r="X944" i="5"/>
  <c r="AS944" i="5" s="1"/>
  <c r="BN944" i="5" s="1"/>
  <c r="AM944" i="5"/>
  <c r="BH944" i="5" s="1"/>
  <c r="CC944" i="5" s="1"/>
  <c r="AO327" i="5"/>
  <c r="BJ327" i="5" s="1"/>
  <c r="CE327" i="5" s="1"/>
  <c r="AV327" i="5"/>
  <c r="BQ327" i="5" s="1"/>
  <c r="AA327" i="5"/>
  <c r="AE465" i="5"/>
  <c r="X465" i="5"/>
  <c r="AS465" i="5" s="1"/>
  <c r="AK812" i="5"/>
  <c r="BF812" i="5" s="1"/>
  <c r="CA812" i="5" s="1"/>
  <c r="AJ812" i="5"/>
  <c r="BE812" i="5"/>
  <c r="AA812" i="5"/>
  <c r="AV812" i="5"/>
  <c r="Y934" i="5"/>
  <c r="AT934" i="5" s="1"/>
  <c r="BO934" i="5" s="1"/>
  <c r="AJ934" i="5"/>
  <c r="BE934" i="5"/>
  <c r="AL871" i="5"/>
  <c r="BG871" i="5" s="1"/>
  <c r="CB871" i="5" s="1"/>
  <c r="AD871" i="5"/>
  <c r="Y64" i="5"/>
  <c r="AF64" i="5"/>
  <c r="BA64" i="5" s="1"/>
  <c r="BV64" i="5"/>
  <c r="AK471" i="5"/>
  <c r="BF471" i="5" s="1"/>
  <c r="AS471" i="5"/>
  <c r="BN471" i="5" s="1"/>
  <c r="X471" i="5"/>
  <c r="AA1016" i="5"/>
  <c r="AV1016" i="5"/>
  <c r="AI1016" i="5"/>
  <c r="BD1016" i="5"/>
  <c r="AM963" i="5"/>
  <c r="BH963" i="5"/>
  <c r="CC963" i="5" s="1"/>
  <c r="AK963" i="5"/>
  <c r="BF963" i="5" s="1"/>
  <c r="AO973" i="5"/>
  <c r="AE973" i="5"/>
  <c r="AZ973" i="5"/>
  <c r="BU973" i="5" s="1"/>
  <c r="AH966" i="5"/>
  <c r="W966" i="5"/>
  <c r="CH966" i="5"/>
  <c r="CH652" i="5"/>
  <c r="W652" i="5"/>
  <c r="AR652" i="5"/>
  <c r="AG652" i="5"/>
  <c r="BB652" i="5"/>
  <c r="BW652" i="5" s="1"/>
  <c r="AN988" i="5"/>
  <c r="BI988" i="5" s="1"/>
  <c r="AP988" i="5"/>
  <c r="BK988" i="5" s="1"/>
  <c r="CF988" i="5" s="1"/>
  <c r="Z55" i="5"/>
  <c r="AD55" i="5"/>
  <c r="AY55" i="5" s="1"/>
  <c r="BT55" i="5" s="1"/>
  <c r="AE85" i="5"/>
  <c r="AZ85" i="5"/>
  <c r="BU85" i="5" s="1"/>
  <c r="AG85" i="5"/>
  <c r="BB85" i="5" s="1"/>
  <c r="BW85" i="5" s="1"/>
  <c r="Y577" i="5"/>
  <c r="AI577" i="5"/>
  <c r="BD577" i="5"/>
  <c r="AP41" i="5"/>
  <c r="BK41" i="5" s="1"/>
  <c r="CF41" i="5" s="1"/>
  <c r="AC41" i="5"/>
  <c r="AX41" i="5" s="1"/>
  <c r="AI246" i="5"/>
  <c r="W246" i="5"/>
  <c r="CI246" i="5" s="1"/>
  <c r="CL246" i="5" s="1"/>
  <c r="CH246" i="5"/>
  <c r="AN655" i="5"/>
  <c r="BI655" i="5" s="1"/>
  <c r="CD655" i="5" s="1"/>
  <c r="AH655" i="5"/>
  <c r="BC655" i="5" s="1"/>
  <c r="BX655" i="5" s="1"/>
  <c r="AK618" i="5"/>
  <c r="AI618" i="5"/>
  <c r="BD618" i="5" s="1"/>
  <c r="X955" i="5"/>
  <c r="AS955" i="5" s="1"/>
  <c r="AI955" i="5"/>
  <c r="BD955" i="5" s="1"/>
  <c r="AG545" i="5"/>
  <c r="AO545" i="5"/>
  <c r="AH510" i="5"/>
  <c r="AP510" i="5"/>
  <c r="BK510" i="5"/>
  <c r="AI248" i="5"/>
  <c r="BD248" i="5" s="1"/>
  <c r="AF248" i="5"/>
  <c r="AO833" i="5"/>
  <c r="AC833" i="5"/>
  <c r="Z915" i="5"/>
  <c r="Y915" i="5"/>
  <c r="AT915" i="5"/>
  <c r="BO915" i="5" s="1"/>
  <c r="AK274" i="5"/>
  <c r="BF274" i="5" s="1"/>
  <c r="CA274" i="5" s="1"/>
  <c r="AJ274" i="5"/>
  <c r="BE274" i="5"/>
  <c r="BZ274" i="5"/>
  <c r="AE231" i="5"/>
  <c r="AN231" i="5"/>
  <c r="CD231" i="5" s="1"/>
  <c r="BI231" i="5"/>
  <c r="AG738" i="5"/>
  <c r="BB738" i="5" s="1"/>
  <c r="BW738" i="5" s="1"/>
  <c r="AN738" i="5"/>
  <c r="BI738" i="5" s="1"/>
  <c r="CD738" i="5" s="1"/>
  <c r="AK801" i="5"/>
  <c r="BF801" i="5" s="1"/>
  <c r="AN801" i="5"/>
  <c r="BI801" i="5" s="1"/>
  <c r="CD801" i="5" s="1"/>
  <c r="AP563" i="5"/>
  <c r="BK563" i="5" s="1"/>
  <c r="CF563" i="5" s="1"/>
  <c r="Z534" i="5"/>
  <c r="AU534" i="5" s="1"/>
  <c r="CH534" i="5"/>
  <c r="W534" i="5"/>
  <c r="AR534" i="5" s="1"/>
  <c r="AO489" i="5"/>
  <c r="BJ489" i="5" s="1"/>
  <c r="CE489" i="5" s="1"/>
  <c r="AF489" i="5"/>
  <c r="AH929" i="5"/>
  <c r="AM929" i="5"/>
  <c r="BH929" i="5" s="1"/>
  <c r="AE232" i="5"/>
  <c r="AC232" i="5"/>
  <c r="AX232" i="5" s="1"/>
  <c r="AH501" i="5"/>
  <c r="AI501" i="5"/>
  <c r="AJ418" i="5"/>
  <c r="BE418" i="5" s="1"/>
  <c r="BZ418" i="5" s="1"/>
  <c r="AK418" i="5"/>
  <c r="BF418" i="5" s="1"/>
  <c r="CA418" i="5" s="1"/>
  <c r="Y831" i="5"/>
  <c r="AT831" i="5" s="1"/>
  <c r="W831" i="5"/>
  <c r="AR831" i="5"/>
  <c r="CH831" i="5"/>
  <c r="AJ107" i="5"/>
  <c r="AK107" i="5"/>
  <c r="BF107" i="5" s="1"/>
  <c r="CA107" i="5" s="1"/>
  <c r="AP428" i="5"/>
  <c r="CF428" i="5" s="1"/>
  <c r="BK428" i="5"/>
  <c r="AA428" i="5"/>
  <c r="AV428" i="5"/>
  <c r="BQ428" i="5" s="1"/>
  <c r="AB113" i="5"/>
  <c r="AW113" i="5" s="1"/>
  <c r="AI113" i="5"/>
  <c r="Z425" i="5"/>
  <c r="AU425" i="5" s="1"/>
  <c r="BP425" i="5" s="1"/>
  <c r="CH425" i="5"/>
  <c r="W425" i="5"/>
  <c r="AR425" i="5" s="1"/>
  <c r="CH401" i="5"/>
  <c r="AR401" i="5"/>
  <c r="W401" i="5"/>
  <c r="Y401" i="5"/>
  <c r="AO945" i="5"/>
  <c r="BJ945" i="5" s="1"/>
  <c r="AA945" i="5"/>
  <c r="AH442" i="5"/>
  <c r="AN442" i="5"/>
  <c r="BI442" i="5" s="1"/>
  <c r="CD442" i="5" s="1"/>
  <c r="AI279" i="5"/>
  <c r="BD279" i="5" s="1"/>
  <c r="BY279" i="5" s="1"/>
  <c r="AB279" i="5"/>
  <c r="BK206" i="5"/>
  <c r="CF206" i="5" s="1"/>
  <c r="AP206" i="5"/>
  <c r="AL206" i="5"/>
  <c r="BG206" i="5" s="1"/>
  <c r="CB206" i="5" s="1"/>
  <c r="AD827" i="5"/>
  <c r="AY827" i="5" s="1"/>
  <c r="Z827" i="5"/>
  <c r="AU827" i="5"/>
  <c r="BP827" i="5"/>
  <c r="AZ840" i="5"/>
  <c r="BU840" i="5" s="1"/>
  <c r="AE840" i="5"/>
  <c r="AH840" i="5"/>
  <c r="BC840" i="5"/>
  <c r="BX840" i="5" s="1"/>
  <c r="AC979" i="5"/>
  <c r="AE979" i="5"/>
  <c r="AZ979" i="5"/>
  <c r="BU979" i="5" s="1"/>
  <c r="AA213" i="5"/>
  <c r="AJ213" i="5"/>
  <c r="AE123" i="5"/>
  <c r="AZ123" i="5" s="1"/>
  <c r="X123" i="5"/>
  <c r="AS123" i="5" s="1"/>
  <c r="BN123" i="5"/>
  <c r="AO515" i="5"/>
  <c r="BJ515" i="5" s="1"/>
  <c r="CE515" i="5" s="1"/>
  <c r="AF515" i="5"/>
  <c r="BA515" i="5" s="1"/>
  <c r="CH402" i="5"/>
  <c r="W402" i="5"/>
  <c r="AR402" i="5" s="1"/>
  <c r="AD402" i="5"/>
  <c r="AY402" i="5" s="1"/>
  <c r="BT402" i="5" s="1"/>
  <c r="AM1015" i="5"/>
  <c r="BH1015" i="5" s="1"/>
  <c r="CC1015" i="5" s="1"/>
  <c r="AN1015" i="5"/>
  <c r="CD1015" i="5" s="1"/>
  <c r="BI1015" i="5"/>
  <c r="Z71" i="5"/>
  <c r="AU71" i="5" s="1"/>
  <c r="AE71" i="5"/>
  <c r="AJ316" i="5"/>
  <c r="BE316" i="5"/>
  <c r="BZ316" i="5"/>
  <c r="AN316" i="5"/>
  <c r="BI316" i="5" s="1"/>
  <c r="W824" i="5"/>
  <c r="CH824" i="5"/>
  <c r="AB824" i="5"/>
  <c r="AG800" i="5"/>
  <c r="BB800" i="5" s="1"/>
  <c r="AM800" i="5"/>
  <c r="BH800" i="5"/>
  <c r="CC800" i="5" s="1"/>
  <c r="AK629" i="5"/>
  <c r="BF629" i="5" s="1"/>
  <c r="CA629" i="5" s="1"/>
  <c r="X629" i="5"/>
  <c r="AS629" i="5" s="1"/>
  <c r="AP629" i="5"/>
  <c r="AH291" i="5"/>
  <c r="BC291" i="5" s="1"/>
  <c r="BX291" i="5" s="1"/>
  <c r="AF291" i="5"/>
  <c r="AI654" i="5"/>
  <c r="BD654" i="5"/>
  <c r="BY654" i="5" s="1"/>
  <c r="X654" i="5"/>
  <c r="AS654" i="5"/>
  <c r="BN654" i="5" s="1"/>
  <c r="AO482" i="5"/>
  <c r="AA482" i="5"/>
  <c r="AV482" i="5" s="1"/>
  <c r="AO493" i="5"/>
  <c r="BJ493" i="5" s="1"/>
  <c r="AT493" i="5"/>
  <c r="BO493" i="5" s="1"/>
  <c r="Y493" i="5"/>
  <c r="X815" i="5"/>
  <c r="AS815" i="5" s="1"/>
  <c r="BN815" i="5" s="1"/>
  <c r="AM815" i="5"/>
  <c r="AM366" i="5"/>
  <c r="BH366" i="5"/>
  <c r="CC366" i="5" s="1"/>
  <c r="AA366" i="5"/>
  <c r="AV366" i="5" s="1"/>
  <c r="AJ102" i="5"/>
  <c r="AK102" i="5"/>
  <c r="BF102" i="5" s="1"/>
  <c r="AP787" i="5"/>
  <c r="BK787" i="5" s="1"/>
  <c r="AD787" i="5"/>
  <c r="AY787" i="5" s="1"/>
  <c r="AM855" i="5"/>
  <c r="AI855" i="5"/>
  <c r="BD855" i="5" s="1"/>
  <c r="X795" i="5"/>
  <c r="AS795" i="5" s="1"/>
  <c r="BN795" i="5" s="1"/>
  <c r="AM795" i="5"/>
  <c r="BH795" i="5" s="1"/>
  <c r="AB814" i="5"/>
  <c r="AW814" i="5" s="1"/>
  <c r="AO814" i="5"/>
  <c r="AB529" i="5"/>
  <c r="AW529" i="5" s="1"/>
  <c r="AO529" i="5"/>
  <c r="AG806" i="5"/>
  <c r="BB806" i="5" s="1"/>
  <c r="BW806" i="5" s="1"/>
  <c r="AN806" i="5"/>
  <c r="AM240" i="5"/>
  <c r="BH240" i="5" s="1"/>
  <c r="CC240" i="5"/>
  <c r="AH240" i="5"/>
  <c r="AL739" i="5"/>
  <c r="BG739" i="5" s="1"/>
  <c r="AN739" i="5"/>
  <c r="BI739" i="5" s="1"/>
  <c r="AG492" i="5"/>
  <c r="BB492" i="5" s="1"/>
  <c r="AK492" i="5"/>
  <c r="AN823" i="5"/>
  <c r="BI823" i="5" s="1"/>
  <c r="CD823" i="5" s="1"/>
  <c r="X823" i="5"/>
  <c r="Y980" i="5"/>
  <c r="AT980" i="5" s="1"/>
  <c r="BO980" i="5" s="1"/>
  <c r="AI980" i="5"/>
  <c r="BD980" i="5" s="1"/>
  <c r="AL792" i="5"/>
  <c r="AB673" i="5"/>
  <c r="AW673" i="5"/>
  <c r="AN673" i="5"/>
  <c r="BI673" i="5" s="1"/>
  <c r="CD673" i="5" s="1"/>
  <c r="AJ942" i="5"/>
  <c r="BE942" i="5" s="1"/>
  <c r="CH942" i="5"/>
  <c r="W942" i="5"/>
  <c r="AR942" i="5" s="1"/>
  <c r="AL585" i="5"/>
  <c r="BG585" i="5" s="1"/>
  <c r="CB585" i="5"/>
  <c r="AA585" i="5"/>
  <c r="AV585" i="5" s="1"/>
  <c r="BQ585" i="5" s="1"/>
  <c r="W953" i="5"/>
  <c r="CH953" i="5"/>
  <c r="AR953" i="5"/>
  <c r="BM953" i="5"/>
  <c r="AB953" i="5"/>
  <c r="AL841" i="5"/>
  <c r="BG841" i="5" s="1"/>
  <c r="CB841" i="5" s="1"/>
  <c r="AM841" i="5"/>
  <c r="BH841" i="5" s="1"/>
  <c r="X433" i="5"/>
  <c r="AO433" i="5"/>
  <c r="CE433" i="5" s="1"/>
  <c r="BJ433" i="5"/>
  <c r="AE993" i="5"/>
  <c r="AC993" i="5"/>
  <c r="AN676" i="5"/>
  <c r="BI676" i="5" s="1"/>
  <c r="AH676" i="5"/>
  <c r="BN159" i="5"/>
  <c r="X159" i="5"/>
  <c r="AS159" i="5"/>
  <c r="AJ159" i="5"/>
  <c r="BE159" i="5" s="1"/>
  <c r="AG345" i="5"/>
  <c r="BB345" i="5"/>
  <c r="AD345" i="5"/>
  <c r="AE910" i="5"/>
  <c r="AP910" i="5"/>
  <c r="AO431" i="5"/>
  <c r="BJ431" i="5" s="1"/>
  <c r="BF416" i="5"/>
  <c r="CA416" i="5" s="1"/>
  <c r="AK416" i="5"/>
  <c r="X416" i="5"/>
  <c r="AS416" i="5" s="1"/>
  <c r="AJ765" i="5"/>
  <c r="BE765" i="5" s="1"/>
  <c r="AO765" i="5"/>
  <c r="AG535" i="5"/>
  <c r="BB535" i="5" s="1"/>
  <c r="BW535" i="5" s="1"/>
  <c r="Y535" i="5"/>
  <c r="AB221" i="5"/>
  <c r="AW221" i="5" s="1"/>
  <c r="Z221" i="5"/>
  <c r="AG716" i="5"/>
  <c r="BB716" i="5"/>
  <c r="BW716" i="5"/>
  <c r="AE716" i="5"/>
  <c r="AZ716" i="5" s="1"/>
  <c r="BU716" i="5" s="1"/>
  <c r="AX390" i="5"/>
  <c r="BS390" i="5" s="1"/>
  <c r="AC390" i="5"/>
  <c r="AD390" i="5"/>
  <c r="AY390" i="5" s="1"/>
  <c r="AO497" i="5"/>
  <c r="BJ497" i="5" s="1"/>
  <c r="AB497" i="5"/>
  <c r="AK531" i="5"/>
  <c r="AE531" i="5"/>
  <c r="AZ531" i="5"/>
  <c r="BU531" i="5" s="1"/>
  <c r="AN117" i="5"/>
  <c r="BI117" i="5" s="1"/>
  <c r="CD117" i="5" s="1"/>
  <c r="X117" i="5"/>
  <c r="AS117" i="5" s="1"/>
  <c r="BN117" i="5" s="1"/>
  <c r="Y129" i="5"/>
  <c r="AT129" i="5"/>
  <c r="AG129" i="5"/>
  <c r="BB129" i="5"/>
  <c r="BW129" i="5"/>
  <c r="Y28" i="5"/>
  <c r="AT28" i="5" s="1"/>
  <c r="BO28" i="5" s="1"/>
  <c r="AL28" i="5"/>
  <c r="BG28" i="5" s="1"/>
  <c r="AN40" i="5"/>
  <c r="BI40" i="5" s="1"/>
  <c r="Y40" i="5"/>
  <c r="BO40" i="5" s="1"/>
  <c r="AT40" i="5"/>
  <c r="AH380" i="5"/>
  <c r="AK380" i="5"/>
  <c r="AC828" i="5"/>
  <c r="AX828" i="5" s="1"/>
  <c r="BS828" i="5" s="1"/>
  <c r="Z828" i="5"/>
  <c r="AU828" i="5" s="1"/>
  <c r="BP828" i="5" s="1"/>
  <c r="AL645" i="5"/>
  <c r="BG645" i="5" s="1"/>
  <c r="Y645" i="5"/>
  <c r="AT645" i="5"/>
  <c r="AN754" i="5"/>
  <c r="AE754" i="5"/>
  <c r="AZ754" i="5" s="1"/>
  <c r="AF475" i="5"/>
  <c r="BA475" i="5" s="1"/>
  <c r="BV475" i="5" s="1"/>
  <c r="AM475" i="5"/>
  <c r="BH475" i="5" s="1"/>
  <c r="AG166" i="5"/>
  <c r="BB166" i="5" s="1"/>
  <c r="AF166" i="5"/>
  <c r="BA166" i="5"/>
  <c r="BV166" i="5" s="1"/>
  <c r="Y212" i="5"/>
  <c r="AF212" i="5"/>
  <c r="CH212" i="5"/>
  <c r="W212" i="5"/>
  <c r="AR212" i="5"/>
  <c r="AB311" i="5"/>
  <c r="AW311" i="5" s="1"/>
  <c r="AJ311" i="5"/>
  <c r="AG301" i="5"/>
  <c r="BB301" i="5" s="1"/>
  <c r="BW301" i="5" s="1"/>
  <c r="AA301" i="5"/>
  <c r="AJ794" i="5"/>
  <c r="BZ794" i="5" s="1"/>
  <c r="BE794" i="5"/>
  <c r="AK794" i="5"/>
  <c r="BF794" i="5" s="1"/>
  <c r="AF481" i="5"/>
  <c r="BA481" i="5" s="1"/>
  <c r="AJ481" i="5"/>
  <c r="AE912" i="5"/>
  <c r="AZ912" i="5" s="1"/>
  <c r="X912" i="5"/>
  <c r="AS912" i="5" s="1"/>
  <c r="BN912" i="5" s="1"/>
  <c r="X561" i="5"/>
  <c r="AS561" i="5"/>
  <c r="BN561" i="5" s="1"/>
  <c r="AZ561" i="5"/>
  <c r="BU561" i="5" s="1"/>
  <c r="AE561" i="5"/>
  <c r="AC225" i="5"/>
  <c r="AX225" i="5" s="1"/>
  <c r="AG225" i="5"/>
  <c r="BB225" i="5"/>
  <c r="BW225" i="5" s="1"/>
  <c r="AC712" i="5"/>
  <c r="AA712" i="5"/>
  <c r="AV712" i="5" s="1"/>
  <c r="AC885" i="5"/>
  <c r="AX885" i="5" s="1"/>
  <c r="CH885" i="5"/>
  <c r="W885" i="5"/>
  <c r="BY485" i="5"/>
  <c r="AI485" i="5"/>
  <c r="BD485" i="5" s="1"/>
  <c r="AD485" i="5"/>
  <c r="AA110" i="5"/>
  <c r="AV110" i="5" s="1"/>
  <c r="BQ110" i="5" s="1"/>
  <c r="AC110" i="5"/>
  <c r="AX110" i="5" s="1"/>
  <c r="BS110" i="5" s="1"/>
  <c r="AZ100" i="5"/>
  <c r="AE100" i="5"/>
  <c r="W100" i="5"/>
  <c r="CH100" i="5"/>
  <c r="AA280" i="5"/>
  <c r="AV280" i="5" s="1"/>
  <c r="BQ280" i="5" s="1"/>
  <c r="X280" i="5"/>
  <c r="AS280" i="5" s="1"/>
  <c r="BN280" i="5" s="1"/>
  <c r="AC734" i="5"/>
  <c r="W734" i="5"/>
  <c r="CH734" i="5"/>
  <c r="AT982" i="5"/>
  <c r="BO982" i="5" s="1"/>
  <c r="Y982" i="5"/>
  <c r="Z982" i="5"/>
  <c r="AN459" i="5"/>
  <c r="AB459" i="5"/>
  <c r="AW459" i="5" s="1"/>
  <c r="AL782" i="5"/>
  <c r="BG782" i="5" s="1"/>
  <c r="CB782" i="5" s="1"/>
  <c r="AN782" i="5"/>
  <c r="Z625" i="5"/>
  <c r="AU625" i="5" s="1"/>
  <c r="BP625" i="5" s="1"/>
  <c r="AD625" i="5"/>
  <c r="AY625" i="5" s="1"/>
  <c r="BT625" i="5" s="1"/>
  <c r="AP338" i="5"/>
  <c r="Y338" i="5"/>
  <c r="AM434" i="5"/>
  <c r="BH434" i="5" s="1"/>
  <c r="AF434" i="5"/>
  <c r="BA434" i="5" s="1"/>
  <c r="AH47" i="5"/>
  <c r="CH47" i="5"/>
  <c r="W47" i="5"/>
  <c r="AR47" i="5" s="1"/>
  <c r="AM714" i="5"/>
  <c r="BH714" i="5" s="1"/>
  <c r="CC714" i="5" s="1"/>
  <c r="AC714" i="5"/>
  <c r="AG798" i="5"/>
  <c r="AF798" i="5"/>
  <c r="BA798" i="5" s="1"/>
  <c r="BV798" i="5" s="1"/>
  <c r="X29" i="5"/>
  <c r="AS29" i="5" s="1"/>
  <c r="BN29" i="5" s="1"/>
  <c r="AM29" i="5"/>
  <c r="AK522" i="5"/>
  <c r="BF522" i="5" s="1"/>
  <c r="AN522" i="5"/>
  <c r="BI522" i="5" s="1"/>
  <c r="AD443" i="5"/>
  <c r="AO443" i="5"/>
  <c r="BJ443" i="5"/>
  <c r="CE443" i="5" s="1"/>
  <c r="AC177" i="5"/>
  <c r="AX177" i="5" s="1"/>
  <c r="BS177" i="5" s="1"/>
  <c r="AD177" i="5"/>
  <c r="AO856" i="5"/>
  <c r="BJ856" i="5"/>
  <c r="CE856" i="5"/>
  <c r="AE856" i="5"/>
  <c r="AG302" i="5"/>
  <c r="BB302" i="5" s="1"/>
  <c r="BW302" i="5" s="1"/>
  <c r="AL302" i="5"/>
  <c r="BG302" i="5" s="1"/>
  <c r="AG846" i="5"/>
  <c r="BB846" i="5" s="1"/>
  <c r="AK846" i="5"/>
  <c r="AL24" i="5"/>
  <c r="BG24" i="5" s="1"/>
  <c r="AO24" i="5"/>
  <c r="BJ24" i="5"/>
  <c r="Y407" i="5"/>
  <c r="AP407" i="5"/>
  <c r="BK407" i="5" s="1"/>
  <c r="AK845" i="5"/>
  <c r="BF845" i="5"/>
  <c r="CA845" i="5"/>
  <c r="AF845" i="5"/>
  <c r="AA39" i="5"/>
  <c r="AV39" i="5" s="1"/>
  <c r="AJ39" i="5"/>
  <c r="BE39" i="5" s="1"/>
  <c r="AB544" i="5"/>
  <c r="AW544" i="5"/>
  <c r="BR544" i="5" s="1"/>
  <c r="AO544" i="5"/>
  <c r="BJ544" i="5" s="1"/>
  <c r="AJ907" i="5"/>
  <c r="BE907" i="5" s="1"/>
  <c r="BZ907" i="5" s="1"/>
  <c r="AG907" i="5"/>
  <c r="BB907" i="5"/>
  <c r="BW907" i="5" s="1"/>
  <c r="Y773" i="5"/>
  <c r="BB773" i="5"/>
  <c r="BW773" i="5" s="1"/>
  <c r="AG773" i="5"/>
  <c r="AF873" i="5"/>
  <c r="AP873" i="5"/>
  <c r="AN825" i="5"/>
  <c r="BI825" i="5" s="1"/>
  <c r="CD825" i="5" s="1"/>
  <c r="AI825" i="5"/>
  <c r="AH976" i="5"/>
  <c r="BC976" i="5" s="1"/>
  <c r="AA976" i="5"/>
  <c r="X208" i="5"/>
  <c r="AS208" i="5" s="1"/>
  <c r="BN208" i="5" s="1"/>
  <c r="AF208" i="5"/>
  <c r="AB691" i="5"/>
  <c r="AJ691" i="5"/>
  <c r="AD681" i="5"/>
  <c r="AY681" i="5" s="1"/>
  <c r="AO19" i="5"/>
  <c r="BJ19" i="5"/>
  <c r="CE19" i="5" s="1"/>
  <c r="AF19" i="5"/>
  <c r="AO872" i="5"/>
  <c r="BJ872" i="5" s="1"/>
  <c r="CH872" i="5"/>
  <c r="W872" i="5"/>
  <c r="AR872" i="5" s="1"/>
  <c r="AE146" i="5"/>
  <c r="AZ146" i="5" s="1"/>
  <c r="AP146" i="5"/>
  <c r="BK146" i="5" s="1"/>
  <c r="CF146" i="5" s="1"/>
  <c r="W328" i="5"/>
  <c r="CH328" i="5"/>
  <c r="AM328" i="5"/>
  <c r="BH328" i="5" s="1"/>
  <c r="AR99" i="5"/>
  <c r="W99" i="5"/>
  <c r="BM99" i="5"/>
  <c r="CH99" i="5"/>
  <c r="AA99" i="5"/>
  <c r="AV99" i="5"/>
  <c r="BQ99" i="5" s="1"/>
  <c r="AL775" i="5"/>
  <c r="BG775" i="5" s="1"/>
  <c r="AJ775" i="5"/>
  <c r="BE775" i="5" s="1"/>
  <c r="AM766" i="5"/>
  <c r="BH766" i="5" s="1"/>
  <c r="CC766" i="5" s="1"/>
  <c r="AL766" i="5"/>
  <c r="BG766" i="5" s="1"/>
  <c r="CB766" i="5" s="1"/>
  <c r="X705" i="5"/>
  <c r="AS705" i="5" s="1"/>
  <c r="BN705" i="5" s="1"/>
  <c r="AL705" i="5"/>
  <c r="BE118" i="5"/>
  <c r="AJ118" i="5"/>
  <c r="AK118" i="5"/>
  <c r="AO49" i="5"/>
  <c r="X49" i="5"/>
  <c r="AS49" i="5" s="1"/>
  <c r="BN49" i="5" s="1"/>
  <c r="AC448" i="5"/>
  <c r="Z448" i="5"/>
  <c r="AI836" i="5"/>
  <c r="AN836" i="5"/>
  <c r="BI836" i="5" s="1"/>
  <c r="Z774" i="5"/>
  <c r="AU774" i="5" s="1"/>
  <c r="AP774" i="5"/>
  <c r="AM191" i="5"/>
  <c r="BH191" i="5" s="1"/>
  <c r="AZ191" i="5"/>
  <c r="AE191" i="5"/>
  <c r="AA672" i="5"/>
  <c r="AV672" i="5" s="1"/>
  <c r="AI672" i="5"/>
  <c r="AP521" i="5"/>
  <c r="CB521" i="5"/>
  <c r="AL521" i="5"/>
  <c r="BG521" i="5" s="1"/>
  <c r="AC590" i="5"/>
  <c r="AX590" i="5" s="1"/>
  <c r="AP590" i="5"/>
  <c r="BK590" i="5" s="1"/>
  <c r="CF590" i="5" s="1"/>
  <c r="CH417" i="5"/>
  <c r="W417" i="5"/>
  <c r="AR417" i="5" s="1"/>
  <c r="BM417" i="5" s="1"/>
  <c r="AO417" i="5"/>
  <c r="BJ417" i="5" s="1"/>
  <c r="BJ665" i="5"/>
  <c r="AO665" i="5"/>
  <c r="BC665" i="5"/>
  <c r="BX665" i="5" s="1"/>
  <c r="AH665" i="5"/>
  <c r="AF458" i="5"/>
  <c r="BA458" i="5" s="1"/>
  <c r="AI458" i="5"/>
  <c r="AA276" i="5"/>
  <c r="BJ276" i="5"/>
  <c r="AO276" i="5"/>
  <c r="AF54" i="5"/>
  <c r="BA54" i="5" s="1"/>
  <c r="AN54" i="5"/>
  <c r="CD54" i="5" s="1"/>
  <c r="BI54" i="5"/>
  <c r="AJ384" i="5"/>
  <c r="BE384" i="5" s="1"/>
  <c r="AK384" i="5"/>
  <c r="AF205" i="5"/>
  <c r="AE205" i="5"/>
  <c r="AI56" i="5"/>
  <c r="BD56" i="5" s="1"/>
  <c r="BY56" i="5" s="1"/>
  <c r="AJ56" i="5"/>
  <c r="BE56" i="5" s="1"/>
  <c r="BZ56" i="5" s="1"/>
  <c r="AM427" i="5"/>
  <c r="BH427" i="5" s="1"/>
  <c r="CC427" i="5" s="1"/>
  <c r="AJ427" i="5"/>
  <c r="BE427" i="5" s="1"/>
  <c r="AG142" i="5"/>
  <c r="BB142" i="5" s="1"/>
  <c r="AE142" i="5"/>
  <c r="AU33" i="5"/>
  <c r="Z33" i="5"/>
  <c r="AE33" i="5"/>
  <c r="AZ33" i="5" s="1"/>
  <c r="BU33" i="5" s="1"/>
  <c r="AN196" i="5"/>
  <c r="BI196" i="5" s="1"/>
  <c r="AO196" i="5"/>
  <c r="BJ196" i="5" s="1"/>
  <c r="CE196" i="5" s="1"/>
  <c r="AC254" i="5"/>
  <c r="AX254" i="5" s="1"/>
  <c r="AG254" i="5"/>
  <c r="BB254" i="5" s="1"/>
  <c r="AA1013" i="5"/>
  <c r="AV1013" i="5"/>
  <c r="BQ1013" i="5" s="1"/>
  <c r="Y1013" i="5"/>
  <c r="AT1013" i="5" s="1"/>
  <c r="BO1013" i="5" s="1"/>
  <c r="Z764" i="5"/>
  <c r="AH764" i="5"/>
  <c r="AM375" i="5"/>
  <c r="BH375" i="5" s="1"/>
  <c r="AA375" i="5"/>
  <c r="AG667" i="5"/>
  <c r="BB667" i="5" s="1"/>
  <c r="AA667" i="5"/>
  <c r="AK736" i="5"/>
  <c r="BF736" i="5" s="1"/>
  <c r="X736" i="5"/>
  <c r="AI38" i="5"/>
  <c r="BD38" i="5"/>
  <c r="BY38" i="5"/>
  <c r="AM38" i="5"/>
  <c r="BH38" i="5" s="1"/>
  <c r="BB547" i="5"/>
  <c r="AG547" i="5"/>
  <c r="Z547" i="5"/>
  <c r="AD62" i="5"/>
  <c r="AY62" i="5" s="1"/>
  <c r="BT62" i="5" s="1"/>
  <c r="Y62" i="5"/>
  <c r="AT62" i="5" s="1"/>
  <c r="AL926" i="5"/>
  <c r="BG926" i="5"/>
  <c r="CB926" i="5" s="1"/>
  <c r="AN926" i="5"/>
  <c r="AN66" i="5"/>
  <c r="BI66" i="5" s="1"/>
  <c r="AG66" i="5"/>
  <c r="AL660" i="5"/>
  <c r="AH660" i="5"/>
  <c r="AN638" i="5"/>
  <c r="BI638" i="5" s="1"/>
  <c r="CD638" i="5" s="1"/>
  <c r="AO638" i="5"/>
  <c r="BJ638" i="5"/>
  <c r="AC743" i="5"/>
  <c r="AX743" i="5"/>
  <c r="BS743" i="5" s="1"/>
  <c r="AE743" i="5"/>
  <c r="AZ743" i="5" s="1"/>
  <c r="BU743" i="5" s="1"/>
  <c r="AI199" i="5"/>
  <c r="BD199" i="5"/>
  <c r="BY199" i="5" s="1"/>
  <c r="AD199" i="5"/>
  <c r="AY199" i="5" s="1"/>
  <c r="Z292" i="5"/>
  <c r="AU292" i="5" s="1"/>
  <c r="BP292" i="5" s="1"/>
  <c r="AN292" i="5"/>
  <c r="AP886" i="5"/>
  <c r="AS886" i="5"/>
  <c r="BN886" i="5" s="1"/>
  <c r="X886" i="5"/>
  <c r="AG700" i="5"/>
  <c r="Z700" i="5"/>
  <c r="AU700" i="5" s="1"/>
  <c r="BP700" i="5" s="1"/>
  <c r="AA704" i="5"/>
  <c r="AV704" i="5"/>
  <c r="BQ704" i="5" s="1"/>
  <c r="AF704" i="5"/>
  <c r="Y965" i="5"/>
  <c r="AT965" i="5" s="1"/>
  <c r="BO965" i="5" s="1"/>
  <c r="AO965" i="5"/>
  <c r="AA965" i="5"/>
  <c r="AV965" i="5" s="1"/>
  <c r="BQ965" i="5" s="1"/>
  <c r="BA300" i="5"/>
  <c r="AF300" i="5"/>
  <c r="BV300" i="5"/>
  <c r="AC300" i="5"/>
  <c r="AX300" i="5" s="1"/>
  <c r="BS300" i="5" s="1"/>
  <c r="AH1003" i="5"/>
  <c r="BC1003" i="5" s="1"/>
  <c r="AK1003" i="5"/>
  <c r="W399" i="5"/>
  <c r="CH399" i="5"/>
  <c r="X399" i="5"/>
  <c r="AB677" i="5"/>
  <c r="AF677" i="5"/>
  <c r="BE120" i="5"/>
  <c r="AJ120" i="5"/>
  <c r="X120" i="5"/>
  <c r="AS120" i="5" s="1"/>
  <c r="BN120" i="5" s="1"/>
  <c r="AN616" i="5"/>
  <c r="AO616" i="5"/>
  <c r="BJ616" i="5"/>
  <c r="AO361" i="5"/>
  <c r="BJ361" i="5" s="1"/>
  <c r="CE361" i="5" s="1"/>
  <c r="AI361" i="5"/>
  <c r="BD361" i="5" s="1"/>
  <c r="BY361" i="5" s="1"/>
  <c r="AD502" i="5"/>
  <c r="AY502" i="5" s="1"/>
  <c r="BT502" i="5" s="1"/>
  <c r="AJ502" i="5"/>
  <c r="BE502" i="5" s="1"/>
  <c r="AB97" i="5"/>
  <c r="AF97" i="5"/>
  <c r="BA97" i="5" s="1"/>
  <c r="BV97" i="5" s="1"/>
  <c r="AI272" i="5"/>
  <c r="AK272" i="5"/>
  <c r="BF272" i="5" s="1"/>
  <c r="CA272" i="5" s="1"/>
  <c r="AD958" i="5"/>
  <c r="AL958" i="5"/>
  <c r="AJ603" i="5"/>
  <c r="Y603" i="5"/>
  <c r="AL992" i="5"/>
  <c r="BG992" i="5" s="1"/>
  <c r="CB992" i="5" s="1"/>
  <c r="AW992" i="5"/>
  <c r="BR992" i="5" s="1"/>
  <c r="AB992" i="5"/>
  <c r="Z275" i="5"/>
  <c r="AE275" i="5"/>
  <c r="AZ275" i="5"/>
  <c r="BU275" i="5"/>
  <c r="AL729" i="5"/>
  <c r="BG729" i="5" s="1"/>
  <c r="CB729" i="5" s="1"/>
  <c r="BF729" i="5"/>
  <c r="AK729" i="5"/>
  <c r="AC899" i="5"/>
  <c r="Z320" i="5"/>
  <c r="AU320" i="5"/>
  <c r="X320" i="5"/>
  <c r="AS320" i="5" s="1"/>
  <c r="BN320" i="5" s="1"/>
  <c r="AC536" i="5"/>
  <c r="AD536" i="5"/>
  <c r="AY536" i="5" s="1"/>
  <c r="BT536" i="5" s="1"/>
  <c r="AO322" i="5"/>
  <c r="BJ322" i="5" s="1"/>
  <c r="CE322" i="5" s="1"/>
  <c r="AB322" i="5"/>
  <c r="AM192" i="5"/>
  <c r="BH192" i="5" s="1"/>
  <c r="AK192" i="5"/>
  <c r="BF192" i="5" s="1"/>
  <c r="CA192" i="5" s="1"/>
  <c r="AN282" i="5"/>
  <c r="BI282" i="5" s="1"/>
  <c r="CD282" i="5" s="1"/>
  <c r="AM282" i="5"/>
  <c r="BH282" i="5" s="1"/>
  <c r="AO299" i="5"/>
  <c r="BJ299" i="5"/>
  <c r="X299" i="5"/>
  <c r="AL483" i="5"/>
  <c r="BG483" i="5" s="1"/>
  <c r="AE483" i="5"/>
  <c r="AZ483" i="5"/>
  <c r="BU483" i="5" s="1"/>
  <c r="BH72" i="5"/>
  <c r="AM72" i="5"/>
  <c r="AI72" i="5"/>
  <c r="BD72" i="5"/>
  <c r="BY72" i="5" s="1"/>
  <c r="AG358" i="5"/>
  <c r="BB358" i="5"/>
  <c r="BW358" i="5"/>
  <c r="AJ358" i="5"/>
  <c r="AP674" i="5"/>
  <c r="BK674" i="5" s="1"/>
  <c r="AN674" i="5"/>
  <c r="BI674" i="5" s="1"/>
  <c r="AA404" i="5"/>
  <c r="AD404" i="5"/>
  <c r="AE93" i="5"/>
  <c r="CH93" i="5"/>
  <c r="W93" i="5"/>
  <c r="CI93" i="5" s="1"/>
  <c r="CL93" i="5" s="1"/>
  <c r="BK776" i="5"/>
  <c r="CF776" i="5" s="1"/>
  <c r="AP776" i="5"/>
  <c r="AI776" i="5"/>
  <c r="X478" i="5"/>
  <c r="AA478" i="5"/>
  <c r="AV478" i="5" s="1"/>
  <c r="AJ478" i="5"/>
  <c r="AE125" i="5"/>
  <c r="AZ125" i="5"/>
  <c r="BU125" i="5" s="1"/>
  <c r="W125" i="5"/>
  <c r="CI125" i="5" s="1"/>
  <c r="CL125" i="5" s="1"/>
  <c r="CH125" i="5"/>
  <c r="X839" i="5"/>
  <c r="AS839" i="5"/>
  <c r="BN839" i="5" s="1"/>
  <c r="AF839" i="5"/>
  <c r="BA839" i="5" s="1"/>
  <c r="BV839" i="5" s="1"/>
  <c r="AL283" i="5"/>
  <c r="AF283" i="5"/>
  <c r="BA283" i="5" s="1"/>
  <c r="AG228" i="5"/>
  <c r="BB228" i="5"/>
  <c r="BW228" i="5"/>
  <c r="AH228" i="5"/>
  <c r="BC228" i="5" s="1"/>
  <c r="AZ421" i="5"/>
  <c r="BU421" i="5" s="1"/>
  <c r="AE421" i="5"/>
  <c r="AD421" i="5"/>
  <c r="AY421" i="5" s="1"/>
  <c r="AF799" i="5"/>
  <c r="BA799" i="5"/>
  <c r="AE799" i="5"/>
  <c r="AJ935" i="5"/>
  <c r="BE935" i="5"/>
  <c r="BZ935" i="5" s="1"/>
  <c r="AK935" i="5"/>
  <c r="AC844" i="5"/>
  <c r="BH844" i="5"/>
  <c r="AM844" i="5"/>
  <c r="X87" i="5"/>
  <c r="AS87" i="5"/>
  <c r="BN87" i="5"/>
  <c r="Y87" i="5"/>
  <c r="AT87" i="5"/>
  <c r="BO87" i="5"/>
  <c r="X268" i="5"/>
  <c r="AD268" i="5"/>
  <c r="AY268" i="5"/>
  <c r="AC678" i="5"/>
  <c r="AX678" i="5" s="1"/>
  <c r="BS678" i="5" s="1"/>
  <c r="CH678" i="5"/>
  <c r="W678" i="5"/>
  <c r="AR678" i="5" s="1"/>
  <c r="Y423" i="5"/>
  <c r="AT423" i="5" s="1"/>
  <c r="BO423" i="5"/>
  <c r="AJ423" i="5"/>
  <c r="BE423" i="5" s="1"/>
  <c r="Y745" i="5"/>
  <c r="AJ745" i="5"/>
  <c r="BE745" i="5" s="1"/>
  <c r="AG788" i="5"/>
  <c r="BB788" i="5"/>
  <c r="BW788" i="5" s="1"/>
  <c r="AB788" i="5"/>
  <c r="AI819" i="5"/>
  <c r="BD819" i="5" s="1"/>
  <c r="AD819" i="5"/>
  <c r="AY819" i="5" s="1"/>
  <c r="AL219" i="5"/>
  <c r="BG219" i="5" s="1"/>
  <c r="AP219" i="5"/>
  <c r="BK219" i="5" s="1"/>
  <c r="X602" i="5"/>
  <c r="AS602" i="5" s="1"/>
  <c r="AJ602" i="5"/>
  <c r="AV60" i="5"/>
  <c r="AA60" i="5"/>
  <c r="AO60" i="5"/>
  <c r="Z193" i="5"/>
  <c r="AU193" i="5" s="1"/>
  <c r="AB193" i="5"/>
  <c r="AW193" i="5" s="1"/>
  <c r="Y668" i="5"/>
  <c r="AM668" i="5"/>
  <c r="BH668" i="5" s="1"/>
  <c r="CC668" i="5" s="1"/>
  <c r="AG668" i="5"/>
  <c r="BB668" i="5" s="1"/>
  <c r="AP887" i="5"/>
  <c r="BK887" i="5" s="1"/>
  <c r="AA887" i="5"/>
  <c r="Z567" i="5"/>
  <c r="AU567" i="5" s="1"/>
  <c r="AB567" i="5"/>
  <c r="AW567" i="5" s="1"/>
  <c r="BR567" i="5" s="1"/>
  <c r="Z869" i="5"/>
  <c r="AI869" i="5"/>
  <c r="Y517" i="5"/>
  <c r="X517" i="5"/>
  <c r="BN517" i="5" s="1"/>
  <c r="AS517" i="5"/>
  <c r="AK287" i="5"/>
  <c r="BF287" i="5"/>
  <c r="CA287" i="5"/>
  <c r="AD287" i="5"/>
  <c r="AN548" i="5"/>
  <c r="BI548" i="5" s="1"/>
  <c r="AE548" i="5"/>
  <c r="AZ548" i="5" s="1"/>
  <c r="BU548" i="5" s="1"/>
  <c r="AM984" i="5"/>
  <c r="BH984" i="5"/>
  <c r="Y984" i="5"/>
  <c r="AT984" i="5" s="1"/>
  <c r="BO984" i="5" s="1"/>
  <c r="AJ288" i="5"/>
  <c r="AL288" i="5"/>
  <c r="Z651" i="5"/>
  <c r="AU651" i="5" s="1"/>
  <c r="BP651" i="5" s="1"/>
  <c r="W651" i="5"/>
  <c r="AR651" i="5" s="1"/>
  <c r="CH651" i="5"/>
  <c r="AD879" i="5"/>
  <c r="AY879" i="5"/>
  <c r="BT879" i="5" s="1"/>
  <c r="AJ879" i="5"/>
  <c r="AF68" i="5"/>
  <c r="BA68" i="5" s="1"/>
  <c r="BV68" i="5" s="1"/>
  <c r="AM68" i="5"/>
  <c r="BH68" i="5" s="1"/>
  <c r="CC68" i="5" s="1"/>
  <c r="AC74" i="5"/>
  <c r="BG74" i="5"/>
  <c r="AL74" i="5"/>
  <c r="AB348" i="5"/>
  <c r="AW348" i="5"/>
  <c r="AK348" i="5"/>
  <c r="AY779" i="5"/>
  <c r="BT779" i="5" s="1"/>
  <c r="AD779" i="5"/>
  <c r="AP779" i="5"/>
  <c r="BK779" i="5" s="1"/>
  <c r="Y689" i="5"/>
  <c r="AT689" i="5" s="1"/>
  <c r="AJ689" i="5"/>
  <c r="BE689" i="5" s="1"/>
  <c r="AG367" i="5"/>
  <c r="Z367" i="5"/>
  <c r="AL626" i="5"/>
  <c r="BG626" i="5" s="1"/>
  <c r="CB626" i="5" s="1"/>
  <c r="AF626" i="5"/>
  <c r="AB347" i="5"/>
  <c r="AL347" i="5"/>
  <c r="CH216" i="5"/>
  <c r="W216" i="5"/>
  <c r="AP216" i="5"/>
  <c r="BK216" i="5"/>
  <c r="CF216" i="5" s="1"/>
  <c r="Y690" i="5"/>
  <c r="AJ690" i="5"/>
  <c r="BE690" i="5" s="1"/>
  <c r="BZ690" i="5" s="1"/>
  <c r="X690" i="5"/>
  <c r="AS690" i="5" s="1"/>
  <c r="BN690" i="5" s="1"/>
  <c r="AF255" i="5"/>
  <c r="AX741" i="5"/>
  <c r="AC741" i="5"/>
  <c r="AH741" i="5"/>
  <c r="BC741" i="5" s="1"/>
  <c r="AM518" i="5"/>
  <c r="AL518" i="5"/>
  <c r="BG518" i="5"/>
  <c r="Z69" i="5"/>
  <c r="AP69" i="5"/>
  <c r="BK69" i="5" s="1"/>
  <c r="CF69" i="5" s="1"/>
  <c r="AN136" i="5"/>
  <c r="BI136" i="5" s="1"/>
  <c r="CD136" i="5" s="1"/>
  <c r="AI136" i="5"/>
  <c r="BD136" i="5" s="1"/>
  <c r="Z128" i="5"/>
  <c r="AH128" i="5"/>
  <c r="AH134" i="5"/>
  <c r="BC134" i="5"/>
  <c r="BX134" i="5" s="1"/>
  <c r="AD134" i="5"/>
  <c r="AY134" i="5" s="1"/>
  <c r="BT134" i="5" s="1"/>
  <c r="AL713" i="5"/>
  <c r="BG713" i="5"/>
  <c r="CB713" i="5" s="1"/>
  <c r="AH713" i="5"/>
  <c r="BC713" i="5" s="1"/>
  <c r="BX713" i="5" s="1"/>
  <c r="AB148" i="5"/>
  <c r="W148" i="5"/>
  <c r="CH148" i="5"/>
  <c r="AR148" i="5"/>
  <c r="AJ150" i="5"/>
  <c r="BE150" i="5"/>
  <c r="BZ150" i="5" s="1"/>
  <c r="X150" i="5"/>
  <c r="AS150" i="5" s="1"/>
  <c r="AE816" i="5"/>
  <c r="AZ816" i="5" s="1"/>
  <c r="BU816" i="5" s="1"/>
  <c r="AK816" i="5"/>
  <c r="BF816" i="5" s="1"/>
  <c r="BD285" i="5"/>
  <c r="AI285" i="5"/>
  <c r="AB285" i="5"/>
  <c r="AW285" i="5"/>
  <c r="BR285" i="5" s="1"/>
  <c r="BK737" i="5"/>
  <c r="AP737" i="5"/>
  <c r="AJ737" i="5"/>
  <c r="BE737" i="5" s="1"/>
  <c r="BZ737" i="5" s="1"/>
  <c r="AV905" i="5"/>
  <c r="BQ905" i="5" s="1"/>
  <c r="AA905" i="5"/>
  <c r="AB905" i="5"/>
  <c r="AW905" i="5"/>
  <c r="BR905" i="5" s="1"/>
  <c r="AF725" i="5"/>
  <c r="BA725" i="5" s="1"/>
  <c r="AC725" i="5"/>
  <c r="AX725" i="5" s="1"/>
  <c r="BS725" i="5" s="1"/>
  <c r="AR680" i="5"/>
  <c r="BM680" i="5" s="1"/>
  <c r="W680" i="5"/>
  <c r="CH680" i="5"/>
  <c r="AK680" i="5"/>
  <c r="BF680" i="5"/>
  <c r="AP675" i="5"/>
  <c r="BK675" i="5" s="1"/>
  <c r="CF675" i="5" s="1"/>
  <c r="X675" i="5"/>
  <c r="AS675" i="5" s="1"/>
  <c r="CB705" i="5" l="1"/>
  <c r="CA1003" i="5"/>
  <c r="CE814" i="5"/>
  <c r="CA846" i="5"/>
  <c r="BZ691" i="5"/>
  <c r="BE691" i="5"/>
  <c r="BO645" i="5"/>
  <c r="BZ213" i="5"/>
  <c r="AU69" i="5"/>
  <c r="BP69" i="5" s="1"/>
  <c r="CF219" i="5"/>
  <c r="AZ993" i="5"/>
  <c r="BU993" i="5" s="1"/>
  <c r="BX880" i="5"/>
  <c r="BW367" i="5"/>
  <c r="BB367" i="5"/>
  <c r="BG705" i="5"/>
  <c r="BF846" i="5"/>
  <c r="AT338" i="5"/>
  <c r="BO338" i="5"/>
  <c r="BZ879" i="5"/>
  <c r="BT485" i="5"/>
  <c r="AY485" i="5"/>
  <c r="BA781" i="5"/>
  <c r="BV781" i="5" s="1"/>
  <c r="BT569" i="5"/>
  <c r="BP195" i="5"/>
  <c r="BE900" i="5"/>
  <c r="BZ900" i="5" s="1"/>
  <c r="AV964" i="5"/>
  <c r="BQ964" i="5"/>
  <c r="AS436" i="5"/>
  <c r="BN436" i="5" s="1"/>
  <c r="CI333" i="5"/>
  <c r="CL333" i="5" s="1"/>
  <c r="BC636" i="5"/>
  <c r="BX636" i="5" s="1"/>
  <c r="AW199" i="5"/>
  <c r="BR199" i="5" s="1"/>
  <c r="BD311" i="5"/>
  <c r="BY311" i="5" s="1"/>
  <c r="AZ515" i="5"/>
  <c r="BU515" i="5" s="1"/>
  <c r="BI162" i="5"/>
  <c r="CD162" i="5" s="1"/>
  <c r="AX675" i="5"/>
  <c r="BS675" i="5" s="1"/>
  <c r="AS268" i="5"/>
  <c r="BN268" i="5" s="1"/>
  <c r="BJ765" i="5"/>
  <c r="CE765" i="5" s="1"/>
  <c r="BE213" i="5"/>
  <c r="BQ301" i="5"/>
  <c r="BR673" i="5"/>
  <c r="BO64" i="5"/>
  <c r="CD548" i="5"/>
  <c r="AZ799" i="5"/>
  <c r="BU799" i="5" s="1"/>
  <c r="BK521" i="5"/>
  <c r="CF521" i="5" s="1"/>
  <c r="AV301" i="5"/>
  <c r="BE879" i="5"/>
  <c r="BZ745" i="5"/>
  <c r="BT268" i="5"/>
  <c r="CF674" i="5"/>
  <c r="AW322" i="5"/>
  <c r="BR322" i="5" s="1"/>
  <c r="AT603" i="5"/>
  <c r="BO603" i="5" s="1"/>
  <c r="BZ120" i="5"/>
  <c r="BZ384" i="5"/>
  <c r="AZ910" i="5"/>
  <c r="BU910" i="5" s="1"/>
  <c r="BY577" i="5"/>
  <c r="CD988" i="5"/>
  <c r="BU876" i="5"/>
  <c r="BH874" i="5"/>
  <c r="CC874" i="5" s="1"/>
  <c r="BA771" i="5"/>
  <c r="BV771" i="5" s="1"/>
  <c r="CE114" i="5"/>
  <c r="BJ927" i="5"/>
  <c r="CE927" i="5" s="1"/>
  <c r="AY569" i="5"/>
  <c r="BG679" i="5"/>
  <c r="CB679" i="5" s="1"/>
  <c r="AU195" i="5"/>
  <c r="CF400" i="5"/>
  <c r="CC220" i="5"/>
  <c r="BZ642" i="5"/>
  <c r="BP747" i="5"/>
  <c r="CE257" i="5"/>
  <c r="BJ599" i="5"/>
  <c r="CE599" i="5" s="1"/>
  <c r="BY732" i="5"/>
  <c r="BU324" i="5"/>
  <c r="BR556" i="5"/>
  <c r="BV132" i="5"/>
  <c r="BW396" i="5"/>
  <c r="BM410" i="5"/>
  <c r="BJ663" i="5"/>
  <c r="CE663" i="5" s="1"/>
  <c r="AT922" i="5"/>
  <c r="BO922" i="5" s="1"/>
  <c r="CA807" i="5"/>
  <c r="BG343" i="5"/>
  <c r="CB343" i="5"/>
  <c r="CB620" i="5"/>
  <c r="BU646" i="5"/>
  <c r="BY341" i="5"/>
  <c r="AZ621" i="5"/>
  <c r="BU621" i="5" s="1"/>
  <c r="AX106" i="5"/>
  <c r="BS106" i="5" s="1"/>
  <c r="BU308" i="5"/>
  <c r="AT456" i="5"/>
  <c r="BO456" i="5" s="1"/>
  <c r="AS788" i="5"/>
  <c r="BN788" i="5" s="1"/>
  <c r="BB839" i="5"/>
  <c r="BW839" i="5" s="1"/>
  <c r="AX716" i="5"/>
  <c r="BS716" i="5"/>
  <c r="BP232" i="5"/>
  <c r="AU232" i="5"/>
  <c r="BA449" i="5"/>
  <c r="BV449" i="5" s="1"/>
  <c r="BA1004" i="5"/>
  <c r="BV1004" i="5" s="1"/>
  <c r="BW36" i="5"/>
  <c r="AU46" i="5"/>
  <c r="BP46" i="5" s="1"/>
  <c r="CE678" i="5"/>
  <c r="BJ678" i="5"/>
  <c r="CI661" i="5"/>
  <c r="CL661" i="5" s="1"/>
  <c r="BC538" i="5"/>
  <c r="BX538" i="5" s="1"/>
  <c r="BJ809" i="5"/>
  <c r="CE809" i="5" s="1"/>
  <c r="AT272" i="5"/>
  <c r="BO272" i="5" s="1"/>
  <c r="BI771" i="5"/>
  <c r="CD771" i="5"/>
  <c r="BN114" i="5"/>
  <c r="AS114" i="5"/>
  <c r="BG985" i="5"/>
  <c r="CB985" i="5" s="1"/>
  <c r="AU741" i="5"/>
  <c r="BP741" i="5" s="1"/>
  <c r="BT325" i="5"/>
  <c r="BI962" i="5"/>
  <c r="CD962" i="5"/>
  <c r="AY726" i="5"/>
  <c r="BT726" i="5" s="1"/>
  <c r="BF463" i="5"/>
  <c r="CA463" i="5"/>
  <c r="CC791" i="5"/>
  <c r="BW552" i="5"/>
  <c r="AY838" i="5"/>
  <c r="BT838" i="5" s="1"/>
  <c r="CC435" i="5"/>
  <c r="BX181" i="5"/>
  <c r="BZ356" i="5"/>
  <c r="BE356" i="5"/>
  <c r="AX589" i="5"/>
  <c r="BS589" i="5" s="1"/>
  <c r="AX882" i="5"/>
  <c r="BS882" i="5" s="1"/>
  <c r="BQ989" i="5"/>
  <c r="CB860" i="5"/>
  <c r="AT613" i="5"/>
  <c r="BO613" i="5" s="1"/>
  <c r="CB777" i="5"/>
  <c r="CC600" i="5"/>
  <c r="BD97" i="5"/>
  <c r="BY97" i="5" s="1"/>
  <c r="AU231" i="5"/>
  <c r="BP231" i="5"/>
  <c r="AW398" i="5"/>
  <c r="BR398" i="5" s="1"/>
  <c r="AU662" i="5"/>
  <c r="BP662" i="5"/>
  <c r="BR440" i="5"/>
  <c r="AW440" i="5"/>
  <c r="BG672" i="5"/>
  <c r="CB672" i="5" s="1"/>
  <c r="AW481" i="5"/>
  <c r="BR481" i="5" s="1"/>
  <c r="BE573" i="5"/>
  <c r="BZ573" i="5" s="1"/>
  <c r="CD66" i="5"/>
  <c r="CA1011" i="5"/>
  <c r="CE403" i="5"/>
  <c r="BJ403" i="5"/>
  <c r="BS748" i="5"/>
  <c r="CC48" i="5"/>
  <c r="CF670" i="5"/>
  <c r="CA701" i="5"/>
  <c r="AS119" i="5"/>
  <c r="BN119" i="5" s="1"/>
  <c r="BI682" i="5"/>
  <c r="CD682" i="5" s="1"/>
  <c r="BQ61" i="5"/>
  <c r="AV61" i="5"/>
  <c r="AY603" i="5"/>
  <c r="BT603" i="5" s="1"/>
  <c r="AW502" i="5"/>
  <c r="BR502" i="5" s="1"/>
  <c r="BK531" i="5"/>
  <c r="CF531" i="5" s="1"/>
  <c r="BK508" i="5"/>
  <c r="CF508" i="5" s="1"/>
  <c r="BG312" i="5"/>
  <c r="CB312" i="5" s="1"/>
  <c r="AY284" i="5"/>
  <c r="BT284" i="5" s="1"/>
  <c r="BG120" i="5"/>
  <c r="CB120" i="5" s="1"/>
  <c r="BI930" i="5"/>
  <c r="CD930" i="5" s="1"/>
  <c r="BE925" i="5"/>
  <c r="BZ925" i="5" s="1"/>
  <c r="BA822" i="5"/>
  <c r="BV822" i="5"/>
  <c r="CE917" i="5"/>
  <c r="BT888" i="5"/>
  <c r="BF564" i="5"/>
  <c r="CA564" i="5" s="1"/>
  <c r="BA396" i="5"/>
  <c r="BV396" i="5" s="1"/>
  <c r="BD961" i="5"/>
  <c r="BY961" i="5" s="1"/>
  <c r="BI578" i="5"/>
  <c r="CD578" i="5"/>
  <c r="BJ273" i="5"/>
  <c r="CE273" i="5" s="1"/>
  <c r="AX600" i="5"/>
  <c r="BS600" i="5" s="1"/>
  <c r="AW378" i="5"/>
  <c r="BR378" i="5" s="1"/>
  <c r="BZ421" i="5"/>
  <c r="BE421" i="5"/>
  <c r="BG39" i="5"/>
  <c r="CB39" i="5" s="1"/>
  <c r="BG338" i="5"/>
  <c r="CB338" i="5" s="1"/>
  <c r="AS746" i="5"/>
  <c r="BN746" i="5" s="1"/>
  <c r="BP369" i="5"/>
  <c r="BH556" i="5"/>
  <c r="CC556" i="5" s="1"/>
  <c r="BF299" i="5"/>
  <c r="CA299" i="5" s="1"/>
  <c r="BH522" i="5"/>
  <c r="CC522" i="5"/>
  <c r="BG482" i="5"/>
  <c r="CB482" i="5" s="1"/>
  <c r="BT88" i="5"/>
  <c r="AX455" i="5"/>
  <c r="BS455" i="5" s="1"/>
  <c r="CD235" i="5"/>
  <c r="BI235" i="5"/>
  <c r="CE178" i="5"/>
  <c r="AS323" i="5"/>
  <c r="BN323" i="5" s="1"/>
  <c r="AY350" i="5"/>
  <c r="BT350" i="5" s="1"/>
  <c r="BA157" i="5"/>
  <c r="BV157" i="5" s="1"/>
  <c r="AZ436" i="5"/>
  <c r="BU436" i="5" s="1"/>
  <c r="BO241" i="5"/>
  <c r="BC229" i="5"/>
  <c r="BX229" i="5"/>
  <c r="AU202" i="5"/>
  <c r="BP202" i="5"/>
  <c r="BH105" i="5"/>
  <c r="CC105" i="5" s="1"/>
  <c r="BG902" i="5"/>
  <c r="CB902" i="5" s="1"/>
  <c r="BT590" i="5"/>
  <c r="AY590" i="5"/>
  <c r="BH933" i="5"/>
  <c r="CC933" i="5" s="1"/>
  <c r="AT908" i="5"/>
  <c r="BO908" i="5" s="1"/>
  <c r="BA175" i="5"/>
  <c r="BV175" i="5" s="1"/>
  <c r="AX511" i="5"/>
  <c r="BS511" i="5"/>
  <c r="BC116" i="5"/>
  <c r="BX116" i="5" s="1"/>
  <c r="BX822" i="5"/>
  <c r="BP969" i="5"/>
  <c r="BJ636" i="5"/>
  <c r="CE636" i="5" s="1"/>
  <c r="BI438" i="5"/>
  <c r="CD438" i="5" s="1"/>
  <c r="AR639" i="5"/>
  <c r="BM639" i="5" s="1"/>
  <c r="AT928" i="5"/>
  <c r="BO928" i="5"/>
  <c r="BF839" i="5"/>
  <c r="CA839" i="5" s="1"/>
  <c r="CA801" i="5"/>
  <c r="BN420" i="5"/>
  <c r="BF844" i="5"/>
  <c r="CA844" i="5" s="1"/>
  <c r="BJ976" i="5"/>
  <c r="CE976" i="5"/>
  <c r="BU418" i="5"/>
  <c r="BJ587" i="5"/>
  <c r="CE587" i="5" s="1"/>
  <c r="BH233" i="5"/>
  <c r="CC233" i="5" s="1"/>
  <c r="BQ893" i="5"/>
  <c r="BA764" i="5"/>
  <c r="BV764" i="5" s="1"/>
  <c r="AY845" i="5"/>
  <c r="BT845" i="5" s="1"/>
  <c r="AY979" i="5"/>
  <c r="BT979" i="5" s="1"/>
  <c r="BA685" i="5"/>
  <c r="BV685" i="5" s="1"/>
  <c r="BV434" i="5"/>
  <c r="AV375" i="5"/>
  <c r="BQ375" i="5" s="1"/>
  <c r="BR193" i="5"/>
  <c r="CC375" i="5"/>
  <c r="BT499" i="5"/>
  <c r="CF791" i="5"/>
  <c r="AS811" i="5"/>
  <c r="BN811" i="5" s="1"/>
  <c r="BS254" i="5"/>
  <c r="BF531" i="5"/>
  <c r="CA531" i="5" s="1"/>
  <c r="CD218" i="5"/>
  <c r="AU238" i="5"/>
  <c r="BP238" i="5" s="1"/>
  <c r="BG661" i="5"/>
  <c r="CB661" i="5" s="1"/>
  <c r="AU160" i="5"/>
  <c r="BP160" i="5" s="1"/>
  <c r="BN318" i="5"/>
  <c r="AT64" i="5"/>
  <c r="AY809" i="5"/>
  <c r="BT809" i="5" s="1"/>
  <c r="CF630" i="5"/>
  <c r="AX218" i="5"/>
  <c r="BS218" i="5" s="1"/>
  <c r="AT233" i="5"/>
  <c r="BO233" i="5" s="1"/>
  <c r="BN757" i="5"/>
  <c r="BM720" i="5"/>
  <c r="BT95" i="5"/>
  <c r="AV453" i="5"/>
  <c r="BQ453" i="5" s="1"/>
  <c r="CC1017" i="5"/>
  <c r="CE352" i="5"/>
  <c r="BV453" i="5"/>
  <c r="AX74" i="5"/>
  <c r="BS74" i="5" s="1"/>
  <c r="AR584" i="5"/>
  <c r="BM584" i="5" s="1"/>
  <c r="BA863" i="5"/>
  <c r="BV863" i="5" s="1"/>
  <c r="AR511" i="5"/>
  <c r="BM511" i="5" s="1"/>
  <c r="BU735" i="5"/>
  <c r="BB203" i="5"/>
  <c r="BW203" i="5" s="1"/>
  <c r="BX597" i="5"/>
  <c r="BO37" i="5"/>
  <c r="BO918" i="5"/>
  <c r="BA453" i="5"/>
  <c r="BF1003" i="5"/>
  <c r="AW89" i="5"/>
  <c r="BR89" i="5" s="1"/>
  <c r="CI586" i="5"/>
  <c r="CL586" i="5" s="1"/>
  <c r="BD36" i="5"/>
  <c r="BY36" i="5" s="1"/>
  <c r="BW759" i="5"/>
  <c r="AY222" i="5"/>
  <c r="BT222" i="5" s="1"/>
  <c r="CE722" i="5"/>
  <c r="BD697" i="5"/>
  <c r="BY697" i="5"/>
  <c r="BC457" i="5"/>
  <c r="BX457" i="5" s="1"/>
  <c r="CE532" i="5"/>
  <c r="AU997" i="5"/>
  <c r="BP997" i="5" s="1"/>
  <c r="BP21" i="5"/>
  <c r="BU749" i="5"/>
  <c r="AZ749" i="5"/>
  <c r="AZ735" i="5"/>
  <c r="CC180" i="5"/>
  <c r="AU391" i="5"/>
  <c r="BP391" i="5" s="1"/>
  <c r="BR162" i="5"/>
  <c r="AU149" i="5"/>
  <c r="BP149" i="5" s="1"/>
  <c r="BY802" i="5"/>
  <c r="CF633" i="5"/>
  <c r="BW921" i="5"/>
  <c r="BB921" i="5"/>
  <c r="AT918" i="5"/>
  <c r="BQ778" i="5"/>
  <c r="BO589" i="5"/>
  <c r="BQ527" i="5"/>
  <c r="BZ460" i="5"/>
  <c r="BQ292" i="5"/>
  <c r="BP694" i="5"/>
  <c r="AU694" i="5"/>
  <c r="AU959" i="5"/>
  <c r="BP959" i="5" s="1"/>
  <c r="BW254" i="5"/>
  <c r="CA522" i="5"/>
  <c r="CF787" i="5"/>
  <c r="AZ231" i="5"/>
  <c r="BU231" i="5" s="1"/>
  <c r="CC38" i="5"/>
  <c r="AY345" i="5"/>
  <c r="BT345" i="5" s="1"/>
  <c r="BJ814" i="5"/>
  <c r="BQ812" i="5"/>
  <c r="AY325" i="5"/>
  <c r="CE281" i="5"/>
  <c r="AY958" i="5"/>
  <c r="BT958" i="5" s="1"/>
  <c r="AT212" i="5"/>
  <c r="BO212" i="5" s="1"/>
  <c r="CF629" i="5"/>
  <c r="BK629" i="5"/>
  <c r="BI171" i="5"/>
  <c r="CD171" i="5" s="1"/>
  <c r="BN399" i="5"/>
  <c r="AY177" i="5"/>
  <c r="BT177" i="5" s="1"/>
  <c r="BO250" i="5"/>
  <c r="CE499" i="5"/>
  <c r="AT298" i="5"/>
  <c r="BO298" i="5" s="1"/>
  <c r="BR293" i="5"/>
  <c r="BU843" i="5"/>
  <c r="AU869" i="5"/>
  <c r="BP869" i="5" s="1"/>
  <c r="BH896" i="5"/>
  <c r="CC896" i="5" s="1"/>
  <c r="BR659" i="5"/>
  <c r="AT104" i="5"/>
  <c r="BO104" i="5" s="1"/>
  <c r="BB722" i="5"/>
  <c r="BW722" i="5"/>
  <c r="CI744" i="5"/>
  <c r="CL744" i="5" s="1"/>
  <c r="BQ520" i="5"/>
  <c r="BG309" i="5"/>
  <c r="CB309" i="5" s="1"/>
  <c r="AT617" i="5"/>
  <c r="BO617" i="5" s="1"/>
  <c r="CC715" i="5"/>
  <c r="BE266" i="5"/>
  <c r="BZ266" i="5" s="1"/>
  <c r="BP848" i="5"/>
  <c r="BB271" i="5"/>
  <c r="BW271" i="5" s="1"/>
  <c r="CA86" i="5"/>
  <c r="BC422" i="5"/>
  <c r="BX422" i="5" s="1"/>
  <c r="BE986" i="5"/>
  <c r="BZ986" i="5" s="1"/>
  <c r="BA306" i="5"/>
  <c r="BV306" i="5" s="1"/>
  <c r="BE478" i="5"/>
  <c r="BZ478" i="5" s="1"/>
  <c r="BY272" i="5"/>
  <c r="AU221" i="5"/>
  <c r="BP221" i="5" s="1"/>
  <c r="BA489" i="5"/>
  <c r="BV489" i="5"/>
  <c r="AU55" i="5"/>
  <c r="BP55" i="5" s="1"/>
  <c r="AY871" i="5"/>
  <c r="BT871" i="5" s="1"/>
  <c r="BU718" i="5"/>
  <c r="BH706" i="5"/>
  <c r="CC706" i="5" s="1"/>
  <c r="CB395" i="5"/>
  <c r="BG395" i="5"/>
  <c r="BW865" i="5"/>
  <c r="BZ724" i="5"/>
  <c r="BS391" i="5"/>
  <c r="BC92" i="5"/>
  <c r="BX92" i="5" s="1"/>
  <c r="BQ91" i="5"/>
  <c r="BH234" i="5"/>
  <c r="CC234" i="5" s="1"/>
  <c r="BG283" i="5"/>
  <c r="CB283" i="5" s="1"/>
  <c r="BD272" i="5"/>
  <c r="CE638" i="5"/>
  <c r="AV276" i="5"/>
  <c r="BQ276" i="5" s="1"/>
  <c r="BY285" i="5"/>
  <c r="BE288" i="5"/>
  <c r="BZ288" i="5" s="1"/>
  <c r="CC844" i="5"/>
  <c r="BV799" i="5"/>
  <c r="CA729" i="5"/>
  <c r="BP33" i="5"/>
  <c r="BD825" i="5"/>
  <c r="BY825" i="5" s="1"/>
  <c r="AX712" i="5"/>
  <c r="BS712" i="5" s="1"/>
  <c r="BH855" i="5"/>
  <c r="CC855" i="5" s="1"/>
  <c r="BP915" i="5"/>
  <c r="CA560" i="5"/>
  <c r="BS986" i="5"/>
  <c r="BY360" i="5"/>
  <c r="BX609" i="5"/>
  <c r="BC78" i="5"/>
  <c r="BX78" i="5" s="1"/>
  <c r="BS398" i="5"/>
  <c r="BN430" i="5"/>
  <c r="BH32" i="5"/>
  <c r="CC32" i="5" s="1"/>
  <c r="BV730" i="5"/>
  <c r="BB622" i="5"/>
  <c r="BW622" i="5" s="1"/>
  <c r="CA269" i="5"/>
  <c r="BN555" i="5"/>
  <c r="BT180" i="5"/>
  <c r="BI627" i="5"/>
  <c r="CD627" i="5" s="1"/>
  <c r="BG162" i="5"/>
  <c r="CB162" i="5" s="1"/>
  <c r="CE92" i="5"/>
  <c r="AU229" i="5"/>
  <c r="BP229" i="5" s="1"/>
  <c r="AR333" i="5"/>
  <c r="CI850" i="5"/>
  <c r="CL850" i="5" s="1"/>
  <c r="BM135" i="5"/>
  <c r="BN513" i="5"/>
  <c r="BI210" i="5"/>
  <c r="CD210" i="5" s="1"/>
  <c r="BE412" i="5"/>
  <c r="BZ412" i="5" s="1"/>
  <c r="BQ678" i="5"/>
  <c r="CB765" i="5"/>
  <c r="AV113" i="5"/>
  <c r="BQ113" i="5" s="1"/>
  <c r="AU595" i="5"/>
  <c r="BP595" i="5" s="1"/>
  <c r="BZ130" i="5"/>
  <c r="AU574" i="5"/>
  <c r="BP574" i="5"/>
  <c r="BR450" i="5"/>
  <c r="BH403" i="5"/>
  <c r="CC403" i="5" s="1"/>
  <c r="AZ282" i="5"/>
  <c r="BU282" i="5" s="1"/>
  <c r="BI98" i="5"/>
  <c r="CD98" i="5" s="1"/>
  <c r="BI190" i="5"/>
  <c r="CD190" i="5" s="1"/>
  <c r="BX442" i="5"/>
  <c r="CF510" i="5"/>
  <c r="CE973" i="5"/>
  <c r="CD685" i="5"/>
  <c r="BN302" i="5"/>
  <c r="BX416" i="5"/>
  <c r="BN739" i="5"/>
  <c r="AV929" i="5"/>
  <c r="BQ929" i="5" s="1"/>
  <c r="BZ327" i="5"/>
  <c r="BD978" i="5"/>
  <c r="BY978" i="5" s="1"/>
  <c r="CF614" i="5"/>
  <c r="BK277" i="5"/>
  <c r="CF277" i="5"/>
  <c r="BV498" i="5"/>
  <c r="BK695" i="5"/>
  <c r="CF695" i="5" s="1"/>
  <c r="BV310" i="5"/>
  <c r="AR939" i="5"/>
  <c r="BM939" i="5" s="1"/>
  <c r="BQ921" i="5"/>
  <c r="BV869" i="5"/>
  <c r="BQ478" i="5"/>
  <c r="BZ942" i="5"/>
  <c r="AU275" i="5"/>
  <c r="BP275" i="5" s="1"/>
  <c r="BB700" i="5"/>
  <c r="BW700" i="5" s="1"/>
  <c r="CE872" i="5"/>
  <c r="CF737" i="5"/>
  <c r="BN150" i="5"/>
  <c r="BS741" i="5"/>
  <c r="BM678" i="5"/>
  <c r="CC72" i="5"/>
  <c r="BP320" i="5"/>
  <c r="AW97" i="5"/>
  <c r="BR97" i="5" s="1"/>
  <c r="CI399" i="5"/>
  <c r="CL399" i="5" s="1"/>
  <c r="BW547" i="5"/>
  <c r="CE665" i="5"/>
  <c r="BZ118" i="5"/>
  <c r="BU100" i="5"/>
  <c r="CI824" i="5"/>
  <c r="CL824" i="5" s="1"/>
  <c r="AU915" i="5"/>
  <c r="CA963" i="5"/>
  <c r="CA864" i="5"/>
  <c r="CC570" i="5"/>
  <c r="BQ204" i="5"/>
  <c r="CD369" i="5"/>
  <c r="BR319" i="5"/>
  <c r="BV140" i="5"/>
  <c r="BW264" i="5"/>
  <c r="CE565" i="5"/>
  <c r="BY927" i="5"/>
  <c r="BO414" i="5"/>
  <c r="CB576" i="5"/>
  <c r="BX200" i="5"/>
  <c r="BJ900" i="5"/>
  <c r="CE900" i="5" s="1"/>
  <c r="BT593" i="5"/>
  <c r="BO686" i="5"/>
  <c r="BX693" i="5"/>
  <c r="BV999" i="5"/>
  <c r="AX702" i="5"/>
  <c r="BS702" i="5"/>
  <c r="CB730" i="5"/>
  <c r="CC340" i="5"/>
  <c r="AX83" i="5"/>
  <c r="BS83" i="5" s="1"/>
  <c r="BF495" i="5"/>
  <c r="CA495" i="5" s="1"/>
  <c r="CB350" i="5"/>
  <c r="CC692" i="5"/>
  <c r="CC419" i="5"/>
  <c r="BQ211" i="5"/>
  <c r="BY412" i="5"/>
  <c r="CD621" i="5"/>
  <c r="BI621" i="5"/>
  <c r="AW152" i="5"/>
  <c r="BR152" i="5" s="1"/>
  <c r="BU183" i="5"/>
  <c r="CE684" i="5"/>
  <c r="BP313" i="5"/>
  <c r="BH429" i="5"/>
  <c r="CC429" i="5" s="1"/>
  <c r="BO805" i="5"/>
  <c r="CC409" i="5"/>
  <c r="CI994" i="5"/>
  <c r="CL994" i="5" s="1"/>
  <c r="BU386" i="5"/>
  <c r="CF61" i="5"/>
  <c r="BD889" i="5"/>
  <c r="BY889" i="5" s="1"/>
  <c r="BB190" i="5"/>
  <c r="BW190" i="5" s="1"/>
  <c r="BY406" i="5"/>
  <c r="CA799" i="5"/>
  <c r="BR299" i="5"/>
  <c r="AX322" i="5"/>
  <c r="BS322" i="5" s="1"/>
  <c r="BZ24" i="5"/>
  <c r="AV840" i="5"/>
  <c r="BQ840" i="5" s="1"/>
  <c r="CA934" i="5"/>
  <c r="BX933" i="5"/>
  <c r="BC933" i="5"/>
  <c r="BO588" i="5"/>
  <c r="BJ363" i="5"/>
  <c r="CE363" i="5" s="1"/>
  <c r="CE948" i="5"/>
  <c r="CF569" i="5"/>
  <c r="BM194" i="5"/>
  <c r="BX112" i="5"/>
  <c r="BM435" i="5"/>
  <c r="BS108" i="5"/>
  <c r="CC424" i="5"/>
  <c r="BH424" i="5"/>
  <c r="BP162" i="5"/>
  <c r="BU882" i="5"/>
  <c r="CB816" i="5"/>
  <c r="BG816" i="5"/>
  <c r="BY764" i="5"/>
  <c r="BO328" i="5"/>
  <c r="BQ316" i="5"/>
  <c r="CA726" i="5"/>
  <c r="BO649" i="5"/>
  <c r="BR781" i="5"/>
  <c r="BY908" i="5"/>
  <c r="AX245" i="5"/>
  <c r="BS245" i="5"/>
  <c r="AT119" i="5"/>
  <c r="BO119" i="5" s="1"/>
  <c r="BE367" i="5"/>
  <c r="BZ367" i="5" s="1"/>
  <c r="AR992" i="5"/>
  <c r="BM992" i="5" s="1"/>
  <c r="BI300" i="5"/>
  <c r="CD300" i="5" s="1"/>
  <c r="BF544" i="5"/>
  <c r="CA544" i="5" s="1"/>
  <c r="BZ995" i="5"/>
  <c r="BN90" i="5"/>
  <c r="CF328" i="5"/>
  <c r="BY40" i="5"/>
  <c r="BE1015" i="5"/>
  <c r="BZ1015" i="5" s="1"/>
  <c r="BF354" i="5"/>
  <c r="CA354" i="5" s="1"/>
  <c r="AT76" i="5"/>
  <c r="BO76" i="5" s="1"/>
  <c r="CA478" i="5"/>
  <c r="BQ434" i="5"/>
  <c r="CC316" i="5"/>
  <c r="BR330" i="5"/>
  <c r="BR649" i="5"/>
  <c r="CA512" i="5"/>
  <c r="BF512" i="5"/>
  <c r="AZ220" i="5"/>
  <c r="BU220" i="5" s="1"/>
  <c r="AY495" i="5"/>
  <c r="BT495" i="5"/>
  <c r="BE641" i="5"/>
  <c r="BZ641" i="5" s="1"/>
  <c r="BF756" i="5"/>
  <c r="CA756" i="5" s="1"/>
  <c r="BV841" i="5"/>
  <c r="BA841" i="5"/>
  <c r="AX369" i="5"/>
  <c r="BS369" i="5"/>
  <c r="BD264" i="5"/>
  <c r="BY264" i="5" s="1"/>
  <c r="AS981" i="5"/>
  <c r="BN981" i="5" s="1"/>
  <c r="BC599" i="5"/>
  <c r="BX599" i="5" s="1"/>
  <c r="BR60" i="5"/>
  <c r="BA275" i="5"/>
  <c r="BV275" i="5" s="1"/>
  <c r="BA29" i="5"/>
  <c r="BV29" i="5" s="1"/>
  <c r="CD475" i="5"/>
  <c r="BH577" i="5"/>
  <c r="CC577" i="5" s="1"/>
  <c r="BU258" i="5"/>
  <c r="BS405" i="5"/>
  <c r="BS566" i="5"/>
  <c r="AW330" i="5"/>
  <c r="CC319" i="5"/>
  <c r="CA472" i="5"/>
  <c r="CB195" i="5"/>
  <c r="CA331" i="5"/>
  <c r="CI222" i="5"/>
  <c r="CL222" i="5" s="1"/>
  <c r="AR222" i="5"/>
  <c r="AY435" i="5"/>
  <c r="BT435" i="5" s="1"/>
  <c r="CF77" i="5"/>
  <c r="BK77" i="5"/>
  <c r="BX284" i="5"/>
  <c r="AW289" i="5"/>
  <c r="BR289" i="5" s="1"/>
  <c r="CA708" i="5"/>
  <c r="BF708" i="5"/>
  <c r="BX75" i="5"/>
  <c r="BH436" i="5"/>
  <c r="CC436" i="5" s="1"/>
  <c r="CC513" i="5"/>
  <c r="BH513" i="5"/>
  <c r="BI680" i="5"/>
  <c r="CD680" i="5" s="1"/>
  <c r="AU482" i="5"/>
  <c r="BP482" i="5" s="1"/>
  <c r="CE420" i="5"/>
  <c r="BY152" i="5"/>
  <c r="BS902" i="5"/>
  <c r="CF128" i="5"/>
  <c r="BA517" i="5"/>
  <c r="BV517" i="5" s="1"/>
  <c r="AY521" i="5"/>
  <c r="BT521" i="5" s="1"/>
  <c r="BH443" i="5"/>
  <c r="CC443" i="5"/>
  <c r="BT714" i="5"/>
  <c r="CI40" i="5"/>
  <c r="CL40" i="5" s="1"/>
  <c r="BT824" i="5"/>
  <c r="BR929" i="5"/>
  <c r="AV618" i="5"/>
  <c r="BQ618" i="5" s="1"/>
  <c r="BT445" i="5"/>
  <c r="BT65" i="5"/>
  <c r="BH487" i="5"/>
  <c r="CC487" i="5" s="1"/>
  <c r="BX505" i="5"/>
  <c r="BC505" i="5"/>
  <c r="CB726" i="5"/>
  <c r="BG726" i="5"/>
  <c r="CF586" i="5"/>
  <c r="BV686" i="5"/>
  <c r="BA686" i="5"/>
  <c r="BZ480" i="5"/>
  <c r="BP340" i="5"/>
  <c r="AR413" i="5"/>
  <c r="BJ779" i="5"/>
  <c r="CE779" i="5" s="1"/>
  <c r="AW192" i="5"/>
  <c r="BR192" i="5" s="1"/>
  <c r="BQ384" i="5"/>
  <c r="BP146" i="5"/>
  <c r="BI280" i="5"/>
  <c r="CD280" i="5" s="1"/>
  <c r="BD221" i="5"/>
  <c r="BY221" i="5"/>
  <c r="BS1016" i="5"/>
  <c r="CE874" i="5"/>
  <c r="BH405" i="5"/>
  <c r="CC405" i="5" s="1"/>
  <c r="CB59" i="5"/>
  <c r="BG59" i="5"/>
  <c r="AX695" i="5"/>
  <c r="BS695" i="5" s="1"/>
  <c r="AW709" i="5"/>
  <c r="BR709" i="5" s="1"/>
  <c r="BN197" i="5"/>
  <c r="BN793" i="5"/>
  <c r="BA377" i="5"/>
  <c r="BV377" i="5" s="1"/>
  <c r="BQ76" i="5"/>
  <c r="BM356" i="5"/>
  <c r="AU409" i="5"/>
  <c r="BP409" i="5"/>
  <c r="AY918" i="5"/>
  <c r="BT918" i="5" s="1"/>
  <c r="BY600" i="5"/>
  <c r="BD600" i="5"/>
  <c r="BI308" i="5"/>
  <c r="CD308" i="5" s="1"/>
  <c r="BN637" i="5"/>
  <c r="AS637" i="5"/>
  <c r="CE245" i="5"/>
  <c r="AZ685" i="5"/>
  <c r="BU685" i="5"/>
  <c r="CB329" i="5"/>
  <c r="BG329" i="5"/>
  <c r="BB930" i="5"/>
  <c r="BW930" i="5" s="1"/>
  <c r="CD219" i="5"/>
  <c r="BI219" i="5"/>
  <c r="BR211" i="5"/>
  <c r="BZ621" i="5"/>
  <c r="BI736" i="5"/>
  <c r="CD736" i="5" s="1"/>
  <c r="CC49" i="5"/>
  <c r="BQ912" i="5"/>
  <c r="BK824" i="5"/>
  <c r="CF824" i="5" s="1"/>
  <c r="BI402" i="5"/>
  <c r="CD402" i="5"/>
  <c r="AR207" i="5"/>
  <c r="BM207" i="5" s="1"/>
  <c r="AT781" i="5"/>
  <c r="BO781" i="5" s="1"/>
  <c r="BX938" i="5"/>
  <c r="BG332" i="5"/>
  <c r="CB332" i="5" s="1"/>
  <c r="BU701" i="5"/>
  <c r="AZ532" i="5"/>
  <c r="BU532" i="5" s="1"/>
  <c r="CC546" i="5"/>
  <c r="BU687" i="5"/>
  <c r="BP826" i="5"/>
  <c r="BB721" i="5"/>
  <c r="BW721" i="5" s="1"/>
  <c r="BU699" i="5"/>
  <c r="BT56" i="5"/>
  <c r="AX1016" i="5"/>
  <c r="BJ874" i="5"/>
  <c r="AX569" i="5"/>
  <c r="BS569" i="5" s="1"/>
  <c r="BE215" i="5"/>
  <c r="BZ215" i="5"/>
  <c r="AS197" i="5"/>
  <c r="AS724" i="5"/>
  <c r="BN724" i="5" s="1"/>
  <c r="BZ289" i="5"/>
  <c r="BC271" i="5"/>
  <c r="BX271" i="5" s="1"/>
  <c r="BA370" i="5"/>
  <c r="BV370" i="5" s="1"/>
  <c r="BI242" i="5"/>
  <c r="CD242" i="5" s="1"/>
  <c r="AX889" i="5"/>
  <c r="BS889" i="5"/>
  <c r="CC611" i="5"/>
  <c r="BG404" i="5"/>
  <c r="CB404" i="5" s="1"/>
  <c r="CE716" i="5"/>
  <c r="BQ891" i="5"/>
  <c r="CF929" i="5"/>
  <c r="AX52" i="5"/>
  <c r="BS52" i="5"/>
  <c r="BM281" i="5"/>
  <c r="AR281" i="5"/>
  <c r="CA336" i="5"/>
  <c r="BM986" i="5"/>
  <c r="BR998" i="5"/>
  <c r="AU576" i="5"/>
  <c r="BP576" i="5" s="1"/>
  <c r="BN507" i="5"/>
  <c r="AZ875" i="5"/>
  <c r="BU875" i="5" s="1"/>
  <c r="BE853" i="5"/>
  <c r="BZ853" i="5" s="1"/>
  <c r="BT20" i="5"/>
  <c r="BC249" i="5"/>
  <c r="BX249" i="5" s="1"/>
  <c r="BD362" i="5"/>
  <c r="BY362" i="5" s="1"/>
  <c r="BT308" i="5"/>
  <c r="AV792" i="5"/>
  <c r="BQ792" i="5"/>
  <c r="AZ574" i="5"/>
  <c r="BU574" i="5" s="1"/>
  <c r="BQ77" i="5"/>
  <c r="BW711" i="5"/>
  <c r="BO420" i="5"/>
  <c r="BJ53" i="5"/>
  <c r="CE53" i="5" s="1"/>
  <c r="BE348" i="5"/>
  <c r="BZ348" i="5" s="1"/>
  <c r="BG60" i="5"/>
  <c r="CB60" i="5" s="1"/>
  <c r="AY660" i="5"/>
  <c r="BT660" i="5" s="1"/>
  <c r="BQ734" i="5"/>
  <c r="AV734" i="5"/>
  <c r="BI942" i="5"/>
  <c r="CD942" i="5"/>
  <c r="AZ418" i="5"/>
  <c r="AW871" i="5"/>
  <c r="BR871" i="5"/>
  <c r="BH447" i="5"/>
  <c r="CC447" i="5" s="1"/>
  <c r="AV670" i="5"/>
  <c r="BQ670" i="5" s="1"/>
  <c r="CE349" i="5"/>
  <c r="BJ349" i="5"/>
  <c r="AZ699" i="5"/>
  <c r="AW548" i="5"/>
  <c r="BR548" i="5" s="1"/>
  <c r="BX142" i="5"/>
  <c r="CA680" i="5"/>
  <c r="AU128" i="5"/>
  <c r="BP128" i="5" s="1"/>
  <c r="CB518" i="5"/>
  <c r="CB74" i="5"/>
  <c r="CC984" i="5"/>
  <c r="BQ60" i="5"/>
  <c r="AY404" i="5"/>
  <c r="BT404" i="5" s="1"/>
  <c r="CE299" i="5"/>
  <c r="BE603" i="5"/>
  <c r="BZ603" i="5" s="1"/>
  <c r="AS399" i="5"/>
  <c r="BC660" i="5"/>
  <c r="BX660" i="5" s="1"/>
  <c r="BU191" i="5"/>
  <c r="AY443" i="5"/>
  <c r="BT443" i="5" s="1"/>
  <c r="BE481" i="5"/>
  <c r="BZ481" i="5" s="1"/>
  <c r="BW345" i="5"/>
  <c r="BI806" i="5"/>
  <c r="CD806" i="5" s="1"/>
  <c r="BC442" i="5"/>
  <c r="BJ973" i="5"/>
  <c r="BS490" i="5"/>
  <c r="CE767" i="5"/>
  <c r="CC588" i="5"/>
  <c r="BB878" i="5"/>
  <c r="BW878" i="5" s="1"/>
  <c r="AX238" i="5"/>
  <c r="BS238" i="5" s="1"/>
  <c r="AS851" i="5"/>
  <c r="BN851" i="5" s="1"/>
  <c r="BB581" i="5"/>
  <c r="BW581" i="5" s="1"/>
  <c r="AZ553" i="5"/>
  <c r="BU553" i="5" s="1"/>
  <c r="CA599" i="5"/>
  <c r="CB307" i="5"/>
  <c r="AV77" i="5"/>
  <c r="CC496" i="5"/>
  <c r="BY269" i="5"/>
  <c r="BJ91" i="5"/>
  <c r="CE91" i="5" s="1"/>
  <c r="CD520" i="5"/>
  <c r="CF772" i="5"/>
  <c r="AR715" i="5"/>
  <c r="BM715" i="5" s="1"/>
  <c r="BO289" i="5"/>
  <c r="BI685" i="5"/>
  <c r="BF711" i="5"/>
  <c r="CA711" i="5"/>
  <c r="BV922" i="5"/>
  <c r="BQ121" i="5"/>
  <c r="CF343" i="5"/>
  <c r="BK163" i="5"/>
  <c r="CF163" i="5" s="1"/>
  <c r="BP352" i="5"/>
  <c r="AU368" i="5"/>
  <c r="BP368" i="5" s="1"/>
  <c r="BQ805" i="5"/>
  <c r="CD715" i="5"/>
  <c r="BC640" i="5"/>
  <c r="BX640" i="5" s="1"/>
  <c r="AS86" i="5"/>
  <c r="BN86" i="5" s="1"/>
  <c r="AS278" i="5"/>
  <c r="BN278" i="5" s="1"/>
  <c r="AT699" i="5"/>
  <c r="BO699" i="5" s="1"/>
  <c r="CB633" i="5"/>
  <c r="BO564" i="5"/>
  <c r="BR273" i="5"/>
  <c r="BH53" i="5"/>
  <c r="CC53" i="5" s="1"/>
  <c r="AY136" i="5"/>
  <c r="BT136" i="5" s="1"/>
  <c r="BQ216" i="5"/>
  <c r="BQ367" i="5"/>
  <c r="BY745" i="5"/>
  <c r="BJ935" i="5"/>
  <c r="CE935" i="5" s="1"/>
  <c r="BD992" i="5"/>
  <c r="BY992" i="5" s="1"/>
  <c r="BN1003" i="5"/>
  <c r="BX199" i="5"/>
  <c r="BV736" i="5"/>
  <c r="BP56" i="5"/>
  <c r="CD665" i="5"/>
  <c r="BX402" i="5"/>
  <c r="AS979" i="5"/>
  <c r="BN979" i="5" s="1"/>
  <c r="BQ619" i="5"/>
  <c r="BV954" i="5"/>
  <c r="BN583" i="5"/>
  <c r="AX224" i="5"/>
  <c r="BS224" i="5"/>
  <c r="BG552" i="5"/>
  <c r="CB552" i="5" s="1"/>
  <c r="BR101" i="5"/>
  <c r="AS400" i="5"/>
  <c r="BN400" i="5" s="1"/>
  <c r="BQ169" i="5"/>
  <c r="BE333" i="5"/>
  <c r="BZ333" i="5" s="1"/>
  <c r="BN58" i="5"/>
  <c r="AS58" i="5"/>
  <c r="BA869" i="5"/>
  <c r="AV292" i="5"/>
  <c r="BQ547" i="5"/>
  <c r="BN129" i="5"/>
  <c r="CA231" i="5"/>
  <c r="AT18" i="5"/>
  <c r="BO18" i="5" s="1"/>
  <c r="BY115" i="5"/>
  <c r="BQ334" i="5"/>
  <c r="AU369" i="5"/>
  <c r="AW818" i="5"/>
  <c r="BR818" i="5" s="1"/>
  <c r="CE46" i="5"/>
  <c r="BT952" i="5"/>
  <c r="AV974" i="5"/>
  <c r="BQ974" i="5" s="1"/>
  <c r="CC394" i="5"/>
  <c r="BZ182" i="5"/>
  <c r="AY20" i="5"/>
  <c r="BF607" i="5"/>
  <c r="CA607" i="5"/>
  <c r="CE96" i="5"/>
  <c r="BM83" i="5"/>
  <c r="BC212" i="5"/>
  <c r="BX212" i="5" s="1"/>
  <c r="CB531" i="5"/>
  <c r="BF45" i="5"/>
  <c r="CA45" i="5" s="1"/>
  <c r="BR348" i="5"/>
  <c r="BO62" i="5"/>
  <c r="CA98" i="5"/>
  <c r="BR376" i="5"/>
  <c r="BR909" i="5"/>
  <c r="BQ312" i="5"/>
  <c r="BS785" i="5"/>
  <c r="CD895" i="5"/>
  <c r="CA505" i="5"/>
  <c r="BJ870" i="5"/>
  <c r="CE870" i="5"/>
  <c r="BV811" i="5"/>
  <c r="BO936" i="5"/>
  <c r="CA647" i="5"/>
  <c r="BS249" i="5"/>
  <c r="AX249" i="5"/>
  <c r="CA646" i="5"/>
  <c r="BY50" i="5"/>
  <c r="BA185" i="5"/>
  <c r="BV185" i="5"/>
  <c r="BO578" i="5"/>
  <c r="CE994" i="5"/>
  <c r="BD185" i="5"/>
  <c r="BY185" i="5" s="1"/>
  <c r="BX983" i="5"/>
  <c r="BA412" i="5"/>
  <c r="BV412" i="5" s="1"/>
  <c r="BK337" i="5"/>
  <c r="CF337" i="5" s="1"/>
  <c r="BH689" i="5"/>
  <c r="CC689" i="5" s="1"/>
  <c r="AW66" i="5"/>
  <c r="BR66" i="5" s="1"/>
  <c r="BY522" i="5"/>
  <c r="BP655" i="5"/>
  <c r="AU655" i="5"/>
  <c r="CF883" i="5"/>
  <c r="CC383" i="5"/>
  <c r="CI891" i="5"/>
  <c r="CL891" i="5" s="1"/>
  <c r="BO959" i="5"/>
  <c r="CB361" i="5"/>
  <c r="BH205" i="5"/>
  <c r="CC205" i="5" s="1"/>
  <c r="BB117" i="5"/>
  <c r="BW117" i="5"/>
  <c r="CE832" i="5"/>
  <c r="BU686" i="5"/>
  <c r="AZ686" i="5"/>
  <c r="BU751" i="5"/>
  <c r="BV591" i="5"/>
  <c r="BQ158" i="5"/>
  <c r="AV158" i="5"/>
  <c r="AW598" i="5"/>
  <c r="BR598" i="5"/>
  <c r="BN395" i="5"/>
  <c r="BP946" i="5"/>
  <c r="AU946" i="5"/>
  <c r="AU273" i="5"/>
  <c r="BP273" i="5" s="1"/>
  <c r="CB333" i="5"/>
  <c r="BG333" i="5"/>
  <c r="CA121" i="5"/>
  <c r="CD152" i="5"/>
  <c r="BI152" i="5"/>
  <c r="BA456" i="5"/>
  <c r="BV456" i="5" s="1"/>
  <c r="BR650" i="5"/>
  <c r="AW650" i="5"/>
  <c r="CD40" i="5"/>
  <c r="CA389" i="5"/>
  <c r="BU46" i="5"/>
  <c r="BD731" i="5"/>
  <c r="BY731" i="5"/>
  <c r="BY136" i="5"/>
  <c r="CI216" i="5"/>
  <c r="CL216" i="5" s="1"/>
  <c r="CA736" i="5"/>
  <c r="CF779" i="5"/>
  <c r="CE616" i="5"/>
  <c r="CE24" i="5"/>
  <c r="CI885" i="5"/>
  <c r="CL885" i="5" s="1"/>
  <c r="BQ366" i="5"/>
  <c r="BC929" i="5"/>
  <c r="BX929" i="5" s="1"/>
  <c r="BR65" i="5"/>
  <c r="BP559" i="5"/>
  <c r="AS467" i="5"/>
  <c r="BN467" i="5" s="1"/>
  <c r="AZ978" i="5"/>
  <c r="BU978" i="5" s="1"/>
  <c r="CF130" i="5"/>
  <c r="BP51" i="5"/>
  <c r="BU80" i="5"/>
  <c r="BG462" i="5"/>
  <c r="CB462" i="5"/>
  <c r="CI751" i="5"/>
  <c r="CL751" i="5" s="1"/>
  <c r="BF591" i="5"/>
  <c r="CA591" i="5" s="1"/>
  <c r="AW908" i="5"/>
  <c r="BR908" i="5" s="1"/>
  <c r="BB914" i="5"/>
  <c r="BW914" i="5" s="1"/>
  <c r="BO408" i="5"/>
  <c r="BS894" i="5"/>
  <c r="BR947" i="5"/>
  <c r="BR903" i="5"/>
  <c r="BF644" i="5"/>
  <c r="CA644" i="5"/>
  <c r="CI719" i="5"/>
  <c r="CL719" i="5" s="1"/>
  <c r="BP793" i="5"/>
  <c r="CI735" i="5"/>
  <c r="CL735" i="5" s="1"/>
  <c r="BJ409" i="5"/>
  <c r="CE409" i="5" s="1"/>
  <c r="BQ763" i="5"/>
  <c r="BD50" i="5"/>
  <c r="BV262" i="5"/>
  <c r="BY265" i="5"/>
  <c r="AT578" i="5"/>
  <c r="CI86" i="5"/>
  <c r="CL86" i="5" s="1"/>
  <c r="BX53" i="5"/>
  <c r="CD295" i="5"/>
  <c r="BD184" i="5"/>
  <c r="BY184" i="5" s="1"/>
  <c r="CC762" i="5"/>
  <c r="BJ994" i="5"/>
  <c r="CE127" i="5"/>
  <c r="BO386" i="5"/>
  <c r="AS756" i="5"/>
  <c r="BN756" i="5"/>
  <c r="BR911" i="5"/>
  <c r="BJ491" i="5"/>
  <c r="CE491" i="5" s="1"/>
  <c r="CB650" i="5"/>
  <c r="BC983" i="5"/>
  <c r="BA777" i="5"/>
  <c r="BV777" i="5" s="1"/>
  <c r="BT357" i="5"/>
  <c r="BU921" i="5"/>
  <c r="BW797" i="5"/>
  <c r="BB797" i="5"/>
  <c r="CB68" i="5"/>
  <c r="CF483" i="5"/>
  <c r="CC97" i="5"/>
  <c r="CA199" i="5"/>
  <c r="BG66" i="5"/>
  <c r="CB66" i="5" s="1"/>
  <c r="CC118" i="5"/>
  <c r="BB208" i="5"/>
  <c r="BW208" i="5" s="1"/>
  <c r="BV794" i="5"/>
  <c r="BN545" i="5"/>
  <c r="BT246" i="5"/>
  <c r="BI944" i="5"/>
  <c r="CD944" i="5" s="1"/>
  <c r="BQ595" i="5"/>
  <c r="AV595" i="5"/>
  <c r="CA829" i="5"/>
  <c r="AV971" i="5"/>
  <c r="BQ971" i="5" s="1"/>
  <c r="BJ560" i="5"/>
  <c r="CE560" i="5" s="1"/>
  <c r="BO896" i="5"/>
  <c r="CE820" i="5"/>
  <c r="CE1005" i="5"/>
  <c r="BW572" i="5"/>
  <c r="BQ438" i="5"/>
  <c r="BH383" i="5"/>
  <c r="BY843" i="5"/>
  <c r="BW408" i="5"/>
  <c r="AX939" i="5"/>
  <c r="BS939" i="5" s="1"/>
  <c r="CI960" i="5"/>
  <c r="CL960" i="5" s="1"/>
  <c r="BB568" i="5"/>
  <c r="BW568" i="5" s="1"/>
  <c r="BO58" i="5"/>
  <c r="AT58" i="5"/>
  <c r="BF705" i="5"/>
  <c r="CA705" i="5"/>
  <c r="BF24" i="5"/>
  <c r="CA24" i="5" s="1"/>
  <c r="AR645" i="5"/>
  <c r="BM645" i="5" s="1"/>
  <c r="BJ418" i="5"/>
  <c r="CE418" i="5" s="1"/>
  <c r="BW505" i="5"/>
  <c r="BY281" i="5"/>
  <c r="BJ832" i="5"/>
  <c r="BR373" i="5"/>
  <c r="AU927" i="5"/>
  <c r="BP927" i="5"/>
  <c r="AY601" i="5"/>
  <c r="BT601" i="5" s="1"/>
  <c r="BX394" i="5"/>
  <c r="BC394" i="5"/>
  <c r="AS761" i="5"/>
  <c r="BN761" i="5" s="1"/>
  <c r="BN1010" i="5"/>
  <c r="CD286" i="5"/>
  <c r="BI286" i="5"/>
  <c r="AS395" i="5"/>
  <c r="CC937" i="5"/>
  <c r="BO91" i="5"/>
  <c r="BC769" i="5"/>
  <c r="BX769" i="5" s="1"/>
  <c r="BF26" i="5"/>
  <c r="CA26" i="5" s="1"/>
  <c r="BG519" i="5"/>
  <c r="CB519" i="5" s="1"/>
  <c r="AW451" i="5"/>
  <c r="BR451" i="5" s="1"/>
  <c r="BB473" i="5"/>
  <c r="BW473" i="5" s="1"/>
  <c r="CC717" i="5"/>
  <c r="AZ262" i="5"/>
  <c r="BU262" i="5" s="1"/>
  <c r="BN459" i="5"/>
  <c r="BS431" i="5"/>
  <c r="BN57" i="5"/>
  <c r="BN601" i="5"/>
  <c r="BQ530" i="5"/>
  <c r="CB175" i="5"/>
  <c r="CE857" i="5"/>
  <c r="BQ994" i="5"/>
  <c r="BT685" i="5"/>
  <c r="CC763" i="5"/>
  <c r="CA656" i="5"/>
  <c r="BP210" i="5"/>
  <c r="BX898" i="5"/>
  <c r="BR370" i="5"/>
  <c r="BY260" i="5"/>
  <c r="BO558" i="5"/>
  <c r="CI835" i="5"/>
  <c r="CL835" i="5" s="1"/>
  <c r="BO525" i="5"/>
  <c r="CE1017" i="5"/>
  <c r="BU346" i="5"/>
  <c r="CB315" i="5"/>
  <c r="CF96" i="5"/>
  <c r="BJ90" i="5"/>
  <c r="CE90" i="5" s="1"/>
  <c r="BS84" i="5"/>
  <c r="BP406" i="5"/>
  <c r="CC902" i="5"/>
  <c r="BP742" i="5"/>
  <c r="BW352" i="5"/>
  <c r="CB466" i="5"/>
  <c r="BS446" i="5"/>
  <c r="BT31" i="5"/>
  <c r="BT282" i="5"/>
  <c r="CF205" i="5"/>
  <c r="BZ276" i="5"/>
  <c r="CC311" i="5"/>
  <c r="BW431" i="5"/>
  <c r="BX739" i="5"/>
  <c r="BO113" i="5"/>
  <c r="BE752" i="5"/>
  <c r="BZ752" i="5" s="1"/>
  <c r="AY130" i="5"/>
  <c r="BT130" i="5" s="1"/>
  <c r="CF516" i="5"/>
  <c r="BX648" i="5"/>
  <c r="BN369" i="5"/>
  <c r="BV566" i="5"/>
  <c r="BA566" i="5"/>
  <c r="BI847" i="5"/>
  <c r="CD847" i="5" s="1"/>
  <c r="BN927" i="5"/>
  <c r="BA1006" i="5"/>
  <c r="BV1006" i="5" s="1"/>
  <c r="BN562" i="5"/>
  <c r="CB610" i="5"/>
  <c r="CF42" i="5"/>
  <c r="BW438" i="5"/>
  <c r="AR900" i="5"/>
  <c r="BM900" i="5" s="1"/>
  <c r="BC757" i="5"/>
  <c r="BX757" i="5" s="1"/>
  <c r="BC936" i="5"/>
  <c r="BX936" i="5"/>
  <c r="BP507" i="5"/>
  <c r="BS635" i="5"/>
  <c r="BF158" i="5"/>
  <c r="CA158" i="5" s="1"/>
  <c r="BV167" i="5"/>
  <c r="BX837" i="5"/>
  <c r="CA810" i="5"/>
  <c r="BS251" i="5"/>
  <c r="BP394" i="5"/>
  <c r="BV538" i="5"/>
  <c r="BR235" i="5"/>
  <c r="CB922" i="5"/>
  <c r="BZ255" i="5"/>
  <c r="BT193" i="5"/>
  <c r="BR302" i="5"/>
  <c r="CD982" i="5"/>
  <c r="BQ380" i="5"/>
  <c r="BR129" i="5"/>
  <c r="BS831" i="5"/>
  <c r="BX41" i="5"/>
  <c r="BD327" i="5"/>
  <c r="BY327" i="5" s="1"/>
  <c r="CF570" i="5"/>
  <c r="BR630" i="5"/>
  <c r="BQ566" i="5"/>
  <c r="CE726" i="5"/>
  <c r="BG215" i="5"/>
  <c r="CB215" i="5" s="1"/>
  <c r="BR750" i="5"/>
  <c r="CA642" i="5"/>
  <c r="BA744" i="5"/>
  <c r="BV744" i="5" s="1"/>
  <c r="CF662" i="5"/>
  <c r="BJ960" i="5"/>
  <c r="CE960" i="5" s="1"/>
  <c r="BW119" i="5"/>
  <c r="BO506" i="5"/>
  <c r="CD807" i="5"/>
  <c r="BT611" i="5"/>
  <c r="CI684" i="5"/>
  <c r="CL684" i="5" s="1"/>
  <c r="BB732" i="5"/>
  <c r="BW732" i="5" s="1"/>
  <c r="BX84" i="5"/>
  <c r="CF260" i="5"/>
  <c r="CE106" i="5"/>
  <c r="BJ106" i="5"/>
  <c r="BU788" i="5"/>
  <c r="BQ254" i="5"/>
  <c r="BV712" i="5"/>
  <c r="BY676" i="5"/>
  <c r="BD433" i="5"/>
  <c r="BY433" i="5" s="1"/>
  <c r="BQ401" i="5"/>
  <c r="CB98" i="5"/>
  <c r="BT595" i="5"/>
  <c r="AY595" i="5"/>
  <c r="BG793" i="5"/>
  <c r="CB793" i="5" s="1"/>
  <c r="CF352" i="5"/>
  <c r="BX600" i="5"/>
  <c r="BC600" i="5"/>
  <c r="CB464" i="5"/>
  <c r="AZ610" i="5"/>
  <c r="BU610" i="5" s="1"/>
  <c r="AW353" i="5"/>
  <c r="BR353" i="5" s="1"/>
  <c r="AS882" i="5"/>
  <c r="BN882" i="5" s="1"/>
  <c r="BI364" i="5"/>
  <c r="CD364" i="5" s="1"/>
  <c r="BG459" i="5"/>
  <c r="CB459" i="5" s="1"/>
  <c r="BW673" i="5"/>
  <c r="BZ45" i="5"/>
  <c r="AX832" i="5"/>
  <c r="BS832" i="5" s="1"/>
  <c r="CD355" i="5"/>
  <c r="BC550" i="5"/>
  <c r="BX550" i="5"/>
  <c r="BT731" i="5"/>
  <c r="BD644" i="5"/>
  <c r="BY644" i="5" s="1"/>
  <c r="BY888" i="5"/>
  <c r="BD888" i="5"/>
  <c r="BW284" i="5"/>
  <c r="BI496" i="5"/>
  <c r="CD496" i="5" s="1"/>
  <c r="BF157" i="5"/>
  <c r="CA157" i="5" s="1"/>
  <c r="AY411" i="5"/>
  <c r="BT411" i="5" s="1"/>
  <c r="BM598" i="5"/>
  <c r="BK376" i="5"/>
  <c r="CF376" i="5" s="1"/>
  <c r="BQ586" i="5"/>
  <c r="AV586" i="5"/>
  <c r="BI747" i="5"/>
  <c r="CD747" i="5"/>
  <c r="BK1007" i="5"/>
  <c r="CF1007" i="5"/>
  <c r="AT491" i="5"/>
  <c r="BO491" i="5" s="1"/>
  <c r="BJ680" i="5"/>
  <c r="CE680" i="5" s="1"/>
  <c r="BS367" i="5"/>
  <c r="AX367" i="5"/>
  <c r="BK839" i="5"/>
  <c r="CF839" i="5"/>
  <c r="AZ338" i="5"/>
  <c r="BU338" i="5" s="1"/>
  <c r="BB442" i="5"/>
  <c r="BW442" i="5" s="1"/>
  <c r="CA140" i="5"/>
  <c r="BG565" i="5"/>
  <c r="CB565" i="5" s="1"/>
  <c r="BI729" i="5"/>
  <c r="CD729" i="5"/>
  <c r="CA65" i="5"/>
  <c r="CC962" i="5"/>
  <c r="AX636" i="5"/>
  <c r="BS636" i="5" s="1"/>
  <c r="BZ373" i="5"/>
  <c r="BV170" i="5"/>
  <c r="BS296" i="5"/>
  <c r="AX296" i="5"/>
  <c r="BT273" i="5"/>
  <c r="BG638" i="5"/>
  <c r="CB638" i="5" s="1"/>
  <c r="BZ754" i="5"/>
  <c r="BE754" i="5"/>
  <c r="AX442" i="5"/>
  <c r="BS442" i="5" s="1"/>
  <c r="CE652" i="5"/>
  <c r="BV250" i="5"/>
  <c r="BA250" i="5"/>
  <c r="BT1004" i="5"/>
  <c r="AX820" i="5"/>
  <c r="BS820" i="5"/>
  <c r="BO791" i="5"/>
  <c r="CD103" i="5"/>
  <c r="BV768" i="5"/>
  <c r="AZ439" i="5"/>
  <c r="BU439" i="5" s="1"/>
  <c r="BA27" i="5"/>
  <c r="BV27" i="5" s="1"/>
  <c r="CE903" i="5"/>
  <c r="AS451" i="5"/>
  <c r="BN451" i="5"/>
  <c r="BG607" i="5"/>
  <c r="CB607" i="5" s="1"/>
  <c r="BO323" i="5"/>
  <c r="AT323" i="5"/>
  <c r="AZ333" i="5"/>
  <c r="BU333" i="5" s="1"/>
  <c r="BA394" i="5"/>
  <c r="BV394" i="5"/>
  <c r="AW873" i="5"/>
  <c r="BR873" i="5" s="1"/>
  <c r="BT385" i="5"/>
  <c r="CE138" i="5"/>
  <c r="BW793" i="5"/>
  <c r="BW633" i="5"/>
  <c r="CA606" i="5"/>
  <c r="BP269" i="5"/>
  <c r="CA922" i="5"/>
  <c r="CA862" i="5"/>
  <c r="CB526" i="5"/>
  <c r="CI542" i="5"/>
  <c r="CL542" i="5" s="1"/>
  <c r="BY589" i="5"/>
  <c r="CA346" i="5"/>
  <c r="BM278" i="5"/>
  <c r="CB675" i="5"/>
  <c r="BU347" i="5"/>
  <c r="CD56" i="5"/>
  <c r="AV49" i="5"/>
  <c r="BQ49" i="5" s="1"/>
  <c r="BS845" i="5"/>
  <c r="BM782" i="5"/>
  <c r="CA166" i="5"/>
  <c r="BO159" i="5"/>
  <c r="BC806" i="5"/>
  <c r="BX806" i="5" s="1"/>
  <c r="CC915" i="5"/>
  <c r="BY630" i="5"/>
  <c r="BK614" i="5"/>
  <c r="BN1011" i="5"/>
  <c r="CC334" i="5"/>
  <c r="CD619" i="5"/>
  <c r="BY89" i="5"/>
  <c r="BT635" i="5"/>
  <c r="CE474" i="5"/>
  <c r="BU643" i="5"/>
  <c r="AZ643" i="5"/>
  <c r="BP312" i="5"/>
  <c r="BO694" i="5"/>
  <c r="BI457" i="5"/>
  <c r="CD457" i="5" s="1"/>
  <c r="CD353" i="5"/>
  <c r="AZ854" i="5"/>
  <c r="BU854" i="5" s="1"/>
  <c r="CI640" i="5"/>
  <c r="CL640" i="5" s="1"/>
  <c r="BQ995" i="5"/>
  <c r="CB397" i="5"/>
  <c r="CC680" i="5"/>
  <c r="BW216" i="5"/>
  <c r="BT483" i="5"/>
  <c r="BV700" i="5"/>
  <c r="BZ676" i="5"/>
  <c r="CD953" i="5"/>
  <c r="BF442" i="5"/>
  <c r="CA442" i="5" s="1"/>
  <c r="BV389" i="5"/>
  <c r="BZ587" i="5"/>
  <c r="BY565" i="5"/>
  <c r="CE574" i="5"/>
  <c r="BY786" i="5"/>
  <c r="CF512" i="5"/>
  <c r="CA720" i="5"/>
  <c r="BA783" i="5"/>
  <c r="BV783" i="5" s="1"/>
  <c r="BN859" i="5"/>
  <c r="CC644" i="5"/>
  <c r="BT793" i="5"/>
  <c r="BO413" i="5"/>
  <c r="CF850" i="5"/>
  <c r="BK850" i="5"/>
  <c r="BY210" i="5"/>
  <c r="CC237" i="5"/>
  <c r="BY721" i="5"/>
  <c r="BU575" i="5"/>
  <c r="BT1014" i="5"/>
  <c r="CA1000" i="5"/>
  <c r="BO266" i="5"/>
  <c r="BR343" i="5"/>
  <c r="BY60" i="5"/>
  <c r="BN423" i="5"/>
  <c r="BR448" i="5"/>
  <c r="BQ118" i="5"/>
  <c r="AU433" i="5"/>
  <c r="BP433" i="5"/>
  <c r="AX545" i="5"/>
  <c r="BS545" i="5" s="1"/>
  <c r="BJ52" i="5"/>
  <c r="CE52" i="5" s="1"/>
  <c r="BE392" i="5"/>
  <c r="BZ392" i="5" s="1"/>
  <c r="AY1004" i="5"/>
  <c r="BY528" i="5"/>
  <c r="BI103" i="5"/>
  <c r="BK904" i="5"/>
  <c r="CF904" i="5" s="1"/>
  <c r="AY23" i="5"/>
  <c r="BT23" i="5" s="1"/>
  <c r="BG657" i="5"/>
  <c r="CB657" i="5" s="1"/>
  <c r="AY126" i="5"/>
  <c r="BT126" i="5" s="1"/>
  <c r="BI356" i="5"/>
  <c r="CD356" i="5"/>
  <c r="BT678" i="5"/>
  <c r="AV28" i="5"/>
  <c r="BQ28" i="5" s="1"/>
  <c r="BT105" i="5"/>
  <c r="CB1014" i="5"/>
  <c r="CC520" i="5"/>
  <c r="BW985" i="5"/>
  <c r="CD898" i="5"/>
  <c r="CB125" i="5"/>
  <c r="BQ992" i="5"/>
  <c r="BT743" i="5"/>
  <c r="BR375" i="5"/>
  <c r="BT691" i="5"/>
  <c r="CE481" i="5"/>
  <c r="CD102" i="5"/>
  <c r="CF1015" i="5"/>
  <c r="BU812" i="5"/>
  <c r="BZ864" i="5"/>
  <c r="CD557" i="5"/>
  <c r="AW832" i="5"/>
  <c r="BR832" i="5" s="1"/>
  <c r="BU330" i="5"/>
  <c r="BB224" i="5"/>
  <c r="BW224" i="5" s="1"/>
  <c r="CD78" i="5"/>
  <c r="CD488" i="5"/>
  <c r="BR757" i="5"/>
  <c r="BQ215" i="5"/>
  <c r="BQ591" i="5"/>
  <c r="CE430" i="5"/>
  <c r="BU244" i="5"/>
  <c r="BP744" i="5"/>
  <c r="BV21" i="5"/>
  <c r="CF543" i="5"/>
  <c r="BQ219" i="5"/>
  <c r="BY483" i="5"/>
  <c r="BR774" i="5"/>
  <c r="BV765" i="5"/>
  <c r="CF864" i="5"/>
  <c r="CA114" i="5"/>
  <c r="CC392" i="5"/>
  <c r="CC167" i="5"/>
  <c r="BA727" i="5"/>
  <c r="BV727" i="5" s="1"/>
  <c r="BR785" i="5"/>
  <c r="CC342" i="5"/>
  <c r="BO906" i="5"/>
  <c r="BD413" i="5"/>
  <c r="BY413" i="5" s="1"/>
  <c r="BT139" i="5"/>
  <c r="AR663" i="5"/>
  <c r="BM663" i="5" s="1"/>
  <c r="BK995" i="5"/>
  <c r="CF995" i="5" s="1"/>
  <c r="CC631" i="5"/>
  <c r="BH631" i="5"/>
  <c r="CB666" i="5"/>
  <c r="BD851" i="5"/>
  <c r="BY851" i="5"/>
  <c r="CE101" i="5"/>
  <c r="AU201" i="5"/>
  <c r="BP201" i="5" s="1"/>
  <c r="BQ822" i="5"/>
  <c r="AV822" i="5"/>
  <c r="BR685" i="5"/>
  <c r="BR575" i="5"/>
  <c r="AU216" i="5"/>
  <c r="BP216" i="5" s="1"/>
  <c r="BB99" i="5"/>
  <c r="BW99" i="5"/>
  <c r="BX857" i="5"/>
  <c r="CF50" i="5"/>
  <c r="CI956" i="5"/>
  <c r="CL956" i="5" s="1"/>
  <c r="BX262" i="5"/>
  <c r="CA193" i="5"/>
  <c r="BS72" i="5"/>
  <c r="BS704" i="5"/>
  <c r="BR29" i="5"/>
  <c r="BW980" i="5"/>
  <c r="BY629" i="5"/>
  <c r="BY442" i="5"/>
  <c r="BD442" i="5"/>
  <c r="BT501" i="5"/>
  <c r="BW915" i="5"/>
  <c r="CB490" i="5"/>
  <c r="BX376" i="5"/>
  <c r="CA688" i="5"/>
  <c r="BP990" i="5"/>
  <c r="AY723" i="5"/>
  <c r="BT723" i="5" s="1"/>
  <c r="CC731" i="5"/>
  <c r="BH731" i="5"/>
  <c r="BA913" i="5"/>
  <c r="BV913" i="5" s="1"/>
  <c r="BQ916" i="5"/>
  <c r="AV916" i="5"/>
  <c r="BV853" i="5"/>
  <c r="BR135" i="5"/>
  <c r="BG118" i="5"/>
  <c r="CB118" i="5"/>
  <c r="BP497" i="5"/>
  <c r="CE806" i="5"/>
  <c r="BV855" i="5"/>
  <c r="BA855" i="5"/>
  <c r="BU41" i="5"/>
  <c r="BT897" i="5"/>
  <c r="BS363" i="5"/>
  <c r="BE44" i="5"/>
  <c r="BZ44" i="5" s="1"/>
  <c r="BU147" i="5"/>
  <c r="BP138" i="5"/>
  <c r="BX242" i="5"/>
  <c r="CB537" i="5"/>
  <c r="BG537" i="5"/>
  <c r="AZ589" i="5"/>
  <c r="BU589" i="5" s="1"/>
  <c r="CB989" i="5"/>
  <c r="CE446" i="5"/>
  <c r="BT868" i="5"/>
  <c r="AY868" i="5"/>
  <c r="CE495" i="5"/>
  <c r="BJ495" i="5"/>
  <c r="BV95" i="5"/>
  <c r="BQ228" i="5"/>
  <c r="AV228" i="5"/>
  <c r="BV100" i="5"/>
  <c r="BN297" i="5"/>
  <c r="BS809" i="5"/>
  <c r="BF614" i="5"/>
  <c r="CA614" i="5" s="1"/>
  <c r="BJ662" i="5"/>
  <c r="CE662" i="5" s="1"/>
  <c r="BE292" i="5"/>
  <c r="BZ292" i="5" s="1"/>
  <c r="BD448" i="5"/>
  <c r="BY448" i="5"/>
  <c r="AX428" i="5"/>
  <c r="BS428" i="5" s="1"/>
  <c r="CF966" i="5"/>
  <c r="CD389" i="5"/>
  <c r="BR771" i="5"/>
  <c r="CC614" i="5"/>
  <c r="CI392" i="5"/>
  <c r="CL392" i="5" s="1"/>
  <c r="BN270" i="5"/>
  <c r="BS847" i="5"/>
  <c r="BY884" i="5"/>
  <c r="CD784" i="5"/>
  <c r="BS170" i="5"/>
  <c r="CI740" i="5"/>
  <c r="CL740" i="5" s="1"/>
  <c r="CD321" i="5"/>
  <c r="BW683" i="5"/>
  <c r="BR239" i="5"/>
  <c r="CB263" i="5"/>
  <c r="BY780" i="5"/>
  <c r="BN132" i="5"/>
  <c r="CD234" i="5"/>
  <c r="BN180" i="5"/>
  <c r="BN256" i="5"/>
  <c r="CI419" i="5"/>
  <c r="CL419" i="5" s="1"/>
  <c r="BZ105" i="5"/>
  <c r="BX317" i="5"/>
  <c r="CC287" i="5"/>
  <c r="BS125" i="5"/>
  <c r="BT72" i="5"/>
  <c r="BV899" i="5"/>
  <c r="CE704" i="5"/>
  <c r="CA375" i="5"/>
  <c r="BQ846" i="5"/>
  <c r="BW912" i="5"/>
  <c r="BR416" i="5"/>
  <c r="BI953" i="5"/>
  <c r="BV232" i="5"/>
  <c r="BN963" i="5"/>
  <c r="AR986" i="5"/>
  <c r="BS498" i="5"/>
  <c r="BS784" i="5"/>
  <c r="BX635" i="5"/>
  <c r="BS227" i="5"/>
  <c r="AX227" i="5"/>
  <c r="BO383" i="5"/>
  <c r="AT383" i="5"/>
  <c r="CA194" i="5"/>
  <c r="BV365" i="5"/>
  <c r="BA365" i="5"/>
  <c r="BX867" i="5"/>
  <c r="BY312" i="5"/>
  <c r="BO596" i="5"/>
  <c r="CB257" i="5"/>
  <c r="CC599" i="5"/>
  <c r="CC903" i="5"/>
  <c r="BM866" i="5"/>
  <c r="BP305" i="5"/>
  <c r="BY762" i="5"/>
  <c r="CF646" i="5"/>
  <c r="BD857" i="5"/>
  <c r="BY857" i="5" s="1"/>
  <c r="BV533" i="5"/>
  <c r="CA605" i="5"/>
  <c r="AY303" i="5"/>
  <c r="BT303" i="5" s="1"/>
  <c r="BU209" i="5"/>
  <c r="BZ352" i="5"/>
  <c r="BZ84" i="5"/>
  <c r="BE84" i="5"/>
  <c r="BY813" i="5"/>
  <c r="CA622" i="5"/>
  <c r="CE687" i="5"/>
  <c r="CB1017" i="5"/>
  <c r="BN151" i="5"/>
  <c r="CC483" i="5"/>
  <c r="BH483" i="5"/>
  <c r="BS282" i="5"/>
  <c r="AR33" i="5"/>
  <c r="BM33" i="5"/>
  <c r="BP521" i="5"/>
  <c r="BE19" i="5"/>
  <c r="BZ19" i="5"/>
  <c r="AZ302" i="5"/>
  <c r="BU302" i="5" s="1"/>
  <c r="CB434" i="5"/>
  <c r="BR225" i="5"/>
  <c r="BC129" i="5"/>
  <c r="BX129" i="5" s="1"/>
  <c r="BY366" i="5"/>
  <c r="BW515" i="5"/>
  <c r="CE801" i="5"/>
  <c r="BW59" i="5"/>
  <c r="CA786" i="5"/>
  <c r="CF122" i="5"/>
  <c r="BW642" i="5"/>
  <c r="CD643" i="5"/>
  <c r="BQ553" i="5"/>
  <c r="BU92" i="5"/>
  <c r="BJ84" i="5"/>
  <c r="CE84" i="5"/>
  <c r="CB260" i="5"/>
  <c r="CB813" i="5"/>
  <c r="CE197" i="5"/>
  <c r="BN362" i="5"/>
  <c r="BC958" i="5"/>
  <c r="BX958" i="5" s="1"/>
  <c r="CE926" i="5"/>
  <c r="BR196" i="5"/>
  <c r="BN56" i="5"/>
  <c r="BY705" i="5"/>
  <c r="CC544" i="5"/>
  <c r="CC40" i="5"/>
  <c r="BO827" i="5"/>
  <c r="BM279" i="5"/>
  <c r="AW489" i="5"/>
  <c r="BR489" i="5" s="1"/>
  <c r="BP274" i="5"/>
  <c r="AX516" i="5"/>
  <c r="BS516" i="5" s="1"/>
  <c r="BE400" i="5"/>
  <c r="BZ400" i="5" s="1"/>
  <c r="BK914" i="5"/>
  <c r="CF914" i="5" s="1"/>
  <c r="BG611" i="5"/>
  <c r="CB611" i="5" s="1"/>
  <c r="AR403" i="5"/>
  <c r="BM403" i="5"/>
  <c r="BB181" i="5"/>
  <c r="BW181" i="5"/>
  <c r="AV554" i="5"/>
  <c r="BQ554" i="5"/>
  <c r="BT802" i="5"/>
  <c r="BH633" i="5"/>
  <c r="CC633" i="5" s="1"/>
  <c r="AS606" i="5"/>
  <c r="BN606" i="5" s="1"/>
  <c r="CF694" i="5"/>
  <c r="BN597" i="5"/>
  <c r="BQ741" i="5"/>
  <c r="AV782" i="5"/>
  <c r="BQ782" i="5" s="1"/>
  <c r="AW447" i="5"/>
  <c r="BR447" i="5" s="1"/>
  <c r="BQ454" i="5"/>
  <c r="BE822" i="5"/>
  <c r="BZ822" i="5" s="1"/>
  <c r="BX51" i="5"/>
  <c r="CB599" i="5"/>
  <c r="BN772" i="5"/>
  <c r="AS772" i="5"/>
  <c r="BI429" i="5"/>
  <c r="CD429" i="5" s="1"/>
  <c r="BP235" i="5"/>
  <c r="CF928" i="5"/>
  <c r="BZ882" i="5"/>
  <c r="AV579" i="5"/>
  <c r="BQ579" i="5" s="1"/>
  <c r="BV260" i="5"/>
  <c r="CC753" i="5"/>
  <c r="BZ1017" i="5"/>
  <c r="AV741" i="5"/>
  <c r="CB62" i="5"/>
  <c r="BS856" i="5"/>
  <c r="BY794" i="5"/>
  <c r="CE166" i="5"/>
  <c r="BT765" i="5"/>
  <c r="CF482" i="5"/>
  <c r="BN63" i="5"/>
  <c r="BW832" i="5"/>
  <c r="BB832" i="5"/>
  <c r="AW477" i="5"/>
  <c r="BR477" i="5" s="1"/>
  <c r="BU194" i="5"/>
  <c r="AU863" i="5"/>
  <c r="BP863" i="5"/>
  <c r="BJ748" i="5"/>
  <c r="CE748" i="5" s="1"/>
  <c r="BZ761" i="5"/>
  <c r="BO732" i="5"/>
  <c r="AW685" i="5"/>
  <c r="AW575" i="5"/>
  <c r="BV957" i="5"/>
  <c r="BD474" i="5"/>
  <c r="BY474" i="5" s="1"/>
  <c r="CC500" i="5"/>
  <c r="CF251" i="5"/>
  <c r="BI75" i="5"/>
  <c r="CD75" i="5" s="1"/>
  <c r="BE492" i="5"/>
  <c r="BZ492" i="5" s="1"/>
  <c r="BF206" i="5"/>
  <c r="CA206" i="5" s="1"/>
  <c r="BN991" i="5"/>
  <c r="AS991" i="5"/>
  <c r="BO700" i="5"/>
  <c r="CE681" i="5"/>
  <c r="BQ116" i="5"/>
  <c r="CF23" i="5"/>
  <c r="BK23" i="5"/>
  <c r="CB318" i="5"/>
  <c r="BK147" i="5"/>
  <c r="CF147" i="5" s="1"/>
  <c r="BN866" i="5"/>
  <c r="BS35" i="5"/>
  <c r="BI161" i="5"/>
  <c r="CD161" i="5" s="1"/>
  <c r="BO627" i="5"/>
  <c r="AT627" i="5"/>
  <c r="BK578" i="5"/>
  <c r="CF578" i="5" s="1"/>
  <c r="CD834" i="5"/>
  <c r="CC271" i="5"/>
  <c r="CA278" i="5"/>
  <c r="CA47" i="5"/>
  <c r="BK110" i="5"/>
  <c r="CF110" i="5" s="1"/>
  <c r="AT366" i="5"/>
  <c r="BO366" i="5"/>
  <c r="AW609" i="5"/>
  <c r="BR609" i="5"/>
  <c r="BB686" i="5"/>
  <c r="BW686" i="5"/>
  <c r="BY148" i="5"/>
  <c r="BA287" i="5"/>
  <c r="BV287" i="5"/>
  <c r="BS23" i="5"/>
  <c r="CE168" i="5"/>
  <c r="CC181" i="5"/>
  <c r="BR663" i="5"/>
  <c r="BZ658" i="5"/>
  <c r="BW680" i="5"/>
  <c r="CI255" i="5"/>
  <c r="CL255" i="5" s="1"/>
  <c r="BS958" i="5"/>
  <c r="BC886" i="5"/>
  <c r="BX886" i="5" s="1"/>
  <c r="BU1013" i="5"/>
  <c r="BO196" i="5"/>
  <c r="BY240" i="5"/>
  <c r="BZ814" i="5"/>
  <c r="BX815" i="5"/>
  <c r="BQ123" i="5"/>
  <c r="BC246" i="5"/>
  <c r="BX246" i="5" s="1"/>
  <c r="BR973" i="5"/>
  <c r="BR631" i="5"/>
  <c r="BR439" i="5"/>
  <c r="AY923" i="5"/>
  <c r="BT923" i="5" s="1"/>
  <c r="BV722" i="5"/>
  <c r="BY181" i="5"/>
  <c r="CE622" i="5"/>
  <c r="BH339" i="5"/>
  <c r="CC339" i="5" s="1"/>
  <c r="BU546" i="5"/>
  <c r="BD35" i="5"/>
  <c r="BY35" i="5" s="1"/>
  <c r="CF554" i="5"/>
  <c r="AX558" i="5"/>
  <c r="BS558" i="5" s="1"/>
  <c r="BV409" i="5"/>
  <c r="CE135" i="5"/>
  <c r="BH640" i="5"/>
  <c r="CC640" i="5" s="1"/>
  <c r="AZ969" i="5"/>
  <c r="BU969" i="5" s="1"/>
  <c r="BN261" i="5"/>
  <c r="AS261" i="5"/>
  <c r="BF848" i="5"/>
  <c r="CA848" i="5" s="1"/>
  <c r="BZ491" i="5"/>
  <c r="BV460" i="5"/>
  <c r="BC821" i="5"/>
  <c r="BX821" i="5" s="1"/>
  <c r="AZ269" i="5"/>
  <c r="BU269" i="5" s="1"/>
  <c r="AZ214" i="5"/>
  <c r="BU214" i="5" s="1"/>
  <c r="BZ72" i="5"/>
  <c r="CC912" i="5"/>
  <c r="BU166" i="5"/>
  <c r="AZ166" i="5"/>
  <c r="AW655" i="5"/>
  <c r="BR655" i="5" s="1"/>
  <c r="BA871" i="5"/>
  <c r="BV871" i="5" s="1"/>
  <c r="CE131" i="5"/>
  <c r="AT913" i="5"/>
  <c r="BO913" i="5" s="1"/>
  <c r="BZ194" i="5"/>
  <c r="BE194" i="5"/>
  <c r="BV837" i="5"/>
  <c r="BV314" i="5"/>
  <c r="BU365" i="5"/>
  <c r="BX259" i="5"/>
  <c r="AU73" i="5"/>
  <c r="BP73" i="5" s="1"/>
  <c r="BY108" i="5"/>
  <c r="CD169" i="5"/>
  <c r="AS866" i="5"/>
  <c r="CC230" i="5"/>
  <c r="CA511" i="5"/>
  <c r="AX35" i="5"/>
  <c r="BU520" i="5"/>
  <c r="BP309" i="5"/>
  <c r="BW996" i="5"/>
  <c r="CF253" i="5"/>
  <c r="AV519" i="5"/>
  <c r="BQ519" i="5" s="1"/>
  <c r="CA778" i="5"/>
  <c r="BT919" i="5"/>
  <c r="CF185" i="5"/>
  <c r="BX653" i="5"/>
  <c r="BI834" i="5"/>
  <c r="BH271" i="5"/>
  <c r="BP819" i="5"/>
  <c r="BF47" i="5"/>
  <c r="BR625" i="5"/>
  <c r="AW625" i="5"/>
  <c r="CB433" i="5"/>
  <c r="BO492" i="5"/>
  <c r="BR806" i="5"/>
  <c r="AW806" i="5"/>
  <c r="BE831" i="5"/>
  <c r="BZ831" i="5"/>
  <c r="CE929" i="5"/>
  <c r="CB41" i="5"/>
  <c r="BW812" i="5"/>
  <c r="BO188" i="5"/>
  <c r="BU288" i="5"/>
  <c r="BR840" i="5"/>
  <c r="BQ559" i="5"/>
  <c r="BN144" i="5"/>
  <c r="BU624" i="5"/>
  <c r="CE270" i="5"/>
  <c r="BT820" i="5"/>
  <c r="BO200" i="5"/>
  <c r="BX186" i="5"/>
  <c r="AU503" i="5"/>
  <c r="BP503" i="5" s="1"/>
  <c r="CF642" i="5"/>
  <c r="BJ168" i="5"/>
  <c r="BG932" i="5"/>
  <c r="CB932" i="5" s="1"/>
  <c r="BN532" i="5"/>
  <c r="BA906" i="5"/>
  <c r="BV906" i="5" s="1"/>
  <c r="CE263" i="5"/>
  <c r="BV960" i="5"/>
  <c r="BN25" i="5"/>
  <c r="BO857" i="5"/>
  <c r="BX685" i="5"/>
  <c r="BW211" i="5"/>
  <c r="BQ918" i="5"/>
  <c r="BE658" i="5"/>
  <c r="CE983" i="5"/>
  <c r="BG921" i="5"/>
  <c r="CB921" i="5" s="1"/>
  <c r="BV651" i="5"/>
  <c r="BV228" i="5"/>
  <c r="BN93" i="5"/>
  <c r="BT899" i="5"/>
  <c r="BW399" i="5"/>
  <c r="BY590" i="5"/>
  <c r="CA191" i="5"/>
  <c r="CF845" i="5"/>
  <c r="BB734" i="5"/>
  <c r="BW734" i="5" s="1"/>
  <c r="BT794" i="5"/>
  <c r="CE240" i="5"/>
  <c r="BE814" i="5"/>
  <c r="BE291" i="5"/>
  <c r="BZ291" i="5" s="1"/>
  <c r="BS1015" i="5"/>
  <c r="CE840" i="5"/>
  <c r="BW471" i="5"/>
  <c r="CC327" i="5"/>
  <c r="BW18" i="5"/>
  <c r="BY171" i="5"/>
  <c r="CA954" i="5"/>
  <c r="CE852" i="5"/>
  <c r="BQ851" i="5"/>
  <c r="BI509" i="5"/>
  <c r="CD509" i="5" s="1"/>
  <c r="BT398" i="5"/>
  <c r="BK220" i="5"/>
  <c r="CF220" i="5" s="1"/>
  <c r="BW913" i="5"/>
  <c r="CI863" i="5"/>
  <c r="CL863" i="5" s="1"/>
  <c r="BH747" i="5"/>
  <c r="CC747" i="5"/>
  <c r="CB740" i="5"/>
  <c r="AY950" i="5"/>
  <c r="BT950" i="5" s="1"/>
  <c r="BJ622" i="5"/>
  <c r="BK457" i="5"/>
  <c r="CF457" i="5" s="1"/>
  <c r="BU321" i="5"/>
  <c r="CA947" i="5"/>
  <c r="CA891" i="5"/>
  <c r="CD597" i="5"/>
  <c r="BA409" i="5"/>
  <c r="CE323" i="5"/>
  <c r="BT682" i="5"/>
  <c r="BV711" i="5"/>
  <c r="CC922" i="5"/>
  <c r="BW341" i="5"/>
  <c r="CA525" i="5"/>
  <c r="BP185" i="5"/>
  <c r="BS578" i="5"/>
  <c r="BT121" i="5"/>
  <c r="BE491" i="5"/>
  <c r="CF349" i="5"/>
  <c r="BP315" i="5"/>
  <c r="CC352" i="5"/>
  <c r="BG58" i="5"/>
  <c r="CB58" i="5" s="1"/>
  <c r="CE925" i="5"/>
  <c r="BJ925" i="5"/>
  <c r="BQ136" i="5"/>
  <c r="BV819" i="5"/>
  <c r="BE72" i="5"/>
  <c r="CC110" i="5"/>
  <c r="BM345" i="5"/>
  <c r="BR402" i="5"/>
  <c r="BT587" i="5"/>
  <c r="AZ557" i="5"/>
  <c r="BU557" i="5" s="1"/>
  <c r="CC746" i="5"/>
  <c r="BR94" i="5"/>
  <c r="BI277" i="5"/>
  <c r="CD277" i="5" s="1"/>
  <c r="BS189" i="5"/>
  <c r="AX486" i="5"/>
  <c r="BS486" i="5" s="1"/>
  <c r="BX759" i="5"/>
  <c r="BJ131" i="5"/>
  <c r="AY331" i="5"/>
  <c r="BT331" i="5" s="1"/>
  <c r="BU867" i="5"/>
  <c r="BU385" i="5"/>
  <c r="BD108" i="5"/>
  <c r="BI169" i="5"/>
  <c r="BK950" i="5"/>
  <c r="CF950" i="5"/>
  <c r="BD964" i="5"/>
  <c r="BY964" i="5" s="1"/>
  <c r="BU182" i="5"/>
  <c r="CC732" i="5"/>
  <c r="BF511" i="5"/>
  <c r="BS137" i="5"/>
  <c r="CC25" i="5"/>
  <c r="CA608" i="5"/>
  <c r="CB53" i="5"/>
  <c r="BT866" i="5"/>
  <c r="BQ132" i="5"/>
  <c r="BY137" i="5"/>
  <c r="BD137" i="5"/>
  <c r="BJ674" i="5"/>
  <c r="CE674" i="5" s="1"/>
  <c r="CF39" i="5"/>
  <c r="BG433" i="5"/>
  <c r="BG41" i="5"/>
  <c r="BZ174" i="5"/>
  <c r="BU569" i="5"/>
  <c r="BT537" i="5"/>
  <c r="CE525" i="5"/>
  <c r="BX149" i="5"/>
  <c r="BM149" i="5"/>
  <c r="BZ347" i="5"/>
  <c r="CA33" i="5"/>
  <c r="CD872" i="5"/>
  <c r="BZ345" i="5"/>
  <c r="CD945" i="5"/>
  <c r="BZ920" i="5"/>
  <c r="BZ325" i="5"/>
  <c r="BN897" i="5"/>
  <c r="BR574" i="5"/>
  <c r="BU51" i="5"/>
  <c r="CC972" i="5"/>
  <c r="BQ82" i="5"/>
  <c r="BT503" i="5"/>
  <c r="CD838" i="5"/>
  <c r="AZ514" i="5"/>
  <c r="BU514" i="5" s="1"/>
  <c r="BS875" i="5"/>
  <c r="CC222" i="5"/>
  <c r="BN312" i="5"/>
  <c r="BE932" i="5"/>
  <c r="BZ932" i="5" s="1"/>
  <c r="BW950" i="5"/>
  <c r="BQ917" i="5"/>
  <c r="CE804" i="5"/>
  <c r="BX269" i="5"/>
  <c r="BG364" i="5"/>
  <c r="CB364" i="5"/>
  <c r="BO461" i="5"/>
  <c r="AY81" i="5"/>
  <c r="BT81" i="5" s="1"/>
  <c r="BZ760" i="5"/>
  <c r="BU329" i="5"/>
  <c r="AW600" i="5"/>
  <c r="BR600" i="5"/>
  <c r="BD356" i="5"/>
  <c r="BY356" i="5" s="1"/>
  <c r="BY594" i="5"/>
  <c r="AZ763" i="5"/>
  <c r="BU763" i="5" s="1"/>
  <c r="BN106" i="5"/>
  <c r="BR725" i="5"/>
  <c r="BX255" i="5"/>
  <c r="BI193" i="5"/>
  <c r="CD193" i="5"/>
  <c r="CB776" i="5"/>
  <c r="AV823" i="5"/>
  <c r="BQ823" i="5" s="1"/>
  <c r="BV581" i="5"/>
  <c r="AT709" i="5"/>
  <c r="BO709" i="5" s="1"/>
  <c r="CC413" i="5"/>
  <c r="BP762" i="5"/>
  <c r="AV1008" i="5"/>
  <c r="BQ1008" i="5"/>
  <c r="AY1002" i="5"/>
  <c r="BT1002" i="5"/>
  <c r="BZ699" i="5"/>
  <c r="BD271" i="5"/>
  <c r="BY271" i="5"/>
  <c r="BN868" i="5"/>
  <c r="BM877" i="5"/>
  <c r="BM295" i="5"/>
  <c r="BG905" i="5"/>
  <c r="CB905" i="5" s="1"/>
  <c r="BP626" i="5"/>
  <c r="CB879" i="5"/>
  <c r="BR776" i="5"/>
  <c r="BA886" i="5"/>
  <c r="BV886" i="5"/>
  <c r="CC836" i="5"/>
  <c r="BX775" i="5"/>
  <c r="CD428" i="5"/>
  <c r="BQ510" i="5"/>
  <c r="AU472" i="5"/>
  <c r="BP472" i="5" s="1"/>
  <c r="BM1013" i="5"/>
  <c r="CD122" i="5"/>
  <c r="BV891" i="5"/>
  <c r="BQ546" i="5"/>
  <c r="BY211" i="5"/>
  <c r="BW53" i="5"/>
  <c r="BQ84" i="5"/>
  <c r="BM728" i="5"/>
  <c r="BN959" i="5"/>
  <c r="BU710" i="5"/>
  <c r="CF70" i="5"/>
  <c r="BT808" i="5"/>
  <c r="BW799" i="5"/>
  <c r="BV361" i="5"/>
  <c r="AU926" i="5"/>
  <c r="BP926" i="5" s="1"/>
  <c r="CC773" i="5"/>
  <c r="BV885" i="5"/>
  <c r="BN794" i="5"/>
  <c r="BU980" i="5"/>
  <c r="BS840" i="5"/>
  <c r="BW113" i="5"/>
  <c r="BS55" i="5"/>
  <c r="BW631" i="5"/>
  <c r="BO494" i="5"/>
  <c r="BY267" i="5"/>
  <c r="CE130" i="5"/>
  <c r="CA351" i="5"/>
  <c r="BX842" i="5"/>
  <c r="AR189" i="5"/>
  <c r="BM189" i="5" s="1"/>
  <c r="CB952" i="5"/>
  <c r="BX634" i="5"/>
  <c r="BN304" i="5"/>
  <c r="BP170" i="5"/>
  <c r="CA383" i="5"/>
  <c r="BS584" i="5"/>
  <c r="CB997" i="5"/>
  <c r="BU959" i="5"/>
  <c r="BZ917" i="5"/>
  <c r="BW804" i="5"/>
  <c r="CD865" i="5"/>
  <c r="AS83" i="5"/>
  <c r="BN83" i="5" s="1"/>
  <c r="CC826" i="5"/>
  <c r="BS850" i="5"/>
  <c r="BS807" i="5"/>
  <c r="AX592" i="5"/>
  <c r="BS592" i="5" s="1"/>
  <c r="AS597" i="5"/>
  <c r="BR61" i="5"/>
  <c r="AY420" i="5"/>
  <c r="BT420" i="5" s="1"/>
  <c r="BU68" i="5"/>
  <c r="BQ299" i="5"/>
  <c r="BC743" i="5"/>
  <c r="BX743" i="5" s="1"/>
  <c r="CB825" i="5"/>
  <c r="BP338" i="5"/>
  <c r="BY871" i="5"/>
  <c r="BS648" i="5"/>
  <c r="BR51" i="5"/>
  <c r="BV900" i="5"/>
  <c r="BA900" i="5"/>
  <c r="BO999" i="5"/>
  <c r="BQ755" i="5"/>
  <c r="BU689" i="5"/>
  <c r="CE799" i="5"/>
  <c r="AW33" i="5"/>
  <c r="BR33" i="5" s="1"/>
  <c r="BN836" i="5"/>
  <c r="BG631" i="5"/>
  <c r="CB631" i="5" s="1"/>
  <c r="AS570" i="5"/>
  <c r="BN570" i="5" s="1"/>
  <c r="BZ523" i="5"/>
  <c r="BM553" i="5"/>
  <c r="BT578" i="5"/>
  <c r="CF419" i="5"/>
  <c r="BY874" i="5"/>
  <c r="BR852" i="5"/>
  <c r="AW852" i="5"/>
  <c r="AW227" i="5"/>
  <c r="BR227" i="5" s="1"/>
  <c r="CF730" i="5"/>
  <c r="CA709" i="5"/>
  <c r="BW309" i="5"/>
  <c r="BO737" i="5"/>
  <c r="AT737" i="5"/>
  <c r="CD431" i="5"/>
  <c r="BI431" i="5"/>
  <c r="CE632" i="5"/>
  <c r="BQ649" i="5"/>
  <c r="BM122" i="5"/>
  <c r="AU573" i="5"/>
  <c r="BP573" i="5" s="1"/>
  <c r="BI322" i="5"/>
  <c r="CD322" i="5" s="1"/>
  <c r="BJ700" i="5"/>
  <c r="CE700" i="5"/>
  <c r="BP199" i="5"/>
  <c r="AU199" i="5"/>
  <c r="BJ667" i="5"/>
  <c r="CE667" i="5"/>
  <c r="CF448" i="5"/>
  <c r="BH459" i="5"/>
  <c r="CC459" i="5" s="1"/>
  <c r="BA529" i="5"/>
  <c r="BV529" i="5" s="1"/>
  <c r="BZ55" i="5"/>
  <c r="BE55" i="5"/>
  <c r="BD874" i="5"/>
  <c r="CB818" i="5"/>
  <c r="BG818" i="5"/>
  <c r="AR820" i="5"/>
  <c r="BM820" i="5" s="1"/>
  <c r="BN444" i="5"/>
  <c r="AS998" i="5"/>
  <c r="BN998" i="5" s="1"/>
  <c r="BQ388" i="5"/>
  <c r="BZ133" i="5"/>
  <c r="CC591" i="5"/>
  <c r="BH591" i="5"/>
  <c r="CD116" i="5"/>
  <c r="AW810" i="5"/>
  <c r="BR810" i="5" s="1"/>
  <c r="BV683" i="5"/>
  <c r="BA683" i="5"/>
  <c r="BV473" i="5"/>
  <c r="BA473" i="5"/>
  <c r="AX613" i="5"/>
  <c r="BS613" i="5" s="1"/>
  <c r="BJ933" i="5"/>
  <c r="CE933" i="5" s="1"/>
  <c r="AX89" i="5"/>
  <c r="BS89" i="5" s="1"/>
  <c r="BZ207" i="5"/>
  <c r="BB978" i="5"/>
  <c r="BW978" i="5" s="1"/>
  <c r="BR114" i="5"/>
  <c r="CC954" i="5"/>
  <c r="BH954" i="5"/>
  <c r="AV454" i="5"/>
  <c r="AV649" i="5"/>
  <c r="AT188" i="5"/>
  <c r="BU948" i="5"/>
  <c r="AR388" i="5"/>
  <c r="BM388" i="5" s="1"/>
  <c r="BA82" i="5"/>
  <c r="BV82" i="5" s="1"/>
  <c r="AZ293" i="5"/>
  <c r="BU293" i="5" s="1"/>
  <c r="CB294" i="5"/>
  <c r="CE167" i="5"/>
  <c r="BJ167" i="5"/>
  <c r="CF20" i="5"/>
  <c r="BH675" i="5"/>
  <c r="CC675" i="5" s="1"/>
  <c r="BD148" i="5"/>
  <c r="BC879" i="5"/>
  <c r="BX879" i="5" s="1"/>
  <c r="BF322" i="5"/>
  <c r="CA322" i="5" s="1"/>
  <c r="CC590" i="5"/>
  <c r="BK448" i="5"/>
  <c r="AX858" i="5"/>
  <c r="BS858" i="5" s="1"/>
  <c r="BD454" i="5"/>
  <c r="BY454" i="5" s="1"/>
  <c r="BS188" i="5"/>
  <c r="AS444" i="5"/>
  <c r="BC479" i="5"/>
  <c r="BX479" i="5"/>
  <c r="AV388" i="5"/>
  <c r="BC51" i="5"/>
  <c r="BE133" i="5"/>
  <c r="BE702" i="5"/>
  <c r="BZ702" i="5" s="1"/>
  <c r="AZ230" i="5"/>
  <c r="BU230" i="5" s="1"/>
  <c r="AU906" i="5"/>
  <c r="BP906" i="5" s="1"/>
  <c r="AW130" i="5"/>
  <c r="BR130" i="5" s="1"/>
  <c r="BX1016" i="5"/>
  <c r="BC1016" i="5"/>
  <c r="BX528" i="5"/>
  <c r="BD1009" i="5"/>
  <c r="BY1009" i="5" s="1"/>
  <c r="BB574" i="5"/>
  <c r="BW574" i="5" s="1"/>
  <c r="AZ948" i="5"/>
  <c r="BX838" i="5"/>
  <c r="AU437" i="5"/>
  <c r="BP437" i="5" s="1"/>
  <c r="BG294" i="5"/>
  <c r="CD104" i="5"/>
  <c r="AW601" i="5"/>
  <c r="BR601" i="5" s="1"/>
  <c r="BM139" i="5"/>
  <c r="BE92" i="5"/>
  <c r="BZ92" i="5" s="1"/>
  <c r="BD317" i="5"/>
  <c r="BY317" i="5" s="1"/>
  <c r="BE136" i="5"/>
  <c r="BZ136" i="5" s="1"/>
  <c r="AT700" i="5"/>
  <c r="BH590" i="5"/>
  <c r="AZ825" i="5"/>
  <c r="BU825" i="5"/>
  <c r="AZ845" i="5"/>
  <c r="BU845" i="5" s="1"/>
  <c r="AZ390" i="5"/>
  <c r="BU390" i="5" s="1"/>
  <c r="BR240" i="5"/>
  <c r="AZ814" i="5"/>
  <c r="BU814" i="5" s="1"/>
  <c r="BG291" i="5"/>
  <c r="CB291" i="5" s="1"/>
  <c r="AX962" i="5"/>
  <c r="BS962" i="5" s="1"/>
  <c r="CF179" i="5"/>
  <c r="AT619" i="5"/>
  <c r="BO619" i="5" s="1"/>
  <c r="CA784" i="5"/>
  <c r="AX294" i="5"/>
  <c r="BS294" i="5" s="1"/>
  <c r="BE23" i="5"/>
  <c r="BZ23" i="5" s="1"/>
  <c r="BG249" i="5"/>
  <c r="CB249" i="5" s="1"/>
  <c r="BE241" i="5"/>
  <c r="BZ241" i="5" s="1"/>
  <c r="BQ764" i="5"/>
  <c r="BF211" i="5"/>
  <c r="CA211" i="5" s="1"/>
  <c r="BH333" i="5"/>
  <c r="CC333" i="5" s="1"/>
  <c r="BM944" i="5"/>
  <c r="AS63" i="5"/>
  <c r="BZ98" i="5"/>
  <c r="BD971" i="5"/>
  <c r="BY971" i="5" s="1"/>
  <c r="BP130" i="5"/>
  <c r="BA1011" i="5"/>
  <c r="BV1011" i="5" s="1"/>
  <c r="AW334" i="5"/>
  <c r="BR334" i="5" s="1"/>
  <c r="BP392" i="5"/>
  <c r="BO270" i="5"/>
  <c r="AT270" i="5"/>
  <c r="BO156" i="5"/>
  <c r="BF140" i="5"/>
  <c r="BN224" i="5"/>
  <c r="BY574" i="5"/>
  <c r="BG909" i="5"/>
  <c r="CB909" i="5" s="1"/>
  <c r="AU784" i="5"/>
  <c r="BP784" i="5"/>
  <c r="BU974" i="5"/>
  <c r="AZ601" i="5"/>
  <c r="BU601" i="5" s="1"/>
  <c r="BV181" i="5"/>
  <c r="BR961" i="5"/>
  <c r="BW592" i="5"/>
  <c r="BQ984" i="5"/>
  <c r="AZ517" i="5"/>
  <c r="BU517" i="5" s="1"/>
  <c r="BV992" i="5"/>
  <c r="BA992" i="5"/>
  <c r="BN427" i="5"/>
  <c r="AS427" i="5"/>
  <c r="BJ681" i="5"/>
  <c r="BF475" i="5"/>
  <c r="CA475" i="5" s="1"/>
  <c r="BC117" i="5"/>
  <c r="BX117" i="5" s="1"/>
  <c r="AW240" i="5"/>
  <c r="BC231" i="5"/>
  <c r="BX231" i="5" s="1"/>
  <c r="BU963" i="5"/>
  <c r="CE64" i="5"/>
  <c r="CB468" i="5"/>
  <c r="AS726" i="5"/>
  <c r="BN726" i="5" s="1"/>
  <c r="BM1007" i="5"/>
  <c r="CB29" i="5"/>
  <c r="AU569" i="5"/>
  <c r="BP569" i="5" s="1"/>
  <c r="BT259" i="5"/>
  <c r="AY259" i="5"/>
  <c r="BB812" i="5"/>
  <c r="BJ389" i="5"/>
  <c r="CE389" i="5" s="1"/>
  <c r="CF336" i="5"/>
  <c r="BK336" i="5"/>
  <c r="BR619" i="5"/>
  <c r="AW619" i="5"/>
  <c r="BN852" i="5"/>
  <c r="AS852" i="5"/>
  <c r="AS224" i="5"/>
  <c r="BD574" i="5"/>
  <c r="BA201" i="5"/>
  <c r="BV201" i="5" s="1"/>
  <c r="BU960" i="5"/>
  <c r="AY358" i="5"/>
  <c r="BT358" i="5" s="1"/>
  <c r="AW146" i="5"/>
  <c r="BR146" i="5" s="1"/>
  <c r="AU407" i="5"/>
  <c r="BP407" i="5" s="1"/>
  <c r="BU113" i="5"/>
  <c r="AZ113" i="5"/>
  <c r="BG468" i="5"/>
  <c r="CF131" i="5"/>
  <c r="BQ761" i="5"/>
  <c r="BA947" i="5"/>
  <c r="BV947" i="5" s="1"/>
  <c r="AU903" i="5"/>
  <c r="BP903" i="5" s="1"/>
  <c r="AR1007" i="5"/>
  <c r="BX647" i="5"/>
  <c r="BT252" i="5"/>
  <c r="AY252" i="5"/>
  <c r="BR495" i="5"/>
  <c r="BF184" i="5"/>
  <c r="CA184" i="5"/>
  <c r="BR399" i="5"/>
  <c r="BG297" i="5"/>
  <c r="CB297" i="5" s="1"/>
  <c r="BX42" i="5"/>
  <c r="CI131" i="5"/>
  <c r="CL131" i="5" s="1"/>
  <c r="BY584" i="5"/>
  <c r="BT861" i="5"/>
  <c r="BS853" i="5"/>
  <c r="BY387" i="5"/>
  <c r="CC755" i="5"/>
  <c r="BQ175" i="5"/>
  <c r="CE161" i="5"/>
  <c r="CI922" i="5"/>
  <c r="CL922" i="5" s="1"/>
  <c r="BP717" i="5"/>
  <c r="CF183" i="5"/>
  <c r="BS742" i="5"/>
  <c r="BV698" i="5"/>
  <c r="CC83" i="5"/>
  <c r="BT109" i="5"/>
  <c r="BR802" i="5"/>
  <c r="BS183" i="5"/>
  <c r="BW90" i="5"/>
  <c r="BV86" i="5"/>
  <c r="BU368" i="5"/>
  <c r="BZ626" i="5"/>
  <c r="BO935" i="5"/>
  <c r="BV638" i="5"/>
  <c r="BR667" i="5"/>
  <c r="BZ766" i="5"/>
  <c r="BZ645" i="5"/>
  <c r="CC281" i="5"/>
  <c r="BB59" i="5"/>
  <c r="CB750" i="5"/>
  <c r="BN394" i="5"/>
  <c r="AS394" i="5"/>
  <c r="CC894" i="5"/>
  <c r="BO48" i="5"/>
  <c r="BW532" i="5"/>
  <c r="BT263" i="5"/>
  <c r="CF849" i="5"/>
  <c r="BK849" i="5"/>
  <c r="BX357" i="5"/>
  <c r="BK105" i="5"/>
  <c r="CF105" i="5"/>
  <c r="BW31" i="5"/>
  <c r="BS551" i="5"/>
  <c r="AX385" i="5"/>
  <c r="BS385" i="5"/>
  <c r="BH744" i="5"/>
  <c r="CC744" i="5" s="1"/>
  <c r="AU347" i="5"/>
  <c r="BP347" i="5" s="1"/>
  <c r="CF965" i="5"/>
  <c r="CE910" i="5"/>
  <c r="BZ501" i="5"/>
  <c r="BP258" i="5"/>
  <c r="CF174" i="5"/>
  <c r="BQ630" i="5"/>
  <c r="BW267" i="5"/>
  <c r="AX560" i="5"/>
  <c r="BS560" i="5" s="1"/>
  <c r="AW1004" i="5"/>
  <c r="BR1004" i="5"/>
  <c r="AZ1009" i="5"/>
  <c r="BU1009" i="5" s="1"/>
  <c r="BD576" i="5"/>
  <c r="BY576" i="5" s="1"/>
  <c r="BF811" i="5"/>
  <c r="CA811" i="5" s="1"/>
  <c r="CF936" i="5"/>
  <c r="AU695" i="5"/>
  <c r="BP695" i="5" s="1"/>
  <c r="CA312" i="5"/>
  <c r="CC455" i="5"/>
  <c r="CF367" i="5"/>
  <c r="CE268" i="5"/>
  <c r="BA62" i="5"/>
  <c r="BV62" i="5" s="1"/>
  <c r="AU196" i="5"/>
  <c r="BP196" i="5" s="1"/>
  <c r="BR827" i="5"/>
  <c r="BB746" i="5"/>
  <c r="BW746" i="5" s="1"/>
  <c r="BH382" i="5"/>
  <c r="CC382" i="5" s="1"/>
  <c r="AX179" i="5"/>
  <c r="BS179" i="5" s="1"/>
  <c r="BW726" i="5"/>
  <c r="CE759" i="5"/>
  <c r="BY318" i="5"/>
  <c r="BD318" i="5"/>
  <c r="BH157" i="5"/>
  <c r="CC157" i="5" s="1"/>
  <c r="BQ164" i="5"/>
  <c r="AY237" i="5"/>
  <c r="BT237" i="5" s="1"/>
  <c r="BU406" i="5"/>
  <c r="BT985" i="5"/>
  <c r="BS937" i="5"/>
  <c r="BZ1008" i="5"/>
  <c r="BV797" i="5"/>
  <c r="BN802" i="5"/>
  <c r="BW60" i="5"/>
  <c r="BP142" i="5"/>
  <c r="BS100" i="5"/>
  <c r="BY765" i="5"/>
  <c r="BS841" i="5"/>
  <c r="BW814" i="5"/>
  <c r="BQ258" i="5"/>
  <c r="BM767" i="5"/>
  <c r="BY852" i="5"/>
  <c r="CE642" i="5"/>
  <c r="BS175" i="5"/>
  <c r="AW568" i="5"/>
  <c r="BR568" i="5" s="1"/>
  <c r="BP184" i="5"/>
  <c r="CE646" i="5"/>
  <c r="BO640" i="5"/>
  <c r="CD605" i="5"/>
  <c r="CF362" i="5"/>
  <c r="BA611" i="5"/>
  <c r="BV611" i="5" s="1"/>
  <c r="BH229" i="5"/>
  <c r="CC229" i="5"/>
  <c r="AU867" i="5"/>
  <c r="BP867" i="5" s="1"/>
  <c r="CF639" i="5"/>
  <c r="CD567" i="5"/>
  <c r="BW384" i="5"/>
  <c r="BQ458" i="5"/>
  <c r="BO110" i="5"/>
  <c r="BZ912" i="5"/>
  <c r="BN240" i="5"/>
  <c r="BR1015" i="5"/>
  <c r="CA915" i="5"/>
  <c r="CD465" i="5"/>
  <c r="BV883" i="5"/>
  <c r="AY165" i="5"/>
  <c r="BT165" i="5" s="1"/>
  <c r="BS42" i="5"/>
  <c r="BS153" i="5"/>
  <c r="AX153" i="5"/>
  <c r="BY172" i="5"/>
  <c r="AS635" i="5"/>
  <c r="BN635" i="5" s="1"/>
  <c r="CD742" i="5"/>
  <c r="BC193" i="5"/>
  <c r="BX193" i="5" s="1"/>
  <c r="BT204" i="5"/>
  <c r="BJ623" i="5"/>
  <c r="CE623" i="5" s="1"/>
  <c r="BT45" i="5"/>
  <c r="BN336" i="5"/>
  <c r="BA927" i="5"/>
  <c r="BV927" i="5" s="1"/>
  <c r="BX220" i="5"/>
  <c r="BY709" i="5"/>
  <c r="BT687" i="5"/>
  <c r="AY687" i="5"/>
  <c r="CB83" i="5"/>
  <c r="BH391" i="5"/>
  <c r="CC391" i="5"/>
  <c r="AV653" i="5"/>
  <c r="BQ653" i="5"/>
  <c r="BO801" i="5"/>
  <c r="AT801" i="5"/>
  <c r="BV996" i="5"/>
  <c r="BA996" i="5"/>
  <c r="BF685" i="5"/>
  <c r="CA685" i="5" s="1"/>
  <c r="BQ412" i="5"/>
  <c r="CD379" i="5"/>
  <c r="CF853" i="5"/>
  <c r="BW555" i="5"/>
  <c r="CB180" i="5"/>
  <c r="BT378" i="5"/>
  <c r="CF378" i="5"/>
  <c r="CE285" i="5"/>
  <c r="CD481" i="5"/>
  <c r="BU942" i="5"/>
  <c r="CB102" i="5"/>
  <c r="BV563" i="5"/>
  <c r="BW944" i="5"/>
  <c r="CB562" i="5"/>
  <c r="BU44" i="5"/>
  <c r="BX843" i="5"/>
  <c r="CD464" i="5"/>
  <c r="BJ457" i="5"/>
  <c r="CE457" i="5" s="1"/>
  <c r="BO546" i="5"/>
  <c r="AY780" i="5"/>
  <c r="BT780" i="5" s="1"/>
  <c r="BD941" i="5"/>
  <c r="BY941" i="5" s="1"/>
  <c r="BC994" i="5"/>
  <c r="BX994" i="5" s="1"/>
  <c r="CE969" i="5"/>
  <c r="BJ969" i="5"/>
  <c r="BS790" i="5"/>
  <c r="AY643" i="5"/>
  <c r="BT643" i="5" s="1"/>
  <c r="BE774" i="5"/>
  <c r="BZ774" i="5"/>
  <c r="BX734" i="5"/>
  <c r="BI765" i="5"/>
  <c r="CD765" i="5" s="1"/>
  <c r="BU102" i="5"/>
  <c r="CD487" i="5"/>
  <c r="BV484" i="5"/>
  <c r="CA539" i="5"/>
  <c r="BF539" i="5"/>
  <c r="BS896" i="5"/>
  <c r="BV847" i="5"/>
  <c r="BI444" i="5"/>
  <c r="CD444" i="5" s="1"/>
  <c r="AY372" i="5"/>
  <c r="BT372" i="5" s="1"/>
  <c r="BT837" i="5"/>
  <c r="BS857" i="5"/>
  <c r="CD965" i="5"/>
  <c r="BI965" i="5"/>
  <c r="BX736" i="5"/>
  <c r="BY118" i="5"/>
  <c r="BX522" i="5"/>
  <c r="BZ489" i="5"/>
  <c r="AX487" i="5"/>
  <c r="BS487" i="5"/>
  <c r="AT574" i="5"/>
  <c r="BO574" i="5" s="1"/>
  <c r="BS900" i="5"/>
  <c r="BQ512" i="5"/>
  <c r="CE503" i="5"/>
  <c r="AU480" i="5"/>
  <c r="BP480" i="5"/>
  <c r="BU249" i="5"/>
  <c r="BN164" i="5"/>
  <c r="CD237" i="5"/>
  <c r="CE709" i="5"/>
  <c r="CA657" i="5"/>
  <c r="BQ707" i="5"/>
  <c r="CE905" i="5"/>
  <c r="CD689" i="5"/>
  <c r="BT548" i="5"/>
  <c r="BZ93" i="5"/>
  <c r="BS375" i="5"/>
  <c r="BP782" i="5"/>
  <c r="CD100" i="5"/>
  <c r="CD855" i="5"/>
  <c r="CE1015" i="5"/>
  <c r="BO979" i="5"/>
  <c r="CA988" i="5"/>
  <c r="BX973" i="5"/>
  <c r="BX595" i="5"/>
  <c r="CF829" i="5"/>
  <c r="BM174" i="5"/>
  <c r="BD615" i="5"/>
  <c r="BY615" i="5" s="1"/>
  <c r="BU319" i="5"/>
  <c r="AT852" i="5"/>
  <c r="BO852" i="5" s="1"/>
  <c r="CD927" i="5"/>
  <c r="BS215" i="5"/>
  <c r="CD503" i="5"/>
  <c r="BP44" i="5"/>
  <c r="BV908" i="5"/>
  <c r="BX553" i="5"/>
  <c r="AU740" i="5"/>
  <c r="BP740" i="5" s="1"/>
  <c r="CD906" i="5"/>
  <c r="BV236" i="5"/>
  <c r="BU124" i="5"/>
  <c r="CF97" i="5"/>
  <c r="AR1013" i="5"/>
  <c r="BU311" i="5"/>
  <c r="CC676" i="5"/>
  <c r="BZ123" i="5"/>
  <c r="BQ445" i="5"/>
  <c r="BP752" i="5"/>
  <c r="BY334" i="5"/>
  <c r="BO238" i="5"/>
  <c r="CE226" i="5"/>
  <c r="BG172" i="5"/>
  <c r="CB172" i="5" s="1"/>
  <c r="BS568" i="5"/>
  <c r="AY826" i="5"/>
  <c r="BT826" i="5" s="1"/>
  <c r="CF1002" i="5"/>
  <c r="BQ229" i="5"/>
  <c r="BR203" i="5"/>
  <c r="CD275" i="5"/>
  <c r="CE885" i="5"/>
  <c r="CE531" i="5"/>
  <c r="CE176" i="5"/>
  <c r="BF900" i="5"/>
  <c r="CA900" i="5"/>
  <c r="AT960" i="5"/>
  <c r="BO960" i="5" s="1"/>
  <c r="BU647" i="5"/>
  <c r="AU141" i="5"/>
  <c r="BP141" i="5" s="1"/>
  <c r="BA760" i="5"/>
  <c r="BC267" i="5"/>
  <c r="BX267" i="5" s="1"/>
  <c r="BE173" i="5"/>
  <c r="BZ173" i="5" s="1"/>
  <c r="BY711" i="5"/>
  <c r="BD711" i="5"/>
  <c r="BT717" i="5"/>
  <c r="BY280" i="5"/>
  <c r="CD531" i="5"/>
  <c r="BP401" i="5"/>
  <c r="CE643" i="5"/>
  <c r="BJ643" i="5"/>
  <c r="BX596" i="5"/>
  <c r="BC596" i="5"/>
  <c r="BU756" i="5"/>
  <c r="BD66" i="5"/>
  <c r="BY66" i="5"/>
  <c r="AS38" i="5"/>
  <c r="BN38" i="5" s="1"/>
  <c r="AU135" i="5"/>
  <c r="BP135" i="5" s="1"/>
  <c r="CF994" i="5"/>
  <c r="AU26" i="5"/>
  <c r="BP26" i="5" s="1"/>
  <c r="BY898" i="5"/>
  <c r="BU527" i="5"/>
  <c r="BQ53" i="5"/>
  <c r="BG34" i="5"/>
  <c r="CB34" i="5"/>
  <c r="BV995" i="5"/>
  <c r="CD192" i="5"/>
  <c r="BI192" i="5"/>
  <c r="BA665" i="5"/>
  <c r="BV665" i="5" s="1"/>
  <c r="AT29" i="5"/>
  <c r="BO29" i="5" s="1"/>
  <c r="BB100" i="5"/>
  <c r="BW100" i="5" s="1"/>
  <c r="BI531" i="5"/>
  <c r="BA642" i="5"/>
  <c r="BV642" i="5" s="1"/>
  <c r="AY251" i="5"/>
  <c r="BT251" i="5" s="1"/>
  <c r="BE964" i="5"/>
  <c r="BZ964" i="5" s="1"/>
  <c r="BP473" i="5"/>
  <c r="BJ412" i="5"/>
  <c r="CE412" i="5"/>
  <c r="BD898" i="5"/>
  <c r="AZ527" i="5"/>
  <c r="BK922" i="5"/>
  <c r="CF922" i="5" s="1"/>
  <c r="AX788" i="5"/>
  <c r="BS788" i="5" s="1"/>
  <c r="AX799" i="5"/>
  <c r="BS799" i="5" s="1"/>
  <c r="AX196" i="5"/>
  <c r="BS196" i="5" s="1"/>
  <c r="AS493" i="5"/>
  <c r="BN493" i="5" s="1"/>
  <c r="BO442" i="5"/>
  <c r="CC892" i="5"/>
  <c r="BB901" i="5"/>
  <c r="BW901" i="5" s="1"/>
  <c r="AY500" i="5"/>
  <c r="BT500" i="5"/>
  <c r="AU251" i="5"/>
  <c r="BP251" i="5" s="1"/>
  <c r="CD415" i="5"/>
  <c r="BI415" i="5"/>
  <c r="AU473" i="5"/>
  <c r="AZ737" i="5"/>
  <c r="BU737" i="5" s="1"/>
  <c r="BU148" i="5"/>
  <c r="AZ148" i="5"/>
  <c r="BB952" i="5"/>
  <c r="BW952" i="5" s="1"/>
  <c r="BK757" i="5"/>
  <c r="CF757" i="5" s="1"/>
  <c r="AX243" i="5"/>
  <c r="BS243" i="5"/>
  <c r="CF370" i="5"/>
  <c r="CC930" i="5"/>
  <c r="BP985" i="5"/>
  <c r="AU985" i="5"/>
  <c r="BW418" i="5"/>
  <c r="BO293" i="5"/>
  <c r="BG353" i="5"/>
  <c r="CB353" i="5" s="1"/>
  <c r="AY230" i="5"/>
  <c r="BT230" i="5"/>
  <c r="CF511" i="5"/>
  <c r="BK511" i="5"/>
  <c r="CF148" i="5"/>
  <c r="BK148" i="5"/>
  <c r="CD794" i="5"/>
  <c r="BI794" i="5"/>
  <c r="AZ915" i="5"/>
  <c r="BU915" i="5" s="1"/>
  <c r="BI777" i="5"/>
  <c r="CD777" i="5"/>
  <c r="BR918" i="5"/>
  <c r="AR210" i="5"/>
  <c r="BM210" i="5" s="1"/>
  <c r="AS525" i="5"/>
  <c r="BN525" i="5" s="1"/>
  <c r="BX412" i="5"/>
  <c r="BH526" i="5"/>
  <c r="CC526" i="5" s="1"/>
  <c r="BS549" i="5"/>
  <c r="AX87" i="5"/>
  <c r="BS87" i="5"/>
  <c r="CF276" i="5"/>
  <c r="BN102" i="5"/>
  <c r="AS102" i="5"/>
  <c r="BW123" i="5"/>
  <c r="BI892" i="5"/>
  <c r="CD892" i="5" s="1"/>
  <c r="AT509" i="5"/>
  <c r="BO509" i="5" s="1"/>
  <c r="AT293" i="5"/>
  <c r="AT937" i="5"/>
  <c r="BO937" i="5" s="1"/>
  <c r="BV446" i="5"/>
  <c r="CE603" i="5"/>
  <c r="BU120" i="5"/>
  <c r="BR407" i="5"/>
  <c r="BZ117" i="5"/>
  <c r="BM676" i="5"/>
  <c r="BB673" i="5"/>
  <c r="CB980" i="5"/>
  <c r="AT827" i="5"/>
  <c r="BW829" i="5"/>
  <c r="BN986" i="5"/>
  <c r="BV696" i="5"/>
  <c r="BB294" i="5"/>
  <c r="BW294" i="5"/>
  <c r="BP843" i="5"/>
  <c r="AV755" i="5"/>
  <c r="CF478" i="5"/>
  <c r="BK478" i="5"/>
  <c r="BQ814" i="5"/>
  <c r="AV814" i="5"/>
  <c r="CC655" i="5"/>
  <c r="BH655" i="5"/>
  <c r="BE666" i="5"/>
  <c r="BZ666" i="5" s="1"/>
  <c r="AS572" i="5"/>
  <c r="BN572" i="5" s="1"/>
  <c r="AY867" i="5"/>
  <c r="BT867" i="5" s="1"/>
  <c r="AT251" i="5"/>
  <c r="BO251" i="5" s="1"/>
  <c r="BE556" i="5"/>
  <c r="BZ556" i="5" s="1"/>
  <c r="BP242" i="5"/>
  <c r="BF506" i="5"/>
  <c r="CA506" i="5" s="1"/>
  <c r="BY266" i="5"/>
  <c r="AS524" i="5"/>
  <c r="BN524" i="5" s="1"/>
  <c r="BI460" i="5"/>
  <c r="CD460" i="5" s="1"/>
  <c r="BR214" i="5"/>
  <c r="AW214" i="5"/>
  <c r="CB105" i="5"/>
  <c r="AW399" i="5"/>
  <c r="AV764" i="5"/>
  <c r="CF814" i="5"/>
  <c r="BY586" i="5"/>
  <c r="BO635" i="5"/>
  <c r="AT635" i="5"/>
  <c r="BF353" i="5"/>
  <c r="CA353" i="5" s="1"/>
  <c r="BC755" i="5"/>
  <c r="BX755" i="5"/>
  <c r="BH268" i="5"/>
  <c r="CC268" i="5" s="1"/>
  <c r="AX912" i="5"/>
  <c r="BS912" i="5" s="1"/>
  <c r="AT418" i="5"/>
  <c r="BO418" i="5"/>
  <c r="CB694" i="5"/>
  <c r="CD284" i="5"/>
  <c r="BX139" i="5"/>
  <c r="BH797" i="5"/>
  <c r="CC797" i="5" s="1"/>
  <c r="CD368" i="5"/>
  <c r="BO406" i="5"/>
  <c r="BA446" i="5"/>
  <c r="AY553" i="5"/>
  <c r="BT553" i="5" s="1"/>
  <c r="BN353" i="5"/>
  <c r="BA367" i="5"/>
  <c r="BV367" i="5" s="1"/>
  <c r="BG668" i="5"/>
  <c r="CB668" i="5" s="1"/>
  <c r="BK60" i="5"/>
  <c r="CF60" i="5" s="1"/>
  <c r="BU678" i="5"/>
  <c r="BJ603" i="5"/>
  <c r="AZ120" i="5"/>
  <c r="CF300" i="5"/>
  <c r="CA704" i="5"/>
  <c r="BQ766" i="5"/>
  <c r="AW407" i="5"/>
  <c r="BQ302" i="5"/>
  <c r="BO714" i="5"/>
  <c r="BE100" i="5"/>
  <c r="BZ100" i="5" s="1"/>
  <c r="BE117" i="5"/>
  <c r="BP739" i="5"/>
  <c r="BN366" i="5"/>
  <c r="BQ71" i="5"/>
  <c r="BQ515" i="5"/>
  <c r="BZ973" i="5"/>
  <c r="CD934" i="5"/>
  <c r="BK98" i="5"/>
  <c r="CF98" i="5" s="1"/>
  <c r="BB829" i="5"/>
  <c r="BX189" i="5"/>
  <c r="CE78" i="5"/>
  <c r="BX786" i="5"/>
  <c r="BA696" i="5"/>
  <c r="BQ474" i="5"/>
  <c r="BH411" i="5"/>
  <c r="CC411" i="5" s="1"/>
  <c r="BQ27" i="5"/>
  <c r="BD598" i="5"/>
  <c r="BY598" i="5" s="1"/>
  <c r="BO932" i="5"/>
  <c r="BU357" i="5"/>
  <c r="BB868" i="5"/>
  <c r="BW868" i="5" s="1"/>
  <c r="CF668" i="5"/>
  <c r="BT602" i="5"/>
  <c r="CB192" i="5"/>
  <c r="BN992" i="5"/>
  <c r="CE97" i="5"/>
  <c r="BX292" i="5"/>
  <c r="BY99" i="5"/>
  <c r="BQ691" i="5"/>
  <c r="AV691" i="5"/>
  <c r="CB110" i="5"/>
  <c r="BG110" i="5"/>
  <c r="BV28" i="5"/>
  <c r="BA28" i="5"/>
  <c r="BR107" i="5"/>
  <c r="BP246" i="5"/>
  <c r="BZ1016" i="5"/>
  <c r="BZ791" i="5"/>
  <c r="BY479" i="5"/>
  <c r="BD479" i="5"/>
  <c r="BR540" i="5"/>
  <c r="BK509" i="5"/>
  <c r="CF509" i="5" s="1"/>
  <c r="CF78" i="5"/>
  <c r="BU486" i="5"/>
  <c r="BU786" i="5"/>
  <c r="BQ435" i="5"/>
  <c r="BO30" i="5"/>
  <c r="BS244" i="5"/>
  <c r="AV710" i="5"/>
  <c r="BQ710" i="5"/>
  <c r="BT35" i="5"/>
  <c r="BP568" i="5"/>
  <c r="BS715" i="5"/>
  <c r="BH983" i="5"/>
  <c r="CC983" i="5"/>
  <c r="CB658" i="5"/>
  <c r="BG105" i="5"/>
  <c r="CC905" i="5"/>
  <c r="BB517" i="5"/>
  <c r="BW517" i="5" s="1"/>
  <c r="BU729" i="5"/>
  <c r="BV120" i="5"/>
  <c r="BO691" i="5"/>
  <c r="AT691" i="5"/>
  <c r="AT814" i="5"/>
  <c r="BO814" i="5" s="1"/>
  <c r="BD586" i="5"/>
  <c r="BS140" i="5"/>
  <c r="BN509" i="5"/>
  <c r="AY195" i="5"/>
  <c r="BT195" i="5" s="1"/>
  <c r="CD722" i="5"/>
  <c r="CE598" i="5"/>
  <c r="BO312" i="5"/>
  <c r="BQ903" i="5"/>
  <c r="BT646" i="5"/>
  <c r="BP549" i="5"/>
  <c r="BX192" i="5"/>
  <c r="BY885" i="5"/>
  <c r="BO545" i="5"/>
  <c r="BN490" i="5"/>
  <c r="BZ143" i="5"/>
  <c r="BS319" i="5"/>
  <c r="BO463" i="5"/>
  <c r="CA156" i="5"/>
  <c r="CC264" i="5"/>
  <c r="BS751" i="5"/>
  <c r="BY122" i="5"/>
  <c r="CD167" i="5"/>
  <c r="BT21" i="5"/>
  <c r="CC150" i="5"/>
  <c r="BP134" i="5"/>
  <c r="CE68" i="5"/>
  <c r="BY399" i="5"/>
  <c r="AR828" i="5"/>
  <c r="BM828" i="5" s="1"/>
  <c r="BY431" i="5"/>
  <c r="BT840" i="5"/>
  <c r="BV679" i="5"/>
  <c r="BT863" i="5"/>
  <c r="AT573" i="5"/>
  <c r="BO573" i="5" s="1"/>
  <c r="CB306" i="5"/>
  <c r="CF342" i="5"/>
  <c r="BE865" i="5"/>
  <c r="BZ865" i="5" s="1"/>
  <c r="BA137" i="5"/>
  <c r="BV137" i="5" s="1"/>
  <c r="CE682" i="5"/>
  <c r="AV692" i="5"/>
  <c r="BQ692" i="5"/>
  <c r="AR991" i="5"/>
  <c r="BM991" i="5" s="1"/>
  <c r="AY265" i="5"/>
  <c r="BT265" i="5" s="1"/>
  <c r="BY278" i="5"/>
  <c r="BC562" i="5"/>
  <c r="BX562" i="5" s="1"/>
  <c r="CF357" i="5"/>
  <c r="BK357" i="5"/>
  <c r="CD278" i="5"/>
  <c r="BD105" i="5"/>
  <c r="BY105" i="5"/>
  <c r="BO1014" i="5"/>
  <c r="AZ911" i="5"/>
  <c r="BU911" i="5" s="1"/>
  <c r="AY375" i="5"/>
  <c r="BT375" i="5" s="1"/>
  <c r="BJ110" i="5"/>
  <c r="CE110" i="5" s="1"/>
  <c r="CC861" i="5"/>
  <c r="CA996" i="5"/>
  <c r="BW825" i="5"/>
  <c r="CB794" i="5"/>
  <c r="BU416" i="5"/>
  <c r="BO428" i="5"/>
  <c r="BP64" i="5"/>
  <c r="BW934" i="5"/>
  <c r="BT327" i="5"/>
  <c r="CF895" i="5"/>
  <c r="CA587" i="5"/>
  <c r="BV832" i="5"/>
  <c r="BO858" i="5"/>
  <c r="BW373" i="5"/>
  <c r="BP189" i="5"/>
  <c r="BN186" i="5"/>
  <c r="BY220" i="5"/>
  <c r="CA365" i="5"/>
  <c r="BU964" i="5"/>
  <c r="CC959" i="5"/>
  <c r="BV571" i="5"/>
  <c r="BV594" i="5"/>
  <c r="CF441" i="5"/>
  <c r="BN121" i="5"/>
  <c r="CE303" i="5"/>
  <c r="BT957" i="5"/>
  <c r="BO887" i="5"/>
  <c r="BT228" i="5"/>
  <c r="CE522" i="5"/>
  <c r="BC166" i="5"/>
  <c r="BX166" i="5" s="1"/>
  <c r="BT291" i="5"/>
  <c r="AY291" i="5"/>
  <c r="BV962" i="5"/>
  <c r="BN771" i="5"/>
  <c r="BN156" i="5"/>
  <c r="BW220" i="5"/>
  <c r="BR314" i="5"/>
  <c r="BY675" i="5"/>
  <c r="BC191" i="5"/>
  <c r="BX191" i="5" s="1"/>
  <c r="BX280" i="5"/>
  <c r="BC280" i="5"/>
  <c r="BV113" i="5"/>
  <c r="AZ929" i="5"/>
  <c r="BU929" i="5" s="1"/>
  <c r="BI966" i="5"/>
  <c r="CD966" i="5" s="1"/>
  <c r="BO258" i="5"/>
  <c r="AT258" i="5"/>
  <c r="AU188" i="5"/>
  <c r="BP188" i="5" s="1"/>
  <c r="AY201" i="5"/>
  <c r="BT201" i="5" s="1"/>
  <c r="BB635" i="5"/>
  <c r="BW635" i="5"/>
  <c r="BR194" i="5"/>
  <c r="AW194" i="5"/>
  <c r="BA901" i="5"/>
  <c r="BV901" i="5" s="1"/>
  <c r="BC974" i="5"/>
  <c r="BX974" i="5" s="1"/>
  <c r="BD502" i="5"/>
  <c r="BY502" i="5" s="1"/>
  <c r="BP872" i="5"/>
  <c r="AU645" i="5"/>
  <c r="BP645" i="5"/>
  <c r="BK272" i="5"/>
  <c r="CF272" i="5" s="1"/>
  <c r="BH19" i="5"/>
  <c r="CC19" i="5"/>
  <c r="BY712" i="5"/>
  <c r="BG117" i="5"/>
  <c r="CB117" i="5" s="1"/>
  <c r="CA678" i="5"/>
  <c r="BV544" i="5"/>
  <c r="BN212" i="5"/>
  <c r="CB497" i="5"/>
  <c r="CB402" i="5"/>
  <c r="BS945" i="5"/>
  <c r="BY232" i="5"/>
  <c r="BZ871" i="5"/>
  <c r="BK896" i="5"/>
  <c r="CF896" i="5" s="1"/>
  <c r="BV499" i="5"/>
  <c r="BN414" i="5"/>
  <c r="BU189" i="5"/>
  <c r="BR332" i="5"/>
  <c r="AY430" i="5"/>
  <c r="BT430" i="5" s="1"/>
  <c r="CB326" i="5"/>
  <c r="CC916" i="5"/>
  <c r="BH916" i="5"/>
  <c r="CB803" i="5"/>
  <c r="AS924" i="5"/>
  <c r="BN924" i="5" s="1"/>
  <c r="BA511" i="5"/>
  <c r="BV511" i="5" s="1"/>
  <c r="BY647" i="5"/>
  <c r="CC617" i="5"/>
  <c r="CF970" i="5"/>
  <c r="BN185" i="5"/>
  <c r="AY419" i="5"/>
  <c r="BT419" i="5" s="1"/>
  <c r="BJ524" i="5"/>
  <c r="CE524" i="5" s="1"/>
  <c r="BW379" i="5"/>
  <c r="BZ190" i="5"/>
  <c r="AX549" i="5"/>
  <c r="BQ680" i="5"/>
  <c r="BR844" i="5"/>
  <c r="BJ483" i="5"/>
  <c r="CE483" i="5" s="1"/>
  <c r="BY320" i="5"/>
  <c r="AY212" i="5"/>
  <c r="BT212" i="5" s="1"/>
  <c r="BD910" i="5"/>
  <c r="BY910" i="5"/>
  <c r="BX654" i="5"/>
  <c r="BJ467" i="5"/>
  <c r="CE467" i="5" s="1"/>
  <c r="BS829" i="5"/>
  <c r="CF771" i="5"/>
  <c r="BZ614" i="5"/>
  <c r="BS565" i="5"/>
  <c r="CA948" i="5"/>
  <c r="BA439" i="5"/>
  <c r="BV439" i="5" s="1"/>
  <c r="CB573" i="5"/>
  <c r="BG573" i="5"/>
  <c r="BC914" i="5"/>
  <c r="BX914" i="5" s="1"/>
  <c r="BQ622" i="5"/>
  <c r="AV622" i="5"/>
  <c r="BI453" i="5"/>
  <c r="CD453" i="5" s="1"/>
  <c r="BY216" i="5"/>
  <c r="AY563" i="5"/>
  <c r="BT563" i="5"/>
  <c r="BM631" i="5"/>
  <c r="BP484" i="5"/>
  <c r="BB623" i="5"/>
  <c r="BW623" i="5" s="1"/>
  <c r="BZ560" i="5"/>
  <c r="BR369" i="5"/>
  <c r="BT330" i="5"/>
  <c r="CF319" i="5"/>
  <c r="BZ847" i="5"/>
  <c r="BW842" i="5"/>
  <c r="BR796" i="5"/>
  <c r="CE298" i="5"/>
  <c r="BU201" i="5"/>
  <c r="BR861" i="5"/>
  <c r="CD474" i="5"/>
  <c r="BQ500" i="5"/>
  <c r="BW155" i="5"/>
  <c r="BX710" i="5"/>
  <c r="BJ496" i="5"/>
  <c r="CE496" i="5" s="1"/>
  <c r="CD608" i="5"/>
  <c r="BP333" i="5"/>
  <c r="BN1012" i="5"/>
  <c r="BS291" i="5"/>
  <c r="AS618" i="5"/>
  <c r="BN618" i="5" s="1"/>
  <c r="BC465" i="5"/>
  <c r="BX465" i="5" s="1"/>
  <c r="CF666" i="5"/>
  <c r="AY649" i="5"/>
  <c r="AT990" i="5"/>
  <c r="BO990" i="5" s="1"/>
  <c r="AY538" i="5"/>
  <c r="BT538" i="5" s="1"/>
  <c r="AU1002" i="5"/>
  <c r="BP1002" i="5" s="1"/>
  <c r="AV38" i="5"/>
  <c r="BQ38" i="5" s="1"/>
  <c r="BA177" i="5"/>
  <c r="BV177" i="5" s="1"/>
  <c r="AW485" i="5"/>
  <c r="BR485" i="5" s="1"/>
  <c r="BI425" i="5"/>
  <c r="CD425" i="5" s="1"/>
  <c r="AY831" i="5"/>
  <c r="BT831" i="5"/>
  <c r="BC563" i="5"/>
  <c r="BX563" i="5" s="1"/>
  <c r="AU934" i="5"/>
  <c r="BP934" i="5" s="1"/>
  <c r="AW351" i="5"/>
  <c r="BR351" i="5" s="1"/>
  <c r="BD47" i="5"/>
  <c r="BY47" i="5" s="1"/>
  <c r="BS475" i="5"/>
  <c r="CE739" i="5"/>
  <c r="CF529" i="5"/>
  <c r="BT102" i="5"/>
  <c r="BD510" i="5"/>
  <c r="BY510" i="5" s="1"/>
  <c r="CD445" i="5"/>
  <c r="BP98" i="5"/>
  <c r="BE595" i="5"/>
  <c r="BZ595" i="5" s="1"/>
  <c r="CE405" i="5"/>
  <c r="CA267" i="5"/>
  <c r="BE560" i="5"/>
  <c r="BN516" i="5"/>
  <c r="AW369" i="5"/>
  <c r="AY330" i="5"/>
  <c r="CB706" i="5"/>
  <c r="BN861" i="5"/>
  <c r="BU480" i="5"/>
  <c r="AZ480" i="5"/>
  <c r="BQ908" i="5"/>
  <c r="BP703" i="5"/>
  <c r="BK296" i="5"/>
  <c r="CF296" i="5"/>
  <c r="CD395" i="5"/>
  <c r="BX937" i="5"/>
  <c r="AT671" i="5"/>
  <c r="BO671" i="5" s="1"/>
  <c r="BB155" i="5"/>
  <c r="BH247" i="5"/>
  <c r="CC247" i="5" s="1"/>
  <c r="AU76" i="5"/>
  <c r="BP76" i="5" s="1"/>
  <c r="BC710" i="5"/>
  <c r="BI608" i="5"/>
  <c r="AW715" i="5"/>
  <c r="BR715" i="5" s="1"/>
  <c r="AY533" i="5"/>
  <c r="BT533" i="5" s="1"/>
  <c r="BP410" i="5"/>
  <c r="CE919" i="5"/>
  <c r="AZ797" i="5"/>
  <c r="BU797" i="5" s="1"/>
  <c r="BB308" i="5"/>
  <c r="BW308" i="5" s="1"/>
  <c r="AU333" i="5"/>
  <c r="BP918" i="5"/>
  <c r="AS1012" i="5"/>
  <c r="BR446" i="5"/>
  <c r="AT90" i="5"/>
  <c r="BO90" i="5" s="1"/>
  <c r="BI734" i="5"/>
  <c r="CD734" i="5" s="1"/>
  <c r="BG225" i="5"/>
  <c r="CB225" i="5" s="1"/>
  <c r="AX291" i="5"/>
  <c r="BA587" i="5"/>
  <c r="BV587" i="5" s="1"/>
  <c r="BK666" i="5"/>
  <c r="AS565" i="5"/>
  <c r="BN565" i="5"/>
  <c r="BM642" i="5"/>
  <c r="BT664" i="5"/>
  <c r="BV244" i="5"/>
  <c r="BA244" i="5"/>
  <c r="BV959" i="5"/>
  <c r="BG546" i="5"/>
  <c r="CB546" i="5" s="1"/>
  <c r="BH217" i="5"/>
  <c r="CC217" i="5" s="1"/>
  <c r="BF236" i="5"/>
  <c r="CA236" i="5" s="1"/>
  <c r="AU526" i="5"/>
  <c r="BP526" i="5"/>
  <c r="AZ190" i="5"/>
  <c r="BU190" i="5" s="1"/>
  <c r="BY128" i="5"/>
  <c r="CD799" i="5"/>
  <c r="BT618" i="5"/>
  <c r="AX297" i="5"/>
  <c r="BS297" i="5" s="1"/>
  <c r="BW604" i="5"/>
  <c r="BX740" i="5"/>
  <c r="BW321" i="5"/>
  <c r="AU43" i="5"/>
  <c r="BP43" i="5" s="1"/>
  <c r="BZ440" i="5"/>
  <c r="BT949" i="5"/>
  <c r="BS888" i="5"/>
  <c r="BY313" i="5"/>
  <c r="CA335" i="5"/>
  <c r="BU627" i="5"/>
  <c r="BW261" i="5"/>
  <c r="BP96" i="5"/>
  <c r="BS699" i="5"/>
  <c r="CC266" i="5"/>
  <c r="BP446" i="5"/>
  <c r="CE288" i="5"/>
  <c r="CE421" i="5"/>
  <c r="BS146" i="5"/>
  <c r="BY544" i="5"/>
  <c r="BG29" i="5"/>
  <c r="BW380" i="5"/>
  <c r="CE71" i="5"/>
  <c r="BU468" i="5"/>
  <c r="BV874" i="5"/>
  <c r="BO319" i="5"/>
  <c r="BP103" i="5"/>
  <c r="BR686" i="5"/>
  <c r="CD462" i="5"/>
  <c r="AZ476" i="5"/>
  <c r="BU476" i="5" s="1"/>
  <c r="BU999" i="5"/>
  <c r="BP430" i="5"/>
  <c r="AY908" i="5"/>
  <c r="BT908" i="5" s="1"/>
  <c r="CF394" i="5"/>
  <c r="BG747" i="5"/>
  <c r="CB747" i="5" s="1"/>
  <c r="BC147" i="5"/>
  <c r="BX147" i="5"/>
  <c r="BF637" i="5"/>
  <c r="CA637" i="5" s="1"/>
  <c r="BQ715" i="5"/>
  <c r="BV506" i="5"/>
  <c r="CA234" i="5"/>
  <c r="BS533" i="5"/>
  <c r="BV50" i="5"/>
  <c r="BH1014" i="5"/>
  <c r="CC1014" i="5" s="1"/>
  <c r="BB984" i="5"/>
  <c r="BW984" i="5" s="1"/>
  <c r="CD417" i="5"/>
  <c r="BU827" i="5"/>
  <c r="BW69" i="5"/>
  <c r="BB69" i="5"/>
  <c r="BG143" i="5"/>
  <c r="CB143" i="5" s="1"/>
  <c r="BU336" i="5"/>
  <c r="AZ336" i="5"/>
  <c r="BC574" i="5"/>
  <c r="BX574" i="5"/>
  <c r="CA215" i="5"/>
  <c r="BN503" i="5"/>
  <c r="BB428" i="5"/>
  <c r="BW428" i="5"/>
  <c r="AW360" i="5"/>
  <c r="BR360" i="5" s="1"/>
  <c r="BT796" i="5"/>
  <c r="BJ227" i="5"/>
  <c r="CE227" i="5"/>
  <c r="AY627" i="5"/>
  <c r="BT627" i="5"/>
  <c r="BU787" i="5"/>
  <c r="AZ787" i="5"/>
  <c r="BN71" i="5"/>
  <c r="AS71" i="5"/>
  <c r="AT369" i="5"/>
  <c r="BO369" i="5" s="1"/>
  <c r="BB309" i="5"/>
  <c r="CA633" i="5"/>
  <c r="CB456" i="5"/>
  <c r="BP285" i="5"/>
  <c r="BW452" i="5"/>
  <c r="AW133" i="5"/>
  <c r="BR133" i="5" s="1"/>
  <c r="BK784" i="5"/>
  <c r="CF784" i="5" s="1"/>
  <c r="BQ580" i="5"/>
  <c r="AV580" i="5"/>
  <c r="BP571" i="5"/>
  <c r="BI582" i="5"/>
  <c r="CD582" i="5"/>
  <c r="BX578" i="5"/>
  <c r="BB603" i="5"/>
  <c r="BW603" i="5" s="1"/>
  <c r="BY743" i="5"/>
  <c r="BK330" i="5"/>
  <c r="CF330" i="5" s="1"/>
  <c r="BI875" i="5"/>
  <c r="CD875" i="5" s="1"/>
  <c r="AV73" i="5"/>
  <c r="BQ73" i="5" s="1"/>
  <c r="BI554" i="5"/>
  <c r="CD554" i="5" s="1"/>
  <c r="BU648" i="5"/>
  <c r="CF781" i="5"/>
  <c r="CB695" i="5"/>
  <c r="BU314" i="5"/>
  <c r="BU464" i="5"/>
  <c r="BZ394" i="5"/>
  <c r="BZ703" i="5"/>
  <c r="AZ939" i="5"/>
  <c r="BU939" i="5" s="1"/>
  <c r="CD147" i="5"/>
  <c r="CB387" i="5"/>
  <c r="CE377" i="5"/>
  <c r="CC239" i="5"/>
  <c r="BB685" i="5"/>
  <c r="BW685" i="5" s="1"/>
  <c r="AW157" i="5"/>
  <c r="BR157" i="5" s="1"/>
  <c r="BW1002" i="5"/>
  <c r="BQ243" i="5"/>
  <c r="CE889" i="5"/>
  <c r="BO579" i="5"/>
  <c r="BR329" i="5"/>
  <c r="BF802" i="5"/>
  <c r="CA802" i="5" s="1"/>
  <c r="BF633" i="5"/>
  <c r="BZ813" i="5"/>
  <c r="BR921" i="5"/>
  <c r="BY911" i="5"/>
  <c r="BG456" i="5"/>
  <c r="CF420" i="5"/>
  <c r="BE1014" i="5"/>
  <c r="BZ1014" i="5" s="1"/>
  <c r="AU285" i="5"/>
  <c r="BV219" i="5"/>
  <c r="BC358" i="5"/>
  <c r="BX358" i="5" s="1"/>
  <c r="BN483" i="5"/>
  <c r="BV547" i="5"/>
  <c r="BO205" i="5"/>
  <c r="CB982" i="5"/>
  <c r="AX535" i="5"/>
  <c r="BS535" i="5" s="1"/>
  <c r="BY345" i="5"/>
  <c r="AV493" i="5"/>
  <c r="BQ493" i="5" s="1"/>
  <c r="AZ738" i="5"/>
  <c r="BU738" i="5" s="1"/>
  <c r="BD655" i="5"/>
  <c r="BY655" i="5" s="1"/>
  <c r="AU376" i="5"/>
  <c r="BP376" i="5" s="1"/>
  <c r="CB1011" i="5"/>
  <c r="BX373" i="5"/>
  <c r="BN36" i="5"/>
  <c r="BB452" i="5"/>
  <c r="CC388" i="5"/>
  <c r="CA101" i="5"/>
  <c r="BK909" i="5"/>
  <c r="CF909" i="5" s="1"/>
  <c r="BR938" i="5"/>
  <c r="AZ811" i="5"/>
  <c r="BU811" i="5" s="1"/>
  <c r="BB220" i="5"/>
  <c r="CE838" i="5"/>
  <c r="BY381" i="5"/>
  <c r="BA383" i="5"/>
  <c r="BV383" i="5" s="1"/>
  <c r="BK999" i="5"/>
  <c r="CF999" i="5" s="1"/>
  <c r="BF403" i="5"/>
  <c r="CA403" i="5" s="1"/>
  <c r="BH702" i="5"/>
  <c r="CC702" i="5" s="1"/>
  <c r="BQ914" i="5"/>
  <c r="BR394" i="5"/>
  <c r="AS894" i="5"/>
  <c r="BN894" i="5" s="1"/>
  <c r="BK599" i="5"/>
  <c r="CF599" i="5" s="1"/>
  <c r="BD451" i="5"/>
  <c r="BY451" i="5" s="1"/>
  <c r="BK353" i="5"/>
  <c r="CF353" i="5" s="1"/>
  <c r="BX708" i="5"/>
  <c r="BU152" i="5"/>
  <c r="CD564" i="5"/>
  <c r="BX367" i="5"/>
  <c r="AU872" i="5"/>
  <c r="BJ485" i="5"/>
  <c r="CE485" i="5"/>
  <c r="BP529" i="5"/>
  <c r="CF881" i="5"/>
  <c r="BS779" i="5"/>
  <c r="AX779" i="5"/>
  <c r="AW393" i="5"/>
  <c r="BR393" i="5" s="1"/>
  <c r="CD451" i="5"/>
  <c r="BW866" i="5"/>
  <c r="CB236" i="5"/>
  <c r="CB137" i="5"/>
  <c r="CE139" i="5"/>
  <c r="CA721" i="5"/>
  <c r="BO868" i="5"/>
  <c r="BV882" i="5"/>
  <c r="BU285" i="5"/>
  <c r="BO448" i="5"/>
  <c r="BN100" i="5"/>
  <c r="BX529" i="5"/>
  <c r="AY85" i="5"/>
  <c r="BT85" i="5" s="1"/>
  <c r="BV809" i="5"/>
  <c r="BX144" i="5"/>
  <c r="BV46" i="5"/>
  <c r="BI909" i="5"/>
  <c r="CD909" i="5"/>
  <c r="BW222" i="5"/>
  <c r="BN27" i="5"/>
  <c r="AY894" i="5"/>
  <c r="BT894" i="5" s="1"/>
  <c r="BU396" i="5"/>
  <c r="BS429" i="5"/>
  <c r="AW427" i="5"/>
  <c r="BR427" i="5" s="1"/>
  <c r="CF49" i="5"/>
  <c r="AX434" i="5"/>
  <c r="BS434" i="5" s="1"/>
  <c r="BW497" i="5"/>
  <c r="BC626" i="5"/>
  <c r="BX626" i="5" s="1"/>
  <c r="BC536" i="5"/>
  <c r="BX536" i="5"/>
  <c r="BB445" i="5"/>
  <c r="BW445" i="5" s="1"/>
  <c r="BE505" i="5"/>
  <c r="BZ505" i="5" s="1"/>
  <c r="BT384" i="5"/>
  <c r="BT208" i="5"/>
  <c r="BS629" i="5"/>
  <c r="BR281" i="5"/>
  <c r="CD614" i="5"/>
  <c r="BV115" i="5"/>
  <c r="CB593" i="5"/>
  <c r="BD720" i="5"/>
  <c r="BY720" i="5" s="1"/>
  <c r="AY294" i="5"/>
  <c r="BT294" i="5" s="1"/>
  <c r="BZ875" i="5"/>
  <c r="BV354" i="5"/>
  <c r="BM747" i="5"/>
  <c r="BB477" i="5"/>
  <c r="BW477" i="5" s="1"/>
  <c r="CC530" i="5"/>
  <c r="AY83" i="5"/>
  <c r="BT83" i="5" s="1"/>
  <c r="CD495" i="5"/>
  <c r="BC261" i="5"/>
  <c r="BX261" i="5"/>
  <c r="BZ243" i="5"/>
  <c r="BX152" i="5"/>
  <c r="BX31" i="5"/>
  <c r="BA690" i="5"/>
  <c r="BV690" i="5" s="1"/>
  <c r="BO72" i="5"/>
  <c r="AS292" i="5"/>
  <c r="BN292" i="5" s="1"/>
  <c r="BN142" i="5"/>
  <c r="AS142" i="5"/>
  <c r="BP531" i="5"/>
  <c r="AT673" i="5"/>
  <c r="BO673" i="5" s="1"/>
  <c r="BT629" i="5"/>
  <c r="BW316" i="5"/>
  <c r="CA979" i="5"/>
  <c r="BB401" i="5"/>
  <c r="BW401" i="5"/>
  <c r="BR955" i="5"/>
  <c r="AW955" i="5"/>
  <c r="CB988" i="5"/>
  <c r="BG988" i="5"/>
  <c r="BS204" i="5"/>
  <c r="BZ103" i="5"/>
  <c r="BE103" i="5"/>
  <c r="BI400" i="5"/>
  <c r="CD400" i="5" s="1"/>
  <c r="CF931" i="5"/>
  <c r="BK931" i="5"/>
  <c r="BU923" i="5"/>
  <c r="AZ923" i="5"/>
  <c r="BQ906" i="5"/>
  <c r="AV906" i="5"/>
  <c r="BE387" i="5"/>
  <c r="BZ387" i="5" s="1"/>
  <c r="AW83" i="5"/>
  <c r="BR83" i="5" s="1"/>
  <c r="BS313" i="5"/>
  <c r="BG677" i="5"/>
  <c r="CB677" i="5" s="1"/>
  <c r="AW38" i="5"/>
  <c r="BR38" i="5" s="1"/>
  <c r="CB915" i="5"/>
  <c r="BG915" i="5"/>
  <c r="BE463" i="5"/>
  <c r="BZ463" i="5" s="1"/>
  <c r="AS194" i="5"/>
  <c r="BN194" i="5"/>
  <c r="BW259" i="5"/>
  <c r="BB259" i="5"/>
  <c r="BU511" i="5"/>
  <c r="AV284" i="5"/>
  <c r="BQ284" i="5" s="1"/>
  <c r="BE519" i="5"/>
  <c r="BZ519" i="5"/>
  <c r="AX345" i="5"/>
  <c r="BS345" i="5" s="1"/>
  <c r="BA988" i="5"/>
  <c r="BV988" i="5" s="1"/>
  <c r="BG179" i="5"/>
  <c r="CB179" i="5" s="1"/>
  <c r="BU175" i="5"/>
  <c r="AZ175" i="5"/>
  <c r="BK881" i="5"/>
  <c r="BW719" i="5"/>
  <c r="BB597" i="5"/>
  <c r="BW597" i="5"/>
  <c r="BP758" i="5"/>
  <c r="CC134" i="5"/>
  <c r="AX869" i="5"/>
  <c r="BS869" i="5" s="1"/>
  <c r="AY825" i="5"/>
  <c r="BT825" i="5" s="1"/>
  <c r="BI291" i="5"/>
  <c r="CD291" i="5" s="1"/>
  <c r="CC259" i="5"/>
  <c r="BV964" i="5"/>
  <c r="BM770" i="5"/>
  <c r="BI391" i="5"/>
  <c r="CD391" i="5" s="1"/>
  <c r="BN651" i="5"/>
  <c r="CC548" i="5"/>
  <c r="AS590" i="5"/>
  <c r="BN590" i="5" s="1"/>
  <c r="BC515" i="5"/>
  <c r="BX515" i="5" s="1"/>
  <c r="BO534" i="5"/>
  <c r="BK490" i="5"/>
  <c r="CF490" i="5"/>
  <c r="BJ932" i="5"/>
  <c r="CE932" i="5" s="1"/>
  <c r="BR628" i="5"/>
  <c r="BT803" i="5"/>
  <c r="BN734" i="5"/>
  <c r="BT494" i="5"/>
  <c r="AY494" i="5"/>
  <c r="BN560" i="5"/>
  <c r="BO845" i="5"/>
  <c r="AT472" i="5"/>
  <c r="BO472" i="5" s="1"/>
  <c r="CB757" i="5"/>
  <c r="BC331" i="5"/>
  <c r="BX331" i="5" s="1"/>
  <c r="BX662" i="5"/>
  <c r="AT43" i="5"/>
  <c r="BO43" i="5" s="1"/>
  <c r="BY826" i="5"/>
  <c r="BY646" i="5"/>
  <c r="AZ409" i="5"/>
  <c r="BU409" i="5" s="1"/>
  <c r="AZ37" i="5"/>
  <c r="BU37" i="5" s="1"/>
  <c r="BY919" i="5"/>
  <c r="AT633" i="5"/>
  <c r="BO633" i="5" s="1"/>
  <c r="CE813" i="5"/>
  <c r="BX965" i="5"/>
  <c r="AX736" i="5"/>
  <c r="BS736" i="5" s="1"/>
  <c r="CF942" i="5"/>
  <c r="BA823" i="5"/>
  <c r="BV823" i="5" s="1"/>
  <c r="BH428" i="5"/>
  <c r="CC428" i="5" s="1"/>
  <c r="BN376" i="5"/>
  <c r="AS376" i="5"/>
  <c r="CC516" i="5"/>
  <c r="BH516" i="5"/>
  <c r="BR506" i="5"/>
  <c r="AW506" i="5"/>
  <c r="BI845" i="5"/>
  <c r="CD845" i="5"/>
  <c r="AX302" i="5"/>
  <c r="BS302" i="5" s="1"/>
  <c r="AZ522" i="5"/>
  <c r="BU522" i="5" s="1"/>
  <c r="BI529" i="5"/>
  <c r="CD529" i="5" s="1"/>
  <c r="AZ493" i="5"/>
  <c r="BU493" i="5" s="1"/>
  <c r="AW812" i="5"/>
  <c r="BR812" i="5" s="1"/>
  <c r="AY487" i="5"/>
  <c r="BT487" i="5" s="1"/>
  <c r="AS560" i="5"/>
  <c r="CF862" i="5"/>
  <c r="CE105" i="5"/>
  <c r="BU790" i="5"/>
  <c r="BT216" i="5"/>
  <c r="BY935" i="5"/>
  <c r="BO125" i="5"/>
  <c r="BS1003" i="5"/>
  <c r="BV276" i="5"/>
  <c r="BJ522" i="5"/>
  <c r="AW798" i="5"/>
  <c r="BR798" i="5" s="1"/>
  <c r="BF782" i="5"/>
  <c r="CA782" i="5" s="1"/>
  <c r="BO841" i="5"/>
  <c r="BF402" i="5"/>
  <c r="CA402" i="5" s="1"/>
  <c r="BX213" i="5"/>
  <c r="BD64" i="5"/>
  <c r="BY64" i="5" s="1"/>
  <c r="CA920" i="5"/>
  <c r="BV829" i="5"/>
  <c r="CA325" i="5"/>
  <c r="AZ933" i="5"/>
  <c r="BU933" i="5" s="1"/>
  <c r="AU852" i="5"/>
  <c r="BP852" i="5" s="1"/>
  <c r="AY154" i="5"/>
  <c r="BT154" i="5" s="1"/>
  <c r="BK88" i="5"/>
  <c r="CF88" i="5" s="1"/>
  <c r="CE195" i="5"/>
  <c r="BQ398" i="5"/>
  <c r="AV332" i="5"/>
  <c r="BQ332" i="5" s="1"/>
  <c r="BX731" i="5"/>
  <c r="BB507" i="5"/>
  <c r="BW507" i="5" s="1"/>
  <c r="BR695" i="5"/>
  <c r="BZ227" i="5"/>
  <c r="AV584" i="5"/>
  <c r="BQ584" i="5" s="1"/>
  <c r="BH201" i="5"/>
  <c r="CC201" i="5" s="1"/>
  <c r="BE30" i="5"/>
  <c r="BZ30" i="5" s="1"/>
  <c r="BP981" i="5"/>
  <c r="BI916" i="5"/>
  <c r="CD916" i="5" s="1"/>
  <c r="BW822" i="5"/>
  <c r="BG385" i="5"/>
  <c r="CB385" i="5" s="1"/>
  <c r="BW464" i="5"/>
  <c r="BG639" i="5"/>
  <c r="CB639" i="5" s="1"/>
  <c r="BP622" i="5"/>
  <c r="AU622" i="5"/>
  <c r="AU947" i="5"/>
  <c r="BP947" i="5" s="1"/>
  <c r="CF530" i="5"/>
  <c r="BO236" i="5"/>
  <c r="CE76" i="5"/>
  <c r="BD826" i="5"/>
  <c r="BD646" i="5"/>
  <c r="CD537" i="5"/>
  <c r="BW419" i="5"/>
  <c r="BB419" i="5"/>
  <c r="AX834" i="5"/>
  <c r="BS834" i="5" s="1"/>
  <c r="BJ34" i="5"/>
  <c r="CE34" i="5" s="1"/>
  <c r="BW210" i="5"/>
  <c r="AS816" i="5"/>
  <c r="BN816" i="5" s="1"/>
  <c r="AZ879" i="5"/>
  <c r="BU879" i="5" s="1"/>
  <c r="BS361" i="5"/>
  <c r="CA292" i="5"/>
  <c r="CE146" i="5"/>
  <c r="BS24" i="5"/>
  <c r="BQ433" i="5"/>
  <c r="BW823" i="5"/>
  <c r="BB823" i="5"/>
  <c r="BX1015" i="5"/>
  <c r="BN206" i="5"/>
  <c r="BV945" i="5"/>
  <c r="CE465" i="5"/>
  <c r="BJ465" i="5"/>
  <c r="CB920" i="5"/>
  <c r="BG920" i="5"/>
  <c r="BY587" i="5"/>
  <c r="BD587" i="5"/>
  <c r="AU505" i="5"/>
  <c r="BP505" i="5"/>
  <c r="AZ509" i="5"/>
  <c r="BU509" i="5"/>
  <c r="CB500" i="5"/>
  <c r="BB747" i="5"/>
  <c r="BW747" i="5" s="1"/>
  <c r="BN137" i="5"/>
  <c r="CF67" i="5"/>
  <c r="AZ970" i="5"/>
  <c r="BU970" i="5" s="1"/>
  <c r="BE300" i="5"/>
  <c r="BZ300" i="5" s="1"/>
  <c r="BU700" i="5"/>
  <c r="BZ47" i="5"/>
  <c r="BN529" i="5"/>
  <c r="AS529" i="5"/>
  <c r="BN791" i="5"/>
  <c r="AS791" i="5"/>
  <c r="CE282" i="5"/>
  <c r="BV603" i="5"/>
  <c r="BQ677" i="5"/>
  <c r="AY384" i="5"/>
  <c r="BT19" i="5"/>
  <c r="AV544" i="5"/>
  <c r="BQ544" i="5" s="1"/>
  <c r="BT673" i="5"/>
  <c r="CD240" i="5"/>
  <c r="BX206" i="5"/>
  <c r="AS632" i="5"/>
  <c r="BN632" i="5" s="1"/>
  <c r="CE267" i="5"/>
  <c r="BY393" i="5"/>
  <c r="BR752" i="5"/>
  <c r="BX369" i="5"/>
  <c r="BS392" i="5"/>
  <c r="AX351" i="5"/>
  <c r="BS351" i="5" s="1"/>
  <c r="BR948" i="5"/>
  <c r="BY88" i="5"/>
  <c r="BI786" i="5"/>
  <c r="CD786" i="5" s="1"/>
  <c r="AX32" i="5"/>
  <c r="BS32" i="5" s="1"/>
  <c r="AR747" i="5"/>
  <c r="BT470" i="5"/>
  <c r="CC997" i="5"/>
  <c r="BJ698" i="5"/>
  <c r="CE698" i="5" s="1"/>
  <c r="BP455" i="5"/>
  <c r="AU455" i="5"/>
  <c r="BQ323" i="5"/>
  <c r="BX121" i="5"/>
  <c r="AT911" i="5"/>
  <c r="BO911" i="5" s="1"/>
  <c r="CD713" i="5"/>
  <c r="AY626" i="5"/>
  <c r="BT626" i="5" s="1"/>
  <c r="BQ869" i="5"/>
  <c r="BR1003" i="5"/>
  <c r="BS873" i="5"/>
  <c r="CD64" i="5"/>
  <c r="BI64" i="5"/>
  <c r="BH389" i="5"/>
  <c r="CC389" i="5" s="1"/>
  <c r="BA130" i="5"/>
  <c r="BV130" i="5" s="1"/>
  <c r="AY36" i="5"/>
  <c r="BT36" i="5" s="1"/>
  <c r="AU642" i="5"/>
  <c r="BP642" i="5" s="1"/>
  <c r="AS1007" i="5"/>
  <c r="BN1007" i="5"/>
  <c r="BB764" i="5"/>
  <c r="BW764" i="5" s="1"/>
  <c r="BO864" i="5"/>
  <c r="AT864" i="5"/>
  <c r="BN631" i="5"/>
  <c r="CD182" i="5"/>
  <c r="CB305" i="5"/>
  <c r="CE888" i="5"/>
  <c r="BX882" i="5"/>
  <c r="BR278" i="5"/>
  <c r="BN124" i="5"/>
  <c r="BQ378" i="5"/>
  <c r="CC216" i="5"/>
  <c r="BZ60" i="5"/>
  <c r="BX478" i="5"/>
  <c r="BV743" i="5"/>
  <c r="CC56" i="5"/>
  <c r="CC246" i="5"/>
  <c r="BG934" i="5"/>
  <c r="CB934" i="5"/>
  <c r="BT920" i="5"/>
  <c r="BW576" i="5"/>
  <c r="BB576" i="5"/>
  <c r="BI706" i="5"/>
  <c r="CD706" i="5"/>
  <c r="AV437" i="5"/>
  <c r="BQ437" i="5" s="1"/>
  <c r="BB616" i="5"/>
  <c r="BW616" i="5" s="1"/>
  <c r="BX547" i="5"/>
  <c r="BZ475" i="5"/>
  <c r="CA390" i="5"/>
  <c r="BF390" i="5"/>
  <c r="AV402" i="5"/>
  <c r="BQ402" i="5" s="1"/>
  <c r="AV64" i="5"/>
  <c r="BQ64" i="5" s="1"/>
  <c r="BX864" i="5"/>
  <c r="BD45" i="5"/>
  <c r="BY45" i="5" s="1"/>
  <c r="CB170" i="5"/>
  <c r="CF160" i="5"/>
  <c r="BK160" i="5"/>
  <c r="AS284" i="5"/>
  <c r="BN284" i="5" s="1"/>
  <c r="BD476" i="5"/>
  <c r="BY476" i="5" s="1"/>
  <c r="BI958" i="5"/>
  <c r="CD958" i="5"/>
  <c r="CC507" i="5"/>
  <c r="BY383" i="5"/>
  <c r="CF582" i="5"/>
  <c r="BK582" i="5"/>
  <c r="BO975" i="5"/>
  <c r="BP599" i="5"/>
  <c r="CE732" i="5"/>
  <c r="CB155" i="5"/>
  <c r="BD450" i="5"/>
  <c r="BY450" i="5" s="1"/>
  <c r="BQ452" i="5"/>
  <c r="CF540" i="5"/>
  <c r="BQ975" i="5"/>
  <c r="AV975" i="5"/>
  <c r="BK1017" i="5"/>
  <c r="CF1017" i="5" s="1"/>
  <c r="BD68" i="5"/>
  <c r="BY68" i="5" s="1"/>
  <c r="BH458" i="5"/>
  <c r="CC458" i="5" s="1"/>
  <c r="BR310" i="5"/>
  <c r="CB669" i="5"/>
  <c r="CF339" i="5"/>
  <c r="BZ1010" i="5"/>
  <c r="BH530" i="5"/>
  <c r="BY617" i="5"/>
  <c r="CC1008" i="5"/>
  <c r="BW289" i="5"/>
  <c r="BP253" i="5"/>
  <c r="BY627" i="5"/>
  <c r="BR789" i="5"/>
  <c r="BX542" i="5"/>
  <c r="BX902" i="5"/>
  <c r="BX690" i="5"/>
  <c r="BT74" i="5"/>
  <c r="BK678" i="5"/>
  <c r="CF678" i="5" s="1"/>
  <c r="BN776" i="5"/>
  <c r="AY674" i="5"/>
  <c r="BT674" i="5" s="1"/>
  <c r="AX361" i="5"/>
  <c r="BV390" i="5"/>
  <c r="BA390" i="5"/>
  <c r="BU676" i="5"/>
  <c r="BO940" i="5"/>
  <c r="AT940" i="5"/>
  <c r="CE593" i="5"/>
  <c r="AV408" i="5"/>
  <c r="BQ408" i="5" s="1"/>
  <c r="BQ48" i="5"/>
  <c r="BJ939" i="5"/>
  <c r="CE939" i="5" s="1"/>
  <c r="AV532" i="5"/>
  <c r="BQ532" i="5" s="1"/>
  <c r="AU758" i="5"/>
  <c r="BX164" i="5"/>
  <c r="BR483" i="5"/>
  <c r="AZ19" i="5"/>
  <c r="BU19" i="5"/>
  <c r="BX907" i="5"/>
  <c r="BC907" i="5"/>
  <c r="BX531" i="5"/>
  <c r="BH123" i="5"/>
  <c r="CC123" i="5" s="1"/>
  <c r="CC632" i="5"/>
  <c r="AV767" i="5"/>
  <c r="BQ767" i="5" s="1"/>
  <c r="AV452" i="5"/>
  <c r="BJ744" i="5"/>
  <c r="CE744" i="5" s="1"/>
  <c r="BV349" i="5"/>
  <c r="CA743" i="5"/>
  <c r="BF743" i="5"/>
  <c r="CB830" i="5"/>
  <c r="CA808" i="5"/>
  <c r="BR412" i="5"/>
  <c r="BO271" i="5"/>
  <c r="CA288" i="5"/>
  <c r="CA125" i="5"/>
  <c r="BR845" i="5"/>
  <c r="BQ40" i="5"/>
  <c r="BF986" i="5"/>
  <c r="CA986" i="5" s="1"/>
  <c r="BU264" i="5"/>
  <c r="BR637" i="5"/>
  <c r="AW637" i="5"/>
  <c r="BJ780" i="5"/>
  <c r="CE780" i="5" s="1"/>
  <c r="BB533" i="5"/>
  <c r="BW533" i="5" s="1"/>
  <c r="BJ173" i="5"/>
  <c r="CE173" i="5" s="1"/>
  <c r="BV989" i="5"/>
  <c r="BK150" i="5"/>
  <c r="CF150" i="5" s="1"/>
  <c r="BW24" i="5"/>
  <c r="BB24" i="5"/>
  <c r="BE712" i="5"/>
  <c r="BZ712" i="5" s="1"/>
  <c r="AY800" i="5"/>
  <c r="BT800" i="5" s="1"/>
  <c r="AY655" i="5"/>
  <c r="BT655" i="5" s="1"/>
  <c r="AZ1016" i="5"/>
  <c r="BU1016" i="5" s="1"/>
  <c r="CA504" i="5"/>
  <c r="BF504" i="5"/>
  <c r="BH632" i="5"/>
  <c r="BR562" i="5"/>
  <c r="AY197" i="5"/>
  <c r="BT197" i="5" s="1"/>
  <c r="CD610" i="5"/>
  <c r="BW170" i="5"/>
  <c r="CC696" i="5"/>
  <c r="BT730" i="5"/>
  <c r="BN950" i="5"/>
  <c r="BP424" i="5"/>
  <c r="CC1010" i="5"/>
  <c r="BG830" i="5"/>
  <c r="CE594" i="5"/>
  <c r="BD994" i="5"/>
  <c r="BY994" i="5" s="1"/>
  <c r="AW969" i="5"/>
  <c r="BR969" i="5" s="1"/>
  <c r="BS26" i="5"/>
  <c r="BT711" i="5"/>
  <c r="BX928" i="5"/>
  <c r="BH592" i="5"/>
  <c r="CC592" i="5" s="1"/>
  <c r="BF808" i="5"/>
  <c r="AW412" i="5"/>
  <c r="BZ802" i="5"/>
  <c r="CA317" i="5"/>
  <c r="BX446" i="5"/>
  <c r="CC357" i="5"/>
  <c r="BY621" i="5"/>
  <c r="BQ134" i="5"/>
  <c r="AV347" i="5"/>
  <c r="BQ347" i="5" s="1"/>
  <c r="BF288" i="5"/>
  <c r="BU287" i="5"/>
  <c r="BV567" i="5"/>
  <c r="BF125" i="5"/>
  <c r="BS700" i="5"/>
  <c r="CD225" i="5"/>
  <c r="AV166" i="5"/>
  <c r="BQ166" i="5" s="1"/>
  <c r="BK645" i="5"/>
  <c r="CF645" i="5" s="1"/>
  <c r="CD716" i="5"/>
  <c r="BK493" i="5"/>
  <c r="CF493" i="5" s="1"/>
  <c r="BN833" i="5"/>
  <c r="BV655" i="5"/>
  <c r="AW652" i="5"/>
  <c r="BR652" i="5" s="1"/>
  <c r="CC65" i="5"/>
  <c r="BO207" i="5"/>
  <c r="BE557" i="5"/>
  <c r="BZ557" i="5" s="1"/>
  <c r="BT174" i="5"/>
  <c r="BS267" i="5"/>
  <c r="BM277" i="5"/>
  <c r="AR277" i="5"/>
  <c r="BZ156" i="5"/>
  <c r="BO768" i="5"/>
  <c r="AX750" i="5"/>
  <c r="BS750" i="5" s="1"/>
  <c r="CC27" i="5"/>
  <c r="BH27" i="5"/>
  <c r="BX580" i="5"/>
  <c r="BJ517" i="5"/>
  <c r="CE517" i="5" s="1"/>
  <c r="BT299" i="5"/>
  <c r="AX401" i="5"/>
  <c r="BS401" i="5" s="1"/>
  <c r="AZ832" i="5"/>
  <c r="BU832" i="5" s="1"/>
  <c r="AS693" i="5"/>
  <c r="BN693" i="5" s="1"/>
  <c r="BJ500" i="5"/>
  <c r="CE500" i="5" s="1"/>
  <c r="CC730" i="5"/>
  <c r="BH730" i="5"/>
  <c r="BS822" i="5"/>
  <c r="AW670" i="5"/>
  <c r="BR670" i="5" s="1"/>
  <c r="BJ247" i="5"/>
  <c r="CE247" i="5" s="1"/>
  <c r="BD928" i="5"/>
  <c r="BY928" i="5" s="1"/>
  <c r="BZ630" i="5"/>
  <c r="CE648" i="5"/>
  <c r="BT791" i="5"/>
  <c r="AZ36" i="5"/>
  <c r="BU36" i="5" s="1"/>
  <c r="BX439" i="5"/>
  <c r="BY591" i="5"/>
  <c r="CF116" i="5"/>
  <c r="BT286" i="5"/>
  <c r="BV25" i="5"/>
  <c r="CF692" i="5"/>
  <c r="BR763" i="5"/>
  <c r="BV152" i="5"/>
  <c r="BX347" i="5"/>
  <c r="BC268" i="5"/>
  <c r="BX268" i="5" s="1"/>
  <c r="CB667" i="5"/>
  <c r="CE448" i="5"/>
  <c r="CF99" i="5"/>
  <c r="BO490" i="5"/>
  <c r="AT490" i="5"/>
  <c r="BO326" i="5"/>
  <c r="AT326" i="5"/>
  <c r="AU435" i="5"/>
  <c r="BP435" i="5" s="1"/>
  <c r="BI697" i="5"/>
  <c r="CD697" i="5" s="1"/>
  <c r="CA305" i="5"/>
  <c r="AS175" i="5"/>
  <c r="BN175" i="5" s="1"/>
  <c r="AY805" i="5"/>
  <c r="BT805" i="5" s="1"/>
  <c r="BP283" i="5"/>
  <c r="AZ106" i="5"/>
  <c r="BU106" i="5" s="1"/>
  <c r="BH620" i="5"/>
  <c r="CC620" i="5" s="1"/>
  <c r="AR191" i="5"/>
  <c r="BM191" i="5" s="1"/>
  <c r="AT876" i="5"/>
  <c r="BO876" i="5" s="1"/>
  <c r="BT104" i="5"/>
  <c r="AY104" i="5"/>
  <c r="AW259" i="5"/>
  <c r="BR259" i="5" s="1"/>
  <c r="AT102" i="5"/>
  <c r="BO102" i="5" s="1"/>
  <c r="BE468" i="5"/>
  <c r="BZ468" i="5" s="1"/>
  <c r="AY661" i="5"/>
  <c r="BT661" i="5" s="1"/>
  <c r="CE964" i="5"/>
  <c r="BJ964" i="5"/>
  <c r="AS96" i="5"/>
  <c r="BN96" i="5" s="1"/>
  <c r="BR85" i="5"/>
  <c r="CE1016" i="5"/>
  <c r="BV559" i="5"/>
  <c r="CC143" i="5"/>
  <c r="BC36" i="5"/>
  <c r="BX36" i="5" s="1"/>
  <c r="BN450" i="5"/>
  <c r="CC186" i="5"/>
  <c r="CA999" i="5"/>
  <c r="BI748" i="5"/>
  <c r="CD748" i="5" s="1"/>
  <c r="BT464" i="5"/>
  <c r="CB340" i="5"/>
  <c r="BG340" i="5"/>
  <c r="CC451" i="5"/>
  <c r="AS440" i="5"/>
  <c r="BN440" i="5" s="1"/>
  <c r="CD732" i="5"/>
  <c r="CD324" i="5"/>
  <c r="BQ860" i="5"/>
  <c r="BK617" i="5"/>
  <c r="CF617" i="5" s="1"/>
  <c r="BQ364" i="5"/>
  <c r="BR350" i="5"/>
  <c r="BF682" i="5"/>
  <c r="CA682" i="5" s="1"/>
  <c r="BH579" i="5"/>
  <c r="CC579" i="5" s="1"/>
  <c r="BC320" i="5"/>
  <c r="BX320" i="5" s="1"/>
  <c r="BU399" i="5"/>
  <c r="BR638" i="5"/>
  <c r="BV142" i="5"/>
  <c r="BW521" i="5"/>
  <c r="BB521" i="5"/>
  <c r="CF544" i="5"/>
  <c r="CF280" i="5"/>
  <c r="BK311" i="5"/>
  <c r="CF311" i="5" s="1"/>
  <c r="BQ645" i="5"/>
  <c r="BS433" i="5"/>
  <c r="BW585" i="5"/>
  <c r="AZ144" i="5"/>
  <c r="BU144" i="5" s="1"/>
  <c r="CC630" i="5"/>
  <c r="BQ818" i="5"/>
  <c r="AV818" i="5"/>
  <c r="AU498" i="5"/>
  <c r="BP498" i="5" s="1"/>
  <c r="BM946" i="5"/>
  <c r="CC970" i="5"/>
  <c r="BH120" i="5"/>
  <c r="CC120" i="5" s="1"/>
  <c r="BS926" i="5"/>
  <c r="BG824" i="5"/>
  <c r="CB824" i="5" s="1"/>
  <c r="BX468" i="5"/>
  <c r="BC468" i="5"/>
  <c r="CD269" i="5"/>
  <c r="CE769" i="5"/>
  <c r="CC555" i="5"/>
  <c r="BV323" i="5"/>
  <c r="BA323" i="5"/>
  <c r="AV956" i="5"/>
  <c r="BQ956" i="5" s="1"/>
  <c r="BY229" i="5"/>
  <c r="AU399" i="5"/>
  <c r="BP399" i="5" s="1"/>
  <c r="BU775" i="5"/>
  <c r="BU208" i="5"/>
  <c r="BY338" i="5"/>
  <c r="BD338" i="5"/>
  <c r="BG55" i="5"/>
  <c r="CB55" i="5" s="1"/>
  <c r="CC973" i="5"/>
  <c r="AW876" i="5"/>
  <c r="BR876" i="5" s="1"/>
  <c r="AY115" i="5"/>
  <c r="BT115" i="5" s="1"/>
  <c r="CB392" i="5"/>
  <c r="CA36" i="5"/>
  <c r="BF584" i="5"/>
  <c r="CA584" i="5" s="1"/>
  <c r="BG408" i="5"/>
  <c r="CB408" i="5" s="1"/>
  <c r="AT120" i="5"/>
  <c r="BO120" i="5" s="1"/>
  <c r="BR836" i="5"/>
  <c r="AW836" i="5"/>
  <c r="BU240" i="5"/>
  <c r="AZ240" i="5"/>
  <c r="BT328" i="5"/>
  <c r="CF208" i="5"/>
  <c r="BP773" i="5"/>
  <c r="CF734" i="5"/>
  <c r="BV311" i="5"/>
  <c r="BU824" i="5"/>
  <c r="BO248" i="5"/>
  <c r="BV471" i="5"/>
  <c r="BO559" i="5"/>
  <c r="BM334" i="5"/>
  <c r="AR334" i="5"/>
  <c r="BY373" i="5"/>
  <c r="CD565" i="5"/>
  <c r="BG550" i="5"/>
  <c r="CB550" i="5" s="1"/>
  <c r="BT591" i="5"/>
  <c r="AZ383" i="5"/>
  <c r="BU383" i="5" s="1"/>
  <c r="BJ999" i="5"/>
  <c r="CE999" i="5" s="1"/>
  <c r="CB23" i="5"/>
  <c r="BD314" i="5"/>
  <c r="BY314" i="5" s="1"/>
  <c r="CF843" i="5"/>
  <c r="CA859" i="5"/>
  <c r="BR761" i="5"/>
  <c r="AY622" i="5"/>
  <c r="BT622" i="5" s="1"/>
  <c r="BA997" i="5"/>
  <c r="BV997" i="5" s="1"/>
  <c r="BO307" i="5"/>
  <c r="AV541" i="5"/>
  <c r="BQ541" i="5" s="1"/>
  <c r="CD755" i="5"/>
  <c r="BY242" i="5"/>
  <c r="BI269" i="5"/>
  <c r="BJ769" i="5"/>
  <c r="BM429" i="5"/>
  <c r="BO996" i="5"/>
  <c r="AT60" i="5"/>
  <c r="BO60" i="5" s="1"/>
  <c r="BD283" i="5"/>
  <c r="BY283" i="5" s="1"/>
  <c r="AZ208" i="5"/>
  <c r="AR443" i="5"/>
  <c r="BM443" i="5" s="1"/>
  <c r="BQ714" i="5"/>
  <c r="BX159" i="5"/>
  <c r="CD824" i="5"/>
  <c r="AZ98" i="5"/>
  <c r="BU98" i="5" s="1"/>
  <c r="BF174" i="5"/>
  <c r="CA174" i="5" s="1"/>
  <c r="BR883" i="5"/>
  <c r="AW883" i="5"/>
  <c r="CB752" i="5"/>
  <c r="BP818" i="5"/>
  <c r="BG392" i="5"/>
  <c r="BR688" i="5"/>
  <c r="BE330" i="5"/>
  <c r="CJ330" i="5" s="1"/>
  <c r="CM330" i="5" s="1"/>
  <c r="BN238" i="5"/>
  <c r="BO593" i="5"/>
  <c r="BW437" i="5"/>
  <c r="CC709" i="5"/>
  <c r="BH709" i="5"/>
  <c r="CC977" i="5"/>
  <c r="BU391" i="5"/>
  <c r="BJ753" i="5"/>
  <c r="CE753" i="5" s="1"/>
  <c r="CB418" i="5"/>
  <c r="BS801" i="5"/>
  <c r="AX801" i="5"/>
  <c r="BY915" i="5"/>
  <c r="BD915" i="5"/>
  <c r="BC944" i="5"/>
  <c r="BX944" i="5"/>
  <c r="BT746" i="5"/>
  <c r="BW94" i="5"/>
  <c r="BY688" i="5"/>
  <c r="CE444" i="5"/>
  <c r="CF900" i="5"/>
  <c r="BV474" i="5"/>
  <c r="BR181" i="5"/>
  <c r="CF1010" i="5"/>
  <c r="CB804" i="5"/>
  <c r="BW554" i="5"/>
  <c r="BQ558" i="5"/>
  <c r="CA620" i="5"/>
  <c r="BY135" i="5"/>
  <c r="BX518" i="5"/>
  <c r="BZ517" i="5"/>
  <c r="BY276" i="5"/>
  <c r="BV191" i="5"/>
  <c r="BY459" i="5"/>
  <c r="CA561" i="5"/>
  <c r="BQ993" i="5"/>
  <c r="CA570" i="5"/>
  <c r="BG896" i="5"/>
  <c r="CB896" i="5" s="1"/>
  <c r="CE140" i="5"/>
  <c r="BO695" i="5"/>
  <c r="BZ913" i="5"/>
  <c r="BE913" i="5"/>
  <c r="CA783" i="5"/>
  <c r="BJ48" i="5"/>
  <c r="CE48" i="5" s="1"/>
  <c r="BR694" i="5"/>
  <c r="BH924" i="5"/>
  <c r="CC924" i="5" s="1"/>
  <c r="BW377" i="5"/>
  <c r="BO496" i="5"/>
  <c r="BX603" i="5"/>
  <c r="BC603" i="5"/>
  <c r="BX827" i="5"/>
  <c r="AW501" i="5"/>
  <c r="BR501" i="5" s="1"/>
  <c r="AZ920" i="5"/>
  <c r="BU920" i="5" s="1"/>
  <c r="AS334" i="5"/>
  <c r="BN334" i="5" s="1"/>
  <c r="BO194" i="5"/>
  <c r="CF863" i="5"/>
  <c r="BK863" i="5"/>
  <c r="AV716" i="5"/>
  <c r="BQ716" i="5" s="1"/>
  <c r="AU738" i="5"/>
  <c r="BP738" i="5" s="1"/>
  <c r="BW618" i="5"/>
  <c r="BN934" i="5"/>
  <c r="BN832" i="5"/>
  <c r="BO451" i="5"/>
  <c r="BM541" i="5"/>
  <c r="AR541" i="5"/>
  <c r="BD582" i="5"/>
  <c r="BY582" i="5" s="1"/>
  <c r="CA725" i="5"/>
  <c r="CB912" i="5"/>
  <c r="BG912" i="5"/>
  <c r="BD824" i="5"/>
  <c r="BY824" i="5" s="1"/>
  <c r="BS864" i="5"/>
  <c r="AX864" i="5"/>
  <c r="BV623" i="5"/>
  <c r="BM560" i="5"/>
  <c r="CD45" i="5"/>
  <c r="AS832" i="5"/>
  <c r="CF364" i="5"/>
  <c r="BK364" i="5"/>
  <c r="CB256" i="5"/>
  <c r="BQ210" i="5"/>
  <c r="AV210" i="5"/>
  <c r="AW419" i="5"/>
  <c r="BR419" i="5" s="1"/>
  <c r="BX689" i="5"/>
  <c r="AX522" i="5"/>
  <c r="BS522" i="5" s="1"/>
  <c r="CA806" i="5"/>
  <c r="BH557" i="5"/>
  <c r="CC557" i="5" s="1"/>
  <c r="BQ267" i="5"/>
  <c r="BI45" i="5"/>
  <c r="AZ1011" i="5"/>
  <c r="BU1011" i="5" s="1"/>
  <c r="BW648" i="5"/>
  <c r="BF636" i="5"/>
  <c r="CA636" i="5" s="1"/>
  <c r="BS156" i="5"/>
  <c r="BT610" i="5"/>
  <c r="CA298" i="5"/>
  <c r="BZ811" i="5"/>
  <c r="CA731" i="5"/>
  <c r="CA693" i="5"/>
  <c r="CF946" i="5"/>
  <c r="CA75" i="5"/>
  <c r="CB184" i="5"/>
  <c r="CB396" i="5"/>
  <c r="BV605" i="5"/>
  <c r="CA216" i="5"/>
  <c r="BZ287" i="5"/>
  <c r="BC776" i="5"/>
  <c r="BX776" i="5" s="1"/>
  <c r="BR665" i="5"/>
  <c r="CA49" i="5"/>
  <c r="BX980" i="5"/>
  <c r="BO920" i="5"/>
  <c r="BN204" i="5"/>
  <c r="BU250" i="5"/>
  <c r="BT986" i="5"/>
  <c r="CE454" i="5"/>
  <c r="BO609" i="5"/>
  <c r="AT609" i="5"/>
  <c r="BS528" i="5"/>
  <c r="BQ486" i="5"/>
  <c r="BX706" i="5"/>
  <c r="BP400" i="5"/>
  <c r="BN383" i="5"/>
  <c r="BW514" i="5"/>
  <c r="AT440" i="5"/>
  <c r="BO440" i="5" s="1"/>
  <c r="BR917" i="5"/>
  <c r="AW917" i="5"/>
  <c r="CD941" i="5"/>
  <c r="CB313" i="5"/>
  <c r="BA235" i="5"/>
  <c r="BV235" i="5" s="1"/>
  <c r="BA536" i="5"/>
  <c r="BV536" i="5" s="1"/>
  <c r="BP361" i="5"/>
  <c r="AU361" i="5"/>
  <c r="BP766" i="5"/>
  <c r="BN714" i="5"/>
  <c r="AS714" i="5"/>
  <c r="BK815" i="5"/>
  <c r="CF815" i="5" s="1"/>
  <c r="BX113" i="5"/>
  <c r="AU966" i="5"/>
  <c r="BP966" i="5" s="1"/>
  <c r="BY504" i="5"/>
  <c r="CE215" i="5"/>
  <c r="BJ215" i="5"/>
  <c r="BO189" i="5"/>
  <c r="BQ101" i="5"/>
  <c r="BN880" i="5"/>
  <c r="AS723" i="5"/>
  <c r="BN723" i="5" s="1"/>
  <c r="CA170" i="5"/>
  <c r="BJ383" i="5"/>
  <c r="CE383" i="5" s="1"/>
  <c r="CC662" i="5"/>
  <c r="BN538" i="5"/>
  <c r="BQ321" i="5"/>
  <c r="BE426" i="5"/>
  <c r="BZ426" i="5" s="1"/>
  <c r="AV829" i="5"/>
  <c r="BQ829" i="5" s="1"/>
  <c r="BD484" i="5"/>
  <c r="BY484" i="5" s="1"/>
  <c r="CE171" i="5"/>
  <c r="BJ171" i="5"/>
  <c r="AX528" i="5"/>
  <c r="AV486" i="5"/>
  <c r="BC706" i="5"/>
  <c r="AU400" i="5"/>
  <c r="BG591" i="5"/>
  <c r="CB591" i="5" s="1"/>
  <c r="BU227" i="5"/>
  <c r="CB403" i="5"/>
  <c r="CB601" i="5"/>
  <c r="BX908" i="5"/>
  <c r="BC908" i="5"/>
  <c r="BW164" i="5"/>
  <c r="BN956" i="5"/>
  <c r="BG773" i="5"/>
  <c r="CB773" i="5" s="1"/>
  <c r="BN515" i="5"/>
  <c r="AS515" i="5"/>
  <c r="BC113" i="5"/>
  <c r="AT473" i="5"/>
  <c r="BO473" i="5" s="1"/>
  <c r="BP180" i="5"/>
  <c r="AU180" i="5"/>
  <c r="BY726" i="5"/>
  <c r="BK226" i="5"/>
  <c r="CF226" i="5" s="1"/>
  <c r="BB479" i="5"/>
  <c r="BW479" i="5" s="1"/>
  <c r="BV718" i="5"/>
  <c r="CC189" i="5"/>
  <c r="AS880" i="5"/>
  <c r="CE186" i="5"/>
  <c r="CC476" i="5"/>
  <c r="BN514" i="5"/>
  <c r="BN167" i="5"/>
  <c r="BS44" i="5"/>
  <c r="BS30" i="5"/>
  <c r="BY643" i="5"/>
  <c r="BH662" i="5"/>
  <c r="BW395" i="5"/>
  <c r="BM937" i="5"/>
  <c r="AT324" i="5"/>
  <c r="BO324" i="5" s="1"/>
  <c r="CE530" i="5"/>
  <c r="CE269" i="5"/>
  <c r="BU323" i="5"/>
  <c r="CA289" i="5"/>
  <c r="BW441" i="5"/>
  <c r="CC74" i="5"/>
  <c r="CB423" i="5"/>
  <c r="CF282" i="5"/>
  <c r="BT926" i="5"/>
  <c r="BO375" i="5"/>
  <c r="BY302" i="5"/>
  <c r="AW734" i="5"/>
  <c r="BR734" i="5" s="1"/>
  <c r="AU102" i="5"/>
  <c r="BP102" i="5" s="1"/>
  <c r="BV815" i="5"/>
  <c r="BT955" i="5"/>
  <c r="AX652" i="5"/>
  <c r="BS652" i="5" s="1"/>
  <c r="BJ963" i="5"/>
  <c r="CE963" i="5" s="1"/>
  <c r="BR809" i="5"/>
  <c r="BX614" i="5"/>
  <c r="BO986" i="5"/>
  <c r="AV94" i="5"/>
  <c r="BQ94" i="5" s="1"/>
  <c r="BZ360" i="5"/>
  <c r="CA565" i="5"/>
  <c r="AZ227" i="5"/>
  <c r="BG403" i="5"/>
  <c r="BG601" i="5"/>
  <c r="BN251" i="5"/>
  <c r="BU169" i="5"/>
  <c r="BB20" i="5"/>
  <c r="BW20" i="5" s="1"/>
  <c r="BB860" i="5"/>
  <c r="BW860" i="5" s="1"/>
  <c r="BC613" i="5"/>
  <c r="BX613" i="5" s="1"/>
  <c r="CB337" i="5"/>
  <c r="BR668" i="5"/>
  <c r="CD992" i="5"/>
  <c r="BI992" i="5"/>
  <c r="BZ700" i="5"/>
  <c r="BT49" i="5"/>
  <c r="BS953" i="5"/>
  <c r="AV442" i="5"/>
  <c r="BQ442" i="5" s="1"/>
  <c r="AV973" i="5"/>
  <c r="BQ973" i="5" s="1"/>
  <c r="BZ64" i="5"/>
  <c r="BE64" i="5"/>
  <c r="BV63" i="5"/>
  <c r="BA63" i="5"/>
  <c r="AX587" i="5"/>
  <c r="BS587" i="5" s="1"/>
  <c r="BD398" i="5"/>
  <c r="BY398" i="5" s="1"/>
  <c r="AW696" i="5"/>
  <c r="BR696" i="5" s="1"/>
  <c r="CC59" i="5"/>
  <c r="BM569" i="5"/>
  <c r="BR503" i="5"/>
  <c r="BT720" i="5"/>
  <c r="BP83" i="5"/>
  <c r="CA749" i="5"/>
  <c r="CC125" i="5"/>
  <c r="BA483" i="5"/>
  <c r="BV483" i="5" s="1"/>
  <c r="CA417" i="5"/>
  <c r="BX691" i="5"/>
  <c r="BQ873" i="5"/>
  <c r="BY846" i="5"/>
  <c r="CE338" i="5"/>
  <c r="BU225" i="5"/>
  <c r="CA673" i="5"/>
  <c r="BY231" i="5"/>
  <c r="CB630" i="5"/>
  <c r="AZ767" i="5"/>
  <c r="BU767" i="5" s="1"/>
  <c r="BA277" i="5"/>
  <c r="BV277" i="5" s="1"/>
  <c r="CA904" i="5"/>
  <c r="BZ337" i="5"/>
  <c r="BO878" i="5"/>
  <c r="BE750" i="5"/>
  <c r="BZ750" i="5" s="1"/>
  <c r="BR470" i="5"/>
  <c r="BQ589" i="5"/>
  <c r="AS610" i="5"/>
  <c r="BN610" i="5" s="1"/>
  <c r="AT498" i="5"/>
  <c r="BO498" i="5" s="1"/>
  <c r="AV759" i="5"/>
  <c r="BQ759" i="5" s="1"/>
  <c r="BD751" i="5"/>
  <c r="BY751" i="5" s="1"/>
  <c r="AS591" i="5"/>
  <c r="BN591" i="5" s="1"/>
  <c r="BD222" i="5"/>
  <c r="BY222" i="5" s="1"/>
  <c r="BQ112" i="5"/>
  <c r="AW470" i="5"/>
  <c r="BV169" i="5"/>
  <c r="AT451" i="5"/>
  <c r="CF644" i="5"/>
  <c r="AW732" i="5"/>
  <c r="BR732" i="5" s="1"/>
  <c r="BE236" i="5"/>
  <c r="BZ236" i="5" s="1"/>
  <c r="BR145" i="5"/>
  <c r="BJ758" i="5"/>
  <c r="CE758" i="5" s="1"/>
  <c r="CC198" i="5"/>
  <c r="BH198" i="5"/>
  <c r="AV589" i="5"/>
  <c r="BP807" i="5"/>
  <c r="BP126" i="5"/>
  <c r="BZ868" i="5"/>
  <c r="BP336" i="5"/>
  <c r="BR509" i="5"/>
  <c r="CF439" i="5"/>
  <c r="AV112" i="5"/>
  <c r="BK411" i="5"/>
  <c r="CF411" i="5" s="1"/>
  <c r="BY860" i="5"/>
  <c r="BD860" i="5"/>
  <c r="AU807" i="5"/>
  <c r="AU126" i="5"/>
  <c r="BK728" i="5"/>
  <c r="CF728" i="5" s="1"/>
  <c r="BE868" i="5"/>
  <c r="BT998" i="5"/>
  <c r="CF200" i="5"/>
  <c r="CD550" i="5"/>
  <c r="CE695" i="5"/>
  <c r="BT974" i="5"/>
  <c r="BR981" i="5"/>
  <c r="CD893" i="5"/>
  <c r="AT496" i="5"/>
  <c r="BU350" i="5"/>
  <c r="BD422" i="5"/>
  <c r="BY422" i="5" s="1"/>
  <c r="BR255" i="5"/>
  <c r="CE292" i="5"/>
  <c r="CC531" i="5"/>
  <c r="BX585" i="5"/>
  <c r="BQ279" i="5"/>
  <c r="AV279" i="5"/>
  <c r="CA359" i="5"/>
  <c r="BW752" i="5"/>
  <c r="BN381" i="5"/>
  <c r="BY167" i="5"/>
  <c r="CF1001" i="5"/>
  <c r="BE164" i="5"/>
  <c r="BZ164" i="5" s="1"/>
  <c r="BR410" i="5"/>
  <c r="CE778" i="5"/>
  <c r="BJ778" i="5"/>
  <c r="BS574" i="5"/>
  <c r="BQ572" i="5"/>
  <c r="BQ44" i="5"/>
  <c r="CB32" i="5"/>
  <c r="BN817" i="5"/>
  <c r="BS891" i="5"/>
  <c r="BQ758" i="5"/>
  <c r="CD968" i="5"/>
  <c r="CC187" i="5"/>
  <c r="BA890" i="5"/>
  <c r="BV890" i="5" s="1"/>
  <c r="CF212" i="5"/>
  <c r="BH738" i="5"/>
  <c r="CC738" i="5" s="1"/>
  <c r="AS41" i="5"/>
  <c r="BN41" i="5" s="1"/>
  <c r="BH465" i="5"/>
  <c r="CC465" i="5" s="1"/>
  <c r="CA487" i="5"/>
  <c r="BF449" i="5"/>
  <c r="CA449" i="5" s="1"/>
  <c r="BV920" i="5"/>
  <c r="BO746" i="5"/>
  <c r="BE176" i="5"/>
  <c r="BZ176" i="5" s="1"/>
  <c r="CC727" i="5"/>
  <c r="BH727" i="5"/>
  <c r="BW687" i="5"/>
  <c r="BB687" i="5"/>
  <c r="AS685" i="5"/>
  <c r="BN685" i="5" s="1"/>
  <c r="AV352" i="5"/>
  <c r="BQ352" i="5" s="1"/>
  <c r="BB789" i="5"/>
  <c r="BW789" i="5" s="1"/>
  <c r="BH760" i="5"/>
  <c r="CC760" i="5" s="1"/>
  <c r="BC250" i="5"/>
  <c r="BX250" i="5" s="1"/>
  <c r="BP648" i="5"/>
  <c r="AX574" i="5"/>
  <c r="AV572" i="5"/>
  <c r="BG32" i="5"/>
  <c r="CB314" i="5"/>
  <c r="AW104" i="5"/>
  <c r="BR104" i="5" s="1"/>
  <c r="BV312" i="5"/>
  <c r="BZ670" i="5"/>
  <c r="AT701" i="5"/>
  <c r="BO701" i="5" s="1"/>
  <c r="BE893" i="5"/>
  <c r="BZ893" i="5" s="1"/>
  <c r="BR997" i="5"/>
  <c r="BI968" i="5"/>
  <c r="BN253" i="5"/>
  <c r="BH187" i="5"/>
  <c r="CA789" i="5"/>
  <c r="BZ285" i="5"/>
  <c r="CC219" i="5"/>
  <c r="BB745" i="5"/>
  <c r="BW745" i="5" s="1"/>
  <c r="CE93" i="5"/>
  <c r="BA384" i="5"/>
  <c r="BV384" i="5" s="1"/>
  <c r="AU118" i="5"/>
  <c r="BP118" i="5" s="1"/>
  <c r="AS976" i="5"/>
  <c r="BN976" i="5" s="1"/>
  <c r="CC100" i="5"/>
  <c r="BK212" i="5"/>
  <c r="BN828" i="5"/>
  <c r="BP28" i="5"/>
  <c r="AS716" i="5"/>
  <c r="BN716" i="5" s="1"/>
  <c r="BQ416" i="5"/>
  <c r="BI345" i="5"/>
  <c r="CD345" i="5" s="1"/>
  <c r="CC814" i="5"/>
  <c r="BR979" i="5"/>
  <c r="AW979" i="5"/>
  <c r="BA920" i="5"/>
  <c r="AT746" i="5"/>
  <c r="BF586" i="5"/>
  <c r="CA586" i="5" s="1"/>
  <c r="BZ698" i="5"/>
  <c r="BG866" i="5"/>
  <c r="CB866" i="5" s="1"/>
  <c r="BU77" i="5"/>
  <c r="AZ77" i="5"/>
  <c r="AU511" i="5"/>
  <c r="BP511" i="5" s="1"/>
  <c r="BY161" i="5"/>
  <c r="AZ996" i="5"/>
  <c r="BU996" i="5" s="1"/>
  <c r="BQ627" i="5"/>
  <c r="AV202" i="5"/>
  <c r="BQ202" i="5" s="1"/>
  <c r="BW185" i="5"/>
  <c r="CC989" i="5"/>
  <c r="BO460" i="5"/>
  <c r="BP868" i="5"/>
  <c r="CA972" i="5"/>
  <c r="BQ32" i="5"/>
  <c r="CB867" i="5"/>
  <c r="CE747" i="5"/>
  <c r="BN891" i="5"/>
  <c r="AV627" i="5"/>
  <c r="BR260" i="5"/>
  <c r="BS378" i="5"/>
  <c r="CC615" i="5"/>
  <c r="BS454" i="5"/>
  <c r="BF290" i="5"/>
  <c r="CA290" i="5" s="1"/>
  <c r="BF972" i="5"/>
  <c r="AV32" i="5"/>
  <c r="BG867" i="5"/>
  <c r="BH30" i="5"/>
  <c r="CC30" i="5" s="1"/>
  <c r="CA908" i="5"/>
  <c r="CB73" i="5"/>
  <c r="BQ1007" i="5"/>
  <c r="AS891" i="5"/>
  <c r="CA349" i="5"/>
  <c r="BB835" i="5"/>
  <c r="BW835" i="5" s="1"/>
  <c r="CE253" i="5"/>
  <c r="BT266" i="5"/>
  <c r="AV261" i="5"/>
  <c r="BQ261" i="5" s="1"/>
  <c r="AS379" i="5"/>
  <c r="BN379" i="5" s="1"/>
  <c r="AS446" i="5"/>
  <c r="BN446" i="5" s="1"/>
  <c r="AV34" i="5"/>
  <c r="BQ34" i="5" s="1"/>
  <c r="AS995" i="5"/>
  <c r="BN995" i="5" s="1"/>
  <c r="BX650" i="5"/>
  <c r="BS323" i="5"/>
  <c r="AU266" i="5"/>
  <c r="BP266" i="5" s="1"/>
  <c r="BH890" i="5"/>
  <c r="CC890" i="5" s="1"/>
  <c r="BQ862" i="5"/>
  <c r="AW611" i="5"/>
  <c r="BR611" i="5" s="1"/>
  <c r="BT295" i="5"/>
  <c r="BF549" i="5"/>
  <c r="CA549" i="5" s="1"/>
  <c r="BC650" i="5"/>
  <c r="BC691" i="5"/>
  <c r="BW841" i="5"/>
  <c r="BP980" i="5"/>
  <c r="BO529" i="5"/>
  <c r="BU570" i="5"/>
  <c r="CC560" i="5"/>
  <c r="BQ832" i="5"/>
  <c r="AS962" i="5"/>
  <c r="BN962" i="5" s="1"/>
  <c r="BZ820" i="5"/>
  <c r="CD224" i="5"/>
  <c r="BR251" i="5"/>
  <c r="BE698" i="5"/>
  <c r="CA395" i="5"/>
  <c r="AS671" i="5"/>
  <c r="BN671" i="5" s="1"/>
  <c r="CF541" i="5"/>
  <c r="BK132" i="5"/>
  <c r="CF132" i="5" s="1"/>
  <c r="BJ568" i="5"/>
  <c r="CE568" i="5" s="1"/>
  <c r="AX323" i="5"/>
  <c r="BC519" i="5"/>
  <c r="BX519" i="5" s="1"/>
  <c r="BB185" i="5"/>
  <c r="AV862" i="5"/>
  <c r="BP600" i="5"/>
  <c r="CA1012" i="5"/>
  <c r="BE542" i="5"/>
  <c r="BZ542" i="5" s="1"/>
  <c r="BY461" i="5"/>
  <c r="AU513" i="5"/>
  <c r="BP513" i="5" s="1"/>
  <c r="BN419" i="5"/>
  <c r="AT886" i="5"/>
  <c r="BO886" i="5" s="1"/>
  <c r="AX926" i="5"/>
  <c r="CF764" i="5"/>
  <c r="BJ766" i="5"/>
  <c r="CE766" i="5" s="1"/>
  <c r="BC475" i="5"/>
  <c r="BX475" i="5" s="1"/>
  <c r="AU980" i="5"/>
  <c r="CD800" i="5"/>
  <c r="BP510" i="5"/>
  <c r="AZ570" i="5"/>
  <c r="BT484" i="5"/>
  <c r="AW174" i="5"/>
  <c r="BR174" i="5" s="1"/>
  <c r="BU405" i="5"/>
  <c r="BH560" i="5"/>
  <c r="AT842" i="5"/>
  <c r="BO842" i="5" s="1"/>
  <c r="BK486" i="5"/>
  <c r="CF486" i="5" s="1"/>
  <c r="CC900" i="5"/>
  <c r="BO44" i="5"/>
  <c r="CC318" i="5"/>
  <c r="CA553" i="5"/>
  <c r="CD803" i="5"/>
  <c r="CB937" i="5"/>
  <c r="BW305" i="5"/>
  <c r="BK541" i="5"/>
  <c r="BU236" i="5"/>
  <c r="AW410" i="5"/>
  <c r="AX711" i="5"/>
  <c r="BS711" i="5" s="1"/>
  <c r="BI90" i="5"/>
  <c r="CD90" i="5" s="1"/>
  <c r="BR406" i="5"/>
  <c r="CF985" i="5"/>
  <c r="BZ420" i="5"/>
  <c r="BZ742" i="5"/>
  <c r="BA124" i="5"/>
  <c r="BV124" i="5" s="1"/>
  <c r="BN617" i="5"/>
  <c r="BD969" i="5"/>
  <c r="BY969" i="5" s="1"/>
  <c r="AS419" i="5"/>
  <c r="BS308" i="5"/>
  <c r="CF741" i="5"/>
  <c r="CB887" i="5"/>
  <c r="BN390" i="5"/>
  <c r="BW221" i="5"/>
  <c r="BV442" i="5"/>
  <c r="BW232" i="5"/>
  <c r="BO966" i="5"/>
  <c r="BU967" i="5"/>
  <c r="AZ405" i="5"/>
  <c r="BT250" i="5"/>
  <c r="BK648" i="5"/>
  <c r="CF648" i="5" s="1"/>
  <c r="CC122" i="5"/>
  <c r="CB474" i="5"/>
  <c r="BR160" i="5"/>
  <c r="CD914" i="5"/>
  <c r="BF553" i="5"/>
  <c r="BI803" i="5"/>
  <c r="CE147" i="5"/>
  <c r="CB683" i="5"/>
  <c r="BR76" i="5"/>
  <c r="BP710" i="5"/>
  <c r="BY249" i="5"/>
  <c r="BJ119" i="5"/>
  <c r="CE119" i="5" s="1"/>
  <c r="BA81" i="5"/>
  <c r="BV81" i="5" s="1"/>
  <c r="BV834" i="5"/>
  <c r="BP151" i="5"/>
  <c r="CA241" i="5"/>
  <c r="BX368" i="5"/>
  <c r="BT633" i="5"/>
  <c r="CC370" i="5"/>
  <c r="BE397" i="5"/>
  <c r="BZ397" i="5" s="1"/>
  <c r="BM557" i="5"/>
  <c r="BT896" i="5"/>
  <c r="BM313" i="5"/>
  <c r="BM294" i="5"/>
  <c r="BW919" i="5"/>
  <c r="BY559" i="5"/>
  <c r="CE736" i="5"/>
  <c r="BM534" i="5"/>
  <c r="CD241" i="5"/>
  <c r="CF729" i="5"/>
  <c r="BT239" i="5"/>
  <c r="BO778" i="5"/>
  <c r="BR70" i="5"/>
  <c r="BS810" i="5"/>
  <c r="CA118" i="5"/>
  <c r="BZ311" i="5"/>
  <c r="CB18" i="5"/>
  <c r="BV943" i="5"/>
  <c r="BV200" i="5"/>
  <c r="BT466" i="5"/>
  <c r="BN477" i="5"/>
  <c r="BV291" i="5"/>
  <c r="BN985" i="5"/>
  <c r="BM516" i="5"/>
  <c r="BT821" i="5"/>
  <c r="BW955" i="5"/>
  <c r="BZ952" i="5"/>
  <c r="BM144" i="5"/>
  <c r="BM432" i="5"/>
  <c r="CF733" i="5"/>
  <c r="BM679" i="5"/>
  <c r="BM475" i="5"/>
  <c r="BP147" i="5"/>
  <c r="BO773" i="5"/>
  <c r="BX676" i="5"/>
  <c r="CB623" i="5"/>
  <c r="BP245" i="5"/>
  <c r="BM799" i="5"/>
  <c r="CC221" i="5"/>
  <c r="CB274" i="5"/>
  <c r="AZ382" i="5"/>
  <c r="BU382" i="5"/>
  <c r="BC165" i="5"/>
  <c r="BX165" i="5" s="1"/>
  <c r="AT476" i="5"/>
  <c r="BO476" i="5" s="1"/>
  <c r="BM477" i="5"/>
  <c r="AX538" i="5"/>
  <c r="BS538" i="5"/>
  <c r="BA543" i="5"/>
  <c r="BV543" i="5" s="1"/>
  <c r="AT268" i="5"/>
  <c r="BO268" i="5" s="1"/>
  <c r="BE390" i="5"/>
  <c r="BZ390" i="5" s="1"/>
  <c r="CI57" i="5"/>
  <c r="CL57" i="5" s="1"/>
  <c r="BI639" i="5"/>
  <c r="CD639" i="5" s="1"/>
  <c r="AV404" i="5"/>
  <c r="BQ404" i="5" s="1"/>
  <c r="BJ49" i="5"/>
  <c r="CE49" i="5" s="1"/>
  <c r="BC676" i="5"/>
  <c r="BB545" i="5"/>
  <c r="BW545" i="5" s="1"/>
  <c r="BC966" i="5"/>
  <c r="BX966" i="5" s="1"/>
  <c r="BZ812" i="5"/>
  <c r="BZ297" i="5"/>
  <c r="CD767" i="5"/>
  <c r="CD615" i="5"/>
  <c r="BD226" i="5"/>
  <c r="BY226" i="5" s="1"/>
  <c r="AV552" i="5"/>
  <c r="BQ552" i="5" s="1"/>
  <c r="BO381" i="5"/>
  <c r="AT690" i="5"/>
  <c r="BO690" i="5" s="1"/>
  <c r="BW668" i="5"/>
  <c r="BE602" i="5"/>
  <c r="BZ602" i="5" s="1"/>
  <c r="CB219" i="5"/>
  <c r="BG958" i="5"/>
  <c r="CB958" i="5" s="1"/>
  <c r="BK886" i="5"/>
  <c r="CF886" i="5" s="1"/>
  <c r="BT199" i="5"/>
  <c r="BG660" i="5"/>
  <c r="CB660" i="5" s="1"/>
  <c r="BA205" i="5"/>
  <c r="BV205" i="5" s="1"/>
  <c r="BD672" i="5"/>
  <c r="BY672" i="5" s="1"/>
  <c r="BA19" i="5"/>
  <c r="BV19" i="5" s="1"/>
  <c r="AV976" i="5"/>
  <c r="BQ976" i="5" s="1"/>
  <c r="AT773" i="5"/>
  <c r="BA845" i="5"/>
  <c r="BV845" i="5" s="1"/>
  <c r="CI734" i="5"/>
  <c r="CL734" i="5" s="1"/>
  <c r="AR734" i="5"/>
  <c r="BV481" i="5"/>
  <c r="CI212" i="5"/>
  <c r="CL212" i="5" s="1"/>
  <c r="BM212" i="5"/>
  <c r="BR221" i="5"/>
  <c r="CE431" i="5"/>
  <c r="CE493" i="5"/>
  <c r="AW279" i="5"/>
  <c r="BR279" i="5" s="1"/>
  <c r="AY896" i="5"/>
  <c r="BF666" i="5"/>
  <c r="CA666" i="5" s="1"/>
  <c r="BZ726" i="5"/>
  <c r="BV176" i="5"/>
  <c r="CE1009" i="5"/>
  <c r="AU610" i="5"/>
  <c r="BP610" i="5" s="1"/>
  <c r="BS503" i="5"/>
  <c r="CF580" i="5"/>
  <c r="BX803" i="5"/>
  <c r="BM719" i="5"/>
  <c r="BW608" i="5"/>
  <c r="BH857" i="5"/>
  <c r="CC857" i="5" s="1"/>
  <c r="CD289" i="5"/>
  <c r="BW682" i="5"/>
  <c r="CI525" i="5"/>
  <c r="CL525" i="5" s="1"/>
  <c r="BR31" i="5"/>
  <c r="BG707" i="5"/>
  <c r="CB707" i="5" s="1"/>
  <c r="BC128" i="5"/>
  <c r="BX128" i="5" s="1"/>
  <c r="BA677" i="5"/>
  <c r="BV677" i="5" s="1"/>
  <c r="AZ142" i="5"/>
  <c r="BU142" i="5" s="1"/>
  <c r="BK774" i="5"/>
  <c r="CF774" i="5" s="1"/>
  <c r="CB775" i="5"/>
  <c r="CA102" i="5"/>
  <c r="AX979" i="5"/>
  <c r="BS979" i="5" s="1"/>
  <c r="BM425" i="5"/>
  <c r="AT577" i="5"/>
  <c r="AX144" i="5"/>
  <c r="BS144" i="5" s="1"/>
  <c r="BM587" i="5"/>
  <c r="BW325" i="5"/>
  <c r="BG94" i="5"/>
  <c r="CB94" i="5" s="1"/>
  <c r="AZ103" i="5"/>
  <c r="BU103" i="5" s="1"/>
  <c r="BN796" i="5"/>
  <c r="BO904" i="5"/>
  <c r="CF80" i="5"/>
  <c r="AS695" i="5"/>
  <c r="BN695" i="5" s="1"/>
  <c r="AZ573" i="5"/>
  <c r="BU573" i="5" s="1"/>
  <c r="AW326" i="5"/>
  <c r="BR326" i="5" s="1"/>
  <c r="CC168" i="5"/>
  <c r="BS395" i="5"/>
  <c r="BE805" i="5"/>
  <c r="BZ805" i="5" s="1"/>
  <c r="BE234" i="5"/>
  <c r="BZ234" i="5" s="1"/>
  <c r="AT537" i="5"/>
  <c r="BO537" i="5" s="1"/>
  <c r="BS708" i="5"/>
  <c r="BR79" i="5"/>
  <c r="BG578" i="5"/>
  <c r="CB578" i="5" s="1"/>
  <c r="AR890" i="5"/>
  <c r="BK151" i="5"/>
  <c r="CF151" i="5" s="1"/>
  <c r="CI760" i="5"/>
  <c r="CL760" i="5" s="1"/>
  <c r="AX161" i="5"/>
  <c r="BS161" i="5" s="1"/>
  <c r="CC724" i="5"/>
  <c r="BW594" i="5"/>
  <c r="AS149" i="5"/>
  <c r="BN149" i="5" s="1"/>
  <c r="BB848" i="5"/>
  <c r="BW848" i="5" s="1"/>
  <c r="CD260" i="5"/>
  <c r="BP157" i="5"/>
  <c r="BE362" i="5"/>
  <c r="BZ362" i="5" s="1"/>
  <c r="AY848" i="5"/>
  <c r="BT848" i="5" s="1"/>
  <c r="BC658" i="5"/>
  <c r="BX658" i="5" s="1"/>
  <c r="AT209" i="5"/>
  <c r="BO209" i="5" s="1"/>
  <c r="BE466" i="5"/>
  <c r="BZ466" i="5" s="1"/>
  <c r="AZ255" i="5"/>
  <c r="BU255" i="5" s="1"/>
  <c r="AV626" i="5"/>
  <c r="BQ626" i="5" s="1"/>
  <c r="CC384" i="5"/>
  <c r="CA672" i="5"/>
  <c r="BF672" i="5"/>
  <c r="CI497" i="5"/>
  <c r="CL497" i="5" s="1"/>
  <c r="AR497" i="5"/>
  <c r="BM497" i="5" s="1"/>
  <c r="BD792" i="5"/>
  <c r="BY792" i="5" s="1"/>
  <c r="AU801" i="5"/>
  <c r="BP801" i="5" s="1"/>
  <c r="AV248" i="5"/>
  <c r="BQ248" i="5" s="1"/>
  <c r="BM94" i="5"/>
  <c r="BO140" i="5"/>
  <c r="AU940" i="5"/>
  <c r="BP940" i="5" s="1"/>
  <c r="BI189" i="5"/>
  <c r="CD189" i="5" s="1"/>
  <c r="BK158" i="5"/>
  <c r="CF158" i="5" s="1"/>
  <c r="AU964" i="5"/>
  <c r="BP964" i="5" s="1"/>
  <c r="BH518" i="5"/>
  <c r="CC518" i="5" s="1"/>
  <c r="AU367" i="5"/>
  <c r="BP367" i="5" s="1"/>
  <c r="CD674" i="5"/>
  <c r="BW667" i="5"/>
  <c r="BS590" i="5"/>
  <c r="BF118" i="5"/>
  <c r="BU146" i="5"/>
  <c r="BK873" i="5"/>
  <c r="CF873" i="5" s="1"/>
  <c r="BC47" i="5"/>
  <c r="BX47" i="5" s="1"/>
  <c r="CI100" i="5"/>
  <c r="CL100" i="5" s="1"/>
  <c r="BH920" i="5"/>
  <c r="CC920" i="5" s="1"/>
  <c r="AY832" i="5"/>
  <c r="BT832" i="5" s="1"/>
  <c r="BE954" i="5"/>
  <c r="BZ954" i="5" s="1"/>
  <c r="BG156" i="5"/>
  <c r="CB156" i="5" s="1"/>
  <c r="BK189" i="5"/>
  <c r="CF189" i="5" s="1"/>
  <c r="AV696" i="5"/>
  <c r="BQ696" i="5" s="1"/>
  <c r="BS974" i="5"/>
  <c r="BO923" i="5"/>
  <c r="AZ112" i="5"/>
  <c r="BU112" i="5"/>
  <c r="AV464" i="5"/>
  <c r="BQ464" i="5" s="1"/>
  <c r="AV181" i="5"/>
  <c r="BQ181" i="5" s="1"/>
  <c r="CC622" i="5"/>
  <c r="BA881" i="5"/>
  <c r="BV881" i="5" s="1"/>
  <c r="AZ853" i="5"/>
  <c r="BU853" i="5" s="1"/>
  <c r="CE83" i="5"/>
  <c r="AX977" i="5"/>
  <c r="BS977" i="5" s="1"/>
  <c r="CD309" i="5"/>
  <c r="CA409" i="5"/>
  <c r="BA1002" i="5"/>
  <c r="BV1002" i="5" s="1"/>
  <c r="CE453" i="5"/>
  <c r="BP919" i="5"/>
  <c r="BI86" i="5"/>
  <c r="CD86" i="5" s="1"/>
  <c r="AX579" i="5"/>
  <c r="BS579" i="5" s="1"/>
  <c r="BK308" i="5"/>
  <c r="CF308" i="5" s="1"/>
  <c r="AT1012" i="5"/>
  <c r="BO1012" i="5" s="1"/>
  <c r="AZ542" i="5"/>
  <c r="BU542" i="5" s="1"/>
  <c r="BP460" i="5"/>
  <c r="AZ995" i="5"/>
  <c r="BU995" i="5" s="1"/>
  <c r="BP970" i="5"/>
  <c r="BR627" i="5"/>
  <c r="BF589" i="5"/>
  <c r="CA589" i="5" s="1"/>
  <c r="BW575" i="5"/>
  <c r="BB575" i="5"/>
  <c r="CI527" i="5"/>
  <c r="CL527" i="5" s="1"/>
  <c r="AY466" i="5"/>
  <c r="CI370" i="5"/>
  <c r="CL370" i="5" s="1"/>
  <c r="AV728" i="5"/>
  <c r="BQ728" i="5" s="1"/>
  <c r="CA742" i="5"/>
  <c r="BD699" i="5"/>
  <c r="BY699" i="5" s="1"/>
  <c r="CE406" i="5"/>
  <c r="CI721" i="5"/>
  <c r="CL721" i="5" s="1"/>
  <c r="BY106" i="5"/>
  <c r="AU674" i="5"/>
  <c r="BP674" i="5" s="1"/>
  <c r="BM38" i="5"/>
  <c r="BD191" i="5"/>
  <c r="BY191" i="5" s="1"/>
  <c r="AV775" i="5"/>
  <c r="BQ775" i="5" s="1"/>
  <c r="BF338" i="5"/>
  <c r="CA338" i="5" s="1"/>
  <c r="CA982" i="5"/>
  <c r="BO71" i="5"/>
  <c r="BV425" i="5"/>
  <c r="AX274" i="5"/>
  <c r="BS274" i="5" s="1"/>
  <c r="AV41" i="5"/>
  <c r="BQ41" i="5" s="1"/>
  <c r="BX874" i="5"/>
  <c r="CD373" i="5"/>
  <c r="BM36" i="5"/>
  <c r="AY851" i="5"/>
  <c r="BT851" i="5" s="1"/>
  <c r="CD718" i="5"/>
  <c r="BN593" i="5"/>
  <c r="BJ381" i="5"/>
  <c r="CE381" i="5" s="1"/>
  <c r="BI194" i="5"/>
  <c r="CD194" i="5" s="1"/>
  <c r="BT44" i="5"/>
  <c r="BC861" i="5"/>
  <c r="BX861" i="5" s="1"/>
  <c r="AW727" i="5"/>
  <c r="BR727" i="5" s="1"/>
  <c r="BJ339" i="5"/>
  <c r="CE339" i="5" s="1"/>
  <c r="CA21" i="5"/>
  <c r="BX83" i="5"/>
  <c r="AR960" i="5"/>
  <c r="BE268" i="5"/>
  <c r="BZ268" i="5" s="1"/>
  <c r="BZ839" i="5"/>
  <c r="CD358" i="5"/>
  <c r="BR56" i="5"/>
  <c r="AU191" i="5"/>
  <c r="BP191" i="5" s="1"/>
  <c r="BV836" i="5"/>
  <c r="CA146" i="5"/>
  <c r="BO825" i="5"/>
  <c r="BQ225" i="5"/>
  <c r="BZ166" i="5"/>
  <c r="AY529" i="5"/>
  <c r="BT529" i="5" s="1"/>
  <c r="BY482" i="5"/>
  <c r="BH501" i="5"/>
  <c r="CC501" i="5" s="1"/>
  <c r="AV231" i="5"/>
  <c r="BQ231" i="5" s="1"/>
  <c r="BS944" i="5"/>
  <c r="CI65" i="5"/>
  <c r="CL65" i="5" s="1"/>
  <c r="CI393" i="5"/>
  <c r="CL393" i="5" s="1"/>
  <c r="AY179" i="5"/>
  <c r="BT179" i="5" s="1"/>
  <c r="CB218" i="5"/>
  <c r="BA463" i="5"/>
  <c r="BV463" i="5" s="1"/>
  <c r="BK351" i="5"/>
  <c r="CF351" i="5" s="1"/>
  <c r="BG842" i="5"/>
  <c r="CB842" i="5" s="1"/>
  <c r="AY768" i="5"/>
  <c r="BT768" i="5" s="1"/>
  <c r="CD880" i="5"/>
  <c r="AT400" i="5"/>
  <c r="BO400" i="5" s="1"/>
  <c r="AT914" i="5"/>
  <c r="BO914" i="5" s="1"/>
  <c r="BX43" i="5"/>
  <c r="BZ755" i="5"/>
  <c r="AY239" i="5"/>
  <c r="CC612" i="5"/>
  <c r="BS109" i="5"/>
  <c r="CD860" i="5"/>
  <c r="CC309" i="5"/>
  <c r="CB646" i="5"/>
  <c r="BQ256" i="5"/>
  <c r="AZ733" i="5"/>
  <c r="BU733" i="5" s="1"/>
  <c r="AW148" i="5"/>
  <c r="BR148" i="5" s="1"/>
  <c r="AR216" i="5"/>
  <c r="BA626" i="5"/>
  <c r="BV626" i="5" s="1"/>
  <c r="CF887" i="5"/>
  <c r="AT745" i="5"/>
  <c r="BO745" i="5" s="1"/>
  <c r="AS299" i="5"/>
  <c r="BN299" i="5" s="1"/>
  <c r="BZ502" i="5"/>
  <c r="BX1003" i="5"/>
  <c r="BZ427" i="5"/>
  <c r="CC191" i="5"/>
  <c r="CI328" i="5"/>
  <c r="CL328" i="5" s="1"/>
  <c r="BQ39" i="5"/>
  <c r="CF407" i="5"/>
  <c r="CD522" i="5"/>
  <c r="CC434" i="5"/>
  <c r="BR311" i="5"/>
  <c r="BF380" i="5"/>
  <c r="CA380" i="5" s="1"/>
  <c r="CB28" i="5"/>
  <c r="AV213" i="5"/>
  <c r="BQ213" i="5" s="1"/>
  <c r="BO831" i="5"/>
  <c r="BC501" i="5"/>
  <c r="BX501" i="5" s="1"/>
  <c r="BJ545" i="5"/>
  <c r="CE545" i="5" s="1"/>
  <c r="BY618" i="5"/>
  <c r="BP487" i="5"/>
  <c r="BO595" i="5"/>
  <c r="BC623" i="5"/>
  <c r="BX623" i="5" s="1"/>
  <c r="CI630" i="5"/>
  <c r="CL630" i="5" s="1"/>
  <c r="AR630" i="5"/>
  <c r="BB382" i="5"/>
  <c r="BW382" i="5" s="1"/>
  <c r="BB281" i="5"/>
  <c r="BW281" i="5"/>
  <c r="CA752" i="5"/>
  <c r="BF752" i="5"/>
  <c r="CF539" i="5"/>
  <c r="BJ818" i="5"/>
  <c r="CE818" i="5" s="1"/>
  <c r="AX508" i="5"/>
  <c r="BS508" i="5" s="1"/>
  <c r="AS360" i="5"/>
  <c r="BN360" i="5" s="1"/>
  <c r="BY330" i="5"/>
  <c r="AZ586" i="5"/>
  <c r="BU586" i="5" s="1"/>
  <c r="CB1009" i="5"/>
  <c r="BR59" i="5"/>
  <c r="CC479" i="5"/>
  <c r="BG290" i="5"/>
  <c r="CB290" i="5" s="1"/>
  <c r="BH786" i="5"/>
  <c r="CC786" i="5" s="1"/>
  <c r="BY634" i="5"/>
  <c r="AW220" i="5"/>
  <c r="BR220" i="5" s="1"/>
  <c r="BH838" i="5"/>
  <c r="CC838" i="5" s="1"/>
  <c r="AY381" i="5"/>
  <c r="BT381" i="5" s="1"/>
  <c r="BW383" i="5"/>
  <c r="CE194" i="5"/>
  <c r="CD642" i="5"/>
  <c r="BF664" i="5"/>
  <c r="CA664" i="5" s="1"/>
  <c r="BI435" i="5"/>
  <c r="CD435" i="5" s="1"/>
  <c r="CF908" i="5"/>
  <c r="BK908" i="5"/>
  <c r="CD709" i="5"/>
  <c r="AS553" i="5"/>
  <c r="BN553" i="5" s="1"/>
  <c r="CA306" i="5"/>
  <c r="CI296" i="5"/>
  <c r="CL296" i="5" s="1"/>
  <c r="BN286" i="5"/>
  <c r="BX1007" i="5"/>
  <c r="CI353" i="5"/>
  <c r="CL353" i="5" s="1"/>
  <c r="BM353" i="5"/>
  <c r="BX305" i="5"/>
  <c r="AY821" i="5"/>
  <c r="CI906" i="5"/>
  <c r="CL906" i="5" s="1"/>
  <c r="BG959" i="5"/>
  <c r="CB959" i="5" s="1"/>
  <c r="BO377" i="5"/>
  <c r="BD239" i="5"/>
  <c r="BY239" i="5" s="1"/>
  <c r="BK413" i="5"/>
  <c r="CF413" i="5" s="1"/>
  <c r="AU236" i="5"/>
  <c r="BP236" i="5" s="1"/>
  <c r="BB637" i="5"/>
  <c r="BW637" i="5" s="1"/>
  <c r="BX960" i="5"/>
  <c r="AR735" i="5"/>
  <c r="BM735" i="5" s="1"/>
  <c r="BC137" i="5"/>
  <c r="BX137" i="5" s="1"/>
  <c r="CA25" i="5"/>
  <c r="CC396" i="5"/>
  <c r="AX826" i="5"/>
  <c r="BS826" i="5" s="1"/>
  <c r="AW850" i="5"/>
  <c r="BR850" i="5" s="1"/>
  <c r="BS961" i="5"/>
  <c r="BF441" i="5"/>
  <c r="CA441" i="5" s="1"/>
  <c r="BQ127" i="5"/>
  <c r="BA513" i="5"/>
  <c r="BV513" i="5" s="1"/>
  <c r="CA453" i="5"/>
  <c r="CD928" i="5"/>
  <c r="BZ592" i="5"/>
  <c r="CB808" i="5"/>
  <c r="BU526" i="5"/>
  <c r="CI957" i="5"/>
  <c r="CL957" i="5" s="1"/>
  <c r="BA921" i="5"/>
  <c r="BV921" i="5" s="1"/>
  <c r="BP735" i="5"/>
  <c r="BX429" i="5"/>
  <c r="BF410" i="5"/>
  <c r="CA410" i="5" s="1"/>
  <c r="CE711" i="5"/>
  <c r="AR956" i="5"/>
  <c r="BZ919" i="5"/>
  <c r="CE209" i="5"/>
  <c r="BU163" i="5"/>
  <c r="CD329" i="5"/>
  <c r="CI446" i="5"/>
  <c r="CL446" i="5" s="1"/>
  <c r="BX925" i="5"/>
  <c r="BE210" i="5"/>
  <c r="BZ210" i="5" s="1"/>
  <c r="CI237" i="5"/>
  <c r="CL237" i="5" s="1"/>
  <c r="AZ902" i="5"/>
  <c r="BU902" i="5" s="1"/>
  <c r="BI126" i="5"/>
  <c r="CD126" i="5" s="1"/>
  <c r="CC285" i="5"/>
  <c r="BT348" i="5"/>
  <c r="BD287" i="5"/>
  <c r="BY287" i="5" s="1"/>
  <c r="AZ887" i="5"/>
  <c r="BU887" i="5" s="1"/>
  <c r="AW268" i="5"/>
  <c r="BR268" i="5" s="1"/>
  <c r="BR320" i="5"/>
  <c r="BH700" i="5"/>
  <c r="CC700" i="5" s="1"/>
  <c r="BY774" i="5"/>
  <c r="BK825" i="5"/>
  <c r="CF825" i="5" s="1"/>
  <c r="BZ302" i="5"/>
  <c r="BU459" i="5"/>
  <c r="AS585" i="5"/>
  <c r="BN585" i="5" s="1"/>
  <c r="BS823" i="5"/>
  <c r="BY806" i="5"/>
  <c r="BD806" i="5"/>
  <c r="AX366" i="5"/>
  <c r="BS366" i="5" s="1"/>
  <c r="BO123" i="5"/>
  <c r="CC979" i="5"/>
  <c r="CI231" i="5"/>
  <c r="CL231" i="5" s="1"/>
  <c r="BM231" i="5"/>
  <c r="BV1016" i="5"/>
  <c r="CA559" i="5"/>
  <c r="BN52" i="5"/>
  <c r="BX484" i="5"/>
  <c r="CI624" i="5"/>
  <c r="CL624" i="5" s="1"/>
  <c r="BO405" i="5"/>
  <c r="BC359" i="5"/>
  <c r="BX359" i="5" s="1"/>
  <c r="BT752" i="5"/>
  <c r="BR179" i="5"/>
  <c r="AT218" i="5"/>
  <c r="BO218" i="5" s="1"/>
  <c r="CI171" i="5"/>
  <c r="CL171" i="5" s="1"/>
  <c r="BF59" i="5"/>
  <c r="CA59" i="5" s="1"/>
  <c r="BX768" i="5"/>
  <c r="BQ46" i="5"/>
  <c r="BR88" i="5"/>
  <c r="BY51" i="5"/>
  <c r="BC509" i="5"/>
  <c r="BX509" i="5" s="1"/>
  <c r="BF374" i="5"/>
  <c r="CA374" i="5" s="1"/>
  <c r="BE952" i="5"/>
  <c r="BU398" i="5"/>
  <c r="BW293" i="5"/>
  <c r="BF476" i="5"/>
  <c r="CA476" i="5" s="1"/>
  <c r="AT696" i="5"/>
  <c r="BO696" i="5" s="1"/>
  <c r="BH116" i="5"/>
  <c r="CC116" i="5" s="1"/>
  <c r="BD32" i="5"/>
  <c r="BY32" i="5" s="1"/>
  <c r="BS581" i="5"/>
  <c r="BW27" i="5"/>
  <c r="BU296" i="5"/>
  <c r="BP770" i="5"/>
  <c r="AZ997" i="5"/>
  <c r="BU997" i="5" s="1"/>
  <c r="BF182" i="5"/>
  <c r="CA182" i="5" s="1"/>
  <c r="BU530" i="5"/>
  <c r="AU657" i="5"/>
  <c r="BP657" i="5" s="1"/>
  <c r="BA242" i="5"/>
  <c r="BV242" i="5" s="1"/>
  <c r="BF582" i="5"/>
  <c r="CA582" i="5" s="1"/>
  <c r="BY261" i="5"/>
  <c r="CD124" i="5"/>
  <c r="CC315" i="5"/>
  <c r="BQ285" i="5"/>
  <c r="BC150" i="5"/>
  <c r="BX150" i="5" s="1"/>
  <c r="AS713" i="5"/>
  <c r="BN713" i="5" s="1"/>
  <c r="CI348" i="5"/>
  <c r="CL348" i="5" s="1"/>
  <c r="BT288" i="5"/>
  <c r="BS60" i="5"/>
  <c r="BX819" i="5"/>
  <c r="BD536" i="5"/>
  <c r="BY536" i="5" s="1"/>
  <c r="CI302" i="5"/>
  <c r="CL302" i="5" s="1"/>
  <c r="AR302" i="5"/>
  <c r="BM302" i="5"/>
  <c r="BE782" i="5"/>
  <c r="BZ782" i="5" s="1"/>
  <c r="CA159" i="5"/>
  <c r="BP993" i="5"/>
  <c r="CA841" i="5"/>
  <c r="BR585" i="5"/>
  <c r="BX673" i="5"/>
  <c r="CI738" i="5"/>
  <c r="CL738" i="5" s="1"/>
  <c r="BM738" i="5"/>
  <c r="BR545" i="5"/>
  <c r="CC988" i="5"/>
  <c r="BM504" i="5"/>
  <c r="BS874" i="5"/>
  <c r="AW746" i="5"/>
  <c r="BR746" i="5" s="1"/>
  <c r="CI281" i="5"/>
  <c r="CL281" i="5" s="1"/>
  <c r="BX832" i="5"/>
  <c r="BA508" i="5"/>
  <c r="BV508" i="5" s="1"/>
  <c r="AT89" i="5"/>
  <c r="BO89" i="5" s="1"/>
  <c r="BJ609" i="5"/>
  <c r="CE609" i="5" s="1"/>
  <c r="CI238" i="5"/>
  <c r="CL238" i="5" s="1"/>
  <c r="BM238" i="5"/>
  <c r="AW414" i="5"/>
  <c r="BR414" i="5" s="1"/>
  <c r="CI233" i="5"/>
  <c r="CL233" i="5" s="1"/>
  <c r="AR233" i="5"/>
  <c r="BE870" i="5"/>
  <c r="BZ870" i="5" s="1"/>
  <c r="BC101" i="5"/>
  <c r="BX101" i="5" s="1"/>
  <c r="BS195" i="5"/>
  <c r="BY355" i="5"/>
  <c r="CC723" i="5"/>
  <c r="BZ593" i="5"/>
  <c r="AR131" i="5"/>
  <c r="AT514" i="5"/>
  <c r="BO514" i="5" s="1"/>
  <c r="AX194" i="5"/>
  <c r="BS194" i="5" s="1"/>
  <c r="CA167" i="5"/>
  <c r="CB863" i="5"/>
  <c r="AU365" i="5"/>
  <c r="BP365" i="5" s="1"/>
  <c r="BY30" i="5"/>
  <c r="CC480" i="5"/>
  <c r="AU916" i="5"/>
  <c r="BP916" i="5" s="1"/>
  <c r="AU168" i="5"/>
  <c r="BP168" i="5" s="1"/>
  <c r="BQ694" i="5"/>
  <c r="AX740" i="5"/>
  <c r="BS740" i="5" s="1"/>
  <c r="CD424" i="5"/>
  <c r="AZ628" i="5"/>
  <c r="BU628" i="5" s="1"/>
  <c r="BJ947" i="5"/>
  <c r="CE947" i="5" s="1"/>
  <c r="BT353" i="5"/>
  <c r="CI866" i="5"/>
  <c r="CL866" i="5" s="1"/>
  <c r="BZ671" i="5"/>
  <c r="BI541" i="5"/>
  <c r="CD541" i="5" s="1"/>
  <c r="CB780" i="5"/>
  <c r="CI568" i="5"/>
  <c r="CL568" i="5" s="1"/>
  <c r="AR568" i="5"/>
  <c r="AU426" i="5"/>
  <c r="BP426" i="5" s="1"/>
  <c r="BF762" i="5"/>
  <c r="CA762" i="5" s="1"/>
  <c r="BF627" i="5"/>
  <c r="CA627" i="5" s="1"/>
  <c r="BT778" i="5"/>
  <c r="BJ265" i="5"/>
  <c r="CE265" i="5" s="1"/>
  <c r="BG273" i="5"/>
  <c r="CB273" i="5" s="1"/>
  <c r="CC653" i="5"/>
  <c r="BK579" i="5"/>
  <c r="CF579" i="5" s="1"/>
  <c r="CE151" i="5"/>
  <c r="BK699" i="5"/>
  <c r="CF699" i="5" s="1"/>
  <c r="AZ611" i="5"/>
  <c r="BU611" i="5" s="1"/>
  <c r="CC379" i="5"/>
  <c r="BU317" i="5"/>
  <c r="AR684" i="5"/>
  <c r="BM684" i="5" s="1"/>
  <c r="BD549" i="5"/>
  <c r="BY549" i="5" s="1"/>
  <c r="BW650" i="5"/>
  <c r="CI921" i="5"/>
  <c r="CL921" i="5" s="1"/>
  <c r="AR921" i="5"/>
  <c r="BM921" i="5" s="1"/>
  <c r="BY701" i="5"/>
  <c r="BU538" i="5"/>
  <c r="AT532" i="5"/>
  <c r="BO532" i="5" s="1"/>
  <c r="BE903" i="5"/>
  <c r="BZ903" i="5" s="1"/>
  <c r="BD541" i="5"/>
  <c r="BY541" i="5" s="1"/>
  <c r="CI161" i="5"/>
  <c r="CL161" i="5" s="1"/>
  <c r="BN758" i="5"/>
  <c r="BB826" i="5"/>
  <c r="BW826" i="5" s="1"/>
  <c r="BU337" i="5"/>
  <c r="CA658" i="5"/>
  <c r="BA178" i="5"/>
  <c r="BV178" i="5"/>
  <c r="BG406" i="5"/>
  <c r="CB406" i="5" s="1"/>
  <c r="BF728" i="5"/>
  <c r="CA728" i="5" s="1"/>
  <c r="BW905" i="5"/>
  <c r="BS713" i="5"/>
  <c r="BA518" i="5"/>
  <c r="BV518" i="5" s="1"/>
  <c r="BC216" i="5"/>
  <c r="BX216" i="5" s="1"/>
  <c r="CA74" i="5"/>
  <c r="BQ567" i="5"/>
  <c r="CI745" i="5"/>
  <c r="CL745" i="5" s="1"/>
  <c r="AR745" i="5"/>
  <c r="BP678" i="5"/>
  <c r="BE799" i="5"/>
  <c r="CI674" i="5"/>
  <c r="CL674" i="5" s="1"/>
  <c r="AR674" i="5"/>
  <c r="BS299" i="5"/>
  <c r="CI616" i="5"/>
  <c r="CL616" i="5" s="1"/>
  <c r="BF700" i="5"/>
  <c r="CA700" i="5" s="1"/>
  <c r="CI667" i="5"/>
  <c r="CL667" i="5" s="1"/>
  <c r="BM667" i="5"/>
  <c r="BF764" i="5"/>
  <c r="CA764" i="5" s="1"/>
  <c r="CC196" i="5"/>
  <c r="BU872" i="5"/>
  <c r="AZ907" i="5"/>
  <c r="BU907" i="5" s="1"/>
  <c r="BA47" i="5"/>
  <c r="BV47" i="5" s="1"/>
  <c r="AZ828" i="5"/>
  <c r="BU828" i="5" s="1"/>
  <c r="BS117" i="5"/>
  <c r="BD673" i="5"/>
  <c r="BJ501" i="5"/>
  <c r="CE501" i="5"/>
  <c r="CI98" i="5"/>
  <c r="CL98" i="5" s="1"/>
  <c r="CF967" i="5"/>
  <c r="BH876" i="5"/>
  <c r="CC876" i="5" s="1"/>
  <c r="BR595" i="5"/>
  <c r="CB447" i="5"/>
  <c r="BK359" i="5"/>
  <c r="CF359" i="5" s="1"/>
  <c r="BT393" i="5"/>
  <c r="BW165" i="5"/>
  <c r="CC648" i="5"/>
  <c r="BT954" i="5"/>
  <c r="AU360" i="5"/>
  <c r="BS330" i="5"/>
  <c r="BQ609" i="5"/>
  <c r="CE319" i="5"/>
  <c r="BC820" i="5"/>
  <c r="BX820" i="5" s="1"/>
  <c r="CA264" i="5"/>
  <c r="AT486" i="5"/>
  <c r="BO486" i="5" s="1"/>
  <c r="AU706" i="5"/>
  <c r="BP706" i="5" s="1"/>
  <c r="BJ786" i="5"/>
  <c r="CE786" i="5" s="1"/>
  <c r="BU512" i="5"/>
  <c r="CF693" i="5"/>
  <c r="AY783" i="5"/>
  <c r="BT783" i="5" s="1"/>
  <c r="BH664" i="5"/>
  <c r="CC664" i="5" s="1"/>
  <c r="BF702" i="5"/>
  <c r="CA702" i="5" s="1"/>
  <c r="AX810" i="5"/>
  <c r="AV730" i="5"/>
  <c r="BQ730" i="5"/>
  <c r="BE251" i="5"/>
  <c r="BZ251" i="5" s="1"/>
  <c r="AX312" i="5"/>
  <c r="BS312" i="5" s="1"/>
  <c r="BX785" i="5"/>
  <c r="CC701" i="5"/>
  <c r="CF622" i="5"/>
  <c r="BV893" i="5"/>
  <c r="BQ305" i="5"/>
  <c r="BW541" i="5"/>
  <c r="BC377" i="5"/>
  <c r="BX377" i="5" s="1"/>
  <c r="BD755" i="5"/>
  <c r="BY755" i="5" s="1"/>
  <c r="BY247" i="5"/>
  <c r="CD854" i="5"/>
  <c r="BP35" i="5"/>
  <c r="AS533" i="5"/>
  <c r="BN533" i="5" s="1"/>
  <c r="BC410" i="5"/>
  <c r="BX410" i="5" s="1"/>
  <c r="BC266" i="5"/>
  <c r="BX266" i="5" s="1"/>
  <c r="CI262" i="5"/>
  <c r="CL262" i="5" s="1"/>
  <c r="BG86" i="5"/>
  <c r="CB86" i="5" s="1"/>
  <c r="BV121" i="5"/>
  <c r="BZ898" i="5"/>
  <c r="CD542" i="5"/>
  <c r="BD456" i="5"/>
  <c r="BY456" i="5" s="1"/>
  <c r="BR371" i="5"/>
  <c r="BU925" i="5"/>
  <c r="BO722" i="5"/>
  <c r="AV108" i="5"/>
  <c r="BQ108" i="5" s="1"/>
  <c r="BY257" i="5"/>
  <c r="BT713" i="5"/>
  <c r="BB567" i="5"/>
  <c r="BW567" i="5" s="1"/>
  <c r="CI72" i="5"/>
  <c r="CL72" i="5" s="1"/>
  <c r="BM72" i="5"/>
  <c r="BJ736" i="5"/>
  <c r="BB276" i="5"/>
  <c r="BW276" i="5" s="1"/>
  <c r="CF191" i="5"/>
  <c r="BK191" i="5"/>
  <c r="AX705" i="5"/>
  <c r="BS705" i="5" s="1"/>
  <c r="BN982" i="5"/>
  <c r="CI654" i="5"/>
  <c r="CL654" i="5" s="1"/>
  <c r="AR654" i="5"/>
  <c r="BM654" i="5" s="1"/>
  <c r="BE955" i="5"/>
  <c r="BZ955" i="5" s="1"/>
  <c r="BP864" i="5"/>
  <c r="CE487" i="5"/>
  <c r="AY467" i="5"/>
  <c r="BT467" i="5" s="1"/>
  <c r="BZ504" i="5"/>
  <c r="BW447" i="5"/>
  <c r="BG832" i="5"/>
  <c r="CB832" i="5" s="1"/>
  <c r="AV614" i="5"/>
  <c r="BQ614" i="5" s="1"/>
  <c r="BN171" i="5"/>
  <c r="BS360" i="5"/>
  <c r="AY1005" i="5"/>
  <c r="BT1005" i="5" s="1"/>
  <c r="AT226" i="5"/>
  <c r="BO226" i="5"/>
  <c r="CF948" i="5"/>
  <c r="AS153" i="5"/>
  <c r="BN153" i="5" s="1"/>
  <c r="BB723" i="5"/>
  <c r="BW723" i="5" s="1"/>
  <c r="BX952" i="5"/>
  <c r="BJ158" i="5"/>
  <c r="CE158" i="5" s="1"/>
  <c r="AW780" i="5"/>
  <c r="BR780" i="5"/>
  <c r="BV119" i="5"/>
  <c r="BK594" i="5"/>
  <c r="CF594" i="5" s="1"/>
  <c r="CI141" i="5"/>
  <c r="CL141" i="5" s="1"/>
  <c r="CC412" i="5"/>
  <c r="BN255" i="5"/>
  <c r="CD348" i="5"/>
  <c r="BU60" i="5"/>
  <c r="BE219" i="5"/>
  <c r="BZ219" i="5" s="1"/>
  <c r="BY788" i="5"/>
  <c r="BK320" i="5"/>
  <c r="CF320" i="5" s="1"/>
  <c r="BO926" i="5"/>
  <c r="AT926" i="5"/>
  <c r="BJ521" i="5"/>
  <c r="CE521" i="5"/>
  <c r="CC146" i="5"/>
  <c r="BR885" i="5"/>
  <c r="AW885" i="5"/>
  <c r="BM138" i="5"/>
  <c r="CB327" i="5"/>
  <c r="BZ689" i="5"/>
  <c r="AT517" i="5"/>
  <c r="BO517" i="5" s="1"/>
  <c r="AW788" i="5"/>
  <c r="BR788" i="5" s="1"/>
  <c r="AX844" i="5"/>
  <c r="BS844" i="5" s="1"/>
  <c r="BE358" i="5"/>
  <c r="BZ358" i="5" s="1"/>
  <c r="AZ205" i="5"/>
  <c r="BU205" i="5" s="1"/>
  <c r="BD836" i="5"/>
  <c r="BY836" i="5" s="1"/>
  <c r="AZ856" i="5"/>
  <c r="BU856" i="5" s="1"/>
  <c r="BR459" i="5"/>
  <c r="CB645" i="5"/>
  <c r="BY980" i="5"/>
  <c r="CB739" i="5"/>
  <c r="AR824" i="5"/>
  <c r="BM824" i="5" s="1"/>
  <c r="BP71" i="5"/>
  <c r="CI401" i="5"/>
  <c r="CL401" i="5" s="1"/>
  <c r="BM401" i="5"/>
  <c r="BD113" i="5"/>
  <c r="BY113" i="5" s="1"/>
  <c r="BP534" i="5"/>
  <c r="BA248" i="5"/>
  <c r="BV248" i="5" s="1"/>
  <c r="AR246" i="5"/>
  <c r="BT63" i="5"/>
  <c r="BI566" i="5"/>
  <c r="CD566" i="5" s="1"/>
  <c r="AY270" i="5"/>
  <c r="BT270" i="5" s="1"/>
  <c r="BC897" i="5"/>
  <c r="BX897" i="5" s="1"/>
  <c r="BC372" i="5"/>
  <c r="BX372" i="5" s="1"/>
  <c r="BS290" i="5"/>
  <c r="BY438" i="5"/>
  <c r="BC486" i="5"/>
  <c r="BX486" i="5" s="1"/>
  <c r="CI355" i="5"/>
  <c r="CL355" i="5" s="1"/>
  <c r="BN786" i="5"/>
  <c r="BU172" i="5"/>
  <c r="BA186" i="5"/>
  <c r="BV186" i="5" s="1"/>
  <c r="BF294" i="5"/>
  <c r="CA294" i="5" s="1"/>
  <c r="BY430" i="5"/>
  <c r="AT875" i="5"/>
  <c r="BO875" i="5" s="1"/>
  <c r="BT394" i="5"/>
  <c r="BZ596" i="5"/>
  <c r="BW770" i="5"/>
  <c r="BH817" i="5"/>
  <c r="CC817" i="5" s="1"/>
  <c r="BX321" i="5"/>
  <c r="AU147" i="5"/>
  <c r="CF455" i="5"/>
  <c r="BY657" i="5"/>
  <c r="BF242" i="5"/>
  <c r="CA242" i="5" s="1"/>
  <c r="CI758" i="5"/>
  <c r="CL758" i="5" s="1"/>
  <c r="AR758" i="5"/>
  <c r="AS554" i="5"/>
  <c r="BN554" i="5" s="1"/>
  <c r="BQ968" i="5"/>
  <c r="BM805" i="5"/>
  <c r="BM970" i="5"/>
  <c r="AV613" i="5"/>
  <c r="BQ613" i="5" s="1"/>
  <c r="AW173" i="5"/>
  <c r="BR173" i="5" s="1"/>
  <c r="BT756" i="5"/>
  <c r="AZ890" i="5"/>
  <c r="BU890" i="5" s="1"/>
  <c r="BP911" i="5"/>
  <c r="BN862" i="5"/>
  <c r="AX797" i="5"/>
  <c r="AX379" i="5"/>
  <c r="BS379" i="5" s="1"/>
  <c r="BK34" i="5"/>
  <c r="CF34" i="5" s="1"/>
  <c r="BJ728" i="5"/>
  <c r="CE728" i="5" s="1"/>
  <c r="BN406" i="5"/>
  <c r="BQ606" i="5"/>
  <c r="CC868" i="5"/>
  <c r="BN496" i="5"/>
  <c r="CI941" i="5"/>
  <c r="CL941" i="5" s="1"/>
  <c r="AR941" i="5"/>
  <c r="BM941" i="5" s="1"/>
  <c r="BM994" i="5"/>
  <c r="AX685" i="5"/>
  <c r="BS685" i="5"/>
  <c r="AS692" i="5"/>
  <c r="BN692" i="5" s="1"/>
  <c r="BR708" i="5"/>
  <c r="BE989" i="5"/>
  <c r="BZ989" i="5" s="1"/>
  <c r="BA141" i="5"/>
  <c r="BV141" i="5"/>
  <c r="CA524" i="5"/>
  <c r="BW760" i="5"/>
  <c r="CF446" i="5"/>
  <c r="AT682" i="5"/>
  <c r="BO682" i="5" s="1"/>
  <c r="AV173" i="5"/>
  <c r="BQ173" i="5" s="1"/>
  <c r="AZ341" i="5"/>
  <c r="BU341" i="5" s="1"/>
  <c r="BB807" i="5"/>
  <c r="BW807" i="5" s="1"/>
  <c r="AY834" i="5"/>
  <c r="BT834" i="5"/>
  <c r="CI90" i="5"/>
  <c r="CL90" i="5" s="1"/>
  <c r="AR90" i="5"/>
  <c r="AX1012" i="5"/>
  <c r="BS1012" i="5" s="1"/>
  <c r="CD741" i="5"/>
  <c r="BR228" i="5"/>
  <c r="BS93" i="5"/>
  <c r="BB282" i="5"/>
  <c r="BW282" i="5" s="1"/>
  <c r="BO521" i="5"/>
  <c r="BW766" i="5"/>
  <c r="CE99" i="5"/>
  <c r="BD773" i="5"/>
  <c r="BY773" i="5" s="1"/>
  <c r="BP845" i="5"/>
  <c r="BU535" i="5"/>
  <c r="BV910" i="5"/>
  <c r="BF529" i="5"/>
  <c r="CA529" i="5"/>
  <c r="CD815" i="5"/>
  <c r="AT800" i="5"/>
  <c r="BO800" i="5" s="1"/>
  <c r="BZ515" i="5"/>
  <c r="CB401" i="5"/>
  <c r="CA489" i="5"/>
  <c r="BA327" i="5"/>
  <c r="BV327" i="5" s="1"/>
  <c r="BE144" i="5"/>
  <c r="BZ144" i="5"/>
  <c r="BY632" i="5"/>
  <c r="BA818" i="5"/>
  <c r="BV818" i="5" s="1"/>
  <c r="BI351" i="5"/>
  <c r="CD351" i="5" s="1"/>
  <c r="AW786" i="5"/>
  <c r="BR786" i="5" s="1"/>
  <c r="BD304" i="5"/>
  <c r="BY304" i="5" s="1"/>
  <c r="CI294" i="5"/>
  <c r="CL294" i="5" s="1"/>
  <c r="AT331" i="5"/>
  <c r="BO331" i="5" s="1"/>
  <c r="CD326" i="5"/>
  <c r="BP551" i="5"/>
  <c r="BJ480" i="5"/>
  <c r="CE480" i="5" s="1"/>
  <c r="BG598" i="5"/>
  <c r="CJ598" i="5" s="1"/>
  <c r="CM598" i="5" s="1"/>
  <c r="BP709" i="5"/>
  <c r="BV703" i="5"/>
  <c r="AT964" i="5"/>
  <c r="BO964" i="5" s="1"/>
  <c r="AV701" i="5"/>
  <c r="BQ701" i="5" s="1"/>
  <c r="BC342" i="5"/>
  <c r="BX342" i="5" s="1"/>
  <c r="BG893" i="5"/>
  <c r="CB893" i="5" s="1"/>
  <c r="BQ138" i="5"/>
  <c r="BB946" i="5"/>
  <c r="BT387" i="5"/>
  <c r="BM77" i="5"/>
  <c r="BD236" i="5"/>
  <c r="BY236" i="5" s="1"/>
  <c r="CD1001" i="5"/>
  <c r="BS996" i="5"/>
  <c r="BN890" i="5"/>
  <c r="CE241" i="5"/>
  <c r="BB34" i="5"/>
  <c r="BW34" i="5" s="1"/>
  <c r="AV178" i="5"/>
  <c r="BQ178" i="5" s="1"/>
  <c r="BV261" i="5"/>
  <c r="AU862" i="5"/>
  <c r="BP862" i="5" s="1"/>
  <c r="AW190" i="5"/>
  <c r="BR190" i="5" s="1"/>
  <c r="CA31" i="5"/>
  <c r="BV879" i="5"/>
  <c r="BQ638" i="5"/>
  <c r="BH736" i="5"/>
  <c r="CC736" i="5" s="1"/>
  <c r="BS142" i="5"/>
  <c r="BR208" i="5"/>
  <c r="CE773" i="5"/>
  <c r="BT459" i="5"/>
  <c r="BC100" i="5"/>
  <c r="BX100" i="5" s="1"/>
  <c r="BS814" i="5"/>
  <c r="AV206" i="5"/>
  <c r="BQ206" i="5" s="1"/>
  <c r="CA428" i="5"/>
  <c r="AS988" i="5"/>
  <c r="BN988" i="5" s="1"/>
  <c r="BJ934" i="5"/>
  <c r="CE934" i="5" s="1"/>
  <c r="AW465" i="5"/>
  <c r="BR465" i="5" s="1"/>
  <c r="AW559" i="5"/>
  <c r="BR559" i="5" s="1"/>
  <c r="BO557" i="5"/>
  <c r="BX447" i="5"/>
  <c r="BX752" i="5"/>
  <c r="BX619" i="5"/>
  <c r="BV666" i="5"/>
  <c r="BN847" i="5"/>
  <c r="AV528" i="5"/>
  <c r="BQ528" i="5" s="1"/>
  <c r="BU659" i="5"/>
  <c r="AY900" i="5"/>
  <c r="BT900" i="5" s="1"/>
  <c r="CI634" i="5"/>
  <c r="CL634" i="5" s="1"/>
  <c r="BU332" i="5"/>
  <c r="CB913" i="5"/>
  <c r="BZ923" i="5"/>
  <c r="BI112" i="5"/>
  <c r="CD112" i="5" s="1"/>
  <c r="BC523" i="5"/>
  <c r="BX523" i="5" s="1"/>
  <c r="BH932" i="5"/>
  <c r="CC932" i="5" s="1"/>
  <c r="CD340" i="5"/>
  <c r="BU440" i="5"/>
  <c r="BT924" i="5"/>
  <c r="AW959" i="5"/>
  <c r="BR959" i="5" s="1"/>
  <c r="BO637" i="5"/>
  <c r="BS263" i="5"/>
  <c r="CI888" i="5"/>
  <c r="CL888" i="5" s="1"/>
  <c r="AR888" i="5"/>
  <c r="CI496" i="5"/>
  <c r="CL496" i="5" s="1"/>
  <c r="CC235" i="5"/>
  <c r="BU441" i="5"/>
  <c r="AZ918" i="5"/>
  <c r="BU918" i="5" s="1"/>
  <c r="BI592" i="5"/>
  <c r="CD592" i="5" s="1"/>
  <c r="BQ419" i="5"/>
  <c r="BO163" i="5"/>
  <c r="CI34" i="5"/>
  <c r="CL34" i="5" s="1"/>
  <c r="AU90" i="5"/>
  <c r="BP90" i="5" s="1"/>
  <c r="BE178" i="5"/>
  <c r="BZ178" i="5" s="1"/>
  <c r="CI728" i="5"/>
  <c r="CL728" i="5" s="1"/>
  <c r="BI921" i="5"/>
  <c r="CD921" i="5" s="1"/>
  <c r="BF451" i="5"/>
  <c r="CA451" i="5" s="1"/>
  <c r="CI943" i="5"/>
  <c r="CL943" i="5" s="1"/>
  <c r="CI309" i="5"/>
  <c r="CL309" i="5" s="1"/>
  <c r="BU135" i="5"/>
  <c r="BP386" i="5"/>
  <c r="AX126" i="5"/>
  <c r="BS126" i="5" s="1"/>
  <c r="BW925" i="5"/>
  <c r="BZ96" i="5"/>
  <c r="BO260" i="5"/>
  <c r="CI367" i="5"/>
  <c r="CL367" i="5" s="1"/>
  <c r="AR367" i="5"/>
  <c r="BV779" i="5"/>
  <c r="AU87" i="5"/>
  <c r="BP87" i="5" s="1"/>
  <c r="CI320" i="5"/>
  <c r="CL320" i="5" s="1"/>
  <c r="BK729" i="5"/>
  <c r="AY992" i="5"/>
  <c r="BT992" i="5" s="1"/>
  <c r="BQ66" i="5"/>
  <c r="BW1013" i="5"/>
  <c r="AT681" i="5"/>
  <c r="BX873" i="5"/>
  <c r="CA485" i="5"/>
  <c r="AY561" i="5"/>
  <c r="BT561" i="5" s="1"/>
  <c r="CI754" i="5"/>
  <c r="CL754" i="5" s="1"/>
  <c r="BM754" i="5"/>
  <c r="BH221" i="5"/>
  <c r="CF806" i="5"/>
  <c r="BW629" i="5"/>
  <c r="BS213" i="5"/>
  <c r="BW489" i="5"/>
  <c r="CF963" i="5"/>
  <c r="CI623" i="5"/>
  <c r="CL623" i="5" s="1"/>
  <c r="BU746" i="5"/>
  <c r="BK51" i="5"/>
  <c r="CF51" i="5" s="1"/>
  <c r="BS200" i="5"/>
  <c r="BK987" i="5"/>
  <c r="CF987" i="5" s="1"/>
  <c r="BI220" i="5"/>
  <c r="CD220" i="5" s="1"/>
  <c r="BG503" i="5"/>
  <c r="CB503" i="5" s="1"/>
  <c r="BA584" i="5"/>
  <c r="BV584" i="5" s="1"/>
  <c r="BH923" i="5"/>
  <c r="CC923" i="5" s="1"/>
  <c r="BO314" i="5"/>
  <c r="CB664" i="5"/>
  <c r="BC435" i="5"/>
  <c r="BX435" i="5" s="1"/>
  <c r="BC76" i="5"/>
  <c r="BX76" i="5" s="1"/>
  <c r="BZ496" i="5"/>
  <c r="BU568" i="5"/>
  <c r="AX608" i="5"/>
  <c r="BS608" i="5" s="1"/>
  <c r="CA555" i="5"/>
  <c r="BW805" i="5"/>
  <c r="CF835" i="5"/>
  <c r="BB715" i="5"/>
  <c r="BW715" i="5" s="1"/>
  <c r="BV640" i="5"/>
  <c r="BI613" i="5"/>
  <c r="CD613" i="5" s="1"/>
  <c r="CB391" i="5"/>
  <c r="BA410" i="5"/>
  <c r="BV410" i="5" s="1"/>
  <c r="BY763" i="5"/>
  <c r="CI537" i="5"/>
  <c r="CL537" i="5" s="1"/>
  <c r="BH341" i="5"/>
  <c r="CC341" i="5"/>
  <c r="BJ185" i="5"/>
  <c r="CE185" i="5" s="1"/>
  <c r="BT862" i="5"/>
  <c r="AY526" i="5"/>
  <c r="BT526" i="5" s="1"/>
  <c r="CD34" i="5"/>
  <c r="BC549" i="5"/>
  <c r="BX549" i="5" s="1"/>
  <c r="BF930" i="5"/>
  <c r="CA930" i="5" s="1"/>
  <c r="BF748" i="5"/>
  <c r="CA748" i="5" s="1"/>
  <c r="AW27" i="5"/>
  <c r="BR27" i="5" s="1"/>
  <c r="BN259" i="5"/>
  <c r="CI532" i="5"/>
  <c r="CL532" i="5" s="1"/>
  <c r="BI175" i="5"/>
  <c r="CD175" i="5" s="1"/>
  <c r="CI323" i="5"/>
  <c r="CL323" i="5" s="1"/>
  <c r="AR323" i="5"/>
  <c r="AS680" i="5"/>
  <c r="BN680" i="5"/>
  <c r="AX984" i="5"/>
  <c r="CJ984" i="5" s="1"/>
  <c r="CM984" i="5" s="1"/>
  <c r="BS984" i="5"/>
  <c r="AY87" i="5"/>
  <c r="BT87" i="5" s="1"/>
  <c r="BE1003" i="5"/>
  <c r="BZ1003" i="5" s="1"/>
  <c r="BY547" i="5"/>
  <c r="CI39" i="5"/>
  <c r="CL39" i="5" s="1"/>
  <c r="BK481" i="5"/>
  <c r="CF481" i="5" s="1"/>
  <c r="AU40" i="5"/>
  <c r="BP40" i="5" s="1"/>
  <c r="CF390" i="5"/>
  <c r="CA535" i="5"/>
  <c r="CF433" i="5"/>
  <c r="CF915" i="5"/>
  <c r="BD652" i="5"/>
  <c r="BY652" i="5" s="1"/>
  <c r="AX389" i="5"/>
  <c r="BS389" i="5" s="1"/>
  <c r="AV281" i="5"/>
  <c r="BQ281" i="5" s="1"/>
  <c r="BB791" i="5"/>
  <c r="BW791" i="5" s="1"/>
  <c r="AS990" i="5"/>
  <c r="BN990" i="5" s="1"/>
  <c r="AZ226" i="5"/>
  <c r="BU226" i="5" s="1"/>
  <c r="AT36" i="5"/>
  <c r="CI450" i="5"/>
  <c r="CL450" i="5" s="1"/>
  <c r="BT909" i="5"/>
  <c r="AW469" i="5"/>
  <c r="BR469" i="5" s="1"/>
  <c r="CD695" i="5"/>
  <c r="BG693" i="5"/>
  <c r="CB693" i="5"/>
  <c r="BV875" i="5"/>
  <c r="BT981" i="5"/>
  <c r="BZ744" i="5"/>
  <c r="BD340" i="5"/>
  <c r="BY340" i="5" s="1"/>
  <c r="BS556" i="5"/>
  <c r="CB835" i="5"/>
  <c r="BV31" i="5"/>
  <c r="BO677" i="5"/>
  <c r="AW547" i="5"/>
  <c r="BR547" i="5" s="1"/>
  <c r="BF196" i="5"/>
  <c r="CA196" i="5" s="1"/>
  <c r="CI665" i="5"/>
  <c r="CL665" i="5" s="1"/>
  <c r="BS39" i="5"/>
  <c r="BP846" i="5"/>
  <c r="CF29" i="5"/>
  <c r="BK29" i="5"/>
  <c r="BM384" i="5"/>
  <c r="AS163" i="5"/>
  <c r="BN163" i="5" s="1"/>
  <c r="AW53" i="5"/>
  <c r="BR53" i="5"/>
  <c r="BR890" i="5"/>
  <c r="AX136" i="5"/>
  <c r="BS136" i="5" s="1"/>
  <c r="CE745" i="5"/>
  <c r="CI268" i="5"/>
  <c r="CL268" i="5" s="1"/>
  <c r="AS672" i="5"/>
  <c r="BN672" i="5" s="1"/>
  <c r="BX544" i="5"/>
  <c r="BE823" i="5"/>
  <c r="BZ823" i="5" s="1"/>
  <c r="BX366" i="5"/>
  <c r="CI85" i="5"/>
  <c r="CL85" i="5" s="1"/>
  <c r="CI359" i="5"/>
  <c r="CL359" i="5" s="1"/>
  <c r="AR359" i="5"/>
  <c r="CI1011" i="5"/>
  <c r="CL1011" i="5" s="1"/>
  <c r="BG372" i="5"/>
  <c r="CB372" i="5" s="1"/>
  <c r="AZ355" i="5"/>
  <c r="BU355" i="5" s="1"/>
  <c r="BJ435" i="5"/>
  <c r="CE435" i="5" s="1"/>
  <c r="AW385" i="5"/>
  <c r="BR385" i="5" s="1"/>
  <c r="BC817" i="5"/>
  <c r="BX817" i="5" s="1"/>
  <c r="AT997" i="5"/>
  <c r="BO997" i="5" s="1"/>
  <c r="AY25" i="5"/>
  <c r="BT25" i="5" s="1"/>
  <c r="CI396" i="5"/>
  <c r="CL396" i="5" s="1"/>
  <c r="BE364" i="5"/>
  <c r="BZ364" i="5" s="1"/>
  <c r="BQ1002" i="5"/>
  <c r="AV1002" i="5"/>
  <c r="CI753" i="5"/>
  <c r="CL753" i="5" s="1"/>
  <c r="CI185" i="5"/>
  <c r="CL185" i="5" s="1"/>
  <c r="AU524" i="5"/>
  <c r="CI271" i="5"/>
  <c r="CL271" i="5" s="1"/>
  <c r="CI178" i="5"/>
  <c r="CL178" i="5" s="1"/>
  <c r="AR178" i="5"/>
  <c r="BI546" i="5"/>
  <c r="CD546" i="5" s="1"/>
  <c r="CI617" i="5"/>
  <c r="CL617" i="5" s="1"/>
  <c r="AS519" i="5"/>
  <c r="BN519" i="5" s="1"/>
  <c r="BY357" i="5"/>
  <c r="BU543" i="5"/>
  <c r="CI347" i="5"/>
  <c r="CL347" i="5" s="1"/>
  <c r="AR347" i="5"/>
  <c r="AT651" i="5"/>
  <c r="BH193" i="5"/>
  <c r="CC193" i="5" s="1"/>
  <c r="BI602" i="5"/>
  <c r="CD602" i="5" s="1"/>
  <c r="AT199" i="5"/>
  <c r="BO199" i="5" s="1"/>
  <c r="CF691" i="5"/>
  <c r="CA302" i="5"/>
  <c r="BT47" i="5"/>
  <c r="BQ232" i="5"/>
  <c r="BZ801" i="5"/>
  <c r="AW231" i="5"/>
  <c r="BR231" i="5" s="1"/>
  <c r="BW246" i="5"/>
  <c r="BN64" i="5"/>
  <c r="CI465" i="5"/>
  <c r="CL465" i="5" s="1"/>
  <c r="AR465" i="5"/>
  <c r="BG895" i="5"/>
  <c r="CB895" i="5" s="1"/>
  <c r="BJ207" i="5"/>
  <c r="CE207" i="5" s="1"/>
  <c r="BI484" i="5"/>
  <c r="CD484" i="5" s="1"/>
  <c r="AY874" i="5"/>
  <c r="BT874" i="5" s="1"/>
  <c r="BI539" i="5"/>
  <c r="CD539" i="5" s="1"/>
  <c r="BK1011" i="5"/>
  <c r="CF1011" i="5" s="1"/>
  <c r="BP171" i="5"/>
  <c r="BX878" i="5"/>
  <c r="BI176" i="5"/>
  <c r="CD176" i="5" s="1"/>
  <c r="AX897" i="5"/>
  <c r="BS897" i="5" s="1"/>
  <c r="BH940" i="5"/>
  <c r="CC940" i="5" s="1"/>
  <c r="BS1006" i="5"/>
  <c r="CF195" i="5"/>
  <c r="AW488" i="5"/>
  <c r="BR488" i="5" s="1"/>
  <c r="CD593" i="5"/>
  <c r="CB220" i="5"/>
  <c r="CE751" i="5"/>
  <c r="BB476" i="5"/>
  <c r="BW476" i="5" s="1"/>
  <c r="AY437" i="5"/>
  <c r="BT437" i="5" s="1"/>
  <c r="BZ122" i="5"/>
  <c r="BY514" i="5"/>
  <c r="CD573" i="5"/>
  <c r="BP661" i="5"/>
  <c r="BI861" i="5"/>
  <c r="CD861" i="5" s="1"/>
  <c r="BZ551" i="5"/>
  <c r="BN500" i="5"/>
  <c r="BJ810" i="5"/>
  <c r="CE810" i="5" s="1"/>
  <c r="BJ916" i="5"/>
  <c r="CE916" i="5" s="1"/>
  <c r="AS168" i="5"/>
  <c r="BN168" i="5" s="1"/>
  <c r="CI27" i="5"/>
  <c r="CL27" i="5" s="1"/>
  <c r="BU744" i="5"/>
  <c r="AS709" i="5"/>
  <c r="BN709" i="5" s="1"/>
  <c r="BA108" i="5"/>
  <c r="BV108" i="5" s="1"/>
  <c r="BU432" i="5"/>
  <c r="BG701" i="5"/>
  <c r="CB701" i="5" s="1"/>
  <c r="BQ538" i="5"/>
  <c r="BG532" i="5"/>
  <c r="CB532" i="5" s="1"/>
  <c r="BF893" i="5"/>
  <c r="CA893" i="5"/>
  <c r="AY395" i="5"/>
  <c r="BT395" i="5" s="1"/>
  <c r="CA43" i="5"/>
  <c r="BQ440" i="5"/>
  <c r="AV440" i="5"/>
  <c r="CF960" i="5"/>
  <c r="BJ977" i="5"/>
  <c r="CE977" i="5" s="1"/>
  <c r="CI780" i="5"/>
  <c r="CL780" i="5" s="1"/>
  <c r="AR780" i="5"/>
  <c r="AX647" i="5"/>
  <c r="BS647" i="5" s="1"/>
  <c r="AW426" i="5"/>
  <c r="CD758" i="5"/>
  <c r="BP968" i="5"/>
  <c r="AW396" i="5"/>
  <c r="BR396" i="5" s="1"/>
  <c r="BK835" i="5"/>
  <c r="CD37" i="5"/>
  <c r="AS857" i="5"/>
  <c r="BN857" i="5" s="1"/>
  <c r="BD685" i="5"/>
  <c r="BY685" i="5" s="1"/>
  <c r="BZ682" i="5"/>
  <c r="AR537" i="5"/>
  <c r="BM537" i="5" s="1"/>
  <c r="BD202" i="5"/>
  <c r="BY202" i="5" s="1"/>
  <c r="BC386" i="5"/>
  <c r="BX386" i="5" s="1"/>
  <c r="CC261" i="5"/>
  <c r="CI79" i="5"/>
  <c r="CL79" i="5" s="1"/>
  <c r="AR79" i="5"/>
  <c r="BM273" i="5"/>
  <c r="BF890" i="5"/>
  <c r="CA890" i="5" s="1"/>
  <c r="BW209" i="5"/>
  <c r="BP898" i="5"/>
  <c r="BB527" i="5"/>
  <c r="BW527" i="5" s="1"/>
  <c r="CI53" i="5"/>
  <c r="CL53" i="5" s="1"/>
  <c r="BF124" i="5"/>
  <c r="CA124" i="5" s="1"/>
  <c r="CE542" i="5"/>
  <c r="BR564" i="5"/>
  <c r="CD551" i="5"/>
  <c r="CD810" i="5"/>
  <c r="BH859" i="5"/>
  <c r="CC859" i="5" s="1"/>
  <c r="AT822" i="5"/>
  <c r="BO822" i="5" s="1"/>
  <c r="CI318" i="5"/>
  <c r="CL318" i="5" s="1"/>
  <c r="BN747" i="5"/>
  <c r="BD662" i="5"/>
  <c r="BY662" i="5" s="1"/>
  <c r="AR532" i="5"/>
  <c r="BM532" i="5" s="1"/>
  <c r="BD555" i="5"/>
  <c r="BY555" i="5" s="1"/>
  <c r="BD970" i="5"/>
  <c r="BY970" i="5" s="1"/>
  <c r="AV180" i="5"/>
  <c r="BQ180" i="5" s="1"/>
  <c r="CD1002" i="5"/>
  <c r="CI592" i="5"/>
  <c r="CL592" i="5" s="1"/>
  <c r="AR592" i="5"/>
  <c r="BS105" i="5"/>
  <c r="CD317" i="5"/>
  <c r="CB882" i="5"/>
  <c r="BU684" i="5"/>
  <c r="AS134" i="5"/>
  <c r="BN134" i="5" s="1"/>
  <c r="BA741" i="5"/>
  <c r="BV741" i="5" s="1"/>
  <c r="BW548" i="5"/>
  <c r="AW275" i="5"/>
  <c r="BR275" i="5" s="1"/>
  <c r="BI191" i="5"/>
  <c r="CD191" i="5" s="1"/>
  <c r="BW872" i="5"/>
  <c r="AX681" i="5"/>
  <c r="BS681" i="5" s="1"/>
  <c r="CI976" i="5"/>
  <c r="CL976" i="5" s="1"/>
  <c r="AR976" i="5"/>
  <c r="BD907" i="5"/>
  <c r="BY907" i="5" s="1"/>
  <c r="AR39" i="5"/>
  <c r="BX407" i="5"/>
  <c r="BQ561" i="5"/>
  <c r="BK390" i="5"/>
  <c r="AU792" i="5"/>
  <c r="BP792" i="5" s="1"/>
  <c r="AY482" i="5"/>
  <c r="BT482" i="5" s="1"/>
  <c r="BY291" i="5"/>
  <c r="BY316" i="5"/>
  <c r="BE232" i="5"/>
  <c r="BZ232" i="5" s="1"/>
  <c r="BM577" i="5"/>
  <c r="BQ934" i="5"/>
  <c r="BI204" i="5"/>
  <c r="CD204" i="5" s="1"/>
  <c r="BK874" i="5"/>
  <c r="CF874" i="5" s="1"/>
  <c r="BT505" i="5"/>
  <c r="BD250" i="5"/>
  <c r="BY250" i="5"/>
  <c r="BC892" i="5"/>
  <c r="BX892" i="5" s="1"/>
  <c r="BE771" i="5"/>
  <c r="BZ771" i="5" s="1"/>
  <c r="BE609" i="5"/>
  <c r="BZ609" i="5" s="1"/>
  <c r="BT188" i="5"/>
  <c r="BD238" i="5"/>
  <c r="BY238" i="5" s="1"/>
  <c r="BZ264" i="5"/>
  <c r="BJ1006" i="5"/>
  <c r="CE1006" i="5" s="1"/>
  <c r="AR450" i="5"/>
  <c r="BP851" i="5"/>
  <c r="BA540" i="5"/>
  <c r="BV540" i="5" s="1"/>
  <c r="BR233" i="5"/>
  <c r="AY909" i="5"/>
  <c r="AS355" i="5"/>
  <c r="BN355" i="5" s="1"/>
  <c r="BF439" i="5"/>
  <c r="CA439" i="5" s="1"/>
  <c r="BU635" i="5"/>
  <c r="BY901" i="5"/>
  <c r="BW409" i="5"/>
  <c r="BH685" i="5"/>
  <c r="CC685" i="5" s="1"/>
  <c r="AW928" i="5"/>
  <c r="BR928" i="5" s="1"/>
  <c r="BM141" i="5"/>
  <c r="BC742" i="5"/>
  <c r="BX742" i="5" s="1"/>
  <c r="AY352" i="5"/>
  <c r="BT352" i="5" s="1"/>
  <c r="CB150" i="5"/>
  <c r="BB689" i="5"/>
  <c r="BW689" i="5" s="1"/>
  <c r="BH879" i="5"/>
  <c r="CC879" i="5" s="1"/>
  <c r="BE228" i="5"/>
  <c r="BZ228" i="5" s="1"/>
  <c r="BI299" i="5"/>
  <c r="CD299" i="5" s="1"/>
  <c r="BU603" i="5"/>
  <c r="BX677" i="5"/>
  <c r="AY1003" i="5"/>
  <c r="BT1003" i="5" s="1"/>
  <c r="CB704" i="5"/>
  <c r="BM205" i="5"/>
  <c r="AV191" i="5"/>
  <c r="BQ191" i="5" s="1"/>
  <c r="BQ872" i="5"/>
  <c r="BJ907" i="5"/>
  <c r="CE907" i="5" s="1"/>
  <c r="CI912" i="5"/>
  <c r="CL912" i="5" s="1"/>
  <c r="BM847" i="5"/>
  <c r="BO66" i="5"/>
  <c r="CC160" i="5"/>
  <c r="BE916" i="5"/>
  <c r="BZ916" i="5" s="1"/>
  <c r="AR744" i="5"/>
  <c r="BR669" i="5"/>
  <c r="AY257" i="5"/>
  <c r="BT257" i="5" s="1"/>
  <c r="BM1010" i="5"/>
  <c r="BV1007" i="5"/>
  <c r="BJ43" i="5"/>
  <c r="CE43" i="5" s="1"/>
  <c r="BM440" i="5"/>
  <c r="CA959" i="5"/>
  <c r="BF959" i="5"/>
  <c r="BQ155" i="5"/>
  <c r="AS247" i="5"/>
  <c r="BN247" i="5" s="1"/>
  <c r="BD1001" i="5"/>
  <c r="BY1001" i="5" s="1"/>
  <c r="BJ558" i="5"/>
  <c r="CE558" i="5"/>
  <c r="BV860" i="5"/>
  <c r="BO830" i="5"/>
  <c r="AS506" i="5"/>
  <c r="BN506" i="5" s="1"/>
  <c r="BH323" i="5"/>
  <c r="CC323" i="5" s="1"/>
  <c r="BZ970" i="5"/>
  <c r="AT364" i="5"/>
  <c r="BO364" i="5" s="1"/>
  <c r="CD157" i="5"/>
  <c r="BA202" i="5"/>
  <c r="BV202" i="5" s="1"/>
  <c r="BV717" i="5"/>
  <c r="BY918" i="5"/>
  <c r="BZ756" i="5"/>
  <c r="BR589" i="5"/>
  <c r="CI807" i="5"/>
  <c r="CL807" i="5" s="1"/>
  <c r="AR807" i="5"/>
  <c r="CB185" i="5"/>
  <c r="CE592" i="5"/>
  <c r="AR86" i="5"/>
  <c r="BJ808" i="5"/>
  <c r="CE808" i="5" s="1"/>
  <c r="BK237" i="5"/>
  <c r="CF237" i="5" s="1"/>
  <c r="AU357" i="5"/>
  <c r="BP357" i="5" s="1"/>
  <c r="AS81" i="5"/>
  <c r="BN81" i="5" s="1"/>
  <c r="BB141" i="5"/>
  <c r="BW141" i="5"/>
  <c r="AX721" i="5"/>
  <c r="BS721" i="5" s="1"/>
  <c r="BY491" i="5"/>
  <c r="BK527" i="5"/>
  <c r="CF527" i="5" s="1"/>
  <c r="BM241" i="5"/>
  <c r="AR368" i="5"/>
  <c r="AS203" i="5"/>
  <c r="BN203" i="5" s="1"/>
  <c r="AU124" i="5"/>
  <c r="BP124" i="5" s="1"/>
  <c r="CI456" i="5"/>
  <c r="CL456" i="5" s="1"/>
  <c r="AR456" i="5"/>
  <c r="BQ564" i="5"/>
  <c r="AT985" i="5"/>
  <c r="BO985" i="5" s="1"/>
  <c r="BU245" i="5"/>
  <c r="BY607" i="5"/>
  <c r="CE617" i="5"/>
  <c r="BG970" i="5"/>
  <c r="CB970" i="5" s="1"/>
  <c r="AR994" i="5"/>
  <c r="CI253" i="5"/>
  <c r="CL253" i="5" s="1"/>
  <c r="BM253" i="5"/>
  <c r="BQ441" i="5"/>
  <c r="BC711" i="5"/>
  <c r="BX711" i="5" s="1"/>
  <c r="BR753" i="5"/>
  <c r="BM956" i="5"/>
  <c r="AZ656" i="5"/>
  <c r="BU656" i="5" s="1"/>
  <c r="AT185" i="5"/>
  <c r="BO185" i="5" s="1"/>
  <c r="AV273" i="5"/>
  <c r="BQ273" i="5" s="1"/>
  <c r="BU991" i="5"/>
  <c r="CI357" i="5"/>
  <c r="CL357" i="5" s="1"/>
  <c r="BM357" i="5"/>
  <c r="BD352" i="5"/>
  <c r="BY352" i="5" s="1"/>
  <c r="CE31" i="5"/>
  <c r="CD789" i="5"/>
  <c r="BM542" i="5"/>
  <c r="BO214" i="5"/>
  <c r="CI605" i="5"/>
  <c r="CL605" i="5" s="1"/>
  <c r="AR605" i="5"/>
  <c r="BA763" i="5"/>
  <c r="BV763" i="5" s="1"/>
  <c r="BJ537" i="5"/>
  <c r="CE537" i="5" s="1"/>
  <c r="CE898" i="5"/>
  <c r="BO31" i="5"/>
  <c r="BN190" i="5"/>
  <c r="BI456" i="5"/>
  <c r="CD456" i="5" s="1"/>
  <c r="AS564" i="5"/>
  <c r="BN564" i="5" s="1"/>
  <c r="BA868" i="5"/>
  <c r="BV868" i="5" s="1"/>
  <c r="CD96" i="5"/>
  <c r="BG317" i="5"/>
  <c r="CB317" i="5" s="1"/>
  <c r="BB397" i="5"/>
  <c r="BW397" i="5" s="1"/>
  <c r="BQ816" i="5"/>
  <c r="CB134" i="5"/>
  <c r="BY689" i="5"/>
  <c r="BW68" i="5"/>
  <c r="BK651" i="5"/>
  <c r="CF651" i="5" s="1"/>
  <c r="CB984" i="5"/>
  <c r="BU668" i="5"/>
  <c r="BJ844" i="5"/>
  <c r="CE844" i="5" s="1"/>
  <c r="BP404" i="5"/>
  <c r="CC899" i="5"/>
  <c r="AT729" i="5"/>
  <c r="BO729" i="5" s="1"/>
  <c r="CE958" i="5"/>
  <c r="BH62" i="5"/>
  <c r="CC62" i="5" s="1"/>
  <c r="CE38" i="5"/>
  <c r="BG254" i="5"/>
  <c r="CB254" i="5" s="1"/>
  <c r="BS33" i="5"/>
  <c r="BN681" i="5"/>
  <c r="BY39" i="5"/>
  <c r="BG407" i="5"/>
  <c r="CB407" i="5" s="1"/>
  <c r="CF625" i="5"/>
  <c r="BJ459" i="5"/>
  <c r="CE459" i="5" s="1"/>
  <c r="BK225" i="5"/>
  <c r="CF225" i="5" s="1"/>
  <c r="BC311" i="5"/>
  <c r="BX311" i="5" s="1"/>
  <c r="CF828" i="5"/>
  <c r="BY129" i="5"/>
  <c r="BA531" i="5"/>
  <c r="BV531" i="5" s="1"/>
  <c r="BQ159" i="5"/>
  <c r="BX841" i="5"/>
  <c r="BG529" i="5"/>
  <c r="CB529" i="5" s="1"/>
  <c r="CI815" i="5"/>
  <c r="CL815" i="5" s="1"/>
  <c r="AV291" i="5"/>
  <c r="BQ291" i="5" s="1"/>
  <c r="AZ316" i="5"/>
  <c r="BU316" i="5" s="1"/>
  <c r="BY107" i="5"/>
  <c r="BK418" i="5"/>
  <c r="CF418" i="5" s="1"/>
  <c r="BS655" i="5"/>
  <c r="CI963" i="5"/>
  <c r="CL963" i="5" s="1"/>
  <c r="BK871" i="5"/>
  <c r="CF871" i="5" s="1"/>
  <c r="AY468" i="5"/>
  <c r="BT468" i="5" s="1"/>
  <c r="BS467" i="5"/>
  <c r="BC18" i="5"/>
  <c r="BN174" i="5"/>
  <c r="BG325" i="5"/>
  <c r="CB325" i="5" s="1"/>
  <c r="BX45" i="5"/>
  <c r="BT892" i="5"/>
  <c r="BO648" i="5"/>
  <c r="BI114" i="5"/>
  <c r="CD114" i="5" s="1"/>
  <c r="AR392" i="5"/>
  <c r="BK615" i="5"/>
  <c r="CF615" i="5" s="1"/>
  <c r="CI858" i="5"/>
  <c r="CL858" i="5" s="1"/>
  <c r="AV781" i="5"/>
  <c r="BQ781" i="5" s="1"/>
  <c r="AX264" i="5"/>
  <c r="BS264" i="5" s="1"/>
  <c r="CD659" i="5"/>
  <c r="BV414" i="5"/>
  <c r="BT472" i="5"/>
  <c r="BH569" i="5"/>
  <c r="CC569" i="5" s="1"/>
  <c r="AZ88" i="5"/>
  <c r="BU88" i="5" s="1"/>
  <c r="BM133" i="5"/>
  <c r="AS189" i="5"/>
  <c r="AT153" i="5"/>
  <c r="BO153" i="5" s="1"/>
  <c r="AV880" i="5"/>
  <c r="BQ880" i="5" s="1"/>
  <c r="BB469" i="5"/>
  <c r="BW469" i="5" s="1"/>
  <c r="BK706" i="5"/>
  <c r="CF706" i="5" s="1"/>
  <c r="BP972" i="5"/>
  <c r="BC383" i="5"/>
  <c r="BX383" i="5" s="1"/>
  <c r="AV693" i="5"/>
  <c r="BQ693" i="5" s="1"/>
  <c r="AW923" i="5"/>
  <c r="CC843" i="5"/>
  <c r="BE464" i="5"/>
  <c r="BZ464" i="5" s="1"/>
  <c r="BK73" i="5"/>
  <c r="CF73" i="5" s="1"/>
  <c r="CI694" i="5"/>
  <c r="CL694" i="5" s="1"/>
  <c r="AR694" i="5"/>
  <c r="BP108" i="5"/>
  <c r="AR740" i="5"/>
  <c r="CB169" i="5"/>
  <c r="AX770" i="5"/>
  <c r="BS770" i="5" s="1"/>
  <c r="AX257" i="5"/>
  <c r="BS257" i="5" s="1"/>
  <c r="AX997" i="5"/>
  <c r="BS997" i="5" s="1"/>
  <c r="BB21" i="5"/>
  <c r="BW21" i="5" s="1"/>
  <c r="BJ866" i="5"/>
  <c r="CE866" i="5" s="1"/>
  <c r="AR891" i="5"/>
  <c r="BF77" i="5"/>
  <c r="CA77" i="5" s="1"/>
  <c r="AT755" i="5"/>
  <c r="BO755" i="5" s="1"/>
  <c r="BK473" i="5"/>
  <c r="CF473" i="5" s="1"/>
  <c r="AX413" i="5"/>
  <c r="BS413" i="5" s="1"/>
  <c r="BC35" i="5"/>
  <c r="BX35" i="5" s="1"/>
  <c r="BK269" i="5"/>
  <c r="CF269" i="5" s="1"/>
  <c r="CE67" i="5"/>
  <c r="BF198" i="5"/>
  <c r="CA198" i="5" s="1"/>
  <c r="BR119" i="5"/>
  <c r="BH453" i="5"/>
  <c r="CC453" i="5" s="1"/>
  <c r="AS79" i="5"/>
  <c r="BN79" i="5" s="1"/>
  <c r="BT592" i="5"/>
  <c r="BA209" i="5"/>
  <c r="BV209" i="5" s="1"/>
  <c r="BC802" i="5"/>
  <c r="BX802" i="5" s="1"/>
  <c r="BW214" i="5"/>
  <c r="BI79" i="5"/>
  <c r="CD79" i="5" s="1"/>
  <c r="AT543" i="5"/>
  <c r="BO543" i="5" s="1"/>
  <c r="AR255" i="5"/>
  <c r="AW216" i="5"/>
  <c r="BR216" i="5" s="1"/>
  <c r="BZ74" i="5"/>
  <c r="BE74" i="5"/>
  <c r="BI288" i="5"/>
  <c r="CD288" i="5" s="1"/>
  <c r="CE548" i="5"/>
  <c r="BJ887" i="5"/>
  <c r="CE887" i="5" s="1"/>
  <c r="BE819" i="5"/>
  <c r="BZ819" i="5" s="1"/>
  <c r="BE674" i="5"/>
  <c r="BZ674" i="5"/>
  <c r="BW299" i="5"/>
  <c r="AV192" i="5"/>
  <c r="BQ192" i="5" s="1"/>
  <c r="AT992" i="5"/>
  <c r="BO300" i="5"/>
  <c r="AZ590" i="5"/>
  <c r="BU590" i="5" s="1"/>
  <c r="CF836" i="5"/>
  <c r="BD328" i="5"/>
  <c r="BY328" i="5" s="1"/>
  <c r="CB681" i="5"/>
  <c r="BC544" i="5"/>
  <c r="BF29" i="5"/>
  <c r="CA29" i="5" s="1"/>
  <c r="CI459" i="5"/>
  <c r="CL459" i="5" s="1"/>
  <c r="CD485" i="5"/>
  <c r="AU481" i="5"/>
  <c r="BP481" i="5" s="1"/>
  <c r="BK117" i="5"/>
  <c r="CF117" i="5" s="1"/>
  <c r="BR910" i="5"/>
  <c r="BP159" i="5"/>
  <c r="AS942" i="5"/>
  <c r="BT739" i="5"/>
  <c r="BS787" i="5"/>
  <c r="BC366" i="5"/>
  <c r="BX482" i="5"/>
  <c r="BJ800" i="5"/>
  <c r="CE800" i="5" s="1"/>
  <c r="BA402" i="5"/>
  <c r="BV402" i="5" s="1"/>
  <c r="BF425" i="5"/>
  <c r="CA425" i="5" s="1"/>
  <c r="BU501" i="5"/>
  <c r="BK274" i="5"/>
  <c r="CF274" i="5" s="1"/>
  <c r="AT655" i="5"/>
  <c r="BO655" i="5" s="1"/>
  <c r="BM85" i="5"/>
  <c r="CD973" i="5"/>
  <c r="AV468" i="5"/>
  <c r="BQ468" i="5" s="1"/>
  <c r="BW207" i="5"/>
  <c r="CI570" i="5"/>
  <c r="CL570" i="5" s="1"/>
  <c r="BM570" i="5"/>
  <c r="AR570" i="5"/>
  <c r="BP504" i="5"/>
  <c r="CB557" i="5"/>
  <c r="BG174" i="5"/>
  <c r="CB174" i="5" s="1"/>
  <c r="AX359" i="5"/>
  <c r="BS359" i="5" s="1"/>
  <c r="BB883" i="5"/>
  <c r="BW883" i="5" s="1"/>
  <c r="BG614" i="5"/>
  <c r="CB614" i="5" s="1"/>
  <c r="BC896" i="5"/>
  <c r="BX896" i="5"/>
  <c r="AR1011" i="5"/>
  <c r="BM1011" i="5" s="1"/>
  <c r="CI588" i="5"/>
  <c r="CL588" i="5" s="1"/>
  <c r="BX171" i="5"/>
  <c r="BV586" i="5"/>
  <c r="BI463" i="5"/>
  <c r="CD463" i="5" s="1"/>
  <c r="AZ1005" i="5"/>
  <c r="BU1005" i="5" s="1"/>
  <c r="AZ373" i="5"/>
  <c r="BU373" i="5" s="1"/>
  <c r="BI940" i="5"/>
  <c r="CD940" i="5" s="1"/>
  <c r="CI226" i="5"/>
  <c r="CL226" i="5" s="1"/>
  <c r="BU154" i="5"/>
  <c r="BF51" i="5"/>
  <c r="CA51" i="5" s="1"/>
  <c r="BF572" i="5"/>
  <c r="CA572" i="5" s="1"/>
  <c r="CA679" i="5"/>
  <c r="CA189" i="5"/>
  <c r="BT200" i="5"/>
  <c r="CI486" i="5"/>
  <c r="CL486" i="5" s="1"/>
  <c r="AR486" i="5"/>
  <c r="BM486" i="5" s="1"/>
  <c r="BE374" i="5"/>
  <c r="BZ374" i="5" s="1"/>
  <c r="AV498" i="5"/>
  <c r="BQ498" i="5" s="1"/>
  <c r="BF938" i="5"/>
  <c r="CA938" i="5" s="1"/>
  <c r="BV593" i="5"/>
  <c r="AU987" i="5"/>
  <c r="BP987" i="5" s="1"/>
  <c r="BO759" i="5"/>
  <c r="BE186" i="5"/>
  <c r="BZ186" i="5" s="1"/>
  <c r="BE462" i="5"/>
  <c r="BZ462" i="5" s="1"/>
  <c r="CI170" i="5"/>
  <c r="CL170" i="5" s="1"/>
  <c r="BW936" i="5"/>
  <c r="BK507" i="5"/>
  <c r="CF507" i="5" s="1"/>
  <c r="AR863" i="5"/>
  <c r="AU999" i="5"/>
  <c r="BP999" i="5" s="1"/>
  <c r="AS354" i="5"/>
  <c r="BN354" i="5" s="1"/>
  <c r="BM222" i="5"/>
  <c r="BC403" i="5"/>
  <c r="BX403" i="5" s="1"/>
  <c r="BK474" i="5"/>
  <c r="CF474" i="5" s="1"/>
  <c r="BQ244" i="5"/>
  <c r="BS411" i="5"/>
  <c r="BW744" i="5"/>
  <c r="BI598" i="5"/>
  <c r="CD598" i="5" s="1"/>
  <c r="BC108" i="5"/>
  <c r="BX108" i="5" s="1"/>
  <c r="CI701" i="5"/>
  <c r="CL701" i="5" s="1"/>
  <c r="BJ770" i="5"/>
  <c r="CE770" i="5" s="1"/>
  <c r="BO257" i="5"/>
  <c r="BK817" i="5"/>
  <c r="CB1007" i="5"/>
  <c r="AV719" i="5"/>
  <c r="BQ719" i="5" s="1"/>
  <c r="BU387" i="5"/>
  <c r="BW77" i="5"/>
  <c r="CC175" i="5"/>
  <c r="AY426" i="5"/>
  <c r="BT426" i="5" s="1"/>
  <c r="CF75" i="5"/>
  <c r="BI313" i="5"/>
  <c r="CD313" i="5" s="1"/>
  <c r="BH968" i="5"/>
  <c r="CC968" i="5" s="1"/>
  <c r="BA109" i="5"/>
  <c r="BV109" i="5" s="1"/>
  <c r="AY772" i="5"/>
  <c r="BT772" i="5"/>
  <c r="AR396" i="5"/>
  <c r="BO594" i="5"/>
  <c r="BA180" i="5"/>
  <c r="BV180" i="5" s="1"/>
  <c r="BA111" i="5"/>
  <c r="BV111" i="5" s="1"/>
  <c r="BR613" i="5"/>
  <c r="BA682" i="5"/>
  <c r="BV682" i="5" s="1"/>
  <c r="CA436" i="5"/>
  <c r="AR753" i="5"/>
  <c r="BW266" i="5"/>
  <c r="AW261" i="5"/>
  <c r="BR261" i="5" s="1"/>
  <c r="CA265" i="5"/>
  <c r="AR185" i="5"/>
  <c r="AT890" i="5"/>
  <c r="BO890" i="5" s="1"/>
  <c r="BO346" i="5"/>
  <c r="BX848" i="5"/>
  <c r="CD579" i="5"/>
  <c r="BK898" i="5"/>
  <c r="CF898" i="5" s="1"/>
  <c r="BG352" i="5"/>
  <c r="CB352" i="5" s="1"/>
  <c r="AW633" i="5"/>
  <c r="BR633" i="5" s="1"/>
  <c r="CB106" i="5"/>
  <c r="AW183" i="5"/>
  <c r="BR183" i="5" s="1"/>
  <c r="AR271" i="5"/>
  <c r="BM271" i="5" s="1"/>
  <c r="AZ31" i="5"/>
  <c r="BU31" i="5" s="1"/>
  <c r="CI124" i="5"/>
  <c r="CL124" i="5" s="1"/>
  <c r="AX707" i="5"/>
  <c r="BS707" i="5" s="1"/>
  <c r="AU317" i="5"/>
  <c r="BP317" i="5" s="1"/>
  <c r="BB1012" i="5"/>
  <c r="BW1012" i="5" s="1"/>
  <c r="BF58" i="5"/>
  <c r="CA58" i="5" s="1"/>
  <c r="CC549" i="5"/>
  <c r="CD813" i="5"/>
  <c r="CD397" i="5"/>
  <c r="AZ650" i="5"/>
  <c r="BU650" i="5" s="1"/>
  <c r="BB669" i="5"/>
  <c r="BW669" i="5" s="1"/>
  <c r="BX622" i="5"/>
  <c r="AZ817" i="5"/>
  <c r="BU817" i="5" s="1"/>
  <c r="AS457" i="5"/>
  <c r="BN457" i="5" s="1"/>
  <c r="BX947" i="5"/>
  <c r="CC147" i="5"/>
  <c r="CB949" i="5"/>
  <c r="BJ426" i="5"/>
  <c r="CE426" i="5" s="1"/>
  <c r="BM943" i="5"/>
  <c r="CE429" i="5"/>
  <c r="BM617" i="5"/>
  <c r="BB646" i="5"/>
  <c r="BW646" i="5" s="1"/>
  <c r="BZ613" i="5"/>
  <c r="AX537" i="5"/>
  <c r="BS537" i="5" s="1"/>
  <c r="BK733" i="5"/>
  <c r="BI346" i="5"/>
  <c r="CD346" i="5" s="1"/>
  <c r="BT898" i="5"/>
  <c r="BG308" i="5"/>
  <c r="CB308" i="5" s="1"/>
  <c r="AW460" i="5"/>
  <c r="BR460" i="5" s="1"/>
  <c r="CI983" i="5"/>
  <c r="CL983" i="5" s="1"/>
  <c r="AU527" i="5"/>
  <c r="BP527" i="5" s="1"/>
  <c r="BN333" i="5"/>
  <c r="CC343" i="5"/>
  <c r="BP271" i="5"/>
  <c r="BF985" i="5"/>
  <c r="CA985" i="5" s="1"/>
  <c r="BH1000" i="5"/>
  <c r="CC1000" i="5" s="1"/>
  <c r="BJ741" i="5"/>
  <c r="CE741" i="5" s="1"/>
  <c r="BQ690" i="5"/>
  <c r="BM347" i="5"/>
  <c r="BW887" i="5"/>
  <c r="BW844" i="5"/>
  <c r="BW125" i="5"/>
  <c r="BY404" i="5"/>
  <c r="AS358" i="5"/>
  <c r="BN358" i="5" s="1"/>
  <c r="BE483" i="5"/>
  <c r="BZ483" i="5" s="1"/>
  <c r="AR320" i="5"/>
  <c r="BZ965" i="5"/>
  <c r="CC886" i="5"/>
  <c r="CB1013" i="5"/>
  <c r="AX458" i="5"/>
  <c r="BS458" i="5" s="1"/>
  <c r="BR328" i="5"/>
  <c r="BK691" i="5"/>
  <c r="AW976" i="5"/>
  <c r="BR976" i="5" s="1"/>
  <c r="BF302" i="5"/>
  <c r="AZ798" i="5"/>
  <c r="BU798" i="5" s="1"/>
  <c r="BZ734" i="5"/>
  <c r="BB712" i="5"/>
  <c r="BW712" i="5" s="1"/>
  <c r="AV754" i="5"/>
  <c r="BQ754" i="5" s="1"/>
  <c r="BZ380" i="5"/>
  <c r="BP390" i="5"/>
  <c r="BS765" i="5"/>
  <c r="BR787" i="5"/>
  <c r="BB654" i="5"/>
  <c r="BW654" i="5" s="1"/>
  <c r="BX629" i="5"/>
  <c r="AY515" i="5"/>
  <c r="BT515" i="5" s="1"/>
  <c r="CI955" i="5"/>
  <c r="CL955" i="5" s="1"/>
  <c r="BA246" i="5"/>
  <c r="BV246" i="5" s="1"/>
  <c r="BK85" i="5"/>
  <c r="CF85" i="5" s="1"/>
  <c r="BH895" i="5"/>
  <c r="CC895" i="5" s="1"/>
  <c r="BA557" i="5"/>
  <c r="BV557" i="5" s="1"/>
  <c r="BV405" i="5"/>
  <c r="AV505" i="5"/>
  <c r="BQ505" i="5" s="1"/>
  <c r="BV978" i="5"/>
  <c r="BY752" i="5"/>
  <c r="AZ130" i="5"/>
  <c r="BU130" i="5" s="1"/>
  <c r="BG516" i="5"/>
  <c r="CB516" i="5" s="1"/>
  <c r="AS818" i="5"/>
  <c r="BN818" i="5" s="1"/>
  <c r="CI609" i="5"/>
  <c r="CL609" i="5" s="1"/>
  <c r="BF319" i="5"/>
  <c r="CA319" i="5" s="1"/>
  <c r="BR46" i="5"/>
  <c r="AY562" i="5"/>
  <c r="BT562" i="5"/>
  <c r="AR452" i="5"/>
  <c r="BM909" i="5"/>
  <c r="CB498" i="5"/>
  <c r="AV293" i="5"/>
  <c r="BQ293" i="5" s="1"/>
  <c r="BW435" i="5"/>
  <c r="BO394" i="5"/>
  <c r="AT394" i="5"/>
  <c r="BJ312" i="5"/>
  <c r="CE312" i="5" s="1"/>
  <c r="BT932" i="5"/>
  <c r="BP306" i="5"/>
  <c r="BT785" i="5"/>
  <c r="BH669" i="5"/>
  <c r="CC669" i="5" s="1"/>
  <c r="BT599" i="5"/>
  <c r="AX457" i="5"/>
  <c r="BS457" i="5" s="1"/>
  <c r="BA321" i="5"/>
  <c r="BV321" i="5" s="1"/>
  <c r="BJ451" i="5"/>
  <c r="CE451" i="5" s="1"/>
  <c r="BI197" i="5"/>
  <c r="CD197" i="5" s="1"/>
  <c r="BR305" i="5"/>
  <c r="AU891" i="5"/>
  <c r="BP891" i="5" s="1"/>
  <c r="AW155" i="5"/>
  <c r="BR155" i="5"/>
  <c r="AT541" i="5"/>
  <c r="BO541" i="5" s="1"/>
  <c r="BU755" i="5"/>
  <c r="BP949" i="5"/>
  <c r="BK83" i="5"/>
  <c r="CF83" i="5" s="1"/>
  <c r="BM780" i="5"/>
  <c r="CI556" i="5"/>
  <c r="CL556" i="5" s="1"/>
  <c r="AR556" i="5"/>
  <c r="BS25" i="5"/>
  <c r="BF769" i="5"/>
  <c r="CA769" i="5" s="1"/>
  <c r="AS582" i="5"/>
  <c r="BN582" i="5" s="1"/>
  <c r="BO663" i="5"/>
  <c r="BP753" i="5"/>
  <c r="BF918" i="5"/>
  <c r="CA918" i="5" s="1"/>
  <c r="BK453" i="5"/>
  <c r="CF453" i="5" s="1"/>
  <c r="BM79" i="5"/>
  <c r="BD419" i="5"/>
  <c r="BY419" i="5" s="1"/>
  <c r="CI273" i="5"/>
  <c r="CL273" i="5" s="1"/>
  <c r="BS278" i="5"/>
  <c r="BX575" i="5"/>
  <c r="BE211" i="5"/>
  <c r="BZ211" i="5" s="1"/>
  <c r="AR53" i="5"/>
  <c r="CB183" i="5"/>
  <c r="BD124" i="5"/>
  <c r="BY124" i="5" s="1"/>
  <c r="AU789" i="5"/>
  <c r="BP789" i="5" s="1"/>
  <c r="BU549" i="5"/>
  <c r="BJ995" i="5"/>
  <c r="CE995" i="5" s="1"/>
  <c r="BU916" i="5"/>
  <c r="BU722" i="5"/>
  <c r="BW73" i="5"/>
  <c r="BQ769" i="5"/>
  <c r="BS582" i="5"/>
  <c r="CB1012" i="5"/>
  <c r="BS346" i="5"/>
  <c r="AX517" i="5"/>
  <c r="BS517" i="5" s="1"/>
  <c r="BS819" i="5"/>
  <c r="BX674" i="5"/>
  <c r="BB199" i="5"/>
  <c r="BW199" i="5"/>
  <c r="BR736" i="5"/>
  <c r="BQ56" i="5"/>
  <c r="CI54" i="5"/>
  <c r="CL54" i="5" s="1"/>
  <c r="BM54" i="5"/>
  <c r="BM976" i="5"/>
  <c r="BA485" i="5"/>
  <c r="BV485" i="5" s="1"/>
  <c r="CD561" i="5"/>
  <c r="BX28" i="5"/>
  <c r="BW531" i="5"/>
  <c r="AY841" i="5"/>
  <c r="BT841" i="5" s="1"/>
  <c r="AZ792" i="5"/>
  <c r="BU792" i="5" s="1"/>
  <c r="AX529" i="5"/>
  <c r="BS529" i="5" s="1"/>
  <c r="BA795" i="5"/>
  <c r="BV795" i="5" s="1"/>
  <c r="BD291" i="5"/>
  <c r="BW945" i="5"/>
  <c r="AU113" i="5"/>
  <c r="BP113" i="5" s="1"/>
  <c r="AU107" i="5"/>
  <c r="BP107" i="5" s="1"/>
  <c r="BU801" i="5"/>
  <c r="BU246" i="5"/>
  <c r="BS64" i="5"/>
  <c r="BF465" i="5"/>
  <c r="CA465" i="5" s="1"/>
  <c r="BX494" i="5"/>
  <c r="BD767" i="5"/>
  <c r="BF250" i="5"/>
  <c r="CA250" i="5" s="1"/>
  <c r="AY336" i="5"/>
  <c r="BT336" i="5" s="1"/>
  <c r="AZ454" i="5"/>
  <c r="BU454" i="5" s="1"/>
  <c r="BE998" i="5"/>
  <c r="BZ998" i="5" s="1"/>
  <c r="BK768" i="5"/>
  <c r="CF768" i="5" s="1"/>
  <c r="BH552" i="5"/>
  <c r="CC552" i="5" s="1"/>
  <c r="BM498" i="5"/>
  <c r="BC170" i="5"/>
  <c r="BX170" i="5" s="1"/>
  <c r="BC591" i="5"/>
  <c r="BX591" i="5" s="1"/>
  <c r="BJ720" i="5"/>
  <c r="CE720" i="5" s="1"/>
  <c r="CI227" i="5"/>
  <c r="CL227" i="5" s="1"/>
  <c r="AR227" i="5"/>
  <c r="BM227" i="5" s="1"/>
  <c r="CE201" i="5"/>
  <c r="AT664" i="5"/>
  <c r="BO664" i="5" s="1"/>
  <c r="CI703" i="5"/>
  <c r="CL703" i="5" s="1"/>
  <c r="BM703" i="5"/>
  <c r="BV735" i="5"/>
  <c r="BA735" i="5"/>
  <c r="BB409" i="5"/>
  <c r="BQ86" i="5"/>
  <c r="BR315" i="5"/>
  <c r="BX241" i="5"/>
  <c r="AV518" i="5"/>
  <c r="BQ518" i="5" s="1"/>
  <c r="BH347" i="5"/>
  <c r="CC347" i="5"/>
  <c r="CF799" i="5"/>
  <c r="BE282" i="5"/>
  <c r="BZ282" i="5" s="1"/>
  <c r="BI320" i="5"/>
  <c r="CD320" i="5" s="1"/>
  <c r="BJ275" i="5"/>
  <c r="CE275" i="5" s="1"/>
  <c r="AT743" i="5"/>
  <c r="BO743" i="5" s="1"/>
  <c r="BJ660" i="5"/>
  <c r="CE660" i="5" s="1"/>
  <c r="CI926" i="5"/>
  <c r="CL926" i="5" s="1"/>
  <c r="AR926" i="5"/>
  <c r="BG375" i="5"/>
  <c r="CB375" i="5" s="1"/>
  <c r="AV872" i="5"/>
  <c r="BR681" i="5"/>
  <c r="CA907" i="5"/>
  <c r="CI845" i="5"/>
  <c r="CL845" i="5" s="1"/>
  <c r="BE856" i="5"/>
  <c r="BZ856" i="5" s="1"/>
  <c r="BX532" i="5"/>
  <c r="BR487" i="5"/>
  <c r="BV558" i="5"/>
  <c r="BW416" i="5"/>
  <c r="AZ202" i="5"/>
  <c r="BU202" i="5" s="1"/>
  <c r="BS397" i="5"/>
  <c r="BH1002" i="5"/>
  <c r="CC1002" i="5" s="1"/>
  <c r="CI266" i="5"/>
  <c r="CL266" i="5" s="1"/>
  <c r="AR266" i="5"/>
  <c r="BM266" i="5" s="1"/>
  <c r="BT315" i="5"/>
  <c r="AX728" i="5"/>
  <c r="BS728" i="5" s="1"/>
  <c r="BE273" i="5"/>
  <c r="BZ273" i="5" s="1"/>
  <c r="AT930" i="5"/>
  <c r="BO930" i="5" s="1"/>
  <c r="BB255" i="5"/>
  <c r="BW255" i="5" s="1"/>
  <c r="CI87" i="5"/>
  <c r="CL87" i="5" s="1"/>
  <c r="BM87" i="5"/>
  <c r="CI192" i="5"/>
  <c r="CL192" i="5" s="1"/>
  <c r="CC677" i="5"/>
  <c r="BY33" i="5"/>
  <c r="CI110" i="5"/>
  <c r="CL110" i="5" s="1"/>
  <c r="AR110" i="5"/>
  <c r="BM110" i="5" s="1"/>
  <c r="BP166" i="5"/>
  <c r="BE416" i="5"/>
  <c r="BZ416" i="5"/>
  <c r="CI980" i="5"/>
  <c r="CL980" i="5" s="1"/>
  <c r="BF545" i="5"/>
  <c r="CA545" i="5" s="1"/>
  <c r="BK944" i="5"/>
  <c r="CF944" i="5" s="1"/>
  <c r="AZ393" i="5"/>
  <c r="BU393" i="5" s="1"/>
  <c r="BV896" i="5"/>
  <c r="BY904" i="5"/>
  <c r="AR57" i="5"/>
  <c r="BM57" i="5" s="1"/>
  <c r="BD507" i="5"/>
  <c r="BY507" i="5" s="1"/>
  <c r="BJ331" i="5"/>
  <c r="CE331" i="5" s="1"/>
  <c r="BU435" i="5"/>
  <c r="BF523" i="5"/>
  <c r="CA523" i="5" s="1"/>
  <c r="BQ643" i="5"/>
  <c r="BJ894" i="5"/>
  <c r="CE894" i="5" s="1"/>
  <c r="BH432" i="5"/>
  <c r="CC432" i="5" s="1"/>
  <c r="AS803" i="5"/>
  <c r="BN803" i="5" s="1"/>
  <c r="BB1007" i="5"/>
  <c r="BW1007" i="5" s="1"/>
  <c r="BS307" i="5"/>
  <c r="CB647" i="5"/>
  <c r="BK90" i="5"/>
  <c r="CF90" i="5" s="1"/>
  <c r="BF733" i="5"/>
  <c r="CA733" i="5" s="1"/>
  <c r="BM255" i="5"/>
  <c r="BK74" i="5"/>
  <c r="CF74" i="5" s="1"/>
  <c r="BB287" i="5"/>
  <c r="BW287" i="5" s="1"/>
  <c r="AR268" i="5"/>
  <c r="BM268" i="5" s="1"/>
  <c r="CI799" i="5"/>
  <c r="CL799" i="5" s="1"/>
  <c r="AT856" i="5"/>
  <c r="BO856" i="5" s="1"/>
  <c r="CB560" i="5"/>
  <c r="CI666" i="5"/>
  <c r="CL666" i="5" s="1"/>
  <c r="BF791" i="5"/>
  <c r="CA791" i="5" s="1"/>
  <c r="BM172" i="5"/>
  <c r="BQ731" i="5"/>
  <c r="AX403" i="5"/>
  <c r="BS403" i="5"/>
  <c r="BK408" i="5"/>
  <c r="CF408" i="5" s="1"/>
  <c r="CI432" i="5"/>
  <c r="CL432" i="5" s="1"/>
  <c r="AT20" i="5"/>
  <c r="BO20" i="5" s="1"/>
  <c r="CI307" i="5"/>
  <c r="CL307" i="5" s="1"/>
  <c r="BH772" i="5"/>
  <c r="CC772" i="5" s="1"/>
  <c r="BJ715" i="5"/>
  <c r="CE715" i="5" s="1"/>
  <c r="BM753" i="5"/>
  <c r="BM185" i="5"/>
  <c r="AW307" i="5"/>
  <c r="BR307" i="5" s="1"/>
  <c r="CA568" i="5"/>
  <c r="BZ807" i="5"/>
  <c r="AX371" i="5"/>
  <c r="BS371" i="5" s="1"/>
  <c r="CI211" i="5"/>
  <c r="CL211" i="5" s="1"/>
  <c r="CI49" i="5"/>
  <c r="CL49" i="5" s="1"/>
  <c r="BV775" i="5"/>
  <c r="CA625" i="5"/>
  <c r="CE754" i="5"/>
  <c r="BT28" i="5"/>
  <c r="CI71" i="5"/>
  <c r="CL71" i="5" s="1"/>
  <c r="CI945" i="5"/>
  <c r="CL945" i="5" s="1"/>
  <c r="AR955" i="5"/>
  <c r="BP41" i="5"/>
  <c r="BG973" i="5"/>
  <c r="CB973" i="5" s="1"/>
  <c r="BA934" i="5"/>
  <c r="BV934" i="5" s="1"/>
  <c r="BH63" i="5"/>
  <c r="CC63" i="5" s="1"/>
  <c r="BZ487" i="5"/>
  <c r="CD207" i="5"/>
  <c r="CI389" i="5"/>
  <c r="CL389" i="5" s="1"/>
  <c r="BZ971" i="5"/>
  <c r="BE971" i="5"/>
  <c r="AR623" i="5"/>
  <c r="BQ344" i="5"/>
  <c r="BJ588" i="5"/>
  <c r="CE588" i="5" s="1"/>
  <c r="BE508" i="5"/>
  <c r="BZ508" i="5" s="1"/>
  <c r="AR609" i="5"/>
  <c r="BQ847" i="5"/>
  <c r="BX156" i="5"/>
  <c r="BJ373" i="5"/>
  <c r="CE373" i="5" s="1"/>
  <c r="BR444" i="5"/>
  <c r="BV842" i="5"/>
  <c r="BR1009" i="5"/>
  <c r="BV36" i="5"/>
  <c r="BX46" i="5"/>
  <c r="AV948" i="5"/>
  <c r="BQ948" i="5" s="1"/>
  <c r="BN718" i="5"/>
  <c r="CI679" i="5"/>
  <c r="CL679" i="5" s="1"/>
  <c r="BN78" i="5"/>
  <c r="AW904" i="5"/>
  <c r="BR904" i="5" s="1"/>
  <c r="BH332" i="5"/>
  <c r="CC332" i="5" s="1"/>
  <c r="BK293" i="5"/>
  <c r="CF293" i="5" s="1"/>
  <c r="CI936" i="5"/>
  <c r="CL936" i="5" s="1"/>
  <c r="BM936" i="5"/>
  <c r="CB751" i="5"/>
  <c r="BC381" i="5"/>
  <c r="BX381" i="5" s="1"/>
  <c r="CI591" i="5"/>
  <c r="CL591" i="5" s="1"/>
  <c r="BE720" i="5"/>
  <c r="BZ720" i="5" s="1"/>
  <c r="BI783" i="5"/>
  <c r="CD783" i="5" s="1"/>
  <c r="BV32" i="5"/>
  <c r="BQ326" i="5"/>
  <c r="BB474" i="5"/>
  <c r="BW474" i="5" s="1"/>
  <c r="BD916" i="5"/>
  <c r="BY916" i="5" s="1"/>
  <c r="BI385" i="5"/>
  <c r="CD385" i="5" s="1"/>
  <c r="BC408" i="5"/>
  <c r="BX408" i="5"/>
  <c r="BI932" i="5"/>
  <c r="CD932" i="5" s="1"/>
  <c r="BW785" i="5"/>
  <c r="BG538" i="5"/>
  <c r="CB538" i="5" s="1"/>
  <c r="AW770" i="5"/>
  <c r="BR770" i="5"/>
  <c r="BA340" i="5"/>
  <c r="BV340" i="5" s="1"/>
  <c r="CI947" i="5"/>
  <c r="CL947" i="5" s="1"/>
  <c r="BM947" i="5"/>
  <c r="AX903" i="5"/>
  <c r="BS903" i="5" s="1"/>
  <c r="CD959" i="5"/>
  <c r="BB239" i="5"/>
  <c r="BW239" i="5" s="1"/>
  <c r="AS473" i="5"/>
  <c r="BN473" i="5" s="1"/>
  <c r="AS960" i="5"/>
  <c r="BN960" i="5" s="1"/>
  <c r="CI252" i="5"/>
  <c r="CL252" i="5" s="1"/>
  <c r="AZ941" i="5"/>
  <c r="BU941" i="5" s="1"/>
  <c r="AY313" i="5"/>
  <c r="BT313" i="5" s="1"/>
  <c r="BG520" i="5"/>
  <c r="CB520" i="5" s="1"/>
  <c r="BG506" i="5"/>
  <c r="CB506" i="5" s="1"/>
  <c r="BT857" i="5"/>
  <c r="BT364" i="5"/>
  <c r="BZ180" i="5"/>
  <c r="AZ253" i="5"/>
  <c r="BU253" i="5" s="1"/>
  <c r="AV711" i="5"/>
  <c r="CJ711" i="5" s="1"/>
  <c r="CM711" i="5" s="1"/>
  <c r="CD790" i="5"/>
  <c r="CA256" i="5"/>
  <c r="AV756" i="5"/>
  <c r="BQ756" i="5" s="1"/>
  <c r="BX525" i="5"/>
  <c r="CF951" i="5"/>
  <c r="BH278" i="5"/>
  <c r="CC278" i="5" s="1"/>
  <c r="AS412" i="5"/>
  <c r="BN412" i="5" s="1"/>
  <c r="BI84" i="5"/>
  <c r="CD84" i="5" s="1"/>
  <c r="CC756" i="5"/>
  <c r="CE600" i="5"/>
  <c r="BY844" i="5"/>
  <c r="BU283" i="5"/>
  <c r="CI361" i="5"/>
  <c r="CL361" i="5" s="1"/>
  <c r="BF677" i="5"/>
  <c r="CA677" i="5"/>
  <c r="BG764" i="5"/>
  <c r="CB764" i="5" s="1"/>
  <c r="AT118" i="5"/>
  <c r="BO118" i="5" s="1"/>
  <c r="CI691" i="5"/>
  <c r="CL691" i="5" s="1"/>
  <c r="BM691" i="5"/>
  <c r="AR691" i="5"/>
  <c r="AV24" i="5"/>
  <c r="BQ24" i="5" s="1"/>
  <c r="CC431" i="5"/>
  <c r="CF213" i="5"/>
  <c r="CI840" i="5"/>
  <c r="CL840" i="5" s="1"/>
  <c r="BM840" i="5"/>
  <c r="BA652" i="5"/>
  <c r="BV652" i="5" s="1"/>
  <c r="AW963" i="5"/>
  <c r="BR963" i="5" s="1"/>
  <c r="BE344" i="5"/>
  <c r="BZ344" i="5" s="1"/>
  <c r="BR648" i="5"/>
  <c r="BU896" i="5"/>
  <c r="BT818" i="5"/>
  <c r="BR820" i="5"/>
  <c r="CD36" i="5"/>
  <c r="BH659" i="5"/>
  <c r="CC659" i="5" s="1"/>
  <c r="AX355" i="5"/>
  <c r="BS355" i="5" s="1"/>
  <c r="BO952" i="5"/>
  <c r="CI186" i="5"/>
  <c r="CL186" i="5" s="1"/>
  <c r="AW462" i="5"/>
  <c r="BR462" i="5" s="1"/>
  <c r="BM439" i="5"/>
  <c r="BU838" i="5"/>
  <c r="CE661" i="5"/>
  <c r="BE168" i="5"/>
  <c r="BZ168" i="5" s="1"/>
  <c r="AV821" i="5"/>
  <c r="BQ821" i="5" s="1"/>
  <c r="BF713" i="5"/>
  <c r="AZ690" i="5"/>
  <c r="BU690" i="5" s="1"/>
  <c r="BS228" i="5"/>
  <c r="BF674" i="5"/>
  <c r="CA674" i="5" s="1"/>
  <c r="BF282" i="5"/>
  <c r="CA282" i="5" s="1"/>
  <c r="BQ899" i="5"/>
  <c r="BP1003" i="5"/>
  <c r="AU1003" i="5"/>
  <c r="BE1013" i="5"/>
  <c r="BZ1013" i="5" s="1"/>
  <c r="BV56" i="5"/>
  <c r="AU384" i="5"/>
  <c r="BP384" i="5" s="1"/>
  <c r="CF47" i="5"/>
  <c r="CB880" i="5"/>
  <c r="BS682" i="5"/>
  <c r="CA667" i="5"/>
  <c r="BU602" i="5"/>
  <c r="BH623" i="5"/>
  <c r="CC623" i="5" s="1"/>
  <c r="BM858" i="5"/>
  <c r="AW170" i="5"/>
  <c r="CE294" i="5"/>
  <c r="AT863" i="5"/>
  <c r="BO863" i="5" s="1"/>
  <c r="CJ551" i="5"/>
  <c r="CM551" i="5" s="1"/>
  <c r="BE981" i="5"/>
  <c r="BZ981" i="5" s="1"/>
  <c r="BA523" i="5"/>
  <c r="BV523" i="5" s="1"/>
  <c r="BA385" i="5"/>
  <c r="BV385" i="5" s="1"/>
  <c r="AV643" i="5"/>
  <c r="BB894" i="5"/>
  <c r="BW894" i="5"/>
  <c r="BA669" i="5"/>
  <c r="BV669" i="5" s="1"/>
  <c r="BV803" i="5"/>
  <c r="BA803" i="5"/>
  <c r="BQ881" i="5"/>
  <c r="BV1010" i="5"/>
  <c r="AU342" i="5"/>
  <c r="BP342" i="5" s="1"/>
  <c r="BX415" i="5"/>
  <c r="BX853" i="5"/>
  <c r="AS138" i="5"/>
  <c r="BA155" i="5"/>
  <c r="BV155" i="5" s="1"/>
  <c r="BK341" i="5"/>
  <c r="CF341" i="5" s="1"/>
  <c r="CI315" i="5"/>
  <c r="CL315" i="5" s="1"/>
  <c r="AR315" i="5"/>
  <c r="BM315" i="5" s="1"/>
  <c r="BC295" i="5"/>
  <c r="BX295" i="5" s="1"/>
  <c r="AS183" i="5"/>
  <c r="BN183" i="5" s="1"/>
  <c r="CB549" i="5"/>
  <c r="CI848" i="5"/>
  <c r="CL848" i="5" s="1"/>
  <c r="BG367" i="5"/>
  <c r="CB367" i="5" s="1"/>
  <c r="BG788" i="5"/>
  <c r="CB788" i="5"/>
  <c r="BD423" i="5"/>
  <c r="BY423" i="5" s="1"/>
  <c r="CE478" i="5"/>
  <c r="AS958" i="5"/>
  <c r="BN958" i="5"/>
  <c r="BA965" i="5"/>
  <c r="BV965" i="5" s="1"/>
  <c r="BB660" i="5"/>
  <c r="BW660" i="5" s="1"/>
  <c r="BD736" i="5"/>
  <c r="BY736" i="5" s="1"/>
  <c r="BA1013" i="5"/>
  <c r="BV1013" i="5" s="1"/>
  <c r="BE196" i="5"/>
  <c r="BZ196" i="5" s="1"/>
  <c r="AS276" i="5"/>
  <c r="BN276" i="5" s="1"/>
  <c r="CF19" i="5"/>
  <c r="BJ691" i="5"/>
  <c r="CE691" i="5" s="1"/>
  <c r="AT846" i="5"/>
  <c r="BO846" i="5" s="1"/>
  <c r="BM459" i="5"/>
  <c r="CC734" i="5"/>
  <c r="CB40" i="5"/>
  <c r="BV953" i="5"/>
  <c r="AW291" i="5"/>
  <c r="BR291" i="5" s="1"/>
  <c r="BG279" i="5"/>
  <c r="CB279" i="5" s="1"/>
  <c r="BG425" i="5"/>
  <c r="CB425" i="5" s="1"/>
  <c r="BE624" i="5"/>
  <c r="BZ624" i="5" s="1"/>
  <c r="BH325" i="5"/>
  <c r="CC325" i="5" s="1"/>
  <c r="AV382" i="5"/>
  <c r="BQ382" i="5" s="1"/>
  <c r="BH978" i="5"/>
  <c r="CC978" i="5" s="1"/>
  <c r="CI648" i="5"/>
  <c r="CL648" i="5" s="1"/>
  <c r="AR648" i="5"/>
  <c r="BM648" i="5" s="1"/>
  <c r="BR933" i="5"/>
  <c r="BM588" i="5"/>
  <c r="BR954" i="5"/>
  <c r="AR666" i="5"/>
  <c r="BM666" i="5" s="1"/>
  <c r="AT726" i="5"/>
  <c r="BO726" i="5" s="1"/>
  <c r="BQ360" i="5"/>
  <c r="BJ940" i="5"/>
  <c r="CE940" i="5" s="1"/>
  <c r="BM226" i="5"/>
  <c r="AT479" i="5"/>
  <c r="BO479" i="5" s="1"/>
  <c r="BQ540" i="5"/>
  <c r="CI88" i="5"/>
  <c r="CL88" i="5" s="1"/>
  <c r="AR88" i="5"/>
  <c r="AV811" i="5"/>
  <c r="BQ811" i="5" s="1"/>
  <c r="BV759" i="5"/>
  <c r="CA462" i="5"/>
  <c r="BF462" i="5"/>
  <c r="BM170" i="5"/>
  <c r="BP591" i="5"/>
  <c r="BF696" i="5"/>
  <c r="CA696" i="5" s="1"/>
  <c r="BJ750" i="5"/>
  <c r="CE750" i="5" s="1"/>
  <c r="BA331" i="5"/>
  <c r="BV331" i="5" s="1"/>
  <c r="BB867" i="5"/>
  <c r="BW867" i="5" s="1"/>
  <c r="BM702" i="5"/>
  <c r="BD859" i="5"/>
  <c r="BY859" i="5" s="1"/>
  <c r="AS408" i="5"/>
  <c r="BB318" i="5"/>
  <c r="BW318" i="5"/>
  <c r="CI697" i="5"/>
  <c r="CL697" i="5" s="1"/>
  <c r="AU339" i="5"/>
  <c r="BP339" i="5" s="1"/>
  <c r="AW893" i="5"/>
  <c r="BR893" i="5" s="1"/>
  <c r="AS230" i="5"/>
  <c r="BN230" i="5" s="1"/>
  <c r="AR307" i="5"/>
  <c r="BW138" i="5"/>
  <c r="BK865" i="5"/>
  <c r="CF865" i="5" s="1"/>
  <c r="BO1001" i="5"/>
  <c r="BD710" i="5"/>
  <c r="BY710" i="5" s="1"/>
  <c r="BK657" i="5"/>
  <c r="CF657" i="5" s="1"/>
  <c r="BE313" i="5"/>
  <c r="BZ313" i="5"/>
  <c r="BC554" i="5"/>
  <c r="BX554" i="5" s="1"/>
  <c r="CB253" i="5"/>
  <c r="BN157" i="5"/>
  <c r="BE537" i="5"/>
  <c r="BZ537" i="5" s="1"/>
  <c r="AV92" i="5"/>
  <c r="BQ92" i="5" s="1"/>
  <c r="AY513" i="5"/>
  <c r="BT513" i="5" s="1"/>
  <c r="AU243" i="5"/>
  <c r="BP243" i="5" s="1"/>
  <c r="AZ592" i="5"/>
  <c r="BU592" i="5" s="1"/>
  <c r="BE121" i="5"/>
  <c r="BZ121" i="5" s="1"/>
  <c r="AU412" i="5"/>
  <c r="BP412" i="5" s="1"/>
  <c r="AV337" i="5"/>
  <c r="BQ337" i="5" s="1"/>
  <c r="CI862" i="5"/>
  <c r="CL862" i="5" s="1"/>
  <c r="BI241" i="5"/>
  <c r="CI543" i="5"/>
  <c r="CL543" i="5" s="1"/>
  <c r="AZ466" i="5"/>
  <c r="BU466" i="5" s="1"/>
  <c r="AU606" i="5"/>
  <c r="BP606" i="5" s="1"/>
  <c r="BM995" i="5"/>
  <c r="BB698" i="5"/>
  <c r="BW698" i="5" s="1"/>
  <c r="BN937" i="5"/>
  <c r="BC671" i="5"/>
  <c r="BX671" i="5" s="1"/>
  <c r="AY906" i="5"/>
  <c r="BT906" i="5" s="1"/>
  <c r="CB239" i="5"/>
  <c r="BC175" i="5"/>
  <c r="BX175" i="5" s="1"/>
  <c r="BF568" i="5"/>
  <c r="BA184" i="5"/>
  <c r="BV184" i="5" s="1"/>
  <c r="BE198" i="5"/>
  <c r="BZ198" i="5" s="1"/>
  <c r="BA127" i="5"/>
  <c r="BV127" i="5" s="1"/>
  <c r="AU261" i="5"/>
  <c r="BP261" i="5" s="1"/>
  <c r="BV243" i="5"/>
  <c r="BE379" i="5"/>
  <c r="BZ379" i="5" s="1"/>
  <c r="AZ315" i="5"/>
  <c r="BU315" i="5" s="1"/>
  <c r="AR211" i="5"/>
  <c r="AX329" i="5"/>
  <c r="BS329" i="5" s="1"/>
  <c r="BC190" i="5"/>
  <c r="BX190" i="5" s="1"/>
  <c r="BR549" i="5"/>
  <c r="BE163" i="5"/>
  <c r="BZ163" i="5" s="1"/>
  <c r="BP737" i="5"/>
  <c r="CC148" i="5"/>
  <c r="BM984" i="5"/>
  <c r="CB287" i="5"/>
  <c r="BA421" i="5"/>
  <c r="BV421" i="5" s="1"/>
  <c r="BO478" i="5"/>
  <c r="BG320" i="5"/>
  <c r="CB320" i="5" s="1"/>
  <c r="AT958" i="5"/>
  <c r="BO958" i="5" s="1"/>
  <c r="BK120" i="5"/>
  <c r="CF120" i="5" s="1"/>
  <c r="BO1003" i="5"/>
  <c r="BF965" i="5"/>
  <c r="CA965" i="5" s="1"/>
  <c r="AZ660" i="5"/>
  <c r="BU660" i="5" s="1"/>
  <c r="BJ547" i="5"/>
  <c r="CE547" i="5" s="1"/>
  <c r="AT54" i="5"/>
  <c r="CE328" i="5"/>
  <c r="BJ328" i="5"/>
  <c r="AX691" i="5"/>
  <c r="BS691" i="5" s="1"/>
  <c r="AS845" i="5"/>
  <c r="BE29" i="5"/>
  <c r="BZ29" i="5" s="1"/>
  <c r="BT280" i="5"/>
  <c r="BZ110" i="5"/>
  <c r="BH794" i="5"/>
  <c r="CC794" i="5" s="1"/>
  <c r="BI221" i="5"/>
  <c r="CD221" i="5" s="1"/>
  <c r="AV953" i="5"/>
  <c r="BQ953" i="5" s="1"/>
  <c r="BJ787" i="5"/>
  <c r="CE787" i="5" s="1"/>
  <c r="BJ654" i="5"/>
  <c r="CE654" i="5" s="1"/>
  <c r="AR71" i="5"/>
  <c r="BM945" i="5"/>
  <c r="BN425" i="5"/>
  <c r="BW929" i="5"/>
  <c r="AZ510" i="5"/>
  <c r="BU510" i="5" s="1"/>
  <c r="BM955" i="5"/>
  <c r="AU467" i="5"/>
  <c r="BP467" i="5" s="1"/>
  <c r="BJ971" i="5"/>
  <c r="CE971" i="5" s="1"/>
  <c r="BE623" i="5"/>
  <c r="BZ623" i="5" s="1"/>
  <c r="CI767" i="5"/>
  <c r="CL767" i="5" s="1"/>
  <c r="BK978" i="5"/>
  <c r="CF978" i="5" s="1"/>
  <c r="CB771" i="5"/>
  <c r="BE336" i="5"/>
  <c r="BZ336" i="5" s="1"/>
  <c r="AZ115" i="5"/>
  <c r="BU115" i="5" s="1"/>
  <c r="BX726" i="5"/>
  <c r="AZ858" i="5"/>
  <c r="BU858" i="5" s="1"/>
  <c r="BR768" i="5"/>
  <c r="AW569" i="5"/>
  <c r="BR569" i="5" s="1"/>
  <c r="CI909" i="5"/>
  <c r="CL909" i="5" s="1"/>
  <c r="AR936" i="5"/>
  <c r="AT838" i="5"/>
  <c r="BO838" i="5" s="1"/>
  <c r="AV720" i="5"/>
  <c r="CE604" i="5"/>
  <c r="BS661" i="5"/>
  <c r="BG908" i="5"/>
  <c r="CB908" i="5" s="1"/>
  <c r="BI181" i="5"/>
  <c r="CD181" i="5" s="1"/>
  <c r="BU894" i="5"/>
  <c r="BB785" i="5"/>
  <c r="CA669" i="5"/>
  <c r="BS339" i="5"/>
  <c r="CE321" i="5"/>
  <c r="BN415" i="5"/>
  <c r="BS21" i="5"/>
  <c r="CI455" i="5"/>
  <c r="CL455" i="5" s="1"/>
  <c r="CI710" i="5"/>
  <c r="CL710" i="5" s="1"/>
  <c r="AU145" i="5"/>
  <c r="BP145" i="5" s="1"/>
  <c r="AT70" i="5"/>
  <c r="BO70" i="5" s="1"/>
  <c r="BG597" i="5"/>
  <c r="CB597" i="5" s="1"/>
  <c r="BP109" i="5"/>
  <c r="BS772" i="5"/>
  <c r="BE335" i="5"/>
  <c r="BZ335" i="5" s="1"/>
  <c r="BG349" i="5"/>
  <c r="CB349" i="5" s="1"/>
  <c r="BK180" i="5"/>
  <c r="CF180" i="5" s="1"/>
  <c r="BE391" i="5"/>
  <c r="BZ391" i="5" s="1"/>
  <c r="CB441" i="5"/>
  <c r="BG441" i="5"/>
  <c r="AT173" i="5"/>
  <c r="BO173" i="5" s="1"/>
  <c r="AT778" i="5"/>
  <c r="CD525" i="5"/>
  <c r="BS989" i="5"/>
  <c r="BD315" i="5"/>
  <c r="BY315" i="5"/>
  <c r="BG524" i="5"/>
  <c r="CB524" i="5" s="1"/>
  <c r="CB163" i="5"/>
  <c r="CE126" i="5"/>
  <c r="AV699" i="5"/>
  <c r="BQ699" i="5" s="1"/>
  <c r="BH106" i="5"/>
  <c r="CC106" i="5"/>
  <c r="BV203" i="5"/>
  <c r="AZ178" i="5"/>
  <c r="BU178" i="5" s="1"/>
  <c r="CB378" i="5"/>
  <c r="BF370" i="5"/>
  <c r="CA370" i="5" s="1"/>
  <c r="BS957" i="5"/>
  <c r="BM318" i="5"/>
  <c r="BV596" i="5"/>
  <c r="CF440" i="5"/>
  <c r="BN1001" i="5"/>
  <c r="BR762" i="5"/>
  <c r="BS1008" i="5"/>
  <c r="BY203" i="5"/>
  <c r="AW237" i="5"/>
  <c r="BR237" i="5" s="1"/>
  <c r="BQ737" i="5"/>
  <c r="CD816" i="5"/>
  <c r="BV689" i="5"/>
  <c r="BA689" i="5"/>
  <c r="AW288" i="5"/>
  <c r="BR288" i="5" s="1"/>
  <c r="BF887" i="5"/>
  <c r="CA887" i="5" s="1"/>
  <c r="BN935" i="5"/>
  <c r="BD421" i="5"/>
  <c r="BY421" i="5" s="1"/>
  <c r="BG536" i="5"/>
  <c r="CB536" i="5" s="1"/>
  <c r="AR361" i="5"/>
  <c r="BN616" i="5"/>
  <c r="BJ300" i="5"/>
  <c r="CE300" i="5" s="1"/>
  <c r="CC743" i="5"/>
  <c r="BV660" i="5"/>
  <c r="CI225" i="5"/>
  <c r="CL225" i="5" s="1"/>
  <c r="AR225" i="5"/>
  <c r="BM225" i="5" s="1"/>
  <c r="BH481" i="5"/>
  <c r="CC481" i="5" s="1"/>
  <c r="AW645" i="5"/>
  <c r="BR645" i="5" s="1"/>
  <c r="AV942" i="5"/>
  <c r="BQ942" i="5" s="1"/>
  <c r="BR629" i="5"/>
  <c r="CI279" i="5"/>
  <c r="CL279" i="5" s="1"/>
  <c r="AT501" i="5"/>
  <c r="BO501" i="5" s="1"/>
  <c r="BG929" i="5"/>
  <c r="CB929" i="5"/>
  <c r="AT231" i="5"/>
  <c r="BO231" i="5" s="1"/>
  <c r="BZ246" i="5"/>
  <c r="BY55" i="5"/>
  <c r="CC1016" i="5"/>
  <c r="BH1016" i="5"/>
  <c r="CB258" i="5"/>
  <c r="BJ484" i="5"/>
  <c r="CE484" i="5" s="1"/>
  <c r="BW490" i="5"/>
  <c r="BP325" i="5"/>
  <c r="AY405" i="5"/>
  <c r="BT405" i="5" s="1"/>
  <c r="CC179" i="5"/>
  <c r="CD290" i="5"/>
  <c r="BC88" i="5"/>
  <c r="BX88" i="5" s="1"/>
  <c r="BC576" i="5"/>
  <c r="BX576" i="5" s="1"/>
  <c r="AZ200" i="5"/>
  <c r="BU200" i="5" s="1"/>
  <c r="AZ634" i="5"/>
  <c r="BU634" i="5" s="1"/>
  <c r="BE332" i="5"/>
  <c r="BZ332" i="5" s="1"/>
  <c r="BM186" i="5"/>
  <c r="BQ931" i="5"/>
  <c r="BZ476" i="5"/>
  <c r="AU381" i="5"/>
  <c r="BP381" i="5" s="1"/>
  <c r="CA514" i="5"/>
  <c r="AU584" i="5"/>
  <c r="BY642" i="5"/>
  <c r="AW999" i="5"/>
  <c r="BR999" i="5" s="1"/>
  <c r="BM30" i="5"/>
  <c r="AV894" i="5"/>
  <c r="BQ894" i="5" s="1"/>
  <c r="AR703" i="5"/>
  <c r="BK306" i="5"/>
  <c r="CF306" i="5" s="1"/>
  <c r="BD968" i="5"/>
  <c r="BY968" i="5" s="1"/>
  <c r="BI111" i="5"/>
  <c r="CD111" i="5" s="1"/>
  <c r="BA621" i="5"/>
  <c r="BV621" i="5" s="1"/>
  <c r="AS725" i="5"/>
  <c r="BN725" i="5" s="1"/>
  <c r="AZ384" i="5"/>
  <c r="BU384" i="5" s="1"/>
  <c r="BC458" i="5"/>
  <c r="BX458" i="5" s="1"/>
  <c r="BD19" i="5"/>
  <c r="BY19" i="5" s="1"/>
  <c r="CI873" i="5"/>
  <c r="CL873" i="5" s="1"/>
  <c r="AR873" i="5"/>
  <c r="BM845" i="5"/>
  <c r="BT846" i="5"/>
  <c r="BV782" i="5"/>
  <c r="BM46" i="5"/>
  <c r="BU819" i="5"/>
  <c r="BN1009" i="5"/>
  <c r="CD913" i="5"/>
  <c r="AS922" i="5"/>
  <c r="BN922" i="5" s="1"/>
  <c r="CA275" i="5"/>
  <c r="BF275" i="5"/>
  <c r="BH418" i="5"/>
  <c r="CC418" i="5" s="1"/>
  <c r="BI864" i="5"/>
  <c r="CD864" i="5" s="1"/>
  <c r="CE325" i="5"/>
  <c r="BI143" i="5"/>
  <c r="CD143" i="5" s="1"/>
  <c r="BK267" i="5"/>
  <c r="CF267" i="5" s="1"/>
  <c r="CA281" i="5"/>
  <c r="AT883" i="5"/>
  <c r="BO883" i="5" s="1"/>
  <c r="CI336" i="5"/>
  <c r="CL336" i="5" s="1"/>
  <c r="AR336" i="5"/>
  <c r="BM336" i="5" s="1"/>
  <c r="BN933" i="5"/>
  <c r="CI218" i="5"/>
  <c r="CL218" i="5" s="1"/>
  <c r="AX334" i="5"/>
  <c r="BS334" i="5" s="1"/>
  <c r="CE156" i="5"/>
  <c r="CI452" i="5"/>
  <c r="CL452" i="5" s="1"/>
  <c r="BW679" i="5"/>
  <c r="BB679" i="5"/>
  <c r="BF438" i="5"/>
  <c r="CA438" i="5" s="1"/>
  <c r="AS498" i="5"/>
  <c r="BA952" i="5"/>
  <c r="BV952" i="5" s="1"/>
  <c r="BM398" i="5"/>
  <c r="BT757" i="5"/>
  <c r="BE304" i="5"/>
  <c r="BZ304" i="5" s="1"/>
  <c r="AW931" i="5"/>
  <c r="BR931" i="5"/>
  <c r="BK215" i="5"/>
  <c r="CF215" i="5" s="1"/>
  <c r="BM591" i="5"/>
  <c r="BZ635" i="5"/>
  <c r="BD44" i="5"/>
  <c r="CJ44" i="5" s="1"/>
  <c r="CM44" i="5" s="1"/>
  <c r="AV981" i="5"/>
  <c r="BQ981" i="5" s="1"/>
  <c r="BY523" i="5"/>
  <c r="BP914" i="5"/>
  <c r="CE408" i="5"/>
  <c r="BT727" i="5"/>
  <c r="BD939" i="5"/>
  <c r="BY939" i="5" s="1"/>
  <c r="BE21" i="5"/>
  <c r="BZ21" i="5" s="1"/>
  <c r="CC197" i="5"/>
  <c r="BJ906" i="5"/>
  <c r="CE906" i="5" s="1"/>
  <c r="AR455" i="5"/>
  <c r="CC975" i="5"/>
  <c r="CI217" i="5"/>
  <c r="CL217" i="5" s="1"/>
  <c r="AR217" i="5"/>
  <c r="BS865" i="5"/>
  <c r="AR710" i="5"/>
  <c r="CF749" i="5"/>
  <c r="BM252" i="5"/>
  <c r="BM242" i="5"/>
  <c r="BJ75" i="5"/>
  <c r="CE75" i="5" s="1"/>
  <c r="BS617" i="5"/>
  <c r="BQ95" i="5"/>
  <c r="BD409" i="5"/>
  <c r="BY409" i="5" s="1"/>
  <c r="AX289" i="5"/>
  <c r="BS289" i="5" s="1"/>
  <c r="BE26" i="5"/>
  <c r="BZ26" i="5" s="1"/>
  <c r="BA961" i="5"/>
  <c r="BV961" i="5"/>
  <c r="BF956" i="5"/>
  <c r="CA956" i="5"/>
  <c r="BO513" i="5"/>
  <c r="BO256" i="5"/>
  <c r="BI525" i="5"/>
  <c r="BZ911" i="5"/>
  <c r="CI106" i="5"/>
  <c r="CL106" i="5" s="1"/>
  <c r="AR106" i="5"/>
  <c r="AU983" i="5"/>
  <c r="BP983" i="5"/>
  <c r="BI30" i="5"/>
  <c r="CD30" i="5" s="1"/>
  <c r="BG981" i="5"/>
  <c r="CB981" i="5" s="1"/>
  <c r="BH779" i="5"/>
  <c r="CC779" i="5" s="1"/>
  <c r="BN125" i="5"/>
  <c r="AS125" i="5"/>
  <c r="BB19" i="5"/>
  <c r="CI29" i="5"/>
  <c r="CL29" i="5" s="1"/>
  <c r="AR29" i="5"/>
  <c r="BM29" i="5" s="1"/>
  <c r="AX311" i="5"/>
  <c r="BS311" i="5" s="1"/>
  <c r="BC953" i="5"/>
  <c r="BX953" i="5" s="1"/>
  <c r="CE102" i="5"/>
  <c r="AS966" i="5"/>
  <c r="BN966" i="5" s="1"/>
  <c r="CA871" i="5"/>
  <c r="BF871" i="5"/>
  <c r="BJ631" i="5"/>
  <c r="CE631" i="5" s="1"/>
  <c r="BH179" i="5"/>
  <c r="BA688" i="5"/>
  <c r="BV688" i="5" s="1"/>
  <c r="BS940" i="5"/>
  <c r="AY103" i="5"/>
  <c r="BT103" i="5" s="1"/>
  <c r="BG46" i="5"/>
  <c r="CB46" i="5" s="1"/>
  <c r="BF562" i="5"/>
  <c r="CA562" i="5" s="1"/>
  <c r="BW133" i="5"/>
  <c r="CE486" i="5"/>
  <c r="BT972" i="5"/>
  <c r="AX664" i="5"/>
  <c r="BS664" i="5" s="1"/>
  <c r="BZ244" i="5"/>
  <c r="BE639" i="5"/>
  <c r="BZ639" i="5" s="1"/>
  <c r="BE339" i="5"/>
  <c r="BZ339" i="5" s="1"/>
  <c r="BA991" i="5"/>
  <c r="BV991" i="5" s="1"/>
  <c r="AS633" i="5"/>
  <c r="BN633" i="5" s="1"/>
  <c r="BY957" i="5"/>
  <c r="BC633" i="5"/>
  <c r="BX633" i="5" s="1"/>
  <c r="AY148" i="5"/>
  <c r="BT148" i="5"/>
  <c r="AS287" i="5"/>
  <c r="BN287" i="5" s="1"/>
  <c r="AS869" i="5"/>
  <c r="BN869" i="5" s="1"/>
  <c r="BC668" i="5"/>
  <c r="BX668" i="5" s="1"/>
  <c r="AY423" i="5"/>
  <c r="BT423" i="5" s="1"/>
  <c r="BJ358" i="5"/>
  <c r="CE358" i="5" s="1"/>
  <c r="AV958" i="5"/>
  <c r="BQ958" i="5" s="1"/>
  <c r="CA616" i="5"/>
  <c r="AS743" i="5"/>
  <c r="BN743" i="5" s="1"/>
  <c r="BZ660" i="5"/>
  <c r="BE49" i="5"/>
  <c r="BZ49" i="5" s="1"/>
  <c r="BZ328" i="5"/>
  <c r="AX976" i="5"/>
  <c r="BS976" i="5"/>
  <c r="BR714" i="5"/>
  <c r="BK434" i="5"/>
  <c r="CF434" i="5" s="1"/>
  <c r="BC485" i="5"/>
  <c r="BX485" i="5" s="1"/>
  <c r="BV942" i="5"/>
  <c r="BP1015" i="5"/>
  <c r="BM601" i="5"/>
  <c r="BW854" i="5"/>
  <c r="CC351" i="5"/>
  <c r="CI709" i="5"/>
  <c r="CL709" i="5" s="1"/>
  <c r="AR709" i="5"/>
  <c r="BP937" i="5"/>
  <c r="AT860" i="5"/>
  <c r="BO860" i="5" s="1"/>
  <c r="AW210" i="5"/>
  <c r="BR210" i="5"/>
  <c r="BP190" i="5"/>
  <c r="CA925" i="5"/>
  <c r="AT721" i="5"/>
  <c r="BO721" i="5" s="1"/>
  <c r="BZ743" i="5"/>
  <c r="BK458" i="5"/>
  <c r="CF458" i="5" s="1"/>
  <c r="BT734" i="5"/>
  <c r="CC858" i="5"/>
  <c r="AV133" i="5"/>
  <c r="BQ133" i="5" s="1"/>
  <c r="AR125" i="5"/>
  <c r="BJ965" i="5"/>
  <c r="CE965" i="5" s="1"/>
  <c r="BI926" i="5"/>
  <c r="CD926" i="5" s="1"/>
  <c r="AR885" i="5"/>
  <c r="AW497" i="5"/>
  <c r="BR497" i="5" s="1"/>
  <c r="BR113" i="5"/>
  <c r="BS232" i="5"/>
  <c r="BQ449" i="5"/>
  <c r="BY829" i="5"/>
  <c r="AR586" i="5"/>
  <c r="BM586" i="5" s="1"/>
  <c r="CB1006" i="5"/>
  <c r="AX880" i="5"/>
  <c r="BS880" i="5" s="1"/>
  <c r="BK355" i="5"/>
  <c r="CF355" i="5" s="1"/>
  <c r="BR57" i="5"/>
  <c r="BJ400" i="5"/>
  <c r="CE400" i="5" s="1"/>
  <c r="CB331" i="5"/>
  <c r="CI783" i="5"/>
  <c r="CL783" i="5" s="1"/>
  <c r="BM783" i="5"/>
  <c r="BY875" i="5"/>
  <c r="BG347" i="5"/>
  <c r="CB347" i="5" s="1"/>
  <c r="BP567" i="5"/>
  <c r="BZ423" i="5"/>
  <c r="CE544" i="5"/>
  <c r="BI459" i="5"/>
  <c r="CD459" i="5" s="1"/>
  <c r="BF492" i="5"/>
  <c r="CA492" i="5" s="1"/>
  <c r="BC240" i="5"/>
  <c r="BX240" i="5" s="1"/>
  <c r="AV945" i="5"/>
  <c r="BQ945" i="5" s="1"/>
  <c r="BY248" i="5"/>
  <c r="BF618" i="5"/>
  <c r="CA618" i="5" s="1"/>
  <c r="AW405" i="5"/>
  <c r="BR405" i="5" s="1"/>
  <c r="AS539" i="5"/>
  <c r="BN539" i="5" s="1"/>
  <c r="AS574" i="5"/>
  <c r="BN574" i="5"/>
  <c r="BX452" i="5"/>
  <c r="BI293" i="5"/>
  <c r="CD293" i="5" s="1"/>
  <c r="AT693" i="5"/>
  <c r="BO693" i="5" s="1"/>
  <c r="BC354" i="5"/>
  <c r="BX354" i="5" s="1"/>
  <c r="CI244" i="5"/>
  <c r="CL244" i="5" s="1"/>
  <c r="AR244" i="5"/>
  <c r="BU251" i="5"/>
  <c r="AY914" i="5"/>
  <c r="BZ473" i="5"/>
  <c r="CC1001" i="5"/>
  <c r="BE657" i="5"/>
  <c r="BZ657" i="5" s="1"/>
  <c r="BP429" i="5"/>
  <c r="AZ1002" i="5"/>
  <c r="BU1002" i="5" s="1"/>
  <c r="AZ362" i="5"/>
  <c r="AV524" i="5"/>
  <c r="BQ524" i="5" s="1"/>
  <c r="BM760" i="5"/>
  <c r="BC90" i="5"/>
  <c r="BX90" i="5" s="1"/>
  <c r="CA816" i="5"/>
  <c r="BA255" i="5"/>
  <c r="BV255" i="5" s="1"/>
  <c r="BO689" i="5"/>
  <c r="BG288" i="5"/>
  <c r="CB288" i="5" s="1"/>
  <c r="BF935" i="5"/>
  <c r="CA935" i="5" s="1"/>
  <c r="AS478" i="5"/>
  <c r="BN478" i="5" s="1"/>
  <c r="AR399" i="5"/>
  <c r="AU547" i="5"/>
  <c r="BP547" i="5" s="1"/>
  <c r="BV54" i="5"/>
  <c r="AW953" i="5"/>
  <c r="BR953" i="5" s="1"/>
  <c r="BH815" i="5"/>
  <c r="CC815" i="5" s="1"/>
  <c r="BT827" i="5"/>
  <c r="BC467" i="5"/>
  <c r="CJ467" i="5" s="1"/>
  <c r="CM467" i="5" s="1"/>
  <c r="AS829" i="5"/>
  <c r="BN829" i="5" s="1"/>
  <c r="AV962" i="5"/>
  <c r="BQ962" i="5" s="1"/>
  <c r="CI373" i="5"/>
  <c r="CL373" i="5" s="1"/>
  <c r="AR373" i="5"/>
  <c r="CB852" i="5"/>
  <c r="BH768" i="5"/>
  <c r="CC768" i="5" s="1"/>
  <c r="BK46" i="5"/>
  <c r="CF46" i="5" s="1"/>
  <c r="BI1006" i="5"/>
  <c r="CD1006" i="5" s="1"/>
  <c r="BO170" i="5"/>
  <c r="BQ727" i="5"/>
  <c r="BU670" i="5"/>
  <c r="BS881" i="5"/>
  <c r="BN947" i="5"/>
  <c r="AT698" i="5"/>
  <c r="BO698" i="5" s="1"/>
  <c r="BG138" i="5"/>
  <c r="CB138" i="5" s="1"/>
  <c r="BE710" i="5"/>
  <c r="BZ710" i="5" s="1"/>
  <c r="CC35" i="5"/>
  <c r="BC692" i="5"/>
  <c r="BX692" i="5" s="1"/>
  <c r="BN889" i="5"/>
  <c r="BW579" i="5"/>
  <c r="BI802" i="5"/>
  <c r="CD802" i="5" s="1"/>
  <c r="AY370" i="5"/>
  <c r="BT370" i="5" s="1"/>
  <c r="BJ404" i="5"/>
  <c r="CE404" i="5" s="1"/>
  <c r="AV72" i="5"/>
  <c r="BQ72" i="5" s="1"/>
  <c r="BB638" i="5"/>
  <c r="BW638" i="5" s="1"/>
  <c r="BB590" i="5"/>
  <c r="BW590" i="5" s="1"/>
  <c r="AV836" i="5"/>
  <c r="BQ836" i="5" s="1"/>
  <c r="BJ782" i="5"/>
  <c r="CE782" i="5" s="1"/>
  <c r="AR980" i="5"/>
  <c r="CJ980" i="5" s="1"/>
  <c r="CM980" i="5" s="1"/>
  <c r="BM815" i="5"/>
  <c r="BH442" i="5"/>
  <c r="CC442" i="5" s="1"/>
  <c r="BU631" i="5"/>
  <c r="CB927" i="5"/>
  <c r="AX562" i="5"/>
  <c r="BS562" i="5" s="1"/>
  <c r="BB78" i="5"/>
  <c r="BW78" i="5" s="1"/>
  <c r="BJ172" i="5"/>
  <c r="CE172" i="5" s="1"/>
  <c r="BC462" i="5"/>
  <c r="BX462" i="5" s="1"/>
  <c r="BK731" i="5"/>
  <c r="CF731" i="5" s="1"/>
  <c r="CC192" i="5"/>
  <c r="AX899" i="5"/>
  <c r="BS899" i="5" s="1"/>
  <c r="BI616" i="5"/>
  <c r="CD616" i="5" s="1"/>
  <c r="BM399" i="5"/>
  <c r="CE417" i="5"/>
  <c r="CC328" i="5"/>
  <c r="AW691" i="5"/>
  <c r="BR691" i="5" s="1"/>
  <c r="AX714" i="5"/>
  <c r="BS714" i="5" s="1"/>
  <c r="AX734" i="5"/>
  <c r="BS734" i="5" s="1"/>
  <c r="BW166" i="5"/>
  <c r="AT535" i="5"/>
  <c r="BO535" i="5" s="1"/>
  <c r="BJ529" i="5"/>
  <c r="CE529" i="5" s="1"/>
  <c r="AX833" i="5"/>
  <c r="BS833" i="5" s="1"/>
  <c r="BZ934" i="5"/>
  <c r="BZ449" i="5"/>
  <c r="BK504" i="5"/>
  <c r="CF504" i="5"/>
  <c r="BS174" i="5"/>
  <c r="BC746" i="5"/>
  <c r="BX746" i="5"/>
  <c r="BM45" i="5"/>
  <c r="CB649" i="5"/>
  <c r="BD847" i="5"/>
  <c r="BY847" i="5" s="1"/>
  <c r="CD226" i="5"/>
  <c r="BA488" i="5"/>
  <c r="BV488" i="5" s="1"/>
  <c r="BW385" i="5"/>
  <c r="BD932" i="5"/>
  <c r="BY932" i="5" s="1"/>
  <c r="BD740" i="5"/>
  <c r="BY740" i="5"/>
  <c r="BH803" i="5"/>
  <c r="CC803" i="5" s="1"/>
  <c r="CI571" i="5"/>
  <c r="CL571" i="5" s="1"/>
  <c r="AS155" i="5"/>
  <c r="BN155" i="5" s="1"/>
  <c r="CD949" i="5"/>
  <c r="BS495" i="5"/>
  <c r="CA594" i="5"/>
  <c r="BD533" i="5"/>
  <c r="BY533" i="5" s="1"/>
  <c r="AX627" i="5"/>
  <c r="BS627" i="5" s="1"/>
  <c r="CI75" i="5"/>
  <c r="CL75" i="5" s="1"/>
  <c r="BY25" i="5"/>
  <c r="CI391" i="5"/>
  <c r="CL391" i="5" s="1"/>
  <c r="BK663" i="5"/>
  <c r="CF663" i="5" s="1"/>
  <c r="CE717" i="5"/>
  <c r="BE261" i="5"/>
  <c r="BZ261" i="5" s="1"/>
  <c r="BO756" i="5"/>
  <c r="BV789" i="5"/>
  <c r="BU256" i="5"/>
  <c r="AT308" i="5"/>
  <c r="BO308" i="5" s="1"/>
  <c r="AS985" i="5"/>
  <c r="BU862" i="5"/>
  <c r="AW134" i="5"/>
  <c r="BR134" i="5" s="1"/>
  <c r="CI518" i="5"/>
  <c r="CL518" i="5" s="1"/>
  <c r="AR518" i="5"/>
  <c r="BT367" i="5"/>
  <c r="AY367" i="5"/>
  <c r="BZ254" i="5"/>
  <c r="AU443" i="5"/>
  <c r="BP443" i="5" s="1"/>
  <c r="AU301" i="5"/>
  <c r="BP301" i="5" s="1"/>
  <c r="AW380" i="5"/>
  <c r="BR380" i="5" s="1"/>
  <c r="BT240" i="5"/>
  <c r="BD738" i="5"/>
  <c r="BY738" i="5" s="1"/>
  <c r="AX98" i="5"/>
  <c r="BS98" i="5" s="1"/>
  <c r="BH207" i="5"/>
  <c r="CC207" i="5" s="1"/>
  <c r="AV250" i="5"/>
  <c r="BQ250" i="5" s="1"/>
  <c r="BB666" i="5"/>
  <c r="BW666" i="5" s="1"/>
  <c r="AT636" i="5"/>
  <c r="BO636" i="5" s="1"/>
  <c r="BJ904" i="5"/>
  <c r="CE904" i="5" s="1"/>
  <c r="AZ759" i="5"/>
  <c r="BU759" i="5" s="1"/>
  <c r="BB573" i="5"/>
  <c r="BW573" i="5" s="1"/>
  <c r="CD730" i="5"/>
  <c r="AS470" i="5"/>
  <c r="BN470" i="5" s="1"/>
  <c r="CC785" i="5"/>
  <c r="BD324" i="5"/>
  <c r="BY324" i="5" s="1"/>
  <c r="BG377" i="5"/>
  <c r="CB377" i="5" s="1"/>
  <c r="BH70" i="5"/>
  <c r="CC70" i="5" s="1"/>
  <c r="BA346" i="5"/>
  <c r="BV346" i="5" s="1"/>
  <c r="BI185" i="5"/>
  <c r="CD185" i="5" s="1"/>
  <c r="BC34" i="5"/>
  <c r="BX34" i="5" s="1"/>
  <c r="AT371" i="5"/>
  <c r="BO371" i="5" s="1"/>
  <c r="BA282" i="5"/>
  <c r="BV282" i="5" s="1"/>
  <c r="AY292" i="5"/>
  <c r="BT292" i="5" s="1"/>
  <c r="BI907" i="5"/>
  <c r="CD907" i="5" s="1"/>
  <c r="BX625" i="5"/>
  <c r="BV912" i="5"/>
  <c r="BH942" i="5"/>
  <c r="CC942" i="5" s="1"/>
  <c r="BB402" i="5"/>
  <c r="BW402" i="5" s="1"/>
  <c r="BI174" i="5"/>
  <c r="CD174" i="5" s="1"/>
  <c r="BO165" i="5"/>
  <c r="BK878" i="5"/>
  <c r="CF878" i="5" s="1"/>
  <c r="BC586" i="5"/>
  <c r="BX586" i="5" s="1"/>
  <c r="BE452" i="5"/>
  <c r="BZ452" i="5" s="1"/>
  <c r="BF576" i="5"/>
  <c r="CA576" i="5" s="1"/>
  <c r="AX82" i="5"/>
  <c r="BS82" i="5" s="1"/>
  <c r="CB604" i="5"/>
  <c r="BE354" i="5"/>
  <c r="BZ354" i="5" s="1"/>
  <c r="AR661" i="5"/>
  <c r="BH822" i="5"/>
  <c r="CC822" i="5" s="1"/>
  <c r="BI73" i="5"/>
  <c r="CD73" i="5" s="1"/>
  <c r="AR697" i="5"/>
  <c r="BM697" i="5" s="1"/>
  <c r="BO580" i="5"/>
  <c r="AY455" i="5"/>
  <c r="BT455" i="5" s="1"/>
  <c r="BO83" i="5"/>
  <c r="BH749" i="5"/>
  <c r="CC749" i="5" s="1"/>
  <c r="BG805" i="5"/>
  <c r="CB805" i="5" s="1"/>
  <c r="BF994" i="5"/>
  <c r="CA994" i="5" s="1"/>
  <c r="BG461" i="5"/>
  <c r="CB461" i="5" s="1"/>
  <c r="AR922" i="5"/>
  <c r="BM922" i="5" s="1"/>
  <c r="AY162" i="5"/>
  <c r="BT162" i="5" s="1"/>
  <c r="CB422" i="5"/>
  <c r="BU79" i="5"/>
  <c r="AZ79" i="5"/>
  <c r="BB919" i="5"/>
  <c r="BY61" i="5"/>
  <c r="AT278" i="5"/>
  <c r="BO278" i="5" s="1"/>
  <c r="AR862" i="5"/>
  <c r="AV621" i="5"/>
  <c r="BE106" i="5"/>
  <c r="BZ106" i="5" s="1"/>
  <c r="BM124" i="5"/>
  <c r="BM1014" i="5"/>
  <c r="BW378" i="5"/>
  <c r="BX957" i="5"/>
  <c r="AU564" i="5"/>
  <c r="BP564" i="5" s="1"/>
  <c r="AS1000" i="5"/>
  <c r="BN1000" i="5" s="1"/>
  <c r="BK321" i="5"/>
  <c r="CF321" i="5" s="1"/>
  <c r="BO353" i="5"/>
  <c r="CF780" i="5"/>
  <c r="AW70" i="5"/>
  <c r="BI252" i="5"/>
  <c r="CD252" i="5" s="1"/>
  <c r="BT849" i="5"/>
  <c r="BA620" i="5"/>
  <c r="BV620" i="5" s="1"/>
  <c r="BK323" i="5"/>
  <c r="CF323" i="5" s="1"/>
  <c r="BP209" i="5"/>
  <c r="BH81" i="5"/>
  <c r="CC81" i="5" s="1"/>
  <c r="BD579" i="5"/>
  <c r="BY579" i="5" s="1"/>
  <c r="AW606" i="5"/>
  <c r="BR606" i="5" s="1"/>
  <c r="AS742" i="5"/>
  <c r="BN742" i="5" s="1"/>
  <c r="BM211" i="5"/>
  <c r="AY271" i="5"/>
  <c r="BT271" i="5" s="1"/>
  <c r="CI868" i="5"/>
  <c r="CL868" i="5" s="1"/>
  <c r="CC834" i="5"/>
  <c r="BH834" i="5"/>
  <c r="AZ802" i="5"/>
  <c r="BU802" i="5" s="1"/>
  <c r="BV1014" i="5"/>
  <c r="BU134" i="5"/>
  <c r="CA741" i="5"/>
  <c r="BR690" i="5"/>
  <c r="CC869" i="5"/>
  <c r="BC205" i="5"/>
  <c r="BX205" i="5" s="1"/>
  <c r="BM672" i="5"/>
  <c r="BH448" i="5"/>
  <c r="CC448" i="5" s="1"/>
  <c r="BD146" i="5"/>
  <c r="BY146" i="5"/>
  <c r="BA714" i="5"/>
  <c r="BV714" i="5" s="1"/>
  <c r="AY982" i="5"/>
  <c r="BT982" i="5" s="1"/>
  <c r="BI390" i="5"/>
  <c r="CD390" i="5" s="1"/>
  <c r="BI493" i="5"/>
  <c r="CD493" i="5"/>
  <c r="BM71" i="5"/>
  <c r="CI929" i="5"/>
  <c r="CL929" i="5" s="1"/>
  <c r="CF55" i="5"/>
  <c r="BK1016" i="5"/>
  <c r="CF1016" i="5" s="1"/>
  <c r="BG624" i="5"/>
  <c r="CB624" i="5" s="1"/>
  <c r="BH636" i="5"/>
  <c r="CC636" i="5" s="1"/>
  <c r="BN675" i="5"/>
  <c r="CI680" i="5"/>
  <c r="CL680" i="5" s="1"/>
  <c r="CI148" i="5"/>
  <c r="CL148" i="5" s="1"/>
  <c r="AW347" i="5"/>
  <c r="BR347" i="5" s="1"/>
  <c r="AV887" i="5"/>
  <c r="BQ887" i="5" s="1"/>
  <c r="BJ60" i="5"/>
  <c r="CE60" i="5" s="1"/>
  <c r="BN602" i="5"/>
  <c r="BT819" i="5"/>
  <c r="BT421" i="5"/>
  <c r="BD776" i="5"/>
  <c r="BY776" i="5" s="1"/>
  <c r="AZ93" i="5"/>
  <c r="BU93" i="5" s="1"/>
  <c r="CB483" i="5"/>
  <c r="CC282" i="5"/>
  <c r="AX536" i="5"/>
  <c r="BS536" i="5" s="1"/>
  <c r="AW677" i="5"/>
  <c r="BR677" i="5" s="1"/>
  <c r="BI292" i="5"/>
  <c r="CD292" i="5" s="1"/>
  <c r="BB66" i="5"/>
  <c r="BW66" i="5" s="1"/>
  <c r="AS736" i="5"/>
  <c r="BN736" i="5" s="1"/>
  <c r="AU764" i="5"/>
  <c r="BP764" i="5" s="1"/>
  <c r="CD196" i="5"/>
  <c r="BW142" i="5"/>
  <c r="BF384" i="5"/>
  <c r="CA384" i="5" s="1"/>
  <c r="CE276" i="5"/>
  <c r="BV458" i="5"/>
  <c r="BP774" i="5"/>
  <c r="AX448" i="5"/>
  <c r="BS448" i="5" s="1"/>
  <c r="AR328" i="5"/>
  <c r="CI872" i="5"/>
  <c r="CL872" i="5" s="1"/>
  <c r="BA208" i="5"/>
  <c r="BV208" i="5" s="1"/>
  <c r="BX976" i="5"/>
  <c r="CB302" i="5"/>
  <c r="BK338" i="5"/>
  <c r="CF338" i="5" s="1"/>
  <c r="BI782" i="5"/>
  <c r="CD782" i="5" s="1"/>
  <c r="AU982" i="5"/>
  <c r="BP982" i="5" s="1"/>
  <c r="AR100" i="5"/>
  <c r="BS885" i="5"/>
  <c r="BS225" i="5"/>
  <c r="CA794" i="5"/>
  <c r="BE311" i="5"/>
  <c r="BA212" i="5"/>
  <c r="BV212" i="5" s="1"/>
  <c r="CC475" i="5"/>
  <c r="BI754" i="5"/>
  <c r="CD754" i="5" s="1"/>
  <c r="CE497" i="5"/>
  <c r="BN416" i="5"/>
  <c r="BZ159" i="5"/>
  <c r="AX993" i="5"/>
  <c r="BS993" i="5" s="1"/>
  <c r="AS433" i="5"/>
  <c r="BN433" i="5" s="1"/>
  <c r="BM942" i="5"/>
  <c r="AS823" i="5"/>
  <c r="BN823" i="5" s="1"/>
  <c r="BW492" i="5"/>
  <c r="CC795" i="5"/>
  <c r="BE102" i="5"/>
  <c r="BZ102" i="5" s="1"/>
  <c r="BQ482" i="5"/>
  <c r="BA291" i="5"/>
  <c r="AW824" i="5"/>
  <c r="BR824" i="5" s="1"/>
  <c r="BV515" i="5"/>
  <c r="CE945" i="5"/>
  <c r="CC929" i="5"/>
  <c r="BN955" i="5"/>
  <c r="BS41" i="5"/>
  <c r="CI652" i="5"/>
  <c r="CL652" i="5" s="1"/>
  <c r="BY1016" i="5"/>
  <c r="BN465" i="5"/>
  <c r="BP445" i="5"/>
  <c r="BC98" i="5"/>
  <c r="BX98" i="5" s="1"/>
  <c r="BX207" i="5"/>
  <c r="BJ494" i="5"/>
  <c r="CE494" i="5" s="1"/>
  <c r="BG504" i="5"/>
  <c r="CB504" i="5" s="1"/>
  <c r="BH204" i="5"/>
  <c r="CC204" i="5" s="1"/>
  <c r="AV447" i="5"/>
  <c r="BQ447" i="5" s="1"/>
  <c r="BG623" i="5"/>
  <c r="BN874" i="5"/>
  <c r="BW143" i="5"/>
  <c r="BA267" i="5"/>
  <c r="BV267" i="5" s="1"/>
  <c r="CB746" i="5"/>
  <c r="BF393" i="5"/>
  <c r="CA393" i="5" s="1"/>
  <c r="CE752" i="5"/>
  <c r="AT344" i="5"/>
  <c r="BO344" i="5" s="1"/>
  <c r="CB336" i="5"/>
  <c r="BA179" i="5"/>
  <c r="BV179" i="5" s="1"/>
  <c r="BE648" i="5"/>
  <c r="BZ648" i="5" s="1"/>
  <c r="BQ115" i="5"/>
  <c r="BE334" i="5"/>
  <c r="CF392" i="5"/>
  <c r="BT878" i="5"/>
  <c r="CF156" i="5"/>
  <c r="CC373" i="5"/>
  <c r="CA528" i="5"/>
  <c r="CE59" i="5"/>
  <c r="BZ36" i="5"/>
  <c r="CA479" i="5"/>
  <c r="BW450" i="5"/>
  <c r="CI572" i="5"/>
  <c r="CL572" i="5" s="1"/>
  <c r="CI42" i="5"/>
  <c r="CL42" i="5" s="1"/>
  <c r="AR42" i="5"/>
  <c r="BM42" i="5" s="1"/>
  <c r="BF488" i="5"/>
  <c r="CA488" i="5" s="1"/>
  <c r="BW784" i="5"/>
  <c r="AX952" i="5"/>
  <c r="BS952" i="5" s="1"/>
  <c r="AY550" i="5"/>
  <c r="BT550" i="5" s="1"/>
  <c r="CF686" i="5"/>
  <c r="BO304" i="5"/>
  <c r="CC695" i="5"/>
  <c r="BZ437" i="5"/>
  <c r="CB122" i="5"/>
  <c r="CI584" i="5"/>
  <c r="CL584" i="5" s="1"/>
  <c r="AY999" i="5"/>
  <c r="BT999" i="5" s="1"/>
  <c r="BJ44" i="5"/>
  <c r="CE44" i="5" s="1"/>
  <c r="BO23" i="5"/>
  <c r="BY573" i="5"/>
  <c r="BD365" i="5"/>
  <c r="BY365" i="5" s="1"/>
  <c r="BS500" i="5"/>
  <c r="BB310" i="5"/>
  <c r="BW310" i="5" s="1"/>
  <c r="BW859" i="5"/>
  <c r="BN523" i="5"/>
  <c r="BE411" i="5"/>
  <c r="BZ411" i="5"/>
  <c r="BW223" i="5"/>
  <c r="BE894" i="5"/>
  <c r="BZ894" i="5" s="1"/>
  <c r="BZ73" i="5"/>
  <c r="AT703" i="5"/>
  <c r="BO703" i="5" s="1"/>
  <c r="BH694" i="5"/>
  <c r="CC694" i="5" s="1"/>
  <c r="BZ470" i="5"/>
  <c r="BU761" i="5"/>
  <c r="AS424" i="5"/>
  <c r="BN424" i="5" s="1"/>
  <c r="BN628" i="5"/>
  <c r="BE342" i="5"/>
  <c r="BZ342" i="5" s="1"/>
  <c r="AZ451" i="5"/>
  <c r="BU451" i="5" s="1"/>
  <c r="BC866" i="5"/>
  <c r="BX866" i="5" s="1"/>
  <c r="AU671" i="5"/>
  <c r="BP671" i="5" s="1"/>
  <c r="CI924" i="5"/>
  <c r="CL924" i="5" s="1"/>
  <c r="BZ683" i="5"/>
  <c r="AR571" i="5"/>
  <c r="BM571" i="5" s="1"/>
  <c r="BN324" i="5"/>
  <c r="AZ217" i="5"/>
  <c r="BU217" i="5" s="1"/>
  <c r="BC413" i="5"/>
  <c r="BX413" i="5" s="1"/>
  <c r="BC263" i="5"/>
  <c r="BX263" i="5" s="1"/>
  <c r="BE960" i="5"/>
  <c r="BZ960" i="5" s="1"/>
  <c r="CA284" i="5"/>
  <c r="BV612" i="5"/>
  <c r="BN426" i="5"/>
  <c r="BJ184" i="5"/>
  <c r="CE184" i="5" s="1"/>
  <c r="BW943" i="5"/>
  <c r="AU245" i="5"/>
  <c r="CD139" i="5"/>
  <c r="CD835" i="5"/>
  <c r="BF826" i="5"/>
  <c r="CA826" i="5" s="1"/>
  <c r="AT762" i="5"/>
  <c r="BO762" i="5" s="1"/>
  <c r="BN1008" i="5"/>
  <c r="BW640" i="5"/>
  <c r="BQ111" i="5"/>
  <c r="BX441" i="5"/>
  <c r="AZ537" i="5"/>
  <c r="BU537" i="5" s="1"/>
  <c r="CE422" i="5"/>
  <c r="AW656" i="5"/>
  <c r="BR656" i="5" s="1"/>
  <c r="AY261" i="5"/>
  <c r="BT261" i="5"/>
  <c r="AW733" i="5"/>
  <c r="BR733" i="5" s="1"/>
  <c r="BO653" i="5"/>
  <c r="BG834" i="5"/>
  <c r="CB834" i="5" s="1"/>
  <c r="CI889" i="5"/>
  <c r="CL889" i="5" s="1"/>
  <c r="AR889" i="5"/>
  <c r="CB579" i="5"/>
  <c r="CD163" i="5"/>
  <c r="CF760" i="5"/>
  <c r="BY241" i="5"/>
  <c r="CA621" i="5"/>
  <c r="BS802" i="5"/>
  <c r="BA658" i="5"/>
  <c r="BV658" i="5" s="1"/>
  <c r="CB90" i="5"/>
  <c r="BM957" i="5"/>
  <c r="BT397" i="5"/>
  <c r="AX995" i="5"/>
  <c r="CJ995" i="5" s="1"/>
  <c r="CM995" i="5" s="1"/>
  <c r="AV742" i="5"/>
  <c r="BQ742" i="5" s="1"/>
  <c r="AW1000" i="5"/>
  <c r="BR1000" i="5" s="1"/>
  <c r="AR75" i="5"/>
  <c r="AX943" i="5"/>
  <c r="BS943" i="5" s="1"/>
  <c r="BG555" i="5"/>
  <c r="CB555" i="5" s="1"/>
  <c r="BC356" i="5"/>
  <c r="BX356" i="5" s="1"/>
  <c r="AR835" i="5"/>
  <c r="BJ724" i="5"/>
  <c r="CE724" i="5" s="1"/>
  <c r="BZ830" i="5"/>
  <c r="CD506" i="5"/>
  <c r="BN289" i="5"/>
  <c r="CI613" i="5"/>
  <c r="CL613" i="5" s="1"/>
  <c r="AR391" i="5"/>
  <c r="AU961" i="5"/>
  <c r="BH461" i="5"/>
  <c r="CC461" i="5" s="1"/>
  <c r="AY50" i="5"/>
  <c r="BT50" i="5" s="1"/>
  <c r="CI202" i="5"/>
  <c r="CL202" i="5" s="1"/>
  <c r="AR202" i="5"/>
  <c r="AW92" i="5"/>
  <c r="BR92" i="5" s="1"/>
  <c r="BJ717" i="5"/>
  <c r="BT890" i="5"/>
  <c r="BK575" i="5"/>
  <c r="CF575" i="5" s="1"/>
  <c r="AY211" i="5"/>
  <c r="BT211" i="5" s="1"/>
  <c r="AR527" i="5"/>
  <c r="BI106" i="5"/>
  <c r="CD106" i="5" s="1"/>
  <c r="CA271" i="5"/>
  <c r="BE378" i="5"/>
  <c r="BZ378" i="5" s="1"/>
  <c r="AX606" i="5"/>
  <c r="BS606" i="5" s="1"/>
  <c r="BB813" i="5"/>
  <c r="BW813" i="5" s="1"/>
  <c r="AR446" i="5"/>
  <c r="CC50" i="5"/>
  <c r="BU578" i="5"/>
  <c r="AU53" i="5"/>
  <c r="BP53" i="5" s="1"/>
  <c r="AX526" i="5"/>
  <c r="BS526" i="5" s="1"/>
  <c r="AS260" i="5"/>
  <c r="BN260" i="5" s="1"/>
  <c r="BR209" i="5"/>
  <c r="AT412" i="5"/>
  <c r="AZ862" i="5"/>
  <c r="BO84" i="5"/>
  <c r="BU905" i="5"/>
  <c r="BW713" i="5"/>
  <c r="BK690" i="5"/>
  <c r="CF690" i="5" s="1"/>
  <c r="AR879" i="5"/>
  <c r="BM879" i="5" s="1"/>
  <c r="BX548" i="5"/>
  <c r="BF567" i="5"/>
  <c r="CA567" i="5" s="1"/>
  <c r="BF602" i="5"/>
  <c r="CA602" i="5" s="1"/>
  <c r="BV87" i="5"/>
  <c r="CI536" i="5"/>
  <c r="CL536" i="5" s="1"/>
  <c r="BW275" i="5"/>
  <c r="BQ603" i="5"/>
  <c r="BU272" i="5"/>
  <c r="BD300" i="5"/>
  <c r="BY300" i="5" s="1"/>
  <c r="BZ764" i="5"/>
  <c r="AU705" i="5"/>
  <c r="BP705" i="5"/>
  <c r="CD146" i="5"/>
  <c r="CD19" i="5"/>
  <c r="BZ873" i="5"/>
  <c r="AX280" i="5"/>
  <c r="BS280" i="5" s="1"/>
  <c r="BD110" i="5"/>
  <c r="BY110" i="5" s="1"/>
  <c r="BC561" i="5"/>
  <c r="BX561" i="5" s="1"/>
  <c r="BG481" i="5"/>
  <c r="CB481" i="5" s="1"/>
  <c r="AR40" i="5"/>
  <c r="AW117" i="5"/>
  <c r="BR117" i="5" s="1"/>
  <c r="BR716" i="5"/>
  <c r="AU345" i="5"/>
  <c r="BP345" i="5" s="1"/>
  <c r="BD953" i="5"/>
  <c r="BY953" i="5" s="1"/>
  <c r="AY792" i="5"/>
  <c r="BT792" i="5" s="1"/>
  <c r="AT855" i="5"/>
  <c r="BO855" i="5" s="1"/>
  <c r="CB629" i="5"/>
  <c r="BY206" i="5"/>
  <c r="CI833" i="5"/>
  <c r="CL833" i="5" s="1"/>
  <c r="AR833" i="5"/>
  <c r="BB955" i="5"/>
  <c r="AY652" i="5"/>
  <c r="BT652" i="5" s="1"/>
  <c r="BG1016" i="5"/>
  <c r="CB1016" i="5" s="1"/>
  <c r="CC64" i="5"/>
  <c r="BA445" i="5"/>
  <c r="BV445" i="5" s="1"/>
  <c r="BV468" i="5"/>
  <c r="BD297" i="5"/>
  <c r="BY297" i="5" s="1"/>
  <c r="BU487" i="5"/>
  <c r="CA494" i="5"/>
  <c r="CF258" i="5"/>
  <c r="BG389" i="5"/>
  <c r="CB389" i="5" s="1"/>
  <c r="AT632" i="5"/>
  <c r="BO632" i="5" s="1"/>
  <c r="AS447" i="5"/>
  <c r="BR490" i="5"/>
  <c r="BQ623" i="5"/>
  <c r="BS143" i="5"/>
  <c r="CB505" i="5"/>
  <c r="BS382" i="5"/>
  <c r="BC281" i="5"/>
  <c r="BX281" i="5" s="1"/>
  <c r="BB986" i="5"/>
  <c r="BW986" i="5"/>
  <c r="BU94" i="5"/>
  <c r="AV954" i="5"/>
  <c r="BQ954" i="5" s="1"/>
  <c r="AT454" i="5"/>
  <c r="BO454" i="5" s="1"/>
  <c r="BD319" i="5"/>
  <c r="BY319" i="5" s="1"/>
  <c r="BE238" i="5"/>
  <c r="BZ238" i="5" s="1"/>
  <c r="BV373" i="5"/>
  <c r="BU479" i="5"/>
  <c r="BR472" i="5"/>
  <c r="BJ388" i="5"/>
  <c r="CE388" i="5" s="1"/>
  <c r="BU552" i="5"/>
  <c r="AV796" i="5"/>
  <c r="BQ796" i="5" s="1"/>
  <c r="BS576" i="5"/>
  <c r="BR870" i="5"/>
  <c r="CA909" i="5"/>
  <c r="CI900" i="5"/>
  <c r="CL900" i="5" s="1"/>
  <c r="BE439" i="5"/>
  <c r="BZ439" i="5" s="1"/>
  <c r="CA122" i="5"/>
  <c r="BF227" i="5"/>
  <c r="CA227" i="5" s="1"/>
  <c r="BS201" i="5"/>
  <c r="AT581" i="5"/>
  <c r="AX314" i="5"/>
  <c r="BS314" i="5" s="1"/>
  <c r="BZ661" i="5"/>
  <c r="BM551" i="5"/>
  <c r="AY722" i="5"/>
  <c r="BT722" i="5" s="1"/>
  <c r="BT318" i="5"/>
  <c r="BV553" i="5"/>
  <c r="BA697" i="5"/>
  <c r="BV697" i="5" s="1"/>
  <c r="BA950" i="5"/>
  <c r="BV950" i="5" s="1"/>
  <c r="BT669" i="5"/>
  <c r="CI622" i="5"/>
  <c r="CL622" i="5" s="1"/>
  <c r="AZ457" i="5"/>
  <c r="BU457" i="5" s="1"/>
  <c r="BO340" i="5"/>
  <c r="BZ286" i="5"/>
  <c r="BS644" i="5"/>
  <c r="AY307" i="5"/>
  <c r="BT307" i="5" s="1"/>
  <c r="BR455" i="5"/>
  <c r="BT975" i="5"/>
  <c r="BW917" i="5"/>
  <c r="BF324" i="5"/>
  <c r="CA324" i="5" s="1"/>
  <c r="BG877" i="5"/>
  <c r="CB877" i="5" s="1"/>
  <c r="BN511" i="5"/>
  <c r="BM960" i="5"/>
  <c r="BD556" i="5"/>
  <c r="BY556" i="5" s="1"/>
  <c r="AT242" i="5"/>
  <c r="BO242" i="5" s="1"/>
  <c r="BU496" i="5"/>
  <c r="AY137" i="5"/>
  <c r="BT137" i="5" s="1"/>
  <c r="BZ520" i="5"/>
  <c r="BT641" i="5"/>
  <c r="AZ850" i="5"/>
  <c r="BU850" i="5" s="1"/>
  <c r="CC956" i="5"/>
  <c r="CI918" i="5"/>
  <c r="CL918" i="5" s="1"/>
  <c r="BI919" i="5"/>
  <c r="CD919" i="5" s="1"/>
  <c r="BZ733" i="5"/>
  <c r="AU925" i="5"/>
  <c r="BP925" i="5" s="1"/>
  <c r="BE419" i="5"/>
  <c r="BZ419" i="5" s="1"/>
  <c r="CI343" i="5"/>
  <c r="CL343" i="5" s="1"/>
  <c r="BS760" i="5"/>
  <c r="AX370" i="5"/>
  <c r="BS370" i="5" s="1"/>
  <c r="BT725" i="5"/>
  <c r="BS128" i="5"/>
  <c r="AZ741" i="5"/>
  <c r="BU741" i="5" s="1"/>
  <c r="BI779" i="5"/>
  <c r="CD779" i="5" s="1"/>
  <c r="BX651" i="5"/>
  <c r="BQ668" i="5"/>
  <c r="AZ677" i="5"/>
  <c r="BU677" i="5"/>
  <c r="BU1003" i="5"/>
  <c r="BG965" i="5"/>
  <c r="CB965" i="5" s="1"/>
  <c r="BK743" i="5"/>
  <c r="CF743" i="5" s="1"/>
  <c r="CD62" i="5"/>
  <c r="BN667" i="5"/>
  <c r="BC54" i="5"/>
  <c r="BX54" i="5" s="1"/>
  <c r="AS458" i="5"/>
  <c r="BN458" i="5" s="1"/>
  <c r="AY417" i="5"/>
  <c r="BT417" i="5" s="1"/>
  <c r="CI825" i="5"/>
  <c r="CL825" i="5" s="1"/>
  <c r="AZ39" i="5"/>
  <c r="BU39" i="5" s="1"/>
  <c r="CI407" i="5"/>
  <c r="CL407" i="5" s="1"/>
  <c r="CA177" i="5"/>
  <c r="CI522" i="5"/>
  <c r="CL522" i="5" s="1"/>
  <c r="AU714" i="5"/>
  <c r="BP714" i="5" s="1"/>
  <c r="CI311" i="5"/>
  <c r="CL311" i="5" s="1"/>
  <c r="AW475" i="5"/>
  <c r="BR475" i="5" s="1"/>
  <c r="CA828" i="5"/>
  <c r="BK40" i="5"/>
  <c r="CF40" i="5" s="1"/>
  <c r="BR531" i="5"/>
  <c r="BA433" i="5"/>
  <c r="BV433" i="5" s="1"/>
  <c r="BR980" i="5"/>
  <c r="BD529" i="5"/>
  <c r="BY529" i="5" s="1"/>
  <c r="BA102" i="5"/>
  <c r="BV102" i="5"/>
  <c r="BD815" i="5"/>
  <c r="BY815" i="5" s="1"/>
  <c r="AV827" i="5"/>
  <c r="BQ827" i="5" s="1"/>
  <c r="AV107" i="5"/>
  <c r="BQ107" i="5" s="1"/>
  <c r="AS248" i="5"/>
  <c r="BN248" i="5" s="1"/>
  <c r="BU55" i="5"/>
  <c r="CA944" i="5"/>
  <c r="AR895" i="5"/>
  <c r="BM65" i="5"/>
  <c r="BG207" i="5"/>
  <c r="CB207" i="5" s="1"/>
  <c r="BP52" i="5"/>
  <c r="BN484" i="5"/>
  <c r="BV490" i="5"/>
  <c r="AU143" i="5"/>
  <c r="BP143" i="5" s="1"/>
  <c r="AR393" i="5"/>
  <c r="BG218" i="5"/>
  <c r="BZ818" i="5"/>
  <c r="AX277" i="5"/>
  <c r="CJ277" i="5" s="1"/>
  <c r="CM277" i="5" s="1"/>
  <c r="AT508" i="5"/>
  <c r="BO508" i="5" s="1"/>
  <c r="BI688" i="5"/>
  <c r="CD688" i="5" s="1"/>
  <c r="BI89" i="5"/>
  <c r="CD89" i="5" s="1"/>
  <c r="BQ188" i="5"/>
  <c r="BE1005" i="5"/>
  <c r="BZ1005" i="5" s="1"/>
  <c r="BR36" i="5"/>
  <c r="BH154" i="5"/>
  <c r="CC154" i="5" s="1"/>
  <c r="CE562" i="5"/>
  <c r="BN948" i="5"/>
  <c r="CF610" i="5"/>
  <c r="BS718" i="5"/>
  <c r="AU552" i="5"/>
  <c r="BP552" i="5" s="1"/>
  <c r="BD796" i="5"/>
  <c r="BY796" i="5" s="1"/>
  <c r="BX870" i="5"/>
  <c r="CE909" i="5"/>
  <c r="AU904" i="5"/>
  <c r="BP904" i="5" s="1"/>
  <c r="BY880" i="5"/>
  <c r="BP952" i="5"/>
  <c r="BH80" i="5"/>
  <c r="CC80" i="5" s="1"/>
  <c r="AZ550" i="5"/>
  <c r="BU550" i="5" s="1"/>
  <c r="AT987" i="5"/>
  <c r="BO987" i="5" s="1"/>
  <c r="BV838" i="5"/>
  <c r="BE381" i="5"/>
  <c r="BZ381" i="5" s="1"/>
  <c r="BE294" i="5"/>
  <c r="BZ294" i="5" s="1"/>
  <c r="BI383" i="5"/>
  <c r="CD383" i="5" s="1"/>
  <c r="AX837" i="5"/>
  <c r="BS837" i="5" s="1"/>
  <c r="AT430" i="5"/>
  <c r="BO430" i="5" s="1"/>
  <c r="BU32" i="5"/>
  <c r="BM661" i="5"/>
  <c r="BP861" i="5"/>
  <c r="BA160" i="5"/>
  <c r="BV160" i="5" s="1"/>
  <c r="BP500" i="5"/>
  <c r="BQ259" i="5"/>
  <c r="BG223" i="5"/>
  <c r="CB223" i="5" s="1"/>
  <c r="BM727" i="5"/>
  <c r="AS477" i="5"/>
  <c r="BW432" i="5"/>
  <c r="BF939" i="5"/>
  <c r="CA939" i="5" s="1"/>
  <c r="BT628" i="5"/>
  <c r="BV415" i="5"/>
  <c r="AY1007" i="5"/>
  <c r="BT1007" i="5" s="1"/>
  <c r="BQ571" i="5"/>
  <c r="BN541" i="5"/>
  <c r="BF854" i="5"/>
  <c r="CA854" i="5" s="1"/>
  <c r="BW83" i="5"/>
  <c r="BR647" i="5"/>
  <c r="CB568" i="5"/>
  <c r="BH735" i="5"/>
  <c r="CC735" i="5" s="1"/>
  <c r="CC941" i="5"/>
  <c r="CI849" i="5"/>
  <c r="CL849" i="5" s="1"/>
  <c r="AR849" i="5"/>
  <c r="BM849" i="5"/>
  <c r="BB137" i="5"/>
  <c r="BW137" i="5" s="1"/>
  <c r="CA67" i="5"/>
  <c r="BC558" i="5"/>
  <c r="BX558" i="5" s="1"/>
  <c r="BH335" i="5"/>
  <c r="CC335" i="5" s="1"/>
  <c r="BE349" i="5"/>
  <c r="BZ349" i="5" s="1"/>
  <c r="CF826" i="5"/>
  <c r="BU198" i="5"/>
  <c r="CI1008" i="5"/>
  <c r="CL1008" i="5" s="1"/>
  <c r="BH135" i="5"/>
  <c r="AX350" i="5"/>
  <c r="BS350" i="5" s="1"/>
  <c r="AS391" i="5"/>
  <c r="BN391" i="5" s="1"/>
  <c r="AZ519" i="5"/>
  <c r="BK956" i="5"/>
  <c r="CF956" i="5" s="1"/>
  <c r="BF92" i="5"/>
  <c r="CA92" i="5" s="1"/>
  <c r="CB262" i="5"/>
  <c r="BN187" i="5"/>
  <c r="BE86" i="5"/>
  <c r="BZ86" i="5" s="1"/>
  <c r="AU733" i="5"/>
  <c r="BP733" i="5" s="1"/>
  <c r="BA653" i="5"/>
  <c r="BV653" i="5" s="1"/>
  <c r="BY343" i="5"/>
  <c r="BS241" i="5"/>
  <c r="AR543" i="5"/>
  <c r="BM543" i="5" s="1"/>
  <c r="BC611" i="5"/>
  <c r="BX611" i="5" s="1"/>
  <c r="CB802" i="5"/>
  <c r="BS152" i="5"/>
  <c r="AV957" i="5"/>
  <c r="BQ957" i="5" s="1"/>
  <c r="AV985" i="5"/>
  <c r="BQ985" i="5" s="1"/>
  <c r="AY214" i="5"/>
  <c r="BY424" i="5"/>
  <c r="BM599" i="5"/>
  <c r="AU286" i="5"/>
  <c r="BP286" i="5" s="1"/>
  <c r="BP866" i="5"/>
  <c r="CC138" i="5"/>
  <c r="BO924" i="5"/>
  <c r="BI891" i="5"/>
  <c r="CD891" i="5" s="1"/>
  <c r="BK387" i="5"/>
  <c r="CF387" i="5" s="1"/>
  <c r="BC804" i="5"/>
  <c r="BX804" i="5" s="1"/>
  <c r="AS377" i="5"/>
  <c r="BN377" i="5" s="1"/>
  <c r="BB263" i="5"/>
  <c r="BW263" i="5" s="1"/>
  <c r="AX758" i="5"/>
  <c r="BS758" i="5" s="1"/>
  <c r="CD67" i="5"/>
  <c r="AT715" i="5"/>
  <c r="BO715" i="5" s="1"/>
  <c r="AY289" i="5"/>
  <c r="BT289" i="5" s="1"/>
  <c r="BI253" i="5"/>
  <c r="CD253" i="5" s="1"/>
  <c r="BA391" i="5"/>
  <c r="BV391" i="5" s="1"/>
  <c r="CI50" i="5"/>
  <c r="CL50" i="5" s="1"/>
  <c r="AR50" i="5"/>
  <c r="CJ50" i="5" s="1"/>
  <c r="CM50" i="5" s="1"/>
  <c r="BQ578" i="5"/>
  <c r="CE989" i="5"/>
  <c r="BC834" i="5"/>
  <c r="BX834" i="5"/>
  <c r="BK412" i="5"/>
  <c r="CF412" i="5" s="1"/>
  <c r="BI229" i="5"/>
  <c r="CD229" i="5" s="1"/>
  <c r="BG370" i="5"/>
  <c r="CB370" i="5" s="1"/>
  <c r="AU397" i="5"/>
  <c r="BP397" i="5" s="1"/>
  <c r="CE650" i="5"/>
  <c r="BJ650" i="5"/>
  <c r="BM797" i="5"/>
  <c r="AR868" i="5"/>
  <c r="AX848" i="5"/>
  <c r="BS848" i="5" s="1"/>
  <c r="BH456" i="5"/>
  <c r="CC456" i="5" s="1"/>
  <c r="BG737" i="5"/>
  <c r="CB737" i="5" s="1"/>
  <c r="BV128" i="5"/>
  <c r="CE69" i="5"/>
  <c r="BS879" i="5"/>
  <c r="AZ869" i="5"/>
  <c r="BU869" i="5" s="1"/>
  <c r="AX219" i="5"/>
  <c r="BS219" i="5" s="1"/>
  <c r="BB268" i="5"/>
  <c r="BW268" i="5" s="1"/>
  <c r="CI275" i="5"/>
  <c r="CL275" i="5" s="1"/>
  <c r="BK603" i="5"/>
  <c r="CF603" i="5" s="1"/>
  <c r="CD660" i="5"/>
  <c r="CA427" i="5"/>
  <c r="AW276" i="5"/>
  <c r="BR276" i="5" s="1"/>
  <c r="AV774" i="5"/>
  <c r="BQ774" i="5" s="1"/>
  <c r="AR49" i="5"/>
  <c r="BX705" i="5"/>
  <c r="BT146" i="5"/>
  <c r="AT19" i="5"/>
  <c r="BO19" i="5" s="1"/>
  <c r="BJ825" i="5"/>
  <c r="CE825" i="5" s="1"/>
  <c r="BB407" i="5"/>
  <c r="BW407" i="5" s="1"/>
  <c r="BZ443" i="5"/>
  <c r="AU280" i="5"/>
  <c r="BP280" i="5" s="1"/>
  <c r="BZ225" i="5"/>
  <c r="CB416" i="5"/>
  <c r="AY910" i="5"/>
  <c r="BT910" i="5" s="1"/>
  <c r="CI159" i="5"/>
  <c r="CL159" i="5" s="1"/>
  <c r="BM159" i="5"/>
  <c r="BO993" i="5"/>
  <c r="BF795" i="5"/>
  <c r="CA795" i="5" s="1"/>
  <c r="BZ824" i="5"/>
  <c r="AY123" i="5"/>
  <c r="BT123" i="5" s="1"/>
  <c r="CI206" i="5"/>
  <c r="CL206" i="5" s="1"/>
  <c r="AR206" i="5"/>
  <c r="BM206" i="5" s="1"/>
  <c r="BT442" i="5"/>
  <c r="AR929" i="5"/>
  <c r="BM929" i="5" s="1"/>
  <c r="BG274" i="5"/>
  <c r="AS510" i="5"/>
  <c r="BQ955" i="5"/>
  <c r="BK652" i="5"/>
  <c r="CF652" i="5" s="1"/>
  <c r="BW973" i="5"/>
  <c r="CF812" i="5"/>
  <c r="BI327" i="5"/>
  <c r="CD327" i="5" s="1"/>
  <c r="AS65" i="5"/>
  <c r="BD559" i="5"/>
  <c r="BW570" i="5"/>
  <c r="AR389" i="5"/>
  <c r="BP174" i="5"/>
  <c r="AX630" i="5"/>
  <c r="BS630" i="5" s="1"/>
  <c r="BT382" i="5"/>
  <c r="AR218" i="5"/>
  <c r="BW392" i="5"/>
  <c r="BE615" i="5"/>
  <c r="BZ615" i="5" s="1"/>
  <c r="CF270" i="5"/>
  <c r="AS226" i="5"/>
  <c r="BN226" i="5" s="1"/>
  <c r="BX414" i="5"/>
  <c r="AS452" i="5"/>
  <c r="BN452" i="5" s="1"/>
  <c r="BI540" i="5"/>
  <c r="CD540" i="5" s="1"/>
  <c r="BO569" i="5"/>
  <c r="CA133" i="5"/>
  <c r="BG870" i="5"/>
  <c r="CB870" i="5" s="1"/>
  <c r="CI884" i="5"/>
  <c r="CL884" i="5" s="1"/>
  <c r="BM884" i="5"/>
  <c r="BD374" i="5"/>
  <c r="BY374" i="5" s="1"/>
  <c r="AY469" i="5"/>
  <c r="BT469" i="5" s="1"/>
  <c r="BC723" i="5"/>
  <c r="BX723" i="5" s="1"/>
  <c r="CI398" i="5"/>
  <c r="CL398" i="5" s="1"/>
  <c r="BZ972" i="5"/>
  <c r="BT332" i="5"/>
  <c r="CI383" i="5"/>
  <c r="CL383" i="5" s="1"/>
  <c r="BM383" i="5"/>
  <c r="AR383" i="5"/>
  <c r="AZ604" i="5"/>
  <c r="BU604" i="5" s="1"/>
  <c r="AV999" i="5"/>
  <c r="BQ999" i="5" s="1"/>
  <c r="AY875" i="5"/>
  <c r="BT875" i="5"/>
  <c r="BY403" i="5"/>
  <c r="BH365" i="5"/>
  <c r="CC365" i="5" s="1"/>
  <c r="CC601" i="5"/>
  <c r="CF859" i="5"/>
  <c r="AW722" i="5"/>
  <c r="BR722" i="5" s="1"/>
  <c r="AT223" i="5"/>
  <c r="BO223" i="5" s="1"/>
  <c r="CA703" i="5"/>
  <c r="BA662" i="5"/>
  <c r="BV662" i="5" s="1"/>
  <c r="BX470" i="5"/>
  <c r="BO740" i="5"/>
  <c r="CE169" i="5"/>
  <c r="AX596" i="5"/>
  <c r="BS596" i="5" s="1"/>
  <c r="CF761" i="5"/>
  <c r="BB628" i="5"/>
  <c r="BW628" i="5" s="1"/>
  <c r="BR339" i="5"/>
  <c r="AV342" i="5"/>
  <c r="BQ342" i="5" s="1"/>
  <c r="BG286" i="5"/>
  <c r="CB286" i="5" s="1"/>
  <c r="BS147" i="5"/>
  <c r="AX671" i="5"/>
  <c r="BS671" i="5" s="1"/>
  <c r="BF906" i="5"/>
  <c r="CA906" i="5" s="1"/>
  <c r="BZ1001" i="5"/>
  <c r="CI70" i="5"/>
  <c r="CL70" i="5" s="1"/>
  <c r="CF735" i="5"/>
  <c r="CI269" i="5"/>
  <c r="CL269" i="5" s="1"/>
  <c r="AR269" i="5"/>
  <c r="BA943" i="5"/>
  <c r="CF109" i="5"/>
  <c r="CD558" i="5"/>
  <c r="BV309" i="5"/>
  <c r="BA309" i="5"/>
  <c r="CF119" i="5"/>
  <c r="BH506" i="5"/>
  <c r="CC506" i="5" s="1"/>
  <c r="BN961" i="5"/>
  <c r="BZ441" i="5"/>
  <c r="BP303" i="5"/>
  <c r="CB756" i="5"/>
  <c r="BC589" i="5"/>
  <c r="BX589" i="5" s="1"/>
  <c r="CD733" i="5"/>
  <c r="BC141" i="5"/>
  <c r="BX141" i="5" s="1"/>
  <c r="AS721" i="5"/>
  <c r="BE329" i="5"/>
  <c r="BZ329" i="5" s="1"/>
  <c r="AU379" i="5"/>
  <c r="BP379" i="5" s="1"/>
  <c r="BS31" i="5"/>
  <c r="AW90" i="5"/>
  <c r="BR90" i="5" s="1"/>
  <c r="CF190" i="5"/>
  <c r="BO684" i="5"/>
  <c r="BY397" i="5"/>
  <c r="AV1000" i="5"/>
  <c r="BQ1000" i="5" s="1"/>
  <c r="CA435" i="5"/>
  <c r="CI914" i="5"/>
  <c r="CL914" i="5" s="1"/>
  <c r="CD223" i="5"/>
  <c r="BB306" i="5"/>
  <c r="BW306" i="5" s="1"/>
  <c r="BG477" i="5"/>
  <c r="CB477" i="5" s="1"/>
  <c r="BY669" i="5"/>
  <c r="BR230" i="5"/>
  <c r="BD943" i="5"/>
  <c r="BY943" i="5"/>
  <c r="AS558" i="5"/>
  <c r="BN558" i="5" s="1"/>
  <c r="BN607" i="5"/>
  <c r="AY37" i="5"/>
  <c r="BT37" i="5" s="1"/>
  <c r="CE289" i="5"/>
  <c r="AU611" i="5"/>
  <c r="BP611" i="5" s="1"/>
  <c r="AV725" i="5"/>
  <c r="BQ725" i="5" s="1"/>
  <c r="CD255" i="5"/>
  <c r="BD879" i="5"/>
  <c r="BY879" i="5" s="1"/>
  <c r="BY288" i="5"/>
  <c r="BE193" i="5"/>
  <c r="BZ193" i="5" s="1"/>
  <c r="BN72" i="5"/>
  <c r="CE729" i="5"/>
  <c r="AS97" i="5"/>
  <c r="BN97" i="5" s="1"/>
  <c r="CA660" i="5"/>
  <c r="BN1013" i="5"/>
  <c r="AS1013" i="5"/>
  <c r="BG196" i="5"/>
  <c r="CB196" i="5" s="1"/>
  <c r="BM775" i="5"/>
  <c r="BC19" i="5"/>
  <c r="BX19" i="5" s="1"/>
  <c r="BE773" i="5"/>
  <c r="BZ773" i="5" s="1"/>
  <c r="AY645" i="5"/>
  <c r="BT645" i="5" s="1"/>
  <c r="BI380" i="5"/>
  <c r="CD380" i="5" s="1"/>
  <c r="AS497" i="5"/>
  <c r="BN497" i="5" s="1"/>
  <c r="BA221" i="5"/>
  <c r="BV221" i="5" s="1"/>
  <c r="AZ953" i="5"/>
  <c r="BU953" i="5" s="1"/>
  <c r="CA815" i="5"/>
  <c r="AY401" i="5"/>
  <c r="BT401" i="5" s="1"/>
  <c r="BX489" i="5"/>
  <c r="BK618" i="5"/>
  <c r="CF618" i="5" s="1"/>
  <c r="AX895" i="5"/>
  <c r="BS895" i="5" s="1"/>
  <c r="BF595" i="5"/>
  <c r="CA595" i="5" s="1"/>
  <c r="BY624" i="5"/>
  <c r="BB171" i="5"/>
  <c r="BW171" i="5" s="1"/>
  <c r="BB270" i="5"/>
  <c r="BW270" i="5" s="1"/>
  <c r="BW847" i="5"/>
  <c r="BP154" i="5"/>
  <c r="BW610" i="5"/>
  <c r="BA290" i="5"/>
  <c r="BV290" i="5" s="1"/>
  <c r="BA200" i="5"/>
  <c r="AX759" i="5"/>
  <c r="BS759" i="5" s="1"/>
  <c r="BP186" i="5"/>
  <c r="BT82" i="5"/>
  <c r="CA923" i="5"/>
  <c r="BF923" i="5"/>
  <c r="AZ23" i="5"/>
  <c r="BU23" i="5" s="1"/>
  <c r="BR573" i="5"/>
  <c r="BI314" i="5"/>
  <c r="CD314" i="5" s="1"/>
  <c r="BY500" i="5"/>
  <c r="AZ408" i="5"/>
  <c r="BU408" i="5" s="1"/>
  <c r="BQ318" i="5"/>
  <c r="CA662" i="5"/>
  <c r="BR109" i="5"/>
  <c r="BD922" i="5"/>
  <c r="BY922" i="5" s="1"/>
  <c r="CI31" i="5"/>
  <c r="CL31" i="5" s="1"/>
  <c r="BM31" i="5"/>
  <c r="BH371" i="5"/>
  <c r="CC371" i="5" s="1"/>
  <c r="BT285" i="5"/>
  <c r="BG216" i="5"/>
  <c r="CB216" i="5" s="1"/>
  <c r="BO779" i="5"/>
  <c r="BI93" i="5"/>
  <c r="CD93" i="5" s="1"/>
  <c r="AZ66" i="5"/>
  <c r="BU66" i="5" s="1"/>
  <c r="BN54" i="5"/>
  <c r="BX672" i="5"/>
  <c r="BE836" i="5"/>
  <c r="BZ836" i="5" s="1"/>
  <c r="BJ775" i="5"/>
  <c r="CE775" i="5" s="1"/>
  <c r="BM19" i="5"/>
  <c r="CA773" i="5"/>
  <c r="AY544" i="5"/>
  <c r="BT544" i="5" s="1"/>
  <c r="BX225" i="5"/>
  <c r="BS954" i="5"/>
  <c r="BM574" i="5"/>
  <c r="BO92" i="5"/>
  <c r="CE624" i="5"/>
  <c r="BT355" i="5"/>
  <c r="BR340" i="5"/>
  <c r="BM549" i="5"/>
  <c r="BN227" i="5"/>
  <c r="CD560" i="5"/>
  <c r="BW858" i="5"/>
  <c r="BF30" i="5"/>
  <c r="CA30" i="5"/>
  <c r="CA230" i="5"/>
  <c r="BB617" i="5"/>
  <c r="BW617" i="5" s="1"/>
  <c r="BX214" i="5"/>
  <c r="BD119" i="5"/>
  <c r="BY119" i="5" s="1"/>
  <c r="BD180" i="5"/>
  <c r="BY180" i="5" s="1"/>
  <c r="BV183" i="5"/>
  <c r="CE1000" i="5"/>
  <c r="AT828" i="5"/>
  <c r="CF247" i="5"/>
  <c r="BZ35" i="5"/>
  <c r="BV725" i="5"/>
  <c r="AY287" i="5"/>
  <c r="BT287" i="5" s="1"/>
  <c r="BX228" i="5"/>
  <c r="AV667" i="5"/>
  <c r="BZ775" i="5"/>
  <c r="BR98" i="5"/>
  <c r="BU376" i="5"/>
  <c r="AS264" i="5"/>
  <c r="CB509" i="5"/>
  <c r="CD938" i="5"/>
  <c r="BW846" i="5"/>
  <c r="BY855" i="5"/>
  <c r="CA471" i="5"/>
  <c r="CI179" i="5"/>
  <c r="CL179" i="5" s="1"/>
  <c r="AR179" i="5"/>
  <c r="CA224" i="5"/>
  <c r="CD948" i="5"/>
  <c r="BR78" i="5"/>
  <c r="AY507" i="5"/>
  <c r="BT507" i="5" s="1"/>
  <c r="BT158" i="5"/>
  <c r="AY750" i="5"/>
  <c r="BT750" i="5"/>
  <c r="BI259" i="5"/>
  <c r="CD259" i="5" s="1"/>
  <c r="BO950" i="5"/>
  <c r="BX67" i="5"/>
  <c r="BR1012" i="5"/>
  <c r="BF348" i="5"/>
  <c r="CA348" i="5" s="1"/>
  <c r="BD869" i="5"/>
  <c r="BY869" i="5" s="1"/>
  <c r="AR93" i="5"/>
  <c r="BM93" i="5" s="1"/>
  <c r="CD676" i="5"/>
  <c r="BR814" i="5"/>
  <c r="BE107" i="5"/>
  <c r="BZ107" i="5" s="1"/>
  <c r="BV631" i="5"/>
  <c r="BR52" i="5"/>
  <c r="BG723" i="5"/>
  <c r="CB723" i="5" s="1"/>
  <c r="AZ215" i="5"/>
  <c r="BU215" i="5" s="1"/>
  <c r="AY112" i="5"/>
  <c r="BT112" i="5" s="1"/>
  <c r="BK628" i="5"/>
  <c r="CF628" i="5" s="1"/>
  <c r="BP249" i="5"/>
  <c r="BN357" i="5"/>
  <c r="CD951" i="5"/>
  <c r="BJ911" i="5"/>
  <c r="CE911" i="5" s="1"/>
  <c r="BE797" i="5"/>
  <c r="BZ797" i="5" s="1"/>
  <c r="BQ126" i="5"/>
  <c r="BM517" i="5"/>
  <c r="BF745" i="5"/>
  <c r="CA745" i="5" s="1"/>
  <c r="AR192" i="5"/>
  <c r="BM192" i="5" s="1"/>
  <c r="AX407" i="5"/>
  <c r="BS407" i="5" s="1"/>
  <c r="BR942" i="5"/>
  <c r="CD795" i="5"/>
  <c r="AT955" i="5"/>
  <c r="BO955" i="5" s="1"/>
  <c r="BX988" i="5"/>
  <c r="BG884" i="5"/>
  <c r="CB884" i="5" s="1"/>
  <c r="BP193" i="5"/>
  <c r="BK910" i="5"/>
  <c r="CF910" i="5" s="1"/>
  <c r="BN629" i="5"/>
  <c r="BU123" i="5"/>
  <c r="BF405" i="5"/>
  <c r="CA405" i="5" s="1"/>
  <c r="BJ987" i="5"/>
  <c r="CE987" i="5" s="1"/>
  <c r="AT837" i="5"/>
  <c r="BO837" i="5" s="1"/>
  <c r="BS861" i="5"/>
  <c r="CI198" i="5"/>
  <c r="CL198" i="5" s="1"/>
  <c r="BP605" i="5"/>
  <c r="CD918" i="5"/>
  <c r="BO149" i="5"/>
  <c r="BS527" i="5"/>
  <c r="BM152" i="5"/>
  <c r="BI568" i="5"/>
  <c r="CD568" i="5" s="1"/>
  <c r="AX769" i="5"/>
  <c r="BS769" i="5" s="1"/>
  <c r="CC889" i="5"/>
  <c r="CA983" i="5"/>
  <c r="BF983" i="5"/>
  <c r="BI778" i="5"/>
  <c r="CD778" i="5" s="1"/>
  <c r="BO343" i="5"/>
  <c r="BK288" i="5"/>
  <c r="CF288" i="5" s="1"/>
  <c r="BT935" i="5"/>
  <c r="CF616" i="5"/>
  <c r="CI62" i="5"/>
  <c r="CL62" i="5" s="1"/>
  <c r="BM62" i="5"/>
  <c r="BA328" i="5"/>
  <c r="BV328" i="5" s="1"/>
  <c r="BS102" i="5"/>
  <c r="BW831" i="5"/>
  <c r="BI516" i="5"/>
  <c r="CD516" i="5" s="1"/>
  <c r="BG720" i="5"/>
  <c r="CB720" i="5" s="1"/>
  <c r="BT859" i="5"/>
  <c r="BM596" i="5"/>
  <c r="BV20" i="5"/>
  <c r="BB780" i="5"/>
  <c r="BW780" i="5" s="1"/>
  <c r="CI184" i="5"/>
  <c r="CL184" i="5" s="1"/>
  <c r="AS237" i="5"/>
  <c r="BF813" i="5"/>
  <c r="CA813" i="5" s="1"/>
  <c r="AR848" i="5"/>
  <c r="AW862" i="5"/>
  <c r="BR862" i="5" s="1"/>
  <c r="CI935" i="5"/>
  <c r="CL935" i="5" s="1"/>
  <c r="AR935" i="5"/>
  <c r="BM935" i="5" s="1"/>
  <c r="BM651" i="5"/>
  <c r="AT668" i="5"/>
  <c r="BO668" i="5" s="1"/>
  <c r="BV283" i="5"/>
  <c r="CD836" i="5"/>
  <c r="BM872" i="5"/>
  <c r="CC841" i="5"/>
  <c r="BG792" i="5"/>
  <c r="CB792" i="5" s="1"/>
  <c r="CD739" i="5"/>
  <c r="BJ482" i="5"/>
  <c r="CE482" i="5" s="1"/>
  <c r="AZ71" i="5"/>
  <c r="BU71" i="5" s="1"/>
  <c r="AT401" i="5"/>
  <c r="BO401" i="5" s="1"/>
  <c r="BD501" i="5"/>
  <c r="BY501" i="5" s="1"/>
  <c r="BV94" i="5"/>
  <c r="BB636" i="5"/>
  <c r="BW636" i="5" s="1"/>
  <c r="BG609" i="5"/>
  <c r="CB609" i="5" s="1"/>
  <c r="BF820" i="5"/>
  <c r="CA820" i="5" s="1"/>
  <c r="AZ998" i="5"/>
  <c r="BU998" i="5" s="1"/>
  <c r="BM572" i="5"/>
  <c r="BO195" i="5"/>
  <c r="BH635" i="5"/>
  <c r="CC635" i="5" s="1"/>
  <c r="BG201" i="5"/>
  <c r="CB201" i="5" s="1"/>
  <c r="CI867" i="5"/>
  <c r="CL867" i="5" s="1"/>
  <c r="CA551" i="5"/>
  <c r="BK108" i="5"/>
  <c r="CF108" i="5" s="1"/>
  <c r="CI997" i="5"/>
  <c r="CL997" i="5" s="1"/>
  <c r="AR997" i="5"/>
  <c r="BM997" i="5" s="1"/>
  <c r="CI853" i="5"/>
  <c r="CL853" i="5" s="1"/>
  <c r="AR853" i="5"/>
  <c r="BR182" i="5"/>
  <c r="CF821" i="5"/>
  <c r="AZ946" i="5"/>
  <c r="BU946" i="5" s="1"/>
  <c r="BJ145" i="5"/>
  <c r="CE145" i="5" s="1"/>
  <c r="BG758" i="5"/>
  <c r="CB758" i="5" s="1"/>
  <c r="CF313" i="5"/>
  <c r="BK313" i="5"/>
  <c r="BO184" i="5"/>
  <c r="BC620" i="5"/>
  <c r="BX620" i="5" s="1"/>
  <c r="BU724" i="5"/>
  <c r="BM198" i="5"/>
  <c r="AU1008" i="5"/>
  <c r="BP1008" i="5" s="1"/>
  <c r="CI234" i="5"/>
  <c r="CL234" i="5" s="1"/>
  <c r="BQ969" i="5"/>
  <c r="BY256" i="5"/>
  <c r="CI96" i="5"/>
  <c r="CL96" i="5" s="1"/>
  <c r="BM611" i="5"/>
  <c r="CI190" i="5"/>
  <c r="CL190" i="5" s="1"/>
  <c r="BI370" i="5"/>
  <c r="CD370" i="5" s="1"/>
  <c r="BA542" i="5"/>
  <c r="BV542" i="5" s="1"/>
  <c r="BK397" i="5"/>
  <c r="CF397" i="5" s="1"/>
  <c r="BM333" i="5"/>
  <c r="BQ214" i="5"/>
  <c r="AT983" i="5"/>
  <c r="BG554" i="5"/>
  <c r="CB554" i="5" s="1"/>
  <c r="BF772" i="5"/>
  <c r="CA772" i="5" s="1"/>
  <c r="BH356" i="5"/>
  <c r="CC356" i="5" s="1"/>
  <c r="BM835" i="5"/>
  <c r="BM391" i="5"/>
  <c r="CI422" i="5"/>
  <c r="CL422" i="5" s="1"/>
  <c r="BM527" i="5"/>
  <c r="BM370" i="5"/>
  <c r="AT957" i="5"/>
  <c r="BO957" i="5" s="1"/>
  <c r="CA684" i="5"/>
  <c r="CI460" i="5"/>
  <c r="CL460" i="5" s="1"/>
  <c r="BM446" i="5"/>
  <c r="BO441" i="5"/>
  <c r="BX919" i="5"/>
  <c r="BG121" i="5"/>
  <c r="CB121" i="5" s="1"/>
  <c r="CI575" i="5"/>
  <c r="CL575" i="5" s="1"/>
  <c r="BI737" i="5"/>
  <c r="CD737" i="5" s="1"/>
  <c r="CA547" i="5"/>
  <c r="BF547" i="5"/>
  <c r="BY417" i="5"/>
  <c r="BA691" i="5"/>
  <c r="BV691" i="5" s="1"/>
  <c r="AT301" i="5"/>
  <c r="BO301" i="5" s="1"/>
  <c r="BZ497" i="5"/>
  <c r="AV431" i="5"/>
  <c r="BQ431" i="5" s="1"/>
  <c r="BA279" i="5"/>
  <c r="BV279" i="5" s="1"/>
  <c r="BX945" i="5"/>
  <c r="BJ55" i="5"/>
  <c r="CE55" i="5" s="1"/>
  <c r="BW809" i="5"/>
  <c r="CI207" i="5"/>
  <c r="CL207" i="5" s="1"/>
  <c r="BH18" i="5"/>
  <c r="CC18" i="5" s="1"/>
  <c r="BU156" i="5"/>
  <c r="AW842" i="5"/>
  <c r="BR842" i="5" s="1"/>
  <c r="BC948" i="5"/>
  <c r="BX948" i="5" s="1"/>
  <c r="CI610" i="5"/>
  <c r="CL610" i="5" s="1"/>
  <c r="AR610" i="5"/>
  <c r="BR195" i="5"/>
  <c r="BY200" i="5"/>
  <c r="CC486" i="5"/>
  <c r="BH486" i="5"/>
  <c r="BM706" i="5"/>
  <c r="BF759" i="5"/>
  <c r="CA759" i="5" s="1"/>
  <c r="BI304" i="5"/>
  <c r="CD304" i="5" s="1"/>
  <c r="BD439" i="5"/>
  <c r="BY439" i="5" s="1"/>
  <c r="BN751" i="5"/>
  <c r="CE601" i="5"/>
  <c r="BH474" i="5"/>
  <c r="CC474" i="5" s="1"/>
  <c r="BB810" i="5"/>
  <c r="BW810" i="5" s="1"/>
  <c r="BF722" i="5"/>
  <c r="CA722" i="5"/>
  <c r="AX223" i="5"/>
  <c r="BS223" i="5" s="1"/>
  <c r="BU662" i="5"/>
  <c r="CI470" i="5"/>
  <c r="CL470" i="5" s="1"/>
  <c r="AR470" i="5"/>
  <c r="BM470" i="5" s="1"/>
  <c r="BH596" i="5"/>
  <c r="CC596" i="5" s="1"/>
  <c r="BM622" i="5"/>
  <c r="CE671" i="5"/>
  <c r="AX305" i="5"/>
  <c r="BS305" i="5" s="1"/>
  <c r="AU239" i="5"/>
  <c r="BP239" i="5"/>
  <c r="BT236" i="5"/>
  <c r="BF70" i="5"/>
  <c r="CA70" i="5" s="1"/>
  <c r="CC558" i="5"/>
  <c r="AS830" i="5"/>
  <c r="BN830" i="5" s="1"/>
  <c r="BQ343" i="5"/>
  <c r="CI84" i="5"/>
  <c r="CL84" i="5" s="1"/>
  <c r="BF882" i="5"/>
  <c r="CA882" i="5" s="1"/>
  <c r="CI985" i="5"/>
  <c r="CL985" i="5" s="1"/>
  <c r="AX466" i="5"/>
  <c r="BS466" i="5" s="1"/>
  <c r="CI149" i="5"/>
  <c r="CL149" i="5" s="1"/>
  <c r="AX348" i="5"/>
  <c r="BS348" i="5" s="1"/>
  <c r="CI68" i="5"/>
  <c r="CL68" i="5" s="1"/>
  <c r="CF984" i="5"/>
  <c r="BD125" i="5"/>
  <c r="BY125" i="5"/>
  <c r="BH776" i="5"/>
  <c r="CC776" i="5" s="1"/>
  <c r="BY677" i="5"/>
  <c r="BQ1003" i="5"/>
  <c r="BM704" i="5"/>
  <c r="CI743" i="5"/>
  <c r="CL743" i="5" s="1"/>
  <c r="AR743" i="5"/>
  <c r="BU110" i="5"/>
  <c r="BD102" i="5"/>
  <c r="BY102" i="5" s="1"/>
  <c r="AT654" i="5"/>
  <c r="BO654" i="5" s="1"/>
  <c r="BB98" i="5"/>
  <c r="BW98" i="5" s="1"/>
  <c r="AW920" i="5"/>
  <c r="BR920" i="5" s="1"/>
  <c r="BM393" i="5"/>
  <c r="AS878" i="5"/>
  <c r="BN878" i="5" s="1"/>
  <c r="BO820" i="5"/>
  <c r="BE351" i="5"/>
  <c r="BZ351" i="5" s="1"/>
  <c r="BR583" i="5"/>
  <c r="BJ414" i="5"/>
  <c r="CE414" i="5" s="1"/>
  <c r="CI332" i="5"/>
  <c r="CL332" i="5" s="1"/>
  <c r="AU23" i="5"/>
  <c r="BP23" i="5" s="1"/>
  <c r="BO112" i="5"/>
  <c r="BO553" i="5"/>
  <c r="CI687" i="5"/>
  <c r="CL687" i="5" s="1"/>
  <c r="AT949" i="5"/>
  <c r="BO949" i="5" s="1"/>
  <c r="AR496" i="5"/>
  <c r="BG735" i="5"/>
  <c r="CB735" i="5" s="1"/>
  <c r="BK996" i="5"/>
  <c r="CF996" i="5" s="1"/>
  <c r="BW513" i="5"/>
  <c r="BU708" i="5"/>
  <c r="AS919" i="5"/>
  <c r="BN919" i="5" s="1"/>
  <c r="CE260" i="5"/>
  <c r="AY424" i="5"/>
  <c r="BT424" i="5" s="1"/>
  <c r="AW1007" i="5"/>
  <c r="BR1007" i="5" s="1"/>
  <c r="CI657" i="5"/>
  <c r="CL657" i="5" s="1"/>
  <c r="AR657" i="5"/>
  <c r="BK249" i="5"/>
  <c r="CF249" i="5" s="1"/>
  <c r="BM309" i="5"/>
  <c r="CC362" i="5"/>
  <c r="AX543" i="5"/>
  <c r="BS543" i="5" s="1"/>
  <c r="BW611" i="5"/>
  <c r="CI81" i="5"/>
  <c r="CL81" i="5" s="1"/>
  <c r="BM868" i="5"/>
  <c r="AT536" i="5"/>
  <c r="BO536" i="5" s="1"/>
  <c r="BN899" i="5"/>
  <c r="AW743" i="5"/>
  <c r="BR743" i="5" s="1"/>
  <c r="BO873" i="5"/>
  <c r="BK475" i="5"/>
  <c r="CF475" i="5" s="1"/>
  <c r="BP585" i="5"/>
  <c r="AR98" i="5"/>
  <c r="BP570" i="5"/>
  <c r="BE389" i="5"/>
  <c r="BZ389" i="5" s="1"/>
  <c r="CA630" i="5"/>
  <c r="CI143" i="5"/>
  <c r="CL143" i="5" s="1"/>
  <c r="AR143" i="5"/>
  <c r="BM143" i="5" s="1"/>
  <c r="AZ615" i="5"/>
  <c r="BU615" i="5"/>
  <c r="BK688" i="5"/>
  <c r="CF688" i="5" s="1"/>
  <c r="CB454" i="5"/>
  <c r="CI463" i="5"/>
  <c r="CL463" i="5" s="1"/>
  <c r="AR463" i="5"/>
  <c r="BF103" i="5"/>
  <c r="CA103" i="5" s="1"/>
  <c r="BV659" i="5"/>
  <c r="BE388" i="5"/>
  <c r="BZ388" i="5" s="1"/>
  <c r="CD572" i="5"/>
  <c r="BP757" i="5"/>
  <c r="BT573" i="5"/>
  <c r="BZ222" i="5"/>
  <c r="BU259" i="5"/>
  <c r="AX761" i="5"/>
  <c r="BS761" i="5" s="1"/>
  <c r="BJ893" i="5"/>
  <c r="CE893" i="5" s="1"/>
  <c r="BA821" i="5"/>
  <c r="BV821" i="5" s="1"/>
  <c r="BM70" i="5"/>
  <c r="BU67" i="5"/>
  <c r="AZ67" i="5"/>
  <c r="CI608" i="5"/>
  <c r="CL608" i="5" s="1"/>
  <c r="AR608" i="5"/>
  <c r="BO607" i="5"/>
  <c r="BZ119" i="5"/>
  <c r="BT409" i="5"/>
  <c r="AV461" i="5"/>
  <c r="BQ461" i="5" s="1"/>
  <c r="BR436" i="5"/>
  <c r="BR341" i="5"/>
  <c r="BN592" i="5"/>
  <c r="BP989" i="5"/>
  <c r="BS352" i="5"/>
  <c r="BM408" i="5"/>
  <c r="BI538" i="5"/>
  <c r="CD538" i="5" s="1"/>
  <c r="BP646" i="5"/>
  <c r="BZ779" i="5"/>
  <c r="AZ935" i="5"/>
  <c r="BU935" i="5" s="1"/>
  <c r="CI965" i="5"/>
  <c r="CL965" i="5" s="1"/>
  <c r="AS62" i="5"/>
  <c r="CJ62" i="5" s="1"/>
  <c r="CM62" i="5" s="1"/>
  <c r="BI590" i="5"/>
  <c r="CD590" i="5" s="1"/>
  <c r="BN328" i="5"/>
  <c r="BM681" i="5"/>
  <c r="CB845" i="5"/>
  <c r="CI475" i="5"/>
  <c r="CL475" i="5" s="1"/>
  <c r="BI910" i="5"/>
  <c r="CD910" i="5" s="1"/>
  <c r="BE993" i="5"/>
  <c r="BZ993" i="5" s="1"/>
  <c r="AW248" i="5"/>
  <c r="BR248" i="5" s="1"/>
  <c r="AX876" i="5"/>
  <c r="BS876" i="5" s="1"/>
  <c r="BP393" i="5"/>
  <c r="CI130" i="5"/>
  <c r="CL130" i="5" s="1"/>
  <c r="AR130" i="5"/>
  <c r="BF218" i="5"/>
  <c r="CA218" i="5" s="1"/>
  <c r="BY954" i="5"/>
  <c r="BG878" i="5"/>
  <c r="CB878" i="5" s="1"/>
  <c r="BR298" i="5"/>
  <c r="AW298" i="5"/>
  <c r="BI195" i="5"/>
  <c r="CD195" i="5" s="1"/>
  <c r="AU476" i="5"/>
  <c r="BP476" i="5" s="1"/>
  <c r="CB783" i="5"/>
  <c r="BE837" i="5"/>
  <c r="BZ837" i="5"/>
  <c r="BB32" i="5"/>
  <c r="BW32" i="5" s="1"/>
  <c r="BM112" i="5"/>
  <c r="BG702" i="5"/>
  <c r="CB702" i="5" s="1"/>
  <c r="CI612" i="5"/>
  <c r="CL612" i="5" s="1"/>
  <c r="AR612" i="5"/>
  <c r="BH816" i="5"/>
  <c r="CC816" i="5" s="1"/>
  <c r="CF423" i="5"/>
  <c r="BS272" i="5"/>
  <c r="BT965" i="5"/>
  <c r="AT142" i="5"/>
  <c r="BO142" i="5" s="1"/>
  <c r="BU705" i="5"/>
  <c r="BD434" i="5"/>
  <c r="BY434" i="5"/>
  <c r="BV948" i="5"/>
  <c r="BO385" i="5"/>
  <c r="BX340" i="5"/>
  <c r="BZ477" i="5"/>
  <c r="CB132" i="5"/>
  <c r="CI47" i="5"/>
  <c r="CL47" i="5" s="1"/>
  <c r="BM47" i="5"/>
  <c r="BA632" i="5"/>
  <c r="BV632" i="5" s="1"/>
  <c r="AZ171" i="5"/>
  <c r="BU171" i="5" s="1"/>
  <c r="CI270" i="5"/>
  <c r="CL270" i="5" s="1"/>
  <c r="AR270" i="5"/>
  <c r="BZ747" i="5"/>
  <c r="BI20" i="5"/>
  <c r="CD20" i="5" s="1"/>
  <c r="CB362" i="5"/>
  <c r="BF209" i="5"/>
  <c r="CA209" i="5"/>
  <c r="BU96" i="5"/>
  <c r="AZ96" i="5"/>
  <c r="AS834" i="5"/>
  <c r="BN834" i="5" s="1"/>
  <c r="CB322" i="5"/>
  <c r="CB427" i="5"/>
  <c r="CC872" i="5"/>
  <c r="CI107" i="5"/>
  <c r="CL107" i="5" s="1"/>
  <c r="AR107" i="5"/>
  <c r="BM107" i="5" s="1"/>
  <c r="CB85" i="5"/>
  <c r="BP250" i="5"/>
  <c r="BS657" i="5"/>
  <c r="BK620" i="5"/>
  <c r="CF620" i="5" s="1"/>
  <c r="BD458" i="5"/>
  <c r="BY458" i="5" s="1"/>
  <c r="AT407" i="5"/>
  <c r="BO407" i="5" s="1"/>
  <c r="BU754" i="5"/>
  <c r="BC380" i="5"/>
  <c r="BX380" i="5" s="1"/>
  <c r="CD316" i="5"/>
  <c r="BM967" i="5"/>
  <c r="BM270" i="5"/>
  <c r="CB940" i="5"/>
  <c r="BM751" i="5"/>
  <c r="CC314" i="5"/>
  <c r="BB798" i="5"/>
  <c r="BW798" i="5" s="1"/>
  <c r="BM402" i="5"/>
  <c r="CI425" i="5"/>
  <c r="CL425" i="5" s="1"/>
  <c r="BD246" i="5"/>
  <c r="BY246" i="5" s="1"/>
  <c r="BD490" i="5"/>
  <c r="BY490" i="5" s="1"/>
  <c r="CE392" i="5"/>
  <c r="CA414" i="5"/>
  <c r="BP153" i="5"/>
  <c r="BN469" i="5"/>
  <c r="BK975" i="5"/>
  <c r="CF975" i="5" s="1"/>
  <c r="AY262" i="5"/>
  <c r="BT262" i="5" s="1"/>
  <c r="CI890" i="5"/>
  <c r="CL890" i="5" s="1"/>
  <c r="BH699" i="5"/>
  <c r="CC699" i="5" s="1"/>
  <c r="BC764" i="5"/>
  <c r="BX764" i="5" s="1"/>
  <c r="AU448" i="5"/>
  <c r="BP448" i="5" s="1"/>
  <c r="BZ765" i="5"/>
  <c r="CI942" i="5"/>
  <c r="CL942" i="5" s="1"/>
  <c r="BW800" i="5"/>
  <c r="AZ232" i="5"/>
  <c r="BU232" i="5" s="1"/>
  <c r="AZ484" i="5"/>
  <c r="BU484" i="5" s="1"/>
  <c r="BK224" i="5"/>
  <c r="CF224" i="5" s="1"/>
  <c r="BS451" i="5"/>
  <c r="BV937" i="5"/>
  <c r="CI313" i="5"/>
  <c r="CL313" i="5" s="1"/>
  <c r="BM245" i="5"/>
  <c r="CE202" i="5"/>
  <c r="AR525" i="5"/>
  <c r="CE834" i="5"/>
  <c r="BU491" i="5"/>
  <c r="BF611" i="5"/>
  <c r="CA611" i="5"/>
  <c r="BH728" i="5"/>
  <c r="CC728" i="5" s="1"/>
  <c r="BY1000" i="5"/>
  <c r="BV266" i="5"/>
  <c r="CA368" i="5"/>
  <c r="BJ868" i="5"/>
  <c r="CE868" i="5" s="1"/>
  <c r="BO678" i="5"/>
  <c r="AT515" i="5"/>
  <c r="BO515" i="5" s="1"/>
  <c r="BY570" i="5"/>
  <c r="CI832" i="5"/>
  <c r="CL832" i="5" s="1"/>
  <c r="BM832" i="5"/>
  <c r="BG165" i="5"/>
  <c r="CB165" i="5"/>
  <c r="CI103" i="5"/>
  <c r="CL103" i="5" s="1"/>
  <c r="AR103" i="5"/>
  <c r="BM103" i="5" s="1"/>
  <c r="CE290" i="5"/>
  <c r="BQ672" i="5"/>
  <c r="BH29" i="5"/>
  <c r="CC29" i="5" s="1"/>
  <c r="BY955" i="5"/>
  <c r="BS892" i="5"/>
  <c r="BY636" i="5"/>
  <c r="CA574" i="5"/>
  <c r="BN783" i="5"/>
  <c r="CI326" i="5"/>
  <c r="CL326" i="5" s="1"/>
  <c r="BM326" i="5"/>
  <c r="AY73" i="5"/>
  <c r="BQ415" i="5"/>
  <c r="BT891" i="5"/>
  <c r="BQ473" i="5"/>
  <c r="BO161" i="5"/>
  <c r="BP830" i="5"/>
  <c r="BF790" i="5"/>
  <c r="CA790" i="5" s="1"/>
  <c r="AV951" i="5"/>
  <c r="BQ951" i="5" s="1"/>
  <c r="BI902" i="5"/>
  <c r="CD902" i="5" s="1"/>
  <c r="CI830" i="5"/>
  <c r="CL830" i="5" s="1"/>
  <c r="AR830" i="5"/>
  <c r="BY379" i="5"/>
  <c r="CI879" i="5"/>
  <c r="CL879" i="5" s="1"/>
  <c r="BK705" i="5"/>
  <c r="CF705" i="5" s="1"/>
  <c r="CI712" i="5"/>
  <c r="CL712" i="5" s="1"/>
  <c r="AR712" i="5"/>
  <c r="BM712" i="5" s="1"/>
  <c r="CI433" i="5"/>
  <c r="CL433" i="5" s="1"/>
  <c r="AR433" i="5"/>
  <c r="BD973" i="5"/>
  <c r="BY973" i="5" s="1"/>
  <c r="BC204" i="5"/>
  <c r="BX204" i="5" s="1"/>
  <c r="CD630" i="5"/>
  <c r="BS408" i="5"/>
  <c r="AV43" i="5"/>
  <c r="BQ43" i="5" s="1"/>
  <c r="CI959" i="5"/>
  <c r="CL959" i="5" s="1"/>
  <c r="AR959" i="5"/>
  <c r="AR640" i="5"/>
  <c r="AR419" i="5"/>
  <c r="BY53" i="5"/>
  <c r="BS729" i="5"/>
  <c r="CI895" i="5"/>
  <c r="CL895" i="5" s="1"/>
  <c r="CI144" i="5"/>
  <c r="CL144" i="5" s="1"/>
  <c r="CA884" i="5"/>
  <c r="BX901" i="5"/>
  <c r="BE430" i="5"/>
  <c r="BZ430" i="5" s="1"/>
  <c r="CD908" i="5"/>
  <c r="CI727" i="5"/>
  <c r="CL727" i="5" s="1"/>
  <c r="BO770" i="5"/>
  <c r="BF732" i="5"/>
  <c r="CA732" i="5" s="1"/>
  <c r="CC324" i="5"/>
  <c r="BM148" i="5"/>
  <c r="BX741" i="5"/>
  <c r="BY819" i="5"/>
  <c r="BA704" i="5"/>
  <c r="BV704" i="5" s="1"/>
  <c r="CI534" i="5"/>
  <c r="CL534" i="5" s="1"/>
  <c r="BJ833" i="5"/>
  <c r="CE833" i="5" s="1"/>
  <c r="BC510" i="5"/>
  <c r="BX510" i="5" s="1"/>
  <c r="BM652" i="5"/>
  <c r="BO570" i="5"/>
  <c r="CI557" i="5"/>
  <c r="CL557" i="5" s="1"/>
  <c r="CI516" i="5"/>
  <c r="CL516" i="5" s="1"/>
  <c r="BW277" i="5"/>
  <c r="BP768" i="5"/>
  <c r="BA562" i="5"/>
  <c r="BV562" i="5" s="1"/>
  <c r="BO133" i="5"/>
  <c r="BE101" i="5"/>
  <c r="BZ101" i="5" s="1"/>
  <c r="BN634" i="5"/>
  <c r="AV304" i="5"/>
  <c r="BQ304" i="5" s="1"/>
  <c r="CI731" i="5"/>
  <c r="CL731" i="5" s="1"/>
  <c r="AR731" i="5"/>
  <c r="AV227" i="5"/>
  <c r="BQ227" i="5" s="1"/>
  <c r="BG44" i="5"/>
  <c r="CB44" i="5" s="1"/>
  <c r="BC643" i="5"/>
  <c r="BX643" i="5" s="1"/>
  <c r="BM216" i="5"/>
  <c r="CI651" i="5"/>
  <c r="CL651" i="5" s="1"/>
  <c r="CI678" i="5"/>
  <c r="CL678" i="5" s="1"/>
  <c r="BT681" i="5"/>
  <c r="BA873" i="5"/>
  <c r="BV873" i="5" s="1"/>
  <c r="BZ39" i="5"/>
  <c r="CB24" i="5"/>
  <c r="BQ712" i="5"/>
  <c r="BU912" i="5"/>
  <c r="BO129" i="5"/>
  <c r="BT390" i="5"/>
  <c r="CI953" i="5"/>
  <c r="CL953" i="5" s="1"/>
  <c r="BR529" i="5"/>
  <c r="BT787" i="5"/>
  <c r="CI831" i="5"/>
  <c r="CL831" i="5" s="1"/>
  <c r="BM831" i="5"/>
  <c r="BQ1016" i="5"/>
  <c r="AZ465" i="5"/>
  <c r="BU465" i="5" s="1"/>
  <c r="CI468" i="5"/>
  <c r="CL468" i="5" s="1"/>
  <c r="BE559" i="5"/>
  <c r="BZ559" i="5" s="1"/>
  <c r="AY389" i="5"/>
  <c r="BT389" i="5" s="1"/>
  <c r="CF557" i="5"/>
  <c r="CB971" i="5"/>
  <c r="BV18" i="5"/>
  <c r="BT267" i="5"/>
  <c r="CE505" i="5"/>
  <c r="CE883" i="5"/>
  <c r="BS344" i="5"/>
  <c r="BM614" i="5"/>
  <c r="AS648" i="5"/>
  <c r="BN648" i="5" s="1"/>
  <c r="BI818" i="5"/>
  <c r="CD818" i="5" s="1"/>
  <c r="BM566" i="5"/>
  <c r="CE508" i="5"/>
  <c r="CI649" i="5"/>
  <c r="CL649" i="5" s="1"/>
  <c r="AZ188" i="5"/>
  <c r="BU188" i="5" s="1"/>
  <c r="CC528" i="5"/>
  <c r="BS659" i="5"/>
  <c r="AX659" i="5"/>
  <c r="BO562" i="5"/>
  <c r="BF88" i="5"/>
  <c r="CA88" i="5" s="1"/>
  <c r="BT51" i="5"/>
  <c r="CD486" i="5"/>
  <c r="BM355" i="5"/>
  <c r="BM512" i="5"/>
  <c r="BM731" i="5"/>
  <c r="BG131" i="5"/>
  <c r="CB131" i="5" s="1"/>
  <c r="BI591" i="5"/>
  <c r="CD591" i="5" s="1"/>
  <c r="BP294" i="5"/>
  <c r="BB167" i="5"/>
  <c r="BW167" i="5" s="1"/>
  <c r="AT32" i="5"/>
  <c r="BO32" i="5" s="1"/>
  <c r="AR867" i="5"/>
  <c r="BN474" i="5"/>
  <c r="AS474" i="5"/>
  <c r="AW500" i="5"/>
  <c r="BR500" i="5" s="1"/>
  <c r="BV643" i="5"/>
  <c r="BC744" i="5"/>
  <c r="BX744" i="5" s="1"/>
  <c r="BW108" i="5"/>
  <c r="BM296" i="5"/>
  <c r="AW964" i="5"/>
  <c r="BR964" i="5" s="1"/>
  <c r="BA424" i="5"/>
  <c r="BV424" i="5" s="1"/>
  <c r="AS893" i="5"/>
  <c r="BN893" i="5" s="1"/>
  <c r="CE286" i="5"/>
  <c r="CC21" i="5"/>
  <c r="BK821" i="5"/>
  <c r="BM906" i="5"/>
  <c r="BM924" i="5"/>
  <c r="BF719" i="5"/>
  <c r="CA719" i="5" s="1"/>
  <c r="AX387" i="5"/>
  <c r="BS387" i="5" s="1"/>
  <c r="BQ217" i="5"/>
  <c r="BC865" i="5"/>
  <c r="BX865" i="5" s="1"/>
  <c r="CD239" i="5"/>
  <c r="AW236" i="5"/>
  <c r="BR236" i="5" s="1"/>
  <c r="BY637" i="5"/>
  <c r="BQ145" i="5"/>
  <c r="BD496" i="5"/>
  <c r="BY496" i="5" s="1"/>
  <c r="BI620" i="5"/>
  <c r="CD620" i="5" s="1"/>
  <c r="BB139" i="5"/>
  <c r="BW139" i="5" s="1"/>
  <c r="BV835" i="5"/>
  <c r="BG95" i="5"/>
  <c r="CB95" i="5" s="1"/>
  <c r="CI715" i="5"/>
  <c r="CL715" i="5" s="1"/>
  <c r="AR234" i="5"/>
  <c r="AY519" i="5"/>
  <c r="BT519" i="5" s="1"/>
  <c r="BZ422" i="5"/>
  <c r="CE656" i="5"/>
  <c r="CD341" i="5"/>
  <c r="BM928" i="5"/>
  <c r="AZ187" i="5"/>
  <c r="BO273" i="5"/>
  <c r="AT273" i="5"/>
  <c r="AZ989" i="5"/>
  <c r="BU989" i="5"/>
  <c r="AX121" i="5"/>
  <c r="BS121" i="5" s="1"/>
  <c r="AR96" i="5"/>
  <c r="BC911" i="5"/>
  <c r="BX911" i="5" s="1"/>
  <c r="BG862" i="5"/>
  <c r="CB862" i="5" s="1"/>
  <c r="BV329" i="5"/>
  <c r="BW368" i="5"/>
  <c r="CI611" i="5"/>
  <c r="CL611" i="5" s="1"/>
  <c r="BK658" i="5"/>
  <c r="CF658" i="5" s="1"/>
  <c r="BF466" i="5"/>
  <c r="CA466" i="5" s="1"/>
  <c r="AR190" i="5"/>
  <c r="AR957" i="5"/>
  <c r="BD58" i="5"/>
  <c r="BY58" i="5"/>
  <c r="AY75" i="5"/>
  <c r="BT75" i="5" s="1"/>
  <c r="CE109" i="5"/>
  <c r="BG323" i="5"/>
  <c r="CB323" i="5" s="1"/>
  <c r="BV162" i="5"/>
  <c r="BM422" i="5"/>
  <c r="BM460" i="5"/>
  <c r="CB692" i="5"/>
  <c r="BM92" i="5"/>
  <c r="BM237" i="5"/>
  <c r="BH684" i="5"/>
  <c r="CC684" i="5" s="1"/>
  <c r="AR575" i="5"/>
  <c r="AV549" i="5"/>
  <c r="BQ549" i="5" s="1"/>
  <c r="CF81" i="5"/>
  <c r="CC911" i="5"/>
  <c r="BC737" i="5"/>
  <c r="BX737" i="5" s="1"/>
  <c r="BQ128" i="5"/>
  <c r="BI690" i="5"/>
  <c r="CD690" i="5" s="1"/>
  <c r="AW219" i="5"/>
  <c r="BR219" i="5" s="1"/>
  <c r="BP788" i="5"/>
  <c r="BE87" i="5"/>
  <c r="BZ87" i="5" s="1"/>
  <c r="CD421" i="5"/>
  <c r="AS361" i="5"/>
  <c r="BN361" i="5" s="1"/>
  <c r="CI120" i="5"/>
  <c r="CL120" i="5" s="1"/>
  <c r="CB205" i="5"/>
  <c r="BD417" i="5"/>
  <c r="BA522" i="5"/>
  <c r="BV522" i="5" s="1"/>
  <c r="BJ798" i="5"/>
  <c r="CE798" i="5" s="1"/>
  <c r="BO912" i="5"/>
  <c r="BM166" i="5"/>
  <c r="BG221" i="5"/>
  <c r="CB221" i="5" s="1"/>
  <c r="BP676" i="5"/>
  <c r="BZ428" i="5"/>
  <c r="BH274" i="5"/>
  <c r="CC274" i="5" s="1"/>
  <c r="AS652" i="5"/>
  <c r="BN652" i="5" s="1"/>
  <c r="AW64" i="5"/>
  <c r="BR64" i="5" s="1"/>
  <c r="BZ63" i="5"/>
  <c r="AR624" i="5"/>
  <c r="BM624" i="5" s="1"/>
  <c r="AZ771" i="5"/>
  <c r="BU771" i="5" s="1"/>
  <c r="AT566" i="5"/>
  <c r="BO566" i="5" s="1"/>
  <c r="BO360" i="5"/>
  <c r="CE238" i="5"/>
  <c r="BJ238" i="5"/>
  <c r="BO1009" i="5"/>
  <c r="BY583" i="5"/>
  <c r="BR479" i="5"/>
  <c r="BI388" i="5"/>
  <c r="CD388" i="5" s="1"/>
  <c r="BC796" i="5"/>
  <c r="BX796" i="5" s="1"/>
  <c r="BP355" i="5"/>
  <c r="BM686" i="5"/>
  <c r="BZ220" i="5"/>
  <c r="BV503" i="5"/>
  <c r="BD131" i="5"/>
  <c r="BY131" i="5" s="1"/>
  <c r="CC514" i="5"/>
  <c r="BM664" i="5"/>
  <c r="AY702" i="5"/>
  <c r="BT702" i="5" s="1"/>
  <c r="BI394" i="5"/>
  <c r="CD394" i="5" s="1"/>
  <c r="CA747" i="5"/>
  <c r="BR703" i="5"/>
  <c r="BY147" i="5"/>
  <c r="AU451" i="5"/>
  <c r="BP451" i="5" s="1"/>
  <c r="BI455" i="5"/>
  <c r="CD455" i="5" s="1"/>
  <c r="AZ284" i="5"/>
  <c r="BU284" i="5" s="1"/>
  <c r="BQ137" i="5"/>
  <c r="BM84" i="5"/>
  <c r="AZ957" i="5"/>
  <c r="BU957" i="5" s="1"/>
  <c r="AR985" i="5"/>
  <c r="BB653" i="5"/>
  <c r="BW653" i="5" s="1"/>
  <c r="CI675" i="5"/>
  <c r="CL675" i="5" s="1"/>
  <c r="BM675" i="5"/>
  <c r="CI737" i="5"/>
  <c r="CL737" i="5" s="1"/>
  <c r="BM737" i="5"/>
  <c r="AR68" i="5"/>
  <c r="CC517" i="5"/>
  <c r="BM421" i="5"/>
  <c r="BV272" i="5"/>
  <c r="BM427" i="5"/>
  <c r="BT774" i="5"/>
  <c r="BM825" i="5"/>
  <c r="AR407" i="5"/>
  <c r="BM522" i="5"/>
  <c r="CI645" i="5"/>
  <c r="CL645" i="5" s="1"/>
  <c r="BF585" i="5"/>
  <c r="CA585" i="5"/>
  <c r="CB492" i="5"/>
  <c r="BU654" i="5"/>
  <c r="BT232" i="5"/>
  <c r="BE231" i="5"/>
  <c r="BZ231" i="5" s="1"/>
  <c r="BP85" i="5"/>
  <c r="BF966" i="5"/>
  <c r="CA966" i="5" s="1"/>
  <c r="BC449" i="5"/>
  <c r="BX449" i="5" s="1"/>
  <c r="AW829" i="5"/>
  <c r="BR829" i="5" s="1"/>
  <c r="BI587" i="5"/>
  <c r="CD587" i="5" s="1"/>
  <c r="BI623" i="5"/>
  <c r="CD623" i="5" s="1"/>
  <c r="BE267" i="5"/>
  <c r="BZ267" i="5"/>
  <c r="AZ505" i="5"/>
  <c r="BU505" i="5" s="1"/>
  <c r="BG45" i="5"/>
  <c r="CB45" i="5" s="1"/>
  <c r="BF962" i="5"/>
  <c r="CA962" i="5" s="1"/>
  <c r="CE369" i="5"/>
  <c r="CI360" i="5"/>
  <c r="CL360" i="5" s="1"/>
  <c r="AT820" i="5"/>
  <c r="BC998" i="5"/>
  <c r="BX998" i="5" s="1"/>
  <c r="AZ768" i="5"/>
  <c r="BU768" i="5" s="1"/>
  <c r="BK718" i="5"/>
  <c r="CF718" i="5" s="1"/>
  <c r="CB42" i="5"/>
  <c r="BA706" i="5"/>
  <c r="BV706" i="5" s="1"/>
  <c r="AT723" i="5"/>
  <c r="BO723" i="5" s="1"/>
  <c r="AR634" i="5"/>
  <c r="BM332" i="5"/>
  <c r="CE757" i="5"/>
  <c r="BN131" i="5"/>
  <c r="AX693" i="5"/>
  <c r="BS693" i="5" s="1"/>
  <c r="CI573" i="5"/>
  <c r="CL573" i="5" s="1"/>
  <c r="BM573" i="5"/>
  <c r="AS661" i="5"/>
  <c r="BN661" i="5" s="1"/>
  <c r="CD843" i="5"/>
  <c r="BW981" i="5"/>
  <c r="BF480" i="5"/>
  <c r="CA480" i="5"/>
  <c r="CI464" i="5"/>
  <c r="CL464" i="5" s="1"/>
  <c r="BM464" i="5"/>
  <c r="BD259" i="5"/>
  <c r="BY259" i="5" s="1"/>
  <c r="BA747" i="5"/>
  <c r="BV747" i="5"/>
  <c r="BC477" i="5"/>
  <c r="BX477" i="5" s="1"/>
  <c r="BB424" i="5"/>
  <c r="BW424" i="5" s="1"/>
  <c r="BA532" i="5"/>
  <c r="BV532" i="5" s="1"/>
  <c r="BT155" i="5"/>
  <c r="CI377" i="5"/>
  <c r="CL377" i="5" s="1"/>
  <c r="AR377" i="5"/>
  <c r="AR687" i="5"/>
  <c r="BB949" i="5"/>
  <c r="BW949" i="5" s="1"/>
  <c r="BY76" i="5"/>
  <c r="BM496" i="5"/>
  <c r="AY184" i="5"/>
  <c r="BT184" i="5" s="1"/>
  <c r="BN67" i="5"/>
  <c r="BN608" i="5"/>
  <c r="BY139" i="5"/>
  <c r="BB970" i="5"/>
  <c r="BW970" i="5" s="1"/>
  <c r="BZ605" i="5"/>
  <c r="BS410" i="5"/>
  <c r="AZ708" i="5"/>
  <c r="CD262" i="5"/>
  <c r="BJ721" i="5"/>
  <c r="CE721" i="5" s="1"/>
  <c r="CI337" i="5"/>
  <c r="CL337" i="5" s="1"/>
  <c r="AR337" i="5"/>
  <c r="CB527" i="5"/>
  <c r="BX543" i="5"/>
  <c r="BR526" i="5"/>
  <c r="AR34" i="5"/>
  <c r="BM34" i="5" s="1"/>
  <c r="BG214" i="5"/>
  <c r="CB214" i="5" s="1"/>
  <c r="CC628" i="5"/>
  <c r="BA877" i="5"/>
  <c r="BV877" i="5" s="1"/>
  <c r="CI83" i="5"/>
  <c r="CL83" i="5" s="1"/>
  <c r="BW612" i="5"/>
  <c r="CI426" i="5"/>
  <c r="CL426" i="5" s="1"/>
  <c r="AW164" i="5"/>
  <c r="BR164" i="5" s="1"/>
  <c r="BM762" i="5"/>
  <c r="CI969" i="5"/>
  <c r="CL969" i="5" s="1"/>
  <c r="AR969" i="5"/>
  <c r="AY692" i="5"/>
  <c r="BT692" i="5" s="1"/>
  <c r="AW265" i="5"/>
  <c r="BQ808" i="5"/>
  <c r="BY902" i="5"/>
  <c r="AR81" i="5"/>
  <c r="BA285" i="5"/>
  <c r="BV285" i="5" s="1"/>
  <c r="BJ128" i="5"/>
  <c r="CE128" i="5" s="1"/>
  <c r="BJ689" i="5"/>
  <c r="CE689" i="5" s="1"/>
  <c r="BW72" i="5"/>
  <c r="BM275" i="5"/>
  <c r="BB677" i="5"/>
  <c r="BW677" i="5" s="1"/>
  <c r="BH300" i="5"/>
  <c r="CC300" i="5" s="1"/>
  <c r="BE704" i="5"/>
  <c r="BZ704" i="5" s="1"/>
  <c r="AX764" i="5"/>
  <c r="BS764" i="5" s="1"/>
  <c r="AV33" i="5"/>
  <c r="BK982" i="5"/>
  <c r="CF982" i="5" s="1"/>
  <c r="BX481" i="5"/>
  <c r="BY301" i="5"/>
  <c r="BW645" i="5"/>
  <c r="BC40" i="5"/>
  <c r="BX40" i="5" s="1"/>
  <c r="BI497" i="5"/>
  <c r="CD497" i="5" s="1"/>
  <c r="BK345" i="5"/>
  <c r="CF345" i="5" s="1"/>
  <c r="BM673" i="5"/>
  <c r="BN855" i="5"/>
  <c r="CD213" i="5"/>
  <c r="BZ113" i="5"/>
  <c r="CF501" i="5"/>
  <c r="BF248" i="5"/>
  <c r="CA248" i="5" s="1"/>
  <c r="BX812" i="5"/>
  <c r="CF468" i="5"/>
  <c r="BW874" i="5"/>
  <c r="BI165" i="5"/>
  <c r="CD165" i="5" s="1"/>
  <c r="CB115" i="5"/>
  <c r="AZ114" i="5"/>
  <c r="BU114" i="5" s="1"/>
  <c r="CI954" i="5"/>
  <c r="CL954" i="5" s="1"/>
  <c r="BM954" i="5"/>
  <c r="CA89" i="5"/>
  <c r="AW238" i="5"/>
  <c r="BR238" i="5" s="1"/>
  <c r="BD791" i="5"/>
  <c r="BY791" i="5" s="1"/>
  <c r="BX351" i="5"/>
  <c r="BN479" i="5"/>
  <c r="BT450" i="5"/>
  <c r="CB233" i="5"/>
  <c r="BB88" i="5"/>
  <c r="BW88" i="5" s="1"/>
  <c r="BM51" i="5"/>
  <c r="BT870" i="5"/>
  <c r="BR374" i="5"/>
  <c r="BO706" i="5"/>
  <c r="BJ398" i="5"/>
  <c r="CE398" i="5" s="1"/>
  <c r="BA786" i="5"/>
  <c r="BV786" i="5" s="1"/>
  <c r="BU294" i="5"/>
  <c r="BQ923" i="5"/>
  <c r="BK430" i="5"/>
  <c r="CF430" i="5" s="1"/>
  <c r="CI354" i="5"/>
  <c r="CL354" i="5" s="1"/>
  <c r="BR551" i="5"/>
  <c r="BS697" i="5"/>
  <c r="BA580" i="5"/>
  <c r="BV580" i="5" s="1"/>
  <c r="BF286" i="5"/>
  <c r="CA286" i="5" s="1"/>
  <c r="BT644" i="5"/>
  <c r="AV307" i="5"/>
  <c r="BQ307" i="5" s="1"/>
  <c r="BG455" i="5"/>
  <c r="CB455" i="5" s="1"/>
  <c r="BO683" i="5"/>
  <c r="AV247" i="5"/>
  <c r="BQ247" i="5" s="1"/>
  <c r="BG854" i="5"/>
  <c r="CB854" i="5" s="1"/>
  <c r="CE749" i="5"/>
  <c r="AS735" i="5"/>
  <c r="BN735" i="5" s="1"/>
  <c r="BV849" i="5"/>
  <c r="BI184" i="5"/>
  <c r="CD184" i="5" s="1"/>
  <c r="BZ555" i="5"/>
  <c r="CD724" i="5"/>
  <c r="BF830" i="5"/>
  <c r="CA830" i="5" s="1"/>
  <c r="AY409" i="5"/>
  <c r="BO111" i="5"/>
  <c r="BB763" i="5"/>
  <c r="BW763" i="5" s="1"/>
  <c r="BO708" i="5"/>
  <c r="BM262" i="5"/>
  <c r="CI1017" i="5"/>
  <c r="CL1017" i="5" s="1"/>
  <c r="CE61" i="5"/>
  <c r="CE848" i="5"/>
  <c r="BX862" i="5"/>
  <c r="BO329" i="5"/>
  <c r="CA152" i="5"/>
  <c r="CB229" i="5"/>
  <c r="CD406" i="5"/>
  <c r="BI406" i="5"/>
  <c r="BI542" i="5"/>
  <c r="CI523" i="5"/>
  <c r="CL523" i="5" s="1"/>
  <c r="BM523" i="5"/>
  <c r="BM914" i="5"/>
  <c r="BZ48" i="5"/>
  <c r="CA964" i="5"/>
  <c r="BA770" i="5"/>
  <c r="BV770" i="5" s="1"/>
  <c r="CF641" i="5"/>
  <c r="BM323" i="5"/>
  <c r="AY461" i="5"/>
  <c r="BT461" i="5" s="1"/>
  <c r="AT81" i="5"/>
  <c r="BO81" i="5" s="1"/>
  <c r="CE527" i="5"/>
  <c r="BX491" i="5"/>
  <c r="BI675" i="5"/>
  <c r="CD675" i="5" s="1"/>
  <c r="AT518" i="5"/>
  <c r="BO518" i="5" s="1"/>
  <c r="CB348" i="5"/>
  <c r="AX287" i="5"/>
  <c r="BS287" i="5" s="1"/>
  <c r="CI60" i="5"/>
  <c r="CL60" i="5" s="1"/>
  <c r="AR60" i="5"/>
  <c r="AR965" i="5"/>
  <c r="AX66" i="5"/>
  <c r="BS66" i="5" s="1"/>
  <c r="AY33" i="5"/>
  <c r="BT33" i="5" s="1"/>
  <c r="BJ384" i="5"/>
  <c r="CE384" i="5" s="1"/>
  <c r="AX665" i="5"/>
  <c r="BS665" i="5" s="1"/>
  <c r="AV208" i="5"/>
  <c r="BQ208" i="5"/>
  <c r="BR856" i="5"/>
  <c r="BJ280" i="5"/>
  <c r="CE280" i="5" s="1"/>
  <c r="BU301" i="5"/>
  <c r="AX212" i="5"/>
  <c r="BO754" i="5"/>
  <c r="AS814" i="5"/>
  <c r="BN814" i="5" s="1"/>
  <c r="BD787" i="5"/>
  <c r="BY787" i="5" s="1"/>
  <c r="BT248" i="5"/>
  <c r="BI471" i="5"/>
  <c r="CD471" i="5" s="1"/>
  <c r="BQ65" i="5"/>
  <c r="BT559" i="5"/>
  <c r="BH809" i="5"/>
  <c r="CJ809" i="5" s="1"/>
  <c r="CM809" i="5" s="1"/>
  <c r="BZ570" i="5"/>
  <c r="AU393" i="5"/>
  <c r="CE962" i="5"/>
  <c r="AY588" i="5"/>
  <c r="BD94" i="5"/>
  <c r="BY94" i="5" s="1"/>
  <c r="BS726" i="5"/>
  <c r="BS688" i="5"/>
  <c r="BW238" i="5"/>
  <c r="AY479" i="5"/>
  <c r="BT479" i="5" s="1"/>
  <c r="BT718" i="5"/>
  <c r="BR572" i="5"/>
  <c r="BG486" i="5"/>
  <c r="CB486" i="5" s="1"/>
  <c r="BO80" i="5"/>
  <c r="CI220" i="5"/>
  <c r="CL220" i="5" s="1"/>
  <c r="BI44" i="5"/>
  <c r="CD44" i="5" s="1"/>
  <c r="BS709" i="5"/>
  <c r="BX747" i="5"/>
  <c r="CI387" i="5"/>
  <c r="CL387" i="5" s="1"/>
  <c r="AS145" i="5"/>
  <c r="BN145" i="5" s="1"/>
  <c r="BM612" i="5"/>
  <c r="BB606" i="5"/>
  <c r="BW606" i="5" s="1"/>
  <c r="BT675" i="5"/>
  <c r="BA905" i="5"/>
  <c r="BV905" i="5" s="1"/>
  <c r="BR128" i="5"/>
  <c r="BH348" i="5"/>
  <c r="CC348" i="5" s="1"/>
  <c r="CI548" i="5"/>
  <c r="CL548" i="5" s="1"/>
  <c r="BD567" i="5"/>
  <c r="BY567" i="5" s="1"/>
  <c r="BV193" i="5"/>
  <c r="BA193" i="5"/>
  <c r="BI839" i="5"/>
  <c r="CD839" i="5" s="1"/>
  <c r="BV478" i="5"/>
  <c r="BA478" i="5"/>
  <c r="BM404" i="5"/>
  <c r="AY361" i="5"/>
  <c r="BT361" i="5" s="1"/>
  <c r="AR665" i="5"/>
  <c r="BM665" i="5" s="1"/>
  <c r="AT590" i="5"/>
  <c r="BO590" i="5"/>
  <c r="BY195" i="5"/>
  <c r="BO35" i="5"/>
  <c r="BU442" i="5"/>
  <c r="BX437" i="5"/>
  <c r="CD26" i="5"/>
  <c r="CD911" i="5"/>
  <c r="BQ665" i="5"/>
  <c r="BM810" i="5"/>
  <c r="BM257" i="5"/>
  <c r="CI966" i="5"/>
  <c r="CL966" i="5" s="1"/>
  <c r="CI45" i="5"/>
  <c r="CL45" i="5" s="1"/>
  <c r="CI566" i="5"/>
  <c r="CL566" i="5" s="1"/>
  <c r="CI512" i="5"/>
  <c r="CL512" i="5" s="1"/>
  <c r="CI305" i="5"/>
  <c r="CL305" i="5" s="1"/>
  <c r="CI511" i="5"/>
  <c r="CL511" i="5" s="1"/>
  <c r="CI245" i="5"/>
  <c r="CL245" i="5" s="1"/>
  <c r="CI265" i="5"/>
  <c r="CL265" i="5" s="1"/>
  <c r="CI951" i="5"/>
  <c r="CL951" i="5" s="1"/>
  <c r="BP957" i="5"/>
  <c r="AX460" i="5"/>
  <c r="BS460" i="5" s="1"/>
  <c r="CF813" i="5"/>
  <c r="CI930" i="5"/>
  <c r="CL930" i="5" s="1"/>
  <c r="BV650" i="5"/>
  <c r="BX426" i="5"/>
  <c r="BP139" i="5"/>
  <c r="AZ506" i="5"/>
  <c r="BU506" i="5" s="1"/>
  <c r="CI135" i="5"/>
  <c r="CL135" i="5" s="1"/>
  <c r="BX582" i="5"/>
  <c r="BC533" i="5"/>
  <c r="BX533" i="5" s="1"/>
  <c r="BR96" i="5"/>
  <c r="BT379" i="5"/>
  <c r="CI92" i="5"/>
  <c r="CL92" i="5" s="1"/>
  <c r="BZ525" i="5"/>
  <c r="BV575" i="5"/>
  <c r="BH925" i="5"/>
  <c r="CC925" i="5" s="1"/>
  <c r="CI329" i="5"/>
  <c r="CL329" i="5" s="1"/>
  <c r="CI905" i="5"/>
  <c r="CL905" i="5" s="1"/>
  <c r="CI779" i="5"/>
  <c r="CL779" i="5" s="1"/>
  <c r="CI517" i="5"/>
  <c r="CL517" i="5" s="1"/>
  <c r="CI776" i="5"/>
  <c r="CL776" i="5" s="1"/>
  <c r="AU358" i="5"/>
  <c r="BP358" i="5" s="1"/>
  <c r="BB320" i="5"/>
  <c r="BW320" i="5" s="1"/>
  <c r="BW272" i="5"/>
  <c r="BI700" i="5"/>
  <c r="CD700" i="5" s="1"/>
  <c r="BD33" i="5"/>
  <c r="CI448" i="5"/>
  <c r="CL448" i="5" s="1"/>
  <c r="AS766" i="5"/>
  <c r="BN766" i="5" s="1"/>
  <c r="BC872" i="5"/>
  <c r="BX872" i="5" s="1"/>
  <c r="BT434" i="5"/>
  <c r="BU475" i="5"/>
  <c r="AY221" i="5"/>
  <c r="BJ953" i="5"/>
  <c r="CE953" i="5" s="1"/>
  <c r="BX855" i="5"/>
  <c r="CI123" i="5"/>
  <c r="CL123" i="5" s="1"/>
  <c r="BY489" i="5"/>
  <c r="AV85" i="5"/>
  <c r="BQ85" i="5" s="1"/>
  <c r="BK973" i="5"/>
  <c r="CF973" i="5" s="1"/>
  <c r="BW963" i="5"/>
  <c r="CI267" i="5"/>
  <c r="CL267" i="5" s="1"/>
  <c r="BC45" i="5"/>
  <c r="BO363" i="5"/>
  <c r="CI509" i="5"/>
  <c r="CL509" i="5" s="1"/>
  <c r="AT679" i="5"/>
  <c r="BO679" i="5" s="1"/>
  <c r="BB909" i="5"/>
  <c r="BW909" i="5" s="1"/>
  <c r="BS374" i="5"/>
  <c r="BX172" i="5"/>
  <c r="BH82" i="5"/>
  <c r="CC82" i="5" s="1"/>
  <c r="AS999" i="5"/>
  <c r="BN999" i="5" s="1"/>
  <c r="CI664" i="5"/>
  <c r="CL664" i="5" s="1"/>
  <c r="BJ861" i="5"/>
  <c r="CE861" i="5" s="1"/>
  <c r="BX411" i="5"/>
  <c r="BK259" i="5"/>
  <c r="CF259" i="5" s="1"/>
  <c r="BY73" i="5"/>
  <c r="BP761" i="5"/>
  <c r="CI939" i="5"/>
  <c r="CL939" i="5" s="1"/>
  <c r="BR532" i="5"/>
  <c r="BO155" i="5"/>
  <c r="CI77" i="5"/>
  <c r="CL77" i="5" s="1"/>
  <c r="BB877" i="5"/>
  <c r="BW877" i="5" s="1"/>
  <c r="BS949" i="5"/>
  <c r="AY511" i="5"/>
  <c r="BT511" i="5" s="1"/>
  <c r="BR968" i="5"/>
  <c r="CF653" i="5"/>
  <c r="BW684" i="5"/>
  <c r="BC95" i="5"/>
  <c r="BX95" i="5" s="1"/>
  <c r="BJ579" i="5"/>
  <c r="CE579" i="5" s="1"/>
  <c r="BN789" i="5"/>
  <c r="BT34" i="5"/>
  <c r="AZ725" i="5"/>
  <c r="BU725" i="5" s="1"/>
  <c r="CE626" i="5"/>
  <c r="CD517" i="5"/>
  <c r="CI567" i="5"/>
  <c r="CL567" i="5" s="1"/>
  <c r="CI421" i="5"/>
  <c r="CL421" i="5" s="1"/>
  <c r="CE886" i="5"/>
  <c r="BV926" i="5"/>
  <c r="BB976" i="5"/>
  <c r="BW976" i="5" s="1"/>
  <c r="BF39" i="5"/>
  <c r="CA39" i="5" s="1"/>
  <c r="BR522" i="5"/>
  <c r="BF712" i="5"/>
  <c r="CA712" i="5" s="1"/>
  <c r="AS754" i="5"/>
  <c r="BN754" i="5" s="1"/>
  <c r="AX910" i="5"/>
  <c r="BS910" i="5" s="1"/>
  <c r="BG795" i="5"/>
  <c r="CB795" i="5" s="1"/>
  <c r="AS1015" i="5"/>
  <c r="BN1015" i="5" s="1"/>
  <c r="CD979" i="5"/>
  <c r="CI428" i="5"/>
  <c r="CL428" i="5" s="1"/>
  <c r="CI327" i="5"/>
  <c r="CL327" i="5" s="1"/>
  <c r="CI297" i="5"/>
  <c r="CL297" i="5" s="1"/>
  <c r="BH971" i="5"/>
  <c r="CC971" i="5" s="1"/>
  <c r="CB499" i="5"/>
  <c r="BI270" i="5"/>
  <c r="CD270" i="5" s="1"/>
  <c r="BX847" i="5"/>
  <c r="BR565" i="5"/>
  <c r="BN1006" i="5"/>
  <c r="BH851" i="5"/>
  <c r="CC851" i="5" s="1"/>
  <c r="BS610" i="5"/>
  <c r="CE552" i="5"/>
  <c r="CI374" i="5"/>
  <c r="CL374" i="5" s="1"/>
  <c r="AW900" i="5"/>
  <c r="BR900" i="5" s="1"/>
  <c r="CF634" i="5"/>
  <c r="BA759" i="5"/>
  <c r="CE439" i="5"/>
  <c r="BR476" i="5"/>
  <c r="BQ122" i="5"/>
  <c r="CI696" i="5"/>
  <c r="CL696" i="5" s="1"/>
  <c r="BX201" i="5"/>
  <c r="BX551" i="5"/>
  <c r="BD27" i="5"/>
  <c r="BY27" i="5" s="1"/>
  <c r="AT181" i="5"/>
  <c r="BO181" i="5" s="1"/>
  <c r="BW169" i="5"/>
  <c r="AR670" i="5"/>
  <c r="BM670" i="5" s="1"/>
  <c r="BP701" i="5"/>
  <c r="AR698" i="5"/>
  <c r="BM698" i="5" s="1"/>
  <c r="BU732" i="5"/>
  <c r="CF239" i="5"/>
  <c r="BY854" i="5"/>
  <c r="BK637" i="5"/>
  <c r="CF637" i="5" s="1"/>
  <c r="BN242" i="5"/>
  <c r="BX941" i="5"/>
  <c r="AS67" i="5"/>
  <c r="CI356" i="5"/>
  <c r="CL356" i="5" s="1"/>
  <c r="BF850" i="5"/>
  <c r="CA850" i="5" s="1"/>
  <c r="BC996" i="5"/>
  <c r="BX996" i="5" s="1"/>
  <c r="BE202" i="5"/>
  <c r="BZ202" i="5" s="1"/>
  <c r="CE210" i="5"/>
  <c r="AZ1017" i="5"/>
  <c r="BU1017" i="5" s="1"/>
  <c r="AX808" i="5"/>
  <c r="BS808" i="5" s="1"/>
  <c r="CI834" i="5"/>
  <c r="CL834" i="5" s="1"/>
  <c r="CA163" i="5"/>
  <c r="AU802" i="5"/>
  <c r="BP802" i="5" s="1"/>
  <c r="BW526" i="5"/>
  <c r="BZ90" i="5"/>
  <c r="BY684" i="5"/>
  <c r="CI902" i="5"/>
  <c r="CL902" i="5" s="1"/>
  <c r="CI995" i="5"/>
  <c r="CL995" i="5" s="1"/>
  <c r="AU420" i="5"/>
  <c r="BT440" i="5"/>
  <c r="CC793" i="5"/>
  <c r="BA865" i="5"/>
  <c r="BV865" i="5" s="1"/>
  <c r="BV888" i="5"/>
  <c r="AU860" i="5"/>
  <c r="BP860" i="5" s="1"/>
  <c r="CI762" i="5"/>
  <c r="CL762" i="5" s="1"/>
  <c r="CB996" i="5"/>
  <c r="BK605" i="5"/>
  <c r="CF605" i="5" s="1"/>
  <c r="CC848" i="5"/>
  <c r="CI606" i="5"/>
  <c r="CL606" i="5" s="1"/>
  <c r="CB1000" i="5"/>
  <c r="AX412" i="5"/>
  <c r="BS412" i="5" s="1"/>
  <c r="CE216" i="5"/>
  <c r="CI984" i="5"/>
  <c r="CL984" i="5" s="1"/>
  <c r="CD536" i="5"/>
  <c r="CI97" i="5"/>
  <c r="CL97" i="5" s="1"/>
  <c r="BW205" i="5"/>
  <c r="BP276" i="5"/>
  <c r="CI672" i="5"/>
  <c r="CL672" i="5" s="1"/>
  <c r="BP836" i="5"/>
  <c r="CI208" i="5"/>
  <c r="CL208" i="5" s="1"/>
  <c r="CD338" i="5"/>
  <c r="BD625" i="5"/>
  <c r="BY625" i="5" s="1"/>
  <c r="BD301" i="5"/>
  <c r="BJ754" i="5"/>
  <c r="BY716" i="5"/>
  <c r="CC492" i="5"/>
  <c r="CA855" i="5"/>
  <c r="BS800" i="5"/>
  <c r="AY316" i="5"/>
  <c r="BT316" i="5" s="1"/>
  <c r="CF401" i="5"/>
  <c r="BW107" i="5"/>
  <c r="BU563" i="5"/>
  <c r="BZ85" i="5"/>
  <c r="BS966" i="5"/>
  <c r="BZ465" i="5"/>
  <c r="BU944" i="5"/>
  <c r="BY920" i="5"/>
  <c r="BR767" i="5"/>
  <c r="BX560" i="5"/>
  <c r="BN892" i="5"/>
  <c r="BO539" i="5"/>
  <c r="AZ360" i="5"/>
  <c r="BU360" i="5" s="1"/>
  <c r="BY270" i="5"/>
  <c r="BY188" i="5"/>
  <c r="BN363" i="5"/>
  <c r="BO444" i="5"/>
  <c r="CF36" i="5"/>
  <c r="BP509" i="5"/>
  <c r="BV195" i="5"/>
  <c r="BO784" i="5"/>
  <c r="BC900" i="5"/>
  <c r="BX900" i="5" s="1"/>
  <c r="BZ686" i="5"/>
  <c r="CB512" i="5"/>
  <c r="AX507" i="5"/>
  <c r="BS507" i="5" s="1"/>
  <c r="AV381" i="5"/>
  <c r="BQ381" i="5" s="1"/>
  <c r="BF863" i="5"/>
  <c r="CA863" i="5" s="1"/>
  <c r="BC999" i="5"/>
  <c r="BX999" i="5" s="1"/>
  <c r="BQ30" i="5"/>
  <c r="BR643" i="5"/>
  <c r="BS342" i="5"/>
  <c r="BR415" i="5"/>
  <c r="CE853" i="5"/>
  <c r="BY440" i="5"/>
  <c r="BO793" i="5"/>
  <c r="BT77" i="5"/>
  <c r="AT687" i="5"/>
  <c r="BO687" i="5" s="1"/>
  <c r="CI236" i="5"/>
  <c r="CL236" i="5" s="1"/>
  <c r="AR236" i="5"/>
  <c r="BU263" i="5"/>
  <c r="BQ657" i="5"/>
  <c r="BS396" i="5"/>
  <c r="BQ641" i="5"/>
  <c r="BD95" i="5"/>
  <c r="BY95" i="5" s="1"/>
  <c r="CD646" i="5"/>
  <c r="BZ996" i="5"/>
  <c r="BT605" i="5"/>
  <c r="BP173" i="5"/>
  <c r="CI711" i="5"/>
  <c r="CL711" i="5" s="1"/>
  <c r="CF717" i="5"/>
  <c r="BK918" i="5"/>
  <c r="CF918" i="5" s="1"/>
  <c r="BS262" i="5"/>
  <c r="CB265" i="5"/>
  <c r="BJ951" i="5"/>
  <c r="CE951" i="5" s="1"/>
  <c r="BW61" i="5"/>
  <c r="CE86" i="5"/>
  <c r="CA141" i="5"/>
  <c r="CI163" i="5"/>
  <c r="CL163" i="5" s="1"/>
  <c r="CD527" i="5"/>
  <c r="BX203" i="5"/>
  <c r="BB178" i="5"/>
  <c r="BW178" i="5" s="1"/>
  <c r="BX1012" i="5"/>
  <c r="BT728" i="5"/>
  <c r="BN371" i="5"/>
  <c r="BR985" i="5"/>
  <c r="CC214" i="5"/>
  <c r="AX420" i="5"/>
  <c r="BS420" i="5" s="1"/>
  <c r="BR116" i="5"/>
  <c r="CE703" i="5"/>
  <c r="BW932" i="5"/>
  <c r="CF740" i="5"/>
  <c r="CB947" i="5"/>
  <c r="CD21" i="5"/>
  <c r="CI530" i="5"/>
  <c r="CL530" i="5" s="1"/>
  <c r="BM530" i="5"/>
  <c r="BX236" i="5"/>
  <c r="BZ617" i="5"/>
  <c r="BN708" i="5"/>
  <c r="CA911" i="5"/>
  <c r="BQ526" i="5"/>
  <c r="BT446" i="5"/>
  <c r="CI295" i="5"/>
  <c r="CL295" i="5" s="1"/>
  <c r="BP650" i="5"/>
  <c r="BS337" i="5"/>
  <c r="BW869" i="5"/>
  <c r="BJ423" i="5"/>
  <c r="CE423" i="5" s="1"/>
  <c r="CD268" i="5"/>
  <c r="CB282" i="5"/>
  <c r="BA320" i="5"/>
  <c r="BV320" i="5" s="1"/>
  <c r="CC992" i="5"/>
  <c r="BV1003" i="5"/>
  <c r="BT38" i="5"/>
  <c r="AY54" i="5"/>
  <c r="BT54" i="5" s="1"/>
  <c r="BP302" i="5"/>
  <c r="BA497" i="5"/>
  <c r="BV497" i="5" s="1"/>
  <c r="AU831" i="5"/>
  <c r="CJ831" i="5" s="1"/>
  <c r="CM831" i="5" s="1"/>
  <c r="BB501" i="5"/>
  <c r="BW501" i="5" s="1"/>
  <c r="BH967" i="5"/>
  <c r="CJ967" i="5" s="1"/>
  <c r="CM967" i="5" s="1"/>
  <c r="BV52" i="5"/>
  <c r="CA971" i="5"/>
  <c r="BF971" i="5"/>
  <c r="CI174" i="5"/>
  <c r="CL174" i="5" s="1"/>
  <c r="AT115" i="5"/>
  <c r="BO115" i="5" s="1"/>
  <c r="AY858" i="5"/>
  <c r="BT858" i="5" s="1"/>
  <c r="BC89" i="5"/>
  <c r="BX89" i="5" s="1"/>
  <c r="AS351" i="5"/>
  <c r="BU884" i="5"/>
  <c r="BW512" i="5"/>
  <c r="BB512" i="5"/>
  <c r="BN731" i="5"/>
  <c r="AW507" i="5"/>
  <c r="BD863" i="5"/>
  <c r="BY863" i="5" s="1"/>
  <c r="BI23" i="5"/>
  <c r="CD23" i="5" s="1"/>
  <c r="CI112" i="5"/>
  <c r="CL112" i="5" s="1"/>
  <c r="CI30" i="5"/>
  <c r="CL30" i="5" s="1"/>
  <c r="AY480" i="5"/>
  <c r="BT480" i="5" s="1"/>
  <c r="BY770" i="5"/>
  <c r="AY959" i="5"/>
  <c r="BT959" i="5" s="1"/>
  <c r="BM854" i="5"/>
  <c r="BK53" i="5"/>
  <c r="CF53" i="5" s="1"/>
  <c r="BX995" i="5"/>
  <c r="BC995" i="5"/>
  <c r="BA564" i="5"/>
  <c r="BV564" i="5" s="1"/>
  <c r="CE690" i="5"/>
  <c r="BU651" i="5"/>
  <c r="CE819" i="5"/>
  <c r="BR678" i="5"/>
  <c r="CI299" i="5"/>
  <c r="CL299" i="5" s="1"/>
  <c r="BC300" i="5"/>
  <c r="BX300" i="5" s="1"/>
  <c r="CA886" i="5"/>
  <c r="BF886" i="5"/>
  <c r="BF254" i="5"/>
  <c r="CA254" i="5" s="1"/>
  <c r="CI205" i="5"/>
  <c r="CL205" i="5" s="1"/>
  <c r="BZ338" i="5"/>
  <c r="CF782" i="5"/>
  <c r="BF734" i="5"/>
  <c r="CA734" i="5" s="1"/>
  <c r="CB561" i="5"/>
  <c r="CE794" i="5"/>
  <c r="BQ828" i="5"/>
  <c r="BN841" i="5"/>
  <c r="CA792" i="5"/>
  <c r="AW823" i="5"/>
  <c r="BH102" i="5"/>
  <c r="BT366" i="5"/>
  <c r="BS493" i="5"/>
  <c r="BG316" i="5"/>
  <c r="CB316" i="5" s="1"/>
  <c r="BH515" i="5"/>
  <c r="CC515" i="5" s="1"/>
  <c r="BP840" i="5"/>
  <c r="BU425" i="5"/>
  <c r="BI929" i="5"/>
  <c r="CD929" i="5" s="1"/>
  <c r="BU534" i="5"/>
  <c r="BC915" i="5"/>
  <c r="BX915" i="5" s="1"/>
  <c r="BE545" i="5"/>
  <c r="BZ545" i="5" s="1"/>
  <c r="CI41" i="5"/>
  <c r="CL41" i="5" s="1"/>
  <c r="BN85" i="5"/>
  <c r="BE944" i="5"/>
  <c r="BZ944" i="5" s="1"/>
  <c r="BB864" i="5"/>
  <c r="BW864" i="5" s="1"/>
  <c r="BZ809" i="5"/>
  <c r="AS557" i="5"/>
  <c r="BN557" i="5" s="1"/>
  <c r="BS447" i="5"/>
  <c r="CA490" i="5"/>
  <c r="CC359" i="5"/>
  <c r="CC250" i="5"/>
  <c r="AT171" i="5"/>
  <c r="BO171" i="5" s="1"/>
  <c r="BZ688" i="5"/>
  <c r="BW1005" i="5"/>
  <c r="CI351" i="5"/>
  <c r="CL351" i="5" s="1"/>
  <c r="CE990" i="5"/>
  <c r="BE562" i="5"/>
  <c r="BZ562" i="5" s="1"/>
  <c r="BI851" i="5"/>
  <c r="CD851" i="5" s="1"/>
  <c r="CD569" i="5"/>
  <c r="BX290" i="5"/>
  <c r="AT552" i="5"/>
  <c r="BO552" i="5" s="1"/>
  <c r="CB101" i="5"/>
  <c r="BH952" i="5"/>
  <c r="CC952" i="5" s="1"/>
  <c r="BP398" i="5"/>
  <c r="AU398" i="5"/>
  <c r="BN80" i="5"/>
  <c r="CC634" i="5"/>
  <c r="BY757" i="5"/>
  <c r="CB507" i="5"/>
  <c r="CF381" i="5"/>
  <c r="BS696" i="5"/>
  <c r="BY23" i="5"/>
  <c r="BK664" i="5"/>
  <c r="CF664" i="5" s="1"/>
  <c r="BU104" i="5"/>
  <c r="AZ104" i="5"/>
  <c r="BS601" i="5"/>
  <c r="BY435" i="5"/>
  <c r="BE310" i="5"/>
  <c r="BZ310" i="5" s="1"/>
  <c r="AT385" i="5"/>
  <c r="AT744" i="5"/>
  <c r="BO744" i="5" s="1"/>
  <c r="AX727" i="5"/>
  <c r="BS727" i="5" s="1"/>
  <c r="CD701" i="5"/>
  <c r="AT1010" i="5"/>
  <c r="BO1010" i="5" s="1"/>
  <c r="CA997" i="5"/>
  <c r="CI230" i="5"/>
  <c r="CL230" i="5" s="1"/>
  <c r="CB197" i="5"/>
  <c r="BS804" i="5"/>
  <c r="BI877" i="5"/>
  <c r="CD877" i="5" s="1"/>
  <c r="BK236" i="5"/>
  <c r="CF236" i="5" s="1"/>
  <c r="CI637" i="5"/>
  <c r="CL637" i="5" s="1"/>
  <c r="AR637" i="5"/>
  <c r="BM637" i="5" s="1"/>
  <c r="BH263" i="5"/>
  <c r="CC263" i="5" s="1"/>
  <c r="CF612" i="5"/>
  <c r="CD132" i="5"/>
  <c r="AY161" i="5"/>
  <c r="BT161" i="5" s="1"/>
  <c r="AT597" i="5"/>
  <c r="BO597" i="5" s="1"/>
  <c r="BK426" i="5"/>
  <c r="CF426" i="5" s="1"/>
  <c r="BZ758" i="5"/>
  <c r="AY769" i="5"/>
  <c r="BT769" i="5" s="1"/>
  <c r="BE396" i="5"/>
  <c r="BZ396" i="5" s="1"/>
  <c r="AW555" i="5"/>
  <c r="BR555" i="5" s="1"/>
  <c r="CB235" i="5"/>
  <c r="CA164" i="5"/>
  <c r="BA1008" i="5"/>
  <c r="BV1008" i="5" s="1"/>
  <c r="BN135" i="5"/>
  <c r="CC162" i="5"/>
  <c r="AT92" i="5"/>
  <c r="AW386" i="5"/>
  <c r="BR386" i="5" s="1"/>
  <c r="CI341" i="5"/>
  <c r="CL341" i="5" s="1"/>
  <c r="AR341" i="5"/>
  <c r="BP525" i="5"/>
  <c r="BS149" i="5"/>
  <c r="CI579" i="5"/>
  <c r="CL579" i="5" s="1"/>
  <c r="AR579" i="5"/>
  <c r="BA352" i="5"/>
  <c r="BV352" i="5" s="1"/>
  <c r="BV241" i="5"/>
  <c r="BZ633" i="5"/>
  <c r="BY707" i="5"/>
  <c r="CF1012" i="5"/>
  <c r="BX406" i="5"/>
  <c r="BK684" i="5"/>
  <c r="CF684" i="5" s="1"/>
  <c r="BX420" i="5"/>
  <c r="BZ983" i="5"/>
  <c r="BA420" i="5"/>
  <c r="BV420" i="5" s="1"/>
  <c r="BO925" i="5"/>
  <c r="BV92" i="5"/>
  <c r="BI273" i="5"/>
  <c r="CD273" i="5" s="1"/>
  <c r="BU460" i="5"/>
  <c r="BO995" i="5"/>
  <c r="BV925" i="5"/>
  <c r="CE675" i="5"/>
  <c r="BF779" i="5"/>
  <c r="CA779" i="5" s="1"/>
  <c r="CE74" i="5"/>
  <c r="BN984" i="5"/>
  <c r="BS887" i="5"/>
  <c r="BK275" i="5"/>
  <c r="BN965" i="5"/>
  <c r="CC292" i="5"/>
  <c r="BH33" i="5"/>
  <c r="CC33" i="5" s="1"/>
  <c r="CB417" i="5"/>
  <c r="BA49" i="5"/>
  <c r="BV49" i="5" s="1"/>
  <c r="BQ19" i="5"/>
  <c r="BD24" i="5"/>
  <c r="BY24" i="5" s="1"/>
  <c r="AV522" i="5"/>
  <c r="CB485" i="5"/>
  <c r="BO561" i="5"/>
  <c r="AV481" i="5"/>
  <c r="BQ481" i="5" s="1"/>
  <c r="AY380" i="5"/>
  <c r="BT380" i="5" s="1"/>
  <c r="BO497" i="5"/>
  <c r="BS416" i="5"/>
  <c r="BC910" i="5"/>
  <c r="BX910" i="5" s="1"/>
  <c r="BY159" i="5"/>
  <c r="BE855" i="5"/>
  <c r="BZ855" i="5" s="1"/>
  <c r="AW482" i="5"/>
  <c r="BR482" i="5" s="1"/>
  <c r="AW800" i="5"/>
  <c r="BR800" i="5" s="1"/>
  <c r="AU1015" i="5"/>
  <c r="CF515" i="5"/>
  <c r="BD945" i="5"/>
  <c r="BY945" i="5" s="1"/>
  <c r="CE428" i="5"/>
  <c r="BJ85" i="5"/>
  <c r="CE85" i="5" s="1"/>
  <c r="BQ55" i="5"/>
  <c r="BP652" i="5"/>
  <c r="AV963" i="5"/>
  <c r="BQ963" i="5" s="1"/>
  <c r="AX471" i="5"/>
  <c r="BS471" i="5" s="1"/>
  <c r="AT65" i="5"/>
  <c r="BO65" i="5" s="1"/>
  <c r="AW487" i="5"/>
  <c r="AS207" i="5"/>
  <c r="BG570" i="5"/>
  <c r="CB570" i="5" s="1"/>
  <c r="BB389" i="5"/>
  <c r="BW389" i="5" s="1"/>
  <c r="BR504" i="5"/>
  <c r="AT630" i="5"/>
  <c r="BO630" i="5" s="1"/>
  <c r="BK752" i="5"/>
  <c r="CF752" i="5" s="1"/>
  <c r="AY648" i="5"/>
  <c r="BT648" i="5" s="1"/>
  <c r="BU588" i="5"/>
  <c r="CC666" i="5"/>
  <c r="BM615" i="5"/>
  <c r="BG636" i="5"/>
  <c r="CB636" i="5" s="1"/>
  <c r="BS649" i="5"/>
  <c r="BD463" i="5"/>
  <c r="BY463" i="5" s="1"/>
  <c r="CA1005" i="5"/>
  <c r="CB444" i="5"/>
  <c r="BU852" i="5"/>
  <c r="BW414" i="5"/>
  <c r="BP233" i="5"/>
  <c r="AU233" i="5"/>
  <c r="BW718" i="5"/>
  <c r="BP298" i="5"/>
  <c r="CA870" i="5"/>
  <c r="BI101" i="5"/>
  <c r="CD101" i="5" s="1"/>
  <c r="BN488" i="5"/>
  <c r="BT784" i="5"/>
  <c r="BD900" i="5"/>
  <c r="BY900" i="5" s="1"/>
  <c r="CI593" i="5"/>
  <c r="CL593" i="5" s="1"/>
  <c r="BM593" i="5"/>
  <c r="CI550" i="5"/>
  <c r="CL550" i="5" s="1"/>
  <c r="AR550" i="5"/>
  <c r="AX381" i="5"/>
  <c r="BS381" i="5" s="1"/>
  <c r="BR591" i="5"/>
  <c r="BG635" i="5"/>
  <c r="CB635" i="5"/>
  <c r="BX696" i="5"/>
  <c r="CB158" i="5"/>
  <c r="BZ116" i="5"/>
  <c r="BM44" i="5"/>
  <c r="CE23" i="5"/>
  <c r="AS365" i="5"/>
  <c r="BN365" i="5" s="1"/>
  <c r="CB30" i="5"/>
  <c r="AX480" i="5"/>
  <c r="BS480" i="5" s="1"/>
  <c r="BK709" i="5"/>
  <c r="CF709" i="5" s="1"/>
  <c r="AV997" i="5"/>
  <c r="BQ997" i="5" s="1"/>
  <c r="CC853" i="5"/>
  <c r="BU821" i="5"/>
  <c r="BA732" i="5"/>
  <c r="BV732" i="5" s="1"/>
  <c r="BX571" i="5"/>
  <c r="CA949" i="5"/>
  <c r="BG710" i="5"/>
  <c r="CB710" i="5" s="1"/>
  <c r="AZ556" i="5"/>
  <c r="BU556" i="5"/>
  <c r="BF612" i="5"/>
  <c r="CA612" i="5" s="1"/>
  <c r="AV597" i="5"/>
  <c r="BQ597" i="5" s="1"/>
  <c r="CB91" i="5"/>
  <c r="BZ184" i="5"/>
  <c r="BY245" i="5"/>
  <c r="BQ109" i="5"/>
  <c r="BE607" i="5"/>
  <c r="BZ607" i="5" s="1"/>
  <c r="BN762" i="5"/>
  <c r="BE37" i="5"/>
  <c r="BZ37" i="5" s="1"/>
  <c r="AV857" i="5"/>
  <c r="BQ857" i="5" s="1"/>
  <c r="BN969" i="5"/>
  <c r="AX682" i="5"/>
  <c r="CA753" i="5"/>
  <c r="AW202" i="5"/>
  <c r="BR202" i="5" s="1"/>
  <c r="BH422" i="5"/>
  <c r="CC422" i="5" s="1"/>
  <c r="BG386" i="5"/>
  <c r="CB386" i="5" s="1"/>
  <c r="CC262" i="5"/>
  <c r="CE343" i="5"/>
  <c r="BQ848" i="5"/>
  <c r="AV96" i="5"/>
  <c r="BQ96" i="5" s="1"/>
  <c r="BI911" i="5"/>
  <c r="BM412" i="5"/>
  <c r="BI862" i="5"/>
  <c r="CD862" i="5" s="1"/>
  <c r="BP241" i="5"/>
  <c r="BQ611" i="5"/>
  <c r="CB295" i="5"/>
  <c r="AW957" i="5"/>
  <c r="BR957" i="5" s="1"/>
  <c r="AX542" i="5"/>
  <c r="BS542" i="5" s="1"/>
  <c r="BA397" i="5"/>
  <c r="BV397" i="5" s="1"/>
  <c r="BI985" i="5"/>
  <c r="CD985" i="5" s="1"/>
  <c r="BR983" i="5"/>
  <c r="BZ134" i="5"/>
  <c r="BY367" i="5"/>
  <c r="BY779" i="5"/>
  <c r="BI651" i="5"/>
  <c r="CD651" i="5" s="1"/>
  <c r="BM887" i="5"/>
  <c r="AU745" i="5"/>
  <c r="BP745" i="5" s="1"/>
  <c r="BQ839" i="5"/>
  <c r="BP299" i="5"/>
  <c r="CF677" i="5"/>
  <c r="CF196" i="5"/>
  <c r="BK54" i="5"/>
  <c r="CF54" i="5" s="1"/>
  <c r="AZ24" i="5"/>
  <c r="BU24" i="5" s="1"/>
  <c r="BI29" i="5"/>
  <c r="CD29" i="5" s="1"/>
  <c r="BJ561" i="5"/>
  <c r="CE561" i="5" s="1"/>
  <c r="BC301" i="5"/>
  <c r="BX301" i="5" s="1"/>
  <c r="BD212" i="5"/>
  <c r="BY212" i="5" s="1"/>
  <c r="BS129" i="5"/>
  <c r="BZ531" i="5"/>
  <c r="AS431" i="5"/>
  <c r="BN431" i="5" s="1"/>
  <c r="BX345" i="5"/>
  <c r="BF433" i="5"/>
  <c r="CA433" i="5" s="1"/>
  <c r="BV585" i="5"/>
  <c r="CI366" i="5"/>
  <c r="CL366" i="5" s="1"/>
  <c r="AR366" i="5"/>
  <c r="BS515" i="5"/>
  <c r="BZ279" i="5"/>
  <c r="BJ966" i="5"/>
  <c r="CE966" i="5" s="1"/>
  <c r="CB64" i="5"/>
  <c r="BV864" i="5"/>
  <c r="AV297" i="5"/>
  <c r="BQ297" i="5" s="1"/>
  <c r="CI487" i="5"/>
  <c r="CL487" i="5" s="1"/>
  <c r="AR487" i="5"/>
  <c r="BQ389" i="5"/>
  <c r="CI505" i="5"/>
  <c r="CL505" i="5" s="1"/>
  <c r="CE771" i="5"/>
  <c r="BV614" i="5"/>
  <c r="BN896" i="5"/>
  <c r="BA369" i="5"/>
  <c r="BV369" i="5" s="1"/>
  <c r="BH619" i="5"/>
  <c r="CC619" i="5" s="1"/>
  <c r="AT499" i="5"/>
  <c r="BO499" i="5" s="1"/>
  <c r="BB360" i="5"/>
  <c r="BW360" i="5" s="1"/>
  <c r="BT89" i="5"/>
  <c r="CC609" i="5"/>
  <c r="BS444" i="5"/>
  <c r="CI528" i="5"/>
  <c r="CL528" i="5" s="1"/>
  <c r="BK852" i="5"/>
  <c r="CF852" i="5" s="1"/>
  <c r="BP59" i="5"/>
  <c r="BD46" i="5"/>
  <c r="BY46" i="5" s="1"/>
  <c r="BB154" i="5"/>
  <c r="BW154" i="5" s="1"/>
  <c r="BP414" i="5"/>
  <c r="BH42" i="5"/>
  <c r="CC42" i="5" s="1"/>
  <c r="BC438" i="5"/>
  <c r="BX438" i="5" s="1"/>
  <c r="BY909" i="5"/>
  <c r="BC904" i="5"/>
  <c r="BX904" i="5" s="1"/>
  <c r="BW488" i="5"/>
  <c r="AT469" i="5"/>
  <c r="BO469" i="5" s="1"/>
  <c r="AV784" i="5"/>
  <c r="BQ784" i="5" s="1"/>
  <c r="AS706" i="5"/>
  <c r="BN706" i="5" s="1"/>
  <c r="BJ332" i="5"/>
  <c r="CE332" i="5"/>
  <c r="CI82" i="5"/>
  <c r="CL82" i="5" s="1"/>
  <c r="CD439" i="5"/>
  <c r="BP158" i="5"/>
  <c r="CD604" i="5"/>
  <c r="BI604" i="5"/>
  <c r="BV430" i="5"/>
  <c r="CI581" i="5"/>
  <c r="CL581" i="5" s="1"/>
  <c r="CD702" i="5"/>
  <c r="CI310" i="5"/>
  <c r="CL310" i="5" s="1"/>
  <c r="AR310" i="5"/>
  <c r="BM310" i="5" s="1"/>
  <c r="BJ730" i="5"/>
  <c r="CE730" i="5" s="1"/>
  <c r="BV916" i="5"/>
  <c r="BQ385" i="5"/>
  <c r="CI722" i="5"/>
  <c r="CL722" i="5" s="1"/>
  <c r="CE914" i="5"/>
  <c r="BJ318" i="5"/>
  <c r="CE318" i="5" s="1"/>
  <c r="BF470" i="5"/>
  <c r="CA470" i="5" s="1"/>
  <c r="BW740" i="5"/>
  <c r="BU639" i="5"/>
  <c r="BB701" i="5"/>
  <c r="BW701" i="5" s="1"/>
  <c r="BW342" i="5"/>
  <c r="BT947" i="5"/>
  <c r="BK415" i="5"/>
  <c r="CF415" i="5" s="1"/>
  <c r="AY853" i="5"/>
  <c r="BT853" i="5" s="1"/>
  <c r="AW43" i="5"/>
  <c r="BR43" i="5" s="1"/>
  <c r="BE307" i="5"/>
  <c r="BZ307" i="5" s="1"/>
  <c r="BX975" i="5"/>
  <c r="BY959" i="5"/>
  <c r="BZ571" i="5"/>
  <c r="BS793" i="5"/>
  <c r="BF217" i="5"/>
  <c r="CA217" i="5" s="1"/>
  <c r="CI865" i="5"/>
  <c r="CL865" i="5" s="1"/>
  <c r="BB511" i="5"/>
  <c r="BW511" i="5" s="1"/>
  <c r="BG70" i="5"/>
  <c r="CB70" i="5" s="1"/>
  <c r="BZ612" i="5"/>
  <c r="BP132" i="5"/>
  <c r="CA137" i="5"/>
  <c r="CI968" i="5"/>
  <c r="CL968" i="5" s="1"/>
  <c r="BH139" i="5"/>
  <c r="CC139" i="5" s="1"/>
  <c r="BK164" i="5"/>
  <c r="CF164" i="5"/>
  <c r="AZ613" i="5"/>
  <c r="BU613" i="5"/>
  <c r="BB262" i="5"/>
  <c r="BW262" i="5" s="1"/>
  <c r="CD211" i="5"/>
  <c r="BV887" i="5"/>
  <c r="BA887" i="5"/>
  <c r="AV87" i="5"/>
  <c r="BQ87" i="5" s="1"/>
  <c r="CE272" i="5"/>
  <c r="BJ272" i="5"/>
  <c r="BX667" i="5"/>
  <c r="CE33" i="5"/>
  <c r="BJ33" i="5"/>
  <c r="CA448" i="5"/>
  <c r="BM625" i="5"/>
  <c r="BU712" i="5"/>
  <c r="BQ910" i="5"/>
  <c r="AS482" i="5"/>
  <c r="BN482" i="5"/>
  <c r="BE71" i="5"/>
  <c r="BZ71" i="5" s="1"/>
  <c r="CD244" i="5"/>
  <c r="CF523" i="5"/>
  <c r="BU1007" i="5"/>
  <c r="BP495" i="5"/>
  <c r="CD47" i="5"/>
  <c r="CF449" i="5"/>
  <c r="BP140" i="5"/>
  <c r="BV88" i="5"/>
  <c r="BV158" i="5"/>
  <c r="BO554" i="5"/>
  <c r="CB961" i="5"/>
  <c r="BW343" i="5"/>
  <c r="BR301" i="5"/>
  <c r="BK28" i="5"/>
  <c r="CF28" i="5" s="1"/>
  <c r="BX497" i="5"/>
  <c r="CI489" i="5"/>
  <c r="CL489" i="5" s="1"/>
  <c r="AR489" i="5"/>
  <c r="BH955" i="5"/>
  <c r="CC955" i="5" s="1"/>
  <c r="AX85" i="5"/>
  <c r="BS85" i="5" s="1"/>
  <c r="BE445" i="5"/>
  <c r="BZ445" i="5" s="1"/>
  <c r="BN559" i="5"/>
  <c r="BS393" i="5"/>
  <c r="BF130" i="5"/>
  <c r="CA130" i="5" s="1"/>
  <c r="BQ588" i="5"/>
  <c r="CE188" i="5"/>
  <c r="BJ586" i="5"/>
  <c r="CE586" i="5" s="1"/>
  <c r="CF913" i="5"/>
  <c r="AU901" i="5"/>
  <c r="BP901" i="5" s="1"/>
  <c r="BV573" i="5"/>
  <c r="BG859" i="5"/>
  <c r="CB859" i="5" s="1"/>
  <c r="BJ785" i="5"/>
  <c r="CE785" i="5"/>
  <c r="AY432" i="5"/>
  <c r="BT432" i="5" s="1"/>
  <c r="AW342" i="5"/>
  <c r="BR342" i="5" s="1"/>
  <c r="CI20" i="5"/>
  <c r="CL20" i="5" s="1"/>
  <c r="BM20" i="5"/>
  <c r="BB307" i="5"/>
  <c r="BW307" i="5" s="1"/>
  <c r="BU891" i="5"/>
  <c r="BZ732" i="5"/>
  <c r="CC387" i="5"/>
  <c r="BT755" i="5"/>
  <c r="CI247" i="5"/>
  <c r="CL247" i="5" s="1"/>
  <c r="BC637" i="5"/>
  <c r="BX637" i="5" s="1"/>
  <c r="CE70" i="5"/>
  <c r="BN941" i="5"/>
  <c r="AS139" i="5"/>
  <c r="BN139" i="5" s="1"/>
  <c r="BQ970" i="5"/>
  <c r="CI961" i="5"/>
  <c r="CL961" i="5" s="1"/>
  <c r="AT303" i="5"/>
  <c r="BO303" i="5" s="1"/>
  <c r="BQ79" i="5"/>
  <c r="CI187" i="5"/>
  <c r="CL187" i="5" s="1"/>
  <c r="BW951" i="5"/>
  <c r="CI989" i="5"/>
  <c r="CL989" i="5" s="1"/>
  <c r="CI126" i="5"/>
  <c r="CL126" i="5" s="1"/>
  <c r="AR126" i="5"/>
  <c r="BM126" i="5" s="1"/>
  <c r="BT930" i="5"/>
  <c r="BY303" i="5"/>
  <c r="BU453" i="5"/>
  <c r="BD370" i="5"/>
  <c r="BY370" i="5" s="1"/>
  <c r="BI650" i="5"/>
  <c r="CD650" i="5" s="1"/>
  <c r="CA690" i="5"/>
  <c r="AS347" i="5"/>
  <c r="BN347" i="5" s="1"/>
  <c r="AU74" i="5"/>
  <c r="BP74" i="5" s="1"/>
  <c r="BX287" i="5"/>
  <c r="CI792" i="5"/>
  <c r="CL792" i="5" s="1"/>
  <c r="AV855" i="5"/>
  <c r="BQ855" i="5" s="1"/>
  <c r="BE800" i="5"/>
  <c r="BZ800" i="5"/>
  <c r="CI934" i="5"/>
  <c r="CL934" i="5" s="1"/>
  <c r="AU207" i="5"/>
  <c r="BP207" i="5" s="1"/>
  <c r="BT258" i="5"/>
  <c r="CE165" i="5"/>
  <c r="BJ165" i="5"/>
  <c r="CA896" i="5"/>
  <c r="BY114" i="5"/>
  <c r="CD878" i="5"/>
  <c r="BR636" i="5"/>
  <c r="BG270" i="5"/>
  <c r="CB270" i="5" s="1"/>
  <c r="BX188" i="5"/>
  <c r="BH781" i="5"/>
  <c r="CC781" i="5" s="1"/>
  <c r="BG1005" i="5"/>
  <c r="CB1005" i="5" s="1"/>
  <c r="CI372" i="5"/>
  <c r="CL372" i="5" s="1"/>
  <c r="AR372" i="5"/>
  <c r="CI659" i="5"/>
  <c r="CL659" i="5" s="1"/>
  <c r="BM659" i="5"/>
  <c r="BK450" i="5"/>
  <c r="CF450" i="5" s="1"/>
  <c r="CE884" i="5"/>
  <c r="BK759" i="5"/>
  <c r="CF759" i="5" s="1"/>
  <c r="BP227" i="5"/>
  <c r="AU227" i="5"/>
  <c r="BF116" i="5"/>
  <c r="CA116" i="5" s="1"/>
  <c r="CB222" i="5"/>
  <c r="BB365" i="5"/>
  <c r="BW365" i="5"/>
  <c r="CI168" i="5"/>
  <c r="CL168" i="5" s="1"/>
  <c r="BZ694" i="5"/>
  <c r="CC866" i="5"/>
  <c r="BW387" i="5"/>
  <c r="BU793" i="5"/>
  <c r="BD735" i="5"/>
  <c r="BY735" i="5" s="1"/>
  <c r="BS266" i="5"/>
  <c r="BE303" i="5"/>
  <c r="BZ303" i="5" s="1"/>
  <c r="AU419" i="5"/>
  <c r="BP419" i="5" s="1"/>
  <c r="BE209" i="5"/>
  <c r="BZ209" i="5" s="1"/>
  <c r="AS579" i="5"/>
  <c r="BN579" i="5" s="1"/>
  <c r="BS163" i="5"/>
  <c r="BA898" i="5"/>
  <c r="BE368" i="5"/>
  <c r="BZ368" i="5" s="1"/>
  <c r="CA203" i="5"/>
  <c r="CB124" i="5"/>
  <c r="CI589" i="5"/>
  <c r="CL589" i="5" s="1"/>
  <c r="BT600" i="5"/>
  <c r="CB542" i="5"/>
  <c r="BH602" i="5"/>
  <c r="CC602" i="5" s="1"/>
  <c r="BC97" i="5"/>
  <c r="BX97" i="5" s="1"/>
  <c r="AY196" i="5"/>
  <c r="BT196" i="5" s="1"/>
  <c r="AV54" i="5"/>
  <c r="BQ54" i="5" s="1"/>
  <c r="BI705" i="5"/>
  <c r="CD705" i="5" s="1"/>
  <c r="BS328" i="5"/>
  <c r="BE872" i="5"/>
  <c r="BZ872" i="5" s="1"/>
  <c r="BB416" i="5"/>
  <c r="AX955" i="5"/>
  <c r="BS955" i="5"/>
  <c r="BR1016" i="5"/>
  <c r="BK393" i="5"/>
  <c r="CF393" i="5" s="1"/>
  <c r="AT978" i="5"/>
  <c r="BO978" i="5" s="1"/>
  <c r="CI363" i="5"/>
  <c r="CL363" i="5" s="1"/>
  <c r="BX851" i="5"/>
  <c r="AU884" i="5"/>
  <c r="BP884" i="5" s="1"/>
  <c r="BR811" i="5"/>
  <c r="BO634" i="5"/>
  <c r="BC332" i="5"/>
  <c r="BX332" i="5" s="1"/>
  <c r="AZ757" i="5"/>
  <c r="BU757" i="5" s="1"/>
  <c r="BK838" i="5"/>
  <c r="CF838" i="5" s="1"/>
  <c r="BH720" i="5"/>
  <c r="CC720" i="5" s="1"/>
  <c r="BR837" i="5"/>
  <c r="AW701" i="5"/>
  <c r="BV440" i="5"/>
  <c r="CB35" i="5"/>
  <c r="BB70" i="5"/>
  <c r="BW70" i="5"/>
  <c r="BR735" i="5"/>
  <c r="AX555" i="5"/>
  <c r="BS555" i="5" s="1"/>
  <c r="AU850" i="5"/>
  <c r="BP850" i="5" s="1"/>
  <c r="BH26" i="5"/>
  <c r="CC26" i="5" s="1"/>
  <c r="CF789" i="5"/>
  <c r="BG983" i="5"/>
  <c r="CB983" i="5" s="1"/>
  <c r="BH725" i="5"/>
  <c r="CC725" i="5" s="1"/>
  <c r="BI285" i="5"/>
  <c r="CD285" i="5"/>
  <c r="BU136" i="5"/>
  <c r="AZ136" i="5"/>
  <c r="BZ741" i="5"/>
  <c r="BI68" i="5"/>
  <c r="CD68" i="5" s="1"/>
  <c r="BA125" i="5"/>
  <c r="BV125" i="5"/>
  <c r="AX965" i="5"/>
  <c r="BS965" i="5" s="1"/>
  <c r="BR886" i="5"/>
  <c r="BH1013" i="5"/>
  <c r="CC1013" i="5" s="1"/>
  <c r="BD976" i="5"/>
  <c r="BY976" i="5" s="1"/>
  <c r="CC907" i="5"/>
  <c r="BP577" i="5"/>
  <c r="BO98" i="5"/>
  <c r="AT297" i="5"/>
  <c r="BO297" i="5"/>
  <c r="CE892" i="5"/>
  <c r="BP220" i="5"/>
  <c r="CE1007" i="5"/>
  <c r="BP1001" i="5"/>
  <c r="BS849" i="5"/>
  <c r="BV595" i="5"/>
  <c r="BR382" i="5"/>
  <c r="CA516" i="5"/>
  <c r="CA444" i="5"/>
  <c r="BW546" i="5"/>
  <c r="CB769" i="5"/>
  <c r="BX860" i="5"/>
  <c r="BZ309" i="5"/>
  <c r="BM397" i="5"/>
  <c r="AW301" i="5"/>
  <c r="BR212" i="5"/>
  <c r="BJ645" i="5"/>
  <c r="CE645" i="5" s="1"/>
  <c r="AT380" i="5"/>
  <c r="BO380" i="5" s="1"/>
  <c r="CA117" i="5"/>
  <c r="BJ159" i="5"/>
  <c r="CE159" i="5" s="1"/>
  <c r="BA942" i="5"/>
  <c r="BX792" i="5"/>
  <c r="BG979" i="5"/>
  <c r="CB979" i="5" s="1"/>
  <c r="CA1016" i="5"/>
  <c r="BD623" i="5"/>
  <c r="BY623" i="5" s="1"/>
  <c r="AW325" i="5"/>
  <c r="BR325" i="5" s="1"/>
  <c r="BQ539" i="5"/>
  <c r="AU614" i="5"/>
  <c r="CE986" i="5"/>
  <c r="AX1011" i="5"/>
  <c r="BS1011" i="5" s="1"/>
  <c r="AZ666" i="5"/>
  <c r="BU666" i="5" s="1"/>
  <c r="BU392" i="5"/>
  <c r="AZ392" i="5"/>
  <c r="AZ270" i="5"/>
  <c r="BU270" i="5" s="1"/>
  <c r="BM351" i="5"/>
  <c r="BJ36" i="5"/>
  <c r="CE36" i="5" s="1"/>
  <c r="CB768" i="5"/>
  <c r="AX870" i="5"/>
  <c r="BS870" i="5" s="1"/>
  <c r="BB101" i="5"/>
  <c r="BW101" i="5" s="1"/>
  <c r="BS593" i="5"/>
  <c r="BQ972" i="5"/>
  <c r="BY332" i="5"/>
  <c r="BA215" i="5"/>
  <c r="BV215" i="5" s="1"/>
  <c r="BB439" i="5"/>
  <c r="BW439" i="5" s="1"/>
  <c r="BA507" i="5"/>
  <c r="BV507" i="5" s="1"/>
  <c r="BX122" i="5"/>
  <c r="BU693" i="5"/>
  <c r="BB331" i="5"/>
  <c r="BW331" i="5" s="1"/>
  <c r="AS642" i="5"/>
  <c r="BN642" i="5" s="1"/>
  <c r="AV581" i="5"/>
  <c r="BQ581" i="5" s="1"/>
  <c r="AU112" i="5"/>
  <c r="CE160" i="5"/>
  <c r="CC981" i="5"/>
  <c r="CA730" i="5"/>
  <c r="BA914" i="5"/>
  <c r="BV914" i="5" s="1"/>
  <c r="AU643" i="5"/>
  <c r="BP643" i="5" s="1"/>
  <c r="BI48" i="5"/>
  <c r="CD48" i="5" s="1"/>
  <c r="BI694" i="5"/>
  <c r="CD694" i="5" s="1"/>
  <c r="BF639" i="5"/>
  <c r="CA639" i="5" s="1"/>
  <c r="BE424" i="5"/>
  <c r="BZ424" i="5" s="1"/>
  <c r="BA622" i="5"/>
  <c r="BV622" i="5" s="1"/>
  <c r="BP628" i="5"/>
  <c r="BC340" i="5"/>
  <c r="BY286" i="5"/>
  <c r="AV644" i="5"/>
  <c r="BQ644" i="5" s="1"/>
  <c r="BF307" i="5"/>
  <c r="CA307" i="5"/>
  <c r="BJ70" i="5"/>
  <c r="AT313" i="5"/>
  <c r="BO313" i="5"/>
  <c r="BU554" i="5"/>
  <c r="BN95" i="5"/>
  <c r="BM289" i="5"/>
  <c r="BC364" i="5"/>
  <c r="BX364" i="5" s="1"/>
  <c r="AS111" i="5"/>
  <c r="BN111" i="5" s="1"/>
  <c r="AY391" i="5"/>
  <c r="BT391" i="5" s="1"/>
  <c r="CI682" i="5"/>
  <c r="CL682" i="5" s="1"/>
  <c r="BB663" i="5"/>
  <c r="BW663" i="5" s="1"/>
  <c r="AW303" i="5"/>
  <c r="BR303" i="5" s="1"/>
  <c r="BE453" i="5"/>
  <c r="BZ453" i="5" s="1"/>
  <c r="BV919" i="5"/>
  <c r="BM187" i="5"/>
  <c r="BQ911" i="5"/>
  <c r="BR898" i="5"/>
  <c r="BO126" i="5"/>
  <c r="AV379" i="5"/>
  <c r="BQ379" i="5" s="1"/>
  <c r="AW308" i="5"/>
  <c r="BR308" i="5" s="1"/>
  <c r="AY124" i="5"/>
  <c r="BT124" i="5" s="1"/>
  <c r="BD466" i="5"/>
  <c r="BY466" i="5" s="1"/>
  <c r="AV190" i="5"/>
  <c r="BQ190" i="5" s="1"/>
  <c r="BY542" i="5"/>
  <c r="BJ456" i="5"/>
  <c r="CE456" i="5" s="1"/>
  <c r="BD606" i="5"/>
  <c r="BY606" i="5" s="1"/>
  <c r="BF868" i="5"/>
  <c r="CA868" i="5" s="1"/>
  <c r="AV925" i="5"/>
  <c r="CJ925" i="5" s="1"/>
  <c r="CM925" i="5" s="1"/>
  <c r="CD386" i="5"/>
  <c r="BV524" i="5"/>
  <c r="CA295" i="5"/>
  <c r="BY151" i="5"/>
  <c r="BH406" i="5"/>
  <c r="CC406" i="5" s="1"/>
  <c r="BJ737" i="5"/>
  <c r="CE737" i="5" s="1"/>
  <c r="CE816" i="5"/>
  <c r="BN518" i="5"/>
  <c r="BU626" i="5"/>
  <c r="AS779" i="5"/>
  <c r="BN779" i="5" s="1"/>
  <c r="BP68" i="5"/>
  <c r="CI668" i="5"/>
  <c r="CL668" i="5" s="1"/>
  <c r="CF268" i="5"/>
  <c r="CB603" i="5"/>
  <c r="AY677" i="5"/>
  <c r="BT677" i="5" s="1"/>
  <c r="BJ1003" i="5"/>
  <c r="CE1003" i="5" s="1"/>
  <c r="AY66" i="5"/>
  <c r="BT66" i="5" s="1"/>
  <c r="BE375" i="5"/>
  <c r="BZ375" i="5" s="1"/>
  <c r="AS384" i="5"/>
  <c r="BG774" i="5"/>
  <c r="CB774" i="5" s="1"/>
  <c r="BC836" i="5"/>
  <c r="BX836" i="5" s="1"/>
  <c r="AW49" i="5"/>
  <c r="BR49" i="5"/>
  <c r="AW766" i="5"/>
  <c r="BR766" i="5" s="1"/>
  <c r="BK872" i="5"/>
  <c r="CF872" i="5" s="1"/>
  <c r="BX208" i="5"/>
  <c r="AZ773" i="5"/>
  <c r="BN24" i="5"/>
  <c r="CI856" i="5"/>
  <c r="CL856" i="5" s="1"/>
  <c r="BN798" i="5"/>
  <c r="BW459" i="5"/>
  <c r="BT497" i="5"/>
  <c r="BC765" i="5"/>
  <c r="BX765" i="5" s="1"/>
  <c r="BK431" i="5"/>
  <c r="CF431" i="5" s="1"/>
  <c r="BE953" i="5"/>
  <c r="BZ953" i="5" s="1"/>
  <c r="AR792" i="5"/>
  <c r="BP823" i="5"/>
  <c r="BF739" i="5"/>
  <c r="CA739" i="5" s="1"/>
  <c r="BV787" i="5"/>
  <c r="CD71" i="5"/>
  <c r="AU402" i="5"/>
  <c r="BP402" i="5" s="1"/>
  <c r="CB827" i="5"/>
  <c r="BJ831" i="5"/>
  <c r="CE831" i="5" s="1"/>
  <c r="BC274" i="5"/>
  <c r="BX274" i="5" s="1"/>
  <c r="AR934" i="5"/>
  <c r="AY465" i="5"/>
  <c r="BT465" i="5" s="1"/>
  <c r="BW63" i="5"/>
  <c r="AU468" i="5"/>
  <c r="AX65" i="5"/>
  <c r="BS65" i="5" s="1"/>
  <c r="CB52" i="5"/>
  <c r="BG52" i="5"/>
  <c r="BJ624" i="5"/>
  <c r="AY18" i="5"/>
  <c r="BM874" i="5"/>
  <c r="BG267" i="5"/>
  <c r="CB267" i="5" s="1"/>
  <c r="BW508" i="5"/>
  <c r="BU688" i="5"/>
  <c r="BR226" i="5"/>
  <c r="CC372" i="5"/>
  <c r="BZ574" i="5"/>
  <c r="BS51" i="5"/>
  <c r="AZ572" i="5"/>
  <c r="BU572" i="5" s="1"/>
  <c r="BV133" i="5"/>
  <c r="AW42" i="5"/>
  <c r="BR42" i="5" s="1"/>
  <c r="CI438" i="5"/>
  <c r="CL438" i="5" s="1"/>
  <c r="BG880" i="5"/>
  <c r="AX57" i="5"/>
  <c r="BS57" i="5" s="1"/>
  <c r="BV938" i="5"/>
  <c r="BG400" i="5"/>
  <c r="CB400" i="5" s="1"/>
  <c r="BW786" i="5"/>
  <c r="CB972" i="5"/>
  <c r="BG987" i="5"/>
  <c r="BR437" i="5"/>
  <c r="BP122" i="5"/>
  <c r="AY514" i="5"/>
  <c r="BT514" i="5" s="1"/>
  <c r="BP194" i="5"/>
  <c r="CA23" i="5"/>
  <c r="CC354" i="5"/>
  <c r="BK480" i="5"/>
  <c r="CF480" i="5" s="1"/>
  <c r="AR168" i="5"/>
  <c r="AX546" i="5"/>
  <c r="BS546" i="5" s="1"/>
  <c r="BV687" i="5"/>
  <c r="CI949" i="5"/>
  <c r="CL949" i="5" s="1"/>
  <c r="BM949" i="5"/>
  <c r="AR949" i="5"/>
  <c r="CF854" i="5"/>
  <c r="BY83" i="5"/>
  <c r="AY612" i="5"/>
  <c r="BT612" i="5" s="1"/>
  <c r="BV941" i="5"/>
  <c r="BG67" i="5"/>
  <c r="CB67" i="5" s="1"/>
  <c r="BK805" i="5"/>
  <c r="CF805" i="5" s="1"/>
  <c r="BD198" i="5"/>
  <c r="BY198" i="5" s="1"/>
  <c r="AW95" i="5"/>
  <c r="BR95" i="5" s="1"/>
  <c r="BF135" i="5"/>
  <c r="CA135" i="5" s="1"/>
  <c r="BC234" i="5"/>
  <c r="BX234" i="5" s="1"/>
  <c r="BD605" i="5"/>
  <c r="BY605" i="5" s="1"/>
  <c r="BI26" i="5"/>
  <c r="AV50" i="5"/>
  <c r="BQ50" i="5" s="1"/>
  <c r="CB717" i="5"/>
  <c r="BZ918" i="5"/>
  <c r="AS386" i="5"/>
  <c r="CI708" i="5"/>
  <c r="CL708" i="5" s="1"/>
  <c r="BI808" i="5"/>
  <c r="CD808" i="5" s="1"/>
  <c r="BF237" i="5"/>
  <c r="CA237" i="5" s="1"/>
  <c r="BH121" i="5"/>
  <c r="CC121" i="5" s="1"/>
  <c r="AX862" i="5"/>
  <c r="BS862" i="5" s="1"/>
  <c r="AV368" i="5"/>
  <c r="BQ368" i="5" s="1"/>
  <c r="BP34" i="5"/>
  <c r="BW466" i="5"/>
  <c r="BJ378" i="5"/>
  <c r="CE378" i="5" s="1"/>
  <c r="CD371" i="5"/>
  <c r="BW564" i="5"/>
  <c r="BO1000" i="5"/>
  <c r="AU1017" i="5"/>
  <c r="BP1017" i="5" s="1"/>
  <c r="BP346" i="5"/>
  <c r="BX136" i="5"/>
  <c r="BY741" i="5"/>
  <c r="BY348" i="5"/>
  <c r="BN68" i="5"/>
  <c r="BW678" i="5"/>
  <c r="BW87" i="5"/>
  <c r="BB87" i="5"/>
  <c r="BS275" i="5"/>
  <c r="BX502" i="5"/>
  <c r="AY616" i="5"/>
  <c r="BT616" i="5" s="1"/>
  <c r="BQ300" i="5"/>
  <c r="BQ660" i="5"/>
  <c r="BB33" i="5"/>
  <c r="BW33" i="5"/>
  <c r="AS205" i="5"/>
  <c r="BS276" i="5"/>
  <c r="AV665" i="5"/>
  <c r="CI590" i="5"/>
  <c r="CL590" i="5" s="1"/>
  <c r="AR590" i="5"/>
  <c r="BV672" i="5"/>
  <c r="CI836" i="5"/>
  <c r="CL836" i="5" s="1"/>
  <c r="CI705" i="5"/>
  <c r="CL705" i="5" s="1"/>
  <c r="AU39" i="5"/>
  <c r="BP39" i="5" s="1"/>
  <c r="BE407" i="5"/>
  <c r="BZ407" i="5" s="1"/>
  <c r="BS846" i="5"/>
  <c r="BB338" i="5"/>
  <c r="BW338" i="5" s="1"/>
  <c r="BB885" i="5"/>
  <c r="BW885" i="5" s="1"/>
  <c r="CF561" i="5"/>
  <c r="AY129" i="5"/>
  <c r="BT129" i="5" s="1"/>
  <c r="BZ535" i="5"/>
  <c r="BW910" i="5"/>
  <c r="BZ673" i="5"/>
  <c r="CI493" i="5"/>
  <c r="CL493" i="5" s="1"/>
  <c r="AT402" i="5"/>
  <c r="AT327" i="5"/>
  <c r="CJ327" i="5" s="1"/>
  <c r="CM327" i="5" s="1"/>
  <c r="BV65" i="5"/>
  <c r="CB467" i="5"/>
  <c r="AY504" i="5"/>
  <c r="BT504" i="5" s="1"/>
  <c r="BW632" i="5"/>
  <c r="AX971" i="5"/>
  <c r="CJ971" i="5" s="1"/>
  <c r="CM971" i="5" s="1"/>
  <c r="AW18" i="5"/>
  <c r="BT630" i="5"/>
  <c r="BM505" i="5"/>
  <c r="BC883" i="5"/>
  <c r="BX883" i="5" s="1"/>
  <c r="CD978" i="5"/>
  <c r="BI978" i="5"/>
  <c r="CI962" i="5"/>
  <c r="CL962" i="5" s="1"/>
  <c r="BF171" i="5"/>
  <c r="CA171" i="5" s="1"/>
  <c r="CB114" i="5"/>
  <c r="BC954" i="5"/>
  <c r="BX954" i="5" s="1"/>
  <c r="BA878" i="5"/>
  <c r="BV878" i="5" s="1"/>
  <c r="BF176" i="5"/>
  <c r="CA176" i="5" s="1"/>
  <c r="BI330" i="5"/>
  <c r="CD330" i="5" s="1"/>
  <c r="BT319" i="5"/>
  <c r="CE463" i="5"/>
  <c r="BM363" i="5"/>
  <c r="BM842" i="5"/>
  <c r="CI990" i="5"/>
  <c r="CL990" i="5" s="1"/>
  <c r="CF372" i="5"/>
  <c r="BB569" i="5"/>
  <c r="BW569" i="5" s="1"/>
  <c r="CB51" i="5"/>
  <c r="AU938" i="5"/>
  <c r="BP938" i="5" s="1"/>
  <c r="AY400" i="5"/>
  <c r="BT400" i="5" s="1"/>
  <c r="AW172" i="5"/>
  <c r="BR172" i="5" s="1"/>
  <c r="CI635" i="5"/>
  <c r="CL635" i="5" s="1"/>
  <c r="AW837" i="5"/>
  <c r="BE32" i="5"/>
  <c r="BZ32" i="5" s="1"/>
  <c r="BM581" i="5"/>
  <c r="AV601" i="5"/>
  <c r="BQ601" i="5" s="1"/>
  <c r="CF435" i="5"/>
  <c r="AX859" i="5"/>
  <c r="BS859" i="5" s="1"/>
  <c r="AZ908" i="5"/>
  <c r="BU908" i="5" s="1"/>
  <c r="CI411" i="5"/>
  <c r="CL411" i="5" s="1"/>
  <c r="AR411" i="5"/>
  <c r="BP464" i="5"/>
  <c r="AU464" i="5"/>
  <c r="BE477" i="5"/>
  <c r="AW286" i="5"/>
  <c r="BR286" i="5" s="1"/>
  <c r="CI644" i="5"/>
  <c r="CL644" i="5" s="1"/>
  <c r="CF924" i="5"/>
  <c r="CA917" i="5"/>
  <c r="BA546" i="5"/>
  <c r="BV546" i="5" s="1"/>
  <c r="AZ247" i="5"/>
  <c r="BU247" i="5" s="1"/>
  <c r="BM865" i="5"/>
  <c r="BO175" i="5"/>
  <c r="BN710" i="5"/>
  <c r="AS710" i="5"/>
  <c r="BQ242" i="5"/>
  <c r="CB119" i="5"/>
  <c r="AW582" i="5"/>
  <c r="BR582" i="5" s="1"/>
  <c r="AW180" i="5"/>
  <c r="BR180" i="5" s="1"/>
  <c r="BG50" i="5"/>
  <c r="CB50" i="5" s="1"/>
  <c r="AW93" i="5"/>
  <c r="BR93" i="5" s="1"/>
  <c r="AZ681" i="5"/>
  <c r="BU681" i="5"/>
  <c r="AY912" i="5"/>
  <c r="BT912" i="5"/>
  <c r="BW475" i="5"/>
  <c r="BB475" i="5"/>
  <c r="BB993" i="5"/>
  <c r="BW993" i="5" s="1"/>
  <c r="CI449" i="5"/>
  <c r="CL449" i="5" s="1"/>
  <c r="AR449" i="5"/>
  <c r="BM449" i="5" s="1"/>
  <c r="CB587" i="5"/>
  <c r="BJ447" i="5"/>
  <c r="CE447" i="5" s="1"/>
  <c r="BP454" i="5"/>
  <c r="BS972" i="5"/>
  <c r="CA139" i="5"/>
  <c r="BW692" i="5"/>
  <c r="CC103" i="5"/>
  <c r="BV702" i="5"/>
  <c r="AR912" i="5"/>
  <c r="CI716" i="5"/>
  <c r="CL716" i="5" s="1"/>
  <c r="AR716" i="5"/>
  <c r="BK676" i="5"/>
  <c r="CF676" i="5" s="1"/>
  <c r="BO433" i="5"/>
  <c r="BZ482" i="5"/>
  <c r="AV800" i="5"/>
  <c r="BQ800" i="5" s="1"/>
  <c r="CA827" i="5"/>
  <c r="BM274" i="5"/>
  <c r="BP955" i="5"/>
  <c r="CE559" i="5"/>
  <c r="AT52" i="5"/>
  <c r="BO52" i="5" s="1"/>
  <c r="BI632" i="5"/>
  <c r="CD632" i="5" s="1"/>
  <c r="BW624" i="5"/>
  <c r="BO267" i="5"/>
  <c r="BS250" i="5"/>
  <c r="AY962" i="5"/>
  <c r="BT962" i="5" s="1"/>
  <c r="BQ896" i="5"/>
  <c r="AX954" i="5"/>
  <c r="CC89" i="5"/>
  <c r="CF1005" i="5"/>
  <c r="BQ842" i="5"/>
  <c r="BW940" i="5"/>
  <c r="BW565" i="5"/>
  <c r="BJ851" i="5"/>
  <c r="CE851" i="5" s="1"/>
  <c r="CA200" i="5"/>
  <c r="BO488" i="5"/>
  <c r="BS469" i="5"/>
  <c r="BZ706" i="5"/>
  <c r="CI400" i="5"/>
  <c r="CL400" i="5" s="1"/>
  <c r="BM400" i="5"/>
  <c r="BE786" i="5"/>
  <c r="BZ786" i="5" s="1"/>
  <c r="AW304" i="5"/>
  <c r="BR304" i="5" s="1"/>
  <c r="CI999" i="5"/>
  <c r="CL999" i="5" s="1"/>
  <c r="AR999" i="5"/>
  <c r="BM999" i="5"/>
  <c r="BR30" i="5"/>
  <c r="BN748" i="5"/>
  <c r="BG244" i="5"/>
  <c r="CB244" i="5" s="1"/>
  <c r="BG916" i="5"/>
  <c r="CB916" i="5"/>
  <c r="BR318" i="5"/>
  <c r="BJ73" i="5"/>
  <c r="CE73" i="5" s="1"/>
  <c r="CE697" i="5"/>
  <c r="BJ697" i="5"/>
  <c r="CA108" i="5"/>
  <c r="CI424" i="5"/>
  <c r="CL424" i="5" s="1"/>
  <c r="CE21" i="5"/>
  <c r="CD719" i="5"/>
  <c r="BO891" i="5"/>
  <c r="BM683" i="5"/>
  <c r="AT749" i="5"/>
  <c r="BT943" i="5"/>
  <c r="CF245" i="5"/>
  <c r="CI109" i="5"/>
  <c r="CL109" i="5" s="1"/>
  <c r="CE607" i="5"/>
  <c r="BT506" i="5"/>
  <c r="BE857" i="5"/>
  <c r="BZ857" i="5" s="1"/>
  <c r="AU323" i="5"/>
  <c r="BP323" i="5" s="1"/>
  <c r="BN994" i="5"/>
  <c r="BG685" i="5"/>
  <c r="CB685" i="5"/>
  <c r="AT253" i="5"/>
  <c r="BO253" i="5" s="1"/>
  <c r="AR682" i="5"/>
  <c r="BZ961" i="5"/>
  <c r="BG410" i="5"/>
  <c r="CB410" i="5" s="1"/>
  <c r="BK753" i="5"/>
  <c r="CF753" i="5" s="1"/>
  <c r="BA537" i="5"/>
  <c r="BV537" i="5" s="1"/>
  <c r="BQ265" i="5"/>
  <c r="BE187" i="5"/>
  <c r="BZ187" i="5" s="1"/>
  <c r="BX592" i="5"/>
  <c r="BC419" i="5"/>
  <c r="BX419" i="5" s="1"/>
  <c r="AR989" i="5"/>
  <c r="CJ989" i="5" s="1"/>
  <c r="CM989" i="5" s="1"/>
  <c r="BZ346" i="5"/>
  <c r="BC343" i="5"/>
  <c r="BX343" i="5" s="1"/>
  <c r="BO315" i="5"/>
  <c r="CF278" i="5"/>
  <c r="BP106" i="5"/>
  <c r="AU106" i="5"/>
  <c r="CI183" i="5"/>
  <c r="CL183" i="5" s="1"/>
  <c r="AR183" i="5"/>
  <c r="BM183" i="5" s="1"/>
  <c r="BS1014" i="5"/>
  <c r="CC995" i="5"/>
  <c r="AS650" i="5"/>
  <c r="AY925" i="5"/>
  <c r="BT925" i="5" s="1"/>
  <c r="BA808" i="5"/>
  <c r="BV808" i="5" s="1"/>
  <c r="CI564" i="5"/>
  <c r="CL564" i="5" s="1"/>
  <c r="BN152" i="5"/>
  <c r="AT675" i="5"/>
  <c r="BO675" i="5" s="1"/>
  <c r="BF255" i="5"/>
  <c r="CA255" i="5" s="1"/>
  <c r="AX689" i="5"/>
  <c r="BS689" i="5" s="1"/>
  <c r="AR668" i="5"/>
  <c r="CD60" i="5"/>
  <c r="CD283" i="5"/>
  <c r="CB674" i="5"/>
  <c r="BZ272" i="5"/>
  <c r="BR965" i="5"/>
  <c r="BQ199" i="5"/>
  <c r="BJ1013" i="5"/>
  <c r="CE1013" i="5" s="1"/>
  <c r="AZ118" i="5"/>
  <c r="BT99" i="5"/>
  <c r="AY99" i="5"/>
  <c r="CA681" i="5"/>
  <c r="BC208" i="5"/>
  <c r="BJ712" i="5"/>
  <c r="CE712" i="5" s="1"/>
  <c r="CA221" i="5"/>
  <c r="BZ433" i="5"/>
  <c r="AV824" i="5"/>
  <c r="BQ824" i="5" s="1"/>
  <c r="BN563" i="5"/>
  <c r="AR915" i="5"/>
  <c r="CE246" i="5"/>
  <c r="BM55" i="5"/>
  <c r="AV966" i="5"/>
  <c r="BQ966" i="5" s="1"/>
  <c r="AV944" i="5"/>
  <c r="CB876" i="5"/>
  <c r="BS484" i="5"/>
  <c r="AU623" i="5"/>
  <c r="BP623" i="5" s="1"/>
  <c r="AZ630" i="5"/>
  <c r="BU630" i="5" s="1"/>
  <c r="BH45" i="5"/>
  <c r="CC45" i="5" s="1"/>
  <c r="AV130" i="5"/>
  <c r="BQ130" i="5"/>
  <c r="BU516" i="5"/>
  <c r="BX986" i="5"/>
  <c r="BC818" i="5"/>
  <c r="BX818" i="5" s="1"/>
  <c r="BP277" i="5"/>
  <c r="BG360" i="5"/>
  <c r="CB360" i="5" s="1"/>
  <c r="CC586" i="5"/>
  <c r="AW528" i="5"/>
  <c r="BR528" i="5" s="1"/>
  <c r="AV998" i="5"/>
  <c r="BQ998" i="5" s="1"/>
  <c r="AV870" i="5"/>
  <c r="BQ870" i="5" s="1"/>
  <c r="AY355" i="5"/>
  <c r="AV706" i="5"/>
  <c r="BQ706" i="5" s="1"/>
  <c r="BD57" i="5"/>
  <c r="BY57" i="5"/>
  <c r="CA304" i="5"/>
  <c r="AW82" i="5"/>
  <c r="BR82" i="5" s="1"/>
  <c r="CC901" i="5"/>
  <c r="CI44" i="5"/>
  <c r="CL44" i="5" s="1"/>
  <c r="BG843" i="5"/>
  <c r="CB843" i="5" s="1"/>
  <c r="AS702" i="5"/>
  <c r="BN702" i="5" s="1"/>
  <c r="BY244" i="5"/>
  <c r="AW408" i="5"/>
  <c r="BR408" i="5" s="1"/>
  <c r="CI747" i="5"/>
  <c r="CL747" i="5" s="1"/>
  <c r="AX932" i="5"/>
  <c r="BS932" i="5" s="1"/>
  <c r="BS306" i="5"/>
  <c r="BN296" i="5"/>
  <c r="AX670" i="5"/>
  <c r="BS670" i="5" s="1"/>
  <c r="BD339" i="5"/>
  <c r="BY339" i="5" s="1"/>
  <c r="CD307" i="5"/>
  <c r="AU440" i="5"/>
  <c r="CJ440" i="5" s="1"/>
  <c r="CM440" i="5" s="1"/>
  <c r="BE155" i="5"/>
  <c r="BZ155" i="5" s="1"/>
  <c r="AY877" i="5"/>
  <c r="BT877" i="5" s="1"/>
  <c r="CD76" i="5"/>
  <c r="AY145" i="5"/>
  <c r="BT145" i="5" s="1"/>
  <c r="BD568" i="5"/>
  <c r="BY568" i="5" s="1"/>
  <c r="BC91" i="5"/>
  <c r="BX91" i="5" s="1"/>
  <c r="BI25" i="5"/>
  <c r="CD25" i="5" s="1"/>
  <c r="AW249" i="5"/>
  <c r="BR249" i="5" s="1"/>
  <c r="BV715" i="5"/>
  <c r="BR640" i="5"/>
  <c r="BR461" i="5"/>
  <c r="BS436" i="5"/>
  <c r="BB256" i="5"/>
  <c r="BW256" i="5" s="1"/>
  <c r="BM708" i="5"/>
  <c r="BR262" i="5"/>
  <c r="BS525" i="5"/>
  <c r="BH802" i="5"/>
  <c r="CC802" i="5" s="1"/>
  <c r="CI789" i="5"/>
  <c r="CL789" i="5" s="1"/>
  <c r="BM789" i="5"/>
  <c r="AR789" i="5"/>
  <c r="BA214" i="5"/>
  <c r="BV214" i="5" s="1"/>
  <c r="BC807" i="5"/>
  <c r="BX807" i="5" s="1"/>
  <c r="BZ725" i="5"/>
  <c r="BO844" i="5"/>
  <c r="AT844" i="5"/>
  <c r="BY674" i="5"/>
  <c r="AZ926" i="5"/>
  <c r="BU926" i="5" s="1"/>
  <c r="AR836" i="5"/>
  <c r="BM836" i="5" s="1"/>
  <c r="AR705" i="5"/>
  <c r="BS775" i="5"/>
  <c r="BC856" i="5"/>
  <c r="BX856" i="5" s="1"/>
  <c r="CI280" i="5"/>
  <c r="CL280" i="5" s="1"/>
  <c r="CI380" i="5"/>
  <c r="CL380" i="5" s="1"/>
  <c r="BP716" i="5"/>
  <c r="BG71" i="5"/>
  <c r="CB71" i="5" s="1"/>
  <c r="BK545" i="5"/>
  <c r="CF545" i="5"/>
  <c r="AS973" i="5"/>
  <c r="BN973" i="5" s="1"/>
  <c r="BR967" i="5"/>
  <c r="BD52" i="5"/>
  <c r="BY52" i="5" s="1"/>
  <c r="CI829" i="5"/>
  <c r="CL829" i="5" s="1"/>
  <c r="AT623" i="5"/>
  <c r="BO623" i="5" s="1"/>
  <c r="AR962" i="5"/>
  <c r="BM962" i="5" s="1"/>
  <c r="CB539" i="5"/>
  <c r="AU896" i="5"/>
  <c r="BP896" i="5" s="1"/>
  <c r="CI508" i="5"/>
  <c r="CL508" i="5" s="1"/>
  <c r="AU878" i="5"/>
  <c r="BP878" i="5" s="1"/>
  <c r="BI1004" i="5"/>
  <c r="CD1004" i="5" s="1"/>
  <c r="AS1009" i="5"/>
  <c r="AR990" i="5"/>
  <c r="BM990" i="5" s="1"/>
  <c r="BF659" i="5"/>
  <c r="CA659" i="5" s="1"/>
  <c r="CC472" i="5"/>
  <c r="AY133" i="5"/>
  <c r="BT133" i="5" s="1"/>
  <c r="CF679" i="5"/>
  <c r="CI153" i="5"/>
  <c r="CL153" i="5" s="1"/>
  <c r="AR153" i="5"/>
  <c r="BM153" i="5" s="1"/>
  <c r="BN909" i="5"/>
  <c r="BU488" i="5"/>
  <c r="AU304" i="5"/>
  <c r="BP304" i="5" s="1"/>
  <c r="BJ731" i="5"/>
  <c r="CE731" i="5" s="1"/>
  <c r="CI695" i="5"/>
  <c r="CL695" i="5" s="1"/>
  <c r="AR635" i="5"/>
  <c r="AZ863" i="5"/>
  <c r="BU863" i="5" s="1"/>
  <c r="AS664" i="5"/>
  <c r="BN664" i="5" s="1"/>
  <c r="BN551" i="5"/>
  <c r="BC810" i="5"/>
  <c r="BX810" i="5" s="1"/>
  <c r="AX310" i="5"/>
  <c r="BS310" i="5" s="1"/>
  <c r="AW730" i="5"/>
  <c r="BR730" i="5" s="1"/>
  <c r="BM411" i="5"/>
  <c r="BS394" i="5"/>
  <c r="BD744" i="5"/>
  <c r="BY744" i="5" s="1"/>
  <c r="BX598" i="5"/>
  <c r="BV709" i="5"/>
  <c r="BR817" i="5"/>
  <c r="AZ599" i="5"/>
  <c r="BU599" i="5" s="1"/>
  <c r="CA1010" i="5"/>
  <c r="CI893" i="5"/>
  <c r="CL893" i="5" s="1"/>
  <c r="BM644" i="5"/>
  <c r="BQ182" i="5"/>
  <c r="AT138" i="5"/>
  <c r="BO138" i="5" s="1"/>
  <c r="BZ793" i="5"/>
  <c r="AU77" i="5"/>
  <c r="BG1001" i="5"/>
  <c r="BF977" i="5"/>
  <c r="CA977" i="5" s="1"/>
  <c r="BF35" i="5"/>
  <c r="CA35" i="5" s="1"/>
  <c r="BH657" i="5"/>
  <c r="CC657" i="5" s="1"/>
  <c r="BH284" i="5"/>
  <c r="CC284" i="5" s="1"/>
  <c r="BA252" i="5"/>
  <c r="BV252" i="5" s="1"/>
  <c r="BZ568" i="5"/>
  <c r="BH184" i="5"/>
  <c r="CC184" i="5" s="1"/>
  <c r="BC968" i="5"/>
  <c r="BX968" i="5"/>
  <c r="BV762" i="5"/>
  <c r="BH788" i="5"/>
  <c r="CC788" i="5" s="1"/>
  <c r="CD678" i="5"/>
  <c r="BT844" i="5"/>
  <c r="AT228" i="5"/>
  <c r="BO228" i="5" s="1"/>
  <c r="BY926" i="5"/>
  <c r="BN434" i="5"/>
  <c r="AU765" i="5"/>
  <c r="BP765" i="5" s="1"/>
  <c r="CF953" i="5"/>
  <c r="BW291" i="5"/>
  <c r="BK279" i="5"/>
  <c r="CF279" i="5" s="1"/>
  <c r="BF833" i="5"/>
  <c r="CA833" i="5" s="1"/>
  <c r="BU652" i="5"/>
  <c r="AZ652" i="5"/>
  <c r="CE438" i="5"/>
  <c r="BO739" i="5"/>
  <c r="BP829" i="5"/>
  <c r="BW115" i="5"/>
  <c r="CB181" i="5"/>
  <c r="CD950" i="5"/>
  <c r="CA592" i="5"/>
  <c r="CE855" i="5"/>
  <c r="BA738" i="5"/>
  <c r="BV738" i="5" s="1"/>
  <c r="CI274" i="5"/>
  <c r="CL274" i="5" s="1"/>
  <c r="AV833" i="5"/>
  <c r="BQ833" i="5" s="1"/>
  <c r="CB465" i="5"/>
  <c r="BQ484" i="5"/>
  <c r="BJ174" i="5"/>
  <c r="CE174" i="5" s="1"/>
  <c r="BO382" i="5"/>
  <c r="CC369" i="5"/>
  <c r="BH369" i="5"/>
  <c r="AX103" i="5"/>
  <c r="BS103" i="5" s="1"/>
  <c r="BS36" i="5"/>
  <c r="CE154" i="5"/>
  <c r="BD562" i="5"/>
  <c r="BY562" i="5" s="1"/>
  <c r="BD233" i="5"/>
  <c r="BY233" i="5" s="1"/>
  <c r="BY552" i="5"/>
  <c r="BQ78" i="5"/>
  <c r="BJ153" i="5"/>
  <c r="CE153" i="5" s="1"/>
  <c r="CD972" i="5"/>
  <c r="BI972" i="5"/>
  <c r="AR476" i="5"/>
  <c r="BM476" i="5" s="1"/>
  <c r="BA131" i="5"/>
  <c r="BV131" i="5" s="1"/>
  <c r="BX167" i="5"/>
  <c r="AT403" i="5"/>
  <c r="BY326" i="5"/>
  <c r="CA112" i="5"/>
  <c r="BK181" i="5"/>
  <c r="CF181" i="5" s="1"/>
  <c r="CI894" i="5"/>
  <c r="CL894" i="5" s="1"/>
  <c r="AS932" i="5"/>
  <c r="BN932" i="5"/>
  <c r="BP169" i="5"/>
  <c r="CF596" i="5"/>
  <c r="CE669" i="5"/>
  <c r="BA939" i="5"/>
  <c r="BV939" i="5" s="1"/>
  <c r="AR424" i="5"/>
  <c r="BI622" i="5"/>
  <c r="CD622" i="5" s="1"/>
  <c r="BA817" i="5"/>
  <c r="BV817" i="5" s="1"/>
  <c r="AY457" i="5"/>
  <c r="BT457" i="5" s="1"/>
  <c r="BC532" i="5"/>
  <c r="AY893" i="5"/>
  <c r="BT893" i="5" s="1"/>
  <c r="BS43" i="5"/>
  <c r="BD937" i="5"/>
  <c r="BY937" i="5" s="1"/>
  <c r="AV20" i="5"/>
  <c r="BQ20" i="5" s="1"/>
  <c r="BK305" i="5"/>
  <c r="CF305" i="5" s="1"/>
  <c r="CI138" i="5"/>
  <c r="CL138" i="5" s="1"/>
  <c r="BN455" i="5"/>
  <c r="CI917" i="5"/>
  <c r="CL917" i="5" s="1"/>
  <c r="AU175" i="5"/>
  <c r="AU977" i="5"/>
  <c r="BP977" i="5" s="1"/>
  <c r="BK242" i="5"/>
  <c r="CF242" i="5" s="1"/>
  <c r="AT941" i="5"/>
  <c r="BO941" i="5" s="1"/>
  <c r="AW184" i="5"/>
  <c r="BR184" i="5" s="1"/>
  <c r="BK25" i="5"/>
  <c r="CF25" i="5" s="1"/>
  <c r="BM109" i="5"/>
  <c r="BU769" i="5"/>
  <c r="CA429" i="5"/>
  <c r="BP835" i="5"/>
  <c r="AV198" i="5"/>
  <c r="BQ198" i="5" s="1"/>
  <c r="BA830" i="5"/>
  <c r="BV830" i="5" s="1"/>
  <c r="BB582" i="5"/>
  <c r="BT996" i="5"/>
  <c r="BX969" i="5"/>
  <c r="BA350" i="5"/>
  <c r="BV350" i="5" s="1"/>
  <c r="BM682" i="5"/>
  <c r="BP441" i="5"/>
  <c r="BR127" i="5"/>
  <c r="BD273" i="5"/>
  <c r="BY273" i="5" s="1"/>
  <c r="BJ890" i="5"/>
  <c r="CE890" i="5" s="1"/>
  <c r="BC808" i="5"/>
  <c r="BX808" i="5" s="1"/>
  <c r="BT163" i="5"/>
  <c r="BK295" i="5"/>
  <c r="CF295" i="5" s="1"/>
  <c r="CC152" i="5"/>
  <c r="AX1014" i="5"/>
  <c r="CJ1014" i="5" s="1"/>
  <c r="CM1014" i="5" s="1"/>
  <c r="CI378" i="5"/>
  <c r="CL378" i="5" s="1"/>
  <c r="AR378" i="5"/>
  <c r="BH564" i="5"/>
  <c r="CC564" i="5" s="1"/>
  <c r="BD742" i="5"/>
  <c r="BY742" i="5" s="1"/>
  <c r="AX1000" i="5"/>
  <c r="BS1000" i="5" s="1"/>
  <c r="BQ868" i="5"/>
  <c r="CI742" i="5"/>
  <c r="CL742" i="5" s="1"/>
  <c r="AX918" i="5"/>
  <c r="BS918" i="5" s="1"/>
  <c r="CB708" i="5"/>
  <c r="AV185" i="5"/>
  <c r="BQ185" i="5" s="1"/>
  <c r="CA834" i="5"/>
  <c r="BM564" i="5"/>
  <c r="BZ889" i="5"/>
  <c r="BQ148" i="5"/>
  <c r="AW68" i="5"/>
  <c r="BR68" i="5" s="1"/>
  <c r="CC651" i="5"/>
  <c r="CB567" i="5"/>
  <c r="BM668" i="5"/>
  <c r="BC788" i="5"/>
  <c r="BX788" i="5" s="1"/>
  <c r="BK93" i="5"/>
  <c r="CF93" i="5" s="1"/>
  <c r="BF72" i="5"/>
  <c r="CA72" i="5" s="1"/>
  <c r="BH299" i="5"/>
  <c r="CC299" i="5" s="1"/>
  <c r="BW992" i="5"/>
  <c r="BZ958" i="5"/>
  <c r="BB502" i="5"/>
  <c r="BW502" i="5" s="1"/>
  <c r="CE120" i="5"/>
  <c r="BB886" i="5"/>
  <c r="BW886" i="5" s="1"/>
  <c r="BO638" i="5"/>
  <c r="AY736" i="5"/>
  <c r="BT736" i="5" s="1"/>
  <c r="AU205" i="5"/>
  <c r="BP205" i="5" s="1"/>
  <c r="BB328" i="5"/>
  <c r="BW328" i="5" s="1"/>
  <c r="BM856" i="5"/>
  <c r="BG443" i="5"/>
  <c r="CB443" i="5" s="1"/>
  <c r="AZ434" i="5"/>
  <c r="BU434" i="5" s="1"/>
  <c r="BP734" i="5"/>
  <c r="BK485" i="5"/>
  <c r="CF485" i="5" s="1"/>
  <c r="AS301" i="5"/>
  <c r="BN301" i="5" s="1"/>
  <c r="AV475" i="5"/>
  <c r="AX40" i="5"/>
  <c r="BS40" i="5" s="1"/>
  <c r="BF221" i="5"/>
  <c r="BQ676" i="5"/>
  <c r="BG953" i="5"/>
  <c r="CB953" i="5" s="1"/>
  <c r="BC942" i="5"/>
  <c r="BX942" i="5" s="1"/>
  <c r="BP240" i="5"/>
  <c r="BK366" i="5"/>
  <c r="CF366" i="5" s="1"/>
  <c r="CD482" i="5"/>
  <c r="AX489" i="5"/>
  <c r="BS489" i="5" s="1"/>
  <c r="AY64" i="5"/>
  <c r="BT64" i="5" s="1"/>
  <c r="BD405" i="5"/>
  <c r="BY405" i="5" s="1"/>
  <c r="BO560" i="5"/>
  <c r="AT832" i="5"/>
  <c r="BO832" i="5" s="1"/>
  <c r="AT962" i="5"/>
  <c r="BO962" i="5" s="1"/>
  <c r="BZ539" i="5"/>
  <c r="BD336" i="5"/>
  <c r="BY336" i="5" s="1"/>
  <c r="BA619" i="5"/>
  <c r="BV619" i="5" s="1"/>
  <c r="BF508" i="5"/>
  <c r="CA508" i="5" s="1"/>
  <c r="AZ878" i="5"/>
  <c r="BU878" i="5" s="1"/>
  <c r="BH270" i="5"/>
  <c r="CC270" i="5" s="1"/>
  <c r="BT238" i="5"/>
  <c r="BQ264" i="5"/>
  <c r="BG450" i="5"/>
  <c r="CB450" i="5" s="1"/>
  <c r="BW540" i="5"/>
  <c r="AR438" i="5"/>
  <c r="BF400" i="5"/>
  <c r="CA400" i="5" s="1"/>
  <c r="BU861" i="5"/>
  <c r="BC160" i="5"/>
  <c r="BX160" i="5" s="1"/>
  <c r="CI500" i="5"/>
  <c r="CL500" i="5" s="1"/>
  <c r="BE908" i="5"/>
  <c r="BZ908" i="5" s="1"/>
  <c r="CF703" i="5"/>
  <c r="BU477" i="5"/>
  <c r="BK424" i="5"/>
  <c r="CF424" i="5" s="1"/>
  <c r="AV803" i="5"/>
  <c r="BQ803" i="5" s="1"/>
  <c r="AY881" i="5"/>
  <c r="BT881" i="5" s="1"/>
  <c r="CB321" i="5"/>
  <c r="BF532" i="5"/>
  <c r="CA532" i="5" s="1"/>
  <c r="CI395" i="5"/>
  <c r="CL395" i="5" s="1"/>
  <c r="BJ937" i="5"/>
  <c r="CE937" i="5" s="1"/>
  <c r="BA138" i="5"/>
  <c r="BV138" i="5" s="1"/>
  <c r="BF924" i="5"/>
  <c r="CJ924" i="5" s="1"/>
  <c r="CM924" i="5" s="1"/>
  <c r="BQ946" i="5"/>
  <c r="BA975" i="5"/>
  <c r="BV975" i="5" s="1"/>
  <c r="BR755" i="5"/>
  <c r="BI76" i="5"/>
  <c r="BN888" i="5"/>
  <c r="BQ70" i="5"/>
  <c r="CI749" i="5"/>
  <c r="CL749" i="5" s="1"/>
  <c r="BM749" i="5"/>
  <c r="BU242" i="5"/>
  <c r="AY568" i="5"/>
  <c r="BT568" i="5" s="1"/>
  <c r="AS269" i="5"/>
  <c r="BN269" i="5" s="1"/>
  <c r="BX184" i="5"/>
  <c r="CI95" i="5"/>
  <c r="CL95" i="5" s="1"/>
  <c r="AR95" i="5"/>
  <c r="BM95" i="5" s="1"/>
  <c r="AU594" i="5"/>
  <c r="BP594" i="5" s="1"/>
  <c r="BU605" i="5"/>
  <c r="BY692" i="5"/>
  <c r="AV922" i="5"/>
  <c r="BQ922" i="5" s="1"/>
  <c r="BA519" i="5"/>
  <c r="BV519" i="5" s="1"/>
  <c r="BW777" i="5"/>
  <c r="BQ656" i="5"/>
  <c r="CB589" i="5"/>
  <c r="BZ265" i="5"/>
  <c r="CI653" i="5"/>
  <c r="CL653" i="5" s="1"/>
  <c r="CC96" i="5"/>
  <c r="BQ105" i="5"/>
  <c r="BU241" i="5"/>
  <c r="CF611" i="5"/>
  <c r="CA379" i="5"/>
  <c r="AZ633" i="5"/>
  <c r="BU633" i="5" s="1"/>
  <c r="BC526" i="5"/>
  <c r="BX526" i="5" s="1"/>
  <c r="BQ658" i="5"/>
  <c r="CI308" i="5"/>
  <c r="CL308" i="5" s="1"/>
  <c r="BI446" i="5"/>
  <c r="CD446" i="5" s="1"/>
  <c r="AZ985" i="5"/>
  <c r="BU985" i="5" s="1"/>
  <c r="CE256" i="5"/>
  <c r="AY882" i="5"/>
  <c r="BT882" i="5" s="1"/>
  <c r="CF203" i="5"/>
  <c r="AW229" i="5"/>
  <c r="BR229" i="5" s="1"/>
  <c r="AV397" i="5"/>
  <c r="BQ397" i="5" s="1"/>
  <c r="BF285" i="5"/>
  <c r="CA285" i="5" s="1"/>
  <c r="BA150" i="5"/>
  <c r="BV150" i="5" s="1"/>
  <c r="BO741" i="5"/>
  <c r="CI689" i="5"/>
  <c r="CL689" i="5" s="1"/>
  <c r="BC288" i="5"/>
  <c r="BN668" i="5"/>
  <c r="BK788" i="5"/>
  <c r="CF788" i="5" s="1"/>
  <c r="CI423" i="5"/>
  <c r="CL423" i="5" s="1"/>
  <c r="AR423" i="5"/>
  <c r="BI844" i="5"/>
  <c r="CD844" i="5" s="1"/>
  <c r="BJ228" i="5"/>
  <c r="CE228" i="5" s="1"/>
  <c r="BE322" i="5"/>
  <c r="BZ322" i="5" s="1"/>
  <c r="CI638" i="5"/>
  <c r="CL638" i="5" s="1"/>
  <c r="BB62" i="5"/>
  <c r="BW62" i="5" s="1"/>
  <c r="BF667" i="5"/>
  <c r="AV205" i="5"/>
  <c r="BQ205" i="5" s="1"/>
  <c r="CB590" i="5"/>
  <c r="AZ976" i="5"/>
  <c r="BU976" i="5" s="1"/>
  <c r="AX29" i="5"/>
  <c r="BS29" i="5" s="1"/>
  <c r="AW782" i="5"/>
  <c r="BR782" i="5" s="1"/>
  <c r="BD982" i="5"/>
  <c r="BY982" i="5" s="1"/>
  <c r="AR280" i="5"/>
  <c r="BA117" i="5"/>
  <c r="BV117" i="5" s="1"/>
  <c r="AW159" i="5"/>
  <c r="CD841" i="5"/>
  <c r="CB942" i="5"/>
  <c r="CI806" i="5"/>
  <c r="CL806" i="5" s="1"/>
  <c r="AR806" i="5"/>
  <c r="BM806" i="5"/>
  <c r="AR493" i="5"/>
  <c r="CC827" i="5"/>
  <c r="AY107" i="5"/>
  <c r="BT107" i="5" s="1"/>
  <c r="BN232" i="5"/>
  <c r="CF577" i="5"/>
  <c r="BJ871" i="5"/>
  <c r="CE871" i="5" s="1"/>
  <c r="BJ812" i="5"/>
  <c r="CE812" i="5" s="1"/>
  <c r="BG327" i="5"/>
  <c r="AW864" i="5"/>
  <c r="BR864" i="5" s="1"/>
  <c r="BY98" i="5"/>
  <c r="AY449" i="5"/>
  <c r="BT449" i="5" s="1"/>
  <c r="CD874" i="5"/>
  <c r="CI883" i="5"/>
  <c r="CL883" i="5" s="1"/>
  <c r="AR883" i="5"/>
  <c r="BM883" i="5" s="1"/>
  <c r="CI892" i="5"/>
  <c r="CL892" i="5" s="1"/>
  <c r="BU179" i="5"/>
  <c r="BK933" i="5"/>
  <c r="CF933" i="5"/>
  <c r="CD94" i="5"/>
  <c r="BD666" i="5"/>
  <c r="BY666" i="5" s="1"/>
  <c r="BM508" i="5"/>
  <c r="BK858" i="5"/>
  <c r="CF858" i="5" s="1"/>
  <c r="AU1004" i="5"/>
  <c r="BP1004" i="5" s="1"/>
  <c r="BH454" i="5"/>
  <c r="CC454" i="5" s="1"/>
  <c r="BO1005" i="5"/>
  <c r="CF842" i="5"/>
  <c r="AY948" i="5"/>
  <c r="BT948" i="5" s="1"/>
  <c r="AZ540" i="5"/>
  <c r="BU540" i="5" s="1"/>
  <c r="CI195" i="5"/>
  <c r="CL195" i="5" s="1"/>
  <c r="BM195" i="5"/>
  <c r="BJ469" i="5"/>
  <c r="CE469" i="5" s="1"/>
  <c r="BQ900" i="5"/>
  <c r="BA634" i="5"/>
  <c r="BV634" i="5" s="1"/>
  <c r="BY215" i="5"/>
  <c r="BP838" i="5"/>
  <c r="AR695" i="5"/>
  <c r="BM695" i="5" s="1"/>
  <c r="AX437" i="5"/>
  <c r="BS437" i="5" s="1"/>
  <c r="AS227" i="5"/>
  <c r="BI913" i="5"/>
  <c r="AV863" i="5"/>
  <c r="BQ863" i="5" s="1"/>
  <c r="BF201" i="5"/>
  <c r="BC661" i="5"/>
  <c r="BX661" i="5" s="1"/>
  <c r="BJ244" i="5"/>
  <c r="CE244" i="5" s="1"/>
  <c r="CB523" i="5"/>
  <c r="CI181" i="5"/>
  <c r="CL181" i="5" s="1"/>
  <c r="BI312" i="5"/>
  <c r="CD312" i="5" s="1"/>
  <c r="AW108" i="5"/>
  <c r="BR108" i="5" s="1"/>
  <c r="AS740" i="5"/>
  <c r="BN740" i="5" s="1"/>
  <c r="AS670" i="5"/>
  <c r="BN670" i="5" s="1"/>
  <c r="CI770" i="5"/>
  <c r="CL770" i="5" s="1"/>
  <c r="CI257" i="5"/>
  <c r="CL257" i="5" s="1"/>
  <c r="AR893" i="5"/>
  <c r="AU1007" i="5"/>
  <c r="BD719" i="5"/>
  <c r="BY719" i="5" s="1"/>
  <c r="BB975" i="5"/>
  <c r="BW975" i="5" s="1"/>
  <c r="BM155" i="5"/>
  <c r="BB755" i="5"/>
  <c r="BW755" i="5" s="1"/>
  <c r="BS247" i="5"/>
  <c r="AT239" i="5"/>
  <c r="BO239" i="5" s="1"/>
  <c r="BV76" i="5"/>
  <c r="BV496" i="5"/>
  <c r="BC568" i="5"/>
  <c r="BX568" i="5" s="1"/>
  <c r="BT735" i="5"/>
  <c r="BN313" i="5"/>
  <c r="BG109" i="5"/>
  <c r="CB109" i="5" s="1"/>
  <c r="BX391" i="5"/>
  <c r="AW367" i="5"/>
  <c r="BR367" i="5" s="1"/>
  <c r="AW729" i="5"/>
  <c r="BR729" i="5"/>
  <c r="CA603" i="5"/>
  <c r="BB120" i="5"/>
  <c r="BW120" i="5" s="1"/>
  <c r="BW1003" i="5"/>
  <c r="BD384" i="5"/>
  <c r="BY384" i="5" s="1"/>
  <c r="CD521" i="5"/>
  <c r="BN407" i="5"/>
  <c r="BD782" i="5"/>
  <c r="BY782" i="5" s="1"/>
  <c r="BH673" i="5"/>
  <c r="CC673" i="5" s="1"/>
  <c r="BP806" i="5"/>
  <c r="BJ979" i="5"/>
  <c r="CE979" i="5" s="1"/>
  <c r="BK471" i="5"/>
  <c r="CF471" i="5" s="1"/>
  <c r="BZ258" i="5"/>
  <c r="BP290" i="5"/>
  <c r="BN298" i="5"/>
  <c r="BN596" i="5"/>
  <c r="BP715" i="5"/>
  <c r="BN905" i="5"/>
  <c r="BZ115" i="5"/>
  <c r="CE242" i="5"/>
  <c r="CB149" i="5"/>
  <c r="BV707" i="5"/>
  <c r="CI828" i="5"/>
  <c r="CL828" i="5" s="1"/>
  <c r="BF953" i="5"/>
  <c r="CA953" i="5" s="1"/>
  <c r="BK232" i="5"/>
  <c r="CF232" i="5" s="1"/>
  <c r="CI920" i="5"/>
  <c r="CL920" i="5" s="1"/>
  <c r="AY614" i="5"/>
  <c r="BT614" i="5" s="1"/>
  <c r="BW218" i="5"/>
  <c r="CE566" i="5"/>
  <c r="CI176" i="5"/>
  <c r="CL176" i="5" s="1"/>
  <c r="AR176" i="5"/>
  <c r="AU791" i="5"/>
  <c r="BP791" i="5" s="1"/>
  <c r="BT583" i="5"/>
  <c r="CF565" i="5"/>
  <c r="AT948" i="5"/>
  <c r="BO948" i="5" s="1"/>
  <c r="AS388" i="5"/>
  <c r="BZ42" i="5"/>
  <c r="CE576" i="5"/>
  <c r="BG57" i="5"/>
  <c r="CB57" i="5" s="1"/>
  <c r="AW400" i="5"/>
  <c r="BR400" i="5" s="1"/>
  <c r="CC593" i="5"/>
  <c r="BN987" i="5"/>
  <c r="CD936" i="5"/>
  <c r="BT751" i="5"/>
  <c r="AU635" i="5"/>
  <c r="BP635" i="5" s="1"/>
  <c r="BI720" i="5"/>
  <c r="CD720" i="5" s="1"/>
  <c r="BK383" i="5"/>
  <c r="CF383" i="5" s="1"/>
  <c r="BZ514" i="5"/>
  <c r="CB194" i="5"/>
  <c r="BR642" i="5"/>
  <c r="BY923" i="5"/>
  <c r="BN837" i="5"/>
  <c r="BX430" i="5"/>
  <c r="BQ875" i="5"/>
  <c r="AV875" i="5"/>
  <c r="AW843" i="5"/>
  <c r="CD981" i="5"/>
  <c r="CI259" i="5"/>
  <c r="CL259" i="5" s="1"/>
  <c r="AZ181" i="5"/>
  <c r="BU181" i="5" s="1"/>
  <c r="AX669" i="5"/>
  <c r="BD21" i="5"/>
  <c r="BY21" i="5" s="1"/>
  <c r="BP644" i="5"/>
  <c r="BZ821" i="5"/>
  <c r="BC155" i="5"/>
  <c r="BV530" i="5"/>
  <c r="CA83" i="5"/>
  <c r="AZ76" i="5"/>
  <c r="BU76" i="5" s="1"/>
  <c r="AT35" i="5"/>
  <c r="BA657" i="5"/>
  <c r="BV657" i="5" s="1"/>
  <c r="AY496" i="5"/>
  <c r="BT496" i="5" s="1"/>
  <c r="BU495" i="5"/>
  <c r="BP641" i="5"/>
  <c r="CI164" i="5"/>
  <c r="CL164" i="5" s="1"/>
  <c r="BR409" i="5"/>
  <c r="BS202" i="5"/>
  <c r="AT807" i="5"/>
  <c r="BO807" i="5" s="1"/>
  <c r="BR808" i="5"/>
  <c r="BX237" i="5"/>
  <c r="AS653" i="5"/>
  <c r="BN653" i="5" s="1"/>
  <c r="BI121" i="5"/>
  <c r="CD121" i="5" s="1"/>
  <c r="AX911" i="5"/>
  <c r="BS911" i="5" s="1"/>
  <c r="BD337" i="5"/>
  <c r="BY337" i="5" s="1"/>
  <c r="CI379" i="5"/>
  <c r="CL379" i="5" s="1"/>
  <c r="BE124" i="5"/>
  <c r="BZ124" i="5" s="1"/>
  <c r="AT542" i="5"/>
  <c r="AY456" i="5"/>
  <c r="BT456" i="5" s="1"/>
  <c r="AT397" i="5"/>
  <c r="BO397" i="5" s="1"/>
  <c r="BF333" i="5"/>
  <c r="CA333" i="5" s="1"/>
  <c r="CB868" i="5"/>
  <c r="BM742" i="5"/>
  <c r="AY202" i="5"/>
  <c r="BT202" i="5" s="1"/>
  <c r="CI656" i="5"/>
  <c r="CL656" i="5" s="1"/>
  <c r="BV419" i="5"/>
  <c r="AT183" i="5"/>
  <c r="BO183" i="5" s="1"/>
  <c r="BB163" i="5"/>
  <c r="AT134" i="5"/>
  <c r="BO134" i="5" s="1"/>
  <c r="BO136" i="5"/>
  <c r="AY518" i="5"/>
  <c r="BT518" i="5" s="1"/>
  <c r="CJ626" i="5"/>
  <c r="CM626" i="5" s="1"/>
  <c r="BN689" i="5"/>
  <c r="AS219" i="5"/>
  <c r="BW478" i="5"/>
  <c r="BZ536" i="5"/>
  <c r="BG736" i="5"/>
  <c r="CB736" i="5" s="1"/>
  <c r="AX1013" i="5"/>
  <c r="BS1013" i="5" s="1"/>
  <c r="BW427" i="5"/>
  <c r="BI118" i="5"/>
  <c r="CD118" i="5" s="1"/>
  <c r="AX766" i="5"/>
  <c r="BS766" i="5" s="1"/>
  <c r="BQ825" i="5"/>
  <c r="BA39" i="5"/>
  <c r="BV39" i="5" s="1"/>
  <c r="BK714" i="5"/>
  <c r="CF714" i="5" s="1"/>
  <c r="CI434" i="5"/>
  <c r="CL434" i="5" s="1"/>
  <c r="AX794" i="5"/>
  <c r="BS794" i="5" s="1"/>
  <c r="BJ212" i="5"/>
  <c r="CE212" i="5" s="1"/>
  <c r="CE345" i="5"/>
  <c r="CE824" i="5"/>
  <c r="BT545" i="5"/>
  <c r="BJ988" i="5"/>
  <c r="CE988" i="5" s="1"/>
  <c r="AY98" i="5"/>
  <c r="BT98" i="5" s="1"/>
  <c r="BH587" i="5"/>
  <c r="CC587" i="5" s="1"/>
  <c r="BV516" i="5"/>
  <c r="AW218" i="5"/>
  <c r="BR218" i="5" s="1"/>
  <c r="BI726" i="5"/>
  <c r="CD726" i="5" s="1"/>
  <c r="CA1004" i="5"/>
  <c r="BG176" i="5"/>
  <c r="CB176" i="5" s="1"/>
  <c r="BQ89" i="5"/>
  <c r="AU319" i="5"/>
  <c r="BP319" i="5" s="1"/>
  <c r="BU791" i="5"/>
  <c r="CD156" i="5"/>
  <c r="BD990" i="5"/>
  <c r="BY990" i="5" s="1"/>
  <c r="BN768" i="5"/>
  <c r="AS768" i="5"/>
  <c r="BK574" i="5"/>
  <c r="CF574" i="5" s="1"/>
  <c r="BU562" i="5"/>
  <c r="AT51" i="5"/>
  <c r="BO51" i="5" s="1"/>
  <c r="CI576" i="5"/>
  <c r="CL576" i="5" s="1"/>
  <c r="BP486" i="5"/>
  <c r="BU952" i="5"/>
  <c r="BM972" i="5"/>
  <c r="CI931" i="5"/>
  <c r="CL931" i="5" s="1"/>
  <c r="BC476" i="5"/>
  <c r="BX476" i="5" s="1"/>
  <c r="BI131" i="5"/>
  <c r="CD131" i="5" s="1"/>
  <c r="BC437" i="5"/>
  <c r="AY122" i="5"/>
  <c r="CJ122" i="5" s="1"/>
  <c r="CM122" i="5" s="1"/>
  <c r="AV750" i="5"/>
  <c r="BQ750" i="5" s="1"/>
  <c r="BP974" i="5"/>
  <c r="CJ500" i="5"/>
  <c r="CM500" i="5" s="1"/>
  <c r="BQ859" i="5"/>
  <c r="BY411" i="5"/>
  <c r="AU259" i="5"/>
  <c r="BP259" i="5" s="1"/>
  <c r="CI785" i="5"/>
  <c r="CL785" i="5" s="1"/>
  <c r="BC893" i="5"/>
  <c r="BX893" i="5" s="1"/>
  <c r="CI147" i="5"/>
  <c r="CL147" i="5" s="1"/>
  <c r="AR147" i="5"/>
  <c r="AR395" i="5"/>
  <c r="BM395" i="5" s="1"/>
  <c r="AZ43" i="5"/>
  <c r="BU43" i="5" s="1"/>
  <c r="CF324" i="5"/>
  <c r="BP865" i="5"/>
  <c r="AS657" i="5"/>
  <c r="BN657" i="5" s="1"/>
  <c r="CJ137" i="5"/>
  <c r="CM137" i="5" s="1"/>
  <c r="BA558" i="5"/>
  <c r="BQ349" i="5"/>
  <c r="BC235" i="5"/>
  <c r="BX235" i="5" s="1"/>
  <c r="BV198" i="5"/>
  <c r="BJ850" i="5"/>
  <c r="CE850" i="5" s="1"/>
  <c r="AT180" i="5"/>
  <c r="BO180" i="5" s="1"/>
  <c r="BK461" i="5"/>
  <c r="CF461" i="5" s="1"/>
  <c r="BA436" i="5"/>
  <c r="BV436" i="5" s="1"/>
  <c r="BU127" i="5"/>
  <c r="BS256" i="5"/>
  <c r="CD61" i="5"/>
  <c r="AR653" i="5"/>
  <c r="CE315" i="5"/>
  <c r="BF491" i="5"/>
  <c r="CA491" i="5" s="1"/>
  <c r="AW337" i="5"/>
  <c r="BR337" i="5" s="1"/>
  <c r="BP699" i="5"/>
  <c r="CI549" i="5"/>
  <c r="CL549" i="5" s="1"/>
  <c r="BW756" i="5"/>
  <c r="BB756" i="5"/>
  <c r="BT185" i="5"/>
  <c r="AW420" i="5"/>
  <c r="BR420" i="5" s="1"/>
  <c r="AX680" i="5"/>
  <c r="AT285" i="5"/>
  <c r="BO285" i="5" s="1"/>
  <c r="AV713" i="5"/>
  <c r="BQ713" i="5" s="1"/>
  <c r="BC69" i="5"/>
  <c r="BX69" i="5" s="1"/>
  <c r="BS626" i="5"/>
  <c r="AR689" i="5"/>
  <c r="BM219" i="5"/>
  <c r="AS404" i="5"/>
  <c r="BN404" i="5" s="1"/>
  <c r="BF399" i="5"/>
  <c r="CA399" i="5" s="1"/>
  <c r="BU886" i="5"/>
  <c r="BI199" i="5"/>
  <c r="CD199" i="5" s="1"/>
  <c r="AR638" i="5"/>
  <c r="CF62" i="5"/>
  <c r="CF384" i="5"/>
  <c r="BK384" i="5"/>
  <c r="BG590" i="5"/>
  <c r="BW49" i="5"/>
  <c r="BK976" i="5"/>
  <c r="CF976" i="5" s="1"/>
  <c r="AS907" i="5"/>
  <c r="BU47" i="5"/>
  <c r="BJ734" i="5"/>
  <c r="CE734" i="5" s="1"/>
  <c r="BX110" i="5"/>
  <c r="BM380" i="5"/>
  <c r="BU28" i="5"/>
  <c r="BG942" i="5"/>
  <c r="BV792" i="5"/>
  <c r="BR739" i="5"/>
  <c r="BQ815" i="5"/>
  <c r="BD800" i="5"/>
  <c r="BY800" i="5" s="1"/>
  <c r="BB71" i="5"/>
  <c r="BW71" i="5" s="1"/>
  <c r="CF402" i="5"/>
  <c r="AX113" i="5"/>
  <c r="BS113" i="5" s="1"/>
  <c r="CD534" i="5"/>
  <c r="BV231" i="5"/>
  <c r="BU871" i="5"/>
  <c r="BV494" i="5"/>
  <c r="AR829" i="5"/>
  <c r="AV18" i="5"/>
  <c r="BG405" i="5"/>
  <c r="CB405" i="5" s="1"/>
  <c r="BS281" i="5"/>
  <c r="AR892" i="5"/>
  <c r="BM892" i="5" s="1"/>
  <c r="BY962" i="5"/>
  <c r="CB130" i="5"/>
  <c r="CA619" i="5"/>
  <c r="BW566" i="5"/>
  <c r="AY454" i="5"/>
  <c r="BT454" i="5" s="1"/>
  <c r="BG188" i="5"/>
  <c r="CB188" i="5" s="1"/>
  <c r="BS586" i="5"/>
  <c r="BC363" i="5"/>
  <c r="BX363" i="5" s="1"/>
  <c r="CB103" i="5"/>
  <c r="CE264" i="5"/>
  <c r="CI565" i="5"/>
  <c r="CL565" i="5" s="1"/>
  <c r="BZ372" i="5"/>
  <c r="BE372" i="5"/>
  <c r="AY574" i="5"/>
  <c r="BT574" i="5" s="1"/>
  <c r="BA388" i="5"/>
  <c r="BV388" i="5" s="1"/>
  <c r="CI78" i="5"/>
  <c r="CL78" i="5" s="1"/>
  <c r="CI786" i="5"/>
  <c r="CL786" i="5" s="1"/>
  <c r="CI759" i="5"/>
  <c r="CL759" i="5" s="1"/>
  <c r="AR759" i="5"/>
  <c r="CJ759" i="5" s="1"/>
  <c r="CM759" i="5" s="1"/>
  <c r="AT751" i="5"/>
  <c r="CJ751" i="5" s="1"/>
  <c r="CM751" i="5" s="1"/>
  <c r="AT131" i="5"/>
  <c r="BO131" i="5" s="1"/>
  <c r="BU720" i="5"/>
  <c r="BB116" i="5"/>
  <c r="BW116" i="5" s="1"/>
  <c r="CI974" i="5"/>
  <c r="CL974" i="5" s="1"/>
  <c r="AW430" i="5"/>
  <c r="AS32" i="5"/>
  <c r="AV748" i="5"/>
  <c r="CI981" i="5"/>
  <c r="CL981" i="5" s="1"/>
  <c r="BB411" i="5"/>
  <c r="BW411" i="5" s="1"/>
  <c r="CD27" i="5"/>
  <c r="BF318" i="5"/>
  <c r="CA318" i="5" s="1"/>
  <c r="BM932" i="5"/>
  <c r="BR21" i="5"/>
  <c r="CI671" i="5"/>
  <c r="CL671" i="5" s="1"/>
  <c r="AR671" i="5"/>
  <c r="BM671" i="5" s="1"/>
  <c r="AU541" i="5"/>
  <c r="CA758" i="5"/>
  <c r="AS495" i="5"/>
  <c r="BN495" i="5" s="1"/>
  <c r="BV91" i="5"/>
  <c r="BO245" i="5"/>
  <c r="BN249" i="5"/>
  <c r="BR826" i="5"/>
  <c r="BI95" i="5"/>
  <c r="CD95" i="5" s="1"/>
  <c r="BQ996" i="5"/>
  <c r="AV996" i="5"/>
  <c r="BK969" i="5"/>
  <c r="CF969" i="5" s="1"/>
  <c r="BB436" i="5"/>
  <c r="BW436" i="5" s="1"/>
  <c r="BX663" i="5"/>
  <c r="BZ526" i="5"/>
  <c r="BC24" i="5"/>
  <c r="BX24" i="5" s="1"/>
  <c r="BB828" i="5"/>
  <c r="BW828" i="5" s="1"/>
  <c r="BH716" i="5"/>
  <c r="CC716" i="5" s="1"/>
  <c r="BB159" i="5"/>
  <c r="BW159" i="5" s="1"/>
  <c r="AV801" i="5"/>
  <c r="BQ801" i="5" s="1"/>
  <c r="BS934" i="5"/>
  <c r="CA874" i="5"/>
  <c r="BV351" i="5"/>
  <c r="BT32" i="5"/>
  <c r="BT269" i="5"/>
  <c r="BP37" i="5"/>
  <c r="BV59" i="5"/>
  <c r="CA450" i="5"/>
  <c r="BV550" i="5"/>
  <c r="BR972" i="5"/>
  <c r="BU424" i="5"/>
  <c r="BO606" i="5"/>
  <c r="BI129" i="5"/>
  <c r="CD129" i="5" s="1"/>
  <c r="AX531" i="5"/>
  <c r="BS531" i="5" s="1"/>
  <c r="BF765" i="5"/>
  <c r="CA765" i="5" s="1"/>
  <c r="AX824" i="5"/>
  <c r="BS824" i="5" s="1"/>
  <c r="BK71" i="5"/>
  <c r="CF71" i="5" s="1"/>
  <c r="AS442" i="5"/>
  <c r="BN442" i="5" s="1"/>
  <c r="BR418" i="5"/>
  <c r="BA274" i="5"/>
  <c r="BV274" i="5" s="1"/>
  <c r="BE618" i="5"/>
  <c r="BZ618" i="5" s="1"/>
  <c r="BX55" i="5"/>
  <c r="BH652" i="5"/>
  <c r="CC652" i="5" s="1"/>
  <c r="BM920" i="5"/>
  <c r="BG144" i="5"/>
  <c r="CB144" i="5" s="1"/>
  <c r="BJ504" i="5"/>
  <c r="CE504" i="5" s="1"/>
  <c r="BM204" i="5"/>
  <c r="BP632" i="5"/>
  <c r="BI18" i="5"/>
  <c r="CD18" i="5" s="1"/>
  <c r="CA143" i="5"/>
  <c r="CD505" i="5"/>
  <c r="BP609" i="5"/>
  <c r="CI574" i="5"/>
  <c r="CL574" i="5" s="1"/>
  <c r="CI290" i="5"/>
  <c r="CL290" i="5" s="1"/>
  <c r="BB51" i="5"/>
  <c r="BW51" i="5" s="1"/>
  <c r="BD195" i="5"/>
  <c r="BC488" i="5"/>
  <c r="BX488" i="5" s="1"/>
  <c r="CI476" i="5"/>
  <c r="CL476" i="5" s="1"/>
  <c r="BK720" i="5"/>
  <c r="CF720" i="5" s="1"/>
  <c r="CI158" i="5"/>
  <c r="CL158" i="5" s="1"/>
  <c r="BJ875" i="5"/>
  <c r="CE875" i="5" s="1"/>
  <c r="CI32" i="5"/>
  <c r="CL32" i="5" s="1"/>
  <c r="BB702" i="5"/>
  <c r="BW702" i="5" s="1"/>
  <c r="BJ822" i="5"/>
  <c r="CE822" i="5" s="1"/>
  <c r="BS27" i="5"/>
  <c r="AR259" i="5"/>
  <c r="AZ73" i="5"/>
  <c r="BU73" i="5" s="1"/>
  <c r="BJ694" i="5"/>
  <c r="CE694" i="5" s="1"/>
  <c r="AS108" i="5"/>
  <c r="BN108" i="5" s="1"/>
  <c r="BY950" i="5"/>
  <c r="BK477" i="5"/>
  <c r="CF477" i="5" s="1"/>
  <c r="BE821" i="5"/>
  <c r="CD975" i="5"/>
  <c r="BE324" i="5"/>
  <c r="BZ324" i="5" s="1"/>
  <c r="AS546" i="5"/>
  <c r="BN546" i="5" s="1"/>
  <c r="BE77" i="5"/>
  <c r="BZ77" i="5" s="1"/>
  <c r="AS239" i="5"/>
  <c r="BA977" i="5"/>
  <c r="BV977" i="5" s="1"/>
  <c r="AT657" i="5"/>
  <c r="BO657" i="5" s="1"/>
  <c r="BH269" i="5"/>
  <c r="CC269" i="5" s="1"/>
  <c r="BR91" i="5"/>
  <c r="AT968" i="5"/>
  <c r="BO968" i="5" s="1"/>
  <c r="AW67" i="5"/>
  <c r="BR67" i="5" s="1"/>
  <c r="BC349" i="5"/>
  <c r="BX349" i="5" s="1"/>
  <c r="AY860" i="5"/>
  <c r="BT860" i="5" s="1"/>
  <c r="AR164" i="5"/>
  <c r="CJ164" i="5" s="1"/>
  <c r="CM164" i="5" s="1"/>
  <c r="AV762" i="5"/>
  <c r="BQ119" i="5"/>
  <c r="BB37" i="5"/>
  <c r="BW37" i="5" s="1"/>
  <c r="BB234" i="5"/>
  <c r="BW234" i="5"/>
  <c r="BV253" i="5"/>
  <c r="CD436" i="5"/>
  <c r="BR777" i="5"/>
  <c r="BX513" i="5"/>
  <c r="AW241" i="5"/>
  <c r="CJ241" i="5" s="1"/>
  <c r="CM241" i="5" s="1"/>
  <c r="BO621" i="5"/>
  <c r="AU203" i="5"/>
  <c r="BP203" i="5" s="1"/>
  <c r="AY178" i="5"/>
  <c r="BT178" i="5" s="1"/>
  <c r="BT317" i="5"/>
  <c r="AS397" i="5"/>
  <c r="CA650" i="5"/>
  <c r="BK466" i="5"/>
  <c r="CF466" i="5" s="1"/>
  <c r="BI699" i="5"/>
  <c r="CD699" i="5" s="1"/>
  <c r="BT658" i="5"/>
  <c r="BB542" i="5"/>
  <c r="BW542" i="5" s="1"/>
  <c r="BM626" i="5"/>
  <c r="BD87" i="5"/>
  <c r="BY87" i="5" s="1"/>
  <c r="BB935" i="5"/>
  <c r="BW935" i="5" s="1"/>
  <c r="AU228" i="5"/>
  <c r="BP228" i="5" s="1"/>
  <c r="AY97" i="5"/>
  <c r="BT97" i="5" s="1"/>
  <c r="BK926" i="5"/>
  <c r="CF926" i="5" s="1"/>
  <c r="AW521" i="5"/>
  <c r="BR521" i="5" s="1"/>
  <c r="BI328" i="5"/>
  <c r="CD328" i="5" s="1"/>
  <c r="AT872" i="5"/>
  <c r="BO872" i="5" s="1"/>
  <c r="CC407" i="5"/>
  <c r="BH407" i="5"/>
  <c r="AR434" i="5"/>
  <c r="BB280" i="5"/>
  <c r="BW280" i="5" s="1"/>
  <c r="BP110" i="5"/>
  <c r="BH390" i="5"/>
  <c r="CC390" i="5" s="1"/>
  <c r="AT221" i="5"/>
  <c r="BO221" i="5" s="1"/>
  <c r="BH765" i="5"/>
  <c r="CC765" i="5" s="1"/>
  <c r="AY585" i="5"/>
  <c r="BT585" i="5" s="1"/>
  <c r="CI915" i="5"/>
  <c r="CL915" i="5" s="1"/>
  <c r="CC934" i="5"/>
  <c r="BW895" i="5"/>
  <c r="CF18" i="5"/>
  <c r="BA174" i="5"/>
  <c r="BV174" i="5" s="1"/>
  <c r="BB405" i="5"/>
  <c r="BW405" i="5" s="1"/>
  <c r="CB359" i="5"/>
  <c r="BG359" i="5"/>
  <c r="AS382" i="5"/>
  <c r="BN382" i="5" s="1"/>
  <c r="AY281" i="5"/>
  <c r="BT281" i="5" s="1"/>
  <c r="BB336" i="5"/>
  <c r="BW336" i="5" s="1"/>
  <c r="BA516" i="5"/>
  <c r="AZ218" i="5"/>
  <c r="BU218" i="5"/>
  <c r="AU858" i="5"/>
  <c r="CJ858" i="5" s="1"/>
  <c r="CM858" i="5" s="1"/>
  <c r="CI330" i="5"/>
  <c r="CL330" i="5" s="1"/>
  <c r="AY940" i="5"/>
  <c r="BT940" i="5" s="1"/>
  <c r="BF768" i="5"/>
  <c r="CA768" i="5" s="1"/>
  <c r="BH679" i="5"/>
  <c r="CC679" i="5" s="1"/>
  <c r="BA153" i="5"/>
  <c r="BV153" i="5" s="1"/>
  <c r="BF498" i="5"/>
  <c r="CA498" i="5" s="1"/>
  <c r="CI723" i="5"/>
  <c r="CL723" i="5" s="1"/>
  <c r="BH304" i="5"/>
  <c r="CC304" i="5" s="1"/>
  <c r="AS293" i="5"/>
  <c r="AX220" i="5"/>
  <c r="BS220" i="5" s="1"/>
  <c r="CC503" i="5"/>
  <c r="CA751" i="5"/>
  <c r="BG923" i="5"/>
  <c r="CB923" i="5" s="1"/>
  <c r="BT474" i="5"/>
  <c r="BM500" i="5"/>
  <c r="AV859" i="5"/>
  <c r="CI730" i="5"/>
  <c r="CL730" i="5" s="1"/>
  <c r="BO318" i="5"/>
  <c r="BA932" i="5"/>
  <c r="AU727" i="5"/>
  <c r="BP727" i="5" s="1"/>
  <c r="AR785" i="5"/>
  <c r="BZ817" i="5"/>
  <c r="AW599" i="5"/>
  <c r="CJ599" i="5" s="1"/>
  <c r="CM599" i="5" s="1"/>
  <c r="BG457" i="5"/>
  <c r="CB457" i="5" s="1"/>
  <c r="AU865" i="5"/>
  <c r="BE239" i="5"/>
  <c r="BZ239" i="5" s="1"/>
  <c r="CC758" i="5"/>
  <c r="BX849" i="5"/>
  <c r="BM137" i="5"/>
  <c r="BX25" i="5"/>
  <c r="BU289" i="5"/>
  <c r="BF180" i="5"/>
  <c r="CA180" i="5" s="1"/>
  <c r="BI350" i="5"/>
  <c r="CD350" i="5" s="1"/>
  <c r="BB519" i="5"/>
  <c r="BW519" i="5" s="1"/>
  <c r="AZ127" i="5"/>
  <c r="BG261" i="5"/>
  <c r="CB261" i="5" s="1"/>
  <c r="AY341" i="5"/>
  <c r="BT341" i="5"/>
  <c r="BJ733" i="5"/>
  <c r="CE733" i="5" s="1"/>
  <c r="CI600" i="5"/>
  <c r="CL600" i="5" s="1"/>
  <c r="AR308" i="5"/>
  <c r="BM308" i="5" s="1"/>
  <c r="BN728" i="5"/>
  <c r="AY92" i="5"/>
  <c r="BT92" i="5" s="1"/>
  <c r="BG412" i="5"/>
  <c r="CB412" i="5" s="1"/>
  <c r="BJ255" i="5"/>
  <c r="CE255" i="5"/>
  <c r="BC74" i="5"/>
  <c r="BX74" i="5" s="1"/>
  <c r="AU483" i="5"/>
  <c r="BP483" i="5" s="1"/>
  <c r="AT282" i="5"/>
  <c r="BO282" i="5" s="1"/>
  <c r="AZ899" i="5"/>
  <c r="BC275" i="5"/>
  <c r="BX275" i="5" s="1"/>
  <c r="AX667" i="5"/>
  <c r="BS667" i="5" s="1"/>
  <c r="BN254" i="5"/>
  <c r="BH276" i="5"/>
  <c r="CC276" i="5" s="1"/>
  <c r="BF766" i="5"/>
  <c r="CA766" i="5" s="1"/>
  <c r="AS19" i="5"/>
  <c r="BN19" i="5" s="1"/>
  <c r="BR177" i="5"/>
  <c r="BK522" i="5"/>
  <c r="CF522" i="5" s="1"/>
  <c r="BM338" i="5"/>
  <c r="BP754" i="5"/>
  <c r="AU754" i="5"/>
  <c r="BP535" i="5"/>
  <c r="BX814" i="5"/>
  <c r="BA482" i="5"/>
  <c r="BV482" i="5" s="1"/>
  <c r="CI291" i="5"/>
  <c r="CL291" i="5" s="1"/>
  <c r="AR291" i="5"/>
  <c r="CJ291" i="5" s="1"/>
  <c r="CM291" i="5" s="1"/>
  <c r="AT213" i="5"/>
  <c r="BO213" i="5" s="1"/>
  <c r="BE929" i="5"/>
  <c r="BZ929" i="5" s="1"/>
  <c r="BV801" i="5"/>
  <c r="BV915" i="5"/>
  <c r="AZ618" i="5"/>
  <c r="BU618" i="5" s="1"/>
  <c r="CA55" i="5"/>
  <c r="BA98" i="5"/>
  <c r="BV98" i="5" s="1"/>
  <c r="BB449" i="5"/>
  <c r="BW449" i="5" s="1"/>
  <c r="AY144" i="5"/>
  <c r="BT144" i="5" s="1"/>
  <c r="BQ18" i="5"/>
  <c r="BA325" i="5"/>
  <c r="BV325" i="5" s="1"/>
  <c r="BW359" i="5"/>
  <c r="CD933" i="5"/>
  <c r="AU218" i="5"/>
  <c r="BP218" i="5" s="1"/>
  <c r="BW334" i="5"/>
  <c r="BD818" i="5"/>
  <c r="BY818" i="5" s="1"/>
  <c r="AR565" i="5"/>
  <c r="AS46" i="5"/>
  <c r="CI718" i="5"/>
  <c r="CL718" i="5" s="1"/>
  <c r="AR78" i="5"/>
  <c r="BM78" i="5" s="1"/>
  <c r="BI153" i="5"/>
  <c r="CD153" i="5" s="1"/>
  <c r="BA486" i="5"/>
  <c r="BV486" i="5" s="1"/>
  <c r="BU57" i="5"/>
  <c r="BU938" i="5"/>
  <c r="BQ462" i="5"/>
  <c r="CD512" i="5"/>
  <c r="BE696" i="5"/>
  <c r="BZ696" i="5" s="1"/>
  <c r="BK783" i="5"/>
  <c r="CF783" i="5" s="1"/>
  <c r="AR974" i="5"/>
  <c r="AR981" i="5"/>
  <c r="CI822" i="5"/>
  <c r="CL822" i="5" s="1"/>
  <c r="BF744" i="5"/>
  <c r="CA744" i="5" s="1"/>
  <c r="AR181" i="5"/>
  <c r="BM181" i="5" s="1"/>
  <c r="BG894" i="5"/>
  <c r="CB894" i="5" s="1"/>
  <c r="AU296" i="5"/>
  <c r="BP296" i="5" s="1"/>
  <c r="BV477" i="5"/>
  <c r="BC424" i="5"/>
  <c r="BX424" i="5" s="1"/>
  <c r="BQ339" i="5"/>
  <c r="AU457" i="5"/>
  <c r="BP457" i="5" s="1"/>
  <c r="BW340" i="5"/>
  <c r="BK532" i="5"/>
  <c r="CF532" i="5" s="1"/>
  <c r="AW21" i="5"/>
  <c r="BH821" i="5"/>
  <c r="CC821" i="5" s="1"/>
  <c r="BD455" i="5"/>
  <c r="BY455" i="5" s="1"/>
  <c r="AV377" i="5"/>
  <c r="BQ377" i="5" s="1"/>
  <c r="BJ473" i="5"/>
  <c r="CE473" i="5" s="1"/>
  <c r="BB854" i="5"/>
  <c r="BQ780" i="5"/>
  <c r="BZ647" i="5"/>
  <c r="BF758" i="5"/>
  <c r="AT849" i="5"/>
  <c r="BO849" i="5" s="1"/>
  <c r="BA91" i="5"/>
  <c r="BJ1008" i="5"/>
  <c r="CJ1008" i="5" s="1"/>
  <c r="CM1008" i="5" s="1"/>
  <c r="BG234" i="5"/>
  <c r="CB234" i="5" s="1"/>
  <c r="BU680" i="5"/>
  <c r="AV150" i="5"/>
  <c r="BQ150" i="5"/>
  <c r="BO193" i="5"/>
  <c r="AT193" i="5"/>
  <c r="BQ492" i="5"/>
  <c r="CI1015" i="5"/>
  <c r="CL1015" i="5" s="1"/>
  <c r="AR1015" i="5"/>
  <c r="CJ1015" i="5" s="1"/>
  <c r="CM1015" i="5" s="1"/>
  <c r="BJ425" i="5"/>
  <c r="CE425" i="5"/>
  <c r="BI248" i="5"/>
  <c r="CD248" i="5"/>
  <c r="BV207" i="5"/>
  <c r="BA207" i="5"/>
  <c r="BX750" i="5"/>
  <c r="BY861" i="5"/>
  <c r="BO530" i="5"/>
  <c r="CE826" i="5"/>
  <c r="BW180" i="5"/>
  <c r="BM272" i="5"/>
  <c r="BX66" i="5"/>
  <c r="BQ625" i="5"/>
  <c r="CC248" i="5"/>
  <c r="BY467" i="5"/>
  <c r="BP281" i="5"/>
  <c r="CD842" i="5"/>
  <c r="BU837" i="5"/>
  <c r="BM314" i="5"/>
  <c r="BR805" i="5"/>
  <c r="CI595" i="5"/>
  <c r="CL595" i="5" s="1"/>
  <c r="CI771" i="5"/>
  <c r="CL771" i="5" s="1"/>
  <c r="CI614" i="5"/>
  <c r="CL614" i="5" s="1"/>
  <c r="CI720" i="5"/>
  <c r="CL720" i="5" s="1"/>
  <c r="CI901" i="5"/>
  <c r="CL901" i="5" s="1"/>
  <c r="BM305" i="5"/>
  <c r="CI928" i="5"/>
  <c r="CL928" i="5" s="1"/>
  <c r="CI647" i="5"/>
  <c r="CL647" i="5" s="1"/>
  <c r="BJ235" i="5"/>
  <c r="CE235" i="5" s="1"/>
  <c r="AT835" i="5"/>
  <c r="BO835" i="5" s="1"/>
  <c r="BX762" i="5"/>
  <c r="AT391" i="5"/>
  <c r="BO391" i="5" s="1"/>
  <c r="CI911" i="5"/>
  <c r="CL911" i="5" s="1"/>
  <c r="CI491" i="5"/>
  <c r="CL491" i="5" s="1"/>
  <c r="BQ31" i="5"/>
  <c r="CI1012" i="5"/>
  <c r="CL1012" i="5" s="1"/>
  <c r="CI650" i="5"/>
  <c r="CL650" i="5" s="1"/>
  <c r="BI1000" i="5"/>
  <c r="CD1000" i="5" s="1"/>
  <c r="BO956" i="5"/>
  <c r="CI808" i="5"/>
  <c r="CL808" i="5" s="1"/>
  <c r="BV151" i="5"/>
  <c r="BW890" i="5"/>
  <c r="BU295" i="5"/>
  <c r="BF148" i="5"/>
  <c r="CA148" i="5" s="1"/>
  <c r="AY347" i="5"/>
  <c r="BT347" i="5" s="1"/>
  <c r="CI819" i="5"/>
  <c r="CL819" i="5" s="1"/>
  <c r="AT678" i="5"/>
  <c r="BB483" i="5"/>
  <c r="BW483" i="5" s="1"/>
  <c r="BY1003" i="5"/>
  <c r="BM375" i="5"/>
  <c r="BI1013" i="5"/>
  <c r="CD1013" i="5" s="1"/>
  <c r="BQ427" i="5"/>
  <c r="BK798" i="5"/>
  <c r="CF798" i="5" s="1"/>
  <c r="BU117" i="5"/>
  <c r="BK765" i="5"/>
  <c r="CF765" i="5" s="1"/>
  <c r="CI585" i="5"/>
  <c r="CL585" i="5" s="1"/>
  <c r="BH291" i="5"/>
  <c r="CC291" i="5" s="1"/>
  <c r="CI213" i="5"/>
  <c r="CL213" i="5" s="1"/>
  <c r="CI864" i="5"/>
  <c r="CL864" i="5" s="1"/>
  <c r="BY895" i="5"/>
  <c r="BG494" i="5"/>
  <c r="CB494" i="5" s="1"/>
  <c r="BK143" i="5"/>
  <c r="CF143" i="5" s="1"/>
  <c r="BK746" i="5"/>
  <c r="CF746" i="5" s="1"/>
  <c r="BS336" i="5"/>
  <c r="CD1011" i="5"/>
  <c r="BR277" i="5"/>
  <c r="CI791" i="5"/>
  <c r="CL791" i="5" s="1"/>
  <c r="CI140" i="5"/>
  <c r="CL140" i="5" s="1"/>
  <c r="BD154" i="5"/>
  <c r="BY154" i="5" s="1"/>
  <c r="CI706" i="5"/>
  <c r="CL706" i="5" s="1"/>
  <c r="BP634" i="5"/>
  <c r="BE695" i="5"/>
  <c r="BZ695" i="5" s="1"/>
  <c r="AU783" i="5"/>
  <c r="AT222" i="5"/>
  <c r="BO222" i="5" s="1"/>
  <c r="BT744" i="5"/>
  <c r="AX181" i="5"/>
  <c r="BS181" i="5" s="1"/>
  <c r="BZ553" i="5"/>
  <c r="BF147" i="5"/>
  <c r="CA147" i="5" s="1"/>
  <c r="BM197" i="5"/>
  <c r="BJ440" i="5"/>
  <c r="CE440" i="5" s="1"/>
  <c r="CI975" i="5"/>
  <c r="CL975" i="5" s="1"/>
  <c r="AR732" i="5"/>
  <c r="BO612" i="5"/>
  <c r="AX426" i="5"/>
  <c r="BS426" i="5" s="1"/>
  <c r="BC157" i="5"/>
  <c r="BX157" i="5" s="1"/>
  <c r="BS951" i="5"/>
  <c r="CI371" i="5"/>
  <c r="CL371" i="5" s="1"/>
  <c r="BC930" i="5"/>
  <c r="BX930" i="5" s="1"/>
  <c r="BB957" i="5"/>
  <c r="BW957" i="5" s="1"/>
  <c r="AU219" i="5"/>
  <c r="BP219" i="5" s="1"/>
  <c r="BW536" i="5"/>
  <c r="CI502" i="5"/>
  <c r="CL502" i="5" s="1"/>
  <c r="AZ300" i="5"/>
  <c r="BU300" i="5" s="1"/>
  <c r="BO100" i="5"/>
  <c r="BD225" i="5"/>
  <c r="BY225" i="5" s="1"/>
  <c r="BA301" i="5"/>
  <c r="BV301" i="5" s="1"/>
  <c r="BT531" i="5"/>
  <c r="AV841" i="5"/>
  <c r="BQ841" i="5" s="1"/>
  <c r="BP515" i="5"/>
  <c r="AS401" i="5"/>
  <c r="BN401" i="5" s="1"/>
  <c r="BC934" i="5"/>
  <c r="BX934" i="5" s="1"/>
  <c r="AX445" i="5"/>
  <c r="BS445" i="5" s="1"/>
  <c r="AR297" i="5"/>
  <c r="AZ632" i="5"/>
  <c r="BU632" i="5" s="1"/>
  <c r="CA892" i="5"/>
  <c r="CE1004" i="5"/>
  <c r="BE444" i="5"/>
  <c r="BZ444" i="5" s="1"/>
  <c r="CI583" i="5"/>
  <c r="CL583" i="5" s="1"/>
  <c r="BQ927" i="5"/>
  <c r="BV509" i="5"/>
  <c r="CD469" i="5"/>
  <c r="BG398" i="5"/>
  <c r="CB398" i="5" s="1"/>
  <c r="AY786" i="5"/>
  <c r="BT786" i="5" s="1"/>
  <c r="CE170" i="5"/>
  <c r="CI381" i="5"/>
  <c r="CL381" i="5" s="1"/>
  <c r="AU116" i="5"/>
  <c r="BP116" i="5" s="1"/>
  <c r="CI167" i="5"/>
  <c r="CL167" i="5" s="1"/>
  <c r="CI23" i="5"/>
  <c r="CL23" i="5" s="1"/>
  <c r="BB251" i="5"/>
  <c r="BW251" i="5" s="1"/>
  <c r="CI669" i="5"/>
  <c r="CL669" i="5" s="1"/>
  <c r="BK803" i="5"/>
  <c r="CF803" i="5" s="1"/>
  <c r="BY321" i="5"/>
  <c r="AR903" i="5"/>
  <c r="AW975" i="5"/>
  <c r="BR975" i="5" s="1"/>
  <c r="CI145" i="5"/>
  <c r="CL145" i="5" s="1"/>
  <c r="CE132" i="5"/>
  <c r="CI91" i="5"/>
  <c r="CL91" i="5" s="1"/>
  <c r="BZ835" i="5"/>
  <c r="BC617" i="5"/>
  <c r="BX617" i="5" s="1"/>
  <c r="BA37" i="5"/>
  <c r="BV37" i="5" s="1"/>
  <c r="BW173" i="5"/>
  <c r="CB127" i="5"/>
  <c r="BV525" i="5"/>
  <c r="BN807" i="5"/>
  <c r="AT419" i="5"/>
  <c r="BO419" i="5" s="1"/>
  <c r="BX362" i="5"/>
  <c r="AR834" i="5"/>
  <c r="BT889" i="5"/>
  <c r="BC543" i="5"/>
  <c r="BR699" i="5"/>
  <c r="AS34" i="5"/>
  <c r="BN34" i="5" s="1"/>
  <c r="CI229" i="5"/>
  <c r="CL229" i="5" s="1"/>
  <c r="CI466" i="5"/>
  <c r="CL466" i="5" s="1"/>
  <c r="BB456" i="5"/>
  <c r="BW456" i="5" s="1"/>
  <c r="AR902" i="5"/>
  <c r="BS564" i="5"/>
  <c r="CI761" i="5"/>
  <c r="CL761" i="5" s="1"/>
  <c r="CI599" i="5"/>
  <c r="CL599" i="5" s="1"/>
  <c r="AT147" i="5"/>
  <c r="BO147" i="5" s="1"/>
  <c r="AZ395" i="5"/>
  <c r="BU395" i="5" s="1"/>
  <c r="BK135" i="5"/>
  <c r="CF135" i="5" s="1"/>
  <c r="BA633" i="5"/>
  <c r="BV633" i="5" s="1"/>
  <c r="BA136" i="5"/>
  <c r="BV136" i="5" s="1"/>
  <c r="BQ348" i="5"/>
  <c r="BP421" i="5"/>
  <c r="CI358" i="5"/>
  <c r="CL358" i="5" s="1"/>
  <c r="CC547" i="5"/>
  <c r="BU736" i="5"/>
  <c r="BO56" i="5"/>
  <c r="CA774" i="5"/>
  <c r="CI798" i="5"/>
  <c r="CL798" i="5" s="1"/>
  <c r="BA40" i="5"/>
  <c r="BV40" i="5" s="1"/>
  <c r="CI431" i="5"/>
  <c r="CL431" i="5" s="1"/>
  <c r="BM431" i="5"/>
  <c r="CF291" i="5"/>
  <c r="BG800" i="5"/>
  <c r="CB800" i="5" s="1"/>
  <c r="BH831" i="5"/>
  <c r="CC831" i="5"/>
  <c r="CI471" i="5"/>
  <c r="CL471" i="5" s="1"/>
  <c r="BJ864" i="5"/>
  <c r="CE864" i="5" s="1"/>
  <c r="BS920" i="5"/>
  <c r="BQ504" i="5"/>
  <c r="CI490" i="5"/>
  <c r="CL490" i="5" s="1"/>
  <c r="CI405" i="5"/>
  <c r="CL405" i="5" s="1"/>
  <c r="BY986" i="5"/>
  <c r="BP933" i="5"/>
  <c r="BT334" i="5"/>
  <c r="BG858" i="5"/>
  <c r="CB858" i="5" s="1"/>
  <c r="CA990" i="5"/>
  <c r="CC583" i="5"/>
  <c r="BO938" i="5"/>
  <c r="BP439" i="5"/>
  <c r="BV861" i="5"/>
  <c r="BU914" i="5"/>
  <c r="BM73" i="5"/>
  <c r="AX697" i="5"/>
  <c r="BT964" i="5"/>
  <c r="BS432" i="5"/>
  <c r="BW257" i="5"/>
  <c r="BM881" i="5"/>
  <c r="BR1010" i="5"/>
  <c r="BS924" i="5"/>
  <c r="CI324" i="5"/>
  <c r="CL324" i="5" s="1"/>
  <c r="CE387" i="5"/>
  <c r="BF530" i="5"/>
  <c r="CA530" i="5"/>
  <c r="CI239" i="5"/>
  <c r="CL239" i="5" s="1"/>
  <c r="BU161" i="5"/>
  <c r="BK943" i="5"/>
  <c r="CF943" i="5"/>
  <c r="CD198" i="5"/>
  <c r="AY127" i="5"/>
  <c r="BT127" i="5" s="1"/>
  <c r="BQ928" i="5"/>
  <c r="BQ1017" i="5"/>
  <c r="CI105" i="5"/>
  <c r="CL105" i="5" s="1"/>
  <c r="BM105" i="5"/>
  <c r="CC621" i="5"/>
  <c r="BH58" i="5"/>
  <c r="CC58" i="5" s="1"/>
  <c r="BK606" i="5"/>
  <c r="CF606" i="5" s="1"/>
  <c r="BV985" i="5"/>
  <c r="BP908" i="5"/>
  <c r="CA727" i="5"/>
  <c r="CD670" i="5"/>
  <c r="AW803" i="5"/>
  <c r="BR803" i="5" s="1"/>
  <c r="BO735" i="5"/>
  <c r="AU772" i="5"/>
  <c r="BP772" i="5" s="1"/>
  <c r="BE668" i="5"/>
  <c r="BZ668" i="5" s="1"/>
  <c r="BV788" i="5"/>
  <c r="AY322" i="5"/>
  <c r="BT322" i="5" s="1"/>
  <c r="BT275" i="5"/>
  <c r="BR361" i="5"/>
  <c r="AY399" i="5"/>
  <c r="BT399" i="5" s="1"/>
  <c r="CF129" i="5"/>
  <c r="CI535" i="5"/>
  <c r="CL535" i="5" s="1"/>
  <c r="CI416" i="5"/>
  <c r="CL416" i="5" s="1"/>
  <c r="CI787" i="5"/>
  <c r="CL787" i="5" s="1"/>
  <c r="BZ654" i="5"/>
  <c r="BS402" i="5"/>
  <c r="BK920" i="5"/>
  <c r="CF920" i="5"/>
  <c r="BD18" i="5"/>
  <c r="AS752" i="5"/>
  <c r="BN752" i="5" s="1"/>
  <c r="AZ566" i="5"/>
  <c r="BU566" i="5" s="1"/>
  <c r="CB363" i="5"/>
  <c r="BU842" i="5"/>
  <c r="CB569" i="5"/>
  <c r="BB398" i="5"/>
  <c r="BW398" i="5" s="1"/>
  <c r="BC507" i="5"/>
  <c r="BX507" i="5" s="1"/>
  <c r="CC381" i="5"/>
  <c r="BD331" i="5"/>
  <c r="BY331" i="5" s="1"/>
  <c r="BF222" i="5"/>
  <c r="CA222" i="5" s="1"/>
  <c r="BF326" i="5"/>
  <c r="CA326" i="5" s="1"/>
  <c r="CI861" i="5"/>
  <c r="CL861" i="5" s="1"/>
  <c r="BA859" i="5"/>
  <c r="BV859" i="5" s="1"/>
  <c r="BF950" i="5"/>
  <c r="CA950" i="5" s="1"/>
  <c r="CI803" i="5"/>
  <c r="CL803" i="5" s="1"/>
  <c r="BQ647" i="5"/>
  <c r="AS441" i="5"/>
  <c r="BN441" i="5" s="1"/>
  <c r="BJ519" i="5"/>
  <c r="CE519" i="5" s="1"/>
  <c r="BQ600" i="5"/>
  <c r="AV183" i="5"/>
  <c r="BQ183" i="5" s="1"/>
  <c r="BA737" i="5"/>
  <c r="BV737" i="5" s="1"/>
  <c r="BG935" i="5"/>
  <c r="CB935" i="5" s="1"/>
  <c r="CF125" i="5"/>
  <c r="CI66" i="5"/>
  <c r="CL66" i="5" s="1"/>
  <c r="BF56" i="5"/>
  <c r="CA56" i="5"/>
  <c r="AX338" i="5"/>
  <c r="BS338" i="5" s="1"/>
  <c r="BJ311" i="5"/>
  <c r="CE311" i="5" s="1"/>
  <c r="BF40" i="5"/>
  <c r="CA40" i="5" s="1"/>
  <c r="BC431" i="5"/>
  <c r="BX431" i="5" s="1"/>
  <c r="BJ585" i="5"/>
  <c r="CE585" i="5" s="1"/>
  <c r="AX980" i="5"/>
  <c r="BS980" i="5"/>
  <c r="BP492" i="5"/>
  <c r="CC493" i="5"/>
  <c r="BY425" i="5"/>
  <c r="CF534" i="5"/>
  <c r="CE248" i="5"/>
  <c r="AY471" i="5"/>
  <c r="BT471" i="5" s="1"/>
  <c r="BE467" i="5"/>
  <c r="BZ467" i="5" s="1"/>
  <c r="AT389" i="5"/>
  <c r="BO389" i="5" s="1"/>
  <c r="BZ490" i="5"/>
  <c r="BG978" i="5"/>
  <c r="CB978" i="5" s="1"/>
  <c r="CI752" i="5"/>
  <c r="CL752" i="5" s="1"/>
  <c r="BW344" i="5"/>
  <c r="CA771" i="5"/>
  <c r="BP115" i="5"/>
  <c r="CD508" i="5"/>
  <c r="BR499" i="5"/>
  <c r="BV636" i="5"/>
  <c r="CI454" i="5"/>
  <c r="CL454" i="5" s="1"/>
  <c r="CB319" i="5"/>
  <c r="BD820" i="5"/>
  <c r="BY820" i="5" s="1"/>
  <c r="CC238" i="5"/>
  <c r="BV156" i="5"/>
  <c r="BE224" i="5"/>
  <c r="BZ224" i="5" s="1"/>
  <c r="AU372" i="5"/>
  <c r="BP372" i="5" s="1"/>
  <c r="BM927" i="5"/>
  <c r="AR574" i="5"/>
  <c r="BA948" i="5"/>
  <c r="AR290" i="5"/>
  <c r="CJ290" i="5" s="1"/>
  <c r="CM290" i="5" s="1"/>
  <c r="BT576" i="5"/>
  <c r="BN884" i="5"/>
  <c r="BV904" i="5"/>
  <c r="BA904" i="5"/>
  <c r="AU880" i="5"/>
  <c r="BP880" i="5" s="1"/>
  <c r="BH355" i="5"/>
  <c r="CC355" i="5" s="1"/>
  <c r="BE503" i="5"/>
  <c r="BZ503" i="5" s="1"/>
  <c r="AZ696" i="5"/>
  <c r="BU696" i="5" s="1"/>
  <c r="BM158" i="5"/>
  <c r="AW514" i="5"/>
  <c r="BR514" i="5" s="1"/>
  <c r="BE584" i="5"/>
  <c r="BZ584" i="5" s="1"/>
  <c r="BZ974" i="5"/>
  <c r="BM32" i="5"/>
  <c r="BK365" i="5"/>
  <c r="CF365" i="5" s="1"/>
  <c r="BF843" i="5"/>
  <c r="CA843" i="5" s="1"/>
  <c r="BK385" i="5"/>
  <c r="CF385" i="5" s="1"/>
  <c r="AR894" i="5"/>
  <c r="BM894" i="5" s="1"/>
  <c r="BD296" i="5"/>
  <c r="BY296" i="5" s="1"/>
  <c r="BA182" i="5"/>
  <c r="BV182" i="5" s="1"/>
  <c r="AV866" i="5"/>
  <c r="BQ866" i="5" s="1"/>
  <c r="BZ305" i="5"/>
  <c r="AT455" i="5"/>
  <c r="BO455" i="5" s="1"/>
  <c r="BM917" i="5"/>
  <c r="AU546" i="5"/>
  <c r="BP546" i="5" s="1"/>
  <c r="BD793" i="5"/>
  <c r="BY793" i="5" s="1"/>
  <c r="AS877" i="5"/>
  <c r="BN877" i="5" s="1"/>
  <c r="BD252" i="5"/>
  <c r="BY252" i="5" s="1"/>
  <c r="BS597" i="5"/>
  <c r="AZ758" i="5"/>
  <c r="BU758" i="5" s="1"/>
  <c r="BR608" i="5"/>
  <c r="BG762" i="5"/>
  <c r="CB762" i="5" s="1"/>
  <c r="BJ234" i="5"/>
  <c r="CE234" i="5"/>
  <c r="CI996" i="5"/>
  <c r="CL996" i="5" s="1"/>
  <c r="AR996" i="5"/>
  <c r="BM996" i="5" s="1"/>
  <c r="AW111" i="5"/>
  <c r="BR111" i="5" s="1"/>
  <c r="AT605" i="5"/>
  <c r="BO605" i="5"/>
  <c r="CB157" i="5"/>
  <c r="AX461" i="5"/>
  <c r="BS461" i="5" s="1"/>
  <c r="BI436" i="5"/>
  <c r="BG711" i="5"/>
  <c r="CB711" i="5" s="1"/>
  <c r="BF519" i="5"/>
  <c r="CA519" i="5" s="1"/>
  <c r="BI956" i="5"/>
  <c r="CD956" i="5" s="1"/>
  <c r="AY708" i="5"/>
  <c r="BT708" i="5" s="1"/>
  <c r="BF1017" i="5"/>
  <c r="CA1017" i="5" s="1"/>
  <c r="BH185" i="5"/>
  <c r="CC185" i="5" s="1"/>
  <c r="BF362" i="5"/>
  <c r="CA362" i="5" s="1"/>
  <c r="BE890" i="5"/>
  <c r="BZ890" i="5" s="1"/>
  <c r="BI491" i="5"/>
  <c r="CD491" i="5" s="1"/>
  <c r="BD543" i="5"/>
  <c r="BY543" i="5" s="1"/>
  <c r="BA368" i="5"/>
  <c r="BV368" i="5" s="1"/>
  <c r="BA295" i="5"/>
  <c r="BV295" i="5" s="1"/>
  <c r="AU84" i="5"/>
  <c r="BP84" i="5" s="1"/>
  <c r="BA58" i="5"/>
  <c r="BV58" i="5" s="1"/>
  <c r="BK983" i="5"/>
  <c r="CF983" i="5" s="1"/>
  <c r="BM656" i="5"/>
  <c r="CI919" i="5"/>
  <c r="CL919" i="5" s="1"/>
  <c r="AY951" i="5"/>
  <c r="BT951" i="5" s="1"/>
  <c r="BI721" i="5"/>
  <c r="CD721" i="5" s="1"/>
  <c r="CI699" i="5"/>
  <c r="CL699" i="5" s="1"/>
  <c r="AR699" i="5"/>
  <c r="BM699" i="5" s="1"/>
  <c r="CI713" i="5"/>
  <c r="CL713" i="5" s="1"/>
  <c r="BN216" i="5"/>
  <c r="CI626" i="5"/>
  <c r="CL626" i="5" s="1"/>
  <c r="BP348" i="5"/>
  <c r="BI869" i="5"/>
  <c r="CD869" i="5" s="1"/>
  <c r="BA602" i="5"/>
  <c r="BV602" i="5" s="1"/>
  <c r="AZ819" i="5"/>
  <c r="BX678" i="5"/>
  <c r="AW478" i="5"/>
  <c r="BR478" i="5" s="1"/>
  <c r="BY93" i="5"/>
  <c r="BC282" i="5"/>
  <c r="BX282" i="5" s="1"/>
  <c r="CI886" i="5"/>
  <c r="CL886" i="5" s="1"/>
  <c r="BM886" i="5"/>
  <c r="AR886" i="5"/>
  <c r="AX660" i="5"/>
  <c r="BS660" i="5" s="1"/>
  <c r="BN547" i="5"/>
  <c r="AX417" i="5"/>
  <c r="BS417" i="5" s="1"/>
  <c r="AU976" i="5"/>
  <c r="BP976" i="5" s="1"/>
  <c r="AZ873" i="5"/>
  <c r="BU873" i="5" s="1"/>
  <c r="BJ407" i="5"/>
  <c r="CE407" i="5" s="1"/>
  <c r="AS846" i="5"/>
  <c r="BN846" i="5" s="1"/>
  <c r="BM434" i="5"/>
  <c r="CI794" i="5"/>
  <c r="CL794" i="5" s="1"/>
  <c r="AR794" i="5"/>
  <c r="AS311" i="5"/>
  <c r="BN311" i="5" s="1"/>
  <c r="BH166" i="5"/>
  <c r="CJ166" i="5" s="1"/>
  <c r="CM166" i="5" s="1"/>
  <c r="BC754" i="5"/>
  <c r="BX754" i="5" s="1"/>
  <c r="AW828" i="5"/>
  <c r="BR828" i="5" s="1"/>
  <c r="BR40" i="5"/>
  <c r="CI993" i="5"/>
  <c r="CL993" i="5" s="1"/>
  <c r="BN673" i="5"/>
  <c r="CI529" i="5"/>
  <c r="CL529" i="5" s="1"/>
  <c r="BM529" i="5"/>
  <c r="CD515" i="5"/>
  <c r="BB840" i="5"/>
  <c r="BW840" i="5" s="1"/>
  <c r="BE206" i="5"/>
  <c r="BZ206" i="5" s="1"/>
  <c r="AZ442" i="5"/>
  <c r="BP418" i="5"/>
  <c r="AX534" i="5"/>
  <c r="BS534" i="5" s="1"/>
  <c r="CC510" i="5"/>
  <c r="CI618" i="5"/>
  <c r="CL618" i="5" s="1"/>
  <c r="BS246" i="5"/>
  <c r="BZ652" i="5"/>
  <c r="AV864" i="5"/>
  <c r="BQ864" i="5" s="1"/>
  <c r="AS895" i="5"/>
  <c r="BN895" i="5" s="1"/>
  <c r="BF52" i="5"/>
  <c r="CA52" i="5" s="1"/>
  <c r="CB767" i="5"/>
  <c r="BD746" i="5"/>
  <c r="BY746" i="5" s="1"/>
  <c r="BT376" i="5"/>
  <c r="CA978" i="5"/>
  <c r="BX179" i="5"/>
  <c r="BI588" i="5"/>
  <c r="CD588" i="5" s="1"/>
  <c r="CF619" i="5"/>
  <c r="BF392" i="5"/>
  <c r="CA392" i="5" s="1"/>
  <c r="BS615" i="5"/>
  <c r="BM330" i="5"/>
  <c r="AV820" i="5"/>
  <c r="BQ820" i="5" s="1"/>
  <c r="BT847" i="5"/>
  <c r="BF842" i="5"/>
  <c r="CJ842" i="5" s="1"/>
  <c r="CM842" i="5" s="1"/>
  <c r="AU264" i="5"/>
  <c r="BP264" i="5"/>
  <c r="CI796" i="5"/>
  <c r="CL796" i="5" s="1"/>
  <c r="AR796" i="5"/>
  <c r="BM796" i="5" s="1"/>
  <c r="AW679" i="5"/>
  <c r="BR679" i="5" s="1"/>
  <c r="BM576" i="5"/>
  <c r="AY189" i="5"/>
  <c r="BT189" i="5" s="1"/>
  <c r="BM723" i="5"/>
  <c r="CE634" i="5"/>
  <c r="BF757" i="5"/>
  <c r="CA757" i="5" s="1"/>
  <c r="AR931" i="5"/>
  <c r="CJ931" i="5" s="1"/>
  <c r="CM931" i="5" s="1"/>
  <c r="BN584" i="5"/>
  <c r="BB430" i="5"/>
  <c r="BW430" i="5" s="1"/>
  <c r="BC581" i="5"/>
  <c r="BX581" i="5" s="1"/>
  <c r="CA661" i="5"/>
  <c r="AZ810" i="5"/>
  <c r="BU810" i="5" s="1"/>
  <c r="BX859" i="5"/>
  <c r="CI385" i="5"/>
  <c r="CL385" i="5" s="1"/>
  <c r="BM385" i="5"/>
  <c r="AT464" i="5"/>
  <c r="BU27" i="5"/>
  <c r="BD223" i="5"/>
  <c r="BY223" i="5" s="1"/>
  <c r="AV703" i="5"/>
  <c r="BQ703" i="5" s="1"/>
  <c r="AW580" i="5"/>
  <c r="BR580" i="5" s="1"/>
  <c r="BN169" i="5"/>
  <c r="AX701" i="5"/>
  <c r="BS701" i="5" s="1"/>
  <c r="BB939" i="5"/>
  <c r="BW939" i="5" s="1"/>
  <c r="CF770" i="5"/>
  <c r="BC257" i="5"/>
  <c r="BX257" i="5" s="1"/>
  <c r="AW340" i="5"/>
  <c r="CJ340" i="5" s="1"/>
  <c r="CM340" i="5" s="1"/>
  <c r="AS321" i="5"/>
  <c r="BN321" i="5" s="1"/>
  <c r="BE532" i="5"/>
  <c r="BZ532" i="5" s="1"/>
  <c r="CC906" i="5"/>
  <c r="BB455" i="5"/>
  <c r="BW455" i="5" s="1"/>
  <c r="BA719" i="5"/>
  <c r="BV719" i="5"/>
  <c r="BW324" i="5"/>
  <c r="AY377" i="5"/>
  <c r="BT377" i="5" s="1"/>
  <c r="BB657" i="5"/>
  <c r="BW657" i="5" s="1"/>
  <c r="CI597" i="5"/>
  <c r="CL597" i="5" s="1"/>
  <c r="BB520" i="5"/>
  <c r="BW520" i="5" s="1"/>
  <c r="CE968" i="5"/>
  <c r="BG772" i="5"/>
  <c r="CB772" i="5" s="1"/>
  <c r="AU356" i="5"/>
  <c r="BP356" i="5" s="1"/>
  <c r="BA139" i="5"/>
  <c r="BV139" i="5"/>
  <c r="AW835" i="5"/>
  <c r="BR835" i="5" s="1"/>
  <c r="BO409" i="5"/>
  <c r="BM857" i="5"/>
  <c r="BY613" i="5"/>
  <c r="BD613" i="5"/>
  <c r="CC682" i="5"/>
  <c r="AZ410" i="5"/>
  <c r="CJ410" i="5" s="1"/>
  <c r="CM410" i="5" s="1"/>
  <c r="BF763" i="5"/>
  <c r="CA763" i="5" s="1"/>
  <c r="BB922" i="5"/>
  <c r="BW922" i="5" s="1"/>
  <c r="AS777" i="5"/>
  <c r="BY92" i="5"/>
  <c r="BR256" i="5"/>
  <c r="BR243" i="5"/>
  <c r="BH589" i="5"/>
  <c r="CC589" i="5" s="1"/>
  <c r="CF807" i="5"/>
  <c r="BC185" i="5"/>
  <c r="BX185" i="5" s="1"/>
  <c r="CI882" i="5"/>
  <c r="CL882" i="5" s="1"/>
  <c r="BS890" i="5"/>
  <c r="BQ81" i="5"/>
  <c r="BI315" i="5"/>
  <c r="CD315" i="5" s="1"/>
  <c r="BG760" i="5"/>
  <c r="CB760" i="5" s="1"/>
  <c r="BD329" i="5"/>
  <c r="BY329" i="5" s="1"/>
  <c r="AR600" i="5"/>
  <c r="AU295" i="5"/>
  <c r="AS308" i="5"/>
  <c r="BN308" i="5" s="1"/>
  <c r="BH317" i="5"/>
  <c r="CC317" i="5" s="1"/>
  <c r="BQ58" i="5"/>
  <c r="BA549" i="5"/>
  <c r="CJ549" i="5" s="1"/>
  <c r="CM549" i="5" s="1"/>
  <c r="AY333" i="5"/>
  <c r="CJ333" i="5" s="1"/>
  <c r="CM333" i="5" s="1"/>
  <c r="BU420" i="5"/>
  <c r="CI261" i="5"/>
  <c r="CL261" i="5" s="1"/>
  <c r="AR261" i="5"/>
  <c r="BM261" i="5"/>
  <c r="BO190" i="5"/>
  <c r="AY255" i="5"/>
  <c r="BT255" i="5" s="1"/>
  <c r="AW689" i="5"/>
  <c r="BR689" i="5" s="1"/>
  <c r="BF879" i="5"/>
  <c r="CA879" i="5" s="1"/>
  <c r="BM287" i="5"/>
  <c r="BR517" i="5"/>
  <c r="BT567" i="5"/>
  <c r="AY219" i="5"/>
  <c r="BT219" i="5" s="1"/>
  <c r="AV283" i="5"/>
  <c r="BQ283" i="5" s="1"/>
  <c r="BK536" i="5"/>
  <c r="CF536" i="5" s="1"/>
  <c r="AX886" i="5"/>
  <c r="BS886" i="5" s="1"/>
  <c r="AS254" i="5"/>
  <c r="CC142" i="5"/>
  <c r="BA448" i="5"/>
  <c r="BV448" i="5" s="1"/>
  <c r="BJ118" i="5"/>
  <c r="CE118" i="5" s="1"/>
  <c r="AT146" i="5"/>
  <c r="BO146" i="5" s="1"/>
  <c r="BC773" i="5"/>
  <c r="BX773" i="5" s="1"/>
  <c r="AS544" i="5"/>
  <c r="BD798" i="5"/>
  <c r="BY798" i="5" s="1"/>
  <c r="AT459" i="5"/>
  <c r="BT100" i="5"/>
  <c r="AY100" i="5"/>
  <c r="BP311" i="5"/>
  <c r="AX676" i="5"/>
  <c r="BS676" i="5" s="1"/>
  <c r="BB953" i="5"/>
  <c r="BW953" i="5" s="1"/>
  <c r="AX806" i="5"/>
  <c r="BS806" i="5" s="1"/>
  <c r="CI800" i="5"/>
  <c r="CL800" i="5" s="1"/>
  <c r="AW442" i="5"/>
  <c r="BR442" i="5" s="1"/>
  <c r="BI401" i="5"/>
  <c r="CD401" i="5" s="1"/>
  <c r="BG501" i="5"/>
  <c r="CB501" i="5" s="1"/>
  <c r="BG246" i="5"/>
  <c r="CB246" i="5" s="1"/>
  <c r="CI445" i="5"/>
  <c r="CL445" i="5" s="1"/>
  <c r="BZ895" i="5"/>
  <c r="AT487" i="5"/>
  <c r="BO487" i="5" s="1"/>
  <c r="AX595" i="5"/>
  <c r="BS595" i="5" s="1"/>
  <c r="BD325" i="5"/>
  <c r="BY325" i="5" s="1"/>
  <c r="BW560" i="5"/>
  <c r="CB376" i="5"/>
  <c r="CD832" i="5"/>
  <c r="BK892" i="5"/>
  <c r="CF892" i="5" s="1"/>
  <c r="AU89" i="5"/>
  <c r="CJ89" i="5" s="1"/>
  <c r="CM89" i="5" s="1"/>
  <c r="AV238" i="5"/>
  <c r="AZ847" i="5"/>
  <c r="BU847" i="5" s="1"/>
  <c r="AY373" i="5"/>
  <c r="BT373" i="5" s="1"/>
  <c r="BH140" i="5"/>
  <c r="CC140" i="5" s="1"/>
  <c r="CI998" i="5"/>
  <c r="CL998" i="5" s="1"/>
  <c r="AR718" i="5"/>
  <c r="BM718" i="5" s="1"/>
  <c r="CF552" i="5"/>
  <c r="BE200" i="5"/>
  <c r="BZ200" i="5" s="1"/>
  <c r="BG374" i="5"/>
  <c r="CB374" i="5" s="1"/>
  <c r="BD593" i="5"/>
  <c r="BY593" i="5" s="1"/>
  <c r="AV936" i="5"/>
  <c r="BQ936" i="5" s="1"/>
  <c r="BB131" i="5"/>
  <c r="BW131" i="5" s="1"/>
  <c r="AU913" i="5"/>
  <c r="BP913" i="5" s="1"/>
  <c r="BC584" i="5"/>
  <c r="BX584" i="5" s="1"/>
  <c r="BA194" i="5"/>
  <c r="BV194" i="5" s="1"/>
  <c r="BE403" i="5"/>
  <c r="BZ403" i="5" s="1"/>
  <c r="BE365" i="5"/>
  <c r="BZ365" i="5" s="1"/>
  <c r="BE861" i="5"/>
  <c r="BZ861" i="5" s="1"/>
  <c r="BV981" i="5"/>
  <c r="BH244" i="5"/>
  <c r="CC244" i="5" s="1"/>
  <c r="BS168" i="5"/>
  <c r="AR822" i="5"/>
  <c r="BF914" i="5"/>
  <c r="CA914" i="5" s="1"/>
  <c r="BD394" i="5"/>
  <c r="BY394" i="5" s="1"/>
  <c r="BR950" i="5"/>
  <c r="AS903" i="5"/>
  <c r="BN903" i="5" s="1"/>
  <c r="AS182" i="5"/>
  <c r="BN182" i="5" s="1"/>
  <c r="BD571" i="5"/>
  <c r="BY571" i="5" s="1"/>
  <c r="BC877" i="5"/>
  <c r="BX877" i="5" s="1"/>
  <c r="BB960" i="5"/>
  <c r="BW960" i="5" s="1"/>
  <c r="AX145" i="5"/>
  <c r="BS145" i="5" s="1"/>
  <c r="BW556" i="5"/>
  <c r="BN612" i="5"/>
  <c r="BG132" i="5"/>
  <c r="BA597" i="5"/>
  <c r="BV597" i="5" s="1"/>
  <c r="AR968" i="5"/>
  <c r="BM968" i="5" s="1"/>
  <c r="BS830" i="5"/>
  <c r="BV461" i="5"/>
  <c r="CC882" i="5"/>
  <c r="BD737" i="5"/>
  <c r="BY737" i="5" s="1"/>
  <c r="AZ776" i="5"/>
  <c r="BU776" i="5"/>
  <c r="BP417" i="5"/>
  <c r="BF856" i="5"/>
  <c r="CA856" i="5" s="1"/>
  <c r="BG280" i="5"/>
  <c r="CB280" i="5" s="1"/>
  <c r="AX485" i="5"/>
  <c r="BS485" i="5" s="1"/>
  <c r="BA754" i="5"/>
  <c r="BV754" i="5" s="1"/>
  <c r="BA431" i="5"/>
  <c r="BV431" i="5" s="1"/>
  <c r="AZ855" i="5"/>
  <c r="BU855" i="5" s="1"/>
  <c r="BD827" i="5"/>
  <c r="CJ827" i="5" s="1"/>
  <c r="CM827" i="5" s="1"/>
  <c r="CI442" i="5"/>
  <c r="CL442" i="5" s="1"/>
  <c r="BM442" i="5"/>
  <c r="AR442" i="5"/>
  <c r="BF831" i="5"/>
  <c r="CA831" i="5" s="1"/>
  <c r="AW327" i="5"/>
  <c r="BR327" i="5" s="1"/>
  <c r="BJ895" i="5"/>
  <c r="CE895" i="5" s="1"/>
  <c r="CI559" i="5"/>
  <c r="CL559" i="5" s="1"/>
  <c r="AR559" i="5"/>
  <c r="BM559" i="5" s="1"/>
  <c r="BQ394" i="5"/>
  <c r="BN662" i="5"/>
  <c r="CD698" i="5"/>
  <c r="CD612" i="5"/>
  <c r="BV441" i="5"/>
  <c r="CD519" i="5"/>
  <c r="BX68" i="5"/>
  <c r="CE193" i="5"/>
  <c r="CF107" i="5"/>
  <c r="BY781" i="5"/>
  <c r="BQ189" i="5"/>
  <c r="BZ999" i="5"/>
  <c r="BW313" i="5"/>
  <c r="CJ249" i="5"/>
  <c r="CM249" i="5" s="1"/>
  <c r="BN453" i="5"/>
  <c r="CI417" i="5"/>
  <c r="CL417" i="5" s="1"/>
  <c r="CI99" i="5"/>
  <c r="CL99" i="5" s="1"/>
  <c r="CI402" i="5"/>
  <c r="CL402" i="5" s="1"/>
  <c r="AR966" i="5"/>
  <c r="BM966" i="5" s="1"/>
  <c r="CI967" i="5"/>
  <c r="CL967" i="5" s="1"/>
  <c r="AR595" i="5"/>
  <c r="CI587" i="5"/>
  <c r="CL587" i="5" s="1"/>
  <c r="AX18" i="5"/>
  <c r="AR771" i="5"/>
  <c r="CI619" i="5"/>
  <c r="CL619" i="5" s="1"/>
  <c r="BM901" i="5"/>
  <c r="CI477" i="5"/>
  <c r="CL477" i="5" s="1"/>
  <c r="CI1010" i="5"/>
  <c r="CL1010" i="5" s="1"/>
  <c r="CI440" i="5"/>
  <c r="CL440" i="5" s="1"/>
  <c r="CI805" i="5"/>
  <c r="CL805" i="5" s="1"/>
  <c r="CI970" i="5"/>
  <c r="CL970" i="5" s="1"/>
  <c r="CI410" i="5"/>
  <c r="CL410" i="5" s="1"/>
  <c r="BM951" i="5"/>
  <c r="CI241" i="5"/>
  <c r="CL241" i="5" s="1"/>
  <c r="BM930" i="5"/>
  <c r="AR647" i="5"/>
  <c r="CI121" i="5"/>
  <c r="CL121" i="5" s="1"/>
  <c r="AR911" i="5"/>
  <c r="BM491" i="5"/>
  <c r="BM1012" i="5"/>
  <c r="CI813" i="5"/>
  <c r="CL813" i="5" s="1"/>
  <c r="BM650" i="5"/>
  <c r="AR808" i="5"/>
  <c r="CI278" i="5"/>
  <c r="CL278" i="5" s="1"/>
  <c r="AR329" i="5"/>
  <c r="AR779" i="5"/>
  <c r="CI729" i="5"/>
  <c r="CL729" i="5" s="1"/>
  <c r="CI38" i="5"/>
  <c r="CL38" i="5" s="1"/>
  <c r="AR585" i="5"/>
  <c r="CI814" i="5"/>
  <c r="CL814" i="5" s="1"/>
  <c r="AR123" i="5"/>
  <c r="AR213" i="5"/>
  <c r="BM791" i="5"/>
  <c r="AR140" i="5"/>
  <c r="CI36" i="5"/>
  <c r="CL36" i="5" s="1"/>
  <c r="CI435" i="5"/>
  <c r="CL435" i="5" s="1"/>
  <c r="AR975" i="5"/>
  <c r="CI413" i="5"/>
  <c r="CL413" i="5" s="1"/>
  <c r="AR371" i="5"/>
  <c r="CI283" i="5"/>
  <c r="CL283" i="5" s="1"/>
  <c r="AR502" i="5"/>
  <c r="BM428" i="5"/>
  <c r="CI504" i="5"/>
  <c r="CL504" i="5" s="1"/>
  <c r="CI986" i="5"/>
  <c r="CL986" i="5" s="1"/>
  <c r="CI264" i="5"/>
  <c r="CL264" i="5" s="1"/>
  <c r="AR583" i="5"/>
  <c r="BM374" i="5"/>
  <c r="CI172" i="5"/>
  <c r="CL172" i="5" s="1"/>
  <c r="AR381" i="5"/>
  <c r="AR167" i="5"/>
  <c r="AR23" i="5"/>
  <c r="AR145" i="5"/>
  <c r="AR91" i="5"/>
  <c r="CI453" i="5"/>
  <c r="CL453" i="5" s="1"/>
  <c r="CI209" i="5"/>
  <c r="CL209" i="5" s="1"/>
  <c r="BM834" i="5"/>
  <c r="AR466" i="5"/>
  <c r="BM902" i="5"/>
  <c r="AR761" i="5"/>
  <c r="BM606" i="5"/>
  <c r="CF347" i="5"/>
  <c r="BM288" i="5"/>
  <c r="CB268" i="5"/>
  <c r="BI935" i="5"/>
  <c r="CD935" i="5" s="1"/>
  <c r="CI282" i="5"/>
  <c r="CL282" i="5" s="1"/>
  <c r="BM282" i="5"/>
  <c r="BT729" i="5"/>
  <c r="CI992" i="5"/>
  <c r="CL992" i="5" s="1"/>
  <c r="CC272" i="5"/>
  <c r="AS638" i="5"/>
  <c r="BN638" i="5" s="1"/>
  <c r="AZ665" i="5"/>
  <c r="BU665" i="5" s="1"/>
  <c r="BW118" i="5"/>
  <c r="BM208" i="5"/>
  <c r="BO39" i="5"/>
  <c r="CF846" i="5"/>
  <c r="AR798" i="5"/>
  <c r="BY734" i="5"/>
  <c r="BR535" i="5"/>
  <c r="AR431" i="5"/>
  <c r="CI345" i="5"/>
  <c r="CL345" i="5" s="1"/>
  <c r="AZ402" i="5"/>
  <c r="BU402" i="5" s="1"/>
  <c r="BX123" i="5"/>
  <c r="AR471" i="5"/>
  <c r="CI871" i="5"/>
  <c r="CL871" i="5" s="1"/>
  <c r="BA944" i="5"/>
  <c r="BV944" i="5" s="1"/>
  <c r="CC829" i="5"/>
  <c r="AV504" i="5"/>
  <c r="BM490" i="5"/>
  <c r="AZ18" i="5"/>
  <c r="AR405" i="5"/>
  <c r="BN505" i="5"/>
  <c r="BP566" i="5"/>
  <c r="CI499" i="5"/>
  <c r="CL499" i="5" s="1"/>
  <c r="BY1004" i="5"/>
  <c r="BC140" i="5"/>
  <c r="BX140" i="5" s="1"/>
  <c r="CE998" i="5"/>
  <c r="AW224" i="5"/>
  <c r="BR224" i="5" s="1"/>
  <c r="CC572" i="5"/>
  <c r="BP133" i="5"/>
  <c r="AW576" i="5"/>
  <c r="BR576" i="5" s="1"/>
  <c r="BP909" i="5"/>
  <c r="BV880" i="5"/>
  <c r="BQ488" i="5"/>
  <c r="BO591" i="5"/>
  <c r="CE514" i="5"/>
  <c r="AU167" i="5"/>
  <c r="BP167" i="5" s="1"/>
  <c r="AU32" i="5"/>
  <c r="BP32" i="5"/>
  <c r="CI403" i="5"/>
  <c r="CL403" i="5" s="1"/>
  <c r="CF112" i="5"/>
  <c r="BU748" i="5"/>
  <c r="CB310" i="5"/>
  <c r="CB722" i="5"/>
  <c r="BV470" i="5"/>
  <c r="BW727" i="5"/>
  <c r="BS950" i="5"/>
  <c r="CD1007" i="5"/>
  <c r="BI937" i="5"/>
  <c r="CD937" i="5" s="1"/>
  <c r="CI473" i="5"/>
  <c r="CL473" i="5" s="1"/>
  <c r="AR473" i="5"/>
  <c r="BJ175" i="5"/>
  <c r="CE175" i="5" s="1"/>
  <c r="BB1001" i="5"/>
  <c r="BW1001" i="5" s="1"/>
  <c r="BZ145" i="5"/>
  <c r="CE556" i="5"/>
  <c r="AW749" i="5"/>
  <c r="BR749" i="5" s="1"/>
  <c r="CA597" i="5"/>
  <c r="CD426" i="5"/>
  <c r="BA245" i="5"/>
  <c r="BV245" i="5" s="1"/>
  <c r="BD558" i="5"/>
  <c r="BY558" i="5" s="1"/>
  <c r="BY835" i="5"/>
  <c r="AT724" i="5"/>
  <c r="BO724" i="5" s="1"/>
  <c r="BV850" i="5"/>
  <c r="BD289" i="5"/>
  <c r="BY289" i="5" s="1"/>
  <c r="BV364" i="5"/>
  <c r="BZ111" i="5"/>
  <c r="CI692" i="5"/>
  <c r="CL692" i="5" s="1"/>
  <c r="AR692" i="5"/>
  <c r="BM711" i="5"/>
  <c r="AT656" i="5"/>
  <c r="CB210" i="5"/>
  <c r="CI756" i="5"/>
  <c r="CL756" i="5" s="1"/>
  <c r="AR756" i="5"/>
  <c r="BX265" i="5"/>
  <c r="CB919" i="5"/>
  <c r="BS491" i="5"/>
  <c r="BW241" i="5"/>
  <c r="BW152" i="5"/>
  <c r="BT90" i="5"/>
  <c r="CI707" i="5"/>
  <c r="CL707" i="5" s="1"/>
  <c r="BZ370" i="5"/>
  <c r="BP930" i="5"/>
  <c r="CI214" i="5"/>
  <c r="CL214" i="5" s="1"/>
  <c r="CD310" i="5"/>
  <c r="CI598" i="5"/>
  <c r="CL598" i="5" s="1"/>
  <c r="BF727" i="5"/>
  <c r="BI670" i="5"/>
  <c r="CA1007" i="5"/>
  <c r="CI620" i="5"/>
  <c r="CL620" i="5" s="1"/>
  <c r="BT549" i="5"/>
  <c r="BI526" i="5"/>
  <c r="CD526" i="5" s="1"/>
  <c r="CC737" i="5"/>
  <c r="BS816" i="5"/>
  <c r="BV348" i="5"/>
  <c r="BS358" i="5"/>
  <c r="BY322" i="5"/>
  <c r="BT886" i="5"/>
  <c r="BZ66" i="5"/>
  <c r="BT254" i="5"/>
  <c r="CI544" i="5"/>
  <c r="CL544" i="5" s="1"/>
  <c r="CE29" i="5"/>
  <c r="BR166" i="5"/>
  <c r="AR535" i="5"/>
  <c r="AR416" i="5"/>
  <c r="BS673" i="5"/>
  <c r="AR787" i="5"/>
  <c r="BB824" i="5"/>
  <c r="BW824" i="5" s="1"/>
  <c r="BP123" i="5"/>
  <c r="BX232" i="5"/>
  <c r="BS963" i="5"/>
  <c r="BQ746" i="5"/>
  <c r="CA334" i="5"/>
  <c r="BZ277" i="5"/>
  <c r="BW330" i="5"/>
  <c r="CI89" i="5"/>
  <c r="CL89" i="5" s="1"/>
  <c r="CE224" i="5"/>
  <c r="CI851" i="5"/>
  <c r="CL851" i="5" s="1"/>
  <c r="CE88" i="5"/>
  <c r="BJ88" i="5"/>
  <c r="BJ509" i="5"/>
  <c r="CE509" i="5" s="1"/>
  <c r="BG438" i="5"/>
  <c r="CB438" i="5" s="1"/>
  <c r="CB900" i="5"/>
  <c r="BB400" i="5"/>
  <c r="BW400" i="5" s="1"/>
  <c r="CA686" i="5"/>
  <c r="CI757" i="5"/>
  <c r="CL757" i="5" s="1"/>
  <c r="AR757" i="5"/>
  <c r="CI503" i="5"/>
  <c r="CL503" i="5" s="1"/>
  <c r="BH604" i="5"/>
  <c r="CC604" i="5"/>
  <c r="CF354" i="5"/>
  <c r="AR861" i="5"/>
  <c r="BS160" i="5"/>
  <c r="AR803" i="5"/>
  <c r="AZ804" i="5"/>
  <c r="BU804" i="5" s="1"/>
  <c r="AY554" i="5"/>
  <c r="BT554" i="5"/>
  <c r="BY237" i="5"/>
  <c r="AU79" i="5"/>
  <c r="BP79" i="5" s="1"/>
  <c r="BT721" i="5"/>
  <c r="BD680" i="5"/>
  <c r="BY680" i="5" s="1"/>
  <c r="BR518" i="5"/>
  <c r="CC421" i="5"/>
  <c r="AT776" i="5"/>
  <c r="BI72" i="5"/>
  <c r="CD72" i="5" s="1"/>
  <c r="BM299" i="5"/>
  <c r="BP603" i="5"/>
  <c r="AU603" i="5"/>
  <c r="BP120" i="5"/>
  <c r="AX199" i="5"/>
  <c r="BS199" i="5" s="1"/>
  <c r="AR66" i="5"/>
  <c r="BE62" i="5"/>
  <c r="BZ62" i="5" s="1"/>
  <c r="CI764" i="5"/>
  <c r="CL764" i="5" s="1"/>
  <c r="CI521" i="5"/>
  <c r="CL521" i="5" s="1"/>
  <c r="CF766" i="5"/>
  <c r="CA129" i="5"/>
  <c r="CB993" i="5"/>
  <c r="CF841" i="5"/>
  <c r="BB795" i="5"/>
  <c r="BW795" i="5" s="1"/>
  <c r="BA1015" i="5"/>
  <c r="BV1015" i="5"/>
  <c r="BU213" i="5"/>
  <c r="BR831" i="5"/>
  <c r="BH231" i="5"/>
  <c r="CC231" i="5" s="1"/>
  <c r="BI812" i="5"/>
  <c r="CD812" i="5" s="1"/>
  <c r="BR63" i="5"/>
  <c r="CA895" i="5"/>
  <c r="AV876" i="5"/>
  <c r="BQ876" i="5" s="1"/>
  <c r="BS570" i="5"/>
  <c r="AZ504" i="5"/>
  <c r="BU504" i="5" s="1"/>
  <c r="AT143" i="5"/>
  <c r="BO143" i="5" s="1"/>
  <c r="BV376" i="5"/>
  <c r="BN165" i="5"/>
  <c r="BV933" i="5"/>
  <c r="BV360" i="5"/>
  <c r="AR454" i="5"/>
  <c r="AU528" i="5"/>
  <c r="BC59" i="5"/>
  <c r="BX59" i="5" s="1"/>
  <c r="CI927" i="5"/>
  <c r="CL927" i="5" s="1"/>
  <c r="CC450" i="5"/>
  <c r="CD414" i="5"/>
  <c r="BF610" i="5"/>
  <c r="CA610" i="5" s="1"/>
  <c r="BF796" i="5"/>
  <c r="CA796" i="5" s="1"/>
  <c r="AZ904" i="5"/>
  <c r="BU904" i="5" s="1"/>
  <c r="AY498" i="5"/>
  <c r="BT498" i="5" s="1"/>
  <c r="AT900" i="5"/>
  <c r="BO900" i="5" s="1"/>
  <c r="AU293" i="5"/>
  <c r="BP293" i="5" s="1"/>
  <c r="BX783" i="5"/>
  <c r="CB837" i="5"/>
  <c r="BO354" i="5"/>
  <c r="BK810" i="5"/>
  <c r="CF810" i="5" s="1"/>
  <c r="CI859" i="5"/>
  <c r="CL859" i="5" s="1"/>
  <c r="AR859" i="5"/>
  <c r="CF223" i="5"/>
  <c r="CD580" i="5"/>
  <c r="BX670" i="5"/>
  <c r="CE701" i="5"/>
  <c r="BH698" i="5"/>
  <c r="CC698" i="5" s="1"/>
  <c r="BW571" i="5"/>
  <c r="BA77" i="5"/>
  <c r="BV77" i="5" s="1"/>
  <c r="AR247" i="5"/>
  <c r="BQ687" i="5"/>
  <c r="BZ284" i="5"/>
  <c r="AU520" i="5"/>
  <c r="BP520" i="5" s="1"/>
  <c r="AS860" i="5"/>
  <c r="BN860" i="5" s="1"/>
  <c r="BC409" i="5"/>
  <c r="BX409" i="5" s="1"/>
  <c r="CA1008" i="5"/>
  <c r="BT640" i="5"/>
  <c r="CD180" i="5"/>
  <c r="BM961" i="5"/>
  <c r="BD756" i="5"/>
  <c r="BY756" i="5" s="1"/>
  <c r="BP61" i="5"/>
  <c r="BX989" i="5"/>
  <c r="BG357" i="5"/>
  <c r="CB357" i="5" s="1"/>
  <c r="BS81" i="5"/>
  <c r="CI151" i="5"/>
  <c r="CL151" i="5" s="1"/>
  <c r="AS337" i="5"/>
  <c r="BN337" i="5" s="1"/>
  <c r="AR379" i="5"/>
  <c r="AV271" i="5"/>
  <c r="BQ271" i="5" s="1"/>
  <c r="CB31" i="5"/>
  <c r="BG178" i="5"/>
  <c r="CB178" i="5" s="1"/>
  <c r="BT902" i="5"/>
  <c r="BI214" i="5"/>
  <c r="CD214" i="5" s="1"/>
  <c r="BB742" i="5"/>
  <c r="BW742" i="5" s="1"/>
  <c r="AR919" i="5"/>
  <c r="CB84" i="5"/>
  <c r="BG84" i="5"/>
  <c r="CC921" i="5"/>
  <c r="AU905" i="5"/>
  <c r="BP905" i="5" s="1"/>
  <c r="BM713" i="5"/>
  <c r="AS69" i="5"/>
  <c r="BN69" i="5" s="1"/>
  <c r="BF367" i="5"/>
  <c r="CA367" i="5" s="1"/>
  <c r="AU879" i="5"/>
  <c r="BP879" i="5" s="1"/>
  <c r="BS193" i="5"/>
  <c r="BQ844" i="5"/>
  <c r="AZ992" i="5"/>
  <c r="BU992" i="5" s="1"/>
  <c r="CD667" i="5"/>
  <c r="AT427" i="5"/>
  <c r="BO427" i="5" s="1"/>
  <c r="CF775" i="5"/>
  <c r="BC782" i="5"/>
  <c r="BX782" i="5" s="1"/>
  <c r="BM794" i="5"/>
  <c r="BT117" i="5"/>
  <c r="BI535" i="5"/>
  <c r="CD535" i="5" s="1"/>
  <c r="AR993" i="5"/>
  <c r="AT840" i="5"/>
  <c r="BO840" i="5" s="1"/>
  <c r="BE534" i="5"/>
  <c r="BZ534" i="5" s="1"/>
  <c r="CD1016" i="5"/>
  <c r="BS871" i="5"/>
  <c r="CI809" i="5"/>
  <c r="CL809" i="5" s="1"/>
  <c r="AW570" i="5"/>
  <c r="BR570" i="5" s="1"/>
  <c r="BX557" i="5"/>
  <c r="CE490" i="5"/>
  <c r="CF382" i="5"/>
  <c r="CE344" i="5"/>
  <c r="CI165" i="5"/>
  <c r="CL165" i="5" s="1"/>
  <c r="BM165" i="5"/>
  <c r="BK954" i="5"/>
  <c r="CF954" i="5" s="1"/>
  <c r="CI726" i="5"/>
  <c r="CL726" i="5" s="1"/>
  <c r="CD454" i="5"/>
  <c r="BW463" i="5"/>
  <c r="BG583" i="5"/>
  <c r="CB583" i="5" s="1"/>
  <c r="AU36" i="5"/>
  <c r="BP36" i="5" s="1"/>
  <c r="BC472" i="5"/>
  <c r="BX472" i="5" s="1"/>
  <c r="AU388" i="5"/>
  <c r="BP388" i="5" s="1"/>
  <c r="BO78" i="5"/>
  <c r="BU469" i="5"/>
  <c r="BA723" i="5"/>
  <c r="BV723" i="5" s="1"/>
  <c r="CF172" i="5"/>
  <c r="CC294" i="5"/>
  <c r="CI642" i="5"/>
  <c r="CL642" i="5" s="1"/>
  <c r="CF923" i="5"/>
  <c r="BB326" i="5"/>
  <c r="BW326" i="5" s="1"/>
  <c r="BN112" i="5"/>
  <c r="CE310" i="5"/>
  <c r="AR730" i="5"/>
  <c r="BF181" i="5"/>
  <c r="CA181" i="5" s="1"/>
  <c r="AT727" i="5"/>
  <c r="BO727" i="5" s="1"/>
  <c r="CA817" i="5"/>
  <c r="BO1007" i="5"/>
  <c r="BS698" i="5"/>
  <c r="BW821" i="5"/>
  <c r="CB960" i="5"/>
  <c r="CI35" i="5"/>
  <c r="CL35" i="5" s="1"/>
  <c r="BM35" i="5"/>
  <c r="AR597" i="5"/>
  <c r="BM597" i="5" s="1"/>
  <c r="CI137" i="5"/>
  <c r="CL137" i="5" s="1"/>
  <c r="CI607" i="5"/>
  <c r="CL607" i="5" s="1"/>
  <c r="AR607" i="5"/>
  <c r="BT164" i="5"/>
  <c r="BR970" i="5"/>
  <c r="AW256" i="5"/>
  <c r="AR882" i="5"/>
  <c r="BA149" i="5"/>
  <c r="CJ149" i="5" s="1"/>
  <c r="CM149" i="5" s="1"/>
  <c r="BT733" i="5"/>
  <c r="BI524" i="5"/>
  <c r="CD524" i="5" s="1"/>
  <c r="BT329" i="5"/>
  <c r="AT106" i="5"/>
  <c r="BO106" i="5" s="1"/>
  <c r="CA84" i="5"/>
  <c r="BP995" i="5"/>
  <c r="BP592" i="5"/>
  <c r="BP779" i="5"/>
  <c r="AU779" i="5"/>
  <c r="AU125" i="5"/>
  <c r="BP125" i="5" s="1"/>
  <c r="BA192" i="5"/>
  <c r="BV192" i="5" s="1"/>
  <c r="BC729" i="5"/>
  <c r="BX729" i="5" s="1"/>
  <c r="CC361" i="5"/>
  <c r="BH199" i="5"/>
  <c r="CC199" i="5" s="1"/>
  <c r="CC66" i="5"/>
  <c r="CF547" i="5"/>
  <c r="BG380" i="5"/>
  <c r="CB380" i="5" s="1"/>
  <c r="BK221" i="5"/>
  <c r="CF221" i="5" s="1"/>
  <c r="BW792" i="5"/>
  <c r="CI240" i="5"/>
  <c r="CL240" i="5" s="1"/>
  <c r="AY815" i="5"/>
  <c r="AR800" i="5"/>
  <c r="CA510" i="5"/>
  <c r="BW577" i="5"/>
  <c r="BT944" i="5"/>
  <c r="AR445" i="5"/>
  <c r="BH494" i="5"/>
  <c r="CC494" i="5" s="1"/>
  <c r="BS45" i="5"/>
  <c r="BV752" i="5"/>
  <c r="CI344" i="5"/>
  <c r="CL344" i="5" s="1"/>
  <c r="AT818" i="5"/>
  <c r="BO818" i="5" s="1"/>
  <c r="BK726" i="5"/>
  <c r="CF726" i="5" s="1"/>
  <c r="CB688" i="5"/>
  <c r="BM528" i="5"/>
  <c r="AR998" i="5"/>
  <c r="CA1006" i="5"/>
  <c r="BK153" i="5"/>
  <c r="CF153" i="5" s="1"/>
  <c r="AU57" i="5"/>
  <c r="BP57" i="5" s="1"/>
  <c r="AR786" i="5"/>
  <c r="BM786" i="5" s="1"/>
  <c r="AY220" i="5"/>
  <c r="BT220" i="5" s="1"/>
  <c r="BC695" i="5"/>
  <c r="BX695" i="5" s="1"/>
  <c r="CI514" i="5"/>
  <c r="CL514" i="5" s="1"/>
  <c r="AR514" i="5"/>
  <c r="BY783" i="5"/>
  <c r="AS573" i="5"/>
  <c r="CJ573" i="5" s="1"/>
  <c r="CM573" i="5" s="1"/>
  <c r="CC326" i="5"/>
  <c r="BM474" i="5"/>
  <c r="AR722" i="5"/>
  <c r="BV259" i="5"/>
  <c r="CI223" i="5"/>
  <c r="CL223" i="5" s="1"/>
  <c r="BC48" i="5"/>
  <c r="BX48" i="5" s="1"/>
  <c r="BJ628" i="5"/>
  <c r="CE628" i="5" s="1"/>
  <c r="CI339" i="5"/>
  <c r="CL339" i="5" s="1"/>
  <c r="AR339" i="5"/>
  <c r="BC451" i="5"/>
  <c r="BX451" i="5" s="1"/>
  <c r="BO305" i="5"/>
  <c r="BZ891" i="5"/>
  <c r="BE891" i="5"/>
  <c r="AW473" i="5"/>
  <c r="BR473" i="5" s="1"/>
  <c r="CI175" i="5"/>
  <c r="CL175" i="5" s="1"/>
  <c r="BC245" i="5"/>
  <c r="BX245" i="5" s="1"/>
  <c r="AZ349" i="5"/>
  <c r="BU349" i="5" s="1"/>
  <c r="BT830" i="5"/>
  <c r="BK409" i="5"/>
  <c r="CF409" i="5" s="1"/>
  <c r="BV857" i="5"/>
  <c r="BV134" i="5"/>
  <c r="BV288" i="5"/>
  <c r="AV745" i="5"/>
  <c r="BQ745" i="5"/>
  <c r="BF361" i="5"/>
  <c r="CA361" i="5" s="1"/>
  <c r="BX276" i="5"/>
  <c r="AW47" i="5"/>
  <c r="BR47" i="5" s="1"/>
  <c r="BJ40" i="5"/>
  <c r="CE40" i="5" s="1"/>
  <c r="CB535" i="5"/>
  <c r="BX863" i="5"/>
  <c r="BN236" i="5"/>
  <c r="BS641" i="5"/>
  <c r="BM826" i="5"/>
  <c r="BW675" i="5"/>
  <c r="CC60" i="5"/>
  <c r="BQ819" i="5"/>
  <c r="BY71" i="5"/>
  <c r="BR534" i="5"/>
  <c r="BQ274" i="5"/>
  <c r="BW655" i="5"/>
  <c r="BX652" i="5"/>
  <c r="CF462" i="5"/>
  <c r="BU936" i="5"/>
  <c r="BQ635" i="5"/>
  <c r="BZ326" i="5"/>
  <c r="BT234" i="5"/>
  <c r="CA613" i="5"/>
  <c r="BU237" i="5"/>
  <c r="CA53" i="5"/>
  <c r="CE308" i="5"/>
  <c r="CI152" i="5"/>
  <c r="CL152" i="5" s="1"/>
  <c r="CI524" i="5"/>
  <c r="CL524" i="5" s="1"/>
  <c r="CJ905" i="5"/>
  <c r="CM905" i="5" s="1"/>
  <c r="CI375" i="5"/>
  <c r="CL375" i="5" s="1"/>
  <c r="CI782" i="5"/>
  <c r="CL782" i="5" s="1"/>
  <c r="CI166" i="5"/>
  <c r="CL166" i="5" s="1"/>
  <c r="CJ814" i="5"/>
  <c r="CM814" i="5" s="1"/>
  <c r="CI258" i="5"/>
  <c r="CL258" i="5" s="1"/>
  <c r="CI94" i="5"/>
  <c r="CL94" i="5" s="1"/>
  <c r="CI133" i="5"/>
  <c r="CL133" i="5" s="1"/>
  <c r="CI686" i="5"/>
  <c r="CL686" i="5" s="1"/>
  <c r="CI194" i="5"/>
  <c r="CL194" i="5" s="1"/>
  <c r="CI551" i="5"/>
  <c r="CL551" i="5" s="1"/>
  <c r="CI596" i="5"/>
  <c r="CL596" i="5" s="1"/>
  <c r="CI182" i="5"/>
  <c r="CL182" i="5" s="1"/>
  <c r="CI197" i="5"/>
  <c r="CL197" i="5" s="1"/>
  <c r="CI732" i="5"/>
  <c r="CL732" i="5" s="1"/>
  <c r="CI1000" i="5"/>
  <c r="CL1000" i="5" s="1"/>
  <c r="CI704" i="5"/>
  <c r="CL704" i="5" s="1"/>
  <c r="CI427" i="5"/>
  <c r="CL427" i="5" s="1"/>
  <c r="CI250" i="5"/>
  <c r="CL250" i="5" s="1"/>
  <c r="CI702" i="5"/>
  <c r="CL702" i="5" s="1"/>
  <c r="CI639" i="5"/>
  <c r="CL639" i="5" s="1"/>
  <c r="CI670" i="5"/>
  <c r="CL670" i="5" s="1"/>
  <c r="CI903" i="5"/>
  <c r="CL903" i="5" s="1"/>
  <c r="CI698" i="5"/>
  <c r="CL698" i="5" s="1"/>
  <c r="CI1014" i="5"/>
  <c r="CL1014" i="5" s="1"/>
  <c r="CI663" i="5"/>
  <c r="CL663" i="5" s="1"/>
  <c r="CI797" i="5"/>
  <c r="CL797" i="5" s="1"/>
  <c r="CD518" i="5"/>
  <c r="BP844" i="5"/>
  <c r="CI33" i="5"/>
  <c r="CL33" i="5" s="1"/>
  <c r="CI177" i="5"/>
  <c r="CL177" i="5" s="1"/>
  <c r="CI673" i="5"/>
  <c r="CL673" i="5" s="1"/>
  <c r="BU174" i="5"/>
  <c r="CD499" i="5"/>
  <c r="BW688" i="5"/>
  <c r="J35" i="2"/>
  <c r="J25" i="2"/>
  <c r="G14" i="2"/>
  <c r="J30" i="2"/>
  <c r="J32" i="2"/>
  <c r="J34" i="2"/>
  <c r="J24" i="2"/>
  <c r="J20" i="2"/>
  <c r="J22" i="2"/>
  <c r="J21" i="2"/>
  <c r="J38" i="2"/>
  <c r="J33" i="2"/>
  <c r="J36" i="2"/>
  <c r="J27" i="2"/>
  <c r="J28" i="2"/>
  <c r="J26" i="2"/>
  <c r="J39" i="2"/>
  <c r="J23" i="2"/>
  <c r="J37" i="2"/>
  <c r="J31" i="2"/>
  <c r="J29" i="2"/>
  <c r="CB744" i="5"/>
  <c r="CI73" i="5"/>
  <c r="CL73" i="5" s="1"/>
  <c r="AS939" i="5"/>
  <c r="BS599" i="5"/>
  <c r="BP637" i="5"/>
  <c r="BI647" i="5"/>
  <c r="CD647" i="5" s="1"/>
  <c r="BU994" i="5"/>
  <c r="BP436" i="5"/>
  <c r="BU956" i="5"/>
  <c r="BZ589" i="5"/>
  <c r="BZ653" i="5"/>
  <c r="AZ211" i="5"/>
  <c r="BU211" i="5" s="1"/>
  <c r="CJ105" i="5"/>
  <c r="CM105" i="5" s="1"/>
  <c r="CJ707" i="5"/>
  <c r="CM707" i="5" s="1"/>
  <c r="AS643" i="5"/>
  <c r="BN643" i="5"/>
  <c r="CI877" i="5"/>
  <c r="CL877" i="5" s="1"/>
  <c r="BV164" i="5"/>
  <c r="BY253" i="5"/>
  <c r="BD663" i="5"/>
  <c r="BY663" i="5"/>
  <c r="BV148" i="5"/>
  <c r="CI228" i="5"/>
  <c r="CL228" i="5" s="1"/>
  <c r="AR228" i="5"/>
  <c r="BD478" i="5"/>
  <c r="BY478" i="5"/>
  <c r="BE99" i="5"/>
  <c r="BZ99" i="5" s="1"/>
  <c r="CI561" i="5"/>
  <c r="CL561" i="5" s="1"/>
  <c r="AR561" i="5"/>
  <c r="CI823" i="5"/>
  <c r="CL823" i="5" s="1"/>
  <c r="BM823" i="5"/>
  <c r="AT824" i="5"/>
  <c r="BO824" i="5" s="1"/>
  <c r="CI944" i="5"/>
  <c r="CL944" i="5" s="1"/>
  <c r="AX468" i="5"/>
  <c r="BS468" i="5" s="1"/>
  <c r="BT143" i="5"/>
  <c r="AW986" i="5"/>
  <c r="BR986" i="5" s="1"/>
  <c r="BT369" i="5"/>
  <c r="CI414" i="5"/>
  <c r="CL414" i="5" s="1"/>
  <c r="AT718" i="5"/>
  <c r="BO718" i="5" s="1"/>
  <c r="CF133" i="5"/>
  <c r="BK133" i="5"/>
  <c r="CI439" i="5"/>
  <c r="CL439" i="5" s="1"/>
  <c r="BA227" i="5"/>
  <c r="BV227" i="5" s="1"/>
  <c r="BY604" i="5"/>
  <c r="BD604" i="5"/>
  <c r="CI854" i="5"/>
  <c r="CL854" i="5" s="1"/>
  <c r="BY96" i="5"/>
  <c r="BB707" i="5"/>
  <c r="BW707" i="5" s="1"/>
  <c r="BP887" i="5"/>
  <c r="CA958" i="5"/>
  <c r="BF958" i="5"/>
  <c r="CF33" i="5"/>
  <c r="CI19" i="5"/>
  <c r="CL19" i="5" s="1"/>
  <c r="BJ982" i="5"/>
  <c r="CE982" i="5" s="1"/>
  <c r="CI765" i="5"/>
  <c r="CL765" i="5" s="1"/>
  <c r="AR765" i="5"/>
  <c r="BM765" i="5" s="1"/>
  <c r="BU585" i="5"/>
  <c r="CC966" i="5"/>
  <c r="BP494" i="5"/>
  <c r="BK767" i="5"/>
  <c r="CF767" i="5" s="1"/>
  <c r="AU463" i="5"/>
  <c r="BP463" i="5" s="1"/>
  <c r="CI46" i="5"/>
  <c r="CL46" i="5" s="1"/>
  <c r="BE569" i="5"/>
  <c r="BZ569" i="5" s="1"/>
  <c r="BX498" i="5"/>
  <c r="BC498" i="5"/>
  <c r="AT757" i="5"/>
  <c r="BO757" i="5"/>
  <c r="CI838" i="5"/>
  <c r="CL838" i="5" s="1"/>
  <c r="AR838" i="5"/>
  <c r="BJ584" i="5"/>
  <c r="CE584" i="5" s="1"/>
  <c r="CC464" i="5"/>
  <c r="BH464" i="5"/>
  <c r="BB803" i="5"/>
  <c r="BW803" i="5" s="1"/>
  <c r="CF182" i="5"/>
  <c r="CF145" i="5"/>
  <c r="BW850" i="5"/>
  <c r="BJ461" i="5"/>
  <c r="CE461" i="5" s="1"/>
  <c r="CD763" i="5"/>
  <c r="CC519" i="5"/>
  <c r="BX918" i="5"/>
  <c r="BK991" i="5"/>
  <c r="CF991" i="5" s="1"/>
  <c r="BU834" i="5"/>
  <c r="BI543" i="5"/>
  <c r="CD543" i="5" s="1"/>
  <c r="BO921" i="5"/>
  <c r="BB898" i="5"/>
  <c r="BW898" i="5" s="1"/>
  <c r="CI725" i="5"/>
  <c r="CL725" i="5" s="1"/>
  <c r="AR725" i="5"/>
  <c r="CI128" i="5"/>
  <c r="CL128" i="5" s="1"/>
  <c r="BM128" i="5"/>
  <c r="BW288" i="5"/>
  <c r="CA819" i="5"/>
  <c r="BF819" i="5"/>
  <c r="CI677" i="5"/>
  <c r="CL677" i="5" s="1"/>
  <c r="AR677" i="5"/>
  <c r="BM677" i="5" s="1"/>
  <c r="BG292" i="5"/>
  <c r="CB292" i="5" s="1"/>
  <c r="BD660" i="5"/>
  <c r="BY660" i="5" s="1"/>
  <c r="BK56" i="5"/>
  <c r="CF56" i="5"/>
  <c r="BW146" i="5"/>
  <c r="BT302" i="5"/>
  <c r="AZ833" i="5"/>
  <c r="BU833" i="5" s="1"/>
  <c r="BJ655" i="5"/>
  <c r="CE655" i="5" s="1"/>
  <c r="BY864" i="5"/>
  <c r="AU297" i="5"/>
  <c r="BP297" i="5" s="1"/>
  <c r="BU494" i="5"/>
  <c r="BR143" i="5"/>
  <c r="BG883" i="5"/>
  <c r="CB883" i="5" s="1"/>
  <c r="BU927" i="5"/>
  <c r="CF796" i="5"/>
  <c r="BN931" i="5"/>
  <c r="AX167" i="5"/>
  <c r="BS167" i="5" s="1"/>
  <c r="BN44" i="5"/>
  <c r="CE573" i="5"/>
  <c r="CI601" i="5"/>
  <c r="CL601" i="5" s="1"/>
  <c r="BA867" i="5"/>
  <c r="BV867" i="5" s="1"/>
  <c r="AZ740" i="5"/>
  <c r="BU740" i="5" s="1"/>
  <c r="BT701" i="5"/>
  <c r="BG342" i="5"/>
  <c r="CB342" i="5" s="1"/>
  <c r="BM415" i="5"/>
  <c r="BO182" i="5"/>
  <c r="AS556" i="5"/>
  <c r="BN556" i="5"/>
  <c r="AZ252" i="5"/>
  <c r="BU252" i="5" s="1"/>
  <c r="AW245" i="5"/>
  <c r="BR245" i="5" s="1"/>
  <c r="AT356" i="5"/>
  <c r="BO356" i="5" s="1"/>
  <c r="CI857" i="5"/>
  <c r="CL857" i="5" s="1"/>
  <c r="BG1002" i="5"/>
  <c r="CB1002" i="5" s="1"/>
  <c r="BS185" i="5"/>
  <c r="AU991" i="5"/>
  <c r="BP991" i="5" s="1"/>
  <c r="BT491" i="5"/>
  <c r="BR456" i="5"/>
  <c r="BM589" i="5"/>
  <c r="CI352" i="5"/>
  <c r="CL352" i="5" s="1"/>
  <c r="AR352" i="5"/>
  <c r="CI287" i="5"/>
  <c r="CL287" i="5" s="1"/>
  <c r="AT869" i="5"/>
  <c r="BO869" i="5" s="1"/>
  <c r="BD192" i="5"/>
  <c r="BY192" i="5" s="1"/>
  <c r="CI958" i="5"/>
  <c r="CL958" i="5" s="1"/>
  <c r="AR958" i="5"/>
  <c r="BM958" i="5" s="1"/>
  <c r="CI384" i="5"/>
  <c r="CL384" i="5" s="1"/>
  <c r="BA521" i="5"/>
  <c r="BV521" i="5" s="1"/>
  <c r="BB434" i="5"/>
  <c r="BW434" i="5" s="1"/>
  <c r="BE806" i="5"/>
  <c r="BZ806" i="5" s="1"/>
  <c r="BH840" i="5"/>
  <c r="CC840" i="5" s="1"/>
  <c r="BZ655" i="5"/>
  <c r="BY963" i="5"/>
  <c r="BW468" i="5"/>
  <c r="BM344" i="5"/>
  <c r="AW516" i="5"/>
  <c r="BR516" i="5" s="1"/>
  <c r="CI847" i="5"/>
  <c r="CL847" i="5" s="1"/>
  <c r="CI552" i="5"/>
  <c r="CL552" i="5" s="1"/>
  <c r="BM552" i="5"/>
  <c r="BN686" i="5"/>
  <c r="BR634" i="5"/>
  <c r="AT220" i="5"/>
  <c r="BO220" i="5" s="1"/>
  <c r="AV403" i="5"/>
  <c r="BQ403" i="5" s="1"/>
  <c r="CI104" i="5"/>
  <c r="CL104" i="5" s="1"/>
  <c r="CI810" i="5"/>
  <c r="CL810" i="5" s="1"/>
  <c r="BK727" i="5"/>
  <c r="CF727" i="5" s="1"/>
  <c r="AZ950" i="5"/>
  <c r="BU950" i="5" s="1"/>
  <c r="BM964" i="5"/>
  <c r="CI937" i="5"/>
  <c r="CL937" i="5" s="1"/>
  <c r="BC891" i="5"/>
  <c r="BX891" i="5" s="1"/>
  <c r="AW1002" i="5"/>
  <c r="BR1002" i="5" s="1"/>
  <c r="BP58" i="5"/>
  <c r="CB300" i="5"/>
  <c r="AU212" i="5"/>
  <c r="BP212" i="5"/>
  <c r="BY497" i="5"/>
  <c r="BP910" i="5"/>
  <c r="BT418" i="5"/>
  <c r="BC487" i="5"/>
  <c r="BX487" i="5" s="1"/>
  <c r="BW639" i="5"/>
  <c r="BW353" i="5"/>
  <c r="BQ888" i="5"/>
  <c r="BN879" i="5"/>
  <c r="CD788" i="5"/>
  <c r="BY638" i="5"/>
  <c r="BY54" i="5"/>
  <c r="CA933" i="5"/>
  <c r="BN140" i="5"/>
  <c r="BX569" i="5"/>
  <c r="CA880" i="5"/>
  <c r="CF748" i="5"/>
  <c r="BN698" i="5"/>
  <c r="BT530" i="5"/>
  <c r="CJ67" i="5"/>
  <c r="CM67" i="5" s="1"/>
  <c r="BZ558" i="5"/>
  <c r="BV600" i="5"/>
  <c r="BQ460" i="5"/>
  <c r="CI485" i="5"/>
  <c r="CL485" i="5" s="1"/>
  <c r="CI827" i="5"/>
  <c r="CL827" i="5" s="1"/>
  <c r="CI539" i="5"/>
  <c r="CL539" i="5" s="1"/>
  <c r="CI602" i="5"/>
  <c r="CL602" i="5" s="1"/>
  <c r="CI462" i="5"/>
  <c r="CL462" i="5" s="1"/>
  <c r="CI553" i="5"/>
  <c r="CL553" i="5" s="1"/>
  <c r="CI1007" i="5"/>
  <c r="CL1007" i="5" s="1"/>
  <c r="CI289" i="5"/>
  <c r="CL289" i="5" s="1"/>
  <c r="CI778" i="5"/>
  <c r="CL778" i="5" s="1"/>
  <c r="CI690" i="5"/>
  <c r="CL690" i="5" s="1"/>
  <c r="CI846" i="5"/>
  <c r="CL846" i="5" s="1"/>
  <c r="CI973" i="5"/>
  <c r="CL973" i="5" s="1"/>
  <c r="CI484" i="5"/>
  <c r="CL484" i="5" s="1"/>
  <c r="CI874" i="5"/>
  <c r="CL874" i="5" s="1"/>
  <c r="CI479" i="5"/>
  <c r="CL479" i="5" s="1"/>
  <c r="CI604" i="5"/>
  <c r="CL604" i="5" s="1"/>
  <c r="CI415" i="5"/>
  <c r="CL415" i="5" s="1"/>
  <c r="CI219" i="5"/>
  <c r="CL219" i="5" s="1"/>
  <c r="CI839" i="5"/>
  <c r="CL839" i="5" s="1"/>
  <c r="CI63" i="5"/>
  <c r="CL63" i="5" s="1"/>
  <c r="CI631" i="5"/>
  <c r="CL631" i="5" s="1"/>
  <c r="CI59" i="5"/>
  <c r="CL59" i="5" s="1"/>
  <c r="CI540" i="5"/>
  <c r="CL540" i="5" s="1"/>
  <c r="CI880" i="5"/>
  <c r="CL880" i="5" s="1"/>
  <c r="CI474" i="5"/>
  <c r="CL474" i="5" s="1"/>
  <c r="CI108" i="5"/>
  <c r="CL108" i="5" s="1"/>
  <c r="CJ169" i="5"/>
  <c r="CM169" i="5" s="1"/>
  <c r="CI457" i="5"/>
  <c r="CL457" i="5" s="1"/>
  <c r="CI155" i="5"/>
  <c r="CL155" i="5" s="1"/>
  <c r="CI546" i="5"/>
  <c r="CL546" i="5" s="1"/>
  <c r="BF356" i="5"/>
  <c r="CA356" i="5" s="1"/>
  <c r="CA835" i="5"/>
  <c r="CB617" i="5"/>
  <c r="BA762" i="5"/>
  <c r="BC646" i="5"/>
  <c r="BX646" i="5" s="1"/>
  <c r="BF715" i="5"/>
  <c r="CA715" i="5" s="1"/>
  <c r="BR234" i="5"/>
  <c r="AY970" i="5"/>
  <c r="BT970" i="5" s="1"/>
  <c r="AZ533" i="5"/>
  <c r="BU533" i="5" s="1"/>
  <c r="BV756" i="5"/>
  <c r="AX653" i="5"/>
  <c r="BS653" i="5" s="1"/>
  <c r="BP308" i="5"/>
  <c r="BX58" i="5"/>
  <c r="AU58" i="5"/>
  <c r="CF725" i="5"/>
  <c r="BA347" i="5"/>
  <c r="BV347" i="5" s="1"/>
  <c r="BQ288" i="5"/>
  <c r="AR869" i="5"/>
  <c r="CF819" i="5"/>
  <c r="BR935" i="5"/>
  <c r="AT299" i="5"/>
  <c r="BO299" i="5" s="1"/>
  <c r="BB192" i="5"/>
  <c r="BW192" i="5" s="1"/>
  <c r="BV616" i="5"/>
  <c r="BG300" i="5"/>
  <c r="BI886" i="5"/>
  <c r="CD886" i="5" s="1"/>
  <c r="CE62" i="5"/>
  <c r="AT547" i="5"/>
  <c r="BO547" i="5" s="1"/>
  <c r="BU375" i="5"/>
  <c r="CE56" i="5"/>
  <c r="AY205" i="5"/>
  <c r="BT205" i="5" s="1"/>
  <c r="BE458" i="5"/>
  <c r="BZ458" i="5" s="1"/>
  <c r="BJ672" i="5"/>
  <c r="CE672" i="5" s="1"/>
  <c r="BV118" i="5"/>
  <c r="BA872" i="5"/>
  <c r="BV872" i="5" s="1"/>
  <c r="BF19" i="5"/>
  <c r="CA19" i="5" s="1"/>
  <c r="BB544" i="5"/>
  <c r="BW544" i="5" s="1"/>
  <c r="AS39" i="5"/>
  <c r="BN39" i="5" s="1"/>
  <c r="CE846" i="5"/>
  <c r="BX29" i="5"/>
  <c r="BR338" i="5"/>
  <c r="BB110" i="5"/>
  <c r="BW110" i="5" s="1"/>
  <c r="CI28" i="5"/>
  <c r="CL28" i="5" s="1"/>
  <c r="BA129" i="5"/>
  <c r="BV129" i="5" s="1"/>
  <c r="BJ117" i="5"/>
  <c r="CE117" i="5" s="1"/>
  <c r="AV497" i="5"/>
  <c r="BQ497" i="5" s="1"/>
  <c r="AZ345" i="5"/>
  <c r="CJ345" i="5" s="1"/>
  <c r="CM345" i="5" s="1"/>
  <c r="AW792" i="5"/>
  <c r="BR792" i="5" s="1"/>
  <c r="CI102" i="5"/>
  <c r="CL102" i="5" s="1"/>
  <c r="BY123" i="5"/>
  <c r="CF840" i="5"/>
  <c r="BQ489" i="5"/>
  <c r="BF955" i="5"/>
  <c r="CA955" i="5" s="1"/>
  <c r="AW966" i="5"/>
  <c r="BR966" i="5" s="1"/>
  <c r="CI1016" i="5"/>
  <c r="CL1016" i="5" s="1"/>
  <c r="BN809" i="5"/>
  <c r="BR449" i="5"/>
  <c r="AW557" i="5"/>
  <c r="BR557" i="5" s="1"/>
  <c r="CI18" i="5"/>
  <c r="BD382" i="5"/>
  <c r="BY382" i="5" s="1"/>
  <c r="BC516" i="5"/>
  <c r="BX516" i="5" s="1"/>
  <c r="BN588" i="5"/>
  <c r="BF360" i="5"/>
  <c r="CA360" i="5" s="1"/>
  <c r="BE1009" i="5"/>
  <c r="BZ1009" i="5" s="1"/>
  <c r="BR1006" i="5"/>
  <c r="BJ540" i="5"/>
  <c r="CE540" i="5" s="1"/>
  <c r="BD388" i="5"/>
  <c r="BY388" i="5" s="1"/>
  <c r="BP718" i="5"/>
  <c r="BP679" i="5"/>
  <c r="CA469" i="5"/>
  <c r="BE355" i="5"/>
  <c r="BZ355" i="5" s="1"/>
  <c r="BV57" i="5"/>
  <c r="BJ723" i="5"/>
  <c r="CE723" i="5" s="1"/>
  <c r="BX686" i="5"/>
  <c r="CI987" i="5"/>
  <c r="CL987" i="5" s="1"/>
  <c r="BS304" i="5"/>
  <c r="CB439" i="5"/>
  <c r="CE437" i="5"/>
  <c r="BP693" i="5"/>
  <c r="AT604" i="5"/>
  <c r="CJ604" i="5" s="1"/>
  <c r="CM604" i="5" s="1"/>
  <c r="BJ783" i="5"/>
  <c r="CE783" i="5" s="1"/>
  <c r="CI837" i="5"/>
  <c r="CL837" i="5" s="1"/>
  <c r="CI748" i="5"/>
  <c r="CL748" i="5" s="1"/>
  <c r="AU810" i="5"/>
  <c r="BP810" i="5" s="1"/>
  <c r="BO916" i="5"/>
  <c r="CE259" i="5"/>
  <c r="CC223" i="5"/>
  <c r="BE709" i="5"/>
  <c r="BZ709" i="5" s="1"/>
  <c r="BW703" i="5"/>
  <c r="BE108" i="5"/>
  <c r="BZ108" i="5" s="1"/>
  <c r="AR306" i="5"/>
  <c r="BM306" i="5" s="1"/>
  <c r="AS964" i="5"/>
  <c r="BN964" i="5" s="1"/>
  <c r="BS622" i="5"/>
  <c r="BS628" i="5"/>
  <c r="AT881" i="5"/>
  <c r="BO881" i="5" s="1"/>
  <c r="BH947" i="5"/>
  <c r="CC947" i="5" s="1"/>
  <c r="CI286" i="5"/>
  <c r="CL286" i="5" s="1"/>
  <c r="AS997" i="5"/>
  <c r="BN997" i="5" s="1"/>
  <c r="CB451" i="5"/>
  <c r="BS866" i="5"/>
  <c r="BT571" i="5"/>
  <c r="BA755" i="5"/>
  <c r="BV755" i="5" s="1"/>
  <c r="BA556" i="5"/>
  <c r="BV556" i="5" s="1"/>
  <c r="CD749" i="5"/>
  <c r="BQ568" i="5"/>
  <c r="AW597" i="5"/>
  <c r="BR597" i="5" s="1"/>
  <c r="AZ75" i="5"/>
  <c r="BU75" i="5" s="1"/>
  <c r="CI495" i="5"/>
  <c r="CL495" i="5" s="1"/>
  <c r="CA119" i="5"/>
  <c r="AV409" i="5"/>
  <c r="BQ409" i="5" s="1"/>
  <c r="BS253" i="5"/>
  <c r="BD26" i="5"/>
  <c r="AR441" i="5"/>
  <c r="BR519" i="5"/>
  <c r="BS92" i="5"/>
  <c r="CE513" i="5"/>
  <c r="BB928" i="5"/>
  <c r="BW928" i="5" s="1"/>
  <c r="CA185" i="5"/>
  <c r="AW951" i="5"/>
  <c r="BR951" i="5" s="1"/>
  <c r="BC126" i="5"/>
  <c r="BX126" i="5" s="1"/>
  <c r="BV680" i="5"/>
  <c r="BS347" i="5"/>
  <c r="BJ367" i="5"/>
  <c r="CE367" i="5" s="1"/>
  <c r="BC68" i="5"/>
  <c r="BV548" i="5"/>
  <c r="BC517" i="5"/>
  <c r="BX517" i="5" s="1"/>
  <c r="BH887" i="5"/>
  <c r="CC887" i="5" s="1"/>
  <c r="AZ193" i="5"/>
  <c r="BU193" i="5" s="1"/>
  <c r="BI788" i="5"/>
  <c r="CJ788" i="5" s="1"/>
  <c r="CM788" i="5" s="1"/>
  <c r="BA678" i="5"/>
  <c r="BV678" i="5" s="1"/>
  <c r="AZ87" i="5"/>
  <c r="BU87" i="5" s="1"/>
  <c r="BO93" i="5"/>
  <c r="BR282" i="5"/>
  <c r="BU536" i="5"/>
  <c r="BS992" i="5"/>
  <c r="CI1003" i="5"/>
  <c r="CL1003" i="5" s="1"/>
  <c r="BD638" i="5"/>
  <c r="CI254" i="5"/>
  <c r="CL254" i="5" s="1"/>
  <c r="BK672" i="5"/>
  <c r="CF672" i="5" s="1"/>
  <c r="AY836" i="5"/>
  <c r="BT836" i="5" s="1"/>
  <c r="BM907" i="5"/>
  <c r="AU856" i="5"/>
  <c r="CJ856" i="5" s="1"/>
  <c r="CM856" i="5" s="1"/>
  <c r="BN522" i="5"/>
  <c r="AV625" i="5"/>
  <c r="CJ625" i="5" s="1"/>
  <c r="CM625" i="5" s="1"/>
  <c r="BW485" i="5"/>
  <c r="CA912" i="5"/>
  <c r="BF212" i="5"/>
  <c r="CA212" i="5" s="1"/>
  <c r="CD828" i="5"/>
  <c r="BD993" i="5"/>
  <c r="BY993" i="5" s="1"/>
  <c r="BT71" i="5"/>
  <c r="BN827" i="5"/>
  <c r="BY831" i="5"/>
  <c r="BY274" i="5"/>
  <c r="BT934" i="5"/>
  <c r="BW327" i="5"/>
  <c r="BO874" i="5"/>
  <c r="AZ143" i="5"/>
  <c r="BU143" i="5" s="1"/>
  <c r="BE393" i="5"/>
  <c r="BZ393" i="5" s="1"/>
  <c r="CC883" i="5"/>
  <c r="BP962" i="5"/>
  <c r="I40" i="2"/>
  <c r="H13" i="2"/>
  <c r="BJ516" i="5"/>
  <c r="CE516" i="5" s="1"/>
  <c r="BZ179" i="5"/>
  <c r="BB115" i="5"/>
  <c r="BJ896" i="5"/>
  <c r="CE896" i="5" s="1"/>
  <c r="CE334" i="5"/>
  <c r="CI369" i="5"/>
  <c r="CL369" i="5" s="1"/>
  <c r="AY566" i="5"/>
  <c r="BT566" i="5" s="1"/>
  <c r="AU726" i="5"/>
  <c r="BP726" i="5" s="1"/>
  <c r="CA499" i="5"/>
  <c r="AS688" i="5"/>
  <c r="BN688" i="5" s="1"/>
  <c r="BG586" i="5"/>
  <c r="CB586" i="5" s="1"/>
  <c r="AU140" i="5"/>
  <c r="CI852" i="5"/>
  <c r="CL852" i="5" s="1"/>
  <c r="BA59" i="5"/>
  <c r="AY927" i="5"/>
  <c r="CJ927" i="5" s="1"/>
  <c r="CM927" i="5" s="1"/>
  <c r="CI1006" i="5"/>
  <c r="CL1006" i="5" s="1"/>
  <c r="BA851" i="5"/>
  <c r="BV851" i="5" s="1"/>
  <c r="CC88" i="5"/>
  <c r="BI679" i="5"/>
  <c r="CD679" i="5" s="1"/>
  <c r="AV298" i="5"/>
  <c r="BQ298" i="5" s="1"/>
  <c r="BV784" i="5"/>
  <c r="BA550" i="5"/>
  <c r="BT304" i="5"/>
  <c r="BH293" i="5"/>
  <c r="CC293" i="5" s="1"/>
  <c r="BZ604" i="5"/>
  <c r="BZ863" i="5"/>
  <c r="CI923" i="5"/>
  <c r="CL923" i="5" s="1"/>
  <c r="BA403" i="5"/>
  <c r="BV403" i="5" s="1"/>
  <c r="CI843" i="5"/>
  <c r="CL843" i="5" s="1"/>
  <c r="AW474" i="5"/>
  <c r="BX30" i="5"/>
  <c r="BK748" i="5"/>
  <c r="BU310" i="5"/>
  <c r="BI859" i="5"/>
  <c r="CD859" i="5" s="1"/>
  <c r="BQ411" i="5"/>
  <c r="BP385" i="5"/>
  <c r="BW598" i="5"/>
  <c r="AX477" i="5"/>
  <c r="BS477" i="5" s="1"/>
  <c r="AU670" i="5"/>
  <c r="BP670" i="5" s="1"/>
  <c r="BZ701" i="5"/>
  <c r="BR424" i="5"/>
  <c r="CI817" i="5"/>
  <c r="CL817" i="5" s="1"/>
  <c r="CD339" i="5"/>
  <c r="BZ340" i="5"/>
  <c r="CA321" i="5"/>
  <c r="AX947" i="5"/>
  <c r="BS947" i="5" s="1"/>
  <c r="CB147" i="5"/>
  <c r="BO395" i="5"/>
  <c r="CA138" i="5"/>
  <c r="BC387" i="5"/>
  <c r="BX387" i="5" s="1"/>
  <c r="CC77" i="5"/>
  <c r="AY530" i="5"/>
  <c r="CI755" i="5"/>
  <c r="CL755" i="5" s="1"/>
  <c r="BX735" i="5"/>
  <c r="BZ943" i="5"/>
  <c r="AS968" i="5"/>
  <c r="BN968" i="5" s="1"/>
  <c r="BE769" i="5"/>
  <c r="BZ769" i="5" s="1"/>
  <c r="CA558" i="5"/>
  <c r="AY429" i="5"/>
  <c r="BT429" i="5" s="1"/>
  <c r="BC860" i="5"/>
  <c r="AW805" i="5"/>
  <c r="BE95" i="5"/>
  <c r="BZ95" i="5" s="1"/>
  <c r="CD409" i="5"/>
  <c r="BJ996" i="5"/>
  <c r="CE996" i="5" s="1"/>
  <c r="CF640" i="5"/>
  <c r="CI180" i="5"/>
  <c r="CL180" i="5" s="1"/>
  <c r="AW533" i="5"/>
  <c r="BR533" i="5" s="1"/>
  <c r="BJ605" i="5"/>
  <c r="CE605" i="5" s="1"/>
  <c r="BY157" i="5"/>
  <c r="BC763" i="5"/>
  <c r="BX763" i="5" s="1"/>
  <c r="AU777" i="5"/>
  <c r="BP777" i="5" s="1"/>
  <c r="CF422" i="5"/>
  <c r="BC717" i="5"/>
  <c r="BX717" i="5" s="1"/>
  <c r="BP262" i="5"/>
  <c r="BG928" i="5"/>
  <c r="CB928" i="5" s="1"/>
  <c r="CB79" i="5"/>
  <c r="BR807" i="5"/>
  <c r="CI61" i="5"/>
  <c r="CL61" i="5" s="1"/>
  <c r="CC273" i="5"/>
  <c r="BP882" i="5"/>
  <c r="BE808" i="5"/>
  <c r="BZ808" i="5" s="1"/>
  <c r="BB343" i="5"/>
  <c r="CJ343" i="5" s="1"/>
  <c r="CM343" i="5" s="1"/>
  <c r="BX889" i="5"/>
  <c r="AW848" i="5"/>
  <c r="BR848" i="5" s="1"/>
  <c r="CD412" i="5"/>
  <c r="BW491" i="5"/>
  <c r="BO862" i="5"/>
  <c r="BB543" i="5"/>
  <c r="BW543" i="5" s="1"/>
  <c r="CI526" i="5"/>
  <c r="CL526" i="5" s="1"/>
  <c r="CI203" i="5"/>
  <c r="CL203" i="5" s="1"/>
  <c r="CA90" i="5"/>
  <c r="BJ190" i="5"/>
  <c r="CE190" i="5" s="1"/>
  <c r="AT606" i="5"/>
  <c r="CJ606" i="5" s="1"/>
  <c r="CM606" i="5" s="1"/>
  <c r="CE985" i="5"/>
  <c r="AV396" i="5"/>
  <c r="BQ396" i="5" s="1"/>
  <c r="CI506" i="5"/>
  <c r="CL506" i="5" s="1"/>
  <c r="BG994" i="5"/>
  <c r="CB994" i="5" s="1"/>
  <c r="CI685" i="5"/>
  <c r="CL685" i="5" s="1"/>
  <c r="CB969" i="5"/>
  <c r="AV605" i="5"/>
  <c r="BQ605" i="5" s="1"/>
  <c r="BM26" i="5"/>
  <c r="CI157" i="5"/>
  <c r="CL157" i="5" s="1"/>
  <c r="BB50" i="5"/>
  <c r="BW50" i="5" s="1"/>
  <c r="CA315" i="5"/>
  <c r="BF128" i="5"/>
  <c r="CA128" i="5" s="1"/>
  <c r="BF69" i="5"/>
  <c r="CA69" i="5" s="1"/>
  <c r="BC60" i="5"/>
  <c r="BX60" i="5" s="1"/>
  <c r="BS283" i="5"/>
  <c r="BW93" i="5"/>
  <c r="CI322" i="5"/>
  <c r="CL322" i="5" s="1"/>
  <c r="AZ320" i="5"/>
  <c r="BU320" i="5" s="1"/>
  <c r="BS97" i="5"/>
  <c r="AS677" i="5"/>
  <c r="BN677" i="5" s="1"/>
  <c r="BP736" i="5"/>
  <c r="CB33" i="5"/>
  <c r="BW54" i="5"/>
  <c r="CI766" i="5"/>
  <c r="CL766" i="5" s="1"/>
  <c r="BS99" i="5"/>
  <c r="CK99" i="5" s="1"/>
  <c r="AZ691" i="5"/>
  <c r="BU691" i="5" s="1"/>
  <c r="BT773" i="5"/>
  <c r="BJ434" i="5"/>
  <c r="CE434" i="5" s="1"/>
  <c r="BF885" i="5"/>
  <c r="CA885" i="5" s="1"/>
  <c r="BO166" i="5"/>
  <c r="CE673" i="5"/>
  <c r="BG654" i="5"/>
  <c r="CB654" i="5" s="1"/>
  <c r="CF442" i="5"/>
  <c r="BT945" i="5"/>
  <c r="AT738" i="5"/>
  <c r="BG248" i="5"/>
  <c r="CB248" i="5" s="1"/>
  <c r="BO246" i="5"/>
  <c r="CI636" i="5"/>
  <c r="CL636" i="5" s="1"/>
  <c r="CI319" i="5"/>
  <c r="CL319" i="5" s="1"/>
  <c r="CJ569" i="5"/>
  <c r="CM569" i="5" s="1"/>
  <c r="AZ42" i="5"/>
  <c r="BU42" i="5" s="1"/>
  <c r="CI298" i="5"/>
  <c r="CL298" i="5" s="1"/>
  <c r="CC909" i="5"/>
  <c r="BW374" i="5"/>
  <c r="BS488" i="5"/>
  <c r="AZ706" i="5"/>
  <c r="BU706" i="5" s="1"/>
  <c r="CI952" i="5"/>
  <c r="CL952" i="5" s="1"/>
  <c r="BF398" i="5"/>
  <c r="CA398" i="5" s="1"/>
  <c r="BB82" i="5"/>
  <c r="BW82" i="5" s="1"/>
  <c r="BQ751" i="5"/>
  <c r="BN122" i="5"/>
  <c r="CI913" i="5"/>
  <c r="CL913" i="5" s="1"/>
  <c r="AS480" i="5"/>
  <c r="BN480" i="5" s="1"/>
  <c r="AU722" i="5"/>
  <c r="BP722" i="5" s="1"/>
  <c r="AW740" i="5"/>
  <c r="BR740" i="5" s="1"/>
  <c r="BB639" i="5"/>
  <c r="CJ639" i="5" s="1"/>
  <c r="CM639" i="5" s="1"/>
  <c r="BA599" i="5"/>
  <c r="BV599" i="5" s="1"/>
  <c r="BH321" i="5"/>
  <c r="CC321" i="5" s="1"/>
  <c r="CE342" i="5"/>
  <c r="AS147" i="5"/>
  <c r="BN147" i="5" s="1"/>
  <c r="AR43" i="5"/>
  <c r="BM43" i="5" s="1"/>
  <c r="BK230" i="5"/>
  <c r="CF230" i="5" s="1"/>
  <c r="CI263" i="5"/>
  <c r="CL263" i="5" s="1"/>
  <c r="BP960" i="5"/>
  <c r="CJ495" i="5"/>
  <c r="CM495" i="5" s="1"/>
  <c r="BW506" i="5"/>
  <c r="CD996" i="5"/>
  <c r="BX961" i="5"/>
  <c r="CI461" i="5"/>
  <c r="CL461" i="5" s="1"/>
  <c r="BH663" i="5"/>
  <c r="CC663" i="5" s="1"/>
  <c r="AW50" i="5"/>
  <c r="BR50" i="5" s="1"/>
  <c r="CI790" i="5"/>
  <c r="CL790" i="5" s="1"/>
  <c r="BB918" i="5"/>
  <c r="BW918" i="5" s="1"/>
  <c r="AZ261" i="5"/>
  <c r="BU261" i="5" s="1"/>
  <c r="AU756" i="5"/>
  <c r="BP756" i="5" s="1"/>
  <c r="BA589" i="5"/>
  <c r="BV589" i="5" s="1"/>
  <c r="BU984" i="5"/>
  <c r="AT602" i="5"/>
  <c r="BO602" i="5" s="1"/>
  <c r="CI844" i="5"/>
  <c r="CL844" i="5" s="1"/>
  <c r="BJ125" i="5"/>
  <c r="CE125" i="5" s="1"/>
  <c r="CD776" i="5"/>
  <c r="AT275" i="5"/>
  <c r="BO275" i="5" s="1"/>
  <c r="AT502" i="5"/>
  <c r="BO502" i="5" s="1"/>
  <c r="CF399" i="5"/>
  <c r="BR300" i="5"/>
  <c r="BJ199" i="5"/>
  <c r="CE199" i="5" s="1"/>
  <c r="BZ38" i="5"/>
  <c r="AZ427" i="5"/>
  <c r="BU427" i="5" s="1"/>
  <c r="CD49" i="5"/>
  <c r="CF24" i="5"/>
  <c r="BM982" i="5"/>
  <c r="CC280" i="5"/>
  <c r="CF794" i="5"/>
  <c r="BT311" i="5"/>
  <c r="AU117" i="5"/>
  <c r="BP117" i="5" s="1"/>
  <c r="AT676" i="5"/>
  <c r="BO676" i="5" s="1"/>
  <c r="AY492" i="5"/>
  <c r="BT492" i="5" s="1"/>
  <c r="CI563" i="5"/>
  <c r="CL563" i="5" s="1"/>
  <c r="BH248" i="5"/>
  <c r="BB655" i="5"/>
  <c r="BW55" i="5"/>
  <c r="BH471" i="5"/>
  <c r="CC471" i="5" s="1"/>
  <c r="CF809" i="5"/>
  <c r="AW632" i="5"/>
  <c r="BR632" i="5" s="1"/>
  <c r="AZ752" i="5"/>
  <c r="BI648" i="5"/>
  <c r="CD648" i="5" s="1"/>
  <c r="BG508" i="5"/>
  <c r="CB508" i="5" s="1"/>
  <c r="BO330" i="5"/>
  <c r="AX609" i="5"/>
  <c r="BS609" i="5" s="1"/>
  <c r="BP781" i="5"/>
  <c r="BY351" i="5"/>
  <c r="BJ528" i="5"/>
  <c r="CE528" i="5" s="1"/>
  <c r="BC940" i="5"/>
  <c r="BX940" i="5" s="1"/>
  <c r="BH103" i="5"/>
  <c r="BZ438" i="5"/>
  <c r="BF153" i="5"/>
  <c r="CA153" i="5" s="1"/>
  <c r="CE355" i="5"/>
  <c r="AW972" i="5"/>
  <c r="CJ972" i="5" s="1"/>
  <c r="CM972" i="5" s="1"/>
  <c r="AV220" i="5"/>
  <c r="BQ220" i="5" s="1"/>
  <c r="AT731" i="5"/>
  <c r="BO731" i="5" s="1"/>
  <c r="BQ131" i="5"/>
  <c r="BQ514" i="5"/>
  <c r="AW584" i="5"/>
  <c r="BR584" i="5" s="1"/>
  <c r="BQ901" i="5"/>
  <c r="BK861" i="5"/>
  <c r="CF861" i="5" s="1"/>
  <c r="CE551" i="5"/>
  <c r="BB730" i="5"/>
  <c r="BW730" i="5" s="1"/>
  <c r="BD822" i="5"/>
  <c r="BY822" i="5" s="1"/>
  <c r="BG703" i="5"/>
  <c r="CB703" i="5" s="1"/>
  <c r="AW48" i="5"/>
  <c r="BR48" i="5" s="1"/>
  <c r="BO639" i="5"/>
  <c r="BC881" i="5"/>
  <c r="BX881" i="5" s="1"/>
  <c r="CD532" i="5"/>
  <c r="BD903" i="5"/>
  <c r="BY903" i="5" s="1"/>
  <c r="CF977" i="5"/>
  <c r="CA888" i="5"/>
  <c r="AS252" i="5"/>
  <c r="BN252" i="5" s="1"/>
  <c r="CI724" i="5"/>
  <c r="CL724" i="5" s="1"/>
  <c r="BN37" i="5"/>
  <c r="CE970" i="5"/>
  <c r="BA994" i="5"/>
  <c r="BV994" i="5" s="1"/>
  <c r="BP350" i="5"/>
  <c r="BV26" i="5"/>
  <c r="CI1002" i="5"/>
  <c r="CL1002" i="5" s="1"/>
  <c r="AS753" i="5"/>
  <c r="BN753" i="5" s="1"/>
  <c r="CC303" i="5"/>
  <c r="BP341" i="5"/>
  <c r="AZ525" i="5"/>
  <c r="BU525" i="5" s="1"/>
  <c r="BH991" i="5"/>
  <c r="CC991" i="5" s="1"/>
  <c r="BR346" i="5"/>
  <c r="BK315" i="5"/>
  <c r="CF315" i="5" s="1"/>
  <c r="BU579" i="5"/>
  <c r="BP760" i="5"/>
  <c r="CJ526" i="5"/>
  <c r="CM526" i="5" s="1"/>
  <c r="BS124" i="5"/>
  <c r="BK84" i="5"/>
  <c r="CF84" i="5" s="1"/>
  <c r="BJ930" i="5"/>
  <c r="CE930" i="5" s="1"/>
  <c r="CI362" i="5"/>
  <c r="CL362" i="5" s="1"/>
  <c r="BQ608" i="5"/>
  <c r="AZ772" i="5"/>
  <c r="BU772" i="5" s="1"/>
  <c r="BW249" i="5"/>
  <c r="BA607" i="5"/>
  <c r="BV607" i="5" s="1"/>
  <c r="BZ139" i="5"/>
  <c r="BA805" i="5"/>
  <c r="BV805" i="5" s="1"/>
  <c r="BY309" i="5"/>
  <c r="AX724" i="5"/>
  <c r="BS724" i="5" s="1"/>
  <c r="BI826" i="5"/>
  <c r="CD826" i="5" s="1"/>
  <c r="AX830" i="5"/>
  <c r="AY850" i="5"/>
  <c r="BT850" i="5" s="1"/>
  <c r="BE594" i="5"/>
  <c r="BZ594" i="5" s="1"/>
  <c r="BP582" i="5"/>
  <c r="BF364" i="5"/>
  <c r="CA364" i="5" s="1"/>
  <c r="AR685" i="5"/>
  <c r="BM685" i="5" s="1"/>
  <c r="CI627" i="5"/>
  <c r="CL627" i="5" s="1"/>
  <c r="BW613" i="5"/>
  <c r="BM157" i="5"/>
  <c r="CI173" i="5"/>
  <c r="CL173" i="5" s="1"/>
  <c r="BN410" i="5"/>
  <c r="AZ692" i="5"/>
  <c r="BU692" i="5" s="1"/>
  <c r="BY1002" i="5"/>
  <c r="CA202" i="5"/>
  <c r="BC656" i="5"/>
  <c r="BX656" i="5" s="1"/>
  <c r="BJ187" i="5"/>
  <c r="CE187" i="5" s="1"/>
  <c r="CD141" i="5"/>
  <c r="AY527" i="5"/>
  <c r="BT527" i="5" s="1"/>
  <c r="AU675" i="5"/>
  <c r="BP675" i="5" s="1"/>
  <c r="BN737" i="5"/>
  <c r="BC816" i="5"/>
  <c r="BX816" i="5" s="1"/>
  <c r="BS255" i="5"/>
  <c r="BD690" i="5"/>
  <c r="CJ690" i="5" s="1"/>
  <c r="CM690" i="5" s="1"/>
  <c r="BP689" i="5"/>
  <c r="BE68" i="5"/>
  <c r="BZ68" i="5" s="1"/>
  <c r="BW879" i="5"/>
  <c r="AV287" i="5"/>
  <c r="BQ287" i="5" s="1"/>
  <c r="BD668" i="5"/>
  <c r="BY668" i="5" s="1"/>
  <c r="CB745" i="5"/>
  <c r="BQ268" i="5"/>
  <c r="BA844" i="5"/>
  <c r="BV844" i="5" s="1"/>
  <c r="AS421" i="5"/>
  <c r="CJ421" i="5" s="1"/>
  <c r="CM421" i="5" s="1"/>
  <c r="BI478" i="5"/>
  <c r="CD478" i="5" s="1"/>
  <c r="AX483" i="5"/>
  <c r="AT192" i="5"/>
  <c r="BO192" i="5" s="1"/>
  <c r="AS536" i="5"/>
  <c r="BN536" i="5" s="1"/>
  <c r="AU729" i="5"/>
  <c r="BP729" i="5" s="1"/>
  <c r="CI603" i="5"/>
  <c r="CL603" i="5" s="1"/>
  <c r="AV120" i="5"/>
  <c r="AS704" i="5"/>
  <c r="BN704" i="5" s="1"/>
  <c r="BK66" i="5"/>
  <c r="CF66" i="5" s="1"/>
  <c r="AX38" i="5"/>
  <c r="BS38" i="5" s="1"/>
  <c r="CF1013" i="5"/>
  <c r="BO254" i="5"/>
  <c r="CI56" i="5"/>
  <c r="CL56" i="5" s="1"/>
  <c r="BX590" i="5"/>
  <c r="BF836" i="5"/>
  <c r="CA836" i="5" s="1"/>
  <c r="BQ705" i="5"/>
  <c r="AR766" i="5"/>
  <c r="AV845" i="5"/>
  <c r="BQ845" i="5" s="1"/>
  <c r="AS407" i="5"/>
  <c r="BB177" i="5"/>
  <c r="BT522" i="5"/>
  <c r="AX481" i="5"/>
  <c r="BS481" i="5" s="1"/>
  <c r="BQ212" i="5"/>
  <c r="BA380" i="5"/>
  <c r="BV380" i="5" s="1"/>
  <c r="BO716" i="5"/>
  <c r="AZ221" i="5"/>
  <c r="BU221" i="5" s="1"/>
  <c r="AU910" i="5"/>
  <c r="BF676" i="5"/>
  <c r="BH433" i="5"/>
  <c r="CC433" i="5" s="1"/>
  <c r="BY585" i="5"/>
  <c r="BU739" i="5"/>
  <c r="BS240" i="5"/>
  <c r="AT482" i="5"/>
  <c r="BO482" i="5" s="1"/>
  <c r="BR316" i="5"/>
  <c r="BB979" i="5"/>
  <c r="BW979" i="5" s="1"/>
  <c r="BU206" i="5"/>
  <c r="CI113" i="5"/>
  <c r="CL113" i="5" s="1"/>
  <c r="AY418" i="5"/>
  <c r="AV501" i="5"/>
  <c r="BQ501" i="5" s="1"/>
  <c r="AX929" i="5"/>
  <c r="BS929" i="5" s="1"/>
  <c r="AX510" i="5"/>
  <c r="BS510" i="5" s="1"/>
  <c r="AW55" i="5"/>
  <c r="CJ55" i="5" s="1"/>
  <c r="CM55" i="5" s="1"/>
  <c r="CI467" i="5"/>
  <c r="CL467" i="5" s="1"/>
  <c r="BD258" i="5"/>
  <c r="BY258" i="5" s="1"/>
  <c r="BN587" i="5"/>
  <c r="BM18" i="5"/>
  <c r="BI325" i="5"/>
  <c r="CD325" i="5" s="1"/>
  <c r="AW267" i="5"/>
  <c r="BH376" i="5"/>
  <c r="CC376" i="5" s="1"/>
  <c r="BG281" i="5"/>
  <c r="CB281" i="5" s="1"/>
  <c r="BH832" i="5"/>
  <c r="CC832" i="5" s="1"/>
  <c r="AX130" i="5"/>
  <c r="BS130" i="5" s="1"/>
  <c r="AS218" i="5"/>
  <c r="BN218" i="5" s="1"/>
  <c r="BO114" i="5"/>
  <c r="CA566" i="5"/>
  <c r="AS277" i="5"/>
  <c r="BN277" i="5" s="1"/>
  <c r="BJ688" i="5"/>
  <c r="CE688" i="5" s="1"/>
  <c r="AR319" i="5"/>
  <c r="BS781" i="5"/>
  <c r="BA351" i="5"/>
  <c r="BN528" i="5"/>
  <c r="BJ103" i="5"/>
  <c r="CE103" i="5" s="1"/>
  <c r="CC226" i="5"/>
  <c r="CI768" i="5"/>
  <c r="CL768" i="5" s="1"/>
  <c r="CI562" i="5"/>
  <c r="CL562" i="5" s="1"/>
  <c r="BZ851" i="5"/>
  <c r="BR290" i="5"/>
  <c r="BF718" i="5"/>
  <c r="CA718" i="5" s="1"/>
  <c r="AY552" i="5"/>
  <c r="BT552" i="5" s="1"/>
  <c r="BJ438" i="5"/>
  <c r="BK870" i="5"/>
  <c r="CF870" i="5" s="1"/>
  <c r="CD884" i="5"/>
  <c r="BT486" i="5"/>
  <c r="BE784" i="5"/>
  <c r="BZ784" i="5" s="1"/>
  <c r="BR952" i="5"/>
  <c r="AW593" i="5"/>
  <c r="AT786" i="5"/>
  <c r="BO786" i="5" s="1"/>
  <c r="BN172" i="5"/>
  <c r="CF304" i="5"/>
  <c r="BJ220" i="5"/>
  <c r="CE220" i="5" s="1"/>
  <c r="BC215" i="5"/>
  <c r="BX215" i="5" s="1"/>
  <c r="BB381" i="5"/>
  <c r="BW381" i="5" s="1"/>
  <c r="CF635" i="5"/>
  <c r="BU158" i="5"/>
  <c r="BA294" i="5"/>
  <c r="AR913" i="5"/>
  <c r="BM913" i="5" s="1"/>
  <c r="AU514" i="5"/>
  <c r="BP514" i="5" s="1"/>
  <c r="BC750" i="5"/>
  <c r="CD999" i="5"/>
  <c r="BG875" i="5"/>
  <c r="CB875" i="5" s="1"/>
  <c r="AS314" i="5"/>
  <c r="BN314" i="5" s="1"/>
  <c r="BD867" i="5"/>
  <c r="BY867" i="5" s="1"/>
  <c r="BV435" i="5"/>
  <c r="BT551" i="5"/>
  <c r="AY30" i="5"/>
  <c r="BT30" i="5" s="1"/>
  <c r="BM748" i="5"/>
  <c r="CC310" i="5"/>
  <c r="AT859" i="5"/>
  <c r="BO859" i="5" s="1"/>
  <c r="BK523" i="5"/>
  <c r="BF385" i="5"/>
  <c r="CA385" i="5" s="1"/>
  <c r="AV394" i="5"/>
  <c r="BK318" i="5"/>
  <c r="CF318" i="5" s="1"/>
  <c r="CI312" i="5"/>
  <c r="CL312" i="5" s="1"/>
  <c r="BY747" i="5"/>
  <c r="CC73" i="5"/>
  <c r="AS662" i="5"/>
  <c r="BB697" i="5"/>
  <c r="BW697" i="5" s="1"/>
  <c r="BG108" i="5"/>
  <c r="CB108" i="5" s="1"/>
  <c r="CB432" i="5"/>
  <c r="AS596" i="5"/>
  <c r="BH770" i="5"/>
  <c r="CC770" i="5" s="1"/>
  <c r="CI628" i="5"/>
  <c r="CL628" i="5" s="1"/>
  <c r="BF339" i="5"/>
  <c r="CA339" i="5" s="1"/>
  <c r="AX415" i="5"/>
  <c r="BS415" i="5" s="1"/>
  <c r="AU698" i="5"/>
  <c r="BP698" i="5" s="1"/>
  <c r="BJ182" i="5"/>
  <c r="CE182" i="5" s="1"/>
  <c r="BG671" i="5"/>
  <c r="CB671" i="5" s="1"/>
  <c r="AT821" i="5"/>
  <c r="CC946" i="5"/>
  <c r="CE959" i="5"/>
  <c r="BK155" i="5"/>
  <c r="CF155" i="5" s="1"/>
  <c r="BM793" i="5"/>
  <c r="BY77" i="5"/>
  <c r="AT530" i="5"/>
  <c r="BH949" i="5"/>
  <c r="CC949" i="5" s="1"/>
  <c r="AS236" i="5"/>
  <c r="AT511" i="5"/>
  <c r="AU1001" i="5"/>
  <c r="AW657" i="5"/>
  <c r="BR657" i="5" s="1"/>
  <c r="BP647" i="5"/>
  <c r="CI132" i="5"/>
  <c r="CL132" i="5" s="1"/>
  <c r="BG496" i="5"/>
  <c r="CB496" i="5" s="1"/>
  <c r="BW849" i="5"/>
  <c r="BM495" i="5"/>
  <c r="CC554" i="5"/>
  <c r="AV943" i="5"/>
  <c r="BQ943" i="5" s="1"/>
  <c r="BO67" i="5"/>
  <c r="BB772" i="5"/>
  <c r="BW772" i="5" s="1"/>
  <c r="BE249" i="5"/>
  <c r="BZ249" i="5" s="1"/>
  <c r="BI607" i="5"/>
  <c r="CD607" i="5" s="1"/>
  <c r="BB356" i="5"/>
  <c r="BW356" i="5" s="1"/>
  <c r="BJ309" i="5"/>
  <c r="CE309" i="5" s="1"/>
  <c r="BI762" i="5"/>
  <c r="CD762" i="5" s="1"/>
  <c r="BZ409" i="5"/>
  <c r="BR323" i="5"/>
  <c r="CC994" i="5"/>
  <c r="BB180" i="5"/>
  <c r="CI441" i="5"/>
  <c r="CL441" i="5" s="1"/>
  <c r="AR461" i="5"/>
  <c r="BM461" i="5" s="1"/>
  <c r="BJ162" i="5"/>
  <c r="CE162" i="5" s="1"/>
  <c r="AR790" i="5"/>
  <c r="AS202" i="5"/>
  <c r="BN202" i="5" s="1"/>
  <c r="BW92" i="5"/>
  <c r="BE717" i="5"/>
  <c r="BZ717" i="5" s="1"/>
  <c r="CC256" i="5"/>
  <c r="CC210" i="5"/>
  <c r="AY807" i="5"/>
  <c r="BT807" i="5" s="1"/>
  <c r="BJ578" i="5"/>
  <c r="CE578" i="5" s="1"/>
  <c r="BG890" i="5"/>
  <c r="CB890" i="5" s="1"/>
  <c r="BZ237" i="5"/>
  <c r="BX728" i="5"/>
  <c r="AZ742" i="5"/>
  <c r="BF737" i="5"/>
  <c r="CA737" i="5" s="1"/>
  <c r="AT128" i="5"/>
  <c r="BO128" i="5" s="1"/>
  <c r="BI216" i="5"/>
  <c r="CD216" i="5" s="1"/>
  <c r="CC367" i="5"/>
  <c r="BR779" i="5"/>
  <c r="CI74" i="5"/>
  <c r="CL74" i="5" s="1"/>
  <c r="CA517" i="5"/>
  <c r="AZ567" i="5"/>
  <c r="BP423" i="5"/>
  <c r="BK87" i="5"/>
  <c r="CF87" i="5" s="1"/>
  <c r="AU935" i="5"/>
  <c r="BP935" i="5" s="1"/>
  <c r="BN799" i="5"/>
  <c r="BX839" i="5"/>
  <c r="AW72" i="5"/>
  <c r="BR72" i="5" s="1"/>
  <c r="BV322" i="5"/>
  <c r="BW958" i="5"/>
  <c r="BZ677" i="5"/>
  <c r="CI700" i="5"/>
  <c r="CL700" i="5" s="1"/>
  <c r="BO292" i="5"/>
  <c r="BT547" i="5"/>
  <c r="BK667" i="5"/>
  <c r="CF667" i="5" s="1"/>
  <c r="AY1013" i="5"/>
  <c r="BT1013" i="5" s="1"/>
  <c r="BO33" i="5"/>
  <c r="BF276" i="5"/>
  <c r="CA276" i="5" s="1"/>
  <c r="BX521" i="5"/>
  <c r="AT775" i="5"/>
  <c r="BO775" i="5" s="1"/>
  <c r="BU99" i="5"/>
  <c r="CB19" i="5"/>
  <c r="BB681" i="5"/>
  <c r="BW681" i="5" s="1"/>
  <c r="BI873" i="5"/>
  <c r="CD873" i="5" s="1"/>
  <c r="BX845" i="5"/>
  <c r="CF856" i="5"/>
  <c r="AW443" i="5"/>
  <c r="BR443" i="5" s="1"/>
  <c r="CC798" i="5"/>
  <c r="BN47" i="5"/>
  <c r="CA434" i="5"/>
  <c r="BP485" i="5"/>
  <c r="AU712" i="5"/>
  <c r="BP712" i="5" s="1"/>
  <c r="BF645" i="5"/>
  <c r="CA645" i="5" s="1"/>
  <c r="BN40" i="5"/>
  <c r="BM221" i="5"/>
  <c r="BJ535" i="5"/>
  <c r="CE535" i="5" s="1"/>
  <c r="CJ841" i="5"/>
  <c r="CM841" i="5" s="1"/>
  <c r="BD130" i="5"/>
  <c r="BY130" i="5" s="1"/>
  <c r="CD336" i="5"/>
  <c r="CE614" i="5"/>
  <c r="AV1011" i="5"/>
  <c r="BQ1011" i="5" s="1"/>
  <c r="BD588" i="5"/>
  <c r="BY588" i="5" s="1"/>
  <c r="BU619" i="5"/>
  <c r="AU94" i="5"/>
  <c r="BP94" i="5" s="1"/>
  <c r="CB954" i="5"/>
  <c r="BK360" i="5"/>
  <c r="CF360" i="5" s="1"/>
  <c r="AZ636" i="5"/>
  <c r="BU636" i="5" s="1"/>
  <c r="BW319" i="5"/>
  <c r="AS463" i="5"/>
  <c r="BN463" i="5" s="1"/>
  <c r="AT847" i="5"/>
  <c r="BB156" i="5"/>
  <c r="BW156" i="5" s="1"/>
  <c r="BZ565" i="5"/>
  <c r="BG659" i="5"/>
  <c r="CB659" i="5" s="1"/>
  <c r="BO1006" i="5"/>
  <c r="BC450" i="5"/>
  <c r="BX450" i="5" s="1"/>
  <c r="AZ851" i="5"/>
  <c r="BW472" i="5"/>
  <c r="BT233" i="5"/>
  <c r="CC51" i="5"/>
  <c r="BQ509" i="5"/>
  <c r="AT796" i="5"/>
  <c r="BO796" i="5" s="1"/>
  <c r="BF880" i="5"/>
  <c r="BJ498" i="5"/>
  <c r="CE498" i="5" s="1"/>
  <c r="BD723" i="5"/>
  <c r="BY723" i="5" s="1"/>
  <c r="AV938" i="5"/>
  <c r="BQ938" i="5" s="1"/>
  <c r="BG80" i="5"/>
  <c r="CB80" i="5" s="1"/>
  <c r="BB332" i="5"/>
  <c r="BW332" i="5" s="1"/>
  <c r="BZ172" i="5"/>
  <c r="BU304" i="5"/>
  <c r="AZ82" i="5"/>
  <c r="BU82" i="5" s="1"/>
  <c r="BD170" i="5"/>
  <c r="BY170" i="5" s="1"/>
  <c r="BE507" i="5"/>
  <c r="BZ507" i="5" s="1"/>
  <c r="BJ635" i="5"/>
  <c r="CE635" i="5" s="1"/>
  <c r="BJ696" i="5"/>
  <c r="CE696" i="5" s="1"/>
  <c r="BW227" i="5"/>
  <c r="BW999" i="5"/>
  <c r="BM923" i="5"/>
  <c r="AZ837" i="5"/>
  <c r="BF573" i="5"/>
  <c r="CA573" i="5" s="1"/>
  <c r="BK32" i="5"/>
  <c r="CF32" i="5" s="1"/>
  <c r="AY365" i="5"/>
  <c r="BT365" i="5" s="1"/>
  <c r="AW664" i="5"/>
  <c r="BE601" i="5"/>
  <c r="BZ601" i="5" s="1"/>
  <c r="BM843" i="5"/>
  <c r="AT435" i="5"/>
  <c r="BO435" i="5" s="1"/>
  <c r="BD981" i="5"/>
  <c r="BY981" i="5" s="1"/>
  <c r="BR168" i="5"/>
  <c r="AW914" i="5"/>
  <c r="BR914" i="5" s="1"/>
  <c r="BE223" i="5"/>
  <c r="BZ223" i="5" s="1"/>
  <c r="AW312" i="5"/>
  <c r="BR312" i="5" s="1"/>
  <c r="AZ694" i="5"/>
  <c r="BU694" i="5" s="1"/>
  <c r="BI306" i="5"/>
  <c r="CD306" i="5" s="1"/>
  <c r="BE432" i="5"/>
  <c r="BZ432" i="5" s="1"/>
  <c r="BB538" i="5"/>
  <c r="BW538" i="5" s="1"/>
  <c r="BR622" i="5"/>
  <c r="BM817" i="5"/>
  <c r="AU321" i="5"/>
  <c r="BP321" i="5" s="1"/>
  <c r="BZ1007" i="5"/>
  <c r="AS698" i="5"/>
  <c r="BB853" i="5"/>
  <c r="BW853" i="5" s="1"/>
  <c r="BT43" i="5"/>
  <c r="BB671" i="5"/>
  <c r="BW671" i="5" s="1"/>
  <c r="AZ197" i="5"/>
  <c r="BE906" i="5"/>
  <c r="CJ906" i="5" s="1"/>
  <c r="CM906" i="5" s="1"/>
  <c r="CB891" i="5"/>
  <c r="BP917" i="5"/>
  <c r="BB546" i="5"/>
  <c r="BF793" i="5"/>
  <c r="CA793" i="5" s="1"/>
  <c r="CI541" i="5"/>
  <c r="CL541" i="5" s="1"/>
  <c r="AX473" i="5"/>
  <c r="BS473" i="5" s="1"/>
  <c r="CC145" i="5"/>
  <c r="BK556" i="5"/>
  <c r="CF556" i="5" s="1"/>
  <c r="CB749" i="5"/>
  <c r="BW496" i="5"/>
  <c r="CF161" i="5"/>
  <c r="BO426" i="5"/>
  <c r="BJ941" i="5"/>
  <c r="CE941" i="5" s="1"/>
  <c r="BB313" i="5"/>
  <c r="BA269" i="5"/>
  <c r="BV269" i="5" s="1"/>
  <c r="AT554" i="5"/>
  <c r="BB184" i="5"/>
  <c r="BW184" i="5" s="1"/>
  <c r="BG245" i="5"/>
  <c r="CB245" i="5" s="1"/>
  <c r="BE25" i="5"/>
  <c r="BZ25" i="5" s="1"/>
  <c r="CD396" i="5"/>
  <c r="AW335" i="5"/>
  <c r="CJ335" i="5" s="1"/>
  <c r="CM335" i="5" s="1"/>
  <c r="BX607" i="5"/>
  <c r="BK356" i="5"/>
  <c r="CF356" i="5" s="1"/>
  <c r="BE309" i="5"/>
  <c r="AR724" i="5"/>
  <c r="BM724" i="5" s="1"/>
  <c r="AY617" i="5"/>
  <c r="BT617" i="5" s="1"/>
  <c r="BK830" i="5"/>
  <c r="CF830" i="5" s="1"/>
  <c r="CB135" i="5"/>
  <c r="BM180" i="5"/>
  <c r="BG111" i="5"/>
  <c r="CB111" i="5" s="1"/>
  <c r="BI461" i="5"/>
  <c r="CD461" i="5" s="1"/>
  <c r="BR692" i="5"/>
  <c r="AU663" i="5"/>
  <c r="BP663" i="5" s="1"/>
  <c r="BN50" i="5"/>
  <c r="CE790" i="5"/>
  <c r="BV956" i="5"/>
  <c r="BH92" i="5"/>
  <c r="CC92" i="5" s="1"/>
  <c r="BN918" i="5"/>
  <c r="BD513" i="5"/>
  <c r="BY513" i="5" s="1"/>
  <c r="BI708" i="5"/>
  <c r="CD708" i="5" s="1"/>
  <c r="BJ243" i="5"/>
  <c r="CE243" i="5" s="1"/>
  <c r="BR919" i="5"/>
  <c r="BK592" i="5"/>
  <c r="CF592" i="5" s="1"/>
  <c r="CC578" i="5"/>
  <c r="BM61" i="5"/>
  <c r="AV882" i="5"/>
  <c r="BQ882" i="5" s="1"/>
  <c r="CF808" i="5"/>
  <c r="AV237" i="5"/>
  <c r="BQ237" i="5" s="1"/>
  <c r="AV357" i="5"/>
  <c r="BQ357" i="5" s="1"/>
  <c r="BE848" i="5"/>
  <c r="BZ848" i="5" s="1"/>
  <c r="BA211" i="5"/>
  <c r="BV211" i="5" s="1"/>
  <c r="AU337" i="5"/>
  <c r="BP337" i="5" s="1"/>
  <c r="BC329" i="5"/>
  <c r="BX329" i="5" s="1"/>
  <c r="BF53" i="5"/>
  <c r="BG152" i="5"/>
  <c r="CB152" i="5" s="1"/>
  <c r="BN526" i="5"/>
  <c r="BO34" i="5"/>
  <c r="BJ308" i="5"/>
  <c r="AX203" i="5"/>
  <c r="BS203" i="5" s="1"/>
  <c r="CI58" i="5"/>
  <c r="CL58" i="5" s="1"/>
  <c r="BN549" i="5"/>
  <c r="BE371" i="5"/>
  <c r="BZ371" i="5" s="1"/>
  <c r="CE564" i="5"/>
  <c r="BD214" i="5"/>
  <c r="BY214" i="5" s="1"/>
  <c r="AY983" i="5"/>
  <c r="BT983" i="5" s="1"/>
  <c r="BY834" i="5"/>
  <c r="AX96" i="5"/>
  <c r="BS96" i="5" s="1"/>
  <c r="AW379" i="5"/>
  <c r="BR379" i="5" s="1"/>
  <c r="BC183" i="5"/>
  <c r="BX183" i="5" s="1"/>
  <c r="BT564" i="5"/>
  <c r="AX762" i="5"/>
  <c r="BS762" i="5" s="1"/>
  <c r="BC715" i="5"/>
  <c r="BX715" i="5" s="1"/>
  <c r="BM506" i="5"/>
  <c r="BF857" i="5"/>
  <c r="CA857" i="5" s="1"/>
  <c r="CI26" i="5"/>
  <c r="CL26" i="5" s="1"/>
  <c r="BA461" i="5"/>
  <c r="BM173" i="5"/>
  <c r="CI519" i="5"/>
  <c r="CL519" i="5" s="1"/>
  <c r="CI777" i="5"/>
  <c r="CL777" i="5" s="1"/>
  <c r="AW778" i="5"/>
  <c r="BR778" i="5" s="1"/>
  <c r="BQ983" i="5"/>
  <c r="BC397" i="5"/>
  <c r="BX397" i="5" s="1"/>
  <c r="BC285" i="5"/>
  <c r="BX285" i="5" s="1"/>
  <c r="BO367" i="5"/>
  <c r="BF548" i="5"/>
  <c r="CA548" i="5" s="1"/>
  <c r="CI869" i="5"/>
  <c r="CL869" i="5" s="1"/>
  <c r="AW819" i="5"/>
  <c r="BR819" i="5" s="1"/>
  <c r="BG358" i="5"/>
  <c r="CB358" i="5" s="1"/>
  <c r="AY272" i="5"/>
  <c r="AZ965" i="5"/>
  <c r="BU965" i="5" s="1"/>
  <c r="AS660" i="5"/>
  <c r="BN660" i="5" s="1"/>
  <c r="AR56" i="5"/>
  <c r="BG384" i="5"/>
  <c r="CB384" i="5" s="1"/>
  <c r="AU417" i="5"/>
  <c r="AZ774" i="5"/>
  <c r="BU774" i="5" s="1"/>
  <c r="BQ681" i="5"/>
  <c r="CA873" i="5"/>
  <c r="BB856" i="5"/>
  <c r="BW856" i="5" s="1"/>
  <c r="BI714" i="5"/>
  <c r="BS982" i="5"/>
  <c r="BQ485" i="5"/>
  <c r="BD912" i="5"/>
  <c r="BY912" i="5" s="1"/>
  <c r="BA828" i="5"/>
  <c r="BV828" i="5" s="1"/>
  <c r="BM28" i="5"/>
  <c r="CI531" i="5"/>
  <c r="CL531" i="5" s="1"/>
  <c r="BK416" i="5"/>
  <c r="CF416" i="5" s="1"/>
  <c r="CF823" i="5"/>
  <c r="BZ795" i="5"/>
  <c r="BM467" i="5"/>
  <c r="AT174" i="5"/>
  <c r="BX143" i="5"/>
  <c r="BI393" i="5"/>
  <c r="CD393" i="5" s="1"/>
  <c r="BE382" i="5"/>
  <c r="BZ382" i="5" s="1"/>
  <c r="BR892" i="5"/>
  <c r="BD771" i="5"/>
  <c r="BY771" i="5" s="1"/>
  <c r="CI933" i="5"/>
  <c r="CL933" i="5" s="1"/>
  <c r="BA334" i="5"/>
  <c r="BV334" i="5" s="1"/>
  <c r="BG369" i="5"/>
  <c r="CB369" i="5" s="1"/>
  <c r="AZ954" i="5"/>
  <c r="BU954" i="5" s="1"/>
  <c r="BH508" i="5"/>
  <c r="CC508" i="5" s="1"/>
  <c r="BE878" i="5"/>
  <c r="BZ878" i="5" s="1"/>
  <c r="CA858" i="5"/>
  <c r="BK1004" i="5"/>
  <c r="CF1004" i="5" s="1"/>
  <c r="BW89" i="5"/>
  <c r="BC270" i="5"/>
  <c r="BX270" i="5" s="1"/>
  <c r="BM319" i="5"/>
  <c r="BG820" i="5"/>
  <c r="CB820" i="5" s="1"/>
  <c r="BC463" i="5"/>
  <c r="BX463" i="5" s="1"/>
  <c r="CA897" i="5"/>
  <c r="CI156" i="5"/>
  <c r="CL156" i="5" s="1"/>
  <c r="BB444" i="5"/>
  <c r="BW444" i="5" s="1"/>
  <c r="BZ852" i="5"/>
  <c r="CC36" i="5"/>
  <c r="AR768" i="5"/>
  <c r="AV659" i="5"/>
  <c r="BW1006" i="5"/>
  <c r="BJ450" i="5"/>
  <c r="CE450" i="5" s="1"/>
  <c r="AR562" i="5"/>
  <c r="CJ562" i="5" s="1"/>
  <c r="CM562" i="5" s="1"/>
  <c r="CC610" i="5"/>
  <c r="BY133" i="5"/>
  <c r="AS576" i="5"/>
  <c r="CI101" i="5"/>
  <c r="CL101" i="5" s="1"/>
  <c r="BH153" i="5"/>
  <c r="CC153" i="5" s="1"/>
  <c r="CF57" i="5"/>
  <c r="BH938" i="5"/>
  <c r="CC938" i="5" s="1"/>
  <c r="BO972" i="5"/>
  <c r="AV987" i="5"/>
  <c r="BQ987" i="5" s="1"/>
  <c r="BT759" i="5"/>
  <c r="CA293" i="5"/>
  <c r="BO439" i="5"/>
  <c r="BZ731" i="5"/>
  <c r="AW131" i="5"/>
  <c r="BR131" i="5" s="1"/>
  <c r="AS331" i="5"/>
  <c r="BN331" i="5" s="1"/>
  <c r="BO167" i="5"/>
  <c r="BX642" i="5"/>
  <c r="AZ430" i="5"/>
  <c r="BU430" i="5" s="1"/>
  <c r="BC222" i="5"/>
  <c r="BX222" i="5" s="1"/>
  <c r="BI664" i="5"/>
  <c r="CD664" i="5" s="1"/>
  <c r="BB112" i="5"/>
  <c r="BW112" i="5" s="1"/>
  <c r="BD861" i="5"/>
  <c r="AT702" i="5"/>
  <c r="BC981" i="5"/>
  <c r="BX981" i="5" s="1"/>
  <c r="BC168" i="5"/>
  <c r="BX168" i="5" s="1"/>
  <c r="BY914" i="5"/>
  <c r="CB643" i="5"/>
  <c r="AS744" i="5"/>
  <c r="BN744" i="5" s="1"/>
  <c r="AU223" i="5"/>
  <c r="CJ223" i="5" s="1"/>
  <c r="CM223" i="5" s="1"/>
  <c r="BM312" i="5"/>
  <c r="CI306" i="5"/>
  <c r="CL306" i="5" s="1"/>
  <c r="BO296" i="5"/>
  <c r="CE950" i="5"/>
  <c r="BR939" i="5"/>
  <c r="AR628" i="5"/>
  <c r="BN340" i="5"/>
  <c r="AV286" i="5"/>
  <c r="BQ286" i="5" s="1"/>
  <c r="AV451" i="5"/>
  <c r="AU853" i="5"/>
  <c r="BP853" i="5" s="1"/>
  <c r="BD395" i="5"/>
  <c r="BY395" i="5" s="1"/>
  <c r="BR866" i="5"/>
  <c r="BD138" i="5"/>
  <c r="BY138" i="5" s="1"/>
  <c r="BU906" i="5"/>
  <c r="BJ455" i="5"/>
  <c r="CE455" i="5" s="1"/>
  <c r="AX683" i="5"/>
  <c r="BS683" i="5" s="1"/>
  <c r="CD571" i="5"/>
  <c r="AU387" i="5"/>
  <c r="BP387" i="5" s="1"/>
  <c r="BF247" i="5"/>
  <c r="CA247" i="5" s="1"/>
  <c r="AY473" i="5"/>
  <c r="BT473" i="5" s="1"/>
  <c r="BI637" i="5"/>
  <c r="CD637" i="5" s="1"/>
  <c r="BI35" i="5"/>
  <c r="CD35" i="5" s="1"/>
  <c r="BI612" i="5"/>
  <c r="AR132" i="5"/>
  <c r="CJ132" i="5" s="1"/>
  <c r="CM132" i="5" s="1"/>
  <c r="AT568" i="5"/>
  <c r="BO568" i="5" s="1"/>
  <c r="BB735" i="5"/>
  <c r="BW735" i="5" s="1"/>
  <c r="BT758" i="5"/>
  <c r="BH91" i="5"/>
  <c r="CC91" i="5" s="1"/>
  <c r="BT245" i="5"/>
  <c r="AZ608" i="5"/>
  <c r="BU608" i="5" s="1"/>
  <c r="BT555" i="5"/>
  <c r="BO429" i="5"/>
  <c r="BF139" i="5"/>
  <c r="BC805" i="5"/>
  <c r="BX805" i="5" s="1"/>
  <c r="AR641" i="5"/>
  <c r="BJ826" i="5"/>
  <c r="BP617" i="5"/>
  <c r="AR646" i="5"/>
  <c r="BM646" i="5" s="1"/>
  <c r="CK646" i="5" s="1"/>
  <c r="AV135" i="5"/>
  <c r="BQ135" i="5" s="1"/>
  <c r="CI594" i="5"/>
  <c r="CL594" i="5" s="1"/>
  <c r="BE640" i="5"/>
  <c r="BZ640" i="5" s="1"/>
  <c r="AT685" i="5"/>
  <c r="BO685" i="5" s="1"/>
  <c r="BD682" i="5"/>
  <c r="BY682" i="5" s="1"/>
  <c r="BJ692" i="5"/>
  <c r="CE692" i="5" s="1"/>
  <c r="BG763" i="5"/>
  <c r="CB763" i="5" s="1"/>
  <c r="AT777" i="5"/>
  <c r="BO777" i="5" s="1"/>
  <c r="BE656" i="5"/>
  <c r="BZ656" i="5" s="1"/>
  <c r="BG525" i="5"/>
  <c r="CB525" i="5" s="1"/>
  <c r="BP265" i="5"/>
  <c r="BK919" i="5"/>
  <c r="CF919" i="5" s="1"/>
  <c r="AW185" i="5"/>
  <c r="BR185" i="5" s="1"/>
  <c r="BG592" i="5"/>
  <c r="CB592" i="5" s="1"/>
  <c r="BS86" i="5"/>
  <c r="BP152" i="5"/>
  <c r="AS905" i="5"/>
  <c r="BK816" i="5"/>
  <c r="CF816" i="5" s="1"/>
  <c r="BE713" i="5"/>
  <c r="BZ713" i="5" s="1"/>
  <c r="CD69" i="5"/>
  <c r="BU518" i="5"/>
  <c r="BP255" i="5"/>
  <c r="AR74" i="5"/>
  <c r="BM74" i="5" s="1"/>
  <c r="BJ651" i="5"/>
  <c r="CE651" i="5" s="1"/>
  <c r="AU287" i="5"/>
  <c r="BP287" i="5" s="1"/>
  <c r="BJ193" i="5"/>
  <c r="BI819" i="5"/>
  <c r="CD819" i="5" s="1"/>
  <c r="BQ788" i="5"/>
  <c r="AX268" i="5"/>
  <c r="BS268" i="5" s="1"/>
  <c r="BS674" i="5"/>
  <c r="BX299" i="5"/>
  <c r="AS282" i="5"/>
  <c r="CJ282" i="5" s="1"/>
  <c r="CM282" i="5" s="1"/>
  <c r="BG899" i="5"/>
  <c r="CB899" i="5" s="1"/>
  <c r="BN603" i="5"/>
  <c r="AU97" i="5"/>
  <c r="BU616" i="5"/>
  <c r="AR700" i="5"/>
  <c r="CC764" i="5"/>
  <c r="BA196" i="5"/>
  <c r="BV196" i="5" s="1"/>
  <c r="BS205" i="5"/>
  <c r="AT384" i="5"/>
  <c r="BO384" i="5" s="1"/>
  <c r="BE417" i="5"/>
  <c r="BZ417" i="5" s="1"/>
  <c r="BG448" i="5"/>
  <c r="CB448" i="5" s="1"/>
  <c r="CE705" i="5"/>
  <c r="BC146" i="5"/>
  <c r="BX146" i="5" s="1"/>
  <c r="BE825" i="5"/>
  <c r="BZ825" i="5" s="1"/>
  <c r="CI907" i="5"/>
  <c r="CL907" i="5" s="1"/>
  <c r="CF302" i="5"/>
  <c r="AU459" i="5"/>
  <c r="BP459" i="5" s="1"/>
  <c r="BP561" i="5"/>
  <c r="AS481" i="5"/>
  <c r="CJ481" i="5" s="1"/>
  <c r="CM481" i="5" s="1"/>
  <c r="BY475" i="5"/>
  <c r="CI129" i="5"/>
  <c r="CL129" i="5" s="1"/>
  <c r="CA497" i="5"/>
  <c r="BC390" i="5"/>
  <c r="BX390" i="5" s="1"/>
  <c r="CB431" i="5"/>
  <c r="AW345" i="5"/>
  <c r="BR345" i="5" s="1"/>
  <c r="CI841" i="5"/>
  <c r="CL841" i="5" s="1"/>
  <c r="BA240" i="5"/>
  <c r="BS855" i="5"/>
  <c r="BB493" i="5"/>
  <c r="BW493" i="5" s="1"/>
  <c r="BA654" i="5"/>
  <c r="BV654" i="5" s="1"/>
  <c r="BM316" i="5"/>
  <c r="BB213" i="5"/>
  <c r="BW213" i="5" s="1"/>
  <c r="BN840" i="5"/>
  <c r="BC401" i="5"/>
  <c r="BX401" i="5" s="1"/>
  <c r="BK107" i="5"/>
  <c r="CD831" i="5"/>
  <c r="BF929" i="5"/>
  <c r="CA929" i="5" s="1"/>
  <c r="AZ489" i="5"/>
  <c r="BU489" i="5" s="1"/>
  <c r="BM563" i="5"/>
  <c r="BD833" i="5"/>
  <c r="BY833" i="5" s="1"/>
  <c r="AV545" i="5"/>
  <c r="BQ545" i="5" s="1"/>
  <c r="BF85" i="5"/>
  <c r="CA85" i="5" s="1"/>
  <c r="AT963" i="5"/>
  <c r="BO963" i="5" s="1"/>
  <c r="BD944" i="5"/>
  <c r="BY944" i="5" s="1"/>
  <c r="BH864" i="5"/>
  <c r="CC864" i="5" s="1"/>
  <c r="BC895" i="5"/>
  <c r="BX895" i="5" s="1"/>
  <c r="CF631" i="5"/>
  <c r="BH595" i="5"/>
  <c r="CC595" i="5" s="1"/>
  <c r="CI52" i="5"/>
  <c r="CL52" i="5" s="1"/>
  <c r="AS258" i="5"/>
  <c r="CJ258" i="5" s="1"/>
  <c r="CM258" i="5" s="1"/>
  <c r="AV587" i="5"/>
  <c r="BQ587" i="5" s="1"/>
  <c r="BQ45" i="5"/>
  <c r="AX978" i="5"/>
  <c r="BS978" i="5" s="1"/>
  <c r="BE115" i="5"/>
  <c r="BF933" i="5"/>
  <c r="BC277" i="5"/>
  <c r="BX277" i="5" s="1"/>
  <c r="CI878" i="5"/>
  <c r="CL878" i="5" s="1"/>
  <c r="BR726" i="5"/>
  <c r="BJ858" i="5"/>
  <c r="CE858" i="5" s="1"/>
  <c r="CE89" i="5"/>
  <c r="AU270" i="5"/>
  <c r="BP270" i="5" s="1"/>
  <c r="BH820" i="5"/>
  <c r="CC820" i="5" s="1"/>
  <c r="BH363" i="5"/>
  <c r="CC363" i="5" s="1"/>
  <c r="BF444" i="5"/>
  <c r="BP998" i="5"/>
  <c r="BQ990" i="5"/>
  <c r="BC583" i="5"/>
  <c r="BX583" i="5" s="1"/>
  <c r="BQ36" i="5"/>
  <c r="BB768" i="5"/>
  <c r="BW768" i="5" s="1"/>
  <c r="CB479" i="5"/>
  <c r="BU414" i="5"/>
  <c r="BQ610" i="5"/>
  <c r="BA88" i="5"/>
  <c r="CE572" i="5"/>
  <c r="BQ576" i="5"/>
  <c r="AU101" i="5"/>
  <c r="BP101" i="5" s="1"/>
  <c r="BB200" i="5"/>
  <c r="BW200" i="5" s="1"/>
  <c r="BI904" i="5"/>
  <c r="CJ904" i="5" s="1"/>
  <c r="CM904" i="5" s="1"/>
  <c r="CE488" i="5"/>
  <c r="BB900" i="5"/>
  <c r="BW900" i="5" s="1"/>
  <c r="BX811" i="5"/>
  <c r="AV400" i="5"/>
  <c r="BQ400" i="5" s="1"/>
  <c r="BW550" i="5"/>
  <c r="AY686" i="5"/>
  <c r="BT686" i="5" s="1"/>
  <c r="CB634" i="5"/>
  <c r="BD503" i="5"/>
  <c r="BY503" i="5" s="1"/>
  <c r="AX838" i="5"/>
  <c r="BS838" i="5" s="1"/>
  <c r="AX591" i="5"/>
  <c r="CJ591" i="5" s="1"/>
  <c r="CM591" i="5" s="1"/>
  <c r="BT913" i="5"/>
  <c r="AY383" i="5"/>
  <c r="BT383" i="5" s="1"/>
  <c r="CI693" i="5"/>
  <c r="CL693" i="5" s="1"/>
  <c r="CD331" i="5"/>
  <c r="BR783" i="5"/>
  <c r="BH642" i="5"/>
  <c r="CC642" i="5" s="1"/>
  <c r="CC430" i="5"/>
  <c r="BA23" i="5"/>
  <c r="BV23" i="5" s="1"/>
  <c r="AW581" i="5"/>
  <c r="BR581" i="5" s="1"/>
  <c r="AU314" i="5"/>
  <c r="BP314" i="5" s="1"/>
  <c r="AW403" i="5"/>
  <c r="BR403" i="5" s="1"/>
  <c r="BG748" i="5"/>
  <c r="CB748" i="5" s="1"/>
  <c r="AU859" i="5"/>
  <c r="BP859" i="5" s="1"/>
  <c r="CC908" i="5"/>
  <c r="BZ385" i="5"/>
  <c r="BJ464" i="5"/>
  <c r="CE464" i="5" s="1"/>
  <c r="CA259" i="5"/>
  <c r="BE318" i="5"/>
  <c r="AY709" i="5"/>
  <c r="BT709" i="5" s="1"/>
  <c r="CA73" i="5"/>
  <c r="BJ580" i="5"/>
  <c r="CE580" i="5" s="1"/>
  <c r="BH740" i="5"/>
  <c r="CC740" i="5" s="1"/>
  <c r="BA785" i="5"/>
  <c r="BV785" i="5" s="1"/>
  <c r="BK964" i="5"/>
  <c r="BO670" i="5"/>
  <c r="BD761" i="5"/>
  <c r="BY761" i="5" s="1"/>
  <c r="AZ424" i="5"/>
  <c r="BZ599" i="5"/>
  <c r="BD803" i="5"/>
  <c r="BY803" i="5" s="1"/>
  <c r="BG1010" i="5"/>
  <c r="CB1010" i="5" s="1"/>
  <c r="BH893" i="5"/>
  <c r="CC893" i="5" s="1"/>
  <c r="BY415" i="5"/>
  <c r="BX21" i="5"/>
  <c r="AZ138" i="5"/>
  <c r="BU138" i="5" s="1"/>
  <c r="BW440" i="5"/>
  <c r="AT719" i="5"/>
  <c r="BO719" i="5" s="1"/>
  <c r="BG732" i="5"/>
  <c r="CB732" i="5" s="1"/>
  <c r="CD155" i="5"/>
  <c r="AU530" i="5"/>
  <c r="BP530" i="5" s="1"/>
  <c r="AY217" i="5"/>
  <c r="BT217" i="5" s="1"/>
  <c r="CE239" i="5"/>
  <c r="BT854" i="5"/>
  <c r="AZ637" i="5"/>
  <c r="BU637" i="5" s="1"/>
  <c r="BT710" i="5"/>
  <c r="BA780" i="5"/>
  <c r="BV780" i="5" s="1"/>
  <c r="BD70" i="5"/>
  <c r="BY70" i="5" s="1"/>
  <c r="BI137" i="5"/>
  <c r="CD137" i="5" s="1"/>
  <c r="BM67" i="5"/>
  <c r="CI772" i="5"/>
  <c r="CL772" i="5" s="1"/>
  <c r="AZ429" i="5"/>
  <c r="BU429" i="5" s="1"/>
  <c r="AX805" i="5"/>
  <c r="BS805" i="5" s="1"/>
  <c r="AV826" i="5"/>
  <c r="BQ826" i="5" s="1"/>
  <c r="AY715" i="5"/>
  <c r="BT715" i="5" s="1"/>
  <c r="AV506" i="5"/>
  <c r="AY234" i="5"/>
  <c r="CB640" i="5"/>
  <c r="BD391" i="5"/>
  <c r="BY391" i="5" s="1"/>
  <c r="BJ441" i="5"/>
  <c r="CE441" i="5" s="1"/>
  <c r="BJ922" i="5"/>
  <c r="CE922" i="5" s="1"/>
  <c r="CI256" i="5"/>
  <c r="CL256" i="5" s="1"/>
  <c r="BT210" i="5"/>
  <c r="CF79" i="5"/>
  <c r="BK265" i="5"/>
  <c r="CF265" i="5" s="1"/>
  <c r="BE185" i="5"/>
  <c r="BZ185" i="5" s="1"/>
  <c r="AY86" i="5"/>
  <c r="BT86" i="5" s="1"/>
  <c r="AU653" i="5"/>
  <c r="BP653" i="5" s="1"/>
  <c r="BP343" i="5"/>
  <c r="BE141" i="5"/>
  <c r="BZ141" i="5" s="1"/>
  <c r="BA721" i="5"/>
  <c r="BV721" i="5" s="1"/>
  <c r="BC163" i="5"/>
  <c r="BX163" i="5" s="1"/>
  <c r="CA527" i="5"/>
  <c r="BF352" i="5"/>
  <c r="CA352" i="5" s="1"/>
  <c r="AY543" i="5"/>
  <c r="BT543" i="5" s="1"/>
  <c r="CF271" i="5"/>
  <c r="BO466" i="5"/>
  <c r="BA707" i="5"/>
  <c r="BK178" i="5"/>
  <c r="CF178" i="5" s="1"/>
  <c r="AT728" i="5"/>
  <c r="CJ728" i="5" s="1"/>
  <c r="CM728" i="5" s="1"/>
  <c r="BS456" i="5"/>
  <c r="CE902" i="5"/>
  <c r="CI397" i="5"/>
  <c r="CL397" i="5" s="1"/>
  <c r="BW333" i="5"/>
  <c r="CA995" i="5"/>
  <c r="AY1000" i="5"/>
  <c r="BT1000" i="5" s="1"/>
  <c r="BJ760" i="5"/>
  <c r="CE760" i="5" s="1"/>
  <c r="BV802" i="5"/>
  <c r="BK31" i="5"/>
  <c r="CF31" i="5" s="1"/>
  <c r="CI406" i="5"/>
  <c r="CL406" i="5" s="1"/>
  <c r="AT446" i="5"/>
  <c r="BO446" i="5" s="1"/>
  <c r="BY209" i="5"/>
  <c r="CI235" i="5"/>
  <c r="CL235" i="5" s="1"/>
  <c r="AR627" i="5"/>
  <c r="BM627" i="5" s="1"/>
  <c r="BM519" i="5"/>
  <c r="BM777" i="5"/>
  <c r="CI739" i="5"/>
  <c r="CL739" i="5" s="1"/>
  <c r="E15" i="2"/>
  <c r="AR22" i="4"/>
  <c r="CI632" i="5"/>
  <c r="CL632" i="5" s="1"/>
  <c r="BU623" i="5"/>
  <c r="BE405" i="5"/>
  <c r="BZ405" i="5" s="1"/>
  <c r="CF505" i="5"/>
  <c r="AY560" i="5"/>
  <c r="AZ883" i="5"/>
  <c r="BU883" i="5" s="1"/>
  <c r="AS344" i="5"/>
  <c r="BA165" i="5"/>
  <c r="BV165" i="5" s="1"/>
  <c r="BG648" i="5"/>
  <c r="CB648" i="5" s="1"/>
  <c r="AR933" i="5"/>
  <c r="CJ933" i="5" s="1"/>
  <c r="CM933" i="5" s="1"/>
  <c r="CE94" i="5"/>
  <c r="AR636" i="5"/>
  <c r="BM636" i="5" s="1"/>
  <c r="BM156" i="5"/>
  <c r="CB373" i="5"/>
  <c r="AY363" i="5"/>
  <c r="AW990" i="5"/>
  <c r="BR990" i="5" s="1"/>
  <c r="BG264" i="5"/>
  <c r="CB264" i="5" s="1"/>
  <c r="BF927" i="5"/>
  <c r="CA927" i="5" s="1"/>
  <c r="BJ479" i="5"/>
  <c r="CE479" i="5" s="1"/>
  <c r="BD472" i="5"/>
  <c r="BY472" i="5" s="1"/>
  <c r="BY948" i="5"/>
  <c r="CI569" i="5"/>
  <c r="CL569" i="5" s="1"/>
  <c r="AX88" i="5"/>
  <c r="BS88" i="5" s="1"/>
  <c r="BA552" i="5"/>
  <c r="BV552" i="5" s="1"/>
  <c r="AY509" i="5"/>
  <c r="BT509" i="5" s="1"/>
  <c r="BB42" i="5"/>
  <c r="BW42" i="5" s="1"/>
  <c r="AV679" i="5"/>
  <c r="BQ679" i="5" s="1"/>
  <c r="AR101" i="5"/>
  <c r="BM101" i="5" s="1"/>
  <c r="AV904" i="5"/>
  <c r="BQ904" i="5" s="1"/>
  <c r="AW498" i="5"/>
  <c r="BR498" i="5" s="1"/>
  <c r="AU469" i="5"/>
  <c r="BP469" i="5" s="1"/>
  <c r="AS900" i="5"/>
  <c r="BN900" i="5" s="1"/>
  <c r="CF398" i="5"/>
  <c r="BA80" i="5"/>
  <c r="BV80" i="5" s="1"/>
  <c r="BG786" i="5"/>
  <c r="CB786" i="5" s="1"/>
  <c r="BK186" i="5"/>
  <c r="CF186" i="5" s="1"/>
  <c r="BY82" i="5"/>
  <c r="BK604" i="5"/>
  <c r="CF604" i="5" s="1"/>
  <c r="BO201" i="5"/>
  <c r="AY32" i="5"/>
  <c r="AU354" i="5"/>
  <c r="BP354" i="5" s="1"/>
  <c r="BD661" i="5"/>
  <c r="BY661" i="5" s="1"/>
  <c r="CA104" i="5"/>
  <c r="BZ500" i="5"/>
  <c r="BS916" i="5"/>
  <c r="CD411" i="5"/>
  <c r="BS464" i="5"/>
  <c r="BE181" i="5"/>
  <c r="BZ181" i="5" s="1"/>
  <c r="BP553" i="5"/>
  <c r="BD703" i="5"/>
  <c r="BY703" i="5" s="1"/>
  <c r="BC932" i="5"/>
  <c r="BX932" i="5" s="1"/>
  <c r="BM580" i="5"/>
  <c r="AU470" i="5"/>
  <c r="BP470" i="5" s="1"/>
  <c r="BO169" i="5"/>
  <c r="CE477" i="5"/>
  <c r="BW964" i="5"/>
  <c r="BC701" i="5"/>
  <c r="BX701" i="5" s="1"/>
  <c r="AZ669" i="5"/>
  <c r="BU669" i="5" s="1"/>
  <c r="CI538" i="5"/>
  <c r="CL538" i="5" s="1"/>
  <c r="CC257" i="5"/>
  <c r="BM628" i="5"/>
  <c r="AT457" i="5"/>
  <c r="BO457" i="5" s="1"/>
  <c r="BZ321" i="5"/>
  <c r="BB947" i="5"/>
  <c r="BW947" i="5" s="1"/>
  <c r="BT147" i="5"/>
  <c r="AZ1007" i="5"/>
  <c r="CI43" i="5"/>
  <c r="CL43" i="5" s="1"/>
  <c r="BF937" i="5"/>
  <c r="CA937" i="5" s="1"/>
  <c r="BO197" i="5"/>
  <c r="AS307" i="5"/>
  <c r="BN307" i="5" s="1"/>
  <c r="BW891" i="5"/>
  <c r="AY917" i="5"/>
  <c r="BD804" i="5"/>
  <c r="BY804" i="5" s="1"/>
  <c r="BF541" i="5"/>
  <c r="CA541" i="5" s="1"/>
  <c r="BE530" i="5"/>
  <c r="BZ530" i="5" s="1"/>
  <c r="BJ217" i="5"/>
  <c r="CE217" i="5" s="1"/>
  <c r="BQ239" i="5"/>
  <c r="BZ511" i="5"/>
  <c r="AR263" i="5"/>
  <c r="BM263" i="5" s="1"/>
  <c r="BI960" i="5"/>
  <c r="CD960" i="5" s="1"/>
  <c r="BB145" i="5"/>
  <c r="BW145" i="5" s="1"/>
  <c r="BI657" i="5"/>
  <c r="CD657" i="5" s="1"/>
  <c r="CC888" i="5"/>
  <c r="BG252" i="5"/>
  <c r="CB252" i="5" s="1"/>
  <c r="BM132" i="5"/>
  <c r="CK132" i="5" s="1"/>
  <c r="AU495" i="5"/>
  <c r="CI520" i="5"/>
  <c r="CL520" i="5" s="1"/>
  <c r="BB968" i="5"/>
  <c r="BW968" i="5" s="1"/>
  <c r="AS109" i="5"/>
  <c r="BN109" i="5" s="1"/>
  <c r="CB558" i="5"/>
  <c r="BC396" i="5"/>
  <c r="BX396" i="5" s="1"/>
  <c r="BR724" i="5"/>
  <c r="BB830" i="5"/>
  <c r="BW830" i="5" s="1"/>
  <c r="AS715" i="5"/>
  <c r="BD506" i="5"/>
  <c r="BY506" i="5" s="1"/>
  <c r="AU37" i="5"/>
  <c r="AR594" i="5"/>
  <c r="BV970" i="5"/>
  <c r="BP289" i="5"/>
  <c r="BM533" i="5"/>
  <c r="BY111" i="5"/>
  <c r="AW605" i="5"/>
  <c r="BR605" i="5" s="1"/>
  <c r="AV391" i="5"/>
  <c r="BQ391" i="5" s="1"/>
  <c r="AX157" i="5"/>
  <c r="BS157" i="5" s="1"/>
  <c r="AY436" i="5"/>
  <c r="CJ436" i="5" s="1"/>
  <c r="CM436" i="5" s="1"/>
  <c r="BV753" i="5"/>
  <c r="BI519" i="5"/>
  <c r="BG266" i="5"/>
  <c r="CB266" i="5" s="1"/>
  <c r="BB386" i="5"/>
  <c r="BW386" i="5" s="1"/>
  <c r="CE261" i="5"/>
  <c r="BD453" i="5"/>
  <c r="BY453" i="5" s="1"/>
  <c r="CD756" i="5"/>
  <c r="BD778" i="5"/>
  <c r="BY778" i="5" s="1"/>
  <c r="BW79" i="5"/>
  <c r="BG680" i="5"/>
  <c r="CB680" i="5" s="1"/>
  <c r="CB285" i="5"/>
  <c r="AT148" i="5"/>
  <c r="BO148" i="5" s="1"/>
  <c r="CC128" i="5"/>
  <c r="CF626" i="5"/>
  <c r="BC348" i="5"/>
  <c r="BX348" i="5" s="1"/>
  <c r="AT879" i="5"/>
  <c r="BO879" i="5" s="1"/>
  <c r="BY984" i="5"/>
  <c r="BX567" i="5"/>
  <c r="BF668" i="5"/>
  <c r="CA668" i="5" s="1"/>
  <c r="BA423" i="5"/>
  <c r="BV423" i="5" s="1"/>
  <c r="AT421" i="5"/>
  <c r="BO421" i="5" s="1"/>
  <c r="BY228" i="5"/>
  <c r="CI478" i="5"/>
  <c r="CL478" i="5" s="1"/>
  <c r="AX404" i="5"/>
  <c r="BS404" i="5" s="1"/>
  <c r="AT322" i="5"/>
  <c r="BO322" i="5" s="1"/>
  <c r="AT320" i="5"/>
  <c r="BO320" i="5" s="1"/>
  <c r="BY275" i="5"/>
  <c r="BG1003" i="5"/>
  <c r="CB1003" i="5" s="1"/>
  <c r="BC704" i="5"/>
  <c r="BX704" i="5" s="1"/>
  <c r="BM700" i="5"/>
  <c r="CC638" i="5"/>
  <c r="BP66" i="5"/>
  <c r="CI547" i="5"/>
  <c r="CL547" i="5" s="1"/>
  <c r="CI736" i="5"/>
  <c r="CL736" i="5" s="1"/>
  <c r="CI142" i="5"/>
  <c r="CL142" i="5" s="1"/>
  <c r="AY427" i="5"/>
  <c r="BT427" i="5" s="1"/>
  <c r="AY665" i="5"/>
  <c r="BT665" i="5" s="1"/>
  <c r="AZ521" i="5"/>
  <c r="CJ521" i="5" s="1"/>
  <c r="CM521" i="5" s="1"/>
  <c r="AS191" i="5"/>
  <c r="CJ191" i="5" s="1"/>
  <c r="CM191" i="5" s="1"/>
  <c r="BI774" i="5"/>
  <c r="CD774" i="5" s="1"/>
  <c r="BN118" i="5"/>
  <c r="BX328" i="5"/>
  <c r="BY691" i="5"/>
  <c r="BE208" i="5"/>
  <c r="BS773" i="5"/>
  <c r="BX39" i="5"/>
  <c r="AT24" i="5"/>
  <c r="BO24" i="5" s="1"/>
  <c r="AS443" i="5"/>
  <c r="CJ443" i="5" s="1"/>
  <c r="CM443" i="5" s="1"/>
  <c r="AU29" i="5"/>
  <c r="BP29" i="5" s="1"/>
  <c r="BN338" i="5"/>
  <c r="CC625" i="5"/>
  <c r="CI982" i="5"/>
  <c r="CL982" i="5" s="1"/>
  <c r="BA110" i="5"/>
  <c r="BV110" i="5" s="1"/>
  <c r="CI301" i="5"/>
  <c r="CL301" i="5" s="1"/>
  <c r="BN166" i="5"/>
  <c r="AX380" i="5"/>
  <c r="BS380" i="5" s="1"/>
  <c r="AR129" i="5"/>
  <c r="BM129" i="5" s="1"/>
  <c r="CI221" i="5"/>
  <c r="CL221" i="5" s="1"/>
  <c r="AS765" i="5"/>
  <c r="BN765" i="5" s="1"/>
  <c r="BW676" i="5"/>
  <c r="BB433" i="5"/>
  <c r="BW433" i="5" s="1"/>
  <c r="BM841" i="5"/>
  <c r="BI792" i="5"/>
  <c r="CD792" i="5" s="1"/>
  <c r="BS815" i="5"/>
  <c r="BD71" i="5"/>
  <c r="BJ123" i="5"/>
  <c r="CE123" i="5" s="1"/>
  <c r="BK945" i="5"/>
  <c r="CF945" i="5" s="1"/>
  <c r="CB113" i="5"/>
  <c r="CI801" i="5"/>
  <c r="CL801" i="5" s="1"/>
  <c r="AY231" i="5"/>
  <c r="BT231" i="5" s="1"/>
  <c r="AV274" i="5"/>
  <c r="BI510" i="5"/>
  <c r="CD510" i="5" s="1"/>
  <c r="BO41" i="5"/>
  <c r="CI988" i="5"/>
  <c r="CL988" i="5" s="1"/>
  <c r="BC652" i="5"/>
  <c r="BA973" i="5"/>
  <c r="BV973" i="5" s="1"/>
  <c r="BY471" i="5"/>
  <c r="BC871" i="5"/>
  <c r="BC559" i="5"/>
  <c r="BX559" i="5" s="1"/>
  <c r="BA297" i="5"/>
  <c r="BV297" i="5" s="1"/>
  <c r="CI876" i="5"/>
  <c r="CL876" i="5" s="1"/>
  <c r="BD207" i="5"/>
  <c r="BY207" i="5" s="1"/>
  <c r="BT570" i="5"/>
  <c r="CF52" i="5"/>
  <c r="CF632" i="5"/>
  <c r="AT447" i="5"/>
  <c r="BO447" i="5" s="1"/>
  <c r="BE18" i="5"/>
  <c r="CE376" i="5"/>
  <c r="CF344" i="5"/>
  <c r="BJ539" i="5"/>
  <c r="CE539" i="5" s="1"/>
  <c r="BF516" i="5"/>
  <c r="BE171" i="5"/>
  <c r="BZ171" i="5" s="1"/>
  <c r="BE369" i="5"/>
  <c r="BZ369" i="5" s="1"/>
  <c r="CI818" i="5"/>
  <c r="CL818" i="5" s="1"/>
  <c r="BN954" i="5"/>
  <c r="BI666" i="5"/>
  <c r="CD666" i="5" s="1"/>
  <c r="BN508" i="5"/>
  <c r="AR878" i="5"/>
  <c r="BM878" i="5" s="1"/>
  <c r="AV688" i="5"/>
  <c r="BQ688" i="5" s="1"/>
  <c r="CD319" i="5"/>
  <c r="BD781" i="5"/>
  <c r="BE897" i="5"/>
  <c r="CJ897" i="5" s="1"/>
  <c r="CM897" i="5" s="1"/>
  <c r="BO373" i="5"/>
  <c r="BI842" i="5"/>
  <c r="AW264" i="5"/>
  <c r="BR264" i="5" s="1"/>
  <c r="BW927" i="5"/>
  <c r="BC540" i="5"/>
  <c r="BX540" i="5" s="1"/>
  <c r="AV233" i="5"/>
  <c r="BQ233" i="5" s="1"/>
  <c r="BC388" i="5"/>
  <c r="BX388" i="5" s="1"/>
  <c r="BJ679" i="5"/>
  <c r="CE679" i="5" s="1"/>
  <c r="AV189" i="5"/>
  <c r="AS870" i="5"/>
  <c r="BW884" i="5"/>
  <c r="BC195" i="5"/>
  <c r="BX195" i="5" s="1"/>
  <c r="AW706" i="5"/>
  <c r="BR706" i="5" s="1"/>
  <c r="BI723" i="5"/>
  <c r="CD723" i="5" s="1"/>
  <c r="BX593" i="5"/>
  <c r="AZ987" i="5"/>
  <c r="BU987" i="5" s="1"/>
  <c r="BS186" i="5"/>
  <c r="BJ512" i="5"/>
  <c r="CE512" i="5" s="1"/>
  <c r="AZ936" i="5"/>
  <c r="CD751" i="5"/>
  <c r="BD695" i="5"/>
  <c r="BY695" i="5" s="1"/>
  <c r="AV635" i="5"/>
  <c r="AW720" i="5"/>
  <c r="BR720" i="5" s="1"/>
  <c r="BM693" i="5"/>
  <c r="CI750" i="5"/>
  <c r="CL750" i="5" s="1"/>
  <c r="BK584" i="5"/>
  <c r="CF584" i="5" s="1"/>
  <c r="AY194" i="5"/>
  <c r="BT194" i="5" s="1"/>
  <c r="BK837" i="5"/>
  <c r="CF837" i="5" s="1"/>
  <c r="BE326" i="5"/>
  <c r="CF104" i="5"/>
  <c r="BA843" i="5"/>
  <c r="BV843" i="5" s="1"/>
  <c r="BA702" i="5"/>
  <c r="BU500" i="5"/>
  <c r="AY244" i="5"/>
  <c r="BT244" i="5" s="1"/>
  <c r="AZ730" i="5"/>
  <c r="BU730" i="5" s="1"/>
  <c r="BR822" i="5"/>
  <c r="BB643" i="5"/>
  <c r="BW643" i="5" s="1"/>
  <c r="BI408" i="5"/>
  <c r="CD408" i="5" s="1"/>
  <c r="CE223" i="5"/>
  <c r="BW312" i="5"/>
  <c r="AV747" i="5"/>
  <c r="BH703" i="5"/>
  <c r="CC703" i="5" s="1"/>
  <c r="AZ697" i="5"/>
  <c r="BU697" i="5" s="1"/>
  <c r="BJ108" i="5"/>
  <c r="CE108" i="5" s="1"/>
  <c r="BE306" i="5"/>
  <c r="BZ306" i="5" s="1"/>
  <c r="AW296" i="5"/>
  <c r="BR296" i="5" s="1"/>
  <c r="BA701" i="5"/>
  <c r="BV701" i="5" s="1"/>
  <c r="AT939" i="5"/>
  <c r="BO939" i="5" s="1"/>
  <c r="BQ817" i="5"/>
  <c r="BD881" i="5"/>
  <c r="BY881" i="5" s="1"/>
  <c r="AX532" i="5"/>
  <c r="BS532" i="5" s="1"/>
  <c r="BC353" i="5"/>
  <c r="BX353" i="5" s="1"/>
  <c r="BU20" i="5"/>
  <c r="BP197" i="5"/>
  <c r="AZ305" i="5"/>
  <c r="BU305" i="5" s="1"/>
  <c r="BE455" i="5"/>
  <c r="BZ455" i="5" s="1"/>
  <c r="AU975" i="5"/>
  <c r="BP975" i="5" s="1"/>
  <c r="AW683" i="5"/>
  <c r="BR683" i="5" s="1"/>
  <c r="BH571" i="5"/>
  <c r="CC571" i="5" s="1"/>
  <c r="BT324" i="5"/>
  <c r="AW793" i="5"/>
  <c r="BR793" i="5" s="1"/>
  <c r="BI377" i="5"/>
  <c r="CD377" i="5" s="1"/>
  <c r="AV865" i="5"/>
  <c r="BQ865" i="5" s="1"/>
  <c r="BR413" i="5"/>
  <c r="CF949" i="5"/>
  <c r="BG511" i="5"/>
  <c r="CB511" i="5" s="1"/>
  <c r="BE263" i="5"/>
  <c r="BZ263" i="5" s="1"/>
  <c r="BA35" i="5"/>
  <c r="BV35" i="5" s="1"/>
  <c r="BJ242" i="5"/>
  <c r="BK568" i="5"/>
  <c r="CF568" i="5" s="1"/>
  <c r="BT597" i="5"/>
  <c r="BZ75" i="5"/>
  <c r="BF943" i="5"/>
  <c r="CA943" i="5" s="1"/>
  <c r="AU608" i="5"/>
  <c r="BP608" i="5" s="1"/>
  <c r="AR772" i="5"/>
  <c r="BM772" i="5" s="1"/>
  <c r="AV555" i="5"/>
  <c r="CI249" i="5"/>
  <c r="CL249" i="5" s="1"/>
  <c r="BT356" i="5"/>
  <c r="AX139" i="5"/>
  <c r="BS139" i="5" s="1"/>
  <c r="BX309" i="5"/>
  <c r="BD641" i="5"/>
  <c r="BY641" i="5" s="1"/>
  <c r="AU724" i="5"/>
  <c r="BP724" i="5" s="1"/>
  <c r="BW762" i="5"/>
  <c r="BC850" i="5"/>
  <c r="BX850" i="5" s="1"/>
  <c r="CD594" i="5"/>
  <c r="BG289" i="5"/>
  <c r="CB289" i="5" s="1"/>
  <c r="CF685" i="5"/>
  <c r="BE533" i="5"/>
  <c r="BZ533" i="5" s="1"/>
  <c r="BA627" i="5"/>
  <c r="BV627" i="5" s="1"/>
  <c r="BF613" i="5"/>
  <c r="CB682" i="5"/>
  <c r="BG961" i="5"/>
  <c r="CA173" i="5"/>
  <c r="BY436" i="5"/>
  <c r="BO711" i="5"/>
  <c r="AY763" i="5"/>
  <c r="BT763" i="5" s="1"/>
  <c r="BO519" i="5"/>
  <c r="AU537" i="5"/>
  <c r="BP537" i="5" s="1"/>
  <c r="BO202" i="5"/>
  <c r="AS422" i="5"/>
  <c r="BN422" i="5" s="1"/>
  <c r="BS656" i="5"/>
  <c r="BB717" i="5"/>
  <c r="BW717" i="5" s="1"/>
  <c r="AR256" i="5"/>
  <c r="BM256" i="5" s="1"/>
  <c r="CF261" i="5"/>
  <c r="BK262" i="5"/>
  <c r="CF262" i="5" s="1"/>
  <c r="AX756" i="5"/>
  <c r="BS756" i="5" s="1"/>
  <c r="BV928" i="5"/>
  <c r="CA919" i="5"/>
  <c r="AY187" i="5"/>
  <c r="BT187" i="5" s="1"/>
  <c r="AZ61" i="5"/>
  <c r="BU61" i="5" s="1"/>
  <c r="BN989" i="5"/>
  <c r="AV209" i="5"/>
  <c r="BJ357" i="5"/>
  <c r="CE357" i="5" s="1"/>
  <c r="BY81" i="5"/>
  <c r="BZ315" i="5"/>
  <c r="BC524" i="5"/>
  <c r="BX524" i="5" s="1"/>
  <c r="AT151" i="5"/>
  <c r="BO151" i="5" s="1"/>
  <c r="BB412" i="5"/>
  <c r="BW412" i="5" s="1"/>
  <c r="CB898" i="5"/>
  <c r="BH329" i="5"/>
  <c r="CC329" i="5" s="1"/>
  <c r="AY797" i="5"/>
  <c r="BT797" i="5" s="1"/>
  <c r="BM621" i="5"/>
  <c r="BC699" i="5"/>
  <c r="BX699" i="5" s="1"/>
  <c r="AZ379" i="5"/>
  <c r="BU379" i="5" s="1"/>
  <c r="BH295" i="5"/>
  <c r="CC295" i="5" s="1"/>
  <c r="BJ658" i="5"/>
  <c r="CE658" i="5" s="1"/>
  <c r="BH124" i="5"/>
  <c r="CC124" i="5" s="1"/>
  <c r="BX370" i="5"/>
  <c r="BR684" i="5"/>
  <c r="AV542" i="5"/>
  <c r="BQ542" i="5" s="1"/>
  <c r="BD371" i="5"/>
  <c r="BY371" i="5" s="1"/>
  <c r="BW446" i="5"/>
  <c r="BT650" i="5"/>
  <c r="BB420" i="5"/>
  <c r="BW420" i="5" s="1"/>
  <c r="BR742" i="5"/>
  <c r="BQ575" i="5"/>
  <c r="CC178" i="5"/>
  <c r="AR406" i="5"/>
  <c r="CJ406" i="5" s="1"/>
  <c r="CM406" i="5" s="1"/>
  <c r="CB742" i="5"/>
  <c r="CI633" i="5"/>
  <c r="CL633" i="5" s="1"/>
  <c r="BF456" i="5"/>
  <c r="CA456" i="5" s="1"/>
  <c r="CI376" i="5"/>
  <c r="CL376" i="5" s="1"/>
  <c r="AS281" i="5"/>
  <c r="BN281" i="5" s="1"/>
  <c r="BT978" i="5"/>
  <c r="CB962" i="5"/>
  <c r="BC218" i="5"/>
  <c r="BX218" i="5" s="1"/>
  <c r="AW392" i="5"/>
  <c r="BR392" i="5" s="1"/>
  <c r="BH499" i="5"/>
  <c r="CC499" i="5" s="1"/>
  <c r="AS636" i="5"/>
  <c r="BN636" i="5" s="1"/>
  <c r="AU454" i="5"/>
  <c r="AW188" i="5"/>
  <c r="BV319" i="5"/>
  <c r="AS781" i="5"/>
  <c r="BN781" i="5" s="1"/>
  <c r="CI444" i="5"/>
  <c r="CL444" i="5" s="1"/>
  <c r="BA998" i="5"/>
  <c r="BV998" i="5" s="1"/>
  <c r="BD59" i="5"/>
  <c r="BY59" i="5" s="1"/>
  <c r="AT46" i="5"/>
  <c r="BO46" i="5" s="1"/>
  <c r="CI154" i="5"/>
  <c r="CL154" i="5" s="1"/>
  <c r="BH414" i="5"/>
  <c r="CC414" i="5" s="1"/>
  <c r="BJ610" i="5"/>
  <c r="CE610" i="5" s="1"/>
  <c r="BS233" i="5"/>
  <c r="AU290" i="5"/>
  <c r="CD51" i="5"/>
  <c r="BA870" i="5"/>
  <c r="BV870" i="5" s="1"/>
  <c r="AV909" i="5"/>
  <c r="BQ909" i="5" s="1"/>
  <c r="AS374" i="5"/>
  <c r="BN374" i="5" s="1"/>
  <c r="CD332" i="5"/>
  <c r="BO172" i="5"/>
  <c r="BH462" i="5"/>
  <c r="CC462" i="5" s="1"/>
  <c r="CD584" i="5"/>
  <c r="CI331" i="5"/>
  <c r="CL331" i="5" s="1"/>
  <c r="BC863" i="5"/>
  <c r="BJ837" i="5"/>
  <c r="CE837" i="5" s="1"/>
  <c r="AY403" i="5"/>
  <c r="BT403" i="5" s="1"/>
  <c r="BZ843" i="5"/>
  <c r="CI160" i="5"/>
  <c r="CL160" i="5" s="1"/>
  <c r="BU551" i="5"/>
  <c r="BE859" i="5"/>
  <c r="BZ859" i="5" s="1"/>
  <c r="BZ730" i="5"/>
  <c r="AZ822" i="5"/>
  <c r="BU822" i="5" s="1"/>
  <c r="BZ408" i="5"/>
  <c r="BU318" i="5"/>
  <c r="AR312" i="5"/>
  <c r="AS727" i="5"/>
  <c r="BN727" i="5" s="1"/>
  <c r="BI740" i="5"/>
  <c r="CD740" i="5" s="1"/>
  <c r="AR538" i="5"/>
  <c r="AV770" i="5"/>
  <c r="BQ770" i="5" s="1"/>
  <c r="BF803" i="5"/>
  <c r="CA803" i="5" s="1"/>
  <c r="AY532" i="5"/>
  <c r="BT532" i="5" s="1"/>
  <c r="BW415" i="5"/>
  <c r="BI698" i="5"/>
  <c r="AX440" i="5"/>
  <c r="BS440" i="5" s="1"/>
  <c r="BB959" i="5"/>
  <c r="BW959" i="5" s="1"/>
  <c r="AW546" i="5"/>
  <c r="BR546" i="5" s="1"/>
  <c r="BD377" i="5"/>
  <c r="BY377" i="5" s="1"/>
  <c r="BQ949" i="5"/>
  <c r="AV83" i="5"/>
  <c r="BQ83" i="5" s="1"/>
  <c r="AX284" i="5"/>
  <c r="BS284" i="5" s="1"/>
  <c r="AU161" i="5"/>
  <c r="AX941" i="5"/>
  <c r="BS941" i="5" s="1"/>
  <c r="AX849" i="5"/>
  <c r="AY269" i="5"/>
  <c r="AV184" i="5"/>
  <c r="BQ184" i="5" s="1"/>
  <c r="AR520" i="5"/>
  <c r="BM520" i="5" s="1"/>
  <c r="CI349" i="5"/>
  <c r="CL349" i="5" s="1"/>
  <c r="AV356" i="5"/>
  <c r="BQ356" i="5" s="1"/>
  <c r="BK762" i="5"/>
  <c r="CF762" i="5" s="1"/>
  <c r="CI646" i="5"/>
  <c r="CL646" i="5" s="1"/>
  <c r="BV234" i="5"/>
  <c r="BA969" i="5"/>
  <c r="BV969" i="5" s="1"/>
  <c r="BA441" i="5"/>
  <c r="BD173" i="5"/>
  <c r="BY173" i="5" s="1"/>
  <c r="BH711" i="5"/>
  <c r="CC711" i="5" s="1"/>
  <c r="BK202" i="5"/>
  <c r="CF202" i="5" s="1"/>
  <c r="CC656" i="5"/>
  <c r="CC127" i="5"/>
  <c r="BH918" i="5"/>
  <c r="CC918" i="5" s="1"/>
  <c r="CA341" i="5"/>
  <c r="AX919" i="5"/>
  <c r="BS919" i="5" s="1"/>
  <c r="BI187" i="5"/>
  <c r="CD187" i="5" s="1"/>
  <c r="AV675" i="5"/>
  <c r="BQ675" i="5" s="1"/>
  <c r="AZ216" i="5"/>
  <c r="BU216" i="5" s="1"/>
  <c r="CA689" i="5"/>
  <c r="AS74" i="5"/>
  <c r="BN74" i="5" s="1"/>
  <c r="BH288" i="5"/>
  <c r="CC288" i="5" s="1"/>
  <c r="BY602" i="5"/>
  <c r="BA935" i="5"/>
  <c r="BV935" i="5" s="1"/>
  <c r="BF776" i="5"/>
  <c r="CA776" i="5" s="1"/>
  <c r="AU72" i="5"/>
  <c r="BP72" i="5" s="1"/>
  <c r="BK361" i="5"/>
  <c r="CF361" i="5" s="1"/>
  <c r="AU300" i="5"/>
  <c r="AR547" i="5"/>
  <c r="BM547" i="5" s="1"/>
  <c r="AR736" i="5"/>
  <c r="BM736" i="5" s="1"/>
  <c r="BD667" i="5"/>
  <c r="BY667" i="5" s="1"/>
  <c r="BM142" i="5"/>
  <c r="AY276" i="5"/>
  <c r="BT276" i="5" s="1"/>
  <c r="BP19" i="5"/>
  <c r="AX907" i="5"/>
  <c r="BS907" i="5" s="1"/>
  <c r="BI47" i="5"/>
  <c r="BA280" i="5"/>
  <c r="BV280" i="5" s="1"/>
  <c r="BK712" i="5"/>
  <c r="CF712" i="5" s="1"/>
  <c r="AT481" i="5"/>
  <c r="BO481" i="5" s="1"/>
  <c r="BM301" i="5"/>
  <c r="BW311" i="5"/>
  <c r="AS645" i="5"/>
  <c r="AW28" i="5"/>
  <c r="BR28" i="5" s="1"/>
  <c r="BE129" i="5"/>
  <c r="BZ129" i="5" s="1"/>
  <c r="CC117" i="5"/>
  <c r="BK585" i="5"/>
  <c r="CF585" i="5" s="1"/>
  <c r="CB673" i="5"/>
  <c r="CC823" i="5"/>
  <c r="AT739" i="5"/>
  <c r="CJ739" i="5" s="1"/>
  <c r="CM739" i="5" s="1"/>
  <c r="BJ795" i="5"/>
  <c r="CE795" i="5" s="1"/>
  <c r="CE629" i="5"/>
  <c r="AU800" i="5"/>
  <c r="BP800" i="5" s="1"/>
  <c r="BX279" i="5"/>
  <c r="BA418" i="5"/>
  <c r="BI501" i="5"/>
  <c r="CD501" i="5" s="1"/>
  <c r="AW534" i="5"/>
  <c r="AR801" i="5"/>
  <c r="AV246" i="5"/>
  <c r="BQ246" i="5" s="1"/>
  <c r="BC85" i="5"/>
  <c r="BX85" i="5" s="1"/>
  <c r="AR988" i="5"/>
  <c r="CJ988" i="5" s="1"/>
  <c r="CM988" i="5" s="1"/>
  <c r="AX465" i="5"/>
  <c r="BS465" i="5" s="1"/>
  <c r="BY445" i="5"/>
  <c r="BP63" i="5"/>
  <c r="AR876" i="5"/>
  <c r="BZ631" i="5"/>
  <c r="BK449" i="5"/>
  <c r="BA595" i="5"/>
  <c r="AU829" i="5"/>
  <c r="BD165" i="5"/>
  <c r="BY165" i="5" s="1"/>
  <c r="AV986" i="5"/>
  <c r="BQ218" i="5"/>
  <c r="BR588" i="5"/>
  <c r="AR818" i="5"/>
  <c r="BU1004" i="5"/>
  <c r="AU636" i="5"/>
  <c r="BP636" i="5" s="1"/>
  <c r="BE454" i="5"/>
  <c r="BZ454" i="5" s="1"/>
  <c r="BF188" i="5"/>
  <c r="CA188" i="5" s="1"/>
  <c r="BI238" i="5"/>
  <c r="CD238" i="5" s="1"/>
  <c r="BD156" i="5"/>
  <c r="BY156" i="5" s="1"/>
  <c r="BT444" i="5"/>
  <c r="CD852" i="5"/>
  <c r="AV103" i="5"/>
  <c r="BQ103" i="5" s="1"/>
  <c r="AV565" i="5"/>
  <c r="BQ565" i="5" s="1"/>
  <c r="BZ46" i="5"/>
  <c r="BF450" i="5"/>
  <c r="BS472" i="5"/>
  <c r="BC569" i="5"/>
  <c r="BJ718" i="5"/>
  <c r="CE718" i="5" s="1"/>
  <c r="AS51" i="5"/>
  <c r="BN51" i="5" s="1"/>
  <c r="BX133" i="5"/>
  <c r="AX796" i="5"/>
  <c r="BS796" i="5" s="1"/>
  <c r="CI200" i="5"/>
  <c r="CL200" i="5" s="1"/>
  <c r="BZ880" i="5"/>
  <c r="CB469" i="5"/>
  <c r="BA355" i="5"/>
  <c r="BV355" i="5" s="1"/>
  <c r="BQ952" i="5"/>
  <c r="CF332" i="5"/>
  <c r="BA172" i="5"/>
  <c r="BV172" i="5" s="1"/>
  <c r="AS82" i="5"/>
  <c r="BN82" i="5" s="1"/>
  <c r="CD215" i="5"/>
  <c r="AZ131" i="5"/>
  <c r="BU131" i="5" s="1"/>
  <c r="BU437" i="5"/>
  <c r="BC227" i="5"/>
  <c r="BX227" i="5" s="1"/>
  <c r="BE693" i="5"/>
  <c r="BZ693" i="5" s="1"/>
  <c r="CD901" i="5"/>
  <c r="BE999" i="5"/>
  <c r="AW201" i="5"/>
  <c r="BR201" i="5" s="1"/>
  <c r="AZ354" i="5"/>
  <c r="BU354" i="5" s="1"/>
  <c r="CI365" i="5"/>
  <c r="CL365" i="5" s="1"/>
  <c r="AV867" i="5"/>
  <c r="BQ867" i="5" s="1"/>
  <c r="CF551" i="5"/>
  <c r="BN810" i="5"/>
  <c r="BS981" i="5"/>
  <c r="CI251" i="5"/>
  <c r="CL251" i="5" s="1"/>
  <c r="BO27" i="5"/>
  <c r="AV744" i="5"/>
  <c r="BQ744" i="5" s="1"/>
  <c r="AX553" i="5"/>
  <c r="BS553" i="5" s="1"/>
  <c r="AV662" i="5"/>
  <c r="BQ662" i="5" s="1"/>
  <c r="BI470" i="5"/>
  <c r="CD470" i="5" s="1"/>
  <c r="BV639" i="5"/>
  <c r="AY596" i="5"/>
  <c r="BT596" i="5" s="1"/>
  <c r="BQ628" i="5"/>
  <c r="CI21" i="5"/>
  <c r="CL21" i="5" s="1"/>
  <c r="CD853" i="5"/>
  <c r="BZ937" i="5"/>
  <c r="BG924" i="5"/>
  <c r="CB924" i="5" s="1"/>
  <c r="AW77" i="5"/>
  <c r="BR77" i="5" s="1"/>
  <c r="BS217" i="5"/>
  <c r="BK877" i="5"/>
  <c r="CF877" i="5" s="1"/>
  <c r="AZ83" i="5"/>
  <c r="BU83" i="5" s="1"/>
  <c r="AU556" i="5"/>
  <c r="BP556" i="5" s="1"/>
  <c r="BH647" i="5"/>
  <c r="CC647" i="5" s="1"/>
  <c r="BC612" i="5"/>
  <c r="BX612" i="5" s="1"/>
  <c r="BX758" i="5"/>
  <c r="AT495" i="5"/>
  <c r="BO495" i="5" s="1"/>
  <c r="AS520" i="5"/>
  <c r="BN520" i="5" s="1"/>
  <c r="BC109" i="5"/>
  <c r="BX109" i="5" s="1"/>
  <c r="CI67" i="5"/>
  <c r="CL67" i="5" s="1"/>
  <c r="BM249" i="5"/>
  <c r="BG198" i="5"/>
  <c r="CB198" i="5" s="1"/>
  <c r="CJ37" i="5"/>
  <c r="CM37" i="5" s="1"/>
  <c r="AW857" i="5"/>
  <c r="BR857" i="5" s="1"/>
  <c r="CF234" i="5"/>
  <c r="BH582" i="5"/>
  <c r="CC582" i="5" s="1"/>
  <c r="BS994" i="5"/>
  <c r="BH969" i="5"/>
  <c r="CC969" i="5" s="1"/>
  <c r="AZ111" i="5"/>
  <c r="BU111" i="5" s="1"/>
  <c r="BY441" i="5"/>
  <c r="BD162" i="5"/>
  <c r="BY162" i="5" s="1"/>
  <c r="BG918" i="5"/>
  <c r="CB918" i="5" s="1"/>
  <c r="BA386" i="5"/>
  <c r="BV386" i="5" s="1"/>
  <c r="BG243" i="5"/>
  <c r="CB243" i="5" s="1"/>
  <c r="AU589" i="5"/>
  <c r="BR1017" i="5"/>
  <c r="BF592" i="5"/>
  <c r="BS419" i="5"/>
  <c r="AV991" i="5"/>
  <c r="AZ237" i="5"/>
  <c r="BR579" i="5"/>
  <c r="CD760" i="5"/>
  <c r="AS368" i="5"/>
  <c r="BN368" i="5" s="1"/>
  <c r="BT53" i="5"/>
  <c r="AX34" i="5"/>
  <c r="BS34" i="5" s="1"/>
  <c r="AW84" i="5"/>
  <c r="BR84" i="5" s="1"/>
  <c r="CJ317" i="5"/>
  <c r="CM317" i="5" s="1"/>
  <c r="BA930" i="5"/>
  <c r="CJ930" i="5" s="1"/>
  <c r="CM930" i="5" s="1"/>
  <c r="BN352" i="5"/>
  <c r="BE543" i="5"/>
  <c r="BZ543" i="5" s="1"/>
  <c r="AV151" i="5"/>
  <c r="BQ151" i="5" s="1"/>
  <c r="AR633" i="5"/>
  <c r="CJ633" i="5" s="1"/>
  <c r="CM633" i="5" s="1"/>
  <c r="AX983" i="5"/>
  <c r="BS983" i="5" s="1"/>
  <c r="BM235" i="5"/>
  <c r="CI292" i="5"/>
  <c r="CL292" i="5" s="1"/>
  <c r="CI199" i="5"/>
  <c r="CL199" i="5" s="1"/>
  <c r="CI625" i="5"/>
  <c r="CL625" i="5" s="1"/>
  <c r="BM531" i="5"/>
  <c r="BM739" i="5"/>
  <c r="CI232" i="5"/>
  <c r="CL232" i="5" s="1"/>
  <c r="CI64" i="5"/>
  <c r="CL64" i="5" s="1"/>
  <c r="AR632" i="5"/>
  <c r="AZ874" i="5"/>
  <c r="CJ874" i="5" s="1"/>
  <c r="CM874" i="5" s="1"/>
  <c r="BM325" i="5"/>
  <c r="AZ267" i="5"/>
  <c r="BU267" i="5" s="1"/>
  <c r="AR376" i="5"/>
  <c r="CJ376" i="5" s="1"/>
  <c r="CM376" i="5" s="1"/>
  <c r="CI382" i="5"/>
  <c r="CL382" i="5" s="1"/>
  <c r="AS45" i="5"/>
  <c r="BJ892" i="5"/>
  <c r="BH771" i="5"/>
  <c r="CC771" i="5" s="1"/>
  <c r="BO1011" i="5"/>
  <c r="CE619" i="5"/>
  <c r="BC666" i="5"/>
  <c r="BX666" i="5" s="1"/>
  <c r="BD878" i="5"/>
  <c r="BY878" i="5" s="1"/>
  <c r="CJ1004" i="5"/>
  <c r="CM1004" i="5" s="1"/>
  <c r="BC176" i="5"/>
  <c r="BX176" i="5" s="1"/>
  <c r="BA270" i="5"/>
  <c r="BV270" i="5" s="1"/>
  <c r="AW156" i="5"/>
  <c r="AR444" i="5"/>
  <c r="BH842" i="5"/>
  <c r="CC842" i="5" s="1"/>
  <c r="CJ472" i="5"/>
  <c r="CM472" i="5" s="1"/>
  <c r="BD189" i="5"/>
  <c r="BY189" i="5" s="1"/>
  <c r="BB195" i="5"/>
  <c r="AY880" i="5"/>
  <c r="BT880" i="5" s="1"/>
  <c r="BD784" i="5"/>
  <c r="BY784" i="5" s="1"/>
  <c r="AX938" i="5"/>
  <c r="BS938" i="5" s="1"/>
  <c r="AU811" i="5"/>
  <c r="BP811" i="5" s="1"/>
  <c r="AU220" i="5"/>
  <c r="BF635" i="5"/>
  <c r="CA635" i="5" s="1"/>
  <c r="BD227" i="5"/>
  <c r="BY227" i="5" s="1"/>
  <c r="AR331" i="5"/>
  <c r="BM331" i="5" s="1"/>
  <c r="BS901" i="5"/>
  <c r="BG999" i="5"/>
  <c r="CB999" i="5" s="1"/>
  <c r="BC875" i="5"/>
  <c r="BX875" i="5" s="1"/>
  <c r="BR222" i="5"/>
  <c r="BF861" i="5"/>
  <c r="CA861" i="5" s="1"/>
  <c r="AR160" i="5"/>
  <c r="BI244" i="5"/>
  <c r="AT168" i="5"/>
  <c r="BO168" i="5" s="1"/>
  <c r="CC643" i="5"/>
  <c r="AX747" i="5"/>
  <c r="BS747" i="5" s="1"/>
  <c r="BB662" i="5"/>
  <c r="BW662" i="5" s="1"/>
  <c r="CI580" i="5"/>
  <c r="CL580" i="5" s="1"/>
  <c r="AS432" i="5"/>
  <c r="CJ432" i="5" s="1"/>
  <c r="CM432" i="5" s="1"/>
  <c r="AT339" i="5"/>
  <c r="BO339" i="5" s="1"/>
  <c r="AU1010" i="5"/>
  <c r="BP1010" i="5" s="1"/>
  <c r="BK903" i="5"/>
  <c r="CF903" i="5" s="1"/>
  <c r="BG21" i="5"/>
  <c r="CB21" i="5" s="1"/>
  <c r="BB353" i="5"/>
  <c r="CJ353" i="5" s="1"/>
  <c r="CM353" i="5" s="1"/>
  <c r="CD138" i="5"/>
  <c r="BA455" i="5"/>
  <c r="BV455" i="5" s="1"/>
  <c r="BG719" i="5"/>
  <c r="CB719" i="5" s="1"/>
  <c r="AS387" i="5"/>
  <c r="BN387" i="5" s="1"/>
  <c r="BJ877" i="5"/>
  <c r="CE877" i="5" s="1"/>
  <c r="AV1001" i="5"/>
  <c r="BQ1001" i="5" s="1"/>
  <c r="AT769" i="5"/>
  <c r="BO769" i="5" s="1"/>
  <c r="AY249" i="5"/>
  <c r="BT249" i="5" s="1"/>
  <c r="BF235" i="5"/>
  <c r="CA235" i="5" s="1"/>
  <c r="CI641" i="5"/>
  <c r="CL641" i="5" s="1"/>
  <c r="CJ119" i="5"/>
  <c r="CM119" i="5" s="1"/>
  <c r="BH850" i="5"/>
  <c r="CC850" i="5" s="1"/>
  <c r="AZ857" i="5"/>
  <c r="BU857" i="5" s="1"/>
  <c r="BT994" i="5"/>
  <c r="CI533" i="5"/>
  <c r="CL533" i="5" s="1"/>
  <c r="BX627" i="5"/>
  <c r="AS682" i="5"/>
  <c r="BN682" i="5" s="1"/>
  <c r="BB692" i="5"/>
  <c r="BE922" i="5"/>
  <c r="BZ922" i="5" s="1"/>
  <c r="CI162" i="5"/>
  <c r="CL162" i="5" s="1"/>
  <c r="BD777" i="5"/>
  <c r="BY777" i="5" s="1"/>
  <c r="AV708" i="5"/>
  <c r="AW592" i="5"/>
  <c r="BR592" i="5" s="1"/>
  <c r="BY989" i="5"/>
  <c r="CI150" i="5"/>
  <c r="CL150" i="5" s="1"/>
  <c r="BB134" i="5"/>
  <c r="BW134" i="5" s="1"/>
  <c r="AW869" i="5"/>
  <c r="BR869" i="5" s="1"/>
  <c r="BH60" i="5"/>
  <c r="AZ745" i="5"/>
  <c r="BU745" i="5" s="1"/>
  <c r="BO358" i="5"/>
  <c r="BJ192" i="5"/>
  <c r="CE192" i="5" s="1"/>
  <c r="AS729" i="5"/>
  <c r="BI97" i="5"/>
  <c r="CD97" i="5" s="1"/>
  <c r="CE677" i="5"/>
  <c r="CI660" i="5"/>
  <c r="CL660" i="5" s="1"/>
  <c r="BU62" i="5"/>
  <c r="AW254" i="5"/>
  <c r="BR254" i="5" s="1"/>
  <c r="AZ196" i="5"/>
  <c r="BD54" i="5"/>
  <c r="BI448" i="5"/>
  <c r="CD448" i="5" s="1"/>
  <c r="BI775" i="5"/>
  <c r="CD775" i="5" s="1"/>
  <c r="BK177" i="5"/>
  <c r="CF177" i="5" s="1"/>
  <c r="BM714" i="5"/>
  <c r="AV459" i="5"/>
  <c r="BQ459" i="5" s="1"/>
  <c r="AT734" i="5"/>
  <c r="BO734" i="5" s="1"/>
  <c r="AV885" i="5"/>
  <c r="BQ885" i="5" s="1"/>
  <c r="BF754" i="5"/>
  <c r="CA754" i="5" s="1"/>
  <c r="CI910" i="5"/>
  <c r="CL910" i="5" s="1"/>
  <c r="AX159" i="5"/>
  <c r="BS159" i="5" s="1"/>
  <c r="BH529" i="5"/>
  <c r="CC529" i="5" s="1"/>
  <c r="CI316" i="5"/>
  <c r="CL316" i="5" s="1"/>
  <c r="BD402" i="5"/>
  <c r="BY402" i="5" s="1"/>
  <c r="CI979" i="5"/>
  <c r="CL979" i="5" s="1"/>
  <c r="AU206" i="5"/>
  <c r="BP206" i="5" s="1"/>
  <c r="AW425" i="5"/>
  <c r="BR425" i="5" s="1"/>
  <c r="AT563" i="5"/>
  <c r="BO563" i="5" s="1"/>
  <c r="BM801" i="5"/>
  <c r="BR618" i="5"/>
  <c r="BW1016" i="5"/>
  <c r="CB812" i="5"/>
  <c r="AS98" i="5"/>
  <c r="BN98" i="5" s="1"/>
  <c r="BZ204" i="5"/>
  <c r="CI560" i="5"/>
  <c r="CL560" i="5" s="1"/>
  <c r="AU281" i="5"/>
  <c r="AV892" i="5"/>
  <c r="BQ892" i="5" s="1"/>
  <c r="AW614" i="5"/>
  <c r="BR614" i="5" s="1"/>
  <c r="CJ896" i="5"/>
  <c r="CM896" i="5" s="1"/>
  <c r="BI392" i="5"/>
  <c r="CD392" i="5" s="1"/>
  <c r="BE270" i="5"/>
  <c r="BZ270" i="5" s="1"/>
  <c r="BA990" i="5"/>
  <c r="BV990" i="5" s="1"/>
  <c r="BS226" i="5"/>
  <c r="BI768" i="5"/>
  <c r="CD768" i="5" s="1"/>
  <c r="BA479" i="5"/>
  <c r="BV479" i="5" s="1"/>
  <c r="AW154" i="5"/>
  <c r="BR154" i="5" s="1"/>
  <c r="CD576" i="5"/>
  <c r="BK101" i="5"/>
  <c r="CF101" i="5" s="1"/>
  <c r="AR200" i="5"/>
  <c r="BF57" i="5"/>
  <c r="CA57" i="5" s="1"/>
  <c r="BD686" i="5"/>
  <c r="AS462" i="5"/>
  <c r="BN462" i="5" s="1"/>
  <c r="AZ507" i="5"/>
  <c r="BU507" i="5" s="1"/>
  <c r="CD158" i="5"/>
  <c r="AR750" i="5"/>
  <c r="CJ750" i="5" s="1"/>
  <c r="CM750" i="5" s="1"/>
  <c r="AZ167" i="5"/>
  <c r="BU167" i="5" s="1"/>
  <c r="AW974" i="5"/>
  <c r="BR974" i="5" s="1"/>
  <c r="BK875" i="5"/>
  <c r="CF875" i="5" s="1"/>
  <c r="BH573" i="5"/>
  <c r="CC573" i="5" s="1"/>
  <c r="CI314" i="5"/>
  <c r="CL314" i="5" s="1"/>
  <c r="AW661" i="5"/>
  <c r="BR661" i="5" s="1"/>
  <c r="AT601" i="5"/>
  <c r="BB160" i="5"/>
  <c r="BW160" i="5" s="1"/>
  <c r="BM251" i="5"/>
  <c r="BK464" i="5"/>
  <c r="CF464" i="5" s="1"/>
  <c r="BG181" i="5"/>
  <c r="BD580" i="5"/>
  <c r="BY580" i="5" s="1"/>
  <c r="AV740" i="5"/>
  <c r="BQ740" i="5" s="1"/>
  <c r="BI950" i="5"/>
  <c r="BC761" i="5"/>
  <c r="BX761" i="5" s="1"/>
  <c r="AT622" i="5"/>
  <c r="BO622" i="5" s="1"/>
  <c r="BB457" i="5"/>
  <c r="BW457" i="5" s="1"/>
  <c r="BO342" i="5"/>
  <c r="BM451" i="5"/>
  <c r="AR21" i="5"/>
  <c r="CB182" i="5"/>
  <c r="BE230" i="5"/>
  <c r="BN821" i="5"/>
  <c r="BF440" i="5"/>
  <c r="CA440" i="5" s="1"/>
  <c r="AU719" i="5"/>
  <c r="BP719" i="5" s="1"/>
  <c r="AU732" i="5"/>
  <c r="BP732" i="5" s="1"/>
  <c r="BS155" i="5"/>
  <c r="CI804" i="5"/>
  <c r="CL804" i="5" s="1"/>
  <c r="BJ755" i="5"/>
  <c r="CE755" i="5" s="1"/>
  <c r="AZ239" i="5"/>
  <c r="BU239" i="5" s="1"/>
  <c r="CI76" i="5"/>
  <c r="CL76" i="5" s="1"/>
  <c r="BF960" i="5"/>
  <c r="CA960" i="5" s="1"/>
  <c r="CI977" i="5"/>
  <c r="CL977" i="5" s="1"/>
  <c r="BP749" i="5"/>
  <c r="BF496" i="5"/>
  <c r="CA496" i="5" s="1"/>
  <c r="CA426" i="5"/>
  <c r="BA313" i="5"/>
  <c r="BV313" i="5" s="1"/>
  <c r="CE554" i="5"/>
  <c r="BZ245" i="5"/>
  <c r="AU349" i="5"/>
  <c r="BP349" i="5" s="1"/>
  <c r="AT235" i="5"/>
  <c r="AW830" i="5"/>
  <c r="BR830" i="5" s="1"/>
  <c r="CI409" i="5"/>
  <c r="CL409" i="5" s="1"/>
  <c r="BR1008" i="5"/>
  <c r="BK391" i="5"/>
  <c r="CF391" i="5" s="1"/>
  <c r="BA790" i="5"/>
  <c r="BV790" i="5" s="1"/>
  <c r="AU92" i="5"/>
  <c r="BP92" i="5" s="1"/>
  <c r="CD256" i="5"/>
  <c r="AS210" i="5"/>
  <c r="CJ210" i="5" s="1"/>
  <c r="CM210" i="5" s="1"/>
  <c r="BN951" i="5"/>
  <c r="BI362" i="5"/>
  <c r="CD362" i="5" s="1"/>
  <c r="BG149" i="5"/>
  <c r="AU278" i="5"/>
  <c r="BP278" i="5" s="1"/>
  <c r="AU211" i="5"/>
  <c r="BP211" i="5" s="1"/>
  <c r="BA105" i="5"/>
  <c r="BV105" i="5" s="1"/>
  <c r="CI621" i="5"/>
  <c r="CL621" i="5" s="1"/>
  <c r="BF308" i="5"/>
  <c r="CA308" i="5" s="1"/>
  <c r="BK229" i="5"/>
  <c r="CF229" i="5" s="1"/>
  <c r="AX789" i="5"/>
  <c r="BS789" i="5" s="1"/>
  <c r="BC378" i="5"/>
  <c r="BX378" i="5" s="1"/>
  <c r="BA406" i="5"/>
  <c r="BV406" i="5" s="1"/>
  <c r="AS460" i="5"/>
  <c r="BN460" i="5" s="1"/>
  <c r="AX813" i="5"/>
  <c r="BS813" i="5" s="1"/>
  <c r="BW995" i="5"/>
  <c r="AZ983" i="5"/>
  <c r="BU983" i="5" s="1"/>
  <c r="BA333" i="5"/>
  <c r="BV333" i="5" s="1"/>
  <c r="AW368" i="5"/>
  <c r="BR368" i="5" s="1"/>
  <c r="CI260" i="5"/>
  <c r="CL260" i="5" s="1"/>
  <c r="CI507" i="5"/>
  <c r="CL507" i="5" s="1"/>
  <c r="CI733" i="5"/>
  <c r="CL733" i="5" s="1"/>
  <c r="BX887" i="5"/>
  <c r="BU844" i="5"/>
  <c r="BG282" i="5"/>
  <c r="CI276" i="5"/>
  <c r="CL276" i="5" s="1"/>
  <c r="CB691" i="5"/>
  <c r="BZ221" i="5"/>
  <c r="BI416" i="5"/>
  <c r="CD416" i="5" s="1"/>
  <c r="BJ279" i="5"/>
  <c r="CE279" i="5" s="1"/>
  <c r="AZ955" i="5"/>
  <c r="BU955" i="5" s="1"/>
  <c r="CI577" i="5"/>
  <c r="CL577" i="5" s="1"/>
  <c r="BF631" i="5"/>
  <c r="CA631" i="5" s="1"/>
  <c r="BY560" i="5"/>
  <c r="AW858" i="5"/>
  <c r="BR858" i="5" s="1"/>
  <c r="CI781" i="5"/>
  <c r="CL781" i="5" s="1"/>
  <c r="CI940" i="5"/>
  <c r="CL940" i="5" s="1"/>
  <c r="CE233" i="5"/>
  <c r="BE572" i="5"/>
  <c r="BZ572" i="5" s="1"/>
  <c r="BC679" i="5"/>
  <c r="BX679" i="5" s="1"/>
  <c r="CI870" i="5"/>
  <c r="CL870" i="5" s="1"/>
  <c r="CI122" i="5"/>
  <c r="CL122" i="5" s="1"/>
  <c r="BO750" i="5"/>
  <c r="BC32" i="5"/>
  <c r="BX32" i="5" s="1"/>
  <c r="BW403" i="5"/>
  <c r="BB893" i="5"/>
  <c r="BW893" i="5" s="1"/>
  <c r="CB76" i="5"/>
  <c r="CJ139" i="5"/>
  <c r="CM139" i="5" s="1"/>
  <c r="BC970" i="5"/>
  <c r="BX970" i="5" s="1"/>
  <c r="BZ862" i="5"/>
  <c r="BH542" i="5"/>
  <c r="CC542" i="5" s="1"/>
  <c r="CF889" i="5"/>
  <c r="AY653" i="5"/>
  <c r="BT653" i="5" s="1"/>
  <c r="AX285" i="5"/>
  <c r="BS285" i="5" s="1"/>
  <c r="AS128" i="5"/>
  <c r="BQ255" i="5"/>
  <c r="AZ367" i="5"/>
  <c r="BU367" i="5" s="1"/>
  <c r="CI404" i="5"/>
  <c r="CL404" i="5" s="1"/>
  <c r="BP536" i="5"/>
  <c r="AV502" i="5"/>
  <c r="BQ502" i="5" s="1"/>
  <c r="AY638" i="5"/>
  <c r="BT638" i="5" s="1"/>
  <c r="BE667" i="5"/>
  <c r="BZ667" i="5" s="1"/>
  <c r="CI1013" i="5"/>
  <c r="CL1013" i="5" s="1"/>
  <c r="BO458" i="5"/>
  <c r="AW417" i="5"/>
  <c r="BR417" i="5" s="1"/>
  <c r="BB39" i="5"/>
  <c r="BW39" i="5" s="1"/>
  <c r="AU380" i="5"/>
  <c r="BP380" i="5" s="1"/>
  <c r="BD531" i="5"/>
  <c r="BY531" i="5" s="1"/>
  <c r="AZ433" i="5"/>
  <c r="BU433" i="5" s="1"/>
  <c r="BP316" i="5"/>
  <c r="BO206" i="5"/>
  <c r="AU501" i="5"/>
  <c r="BP501" i="5" s="1"/>
  <c r="BE41" i="5"/>
  <c r="BZ41" i="5" s="1"/>
  <c r="CD449" i="5"/>
  <c r="AU494" i="5"/>
  <c r="BZ484" i="5"/>
  <c r="CI204" i="5"/>
  <c r="CL204" i="5" s="1"/>
  <c r="BC624" i="5"/>
  <c r="BX624" i="5" s="1"/>
  <c r="CF832" i="5"/>
  <c r="BQ771" i="5"/>
  <c r="CC277" i="5"/>
  <c r="BB565" i="5"/>
  <c r="AU88" i="5"/>
  <c r="BP88" i="5" s="1"/>
  <c r="BE509" i="5"/>
  <c r="BZ509" i="5" s="1"/>
  <c r="BW298" i="5"/>
  <c r="AX909" i="5"/>
  <c r="BS909" i="5" s="1"/>
  <c r="BK374" i="5"/>
  <c r="CF374" i="5" s="1"/>
  <c r="BX784" i="5"/>
  <c r="AR462" i="5"/>
  <c r="BM462" i="5" s="1"/>
  <c r="BX82" i="5"/>
  <c r="CF476" i="5"/>
  <c r="BC167" i="5"/>
  <c r="BE974" i="5"/>
  <c r="BW664" i="5"/>
  <c r="BH748" i="5"/>
  <c r="CC748" i="5" s="1"/>
  <c r="BK722" i="5"/>
  <c r="CF722" i="5" s="1"/>
  <c r="BY169" i="5"/>
  <c r="AX1007" i="5"/>
  <c r="BS1007" i="5" s="1"/>
  <c r="BU671" i="5"/>
  <c r="BY891" i="5"/>
  <c r="CI683" i="5"/>
  <c r="CL683" i="5" s="1"/>
  <c r="BG217" i="5"/>
  <c r="CB217" i="5" s="1"/>
  <c r="BU132" i="5"/>
  <c r="BN75" i="5"/>
  <c r="CD772" i="5"/>
  <c r="BJ356" i="5"/>
  <c r="CE356" i="5" s="1"/>
  <c r="AZ617" i="5"/>
  <c r="BU617" i="5" s="1"/>
  <c r="BT594" i="5"/>
  <c r="BB627" i="5"/>
  <c r="BW627" i="5" s="1"/>
  <c r="CA50" i="5"/>
  <c r="BD262" i="5"/>
  <c r="BY262" i="5" s="1"/>
  <c r="AY1017" i="5"/>
  <c r="BT1017" i="5" s="1"/>
  <c r="BW733" i="5"/>
  <c r="AT889" i="5"/>
  <c r="BO889" i="5" s="1"/>
  <c r="BQ163" i="5"/>
  <c r="AT152" i="5"/>
  <c r="CJ152" i="5" s="1"/>
  <c r="CM152" i="5" s="1"/>
  <c r="CC31" i="5"/>
  <c r="CD1014" i="5"/>
  <c r="BG684" i="5"/>
  <c r="CB684" i="5" s="1"/>
  <c r="CE460" i="5"/>
  <c r="BU813" i="5"/>
  <c r="BV807" i="5"/>
  <c r="CI741" i="5"/>
  <c r="CL741" i="5" s="1"/>
  <c r="CB255" i="5"/>
  <c r="BN348" i="5"/>
  <c r="CB869" i="5"/>
  <c r="AS678" i="5"/>
  <c r="BN678" i="5" s="1"/>
  <c r="AW965" i="5"/>
  <c r="BG142" i="5"/>
  <c r="CB142" i="5" s="1"/>
  <c r="BG54" i="5"/>
  <c r="CB54" i="5" s="1"/>
  <c r="BQ338" i="5"/>
  <c r="BI885" i="5"/>
  <c r="CD885" i="5" s="1"/>
  <c r="CB823" i="5"/>
  <c r="CI501" i="5"/>
  <c r="CL501" i="5" s="1"/>
  <c r="CI55" i="5"/>
  <c r="CL55" i="5" s="1"/>
  <c r="BQ63" i="5"/>
  <c r="AU631" i="5"/>
  <c r="CJ631" i="5" s="1"/>
  <c r="CM631" i="5" s="1"/>
  <c r="CD258" i="5"/>
  <c r="BW204" i="5"/>
  <c r="BR971" i="5"/>
  <c r="AT325" i="5"/>
  <c r="BO325" i="5" s="1"/>
  <c r="CE791" i="5"/>
  <c r="BP842" i="5"/>
  <c r="CI1009" i="5"/>
  <c r="CL1009" i="5" s="1"/>
  <c r="BT59" i="5"/>
  <c r="AR479" i="5"/>
  <c r="CE569" i="5"/>
  <c r="AY706" i="5"/>
  <c r="BT706" i="5" s="1"/>
  <c r="CI972" i="5"/>
  <c r="CL972" i="5" s="1"/>
  <c r="BU186" i="5"/>
  <c r="BU591" i="5"/>
  <c r="CA837" i="5"/>
  <c r="CD661" i="5"/>
  <c r="CE112" i="5"/>
  <c r="BC916" i="5"/>
  <c r="BX916" i="5" s="1"/>
  <c r="BG697" i="5"/>
  <c r="CB697" i="5" s="1"/>
  <c r="BC296" i="5"/>
  <c r="BX296" i="5" s="1"/>
  <c r="BW286" i="5"/>
  <c r="AS21" i="5"/>
  <c r="BN21" i="5" s="1"/>
  <c r="BV387" i="5"/>
  <c r="CA239" i="5"/>
  <c r="BS1001" i="5"/>
  <c r="AV70" i="5"/>
  <c r="BK496" i="5"/>
  <c r="CF496" i="5" s="1"/>
  <c r="CB941" i="5"/>
  <c r="BO137" i="5"/>
  <c r="BO249" i="5"/>
  <c r="BC835" i="5"/>
  <c r="BX835" i="5" s="1"/>
  <c r="AV617" i="5"/>
  <c r="CJ617" i="5" s="1"/>
  <c r="CM617" i="5" s="1"/>
  <c r="CI364" i="5"/>
  <c r="CL364" i="5" s="1"/>
  <c r="BE162" i="5"/>
  <c r="BZ162" i="5" s="1"/>
  <c r="BO86" i="5"/>
  <c r="CI412" i="5"/>
  <c r="CL412" i="5" s="1"/>
  <c r="CE337" i="5"/>
  <c r="BR543" i="5"/>
  <c r="CD53" i="5"/>
  <c r="BV684" i="5"/>
  <c r="AX737" i="5"/>
  <c r="BS737" i="5" s="1"/>
  <c r="AS548" i="5"/>
  <c r="CJ548" i="5" s="1"/>
  <c r="CM548" i="5" s="1"/>
  <c r="BA268" i="5"/>
  <c r="BV268" i="5" s="1"/>
  <c r="BR421" i="5"/>
  <c r="AV320" i="5"/>
  <c r="BQ320" i="5" s="1"/>
  <c r="BB691" i="5"/>
  <c r="BW691" i="5" s="1"/>
  <c r="CI338" i="5"/>
  <c r="CL338" i="5" s="1"/>
  <c r="AV982" i="5"/>
  <c r="BQ982" i="5" s="1"/>
  <c r="BZ28" i="5"/>
  <c r="AT585" i="5"/>
  <c r="BO585" i="5" s="1"/>
  <c r="CI855" i="5"/>
  <c r="CL855" i="5" s="1"/>
  <c r="CE442" i="5"/>
  <c r="CB232" i="5"/>
  <c r="BT801" i="5"/>
  <c r="BI833" i="5"/>
  <c r="CD833" i="5" s="1"/>
  <c r="BO809" i="5"/>
  <c r="BB258" i="5"/>
  <c r="BW258" i="5" s="1"/>
  <c r="AY971" i="5"/>
  <c r="BT971" i="5" s="1"/>
  <c r="BG250" i="5"/>
  <c r="CB250" i="5" s="1"/>
  <c r="BX858" i="5"/>
  <c r="BE636" i="5"/>
  <c r="BZ636" i="5" s="1"/>
  <c r="AS820" i="5"/>
  <c r="BN820" i="5" s="1"/>
  <c r="BD1005" i="5"/>
  <c r="BY1005" i="5" s="1"/>
  <c r="BZ990" i="5"/>
  <c r="CF940" i="5"/>
  <c r="CI224" i="5"/>
  <c r="CL224" i="5" s="1"/>
  <c r="BK927" i="5"/>
  <c r="CF927" i="5" s="1"/>
  <c r="BJ472" i="5"/>
  <c r="CE472" i="5" s="1"/>
  <c r="CI904" i="5"/>
  <c r="CL904" i="5" s="1"/>
  <c r="BV374" i="5"/>
  <c r="CI80" i="5"/>
  <c r="CL80" i="5" s="1"/>
  <c r="AX476" i="5"/>
  <c r="BS476" i="5" s="1"/>
  <c r="CI430" i="5"/>
  <c r="CL430" i="5" s="1"/>
  <c r="BT326" i="5"/>
  <c r="BS104" i="5"/>
  <c r="BA30" i="5"/>
  <c r="BV30" i="5" s="1"/>
  <c r="CI916" i="5"/>
  <c r="CL916" i="5" s="1"/>
  <c r="CI908" i="5"/>
  <c r="CL908" i="5" s="1"/>
  <c r="BU523" i="5"/>
  <c r="CF822" i="5"/>
  <c r="CI643" i="5"/>
  <c r="CL643" i="5" s="1"/>
  <c r="AW553" i="5"/>
  <c r="BR553" i="5" s="1"/>
  <c r="CI169" i="5"/>
  <c r="CL169" i="5" s="1"/>
  <c r="BI821" i="5"/>
  <c r="CD821" i="5" s="1"/>
  <c r="BI236" i="5"/>
  <c r="CD236" i="5" s="1"/>
  <c r="BI145" i="5"/>
  <c r="CD145" i="5" s="1"/>
  <c r="BH109" i="5"/>
  <c r="CC109" i="5" s="1"/>
  <c r="BI769" i="5"/>
  <c r="CD769" i="5" s="1"/>
  <c r="CI558" i="5"/>
  <c r="CL558" i="5" s="1"/>
  <c r="AX198" i="5"/>
  <c r="BS198" i="5" s="1"/>
  <c r="BA646" i="5"/>
  <c r="BV646" i="5" s="1"/>
  <c r="BF640" i="5"/>
  <c r="CA640" i="5" s="1"/>
  <c r="AV961" i="5"/>
  <c r="BQ961" i="5" s="1"/>
  <c r="AX441" i="5"/>
  <c r="BS441" i="5" s="1"/>
  <c r="BB753" i="5"/>
  <c r="BW753" i="5" s="1"/>
  <c r="BO210" i="5"/>
  <c r="BZ1012" i="5"/>
  <c r="BV713" i="5"/>
  <c r="AW741" i="5"/>
  <c r="CJ741" i="5" s="1"/>
  <c r="CM741" i="5" s="1"/>
  <c r="BA74" i="5"/>
  <c r="BV74" i="5" s="1"/>
  <c r="BZ651" i="5"/>
  <c r="BJ567" i="5"/>
  <c r="CE567" i="5" s="1"/>
  <c r="AS887" i="5"/>
  <c r="BD678" i="5"/>
  <c r="BY678" i="5" s="1"/>
  <c r="BK935" i="5"/>
  <c r="CF935" i="5" s="1"/>
  <c r="BG799" i="5"/>
  <c r="CB799" i="5" s="1"/>
  <c r="AY839" i="5"/>
  <c r="BT839" i="5" s="1"/>
  <c r="CI899" i="5"/>
  <c r="CL899" i="5" s="1"/>
  <c r="BJ992" i="5"/>
  <c r="CE992" i="5" s="1"/>
  <c r="BV958" i="5"/>
  <c r="CD502" i="5"/>
  <c r="AR199" i="5"/>
  <c r="BM199" i="5" s="1"/>
  <c r="BS638" i="5"/>
  <c r="AT764" i="5"/>
  <c r="CI196" i="5"/>
  <c r="CL196" i="5" s="1"/>
  <c r="BD427" i="5"/>
  <c r="BY427" i="5" s="1"/>
  <c r="BK665" i="5"/>
  <c r="CF665" i="5" s="1"/>
  <c r="BE191" i="5"/>
  <c r="BZ191" i="5" s="1"/>
  <c r="BP328" i="5"/>
  <c r="BM146" i="5"/>
  <c r="AX825" i="5"/>
  <c r="CE39" i="5"/>
  <c r="CI443" i="5"/>
  <c r="CL443" i="5" s="1"/>
  <c r="BC798" i="5"/>
  <c r="BX798" i="5" s="1"/>
  <c r="BI110" i="5"/>
  <c r="CD110" i="5" s="1"/>
  <c r="AV794" i="5"/>
  <c r="BQ794" i="5" s="1"/>
  <c r="BF311" i="5"/>
  <c r="CA311" i="5" s="1"/>
  <c r="BN28" i="5"/>
  <c r="CI117" i="5"/>
  <c r="CL117" i="5" s="1"/>
  <c r="BD390" i="5"/>
  <c r="BY390" i="5" s="1"/>
  <c r="BK535" i="5"/>
  <c r="CF535" i="5" s="1"/>
  <c r="BH416" i="5"/>
  <c r="CC416" i="5" s="1"/>
  <c r="AT953" i="5"/>
  <c r="CJ953" i="5" s="1"/>
  <c r="CM953" i="5" s="1"/>
  <c r="CB366" i="5"/>
  <c r="BE493" i="5"/>
  <c r="BZ493" i="5" s="1"/>
  <c r="AW515" i="5"/>
  <c r="BR515" i="5" s="1"/>
  <c r="BJ113" i="5"/>
  <c r="CE113" i="5" s="1"/>
  <c r="AY428" i="5"/>
  <c r="CI418" i="5"/>
  <c r="CL418" i="5" s="1"/>
  <c r="BM232" i="5"/>
  <c r="BG489" i="5"/>
  <c r="CB489" i="5" s="1"/>
  <c r="CI510" i="5"/>
  <c r="CL510" i="5" s="1"/>
  <c r="BA545" i="5"/>
  <c r="BV545" i="5" s="1"/>
  <c r="CC618" i="5"/>
  <c r="BH41" i="5"/>
  <c r="CC41" i="5" s="1"/>
  <c r="BA85" i="5"/>
  <c r="BV85" i="5" s="1"/>
  <c r="BM64" i="5"/>
  <c r="AX934" i="5"/>
  <c r="BD465" i="5"/>
  <c r="BY465" i="5" s="1"/>
  <c r="BJ63" i="5"/>
  <c r="CE63" i="5" s="1"/>
  <c r="BZ967" i="5"/>
  <c r="BC297" i="5"/>
  <c r="BX297" i="5" s="1"/>
  <c r="BC570" i="5"/>
  <c r="BX570" i="5" s="1"/>
  <c r="BC52" i="5"/>
  <c r="CJ52" i="5" s="1"/>
  <c r="CM52" i="5" s="1"/>
  <c r="AW389" i="5"/>
  <c r="BR389" i="5" s="1"/>
  <c r="AT204" i="5"/>
  <c r="CI325" i="5"/>
  <c r="CL325" i="5" s="1"/>
  <c r="BE767" i="5"/>
  <c r="BZ767" i="5" s="1"/>
  <c r="BM376" i="5"/>
  <c r="AZ539" i="5"/>
  <c r="BU539" i="5" s="1"/>
  <c r="BQ336" i="5"/>
  <c r="BC588" i="5"/>
  <c r="BX588" i="5" s="1"/>
  <c r="CD954" i="5"/>
  <c r="BA615" i="5"/>
  <c r="BK499" i="5"/>
  <c r="CF499" i="5" s="1"/>
  <c r="CI1004" i="5"/>
  <c r="CL1004" i="5" s="1"/>
  <c r="BB188" i="5"/>
  <c r="BW188" i="5" s="1"/>
  <c r="BI586" i="5"/>
  <c r="CD586" i="5" s="1"/>
  <c r="BV791" i="5"/>
  <c r="BP897" i="5"/>
  <c r="BD140" i="5"/>
  <c r="BY140" i="5" s="1"/>
  <c r="BW1009" i="5"/>
  <c r="BN940" i="5"/>
  <c r="BA583" i="5"/>
  <c r="BV583" i="5" s="1"/>
  <c r="BF372" i="5"/>
  <c r="CA372" i="5" s="1"/>
  <c r="BY768" i="5"/>
  <c r="BK479" i="5"/>
  <c r="CF479" i="5" s="1"/>
  <c r="AR154" i="5"/>
  <c r="CJ154" i="5" s="1"/>
  <c r="CM154" i="5" s="1"/>
  <c r="CI472" i="5"/>
  <c r="CL472" i="5" s="1"/>
  <c r="AX509" i="5"/>
  <c r="AS298" i="5"/>
  <c r="CA78" i="5"/>
  <c r="AY101" i="5"/>
  <c r="BT101" i="5" s="1"/>
  <c r="AW884" i="5"/>
  <c r="BR884" i="5" s="1"/>
  <c r="AW355" i="5"/>
  <c r="BR355" i="5" s="1"/>
  <c r="BP900" i="5"/>
  <c r="BG686" i="5"/>
  <c r="CB686" i="5" s="1"/>
  <c r="AX972" i="5"/>
  <c r="BF186" i="5"/>
  <c r="CA186" i="5" s="1"/>
  <c r="CI293" i="5"/>
  <c r="CL293" i="5" s="1"/>
  <c r="BQ170" i="5"/>
  <c r="AT503" i="5"/>
  <c r="CJ503" i="5" s="1"/>
  <c r="CM503" i="5" s="1"/>
  <c r="CD476" i="5"/>
  <c r="BY696" i="5"/>
  <c r="AX642" i="5"/>
  <c r="BS642" i="5" s="1"/>
  <c r="BR23" i="5"/>
  <c r="BF581" i="5"/>
  <c r="CA581" i="5" s="1"/>
  <c r="BG365" i="5"/>
  <c r="CB365" i="5" s="1"/>
  <c r="BN843" i="5"/>
  <c r="BJ702" i="5"/>
  <c r="CE702" i="5" s="1"/>
  <c r="CI480" i="5"/>
  <c r="CL480" i="5" s="1"/>
  <c r="AS908" i="5"/>
  <c r="CJ908" i="5" s="1"/>
  <c r="CM908" i="5" s="1"/>
  <c r="AV251" i="5"/>
  <c r="BY464" i="5"/>
  <c r="BC27" i="5"/>
  <c r="BX27" i="5" s="1"/>
  <c r="BJ181" i="5"/>
  <c r="CE181" i="5" s="1"/>
  <c r="AT894" i="5"/>
  <c r="BO894" i="5" s="1"/>
  <c r="BP48" i="5"/>
  <c r="CA932" i="5"/>
  <c r="BJ470" i="5"/>
  <c r="CE470" i="5" s="1"/>
  <c r="BB761" i="5"/>
  <c r="BW761" i="5" s="1"/>
  <c r="AU538" i="5"/>
  <c r="BP538" i="5" s="1"/>
  <c r="AS622" i="5"/>
  <c r="BN622" i="5" s="1"/>
  <c r="BP803" i="5"/>
  <c r="CI342" i="5"/>
  <c r="CL342" i="5" s="1"/>
  <c r="CC532" i="5"/>
  <c r="BJ1007" i="5"/>
  <c r="CB644" i="5"/>
  <c r="BX20" i="5"/>
  <c r="BY305" i="5"/>
  <c r="BC324" i="5"/>
  <c r="BX324" i="5" s="1"/>
  <c r="AX541" i="5"/>
  <c r="BS541" i="5" s="1"/>
  <c r="AU854" i="5"/>
  <c r="BT637" i="5"/>
  <c r="BX556" i="5"/>
  <c r="AV888" i="5"/>
  <c r="BJ252" i="5"/>
  <c r="CE252" i="5" s="1"/>
  <c r="BP597" i="5"/>
  <c r="AW75" i="5"/>
  <c r="BR75" i="5" s="1"/>
  <c r="BQ269" i="5"/>
  <c r="AS91" i="5"/>
  <c r="BN91" i="5" s="1"/>
  <c r="CI25" i="5"/>
  <c r="CL25" i="5" s="1"/>
  <c r="CD109" i="5"/>
  <c r="AR349" i="5"/>
  <c r="CF139" i="5"/>
  <c r="AX641" i="5"/>
  <c r="AZ830" i="5"/>
  <c r="BU830" i="5" s="1"/>
  <c r="AU715" i="5"/>
  <c r="AW37" i="5"/>
  <c r="BR37" i="5" s="1"/>
  <c r="AT234" i="5"/>
  <c r="BO234" i="5" s="1"/>
  <c r="BW364" i="5"/>
  <c r="BB111" i="5"/>
  <c r="BW111" i="5" s="1"/>
  <c r="BM162" i="5"/>
  <c r="AS537" i="5"/>
  <c r="BN537" i="5" s="1"/>
  <c r="BN266" i="5"/>
  <c r="BE386" i="5"/>
  <c r="BZ386" i="5" s="1"/>
  <c r="AU453" i="5"/>
  <c r="BP453" i="5" s="1"/>
  <c r="BD1017" i="5"/>
  <c r="BY1017" i="5" s="1"/>
  <c r="BB675" i="5"/>
  <c r="AR150" i="5"/>
  <c r="CJ150" i="5" s="1"/>
  <c r="CM150" i="5" s="1"/>
  <c r="BE148" i="5"/>
  <c r="BZ148" i="5" s="1"/>
  <c r="AU136" i="5"/>
  <c r="BP136" i="5" s="1"/>
  <c r="CI69" i="5"/>
  <c r="CL69" i="5" s="1"/>
  <c r="BR626" i="5"/>
  <c r="BO348" i="5"/>
  <c r="AS879" i="5"/>
  <c r="AV819" i="5"/>
  <c r="CA268" i="5"/>
  <c r="BE283" i="5"/>
  <c r="BZ283" i="5" s="1"/>
  <c r="AR478" i="5"/>
  <c r="CJ478" i="5" s="1"/>
  <c r="CM478" i="5" s="1"/>
  <c r="AW404" i="5"/>
  <c r="BR404" i="5" s="1"/>
  <c r="BK299" i="5"/>
  <c r="CF299" i="5" s="1"/>
  <c r="AY320" i="5"/>
  <c r="BT320" i="5" s="1"/>
  <c r="AZ704" i="5"/>
  <c r="BU704" i="5" s="1"/>
  <c r="AV886" i="5"/>
  <c r="BQ886" i="5" s="1"/>
  <c r="BC66" i="5"/>
  <c r="AS375" i="5"/>
  <c r="BN375" i="5" s="1"/>
  <c r="AR142" i="5"/>
  <c r="BR672" i="5"/>
  <c r="BG328" i="5"/>
  <c r="CB328" i="5" s="1"/>
  <c r="AY872" i="5"/>
  <c r="BT872" i="5" s="1"/>
  <c r="BE544" i="5"/>
  <c r="BZ544" i="5" s="1"/>
  <c r="BT39" i="5"/>
  <c r="BY29" i="5"/>
  <c r="CI714" i="5"/>
  <c r="CL714" i="5" s="1"/>
  <c r="AR301" i="5"/>
  <c r="BK497" i="5"/>
  <c r="CF497" i="5" s="1"/>
  <c r="CA431" i="5"/>
  <c r="AR910" i="5"/>
  <c r="BM910" i="5" s="1"/>
  <c r="BI993" i="5"/>
  <c r="CD993" i="5" s="1"/>
  <c r="BX433" i="5"/>
  <c r="CC953" i="5"/>
  <c r="CA482" i="5"/>
  <c r="BF654" i="5"/>
  <c r="CA654" i="5" s="1"/>
  <c r="BD1015" i="5"/>
  <c r="BY1015" i="5" s="1"/>
  <c r="AR979" i="5"/>
  <c r="CB840" i="5"/>
  <c r="AT945" i="5"/>
  <c r="CD955" i="5"/>
  <c r="BI246" i="5"/>
  <c r="CD246" i="5" s="1"/>
  <c r="CF64" i="5"/>
  <c r="BB871" i="5"/>
  <c r="BW871" i="5" s="1"/>
  <c r="AY895" i="5"/>
  <c r="BT895" i="5" s="1"/>
  <c r="BI297" i="5"/>
  <c r="CD297" i="5" s="1"/>
  <c r="BD467" i="5"/>
  <c r="BK494" i="5"/>
  <c r="CF494" i="5" s="1"/>
  <c r="AX504" i="5"/>
  <c r="BS504" i="5" s="1"/>
  <c r="BO624" i="5"/>
  <c r="AZ447" i="5"/>
  <c r="BU447" i="5" s="1"/>
  <c r="BH490" i="5"/>
  <c r="CC490" i="5" s="1"/>
  <c r="CF623" i="5"/>
  <c r="BH505" i="5"/>
  <c r="CI746" i="5"/>
  <c r="CL746" i="5" s="1"/>
  <c r="AW382" i="5"/>
  <c r="CA883" i="5"/>
  <c r="CI896" i="5"/>
  <c r="CL896" i="5" s="1"/>
  <c r="AW171" i="5"/>
  <c r="BR171" i="5" s="1"/>
  <c r="BB114" i="5"/>
  <c r="BN566" i="5"/>
  <c r="AS666" i="5"/>
  <c r="BN666" i="5" s="1"/>
  <c r="AZ499" i="5"/>
  <c r="BU499" i="5" s="1"/>
  <c r="BV649" i="5"/>
  <c r="BQ897" i="5"/>
  <c r="AS140" i="5"/>
  <c r="AR852" i="5"/>
  <c r="AV59" i="5"/>
  <c r="BQ59" i="5" s="1"/>
  <c r="AW372" i="5"/>
  <c r="BR372" i="5" s="1"/>
  <c r="AY46" i="5"/>
  <c r="BT46" i="5" s="1"/>
  <c r="CC948" i="5"/>
  <c r="AX540" i="5"/>
  <c r="AY388" i="5"/>
  <c r="BT388" i="5" s="1"/>
  <c r="CD552" i="5"/>
  <c r="AT572" i="5"/>
  <c r="BV298" i="5"/>
  <c r="BB189" i="5"/>
  <c r="BW189" i="5" s="1"/>
  <c r="AY78" i="5"/>
  <c r="BT78" i="5" s="1"/>
  <c r="AY884" i="5"/>
  <c r="BT884" i="5" s="1"/>
  <c r="BA909" i="5"/>
  <c r="BV909" i="5" s="1"/>
  <c r="BM200" i="5"/>
  <c r="BE488" i="5"/>
  <c r="CJ488" i="5" s="1"/>
  <c r="CM488" i="5" s="1"/>
  <c r="CE706" i="5"/>
  <c r="CI938" i="5"/>
  <c r="CL938" i="5" s="1"/>
  <c r="BD952" i="5"/>
  <c r="BY952" i="5" s="1"/>
  <c r="BI398" i="5"/>
  <c r="CD398" i="5" s="1"/>
  <c r="AU786" i="5"/>
  <c r="BP786" i="5" s="1"/>
  <c r="BH987" i="5"/>
  <c r="CC987" i="5" s="1"/>
  <c r="AT186" i="5"/>
  <c r="BO186" i="5" s="1"/>
  <c r="BY931" i="5"/>
  <c r="BO512" i="5"/>
  <c r="AV695" i="5"/>
  <c r="BQ695" i="5" s="1"/>
  <c r="BN720" i="5"/>
  <c r="BP923" i="5"/>
  <c r="BJ354" i="5"/>
  <c r="CE354" i="5" s="1"/>
  <c r="BJ222" i="5"/>
  <c r="CE222" i="5" s="1"/>
  <c r="AR314" i="5"/>
  <c r="AR365" i="5"/>
  <c r="BM365" i="5" s="1"/>
  <c r="AW112" i="5"/>
  <c r="BR112" i="5" s="1"/>
  <c r="BK702" i="5"/>
  <c r="CF702" i="5" s="1"/>
  <c r="BX244" i="5"/>
  <c r="BB916" i="5"/>
  <c r="BW916" i="5" s="1"/>
  <c r="CI394" i="5"/>
  <c r="CL394" i="5" s="1"/>
  <c r="CA408" i="5"/>
  <c r="CD662" i="5"/>
  <c r="CF932" i="5"/>
  <c r="BE727" i="5"/>
  <c r="BZ727" i="5" s="1"/>
  <c r="AV296" i="5"/>
  <c r="BQ296" i="5" s="1"/>
  <c r="BJ596" i="5"/>
  <c r="CE596" i="5" s="1"/>
  <c r="BI669" i="5"/>
  <c r="CD669" i="5" s="1"/>
  <c r="BE628" i="5"/>
  <c r="BZ628" i="5" s="1"/>
  <c r="CF340" i="5"/>
  <c r="CF893" i="5"/>
  <c r="AS20" i="5"/>
  <c r="BN20" i="5" s="1"/>
  <c r="BG946" i="5"/>
  <c r="CB946" i="5" s="1"/>
  <c r="BU975" i="5"/>
  <c r="CF959" i="5"/>
  <c r="BG571" i="5"/>
  <c r="CB571" i="5" s="1"/>
  <c r="AT387" i="5"/>
  <c r="BO387" i="5" s="1"/>
  <c r="AR804" i="5"/>
  <c r="AW377" i="5"/>
  <c r="BR377" i="5" s="1"/>
  <c r="BF687" i="5"/>
  <c r="CA687" i="5" s="1"/>
  <c r="BE413" i="5"/>
  <c r="BZ413" i="5" s="1"/>
  <c r="BE175" i="5"/>
  <c r="BZ175" i="5" s="1"/>
  <c r="AR76" i="5"/>
  <c r="CD263" i="5"/>
  <c r="AR977" i="5"/>
  <c r="BM977" i="5" s="1"/>
  <c r="AZ35" i="5"/>
  <c r="BU35" i="5" s="1"/>
  <c r="BT647" i="5"/>
  <c r="CE735" i="5"/>
  <c r="BI849" i="5"/>
  <c r="CD849" i="5" s="1"/>
  <c r="BB91" i="5"/>
  <c r="BW91" i="5" s="1"/>
  <c r="BA968" i="5"/>
  <c r="BV968" i="5" s="1"/>
  <c r="BF109" i="5"/>
  <c r="CA109" i="5" s="1"/>
  <c r="BG769" i="5"/>
  <c r="BT608" i="5"/>
  <c r="BE558" i="5"/>
  <c r="AR409" i="5"/>
  <c r="BM409" i="5" s="1"/>
  <c r="BZ850" i="5"/>
  <c r="CI37" i="5"/>
  <c r="CL37" i="5" s="1"/>
  <c r="BX289" i="5"/>
  <c r="BG605" i="5"/>
  <c r="CB605" i="5" s="1"/>
  <c r="BJ1002" i="5"/>
  <c r="CE1002" i="5" s="1"/>
  <c r="BJ777" i="5"/>
  <c r="CE777" i="5" s="1"/>
  <c r="BA656" i="5"/>
  <c r="BV656" i="5" s="1"/>
  <c r="CI386" i="5"/>
  <c r="CL386" i="5" s="1"/>
  <c r="AS453" i="5"/>
  <c r="BG778" i="5"/>
  <c r="CB778" i="5" s="1"/>
  <c r="BD79" i="5"/>
  <c r="BY79" i="5" s="1"/>
  <c r="BA187" i="5"/>
  <c r="BV187" i="5" s="1"/>
  <c r="CI578" i="5"/>
  <c r="CL578" i="5" s="1"/>
  <c r="BI209" i="5"/>
  <c r="CD209" i="5" s="1"/>
  <c r="CI346" i="5"/>
  <c r="CL346" i="5" s="1"/>
  <c r="BG141" i="5"/>
  <c r="CB141" i="5" s="1"/>
  <c r="BU889" i="5"/>
  <c r="AW491" i="5"/>
  <c r="BR491" i="5" s="1"/>
  <c r="BM898" i="5"/>
  <c r="CE611" i="5"/>
  <c r="AW271" i="5"/>
  <c r="BR271" i="5" s="1"/>
  <c r="AS31" i="5"/>
  <c r="BN31" i="5" s="1"/>
  <c r="BI466" i="5"/>
  <c r="CD466" i="5" s="1"/>
  <c r="BX1014" i="5"/>
  <c r="AT178" i="5"/>
  <c r="BO178" i="5" s="1"/>
  <c r="CI317" i="5"/>
  <c r="CL317" i="5" s="1"/>
  <c r="CD957" i="5"/>
  <c r="BJ58" i="5"/>
  <c r="CE58" i="5" s="1"/>
  <c r="BE456" i="5"/>
  <c r="BZ456" i="5" s="1"/>
  <c r="AX868" i="5"/>
  <c r="BS868" i="5" s="1"/>
  <c r="BA600" i="5"/>
  <c r="BF106" i="5"/>
  <c r="CA106" i="5" s="1"/>
  <c r="BT606" i="5"/>
  <c r="BK346" i="5"/>
  <c r="BN105" i="5"/>
  <c r="AR260" i="5"/>
  <c r="CJ260" i="5" s="1"/>
  <c r="CM260" i="5" s="1"/>
  <c r="AV460" i="5"/>
  <c r="AZ794" i="5"/>
  <c r="BU794" i="5" s="1"/>
  <c r="CE475" i="5"/>
  <c r="BV159" i="5"/>
  <c r="CI676" i="5"/>
  <c r="CL676" i="5" s="1"/>
  <c r="BH739" i="5"/>
  <c r="CC739" i="5" s="1"/>
  <c r="CJ629" i="5"/>
  <c r="CM629" i="5" s="1"/>
  <c r="BS71" i="5"/>
  <c r="BU577" i="5"/>
  <c r="BN864" i="5"/>
  <c r="BP630" i="5"/>
  <c r="CE179" i="5"/>
  <c r="BQ277" i="5"/>
  <c r="CC726" i="5"/>
  <c r="BO176" i="5"/>
  <c r="AX414" i="5"/>
  <c r="BS414" i="5" s="1"/>
  <c r="BE51" i="5"/>
  <c r="AU438" i="5"/>
  <c r="BP438" i="5" s="1"/>
  <c r="BQ172" i="5"/>
  <c r="BI757" i="5"/>
  <c r="CD757" i="5" s="1"/>
  <c r="CI304" i="5"/>
  <c r="CL304" i="5" s="1"/>
  <c r="CI215" i="5"/>
  <c r="CL215" i="5" s="1"/>
  <c r="CD731" i="5"/>
  <c r="CC131" i="5"/>
  <c r="CI116" i="5"/>
  <c r="CL116" i="5" s="1"/>
  <c r="BE331" i="5"/>
  <c r="BZ331" i="5" s="1"/>
  <c r="CB642" i="5"/>
  <c r="BB314" i="5"/>
  <c r="BW314" i="5" s="1"/>
  <c r="BT160" i="5"/>
  <c r="BE748" i="5"/>
  <c r="BZ748" i="5" s="1"/>
  <c r="BR73" i="5"/>
  <c r="CB48" i="5"/>
  <c r="CI950" i="5"/>
  <c r="CL950" i="5" s="1"/>
  <c r="BA256" i="5"/>
  <c r="BV256" i="5" s="1"/>
  <c r="BJ121" i="5"/>
  <c r="CE121" i="5" s="1"/>
  <c r="CE278" i="5"/>
  <c r="CI816" i="5"/>
  <c r="CL816" i="5" s="1"/>
  <c r="AZ74" i="5"/>
  <c r="BU74" i="5" s="1"/>
  <c r="BY887" i="5"/>
  <c r="BM788" i="5"/>
  <c r="BX844" i="5"/>
  <c r="CF283" i="5"/>
  <c r="BU276" i="5"/>
  <c r="BA774" i="5"/>
  <c r="BV774" i="5" s="1"/>
  <c r="CI118" i="5"/>
  <c r="CL118" i="5" s="1"/>
  <c r="BD873" i="5"/>
  <c r="BY873" i="5" s="1"/>
  <c r="BO907" i="5"/>
  <c r="CI24" i="5"/>
  <c r="CL24" i="5" s="1"/>
  <c r="BI798" i="5"/>
  <c r="CD798" i="5" s="1"/>
  <c r="AW712" i="5"/>
  <c r="BR712" i="5" s="1"/>
  <c r="CI390" i="5"/>
  <c r="CL390" i="5" s="1"/>
  <c r="CI492" i="5"/>
  <c r="CL492" i="5" s="1"/>
  <c r="CI795" i="5"/>
  <c r="CL795" i="5" s="1"/>
  <c r="AU824" i="5"/>
  <c r="BP824" i="5" s="1"/>
  <c r="CA515" i="5"/>
  <c r="BE401" i="5"/>
  <c r="BZ401" i="5" s="1"/>
  <c r="BK833" i="5"/>
  <c r="CF833" i="5" s="1"/>
  <c r="BO988" i="5"/>
  <c r="CI812" i="5"/>
  <c r="CL812" i="5" s="1"/>
  <c r="BC327" i="5"/>
  <c r="BX327" i="5" s="1"/>
  <c r="BJ559" i="5"/>
  <c r="CD631" i="5"/>
  <c r="AZ344" i="5"/>
  <c r="BU344" i="5" s="1"/>
  <c r="BF165" i="5"/>
  <c r="CA165" i="5" s="1"/>
  <c r="CE360" i="5"/>
  <c r="CI688" i="5"/>
  <c r="CL688" i="5" s="1"/>
  <c r="CE372" i="5"/>
  <c r="BN233" i="5"/>
  <c r="BO355" i="5"/>
  <c r="BR723" i="5"/>
  <c r="CJ437" i="5"/>
  <c r="CM437" i="5" s="1"/>
  <c r="BH693" i="5"/>
  <c r="CC693" i="5" s="1"/>
  <c r="BE783" i="5"/>
  <c r="BZ783" i="5" s="1"/>
  <c r="BQ354" i="5"/>
  <c r="AU27" i="5"/>
  <c r="CJ27" i="5" s="1"/>
  <c r="CM27" i="5" s="1"/>
  <c r="BV598" i="5"/>
  <c r="CI662" i="5"/>
  <c r="CL662" i="5" s="1"/>
  <c r="BZ950" i="5"/>
  <c r="CD432" i="5"/>
  <c r="BM340" i="5"/>
  <c r="BF853" i="5"/>
  <c r="CA853" i="5" s="1"/>
  <c r="AW946" i="5"/>
  <c r="BR946" i="5" s="1"/>
  <c r="BK732" i="5"/>
  <c r="CF732" i="5" s="1"/>
  <c r="AU888" i="5"/>
  <c r="BP888" i="5" s="1"/>
  <c r="CI284" i="5"/>
  <c r="CL284" i="5" s="1"/>
  <c r="AU612" i="5"/>
  <c r="BP612" i="5" s="1"/>
  <c r="BV758" i="5"/>
  <c r="CI554" i="5"/>
  <c r="CL554" i="5" s="1"/>
  <c r="BB850" i="5"/>
  <c r="CD857" i="5"/>
  <c r="BV582" i="5"/>
  <c r="CF350" i="5"/>
  <c r="CI763" i="5"/>
  <c r="CL763" i="5" s="1"/>
  <c r="AY422" i="5"/>
  <c r="BT422" i="5" s="1"/>
  <c r="CI513" i="5"/>
  <c r="CL513" i="5" s="1"/>
  <c r="BA592" i="5"/>
  <c r="BV592" i="5" s="1"/>
  <c r="BD789" i="5"/>
  <c r="BY789" i="5" s="1"/>
  <c r="AY921" i="5"/>
  <c r="BT921" i="5" s="1"/>
  <c r="AU127" i="5"/>
  <c r="BP127" i="5" s="1"/>
  <c r="BN930" i="5"/>
  <c r="CI802" i="5"/>
  <c r="CL802" i="5" s="1"/>
  <c r="BF34" i="5"/>
  <c r="CA34" i="5" s="1"/>
  <c r="CI134" i="5"/>
  <c r="CL134" i="5" s="1"/>
  <c r="CF879" i="5"/>
  <c r="BK745" i="5"/>
  <c r="CF745" i="5" s="1"/>
  <c r="BS320" i="5"/>
  <c r="AZ199" i="5"/>
  <c r="BU199" i="5" s="1"/>
  <c r="BQ926" i="5"/>
  <c r="BN196" i="5"/>
  <c r="BO177" i="5"/>
  <c r="CI481" i="5"/>
  <c r="CL481" i="5" s="1"/>
  <c r="AX28" i="5"/>
  <c r="BS28" i="5" s="1"/>
  <c r="BT416" i="5"/>
  <c r="BF316" i="5"/>
  <c r="BS425" i="5"/>
  <c r="AR973" i="5"/>
  <c r="AU812" i="5"/>
  <c r="BP812" i="5" s="1"/>
  <c r="AT445" i="5"/>
  <c r="BO445" i="5" s="1"/>
  <c r="AR484" i="5"/>
  <c r="CJ484" i="5" s="1"/>
  <c r="CM484" i="5" s="1"/>
  <c r="BC179" i="5"/>
  <c r="BW896" i="5"/>
  <c r="CI897" i="5"/>
  <c r="CL897" i="5" s="1"/>
  <c r="CB528" i="5"/>
  <c r="CJ1009" i="5"/>
  <c r="CM1009" i="5" s="1"/>
  <c r="BE226" i="5"/>
  <c r="BM479" i="5"/>
  <c r="CE189" i="5"/>
  <c r="BE486" i="5"/>
  <c r="BZ486" i="5" s="1"/>
  <c r="CI469" i="5"/>
  <c r="CL469" i="5" s="1"/>
  <c r="CD686" i="5"/>
  <c r="BK82" i="5"/>
  <c r="CF82" i="5" s="1"/>
  <c r="BX512" i="5"/>
  <c r="AX936" i="5"/>
  <c r="BS936" i="5" s="1"/>
  <c r="BA695" i="5"/>
  <c r="BV695" i="5" s="1"/>
  <c r="BW720" i="5"/>
  <c r="AW913" i="5"/>
  <c r="BR913" i="5" s="1"/>
  <c r="BA750" i="5"/>
  <c r="BV750" i="5" s="1"/>
  <c r="BC859" i="5"/>
  <c r="AW223" i="5"/>
  <c r="BR223" i="5" s="1"/>
  <c r="CF312" i="5"/>
  <c r="BU340" i="5"/>
  <c r="AV395" i="5"/>
  <c r="BQ395" i="5" s="1"/>
  <c r="BR20" i="5"/>
  <c r="BP924" i="5"/>
  <c r="BV804" i="5"/>
  <c r="BQ426" i="5"/>
  <c r="BS520" i="5"/>
  <c r="BR558" i="5"/>
  <c r="AU620" i="5"/>
  <c r="BP620" i="5" s="1"/>
  <c r="CI350" i="5"/>
  <c r="CL350" i="5" s="1"/>
  <c r="AW461" i="5"/>
  <c r="BS422" i="5"/>
  <c r="CI717" i="5"/>
  <c r="CL717" i="5" s="1"/>
  <c r="AT127" i="5"/>
  <c r="CJ127" i="5" s="1"/>
  <c r="CM127" i="5" s="1"/>
  <c r="CI243" i="5"/>
  <c r="CL243" i="5" s="1"/>
  <c r="BY951" i="5"/>
  <c r="BY653" i="5"/>
  <c r="AT527" i="5"/>
  <c r="BO527" i="5" s="1"/>
  <c r="CE183" i="5"/>
  <c r="AS229" i="5"/>
  <c r="BN229" i="5" s="1"/>
  <c r="CC84" i="5"/>
  <c r="CI420" i="5"/>
  <c r="CL420" i="5" s="1"/>
  <c r="BU69" i="5"/>
  <c r="BI668" i="5"/>
  <c r="CD668" i="5" s="1"/>
  <c r="AR839" i="5"/>
  <c r="CI483" i="5"/>
  <c r="CL483" i="5" s="1"/>
  <c r="BC992" i="5"/>
  <c r="BX992" i="5" s="1"/>
  <c r="BT764" i="5"/>
  <c r="CB836" i="5"/>
  <c r="BX681" i="5"/>
  <c r="CC845" i="5"/>
  <c r="BH828" i="5"/>
  <c r="CC828" i="5" s="1"/>
  <c r="CI515" i="5"/>
  <c r="CL515" i="5" s="1"/>
  <c r="CA534" i="5"/>
  <c r="CI248" i="5"/>
  <c r="CL248" i="5" s="1"/>
  <c r="AW1016" i="5"/>
  <c r="AR63" i="5"/>
  <c r="BC587" i="5"/>
  <c r="BX587" i="5" s="1"/>
  <c r="AS405" i="5"/>
  <c r="BN405" i="5" s="1"/>
  <c r="BB560" i="5"/>
  <c r="BW45" i="5"/>
  <c r="CI277" i="5"/>
  <c r="CL277" i="5" s="1"/>
  <c r="BE499" i="5"/>
  <c r="BZ499" i="5" s="1"/>
  <c r="CE649" i="5"/>
  <c r="CI842" i="5"/>
  <c r="CL842" i="5" s="1"/>
  <c r="BH998" i="5"/>
  <c r="CC998" i="5" s="1"/>
  <c r="AR59" i="5"/>
  <c r="BM224" i="5"/>
  <c r="BF1006" i="5"/>
  <c r="CI948" i="5"/>
  <c r="CL948" i="5" s="1"/>
  <c r="BK438" i="5"/>
  <c r="CF438" i="5" s="1"/>
  <c r="CI784" i="5"/>
  <c r="CL784" i="5" s="1"/>
  <c r="BK952" i="5"/>
  <c r="CF952" i="5" s="1"/>
  <c r="CJ80" i="5"/>
  <c r="CM80" i="5" s="1"/>
  <c r="BP686" i="5"/>
  <c r="BH936" i="5"/>
  <c r="CC936" i="5" s="1"/>
  <c r="CB381" i="5"/>
  <c r="BU331" i="5"/>
  <c r="BQ642" i="5"/>
  <c r="BM430" i="5"/>
  <c r="BS354" i="5"/>
  <c r="BU581" i="5"/>
  <c r="CC551" i="5"/>
  <c r="CJ916" i="5"/>
  <c r="CM916" i="5" s="1"/>
  <c r="CI932" i="5"/>
  <c r="CL932" i="5" s="1"/>
  <c r="AT306" i="5"/>
  <c r="BO306" i="5" s="1"/>
  <c r="CI964" i="5"/>
  <c r="CL964" i="5" s="1"/>
  <c r="BW599" i="5"/>
  <c r="CI321" i="5"/>
  <c r="CL321" i="5" s="1"/>
  <c r="AZ342" i="5"/>
  <c r="BU342" i="5" s="1"/>
  <c r="BB644" i="5"/>
  <c r="BW644" i="5" s="1"/>
  <c r="BS377" i="5"/>
  <c r="BD877" i="5"/>
  <c r="BY877" i="5" s="1"/>
  <c r="BD865" i="5"/>
  <c r="BY865" i="5" s="1"/>
  <c r="BN949" i="5"/>
  <c r="BA749" i="5"/>
  <c r="BV749" i="5" s="1"/>
  <c r="CB409" i="5"/>
  <c r="BE994" i="5"/>
  <c r="BZ994" i="5" s="1"/>
  <c r="BM436" i="5"/>
  <c r="AZ922" i="5"/>
  <c r="BU922" i="5" s="1"/>
  <c r="AZ266" i="5"/>
  <c r="BU266" i="5" s="1"/>
  <c r="CI285" i="5"/>
  <c r="CL285" i="5" s="1"/>
  <c r="CI136" i="5"/>
  <c r="CL136" i="5" s="1"/>
  <c r="BA72" i="5"/>
  <c r="BV72" i="5" s="1"/>
  <c r="AR322" i="5"/>
  <c r="BM322" i="5" s="1"/>
  <c r="BW97" i="5"/>
  <c r="BG885" i="5"/>
  <c r="CB885" i="5" s="1"/>
  <c r="BJ221" i="5"/>
  <c r="CE221" i="5" s="1"/>
  <c r="BJ942" i="5"/>
  <c r="CE942" i="5" s="1"/>
  <c r="BP855" i="5"/>
  <c r="AT232" i="5"/>
  <c r="CJ232" i="5" s="1"/>
  <c r="CM232" i="5" s="1"/>
  <c r="AR1016" i="5"/>
  <c r="BO471" i="5"/>
  <c r="BW504" i="5"/>
  <c r="BF874" i="5"/>
  <c r="BM382" i="5"/>
  <c r="CI978" i="5"/>
  <c r="CL978" i="5" s="1"/>
  <c r="BI752" i="5"/>
  <c r="CD752" i="5" s="1"/>
  <c r="BK176" i="5"/>
  <c r="CF176" i="5" s="1"/>
  <c r="BT842" i="5"/>
  <c r="BV565" i="5"/>
  <c r="AR952" i="5"/>
  <c r="BM293" i="5"/>
  <c r="AS901" i="5"/>
  <c r="CF573" i="5"/>
  <c r="BR244" i="5"/>
  <c r="BQ722" i="5"/>
  <c r="CE639" i="5"/>
  <c r="BG596" i="5"/>
  <c r="CB596" i="5" s="1"/>
  <c r="AX424" i="5"/>
  <c r="BS424" i="5" s="1"/>
  <c r="BO903" i="5"/>
  <c r="BU21" i="5"/>
  <c r="BQ353" i="5"/>
  <c r="AU182" i="5"/>
  <c r="BP182" i="5" s="1"/>
  <c r="BG230" i="5"/>
  <c r="CB230" i="5" s="1"/>
  <c r="CC719" i="5"/>
  <c r="BR263" i="5"/>
  <c r="BS780" i="5"/>
  <c r="AS184" i="5"/>
  <c r="CI769" i="5"/>
  <c r="CL769" i="5" s="1"/>
  <c r="CI335" i="5"/>
  <c r="CL335" i="5" s="1"/>
  <c r="CI555" i="5"/>
  <c r="CL555" i="5" s="1"/>
  <c r="BT607" i="5"/>
  <c r="CI826" i="5"/>
  <c r="CL826" i="5" s="1"/>
  <c r="CI119" i="5"/>
  <c r="CL119" i="5" s="1"/>
  <c r="BG850" i="5"/>
  <c r="CB850" i="5" s="1"/>
  <c r="BF323" i="5"/>
  <c r="CA323" i="5" s="1"/>
  <c r="BU180" i="5"/>
  <c r="BG663" i="5"/>
  <c r="CB663" i="5" s="1"/>
  <c r="CI303" i="5"/>
  <c r="CL303" i="5" s="1"/>
  <c r="CI127" i="5"/>
  <c r="CL127" i="5" s="1"/>
  <c r="BY807" i="5"/>
  <c r="BW989" i="5"/>
  <c r="BB737" i="5"/>
  <c r="BW737" i="5" s="1"/>
  <c r="AR844" i="5"/>
  <c r="CI272" i="5"/>
  <c r="CL272" i="5" s="1"/>
  <c r="AR660" i="5"/>
  <c r="AU38" i="5"/>
  <c r="BP38" i="5" s="1"/>
  <c r="CF736" i="5"/>
  <c r="BX33" i="5"/>
  <c r="BS54" i="5"/>
  <c r="CI191" i="5"/>
  <c r="CL191" i="5" s="1"/>
  <c r="BX982" i="5"/>
  <c r="CC754" i="5"/>
  <c r="BV629" i="5"/>
  <c r="BM979" i="5"/>
  <c r="BW206" i="5"/>
  <c r="BH563" i="5"/>
  <c r="CC563" i="5" s="1"/>
  <c r="BU248" i="5"/>
  <c r="BO812" i="5"/>
  <c r="BJ829" i="5"/>
  <c r="CE829" i="5" s="1"/>
  <c r="CJ746" i="5"/>
  <c r="CM746" i="5" s="1"/>
  <c r="AU892" i="5"/>
  <c r="BP892" i="5" s="1"/>
  <c r="BM896" i="5"/>
  <c r="BM188" i="5"/>
  <c r="CI1005" i="5"/>
  <c r="CL1005" i="5" s="1"/>
  <c r="BT351" i="5"/>
  <c r="BM852" i="5"/>
  <c r="BQ226" i="5"/>
  <c r="AR1006" i="5"/>
  <c r="CB718" i="5"/>
  <c r="CJ938" i="5"/>
  <c r="CM938" i="5" s="1"/>
  <c r="BK462" i="5"/>
  <c r="BA158" i="5"/>
  <c r="CJ158" i="5" s="1"/>
  <c r="CM158" i="5" s="1"/>
  <c r="CB514" i="5"/>
  <c r="BM201" i="5"/>
  <c r="CI875" i="5"/>
  <c r="CL875" i="5" s="1"/>
  <c r="CJ394" i="5"/>
  <c r="CM394" i="5" s="1"/>
  <c r="BM48" i="5"/>
  <c r="AY740" i="5"/>
  <c r="BT740" i="5" s="1"/>
  <c r="BQ432" i="5"/>
  <c r="BR538" i="5"/>
  <c r="BT342" i="5"/>
  <c r="CI451" i="5"/>
  <c r="CL451" i="5" s="1"/>
  <c r="CI821" i="5"/>
  <c r="CL821" i="5" s="1"/>
  <c r="BR906" i="5"/>
  <c r="AS804" i="5"/>
  <c r="BN804" i="5" s="1"/>
  <c r="BM76" i="5"/>
  <c r="AZ888" i="5"/>
  <c r="BU888" i="5" s="1"/>
  <c r="BM582" i="5"/>
  <c r="BZ753" i="5"/>
  <c r="BW708" i="5"/>
  <c r="CD1017" i="5"/>
  <c r="CJ578" i="5"/>
  <c r="CM578" i="5" s="1"/>
  <c r="AY911" i="5"/>
  <c r="BT911" i="5" s="1"/>
  <c r="BE600" i="5"/>
  <c r="BZ600" i="5" s="1"/>
  <c r="BM317" i="5"/>
  <c r="AZ1012" i="5"/>
  <c r="BU1012" i="5" s="1"/>
  <c r="AX684" i="5"/>
  <c r="BS684" i="5" s="1"/>
  <c r="BP214" i="5"/>
  <c r="CC260" i="5"/>
  <c r="CC61" i="5"/>
  <c r="AY742" i="5"/>
  <c r="BT742" i="5" s="1"/>
  <c r="CI288" i="5"/>
  <c r="CL288" i="5" s="1"/>
  <c r="CI655" i="5"/>
  <c r="CL655" i="5" s="1"/>
  <c r="CI51" i="5"/>
  <c r="CL51" i="5" s="1"/>
  <c r="CI189" i="5"/>
  <c r="CL189" i="5" s="1"/>
  <c r="BM507" i="5"/>
  <c r="CI881" i="5"/>
  <c r="CL881" i="5" s="1"/>
  <c r="CI242" i="5"/>
  <c r="CL242" i="5" s="1"/>
  <c r="AR733" i="5"/>
  <c r="CI408" i="5"/>
  <c r="CL408" i="5" s="1"/>
  <c r="CI193" i="5"/>
  <c r="CL193" i="5" s="1"/>
  <c r="AR276" i="5"/>
  <c r="CI774" i="5"/>
  <c r="CL774" i="5" s="1"/>
  <c r="CI775" i="5"/>
  <c r="CL775" i="5" s="1"/>
  <c r="CI681" i="5"/>
  <c r="CL681" i="5" s="1"/>
  <c r="CI629" i="5"/>
  <c r="CL629" i="5" s="1"/>
  <c r="CI494" i="5"/>
  <c r="CL494" i="5" s="1"/>
  <c r="AR539" i="5"/>
  <c r="BM539" i="5" s="1"/>
  <c r="CK539" i="5" s="1"/>
  <c r="AR781" i="5"/>
  <c r="BM940" i="5"/>
  <c r="CI388" i="5"/>
  <c r="CL388" i="5" s="1"/>
  <c r="BM870" i="5"/>
  <c r="CI498" i="5"/>
  <c r="CL498" i="5" s="1"/>
  <c r="AR304" i="5"/>
  <c r="AR215" i="5"/>
  <c r="BM116" i="5"/>
  <c r="AR950" i="5"/>
  <c r="BM950" i="5" s="1"/>
  <c r="CK950" i="5" s="1"/>
  <c r="CI139" i="5"/>
  <c r="CL139" i="5" s="1"/>
  <c r="AR816" i="5"/>
  <c r="CJ816" i="5" s="1"/>
  <c r="CM816" i="5" s="1"/>
  <c r="BM602" i="5"/>
  <c r="CI788" i="5"/>
  <c r="CL788" i="5" s="1"/>
  <c r="CI773" i="5"/>
  <c r="CL773" i="5" s="1"/>
  <c r="AR24" i="5"/>
  <c r="AR390" i="5"/>
  <c r="AR492" i="5"/>
  <c r="AR795" i="5"/>
  <c r="AR812" i="5"/>
  <c r="BJ18" i="5"/>
  <c r="BM688" i="5"/>
  <c r="CI820" i="5"/>
  <c r="CL820" i="5" s="1"/>
  <c r="CI811" i="5"/>
  <c r="CL811" i="5" s="1"/>
  <c r="CI437" i="5"/>
  <c r="CL437" i="5" s="1"/>
  <c r="AR662" i="5"/>
  <c r="CI340" i="5"/>
  <c r="CL340" i="5" s="1"/>
  <c r="AR284" i="5"/>
  <c r="CJ284" i="5" s="1"/>
  <c r="CM284" i="5" s="1"/>
  <c r="AR763" i="5"/>
  <c r="AR513" i="5"/>
  <c r="BM513" i="5" s="1"/>
  <c r="CI210" i="5"/>
  <c r="CL210" i="5" s="1"/>
  <c r="CI991" i="5"/>
  <c r="CL991" i="5" s="1"/>
  <c r="AR778" i="5"/>
  <c r="AR802" i="5"/>
  <c r="CI925" i="5"/>
  <c r="CL925" i="5" s="1"/>
  <c r="BM741" i="5"/>
  <c r="CI458" i="5"/>
  <c r="CL458" i="5" s="1"/>
  <c r="AR846" i="5"/>
  <c r="BM481" i="5"/>
  <c r="CI615" i="5"/>
  <c r="CL615" i="5" s="1"/>
  <c r="BM897" i="5"/>
  <c r="BM1009" i="5"/>
  <c r="AR469" i="5"/>
  <c r="CI860" i="5"/>
  <c r="CL860" i="5" s="1"/>
  <c r="AR364" i="5"/>
  <c r="AR350" i="5"/>
  <c r="AR717" i="5"/>
  <c r="AR243" i="5"/>
  <c r="BM420" i="5"/>
  <c r="CI887" i="5"/>
  <c r="CL887" i="5" s="1"/>
  <c r="BM483" i="5"/>
  <c r="CI300" i="5"/>
  <c r="CL300" i="5" s="1"/>
  <c r="BM855" i="5"/>
  <c r="AR515" i="5"/>
  <c r="BM248" i="5"/>
  <c r="CI545" i="5"/>
  <c r="CL545" i="5" s="1"/>
  <c r="CI115" i="5"/>
  <c r="CL115" i="5" s="1"/>
  <c r="CI334" i="5"/>
  <c r="CL334" i="5" s="1"/>
  <c r="AR948" i="5"/>
  <c r="BM948" i="5" s="1"/>
  <c r="BM904" i="5"/>
  <c r="AR880" i="5"/>
  <c r="BM880" i="5" s="1"/>
  <c r="AR784" i="5"/>
  <c r="BM916" i="5"/>
  <c r="BM908" i="5"/>
  <c r="BM643" i="5"/>
  <c r="AR108" i="5"/>
  <c r="BM169" i="5"/>
  <c r="AR321" i="5"/>
  <c r="AR546" i="5"/>
  <c r="BM546" i="5" s="1"/>
  <c r="BM558" i="5"/>
  <c r="CI429" i="5"/>
  <c r="CL429" i="5" s="1"/>
  <c r="CI111" i="5"/>
  <c r="CL111" i="5" s="1"/>
  <c r="CI436" i="5"/>
  <c r="CL436" i="5" s="1"/>
  <c r="AR285" i="5"/>
  <c r="AR136" i="5"/>
  <c r="AR603" i="5"/>
  <c r="AR292" i="5"/>
  <c r="BM292" i="5" s="1"/>
  <c r="CI146" i="5"/>
  <c r="CL146" i="5" s="1"/>
  <c r="AR117" i="5"/>
  <c r="BM113" i="5"/>
  <c r="BM510" i="5"/>
  <c r="CA18" i="5"/>
  <c r="AR978" i="5"/>
  <c r="CI114" i="5"/>
  <c r="CL114" i="5" s="1"/>
  <c r="BM472" i="5"/>
  <c r="BM298" i="5"/>
  <c r="CI488" i="5"/>
  <c r="CL488" i="5" s="1"/>
  <c r="BM987" i="5"/>
  <c r="BM480" i="5"/>
  <c r="BM342" i="5"/>
  <c r="AR286" i="5"/>
  <c r="CI946" i="5"/>
  <c r="CL946" i="5" s="1"/>
  <c r="CI793" i="5"/>
  <c r="CL793" i="5" s="1"/>
  <c r="AR25" i="5"/>
  <c r="AR769" i="5"/>
  <c r="BM335" i="5"/>
  <c r="BM555" i="5"/>
  <c r="BM119" i="5"/>
  <c r="AR303" i="5"/>
  <c r="BM127" i="5"/>
  <c r="AR69" i="5"/>
  <c r="BM844" i="5"/>
  <c r="AR1003" i="5"/>
  <c r="BM1003" i="5" s="1"/>
  <c r="AR254" i="5"/>
  <c r="CI482" i="5"/>
  <c r="CL482" i="5" s="1"/>
  <c r="CI447" i="5"/>
  <c r="CL447" i="5" s="1"/>
  <c r="CI971" i="5"/>
  <c r="CL971" i="5" s="1"/>
  <c r="AU18" i="5"/>
  <c r="BM746" i="5"/>
  <c r="AR369" i="5"/>
  <c r="CI188" i="5"/>
  <c r="CL188" i="5" s="1"/>
  <c r="AR1005" i="5"/>
  <c r="BM938" i="5"/>
  <c r="CI201" i="5"/>
  <c r="CL201" i="5" s="1"/>
  <c r="AR875" i="5"/>
  <c r="BM394" i="5"/>
  <c r="CI48" i="5"/>
  <c r="CL48" i="5" s="1"/>
  <c r="AR755" i="5"/>
  <c r="CI1001" i="5"/>
  <c r="CL1001" i="5" s="1"/>
  <c r="CI582" i="5"/>
  <c r="CL582" i="5" s="1"/>
  <c r="AR1002" i="5"/>
  <c r="CJ1002" i="5" s="1"/>
  <c r="CM1002" i="5" s="1"/>
  <c r="BM386" i="5"/>
  <c r="BM578" i="5"/>
  <c r="BM346" i="5"/>
  <c r="CI898" i="5"/>
  <c r="CL898" i="5" s="1"/>
  <c r="BM526" i="5"/>
  <c r="CI658" i="5"/>
  <c r="CL658" i="5" s="1"/>
  <c r="AR203" i="5"/>
  <c r="BM203" i="5" s="1"/>
  <c r="AR58" i="5"/>
  <c r="BM58" i="5" s="1"/>
  <c r="BM362" i="5"/>
  <c r="CJ738" i="5" l="1"/>
  <c r="CM738" i="5" s="1"/>
  <c r="BO738" i="5"/>
  <c r="BN351" i="5"/>
  <c r="CJ351" i="5"/>
  <c r="CM351" i="5" s="1"/>
  <c r="CA201" i="5"/>
  <c r="CJ201" i="5"/>
  <c r="CM201" i="5" s="1"/>
  <c r="CJ346" i="5"/>
  <c r="CM346" i="5" s="1"/>
  <c r="CF346" i="5"/>
  <c r="CJ18" i="5"/>
  <c r="CJ226" i="5"/>
  <c r="CM226" i="5" s="1"/>
  <c r="BZ226" i="5"/>
  <c r="CJ945" i="5"/>
  <c r="CM945" i="5" s="1"/>
  <c r="CJ363" i="5"/>
  <c r="CM363" i="5" s="1"/>
  <c r="BT363" i="5"/>
  <c r="CJ560" i="5"/>
  <c r="CM560" i="5" s="1"/>
  <c r="BT560" i="5"/>
  <c r="CJ615" i="5"/>
  <c r="CM615" i="5" s="1"/>
  <c r="BV615" i="5"/>
  <c r="BO764" i="5"/>
  <c r="CK764" i="5" s="1"/>
  <c r="CJ764" i="5"/>
  <c r="CM764" i="5" s="1"/>
  <c r="CJ316" i="5"/>
  <c r="CM316" i="5" s="1"/>
  <c r="CJ589" i="5"/>
  <c r="CM589" i="5" s="1"/>
  <c r="BP589" i="5"/>
  <c r="BV418" i="5"/>
  <c r="CJ418" i="5"/>
  <c r="CM418" i="5" s="1"/>
  <c r="CJ715" i="5"/>
  <c r="CM715" i="5" s="1"/>
  <c r="CJ451" i="5"/>
  <c r="CM451" i="5" s="1"/>
  <c r="BQ451" i="5"/>
  <c r="BY26" i="5"/>
  <c r="CJ26" i="5"/>
  <c r="CM26" i="5" s="1"/>
  <c r="BQ555" i="5"/>
  <c r="CJ555" i="5"/>
  <c r="CM555" i="5" s="1"/>
  <c r="BX871" i="5"/>
  <c r="CJ871" i="5"/>
  <c r="CM871" i="5" s="1"/>
  <c r="BN939" i="5"/>
  <c r="CK939" i="5" s="1"/>
  <c r="CJ939" i="5"/>
  <c r="CM939" i="5" s="1"/>
  <c r="CJ430" i="5"/>
  <c r="CM430" i="5" s="1"/>
  <c r="CK698" i="5"/>
  <c r="CJ294" i="5"/>
  <c r="CM294" i="5" s="1"/>
  <c r="BV294" i="5"/>
  <c r="CJ932" i="5"/>
  <c r="CM932" i="5" s="1"/>
  <c r="CJ293" i="5"/>
  <c r="CM293" i="5" s="1"/>
  <c r="BN293" i="5"/>
  <c r="CK1004" i="5"/>
  <c r="BP614" i="5"/>
  <c r="CJ614" i="5"/>
  <c r="CM614" i="5" s="1"/>
  <c r="CJ851" i="5"/>
  <c r="CM851" i="5" s="1"/>
  <c r="BU851" i="5"/>
  <c r="CJ530" i="5"/>
  <c r="CM530" i="5" s="1"/>
  <c r="CJ720" i="5"/>
  <c r="CM720" i="5" s="1"/>
  <c r="CJ540" i="5"/>
  <c r="CM540" i="5" s="1"/>
  <c r="CJ298" i="5"/>
  <c r="CM298" i="5" s="1"/>
  <c r="CJ825" i="5"/>
  <c r="CM825" i="5" s="1"/>
  <c r="BS825" i="5"/>
  <c r="CJ601" i="5"/>
  <c r="CM601" i="5" s="1"/>
  <c r="BO601" i="5"/>
  <c r="CJ174" i="5"/>
  <c r="CM174" i="5" s="1"/>
  <c r="BO174" i="5"/>
  <c r="BU742" i="5"/>
  <c r="CK742" i="5" s="1"/>
  <c r="CJ742" i="5"/>
  <c r="CM742" i="5" s="1"/>
  <c r="CK639" i="5"/>
  <c r="CK43" i="5"/>
  <c r="CJ528" i="5"/>
  <c r="CM528" i="5" s="1"/>
  <c r="BP528" i="5"/>
  <c r="CK880" i="5"/>
  <c r="BQ251" i="5"/>
  <c r="CJ251" i="5"/>
  <c r="CM251" i="5" s="1"/>
  <c r="BN887" i="5"/>
  <c r="CJ887" i="5"/>
  <c r="CM887" i="5" s="1"/>
  <c r="CJ708" i="5"/>
  <c r="CM708" i="5" s="1"/>
  <c r="BQ708" i="5"/>
  <c r="CJ986" i="5"/>
  <c r="CM986" i="5" s="1"/>
  <c r="BQ986" i="5"/>
  <c r="CK678" i="5"/>
  <c r="CJ686" i="5"/>
  <c r="CM686" i="5" s="1"/>
  <c r="BY686" i="5"/>
  <c r="CD714" i="5"/>
  <c r="CJ714" i="5"/>
  <c r="CM714" i="5" s="1"/>
  <c r="CJ272" i="5"/>
  <c r="CM272" i="5" s="1"/>
  <c r="BT272" i="5"/>
  <c r="CJ197" i="5"/>
  <c r="CM197" i="5" s="1"/>
  <c r="BU197" i="5"/>
  <c r="CK619" i="5"/>
  <c r="CJ790" i="5"/>
  <c r="CM790" i="5" s="1"/>
  <c r="BW582" i="5"/>
  <c r="CJ582" i="5"/>
  <c r="CM582" i="5" s="1"/>
  <c r="CJ992" i="5"/>
  <c r="CM992" i="5" s="1"/>
  <c r="CJ195" i="5"/>
  <c r="CM195" i="5" s="1"/>
  <c r="BW195" i="5"/>
  <c r="BN645" i="5"/>
  <c r="CJ645" i="5"/>
  <c r="CM645" i="5" s="1"/>
  <c r="BT917" i="5"/>
  <c r="CJ917" i="5"/>
  <c r="CM917" i="5" s="1"/>
  <c r="BV240" i="5"/>
  <c r="CJ240" i="5"/>
  <c r="CM240" i="5" s="1"/>
  <c r="CJ752" i="5"/>
  <c r="CM752" i="5" s="1"/>
  <c r="BU752" i="5"/>
  <c r="CK182" i="5"/>
  <c r="CJ854" i="5"/>
  <c r="CM854" i="5" s="1"/>
  <c r="BP854" i="5"/>
  <c r="CJ729" i="5"/>
  <c r="CM729" i="5" s="1"/>
  <c r="BN729" i="5"/>
  <c r="CK729" i="5" s="1"/>
  <c r="CK82" i="5"/>
  <c r="CJ184" i="5"/>
  <c r="CM184" i="5" s="1"/>
  <c r="BN184" i="5"/>
  <c r="BM633" i="5"/>
  <c r="BM988" i="5"/>
  <c r="CJ51" i="5"/>
  <c r="CM51" i="5" s="1"/>
  <c r="CJ509" i="5"/>
  <c r="CM509" i="5" s="1"/>
  <c r="BS509" i="5"/>
  <c r="CJ973" i="5"/>
  <c r="CM973" i="5" s="1"/>
  <c r="CJ804" i="5"/>
  <c r="CM804" i="5" s="1"/>
  <c r="CJ114" i="5"/>
  <c r="CM114" i="5" s="1"/>
  <c r="BW114" i="5"/>
  <c r="CJ274" i="5"/>
  <c r="CM274" i="5" s="1"/>
  <c r="CK918" i="5"/>
  <c r="CJ664" i="5"/>
  <c r="CM664" i="5" s="1"/>
  <c r="BR664" i="5"/>
  <c r="CJ238" i="5"/>
  <c r="CM238" i="5" s="1"/>
  <c r="BQ238" i="5"/>
  <c r="CJ907" i="5"/>
  <c r="CM907" i="5" s="1"/>
  <c r="CJ33" i="5"/>
  <c r="CM33" i="5" s="1"/>
  <c r="BQ33" i="5"/>
  <c r="BP584" i="5"/>
  <c r="CJ584" i="5"/>
  <c r="CM584" i="5" s="1"/>
  <c r="CK409" i="5"/>
  <c r="CK736" i="5"/>
  <c r="CJ318" i="5"/>
  <c r="CM318" i="5" s="1"/>
  <c r="CJ567" i="5"/>
  <c r="CM567" i="5" s="1"/>
  <c r="CJ177" i="5"/>
  <c r="CM177" i="5" s="1"/>
  <c r="CJ778" i="5"/>
  <c r="CM778" i="5" s="1"/>
  <c r="CJ901" i="5"/>
  <c r="CM901" i="5" s="1"/>
  <c r="CJ505" i="5"/>
  <c r="CM505" i="5" s="1"/>
  <c r="CK104" i="5"/>
  <c r="CJ235" i="5"/>
  <c r="CM235" i="5" s="1"/>
  <c r="CJ161" i="5"/>
  <c r="CM161" i="5" s="1"/>
  <c r="CK139" i="5"/>
  <c r="CJ242" i="5"/>
  <c r="CM242" i="5" s="1"/>
  <c r="CJ506" i="5"/>
  <c r="CM506" i="5" s="1"/>
  <c r="CJ964" i="5"/>
  <c r="CM964" i="5" s="1"/>
  <c r="CJ576" i="5"/>
  <c r="CM576" i="5" s="1"/>
  <c r="CJ563" i="5"/>
  <c r="CM563" i="5" s="1"/>
  <c r="CJ593" i="5"/>
  <c r="CM593" i="5" s="1"/>
  <c r="CJ474" i="5"/>
  <c r="CM474" i="5" s="1"/>
  <c r="CJ441" i="5"/>
  <c r="CM441" i="5" s="1"/>
  <c r="CJ116" i="5"/>
  <c r="CM116" i="5" s="1"/>
  <c r="BW177" i="5"/>
  <c r="CK177" i="5" s="1"/>
  <c r="CJ815" i="5"/>
  <c r="CM815" i="5" s="1"/>
  <c r="CJ459" i="5"/>
  <c r="CM459" i="5" s="1"/>
  <c r="CK193" i="5"/>
  <c r="CJ558" i="5"/>
  <c r="CM558" i="5" s="1"/>
  <c r="CJ542" i="5"/>
  <c r="CM542" i="5" s="1"/>
  <c r="CK437" i="5"/>
  <c r="CJ475" i="5"/>
  <c r="CM475" i="5" s="1"/>
  <c r="CJ411" i="5"/>
  <c r="CM411" i="5" s="1"/>
  <c r="CJ289" i="5"/>
  <c r="CM289" i="5" s="1"/>
  <c r="CJ693" i="5"/>
  <c r="CM693" i="5" s="1"/>
  <c r="CJ54" i="5"/>
  <c r="CM54" i="5" s="1"/>
  <c r="CJ799" i="5"/>
  <c r="CM799" i="5" s="1"/>
  <c r="BO577" i="5"/>
  <c r="CJ577" i="5"/>
  <c r="CM577" i="5" s="1"/>
  <c r="CJ295" i="5"/>
  <c r="CM295" i="5" s="1"/>
  <c r="CJ762" i="5"/>
  <c r="CM762" i="5" s="1"/>
  <c r="CJ155" i="5"/>
  <c r="CM155" i="5" s="1"/>
  <c r="CJ424" i="5"/>
  <c r="CM424" i="5" s="1"/>
  <c r="CJ749" i="5"/>
  <c r="CM749" i="5" s="1"/>
  <c r="CJ934" i="5"/>
  <c r="CM934" i="5" s="1"/>
  <c r="CJ112" i="5"/>
  <c r="CM112" i="5" s="1"/>
  <c r="CJ187" i="5"/>
  <c r="CM187" i="5" s="1"/>
  <c r="CJ983" i="5"/>
  <c r="CM983" i="5" s="1"/>
  <c r="CJ667" i="5"/>
  <c r="CM667" i="5" s="1"/>
  <c r="CJ412" i="5"/>
  <c r="CM412" i="5" s="1"/>
  <c r="CJ373" i="5"/>
  <c r="CM373" i="5" s="1"/>
  <c r="CJ362" i="5"/>
  <c r="CM362" i="5" s="1"/>
  <c r="CJ942" i="5"/>
  <c r="CM942" i="5" s="1"/>
  <c r="CJ332" i="5"/>
  <c r="CM332" i="5" s="1"/>
  <c r="CK435" i="5"/>
  <c r="CK114" i="5"/>
  <c r="BN573" i="5"/>
  <c r="CJ544" i="5"/>
  <c r="CM544" i="5" s="1"/>
  <c r="BQ762" i="5"/>
  <c r="CJ239" i="5"/>
  <c r="CM239" i="5" s="1"/>
  <c r="BN239" i="5"/>
  <c r="CJ219" i="5"/>
  <c r="CM219" i="5" s="1"/>
  <c r="BX155" i="5"/>
  <c r="CK155" i="5" s="1"/>
  <c r="CJ1007" i="5"/>
  <c r="CM1007" i="5" s="1"/>
  <c r="CJ493" i="5"/>
  <c r="CM493" i="5" s="1"/>
  <c r="CJ118" i="5"/>
  <c r="CM118" i="5" s="1"/>
  <c r="CK183" i="5"/>
  <c r="CJ402" i="5"/>
  <c r="CM402" i="5" s="1"/>
  <c r="CJ205" i="5"/>
  <c r="CM205" i="5" s="1"/>
  <c r="CJ386" i="5"/>
  <c r="CM386" i="5" s="1"/>
  <c r="CJ512" i="5"/>
  <c r="CM512" i="5" s="1"/>
  <c r="CJ420" i="5"/>
  <c r="CM420" i="5" s="1"/>
  <c r="CJ447" i="5"/>
  <c r="CM447" i="5" s="1"/>
  <c r="CJ498" i="5"/>
  <c r="CM498" i="5" s="1"/>
  <c r="BP295" i="5"/>
  <c r="CJ426" i="5"/>
  <c r="CM426" i="5" s="1"/>
  <c r="BP360" i="5"/>
  <c r="CJ360" i="5"/>
  <c r="CM360" i="5" s="1"/>
  <c r="CJ649" i="5"/>
  <c r="CM649" i="5" s="1"/>
  <c r="BT649" i="5"/>
  <c r="CK649" i="5" s="1"/>
  <c r="CK482" i="5"/>
  <c r="CK726" i="5"/>
  <c r="CJ352" i="5"/>
  <c r="CM352" i="5" s="1"/>
  <c r="CK559" i="5"/>
  <c r="CK613" i="5"/>
  <c r="CJ464" i="5"/>
  <c r="CM464" i="5" s="1"/>
  <c r="CJ899" i="5"/>
  <c r="CM899" i="5" s="1"/>
  <c r="CJ748" i="5"/>
  <c r="CM748" i="5" s="1"/>
  <c r="CJ843" i="5"/>
  <c r="CM843" i="5" s="1"/>
  <c r="CJ438" i="5"/>
  <c r="CM438" i="5" s="1"/>
  <c r="BM438" i="5"/>
  <c r="CJ403" i="5"/>
  <c r="CM403" i="5" s="1"/>
  <c r="BN386" i="5"/>
  <c r="CK386" i="5" s="1"/>
  <c r="CJ987" i="5"/>
  <c r="CM987" i="5" s="1"/>
  <c r="CJ313" i="5"/>
  <c r="CM313" i="5" s="1"/>
  <c r="CJ898" i="5"/>
  <c r="CM898" i="5" s="1"/>
  <c r="CJ522" i="5"/>
  <c r="CM522" i="5" s="1"/>
  <c r="CJ104" i="5"/>
  <c r="CM104" i="5" s="1"/>
  <c r="CJ73" i="5"/>
  <c r="CM73" i="5" s="1"/>
  <c r="CJ920" i="5"/>
  <c r="CM920" i="5" s="1"/>
  <c r="BQ711" i="5"/>
  <c r="CJ124" i="5"/>
  <c r="CM124" i="5" s="1"/>
  <c r="CJ36" i="5"/>
  <c r="CM36" i="5" s="1"/>
  <c r="CJ681" i="5"/>
  <c r="CM681" i="5" s="1"/>
  <c r="BZ330" i="5"/>
  <c r="CJ483" i="5"/>
  <c r="CM483" i="5" s="1"/>
  <c r="CJ656" i="5"/>
  <c r="CM656" i="5" s="1"/>
  <c r="CJ783" i="5"/>
  <c r="CM783" i="5" s="1"/>
  <c r="CJ46" i="5"/>
  <c r="CM46" i="5" s="1"/>
  <c r="BN46" i="5"/>
  <c r="CJ541" i="5"/>
  <c r="CM541" i="5" s="1"/>
  <c r="CJ32" i="5"/>
  <c r="CM32" i="5" s="1"/>
  <c r="CJ388" i="5"/>
  <c r="CM388" i="5" s="1"/>
  <c r="BN32" i="5"/>
  <c r="BO403" i="5"/>
  <c r="CJ398" i="5"/>
  <c r="CM398" i="5" s="1"/>
  <c r="CJ985" i="5"/>
  <c r="CM985" i="5" s="1"/>
  <c r="CJ348" i="5"/>
  <c r="CM348" i="5" s="1"/>
  <c r="CJ510" i="5"/>
  <c r="CM510" i="5" s="1"/>
  <c r="CJ214" i="5"/>
  <c r="CM214" i="5" s="1"/>
  <c r="CJ135" i="5"/>
  <c r="CM135" i="5" s="1"/>
  <c r="CJ581" i="5"/>
  <c r="CM581" i="5" s="1"/>
  <c r="CJ760" i="5"/>
  <c r="CM760" i="5" s="1"/>
  <c r="CJ221" i="5"/>
  <c r="CM221" i="5" s="1"/>
  <c r="CJ170" i="5"/>
  <c r="CM170" i="5" s="1"/>
  <c r="CK618" i="5"/>
  <c r="BM931" i="5"/>
  <c r="CK931" i="5" s="1"/>
  <c r="CJ397" i="5"/>
  <c r="CM397" i="5" s="1"/>
  <c r="CJ1001" i="5"/>
  <c r="CM1001" i="5" s="1"/>
  <c r="CJ944" i="5"/>
  <c r="CM944" i="5" s="1"/>
  <c r="CJ1013" i="5"/>
  <c r="CM1013" i="5" s="1"/>
  <c r="CK977" i="5"/>
  <c r="CJ819" i="5"/>
  <c r="CM819" i="5" s="1"/>
  <c r="CJ428" i="5"/>
  <c r="CM428" i="5" s="1"/>
  <c r="BT428" i="5"/>
  <c r="CK348" i="5"/>
  <c r="CJ128" i="5"/>
  <c r="CM128" i="5" s="1"/>
  <c r="CK801" i="5"/>
  <c r="CJ991" i="5"/>
  <c r="CM991" i="5" s="1"/>
  <c r="CJ209" i="5"/>
  <c r="CM209" i="5" s="1"/>
  <c r="CJ208" i="5"/>
  <c r="CM208" i="5" s="1"/>
  <c r="CK263" i="5"/>
  <c r="CJ700" i="5"/>
  <c r="CM700" i="5" s="1"/>
  <c r="CJ768" i="5"/>
  <c r="CM768" i="5" s="1"/>
  <c r="CJ554" i="5"/>
  <c r="CM554" i="5" s="1"/>
  <c r="CJ847" i="5"/>
  <c r="CM847" i="5" s="1"/>
  <c r="CK485" i="5"/>
  <c r="CJ61" i="5"/>
  <c r="CM61" i="5" s="1"/>
  <c r="CK37" i="5"/>
  <c r="CK765" i="5"/>
  <c r="CJ491" i="5"/>
  <c r="CM491" i="5" s="1"/>
  <c r="CJ777" i="5"/>
  <c r="CM777" i="5" s="1"/>
  <c r="CK418" i="5"/>
  <c r="CE1008" i="5"/>
  <c r="CK1008" i="5" s="1"/>
  <c r="CJ829" i="5"/>
  <c r="CM829" i="5" s="1"/>
  <c r="BM424" i="5"/>
  <c r="CK424" i="5" s="1"/>
  <c r="CJ288" i="5"/>
  <c r="CM288" i="5" s="1"/>
  <c r="CK560" i="5"/>
  <c r="BP440" i="5"/>
  <c r="BQ944" i="5"/>
  <c r="CJ384" i="5"/>
  <c r="CM384" i="5" s="1"/>
  <c r="CJ701" i="5"/>
  <c r="CM701" i="5" s="1"/>
  <c r="BO604" i="5"/>
  <c r="CK604" i="5" s="1"/>
  <c r="CJ245" i="5"/>
  <c r="CM245" i="5" s="1"/>
  <c r="CJ524" i="5"/>
  <c r="CM524" i="5" s="1"/>
  <c r="CJ797" i="5"/>
  <c r="CM797" i="5" s="1"/>
  <c r="CJ413" i="5"/>
  <c r="CM413" i="5" s="1"/>
  <c r="CJ196" i="5"/>
  <c r="CM196" i="5" s="1"/>
  <c r="BQ659" i="5"/>
  <c r="CJ659" i="5"/>
  <c r="CM659" i="5" s="1"/>
  <c r="CJ504" i="5"/>
  <c r="CM504" i="5" s="1"/>
  <c r="CJ680" i="5"/>
  <c r="CM680" i="5" s="1"/>
  <c r="CJ480" i="5"/>
  <c r="CM480" i="5" s="1"/>
  <c r="CJ453" i="5"/>
  <c r="CM453" i="5" s="1"/>
  <c r="CJ494" i="5"/>
  <c r="CM494" i="5" s="1"/>
  <c r="CK229" i="5"/>
  <c r="CK813" i="5"/>
  <c r="CJ160" i="5"/>
  <c r="CM160" i="5" s="1"/>
  <c r="CJ156" i="5"/>
  <c r="CM156" i="5" s="1"/>
  <c r="CJ45" i="5"/>
  <c r="CM45" i="5" s="1"/>
  <c r="CJ300" i="5"/>
  <c r="CM300" i="5" s="1"/>
  <c r="CJ188" i="5"/>
  <c r="CM188" i="5" s="1"/>
  <c r="CJ747" i="5"/>
  <c r="CM747" i="5" s="1"/>
  <c r="CK41" i="5"/>
  <c r="CJ719" i="5"/>
  <c r="CM719" i="5" s="1"/>
  <c r="CJ417" i="5"/>
  <c r="CM417" i="5" s="1"/>
  <c r="CJ775" i="5"/>
  <c r="CM775" i="5" s="1"/>
  <c r="CJ821" i="5"/>
  <c r="CM821" i="5" s="1"/>
  <c r="CJ267" i="5"/>
  <c r="CM267" i="5" s="1"/>
  <c r="CJ676" i="5"/>
  <c r="CM676" i="5" s="1"/>
  <c r="CK958" i="5"/>
  <c r="CJ776" i="5"/>
  <c r="CM776" i="5" s="1"/>
  <c r="BR55" i="5"/>
  <c r="BO656" i="5"/>
  <c r="CK656" i="5" s="1"/>
  <c r="CJ865" i="5"/>
  <c r="CM865" i="5" s="1"/>
  <c r="CJ653" i="5"/>
  <c r="CM653" i="5" s="1"/>
  <c r="CJ669" i="5"/>
  <c r="CM669" i="5" s="1"/>
  <c r="CJ159" i="5"/>
  <c r="CM159" i="5" s="1"/>
  <c r="BN421" i="5"/>
  <c r="CJ837" i="5"/>
  <c r="CM837" i="5" s="1"/>
  <c r="CJ590" i="5"/>
  <c r="CM590" i="5" s="1"/>
  <c r="CJ468" i="5"/>
  <c r="CM468" i="5" s="1"/>
  <c r="BR701" i="5"/>
  <c r="BP468" i="5"/>
  <c r="CK468" i="5" s="1"/>
  <c r="CJ65" i="5"/>
  <c r="CM65" i="5" s="1"/>
  <c r="CJ334" i="5"/>
  <c r="CM334" i="5" s="1"/>
  <c r="CJ307" i="5"/>
  <c r="CM307" i="5" s="1"/>
  <c r="CJ767" i="5"/>
  <c r="CM767" i="5" s="1"/>
  <c r="CJ946" i="5"/>
  <c r="CM946" i="5" s="1"/>
  <c r="CJ674" i="5"/>
  <c r="CM674" i="5" s="1"/>
  <c r="CJ660" i="5"/>
  <c r="CM660" i="5" s="1"/>
  <c r="CK281" i="5"/>
  <c r="CJ162" i="5"/>
  <c r="CM162" i="5" s="1"/>
  <c r="CJ596" i="5"/>
  <c r="CM596" i="5" s="1"/>
  <c r="CJ603" i="5"/>
  <c r="CM603" i="5" s="1"/>
  <c r="BM660" i="5"/>
  <c r="CK620" i="5"/>
  <c r="CJ850" i="5"/>
  <c r="CM850" i="5" s="1"/>
  <c r="CJ572" i="5"/>
  <c r="CM572" i="5" s="1"/>
  <c r="CJ204" i="5"/>
  <c r="CM204" i="5" s="1"/>
  <c r="CJ70" i="5"/>
  <c r="CM70" i="5" s="1"/>
  <c r="CJ230" i="5"/>
  <c r="CM230" i="5" s="1"/>
  <c r="CJ1010" i="5"/>
  <c r="CM1010" i="5" s="1"/>
  <c r="CK811" i="5"/>
  <c r="CJ534" i="5"/>
  <c r="CM534" i="5" s="1"/>
  <c r="CJ613" i="5"/>
  <c r="CM613" i="5" s="1"/>
  <c r="CJ870" i="5"/>
  <c r="CM870" i="5" s="1"/>
  <c r="CJ148" i="5"/>
  <c r="CM148" i="5" s="1"/>
  <c r="CJ594" i="5"/>
  <c r="CM594" i="5" s="1"/>
  <c r="CJ344" i="5"/>
  <c r="CM344" i="5" s="1"/>
  <c r="CK963" i="5"/>
  <c r="CJ97" i="5"/>
  <c r="CM97" i="5" s="1"/>
  <c r="CJ702" i="5"/>
  <c r="CM702" i="5" s="1"/>
  <c r="CJ511" i="5"/>
  <c r="CM511" i="5" s="1"/>
  <c r="CJ766" i="5"/>
  <c r="CM766" i="5" s="1"/>
  <c r="CJ120" i="5"/>
  <c r="CM120" i="5" s="1"/>
  <c r="CJ805" i="5"/>
  <c r="CM805" i="5" s="1"/>
  <c r="CJ220" i="5"/>
  <c r="CM220" i="5" s="1"/>
  <c r="CJ283" i="5"/>
  <c r="CM283" i="5" s="1"/>
  <c r="BT815" i="5"/>
  <c r="CJ730" i="5"/>
  <c r="CM730" i="5" s="1"/>
  <c r="CJ379" i="5"/>
  <c r="CM379" i="5" s="1"/>
  <c r="BM290" i="5"/>
  <c r="CC166" i="5"/>
  <c r="CJ193" i="5"/>
  <c r="CM193" i="5" s="1"/>
  <c r="CJ618" i="5"/>
  <c r="CM618" i="5" s="1"/>
  <c r="CK871" i="5"/>
  <c r="CJ163" i="5"/>
  <c r="CM163" i="5" s="1"/>
  <c r="BO821" i="5"/>
  <c r="CK821" i="5" s="1"/>
  <c r="BT122" i="5"/>
  <c r="CK122" i="5" s="1"/>
  <c r="CJ77" i="5"/>
  <c r="CM77" i="5" s="1"/>
  <c r="CJ1017" i="5"/>
  <c r="CM1017" i="5" s="1"/>
  <c r="CJ773" i="5"/>
  <c r="CM773" i="5" s="1"/>
  <c r="BN344" i="5"/>
  <c r="CK344" i="5" s="1"/>
  <c r="CJ588" i="5"/>
  <c r="CM588" i="5" s="1"/>
  <c r="CK814" i="5"/>
  <c r="CJ652" i="5"/>
  <c r="CM652" i="5" s="1"/>
  <c r="CJ621" i="5"/>
  <c r="CM621" i="5" s="1"/>
  <c r="BP783" i="5"/>
  <c r="CJ275" i="5"/>
  <c r="CM275" i="5" s="1"/>
  <c r="CJ507" i="5"/>
  <c r="CM507" i="5" s="1"/>
  <c r="CJ743" i="5"/>
  <c r="CM743" i="5" s="1"/>
  <c r="CJ237" i="5"/>
  <c r="CM237" i="5" s="1"/>
  <c r="CJ264" i="5"/>
  <c r="CM264" i="5" s="1"/>
  <c r="CJ828" i="5"/>
  <c r="CM828" i="5" s="1"/>
  <c r="CJ309" i="5"/>
  <c r="CM309" i="5" s="1"/>
  <c r="CJ408" i="5"/>
  <c r="CM408" i="5" s="1"/>
  <c r="CJ651" i="5"/>
  <c r="CM651" i="5" s="1"/>
  <c r="BV760" i="5"/>
  <c r="BM413" i="5"/>
  <c r="CK413" i="5" s="1"/>
  <c r="CJ608" i="5"/>
  <c r="CM608" i="5" s="1"/>
  <c r="CK343" i="5"/>
  <c r="CJ477" i="5"/>
  <c r="CM477" i="5" s="1"/>
  <c r="CJ961" i="5"/>
  <c r="CM961" i="5" s="1"/>
  <c r="CJ914" i="5"/>
  <c r="CM914" i="5" s="1"/>
  <c r="CJ106" i="5"/>
  <c r="CM106" i="5" s="1"/>
  <c r="CJ609" i="5"/>
  <c r="CM609" i="5" s="1"/>
  <c r="CJ452" i="5"/>
  <c r="CM452" i="5" s="1"/>
  <c r="CJ189" i="5"/>
  <c r="CM189" i="5" s="1"/>
  <c r="CJ141" i="5"/>
  <c r="CM141" i="5" s="1"/>
  <c r="CJ650" i="5"/>
  <c r="CM650" i="5" s="1"/>
  <c r="CJ207" i="5"/>
  <c r="CM207" i="5" s="1"/>
  <c r="CJ102" i="5"/>
  <c r="CM102" i="5" s="1"/>
  <c r="CK115" i="5"/>
  <c r="CJ265" i="5"/>
  <c r="CM265" i="5" s="1"/>
  <c r="CK624" i="5"/>
  <c r="BN650" i="5"/>
  <c r="CK629" i="5"/>
  <c r="CJ519" i="5"/>
  <c r="CM519" i="5" s="1"/>
  <c r="BP961" i="5"/>
  <c r="CK961" i="5" s="1"/>
  <c r="CJ138" i="5"/>
  <c r="CM138" i="5" s="1"/>
  <c r="CJ713" i="5"/>
  <c r="CM713" i="5" s="1"/>
  <c r="CJ673" i="5"/>
  <c r="CM673" i="5" s="1"/>
  <c r="CJ175" i="5"/>
  <c r="CM175" i="5" s="1"/>
  <c r="CJ168" i="5"/>
  <c r="CM168" i="5" s="1"/>
  <c r="BN207" i="5"/>
  <c r="CJ92" i="5"/>
  <c r="CM92" i="5" s="1"/>
  <c r="CJ823" i="5"/>
  <c r="CM823" i="5" s="1"/>
  <c r="CJ212" i="5"/>
  <c r="CM212" i="5" s="1"/>
  <c r="BN237" i="5"/>
  <c r="CK237" i="5" s="1"/>
  <c r="CJ721" i="5"/>
  <c r="CM721" i="5" s="1"/>
  <c r="CJ328" i="5"/>
  <c r="CM328" i="5" s="1"/>
  <c r="CJ845" i="5"/>
  <c r="CM845" i="5" s="1"/>
  <c r="CJ817" i="5"/>
  <c r="CM817" i="5" s="1"/>
  <c r="CJ923" i="5"/>
  <c r="CM923" i="5" s="1"/>
  <c r="CK850" i="5"/>
  <c r="CK310" i="5"/>
  <c r="CK499" i="5"/>
  <c r="CK448" i="5"/>
  <c r="CK997" i="5"/>
  <c r="CK1013" i="5"/>
  <c r="CK206" i="5"/>
  <c r="CK266" i="5"/>
  <c r="CK696" i="5"/>
  <c r="CK58" i="5"/>
  <c r="CK645" i="5"/>
  <c r="CK265" i="5"/>
  <c r="CK819" i="5"/>
  <c r="CK892" i="5"/>
  <c r="CK203" i="5"/>
  <c r="CM18" i="5"/>
  <c r="CK910" i="5"/>
  <c r="CK900" i="5"/>
  <c r="CK494" i="5"/>
  <c r="CK860" i="5"/>
  <c r="CK417" i="5"/>
  <c r="CK752" i="5"/>
  <c r="CK240" i="5"/>
  <c r="CK403" i="5"/>
  <c r="CK944" i="5"/>
  <c r="CK637" i="5"/>
  <c r="CK171" i="5"/>
  <c r="CK701" i="5"/>
  <c r="CK665" i="5"/>
  <c r="CK658" i="5"/>
  <c r="CK225" i="5"/>
  <c r="CK937" i="5"/>
  <c r="CK968" i="5"/>
  <c r="CK670" i="5"/>
  <c r="CK866" i="5"/>
  <c r="CK278" i="5"/>
  <c r="CK239" i="5"/>
  <c r="CK358" i="5"/>
  <c r="CK486" i="5"/>
  <c r="CK654" i="5"/>
  <c r="CK414" i="5"/>
  <c r="CK256" i="5"/>
  <c r="CK677" i="5"/>
  <c r="CK642" i="5"/>
  <c r="CK879" i="5"/>
  <c r="CK1000" i="5"/>
  <c r="CK457" i="5"/>
  <c r="CK921" i="5"/>
  <c r="CK553" i="5"/>
  <c r="CK837" i="5"/>
  <c r="CK820" i="5"/>
  <c r="CK192" i="5"/>
  <c r="CK93" i="5"/>
  <c r="CK586" i="5"/>
  <c r="CK279" i="5"/>
  <c r="CK220" i="5"/>
  <c r="CK95" i="5"/>
  <c r="CK34" i="5"/>
  <c r="CK501" i="5"/>
  <c r="CK268" i="5"/>
  <c r="CK707" i="5"/>
  <c r="CK134" i="5"/>
  <c r="CK360" i="5"/>
  <c r="CK111" i="5"/>
  <c r="CK121" i="5"/>
  <c r="CK143" i="5"/>
  <c r="CK458" i="5"/>
  <c r="CK324" i="5"/>
  <c r="CK83" i="5"/>
  <c r="CK250" i="5"/>
  <c r="CK569" i="5"/>
  <c r="CK864" i="5"/>
  <c r="CK663" i="5"/>
  <c r="CK877" i="5"/>
  <c r="CK1017" i="5"/>
  <c r="CK986" i="5"/>
  <c r="CK80" i="5"/>
  <c r="CK336" i="5"/>
  <c r="CK354" i="5"/>
  <c r="CK851" i="5"/>
  <c r="CK532" i="5"/>
  <c r="CK724" i="5"/>
  <c r="CK184" i="5"/>
  <c r="CK597" i="5"/>
  <c r="CK796" i="5"/>
  <c r="CK509" i="5"/>
  <c r="CK545" i="5"/>
  <c r="CK429" i="5"/>
  <c r="CK33" i="5"/>
  <c r="CK584" i="5"/>
  <c r="CK311" i="5"/>
  <c r="CK836" i="5"/>
  <c r="CK387" i="5"/>
  <c r="CK194" i="5"/>
  <c r="CK616" i="5"/>
  <c r="CK666" i="5"/>
  <c r="CK295" i="5"/>
  <c r="CK271" i="5"/>
  <c r="CK101" i="5"/>
  <c r="CK598" i="5"/>
  <c r="CK151" i="5"/>
  <c r="CK536" i="5"/>
  <c r="CK685" i="5"/>
  <c r="CK306" i="5"/>
  <c r="CK356" i="5"/>
  <c r="CK655" i="5"/>
  <c r="CK453" i="5"/>
  <c r="CK283" i="5"/>
  <c r="CK905" i="5"/>
  <c r="CK782" i="5"/>
  <c r="CK174" i="5"/>
  <c r="CK207" i="5"/>
  <c r="CK770" i="5"/>
  <c r="CK103" i="5"/>
  <c r="CK935" i="5"/>
  <c r="CK774" i="5"/>
  <c r="CK315" i="5"/>
  <c r="CK554" i="5"/>
  <c r="CK376" i="5"/>
  <c r="CJ641" i="5"/>
  <c r="CM641" i="5" s="1"/>
  <c r="BR335" i="5"/>
  <c r="CK335" i="5" s="1"/>
  <c r="CK789" i="5"/>
  <c r="CK227" i="5"/>
  <c r="CK936" i="5"/>
  <c r="CK172" i="5"/>
  <c r="CK1011" i="5"/>
  <c r="CK255" i="5"/>
  <c r="CJ253" i="5"/>
  <c r="CM253" i="5" s="1"/>
  <c r="CC102" i="5"/>
  <c r="CK102" i="5" s="1"/>
  <c r="CJ439" i="5"/>
  <c r="CM439" i="5" s="1"/>
  <c r="CJ863" i="5"/>
  <c r="CM863" i="5" s="1"/>
  <c r="CJ1011" i="5"/>
  <c r="CM1011" i="5" s="1"/>
  <c r="CK85" i="5"/>
  <c r="CK253" i="5"/>
  <c r="CJ456" i="5"/>
  <c r="CM456" i="5" s="1"/>
  <c r="BM456" i="5"/>
  <c r="CK456" i="5" s="1"/>
  <c r="CJ807" i="5"/>
  <c r="CM807" i="5" s="1"/>
  <c r="BM807" i="5"/>
  <c r="CK807" i="5" s="1"/>
  <c r="BZ51" i="5"/>
  <c r="BS971" i="5"/>
  <c r="CK971" i="5" s="1"/>
  <c r="CJ723" i="5"/>
  <c r="CM723" i="5" s="1"/>
  <c r="CK476" i="5"/>
  <c r="CJ273" i="5"/>
  <c r="CM273" i="5" s="1"/>
  <c r="CJ963" i="5"/>
  <c r="CM963" i="5" s="1"/>
  <c r="CK994" i="5"/>
  <c r="CK970" i="5"/>
  <c r="CK735" i="5"/>
  <c r="CJ131" i="5"/>
  <c r="CM131" i="5" s="1"/>
  <c r="BM131" i="5"/>
  <c r="CK131" i="5" s="1"/>
  <c r="CJ233" i="5"/>
  <c r="CM233" i="5" s="1"/>
  <c r="BM233" i="5"/>
  <c r="CK233" i="5" s="1"/>
  <c r="CJ704" i="5"/>
  <c r="CM704" i="5" s="1"/>
  <c r="CJ375" i="5"/>
  <c r="CM375" i="5" s="1"/>
  <c r="CJ460" i="5"/>
  <c r="CM460" i="5" s="1"/>
  <c r="CK57" i="5"/>
  <c r="CJ370" i="5"/>
  <c r="CM370" i="5" s="1"/>
  <c r="CJ198" i="5"/>
  <c r="CM198" i="5" s="1"/>
  <c r="BZ334" i="5"/>
  <c r="CK334" i="5" s="1"/>
  <c r="CJ84" i="5"/>
  <c r="CM84" i="5" s="1"/>
  <c r="CK534" i="5"/>
  <c r="CJ85" i="5"/>
  <c r="CM85" i="5" s="1"/>
  <c r="CJ416" i="5"/>
  <c r="CM416" i="5" s="1"/>
  <c r="BM416" i="5"/>
  <c r="CK416" i="5" s="1"/>
  <c r="CK261" i="5"/>
  <c r="BT927" i="5"/>
  <c r="BU773" i="5"/>
  <c r="CK773" i="5" s="1"/>
  <c r="BQ925" i="5"/>
  <c r="CK925" i="5" s="1"/>
  <c r="CC809" i="5"/>
  <c r="CK809" i="5" s="1"/>
  <c r="BR265" i="5"/>
  <c r="CJ687" i="5"/>
  <c r="CM687" i="5" s="1"/>
  <c r="BM687" i="5"/>
  <c r="CK687" i="5" s="1"/>
  <c r="CJ1012" i="5"/>
  <c r="CM1012" i="5" s="1"/>
  <c r="CK731" i="5"/>
  <c r="CK107" i="5"/>
  <c r="CJ857" i="5"/>
  <c r="CM857" i="5" s="1"/>
  <c r="CJ31" i="5"/>
  <c r="CM31" i="5" s="1"/>
  <c r="BN62" i="5"/>
  <c r="CK62" i="5" s="1"/>
  <c r="CK868" i="5"/>
  <c r="CJ657" i="5"/>
  <c r="CM657" i="5" s="1"/>
  <c r="CK393" i="5"/>
  <c r="CJ610" i="5"/>
  <c r="CM610" i="5" s="1"/>
  <c r="CJ305" i="5"/>
  <c r="CM305" i="5" s="1"/>
  <c r="CC135" i="5"/>
  <c r="CK135" i="5" s="1"/>
  <c r="CJ849" i="5"/>
  <c r="CM849" i="5" s="1"/>
  <c r="CK697" i="5"/>
  <c r="BS277" i="5"/>
  <c r="CK277" i="5" s="1"/>
  <c r="CJ202" i="5"/>
  <c r="CM202" i="5" s="1"/>
  <c r="BM202" i="5"/>
  <c r="CK202" i="5" s="1"/>
  <c r="CJ518" i="5"/>
  <c r="CM518" i="5" s="1"/>
  <c r="BU362" i="5"/>
  <c r="CJ401" i="5"/>
  <c r="CM401" i="5" s="1"/>
  <c r="CJ552" i="5"/>
  <c r="CM552" i="5" s="1"/>
  <c r="BR241" i="5"/>
  <c r="CK241" i="5" s="1"/>
  <c r="BN388" i="5"/>
  <c r="CK388" i="5" s="1"/>
  <c r="BM106" i="5"/>
  <c r="CK106" i="5" s="1"/>
  <c r="CK242" i="5"/>
  <c r="CJ455" i="5"/>
  <c r="CM455" i="5" s="1"/>
  <c r="BR823" i="5"/>
  <c r="CK30" i="5"/>
  <c r="CK186" i="5"/>
  <c r="CJ936" i="5"/>
  <c r="CM936" i="5" s="1"/>
  <c r="BN408" i="5"/>
  <c r="CJ172" i="5"/>
  <c r="CM172" i="5" s="1"/>
  <c r="BN138" i="5"/>
  <c r="CK138" i="5" s="1"/>
  <c r="BO402" i="5"/>
  <c r="CK402" i="5" s="1"/>
  <c r="CJ926" i="5"/>
  <c r="CM926" i="5" s="1"/>
  <c r="CK703" i="5"/>
  <c r="BY767" i="5"/>
  <c r="CK767" i="5" s="1"/>
  <c r="CK684" i="5"/>
  <c r="CJ185" i="5"/>
  <c r="CM185" i="5" s="1"/>
  <c r="CF817" i="5"/>
  <c r="BN189" i="5"/>
  <c r="CK189" i="5" s="1"/>
  <c r="CJ605" i="5"/>
  <c r="CM605" i="5" s="1"/>
  <c r="BO651" i="5"/>
  <c r="CK651" i="5" s="1"/>
  <c r="CJ943" i="5"/>
  <c r="CM943" i="5" s="1"/>
  <c r="CJ222" i="5"/>
  <c r="CM222" i="5" s="1"/>
  <c r="BO751" i="5"/>
  <c r="CA842" i="5"/>
  <c r="CJ72" i="5"/>
  <c r="CM72" i="5" s="1"/>
  <c r="BO681" i="5"/>
  <c r="CJ367" i="5"/>
  <c r="CM367" i="5" s="1"/>
  <c r="CJ427" i="5"/>
  <c r="CM427" i="5" s="1"/>
  <c r="CB598" i="5"/>
  <c r="CJ231" i="5"/>
  <c r="CM231" i="5" s="1"/>
  <c r="CJ941" i="5"/>
  <c r="CM941" i="5" s="1"/>
  <c r="BS797" i="5"/>
  <c r="CJ970" i="5"/>
  <c r="CM970" i="5" s="1"/>
  <c r="BP858" i="5"/>
  <c r="BR507" i="5"/>
  <c r="CK507" i="5" s="1"/>
  <c r="BY673" i="5"/>
  <c r="CJ675" i="5"/>
  <c r="CM675" i="5" s="1"/>
  <c r="CJ864" i="5"/>
  <c r="CM864" i="5" s="1"/>
  <c r="CJ611" i="5"/>
  <c r="CM611" i="5" s="1"/>
  <c r="CK679" i="5"/>
  <c r="BR923" i="5"/>
  <c r="BO992" i="5"/>
  <c r="CK992" i="5" s="1"/>
  <c r="BQ667" i="5"/>
  <c r="CK667" i="5" s="1"/>
  <c r="BM307" i="5"/>
  <c r="CK307" i="5" s="1"/>
  <c r="CJ832" i="5"/>
  <c r="CM832" i="5" s="1"/>
  <c r="CK557" i="5"/>
  <c r="CJ769" i="5"/>
  <c r="CM769" i="5" s="1"/>
  <c r="BM769" i="5"/>
  <c r="CK769" i="5" s="1"/>
  <c r="CJ108" i="5"/>
  <c r="CM108" i="5" s="1"/>
  <c r="BM108" i="5"/>
  <c r="CK108" i="5" s="1"/>
  <c r="CJ846" i="5"/>
  <c r="CM846" i="5" s="1"/>
  <c r="BM846" i="5"/>
  <c r="CK846" i="5" s="1"/>
  <c r="CK146" i="5"/>
  <c r="CJ597" i="5"/>
  <c r="CM597" i="5" s="1"/>
  <c r="CK902" i="5"/>
  <c r="BR188" i="5"/>
  <c r="CK305" i="5"/>
  <c r="CK500" i="5"/>
  <c r="CK644" i="5"/>
  <c r="CK449" i="5"/>
  <c r="CK363" i="5"/>
  <c r="BQ747" i="5"/>
  <c r="CK747" i="5" s="1"/>
  <c r="BO232" i="5"/>
  <c r="CK126" i="5"/>
  <c r="CK887" i="5"/>
  <c r="CJ435" i="5"/>
  <c r="CM435" i="5" s="1"/>
  <c r="CK257" i="5"/>
  <c r="CK954" i="5"/>
  <c r="CJ782" i="5"/>
  <c r="CM782" i="5" s="1"/>
  <c r="CK460" i="5"/>
  <c r="CK614" i="5"/>
  <c r="CK712" i="5"/>
  <c r="BM985" i="5"/>
  <c r="CK985" i="5" s="1"/>
  <c r="CK622" i="5"/>
  <c r="CK527" i="5"/>
  <c r="CK517" i="5"/>
  <c r="CK718" i="5"/>
  <c r="CJ414" i="5"/>
  <c r="CM414" i="5" s="1"/>
  <c r="CK383" i="5"/>
  <c r="CJ389" i="5"/>
  <c r="CM389" i="5" s="1"/>
  <c r="CK849" i="5"/>
  <c r="CK727" i="5"/>
  <c r="CJ1000" i="5"/>
  <c r="CM1000" i="5" s="1"/>
  <c r="CJ833" i="5"/>
  <c r="CM833" i="5" s="1"/>
  <c r="BM833" i="5"/>
  <c r="CK833" i="5" s="1"/>
  <c r="CJ75" i="5"/>
  <c r="CM75" i="5" s="1"/>
  <c r="BM75" i="5"/>
  <c r="CK75" i="5" s="1"/>
  <c r="CJ951" i="5"/>
  <c r="CM951" i="5" s="1"/>
  <c r="CK672" i="5"/>
  <c r="CJ336" i="5"/>
  <c r="CM336" i="5" s="1"/>
  <c r="BM389" i="5"/>
  <c r="CK389" i="5" s="1"/>
  <c r="CK578" i="5"/>
  <c r="CK938" i="5"/>
  <c r="CK660" i="5"/>
  <c r="CJ25" i="5"/>
  <c r="CM25" i="5" s="1"/>
  <c r="BM25" i="5"/>
  <c r="CK25" i="5" s="1"/>
  <c r="CK472" i="5"/>
  <c r="CJ136" i="5"/>
  <c r="CM136" i="5" s="1"/>
  <c r="CK643" i="5"/>
  <c r="CK248" i="5"/>
  <c r="CJ350" i="5"/>
  <c r="CM350" i="5" s="1"/>
  <c r="BM350" i="5"/>
  <c r="CK350" i="5" s="1"/>
  <c r="CJ390" i="5"/>
  <c r="CM390" i="5" s="1"/>
  <c r="BM390" i="5"/>
  <c r="CK390" i="5" s="1"/>
  <c r="CJ304" i="5"/>
  <c r="CM304" i="5" s="1"/>
  <c r="BM304" i="5"/>
  <c r="CK304" i="5" s="1"/>
  <c r="CK317" i="5"/>
  <c r="CK582" i="5"/>
  <c r="CJ643" i="5"/>
  <c r="CM643" i="5" s="1"/>
  <c r="CJ59" i="5"/>
  <c r="CM59" i="5" s="1"/>
  <c r="BM59" i="5"/>
  <c r="CK59" i="5" s="1"/>
  <c r="CJ63" i="5"/>
  <c r="CM63" i="5" s="1"/>
  <c r="BM63" i="5"/>
  <c r="CK63" i="5" s="1"/>
  <c r="BM778" i="5"/>
  <c r="CK778" i="5" s="1"/>
  <c r="CK340" i="5"/>
  <c r="CK462" i="5"/>
  <c r="BM21" i="5"/>
  <c r="CK21" i="5" s="1"/>
  <c r="CK1003" i="5"/>
  <c r="CJ349" i="5"/>
  <c r="CM349" i="5" s="1"/>
  <c r="CJ818" i="5"/>
  <c r="CM818" i="5" s="1"/>
  <c r="CJ876" i="5"/>
  <c r="CM876" i="5" s="1"/>
  <c r="BM876" i="5"/>
  <c r="CK876" i="5" s="1"/>
  <c r="CK841" i="5"/>
  <c r="F15" i="2"/>
  <c r="S22" i="5"/>
  <c r="U22" i="5"/>
  <c r="I22" i="5"/>
  <c r="C22" i="5"/>
  <c r="R22" i="5"/>
  <c r="K22" i="5"/>
  <c r="M22" i="5"/>
  <c r="D22" i="5"/>
  <c r="H22" i="5"/>
  <c r="E22" i="5"/>
  <c r="P22" i="5"/>
  <c r="N22" i="5"/>
  <c r="B22" i="5"/>
  <c r="G22" i="5"/>
  <c r="T22" i="5"/>
  <c r="L22" i="5"/>
  <c r="O22" i="5"/>
  <c r="F22" i="5"/>
  <c r="Q22" i="5"/>
  <c r="J22" i="5"/>
  <c r="AT22" i="4"/>
  <c r="CK461" i="5"/>
  <c r="CK913" i="5"/>
  <c r="CK636" i="5"/>
  <c r="CK173" i="5"/>
  <c r="CJ913" i="5"/>
  <c r="CM913" i="5" s="1"/>
  <c r="CK157" i="5"/>
  <c r="CK26" i="5"/>
  <c r="CL18" i="5"/>
  <c r="CJ111" i="5"/>
  <c r="CM111" i="5" s="1"/>
  <c r="CJ429" i="5"/>
  <c r="CM429" i="5" s="1"/>
  <c r="CJ224" i="5"/>
  <c r="CM224" i="5" s="1"/>
  <c r="CJ458" i="5"/>
  <c r="CM458" i="5" s="1"/>
  <c r="CJ820" i="5"/>
  <c r="CM820" i="5" s="1"/>
  <c r="BZ906" i="5"/>
  <c r="CK906" i="5" s="1"/>
  <c r="CJ485" i="5"/>
  <c r="CM485" i="5" s="1"/>
  <c r="CJ358" i="5"/>
  <c r="CM358" i="5" s="1"/>
  <c r="CK322" i="5"/>
  <c r="CJ882" i="5"/>
  <c r="CM882" i="5" s="1"/>
  <c r="BM882" i="5"/>
  <c r="CK882" i="5" s="1"/>
  <c r="CK35" i="5"/>
  <c r="CK290" i="5"/>
  <c r="CK299" i="5"/>
  <c r="CJ535" i="5"/>
  <c r="CM535" i="5" s="1"/>
  <c r="BM535" i="5"/>
  <c r="CK535" i="5" s="1"/>
  <c r="CJ466" i="5"/>
  <c r="CM466" i="5" s="1"/>
  <c r="BM466" i="5"/>
  <c r="CK466" i="5" s="1"/>
  <c r="CK374" i="5"/>
  <c r="CJ975" i="5"/>
  <c r="CM975" i="5" s="1"/>
  <c r="BM975" i="5"/>
  <c r="CK975" i="5" s="1"/>
  <c r="CK772" i="5"/>
  <c r="CJ261" i="5"/>
  <c r="CM261" i="5" s="1"/>
  <c r="BO127" i="5"/>
  <c r="CK857" i="5"/>
  <c r="CK723" i="5"/>
  <c r="CK917" i="5"/>
  <c r="CC505" i="5"/>
  <c r="CK505" i="5" s="1"/>
  <c r="BP223" i="5"/>
  <c r="CK223" i="5" s="1"/>
  <c r="BM1015" i="5"/>
  <c r="CK1015" i="5" s="1"/>
  <c r="BT333" i="5"/>
  <c r="CJ434" i="5"/>
  <c r="CM434" i="5" s="1"/>
  <c r="CJ259" i="5"/>
  <c r="CM259" i="5" s="1"/>
  <c r="CK920" i="5"/>
  <c r="CJ770" i="5"/>
  <c r="CM770" i="5" s="1"/>
  <c r="CJ385" i="5"/>
  <c r="CM385" i="5" s="1"/>
  <c r="BR843" i="5"/>
  <c r="CK843" i="5" s="1"/>
  <c r="BO728" i="5"/>
  <c r="CK728" i="5" s="1"/>
  <c r="BQ991" i="5"/>
  <c r="CK991" i="5" s="1"/>
  <c r="CK365" i="5"/>
  <c r="CD904" i="5"/>
  <c r="CK904" i="5" s="1"/>
  <c r="CK195" i="5"/>
  <c r="CK806" i="5"/>
  <c r="BN443" i="5"/>
  <c r="CK443" i="5" s="1"/>
  <c r="CK74" i="5"/>
  <c r="BN908" i="5"/>
  <c r="BP1007" i="5"/>
  <c r="CK1007" i="5" s="1"/>
  <c r="CJ153" i="5"/>
  <c r="CM153" i="5" s="1"/>
  <c r="BN548" i="5"/>
  <c r="CK548" i="5" s="1"/>
  <c r="CK438" i="5"/>
  <c r="BM934" i="5"/>
  <c r="CK934" i="5" s="1"/>
  <c r="BO749" i="5"/>
  <c r="CK999" i="5"/>
  <c r="CJ716" i="5"/>
  <c r="CM716" i="5" s="1"/>
  <c r="BN432" i="5"/>
  <c r="CK432" i="5" s="1"/>
  <c r="CJ457" i="5"/>
  <c r="CM457" i="5" s="1"/>
  <c r="BT18" i="5"/>
  <c r="CJ792" i="5"/>
  <c r="CM792" i="5" s="1"/>
  <c r="CJ134" i="5"/>
  <c r="CM134" i="5" s="1"/>
  <c r="CK351" i="5"/>
  <c r="CJ937" i="5"/>
  <c r="CM937" i="5" s="1"/>
  <c r="CK659" i="5"/>
  <c r="BM792" i="5"/>
  <c r="CK792" i="5" s="1"/>
  <c r="CJ550" i="5"/>
  <c r="CM550" i="5" s="1"/>
  <c r="BM550" i="5"/>
  <c r="CK550" i="5" s="1"/>
  <c r="CF275" i="5"/>
  <c r="CK275" i="5" s="1"/>
  <c r="BM816" i="5"/>
  <c r="CK816" i="5" s="1"/>
  <c r="BP831" i="5"/>
  <c r="CK831" i="5" s="1"/>
  <c r="CJ257" i="5"/>
  <c r="CM257" i="5" s="1"/>
  <c r="BV898" i="5"/>
  <c r="CJ1005" i="5"/>
  <c r="CM1005" i="5" s="1"/>
  <c r="BM1005" i="5"/>
  <c r="CK1005" i="5" s="1"/>
  <c r="CJ1003" i="5"/>
  <c r="CM1003" i="5" s="1"/>
  <c r="CJ285" i="5"/>
  <c r="CM285" i="5" s="1"/>
  <c r="BM285" i="5"/>
  <c r="CK285" i="5" s="1"/>
  <c r="CK908" i="5"/>
  <c r="CJ515" i="5"/>
  <c r="CM515" i="5" s="1"/>
  <c r="BM515" i="5"/>
  <c r="CK515" i="5" s="1"/>
  <c r="CJ364" i="5"/>
  <c r="CM364" i="5" s="1"/>
  <c r="BM364" i="5"/>
  <c r="CK364" i="5" s="1"/>
  <c r="CJ662" i="5"/>
  <c r="CM662" i="5" s="1"/>
  <c r="BM662" i="5"/>
  <c r="CK662" i="5" s="1"/>
  <c r="CJ24" i="5"/>
  <c r="CM24" i="5" s="1"/>
  <c r="BM24" i="5"/>
  <c r="CK24" i="5" s="1"/>
  <c r="CJ1006" i="5"/>
  <c r="CM1006" i="5" s="1"/>
  <c r="BM1006" i="5"/>
  <c r="CK1006" i="5" s="1"/>
  <c r="CJ811" i="5"/>
  <c r="CM811" i="5" s="1"/>
  <c r="CJ940" i="5"/>
  <c r="CM940" i="5" s="1"/>
  <c r="CK162" i="5"/>
  <c r="CK331" i="5"/>
  <c r="CJ115" i="5"/>
  <c r="CM115" i="5" s="1"/>
  <c r="CJ462" i="5"/>
  <c r="CM462" i="5" s="1"/>
  <c r="CJ655" i="5"/>
  <c r="CM655" i="5" s="1"/>
  <c r="CJ444" i="5"/>
  <c r="CM444" i="5" s="1"/>
  <c r="CK739" i="5"/>
  <c r="CK249" i="5"/>
  <c r="BM478" i="5"/>
  <c r="CK478" i="5" s="1"/>
  <c r="BM768" i="5"/>
  <c r="CK768" i="5" s="1"/>
  <c r="CJ627" i="5"/>
  <c r="CM627" i="5" s="1"/>
  <c r="CK316" i="5"/>
  <c r="CJ74" i="5"/>
  <c r="CM74" i="5" s="1"/>
  <c r="BM766" i="5"/>
  <c r="CK766" i="5" s="1"/>
  <c r="CK180" i="5"/>
  <c r="CK495" i="5"/>
  <c r="CJ48" i="5"/>
  <c r="CM48" i="5" s="1"/>
  <c r="CJ342" i="5"/>
  <c r="CM342" i="5" s="1"/>
  <c r="CJ869" i="5"/>
  <c r="CM869" i="5" s="1"/>
  <c r="CJ860" i="5"/>
  <c r="CM860" i="5" s="1"/>
  <c r="CJ688" i="5"/>
  <c r="CM688" i="5" s="1"/>
  <c r="BQ506" i="5"/>
  <c r="BZ230" i="5"/>
  <c r="CK230" i="5" s="1"/>
  <c r="BP161" i="5"/>
  <c r="CK161" i="5" s="1"/>
  <c r="CJ324" i="5"/>
  <c r="CM324" i="5" s="1"/>
  <c r="H14" i="2"/>
  <c r="J40" i="2"/>
  <c r="CJ800" i="5"/>
  <c r="CM800" i="5" s="1"/>
  <c r="BM800" i="5"/>
  <c r="CK800" i="5" s="1"/>
  <c r="CJ756" i="5"/>
  <c r="CM756" i="5" s="1"/>
  <c r="BM756" i="5"/>
  <c r="CK756" i="5" s="1"/>
  <c r="CJ798" i="5"/>
  <c r="CM798" i="5" s="1"/>
  <c r="BM798" i="5"/>
  <c r="CK798" i="5" s="1"/>
  <c r="CK834" i="5"/>
  <c r="CJ583" i="5"/>
  <c r="CM583" i="5" s="1"/>
  <c r="BM583" i="5"/>
  <c r="CK583" i="5" s="1"/>
  <c r="CJ779" i="5"/>
  <c r="CM779" i="5" s="1"/>
  <c r="BM779" i="5"/>
  <c r="CK779" i="5" s="1"/>
  <c r="CJ647" i="5"/>
  <c r="CM647" i="5" s="1"/>
  <c r="BM647" i="5"/>
  <c r="CK647" i="5" s="1"/>
  <c r="BU567" i="5"/>
  <c r="CK567" i="5" s="1"/>
  <c r="CJ580" i="5"/>
  <c r="CM580" i="5" s="1"/>
  <c r="BY827" i="5"/>
  <c r="CK827" i="5" s="1"/>
  <c r="CK287" i="5"/>
  <c r="BV149" i="5"/>
  <c r="CK149" i="5" s="1"/>
  <c r="BM379" i="5"/>
  <c r="CK379" i="5" s="1"/>
  <c r="CK32" i="5"/>
  <c r="CK881" i="5"/>
  <c r="CJ903" i="5"/>
  <c r="CM903" i="5" s="1"/>
  <c r="CJ297" i="5"/>
  <c r="CM297" i="5" s="1"/>
  <c r="BM297" i="5"/>
  <c r="CK297" i="5" s="1"/>
  <c r="BZ318" i="5"/>
  <c r="CK318" i="5" s="1"/>
  <c r="CK272" i="5"/>
  <c r="BO702" i="5"/>
  <c r="CJ981" i="5"/>
  <c r="CM981" i="5" s="1"/>
  <c r="CK786" i="5"/>
  <c r="CJ380" i="5"/>
  <c r="CM380" i="5" s="1"/>
  <c r="BV549" i="5"/>
  <c r="CK549" i="5" s="1"/>
  <c r="CJ785" i="5"/>
  <c r="CM785" i="5" s="1"/>
  <c r="CJ529" i="5"/>
  <c r="CM529" i="5" s="1"/>
  <c r="BN397" i="5"/>
  <c r="BZ488" i="5"/>
  <c r="CK488" i="5" s="1"/>
  <c r="BQ748" i="5"/>
  <c r="CK748" i="5" s="1"/>
  <c r="CJ638" i="5"/>
  <c r="CM638" i="5" s="1"/>
  <c r="CJ689" i="5"/>
  <c r="CM689" i="5" s="1"/>
  <c r="BM689" i="5"/>
  <c r="CK689" i="5" s="1"/>
  <c r="BS669" i="5"/>
  <c r="CK669" i="5" s="1"/>
  <c r="BO945" i="5"/>
  <c r="CK945" i="5" s="1"/>
  <c r="BP300" i="5"/>
  <c r="CK300" i="5" s="1"/>
  <c r="BU874" i="5"/>
  <c r="CK874" i="5" s="1"/>
  <c r="CJ883" i="5"/>
  <c r="CM883" i="5" s="1"/>
  <c r="CJ806" i="5"/>
  <c r="CM806" i="5" s="1"/>
  <c r="BQ209" i="5"/>
  <c r="CK209" i="5" s="1"/>
  <c r="BR156" i="5"/>
  <c r="CJ635" i="5"/>
  <c r="CM635" i="5" s="1"/>
  <c r="BX288" i="5"/>
  <c r="BQ475" i="5"/>
  <c r="CK475" i="5" s="1"/>
  <c r="BU118" i="5"/>
  <c r="CK118" i="5" s="1"/>
  <c r="CJ668" i="5"/>
  <c r="CM668" i="5" s="1"/>
  <c r="BP175" i="5"/>
  <c r="CK175" i="5" s="1"/>
  <c r="CJ999" i="5"/>
  <c r="CM999" i="5" s="1"/>
  <c r="BM716" i="5"/>
  <c r="CK716" i="5" s="1"/>
  <c r="BZ208" i="5"/>
  <c r="CK865" i="5"/>
  <c r="CJ949" i="5"/>
  <c r="CM949" i="5" s="1"/>
  <c r="CK289" i="5"/>
  <c r="BM349" i="5"/>
  <c r="CK349" i="5" s="1"/>
  <c r="CA676" i="5"/>
  <c r="CK676" i="5" s="1"/>
  <c r="BY690" i="5"/>
  <c r="CK690" i="5" s="1"/>
  <c r="CJ644" i="5"/>
  <c r="CM644" i="5" s="1"/>
  <c r="BN45" i="5"/>
  <c r="CK45" i="5" s="1"/>
  <c r="CJ642" i="5"/>
  <c r="CM642" i="5" s="1"/>
  <c r="CK615" i="5"/>
  <c r="CJ121" i="5"/>
  <c r="CM121" i="5" s="1"/>
  <c r="BW163" i="5"/>
  <c r="CK163" i="5" s="1"/>
  <c r="BS212" i="5"/>
  <c r="CK212" i="5" s="1"/>
  <c r="CJ337" i="5"/>
  <c r="CM337" i="5" s="1"/>
  <c r="BM337" i="5"/>
  <c r="CK337" i="5" s="1"/>
  <c r="CJ377" i="5"/>
  <c r="CM377" i="5" s="1"/>
  <c r="BM377" i="5"/>
  <c r="CK377" i="5" s="1"/>
  <c r="CK573" i="5"/>
  <c r="CJ68" i="5"/>
  <c r="CM68" i="5" s="1"/>
  <c r="CK84" i="5"/>
  <c r="CK422" i="5"/>
  <c r="CJ957" i="5"/>
  <c r="CM957" i="5" s="1"/>
  <c r="BU187" i="5"/>
  <c r="CK187" i="5" s="1"/>
  <c r="CK512" i="5"/>
  <c r="CK216" i="5"/>
  <c r="CJ566" i="5"/>
  <c r="CM566" i="5" s="1"/>
  <c r="BT73" i="5"/>
  <c r="CJ107" i="5"/>
  <c r="CM107" i="5" s="1"/>
  <c r="BR159" i="5"/>
  <c r="CK159" i="5" s="1"/>
  <c r="CJ954" i="5"/>
  <c r="CM954" i="5" s="1"/>
  <c r="CJ98" i="5"/>
  <c r="CM98" i="5" s="1"/>
  <c r="BM98" i="5"/>
  <c r="CK98" i="5" s="1"/>
  <c r="BM657" i="5"/>
  <c r="CK657" i="5" s="1"/>
  <c r="CK543" i="5"/>
  <c r="BM743" i="5"/>
  <c r="CK743" i="5" s="1"/>
  <c r="BM68" i="5"/>
  <c r="CK68" i="5" s="1"/>
  <c r="CJ470" i="5"/>
  <c r="CM470" i="5" s="1"/>
  <c r="BM610" i="5"/>
  <c r="CK610" i="5" s="1"/>
  <c r="CK391" i="5"/>
  <c r="CJ918" i="5"/>
  <c r="CM918" i="5" s="1"/>
  <c r="BP89" i="5"/>
  <c r="CK89" i="5" s="1"/>
  <c r="BM455" i="5"/>
  <c r="CK455" i="5" s="1"/>
  <c r="CJ499" i="5"/>
  <c r="CM499" i="5" s="1"/>
  <c r="CJ929" i="5"/>
  <c r="CM929" i="5" s="1"/>
  <c r="BM50" i="5"/>
  <c r="CK50" i="5" s="1"/>
  <c r="CJ543" i="5"/>
  <c r="CM543" i="5" s="1"/>
  <c r="CJ895" i="5"/>
  <c r="CM895" i="5" s="1"/>
  <c r="CJ40" i="5"/>
  <c r="CM40" i="5" s="1"/>
  <c r="BM40" i="5"/>
  <c r="CK40" i="5" s="1"/>
  <c r="CJ100" i="5"/>
  <c r="CM100" i="5" s="1"/>
  <c r="BM100" i="5"/>
  <c r="CK100" i="5" s="1"/>
  <c r="CJ661" i="5"/>
  <c r="CM661" i="5" s="1"/>
  <c r="BM518" i="5"/>
  <c r="CK518" i="5" s="1"/>
  <c r="CJ244" i="5"/>
  <c r="CM244" i="5" s="1"/>
  <c r="CJ448" i="5"/>
  <c r="CM448" i="5" s="1"/>
  <c r="CJ29" i="5"/>
  <c r="CM29" i="5" s="1"/>
  <c r="CK252" i="5"/>
  <c r="CK398" i="5"/>
  <c r="CJ361" i="5"/>
  <c r="CM361" i="5" s="1"/>
  <c r="CK226" i="5"/>
  <c r="CJ648" i="5"/>
  <c r="CM648" i="5" s="1"/>
  <c r="CK439" i="5"/>
  <c r="BM980" i="5"/>
  <c r="CK980" i="5" s="1"/>
  <c r="CK79" i="5"/>
  <c r="CJ252" i="5"/>
  <c r="CM252" i="5" s="1"/>
  <c r="CJ570" i="5"/>
  <c r="CM570" i="5" s="1"/>
  <c r="CK133" i="5"/>
  <c r="BM605" i="5"/>
  <c r="CK605" i="5" s="1"/>
  <c r="CJ994" i="5"/>
  <c r="CM994" i="5" s="1"/>
  <c r="BO542" i="5"/>
  <c r="CJ347" i="5"/>
  <c r="CM347" i="5" s="1"/>
  <c r="BP524" i="5"/>
  <c r="CK524" i="5" s="1"/>
  <c r="CJ359" i="5"/>
  <c r="CM359" i="5" s="1"/>
  <c r="BM367" i="5"/>
  <c r="CK367" i="5" s="1"/>
  <c r="CK401" i="5"/>
  <c r="BZ799" i="5"/>
  <c r="CJ663" i="5"/>
  <c r="CM663" i="5" s="1"/>
  <c r="CJ678" i="5"/>
  <c r="CM678" i="5" s="1"/>
  <c r="CJ960" i="5"/>
  <c r="CM960" i="5" s="1"/>
  <c r="CJ133" i="5"/>
  <c r="CM133" i="5" s="1"/>
  <c r="CJ497" i="5"/>
  <c r="CM497" i="5" s="1"/>
  <c r="CJ890" i="5"/>
  <c r="CM890" i="5" s="1"/>
  <c r="CK587" i="5"/>
  <c r="CJ754" i="5"/>
  <c r="CM754" i="5" s="1"/>
  <c r="CJ679" i="5"/>
  <c r="CM679" i="5" s="1"/>
  <c r="BN845" i="5"/>
  <c r="CK845" i="5" s="1"/>
  <c r="CJ557" i="5"/>
  <c r="CM557" i="5" s="1"/>
  <c r="CJ374" i="5"/>
  <c r="CM374" i="5" s="1"/>
  <c r="CJ813" i="5"/>
  <c r="CM813" i="5" s="1"/>
  <c r="CK794" i="5"/>
  <c r="CJ757" i="5"/>
  <c r="CM757" i="5" s="1"/>
  <c r="BM757" i="5"/>
  <c r="CK757" i="5" s="1"/>
  <c r="CJ329" i="5"/>
  <c r="CM329" i="5" s="1"/>
  <c r="BM329" i="5"/>
  <c r="CK329" i="5" s="1"/>
  <c r="CJ822" i="5"/>
  <c r="CM822" i="5" s="1"/>
  <c r="CJ600" i="5"/>
  <c r="CM600" i="5" s="1"/>
  <c r="CJ35" i="5"/>
  <c r="CM35" i="5" s="1"/>
  <c r="CJ881" i="5"/>
  <c r="CM881" i="5" s="1"/>
  <c r="CJ732" i="5"/>
  <c r="CM732" i="5" s="1"/>
  <c r="CJ278" i="5"/>
  <c r="CM278" i="5" s="1"/>
  <c r="BT436" i="5"/>
  <c r="BM441" i="5"/>
  <c r="CK441" i="5" s="1"/>
  <c r="CJ395" i="5"/>
  <c r="CM395" i="5" s="1"/>
  <c r="CK972" i="5"/>
  <c r="BS591" i="5"/>
  <c r="BO204" i="5"/>
  <c r="BU345" i="5"/>
  <c r="CK345" i="5" s="1"/>
  <c r="CK153" i="5"/>
  <c r="CK883" i="5"/>
  <c r="CK749" i="5"/>
  <c r="CK564" i="5"/>
  <c r="BX52" i="5"/>
  <c r="CK52" i="5" s="1"/>
  <c r="BQ120" i="5"/>
  <c r="CK120" i="5" s="1"/>
  <c r="CK411" i="5"/>
  <c r="BM493" i="5"/>
  <c r="CK493" i="5" s="1"/>
  <c r="CJ705" i="5"/>
  <c r="CM705" i="5" s="1"/>
  <c r="BM705" i="5"/>
  <c r="CK705" i="5" s="1"/>
  <c r="CK55" i="5"/>
  <c r="CK274" i="5"/>
  <c r="BN258" i="5"/>
  <c r="CK258" i="5" s="1"/>
  <c r="BO511" i="5"/>
  <c r="CK511" i="5" s="1"/>
  <c r="CK949" i="5"/>
  <c r="BR474" i="5"/>
  <c r="CK474" i="5" s="1"/>
  <c r="BN870" i="5"/>
  <c r="CK870" i="5" s="1"/>
  <c r="BO327" i="5"/>
  <c r="CK327" i="5" s="1"/>
  <c r="CJ372" i="5"/>
  <c r="CM372" i="5" s="1"/>
  <c r="CJ637" i="5"/>
  <c r="CM637" i="5" s="1"/>
  <c r="CK810" i="5"/>
  <c r="BN777" i="5"/>
  <c r="CK612" i="5"/>
  <c r="CJ965" i="5"/>
  <c r="CM965" i="5" s="1"/>
  <c r="BM965" i="5"/>
  <c r="CK965" i="5" s="1"/>
  <c r="BM674" i="5"/>
  <c r="CK674" i="5" s="1"/>
  <c r="CK737" i="5"/>
  <c r="CK686" i="5"/>
  <c r="CJ575" i="5"/>
  <c r="CM575" i="5" s="1"/>
  <c r="BM575" i="5"/>
  <c r="CK575" i="5" s="1"/>
  <c r="CJ190" i="5"/>
  <c r="CM190" i="5" s="1"/>
  <c r="BM190" i="5"/>
  <c r="CK190" i="5" s="1"/>
  <c r="CK928" i="5"/>
  <c r="CK355" i="5"/>
  <c r="CJ619" i="5"/>
  <c r="CM619" i="5" s="1"/>
  <c r="CJ311" i="5"/>
  <c r="CM311" i="5" s="1"/>
  <c r="CK326" i="5"/>
  <c r="CJ99" i="5"/>
  <c r="CM99" i="5" s="1"/>
  <c r="CJ400" i="5"/>
  <c r="CM400" i="5" s="1"/>
  <c r="CJ612" i="5"/>
  <c r="CM612" i="5" s="1"/>
  <c r="CK408" i="5"/>
  <c r="CK470" i="5"/>
  <c r="CK198" i="5"/>
  <c r="CJ853" i="5"/>
  <c r="CM853" i="5" s="1"/>
  <c r="CJ935" i="5"/>
  <c r="CM935" i="5" s="1"/>
  <c r="CJ179" i="5"/>
  <c r="CM179" i="5" s="1"/>
  <c r="BM179" i="5"/>
  <c r="CK179" i="5" s="1"/>
  <c r="CK962" i="5"/>
  <c r="CK29" i="5"/>
  <c r="CK551" i="5"/>
  <c r="BS995" i="5"/>
  <c r="CK995" i="5" s="1"/>
  <c r="CK1014" i="5"/>
  <c r="CJ706" i="5"/>
  <c r="CM706" i="5" s="1"/>
  <c r="CK815" i="5"/>
  <c r="CJ225" i="5"/>
  <c r="CM225" i="5" s="1"/>
  <c r="CK955" i="5"/>
  <c r="CK648" i="5"/>
  <c r="BO459" i="5"/>
  <c r="CK459" i="5" s="1"/>
  <c r="CJ691" i="5"/>
  <c r="CM691" i="5" s="1"/>
  <c r="CK185" i="5"/>
  <c r="CJ182" i="5"/>
  <c r="CM182" i="5" s="1"/>
  <c r="CJ266" i="5"/>
  <c r="CM266" i="5" s="1"/>
  <c r="CJ556" i="5"/>
  <c r="CM556" i="5" s="1"/>
  <c r="CK347" i="5"/>
  <c r="CK570" i="5"/>
  <c r="CJ255" i="5"/>
  <c r="CM255" i="5" s="1"/>
  <c r="CJ891" i="5"/>
  <c r="CM891" i="5" s="1"/>
  <c r="BM891" i="5"/>
  <c r="CK891" i="5" s="1"/>
  <c r="CJ740" i="5"/>
  <c r="CM740" i="5" s="1"/>
  <c r="BM740" i="5"/>
  <c r="CK740" i="5" s="1"/>
  <c r="CJ744" i="5"/>
  <c r="CM744" i="5" s="1"/>
  <c r="BM744" i="5"/>
  <c r="CK744" i="5" s="1"/>
  <c r="CJ537" i="5"/>
  <c r="CM537" i="5" s="1"/>
  <c r="BR426" i="5"/>
  <c r="CK426" i="5" s="1"/>
  <c r="CJ404" i="5"/>
  <c r="CM404" i="5" s="1"/>
  <c r="CK754" i="5"/>
  <c r="CK805" i="5"/>
  <c r="CJ296" i="5"/>
  <c r="CM296" i="5" s="1"/>
  <c r="CK238" i="5"/>
  <c r="CK231" i="5"/>
  <c r="BT221" i="5"/>
  <c r="CK221" i="5" s="1"/>
  <c r="CK38" i="5"/>
  <c r="CK497" i="5"/>
  <c r="CJ587" i="5"/>
  <c r="CM587" i="5" s="1"/>
  <c r="BN264" i="5"/>
  <c r="CK264" i="5" s="1"/>
  <c r="CJ326" i="5"/>
  <c r="CM326" i="5" s="1"/>
  <c r="CJ947" i="5"/>
  <c r="CM947" i="5" s="1"/>
  <c r="CJ727" i="5"/>
  <c r="CM727" i="5" s="1"/>
  <c r="BN942" i="5"/>
  <c r="CK942" i="5" s="1"/>
  <c r="BO412" i="5"/>
  <c r="CJ425" i="5"/>
  <c r="CM425" i="5" s="1"/>
  <c r="CK346" i="5"/>
  <c r="CK546" i="5"/>
  <c r="CK64" i="5"/>
  <c r="CJ113" i="5"/>
  <c r="CM113" i="5" s="1"/>
  <c r="CK436" i="5"/>
  <c r="CK129" i="5"/>
  <c r="CK826" i="5"/>
  <c r="CJ514" i="5"/>
  <c r="CM514" i="5" s="1"/>
  <c r="BM514" i="5"/>
  <c r="CK514" i="5" s="1"/>
  <c r="CK948" i="5"/>
  <c r="BQ617" i="5"/>
  <c r="CK165" i="5"/>
  <c r="CJ919" i="5"/>
  <c r="CM919" i="5" s="1"/>
  <c r="BM919" i="5"/>
  <c r="CK919" i="5" s="1"/>
  <c r="CJ140" i="5"/>
  <c r="CM140" i="5" s="1"/>
  <c r="BM140" i="5"/>
  <c r="CK140" i="5" s="1"/>
  <c r="CJ771" i="5"/>
  <c r="CM771" i="5" s="1"/>
  <c r="BM771" i="5"/>
  <c r="CK771" i="5" s="1"/>
  <c r="BN544" i="5"/>
  <c r="CK544" i="5" s="1"/>
  <c r="BO776" i="5"/>
  <c r="CK776" i="5" s="1"/>
  <c r="CK314" i="5"/>
  <c r="BN282" i="5"/>
  <c r="CK282" i="5" s="1"/>
  <c r="CJ308" i="5"/>
  <c r="CM308" i="5" s="1"/>
  <c r="BV932" i="5"/>
  <c r="CK932" i="5" s="1"/>
  <c r="CK626" i="5"/>
  <c r="CJ147" i="5"/>
  <c r="CM147" i="5" s="1"/>
  <c r="CK894" i="5"/>
  <c r="BS540" i="5"/>
  <c r="CK540" i="5" s="1"/>
  <c r="CJ893" i="5"/>
  <c r="CM893" i="5" s="1"/>
  <c r="CJ695" i="5"/>
  <c r="CM695" i="5" s="1"/>
  <c r="BN219" i="5"/>
  <c r="CK219" i="5" s="1"/>
  <c r="CJ378" i="5"/>
  <c r="CM378" i="5" s="1"/>
  <c r="BN191" i="5"/>
  <c r="CK191" i="5" s="1"/>
  <c r="BM603" i="5"/>
  <c r="CK603" i="5" s="1"/>
  <c r="CJ836" i="5"/>
  <c r="CM836" i="5" s="1"/>
  <c r="CK683" i="5"/>
  <c r="CJ912" i="5"/>
  <c r="CM912" i="5" s="1"/>
  <c r="BR593" i="5"/>
  <c r="CK593" i="5" s="1"/>
  <c r="BM136" i="5"/>
  <c r="CK136" i="5" s="1"/>
  <c r="BP77" i="5"/>
  <c r="CK77" i="5" s="1"/>
  <c r="CK581" i="5"/>
  <c r="CJ20" i="5"/>
  <c r="CM20" i="5" s="1"/>
  <c r="CJ415" i="5"/>
  <c r="CM415" i="5" s="1"/>
  <c r="BM912" i="5"/>
  <c r="CK912" i="5" s="1"/>
  <c r="CF964" i="5"/>
  <c r="BU521" i="5"/>
  <c r="CK521" i="5" s="1"/>
  <c r="CK625" i="5"/>
  <c r="CJ579" i="5"/>
  <c r="CM579" i="5" s="1"/>
  <c r="BM579" i="5"/>
  <c r="CK579" i="5" s="1"/>
  <c r="CJ810" i="5"/>
  <c r="CM810" i="5" s="1"/>
  <c r="CK914" i="5"/>
  <c r="CJ969" i="5"/>
  <c r="CM969" i="5" s="1"/>
  <c r="CK464" i="5"/>
  <c r="CJ407" i="5"/>
  <c r="CM407" i="5" s="1"/>
  <c r="BM407" i="5"/>
  <c r="CK407" i="5" s="1"/>
  <c r="CJ96" i="5"/>
  <c r="CM96" i="5" s="1"/>
  <c r="BM96" i="5"/>
  <c r="CK96" i="5" s="1"/>
  <c r="CJ867" i="5"/>
  <c r="CM867" i="5" s="1"/>
  <c r="BM867" i="5"/>
  <c r="CK867" i="5" s="1"/>
  <c r="CJ536" i="5"/>
  <c r="CM536" i="5" s="1"/>
  <c r="CJ103" i="5"/>
  <c r="CM103" i="5" s="1"/>
  <c r="CK751" i="5"/>
  <c r="CK47" i="5"/>
  <c r="CK681" i="5"/>
  <c r="CK70" i="5"/>
  <c r="CJ83" i="5"/>
  <c r="CM83" i="5" s="1"/>
  <c r="CK704" i="5"/>
  <c r="CK706" i="5"/>
  <c r="CK446" i="5"/>
  <c r="BO983" i="5"/>
  <c r="CK983" i="5" s="1"/>
  <c r="CK611" i="5"/>
  <c r="BM853" i="5"/>
  <c r="CK853" i="5" s="1"/>
  <c r="BO828" i="5"/>
  <c r="CK828" i="5" s="1"/>
  <c r="CK574" i="5"/>
  <c r="CJ269" i="5"/>
  <c r="CM269" i="5" s="1"/>
  <c r="BN65" i="5"/>
  <c r="CK65" i="5" s="1"/>
  <c r="CJ206" i="5"/>
  <c r="CM206" i="5" s="1"/>
  <c r="BP420" i="5"/>
  <c r="CJ250" i="5"/>
  <c r="CM250" i="5" s="1"/>
  <c r="CJ879" i="5"/>
  <c r="CM879" i="5" s="1"/>
  <c r="CK124" i="5"/>
  <c r="CK399" i="5"/>
  <c r="CJ885" i="5"/>
  <c r="CM885" i="5" s="1"/>
  <c r="BN721" i="5"/>
  <c r="CK721" i="5" s="1"/>
  <c r="BM378" i="5"/>
  <c r="CK378" i="5" s="1"/>
  <c r="CB1001" i="5"/>
  <c r="CK1001" i="5" s="1"/>
  <c r="CJ279" i="5"/>
  <c r="CM279" i="5" s="1"/>
  <c r="CK691" i="5"/>
  <c r="CJ623" i="5"/>
  <c r="CM623" i="5" s="1"/>
  <c r="CJ955" i="5"/>
  <c r="CM955" i="5" s="1"/>
  <c r="CA713" i="5"/>
  <c r="CK713" i="5" s="1"/>
  <c r="CJ186" i="5"/>
  <c r="CM186" i="5" s="1"/>
  <c r="CJ53" i="5"/>
  <c r="CM53" i="5" s="1"/>
  <c r="BM623" i="5"/>
  <c r="CK623" i="5" s="1"/>
  <c r="CJ486" i="5"/>
  <c r="CM486" i="5" s="1"/>
  <c r="CJ392" i="5"/>
  <c r="CM392" i="5" s="1"/>
  <c r="BT914" i="5"/>
  <c r="BP112" i="5"/>
  <c r="CK112" i="5" s="1"/>
  <c r="CK577" i="5"/>
  <c r="CJ877" i="5"/>
  <c r="CM877" i="5" s="1"/>
  <c r="BN128" i="5"/>
  <c r="CJ356" i="5"/>
  <c r="CM356" i="5" s="1"/>
  <c r="CJ866" i="5"/>
  <c r="CM866" i="5" s="1"/>
  <c r="CJ90" i="5"/>
  <c r="CM90" i="5" s="1"/>
  <c r="CJ564" i="5"/>
  <c r="CM564" i="5" s="1"/>
  <c r="CK504" i="5"/>
  <c r="CJ735" i="5"/>
  <c r="CM735" i="5" s="1"/>
  <c r="CJ630" i="5"/>
  <c r="CM630" i="5" s="1"/>
  <c r="BM630" i="5"/>
  <c r="CK630" i="5" s="1"/>
  <c r="CJ38" i="5"/>
  <c r="CM38" i="5" s="1"/>
  <c r="BY44" i="5"/>
  <c r="CK44" i="5" s="1"/>
  <c r="BM556" i="5"/>
  <c r="CK556" i="5" s="1"/>
  <c r="BM895" i="5"/>
  <c r="CK895" i="5" s="1"/>
  <c r="BO54" i="5"/>
  <c r="CK54" i="5" s="1"/>
  <c r="CJ254" i="5"/>
  <c r="CM254" i="5" s="1"/>
  <c r="BM254" i="5"/>
  <c r="CK254" i="5" s="1"/>
  <c r="CJ978" i="5"/>
  <c r="CM978" i="5" s="1"/>
  <c r="BM978" i="5"/>
  <c r="CK978" i="5" s="1"/>
  <c r="CJ479" i="5"/>
  <c r="CM479" i="5" s="1"/>
  <c r="CK451" i="5"/>
  <c r="CK342" i="5"/>
  <c r="CK61" i="5"/>
  <c r="BR741" i="5"/>
  <c r="CK741" i="5" s="1"/>
  <c r="CJ683" i="5"/>
  <c r="CM683" i="5" s="1"/>
  <c r="BN210" i="5"/>
  <c r="CK210" i="5" s="1"/>
  <c r="CJ157" i="5"/>
  <c r="CM157" i="5" s="1"/>
  <c r="CK20" i="5"/>
  <c r="CJ41" i="5"/>
  <c r="CM41" i="5" s="1"/>
  <c r="CJ553" i="5"/>
  <c r="CM553" i="5" s="1"/>
  <c r="CJ236" i="5"/>
  <c r="CM236" i="5" s="1"/>
  <c r="BM236" i="5"/>
  <c r="CK236" i="5" s="1"/>
  <c r="CJ665" i="5"/>
  <c r="CM665" i="5" s="1"/>
  <c r="BT588" i="5"/>
  <c r="CK588" i="5" s="1"/>
  <c r="CJ60" i="5"/>
  <c r="CM60" i="5" s="1"/>
  <c r="CK523" i="5"/>
  <c r="CK673" i="5"/>
  <c r="BM969" i="5"/>
  <c r="CK969" i="5" s="1"/>
  <c r="CK825" i="5"/>
  <c r="CK566" i="5"/>
  <c r="CJ387" i="5"/>
  <c r="CM387" i="5" s="1"/>
  <c r="CK110" i="5"/>
  <c r="BR430" i="5"/>
  <c r="BM269" i="5"/>
  <c r="CK269" i="5" s="1"/>
  <c r="CJ218" i="5"/>
  <c r="CM218" i="5" s="1"/>
  <c r="CJ393" i="5"/>
  <c r="CM393" i="5" s="1"/>
  <c r="CJ527" i="5"/>
  <c r="CM527" i="5" s="1"/>
  <c r="CJ835" i="5"/>
  <c r="CM835" i="5" s="1"/>
  <c r="CJ889" i="5"/>
  <c r="CM889" i="5" s="1"/>
  <c r="BM889" i="5"/>
  <c r="CK889" i="5" s="1"/>
  <c r="BN510" i="5"/>
  <c r="CK510" i="5" s="1"/>
  <c r="BM373" i="5"/>
  <c r="CK373" i="5" s="1"/>
  <c r="CJ586" i="5"/>
  <c r="CM586" i="5" s="1"/>
  <c r="CJ19" i="5"/>
  <c r="CM19" i="5" s="1"/>
  <c r="CJ710" i="5"/>
  <c r="CM710" i="5" s="1"/>
  <c r="BN498" i="5"/>
  <c r="CJ873" i="5"/>
  <c r="CM873" i="5" s="1"/>
  <c r="BM873" i="5"/>
  <c r="CK873" i="5" s="1"/>
  <c r="BQ720" i="5"/>
  <c r="CK720" i="5" s="1"/>
  <c r="CJ672" i="5"/>
  <c r="CM672" i="5" s="1"/>
  <c r="CK702" i="5"/>
  <c r="BN907" i="5"/>
  <c r="CK907" i="5" s="1"/>
  <c r="CK840" i="5"/>
  <c r="CJ268" i="5"/>
  <c r="CM268" i="5" s="1"/>
  <c r="CJ57" i="5"/>
  <c r="CM57" i="5" s="1"/>
  <c r="CK87" i="5"/>
  <c r="CJ227" i="5"/>
  <c r="CM227" i="5" s="1"/>
  <c r="CK498" i="5"/>
  <c r="CK537" i="5"/>
  <c r="CK780" i="5"/>
  <c r="CJ320" i="5"/>
  <c r="CM320" i="5" s="1"/>
  <c r="BM320" i="5"/>
  <c r="CK320" i="5" s="1"/>
  <c r="CK617" i="5"/>
  <c r="CJ396" i="5"/>
  <c r="CM396" i="5" s="1"/>
  <c r="CJ694" i="5"/>
  <c r="CM694" i="5" s="1"/>
  <c r="BM694" i="5"/>
  <c r="CK694" i="5" s="1"/>
  <c r="CJ94" i="5"/>
  <c r="CM94" i="5" s="1"/>
  <c r="CK542" i="5"/>
  <c r="CJ368" i="5"/>
  <c r="CM368" i="5" s="1"/>
  <c r="BM368" i="5"/>
  <c r="CK368" i="5" s="1"/>
  <c r="CK440" i="5"/>
  <c r="CB987" i="5"/>
  <c r="CK987" i="5" s="1"/>
  <c r="CJ592" i="5"/>
  <c r="CM592" i="5" s="1"/>
  <c r="CJ532" i="5"/>
  <c r="CM532" i="5" s="1"/>
  <c r="CK273" i="5"/>
  <c r="CJ616" i="5"/>
  <c r="CM616" i="5" s="1"/>
  <c r="CJ508" i="5"/>
  <c r="CM508" i="5" s="1"/>
  <c r="BR599" i="5"/>
  <c r="CK599" i="5" s="1"/>
  <c r="CJ696" i="5"/>
  <c r="CM696" i="5" s="1"/>
  <c r="BM90" i="5"/>
  <c r="CK90" i="5" s="1"/>
  <c r="CJ422" i="5"/>
  <c r="CM422" i="5" s="1"/>
  <c r="CJ824" i="5"/>
  <c r="CM824" i="5" s="1"/>
  <c r="BO464" i="5"/>
  <c r="CJ745" i="5"/>
  <c r="CM745" i="5" s="1"/>
  <c r="BM745" i="5"/>
  <c r="CK745" i="5" s="1"/>
  <c r="CJ921" i="5"/>
  <c r="CM921" i="5" s="1"/>
  <c r="CJ956" i="5"/>
  <c r="CM956" i="5" s="1"/>
  <c r="CJ872" i="5"/>
  <c r="CM872" i="5" s="1"/>
  <c r="CJ900" i="5"/>
  <c r="CM900" i="5" s="1"/>
  <c r="CK94" i="5"/>
  <c r="CK144" i="5"/>
  <c r="BM452" i="5"/>
  <c r="CK452" i="5" s="1"/>
  <c r="CJ840" i="5"/>
  <c r="CM840" i="5" s="1"/>
  <c r="CJ909" i="5"/>
  <c r="CM909" i="5" s="1"/>
  <c r="BT214" i="5"/>
  <c r="CK214" i="5" s="1"/>
  <c r="CJ357" i="5"/>
  <c r="CM357" i="5" s="1"/>
  <c r="BO572" i="5"/>
  <c r="CK964" i="5"/>
  <c r="CJ369" i="5"/>
  <c r="CM369" i="5" s="1"/>
  <c r="BM369" i="5"/>
  <c r="CK369" i="5" s="1"/>
  <c r="CK76" i="5"/>
  <c r="CK251" i="5"/>
  <c r="CJ698" i="5"/>
  <c r="CM698" i="5" s="1"/>
  <c r="BU899" i="5"/>
  <c r="CK899" i="5" s="1"/>
  <c r="BM989" i="5"/>
  <c r="CK989" i="5" s="1"/>
  <c r="BM60" i="5"/>
  <c r="CK60" i="5" s="1"/>
  <c r="BM608" i="5"/>
  <c r="CK608" i="5" s="1"/>
  <c r="CJ490" i="5"/>
  <c r="CM490" i="5" s="1"/>
  <c r="CK675" i="5"/>
  <c r="CK824" i="5"/>
  <c r="CJ419" i="5"/>
  <c r="CM419" i="5" s="1"/>
  <c r="CJ525" i="5"/>
  <c r="CM525" i="5" s="1"/>
  <c r="CK270" i="5"/>
  <c r="CJ287" i="5"/>
  <c r="CM287" i="5" s="1"/>
  <c r="CJ523" i="5"/>
  <c r="CM523" i="5" s="1"/>
  <c r="CJ354" i="5"/>
  <c r="CM354" i="5" s="1"/>
  <c r="CJ463" i="5"/>
  <c r="CM463" i="5" s="1"/>
  <c r="BM463" i="5"/>
  <c r="CK463" i="5" s="1"/>
  <c r="CJ143" i="5"/>
  <c r="CM143" i="5" s="1"/>
  <c r="CJ737" i="5"/>
  <c r="CM737" i="5" s="1"/>
  <c r="CK835" i="5"/>
  <c r="CK333" i="5"/>
  <c r="CK571" i="5"/>
  <c r="CJ997" i="5"/>
  <c r="CM997" i="5" s="1"/>
  <c r="CJ848" i="5"/>
  <c r="CM848" i="5" s="1"/>
  <c r="BM372" i="5"/>
  <c r="CK372" i="5" s="1"/>
  <c r="CK31" i="5"/>
  <c r="CJ49" i="5"/>
  <c r="CM49" i="5" s="1"/>
  <c r="CK922" i="5"/>
  <c r="CK957" i="5"/>
  <c r="CK929" i="5"/>
  <c r="BU519" i="5"/>
  <c r="CK519" i="5" s="1"/>
  <c r="CJ622" i="5"/>
  <c r="CM622" i="5" s="1"/>
  <c r="CJ709" i="5"/>
  <c r="CM709" i="5" s="1"/>
  <c r="BW19" i="5"/>
  <c r="CK591" i="5"/>
  <c r="CJ884" i="5"/>
  <c r="CM884" i="5" s="1"/>
  <c r="CJ88" i="5"/>
  <c r="CM88" i="5" s="1"/>
  <c r="CJ30" i="5"/>
  <c r="CM30" i="5" s="1"/>
  <c r="CK753" i="5"/>
  <c r="BM863" i="5"/>
  <c r="CK863" i="5" s="1"/>
  <c r="CJ753" i="5"/>
  <c r="CM753" i="5" s="1"/>
  <c r="CK222" i="5"/>
  <c r="CK956" i="5"/>
  <c r="CK141" i="5"/>
  <c r="CJ450" i="5"/>
  <c r="CM450" i="5" s="1"/>
  <c r="BM592" i="5"/>
  <c r="CK592" i="5" s="1"/>
  <c r="CJ262" i="5"/>
  <c r="CM262" i="5" s="1"/>
  <c r="CJ888" i="5"/>
  <c r="CM888" i="5" s="1"/>
  <c r="BM888" i="5"/>
  <c r="CK888" i="5" s="1"/>
  <c r="CJ246" i="5"/>
  <c r="CM246" i="5" s="1"/>
  <c r="CJ654" i="5"/>
  <c r="CM654" i="5" s="1"/>
  <c r="CK425" i="5"/>
  <c r="CK719" i="5"/>
  <c r="CJ355" i="5"/>
  <c r="CM355" i="5" s="1"/>
  <c r="CJ144" i="5"/>
  <c r="CM144" i="5" s="1"/>
  <c r="CK516" i="5"/>
  <c r="CJ87" i="5"/>
  <c r="CM87" i="5" s="1"/>
  <c r="BM359" i="5"/>
  <c r="CK359" i="5" s="1"/>
  <c r="BX467" i="5"/>
  <c r="CK467" i="5" s="1"/>
  <c r="BO36" i="5"/>
  <c r="BO581" i="5"/>
  <c r="CJ47" i="5"/>
  <c r="CM47" i="5" s="1"/>
  <c r="CK298" i="5"/>
  <c r="CJ717" i="5"/>
  <c r="CM717" i="5" s="1"/>
  <c r="BM717" i="5"/>
  <c r="CK717" i="5" s="1"/>
  <c r="CK232" i="5"/>
  <c r="CJ454" i="5"/>
  <c r="CM454" i="5" s="1"/>
  <c r="BM454" i="5"/>
  <c r="CK454" i="5" s="1"/>
  <c r="CK442" i="5"/>
  <c r="CK434" i="5"/>
  <c r="CJ382" i="5"/>
  <c r="CM382" i="5" s="1"/>
  <c r="CK695" i="5"/>
  <c r="CK48" i="5"/>
  <c r="CK479" i="5"/>
  <c r="CJ64" i="5"/>
  <c r="CM64" i="5" s="1"/>
  <c r="CK362" i="5"/>
  <c r="CJ286" i="5"/>
  <c r="CM286" i="5" s="1"/>
  <c r="CJ784" i="5"/>
  <c r="CM784" i="5" s="1"/>
  <c r="BM784" i="5"/>
  <c r="CK784" i="5" s="1"/>
  <c r="CJ802" i="5"/>
  <c r="CM802" i="5" s="1"/>
  <c r="BM802" i="5"/>
  <c r="CK802" i="5" s="1"/>
  <c r="CJ839" i="5"/>
  <c r="CM839" i="5" s="1"/>
  <c r="CK633" i="5"/>
  <c r="CJ299" i="5"/>
  <c r="CM299" i="5" s="1"/>
  <c r="CK746" i="5"/>
  <c r="CK602" i="5"/>
  <c r="CK199" i="5"/>
  <c r="BM160" i="5"/>
  <c r="CK160" i="5" s="1"/>
  <c r="CJ658" i="5"/>
  <c r="CM658" i="5" s="1"/>
  <c r="CJ165" i="5"/>
  <c r="CM165" i="5" s="1"/>
  <c r="CJ247" i="5"/>
  <c r="CM247" i="5" s="1"/>
  <c r="CK208" i="5"/>
  <c r="CJ808" i="5"/>
  <c r="CM808" i="5" s="1"/>
  <c r="BM808" i="5"/>
  <c r="CK808" i="5" s="1"/>
  <c r="BV930" i="5"/>
  <c r="CK930" i="5" s="1"/>
  <c r="CK996" i="5"/>
  <c r="CJ531" i="5"/>
  <c r="CM531" i="5" s="1"/>
  <c r="CJ303" i="5"/>
  <c r="CM303" i="5" s="1"/>
  <c r="BM303" i="5"/>
  <c r="CK303" i="5" s="1"/>
  <c r="CJ733" i="5"/>
  <c r="CM733" i="5" s="1"/>
  <c r="BM733" i="5"/>
  <c r="CK733" i="5" s="1"/>
  <c r="BM154" i="5"/>
  <c r="CK154" i="5" s="1"/>
  <c r="CJ855" i="5"/>
  <c r="CM855" i="5" s="1"/>
  <c r="CK788" i="5"/>
  <c r="CJ736" i="5"/>
  <c r="CM736" i="5" s="1"/>
  <c r="BZ18" i="5"/>
  <c r="CJ129" i="5"/>
  <c r="CM129" i="5" s="1"/>
  <c r="CJ724" i="5"/>
  <c r="CM724" i="5" s="1"/>
  <c r="CJ725" i="5"/>
  <c r="CM725" i="5" s="1"/>
  <c r="CK428" i="5"/>
  <c r="CK650" i="5"/>
  <c r="CK197" i="5"/>
  <c r="CJ338" i="5"/>
  <c r="CM338" i="5" s="1"/>
  <c r="BM653" i="5"/>
  <c r="CK653" i="5" s="1"/>
  <c r="BP541" i="5"/>
  <c r="CK541" i="5" s="1"/>
  <c r="CJ915" i="5"/>
  <c r="CM915" i="5" s="1"/>
  <c r="BM168" i="5"/>
  <c r="CK168" i="5" s="1"/>
  <c r="CK119" i="5"/>
  <c r="CK979" i="5"/>
  <c r="CJ977" i="5"/>
  <c r="CM977" i="5" s="1"/>
  <c r="CJ365" i="5"/>
  <c r="CM365" i="5" s="1"/>
  <c r="BM444" i="5"/>
  <c r="CK444" i="5" s="1"/>
  <c r="BM406" i="5"/>
  <c r="CK406" i="5" s="1"/>
  <c r="CK325" i="5"/>
  <c r="CJ547" i="5"/>
  <c r="CM547" i="5" s="1"/>
  <c r="CJ312" i="5"/>
  <c r="CM312" i="5" s="1"/>
  <c r="CK693" i="5"/>
  <c r="CK628" i="5"/>
  <c r="CK156" i="5"/>
  <c r="BM790" i="5"/>
  <c r="CK790" i="5" s="1"/>
  <c r="CJ646" i="5"/>
  <c r="CM646" i="5" s="1"/>
  <c r="CK506" i="5"/>
  <c r="BM1002" i="5"/>
  <c r="CK1002" i="5" s="1"/>
  <c r="CJ461" i="5"/>
  <c r="CM461" i="5" s="1"/>
  <c r="CJ793" i="5"/>
  <c r="CM793" i="5" s="1"/>
  <c r="CJ28" i="5"/>
  <c r="CM28" i="5" s="1"/>
  <c r="CJ306" i="5"/>
  <c r="CM306" i="5" s="1"/>
  <c r="CJ545" i="5"/>
  <c r="CM545" i="5" s="1"/>
  <c r="BO503" i="5"/>
  <c r="CK503" i="5" s="1"/>
  <c r="CJ501" i="5"/>
  <c r="CM501" i="5" s="1"/>
  <c r="BM725" i="5"/>
  <c r="CK725" i="5" s="1"/>
  <c r="CJ838" i="5"/>
  <c r="CM838" i="5" s="1"/>
  <c r="CJ228" i="5"/>
  <c r="CM228" i="5" s="1"/>
  <c r="BO235" i="5"/>
  <c r="BM822" i="5"/>
  <c r="CK822" i="5" s="1"/>
  <c r="CK528" i="5"/>
  <c r="CJ445" i="5"/>
  <c r="CM445" i="5" s="1"/>
  <c r="BM445" i="5"/>
  <c r="CK445" i="5" s="1"/>
  <c r="CJ692" i="5"/>
  <c r="CM692" i="5" s="1"/>
  <c r="BM692" i="5"/>
  <c r="CK692" i="5" s="1"/>
  <c r="CJ405" i="5"/>
  <c r="CM405" i="5" s="1"/>
  <c r="BM405" i="5"/>
  <c r="CK405" i="5" s="1"/>
  <c r="CJ23" i="5"/>
  <c r="CM23" i="5" s="1"/>
  <c r="BM23" i="5"/>
  <c r="CK23" i="5" s="1"/>
  <c r="CJ502" i="5"/>
  <c r="CM502" i="5" s="1"/>
  <c r="BM502" i="5"/>
  <c r="CK502" i="5" s="1"/>
  <c r="CJ123" i="5"/>
  <c r="CM123" i="5" s="1"/>
  <c r="BM123" i="5"/>
  <c r="CK123" i="5" s="1"/>
  <c r="CJ595" i="5"/>
  <c r="CM595" i="5" s="1"/>
  <c r="BM595" i="5"/>
  <c r="CK595" i="5" s="1"/>
  <c r="BM641" i="5"/>
  <c r="CK641" i="5" s="1"/>
  <c r="BU410" i="5"/>
  <c r="CK410" i="5" s="1"/>
  <c r="CJ726" i="5"/>
  <c r="CM726" i="5" s="1"/>
  <c r="CA316" i="5"/>
  <c r="CK699" i="5"/>
  <c r="BM284" i="5"/>
  <c r="CK284" i="5" s="1"/>
  <c r="CJ894" i="5"/>
  <c r="CM894" i="5" s="1"/>
  <c r="CJ834" i="5"/>
  <c r="CM834" i="5" s="1"/>
  <c r="CK966" i="5"/>
  <c r="CJ78" i="5"/>
  <c r="CM78" i="5" s="1"/>
  <c r="BM730" i="5"/>
  <c r="CK730" i="5" s="1"/>
  <c r="BO152" i="5"/>
  <c r="CK152" i="5" s="1"/>
  <c r="CK204" i="5"/>
  <c r="BO953" i="5"/>
  <c r="CK953" i="5" s="1"/>
  <c r="CJ671" i="5"/>
  <c r="CM671" i="5" s="1"/>
  <c r="CJ248" i="5"/>
  <c r="CM248" i="5" s="1"/>
  <c r="BM259" i="5"/>
  <c r="CK259" i="5" s="1"/>
  <c r="BM869" i="5"/>
  <c r="CK869" i="5" s="1"/>
  <c r="BM829" i="5"/>
  <c r="CK829" i="5" s="1"/>
  <c r="CJ533" i="5"/>
  <c r="CM533" i="5" s="1"/>
  <c r="CJ173" i="5"/>
  <c r="CM173" i="5" s="1"/>
  <c r="CJ990" i="5"/>
  <c r="CM990" i="5" s="1"/>
  <c r="CK708" i="5"/>
  <c r="CK400" i="5"/>
  <c r="CK397" i="5"/>
  <c r="BZ897" i="5"/>
  <c r="CJ366" i="5"/>
  <c r="CM366" i="5" s="1"/>
  <c r="CK412" i="5"/>
  <c r="CJ81" i="5"/>
  <c r="CM81" i="5" s="1"/>
  <c r="BM81" i="5"/>
  <c r="CK81" i="5" s="1"/>
  <c r="CK762" i="5"/>
  <c r="CJ34" i="5"/>
  <c r="CM34" i="5" s="1"/>
  <c r="CK496" i="5"/>
  <c r="CK427" i="5"/>
  <c r="CK664" i="5"/>
  <c r="CJ624" i="5"/>
  <c r="CM624" i="5" s="1"/>
  <c r="CK92" i="5"/>
  <c r="CK296" i="5"/>
  <c r="CJ640" i="5"/>
  <c r="CM640" i="5" s="1"/>
  <c r="BM640" i="5"/>
  <c r="CK640" i="5" s="1"/>
  <c r="CJ433" i="5"/>
  <c r="CM433" i="5" s="1"/>
  <c r="BM433" i="5"/>
  <c r="CK433" i="5" s="1"/>
  <c r="CJ830" i="5"/>
  <c r="CM830" i="5" s="1"/>
  <c r="CK967" i="5"/>
  <c r="CK872" i="5"/>
  <c r="CK596" i="5"/>
  <c r="BM885" i="5"/>
  <c r="CK885" i="5" s="1"/>
  <c r="CK775" i="5"/>
  <c r="CJ868" i="5"/>
  <c r="CM868" i="5" s="1"/>
  <c r="CK661" i="5"/>
  <c r="CJ391" i="5"/>
  <c r="CM391" i="5" s="1"/>
  <c r="CJ571" i="5"/>
  <c r="CM571" i="5" s="1"/>
  <c r="CK42" i="5"/>
  <c r="BQ621" i="5"/>
  <c r="CK621" i="5" s="1"/>
  <c r="CJ928" i="5"/>
  <c r="CM928" i="5" s="1"/>
  <c r="BM244" i="5"/>
  <c r="CK244" i="5" s="1"/>
  <c r="CJ399" i="5"/>
  <c r="CM399" i="5" s="1"/>
  <c r="CK760" i="5"/>
  <c r="CK783" i="5"/>
  <c r="CJ125" i="5"/>
  <c r="CM125" i="5" s="1"/>
  <c r="BM125" i="5"/>
  <c r="CK125" i="5" s="1"/>
  <c r="BM247" i="5"/>
  <c r="CK247" i="5" s="1"/>
  <c r="CJ217" i="5"/>
  <c r="CM217" i="5" s="1"/>
  <c r="BM218" i="5"/>
  <c r="CK218" i="5" s="1"/>
  <c r="CA924" i="5"/>
  <c r="CK924" i="5" s="1"/>
  <c r="CK46" i="5"/>
  <c r="CJ211" i="5"/>
  <c r="CM211" i="5" s="1"/>
  <c r="BM88" i="5"/>
  <c r="CK88" i="5" s="1"/>
  <c r="CJ110" i="5"/>
  <c r="CM110" i="5" s="1"/>
  <c r="CK943" i="5"/>
  <c r="CJ171" i="5"/>
  <c r="CM171" i="5" s="1"/>
  <c r="CJ86" i="5"/>
  <c r="CM86" i="5" s="1"/>
  <c r="BN384" i="5"/>
  <c r="CK384" i="5" s="1"/>
  <c r="CJ109" i="5"/>
  <c r="CM109" i="5" s="1"/>
  <c r="CJ39" i="5"/>
  <c r="CM39" i="5" s="1"/>
  <c r="CJ79" i="5"/>
  <c r="CM79" i="5" s="1"/>
  <c r="CJ780" i="5"/>
  <c r="CM780" i="5" s="1"/>
  <c r="BQ522" i="5"/>
  <c r="CK522" i="5" s="1"/>
  <c r="CJ281" i="5"/>
  <c r="CM281" i="5" s="1"/>
  <c r="CJ758" i="5"/>
  <c r="CM758" i="5" s="1"/>
  <c r="CK72" i="5"/>
  <c r="CJ568" i="5"/>
  <c r="CM568" i="5" s="1"/>
  <c r="CK302" i="5"/>
  <c r="CJ216" i="5"/>
  <c r="CM216" i="5" s="1"/>
  <c r="BM39" i="5"/>
  <c r="CK39" i="5" s="1"/>
  <c r="CK799" i="5"/>
  <c r="BN447" i="5"/>
  <c r="CK447" i="5" s="1"/>
  <c r="CJ516" i="5"/>
  <c r="CM516" i="5" s="1"/>
  <c r="BM926" i="5"/>
  <c r="CK926" i="5" s="1"/>
  <c r="CK313" i="5"/>
  <c r="CJ215" i="5"/>
  <c r="CM215" i="5" s="1"/>
  <c r="BM215" i="5"/>
  <c r="CK215" i="5" s="1"/>
  <c r="CK224" i="5"/>
  <c r="CK878" i="5"/>
  <c r="CJ911" i="5"/>
  <c r="CM911" i="5" s="1"/>
  <c r="BM911" i="5"/>
  <c r="CK911" i="5" s="1"/>
  <c r="CK181" i="5"/>
  <c r="CK886" i="5"/>
  <c r="CJ565" i="5"/>
  <c r="CM565" i="5" s="1"/>
  <c r="BM565" i="5"/>
  <c r="CK565" i="5" s="1"/>
  <c r="CK137" i="5"/>
  <c r="CK78" i="5"/>
  <c r="CK855" i="5"/>
  <c r="CK531" i="5"/>
  <c r="CK28" i="5"/>
  <c r="CJ69" i="5"/>
  <c r="CM69" i="5" s="1"/>
  <c r="BM69" i="5"/>
  <c r="CK69" i="5" s="1"/>
  <c r="CK852" i="5"/>
  <c r="CK200" i="5"/>
  <c r="BM973" i="5"/>
  <c r="CK973" i="5" s="1"/>
  <c r="CK714" i="5"/>
  <c r="CK520" i="5"/>
  <c r="CJ538" i="5"/>
  <c r="CM538" i="5" s="1"/>
  <c r="CK563" i="5"/>
  <c r="CK627" i="5"/>
  <c r="CJ685" i="5"/>
  <c r="CM685" i="5" s="1"/>
  <c r="CJ765" i="5"/>
  <c r="CM765" i="5" s="1"/>
  <c r="CJ620" i="5"/>
  <c r="CM620" i="5" s="1"/>
  <c r="CK127" i="5"/>
  <c r="CJ880" i="5"/>
  <c r="CM880" i="5" s="1"/>
  <c r="CK1009" i="5"/>
  <c r="BM260" i="5"/>
  <c r="CK260" i="5" s="1"/>
  <c r="CJ952" i="5"/>
  <c r="CM952" i="5" s="1"/>
  <c r="CJ910" i="5"/>
  <c r="CM910" i="5" s="1"/>
  <c r="CK301" i="5"/>
  <c r="BP97" i="5"/>
  <c r="CK97" i="5" s="1"/>
  <c r="CJ602" i="5"/>
  <c r="CM602" i="5" s="1"/>
  <c r="CJ826" i="5"/>
  <c r="CM826" i="5" s="1"/>
  <c r="CJ859" i="5"/>
  <c r="CM859" i="5" s="1"/>
  <c r="BM859" i="5"/>
  <c r="CK859" i="5" s="1"/>
  <c r="CJ471" i="5"/>
  <c r="CM471" i="5" s="1"/>
  <c r="BM471" i="5"/>
  <c r="CK471" i="5" s="1"/>
  <c r="CJ91" i="5"/>
  <c r="CM91" i="5" s="1"/>
  <c r="BM91" i="5"/>
  <c r="CK91" i="5" s="1"/>
  <c r="CK951" i="5"/>
  <c r="CK375" i="5"/>
  <c r="CJ982" i="5"/>
  <c r="CM982" i="5" s="1"/>
  <c r="BN901" i="5"/>
  <c r="CK901" i="5" s="1"/>
  <c r="CJ974" i="5"/>
  <c r="CM974" i="5" s="1"/>
  <c r="CK338" i="5"/>
  <c r="CK395" i="5"/>
  <c r="BM974" i="5"/>
  <c r="CK974" i="5" s="1"/>
  <c r="CK308" i="5"/>
  <c r="BM594" i="5"/>
  <c r="CK594" i="5" s="1"/>
  <c r="CK508" i="5"/>
  <c r="CJ95" i="5"/>
  <c r="CM95" i="5" s="1"/>
  <c r="CK668" i="5"/>
  <c r="CK513" i="5"/>
  <c r="CJ203" i="5"/>
  <c r="CM203" i="5" s="1"/>
  <c r="BP18" i="5"/>
  <c r="CK113" i="5"/>
  <c r="CK897" i="5"/>
  <c r="CJ781" i="5"/>
  <c r="CM781" i="5" s="1"/>
  <c r="BM781" i="5"/>
  <c r="CK781" i="5" s="1"/>
  <c r="CK201" i="5"/>
  <c r="CJ409" i="5"/>
  <c r="CM409" i="5" s="1"/>
  <c r="CJ142" i="5"/>
  <c r="CM142" i="5" s="1"/>
  <c r="CJ520" i="5"/>
  <c r="CM520" i="5" s="1"/>
  <c r="CJ772" i="5"/>
  <c r="CM772" i="5" s="1"/>
  <c r="CK580" i="5"/>
  <c r="CK67" i="5"/>
  <c r="CJ56" i="5"/>
  <c r="CM56" i="5" s="1"/>
  <c r="CJ482" i="5"/>
  <c r="CM482" i="5" s="1"/>
  <c r="CJ677" i="5"/>
  <c r="CM677" i="5" s="1"/>
  <c r="BP856" i="5"/>
  <c r="CK856" i="5" s="1"/>
  <c r="CJ722" i="5"/>
  <c r="CM722" i="5" s="1"/>
  <c r="BM722" i="5"/>
  <c r="CK722" i="5" s="1"/>
  <c r="CJ998" i="5"/>
  <c r="CM998" i="5" s="1"/>
  <c r="BM998" i="5"/>
  <c r="CK998" i="5" s="1"/>
  <c r="BM600" i="5"/>
  <c r="CK600" i="5" s="1"/>
  <c r="CJ66" i="5"/>
  <c r="CM66" i="5" s="1"/>
  <c r="BM66" i="5"/>
  <c r="CK66" i="5" s="1"/>
  <c r="CK711" i="5"/>
  <c r="CJ473" i="5"/>
  <c r="CM473" i="5" s="1"/>
  <c r="BM473" i="5"/>
  <c r="CK473" i="5" s="1"/>
  <c r="CK288" i="5"/>
  <c r="CJ213" i="5"/>
  <c r="CM213" i="5" s="1"/>
  <c r="BM213" i="5"/>
  <c r="CK213" i="5" s="1"/>
  <c r="BU196" i="5"/>
  <c r="CK196" i="5" s="1"/>
  <c r="CK671" i="5"/>
  <c r="CJ796" i="5"/>
  <c r="CM796" i="5" s="1"/>
  <c r="CJ151" i="5"/>
  <c r="CM151" i="5" s="1"/>
  <c r="CJ996" i="5"/>
  <c r="CM996" i="5" s="1"/>
  <c r="BM291" i="5"/>
  <c r="CK291" i="5" s="1"/>
  <c r="BM147" i="5"/>
  <c r="CK147" i="5" s="1"/>
  <c r="BM759" i="5"/>
  <c r="CK759" i="5" s="1"/>
  <c r="BS483" i="5"/>
  <c r="CK483" i="5" s="1"/>
  <c r="CJ423" i="5"/>
  <c r="CM423" i="5" s="1"/>
  <c r="BM423" i="5"/>
  <c r="CK423" i="5" s="1"/>
  <c r="BM804" i="5"/>
  <c r="CK804" i="5" s="1"/>
  <c r="CJ82" i="5"/>
  <c r="CM82" i="5" s="1"/>
  <c r="CJ183" i="5"/>
  <c r="CM183" i="5" s="1"/>
  <c r="BM590" i="5"/>
  <c r="CK590" i="5" s="1"/>
  <c r="CJ310" i="5"/>
  <c r="CM310" i="5" s="1"/>
  <c r="CJ546" i="5"/>
  <c r="CM546" i="5" s="1"/>
  <c r="CK394" i="5"/>
  <c r="CK555" i="5"/>
  <c r="BM952" i="5"/>
  <c r="CK952" i="5" s="1"/>
  <c r="BM484" i="5"/>
  <c r="CK484" i="5" s="1"/>
  <c r="CJ950" i="5"/>
  <c r="CM950" i="5" s="1"/>
  <c r="CJ1016" i="5"/>
  <c r="CM1016" i="5" s="1"/>
  <c r="BM1016" i="5"/>
  <c r="CK1016" i="5" s="1"/>
  <c r="CJ774" i="5"/>
  <c r="CM774" i="5" s="1"/>
  <c r="CJ314" i="5"/>
  <c r="CM314" i="5" s="1"/>
  <c r="CJ852" i="5"/>
  <c r="CM852" i="5" s="1"/>
  <c r="CJ979" i="5"/>
  <c r="CM979" i="5" s="1"/>
  <c r="CJ301" i="5"/>
  <c r="CM301" i="5" s="1"/>
  <c r="CJ199" i="5"/>
  <c r="CM199" i="5" s="1"/>
  <c r="BM750" i="5"/>
  <c r="CK750" i="5" s="1"/>
  <c r="CJ801" i="5"/>
  <c r="CM801" i="5" s="1"/>
  <c r="CJ256" i="5"/>
  <c r="CM256" i="5" s="1"/>
  <c r="CK533" i="5"/>
  <c r="CJ636" i="5"/>
  <c r="CM636" i="5" s="1"/>
  <c r="CJ325" i="5"/>
  <c r="CM325" i="5" s="1"/>
  <c r="BM56" i="5"/>
  <c r="CK56" i="5" s="1"/>
  <c r="CK319" i="5"/>
  <c r="CK923" i="5"/>
  <c r="CJ180" i="5"/>
  <c r="CM180" i="5" s="1"/>
  <c r="CK982" i="5"/>
  <c r="CK552" i="5"/>
  <c r="CK589" i="5"/>
  <c r="BM838" i="5"/>
  <c r="CK838" i="5" s="1"/>
  <c r="CJ561" i="5"/>
  <c r="CM561" i="5" s="1"/>
  <c r="CJ339" i="5"/>
  <c r="CM339" i="5" s="1"/>
  <c r="BM339" i="5"/>
  <c r="CK339" i="5" s="1"/>
  <c r="CJ993" i="5"/>
  <c r="CM993" i="5" s="1"/>
  <c r="BM993" i="5"/>
  <c r="CK993" i="5" s="1"/>
  <c r="BM164" i="5"/>
  <c r="CK164" i="5" s="1"/>
  <c r="CJ861" i="5"/>
  <c r="CM861" i="5" s="1"/>
  <c r="BM861" i="5"/>
  <c r="CK861" i="5" s="1"/>
  <c r="CJ787" i="5"/>
  <c r="CM787" i="5" s="1"/>
  <c r="BM787" i="5"/>
  <c r="CK787" i="5" s="1"/>
  <c r="BU18" i="5"/>
  <c r="CK606" i="5"/>
  <c r="CJ167" i="5"/>
  <c r="CM167" i="5" s="1"/>
  <c r="BM167" i="5"/>
  <c r="CK167" i="5" s="1"/>
  <c r="CK1012" i="5"/>
  <c r="BN576" i="5"/>
  <c r="CK576" i="5" s="1"/>
  <c r="CK385" i="5"/>
  <c r="CK529" i="5"/>
  <c r="CJ794" i="5"/>
  <c r="CM794" i="5" s="1"/>
  <c r="CJ699" i="5"/>
  <c r="CM699" i="5" s="1"/>
  <c r="BP27" i="5"/>
  <c r="CK27" i="5" s="1"/>
  <c r="CJ574" i="5"/>
  <c r="CM574" i="5" s="1"/>
  <c r="CK105" i="5"/>
  <c r="CK73" i="5"/>
  <c r="BM638" i="5"/>
  <c r="CK638" i="5" s="1"/>
  <c r="BM538" i="5"/>
  <c r="CK538" i="5" s="1"/>
  <c r="BS680" i="5"/>
  <c r="CK680" i="5" s="1"/>
  <c r="CJ176" i="5"/>
  <c r="CM176" i="5" s="1"/>
  <c r="BM176" i="5"/>
  <c r="CK176" i="5" s="1"/>
  <c r="BO847" i="5"/>
  <c r="BM933" i="5"/>
  <c r="CK933" i="5" s="1"/>
  <c r="BP631" i="5"/>
  <c r="CK631" i="5" s="1"/>
  <c r="CK682" i="5"/>
  <c r="CK109" i="5"/>
  <c r="CJ476" i="5"/>
  <c r="CM476" i="5" s="1"/>
  <c r="BN715" i="5"/>
  <c r="CK715" i="5" s="1"/>
  <c r="BR267" i="5"/>
  <c r="CK267" i="5" s="1"/>
  <c r="CJ962" i="5"/>
  <c r="CM962" i="5" s="1"/>
  <c r="CJ682" i="5"/>
  <c r="CM682" i="5" s="1"/>
  <c r="BN481" i="5"/>
  <c r="CK842" i="5"/>
  <c r="BR18" i="5"/>
  <c r="CJ489" i="5"/>
  <c r="CM489" i="5" s="1"/>
  <c r="BM489" i="5"/>
  <c r="CK489" i="5" s="1"/>
  <c r="CJ487" i="5"/>
  <c r="CM487" i="5" s="1"/>
  <c r="BM366" i="5"/>
  <c r="CK366" i="5" s="1"/>
  <c r="CJ341" i="5"/>
  <c r="CM341" i="5" s="1"/>
  <c r="CK854" i="5"/>
  <c r="CC967" i="5"/>
  <c r="CK530" i="5"/>
  <c r="CJ670" i="5"/>
  <c r="CM670" i="5" s="1"/>
  <c r="CK404" i="5"/>
  <c r="CK323" i="5"/>
  <c r="CK262" i="5"/>
  <c r="CK332" i="5"/>
  <c r="CJ194" i="5"/>
  <c r="CM194" i="5" s="1"/>
  <c r="CK166" i="5"/>
  <c r="BM328" i="5"/>
  <c r="CK328" i="5" s="1"/>
  <c r="CJ731" i="5"/>
  <c r="CM731" i="5" s="1"/>
  <c r="CK652" i="5"/>
  <c r="CK148" i="5"/>
  <c r="BM830" i="5"/>
  <c r="CK830" i="5" s="1"/>
  <c r="CK832" i="5"/>
  <c r="CK245" i="5"/>
  <c r="CJ270" i="5"/>
  <c r="CM270" i="5" s="1"/>
  <c r="BM352" i="5"/>
  <c r="CK352" i="5" s="1"/>
  <c r="CJ130" i="5"/>
  <c r="CM130" i="5" s="1"/>
  <c r="BM130" i="5"/>
  <c r="CK130" i="5" s="1"/>
  <c r="CK309" i="5"/>
  <c r="CK572" i="5"/>
  <c r="CJ791" i="5"/>
  <c r="CM791" i="5" s="1"/>
  <c r="CJ192" i="5"/>
  <c r="CM192" i="5" s="1"/>
  <c r="BN205" i="5"/>
  <c r="CK205" i="5" s="1"/>
  <c r="CK797" i="5"/>
  <c r="CJ229" i="5"/>
  <c r="CM229" i="5" s="1"/>
  <c r="BM419" i="5"/>
  <c r="CK419" i="5" s="1"/>
  <c r="CJ446" i="5"/>
  <c r="CM446" i="5" s="1"/>
  <c r="CJ42" i="5"/>
  <c r="CM42" i="5" s="1"/>
  <c r="BM49" i="5"/>
  <c r="CK49" i="5" s="1"/>
  <c r="CK211" i="5"/>
  <c r="CJ862" i="5"/>
  <c r="CM862" i="5" s="1"/>
  <c r="BM862" i="5"/>
  <c r="CK862" i="5" s="1"/>
  <c r="CJ922" i="5"/>
  <c r="CM922" i="5" s="1"/>
  <c r="CK601" i="5"/>
  <c r="BM361" i="5"/>
  <c r="CK361" i="5" s="1"/>
  <c r="BM217" i="5"/>
  <c r="CK217" i="5" s="1"/>
  <c r="BM609" i="5"/>
  <c r="CK609" i="5" s="1"/>
  <c r="CJ71" i="5"/>
  <c r="CM71" i="5" s="1"/>
  <c r="CJ666" i="5"/>
  <c r="CM666" i="5" s="1"/>
  <c r="BR170" i="5"/>
  <c r="CK170" i="5" s="1"/>
  <c r="CK947" i="5"/>
  <c r="CJ517" i="5"/>
  <c r="CM517" i="5" s="1"/>
  <c r="CK909" i="5"/>
  <c r="CJ271" i="5"/>
  <c r="CM271" i="5" s="1"/>
  <c r="CK847" i="5"/>
  <c r="BM53" i="5"/>
  <c r="CK53" i="5" s="1"/>
  <c r="CJ465" i="5"/>
  <c r="CM465" i="5" s="1"/>
  <c r="CJ178" i="5"/>
  <c r="CM178" i="5" s="1"/>
  <c r="CJ323" i="5"/>
  <c r="CM323" i="5" s="1"/>
  <c r="BM758" i="5"/>
  <c r="CK758" i="5" s="1"/>
  <c r="BM568" i="5"/>
  <c r="CK568" i="5" s="1"/>
  <c r="CK738" i="5"/>
  <c r="CJ302" i="5"/>
  <c r="CM302" i="5" s="1"/>
  <c r="CK36" i="5"/>
  <c r="BM86" i="5"/>
  <c r="CK86" i="5" s="1"/>
  <c r="BX18" i="5"/>
  <c r="CK477" i="5"/>
  <c r="BW946" i="5"/>
  <c r="CK946" i="5" s="1"/>
  <c r="CK294" i="5"/>
  <c r="CJ492" i="5"/>
  <c r="CM492" i="5" s="1"/>
  <c r="BM492" i="5"/>
  <c r="CK492" i="5" s="1"/>
  <c r="CJ101" i="5"/>
  <c r="CM101" i="5" s="1"/>
  <c r="CK777" i="5"/>
  <c r="CK490" i="5"/>
  <c r="CK844" i="5"/>
  <c r="CK916" i="5"/>
  <c r="CJ276" i="5"/>
  <c r="CM276" i="5" s="1"/>
  <c r="BM276" i="5"/>
  <c r="CK276" i="5" s="1"/>
  <c r="CK382" i="5"/>
  <c r="CK988" i="5"/>
  <c r="CJ21" i="5"/>
  <c r="CM21" i="5" s="1"/>
  <c r="CK547" i="5"/>
  <c r="CK700" i="5"/>
  <c r="CK128" i="5"/>
  <c r="CJ469" i="5"/>
  <c r="CM469" i="5" s="1"/>
  <c r="BM469" i="5"/>
  <c r="CK469" i="5" s="1"/>
  <c r="CK293" i="5"/>
  <c r="CK142" i="5"/>
  <c r="CK312" i="5"/>
  <c r="CJ58" i="5"/>
  <c r="CM58" i="5" s="1"/>
  <c r="CK940" i="5"/>
  <c r="BM286" i="5"/>
  <c r="CK286" i="5" s="1"/>
  <c r="CJ146" i="5"/>
  <c r="CM146" i="5" s="1"/>
  <c r="CJ878" i="5"/>
  <c r="CM878" i="5" s="1"/>
  <c r="CK793" i="5"/>
  <c r="CK791" i="5"/>
  <c r="BS18" i="5"/>
  <c r="CJ755" i="5"/>
  <c r="CM755" i="5" s="1"/>
  <c r="BM755" i="5"/>
  <c r="CK755" i="5" s="1"/>
  <c r="CK480" i="5"/>
  <c r="CK558" i="5"/>
  <c r="BM839" i="5"/>
  <c r="CK839" i="5" s="1"/>
  <c r="CK688" i="5"/>
  <c r="CK292" i="5"/>
  <c r="CK415" i="5"/>
  <c r="CK823" i="5"/>
  <c r="CJ607" i="5"/>
  <c r="CM607" i="5" s="1"/>
  <c r="BM607" i="5"/>
  <c r="CK607" i="5" s="1"/>
  <c r="CJ803" i="5"/>
  <c r="CM803" i="5" s="1"/>
  <c r="BM803" i="5"/>
  <c r="CK803" i="5" s="1"/>
  <c r="CJ145" i="5"/>
  <c r="CM145" i="5" s="1"/>
  <c r="BM145" i="5"/>
  <c r="CK145" i="5" s="1"/>
  <c r="CJ559" i="5"/>
  <c r="CM559" i="5" s="1"/>
  <c r="CJ968" i="5"/>
  <c r="CM968" i="5" s="1"/>
  <c r="CJ718" i="5"/>
  <c r="CM718" i="5" s="1"/>
  <c r="CK330" i="5"/>
  <c r="CK158" i="5"/>
  <c r="CK431" i="5"/>
  <c r="CK990" i="5"/>
  <c r="CJ117" i="5"/>
  <c r="CM117" i="5" s="1"/>
  <c r="BM117" i="5"/>
  <c r="CK117" i="5" s="1"/>
  <c r="CJ948" i="5"/>
  <c r="CM948" i="5" s="1"/>
  <c r="CE18" i="5"/>
  <c r="CJ539" i="5"/>
  <c r="CM539" i="5" s="1"/>
  <c r="CK188" i="5"/>
  <c r="CK430" i="5"/>
  <c r="CK898" i="5"/>
  <c r="CK526" i="5"/>
  <c r="CJ321" i="5"/>
  <c r="CM321" i="5" s="1"/>
  <c r="BM321" i="5"/>
  <c r="CK321" i="5" s="1"/>
  <c r="CK420" i="5"/>
  <c r="CJ513" i="5"/>
  <c r="CM513" i="5" s="1"/>
  <c r="CJ812" i="5"/>
  <c r="CM812" i="5" s="1"/>
  <c r="BM812" i="5"/>
  <c r="CK812" i="5" s="1"/>
  <c r="CK896" i="5"/>
  <c r="CJ844" i="5"/>
  <c r="CM844" i="5" s="1"/>
  <c r="CJ322" i="5"/>
  <c r="CM322" i="5" s="1"/>
  <c r="CJ875" i="5"/>
  <c r="CM875" i="5" s="1"/>
  <c r="BM875" i="5"/>
  <c r="CK875" i="5" s="1"/>
  <c r="CJ292" i="5"/>
  <c r="CM292" i="5" s="1"/>
  <c r="CK169" i="5"/>
  <c r="CJ243" i="5"/>
  <c r="CM243" i="5" s="1"/>
  <c r="BM243" i="5"/>
  <c r="CK243" i="5" s="1"/>
  <c r="CK481" i="5"/>
  <c r="CJ763" i="5"/>
  <c r="CM763" i="5" s="1"/>
  <c r="BM763" i="5"/>
  <c r="CK763" i="5" s="1"/>
  <c r="CJ795" i="5"/>
  <c r="CM795" i="5" s="1"/>
  <c r="BM795" i="5"/>
  <c r="CK795" i="5" s="1"/>
  <c r="CK116" i="5"/>
  <c r="BM150" i="5"/>
  <c r="CK150" i="5" s="1"/>
  <c r="CJ76" i="5"/>
  <c r="CM76" i="5" s="1"/>
  <c r="CJ200" i="5"/>
  <c r="CM200" i="5" s="1"/>
  <c r="BM818" i="5"/>
  <c r="CK818" i="5" s="1"/>
  <c r="CJ331" i="5"/>
  <c r="CM331" i="5" s="1"/>
  <c r="CJ632" i="5"/>
  <c r="CM632" i="5" s="1"/>
  <c r="BM632" i="5"/>
  <c r="CK632" i="5" s="1"/>
  <c r="CK235" i="5"/>
  <c r="CJ263" i="5"/>
  <c r="CM263" i="5" s="1"/>
  <c r="BM562" i="5"/>
  <c r="CK562" i="5" s="1"/>
  <c r="CJ628" i="5"/>
  <c r="CM628" i="5" s="1"/>
  <c r="CK817" i="5"/>
  <c r="CJ319" i="5"/>
  <c r="CM319" i="5" s="1"/>
  <c r="CJ43" i="5"/>
  <c r="CM43" i="5" s="1"/>
  <c r="CJ958" i="5"/>
  <c r="CM958" i="5" s="1"/>
  <c r="BM561" i="5"/>
  <c r="CK561" i="5" s="1"/>
  <c r="CJ786" i="5"/>
  <c r="CM786" i="5" s="1"/>
  <c r="CJ431" i="5"/>
  <c r="CM431" i="5" s="1"/>
  <c r="CJ761" i="5"/>
  <c r="CM761" i="5" s="1"/>
  <c r="BM761" i="5"/>
  <c r="CK761" i="5" s="1"/>
  <c r="CJ381" i="5"/>
  <c r="CM381" i="5" s="1"/>
  <c r="BM381" i="5"/>
  <c r="CK381" i="5" s="1"/>
  <c r="CJ371" i="5"/>
  <c r="CM371" i="5" s="1"/>
  <c r="BM371" i="5"/>
  <c r="CK371" i="5" s="1"/>
  <c r="CJ585" i="5"/>
  <c r="CM585" i="5" s="1"/>
  <c r="BM585" i="5"/>
  <c r="CK585" i="5" s="1"/>
  <c r="CK491" i="5"/>
  <c r="CJ966" i="5"/>
  <c r="CM966" i="5" s="1"/>
  <c r="CJ442" i="5"/>
  <c r="CM442" i="5" s="1"/>
  <c r="BM785" i="5"/>
  <c r="CK785" i="5" s="1"/>
  <c r="CJ886" i="5"/>
  <c r="CM886" i="5" s="1"/>
  <c r="CK927" i="5"/>
  <c r="BY18" i="5"/>
  <c r="CJ902" i="5"/>
  <c r="CM902" i="5" s="1"/>
  <c r="CJ181" i="5"/>
  <c r="CM181" i="5" s="1"/>
  <c r="BM981" i="5"/>
  <c r="CK981" i="5" s="1"/>
  <c r="BM635" i="5"/>
  <c r="CK635" i="5" s="1"/>
  <c r="CJ892" i="5"/>
  <c r="CM892" i="5" s="1"/>
  <c r="CK380" i="5"/>
  <c r="CJ280" i="5"/>
  <c r="CM280" i="5" s="1"/>
  <c r="BM280" i="5"/>
  <c r="CK280" i="5" s="1"/>
  <c r="CJ789" i="5"/>
  <c r="CM789" i="5" s="1"/>
  <c r="CJ449" i="5"/>
  <c r="CM449" i="5" s="1"/>
  <c r="CJ126" i="5"/>
  <c r="CM126" i="5" s="1"/>
  <c r="BM487" i="5"/>
  <c r="CK487" i="5" s="1"/>
  <c r="BM341" i="5"/>
  <c r="CK341" i="5" s="1"/>
  <c r="BM893" i="5"/>
  <c r="CK893" i="5" s="1"/>
  <c r="CK51" i="5"/>
  <c r="CJ634" i="5"/>
  <c r="CM634" i="5" s="1"/>
  <c r="BM634" i="5"/>
  <c r="CK634" i="5" s="1"/>
  <c r="CK421" i="5"/>
  <c r="CK941" i="5"/>
  <c r="CJ234" i="5"/>
  <c r="CM234" i="5" s="1"/>
  <c r="CJ959" i="5"/>
  <c r="CM959" i="5" s="1"/>
  <c r="BM959" i="5"/>
  <c r="CK959" i="5" s="1"/>
  <c r="CJ712" i="5"/>
  <c r="CM712" i="5" s="1"/>
  <c r="BM915" i="5"/>
  <c r="CK915" i="5" s="1"/>
  <c r="CJ496" i="5"/>
  <c r="CM496" i="5" s="1"/>
  <c r="CK370" i="5"/>
  <c r="BM234" i="5"/>
  <c r="CK234" i="5" s="1"/>
  <c r="CJ93" i="5"/>
  <c r="CM93" i="5" s="1"/>
  <c r="BM710" i="5"/>
  <c r="CK710" i="5" s="1"/>
  <c r="CJ383" i="5"/>
  <c r="CM383" i="5" s="1"/>
  <c r="CK884" i="5"/>
  <c r="BM848" i="5"/>
  <c r="CK848" i="5" s="1"/>
  <c r="CK960" i="5"/>
  <c r="CK71" i="5"/>
  <c r="CJ697" i="5"/>
  <c r="CM697" i="5" s="1"/>
  <c r="BM709" i="5"/>
  <c r="CK709" i="5" s="1"/>
  <c r="BM246" i="5"/>
  <c r="CK246" i="5" s="1"/>
  <c r="CJ703" i="5"/>
  <c r="CM703" i="5" s="1"/>
  <c r="CK984" i="5"/>
  <c r="CJ315" i="5"/>
  <c r="CM315" i="5" s="1"/>
  <c r="CK858" i="5"/>
  <c r="BM396" i="5"/>
  <c r="CK396" i="5" s="1"/>
  <c r="BM392" i="5"/>
  <c r="CK392" i="5" s="1"/>
  <c r="BM450" i="5"/>
  <c r="CK450" i="5" s="1"/>
  <c r="CK976" i="5"/>
  <c r="BM903" i="5"/>
  <c r="CK903" i="5" s="1"/>
  <c r="CK357" i="5"/>
  <c r="CK1010" i="5"/>
  <c r="CJ976" i="5"/>
  <c r="CM976" i="5" s="1"/>
  <c r="BM465" i="5"/>
  <c r="CK465" i="5" s="1"/>
  <c r="BM178" i="5"/>
  <c r="CK178" i="5" s="1"/>
  <c r="BM732" i="5"/>
  <c r="CK732" i="5" s="1"/>
  <c r="BM228" i="5"/>
  <c r="CK228" i="5" s="1"/>
  <c r="CJ684" i="5"/>
  <c r="CM684" i="5" s="1"/>
  <c r="CK353" i="5"/>
  <c r="BM525" i="5"/>
  <c r="CK525" i="5" s="1"/>
  <c r="CJ734" i="5"/>
  <c r="CM734" i="5" s="1"/>
  <c r="BM734" i="5"/>
  <c r="CK734" i="5" s="1"/>
  <c r="BM890" i="5"/>
  <c r="CK890" i="5" s="1"/>
  <c r="AG22" i="5" l="1"/>
  <c r="G38" i="6" s="1"/>
  <c r="BB22" i="5"/>
  <c r="H38" i="6" s="1"/>
  <c r="BW22" i="5"/>
  <c r="F38" i="6"/>
  <c r="D38" i="6"/>
  <c r="E38" i="6"/>
  <c r="AF22" i="5"/>
  <c r="G37" i="6" s="1"/>
  <c r="F37" i="6"/>
  <c r="E37" i="6"/>
  <c r="D37" i="6"/>
  <c r="BJ22" i="5"/>
  <c r="H46" i="6" s="1"/>
  <c r="AO22" i="5"/>
  <c r="G46" i="6" s="1"/>
  <c r="D46" i="6"/>
  <c r="F46" i="6"/>
  <c r="E46" i="6"/>
  <c r="AM22" i="5"/>
  <c r="G44" i="6" s="1"/>
  <c r="F44" i="6"/>
  <c r="D44" i="6"/>
  <c r="E44" i="6"/>
  <c r="AB22" i="5"/>
  <c r="G33" i="6" s="1"/>
  <c r="E33" i="6"/>
  <c r="F33" i="6"/>
  <c r="D33" i="6"/>
  <c r="X22" i="5"/>
  <c r="G29" i="6" s="1"/>
  <c r="D29" i="6"/>
  <c r="E29" i="6"/>
  <c r="F29" i="6"/>
  <c r="CK18" i="5"/>
  <c r="W22" i="5"/>
  <c r="CH22" i="5"/>
  <c r="D28" i="6"/>
  <c r="E28" i="6"/>
  <c r="F28" i="6"/>
  <c r="AD22" i="5"/>
  <c r="G35" i="6" s="1"/>
  <c r="F35" i="6"/>
  <c r="E35" i="6"/>
  <c r="D35" i="6"/>
  <c r="AI22" i="5"/>
  <c r="G40" i="6" s="1"/>
  <c r="E40" i="6"/>
  <c r="F40" i="6"/>
  <c r="D40" i="6"/>
  <c r="AP22" i="5"/>
  <c r="G47" i="6" s="1"/>
  <c r="D47" i="6"/>
  <c r="F47" i="6"/>
  <c r="E47" i="6"/>
  <c r="B18" i="6"/>
  <c r="B19" i="6"/>
  <c r="B14" i="6"/>
  <c r="B23" i="6"/>
  <c r="B15" i="6"/>
  <c r="D5" i="7"/>
  <c r="C5" i="7"/>
  <c r="B17" i="6"/>
  <c r="B20" i="6"/>
  <c r="B13" i="6"/>
  <c r="B22" i="6"/>
  <c r="B16" i="6"/>
  <c r="B21" i="6"/>
  <c r="AK22" i="5"/>
  <c r="G42" i="6" s="1"/>
  <c r="D42" i="6"/>
  <c r="F42" i="6"/>
  <c r="E42" i="6"/>
  <c r="AN22" i="5"/>
  <c r="G45" i="6" s="1"/>
  <c r="D45" i="6"/>
  <c r="F45" i="6"/>
  <c r="E45" i="6"/>
  <c r="AE22" i="5"/>
  <c r="G36" i="6" s="1"/>
  <c r="E36" i="6"/>
  <c r="F36" i="6"/>
  <c r="D36" i="6"/>
  <c r="Z22" i="5"/>
  <c r="G31" i="6" s="1"/>
  <c r="AU22" i="5"/>
  <c r="H31" i="6" s="1"/>
  <c r="D31" i="6"/>
  <c r="F31" i="6"/>
  <c r="E31" i="6"/>
  <c r="K35" i="2"/>
  <c r="L35" i="2" s="1"/>
  <c r="K20" i="2"/>
  <c r="K30" i="2"/>
  <c r="L30" i="2" s="1"/>
  <c r="K25" i="2"/>
  <c r="L25" i="2" s="1"/>
  <c r="G15" i="2"/>
  <c r="K27" i="2"/>
  <c r="L27" i="2" s="1"/>
  <c r="K37" i="2"/>
  <c r="L37" i="2" s="1"/>
  <c r="K22" i="2"/>
  <c r="L22" i="2" s="1"/>
  <c r="K28" i="2"/>
  <c r="L28" i="2" s="1"/>
  <c r="K32" i="2"/>
  <c r="L32" i="2" s="1"/>
  <c r="K21" i="2"/>
  <c r="L21" i="2" s="1"/>
  <c r="K23" i="2"/>
  <c r="L23" i="2" s="1"/>
  <c r="K36" i="2"/>
  <c r="L36" i="2" s="1"/>
  <c r="K26" i="2"/>
  <c r="L26" i="2" s="1"/>
  <c r="K33" i="2"/>
  <c r="L33" i="2" s="1"/>
  <c r="K29" i="2"/>
  <c r="L29" i="2" s="1"/>
  <c r="K24" i="2"/>
  <c r="L24" i="2" s="1"/>
  <c r="K34" i="2"/>
  <c r="L34" i="2" s="1"/>
  <c r="K39" i="2"/>
  <c r="L39" i="2" s="1"/>
  <c r="K38" i="2"/>
  <c r="L38" i="2" s="1"/>
  <c r="K31" i="2"/>
  <c r="L31" i="2" s="1"/>
  <c r="F16" i="2"/>
  <c r="K38" i="6"/>
  <c r="I38" i="6"/>
  <c r="J38" i="6"/>
  <c r="AL22" i="5"/>
  <c r="G43" i="6" s="1"/>
  <c r="BG22" i="5"/>
  <c r="H43" i="6" s="1"/>
  <c r="D43" i="6"/>
  <c r="E43" i="6"/>
  <c r="F43" i="6"/>
  <c r="AC22" i="5"/>
  <c r="G34" i="6" s="1"/>
  <c r="F34" i="6"/>
  <c r="E34" i="6"/>
  <c r="D34" i="6"/>
  <c r="CK19" i="5"/>
  <c r="AA22" i="5"/>
  <c r="G32" i="6" s="1"/>
  <c r="D32" i="6"/>
  <c r="F32" i="6"/>
  <c r="E32" i="6"/>
  <c r="Y22" i="5"/>
  <c r="G30" i="6" s="1"/>
  <c r="D30" i="6"/>
  <c r="F30" i="6"/>
  <c r="E30" i="6"/>
  <c r="AJ22" i="5"/>
  <c r="G41" i="6" s="1"/>
  <c r="D41" i="6"/>
  <c r="F41" i="6"/>
  <c r="E41" i="6"/>
  <c r="AH22" i="5"/>
  <c r="G39" i="6" s="1"/>
  <c r="E39" i="6"/>
  <c r="F39" i="6"/>
  <c r="D39" i="6"/>
  <c r="BK22" i="5" l="1"/>
  <c r="H47" i="6" s="1"/>
  <c r="AZ22" i="5"/>
  <c r="H36" i="6" s="1"/>
  <c r="BF22" i="5"/>
  <c r="H42" i="6" s="1"/>
  <c r="CE22" i="5"/>
  <c r="CI22" i="5"/>
  <c r="G28" i="6"/>
  <c r="CB22" i="5"/>
  <c r="M24" i="2"/>
  <c r="N24" i="2" s="1"/>
  <c r="O24" i="2" s="1"/>
  <c r="M37" i="2"/>
  <c r="O37" i="2" s="1"/>
  <c r="N37" i="2"/>
  <c r="C16" i="6"/>
  <c r="E16" i="6"/>
  <c r="F16" i="6"/>
  <c r="E19" i="6"/>
  <c r="C19" i="6"/>
  <c r="BE22" i="5"/>
  <c r="M29" i="2"/>
  <c r="N29" i="2" s="1"/>
  <c r="M27" i="2"/>
  <c r="N27" i="2"/>
  <c r="BI22" i="5"/>
  <c r="H45" i="6" s="1"/>
  <c r="C22" i="6"/>
  <c r="F22" i="6"/>
  <c r="E22" i="6"/>
  <c r="C18" i="6"/>
  <c r="E18" i="6"/>
  <c r="F18" i="6"/>
  <c r="AY22" i="5"/>
  <c r="F21" i="6"/>
  <c r="E21" i="6"/>
  <c r="C21" i="6"/>
  <c r="BP22" i="5"/>
  <c r="F13" i="6"/>
  <c r="C13" i="6"/>
  <c r="E13" i="6"/>
  <c r="AX22" i="5"/>
  <c r="H34" i="6" s="1"/>
  <c r="AW22" i="5"/>
  <c r="H33" i="6" s="1"/>
  <c r="BH22" i="5"/>
  <c r="H44" i="6" s="1"/>
  <c r="N28" i="2"/>
  <c r="O28" i="2" s="1"/>
  <c r="M28" i="2"/>
  <c r="AV22" i="5"/>
  <c r="H32" i="6" s="1"/>
  <c r="C14" i="6"/>
  <c r="F14" i="6"/>
  <c r="E14" i="6"/>
  <c r="N33" i="2"/>
  <c r="M33" i="2"/>
  <c r="O33" i="2" s="1"/>
  <c r="N26" i="2"/>
  <c r="O26" i="2" s="1"/>
  <c r="M26" i="2"/>
  <c r="N25" i="2"/>
  <c r="O25" i="2" s="1"/>
  <c r="M25" i="2"/>
  <c r="C20" i="6"/>
  <c r="F20" i="6"/>
  <c r="E20" i="6"/>
  <c r="BC22" i="5"/>
  <c r="H39" i="6" s="1"/>
  <c r="AT22" i="5"/>
  <c r="H30" i="6" s="1"/>
  <c r="M36" i="2"/>
  <c r="N36" i="2" s="1"/>
  <c r="O36" i="2" s="1"/>
  <c r="M30" i="2"/>
  <c r="N30" i="2"/>
  <c r="O30" i="2" s="1"/>
  <c r="F17" i="6"/>
  <c r="E17" i="6"/>
  <c r="C17" i="6"/>
  <c r="BD22" i="5"/>
  <c r="CC22" i="5"/>
  <c r="N31" i="2"/>
  <c r="M31" i="2"/>
  <c r="N21" i="2"/>
  <c r="O21" i="2" s="1"/>
  <c r="M21" i="2"/>
  <c r="N35" i="2"/>
  <c r="M35" i="2"/>
  <c r="CA22" i="5"/>
  <c r="CF22" i="5"/>
  <c r="D52" i="6"/>
  <c r="D57" i="6"/>
  <c r="D72" i="6"/>
  <c r="H5" i="6"/>
  <c r="D66" i="6"/>
  <c r="D73" i="6"/>
  <c r="I5" i="6"/>
  <c r="G5" i="6"/>
  <c r="D60" i="6"/>
  <c r="D70" i="6"/>
  <c r="D68" i="6"/>
  <c r="D75" i="6"/>
  <c r="D5" i="6"/>
  <c r="D56" i="6"/>
  <c r="D63" i="6"/>
  <c r="D67" i="6"/>
  <c r="F5" i="6"/>
  <c r="D74" i="6"/>
  <c r="D61" i="6"/>
  <c r="D62" i="6"/>
  <c r="K5" i="6"/>
  <c r="D71" i="6"/>
  <c r="D64" i="6"/>
  <c r="D55" i="6"/>
  <c r="D58" i="6"/>
  <c r="E5" i="6"/>
  <c r="D65" i="6"/>
  <c r="D69" i="6"/>
  <c r="C5" i="6"/>
  <c r="J5" i="6" s="1"/>
  <c r="D54" i="6"/>
  <c r="D53" i="6"/>
  <c r="D59" i="6"/>
  <c r="M39" i="2"/>
  <c r="N39" i="2"/>
  <c r="M34" i="2"/>
  <c r="N34" i="2" s="1"/>
  <c r="O34" i="2" s="1"/>
  <c r="M22" i="2"/>
  <c r="N22" i="2" s="1"/>
  <c r="O22" i="2" s="1"/>
  <c r="N23" i="2"/>
  <c r="M23" i="2"/>
  <c r="K40" i="2"/>
  <c r="H15" i="2"/>
  <c r="L20" i="2"/>
  <c r="M38" i="2"/>
  <c r="N38" i="2" s="1"/>
  <c r="O38" i="2" s="1"/>
  <c r="M32" i="2"/>
  <c r="N32" i="2" s="1"/>
  <c r="F15" i="6"/>
  <c r="E15" i="6"/>
  <c r="C15" i="6"/>
  <c r="BA22" i="5"/>
  <c r="H37" i="6" s="1"/>
  <c r="F23" i="6"/>
  <c r="C23" i="6"/>
  <c r="E23" i="6"/>
  <c r="AR22" i="5"/>
  <c r="BM22" i="5" s="1"/>
  <c r="AS22" i="5"/>
  <c r="H29" i="6" s="1"/>
  <c r="BV22" i="5"/>
  <c r="BX22" i="5" l="1"/>
  <c r="O23" i="2"/>
  <c r="O35" i="2"/>
  <c r="O29" i="2"/>
  <c r="O39" i="2"/>
  <c r="CD22" i="5"/>
  <c r="K45" i="6" s="1"/>
  <c r="O31" i="2"/>
  <c r="I46" i="6"/>
  <c r="K46" i="6"/>
  <c r="J46" i="6"/>
  <c r="O27" i="2"/>
  <c r="BU22" i="5"/>
  <c r="I28" i="6"/>
  <c r="J28" i="6"/>
  <c r="K28" i="6"/>
  <c r="BN22" i="5"/>
  <c r="L40" i="2"/>
  <c r="L42" i="2" s="1"/>
  <c r="M20" i="2"/>
  <c r="M40" i="2" s="1"/>
  <c r="H40" i="6"/>
  <c r="BY22" i="5"/>
  <c r="BS22" i="5"/>
  <c r="H41" i="6"/>
  <c r="BZ22" i="5"/>
  <c r="K31" i="6"/>
  <c r="I31" i="6"/>
  <c r="J31" i="6"/>
  <c r="BO22" i="5"/>
  <c r="H35" i="6"/>
  <c r="BT22" i="5"/>
  <c r="O32" i="2"/>
  <c r="K39" i="6"/>
  <c r="I39" i="6"/>
  <c r="J39" i="6"/>
  <c r="K43" i="6"/>
  <c r="I43" i="6"/>
  <c r="J43" i="6"/>
  <c r="K37" i="6"/>
  <c r="I37" i="6"/>
  <c r="J37" i="6"/>
  <c r="CJ22" i="5"/>
  <c r="H28" i="6"/>
  <c r="J47" i="6"/>
  <c r="I47" i="6"/>
  <c r="K47" i="6"/>
  <c r="BQ22" i="5"/>
  <c r="K42" i="6"/>
  <c r="J42" i="6"/>
  <c r="I42" i="6"/>
  <c r="K44" i="6"/>
  <c r="I44" i="6"/>
  <c r="J44" i="6"/>
  <c r="BR22" i="5"/>
  <c r="CL22" i="5"/>
  <c r="I5" i="7" s="1"/>
  <c r="H6" i="6"/>
  <c r="G6" i="6"/>
  <c r="D6" i="6"/>
  <c r="C6" i="6"/>
  <c r="J6" i="6" s="1"/>
  <c r="I6" i="6"/>
  <c r="E6" i="6"/>
  <c r="K6" i="6"/>
  <c r="F6" i="6"/>
  <c r="N20" i="2" l="1"/>
  <c r="N40" i="2" s="1"/>
  <c r="J45" i="6"/>
  <c r="I45" i="6"/>
  <c r="K36" i="6"/>
  <c r="J36" i="6"/>
  <c r="I36" i="6"/>
  <c r="J32" i="6"/>
  <c r="K32" i="6"/>
  <c r="I32" i="6"/>
  <c r="K41" i="6"/>
  <c r="J41" i="6"/>
  <c r="I41" i="6"/>
  <c r="O20" i="2"/>
  <c r="O40" i="2" s="1"/>
  <c r="K29" i="6"/>
  <c r="I29" i="6"/>
  <c r="J29" i="6"/>
  <c r="K35" i="6"/>
  <c r="I35" i="6"/>
  <c r="J35" i="6"/>
  <c r="K34" i="6"/>
  <c r="I34" i="6"/>
  <c r="J34" i="6"/>
  <c r="K33" i="6"/>
  <c r="J33" i="6"/>
  <c r="I33" i="6"/>
  <c r="CM22" i="5"/>
  <c r="J5" i="7" s="1"/>
  <c r="K7" i="6"/>
  <c r="E7" i="6"/>
  <c r="C7" i="6"/>
  <c r="J7" i="6" s="1"/>
  <c r="D7" i="6"/>
  <c r="F7" i="6"/>
  <c r="G7" i="6"/>
  <c r="H7" i="6"/>
  <c r="I7" i="6"/>
  <c r="I30" i="6"/>
  <c r="J30" i="6"/>
  <c r="K30" i="6"/>
  <c r="K40" i="6"/>
  <c r="I40" i="6"/>
  <c r="J40" i="6"/>
  <c r="CK22" i="5"/>
  <c r="C8" i="6" l="1"/>
  <c r="E64" i="6"/>
  <c r="E72" i="6"/>
  <c r="G8" i="6"/>
  <c r="E68" i="6"/>
  <c r="E54" i="6"/>
  <c r="E8" i="6"/>
  <c r="H5" i="7" s="1"/>
  <c r="E55" i="6"/>
  <c r="E62" i="6"/>
  <c r="I8" i="6"/>
  <c r="E60" i="6"/>
  <c r="K8" i="6"/>
  <c r="F19" i="6"/>
  <c r="E75" i="6"/>
  <c r="E57" i="6"/>
  <c r="E53" i="6"/>
  <c r="E56" i="6"/>
  <c r="E58" i="6"/>
  <c r="E74" i="6"/>
  <c r="E65" i="6"/>
  <c r="E73" i="6"/>
  <c r="E52" i="6"/>
  <c r="F8" i="6"/>
  <c r="G5" i="7" s="1"/>
  <c r="E66" i="6"/>
  <c r="E63" i="6"/>
  <c r="E70" i="6"/>
  <c r="D8" i="6"/>
  <c r="F5" i="7" s="1"/>
  <c r="E71" i="6"/>
  <c r="E59" i="6"/>
  <c r="E67" i="6"/>
  <c r="H8" i="6"/>
  <c r="E61" i="6"/>
  <c r="E69" i="6"/>
  <c r="E5" i="7" l="1"/>
  <c r="J8" i="6"/>
</calcChain>
</file>

<file path=xl/sharedStrings.xml><?xml version="1.0" encoding="utf-8"?>
<sst xmlns="http://schemas.openxmlformats.org/spreadsheetml/2006/main" count="331" uniqueCount="187">
  <si>
    <t>Miniproject 3 (Part 1) - Simplified CDO analysis</t>
  </si>
  <si>
    <t>FRE 6103 Valuation for Financial Engineering (NYU Tandon) | Raj Pawar (rsp9234) and Michael Brick (mb11311)</t>
  </si>
  <si>
    <t>Yellow cells are inputs; everything else in the workbook is a formula. All amounts are in $ millions. The case to display is chosen on the Case sheet.</t>
  </si>
  <si>
    <t>Parameter</t>
  </si>
  <si>
    <t>Value</t>
  </si>
  <si>
    <t>Note</t>
  </si>
  <si>
    <t>Number of bonds</t>
  </si>
  <si>
    <t>Fixed by the layout of the sheets (10 columns per block).</t>
  </si>
  <si>
    <t>Years to maturity</t>
  </si>
  <si>
    <t>Fixed by the layout (20 quarterly columns).</t>
  </si>
  <si>
    <t>Payments per year</t>
  </si>
  <si>
    <t>Quarterly.</t>
  </si>
  <si>
    <t>Face value per bond ($MM)</t>
  </si>
  <si>
    <t>Given.</t>
  </si>
  <si>
    <t>Coupon rate, annual</t>
  </si>
  <si>
    <t>Given. Paid quarterly: coupon / 4 x face.</t>
  </si>
  <si>
    <t>Default probability, annual (pi)</t>
  </si>
  <si>
    <t>Given. Default time in years t = ln(1 - u) / ln(1 - pi).</t>
  </si>
  <si>
    <t>Loss given default (lambda)</t>
  </si>
  <si>
    <t>Given. BIS model: 1 - LGD of every promised payment is always paid.</t>
  </si>
  <si>
    <t>Correlation between default dates</t>
  </si>
  <si>
    <t>Given. Applied to the normals through the Cholesky factor.</t>
  </si>
  <si>
    <t>Class A notional ($MM)</t>
  </si>
  <si>
    <t>Class A coupon, annual</t>
  </si>
  <si>
    <t>Given. Paid quarterly, principal at maturity.</t>
  </si>
  <si>
    <t>Class B notional ($MM)</t>
  </si>
  <si>
    <t>Class B coupon, annual</t>
  </si>
  <si>
    <t>Market YTM on the bonds</t>
  </si>
  <si>
    <t>Given. Not used until Part 2.</t>
  </si>
  <si>
    <t>Risk-free rate</t>
  </si>
  <si>
    <t>Seed of the fixed random numbers</t>
  </si>
  <si>
    <t>Promised cash flows ($MM)</t>
  </si>
  <si>
    <t>Quarter</t>
  </si>
  <si>
    <t>One bond</t>
  </si>
  <si>
    <t>Pool (10 bonds)</t>
  </si>
  <si>
    <t>Due to Class A</t>
  </si>
  <si>
    <t>Due to Class B</t>
  </si>
  <si>
    <t>Total</t>
  </si>
  <si>
    <t>Case viewer</t>
  </si>
  <si>
    <t>Case to display (1 to 1000)</t>
  </si>
  <si>
    <t>Type any case number in the yellow cell. Everything on this sheet follows it.</t>
  </si>
  <si>
    <t>Bond</t>
  </si>
  <si>
    <t>Random normal z</t>
  </si>
  <si>
    <t>Correlated normal x</t>
  </si>
  <si>
    <t>Uniform u</t>
  </si>
  <si>
    <t>Default time (years)</t>
  </si>
  <si>
    <t>Default quarter (21 = none)</t>
  </si>
  <si>
    <t>Status</t>
  </si>
  <si>
    <t>Total cash received ($MM)</t>
  </si>
  <si>
    <t>Bond 1</t>
  </si>
  <si>
    <t>Bond 2</t>
  </si>
  <si>
    <t>Bond 3</t>
  </si>
  <si>
    <t>Bond 4</t>
  </si>
  <si>
    <t>Bond 5</t>
  </si>
  <si>
    <t>Bond 6</t>
  </si>
  <si>
    <t>Bond 7</t>
  </si>
  <si>
    <t>Bond 8</t>
  </si>
  <si>
    <t>Bond 9</t>
  </si>
  <si>
    <t>Bond 10</t>
  </si>
  <si>
    <t>Bonds defaulting within 5 years</t>
  </si>
  <si>
    <t>Pool</t>
  </si>
  <si>
    <t>Class A</t>
  </si>
  <si>
    <t>Class B</t>
  </si>
  <si>
    <t>Equity</t>
  </si>
  <si>
    <t>Pool promised</t>
  </si>
  <si>
    <t>Check: pool total for this case on the CashFlows sheet minus the total above (should be 0)</t>
  </si>
  <si>
    <t>Fixed random numbers</t>
  </si>
  <si>
    <t>1000 cases x 10 bonds of independent standard normals, generated once in Python (numpy default_rng, seed 6103) and stored as values, so every recalculation uses the same numbers.</t>
  </si>
  <si>
    <t>Case</t>
  </si>
  <si>
    <t>Correlated default times</t>
  </si>
  <si>
    <t>Cholesky factor L of the 10 x 10 matrix with 1 on the diagonal and rho elsewhere. Each case: x = L z, u = N(x), t = ln(1 - u) / ln(1 - pi) in years, default quarter = roundup(4 t); 21 means no default.</t>
  </si>
  <si>
    <t>L</t>
  </si>
  <si>
    <t>col 1</t>
  </si>
  <si>
    <t>col 2</t>
  </si>
  <si>
    <t>col 3</t>
  </si>
  <si>
    <t>col 4</t>
  </si>
  <si>
    <t>col 5</t>
  </si>
  <si>
    <t>col 6</t>
  </si>
  <si>
    <t>col 7</t>
  </si>
  <si>
    <t>col 8</t>
  </si>
  <si>
    <t>col 9</t>
  </si>
  <si>
    <t>col 10</t>
  </si>
  <si>
    <t>Uniform u = N(x)</t>
  </si>
  <si>
    <t>Default time t (years)</t>
  </si>
  <si>
    <t>Defaults in 5 years</t>
  </si>
  <si>
    <t>Pool cash flows and the waterfall, every case and quarter ($MM)</t>
  </si>
  <si>
    <t>Pool = promised per bond x (10 - LGD x number of bonds in default by that quarter), the BIS model summed over the 10 bonds. Class A = min(pool, due to A); Class B = min(pool - A, due to B); equity = the rest. No carry-forwards: each quarter stands alone.</t>
  </si>
  <si>
    <t>Pool, quarter:</t>
  </si>
  <si>
    <t>Class A, quarter:</t>
  </si>
  <si>
    <t>Class B, quarter:</t>
  </si>
  <si>
    <t>Equity, quarter:</t>
  </si>
  <si>
    <t>One bond promised</t>
  </si>
  <si>
    <t>Pool total</t>
  </si>
  <si>
    <t>Class A total</t>
  </si>
  <si>
    <t>Class B total</t>
  </si>
  <si>
    <t>Equity total</t>
  </si>
  <si>
    <t>A short (1/0)</t>
  </si>
  <si>
    <t>B short (1/0)</t>
  </si>
  <si>
    <t>Statistics across the 1000 cases ($MM, undiscounted)</t>
  </si>
  <si>
    <t>Total cash received over the 5 years</t>
  </si>
  <si>
    <t>Promised</t>
  </si>
  <si>
    <t>Mean</t>
  </si>
  <si>
    <t>Std dev</t>
  </si>
  <si>
    <t>Min</t>
  </si>
  <si>
    <t>5th pct</t>
  </si>
  <si>
    <t>Median</t>
  </si>
  <si>
    <t>95th pct</t>
  </si>
  <si>
    <t>Max</t>
  </si>
  <si>
    <t>Mean / promised</t>
  </si>
  <si>
    <t>Share of cases below promised</t>
  </si>
  <si>
    <t>Collateral pool</t>
  </si>
  <si>
    <t>Equity (bank)</t>
  </si>
  <si>
    <t>Number of bonds defaulting within 5 years</t>
  </si>
  <si>
    <t>Defaults</t>
  </si>
  <si>
    <t>Cases</t>
  </si>
  <si>
    <t>Simulated</t>
  </si>
  <si>
    <t>If independent (binomial)</t>
  </si>
  <si>
    <t>Avg pool cash</t>
  </si>
  <si>
    <t>Avg equity cash</t>
  </si>
  <si>
    <t>Quarterly cash flows</t>
  </si>
  <si>
    <t>Pool expected (exact)</t>
  </si>
  <si>
    <t>Pool mean</t>
  </si>
  <si>
    <t>Pool 5th pct</t>
  </si>
  <si>
    <t>Pool 95th pct</t>
  </si>
  <si>
    <t>Class A mean</t>
  </si>
  <si>
    <t>Class B mean</t>
  </si>
  <si>
    <t>Equity mean</t>
  </si>
  <si>
    <t>Equity 5th pct</t>
  </si>
  <si>
    <t>Equity 95th pct</t>
  </si>
  <si>
    <t>Distribution of total 5-year cash (bins are a share of the no-default amount)</t>
  </si>
  <si>
    <t>Above</t>
  </si>
  <si>
    <t>Up to</t>
  </si>
  <si>
    <t>Label</t>
  </si>
  <si>
    <t>Pool cases</t>
  </si>
  <si>
    <t>Equity cases</t>
  </si>
  <si>
    <t>Sensitivities</t>
  </si>
  <si>
    <t>The tables are values from the Python run on the same random numbers. To reproduce any row, type its input on the Inputs sheet: the 'This workbook now' row recalculates and should match it.</t>
  </si>
  <si>
    <t>avg defaults</t>
  </si>
  <si>
    <t>P(no default)</t>
  </si>
  <si>
    <t>equity mean</t>
  </si>
  <si>
    <t>equity std</t>
  </si>
  <si>
    <t>equity 5th pct</t>
  </si>
  <si>
    <t>equity min</t>
  </si>
  <si>
    <t>P(A shortfall)</t>
  </si>
  <si>
    <t>P(B shortfall)</t>
  </si>
  <si>
    <t>This workbook now</t>
  </si>
  <si>
    <t>Annual default probability</t>
  </si>
  <si>
    <t>Loss given default</t>
  </si>
  <si>
    <t>Correlation</t>
  </si>
  <si>
    <t>LGD 100%: annual default probability</t>
  </si>
  <si>
    <t>LGD 100%: correlation</t>
  </si>
  <si>
    <t>Methodology</t>
  </si>
  <si>
    <t>Miniproject 3 (Part 1): Simplified CDO Analysis. Raj Pawar (rsp9234) and Michael Brick (mb11311). Project page: https://pawarraj8888.github.io/cdo-analysis/</t>
  </si>
  <si>
    <t>Key assumptions</t>
  </si>
  <si>
    <t>Collateral</t>
  </si>
  <si>
    <t>10 bonds, $10 MM face each, 5 years, 6% annual coupon paid quarterly. Each bond promises $0.15 MM per quarter and $10.15 MM in quarter 20, so the pool promises $1.5 MM per quarter, $101.5 MM at maturity and $130 MM in total.</t>
  </si>
  <si>
    <t>Default Model</t>
  </si>
  <si>
    <t>We use the BIS debt model from class. (1 - LGD) = 40% of every promised payment is non-defaultable and is always paid. The other 60% stops in the quarter of default. So a defaulted bond still pays 40% of its coupons and 40% of its principal, on the original dates.</t>
  </si>
  <si>
    <t>Default Timing</t>
  </si>
  <si>
    <t>Each bond has a 4% annual default probability. Its default time in years comes from the formula in class, t = ln(1 - u) / ln(1 - 0.04), and the bond defaults in quarter ceil(4t). Past quarter 20 it survives.</t>
  </si>
  <si>
    <t>We apply the 0.20 correlation to the normal random numbers behind the default times (Cholesky factor of a 10 x 10 matrix with 0.20 off the diagonal) and then take u = N(x).</t>
  </si>
  <si>
    <t>Random Numbers</t>
  </si>
  <si>
    <t>1000 cases x 10 bonds of standard normals, generated once (seed 6103) and stored in fixed_random_numbers.csv. Cases are numbered 1 to 1000 and every run uses the same numbers.</t>
  </si>
  <si>
    <t>Classes</t>
  </si>
  <si>
    <t>Class A: $20 MM, 2% coupon. Class B: $10 MM, 4% coupon. We treat both as bullet bonds with quarterly coupons and principal at year 5, since the collateral only returns principal at maturity. Class A is owed $0.10 MM per quarter and $20.10 MM at maturity, Class B $0.10 MM and $10.10 MM.</t>
  </si>
  <si>
    <t>Waterfall</t>
  </si>
  <si>
    <t>Each quarter Class A is paid first, then Class B, and the residual goes to the bank. No carry-forwards: a shortfall is not made up later and no cash is held back.</t>
  </si>
  <si>
    <t>Units</t>
  </si>
  <si>
    <t>$ millions. Totals are undiscounted sums over the 20 quarters. The 9% YTM and 1% risk-free rate are not used until Part 2.</t>
  </si>
  <si>
    <t>Implementation steps</t>
  </si>
  <si>
    <t>BIS Bond Function</t>
  </si>
  <si>
    <t>Given the period a bond defaults in, the function returns the promised cash flows before it and (1 - LGD) x promised from it onward. We checked it against the Lecture 5 slide (face 1000, 5.5%, LGD 60%, pi 3%, r 4%) and it gives 984.73, the same as the slide.</t>
  </si>
  <si>
    <t>Fixed Random Numbers</t>
  </si>
  <si>
    <t>Read the 1000 x 10 table of independent normals from the csv file (it is created from the seed if it is missing).</t>
  </si>
  <si>
    <t>Correlated Defaults</t>
  </si>
  <si>
    <t>Multiply by the Cholesky factor, convert to uniforms, then to default times and default quarters. The average pairwise correlation comes out at 0.215 for the simulated normals and 0.187 for the default times.</t>
  </si>
  <si>
    <t>Collateral Cash Flows</t>
  </si>
  <si>
    <t>Apply the BIS function to every case and bond (1000 x 10 x 20 array) and add up the bonds to get the pool.</t>
  </si>
  <si>
    <t>Check</t>
  </si>
  <si>
    <t>We compare the simulated mean pool cash flow in each quarter with the exact expected value, promised x [0.4 + 0.6 x 0.96^(k/4)]. The largest gap over the 20 quarters is 0.35%.</t>
  </si>
  <si>
    <t>A = min(pool, due to A), B = min(pool - A, due to B), equity = pool - A - B, quarter by quarter. The three always add back to the pool.</t>
  </si>
  <si>
    <t>Case Viewer</t>
  </si>
  <si>
    <t>Setting CASE in the notebook, the case cell in the Excel workbook or the case box on the dashboard (1 to 1000) shows that case's random numbers, default quarters and quarterly cash flows.</t>
  </si>
  <si>
    <t>Statistics and Sensitivities</t>
  </si>
  <si>
    <t>Distributions of total and quarterly cash flows. Then we rerun the model on the same random numbers with the default probability, LGD, correlation and Class B size changed one at a time.</t>
  </si>
  <si>
    <t>Cross-checks</t>
  </si>
  <si>
    <t>We also built the model with live formulas in Excel and in JavaScript for the dashboard, and wrote a plain loop version for the tests. All three give the same cash flows as the Python model in all 1000 cases.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</si>
</sst>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0.0000"/>
    <numFmt numFmtId="165" formatCode="0.0000000000"/>
    <numFmt numFmtId="166" formatCode="0.000000"/>
    <numFmt numFmtId="167" formatCode="0.000"/>
    <numFmt numFmtId="168" formatCode="0.0%"/>
  </numFmts>
  <fonts count="3" x14ac:knownFonts="1">
    <font>
      <sz val="11"/>
      <color theme="1"/>
      <name val="Calibri"/>
      <family val="2"/>
      <scheme val="minor"/>
    </font>
    <font>
      <b/>
      <sz val="14"/>
      <name val="Calibri"/>
      <family val="2"/>
    </font>
    <font>
      <b/>
      <sz val="11"/>
      <name val="Calibri"/>
      <family val="2"/>
    </font>
  </fonts>
  <fills count="4">
    <fill>
      <patternFill patternType="none"/>
    </fill>
    <fill>
      <patternFill patternType="gray125"/>
    </fill>
    <fill>
      <patternFill patternType="solid">
        <fgColor rgb="FFDDEBF7"/>
      </patternFill>
    </fill>
    <fill>
      <patternFill patternType="solid">
        <fgColor rgb="FFFFF2CC"/>
      </patternFill>
    </fill>
  </fills>
  <borders count="2">
    <border>
      <left/>
      <right/>
      <top/>
      <bottom/>
      <diagonal/>
    </border>
    <border>
      <left/>
      <right/>
      <top/>
      <bottom style="thin">
        <color rgb="FFBFBFBF"/>
      </bottom>
      <diagonal/>
    </border>
  </borders>
  <cellStyleXfs count="1">
    <xf numFmtId="0" fontId="0" fillId="0" borderId="0"/>
  </cellStyleXfs>
  <cellXfs count="17">
    <xf numFmtId="0" fontId="0" fillId="0" borderId="0" xfId="0"/>
    <xf numFmtId="0" fontId="1" fillId="0" borderId="0" xfId="0" applyFont="1"/>
    <xf numFmtId="0" fontId="2" fillId="2" borderId="1" xfId="0" applyFont="1" applyFill="1" applyBorder="1" applyAlignment="1">
      <alignment horizontal="center" vertical="center" wrapText="1"/>
    </xf>
    <xf numFmtId="2" fontId="0" fillId="3" borderId="0" xfId="0" applyNumberFormat="1" applyFill="1"/>
    <xf numFmtId="10" fontId="0" fillId="3" borderId="0" xfId="0" applyNumberFormat="1" applyFill="1"/>
    <xf numFmtId="10" fontId="0" fillId="0" borderId="0" xfId="0" applyNumberFormat="1"/>
    <xf numFmtId="0" fontId="2" fillId="0" borderId="0" xfId="0" applyFont="1"/>
    <xf numFmtId="164" fontId="0" fillId="0" borderId="0" xfId="0" applyNumberFormat="1"/>
    <xf numFmtId="2" fontId="2" fillId="0" borderId="0" xfId="0" applyNumberFormat="1" applyFont="1"/>
    <xf numFmtId="0" fontId="2" fillId="3" borderId="0" xfId="0" applyFont="1" applyFill="1"/>
    <xf numFmtId="2" fontId="0" fillId="0" borderId="0" xfId="0" applyNumberFormat="1"/>
    <xf numFmtId="1" fontId="0" fillId="0" borderId="0" xfId="0" applyNumberFormat="1"/>
    <xf numFmtId="165" fontId="0" fillId="0" borderId="0" xfId="0" applyNumberFormat="1"/>
    <xf numFmtId="166" fontId="0" fillId="0" borderId="0" xfId="0" applyNumberFormat="1"/>
    <xf numFmtId="167" fontId="0" fillId="0" borderId="0" xfId="0" applyNumberFormat="1"/>
    <xf numFmtId="168" fontId="0" fillId="0" borderId="0" xfId="0" applyNumberFormat="1"/>
    <xf numFmtId="0" fontId="0" fillId="0" borderId="0" xfId="0"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t>Who receives the pool's cash, quarters 1 to 19 ($MM)</a:t>
            </a:r>
          </a:p>
        </c:rich>
      </c:tx>
      <c:overlay val="0"/>
    </c:title>
    <c:autoTitleDeleted val="0"/>
    <c:plotArea>
      <c:layout/>
      <c:barChart>
        <c:barDir val="col"/>
        <c:grouping val="stacked"/>
        <c:varyColors val="0"/>
        <c:ser>
          <c:idx val="0"/>
          <c:order val="0"/>
          <c:tx>
            <c:strRef>
              <c:f>Case!$M$19</c:f>
              <c:strCache>
                <c:ptCount val="1"/>
                <c:pt idx="0">
                  <c:v>Class A</c:v>
                </c:pt>
              </c:strCache>
            </c:strRef>
          </c:tx>
          <c:spPr>
            <a:solidFill>
              <a:srgbClr val="EB6834"/>
            </a:solidFill>
            <a:ln>
              <a:prstDash val="solid"/>
            </a:ln>
          </c:spPr>
          <c:invertIfNegative val="0"/>
          <c:cat>
            <c:numRef>
              <c:f>Case!$A$20:$A$38</c:f>
              <c:numCache>
                <c:formatCode>General</c:formatCode>
                <c:ptCount val="19"/>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numCache>
            </c:numRef>
          </c:cat>
          <c:val>
            <c:numRef>
              <c:f>Case!$M$20:$M$38</c:f>
              <c:numCache>
                <c:formatCode>0.0000</c:formatCode>
                <c:ptCount val="19"/>
                <c:pt idx="0">
                  <c:v>0.1</c:v>
                </c:pt>
                <c:pt idx="1">
                  <c:v>0.1</c:v>
                </c:pt>
                <c:pt idx="2">
                  <c:v>0.1</c:v>
                </c:pt>
                <c:pt idx="3">
                  <c:v>0.1</c:v>
                </c:pt>
                <c:pt idx="4">
                  <c:v>0.1</c:v>
                </c:pt>
                <c:pt idx="5">
                  <c:v>0.1</c:v>
                </c:pt>
                <c:pt idx="6">
                  <c:v>0.1</c:v>
                </c:pt>
                <c:pt idx="7">
                  <c:v>0.1</c:v>
                </c:pt>
                <c:pt idx="8">
                  <c:v>0.1</c:v>
                </c:pt>
                <c:pt idx="9">
                  <c:v>0.1</c:v>
                </c:pt>
                <c:pt idx="10">
                  <c:v>0.1</c:v>
                </c:pt>
                <c:pt idx="11">
                  <c:v>0.1</c:v>
                </c:pt>
                <c:pt idx="12">
                  <c:v>0.1</c:v>
                </c:pt>
                <c:pt idx="13">
                  <c:v>0.1</c:v>
                </c:pt>
                <c:pt idx="14">
                  <c:v>0.1</c:v>
                </c:pt>
                <c:pt idx="15">
                  <c:v>0.1</c:v>
                </c:pt>
                <c:pt idx="16">
                  <c:v>0.1</c:v>
                </c:pt>
                <c:pt idx="17">
                  <c:v>0.1</c:v>
                </c:pt>
                <c:pt idx="18">
                  <c:v>0.1</c:v>
                </c:pt>
              </c:numCache>
            </c:numRef>
          </c:val>
          <c:extLst>
            <c:ext xmlns:c16="http://schemas.microsoft.com/office/drawing/2014/chart" uri="{C3380CC4-5D6E-409C-BE32-E72D297353CC}">
              <c16:uniqueId val="{00000000-D020-E149-ABEA-30E10975EA40}"/>
            </c:ext>
          </c:extLst>
        </c:ser>
        <c:ser>
          <c:idx val="1"/>
          <c:order val="1"/>
          <c:tx>
            <c:strRef>
              <c:f>Case!$N$19</c:f>
              <c:strCache>
                <c:ptCount val="1"/>
                <c:pt idx="0">
                  <c:v>Class B</c:v>
                </c:pt>
              </c:strCache>
            </c:strRef>
          </c:tx>
          <c:spPr>
            <a:solidFill>
              <a:srgbClr val="1BAF7A"/>
            </a:solidFill>
            <a:ln>
              <a:prstDash val="solid"/>
            </a:ln>
          </c:spPr>
          <c:invertIfNegative val="0"/>
          <c:cat>
            <c:numRef>
              <c:f>Case!$A$20:$A$38</c:f>
              <c:numCache>
                <c:formatCode>General</c:formatCode>
                <c:ptCount val="19"/>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numCache>
            </c:numRef>
          </c:cat>
          <c:val>
            <c:numRef>
              <c:f>Case!$N$20:$N$38</c:f>
              <c:numCache>
                <c:formatCode>0.0000</c:formatCode>
                <c:ptCount val="19"/>
                <c:pt idx="0">
                  <c:v>0.1</c:v>
                </c:pt>
                <c:pt idx="1">
                  <c:v>0.1</c:v>
                </c:pt>
                <c:pt idx="2">
                  <c:v>0.1</c:v>
                </c:pt>
                <c:pt idx="3">
                  <c:v>0.1</c:v>
                </c:pt>
                <c:pt idx="4">
                  <c:v>0.1</c:v>
                </c:pt>
                <c:pt idx="5">
                  <c:v>0.1</c:v>
                </c:pt>
                <c:pt idx="6">
                  <c:v>0.1</c:v>
                </c:pt>
                <c:pt idx="7">
                  <c:v>0.1</c:v>
                </c:pt>
                <c:pt idx="8">
                  <c:v>0.1</c:v>
                </c:pt>
                <c:pt idx="9">
                  <c:v>0.1</c:v>
                </c:pt>
                <c:pt idx="10">
                  <c:v>0.1</c:v>
                </c:pt>
                <c:pt idx="11">
                  <c:v>0.1</c:v>
                </c:pt>
                <c:pt idx="12">
                  <c:v>0.1</c:v>
                </c:pt>
                <c:pt idx="13">
                  <c:v>0.1</c:v>
                </c:pt>
                <c:pt idx="14">
                  <c:v>0.1</c:v>
                </c:pt>
                <c:pt idx="15">
                  <c:v>0.1</c:v>
                </c:pt>
                <c:pt idx="16">
                  <c:v>0.1</c:v>
                </c:pt>
                <c:pt idx="17">
                  <c:v>0.1</c:v>
                </c:pt>
                <c:pt idx="18">
                  <c:v>0.1</c:v>
                </c:pt>
              </c:numCache>
            </c:numRef>
          </c:val>
          <c:extLst>
            <c:ext xmlns:c16="http://schemas.microsoft.com/office/drawing/2014/chart" uri="{C3380CC4-5D6E-409C-BE32-E72D297353CC}">
              <c16:uniqueId val="{00000001-D020-E149-ABEA-30E10975EA40}"/>
            </c:ext>
          </c:extLst>
        </c:ser>
        <c:ser>
          <c:idx val="2"/>
          <c:order val="2"/>
          <c:tx>
            <c:strRef>
              <c:f>Case!$O$19</c:f>
              <c:strCache>
                <c:ptCount val="1"/>
                <c:pt idx="0">
                  <c:v>Equity</c:v>
                </c:pt>
              </c:strCache>
            </c:strRef>
          </c:tx>
          <c:spPr>
            <a:solidFill>
              <a:srgbClr val="2A78D6"/>
            </a:solidFill>
            <a:ln>
              <a:prstDash val="solid"/>
            </a:ln>
          </c:spPr>
          <c:invertIfNegative val="0"/>
          <c:cat>
            <c:numRef>
              <c:f>Case!$A$20:$A$38</c:f>
              <c:numCache>
                <c:formatCode>General</c:formatCode>
                <c:ptCount val="19"/>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numCache>
            </c:numRef>
          </c:cat>
          <c:val>
            <c:numRef>
              <c:f>Case!$O$20:$O$38</c:f>
              <c:numCache>
                <c:formatCode>0.0000</c:formatCode>
                <c:ptCount val="19"/>
                <c:pt idx="0">
                  <c:v>1.2999999999999996</c:v>
                </c:pt>
                <c:pt idx="1">
                  <c:v>1.2999999999999996</c:v>
                </c:pt>
                <c:pt idx="2">
                  <c:v>1.2999999999999996</c:v>
                </c:pt>
                <c:pt idx="3">
                  <c:v>1.1199999999999997</c:v>
                </c:pt>
                <c:pt idx="4">
                  <c:v>1.1199999999999997</c:v>
                </c:pt>
                <c:pt idx="5">
                  <c:v>1.1199999999999997</c:v>
                </c:pt>
                <c:pt idx="6">
                  <c:v>1.1199999999999997</c:v>
                </c:pt>
                <c:pt idx="7">
                  <c:v>1.1199999999999997</c:v>
                </c:pt>
                <c:pt idx="8">
                  <c:v>1.0299999999999998</c:v>
                </c:pt>
                <c:pt idx="9">
                  <c:v>0.93999999999999984</c:v>
                </c:pt>
                <c:pt idx="10">
                  <c:v>0.93999999999999984</c:v>
                </c:pt>
                <c:pt idx="11">
                  <c:v>0.85000000000000009</c:v>
                </c:pt>
                <c:pt idx="12">
                  <c:v>0.85000000000000009</c:v>
                </c:pt>
                <c:pt idx="13">
                  <c:v>0.85000000000000009</c:v>
                </c:pt>
                <c:pt idx="14">
                  <c:v>0.85000000000000009</c:v>
                </c:pt>
                <c:pt idx="15">
                  <c:v>0.85000000000000009</c:v>
                </c:pt>
                <c:pt idx="16">
                  <c:v>0.85000000000000009</c:v>
                </c:pt>
                <c:pt idx="17">
                  <c:v>0.76000000000000012</c:v>
                </c:pt>
                <c:pt idx="18">
                  <c:v>0.76000000000000012</c:v>
                </c:pt>
              </c:numCache>
            </c:numRef>
          </c:val>
          <c:extLst>
            <c:ext xmlns:c16="http://schemas.microsoft.com/office/drawing/2014/chart" uri="{C3380CC4-5D6E-409C-BE32-E72D297353CC}">
              <c16:uniqueId val="{00000002-D020-E149-ABEA-30E10975EA40}"/>
            </c:ext>
          </c:extLst>
        </c:ser>
        <c:dLbls>
          <c:showLegendKey val="0"/>
          <c:showVal val="0"/>
          <c:showCatName val="0"/>
          <c:showSerName val="0"/>
          <c:showPercent val="0"/>
          <c:showBubbleSize val="0"/>
        </c:dLbls>
        <c:gapWidth val="150"/>
        <c:overlap val="100"/>
        <c:axId val="10"/>
        <c:axId val="100"/>
      </c:barChart>
      <c:catAx>
        <c:axId val="10"/>
        <c:scaling>
          <c:orientation val="minMax"/>
        </c:scaling>
        <c:delete val="0"/>
        <c:axPos val="b"/>
        <c:title>
          <c:tx>
            <c:rich>
              <a:bodyPr/>
              <a:lstStyle/>
              <a:p>
                <a:pPr>
                  <a:defRPr/>
                </a:pPr>
                <a:r>
                  <a:t>Quarter</a:t>
                </a:r>
              </a:p>
            </c:rich>
          </c:tx>
          <c:overlay val="0"/>
        </c:title>
        <c:numFmt formatCode="General" sourceLinked="1"/>
        <c:majorTickMark val="none"/>
        <c:minorTickMark val="none"/>
        <c:tickLblPos val="nextTo"/>
        <c:crossAx val="100"/>
        <c:crosses val="autoZero"/>
        <c:auto val="0"/>
        <c:lblAlgn val="ctr"/>
        <c:lblOffset val="100"/>
        <c:noMultiLvlLbl val="0"/>
      </c:catAx>
      <c:valAx>
        <c:axId val="100"/>
        <c:scaling>
          <c:orientation val="minMax"/>
        </c:scaling>
        <c:delete val="0"/>
        <c:axPos val="l"/>
        <c:majorGridlines/>
        <c:title>
          <c:tx>
            <c:rich>
              <a:bodyPr/>
              <a:lstStyle/>
              <a:p>
                <a:pPr>
                  <a:defRPr/>
                </a:pPr>
                <a:r>
                  <a:t>$MM</a:t>
                </a:r>
              </a:p>
            </c:rich>
          </c:tx>
          <c:overlay val="0"/>
        </c:title>
        <c:numFmt formatCode="0.0000" sourceLinked="1"/>
        <c:majorTickMark val="none"/>
        <c:minorTickMark val="none"/>
        <c:tickLblPos val="nextTo"/>
        <c:crossAx val="10"/>
        <c:crosses val="autoZero"/>
        <c:crossBetween val="between"/>
      </c:valAx>
    </c:plotArea>
    <c:legend>
      <c:legendPos val="r"/>
      <c:overlay val="0"/>
    </c:legend>
    <c:plotVisOnly val="1"/>
    <c:dispBlanksAs val="gap"/>
    <c:showDLblsOverMax val="0"/>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t>Number of defaults: simulated vs independent</a:t>
            </a:r>
          </a:p>
        </c:rich>
      </c:tx>
      <c:overlay val="0"/>
    </c:title>
    <c:autoTitleDeleted val="0"/>
    <c:plotArea>
      <c:layout/>
      <c:barChart>
        <c:barDir val="col"/>
        <c:grouping val="clustered"/>
        <c:varyColors val="0"/>
        <c:ser>
          <c:idx val="0"/>
          <c:order val="0"/>
          <c:tx>
            <c:strRef>
              <c:f>Statistics!$C$12</c:f>
              <c:strCache>
                <c:ptCount val="1"/>
                <c:pt idx="0">
                  <c:v>Simulated</c:v>
                </c:pt>
              </c:strCache>
            </c:strRef>
          </c:tx>
          <c:spPr>
            <a:solidFill>
              <a:srgbClr val="52514E"/>
            </a:solidFill>
            <a:ln>
              <a:prstDash val="solid"/>
            </a:ln>
          </c:spPr>
          <c:invertIfNegative val="0"/>
          <c:cat>
            <c:numRef>
              <c:f>Statistics!$A$13:$A$23</c:f>
              <c:numCache>
                <c:formatCode>General</c:formatCode>
                <c:ptCount val="11"/>
                <c:pt idx="0">
                  <c:v>0</c:v>
                </c:pt>
                <c:pt idx="1">
                  <c:v>1</c:v>
                </c:pt>
                <c:pt idx="2">
                  <c:v>2</c:v>
                </c:pt>
                <c:pt idx="3">
                  <c:v>3</c:v>
                </c:pt>
                <c:pt idx="4">
                  <c:v>4</c:v>
                </c:pt>
                <c:pt idx="5">
                  <c:v>5</c:v>
                </c:pt>
                <c:pt idx="6">
                  <c:v>6</c:v>
                </c:pt>
                <c:pt idx="7">
                  <c:v>7</c:v>
                </c:pt>
                <c:pt idx="8">
                  <c:v>8</c:v>
                </c:pt>
                <c:pt idx="9">
                  <c:v>9</c:v>
                </c:pt>
                <c:pt idx="10">
                  <c:v>10</c:v>
                </c:pt>
              </c:numCache>
            </c:numRef>
          </c:cat>
          <c:val>
            <c:numRef>
              <c:f>Statistics!$C$13:$C$23</c:f>
              <c:numCache>
                <c:formatCode>0.00%</c:formatCode>
                <c:ptCount val="11"/>
                <c:pt idx="0">
                  <c:v>0.26100000000000001</c:v>
                </c:pt>
                <c:pt idx="1">
                  <c:v>0.24199999999999999</c:v>
                </c:pt>
                <c:pt idx="2">
                  <c:v>0.19800000000000001</c:v>
                </c:pt>
                <c:pt idx="3">
                  <c:v>0.12</c:v>
                </c:pt>
                <c:pt idx="4">
                  <c:v>7.6999999999999999E-2</c:v>
                </c:pt>
                <c:pt idx="5">
                  <c:v>5.6000000000000001E-2</c:v>
                </c:pt>
                <c:pt idx="6">
                  <c:v>2.3E-2</c:v>
                </c:pt>
                <c:pt idx="7">
                  <c:v>1.4E-2</c:v>
                </c:pt>
                <c:pt idx="8">
                  <c:v>7.0000000000000001E-3</c:v>
                </c:pt>
                <c:pt idx="9">
                  <c:v>2E-3</c:v>
                </c:pt>
                <c:pt idx="10">
                  <c:v>0</c:v>
                </c:pt>
              </c:numCache>
            </c:numRef>
          </c:val>
          <c:extLst>
            <c:ext xmlns:c16="http://schemas.microsoft.com/office/drawing/2014/chart" uri="{C3380CC4-5D6E-409C-BE32-E72D297353CC}">
              <c16:uniqueId val="{00000000-1E11-634D-BA4D-EEA5B2F7861B}"/>
            </c:ext>
          </c:extLst>
        </c:ser>
        <c:ser>
          <c:idx val="1"/>
          <c:order val="1"/>
          <c:tx>
            <c:strRef>
              <c:f>Statistics!$D$12</c:f>
              <c:strCache>
                <c:ptCount val="1"/>
                <c:pt idx="0">
                  <c:v>If independent (binomial)</c:v>
                </c:pt>
              </c:strCache>
            </c:strRef>
          </c:tx>
          <c:spPr>
            <a:solidFill>
              <a:srgbClr val="C3C2B7"/>
            </a:solidFill>
            <a:ln>
              <a:prstDash val="solid"/>
            </a:ln>
          </c:spPr>
          <c:invertIfNegative val="0"/>
          <c:cat>
            <c:numRef>
              <c:f>Statistics!$A$13:$A$23</c:f>
              <c:numCache>
                <c:formatCode>General</c:formatCode>
                <c:ptCount val="11"/>
                <c:pt idx="0">
                  <c:v>0</c:v>
                </c:pt>
                <c:pt idx="1">
                  <c:v>1</c:v>
                </c:pt>
                <c:pt idx="2">
                  <c:v>2</c:v>
                </c:pt>
                <c:pt idx="3">
                  <c:v>3</c:v>
                </c:pt>
                <c:pt idx="4">
                  <c:v>4</c:v>
                </c:pt>
                <c:pt idx="5">
                  <c:v>5</c:v>
                </c:pt>
                <c:pt idx="6">
                  <c:v>6</c:v>
                </c:pt>
                <c:pt idx="7">
                  <c:v>7</c:v>
                </c:pt>
                <c:pt idx="8">
                  <c:v>8</c:v>
                </c:pt>
                <c:pt idx="9">
                  <c:v>9</c:v>
                </c:pt>
                <c:pt idx="10">
                  <c:v>10</c:v>
                </c:pt>
              </c:numCache>
            </c:numRef>
          </c:cat>
          <c:val>
            <c:numRef>
              <c:f>Statistics!$D$13:$D$23</c:f>
              <c:numCache>
                <c:formatCode>0.00%</c:formatCode>
                <c:ptCount val="11"/>
                <c:pt idx="0">
                  <c:v>0.12988579352203861</c:v>
                </c:pt>
                <c:pt idx="1">
                  <c:v>0.29410432491353244</c:v>
                </c:pt>
                <c:pt idx="2">
                  <c:v>0.299677187275879</c:v>
                </c:pt>
                <c:pt idx="3">
                  <c:v>0.18095149482904027</c:v>
                </c:pt>
                <c:pt idx="4">
                  <c:v>7.1703438555486956E-2</c:v>
                </c:pt>
                <c:pt idx="5">
                  <c:v>1.948323136980697E-2</c:v>
                </c:pt>
                <c:pt idx="6">
                  <c:v>3.6763724331528311E-3</c:v>
                </c:pt>
                <c:pt idx="7">
                  <c:v>4.7568692168001623E-4</c:v>
                </c:pt>
                <c:pt idx="8">
                  <c:v>4.039170985638621E-5</c:v>
                </c:pt>
                <c:pt idx="9">
                  <c:v>2.0324481885696124E-6</c:v>
                </c:pt>
                <c:pt idx="10">
                  <c:v>4.6021338147314237E-8</c:v>
                </c:pt>
              </c:numCache>
            </c:numRef>
          </c:val>
          <c:extLst>
            <c:ext xmlns:c16="http://schemas.microsoft.com/office/drawing/2014/chart" uri="{C3380CC4-5D6E-409C-BE32-E72D297353CC}">
              <c16:uniqueId val="{00000001-1E11-634D-BA4D-EEA5B2F7861B}"/>
            </c:ext>
          </c:extLst>
        </c:ser>
        <c:dLbls>
          <c:showLegendKey val="0"/>
          <c:showVal val="0"/>
          <c:showCatName val="0"/>
          <c:showSerName val="0"/>
          <c:showPercent val="0"/>
          <c:showBubbleSize val="0"/>
        </c:dLbls>
        <c:gapWidth val="150"/>
        <c:axId val="10"/>
        <c:axId val="100"/>
      </c:barChart>
      <c:catAx>
        <c:axId val="10"/>
        <c:scaling>
          <c:orientation val="minMax"/>
        </c:scaling>
        <c:delete val="0"/>
        <c:axPos val="b"/>
        <c:title>
          <c:tx>
            <c:rich>
              <a:bodyPr/>
              <a:lstStyle/>
              <a:p>
                <a:pPr>
                  <a:defRPr/>
                </a:pPr>
                <a:r>
                  <a:t>Bonds defaulting within 5 years</a:t>
                </a:r>
              </a:p>
            </c:rich>
          </c:tx>
          <c:overlay val="0"/>
        </c:title>
        <c:numFmt formatCode="General" sourceLinked="1"/>
        <c:majorTickMark val="none"/>
        <c:minorTickMark val="none"/>
        <c:tickLblPos val="nextTo"/>
        <c:crossAx val="100"/>
        <c:crosses val="autoZero"/>
        <c:auto val="0"/>
        <c:lblAlgn val="ctr"/>
        <c:lblOffset val="100"/>
        <c:noMultiLvlLbl val="0"/>
      </c:catAx>
      <c:valAx>
        <c:axId val="100"/>
        <c:scaling>
          <c:orientation val="minMax"/>
        </c:scaling>
        <c:delete val="0"/>
        <c:axPos val="l"/>
        <c:majorGridlines/>
        <c:title>
          <c:tx>
            <c:rich>
              <a:bodyPr/>
              <a:lstStyle/>
              <a:p>
                <a:pPr>
                  <a:defRPr/>
                </a:pPr>
                <a:r>
                  <a:t>Share of cases</a:t>
                </a:r>
              </a:p>
            </c:rich>
          </c:tx>
          <c:overlay val="0"/>
        </c:title>
        <c:numFmt formatCode="0.00%" sourceLinked="1"/>
        <c:majorTickMark val="none"/>
        <c:minorTickMark val="none"/>
        <c:tickLblPos val="nextTo"/>
        <c:crossAx val="10"/>
        <c:crosses val="autoZero"/>
        <c:crossBetween val="between"/>
      </c:valAx>
    </c:plotArea>
    <c:legend>
      <c:legendPos val="r"/>
      <c:overlay val="0"/>
    </c:legend>
    <c:plotVisOnly val="1"/>
    <c:dispBlanksAs val="gap"/>
    <c:showDLblsOverMax val="0"/>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t>Total 5-year cash as a share of the no-default amount</a:t>
            </a:r>
          </a:p>
        </c:rich>
      </c:tx>
      <c:overlay val="0"/>
    </c:title>
    <c:autoTitleDeleted val="0"/>
    <c:plotArea>
      <c:layout/>
      <c:barChart>
        <c:barDir val="col"/>
        <c:grouping val="clustered"/>
        <c:varyColors val="0"/>
        <c:ser>
          <c:idx val="0"/>
          <c:order val="0"/>
          <c:tx>
            <c:strRef>
              <c:f>Statistics!$D$51</c:f>
              <c:strCache>
                <c:ptCount val="1"/>
                <c:pt idx="0">
                  <c:v>Pool cases</c:v>
                </c:pt>
              </c:strCache>
            </c:strRef>
          </c:tx>
          <c:spPr>
            <a:solidFill>
              <a:srgbClr val="52514E"/>
            </a:solidFill>
            <a:ln>
              <a:prstDash val="solid"/>
            </a:ln>
          </c:spPr>
          <c:invertIfNegative val="0"/>
          <c:cat>
            <c:strRef>
              <c:f>Statistics!$C$52:$C$75</c:f>
              <c:strCache>
                <c:ptCount val="24"/>
                <c:pt idx="0">
                  <c:v>42.5%</c:v>
                </c:pt>
                <c:pt idx="1">
                  <c:v>45.0%</c:v>
                </c:pt>
                <c:pt idx="2">
                  <c:v>47.5%</c:v>
                </c:pt>
                <c:pt idx="3">
                  <c:v>50.0%</c:v>
                </c:pt>
                <c:pt idx="4">
                  <c:v>52.5%</c:v>
                </c:pt>
                <c:pt idx="5">
                  <c:v>55.0%</c:v>
                </c:pt>
                <c:pt idx="6">
                  <c:v>57.5%</c:v>
                </c:pt>
                <c:pt idx="7">
                  <c:v>60.0%</c:v>
                </c:pt>
                <c:pt idx="8">
                  <c:v>62.5%</c:v>
                </c:pt>
                <c:pt idx="9">
                  <c:v>65.0%</c:v>
                </c:pt>
                <c:pt idx="10">
                  <c:v>67.5%</c:v>
                </c:pt>
                <c:pt idx="11">
                  <c:v>70.0%</c:v>
                </c:pt>
                <c:pt idx="12">
                  <c:v>72.5%</c:v>
                </c:pt>
                <c:pt idx="13">
                  <c:v>75.0%</c:v>
                </c:pt>
                <c:pt idx="14">
                  <c:v>77.5%</c:v>
                </c:pt>
                <c:pt idx="15">
                  <c:v>80.0%</c:v>
                </c:pt>
                <c:pt idx="16">
                  <c:v>82.5%</c:v>
                </c:pt>
                <c:pt idx="17">
                  <c:v>85.0%</c:v>
                </c:pt>
                <c:pt idx="18">
                  <c:v>87.5%</c:v>
                </c:pt>
                <c:pt idx="19">
                  <c:v>90.0%</c:v>
                </c:pt>
                <c:pt idx="20">
                  <c:v>92.5%</c:v>
                </c:pt>
                <c:pt idx="21">
                  <c:v>95.0%</c:v>
                </c:pt>
                <c:pt idx="22">
                  <c:v>97.5%</c:v>
                </c:pt>
                <c:pt idx="23">
                  <c:v>100.0%</c:v>
                </c:pt>
              </c:strCache>
            </c:strRef>
          </c:cat>
          <c:val>
            <c:numRef>
              <c:f>Statistics!$D$52:$D$75</c:f>
              <c:numCache>
                <c:formatCode>General</c:formatCode>
                <c:ptCount val="24"/>
                <c:pt idx="0">
                  <c:v>0</c:v>
                </c:pt>
                <c:pt idx="1">
                  <c:v>0</c:v>
                </c:pt>
                <c:pt idx="2">
                  <c:v>0</c:v>
                </c:pt>
                <c:pt idx="3">
                  <c:v>1</c:v>
                </c:pt>
                <c:pt idx="4">
                  <c:v>1</c:v>
                </c:pt>
                <c:pt idx="5">
                  <c:v>3</c:v>
                </c:pt>
                <c:pt idx="6">
                  <c:v>4</c:v>
                </c:pt>
                <c:pt idx="7">
                  <c:v>1</c:v>
                </c:pt>
                <c:pt idx="8">
                  <c:v>9</c:v>
                </c:pt>
                <c:pt idx="9">
                  <c:v>4</c:v>
                </c:pt>
                <c:pt idx="10">
                  <c:v>12</c:v>
                </c:pt>
                <c:pt idx="11">
                  <c:v>11</c:v>
                </c:pt>
                <c:pt idx="12">
                  <c:v>17</c:v>
                </c:pt>
                <c:pt idx="13">
                  <c:v>39</c:v>
                </c:pt>
                <c:pt idx="14">
                  <c:v>7</c:v>
                </c:pt>
                <c:pt idx="15">
                  <c:v>67</c:v>
                </c:pt>
                <c:pt idx="16">
                  <c:v>6</c:v>
                </c:pt>
                <c:pt idx="17">
                  <c:v>113</c:v>
                </c:pt>
                <c:pt idx="18">
                  <c:v>4</c:v>
                </c:pt>
                <c:pt idx="19">
                  <c:v>164</c:v>
                </c:pt>
                <c:pt idx="20">
                  <c:v>34</c:v>
                </c:pt>
                <c:pt idx="21">
                  <c:v>177</c:v>
                </c:pt>
                <c:pt idx="22">
                  <c:v>65</c:v>
                </c:pt>
                <c:pt idx="23">
                  <c:v>261</c:v>
                </c:pt>
              </c:numCache>
            </c:numRef>
          </c:val>
          <c:extLst>
            <c:ext xmlns:c16="http://schemas.microsoft.com/office/drawing/2014/chart" uri="{C3380CC4-5D6E-409C-BE32-E72D297353CC}">
              <c16:uniqueId val="{00000000-A401-004B-8449-F3148AA9AD28}"/>
            </c:ext>
          </c:extLst>
        </c:ser>
        <c:ser>
          <c:idx val="1"/>
          <c:order val="1"/>
          <c:tx>
            <c:strRef>
              <c:f>Statistics!$E$51</c:f>
              <c:strCache>
                <c:ptCount val="1"/>
                <c:pt idx="0">
                  <c:v>Equity cases</c:v>
                </c:pt>
              </c:strCache>
            </c:strRef>
          </c:tx>
          <c:spPr>
            <a:solidFill>
              <a:srgbClr val="2A78D6"/>
            </a:solidFill>
            <a:ln>
              <a:prstDash val="solid"/>
            </a:ln>
          </c:spPr>
          <c:invertIfNegative val="0"/>
          <c:cat>
            <c:strRef>
              <c:f>Statistics!$C$52:$C$75</c:f>
              <c:strCache>
                <c:ptCount val="24"/>
                <c:pt idx="0">
                  <c:v>42.5%</c:v>
                </c:pt>
                <c:pt idx="1">
                  <c:v>45.0%</c:v>
                </c:pt>
                <c:pt idx="2">
                  <c:v>47.5%</c:v>
                </c:pt>
                <c:pt idx="3">
                  <c:v>50.0%</c:v>
                </c:pt>
                <c:pt idx="4">
                  <c:v>52.5%</c:v>
                </c:pt>
                <c:pt idx="5">
                  <c:v>55.0%</c:v>
                </c:pt>
                <c:pt idx="6">
                  <c:v>57.5%</c:v>
                </c:pt>
                <c:pt idx="7">
                  <c:v>60.0%</c:v>
                </c:pt>
                <c:pt idx="8">
                  <c:v>62.5%</c:v>
                </c:pt>
                <c:pt idx="9">
                  <c:v>65.0%</c:v>
                </c:pt>
                <c:pt idx="10">
                  <c:v>67.5%</c:v>
                </c:pt>
                <c:pt idx="11">
                  <c:v>70.0%</c:v>
                </c:pt>
                <c:pt idx="12">
                  <c:v>72.5%</c:v>
                </c:pt>
                <c:pt idx="13">
                  <c:v>75.0%</c:v>
                </c:pt>
                <c:pt idx="14">
                  <c:v>77.5%</c:v>
                </c:pt>
                <c:pt idx="15">
                  <c:v>80.0%</c:v>
                </c:pt>
                <c:pt idx="16">
                  <c:v>82.5%</c:v>
                </c:pt>
                <c:pt idx="17">
                  <c:v>85.0%</c:v>
                </c:pt>
                <c:pt idx="18">
                  <c:v>87.5%</c:v>
                </c:pt>
                <c:pt idx="19">
                  <c:v>90.0%</c:v>
                </c:pt>
                <c:pt idx="20">
                  <c:v>92.5%</c:v>
                </c:pt>
                <c:pt idx="21">
                  <c:v>95.0%</c:v>
                </c:pt>
                <c:pt idx="22">
                  <c:v>97.5%</c:v>
                </c:pt>
                <c:pt idx="23">
                  <c:v>100.0%</c:v>
                </c:pt>
              </c:strCache>
            </c:strRef>
          </c:cat>
          <c:val>
            <c:numRef>
              <c:f>Statistics!$E$52:$E$75</c:f>
              <c:numCache>
                <c:formatCode>General</c:formatCode>
                <c:ptCount val="24"/>
                <c:pt idx="0">
                  <c:v>9</c:v>
                </c:pt>
                <c:pt idx="1">
                  <c:v>1</c:v>
                </c:pt>
                <c:pt idx="2">
                  <c:v>5</c:v>
                </c:pt>
                <c:pt idx="3">
                  <c:v>5</c:v>
                </c:pt>
                <c:pt idx="4">
                  <c:v>3</c:v>
                </c:pt>
                <c:pt idx="5">
                  <c:v>7</c:v>
                </c:pt>
                <c:pt idx="6">
                  <c:v>12</c:v>
                </c:pt>
                <c:pt idx="7">
                  <c:v>4</c:v>
                </c:pt>
                <c:pt idx="8">
                  <c:v>12</c:v>
                </c:pt>
                <c:pt idx="9">
                  <c:v>42</c:v>
                </c:pt>
                <c:pt idx="10">
                  <c:v>2</c:v>
                </c:pt>
                <c:pt idx="11">
                  <c:v>12</c:v>
                </c:pt>
                <c:pt idx="12">
                  <c:v>58</c:v>
                </c:pt>
                <c:pt idx="13">
                  <c:v>7</c:v>
                </c:pt>
                <c:pt idx="14">
                  <c:v>33</c:v>
                </c:pt>
                <c:pt idx="15">
                  <c:v>85</c:v>
                </c:pt>
                <c:pt idx="16">
                  <c:v>2</c:v>
                </c:pt>
                <c:pt idx="17">
                  <c:v>56</c:v>
                </c:pt>
                <c:pt idx="18">
                  <c:v>142</c:v>
                </c:pt>
                <c:pt idx="19">
                  <c:v>0</c:v>
                </c:pt>
                <c:pt idx="20">
                  <c:v>73</c:v>
                </c:pt>
                <c:pt idx="21">
                  <c:v>169</c:v>
                </c:pt>
                <c:pt idx="22">
                  <c:v>0</c:v>
                </c:pt>
                <c:pt idx="23">
                  <c:v>261</c:v>
                </c:pt>
              </c:numCache>
            </c:numRef>
          </c:val>
          <c:extLst>
            <c:ext xmlns:c16="http://schemas.microsoft.com/office/drawing/2014/chart" uri="{C3380CC4-5D6E-409C-BE32-E72D297353CC}">
              <c16:uniqueId val="{00000001-A401-004B-8449-F3148AA9AD28}"/>
            </c:ext>
          </c:extLst>
        </c:ser>
        <c:dLbls>
          <c:showLegendKey val="0"/>
          <c:showVal val="0"/>
          <c:showCatName val="0"/>
          <c:showSerName val="0"/>
          <c:showPercent val="0"/>
          <c:showBubbleSize val="0"/>
        </c:dLbls>
        <c:gapWidth val="150"/>
        <c:axId val="10"/>
        <c:axId val="100"/>
      </c:barChart>
      <c:catAx>
        <c:axId val="10"/>
        <c:scaling>
          <c:orientation val="minMax"/>
        </c:scaling>
        <c:delete val="0"/>
        <c:axPos val="b"/>
        <c:title>
          <c:tx>
            <c:rich>
              <a:bodyPr/>
              <a:lstStyle/>
              <a:p>
                <a:pPr>
                  <a:defRPr/>
                </a:pPr>
                <a:r>
                  <a:t>Upper edge of the bin</a:t>
                </a:r>
              </a:p>
            </c:rich>
          </c:tx>
          <c:overlay val="0"/>
        </c:title>
        <c:numFmt formatCode="General" sourceLinked="1"/>
        <c:majorTickMark val="none"/>
        <c:minorTickMark val="none"/>
        <c:tickLblPos val="nextTo"/>
        <c:crossAx val="100"/>
        <c:crosses val="autoZero"/>
        <c:auto val="0"/>
        <c:lblAlgn val="ctr"/>
        <c:lblOffset val="100"/>
        <c:noMultiLvlLbl val="0"/>
      </c:catAx>
      <c:valAx>
        <c:axId val="100"/>
        <c:scaling>
          <c:orientation val="minMax"/>
        </c:scaling>
        <c:delete val="0"/>
        <c:axPos val="l"/>
        <c:majorGridlines/>
        <c:title>
          <c:tx>
            <c:rich>
              <a:bodyPr/>
              <a:lstStyle/>
              <a:p>
                <a:pPr>
                  <a:defRPr/>
                </a:pPr>
                <a:r>
                  <a:t>Number of cases</a:t>
                </a:r>
              </a:p>
            </c:rich>
          </c:tx>
          <c:overlay val="0"/>
        </c:title>
        <c:numFmt formatCode="General" sourceLinked="1"/>
        <c:majorTickMark val="none"/>
        <c:minorTickMark val="none"/>
        <c:tickLblPos val="nextTo"/>
        <c:crossAx val="10"/>
        <c:crosses val="autoZero"/>
        <c:crossBetween val="between"/>
      </c:valAx>
    </c:plotArea>
    <c:legend>
      <c:legendPos val="r"/>
      <c:overlay val="0"/>
    </c:legend>
    <c:plotVisOnly val="1"/>
    <c:dispBlanksAs val="gap"/>
    <c:showDLblsOverMax val="0"/>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chart" Target="../charts/chart3.xml"/><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oneCellAnchor>
    <xdr:from>
      <xdr:col>17</xdr:col>
      <xdr:colOff>0</xdr:colOff>
      <xdr:row>4</xdr:row>
      <xdr:rowOff>0</xdr:rowOff>
    </xdr:from>
    <xdr:ext cx="7200000" cy="3060000"/>
    <xdr:graphicFrame macro="">
      <xdr:nvGraphicFramePr>
        <xdr:cNvPr id="2" name="Chart 1">
          <a:extLst>
            <a:ext uri="{FF2B5EF4-FFF2-40B4-BE49-F238E27FC236}">
              <a16:creationId xmlns:a16="http://schemas.microsoft.com/office/drawing/2014/main" id="{00000000-0008-0000-01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wsDr>
</file>

<file path=xl/drawings/drawing2.xml><?xml version="1.0" encoding="utf-8"?>
<xdr:wsDr xmlns:xdr="http://schemas.openxmlformats.org/drawingml/2006/spreadsheetDrawing" xmlns:a="http://schemas.openxmlformats.org/drawingml/2006/main">
  <xdr:oneCellAnchor>
    <xdr:from>
      <xdr:col>12</xdr:col>
      <xdr:colOff>0</xdr:colOff>
      <xdr:row>3</xdr:row>
      <xdr:rowOff>0</xdr:rowOff>
    </xdr:from>
    <xdr:ext cx="5760000" cy="3060000"/>
    <xdr:graphicFrame macro="">
      <xdr:nvGraphicFramePr>
        <xdr:cNvPr id="2" name="Chart 1">
          <a:extLst>
            <a:ext uri="{FF2B5EF4-FFF2-40B4-BE49-F238E27FC236}">
              <a16:creationId xmlns:a16="http://schemas.microsoft.com/office/drawing/2014/main" id="{00000000-0008-0000-05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oneCellAnchor>
    <xdr:from>
      <xdr:col>12</xdr:col>
      <xdr:colOff>0</xdr:colOff>
      <xdr:row>26</xdr:row>
      <xdr:rowOff>0</xdr:rowOff>
    </xdr:from>
    <xdr:ext cx="5760000" cy="3060000"/>
    <xdr:graphicFrame macro="">
      <xdr:nvGraphicFramePr>
        <xdr:cNvPr id="3" name="Chart 2">
          <a:extLst>
            <a:ext uri="{FF2B5EF4-FFF2-40B4-BE49-F238E27FC236}">
              <a16:creationId xmlns:a16="http://schemas.microsoft.com/office/drawing/2014/main" id="{00000000-0008-0000-05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45"/>
  <sheetViews>
    <sheetView tabSelected="1" workbookViewId="0"/>
  </sheetViews>
  <sheetFormatPr baseColWidth="10" defaultColWidth="8.83203125" defaultRowHeight="15" x14ac:dyDescent="0.2"/>
  <cols>
    <col min="1" max="1" width="36" customWidth="1"/>
    <col min="2" max="2" width="14" customWidth="1"/>
    <col min="3" max="5" width="16" customWidth="1"/>
  </cols>
  <sheetData>
    <row r="1" spans="1:3" ht="19" x14ac:dyDescent="0.25">
      <c r="A1" s="1" t="s">
        <v>0</v>
      </c>
    </row>
    <row r="2" spans="1:3" x14ac:dyDescent="0.2">
      <c r="A2" t="s">
        <v>1</v>
      </c>
    </row>
    <row r="3" spans="1:3" x14ac:dyDescent="0.2">
      <c r="A3" t="s">
        <v>2</v>
      </c>
    </row>
    <row r="5" spans="1:3" ht="16" x14ac:dyDescent="0.2">
      <c r="A5" s="2" t="s">
        <v>3</v>
      </c>
      <c r="B5" s="2" t="s">
        <v>4</v>
      </c>
      <c r="C5" s="2" t="s">
        <v>5</v>
      </c>
    </row>
    <row r="6" spans="1:3" x14ac:dyDescent="0.2">
      <c r="A6" t="s">
        <v>6</v>
      </c>
      <c r="B6">
        <v>10</v>
      </c>
      <c r="C6" t="s">
        <v>7</v>
      </c>
    </row>
    <row r="7" spans="1:3" x14ac:dyDescent="0.2">
      <c r="A7" t="s">
        <v>8</v>
      </c>
      <c r="B7">
        <v>5</v>
      </c>
      <c r="C7" t="s">
        <v>9</v>
      </c>
    </row>
    <row r="8" spans="1:3" x14ac:dyDescent="0.2">
      <c r="A8" t="s">
        <v>10</v>
      </c>
      <c r="B8">
        <v>4</v>
      </c>
      <c r="C8" t="s">
        <v>11</v>
      </c>
    </row>
    <row r="9" spans="1:3" x14ac:dyDescent="0.2">
      <c r="A9" t="s">
        <v>12</v>
      </c>
      <c r="B9" s="3">
        <v>10</v>
      </c>
      <c r="C9" t="s">
        <v>13</v>
      </c>
    </row>
    <row r="10" spans="1:3" x14ac:dyDescent="0.2">
      <c r="A10" t="s">
        <v>14</v>
      </c>
      <c r="B10" s="4">
        <v>0.06</v>
      </c>
      <c r="C10" t="s">
        <v>15</v>
      </c>
    </row>
    <row r="11" spans="1:3" x14ac:dyDescent="0.2">
      <c r="A11" t="s">
        <v>16</v>
      </c>
      <c r="B11" s="4">
        <v>0.04</v>
      </c>
      <c r="C11" t="s">
        <v>17</v>
      </c>
    </row>
    <row r="12" spans="1:3" x14ac:dyDescent="0.2">
      <c r="A12" t="s">
        <v>18</v>
      </c>
      <c r="B12" s="4">
        <v>0.6</v>
      </c>
      <c r="C12" t="s">
        <v>19</v>
      </c>
    </row>
    <row r="13" spans="1:3" x14ac:dyDescent="0.2">
      <c r="A13" t="s">
        <v>20</v>
      </c>
      <c r="B13" s="3">
        <v>0.2</v>
      </c>
      <c r="C13" t="s">
        <v>21</v>
      </c>
    </row>
    <row r="14" spans="1:3" x14ac:dyDescent="0.2">
      <c r="A14" t="s">
        <v>22</v>
      </c>
      <c r="B14" s="3">
        <v>20</v>
      </c>
      <c r="C14" t="s">
        <v>13</v>
      </c>
    </row>
    <row r="15" spans="1:3" x14ac:dyDescent="0.2">
      <c r="A15" t="s">
        <v>23</v>
      </c>
      <c r="B15" s="4">
        <v>0.02</v>
      </c>
      <c r="C15" t="s">
        <v>24</v>
      </c>
    </row>
    <row r="16" spans="1:3" x14ac:dyDescent="0.2">
      <c r="A16" t="s">
        <v>25</v>
      </c>
      <c r="B16" s="3">
        <v>10</v>
      </c>
      <c r="C16" t="s">
        <v>13</v>
      </c>
    </row>
    <row r="17" spans="1:5" x14ac:dyDescent="0.2">
      <c r="A17" t="s">
        <v>26</v>
      </c>
      <c r="B17" s="4">
        <v>0.04</v>
      </c>
      <c r="C17" t="s">
        <v>24</v>
      </c>
    </row>
    <row r="18" spans="1:5" x14ac:dyDescent="0.2">
      <c r="A18" t="s">
        <v>27</v>
      </c>
      <c r="B18" s="5">
        <v>0.09</v>
      </c>
      <c r="C18" t="s">
        <v>28</v>
      </c>
    </row>
    <row r="19" spans="1:5" x14ac:dyDescent="0.2">
      <c r="A19" t="s">
        <v>29</v>
      </c>
      <c r="B19" s="5">
        <v>0.01</v>
      </c>
      <c r="C19" t="s">
        <v>28</v>
      </c>
    </row>
    <row r="20" spans="1:5" x14ac:dyDescent="0.2">
      <c r="A20" t="s">
        <v>30</v>
      </c>
      <c r="B20">
        <v>6103</v>
      </c>
    </row>
    <row r="23" spans="1:5" x14ac:dyDescent="0.2">
      <c r="A23" s="6" t="s">
        <v>31</v>
      </c>
    </row>
    <row r="24" spans="1:5" ht="16" x14ac:dyDescent="0.2">
      <c r="A24" s="2" t="s">
        <v>32</v>
      </c>
      <c r="B24" s="2" t="s">
        <v>33</v>
      </c>
      <c r="C24" s="2" t="s">
        <v>34</v>
      </c>
      <c r="D24" s="2" t="s">
        <v>35</v>
      </c>
      <c r="E24" s="2" t="s">
        <v>36</v>
      </c>
    </row>
    <row r="25" spans="1:5" x14ac:dyDescent="0.2">
      <c r="A25">
        <v>1</v>
      </c>
      <c r="B25" s="7">
        <f t="shared" ref="B25:B44" si="0">face*coupon/4+IF(A25=20,face,0)</f>
        <v>0.15</v>
      </c>
      <c r="C25" s="7">
        <f t="shared" ref="C25:C44" si="1">10*B25</f>
        <v>1.5</v>
      </c>
      <c r="D25" s="7">
        <f t="shared" ref="D25:D44" si="2">a_notional*a_coupon/4+IF(A25=20,a_notional,0)</f>
        <v>0.1</v>
      </c>
      <c r="E25" s="7">
        <f t="shared" ref="E25:E44" si="3">b_notional*b_coupon/4+IF(A25=20,b_notional,0)</f>
        <v>0.1</v>
      </c>
    </row>
    <row r="26" spans="1:5" x14ac:dyDescent="0.2">
      <c r="A26">
        <v>2</v>
      </c>
      <c r="B26" s="7">
        <f t="shared" si="0"/>
        <v>0.15</v>
      </c>
      <c r="C26" s="7">
        <f t="shared" si="1"/>
        <v>1.5</v>
      </c>
      <c r="D26" s="7">
        <f t="shared" si="2"/>
        <v>0.1</v>
      </c>
      <c r="E26" s="7">
        <f t="shared" si="3"/>
        <v>0.1</v>
      </c>
    </row>
    <row r="27" spans="1:5" x14ac:dyDescent="0.2">
      <c r="A27">
        <v>3</v>
      </c>
      <c r="B27" s="7">
        <f t="shared" si="0"/>
        <v>0.15</v>
      </c>
      <c r="C27" s="7">
        <f t="shared" si="1"/>
        <v>1.5</v>
      </c>
      <c r="D27" s="7">
        <f t="shared" si="2"/>
        <v>0.1</v>
      </c>
      <c r="E27" s="7">
        <f t="shared" si="3"/>
        <v>0.1</v>
      </c>
    </row>
    <row r="28" spans="1:5" x14ac:dyDescent="0.2">
      <c r="A28">
        <v>4</v>
      </c>
      <c r="B28" s="7">
        <f t="shared" si="0"/>
        <v>0.15</v>
      </c>
      <c r="C28" s="7">
        <f t="shared" si="1"/>
        <v>1.5</v>
      </c>
      <c r="D28" s="7">
        <f t="shared" si="2"/>
        <v>0.1</v>
      </c>
      <c r="E28" s="7">
        <f t="shared" si="3"/>
        <v>0.1</v>
      </c>
    </row>
    <row r="29" spans="1:5" x14ac:dyDescent="0.2">
      <c r="A29">
        <v>5</v>
      </c>
      <c r="B29" s="7">
        <f t="shared" si="0"/>
        <v>0.15</v>
      </c>
      <c r="C29" s="7">
        <f t="shared" si="1"/>
        <v>1.5</v>
      </c>
      <c r="D29" s="7">
        <f t="shared" si="2"/>
        <v>0.1</v>
      </c>
      <c r="E29" s="7">
        <f t="shared" si="3"/>
        <v>0.1</v>
      </c>
    </row>
    <row r="30" spans="1:5" x14ac:dyDescent="0.2">
      <c r="A30">
        <v>6</v>
      </c>
      <c r="B30" s="7">
        <f t="shared" si="0"/>
        <v>0.15</v>
      </c>
      <c r="C30" s="7">
        <f t="shared" si="1"/>
        <v>1.5</v>
      </c>
      <c r="D30" s="7">
        <f t="shared" si="2"/>
        <v>0.1</v>
      </c>
      <c r="E30" s="7">
        <f t="shared" si="3"/>
        <v>0.1</v>
      </c>
    </row>
    <row r="31" spans="1:5" x14ac:dyDescent="0.2">
      <c r="A31">
        <v>7</v>
      </c>
      <c r="B31" s="7">
        <f t="shared" si="0"/>
        <v>0.15</v>
      </c>
      <c r="C31" s="7">
        <f t="shared" si="1"/>
        <v>1.5</v>
      </c>
      <c r="D31" s="7">
        <f t="shared" si="2"/>
        <v>0.1</v>
      </c>
      <c r="E31" s="7">
        <f t="shared" si="3"/>
        <v>0.1</v>
      </c>
    </row>
    <row r="32" spans="1:5" x14ac:dyDescent="0.2">
      <c r="A32">
        <v>8</v>
      </c>
      <c r="B32" s="7">
        <f t="shared" si="0"/>
        <v>0.15</v>
      </c>
      <c r="C32" s="7">
        <f t="shared" si="1"/>
        <v>1.5</v>
      </c>
      <c r="D32" s="7">
        <f t="shared" si="2"/>
        <v>0.1</v>
      </c>
      <c r="E32" s="7">
        <f t="shared" si="3"/>
        <v>0.1</v>
      </c>
    </row>
    <row r="33" spans="1:5" x14ac:dyDescent="0.2">
      <c r="A33">
        <v>9</v>
      </c>
      <c r="B33" s="7">
        <f t="shared" si="0"/>
        <v>0.15</v>
      </c>
      <c r="C33" s="7">
        <f t="shared" si="1"/>
        <v>1.5</v>
      </c>
      <c r="D33" s="7">
        <f t="shared" si="2"/>
        <v>0.1</v>
      </c>
      <c r="E33" s="7">
        <f t="shared" si="3"/>
        <v>0.1</v>
      </c>
    </row>
    <row r="34" spans="1:5" x14ac:dyDescent="0.2">
      <c r="A34">
        <v>10</v>
      </c>
      <c r="B34" s="7">
        <f t="shared" si="0"/>
        <v>0.15</v>
      </c>
      <c r="C34" s="7">
        <f t="shared" si="1"/>
        <v>1.5</v>
      </c>
      <c r="D34" s="7">
        <f t="shared" si="2"/>
        <v>0.1</v>
      </c>
      <c r="E34" s="7">
        <f t="shared" si="3"/>
        <v>0.1</v>
      </c>
    </row>
    <row r="35" spans="1:5" x14ac:dyDescent="0.2">
      <c r="A35">
        <v>11</v>
      </c>
      <c r="B35" s="7">
        <f t="shared" si="0"/>
        <v>0.15</v>
      </c>
      <c r="C35" s="7">
        <f t="shared" si="1"/>
        <v>1.5</v>
      </c>
      <c r="D35" s="7">
        <f t="shared" si="2"/>
        <v>0.1</v>
      </c>
      <c r="E35" s="7">
        <f t="shared" si="3"/>
        <v>0.1</v>
      </c>
    </row>
    <row r="36" spans="1:5" x14ac:dyDescent="0.2">
      <c r="A36">
        <v>12</v>
      </c>
      <c r="B36" s="7">
        <f t="shared" si="0"/>
        <v>0.15</v>
      </c>
      <c r="C36" s="7">
        <f t="shared" si="1"/>
        <v>1.5</v>
      </c>
      <c r="D36" s="7">
        <f t="shared" si="2"/>
        <v>0.1</v>
      </c>
      <c r="E36" s="7">
        <f t="shared" si="3"/>
        <v>0.1</v>
      </c>
    </row>
    <row r="37" spans="1:5" x14ac:dyDescent="0.2">
      <c r="A37">
        <v>13</v>
      </c>
      <c r="B37" s="7">
        <f t="shared" si="0"/>
        <v>0.15</v>
      </c>
      <c r="C37" s="7">
        <f t="shared" si="1"/>
        <v>1.5</v>
      </c>
      <c r="D37" s="7">
        <f t="shared" si="2"/>
        <v>0.1</v>
      </c>
      <c r="E37" s="7">
        <f t="shared" si="3"/>
        <v>0.1</v>
      </c>
    </row>
    <row r="38" spans="1:5" x14ac:dyDescent="0.2">
      <c r="A38">
        <v>14</v>
      </c>
      <c r="B38" s="7">
        <f t="shared" si="0"/>
        <v>0.15</v>
      </c>
      <c r="C38" s="7">
        <f t="shared" si="1"/>
        <v>1.5</v>
      </c>
      <c r="D38" s="7">
        <f t="shared" si="2"/>
        <v>0.1</v>
      </c>
      <c r="E38" s="7">
        <f t="shared" si="3"/>
        <v>0.1</v>
      </c>
    </row>
    <row r="39" spans="1:5" x14ac:dyDescent="0.2">
      <c r="A39">
        <v>15</v>
      </c>
      <c r="B39" s="7">
        <f t="shared" si="0"/>
        <v>0.15</v>
      </c>
      <c r="C39" s="7">
        <f t="shared" si="1"/>
        <v>1.5</v>
      </c>
      <c r="D39" s="7">
        <f t="shared" si="2"/>
        <v>0.1</v>
      </c>
      <c r="E39" s="7">
        <f t="shared" si="3"/>
        <v>0.1</v>
      </c>
    </row>
    <row r="40" spans="1:5" x14ac:dyDescent="0.2">
      <c r="A40">
        <v>16</v>
      </c>
      <c r="B40" s="7">
        <f t="shared" si="0"/>
        <v>0.15</v>
      </c>
      <c r="C40" s="7">
        <f t="shared" si="1"/>
        <v>1.5</v>
      </c>
      <c r="D40" s="7">
        <f t="shared" si="2"/>
        <v>0.1</v>
      </c>
      <c r="E40" s="7">
        <f t="shared" si="3"/>
        <v>0.1</v>
      </c>
    </row>
    <row r="41" spans="1:5" x14ac:dyDescent="0.2">
      <c r="A41">
        <v>17</v>
      </c>
      <c r="B41" s="7">
        <f t="shared" si="0"/>
        <v>0.15</v>
      </c>
      <c r="C41" s="7">
        <f t="shared" si="1"/>
        <v>1.5</v>
      </c>
      <c r="D41" s="7">
        <f t="shared" si="2"/>
        <v>0.1</v>
      </c>
      <c r="E41" s="7">
        <f t="shared" si="3"/>
        <v>0.1</v>
      </c>
    </row>
    <row r="42" spans="1:5" x14ac:dyDescent="0.2">
      <c r="A42">
        <v>18</v>
      </c>
      <c r="B42" s="7">
        <f t="shared" si="0"/>
        <v>0.15</v>
      </c>
      <c r="C42" s="7">
        <f t="shared" si="1"/>
        <v>1.5</v>
      </c>
      <c r="D42" s="7">
        <f t="shared" si="2"/>
        <v>0.1</v>
      </c>
      <c r="E42" s="7">
        <f t="shared" si="3"/>
        <v>0.1</v>
      </c>
    </row>
    <row r="43" spans="1:5" x14ac:dyDescent="0.2">
      <c r="A43">
        <v>19</v>
      </c>
      <c r="B43" s="7">
        <f t="shared" si="0"/>
        <v>0.15</v>
      </c>
      <c r="C43" s="7">
        <f t="shared" si="1"/>
        <v>1.5</v>
      </c>
      <c r="D43" s="7">
        <f t="shared" si="2"/>
        <v>0.1</v>
      </c>
      <c r="E43" s="7">
        <f t="shared" si="3"/>
        <v>0.1</v>
      </c>
    </row>
    <row r="44" spans="1:5" x14ac:dyDescent="0.2">
      <c r="A44">
        <v>20</v>
      </c>
      <c r="B44" s="7">
        <f t="shared" si="0"/>
        <v>10.15</v>
      </c>
      <c r="C44" s="7">
        <f t="shared" si="1"/>
        <v>101.5</v>
      </c>
      <c r="D44" s="7">
        <f t="shared" si="2"/>
        <v>20.100000000000001</v>
      </c>
      <c r="E44" s="7">
        <f t="shared" si="3"/>
        <v>10.1</v>
      </c>
    </row>
    <row r="45" spans="1:5" x14ac:dyDescent="0.2">
      <c r="A45" t="s">
        <v>37</v>
      </c>
      <c r="B45" s="8">
        <f>SUM(B25:B44)</f>
        <v>13</v>
      </c>
      <c r="C45" s="8">
        <f>SUM(C25:C44)</f>
        <v>130</v>
      </c>
      <c r="D45" s="8">
        <f>SUM(D25:D44)</f>
        <v>22.000000000000004</v>
      </c>
      <c r="E45" s="8">
        <f>SUM(E25:E44)</f>
        <v>12</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P42"/>
  <sheetViews>
    <sheetView workbookViewId="0"/>
  </sheetViews>
  <sheetFormatPr baseColWidth="10" defaultColWidth="8.83203125" defaultRowHeight="15" x14ac:dyDescent="0.2"/>
  <cols>
    <col min="1" max="1" width="16" customWidth="1"/>
    <col min="2" max="2" width="15" customWidth="1"/>
    <col min="3" max="3" width="16" customWidth="1"/>
    <col min="4" max="4" width="12" customWidth="1"/>
    <col min="5" max="5" width="13" customWidth="1"/>
    <col min="6" max="6" width="14" customWidth="1"/>
    <col min="7" max="7" width="22" customWidth="1"/>
    <col min="8" max="8" width="15" customWidth="1"/>
  </cols>
  <sheetData>
    <row r="1" spans="1:8" ht="19" x14ac:dyDescent="0.25">
      <c r="A1" s="1" t="s">
        <v>38</v>
      </c>
    </row>
    <row r="2" spans="1:8" x14ac:dyDescent="0.2">
      <c r="A2" t="s">
        <v>39</v>
      </c>
      <c r="B2" s="9">
        <v>5</v>
      </c>
      <c r="C2" t="s">
        <v>40</v>
      </c>
    </row>
    <row r="5" spans="1:8" ht="32" customHeight="1" x14ac:dyDescent="0.2">
      <c r="A5" s="2" t="s">
        <v>41</v>
      </c>
      <c r="B5" s="2" t="s">
        <v>42</v>
      </c>
      <c r="C5" s="2" t="s">
        <v>43</v>
      </c>
      <c r="D5" s="2" t="s">
        <v>44</v>
      </c>
      <c r="E5" s="2" t="s">
        <v>45</v>
      </c>
      <c r="F5" s="2" t="s">
        <v>46</v>
      </c>
      <c r="G5" s="2" t="s">
        <v>47</v>
      </c>
      <c r="H5" s="2" t="s">
        <v>48</v>
      </c>
    </row>
    <row r="6" spans="1:8" x14ac:dyDescent="0.2">
      <c r="A6" t="s">
        <v>49</v>
      </c>
      <c r="B6" s="7">
        <f>INDEX(Random!$B$18:$K$1017,case_number,1)</f>
        <v>-1.8599870992</v>
      </c>
      <c r="C6" s="7">
        <f>INDEX(Defaults!$B$18:$K$1017,case_number,1)</f>
        <v>-1.8599870992</v>
      </c>
      <c r="D6" s="7">
        <f>INDEX(Defaults!$M$18:$V$1017,case_number,1)</f>
        <v>3.1443675599369891E-2</v>
      </c>
      <c r="E6" s="10">
        <f>INDEX(Defaults!$X$18:$AG$1017,case_number,1)</f>
        <v>0.78263303585973298</v>
      </c>
      <c r="F6" s="11">
        <f>INDEX(Defaults!$AI$18:$AR$1017,case_number,1)</f>
        <v>4</v>
      </c>
      <c r="G6" t="str">
        <f t="shared" ref="G6:G15" si="0">IF(F6&lt;=20,"defaults in quarter "&amp;F6,"survives")</f>
        <v>defaults in quarter 4</v>
      </c>
      <c r="H6" s="10">
        <f>SUM(B20:B39)</f>
        <v>5.4700000000000015</v>
      </c>
    </row>
    <row r="7" spans="1:8" x14ac:dyDescent="0.2">
      <c r="A7" t="s">
        <v>50</v>
      </c>
      <c r="B7" s="7">
        <f>INDEX(Random!$B$18:$K$1017,case_number,2)</f>
        <v>0.75061756530000001</v>
      </c>
      <c r="C7" s="7">
        <f>INDEX(Defaults!$B$18:$K$1017,case_number,2)</f>
        <v>0.36345459094209298</v>
      </c>
      <c r="D7" s="7">
        <f>INDEX(Defaults!$M$18:$V$1017,case_number,2)</f>
        <v>0.64186733595627199</v>
      </c>
      <c r="E7" s="10">
        <f>INDEX(Defaults!$X$18:$AG$1017,case_number,2)</f>
        <v>25.154375804971291</v>
      </c>
      <c r="F7" s="11">
        <f>INDEX(Defaults!$AI$18:$AR$1017,case_number,2)</f>
        <v>21</v>
      </c>
      <c r="G7" t="str">
        <f t="shared" si="0"/>
        <v>survives</v>
      </c>
      <c r="H7" s="10">
        <f>SUM(C20:C39)</f>
        <v>13</v>
      </c>
    </row>
    <row r="8" spans="1:8" x14ac:dyDescent="0.2">
      <c r="A8" t="s">
        <v>51</v>
      </c>
      <c r="B8" s="7">
        <f>INDEX(Random!$B$18:$K$1017,case_number,3)</f>
        <v>0.2224587978</v>
      </c>
      <c r="C8" s="7">
        <f>INDEX(Defaults!$B$18:$K$1017,case_number,3)</f>
        <v>-3.4506468081372615E-2</v>
      </c>
      <c r="D8" s="7">
        <f>INDEX(Defaults!$M$18:$V$1017,case_number,3)</f>
        <v>0.48623664231913899</v>
      </c>
      <c r="E8" s="10">
        <f>INDEX(Defaults!$X$18:$AG$1017,case_number,3)</f>
        <v>16.314551040057612</v>
      </c>
      <c r="F8" s="11">
        <f>INDEX(Defaults!$AI$18:$AR$1017,case_number,3)</f>
        <v>21</v>
      </c>
      <c r="G8" t="str">
        <f t="shared" si="0"/>
        <v>survives</v>
      </c>
      <c r="H8" s="10">
        <f>SUM(D20:D39)</f>
        <v>13</v>
      </c>
    </row>
    <row r="9" spans="1:8" x14ac:dyDescent="0.2">
      <c r="A9" t="s">
        <v>52</v>
      </c>
      <c r="B9" s="7">
        <f>INDEX(Random!$B$18:$K$1017,case_number,4)</f>
        <v>-0.78341896950000001</v>
      </c>
      <c r="C9" s="7">
        <f>INDEX(Defaults!$B$18:$K$1017,case_number,4)</f>
        <v>-0.96781166611608915</v>
      </c>
      <c r="D9" s="7">
        <f>INDEX(Defaults!$M$18:$V$1017,case_number,4)</f>
        <v>0.16656921820286133</v>
      </c>
      <c r="E9" s="10">
        <f>INDEX(Defaults!$X$18:$AG$1017,case_number,4)</f>
        <v>4.4633935116451662</v>
      </c>
      <c r="F9" s="11">
        <f>INDEX(Defaults!$AI$18:$AR$1017,case_number,4)</f>
        <v>18</v>
      </c>
      <c r="G9" t="str">
        <f t="shared" si="0"/>
        <v>defaults in quarter 18</v>
      </c>
      <c r="H9" s="10">
        <f>SUM(E20:E39)</f>
        <v>6.73</v>
      </c>
    </row>
    <row r="10" spans="1:8" x14ac:dyDescent="0.2">
      <c r="A10" t="s">
        <v>53</v>
      </c>
      <c r="B10" s="7">
        <f>INDEX(Random!$B$18:$K$1017,case_number,5)</f>
        <v>-1.5263177255</v>
      </c>
      <c r="C10" s="7">
        <f>INDEX(Defaults!$B$18:$K$1017,case_number,5)</f>
        <v>-1.7603484640072198</v>
      </c>
      <c r="D10" s="7">
        <f>INDEX(Defaults!$M$18:$V$1017,case_number,5)</f>
        <v>3.9174370834504459E-2</v>
      </c>
      <c r="E10" s="10">
        <f>INDEX(Defaults!$X$18:$AG$1017,case_number,5)</f>
        <v>0.9789412355617616</v>
      </c>
      <c r="F10" s="11">
        <f>INDEX(Defaults!$AI$18:$AR$1017,case_number,5)</f>
        <v>4</v>
      </c>
      <c r="G10" t="str">
        <f t="shared" si="0"/>
        <v>defaults in quarter 4</v>
      </c>
      <c r="H10" s="10">
        <f>SUM(F20:F39)</f>
        <v>5.4700000000000015</v>
      </c>
    </row>
    <row r="11" spans="1:8" x14ac:dyDescent="0.2">
      <c r="A11" t="s">
        <v>54</v>
      </c>
      <c r="B11" s="7">
        <f>INDEX(Random!$B$18:$K$1017,case_number,6)</f>
        <v>-0.78531153760000005</v>
      </c>
      <c r="C11" s="7">
        <f>INDEX(Defaults!$B$18:$K$1017,case_number,6)</f>
        <v>-1.2136431632705025</v>
      </c>
      <c r="D11" s="7">
        <f>INDEX(Defaults!$M$18:$V$1017,case_number,6)</f>
        <v>0.11244200848179206</v>
      </c>
      <c r="E11" s="10">
        <f>INDEX(Defaults!$X$18:$AG$1017,case_number,6)</f>
        <v>2.9219889575063611</v>
      </c>
      <c r="F11" s="11">
        <f>INDEX(Defaults!$AI$18:$AR$1017,case_number,6)</f>
        <v>12</v>
      </c>
      <c r="G11" t="str">
        <f t="shared" si="0"/>
        <v>defaults in quarter 12</v>
      </c>
      <c r="H11" s="10">
        <f>SUM(G20:G39)</f>
        <v>6.19</v>
      </c>
    </row>
    <row r="12" spans="1:8" x14ac:dyDescent="0.2">
      <c r="A12" t="s">
        <v>55</v>
      </c>
      <c r="B12" s="7">
        <f>INDEX(Random!$B$18:$K$1017,case_number,7)</f>
        <v>-0.83463464789999997</v>
      </c>
      <c r="C12" s="7">
        <f>INDEX(Defaults!$B$18:$K$1017,case_number,7)</f>
        <v>-1.3302409282142769</v>
      </c>
      <c r="D12" s="7">
        <f>INDEX(Defaults!$M$18:$V$1017,case_number,7)</f>
        <v>9.171945156363473E-2</v>
      </c>
      <c r="E12" s="10">
        <f>INDEX(Defaults!$X$18:$AG$1017,case_number,7)</f>
        <v>2.3566211103894297</v>
      </c>
      <c r="F12" s="11">
        <f>INDEX(Defaults!$AI$18:$AR$1017,case_number,7)</f>
        <v>10</v>
      </c>
      <c r="G12" t="str">
        <f t="shared" si="0"/>
        <v>defaults in quarter 10</v>
      </c>
      <c r="H12" s="10">
        <f>SUM(H20:H39)</f>
        <v>6.0100000000000007</v>
      </c>
    </row>
    <row r="13" spans="1:8" x14ac:dyDescent="0.2">
      <c r="A13" t="s">
        <v>56</v>
      </c>
      <c r="B13" s="7">
        <f>INDEX(Random!$B$18:$K$1017,case_number,8)</f>
        <v>-7.9703706499999999E-2</v>
      </c>
      <c r="C13" s="7">
        <f>INDEX(Defaults!$B$18:$K$1017,case_number,8)</f>
        <v>-0.69292121053151812</v>
      </c>
      <c r="D13" s="7">
        <f>INDEX(Defaults!$M$18:$V$1017,case_number,8)</f>
        <v>0.24417949899082814</v>
      </c>
      <c r="E13" s="10">
        <f>INDEX(Defaults!$X$18:$AG$1017,case_number,8)</f>
        <v>6.8578560849792032</v>
      </c>
      <c r="F13" s="11">
        <f>INDEX(Defaults!$AI$18:$AR$1017,case_number,8)</f>
        <v>21</v>
      </c>
      <c r="G13" t="str">
        <f t="shared" si="0"/>
        <v>survives</v>
      </c>
      <c r="H13" s="10">
        <f>SUM(I20:I39)</f>
        <v>13</v>
      </c>
    </row>
    <row r="14" spans="1:8" x14ac:dyDescent="0.2">
      <c r="A14" t="s">
        <v>57</v>
      </c>
      <c r="B14" s="7">
        <f>INDEX(Random!$B$18:$K$1017,case_number,9)</f>
        <v>-0.83237701559999999</v>
      </c>
      <c r="C14" s="7">
        <f>INDEX(Defaults!$B$18:$K$1017,case_number,9)</f>
        <v>-1.3995678642235343</v>
      </c>
      <c r="D14" s="7">
        <f>INDEX(Defaults!$M$18:$V$1017,case_number,9)</f>
        <v>8.0821381402538861E-2</v>
      </c>
      <c r="E14" s="10">
        <f>INDEX(Defaults!$X$18:$AG$1017,case_number,9)</f>
        <v>2.0644462523285401</v>
      </c>
      <c r="F14" s="11">
        <f>INDEX(Defaults!$AI$18:$AR$1017,case_number,9)</f>
        <v>9</v>
      </c>
      <c r="G14" t="str">
        <f t="shared" si="0"/>
        <v>defaults in quarter 9</v>
      </c>
      <c r="H14" s="10">
        <f>SUM(J20:J39)</f>
        <v>5.9200000000000008</v>
      </c>
    </row>
    <row r="15" spans="1:8" x14ac:dyDescent="0.2">
      <c r="A15" t="s">
        <v>58</v>
      </c>
      <c r="B15" s="7">
        <f>INDEX(Random!$B$18:$K$1017,case_number,10)</f>
        <v>0.28584575709999999</v>
      </c>
      <c r="C15" s="7">
        <f>INDEX(Defaults!$B$18:$K$1017,case_number,10)</f>
        <v>-0.41895534200320689</v>
      </c>
      <c r="D15" s="7">
        <f>INDEX(Defaults!$M$18:$V$1017,case_number,10)</f>
        <v>0.33762438507208753</v>
      </c>
      <c r="E15" s="10">
        <f>INDEX(Defaults!$X$18:$AG$1017,case_number,10)</f>
        <v>10.090699747583713</v>
      </c>
      <c r="F15" s="11">
        <f>INDEX(Defaults!$AI$18:$AR$1017,case_number,10)</f>
        <v>21</v>
      </c>
      <c r="G15" t="str">
        <f t="shared" si="0"/>
        <v>survives</v>
      </c>
      <c r="H15" s="10">
        <f>SUM(K20:K39)</f>
        <v>13</v>
      </c>
    </row>
    <row r="16" spans="1:8" x14ac:dyDescent="0.2">
      <c r="A16" s="6" t="s">
        <v>59</v>
      </c>
      <c r="F16" s="6">
        <f>COUNTIF(F6:F15,"&lt;=20")</f>
        <v>6</v>
      </c>
    </row>
    <row r="19" spans="1:16" ht="32" x14ac:dyDescent="0.2">
      <c r="A19" s="2" t="s">
        <v>32</v>
      </c>
      <c r="B19" s="2" t="s">
        <v>49</v>
      </c>
      <c r="C19" s="2" t="s">
        <v>50</v>
      </c>
      <c r="D19" s="2" t="s">
        <v>51</v>
      </c>
      <c r="E19" s="2" t="s">
        <v>52</v>
      </c>
      <c r="F19" s="2" t="s">
        <v>53</v>
      </c>
      <c r="G19" s="2" t="s">
        <v>54</v>
      </c>
      <c r="H19" s="2" t="s">
        <v>55</v>
      </c>
      <c r="I19" s="2" t="s">
        <v>56</v>
      </c>
      <c r="J19" s="2" t="s">
        <v>57</v>
      </c>
      <c r="K19" s="2" t="s">
        <v>58</v>
      </c>
      <c r="L19" s="2" t="s">
        <v>60</v>
      </c>
      <c r="M19" s="2" t="s">
        <v>61</v>
      </c>
      <c r="N19" s="2" t="s">
        <v>62</v>
      </c>
      <c r="O19" s="2" t="s">
        <v>63</v>
      </c>
      <c r="P19" s="2" t="s">
        <v>64</v>
      </c>
    </row>
    <row r="20" spans="1:16" x14ac:dyDescent="0.2">
      <c r="A20">
        <v>1</v>
      </c>
      <c r="B20" s="7">
        <f>Inputs!$B$25*IF($A20&gt;=$F$6,1-lgd,1)</f>
        <v>0.15</v>
      </c>
      <c r="C20" s="7">
        <f>Inputs!$B$25*IF($A20&gt;=$F$7,1-lgd,1)</f>
        <v>0.15</v>
      </c>
      <c r="D20" s="7">
        <f>Inputs!$B$25*IF($A20&gt;=$F$8,1-lgd,1)</f>
        <v>0.15</v>
      </c>
      <c r="E20" s="7">
        <f>Inputs!$B$25*IF($A20&gt;=$F$9,1-lgd,1)</f>
        <v>0.15</v>
      </c>
      <c r="F20" s="7">
        <f>Inputs!$B$25*IF($A20&gt;=$F$10,1-lgd,1)</f>
        <v>0.15</v>
      </c>
      <c r="G20" s="7">
        <f>Inputs!$B$25*IF($A20&gt;=$F$11,1-lgd,1)</f>
        <v>0.15</v>
      </c>
      <c r="H20" s="7">
        <f>Inputs!$B$25*IF($A20&gt;=$F$12,1-lgd,1)</f>
        <v>0.15</v>
      </c>
      <c r="I20" s="7">
        <f>Inputs!$B$25*IF($A20&gt;=$F$13,1-lgd,1)</f>
        <v>0.15</v>
      </c>
      <c r="J20" s="7">
        <f>Inputs!$B$25*IF($A20&gt;=$F$14,1-lgd,1)</f>
        <v>0.15</v>
      </c>
      <c r="K20" s="7">
        <f>Inputs!$B$25*IF($A20&gt;=$F$15,1-lgd,1)</f>
        <v>0.15</v>
      </c>
      <c r="L20" s="7">
        <f t="shared" ref="L20:L39" si="1">SUM(B20:K20)</f>
        <v>1.4999999999999998</v>
      </c>
      <c r="M20" s="7">
        <f>MIN(L20,Inputs!$D$25)</f>
        <v>0.1</v>
      </c>
      <c r="N20" s="7">
        <f>MIN(L20-M20,Inputs!$E$25)</f>
        <v>0.1</v>
      </c>
      <c r="O20" s="7">
        <f t="shared" ref="O20:O39" si="2">L20-M20-N20</f>
        <v>1.2999999999999996</v>
      </c>
      <c r="P20" s="7">
        <f>Inputs!$C$25</f>
        <v>1.5</v>
      </c>
    </row>
    <row r="21" spans="1:16" x14ac:dyDescent="0.2">
      <c r="A21">
        <v>2</v>
      </c>
      <c r="B21" s="7">
        <f>Inputs!$B$26*IF($A21&gt;=$F$6,1-lgd,1)</f>
        <v>0.15</v>
      </c>
      <c r="C21" s="7">
        <f>Inputs!$B$26*IF($A21&gt;=$F$7,1-lgd,1)</f>
        <v>0.15</v>
      </c>
      <c r="D21" s="7">
        <f>Inputs!$B$26*IF($A21&gt;=$F$8,1-lgd,1)</f>
        <v>0.15</v>
      </c>
      <c r="E21" s="7">
        <f>Inputs!$B$26*IF($A21&gt;=$F$9,1-lgd,1)</f>
        <v>0.15</v>
      </c>
      <c r="F21" s="7">
        <f>Inputs!$B$26*IF($A21&gt;=$F$10,1-lgd,1)</f>
        <v>0.15</v>
      </c>
      <c r="G21" s="7">
        <f>Inputs!$B$26*IF($A21&gt;=$F$11,1-lgd,1)</f>
        <v>0.15</v>
      </c>
      <c r="H21" s="7">
        <f>Inputs!$B$26*IF($A21&gt;=$F$12,1-lgd,1)</f>
        <v>0.15</v>
      </c>
      <c r="I21" s="7">
        <f>Inputs!$B$26*IF($A21&gt;=$F$13,1-lgd,1)</f>
        <v>0.15</v>
      </c>
      <c r="J21" s="7">
        <f>Inputs!$B$26*IF($A21&gt;=$F$14,1-lgd,1)</f>
        <v>0.15</v>
      </c>
      <c r="K21" s="7">
        <f>Inputs!$B$26*IF($A21&gt;=$F$15,1-lgd,1)</f>
        <v>0.15</v>
      </c>
      <c r="L21" s="7">
        <f t="shared" si="1"/>
        <v>1.4999999999999998</v>
      </c>
      <c r="M21" s="7">
        <f>MIN(L21,Inputs!$D$26)</f>
        <v>0.1</v>
      </c>
      <c r="N21" s="7">
        <f>MIN(L21-M21,Inputs!$E$26)</f>
        <v>0.1</v>
      </c>
      <c r="O21" s="7">
        <f t="shared" si="2"/>
        <v>1.2999999999999996</v>
      </c>
      <c r="P21" s="7">
        <f>Inputs!$C$26</f>
        <v>1.5</v>
      </c>
    </row>
    <row r="22" spans="1:16" x14ac:dyDescent="0.2">
      <c r="A22">
        <v>3</v>
      </c>
      <c r="B22" s="7">
        <f>Inputs!$B$27*IF($A22&gt;=$F$6,1-lgd,1)</f>
        <v>0.15</v>
      </c>
      <c r="C22" s="7">
        <f>Inputs!$B$27*IF($A22&gt;=$F$7,1-lgd,1)</f>
        <v>0.15</v>
      </c>
      <c r="D22" s="7">
        <f>Inputs!$B$27*IF($A22&gt;=$F$8,1-lgd,1)</f>
        <v>0.15</v>
      </c>
      <c r="E22" s="7">
        <f>Inputs!$B$27*IF($A22&gt;=$F$9,1-lgd,1)</f>
        <v>0.15</v>
      </c>
      <c r="F22" s="7">
        <f>Inputs!$B$27*IF($A22&gt;=$F$10,1-lgd,1)</f>
        <v>0.15</v>
      </c>
      <c r="G22" s="7">
        <f>Inputs!$B$27*IF($A22&gt;=$F$11,1-lgd,1)</f>
        <v>0.15</v>
      </c>
      <c r="H22" s="7">
        <f>Inputs!$B$27*IF($A22&gt;=$F$12,1-lgd,1)</f>
        <v>0.15</v>
      </c>
      <c r="I22" s="7">
        <f>Inputs!$B$27*IF($A22&gt;=$F$13,1-lgd,1)</f>
        <v>0.15</v>
      </c>
      <c r="J22" s="7">
        <f>Inputs!$B$27*IF($A22&gt;=$F$14,1-lgd,1)</f>
        <v>0.15</v>
      </c>
      <c r="K22" s="7">
        <f>Inputs!$B$27*IF($A22&gt;=$F$15,1-lgd,1)</f>
        <v>0.15</v>
      </c>
      <c r="L22" s="7">
        <f t="shared" si="1"/>
        <v>1.4999999999999998</v>
      </c>
      <c r="M22" s="7">
        <f>MIN(L22,Inputs!$D$27)</f>
        <v>0.1</v>
      </c>
      <c r="N22" s="7">
        <f>MIN(L22-M22,Inputs!$E$27)</f>
        <v>0.1</v>
      </c>
      <c r="O22" s="7">
        <f t="shared" si="2"/>
        <v>1.2999999999999996</v>
      </c>
      <c r="P22" s="7">
        <f>Inputs!$C$27</f>
        <v>1.5</v>
      </c>
    </row>
    <row r="23" spans="1:16" x14ac:dyDescent="0.2">
      <c r="A23">
        <v>4</v>
      </c>
      <c r="B23" s="7">
        <f>Inputs!$B$28*IF($A23&gt;=$F$6,1-lgd,1)</f>
        <v>0.06</v>
      </c>
      <c r="C23" s="7">
        <f>Inputs!$B$28*IF($A23&gt;=$F$7,1-lgd,1)</f>
        <v>0.15</v>
      </c>
      <c r="D23" s="7">
        <f>Inputs!$B$28*IF($A23&gt;=$F$8,1-lgd,1)</f>
        <v>0.15</v>
      </c>
      <c r="E23" s="7">
        <f>Inputs!$B$28*IF($A23&gt;=$F$9,1-lgd,1)</f>
        <v>0.15</v>
      </c>
      <c r="F23" s="7">
        <f>Inputs!$B$28*IF($A23&gt;=$F$10,1-lgd,1)</f>
        <v>0.06</v>
      </c>
      <c r="G23" s="7">
        <f>Inputs!$B$28*IF($A23&gt;=$F$11,1-lgd,1)</f>
        <v>0.15</v>
      </c>
      <c r="H23" s="7">
        <f>Inputs!$B$28*IF($A23&gt;=$F$12,1-lgd,1)</f>
        <v>0.15</v>
      </c>
      <c r="I23" s="7">
        <f>Inputs!$B$28*IF($A23&gt;=$F$13,1-lgd,1)</f>
        <v>0.15</v>
      </c>
      <c r="J23" s="7">
        <f>Inputs!$B$28*IF($A23&gt;=$F$14,1-lgd,1)</f>
        <v>0.15</v>
      </c>
      <c r="K23" s="7">
        <f>Inputs!$B$28*IF($A23&gt;=$F$15,1-lgd,1)</f>
        <v>0.15</v>
      </c>
      <c r="L23" s="7">
        <f t="shared" si="1"/>
        <v>1.3199999999999998</v>
      </c>
      <c r="M23" s="7">
        <f>MIN(L23,Inputs!$D$28)</f>
        <v>0.1</v>
      </c>
      <c r="N23" s="7">
        <f>MIN(L23-M23,Inputs!$E$28)</f>
        <v>0.1</v>
      </c>
      <c r="O23" s="7">
        <f t="shared" si="2"/>
        <v>1.1199999999999997</v>
      </c>
      <c r="P23" s="7">
        <f>Inputs!$C$28</f>
        <v>1.5</v>
      </c>
    </row>
    <row r="24" spans="1:16" x14ac:dyDescent="0.2">
      <c r="A24">
        <v>5</v>
      </c>
      <c r="B24" s="7">
        <f>Inputs!$B$29*IF($A24&gt;=$F$6,1-lgd,1)</f>
        <v>0.06</v>
      </c>
      <c r="C24" s="7">
        <f>Inputs!$B$29*IF($A24&gt;=$F$7,1-lgd,1)</f>
        <v>0.15</v>
      </c>
      <c r="D24" s="7">
        <f>Inputs!$B$29*IF($A24&gt;=$F$8,1-lgd,1)</f>
        <v>0.15</v>
      </c>
      <c r="E24" s="7">
        <f>Inputs!$B$29*IF($A24&gt;=$F$9,1-lgd,1)</f>
        <v>0.15</v>
      </c>
      <c r="F24" s="7">
        <f>Inputs!$B$29*IF($A24&gt;=$F$10,1-lgd,1)</f>
        <v>0.06</v>
      </c>
      <c r="G24" s="7">
        <f>Inputs!$B$29*IF($A24&gt;=$F$11,1-lgd,1)</f>
        <v>0.15</v>
      </c>
      <c r="H24" s="7">
        <f>Inputs!$B$29*IF($A24&gt;=$F$12,1-lgd,1)</f>
        <v>0.15</v>
      </c>
      <c r="I24" s="7">
        <f>Inputs!$B$29*IF($A24&gt;=$F$13,1-lgd,1)</f>
        <v>0.15</v>
      </c>
      <c r="J24" s="7">
        <f>Inputs!$B$29*IF($A24&gt;=$F$14,1-lgd,1)</f>
        <v>0.15</v>
      </c>
      <c r="K24" s="7">
        <f>Inputs!$B$29*IF($A24&gt;=$F$15,1-lgd,1)</f>
        <v>0.15</v>
      </c>
      <c r="L24" s="7">
        <f t="shared" si="1"/>
        <v>1.3199999999999998</v>
      </c>
      <c r="M24" s="7">
        <f>MIN(L24,Inputs!$D$29)</f>
        <v>0.1</v>
      </c>
      <c r="N24" s="7">
        <f>MIN(L24-M24,Inputs!$E$29)</f>
        <v>0.1</v>
      </c>
      <c r="O24" s="7">
        <f t="shared" si="2"/>
        <v>1.1199999999999997</v>
      </c>
      <c r="P24" s="7">
        <f>Inputs!$C$29</f>
        <v>1.5</v>
      </c>
    </row>
    <row r="25" spans="1:16" x14ac:dyDescent="0.2">
      <c r="A25">
        <v>6</v>
      </c>
      <c r="B25" s="7">
        <f>Inputs!$B$30*IF($A25&gt;=$F$6,1-lgd,1)</f>
        <v>0.06</v>
      </c>
      <c r="C25" s="7">
        <f>Inputs!$B$30*IF($A25&gt;=$F$7,1-lgd,1)</f>
        <v>0.15</v>
      </c>
      <c r="D25" s="7">
        <f>Inputs!$B$30*IF($A25&gt;=$F$8,1-lgd,1)</f>
        <v>0.15</v>
      </c>
      <c r="E25" s="7">
        <f>Inputs!$B$30*IF($A25&gt;=$F$9,1-lgd,1)</f>
        <v>0.15</v>
      </c>
      <c r="F25" s="7">
        <f>Inputs!$B$30*IF($A25&gt;=$F$10,1-lgd,1)</f>
        <v>0.06</v>
      </c>
      <c r="G25" s="7">
        <f>Inputs!$B$30*IF($A25&gt;=$F$11,1-lgd,1)</f>
        <v>0.15</v>
      </c>
      <c r="H25" s="7">
        <f>Inputs!$B$30*IF($A25&gt;=$F$12,1-lgd,1)</f>
        <v>0.15</v>
      </c>
      <c r="I25" s="7">
        <f>Inputs!$B$30*IF($A25&gt;=$F$13,1-lgd,1)</f>
        <v>0.15</v>
      </c>
      <c r="J25" s="7">
        <f>Inputs!$B$30*IF($A25&gt;=$F$14,1-lgd,1)</f>
        <v>0.15</v>
      </c>
      <c r="K25" s="7">
        <f>Inputs!$B$30*IF($A25&gt;=$F$15,1-lgd,1)</f>
        <v>0.15</v>
      </c>
      <c r="L25" s="7">
        <f t="shared" si="1"/>
        <v>1.3199999999999998</v>
      </c>
      <c r="M25" s="7">
        <f>MIN(L25,Inputs!$D$30)</f>
        <v>0.1</v>
      </c>
      <c r="N25" s="7">
        <f>MIN(L25-M25,Inputs!$E$30)</f>
        <v>0.1</v>
      </c>
      <c r="O25" s="7">
        <f t="shared" si="2"/>
        <v>1.1199999999999997</v>
      </c>
      <c r="P25" s="7">
        <f>Inputs!$C$30</f>
        <v>1.5</v>
      </c>
    </row>
    <row r="26" spans="1:16" x14ac:dyDescent="0.2">
      <c r="A26">
        <v>7</v>
      </c>
      <c r="B26" s="7">
        <f>Inputs!$B$31*IF($A26&gt;=$F$6,1-lgd,1)</f>
        <v>0.06</v>
      </c>
      <c r="C26" s="7">
        <f>Inputs!$B$31*IF($A26&gt;=$F$7,1-lgd,1)</f>
        <v>0.15</v>
      </c>
      <c r="D26" s="7">
        <f>Inputs!$B$31*IF($A26&gt;=$F$8,1-lgd,1)</f>
        <v>0.15</v>
      </c>
      <c r="E26" s="7">
        <f>Inputs!$B$31*IF($A26&gt;=$F$9,1-lgd,1)</f>
        <v>0.15</v>
      </c>
      <c r="F26" s="7">
        <f>Inputs!$B$31*IF($A26&gt;=$F$10,1-lgd,1)</f>
        <v>0.06</v>
      </c>
      <c r="G26" s="7">
        <f>Inputs!$B$31*IF($A26&gt;=$F$11,1-lgd,1)</f>
        <v>0.15</v>
      </c>
      <c r="H26" s="7">
        <f>Inputs!$B$31*IF($A26&gt;=$F$12,1-lgd,1)</f>
        <v>0.15</v>
      </c>
      <c r="I26" s="7">
        <f>Inputs!$B$31*IF($A26&gt;=$F$13,1-lgd,1)</f>
        <v>0.15</v>
      </c>
      <c r="J26" s="7">
        <f>Inputs!$B$31*IF($A26&gt;=$F$14,1-lgd,1)</f>
        <v>0.15</v>
      </c>
      <c r="K26" s="7">
        <f>Inputs!$B$31*IF($A26&gt;=$F$15,1-lgd,1)</f>
        <v>0.15</v>
      </c>
      <c r="L26" s="7">
        <f t="shared" si="1"/>
        <v>1.3199999999999998</v>
      </c>
      <c r="M26" s="7">
        <f>MIN(L26,Inputs!$D$31)</f>
        <v>0.1</v>
      </c>
      <c r="N26" s="7">
        <f>MIN(L26-M26,Inputs!$E$31)</f>
        <v>0.1</v>
      </c>
      <c r="O26" s="7">
        <f t="shared" si="2"/>
        <v>1.1199999999999997</v>
      </c>
      <c r="P26" s="7">
        <f>Inputs!$C$31</f>
        <v>1.5</v>
      </c>
    </row>
    <row r="27" spans="1:16" x14ac:dyDescent="0.2">
      <c r="A27">
        <v>8</v>
      </c>
      <c r="B27" s="7">
        <f>Inputs!$B$32*IF($A27&gt;=$F$6,1-lgd,1)</f>
        <v>0.06</v>
      </c>
      <c r="C27" s="7">
        <f>Inputs!$B$32*IF($A27&gt;=$F$7,1-lgd,1)</f>
        <v>0.15</v>
      </c>
      <c r="D27" s="7">
        <f>Inputs!$B$32*IF($A27&gt;=$F$8,1-lgd,1)</f>
        <v>0.15</v>
      </c>
      <c r="E27" s="7">
        <f>Inputs!$B$32*IF($A27&gt;=$F$9,1-lgd,1)</f>
        <v>0.15</v>
      </c>
      <c r="F27" s="7">
        <f>Inputs!$B$32*IF($A27&gt;=$F$10,1-lgd,1)</f>
        <v>0.06</v>
      </c>
      <c r="G27" s="7">
        <f>Inputs!$B$32*IF($A27&gt;=$F$11,1-lgd,1)</f>
        <v>0.15</v>
      </c>
      <c r="H27" s="7">
        <f>Inputs!$B$32*IF($A27&gt;=$F$12,1-lgd,1)</f>
        <v>0.15</v>
      </c>
      <c r="I27" s="7">
        <f>Inputs!$B$32*IF($A27&gt;=$F$13,1-lgd,1)</f>
        <v>0.15</v>
      </c>
      <c r="J27" s="7">
        <f>Inputs!$B$32*IF($A27&gt;=$F$14,1-lgd,1)</f>
        <v>0.15</v>
      </c>
      <c r="K27" s="7">
        <f>Inputs!$B$32*IF($A27&gt;=$F$15,1-lgd,1)</f>
        <v>0.15</v>
      </c>
      <c r="L27" s="7">
        <f t="shared" si="1"/>
        <v>1.3199999999999998</v>
      </c>
      <c r="M27" s="7">
        <f>MIN(L27,Inputs!$D$32)</f>
        <v>0.1</v>
      </c>
      <c r="N27" s="7">
        <f>MIN(L27-M27,Inputs!$E$32)</f>
        <v>0.1</v>
      </c>
      <c r="O27" s="7">
        <f t="shared" si="2"/>
        <v>1.1199999999999997</v>
      </c>
      <c r="P27" s="7">
        <f>Inputs!$C$32</f>
        <v>1.5</v>
      </c>
    </row>
    <row r="28" spans="1:16" x14ac:dyDescent="0.2">
      <c r="A28">
        <v>9</v>
      </c>
      <c r="B28" s="7">
        <f>Inputs!$B$33*IF($A28&gt;=$F$6,1-lgd,1)</f>
        <v>0.06</v>
      </c>
      <c r="C28" s="7">
        <f>Inputs!$B$33*IF($A28&gt;=$F$7,1-lgd,1)</f>
        <v>0.15</v>
      </c>
      <c r="D28" s="7">
        <f>Inputs!$B$33*IF($A28&gt;=$F$8,1-lgd,1)</f>
        <v>0.15</v>
      </c>
      <c r="E28" s="7">
        <f>Inputs!$B$33*IF($A28&gt;=$F$9,1-lgd,1)</f>
        <v>0.15</v>
      </c>
      <c r="F28" s="7">
        <f>Inputs!$B$33*IF($A28&gt;=$F$10,1-lgd,1)</f>
        <v>0.06</v>
      </c>
      <c r="G28" s="7">
        <f>Inputs!$B$33*IF($A28&gt;=$F$11,1-lgd,1)</f>
        <v>0.15</v>
      </c>
      <c r="H28" s="7">
        <f>Inputs!$B$33*IF($A28&gt;=$F$12,1-lgd,1)</f>
        <v>0.15</v>
      </c>
      <c r="I28" s="7">
        <f>Inputs!$B$33*IF($A28&gt;=$F$13,1-lgd,1)</f>
        <v>0.15</v>
      </c>
      <c r="J28" s="7">
        <f>Inputs!$B$33*IF($A28&gt;=$F$14,1-lgd,1)</f>
        <v>0.06</v>
      </c>
      <c r="K28" s="7">
        <f>Inputs!$B$33*IF($A28&gt;=$F$15,1-lgd,1)</f>
        <v>0.15</v>
      </c>
      <c r="L28" s="7">
        <f t="shared" si="1"/>
        <v>1.23</v>
      </c>
      <c r="M28" s="7">
        <f>MIN(L28,Inputs!$D$33)</f>
        <v>0.1</v>
      </c>
      <c r="N28" s="7">
        <f>MIN(L28-M28,Inputs!$E$33)</f>
        <v>0.1</v>
      </c>
      <c r="O28" s="7">
        <f t="shared" si="2"/>
        <v>1.0299999999999998</v>
      </c>
      <c r="P28" s="7">
        <f>Inputs!$C$33</f>
        <v>1.5</v>
      </c>
    </row>
    <row r="29" spans="1:16" x14ac:dyDescent="0.2">
      <c r="A29">
        <v>10</v>
      </c>
      <c r="B29" s="7">
        <f>Inputs!$B$34*IF($A29&gt;=$F$6,1-lgd,1)</f>
        <v>0.06</v>
      </c>
      <c r="C29" s="7">
        <f>Inputs!$B$34*IF($A29&gt;=$F$7,1-lgd,1)</f>
        <v>0.15</v>
      </c>
      <c r="D29" s="7">
        <f>Inputs!$B$34*IF($A29&gt;=$F$8,1-lgd,1)</f>
        <v>0.15</v>
      </c>
      <c r="E29" s="7">
        <f>Inputs!$B$34*IF($A29&gt;=$F$9,1-lgd,1)</f>
        <v>0.15</v>
      </c>
      <c r="F29" s="7">
        <f>Inputs!$B$34*IF($A29&gt;=$F$10,1-lgd,1)</f>
        <v>0.06</v>
      </c>
      <c r="G29" s="7">
        <f>Inputs!$B$34*IF($A29&gt;=$F$11,1-lgd,1)</f>
        <v>0.15</v>
      </c>
      <c r="H29" s="7">
        <f>Inputs!$B$34*IF($A29&gt;=$F$12,1-lgd,1)</f>
        <v>0.06</v>
      </c>
      <c r="I29" s="7">
        <f>Inputs!$B$34*IF($A29&gt;=$F$13,1-lgd,1)</f>
        <v>0.15</v>
      </c>
      <c r="J29" s="7">
        <f>Inputs!$B$34*IF($A29&gt;=$F$14,1-lgd,1)</f>
        <v>0.06</v>
      </c>
      <c r="K29" s="7">
        <f>Inputs!$B$34*IF($A29&gt;=$F$15,1-lgd,1)</f>
        <v>0.15</v>
      </c>
      <c r="L29" s="7">
        <f t="shared" si="1"/>
        <v>1.1399999999999999</v>
      </c>
      <c r="M29" s="7">
        <f>MIN(L29,Inputs!$D$34)</f>
        <v>0.1</v>
      </c>
      <c r="N29" s="7">
        <f>MIN(L29-M29,Inputs!$E$34)</f>
        <v>0.1</v>
      </c>
      <c r="O29" s="7">
        <f t="shared" si="2"/>
        <v>0.93999999999999984</v>
      </c>
      <c r="P29" s="7">
        <f>Inputs!$C$34</f>
        <v>1.5</v>
      </c>
    </row>
    <row r="30" spans="1:16" x14ac:dyDescent="0.2">
      <c r="A30">
        <v>11</v>
      </c>
      <c r="B30" s="7">
        <f>Inputs!$B$35*IF($A30&gt;=$F$6,1-lgd,1)</f>
        <v>0.06</v>
      </c>
      <c r="C30" s="7">
        <f>Inputs!$B$35*IF($A30&gt;=$F$7,1-lgd,1)</f>
        <v>0.15</v>
      </c>
      <c r="D30" s="7">
        <f>Inputs!$B$35*IF($A30&gt;=$F$8,1-lgd,1)</f>
        <v>0.15</v>
      </c>
      <c r="E30" s="7">
        <f>Inputs!$B$35*IF($A30&gt;=$F$9,1-lgd,1)</f>
        <v>0.15</v>
      </c>
      <c r="F30" s="7">
        <f>Inputs!$B$35*IF($A30&gt;=$F$10,1-lgd,1)</f>
        <v>0.06</v>
      </c>
      <c r="G30" s="7">
        <f>Inputs!$B$35*IF($A30&gt;=$F$11,1-lgd,1)</f>
        <v>0.15</v>
      </c>
      <c r="H30" s="7">
        <f>Inputs!$B$35*IF($A30&gt;=$F$12,1-lgd,1)</f>
        <v>0.06</v>
      </c>
      <c r="I30" s="7">
        <f>Inputs!$B$35*IF($A30&gt;=$F$13,1-lgd,1)</f>
        <v>0.15</v>
      </c>
      <c r="J30" s="7">
        <f>Inputs!$B$35*IF($A30&gt;=$F$14,1-lgd,1)</f>
        <v>0.06</v>
      </c>
      <c r="K30" s="7">
        <f>Inputs!$B$35*IF($A30&gt;=$F$15,1-lgd,1)</f>
        <v>0.15</v>
      </c>
      <c r="L30" s="7">
        <f t="shared" si="1"/>
        <v>1.1399999999999999</v>
      </c>
      <c r="M30" s="7">
        <f>MIN(L30,Inputs!$D$35)</f>
        <v>0.1</v>
      </c>
      <c r="N30" s="7">
        <f>MIN(L30-M30,Inputs!$E$35)</f>
        <v>0.1</v>
      </c>
      <c r="O30" s="7">
        <f t="shared" si="2"/>
        <v>0.93999999999999984</v>
      </c>
      <c r="P30" s="7">
        <f>Inputs!$C$35</f>
        <v>1.5</v>
      </c>
    </row>
    <row r="31" spans="1:16" x14ac:dyDescent="0.2">
      <c r="A31">
        <v>12</v>
      </c>
      <c r="B31" s="7">
        <f>Inputs!$B$36*IF($A31&gt;=$F$6,1-lgd,1)</f>
        <v>0.06</v>
      </c>
      <c r="C31" s="7">
        <f>Inputs!$B$36*IF($A31&gt;=$F$7,1-lgd,1)</f>
        <v>0.15</v>
      </c>
      <c r="D31" s="7">
        <f>Inputs!$B$36*IF($A31&gt;=$F$8,1-lgd,1)</f>
        <v>0.15</v>
      </c>
      <c r="E31" s="7">
        <f>Inputs!$B$36*IF($A31&gt;=$F$9,1-lgd,1)</f>
        <v>0.15</v>
      </c>
      <c r="F31" s="7">
        <f>Inputs!$B$36*IF($A31&gt;=$F$10,1-lgd,1)</f>
        <v>0.06</v>
      </c>
      <c r="G31" s="7">
        <f>Inputs!$B$36*IF($A31&gt;=$F$11,1-lgd,1)</f>
        <v>0.06</v>
      </c>
      <c r="H31" s="7">
        <f>Inputs!$B$36*IF($A31&gt;=$F$12,1-lgd,1)</f>
        <v>0.06</v>
      </c>
      <c r="I31" s="7">
        <f>Inputs!$B$36*IF($A31&gt;=$F$13,1-lgd,1)</f>
        <v>0.15</v>
      </c>
      <c r="J31" s="7">
        <f>Inputs!$B$36*IF($A31&gt;=$F$14,1-lgd,1)</f>
        <v>0.06</v>
      </c>
      <c r="K31" s="7">
        <f>Inputs!$B$36*IF($A31&gt;=$F$15,1-lgd,1)</f>
        <v>0.15</v>
      </c>
      <c r="L31" s="7">
        <f t="shared" si="1"/>
        <v>1.05</v>
      </c>
      <c r="M31" s="7">
        <f>MIN(L31,Inputs!$D$36)</f>
        <v>0.1</v>
      </c>
      <c r="N31" s="7">
        <f>MIN(L31-M31,Inputs!$E$36)</f>
        <v>0.1</v>
      </c>
      <c r="O31" s="7">
        <f t="shared" si="2"/>
        <v>0.85000000000000009</v>
      </c>
      <c r="P31" s="7">
        <f>Inputs!$C$36</f>
        <v>1.5</v>
      </c>
    </row>
    <row r="32" spans="1:16" x14ac:dyDescent="0.2">
      <c r="A32">
        <v>13</v>
      </c>
      <c r="B32" s="7">
        <f>Inputs!$B$37*IF($A32&gt;=$F$6,1-lgd,1)</f>
        <v>0.06</v>
      </c>
      <c r="C32" s="7">
        <f>Inputs!$B$37*IF($A32&gt;=$F$7,1-lgd,1)</f>
        <v>0.15</v>
      </c>
      <c r="D32" s="7">
        <f>Inputs!$B$37*IF($A32&gt;=$F$8,1-lgd,1)</f>
        <v>0.15</v>
      </c>
      <c r="E32" s="7">
        <f>Inputs!$B$37*IF($A32&gt;=$F$9,1-lgd,1)</f>
        <v>0.15</v>
      </c>
      <c r="F32" s="7">
        <f>Inputs!$B$37*IF($A32&gt;=$F$10,1-lgd,1)</f>
        <v>0.06</v>
      </c>
      <c r="G32" s="7">
        <f>Inputs!$B$37*IF($A32&gt;=$F$11,1-lgd,1)</f>
        <v>0.06</v>
      </c>
      <c r="H32" s="7">
        <f>Inputs!$B$37*IF($A32&gt;=$F$12,1-lgd,1)</f>
        <v>0.06</v>
      </c>
      <c r="I32" s="7">
        <f>Inputs!$B$37*IF($A32&gt;=$F$13,1-lgd,1)</f>
        <v>0.15</v>
      </c>
      <c r="J32" s="7">
        <f>Inputs!$B$37*IF($A32&gt;=$F$14,1-lgd,1)</f>
        <v>0.06</v>
      </c>
      <c r="K32" s="7">
        <f>Inputs!$B$37*IF($A32&gt;=$F$15,1-lgd,1)</f>
        <v>0.15</v>
      </c>
      <c r="L32" s="7">
        <f t="shared" si="1"/>
        <v>1.05</v>
      </c>
      <c r="M32" s="7">
        <f>MIN(L32,Inputs!$D$37)</f>
        <v>0.1</v>
      </c>
      <c r="N32" s="7">
        <f>MIN(L32-M32,Inputs!$E$37)</f>
        <v>0.1</v>
      </c>
      <c r="O32" s="7">
        <f t="shared" si="2"/>
        <v>0.85000000000000009</v>
      </c>
      <c r="P32" s="7">
        <f>Inputs!$C$37</f>
        <v>1.5</v>
      </c>
    </row>
    <row r="33" spans="1:16" x14ac:dyDescent="0.2">
      <c r="A33">
        <v>14</v>
      </c>
      <c r="B33" s="7">
        <f>Inputs!$B$38*IF($A33&gt;=$F$6,1-lgd,1)</f>
        <v>0.06</v>
      </c>
      <c r="C33" s="7">
        <f>Inputs!$B$38*IF($A33&gt;=$F$7,1-lgd,1)</f>
        <v>0.15</v>
      </c>
      <c r="D33" s="7">
        <f>Inputs!$B$38*IF($A33&gt;=$F$8,1-lgd,1)</f>
        <v>0.15</v>
      </c>
      <c r="E33" s="7">
        <f>Inputs!$B$38*IF($A33&gt;=$F$9,1-lgd,1)</f>
        <v>0.15</v>
      </c>
      <c r="F33" s="7">
        <f>Inputs!$B$38*IF($A33&gt;=$F$10,1-lgd,1)</f>
        <v>0.06</v>
      </c>
      <c r="G33" s="7">
        <f>Inputs!$B$38*IF($A33&gt;=$F$11,1-lgd,1)</f>
        <v>0.06</v>
      </c>
      <c r="H33" s="7">
        <f>Inputs!$B$38*IF($A33&gt;=$F$12,1-lgd,1)</f>
        <v>0.06</v>
      </c>
      <c r="I33" s="7">
        <f>Inputs!$B$38*IF($A33&gt;=$F$13,1-lgd,1)</f>
        <v>0.15</v>
      </c>
      <c r="J33" s="7">
        <f>Inputs!$B$38*IF($A33&gt;=$F$14,1-lgd,1)</f>
        <v>0.06</v>
      </c>
      <c r="K33" s="7">
        <f>Inputs!$B$38*IF($A33&gt;=$F$15,1-lgd,1)</f>
        <v>0.15</v>
      </c>
      <c r="L33" s="7">
        <f t="shared" si="1"/>
        <v>1.05</v>
      </c>
      <c r="M33" s="7">
        <f>MIN(L33,Inputs!$D$38)</f>
        <v>0.1</v>
      </c>
      <c r="N33" s="7">
        <f>MIN(L33-M33,Inputs!$E$38)</f>
        <v>0.1</v>
      </c>
      <c r="O33" s="7">
        <f t="shared" si="2"/>
        <v>0.85000000000000009</v>
      </c>
      <c r="P33" s="7">
        <f>Inputs!$C$38</f>
        <v>1.5</v>
      </c>
    </row>
    <row r="34" spans="1:16" x14ac:dyDescent="0.2">
      <c r="A34">
        <v>15</v>
      </c>
      <c r="B34" s="7">
        <f>Inputs!$B$39*IF($A34&gt;=$F$6,1-lgd,1)</f>
        <v>0.06</v>
      </c>
      <c r="C34" s="7">
        <f>Inputs!$B$39*IF($A34&gt;=$F$7,1-lgd,1)</f>
        <v>0.15</v>
      </c>
      <c r="D34" s="7">
        <f>Inputs!$B$39*IF($A34&gt;=$F$8,1-lgd,1)</f>
        <v>0.15</v>
      </c>
      <c r="E34" s="7">
        <f>Inputs!$B$39*IF($A34&gt;=$F$9,1-lgd,1)</f>
        <v>0.15</v>
      </c>
      <c r="F34" s="7">
        <f>Inputs!$B$39*IF($A34&gt;=$F$10,1-lgd,1)</f>
        <v>0.06</v>
      </c>
      <c r="G34" s="7">
        <f>Inputs!$B$39*IF($A34&gt;=$F$11,1-lgd,1)</f>
        <v>0.06</v>
      </c>
      <c r="H34" s="7">
        <f>Inputs!$B$39*IF($A34&gt;=$F$12,1-lgd,1)</f>
        <v>0.06</v>
      </c>
      <c r="I34" s="7">
        <f>Inputs!$B$39*IF($A34&gt;=$F$13,1-lgd,1)</f>
        <v>0.15</v>
      </c>
      <c r="J34" s="7">
        <f>Inputs!$B$39*IF($A34&gt;=$F$14,1-lgd,1)</f>
        <v>0.06</v>
      </c>
      <c r="K34" s="7">
        <f>Inputs!$B$39*IF($A34&gt;=$F$15,1-lgd,1)</f>
        <v>0.15</v>
      </c>
      <c r="L34" s="7">
        <f t="shared" si="1"/>
        <v>1.05</v>
      </c>
      <c r="M34" s="7">
        <f>MIN(L34,Inputs!$D$39)</f>
        <v>0.1</v>
      </c>
      <c r="N34" s="7">
        <f>MIN(L34-M34,Inputs!$E$39)</f>
        <v>0.1</v>
      </c>
      <c r="O34" s="7">
        <f t="shared" si="2"/>
        <v>0.85000000000000009</v>
      </c>
      <c r="P34" s="7">
        <f>Inputs!$C$39</f>
        <v>1.5</v>
      </c>
    </row>
    <row r="35" spans="1:16" x14ac:dyDescent="0.2">
      <c r="A35">
        <v>16</v>
      </c>
      <c r="B35" s="7">
        <f>Inputs!$B$40*IF($A35&gt;=$F$6,1-lgd,1)</f>
        <v>0.06</v>
      </c>
      <c r="C35" s="7">
        <f>Inputs!$B$40*IF($A35&gt;=$F$7,1-lgd,1)</f>
        <v>0.15</v>
      </c>
      <c r="D35" s="7">
        <f>Inputs!$B$40*IF($A35&gt;=$F$8,1-lgd,1)</f>
        <v>0.15</v>
      </c>
      <c r="E35" s="7">
        <f>Inputs!$B$40*IF($A35&gt;=$F$9,1-lgd,1)</f>
        <v>0.15</v>
      </c>
      <c r="F35" s="7">
        <f>Inputs!$B$40*IF($A35&gt;=$F$10,1-lgd,1)</f>
        <v>0.06</v>
      </c>
      <c r="G35" s="7">
        <f>Inputs!$B$40*IF($A35&gt;=$F$11,1-lgd,1)</f>
        <v>0.06</v>
      </c>
      <c r="H35" s="7">
        <f>Inputs!$B$40*IF($A35&gt;=$F$12,1-lgd,1)</f>
        <v>0.06</v>
      </c>
      <c r="I35" s="7">
        <f>Inputs!$B$40*IF($A35&gt;=$F$13,1-lgd,1)</f>
        <v>0.15</v>
      </c>
      <c r="J35" s="7">
        <f>Inputs!$B$40*IF($A35&gt;=$F$14,1-lgd,1)</f>
        <v>0.06</v>
      </c>
      <c r="K35" s="7">
        <f>Inputs!$B$40*IF($A35&gt;=$F$15,1-lgd,1)</f>
        <v>0.15</v>
      </c>
      <c r="L35" s="7">
        <f t="shared" si="1"/>
        <v>1.05</v>
      </c>
      <c r="M35" s="7">
        <f>MIN(L35,Inputs!$D$40)</f>
        <v>0.1</v>
      </c>
      <c r="N35" s="7">
        <f>MIN(L35-M35,Inputs!$E$40)</f>
        <v>0.1</v>
      </c>
      <c r="O35" s="7">
        <f t="shared" si="2"/>
        <v>0.85000000000000009</v>
      </c>
      <c r="P35" s="7">
        <f>Inputs!$C$40</f>
        <v>1.5</v>
      </c>
    </row>
    <row r="36" spans="1:16" x14ac:dyDescent="0.2">
      <c r="A36">
        <v>17</v>
      </c>
      <c r="B36" s="7">
        <f>Inputs!$B$41*IF($A36&gt;=$F$6,1-lgd,1)</f>
        <v>0.06</v>
      </c>
      <c r="C36" s="7">
        <f>Inputs!$B$41*IF($A36&gt;=$F$7,1-lgd,1)</f>
        <v>0.15</v>
      </c>
      <c r="D36" s="7">
        <f>Inputs!$B$41*IF($A36&gt;=$F$8,1-lgd,1)</f>
        <v>0.15</v>
      </c>
      <c r="E36" s="7">
        <f>Inputs!$B$41*IF($A36&gt;=$F$9,1-lgd,1)</f>
        <v>0.15</v>
      </c>
      <c r="F36" s="7">
        <f>Inputs!$B$41*IF($A36&gt;=$F$10,1-lgd,1)</f>
        <v>0.06</v>
      </c>
      <c r="G36" s="7">
        <f>Inputs!$B$41*IF($A36&gt;=$F$11,1-lgd,1)</f>
        <v>0.06</v>
      </c>
      <c r="H36" s="7">
        <f>Inputs!$B$41*IF($A36&gt;=$F$12,1-lgd,1)</f>
        <v>0.06</v>
      </c>
      <c r="I36" s="7">
        <f>Inputs!$B$41*IF($A36&gt;=$F$13,1-lgd,1)</f>
        <v>0.15</v>
      </c>
      <c r="J36" s="7">
        <f>Inputs!$B$41*IF($A36&gt;=$F$14,1-lgd,1)</f>
        <v>0.06</v>
      </c>
      <c r="K36" s="7">
        <f>Inputs!$B$41*IF($A36&gt;=$F$15,1-lgd,1)</f>
        <v>0.15</v>
      </c>
      <c r="L36" s="7">
        <f t="shared" si="1"/>
        <v>1.05</v>
      </c>
      <c r="M36" s="7">
        <f>MIN(L36,Inputs!$D$41)</f>
        <v>0.1</v>
      </c>
      <c r="N36" s="7">
        <f>MIN(L36-M36,Inputs!$E$41)</f>
        <v>0.1</v>
      </c>
      <c r="O36" s="7">
        <f t="shared" si="2"/>
        <v>0.85000000000000009</v>
      </c>
      <c r="P36" s="7">
        <f>Inputs!$C$41</f>
        <v>1.5</v>
      </c>
    </row>
    <row r="37" spans="1:16" x14ac:dyDescent="0.2">
      <c r="A37">
        <v>18</v>
      </c>
      <c r="B37" s="7">
        <f>Inputs!$B$42*IF($A37&gt;=$F$6,1-lgd,1)</f>
        <v>0.06</v>
      </c>
      <c r="C37" s="7">
        <f>Inputs!$B$42*IF($A37&gt;=$F$7,1-lgd,1)</f>
        <v>0.15</v>
      </c>
      <c r="D37" s="7">
        <f>Inputs!$B$42*IF($A37&gt;=$F$8,1-lgd,1)</f>
        <v>0.15</v>
      </c>
      <c r="E37" s="7">
        <f>Inputs!$B$42*IF($A37&gt;=$F$9,1-lgd,1)</f>
        <v>0.06</v>
      </c>
      <c r="F37" s="7">
        <f>Inputs!$B$42*IF($A37&gt;=$F$10,1-lgd,1)</f>
        <v>0.06</v>
      </c>
      <c r="G37" s="7">
        <f>Inputs!$B$42*IF($A37&gt;=$F$11,1-lgd,1)</f>
        <v>0.06</v>
      </c>
      <c r="H37" s="7">
        <f>Inputs!$B$42*IF($A37&gt;=$F$12,1-lgd,1)</f>
        <v>0.06</v>
      </c>
      <c r="I37" s="7">
        <f>Inputs!$B$42*IF($A37&gt;=$F$13,1-lgd,1)</f>
        <v>0.15</v>
      </c>
      <c r="J37" s="7">
        <f>Inputs!$B$42*IF($A37&gt;=$F$14,1-lgd,1)</f>
        <v>0.06</v>
      </c>
      <c r="K37" s="7">
        <f>Inputs!$B$42*IF($A37&gt;=$F$15,1-lgd,1)</f>
        <v>0.15</v>
      </c>
      <c r="L37" s="7">
        <f t="shared" si="1"/>
        <v>0.96000000000000008</v>
      </c>
      <c r="M37" s="7">
        <f>MIN(L37,Inputs!$D$42)</f>
        <v>0.1</v>
      </c>
      <c r="N37" s="7">
        <f>MIN(L37-M37,Inputs!$E$42)</f>
        <v>0.1</v>
      </c>
      <c r="O37" s="7">
        <f t="shared" si="2"/>
        <v>0.76000000000000012</v>
      </c>
      <c r="P37" s="7">
        <f>Inputs!$C$42</f>
        <v>1.5</v>
      </c>
    </row>
    <row r="38" spans="1:16" x14ac:dyDescent="0.2">
      <c r="A38">
        <v>19</v>
      </c>
      <c r="B38" s="7">
        <f>Inputs!$B$43*IF($A38&gt;=$F$6,1-lgd,1)</f>
        <v>0.06</v>
      </c>
      <c r="C38" s="7">
        <f>Inputs!$B$43*IF($A38&gt;=$F$7,1-lgd,1)</f>
        <v>0.15</v>
      </c>
      <c r="D38" s="7">
        <f>Inputs!$B$43*IF($A38&gt;=$F$8,1-lgd,1)</f>
        <v>0.15</v>
      </c>
      <c r="E38" s="7">
        <f>Inputs!$B$43*IF($A38&gt;=$F$9,1-lgd,1)</f>
        <v>0.06</v>
      </c>
      <c r="F38" s="7">
        <f>Inputs!$B$43*IF($A38&gt;=$F$10,1-lgd,1)</f>
        <v>0.06</v>
      </c>
      <c r="G38" s="7">
        <f>Inputs!$B$43*IF($A38&gt;=$F$11,1-lgd,1)</f>
        <v>0.06</v>
      </c>
      <c r="H38" s="7">
        <f>Inputs!$B$43*IF($A38&gt;=$F$12,1-lgd,1)</f>
        <v>0.06</v>
      </c>
      <c r="I38" s="7">
        <f>Inputs!$B$43*IF($A38&gt;=$F$13,1-lgd,1)</f>
        <v>0.15</v>
      </c>
      <c r="J38" s="7">
        <f>Inputs!$B$43*IF($A38&gt;=$F$14,1-lgd,1)</f>
        <v>0.06</v>
      </c>
      <c r="K38" s="7">
        <f>Inputs!$B$43*IF($A38&gt;=$F$15,1-lgd,1)</f>
        <v>0.15</v>
      </c>
      <c r="L38" s="7">
        <f t="shared" si="1"/>
        <v>0.96000000000000008</v>
      </c>
      <c r="M38" s="7">
        <f>MIN(L38,Inputs!$D$43)</f>
        <v>0.1</v>
      </c>
      <c r="N38" s="7">
        <f>MIN(L38-M38,Inputs!$E$43)</f>
        <v>0.1</v>
      </c>
      <c r="O38" s="7">
        <f t="shared" si="2"/>
        <v>0.76000000000000012</v>
      </c>
      <c r="P38" s="7">
        <f>Inputs!$C$43</f>
        <v>1.5</v>
      </c>
    </row>
    <row r="39" spans="1:16" x14ac:dyDescent="0.2">
      <c r="A39">
        <v>20</v>
      </c>
      <c r="B39" s="7">
        <f>Inputs!$B$44*IF($A39&gt;=$F$6,1-lgd,1)</f>
        <v>4.0600000000000005</v>
      </c>
      <c r="C39" s="7">
        <f>Inputs!$B$44*IF($A39&gt;=$F$7,1-lgd,1)</f>
        <v>10.15</v>
      </c>
      <c r="D39" s="7">
        <f>Inputs!$B$44*IF($A39&gt;=$F$8,1-lgd,1)</f>
        <v>10.15</v>
      </c>
      <c r="E39" s="7">
        <f>Inputs!$B$44*IF($A39&gt;=$F$9,1-lgd,1)</f>
        <v>4.0600000000000005</v>
      </c>
      <c r="F39" s="7">
        <f>Inputs!$B$44*IF($A39&gt;=$F$10,1-lgd,1)</f>
        <v>4.0600000000000005</v>
      </c>
      <c r="G39" s="7">
        <f>Inputs!$B$44*IF($A39&gt;=$F$11,1-lgd,1)</f>
        <v>4.0600000000000005</v>
      </c>
      <c r="H39" s="7">
        <f>Inputs!$B$44*IF($A39&gt;=$F$12,1-lgd,1)</f>
        <v>4.0600000000000005</v>
      </c>
      <c r="I39" s="7">
        <f>Inputs!$B$44*IF($A39&gt;=$F$13,1-lgd,1)</f>
        <v>10.15</v>
      </c>
      <c r="J39" s="7">
        <f>Inputs!$B$44*IF($A39&gt;=$F$14,1-lgd,1)</f>
        <v>4.0600000000000005</v>
      </c>
      <c r="K39" s="7">
        <f>Inputs!$B$44*IF($A39&gt;=$F$15,1-lgd,1)</f>
        <v>10.15</v>
      </c>
      <c r="L39" s="7">
        <f t="shared" si="1"/>
        <v>64.960000000000008</v>
      </c>
      <c r="M39" s="7">
        <f>MIN(L39,Inputs!$D$44)</f>
        <v>20.100000000000001</v>
      </c>
      <c r="N39" s="7">
        <f>MIN(L39-M39,Inputs!$E$44)</f>
        <v>10.1</v>
      </c>
      <c r="O39" s="7">
        <f t="shared" si="2"/>
        <v>34.760000000000005</v>
      </c>
      <c r="P39" s="7">
        <f>Inputs!$C$44</f>
        <v>101.5</v>
      </c>
    </row>
    <row r="40" spans="1:16" x14ac:dyDescent="0.2">
      <c r="A40" t="s">
        <v>37</v>
      </c>
      <c r="B40" s="8">
        <f t="shared" ref="B40:P40" si="3">SUM(B20:B39)</f>
        <v>5.4700000000000015</v>
      </c>
      <c r="C40" s="8">
        <f t="shared" si="3"/>
        <v>13</v>
      </c>
      <c r="D40" s="8">
        <f t="shared" si="3"/>
        <v>13</v>
      </c>
      <c r="E40" s="8">
        <f t="shared" si="3"/>
        <v>6.73</v>
      </c>
      <c r="F40" s="8">
        <f t="shared" si="3"/>
        <v>5.4700000000000015</v>
      </c>
      <c r="G40" s="8">
        <f t="shared" si="3"/>
        <v>6.19</v>
      </c>
      <c r="H40" s="8">
        <f t="shared" si="3"/>
        <v>6.0100000000000007</v>
      </c>
      <c r="I40" s="8">
        <f t="shared" si="3"/>
        <v>13</v>
      </c>
      <c r="J40" s="8">
        <f t="shared" si="3"/>
        <v>5.9200000000000008</v>
      </c>
      <c r="K40" s="8">
        <f t="shared" si="3"/>
        <v>13</v>
      </c>
      <c r="L40" s="8">
        <f t="shared" si="3"/>
        <v>87.79000000000002</v>
      </c>
      <c r="M40" s="8">
        <f t="shared" si="3"/>
        <v>22.000000000000004</v>
      </c>
      <c r="N40" s="8">
        <f t="shared" si="3"/>
        <v>12</v>
      </c>
      <c r="O40" s="8">
        <f t="shared" si="3"/>
        <v>53.790000000000006</v>
      </c>
      <c r="P40" s="8">
        <f t="shared" si="3"/>
        <v>130</v>
      </c>
    </row>
    <row r="42" spans="1:16" x14ac:dyDescent="0.2">
      <c r="A42" t="s">
        <v>65</v>
      </c>
      <c r="L42">
        <f>ROUND(INDEX(CashFlows!$CH$18:$CH$1017,case_number)-L40,9)</f>
        <v>0</v>
      </c>
    </row>
  </sheetData>
  <dataValidations count="1">
    <dataValidation type="whole" showErrorMessage="1" errorTitle="Case" error="Enter a whole number from 1 to 1000." sqref="B2" xr:uid="{00000000-0002-0000-0100-000000000000}">
      <formula1>1</formula1>
      <formula2>1000</formula2>
    </dataValidation>
  </dataValidations>
  <pageMargins left="0.75" right="0.75" top="1" bottom="1" header="0.5" footer="0.5"/>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K1017"/>
  <sheetViews>
    <sheetView workbookViewId="0">
      <pane xSplit="1" ySplit="17" topLeftCell="B18" activePane="bottomRight" state="frozen"/>
      <selection pane="topRight"/>
      <selection pane="bottomLeft"/>
      <selection pane="bottomRight"/>
    </sheetView>
  </sheetViews>
  <sheetFormatPr baseColWidth="10" defaultColWidth="8.83203125" defaultRowHeight="15" x14ac:dyDescent="0.2"/>
  <cols>
    <col min="1" max="1" width="8" customWidth="1"/>
    <col min="2" max="11" width="14" customWidth="1"/>
  </cols>
  <sheetData>
    <row r="1" spans="1:1" ht="19" x14ac:dyDescent="0.25">
      <c r="A1" s="1" t="s">
        <v>66</v>
      </c>
    </row>
    <row r="2" spans="1:1" x14ac:dyDescent="0.2">
      <c r="A2" t="s">
        <v>67</v>
      </c>
    </row>
    <row r="17" spans="1:11" ht="16" x14ac:dyDescent="0.2">
      <c r="A17" s="2" t="s">
        <v>68</v>
      </c>
      <c r="B17" s="2" t="s">
        <v>49</v>
      </c>
      <c r="C17" s="2" t="s">
        <v>50</v>
      </c>
      <c r="D17" s="2" t="s">
        <v>51</v>
      </c>
      <c r="E17" s="2" t="s">
        <v>52</v>
      </c>
      <c r="F17" s="2" t="s">
        <v>53</v>
      </c>
      <c r="G17" s="2" t="s">
        <v>54</v>
      </c>
      <c r="H17" s="2" t="s">
        <v>55</v>
      </c>
      <c r="I17" s="2" t="s">
        <v>56</v>
      </c>
      <c r="J17" s="2" t="s">
        <v>57</v>
      </c>
      <c r="K17" s="2" t="s">
        <v>58</v>
      </c>
    </row>
    <row r="18" spans="1:11" x14ac:dyDescent="0.2">
      <c r="A18">
        <v>1</v>
      </c>
      <c r="B18" s="12">
        <v>-0.38920511660000001</v>
      </c>
      <c r="C18" s="12">
        <v>1.1578214056</v>
      </c>
      <c r="D18" s="12">
        <v>9.4403827199999998E-2</v>
      </c>
      <c r="E18" s="12">
        <v>0.3471900423</v>
      </c>
      <c r="F18" s="12">
        <v>1.1101905062999999</v>
      </c>
      <c r="G18" s="12">
        <v>0.65847744590000001</v>
      </c>
      <c r="H18" s="12">
        <v>1.0467667120999999</v>
      </c>
      <c r="I18" s="12">
        <v>-0.47334846470000003</v>
      </c>
      <c r="J18" s="12">
        <v>-0.65241812860000004</v>
      </c>
      <c r="K18" s="12">
        <v>-0.11150449229999999</v>
      </c>
    </row>
    <row r="19" spans="1:11" x14ac:dyDescent="0.2">
      <c r="A19">
        <v>2</v>
      </c>
      <c r="B19" s="12">
        <v>-0.74367182430000001</v>
      </c>
      <c r="C19" s="12">
        <v>1.2128351497000001</v>
      </c>
      <c r="D19" s="12">
        <v>-0.52110701999999998</v>
      </c>
      <c r="E19" s="12">
        <v>0.86518459120000002</v>
      </c>
      <c r="F19" s="12">
        <v>0.49348087880000002</v>
      </c>
      <c r="G19" s="12">
        <v>0.54080648060000003</v>
      </c>
      <c r="H19" s="12">
        <v>0.1146112131</v>
      </c>
      <c r="I19" s="12">
        <v>0.80470891060000005</v>
      </c>
      <c r="J19" s="12">
        <v>0.65395695760000006</v>
      </c>
      <c r="K19" s="12">
        <v>0.21914285</v>
      </c>
    </row>
    <row r="20" spans="1:11" x14ac:dyDescent="0.2">
      <c r="A20">
        <v>3</v>
      </c>
      <c r="B20" s="12">
        <v>1.0929463384</v>
      </c>
      <c r="C20" s="12">
        <v>-1.0385714473000001</v>
      </c>
      <c r="D20" s="12">
        <v>0.38965042280000001</v>
      </c>
      <c r="E20" s="12">
        <v>-0.49165918949999998</v>
      </c>
      <c r="F20" s="12">
        <v>-0.70360163549999999</v>
      </c>
      <c r="G20" s="12">
        <v>-0.1808303825</v>
      </c>
      <c r="H20" s="12">
        <v>-0.79099468930000005</v>
      </c>
      <c r="I20" s="12">
        <v>0.12244057580000001</v>
      </c>
      <c r="J20" s="12">
        <v>-0.21931382760000001</v>
      </c>
      <c r="K20" s="12">
        <v>-0.47094783270000001</v>
      </c>
    </row>
    <row r="21" spans="1:11" x14ac:dyDescent="0.2">
      <c r="A21">
        <v>4</v>
      </c>
      <c r="B21" s="12">
        <v>-0.43419587300000001</v>
      </c>
      <c r="C21" s="12">
        <v>1.9155000488</v>
      </c>
      <c r="D21" s="12">
        <v>-0.93907079979999997</v>
      </c>
      <c r="E21" s="12">
        <v>-0.40533838960000002</v>
      </c>
      <c r="F21" s="12">
        <v>-5.0325829099999997E-2</v>
      </c>
      <c r="G21" s="12">
        <v>1.311730872</v>
      </c>
      <c r="H21" s="12">
        <v>-0.88123559740000001</v>
      </c>
      <c r="I21" s="12">
        <v>-1.6061502491999999</v>
      </c>
      <c r="J21" s="12">
        <v>-0.9102971258</v>
      </c>
      <c r="K21" s="12">
        <v>-1.0652617545</v>
      </c>
    </row>
    <row r="22" spans="1:11" x14ac:dyDescent="0.2">
      <c r="A22">
        <v>5</v>
      </c>
      <c r="B22" s="12">
        <v>-1.8599870992</v>
      </c>
      <c r="C22" s="12">
        <v>0.75061756530000001</v>
      </c>
      <c r="D22" s="12">
        <v>0.2224587978</v>
      </c>
      <c r="E22" s="12">
        <v>-0.78341896950000001</v>
      </c>
      <c r="F22" s="12">
        <v>-1.5263177255</v>
      </c>
      <c r="G22" s="12">
        <v>-0.78531153760000005</v>
      </c>
      <c r="H22" s="12">
        <v>-0.83463464789999997</v>
      </c>
      <c r="I22" s="12">
        <v>-7.9703706499999999E-2</v>
      </c>
      <c r="J22" s="12">
        <v>-0.83237701559999999</v>
      </c>
      <c r="K22" s="12">
        <v>0.28584575709999999</v>
      </c>
    </row>
    <row r="23" spans="1:11" x14ac:dyDescent="0.2">
      <c r="A23">
        <v>6</v>
      </c>
      <c r="B23" s="12">
        <v>-0.98899925889999996</v>
      </c>
      <c r="C23" s="12">
        <v>0.84004432750000002</v>
      </c>
      <c r="D23" s="12">
        <v>-1.239904E-2</v>
      </c>
      <c r="E23" s="12">
        <v>-0.22507498679999999</v>
      </c>
      <c r="F23" s="12">
        <v>-0.52726399509999999</v>
      </c>
      <c r="G23" s="12">
        <v>1.5757521991000001</v>
      </c>
      <c r="H23" s="12">
        <v>2.1505610877999999</v>
      </c>
      <c r="I23" s="12">
        <v>-1.1115641919999999</v>
      </c>
      <c r="J23" s="12">
        <v>-0.28865514240000001</v>
      </c>
      <c r="K23" s="12">
        <v>-1.1891091475</v>
      </c>
    </row>
    <row r="24" spans="1:11" x14ac:dyDescent="0.2">
      <c r="A24">
        <v>7</v>
      </c>
      <c r="B24" s="12">
        <v>0.1824141983</v>
      </c>
      <c r="C24" s="12">
        <v>2.5256253985999999</v>
      </c>
      <c r="D24" s="12">
        <v>2.4366611898000001</v>
      </c>
      <c r="E24" s="12">
        <v>6.5815591399999998E-2</v>
      </c>
      <c r="F24" s="12">
        <v>4.3639330499999997E-2</v>
      </c>
      <c r="G24" s="12">
        <v>-0.97949866210000003</v>
      </c>
      <c r="H24" s="12">
        <v>-1.1656839945999999</v>
      </c>
      <c r="I24" s="12">
        <v>0.27741592929999997</v>
      </c>
      <c r="J24" s="12">
        <v>0.57217075419999996</v>
      </c>
      <c r="K24" s="12">
        <v>0.6314609753</v>
      </c>
    </row>
    <row r="25" spans="1:11" x14ac:dyDescent="0.2">
      <c r="A25">
        <v>8</v>
      </c>
      <c r="B25" s="12">
        <v>1.2540824E-3</v>
      </c>
      <c r="C25" s="12">
        <v>0.5461611327</v>
      </c>
      <c r="D25" s="12">
        <v>-1.2245455355999999</v>
      </c>
      <c r="E25" s="12">
        <v>-0.87999383919999996</v>
      </c>
      <c r="F25" s="12">
        <v>-0.60681619600000003</v>
      </c>
      <c r="G25" s="12">
        <v>1.4799410765000001</v>
      </c>
      <c r="H25" s="12">
        <v>-0.36687766150000001</v>
      </c>
      <c r="I25" s="12">
        <v>-0.4092330414</v>
      </c>
      <c r="J25" s="12">
        <v>0.83344715709999995</v>
      </c>
      <c r="K25" s="12">
        <v>-0.51006942590000004</v>
      </c>
    </row>
    <row r="26" spans="1:11" x14ac:dyDescent="0.2">
      <c r="A26">
        <v>9</v>
      </c>
      <c r="B26" s="12">
        <v>-0.17451780650000001</v>
      </c>
      <c r="C26" s="12">
        <v>-0.92522919739999998</v>
      </c>
      <c r="D26" s="12">
        <v>1.0322113181999999</v>
      </c>
      <c r="E26" s="12">
        <v>-0.24317830739999999</v>
      </c>
      <c r="F26" s="12">
        <v>0.64296192299999999</v>
      </c>
      <c r="G26" s="12">
        <v>-8.4316859100000002E-2</v>
      </c>
      <c r="H26" s="12">
        <v>-0.47383069799999999</v>
      </c>
      <c r="I26" s="12">
        <v>-0.1611430881</v>
      </c>
      <c r="J26" s="12">
        <v>-1.2560319991</v>
      </c>
      <c r="K26" s="12">
        <v>1.5574842524000001</v>
      </c>
    </row>
    <row r="27" spans="1:11" x14ac:dyDescent="0.2">
      <c r="A27">
        <v>10</v>
      </c>
      <c r="B27" s="12">
        <v>1.2427490978</v>
      </c>
      <c r="C27" s="12">
        <v>-1.2554048115000001</v>
      </c>
      <c r="D27" s="12">
        <v>1.0855786429000001</v>
      </c>
      <c r="E27" s="12">
        <v>-0.9128999954</v>
      </c>
      <c r="F27" s="12">
        <v>2.6784290700000001E-2</v>
      </c>
      <c r="G27" s="12">
        <v>1.6927249477999999</v>
      </c>
      <c r="H27" s="12">
        <v>1.8710602363</v>
      </c>
      <c r="I27" s="12">
        <v>0.2054102096</v>
      </c>
      <c r="J27" s="12">
        <v>1.0689602184</v>
      </c>
      <c r="K27" s="12">
        <v>0.63146847589999999</v>
      </c>
    </row>
    <row r="28" spans="1:11" x14ac:dyDescent="0.2">
      <c r="A28">
        <v>11</v>
      </c>
      <c r="B28" s="12">
        <v>-0.36636516520000001</v>
      </c>
      <c r="C28" s="12">
        <v>0.63780896649999996</v>
      </c>
      <c r="D28" s="12">
        <v>0.82686619549999996</v>
      </c>
      <c r="E28" s="12">
        <v>-0.27723604530000001</v>
      </c>
      <c r="F28" s="12">
        <v>1.0565534572999999</v>
      </c>
      <c r="G28" s="12">
        <v>2.2067925118999998</v>
      </c>
      <c r="H28" s="12">
        <v>-0.63085566719999997</v>
      </c>
      <c r="I28" s="12">
        <v>0.30583377239999998</v>
      </c>
      <c r="J28" s="12">
        <v>-0.90104999399999997</v>
      </c>
      <c r="K28" s="12">
        <v>0.17163980070000001</v>
      </c>
    </row>
    <row r="29" spans="1:11" x14ac:dyDescent="0.2">
      <c r="A29">
        <v>12</v>
      </c>
      <c r="B29" s="12">
        <v>0.99133785910000005</v>
      </c>
      <c r="C29" s="12">
        <v>0.52432612739999995</v>
      </c>
      <c r="D29" s="12">
        <v>-0.57589875489999998</v>
      </c>
      <c r="E29" s="12">
        <v>-0.2099966761</v>
      </c>
      <c r="F29" s="12">
        <v>1.5505879593</v>
      </c>
      <c r="G29" s="12">
        <v>1.2715390586999999</v>
      </c>
      <c r="H29" s="12">
        <v>3.0732581200000001E-2</v>
      </c>
      <c r="I29" s="12">
        <v>-1.0144090210000001</v>
      </c>
      <c r="J29" s="12">
        <v>-0.49343134300000002</v>
      </c>
      <c r="K29" s="12">
        <v>-2.0888189525</v>
      </c>
    </row>
    <row r="30" spans="1:11" x14ac:dyDescent="0.2">
      <c r="A30">
        <v>13</v>
      </c>
      <c r="B30" s="12">
        <v>-0.32968796350000001</v>
      </c>
      <c r="C30" s="12">
        <v>0.94777658320000002</v>
      </c>
      <c r="D30" s="12">
        <v>0.18131504579999999</v>
      </c>
      <c r="E30" s="12">
        <v>1.3266592998</v>
      </c>
      <c r="F30" s="12">
        <v>8.6484120999999997E-2</v>
      </c>
      <c r="G30" s="12">
        <v>-1.2601782299999999E-2</v>
      </c>
      <c r="H30" s="12">
        <v>2.7417321543000002</v>
      </c>
      <c r="I30" s="12">
        <v>-0.96633846729999995</v>
      </c>
      <c r="J30" s="12">
        <v>-0.23564184660000001</v>
      </c>
      <c r="K30" s="12">
        <v>-1.2411650545999999</v>
      </c>
    </row>
    <row r="31" spans="1:11" x14ac:dyDescent="0.2">
      <c r="A31">
        <v>14</v>
      </c>
      <c r="B31" s="12">
        <v>0.6501935687</v>
      </c>
      <c r="C31" s="12">
        <v>-0.77313302070000001</v>
      </c>
      <c r="D31" s="12">
        <v>-0.88237327759999995</v>
      </c>
      <c r="E31" s="12">
        <v>-1.700827447</v>
      </c>
      <c r="F31" s="12">
        <v>0.78555047570000003</v>
      </c>
      <c r="G31" s="12">
        <v>0.64185828570000003</v>
      </c>
      <c r="H31" s="12">
        <v>-0.45706279440000003</v>
      </c>
      <c r="I31" s="12">
        <v>0.82391347879999999</v>
      </c>
      <c r="J31" s="12">
        <v>0.52928793200000002</v>
      </c>
      <c r="K31" s="12">
        <v>0.68030079939999999</v>
      </c>
    </row>
    <row r="32" spans="1:11" x14ac:dyDescent="0.2">
      <c r="A32">
        <v>15</v>
      </c>
      <c r="B32" s="12">
        <v>1.0594471999999999</v>
      </c>
      <c r="C32" s="12">
        <v>0.3142543022</v>
      </c>
      <c r="D32" s="12">
        <v>0.50762415179999998</v>
      </c>
      <c r="E32" s="12">
        <v>0.34692375759999999</v>
      </c>
      <c r="F32" s="12">
        <v>0.85017373799999996</v>
      </c>
      <c r="G32" s="12">
        <v>0.62356686319999999</v>
      </c>
      <c r="H32" s="12">
        <v>-1.1731554388000001</v>
      </c>
      <c r="I32" s="12">
        <v>-0.88265053439999996</v>
      </c>
      <c r="J32" s="12">
        <v>-0.87882222170000002</v>
      </c>
      <c r="K32" s="12">
        <v>0.245893792</v>
      </c>
    </row>
    <row r="33" spans="1:11" x14ac:dyDescent="0.2">
      <c r="A33">
        <v>16</v>
      </c>
      <c r="B33" s="12">
        <v>9.3579282200000002E-2</v>
      </c>
      <c r="C33" s="12">
        <v>4.3579335199999999E-2</v>
      </c>
      <c r="D33" s="12">
        <v>-0.5376958141</v>
      </c>
      <c r="E33" s="12">
        <v>-0.9437207836</v>
      </c>
      <c r="F33" s="12">
        <v>-0.42121564849999998</v>
      </c>
      <c r="G33" s="12">
        <v>-0.71354629589999996</v>
      </c>
      <c r="H33" s="12">
        <v>1.0166489974999999</v>
      </c>
      <c r="I33" s="12">
        <v>0.86303860489999995</v>
      </c>
      <c r="J33" s="12">
        <v>-1.0840397237999999</v>
      </c>
      <c r="K33" s="12">
        <v>1.0243782860999999</v>
      </c>
    </row>
    <row r="34" spans="1:11" x14ac:dyDescent="0.2">
      <c r="A34">
        <v>17</v>
      </c>
      <c r="B34" s="12">
        <v>-0.57871988460000001</v>
      </c>
      <c r="C34" s="12">
        <v>0.81073782949999995</v>
      </c>
      <c r="D34" s="12">
        <v>-0.94109731379999995</v>
      </c>
      <c r="E34" s="12">
        <v>0.26236013139999997</v>
      </c>
      <c r="F34" s="12">
        <v>-0.65854958939999997</v>
      </c>
      <c r="G34" s="12">
        <v>-7.3464716700000002E-2</v>
      </c>
      <c r="H34" s="12">
        <v>-0.58711981639999999</v>
      </c>
      <c r="I34" s="12">
        <v>-0.58746062519999998</v>
      </c>
      <c r="J34" s="12">
        <v>0.51316343269999998</v>
      </c>
      <c r="K34" s="12">
        <v>0.67757807800000003</v>
      </c>
    </row>
    <row r="35" spans="1:11" x14ac:dyDescent="0.2">
      <c r="A35">
        <v>18</v>
      </c>
      <c r="B35" s="12">
        <v>-1.0862176139999999</v>
      </c>
      <c r="C35" s="12">
        <v>0.20588156669999999</v>
      </c>
      <c r="D35" s="12">
        <v>-0.44900932630000001</v>
      </c>
      <c r="E35" s="12">
        <v>0.17835282159999999</v>
      </c>
      <c r="F35" s="12">
        <v>-0.33111886210000002</v>
      </c>
      <c r="G35" s="12">
        <v>1.3793391114</v>
      </c>
      <c r="H35" s="12">
        <v>-1.1521682557999999</v>
      </c>
      <c r="I35" s="12">
        <v>1.1132440819</v>
      </c>
      <c r="J35" s="12">
        <v>1.5416746996999999</v>
      </c>
      <c r="K35" s="12">
        <v>0.46097312270000002</v>
      </c>
    </row>
    <row r="36" spans="1:11" x14ac:dyDescent="0.2">
      <c r="A36">
        <v>19</v>
      </c>
      <c r="B36" s="12">
        <v>-0.66827074559999999</v>
      </c>
      <c r="C36" s="12">
        <v>-0.1127123484</v>
      </c>
      <c r="D36" s="12">
        <v>-0.61378946180000005</v>
      </c>
      <c r="E36" s="12">
        <v>1.8244777923</v>
      </c>
      <c r="F36" s="12">
        <v>-6.5653532400000006E-2</v>
      </c>
      <c r="G36" s="12">
        <v>-1.0512152276</v>
      </c>
      <c r="H36" s="12">
        <v>0.72503603299999997</v>
      </c>
      <c r="I36" s="12">
        <v>-0.31694162879999999</v>
      </c>
      <c r="J36" s="12">
        <v>1.1615180714</v>
      </c>
      <c r="K36" s="12">
        <v>-1.49544651E-2</v>
      </c>
    </row>
    <row r="37" spans="1:11" x14ac:dyDescent="0.2">
      <c r="A37">
        <v>20</v>
      </c>
      <c r="B37" s="12">
        <v>0.34588923490000001</v>
      </c>
      <c r="C37" s="12">
        <v>-1.0098475953999999</v>
      </c>
      <c r="D37" s="12">
        <v>-2.0979122615999999</v>
      </c>
      <c r="E37" s="12">
        <v>0.23643147640000001</v>
      </c>
      <c r="F37" s="12">
        <v>0.40421877639999998</v>
      </c>
      <c r="G37" s="12">
        <v>0.1069688491</v>
      </c>
      <c r="H37" s="12">
        <v>0.64647505969999997</v>
      </c>
      <c r="I37" s="12">
        <v>-1.0293463422</v>
      </c>
      <c r="J37" s="12">
        <v>0.69007700839999997</v>
      </c>
      <c r="K37" s="12">
        <v>-0.1142377783</v>
      </c>
    </row>
    <row r="38" spans="1:11" x14ac:dyDescent="0.2">
      <c r="A38">
        <v>21</v>
      </c>
      <c r="B38" s="12">
        <v>0.3197285862</v>
      </c>
      <c r="C38" s="12">
        <v>0.1275611025</v>
      </c>
      <c r="D38" s="12">
        <v>0.37310710499999999</v>
      </c>
      <c r="E38" s="12">
        <v>-0.7031580006</v>
      </c>
      <c r="F38" s="12">
        <v>-0.40777263499999999</v>
      </c>
      <c r="G38" s="12">
        <v>1.2663873945999999</v>
      </c>
      <c r="H38" s="12">
        <v>1.4810012526</v>
      </c>
      <c r="I38" s="12">
        <v>-0.2459426773</v>
      </c>
      <c r="J38" s="12">
        <v>-1.2037185903000001</v>
      </c>
      <c r="K38" s="12">
        <v>0.47027093850000001</v>
      </c>
    </row>
    <row r="39" spans="1:11" x14ac:dyDescent="0.2">
      <c r="A39">
        <v>22</v>
      </c>
      <c r="B39" s="12">
        <v>0.27567993410000002</v>
      </c>
      <c r="C39" s="12">
        <v>-0.18699214359999999</v>
      </c>
      <c r="D39" s="12">
        <v>-6.8729208400000005E-2</v>
      </c>
      <c r="E39" s="12">
        <v>3.5429860799999997E-2</v>
      </c>
      <c r="F39" s="12">
        <v>0.6550571395</v>
      </c>
      <c r="G39" s="12">
        <v>1.1559192173999999</v>
      </c>
      <c r="H39" s="12">
        <v>-0.72979888110000002</v>
      </c>
      <c r="I39" s="12">
        <v>-0.78509861599999997</v>
      </c>
      <c r="J39" s="12">
        <v>0.44638975889999999</v>
      </c>
      <c r="K39" s="12">
        <v>-6.6381668999999999E-3</v>
      </c>
    </row>
    <row r="40" spans="1:11" x14ac:dyDescent="0.2">
      <c r="A40">
        <v>23</v>
      </c>
      <c r="B40" s="12">
        <v>0.1534167837</v>
      </c>
      <c r="C40" s="12">
        <v>1.2832422219999999</v>
      </c>
      <c r="D40" s="12">
        <v>-0.61897180880000002</v>
      </c>
      <c r="E40" s="12">
        <v>-0.95683820259999997</v>
      </c>
      <c r="F40" s="12">
        <v>1.0276072348</v>
      </c>
      <c r="G40" s="12">
        <v>-1.2069124562</v>
      </c>
      <c r="H40" s="12">
        <v>1.357048332</v>
      </c>
      <c r="I40" s="12">
        <v>1.5073239962</v>
      </c>
      <c r="J40" s="12">
        <v>-0.66350454339999998</v>
      </c>
      <c r="K40" s="12">
        <v>-2.6217418929999998</v>
      </c>
    </row>
    <row r="41" spans="1:11" x14ac:dyDescent="0.2">
      <c r="A41">
        <v>24</v>
      </c>
      <c r="B41" s="12">
        <v>0.59082782190000005</v>
      </c>
      <c r="C41" s="12">
        <v>0.83517746510000002</v>
      </c>
      <c r="D41" s="12">
        <v>0.67152876559999997</v>
      </c>
      <c r="E41" s="12">
        <v>0.17945485880000001</v>
      </c>
      <c r="F41" s="12">
        <v>1.2792815045000001</v>
      </c>
      <c r="G41" s="12">
        <v>0.84830547030000003</v>
      </c>
      <c r="H41" s="12">
        <v>0.44188088330000003</v>
      </c>
      <c r="I41" s="12">
        <v>0.79792564509999997</v>
      </c>
      <c r="J41" s="12">
        <v>-0.61332532370000004</v>
      </c>
      <c r="K41" s="12">
        <v>1.6829318708000001</v>
      </c>
    </row>
    <row r="42" spans="1:11" x14ac:dyDescent="0.2">
      <c r="A42">
        <v>25</v>
      </c>
      <c r="B42" s="12">
        <v>1.7314733703</v>
      </c>
      <c r="C42" s="12">
        <v>2.2727215479999998</v>
      </c>
      <c r="D42" s="12">
        <v>0.17870901419999999</v>
      </c>
      <c r="E42" s="12">
        <v>-1.4855448287999999</v>
      </c>
      <c r="F42" s="12">
        <v>1.0575844924</v>
      </c>
      <c r="G42" s="12">
        <v>0.79774021299999998</v>
      </c>
      <c r="H42" s="12">
        <v>2.8034230000000002E-3</v>
      </c>
      <c r="I42" s="12">
        <v>1.5770271454</v>
      </c>
      <c r="J42" s="12">
        <v>-0.90909487020000002</v>
      </c>
      <c r="K42" s="12">
        <v>1.7080946039</v>
      </c>
    </row>
    <row r="43" spans="1:11" x14ac:dyDescent="0.2">
      <c r="A43">
        <v>26</v>
      </c>
      <c r="B43" s="12">
        <v>-1.4693367814</v>
      </c>
      <c r="C43" s="12">
        <v>5.51967217E-2</v>
      </c>
      <c r="D43" s="12">
        <v>-0.85884426599999997</v>
      </c>
      <c r="E43" s="12">
        <v>-0.41015479830000001</v>
      </c>
      <c r="F43" s="12">
        <v>0.30600655030000001</v>
      </c>
      <c r="G43" s="12">
        <v>-1.5494009287999999</v>
      </c>
      <c r="H43" s="12">
        <v>-0.54174658720000002</v>
      </c>
      <c r="I43" s="12">
        <v>-2.0143239800000001E-2</v>
      </c>
      <c r="J43" s="12">
        <v>-0.43057427580000002</v>
      </c>
      <c r="K43" s="12">
        <v>0.25758916920000002</v>
      </c>
    </row>
    <row r="44" spans="1:11" x14ac:dyDescent="0.2">
      <c r="A44">
        <v>27</v>
      </c>
      <c r="B44" s="12">
        <v>0.58760730230000002</v>
      </c>
      <c r="C44" s="12">
        <v>1.2260794173</v>
      </c>
      <c r="D44" s="12">
        <v>-5.5133887700000002E-2</v>
      </c>
      <c r="E44" s="12">
        <v>-0.56784651600000002</v>
      </c>
      <c r="F44" s="12">
        <v>-0.69451795309999997</v>
      </c>
      <c r="G44" s="12">
        <v>1.1849686804999999</v>
      </c>
      <c r="H44" s="12">
        <v>0.55917521029999995</v>
      </c>
      <c r="I44" s="12">
        <v>-1.5817057863999999</v>
      </c>
      <c r="J44" s="12">
        <v>-6.0569039200000001E-2</v>
      </c>
      <c r="K44" s="12">
        <v>1.4954600144000001</v>
      </c>
    </row>
    <row r="45" spans="1:11" x14ac:dyDescent="0.2">
      <c r="A45">
        <v>28</v>
      </c>
      <c r="B45" s="12">
        <v>0.85861922580000005</v>
      </c>
      <c r="C45" s="12">
        <v>8.1039833300000003E-2</v>
      </c>
      <c r="D45" s="12">
        <v>0.18898654579999999</v>
      </c>
      <c r="E45" s="12">
        <v>6.0491204700000002E-2</v>
      </c>
      <c r="F45" s="12">
        <v>-1.9306240178</v>
      </c>
      <c r="G45" s="12">
        <v>-1.0267203297</v>
      </c>
      <c r="H45" s="12">
        <v>2.1764099015</v>
      </c>
      <c r="I45" s="12">
        <v>0.97083698819999997</v>
      </c>
      <c r="J45" s="12">
        <v>-0.25321913000000001</v>
      </c>
      <c r="K45" s="12">
        <v>-0.77722029049999997</v>
      </c>
    </row>
    <row r="46" spans="1:11" x14ac:dyDescent="0.2">
      <c r="A46">
        <v>29</v>
      </c>
      <c r="B46" s="12">
        <v>-0.21869836949999999</v>
      </c>
      <c r="C46" s="12">
        <v>-0.1243166943</v>
      </c>
      <c r="D46" s="12">
        <v>1.3686565872000001</v>
      </c>
      <c r="E46" s="12">
        <v>-6.7455258800000001E-2</v>
      </c>
      <c r="F46" s="12">
        <v>-0.2729735096</v>
      </c>
      <c r="G46" s="12">
        <v>0.2762177663</v>
      </c>
      <c r="H46" s="12">
        <v>1.5559737165</v>
      </c>
      <c r="I46" s="12">
        <v>-0.98424468980000002</v>
      </c>
      <c r="J46" s="12">
        <v>-1.4184010040999999</v>
      </c>
      <c r="K46" s="12">
        <v>-0.34024195359999998</v>
      </c>
    </row>
    <row r="47" spans="1:11" x14ac:dyDescent="0.2">
      <c r="A47">
        <v>30</v>
      </c>
      <c r="B47" s="12">
        <v>0.45228631829999999</v>
      </c>
      <c r="C47" s="12">
        <v>0.12779065889999999</v>
      </c>
      <c r="D47" s="12">
        <v>0.90364624069999999</v>
      </c>
      <c r="E47" s="12">
        <v>0.48066188069999999</v>
      </c>
      <c r="F47" s="12">
        <v>0.33228798009999999</v>
      </c>
      <c r="G47" s="12">
        <v>-0.89067599880000003</v>
      </c>
      <c r="H47" s="12">
        <v>0.32358694139999999</v>
      </c>
      <c r="I47" s="12">
        <v>-0.32959398179999999</v>
      </c>
      <c r="J47" s="12">
        <v>-1.4022464103000001</v>
      </c>
      <c r="K47" s="12">
        <v>0.27468925900000002</v>
      </c>
    </row>
    <row r="48" spans="1:11" x14ac:dyDescent="0.2">
      <c r="A48">
        <v>31</v>
      </c>
      <c r="B48" s="12">
        <v>2.2967705318</v>
      </c>
      <c r="C48" s="12">
        <v>-0.31663448760000001</v>
      </c>
      <c r="D48" s="12">
        <v>-1.4866526086</v>
      </c>
      <c r="E48" s="12">
        <v>-0.57250970509999999</v>
      </c>
      <c r="F48" s="12">
        <v>-1.4756892797000001</v>
      </c>
      <c r="G48" s="12">
        <v>1.1571614422000001</v>
      </c>
      <c r="H48" s="12">
        <v>0.93078737519999999</v>
      </c>
      <c r="I48" s="12">
        <v>0.38781935919999999</v>
      </c>
      <c r="J48" s="12">
        <v>-1.7479510829</v>
      </c>
      <c r="K48" s="12">
        <v>0.50192828030000003</v>
      </c>
    </row>
    <row r="49" spans="1:11" x14ac:dyDescent="0.2">
      <c r="A49">
        <v>32</v>
      </c>
      <c r="B49" s="12">
        <v>0.7937543494</v>
      </c>
      <c r="C49" s="12">
        <v>-0.1926103324</v>
      </c>
      <c r="D49" s="12">
        <v>-2.1346843542</v>
      </c>
      <c r="E49" s="12">
        <v>1.1309375883999999</v>
      </c>
      <c r="F49" s="12">
        <v>0.99921524169999998</v>
      </c>
      <c r="G49" s="12">
        <v>-0.35799590599999997</v>
      </c>
      <c r="H49" s="12">
        <v>9.7775448299999998E-2</v>
      </c>
      <c r="I49" s="12">
        <v>-1.1016354822000001</v>
      </c>
      <c r="J49" s="12">
        <v>1.0596400960000001</v>
      </c>
      <c r="K49" s="12">
        <v>1.4009523248</v>
      </c>
    </row>
    <row r="50" spans="1:11" x14ac:dyDescent="0.2">
      <c r="A50">
        <v>33</v>
      </c>
      <c r="B50" s="12">
        <v>4.4406833600000001E-2</v>
      </c>
      <c r="C50" s="12">
        <v>-1.3138022170000001</v>
      </c>
      <c r="D50" s="12">
        <v>-0.44476792539999999</v>
      </c>
      <c r="E50" s="12">
        <v>0.70283322059999997</v>
      </c>
      <c r="F50" s="12">
        <v>1.5907431344</v>
      </c>
      <c r="G50" s="12">
        <v>-1.2726815391999999</v>
      </c>
      <c r="H50" s="12">
        <v>1.1144825971000001</v>
      </c>
      <c r="I50" s="12">
        <v>0.81210923599999996</v>
      </c>
      <c r="J50" s="12">
        <v>-0.85036619400000002</v>
      </c>
      <c r="K50" s="12">
        <v>0.77759501009999998</v>
      </c>
    </row>
    <row r="51" spans="1:11" x14ac:dyDescent="0.2">
      <c r="A51">
        <v>34</v>
      </c>
      <c r="B51" s="12">
        <v>4.4241784000000001E-3</v>
      </c>
      <c r="C51" s="12">
        <v>0.97775646309999997</v>
      </c>
      <c r="D51" s="12">
        <v>1.04541501E-2</v>
      </c>
      <c r="E51" s="12">
        <v>0.346671004</v>
      </c>
      <c r="F51" s="12">
        <v>1.3523697916999999</v>
      </c>
      <c r="G51" s="12">
        <v>0.99536679549999996</v>
      </c>
      <c r="H51" s="12">
        <v>0.76621019349999997</v>
      </c>
      <c r="I51" s="12">
        <v>1.2456963553</v>
      </c>
      <c r="J51" s="12">
        <v>0.48583358119999998</v>
      </c>
      <c r="K51" s="12">
        <v>1.3900891259999999</v>
      </c>
    </row>
    <row r="52" spans="1:11" x14ac:dyDescent="0.2">
      <c r="A52">
        <v>35</v>
      </c>
      <c r="B52" s="12">
        <v>-0.73011499140000002</v>
      </c>
      <c r="C52" s="12">
        <v>0.9208507641</v>
      </c>
      <c r="D52" s="12">
        <v>-0.5619484763</v>
      </c>
      <c r="E52" s="12">
        <v>1.7783160235</v>
      </c>
      <c r="F52" s="12">
        <v>1.7810602342999999</v>
      </c>
      <c r="G52" s="12">
        <v>-9.1757380099999994E-2</v>
      </c>
      <c r="H52" s="12">
        <v>0.87641815140000001</v>
      </c>
      <c r="I52" s="12">
        <v>0.96834706159999995</v>
      </c>
      <c r="J52" s="12">
        <v>1.5101431205</v>
      </c>
      <c r="K52" s="12">
        <v>-0.75143713649999999</v>
      </c>
    </row>
    <row r="53" spans="1:11" x14ac:dyDescent="0.2">
      <c r="A53">
        <v>36</v>
      </c>
      <c r="B53" s="12">
        <v>-4.6462231999999997E-3</v>
      </c>
      <c r="C53" s="12">
        <v>-1.1814793349999999</v>
      </c>
      <c r="D53" s="12">
        <v>-0.1250352747</v>
      </c>
      <c r="E53" s="12">
        <v>-5.5035187399999998E-2</v>
      </c>
      <c r="F53" s="12">
        <v>0.40815875000000001</v>
      </c>
      <c r="G53" s="12">
        <v>-0.90253065340000005</v>
      </c>
      <c r="H53" s="12">
        <v>0.2261414427</v>
      </c>
      <c r="I53" s="12">
        <v>0.95048973729999997</v>
      </c>
      <c r="J53" s="12">
        <v>0.27321442309999999</v>
      </c>
      <c r="K53" s="12">
        <v>-1.2368234753</v>
      </c>
    </row>
    <row r="54" spans="1:11" x14ac:dyDescent="0.2">
      <c r="A54">
        <v>37</v>
      </c>
      <c r="B54" s="12">
        <v>-0.64704400579999999</v>
      </c>
      <c r="C54" s="12">
        <v>-0.81106703309999995</v>
      </c>
      <c r="D54" s="12">
        <v>0.87561062879999996</v>
      </c>
      <c r="E54" s="12">
        <v>0.54608797340000004</v>
      </c>
      <c r="F54" s="12">
        <v>-0.42232699200000001</v>
      </c>
      <c r="G54" s="12">
        <v>-1.11681874E-2</v>
      </c>
      <c r="H54" s="12">
        <v>0.9328040084</v>
      </c>
      <c r="I54" s="12">
        <v>0.2099306306</v>
      </c>
      <c r="J54" s="12">
        <v>0.77670139680000005</v>
      </c>
      <c r="K54" s="12">
        <v>8.53103484E-2</v>
      </c>
    </row>
    <row r="55" spans="1:11" x14ac:dyDescent="0.2">
      <c r="A55">
        <v>38</v>
      </c>
      <c r="B55" s="12">
        <v>0.23711715650000001</v>
      </c>
      <c r="C55" s="12">
        <v>0.40842051499999998</v>
      </c>
      <c r="D55" s="12">
        <v>-0.59305892490000001</v>
      </c>
      <c r="E55" s="12">
        <v>-0.48011739129999997</v>
      </c>
      <c r="F55" s="12">
        <v>1.2406548473000001</v>
      </c>
      <c r="G55" s="12">
        <v>1.1255145179999999</v>
      </c>
      <c r="H55" s="12">
        <v>1.8956629090999999</v>
      </c>
      <c r="I55" s="12">
        <v>-1.5482337274</v>
      </c>
      <c r="J55" s="12">
        <v>-2.1805772154</v>
      </c>
      <c r="K55" s="12">
        <v>1.7162112493999999</v>
      </c>
    </row>
    <row r="56" spans="1:11" x14ac:dyDescent="0.2">
      <c r="A56">
        <v>39</v>
      </c>
      <c r="B56" s="12">
        <v>-1.0433267807</v>
      </c>
      <c r="C56" s="12">
        <v>8.4815285700000007E-2</v>
      </c>
      <c r="D56" s="12">
        <v>-0.86145138580000002</v>
      </c>
      <c r="E56" s="12">
        <v>-0.63551404109999998</v>
      </c>
      <c r="F56" s="12">
        <v>0.71318165349999996</v>
      </c>
      <c r="G56" s="12">
        <v>0.69052957780000002</v>
      </c>
      <c r="H56" s="12">
        <v>-0.39701513570000002</v>
      </c>
      <c r="I56" s="12">
        <v>-0.18364821410000001</v>
      </c>
      <c r="J56" s="12">
        <v>0.51696227269999995</v>
      </c>
      <c r="K56" s="12">
        <v>-1.058589555</v>
      </c>
    </row>
    <row r="57" spans="1:11" x14ac:dyDescent="0.2">
      <c r="A57">
        <v>40</v>
      </c>
      <c r="B57" s="12">
        <v>-5.3804561799999998E-2</v>
      </c>
      <c r="C57" s="12">
        <v>0.95447280739999996</v>
      </c>
      <c r="D57" s="12">
        <v>-0.69822044640000003</v>
      </c>
      <c r="E57" s="12">
        <v>1.2958104499</v>
      </c>
      <c r="F57" s="12">
        <v>-1.5690389143000001</v>
      </c>
      <c r="G57" s="12">
        <v>-0.52918235619999998</v>
      </c>
      <c r="H57" s="12">
        <v>0.1179940054</v>
      </c>
      <c r="I57" s="12">
        <v>-1.1101717059</v>
      </c>
      <c r="J57" s="12">
        <v>0.58861970200000002</v>
      </c>
      <c r="K57" s="12">
        <v>-1.1379620074000001</v>
      </c>
    </row>
    <row r="58" spans="1:11" x14ac:dyDescent="0.2">
      <c r="A58">
        <v>41</v>
      </c>
      <c r="B58" s="12">
        <v>1.7781501338000001</v>
      </c>
      <c r="C58" s="12">
        <v>-8.86901987E-2</v>
      </c>
      <c r="D58" s="12">
        <v>0.1702937796</v>
      </c>
      <c r="E58" s="12">
        <v>0.3205275937</v>
      </c>
      <c r="F58" s="12">
        <v>1.074674071</v>
      </c>
      <c r="G58" s="12">
        <v>-0.9314062931</v>
      </c>
      <c r="H58" s="12">
        <v>0.76692918600000004</v>
      </c>
      <c r="I58" s="12">
        <v>-0.87508686940000002</v>
      </c>
      <c r="J58" s="12">
        <v>-1.0608665316000001</v>
      </c>
      <c r="K58" s="12">
        <v>1.5009284406000001</v>
      </c>
    </row>
    <row r="59" spans="1:11" x14ac:dyDescent="0.2">
      <c r="A59">
        <v>42</v>
      </c>
      <c r="B59" s="12">
        <v>-0.85227486009999998</v>
      </c>
      <c r="C59" s="12">
        <v>-0.54322525020000001</v>
      </c>
      <c r="D59" s="12">
        <v>-0.20120673319999999</v>
      </c>
      <c r="E59" s="12">
        <v>-0.18691343839999999</v>
      </c>
      <c r="F59" s="12">
        <v>5.5571427800000003E-2</v>
      </c>
      <c r="G59" s="12">
        <v>1.3095484948</v>
      </c>
      <c r="H59" s="12">
        <v>5.5216801699999998E-2</v>
      </c>
      <c r="I59" s="12">
        <v>-0.66947774230000001</v>
      </c>
      <c r="J59" s="12">
        <v>-0.2146903828</v>
      </c>
      <c r="K59" s="12">
        <v>-0.3493149975</v>
      </c>
    </row>
    <row r="60" spans="1:11" x14ac:dyDescent="0.2">
      <c r="A60">
        <v>43</v>
      </c>
      <c r="B60" s="12">
        <v>-1.1180647420000001</v>
      </c>
      <c r="C60" s="12">
        <v>-0.74344041819999995</v>
      </c>
      <c r="D60" s="12">
        <v>0.4686607257</v>
      </c>
      <c r="E60" s="12">
        <v>0.1081865992</v>
      </c>
      <c r="F60" s="12">
        <v>0.95449584720000002</v>
      </c>
      <c r="G60" s="12">
        <v>0.16168109990000001</v>
      </c>
      <c r="H60" s="12">
        <v>2.0714081110000002</v>
      </c>
      <c r="I60" s="12">
        <v>1.0439207774999999</v>
      </c>
      <c r="J60" s="12">
        <v>-0.96779076919999996</v>
      </c>
      <c r="K60" s="12">
        <v>-2.1531792917999999</v>
      </c>
    </row>
    <row r="61" spans="1:11" x14ac:dyDescent="0.2">
      <c r="A61">
        <v>44</v>
      </c>
      <c r="B61" s="12">
        <v>-0.19442451459999999</v>
      </c>
      <c r="C61" s="12">
        <v>9.7915150199999995E-2</v>
      </c>
      <c r="D61" s="12">
        <v>-1.2828137077999999</v>
      </c>
      <c r="E61" s="12">
        <v>-0.98270552739999995</v>
      </c>
      <c r="F61" s="12">
        <v>0.4217666665</v>
      </c>
      <c r="G61" s="12">
        <v>-1.9426990287999999</v>
      </c>
      <c r="H61" s="12">
        <v>1.4587099903</v>
      </c>
      <c r="I61" s="12">
        <v>-0.55643537229999995</v>
      </c>
      <c r="J61" s="12">
        <v>0.30257995110000002</v>
      </c>
      <c r="K61" s="12">
        <v>0.31726186769999998</v>
      </c>
    </row>
    <row r="62" spans="1:11" x14ac:dyDescent="0.2">
      <c r="A62">
        <v>45</v>
      </c>
      <c r="B62" s="12">
        <v>0.19523751789999999</v>
      </c>
      <c r="C62" s="12">
        <v>0.32774496240000001</v>
      </c>
      <c r="D62" s="12">
        <v>-0.97414107270000005</v>
      </c>
      <c r="E62" s="12">
        <v>5.6659178900000003E-2</v>
      </c>
      <c r="F62" s="12">
        <v>-0.159108254</v>
      </c>
      <c r="G62" s="12">
        <v>1.6832907166</v>
      </c>
      <c r="H62" s="12">
        <v>1.7575699680000001</v>
      </c>
      <c r="I62" s="12">
        <v>-0.4808651625</v>
      </c>
      <c r="J62" s="12">
        <v>-0.81287844710000001</v>
      </c>
      <c r="K62" s="12">
        <v>1.5495467371</v>
      </c>
    </row>
    <row r="63" spans="1:11" x14ac:dyDescent="0.2">
      <c r="A63">
        <v>46</v>
      </c>
      <c r="B63" s="12">
        <v>-0.78145031679999999</v>
      </c>
      <c r="C63" s="12">
        <v>-8.1000165999999992E-3</v>
      </c>
      <c r="D63" s="12">
        <v>0.23482682660000001</v>
      </c>
      <c r="E63" s="12">
        <v>0.40854435950000001</v>
      </c>
      <c r="F63" s="12">
        <v>-0.24938016090000001</v>
      </c>
      <c r="G63" s="12">
        <v>0.43020725770000001</v>
      </c>
      <c r="H63" s="12">
        <v>-1.0025529375</v>
      </c>
      <c r="I63" s="12">
        <v>-1.2883705748000001</v>
      </c>
      <c r="J63" s="12">
        <v>-0.67753930750000002</v>
      </c>
      <c r="K63" s="12">
        <v>1.1130601058</v>
      </c>
    </row>
    <row r="64" spans="1:11" x14ac:dyDescent="0.2">
      <c r="A64">
        <v>47</v>
      </c>
      <c r="B64" s="12">
        <v>0.4700261355</v>
      </c>
      <c r="C64" s="12">
        <v>1.8278989138999999</v>
      </c>
      <c r="D64" s="12">
        <v>-0.4950576525</v>
      </c>
      <c r="E64" s="12">
        <v>0.46081452270000001</v>
      </c>
      <c r="F64" s="12">
        <v>-0.54405236509999999</v>
      </c>
      <c r="G64" s="12">
        <v>0.89723225870000001</v>
      </c>
      <c r="H64" s="12">
        <v>-2.4807968342</v>
      </c>
      <c r="I64" s="12">
        <v>-2.3903591198999998</v>
      </c>
      <c r="J64" s="12">
        <v>-0.70541794000000002</v>
      </c>
      <c r="K64" s="12">
        <v>-1.9304669313</v>
      </c>
    </row>
    <row r="65" spans="1:11" x14ac:dyDescent="0.2">
      <c r="A65">
        <v>48</v>
      </c>
      <c r="B65" s="12">
        <v>1.5444409096</v>
      </c>
      <c r="C65" s="12">
        <v>7.1140982800000002E-2</v>
      </c>
      <c r="D65" s="12">
        <v>0.71727187069999998</v>
      </c>
      <c r="E65" s="12">
        <v>0.95951432449999996</v>
      </c>
      <c r="F65" s="12">
        <v>0.80274191210000001</v>
      </c>
      <c r="G65" s="12">
        <v>4.4897316800000003E-2</v>
      </c>
      <c r="H65" s="12">
        <v>0.3451554</v>
      </c>
      <c r="I65" s="12">
        <v>0.26251471389999997</v>
      </c>
      <c r="J65" s="12">
        <v>2.2142209566000002</v>
      </c>
      <c r="K65" s="12">
        <v>-1.0331626338</v>
      </c>
    </row>
    <row r="66" spans="1:11" x14ac:dyDescent="0.2">
      <c r="A66">
        <v>49</v>
      </c>
      <c r="B66" s="12">
        <v>-0.1491237024</v>
      </c>
      <c r="C66" s="12">
        <v>-1.4553596068000001</v>
      </c>
      <c r="D66" s="12">
        <v>0.53987157180000001</v>
      </c>
      <c r="E66" s="12">
        <v>0.52937179720000005</v>
      </c>
      <c r="F66" s="12">
        <v>-0.96044121579999997</v>
      </c>
      <c r="G66" s="12">
        <v>-0.83148780359999996</v>
      </c>
      <c r="H66" s="12">
        <v>0.42987233730000002</v>
      </c>
      <c r="I66" s="12">
        <v>-0.16719247770000001</v>
      </c>
      <c r="J66" s="12">
        <v>0.87746466639999998</v>
      </c>
      <c r="K66" s="12">
        <v>-1.0020889601</v>
      </c>
    </row>
    <row r="67" spans="1:11" x14ac:dyDescent="0.2">
      <c r="A67">
        <v>50</v>
      </c>
      <c r="B67" s="12">
        <v>0.4913847751</v>
      </c>
      <c r="C67" s="12">
        <v>1.48346138E-2</v>
      </c>
      <c r="D67" s="12">
        <v>-1.0795303865999999</v>
      </c>
      <c r="E67" s="12">
        <v>0.89254054370000002</v>
      </c>
      <c r="F67" s="12">
        <v>-0.71294745309999996</v>
      </c>
      <c r="G67" s="12">
        <v>-0.83029049509999997</v>
      </c>
      <c r="H67" s="12">
        <v>0.55198019600000003</v>
      </c>
      <c r="I67" s="12">
        <v>-7.2818619500000001E-2</v>
      </c>
      <c r="J67" s="12">
        <v>1.2079354520000001</v>
      </c>
      <c r="K67" s="12">
        <v>-1.8398699135000001</v>
      </c>
    </row>
    <row r="68" spans="1:11" x14ac:dyDescent="0.2">
      <c r="A68">
        <v>51</v>
      </c>
      <c r="B68" s="12">
        <v>0.93531575</v>
      </c>
      <c r="C68" s="12">
        <v>-0.90534764649999999</v>
      </c>
      <c r="D68" s="12">
        <v>0.29068856430000001</v>
      </c>
      <c r="E68" s="12">
        <v>0.1092080091</v>
      </c>
      <c r="F68" s="12">
        <v>0.77756681630000002</v>
      </c>
      <c r="G68" s="12">
        <v>-0.57105131880000004</v>
      </c>
      <c r="H68" s="12">
        <v>-0.57903047689999998</v>
      </c>
      <c r="I68" s="12">
        <v>0.14737370920000001</v>
      </c>
      <c r="J68" s="12">
        <v>0.587327088</v>
      </c>
      <c r="K68" s="12">
        <v>-1.4515213068999999</v>
      </c>
    </row>
    <row r="69" spans="1:11" x14ac:dyDescent="0.2">
      <c r="A69">
        <v>52</v>
      </c>
      <c r="B69" s="12">
        <v>0.87438820760000002</v>
      </c>
      <c r="C69" s="12">
        <v>1.6890992638</v>
      </c>
      <c r="D69" s="12">
        <v>-0.55140519290000001</v>
      </c>
      <c r="E69" s="12">
        <v>0.26498196819999997</v>
      </c>
      <c r="F69" s="12">
        <v>-0.27240433739999997</v>
      </c>
      <c r="G69" s="12">
        <v>0.91180421349999996</v>
      </c>
      <c r="H69" s="12">
        <v>-0.39673536349999999</v>
      </c>
      <c r="I69" s="12">
        <v>1.946590775</v>
      </c>
      <c r="J69" s="12">
        <v>-1.0589799034</v>
      </c>
      <c r="K69" s="12">
        <v>1.1967395434999999</v>
      </c>
    </row>
    <row r="70" spans="1:11" x14ac:dyDescent="0.2">
      <c r="A70">
        <v>53</v>
      </c>
      <c r="B70" s="12">
        <v>1.4452441952999999</v>
      </c>
      <c r="C70" s="12">
        <v>-0.68749729439999996</v>
      </c>
      <c r="D70" s="12">
        <v>-1.8360015036999999</v>
      </c>
      <c r="E70" s="12">
        <v>0.33262402270000002</v>
      </c>
      <c r="F70" s="12">
        <v>0.73467695649999998</v>
      </c>
      <c r="G70" s="12">
        <v>0.77133494530000002</v>
      </c>
      <c r="H70" s="12">
        <v>2.3867798199999998E-2</v>
      </c>
      <c r="I70" s="12">
        <v>1.1337674441000001</v>
      </c>
      <c r="J70" s="12">
        <v>-2.1175908374999999</v>
      </c>
      <c r="K70" s="12">
        <v>0.25633444</v>
      </c>
    </row>
    <row r="71" spans="1:11" x14ac:dyDescent="0.2">
      <c r="A71">
        <v>54</v>
      </c>
      <c r="B71" s="12">
        <v>-0.97888608519999998</v>
      </c>
      <c r="C71" s="12">
        <v>1.2945606945000001</v>
      </c>
      <c r="D71" s="12">
        <v>1.628441791</v>
      </c>
      <c r="E71" s="12">
        <v>0.1221196705</v>
      </c>
      <c r="F71" s="12">
        <v>-2.512391123</v>
      </c>
      <c r="G71" s="12">
        <v>0.55247852139999998</v>
      </c>
      <c r="H71" s="12">
        <v>9.4924151499999998E-2</v>
      </c>
      <c r="I71" s="12">
        <v>0.81563303359999995</v>
      </c>
      <c r="J71" s="12">
        <v>-0.39528369140000003</v>
      </c>
      <c r="K71" s="12">
        <v>1.2978586557</v>
      </c>
    </row>
    <row r="72" spans="1:11" x14ac:dyDescent="0.2">
      <c r="A72">
        <v>55</v>
      </c>
      <c r="B72" s="12">
        <v>-0.3429465545</v>
      </c>
      <c r="C72" s="12">
        <v>0.24348997510000001</v>
      </c>
      <c r="D72" s="12">
        <v>-0.66948837299999997</v>
      </c>
      <c r="E72" s="12">
        <v>2.3146074285</v>
      </c>
      <c r="F72" s="12">
        <v>0.53445648779999999</v>
      </c>
      <c r="G72" s="12">
        <v>-0.93749449569999999</v>
      </c>
      <c r="H72" s="12">
        <v>-0.67008537720000005</v>
      </c>
      <c r="I72" s="12">
        <v>-1.1026293036999999</v>
      </c>
      <c r="J72" s="12">
        <v>-1.9981877153000001</v>
      </c>
      <c r="K72" s="12">
        <v>-1.4927271159</v>
      </c>
    </row>
    <row r="73" spans="1:11" x14ac:dyDescent="0.2">
      <c r="A73">
        <v>56</v>
      </c>
      <c r="B73" s="12">
        <v>-0.96546268869999996</v>
      </c>
      <c r="C73" s="12">
        <v>-0.75340864730000001</v>
      </c>
      <c r="D73" s="12">
        <v>-1.9647684301999999</v>
      </c>
      <c r="E73" s="12">
        <v>-0.81112105889999997</v>
      </c>
      <c r="F73" s="12">
        <v>0.82504819880000002</v>
      </c>
      <c r="G73" s="12">
        <v>0.35461812549999999</v>
      </c>
      <c r="H73" s="12">
        <v>0.42740677529999999</v>
      </c>
      <c r="I73" s="12">
        <v>0.51291992330000002</v>
      </c>
      <c r="J73" s="12">
        <v>-1.7109401837</v>
      </c>
      <c r="K73" s="12">
        <v>-1.4148288211</v>
      </c>
    </row>
    <row r="74" spans="1:11" x14ac:dyDescent="0.2">
      <c r="A74">
        <v>57</v>
      </c>
      <c r="B74" s="12">
        <v>0.2528636762</v>
      </c>
      <c r="C74" s="12">
        <v>-0.29570221829999999</v>
      </c>
      <c r="D74" s="12">
        <v>-1.9802274268</v>
      </c>
      <c r="E74" s="12">
        <v>-1.39430475E-2</v>
      </c>
      <c r="F74" s="12">
        <v>2.2182475051999999</v>
      </c>
      <c r="G74" s="12">
        <v>-0.94585313879999999</v>
      </c>
      <c r="H74" s="12">
        <v>-2.3522222088999998</v>
      </c>
      <c r="I74" s="12">
        <v>0.38594536060000001</v>
      </c>
      <c r="J74" s="12">
        <v>-1.4727790408000001</v>
      </c>
      <c r="K74" s="12">
        <v>0.29597258859999998</v>
      </c>
    </row>
    <row r="75" spans="1:11" x14ac:dyDescent="0.2">
      <c r="A75">
        <v>58</v>
      </c>
      <c r="B75" s="12">
        <v>-0.29618116379999998</v>
      </c>
      <c r="C75" s="12">
        <v>2.0628825162000002</v>
      </c>
      <c r="D75" s="12">
        <v>-1.8686996762000001</v>
      </c>
      <c r="E75" s="12">
        <v>0.27200804090000003</v>
      </c>
      <c r="F75" s="12">
        <v>1.1658415300000001E-2</v>
      </c>
      <c r="G75" s="12">
        <v>0.29987433250000001</v>
      </c>
      <c r="H75" s="12">
        <v>0.55476305159999995</v>
      </c>
      <c r="I75" s="12">
        <v>0.15870045629999999</v>
      </c>
      <c r="J75" s="12">
        <v>-2.1938755003999999</v>
      </c>
      <c r="K75" s="12">
        <v>-0.1371507029</v>
      </c>
    </row>
    <row r="76" spans="1:11" x14ac:dyDescent="0.2">
      <c r="A76">
        <v>59</v>
      </c>
      <c r="B76" s="12">
        <v>0.53559724409999998</v>
      </c>
      <c r="C76" s="12">
        <v>-1.5228305406</v>
      </c>
      <c r="D76" s="12">
        <v>-2.9530754466000002</v>
      </c>
      <c r="E76" s="12">
        <v>-0.8214665699</v>
      </c>
      <c r="F76" s="12">
        <v>-0.10922891830000001</v>
      </c>
      <c r="G76" s="12">
        <v>-1.2333560351999999</v>
      </c>
      <c r="H76" s="12">
        <v>2.0113826552999998</v>
      </c>
      <c r="I76" s="12">
        <v>1.0241989412000001</v>
      </c>
      <c r="J76" s="12">
        <v>-0.29522340679999998</v>
      </c>
      <c r="K76" s="12">
        <v>0.34985017860000001</v>
      </c>
    </row>
    <row r="77" spans="1:11" x14ac:dyDescent="0.2">
      <c r="A77">
        <v>60</v>
      </c>
      <c r="B77" s="12">
        <v>-0.1015600582</v>
      </c>
      <c r="C77" s="12">
        <v>1.0548440247999999</v>
      </c>
      <c r="D77" s="12">
        <v>1.99030058</v>
      </c>
      <c r="E77" s="12">
        <v>-1.7477747002999999</v>
      </c>
      <c r="F77" s="12">
        <v>-0.83510891659999997</v>
      </c>
      <c r="G77" s="12">
        <v>-0.2454121353</v>
      </c>
      <c r="H77" s="12">
        <v>-1.3315811362000001</v>
      </c>
      <c r="I77" s="12">
        <v>0.61680797620000005</v>
      </c>
      <c r="J77" s="12">
        <v>0.23898586090000001</v>
      </c>
      <c r="K77" s="12">
        <v>1.1936720086999999</v>
      </c>
    </row>
    <row r="78" spans="1:11" x14ac:dyDescent="0.2">
      <c r="A78">
        <v>61</v>
      </c>
      <c r="B78" s="12">
        <v>-0.18333587570000001</v>
      </c>
      <c r="C78" s="12">
        <v>2.4136567692000002</v>
      </c>
      <c r="D78" s="12">
        <v>1.1930780963000001</v>
      </c>
      <c r="E78" s="12">
        <v>1.4228309720000001</v>
      </c>
      <c r="F78" s="12">
        <v>0.93829897780000004</v>
      </c>
      <c r="G78" s="12">
        <v>-0.83939410449999996</v>
      </c>
      <c r="H78" s="12">
        <v>-0.38384214519999998</v>
      </c>
      <c r="I78" s="12">
        <v>-0.45554929150000001</v>
      </c>
      <c r="J78" s="12">
        <v>0.15993172389999999</v>
      </c>
      <c r="K78" s="12">
        <v>0.70143867979999996</v>
      </c>
    </row>
    <row r="79" spans="1:11" x14ac:dyDescent="0.2">
      <c r="A79">
        <v>62</v>
      </c>
      <c r="B79" s="12">
        <v>-0.33350351</v>
      </c>
      <c r="C79" s="12">
        <v>9.8172245000000005E-2</v>
      </c>
      <c r="D79" s="12">
        <v>0.43383808000000001</v>
      </c>
      <c r="E79" s="12">
        <v>-0.15804682819999999</v>
      </c>
      <c r="F79" s="12">
        <v>1.1430669024</v>
      </c>
      <c r="G79" s="12">
        <v>1.2020436721000001</v>
      </c>
      <c r="H79" s="12">
        <v>-0.1803068793</v>
      </c>
      <c r="I79" s="12">
        <v>-5.3414068199999998E-2</v>
      </c>
      <c r="J79" s="12">
        <v>-0.1288092904</v>
      </c>
      <c r="K79" s="12">
        <v>1.3331901454999999</v>
      </c>
    </row>
    <row r="80" spans="1:11" x14ac:dyDescent="0.2">
      <c r="A80">
        <v>63</v>
      </c>
      <c r="B80" s="12">
        <v>0.934895107</v>
      </c>
      <c r="C80" s="12">
        <v>-0.1286705897</v>
      </c>
      <c r="D80" s="12">
        <v>0.30047470110000002</v>
      </c>
      <c r="E80" s="12">
        <v>0.49433891410000003</v>
      </c>
      <c r="F80" s="12">
        <v>-0.96616726980000001</v>
      </c>
      <c r="G80" s="12">
        <v>0.15342701310000001</v>
      </c>
      <c r="H80" s="12">
        <v>-0.545614021</v>
      </c>
      <c r="I80" s="12">
        <v>1.0235640422000001</v>
      </c>
      <c r="J80" s="12">
        <v>-0.25609986330000001</v>
      </c>
      <c r="K80" s="12">
        <v>-0.484660325</v>
      </c>
    </row>
    <row r="81" spans="1:11" x14ac:dyDescent="0.2">
      <c r="A81">
        <v>64</v>
      </c>
      <c r="B81" s="12">
        <v>1.1696603025000001</v>
      </c>
      <c r="C81" s="12">
        <v>-1.3683969097999999</v>
      </c>
      <c r="D81" s="12">
        <v>0.93571949659999998</v>
      </c>
      <c r="E81" s="12">
        <v>-0.51501801700000005</v>
      </c>
      <c r="F81" s="12">
        <v>0.99159334639999996</v>
      </c>
      <c r="G81" s="12">
        <v>-2.6554339415000001</v>
      </c>
      <c r="H81" s="12">
        <v>1.3435892002000001</v>
      </c>
      <c r="I81" s="12">
        <v>-1.3933642123000001</v>
      </c>
      <c r="J81" s="12">
        <v>0.1591099651</v>
      </c>
      <c r="K81" s="12">
        <v>0.93014016929999999</v>
      </c>
    </row>
    <row r="82" spans="1:11" x14ac:dyDescent="0.2">
      <c r="A82">
        <v>65</v>
      </c>
      <c r="B82" s="12">
        <v>1.2540059861999999</v>
      </c>
      <c r="C82" s="12">
        <v>-1.8436737169999999</v>
      </c>
      <c r="D82" s="12">
        <v>-1.1175273309</v>
      </c>
      <c r="E82" s="12">
        <v>-0.54154745000000004</v>
      </c>
      <c r="F82" s="12">
        <v>-0.57561694959999998</v>
      </c>
      <c r="G82" s="12">
        <v>-1.4876468411999999</v>
      </c>
      <c r="H82" s="12">
        <v>-1.2119857946000001</v>
      </c>
      <c r="I82" s="12">
        <v>-0.65927778270000004</v>
      </c>
      <c r="J82" s="12">
        <v>-0.45325828699999998</v>
      </c>
      <c r="K82" s="12">
        <v>-1.1415643711000001</v>
      </c>
    </row>
    <row r="83" spans="1:11" x14ac:dyDescent="0.2">
      <c r="A83">
        <v>66</v>
      </c>
      <c r="B83" s="12">
        <v>0.40886004259999997</v>
      </c>
      <c r="C83" s="12">
        <v>-0.1480559467</v>
      </c>
      <c r="D83" s="12">
        <v>0.6878418664</v>
      </c>
      <c r="E83" s="12">
        <v>0.2478979442</v>
      </c>
      <c r="F83" s="12">
        <v>1.6861914874999999</v>
      </c>
      <c r="G83" s="12">
        <v>0.40334615699999998</v>
      </c>
      <c r="H83" s="12">
        <v>1.4377839633</v>
      </c>
      <c r="I83" s="12">
        <v>-0.91597967739999997</v>
      </c>
      <c r="J83" s="12">
        <v>-0.74830323730000003</v>
      </c>
      <c r="K83" s="12">
        <v>-0.44228435490000001</v>
      </c>
    </row>
    <row r="84" spans="1:11" x14ac:dyDescent="0.2">
      <c r="A84">
        <v>67</v>
      </c>
      <c r="B84" s="12">
        <v>1.2515215594</v>
      </c>
      <c r="C84" s="12">
        <v>-0.3421104103</v>
      </c>
      <c r="D84" s="12">
        <v>0.43453602140000003</v>
      </c>
      <c r="E84" s="12">
        <v>-2.0256571474</v>
      </c>
      <c r="F84" s="12">
        <v>-1.2076837524999999</v>
      </c>
      <c r="G84" s="12">
        <v>0.68579488580000003</v>
      </c>
      <c r="H84" s="12">
        <v>-0.39191757970000002</v>
      </c>
      <c r="I84" s="12">
        <v>0.5905179263</v>
      </c>
      <c r="J84" s="12">
        <v>1.7134788261</v>
      </c>
      <c r="K84" s="12">
        <v>-1.4243382365999999</v>
      </c>
    </row>
    <row r="85" spans="1:11" x14ac:dyDescent="0.2">
      <c r="A85">
        <v>68</v>
      </c>
      <c r="B85" s="12">
        <v>-0.48552663340000002</v>
      </c>
      <c r="C85" s="12">
        <v>-0.71838536040000001</v>
      </c>
      <c r="D85" s="12">
        <v>-0.16587387270000001</v>
      </c>
      <c r="E85" s="12">
        <v>-0.22143593989999999</v>
      </c>
      <c r="F85" s="12">
        <v>0.18362029439999999</v>
      </c>
      <c r="G85" s="12">
        <v>-0.25285670139999999</v>
      </c>
      <c r="H85" s="12">
        <v>-1.4047706608999999</v>
      </c>
      <c r="I85" s="12">
        <v>1.4546150707000001</v>
      </c>
      <c r="J85" s="12">
        <v>0.94044826380000002</v>
      </c>
      <c r="K85" s="12">
        <v>0.33873975629999997</v>
      </c>
    </row>
    <row r="86" spans="1:11" x14ac:dyDescent="0.2">
      <c r="A86">
        <v>69</v>
      </c>
      <c r="B86" s="12">
        <v>1.7251029433</v>
      </c>
      <c r="C86" s="12">
        <v>-0.92867201050000003</v>
      </c>
      <c r="D86" s="12">
        <v>-0.37626772250000001</v>
      </c>
      <c r="E86" s="12">
        <v>0.93382667529999996</v>
      </c>
      <c r="F86" s="12">
        <v>-1.9731738772</v>
      </c>
      <c r="G86" s="12">
        <v>-0.79656831490000002</v>
      </c>
      <c r="H86" s="12">
        <v>-2.1974403131</v>
      </c>
      <c r="I86" s="12">
        <v>0.17288387129999999</v>
      </c>
      <c r="J86" s="12">
        <v>0.3196880829</v>
      </c>
      <c r="K86" s="12">
        <v>-0.47350735989999998</v>
      </c>
    </row>
    <row r="87" spans="1:11" x14ac:dyDescent="0.2">
      <c r="A87">
        <v>70</v>
      </c>
      <c r="B87" s="12">
        <v>0.20663513929999999</v>
      </c>
      <c r="C87" s="12">
        <v>-1.1185026557</v>
      </c>
      <c r="D87" s="12">
        <v>-1.1453013652999999</v>
      </c>
      <c r="E87" s="12">
        <v>0.9297818766</v>
      </c>
      <c r="F87" s="12">
        <v>-0.3473803936</v>
      </c>
      <c r="G87" s="12">
        <v>1.4926555929</v>
      </c>
      <c r="H87" s="12">
        <v>-0.48107044090000001</v>
      </c>
      <c r="I87" s="12">
        <v>-0.36789874420000002</v>
      </c>
      <c r="J87" s="12">
        <v>-0.1670018935</v>
      </c>
      <c r="K87" s="12">
        <v>-0.58996421730000004</v>
      </c>
    </row>
    <row r="88" spans="1:11" x14ac:dyDescent="0.2">
      <c r="A88">
        <v>71</v>
      </c>
      <c r="B88" s="12">
        <v>-1.1394479682</v>
      </c>
      <c r="C88" s="12">
        <v>-0.17984708760000001</v>
      </c>
      <c r="D88" s="12">
        <v>2.7966192111999999</v>
      </c>
      <c r="E88" s="12">
        <v>0.95653754639999999</v>
      </c>
      <c r="F88" s="12">
        <v>0.30299490959999997</v>
      </c>
      <c r="G88" s="12">
        <v>-2.5385654000000001E-3</v>
      </c>
      <c r="H88" s="12">
        <v>0.33801553829999997</v>
      </c>
      <c r="I88" s="12">
        <v>-0.82220397860000005</v>
      </c>
      <c r="J88" s="12">
        <v>1.9149375986999999</v>
      </c>
      <c r="K88" s="12">
        <v>-0.43136925749999999</v>
      </c>
    </row>
    <row r="89" spans="1:11" x14ac:dyDescent="0.2">
      <c r="A89">
        <v>72</v>
      </c>
      <c r="B89" s="12">
        <v>1.3343317432999999</v>
      </c>
      <c r="C89" s="12">
        <v>-6.9125880000000001E-2</v>
      </c>
      <c r="D89" s="12">
        <v>-0.88245587800000003</v>
      </c>
      <c r="E89" s="12">
        <v>-1.4209267056999999</v>
      </c>
      <c r="F89" s="12">
        <v>0.92399531989999995</v>
      </c>
      <c r="G89" s="12">
        <v>-0.92625160819999997</v>
      </c>
      <c r="H89" s="12">
        <v>0.76486423479999999</v>
      </c>
      <c r="I89" s="12">
        <v>1.09568466E-2</v>
      </c>
      <c r="J89" s="12">
        <v>-0.27320937229999998</v>
      </c>
      <c r="K89" s="12">
        <v>0.63101219180000001</v>
      </c>
    </row>
    <row r="90" spans="1:11" x14ac:dyDescent="0.2">
      <c r="A90">
        <v>73</v>
      </c>
      <c r="B90" s="12">
        <v>-0.45069431859999998</v>
      </c>
      <c r="C90" s="12">
        <v>0.76161514389999996</v>
      </c>
      <c r="D90" s="12">
        <v>0.6536455149</v>
      </c>
      <c r="E90" s="12">
        <v>-0.84930741310000002</v>
      </c>
      <c r="F90" s="12">
        <v>0.29938950559999999</v>
      </c>
      <c r="G90" s="12">
        <v>1.5006926733999999</v>
      </c>
      <c r="H90" s="12">
        <v>-2.2556769659999998</v>
      </c>
      <c r="I90" s="12">
        <v>-0.40168156269999999</v>
      </c>
      <c r="J90" s="12">
        <v>0.20674238680000001</v>
      </c>
      <c r="K90" s="12">
        <v>0.27137698339999999</v>
      </c>
    </row>
    <row r="91" spans="1:11" x14ac:dyDescent="0.2">
      <c r="A91">
        <v>74</v>
      </c>
      <c r="B91" s="12">
        <v>-0.71661652300000001</v>
      </c>
      <c r="C91" s="12">
        <v>-1.1500204245000001</v>
      </c>
      <c r="D91" s="12">
        <v>-1.4286507726</v>
      </c>
      <c r="E91" s="12">
        <v>1.2530748546999999</v>
      </c>
      <c r="F91" s="12">
        <v>-1.2503589226</v>
      </c>
      <c r="G91" s="12">
        <v>-2.7529834867999998</v>
      </c>
      <c r="H91" s="12">
        <v>-0.1562004599</v>
      </c>
      <c r="I91" s="12">
        <v>-0.27049500999999998</v>
      </c>
      <c r="J91" s="12">
        <v>-0.25952130400000001</v>
      </c>
      <c r="K91" s="12">
        <v>-1.3719532199</v>
      </c>
    </row>
    <row r="92" spans="1:11" x14ac:dyDescent="0.2">
      <c r="A92">
        <v>75</v>
      </c>
      <c r="B92" s="12">
        <v>1.3757350153000001</v>
      </c>
      <c r="C92" s="12">
        <v>4.9114979099999997E-2</v>
      </c>
      <c r="D92" s="12">
        <v>1.0864279018</v>
      </c>
      <c r="E92" s="12">
        <v>1.5891786116</v>
      </c>
      <c r="F92" s="12">
        <v>0.78068914290000002</v>
      </c>
      <c r="G92" s="12">
        <v>-1.2156636049</v>
      </c>
      <c r="H92" s="12">
        <v>0.37790098900000002</v>
      </c>
      <c r="I92" s="12">
        <v>0.27685942340000003</v>
      </c>
      <c r="J92" s="12">
        <v>0.23259785599999999</v>
      </c>
      <c r="K92" s="12">
        <v>-0.90518403300000005</v>
      </c>
    </row>
    <row r="93" spans="1:11" x14ac:dyDescent="0.2">
      <c r="A93">
        <v>76</v>
      </c>
      <c r="B93" s="12">
        <v>0.2076559724</v>
      </c>
      <c r="C93" s="12">
        <v>-0.66637295019999998</v>
      </c>
      <c r="D93" s="12">
        <v>-0.82728468450000003</v>
      </c>
      <c r="E93" s="12">
        <v>-0.52827550320000005</v>
      </c>
      <c r="F93" s="12">
        <v>-0.38302784610000001</v>
      </c>
      <c r="G93" s="12">
        <v>1.1578928952</v>
      </c>
      <c r="H93" s="12">
        <v>7.8477859999999997E-2</v>
      </c>
      <c r="I93" s="12">
        <v>1.9737532417000001</v>
      </c>
      <c r="J93" s="12">
        <v>-1.7826593861</v>
      </c>
      <c r="K93" s="12">
        <v>0.11497679919999999</v>
      </c>
    </row>
    <row r="94" spans="1:11" x14ac:dyDescent="0.2">
      <c r="A94">
        <v>77</v>
      </c>
      <c r="B94" s="12">
        <v>-0.29916524</v>
      </c>
      <c r="C94" s="12">
        <v>0.30284500269999998</v>
      </c>
      <c r="D94" s="12">
        <v>-0.1528883587</v>
      </c>
      <c r="E94" s="12">
        <v>0.55930228019999995</v>
      </c>
      <c r="F94" s="12">
        <v>-1.01824844</v>
      </c>
      <c r="G94" s="12">
        <v>0.86291462299999999</v>
      </c>
      <c r="H94" s="12">
        <v>-0.6334910533</v>
      </c>
      <c r="I94" s="12">
        <v>0.87341074910000005</v>
      </c>
      <c r="J94" s="12">
        <v>-1.4188911966</v>
      </c>
      <c r="K94" s="12">
        <v>1.628024594</v>
      </c>
    </row>
    <row r="95" spans="1:11" x14ac:dyDescent="0.2">
      <c r="A95">
        <v>78</v>
      </c>
      <c r="B95" s="12">
        <v>1.2411387931</v>
      </c>
      <c r="C95" s="12">
        <v>-1.7661965419000001</v>
      </c>
      <c r="D95" s="12">
        <v>-0.67442531159999997</v>
      </c>
      <c r="E95" s="12">
        <v>-1.7157618086999999</v>
      </c>
      <c r="F95" s="12">
        <v>0.67507445320000004</v>
      </c>
      <c r="G95" s="12">
        <v>-0.46690747599999999</v>
      </c>
      <c r="H95" s="12">
        <v>6.1278284600000003E-2</v>
      </c>
      <c r="I95" s="12">
        <v>0.62681902860000005</v>
      </c>
      <c r="J95" s="12">
        <v>0.89222375740000004</v>
      </c>
      <c r="K95" s="12">
        <v>0.8879133427</v>
      </c>
    </row>
    <row r="96" spans="1:11" x14ac:dyDescent="0.2">
      <c r="A96">
        <v>79</v>
      </c>
      <c r="B96" s="12">
        <v>-1.3433385366999999</v>
      </c>
      <c r="C96" s="12">
        <v>-1.1380357380999999</v>
      </c>
      <c r="D96" s="12">
        <v>0.38675506329999998</v>
      </c>
      <c r="E96" s="12">
        <v>-0.108054073</v>
      </c>
      <c r="F96" s="12">
        <v>0.90143200590000006</v>
      </c>
      <c r="G96" s="12">
        <v>1.235006373</v>
      </c>
      <c r="H96" s="12">
        <v>0.62205941860000002</v>
      </c>
      <c r="I96" s="12">
        <v>-0.2431339163</v>
      </c>
      <c r="J96" s="12">
        <v>0.17301486059999999</v>
      </c>
      <c r="K96" s="12">
        <v>-0.68605258609999997</v>
      </c>
    </row>
    <row r="97" spans="1:11" x14ac:dyDescent="0.2">
      <c r="A97">
        <v>80</v>
      </c>
      <c r="B97" s="12">
        <v>-0.11304904590000001</v>
      </c>
      <c r="C97" s="12">
        <v>0.66006063429999995</v>
      </c>
      <c r="D97" s="12">
        <v>-0.46004960389999999</v>
      </c>
      <c r="E97" s="12">
        <v>1.3647737662999999</v>
      </c>
      <c r="F97" s="12">
        <v>-0.61829577390000001</v>
      </c>
      <c r="G97" s="12">
        <v>1.4606482021</v>
      </c>
      <c r="H97" s="12">
        <v>0.14384002970000001</v>
      </c>
      <c r="I97" s="12">
        <v>-1.1500108574000001</v>
      </c>
      <c r="J97" s="12">
        <v>0.18140349119999999</v>
      </c>
      <c r="K97" s="12">
        <v>0.51808479159999998</v>
      </c>
    </row>
    <row r="98" spans="1:11" x14ac:dyDescent="0.2">
      <c r="A98">
        <v>81</v>
      </c>
      <c r="B98" s="12">
        <v>-0.41223887120000002</v>
      </c>
      <c r="C98" s="12">
        <v>1.3111854452</v>
      </c>
      <c r="D98" s="12">
        <v>-0.44925699000000002</v>
      </c>
      <c r="E98" s="12">
        <v>0.39466334069999998</v>
      </c>
      <c r="F98" s="12">
        <v>0.49851354279999999</v>
      </c>
      <c r="G98" s="12">
        <v>0.26935215260000001</v>
      </c>
      <c r="H98" s="12">
        <v>-1.6358310248000001</v>
      </c>
      <c r="I98" s="12">
        <v>-0.87220472449999997</v>
      </c>
      <c r="J98" s="12">
        <v>0.39096492109999997</v>
      </c>
      <c r="K98" s="12">
        <v>-0.22193635389999999</v>
      </c>
    </row>
    <row r="99" spans="1:11" x14ac:dyDescent="0.2">
      <c r="A99">
        <v>82</v>
      </c>
      <c r="B99" s="12">
        <v>1.5239919773999999</v>
      </c>
      <c r="C99" s="12">
        <v>0.64629444189999996</v>
      </c>
      <c r="D99" s="12">
        <v>0.40468921959999998</v>
      </c>
      <c r="E99" s="12">
        <v>0.19273977510000001</v>
      </c>
      <c r="F99" s="12">
        <v>1.0657018991</v>
      </c>
      <c r="G99" s="12">
        <v>-0.2648519439</v>
      </c>
      <c r="H99" s="12">
        <v>0.24615990139999999</v>
      </c>
      <c r="I99" s="12">
        <v>2.6828745000000001E-2</v>
      </c>
      <c r="J99" s="12">
        <v>0.2323304494</v>
      </c>
      <c r="K99" s="12">
        <v>-8.8415894199999998E-2</v>
      </c>
    </row>
    <row r="100" spans="1:11" x14ac:dyDescent="0.2">
      <c r="A100">
        <v>83</v>
      </c>
      <c r="B100" s="12">
        <v>-1.9781378191000001</v>
      </c>
      <c r="C100" s="12">
        <v>-0.52722168830000005</v>
      </c>
      <c r="D100" s="12">
        <v>-0.82335954769999997</v>
      </c>
      <c r="E100" s="12">
        <v>0.82288301929999996</v>
      </c>
      <c r="F100" s="12">
        <v>0.94632167860000005</v>
      </c>
      <c r="G100" s="12">
        <v>-1.2538104266000001</v>
      </c>
      <c r="H100" s="12">
        <v>0.61516093419999995</v>
      </c>
      <c r="I100" s="12">
        <v>1.9447756994000001</v>
      </c>
      <c r="J100" s="12">
        <v>-1.0606670561</v>
      </c>
      <c r="K100" s="12">
        <v>-0.35009117709999998</v>
      </c>
    </row>
    <row r="101" spans="1:11" x14ac:dyDescent="0.2">
      <c r="A101">
        <v>84</v>
      </c>
      <c r="B101" s="12">
        <v>-0.83412243210000003</v>
      </c>
      <c r="C101" s="12">
        <v>0.37845736260000001</v>
      </c>
      <c r="D101" s="12">
        <v>0.79981117850000005</v>
      </c>
      <c r="E101" s="12">
        <v>-0.93084063790000005</v>
      </c>
      <c r="F101" s="12">
        <v>1.5591028683999999</v>
      </c>
      <c r="G101" s="12">
        <v>0.59201595250000005</v>
      </c>
      <c r="H101" s="12">
        <v>0.51344518130000005</v>
      </c>
      <c r="I101" s="12">
        <v>1.8466958988</v>
      </c>
      <c r="J101" s="12">
        <v>0.71449142539999999</v>
      </c>
      <c r="K101" s="12">
        <v>2.6602567796000001</v>
      </c>
    </row>
    <row r="102" spans="1:11" x14ac:dyDescent="0.2">
      <c r="A102">
        <v>85</v>
      </c>
      <c r="B102" s="12">
        <v>0.61821022540000004</v>
      </c>
      <c r="C102" s="12">
        <v>-0.90738432179999995</v>
      </c>
      <c r="D102" s="12">
        <v>0.1621398077</v>
      </c>
      <c r="E102" s="12">
        <v>0.96849832120000001</v>
      </c>
      <c r="F102" s="12">
        <v>-7.4029067300000001E-2</v>
      </c>
      <c r="G102" s="12">
        <v>-0.58495627009999995</v>
      </c>
      <c r="H102" s="12">
        <v>-0.20483625029999999</v>
      </c>
      <c r="I102" s="12">
        <v>0.86733045409999998</v>
      </c>
      <c r="J102" s="12">
        <v>2.7532834180000001</v>
      </c>
      <c r="K102" s="12">
        <v>1.2291052389999999</v>
      </c>
    </row>
    <row r="103" spans="1:11" x14ac:dyDescent="0.2">
      <c r="A103">
        <v>86</v>
      </c>
      <c r="B103" s="12">
        <v>1.6211141195000001</v>
      </c>
      <c r="C103" s="12">
        <v>-1.0768094829999999</v>
      </c>
      <c r="D103" s="12">
        <v>0.54002169160000002</v>
      </c>
      <c r="E103" s="12">
        <v>-0.46777727660000001</v>
      </c>
      <c r="F103" s="12">
        <v>-1.1382492998</v>
      </c>
      <c r="G103" s="12">
        <v>-1.3067581228</v>
      </c>
      <c r="H103" s="12">
        <v>1.3201458344000001</v>
      </c>
      <c r="I103" s="12">
        <v>1.1922387249999999</v>
      </c>
      <c r="J103" s="12">
        <v>0.50847220100000001</v>
      </c>
      <c r="K103" s="12">
        <v>-0.95901333860000004</v>
      </c>
    </row>
    <row r="104" spans="1:11" x14ac:dyDescent="0.2">
      <c r="A104">
        <v>87</v>
      </c>
      <c r="B104" s="12">
        <v>-0.48569102619999999</v>
      </c>
      <c r="C104" s="12">
        <v>-1.2871719961999999</v>
      </c>
      <c r="D104" s="12">
        <v>0.28439127190000002</v>
      </c>
      <c r="E104" s="12">
        <v>0.84291669260000002</v>
      </c>
      <c r="F104" s="12">
        <v>-0.86046863119999994</v>
      </c>
      <c r="G104" s="12">
        <v>-1.9636241947999999</v>
      </c>
      <c r="H104" s="12">
        <v>1.4206709226000001</v>
      </c>
      <c r="I104" s="12">
        <v>0.77640558849999997</v>
      </c>
      <c r="J104" s="12">
        <v>-2.3628029599999999E-2</v>
      </c>
      <c r="K104" s="12">
        <v>-0.4482484705</v>
      </c>
    </row>
    <row r="105" spans="1:11" x14ac:dyDescent="0.2">
      <c r="A105">
        <v>88</v>
      </c>
      <c r="B105" s="12">
        <v>-3.4763917599999999E-2</v>
      </c>
      <c r="C105" s="12">
        <v>3.5288894899999999E-2</v>
      </c>
      <c r="D105" s="12">
        <v>-1.6169870046000001</v>
      </c>
      <c r="E105" s="12">
        <v>1.0771374248000001</v>
      </c>
      <c r="F105" s="12">
        <v>-0.64756888359999998</v>
      </c>
      <c r="G105" s="12">
        <v>-0.3134135374</v>
      </c>
      <c r="H105" s="12">
        <v>-0.99291439790000002</v>
      </c>
      <c r="I105" s="12">
        <v>0.37229655140000001</v>
      </c>
      <c r="J105" s="12">
        <v>-0.82411556249999995</v>
      </c>
      <c r="K105" s="12">
        <v>-2.4870560043999999</v>
      </c>
    </row>
    <row r="106" spans="1:11" x14ac:dyDescent="0.2">
      <c r="A106">
        <v>89</v>
      </c>
      <c r="B106" s="12">
        <v>0.93523597780000001</v>
      </c>
      <c r="C106" s="12">
        <v>-0.16574692769999999</v>
      </c>
      <c r="D106" s="12">
        <v>-0.18635978819999999</v>
      </c>
      <c r="E106" s="12">
        <v>-1.1330533098</v>
      </c>
      <c r="F106" s="12">
        <v>-0.4625630288</v>
      </c>
      <c r="G106" s="12">
        <v>0.19746188780000001</v>
      </c>
      <c r="H106" s="12">
        <v>1.5876401688999999</v>
      </c>
      <c r="I106" s="12">
        <v>0.78253177780000005</v>
      </c>
      <c r="J106" s="12">
        <v>4.8093484499999999E-2</v>
      </c>
      <c r="K106" s="12">
        <v>-0.52554579700000004</v>
      </c>
    </row>
    <row r="107" spans="1:11" x14ac:dyDescent="0.2">
      <c r="A107">
        <v>90</v>
      </c>
      <c r="B107" s="12">
        <v>1.2637488283</v>
      </c>
      <c r="C107" s="12">
        <v>1.2829299961</v>
      </c>
      <c r="D107" s="12">
        <v>8.5569836E-3</v>
      </c>
      <c r="E107" s="12">
        <v>-0.20858262150000001</v>
      </c>
      <c r="F107" s="12">
        <v>0.69312968090000004</v>
      </c>
      <c r="G107" s="12">
        <v>0.1052803662</v>
      </c>
      <c r="H107" s="12">
        <v>1.2618931283999999</v>
      </c>
      <c r="I107" s="12">
        <v>0.23715066479999999</v>
      </c>
      <c r="J107" s="12">
        <v>0.86627626570000005</v>
      </c>
      <c r="K107" s="12">
        <v>-0.62163814390000005</v>
      </c>
    </row>
    <row r="108" spans="1:11" x14ac:dyDescent="0.2">
      <c r="A108">
        <v>91</v>
      </c>
      <c r="B108" s="12">
        <v>1.2430808526999999</v>
      </c>
      <c r="C108" s="12">
        <v>-0.106975131</v>
      </c>
      <c r="D108" s="12">
        <v>-0.2614947406</v>
      </c>
      <c r="E108" s="12">
        <v>0.84980121630000005</v>
      </c>
      <c r="F108" s="12">
        <v>-1.0631493774</v>
      </c>
      <c r="G108" s="12">
        <v>0.53734129770000005</v>
      </c>
      <c r="H108" s="12">
        <v>-0.64578391079999997</v>
      </c>
      <c r="I108" s="12">
        <v>-1.1991483864000001</v>
      </c>
      <c r="J108" s="12">
        <v>-1.9395993683999999</v>
      </c>
      <c r="K108" s="12">
        <v>1.4203147175999999</v>
      </c>
    </row>
    <row r="109" spans="1:11" x14ac:dyDescent="0.2">
      <c r="A109">
        <v>92</v>
      </c>
      <c r="B109" s="12">
        <v>-0.2392586478</v>
      </c>
      <c r="C109" s="12">
        <v>0.99848350129999996</v>
      </c>
      <c r="D109" s="12">
        <v>-6.3606711699999999E-2</v>
      </c>
      <c r="E109" s="12">
        <v>1.2183102458999999</v>
      </c>
      <c r="F109" s="12">
        <v>0.96645847809999996</v>
      </c>
      <c r="G109" s="12">
        <v>0.43283456520000002</v>
      </c>
      <c r="H109" s="12">
        <v>-2.1543797192</v>
      </c>
      <c r="I109" s="12">
        <v>2.0221002409</v>
      </c>
      <c r="J109" s="12">
        <v>-2.2751520193000001</v>
      </c>
      <c r="K109" s="12">
        <v>-0.78607269840000005</v>
      </c>
    </row>
    <row r="110" spans="1:11" x14ac:dyDescent="0.2">
      <c r="A110">
        <v>93</v>
      </c>
      <c r="B110" s="12">
        <v>0.34148984539999999</v>
      </c>
      <c r="C110" s="12">
        <v>-1.5278126985</v>
      </c>
      <c r="D110" s="12">
        <v>4.0708299099999998E-2</v>
      </c>
      <c r="E110" s="12">
        <v>0.37166356439999998</v>
      </c>
      <c r="F110" s="12">
        <v>-1.1601283838000001</v>
      </c>
      <c r="G110" s="12">
        <v>-1.2745391596</v>
      </c>
      <c r="H110" s="12">
        <v>0.6528175544</v>
      </c>
      <c r="I110" s="12">
        <v>0.488157589</v>
      </c>
      <c r="J110" s="12">
        <v>-1.5855979859</v>
      </c>
      <c r="K110" s="12">
        <v>1.7494017999</v>
      </c>
    </row>
    <row r="111" spans="1:11" x14ac:dyDescent="0.2">
      <c r="A111">
        <v>94</v>
      </c>
      <c r="B111" s="12">
        <v>2.2613643351000001</v>
      </c>
      <c r="C111" s="12">
        <v>-2.3709241507000001</v>
      </c>
      <c r="D111" s="12">
        <v>-2.9974578594999999</v>
      </c>
      <c r="E111" s="12">
        <v>-9.4613602399999996E-2</v>
      </c>
      <c r="F111" s="12">
        <v>1.0568871375</v>
      </c>
      <c r="G111" s="12">
        <v>0.91573204070000003</v>
      </c>
      <c r="H111" s="12">
        <v>-0.79194599170000002</v>
      </c>
      <c r="I111" s="12">
        <v>-0.81815932700000005</v>
      </c>
      <c r="J111" s="12">
        <v>-1.4960711528999999</v>
      </c>
      <c r="K111" s="12">
        <v>0.5494544361</v>
      </c>
    </row>
    <row r="112" spans="1:11" x14ac:dyDescent="0.2">
      <c r="A112">
        <v>95</v>
      </c>
      <c r="B112" s="12">
        <v>-1.2062332739999999</v>
      </c>
      <c r="C112" s="12">
        <v>-0.9241354074</v>
      </c>
      <c r="D112" s="12">
        <v>2.1425003309999999</v>
      </c>
      <c r="E112" s="12">
        <v>0.78326284619999997</v>
      </c>
      <c r="F112" s="12">
        <v>-0.81845749079999996</v>
      </c>
      <c r="G112" s="12">
        <v>1.1968952271</v>
      </c>
      <c r="H112" s="12">
        <v>-0.48054928949999998</v>
      </c>
      <c r="I112" s="12">
        <v>0.83048515850000004</v>
      </c>
      <c r="J112" s="12">
        <v>-0.56988182909999996</v>
      </c>
      <c r="K112" s="12">
        <v>0.26014655120000002</v>
      </c>
    </row>
    <row r="113" spans="1:11" x14ac:dyDescent="0.2">
      <c r="A113">
        <v>96</v>
      </c>
      <c r="B113" s="12">
        <v>-0.3049014699</v>
      </c>
      <c r="C113" s="12">
        <v>-0.18861469210000001</v>
      </c>
      <c r="D113" s="12">
        <v>0.12420750060000001</v>
      </c>
      <c r="E113" s="12">
        <v>-0.34831216949999999</v>
      </c>
      <c r="F113" s="12">
        <v>-0.55566664369999996</v>
      </c>
      <c r="G113" s="12">
        <v>-2.6390679453999999</v>
      </c>
      <c r="H113" s="12">
        <v>-0.52331266139999999</v>
      </c>
      <c r="I113" s="12">
        <v>0.22810459960000001</v>
      </c>
      <c r="J113" s="12">
        <v>-0.89727011199999995</v>
      </c>
      <c r="K113" s="12">
        <v>-0.721280382</v>
      </c>
    </row>
    <row r="114" spans="1:11" x14ac:dyDescent="0.2">
      <c r="A114">
        <v>97</v>
      </c>
      <c r="B114" s="12">
        <v>-0.47457867539999998</v>
      </c>
      <c r="C114" s="12">
        <v>0.74577116759999995</v>
      </c>
      <c r="D114" s="12">
        <v>1.1575345480999999</v>
      </c>
      <c r="E114" s="12">
        <v>-0.5539905531</v>
      </c>
      <c r="F114" s="12">
        <v>1.7344959745999999</v>
      </c>
      <c r="G114" s="12">
        <v>-0.86358740720000005</v>
      </c>
      <c r="H114" s="12">
        <v>1.1470534801000001</v>
      </c>
      <c r="I114" s="12">
        <v>-0.48618382999999998</v>
      </c>
      <c r="J114" s="12">
        <v>0.84093495350000003</v>
      </c>
      <c r="K114" s="12">
        <v>0.489302774</v>
      </c>
    </row>
    <row r="115" spans="1:11" x14ac:dyDescent="0.2">
      <c r="A115">
        <v>98</v>
      </c>
      <c r="B115" s="12">
        <v>9.1948202100000001E-2</v>
      </c>
      <c r="C115" s="12">
        <v>1.3913801626</v>
      </c>
      <c r="D115" s="12">
        <v>0.22690145640000001</v>
      </c>
      <c r="E115" s="12">
        <v>0.32029021769999999</v>
      </c>
      <c r="F115" s="12">
        <v>0.97510201910000005</v>
      </c>
      <c r="G115" s="12">
        <v>0.11391245849999999</v>
      </c>
      <c r="H115" s="12">
        <v>-2.8126938734000002</v>
      </c>
      <c r="I115" s="12">
        <v>-1.7028191188999999</v>
      </c>
      <c r="J115" s="12">
        <v>1.1673643949000001</v>
      </c>
      <c r="K115" s="12">
        <v>1.1700961302999999</v>
      </c>
    </row>
    <row r="116" spans="1:11" x14ac:dyDescent="0.2">
      <c r="A116">
        <v>99</v>
      </c>
      <c r="B116" s="12">
        <v>1.7066571845</v>
      </c>
      <c r="C116" s="12">
        <v>-1.7869591382000001</v>
      </c>
      <c r="D116" s="12">
        <v>0.41372223800000002</v>
      </c>
      <c r="E116" s="12">
        <v>-0.25527800319999999</v>
      </c>
      <c r="F116" s="12">
        <v>0.23116617380000001</v>
      </c>
      <c r="G116" s="12">
        <v>0.36404958180000002</v>
      </c>
      <c r="H116" s="12">
        <v>-0.1148643837</v>
      </c>
      <c r="I116" s="12">
        <v>-0.53288290429999996</v>
      </c>
      <c r="J116" s="12">
        <v>-0.83337419089999998</v>
      </c>
      <c r="K116" s="12">
        <v>-0.38337772120000002</v>
      </c>
    </row>
    <row r="117" spans="1:11" x14ac:dyDescent="0.2">
      <c r="A117">
        <v>100</v>
      </c>
      <c r="B117" s="12">
        <v>4.2955059699999999E-2</v>
      </c>
      <c r="C117" s="12">
        <v>3.0423707500000001E-2</v>
      </c>
      <c r="D117" s="12">
        <v>0.28133186640000002</v>
      </c>
      <c r="E117" s="12">
        <v>0.61305096130000003</v>
      </c>
      <c r="F117" s="12">
        <v>-1.020438226</v>
      </c>
      <c r="G117" s="12">
        <v>-0.88845888770000003</v>
      </c>
      <c r="H117" s="12">
        <v>0.539427455</v>
      </c>
      <c r="I117" s="12">
        <v>-0.6104619832</v>
      </c>
      <c r="J117" s="12">
        <v>-1.9089511910000001</v>
      </c>
      <c r="K117" s="12">
        <v>-0.19953566349999999</v>
      </c>
    </row>
    <row r="118" spans="1:11" x14ac:dyDescent="0.2">
      <c r="A118">
        <v>101</v>
      </c>
      <c r="B118" s="12">
        <v>0.51068316319999996</v>
      </c>
      <c r="C118" s="12">
        <v>-0.98919867409999995</v>
      </c>
      <c r="D118" s="12">
        <v>-0.2261858507</v>
      </c>
      <c r="E118" s="12">
        <v>-1.3314949669</v>
      </c>
      <c r="F118" s="12">
        <v>2.2915920984999998</v>
      </c>
      <c r="G118" s="12">
        <v>0.56125216879999995</v>
      </c>
      <c r="H118" s="12">
        <v>0.68320286389999996</v>
      </c>
      <c r="I118" s="12">
        <v>0.23933967810000001</v>
      </c>
      <c r="J118" s="12">
        <v>-0.88161296349999996</v>
      </c>
      <c r="K118" s="12">
        <v>-0.29641139950000001</v>
      </c>
    </row>
    <row r="119" spans="1:11" x14ac:dyDescent="0.2">
      <c r="A119">
        <v>102</v>
      </c>
      <c r="B119" s="12">
        <v>1.9563690820999999</v>
      </c>
      <c r="C119" s="12">
        <v>1.7957544334</v>
      </c>
      <c r="D119" s="12">
        <v>0.4102008768</v>
      </c>
      <c r="E119" s="12">
        <v>0.4888095361</v>
      </c>
      <c r="F119" s="12">
        <v>0.23258697449999999</v>
      </c>
      <c r="G119" s="12">
        <v>-0.42417823449999997</v>
      </c>
      <c r="H119" s="12">
        <v>-0.2392611818</v>
      </c>
      <c r="I119" s="12">
        <v>-2.0097770999</v>
      </c>
      <c r="J119" s="12">
        <v>0.84382431970000005</v>
      </c>
      <c r="K119" s="12">
        <v>1.3274750272</v>
      </c>
    </row>
    <row r="120" spans="1:11" x14ac:dyDescent="0.2">
      <c r="A120">
        <v>103</v>
      </c>
      <c r="B120" s="12">
        <v>-2.0800931711000001</v>
      </c>
      <c r="C120" s="12">
        <v>2.2981589356000001</v>
      </c>
      <c r="D120" s="12">
        <v>-0.1447472346</v>
      </c>
      <c r="E120" s="12">
        <v>0.46702279540000002</v>
      </c>
      <c r="F120" s="12">
        <v>-0.32542501080000003</v>
      </c>
      <c r="G120" s="12">
        <v>0.94678400119999995</v>
      </c>
      <c r="H120" s="12">
        <v>-1.2136159334000001</v>
      </c>
      <c r="I120" s="12">
        <v>-1.4279962819000001</v>
      </c>
      <c r="J120" s="12">
        <v>-0.61985772829999997</v>
      </c>
      <c r="K120" s="12">
        <v>-1.5375859499</v>
      </c>
    </row>
    <row r="121" spans="1:11" x14ac:dyDescent="0.2">
      <c r="A121">
        <v>104</v>
      </c>
      <c r="B121" s="12">
        <v>0.71326618730000002</v>
      </c>
      <c r="C121" s="12">
        <v>-1.4149733444999999</v>
      </c>
      <c r="D121" s="12">
        <v>1.5886137644</v>
      </c>
      <c r="E121" s="12">
        <v>2.2223098252</v>
      </c>
      <c r="F121" s="12">
        <v>0.58999446089999996</v>
      </c>
      <c r="G121" s="12">
        <v>0.79607317740000005</v>
      </c>
      <c r="H121" s="12">
        <v>0.31076226130000001</v>
      </c>
      <c r="I121" s="12">
        <v>0.85683629240000003</v>
      </c>
      <c r="J121" s="12">
        <v>-0.44956002830000003</v>
      </c>
      <c r="K121" s="12">
        <v>-0.58960258099999996</v>
      </c>
    </row>
    <row r="122" spans="1:11" x14ac:dyDescent="0.2">
      <c r="A122">
        <v>105</v>
      </c>
      <c r="B122" s="12">
        <v>0.88357827170000003</v>
      </c>
      <c r="C122" s="12">
        <v>1.0959305914999999</v>
      </c>
      <c r="D122" s="12">
        <v>1.6585894451000001</v>
      </c>
      <c r="E122" s="12">
        <v>-7.5102624699999995E-2</v>
      </c>
      <c r="F122" s="12">
        <v>-0.57713192859999995</v>
      </c>
      <c r="G122" s="12">
        <v>-0.63889083369999999</v>
      </c>
      <c r="H122" s="12">
        <v>1.8830474323999999</v>
      </c>
      <c r="I122" s="12">
        <v>1.0772897838</v>
      </c>
      <c r="J122" s="12">
        <v>1.7071612679999999</v>
      </c>
      <c r="K122" s="12">
        <v>-0.81026742289999998</v>
      </c>
    </row>
    <row r="123" spans="1:11" x14ac:dyDescent="0.2">
      <c r="A123">
        <v>106</v>
      </c>
      <c r="B123" s="12">
        <v>-1.0619134847</v>
      </c>
      <c r="C123" s="12">
        <v>-1.3948011600000001E-2</v>
      </c>
      <c r="D123" s="12">
        <v>0.70446495639999995</v>
      </c>
      <c r="E123" s="12">
        <v>0.81187168649999997</v>
      </c>
      <c r="F123" s="12">
        <v>0.67036858450000003</v>
      </c>
      <c r="G123" s="12">
        <v>0.28696034790000002</v>
      </c>
      <c r="H123" s="12">
        <v>-0.74818929869999995</v>
      </c>
      <c r="I123" s="12">
        <v>1.2078172302000001</v>
      </c>
      <c r="J123" s="12">
        <v>2.175997534</v>
      </c>
      <c r="K123" s="12">
        <v>0.87610286920000002</v>
      </c>
    </row>
    <row r="124" spans="1:11" x14ac:dyDescent="0.2">
      <c r="A124">
        <v>107</v>
      </c>
      <c r="B124" s="12">
        <v>-7.8483730900000007E-2</v>
      </c>
      <c r="C124" s="12">
        <v>-2.8434352000000001E-3</v>
      </c>
      <c r="D124" s="12">
        <v>-0.32867826410000001</v>
      </c>
      <c r="E124" s="12">
        <v>-0.35577667590000001</v>
      </c>
      <c r="F124" s="12">
        <v>1.0768776070999999</v>
      </c>
      <c r="G124" s="12">
        <v>0.50174514130000003</v>
      </c>
      <c r="H124" s="12">
        <v>-0.58715041609999996</v>
      </c>
      <c r="I124" s="12">
        <v>1.3851755225</v>
      </c>
      <c r="J124" s="12">
        <v>-1.2776548438999999</v>
      </c>
      <c r="K124" s="12">
        <v>0.56000289219999999</v>
      </c>
    </row>
    <row r="125" spans="1:11" x14ac:dyDescent="0.2">
      <c r="A125">
        <v>108</v>
      </c>
      <c r="B125" s="12">
        <v>-1.1561794544999999</v>
      </c>
      <c r="C125" s="12">
        <v>0.94362291949999999</v>
      </c>
      <c r="D125" s="12">
        <v>0.26014733600000001</v>
      </c>
      <c r="E125" s="12">
        <v>-0.93033661450000005</v>
      </c>
      <c r="F125" s="12">
        <v>-1.4759126280999999</v>
      </c>
      <c r="G125" s="12">
        <v>-0.71583089320000004</v>
      </c>
      <c r="H125" s="12">
        <v>-1.4228469294999999</v>
      </c>
      <c r="I125" s="12">
        <v>0.81406514119999995</v>
      </c>
      <c r="J125" s="12">
        <v>1.1222912746</v>
      </c>
      <c r="K125" s="12">
        <v>1.6076686228999999</v>
      </c>
    </row>
    <row r="126" spans="1:11" x14ac:dyDescent="0.2">
      <c r="A126">
        <v>109</v>
      </c>
      <c r="B126" s="12">
        <v>-0.4524651254</v>
      </c>
      <c r="C126" s="12">
        <v>0.98959437439999998</v>
      </c>
      <c r="D126" s="12">
        <v>0.61762875260000005</v>
      </c>
      <c r="E126" s="12">
        <v>0.76976882420000003</v>
      </c>
      <c r="F126" s="12">
        <v>-0.1479114513</v>
      </c>
      <c r="G126" s="12">
        <v>-0.25744152079999999</v>
      </c>
      <c r="H126" s="12">
        <v>-0.30885715349999998</v>
      </c>
      <c r="I126" s="12">
        <v>-5.6007117600000003E-2</v>
      </c>
      <c r="J126" s="12">
        <v>0.86673329290000001</v>
      </c>
      <c r="K126" s="12">
        <v>-0.20942888630000001</v>
      </c>
    </row>
    <row r="127" spans="1:11" x14ac:dyDescent="0.2">
      <c r="A127">
        <v>110</v>
      </c>
      <c r="B127" s="12">
        <v>-0.49012210820000002</v>
      </c>
      <c r="C127" s="12">
        <v>0.51787979770000003</v>
      </c>
      <c r="D127" s="12">
        <v>1.3797998184</v>
      </c>
      <c r="E127" s="12">
        <v>-1.9133699437</v>
      </c>
      <c r="F127" s="12">
        <v>-1.6179142815000001</v>
      </c>
      <c r="G127" s="12">
        <v>1.7805468599000001</v>
      </c>
      <c r="H127" s="12">
        <v>0.34299799990000002</v>
      </c>
      <c r="I127" s="12">
        <v>0.35035001589999998</v>
      </c>
      <c r="J127" s="12">
        <v>1.1052913686000001</v>
      </c>
      <c r="K127" s="12">
        <v>0.44164880010000002</v>
      </c>
    </row>
    <row r="128" spans="1:11" x14ac:dyDescent="0.2">
      <c r="A128">
        <v>111</v>
      </c>
      <c r="B128" s="12">
        <v>-0.77809306580000004</v>
      </c>
      <c r="C128" s="12">
        <v>0.47173220869999999</v>
      </c>
      <c r="D128" s="12">
        <v>-0.1696806243</v>
      </c>
      <c r="E128" s="12">
        <v>-1.2738104354999999</v>
      </c>
      <c r="F128" s="12">
        <v>1.1871964064</v>
      </c>
      <c r="G128" s="12">
        <v>0.16804849420000001</v>
      </c>
      <c r="H128" s="12">
        <v>-9.1690694399999995E-2</v>
      </c>
      <c r="I128" s="12">
        <v>-1.3412950175</v>
      </c>
      <c r="J128" s="12">
        <v>0.46512706329999998</v>
      </c>
      <c r="K128" s="12">
        <v>-0.6848250105</v>
      </c>
    </row>
    <row r="129" spans="1:11" x14ac:dyDescent="0.2">
      <c r="A129">
        <v>112</v>
      </c>
      <c r="B129" s="12">
        <v>0.79453322370000001</v>
      </c>
      <c r="C129" s="12">
        <v>0.30003172439999998</v>
      </c>
      <c r="D129" s="12">
        <v>-0.3283764066</v>
      </c>
      <c r="E129" s="12">
        <v>-1.5199185609999999</v>
      </c>
      <c r="F129" s="12">
        <v>0.21050789040000001</v>
      </c>
      <c r="G129" s="12">
        <v>1.2710971746999999</v>
      </c>
      <c r="H129" s="12">
        <v>-2.7767729299999998E-2</v>
      </c>
      <c r="I129" s="12">
        <v>-1.1138528548</v>
      </c>
      <c r="J129" s="12">
        <v>1.3162702575</v>
      </c>
      <c r="K129" s="12">
        <v>-0.23538662190000001</v>
      </c>
    </row>
    <row r="130" spans="1:11" x14ac:dyDescent="0.2">
      <c r="A130">
        <v>113</v>
      </c>
      <c r="B130" s="12">
        <v>-1.1502098125</v>
      </c>
      <c r="C130" s="12">
        <v>-9.9721267299999999E-2</v>
      </c>
      <c r="D130" s="12">
        <v>0.24376311010000001</v>
      </c>
      <c r="E130" s="12">
        <v>-0.57507861670000004</v>
      </c>
      <c r="F130" s="12">
        <v>0.17675005320000001</v>
      </c>
      <c r="G130" s="12">
        <v>0.96406519700000004</v>
      </c>
      <c r="H130" s="12">
        <v>1.1907500600000001E-2</v>
      </c>
      <c r="I130" s="12">
        <v>-0.45581543359999999</v>
      </c>
      <c r="J130" s="12">
        <v>-5.4261043000000002E-2</v>
      </c>
      <c r="K130" s="12">
        <v>-0.44821404139999999</v>
      </c>
    </row>
    <row r="131" spans="1:11" x14ac:dyDescent="0.2">
      <c r="A131">
        <v>114</v>
      </c>
      <c r="B131" s="12">
        <v>-1.2835082310999999</v>
      </c>
      <c r="C131" s="12">
        <v>-1.8545385699000001</v>
      </c>
      <c r="D131" s="12">
        <v>1.4210159395999999</v>
      </c>
      <c r="E131" s="12">
        <v>-1.3178850955000001</v>
      </c>
      <c r="F131" s="12">
        <v>0.1151703557</v>
      </c>
      <c r="G131" s="12">
        <v>0.3951212415</v>
      </c>
      <c r="H131" s="12">
        <v>1.4909359857</v>
      </c>
      <c r="I131" s="12">
        <v>-1.4460117091</v>
      </c>
      <c r="J131" s="12">
        <v>-1.03613626E-2</v>
      </c>
      <c r="K131" s="12">
        <v>-1.8747731839999999</v>
      </c>
    </row>
    <row r="132" spans="1:11" x14ac:dyDescent="0.2">
      <c r="A132">
        <v>115</v>
      </c>
      <c r="B132" s="12">
        <v>-1.0686825631000001</v>
      </c>
      <c r="C132" s="12">
        <v>1.4300383397</v>
      </c>
      <c r="D132" s="12">
        <v>0.77785920590000002</v>
      </c>
      <c r="E132" s="12">
        <v>1.2034326661000001</v>
      </c>
      <c r="F132" s="12">
        <v>0.72863719390000004</v>
      </c>
      <c r="G132" s="12">
        <v>0.21203429409999999</v>
      </c>
      <c r="H132" s="12">
        <v>-0.25682485189999998</v>
      </c>
      <c r="I132" s="12">
        <v>1.2369344066000001</v>
      </c>
      <c r="J132" s="12">
        <v>-0.76008038239999998</v>
      </c>
      <c r="K132" s="12">
        <v>-1.1704239445</v>
      </c>
    </row>
    <row r="133" spans="1:11" x14ac:dyDescent="0.2">
      <c r="A133">
        <v>116</v>
      </c>
      <c r="B133" s="12">
        <v>-0.35795802939999999</v>
      </c>
      <c r="C133" s="12">
        <v>0.41020700840000002</v>
      </c>
      <c r="D133" s="12">
        <v>1.9378177661</v>
      </c>
      <c r="E133" s="12">
        <v>-2.0082796917999999</v>
      </c>
      <c r="F133" s="12">
        <v>-0.139925365</v>
      </c>
      <c r="G133" s="12">
        <v>2.1319165237000002</v>
      </c>
      <c r="H133" s="12">
        <v>-1.1561422693000001</v>
      </c>
      <c r="I133" s="12">
        <v>-0.3219354042</v>
      </c>
      <c r="J133" s="12">
        <v>-0.60115111850000003</v>
      </c>
      <c r="K133" s="12">
        <v>-0.97999115569999995</v>
      </c>
    </row>
    <row r="134" spans="1:11" x14ac:dyDescent="0.2">
      <c r="A134">
        <v>117</v>
      </c>
      <c r="B134" s="12">
        <v>-0.71498849890000005</v>
      </c>
      <c r="C134" s="12">
        <v>0.89830514610000001</v>
      </c>
      <c r="D134" s="12">
        <v>-0.23076654390000001</v>
      </c>
      <c r="E134" s="12">
        <v>0.84086868159999995</v>
      </c>
      <c r="F134" s="12">
        <v>-0.1340732278</v>
      </c>
      <c r="G134" s="12">
        <v>1.3259735769000001</v>
      </c>
      <c r="H134" s="12">
        <v>0.55869514239999996</v>
      </c>
      <c r="I134" s="12">
        <v>0.8587417504</v>
      </c>
      <c r="J134" s="12">
        <v>0.40818894239999998</v>
      </c>
      <c r="K134" s="12">
        <v>-1.5888377479</v>
      </c>
    </row>
    <row r="135" spans="1:11" x14ac:dyDescent="0.2">
      <c r="A135">
        <v>118</v>
      </c>
      <c r="B135" s="12">
        <v>-1.3294015584000001</v>
      </c>
      <c r="C135" s="12">
        <v>-0.96982409550000004</v>
      </c>
      <c r="D135" s="12">
        <v>-1.3894870232000001</v>
      </c>
      <c r="E135" s="12">
        <v>1.8152435347</v>
      </c>
      <c r="F135" s="12">
        <v>0.27851621609999999</v>
      </c>
      <c r="G135" s="12">
        <v>-0.31377266669999998</v>
      </c>
      <c r="H135" s="12">
        <v>0.13002036510000001</v>
      </c>
      <c r="I135" s="12">
        <v>-0.73091470520000001</v>
      </c>
      <c r="J135" s="12">
        <v>0.29594434050000001</v>
      </c>
      <c r="K135" s="12">
        <v>-0.5548227818</v>
      </c>
    </row>
    <row r="136" spans="1:11" x14ac:dyDescent="0.2">
      <c r="A136">
        <v>119</v>
      </c>
      <c r="B136" s="12">
        <v>-1.0417952131999999</v>
      </c>
      <c r="C136" s="12">
        <v>-1.6277668398</v>
      </c>
      <c r="D136" s="12">
        <v>1.1831281209</v>
      </c>
      <c r="E136" s="12">
        <v>6.4554923799999997E-2</v>
      </c>
      <c r="F136" s="12">
        <v>-0.52019105099999996</v>
      </c>
      <c r="G136" s="12">
        <v>-1.1465300941000001</v>
      </c>
      <c r="H136" s="12">
        <v>1.5538552036</v>
      </c>
      <c r="I136" s="12">
        <v>-0.89386101409999996</v>
      </c>
      <c r="J136" s="12">
        <v>1.5985320527</v>
      </c>
      <c r="K136" s="12">
        <v>0.1314667048</v>
      </c>
    </row>
    <row r="137" spans="1:11" x14ac:dyDescent="0.2">
      <c r="A137">
        <v>120</v>
      </c>
      <c r="B137" s="12">
        <v>1.070169776</v>
      </c>
      <c r="C137" s="12">
        <v>-0.5357649887</v>
      </c>
      <c r="D137" s="12">
        <v>0.84332973710000003</v>
      </c>
      <c r="E137" s="12">
        <v>0.60716913559999997</v>
      </c>
      <c r="F137" s="12">
        <v>0.56106674720000005</v>
      </c>
      <c r="G137" s="12">
        <v>-0.42972629429999998</v>
      </c>
      <c r="H137" s="12">
        <v>1.0769809174</v>
      </c>
      <c r="I137" s="12">
        <v>-1.8816421860000001</v>
      </c>
      <c r="J137" s="12">
        <v>-1.4690695029</v>
      </c>
      <c r="K137" s="12">
        <v>-1.6619810932000001</v>
      </c>
    </row>
    <row r="138" spans="1:11" x14ac:dyDescent="0.2">
      <c r="A138">
        <v>121</v>
      </c>
      <c r="B138" s="12">
        <v>-0.13287510559999999</v>
      </c>
      <c r="C138" s="12">
        <v>1.4480921307000001</v>
      </c>
      <c r="D138" s="12">
        <v>-1.5776071508</v>
      </c>
      <c r="E138" s="12">
        <v>-0.56329696159999998</v>
      </c>
      <c r="F138" s="12">
        <v>0.11324415710000001</v>
      </c>
      <c r="G138" s="12">
        <v>0.52217265260000001</v>
      </c>
      <c r="H138" s="12">
        <v>0.98752555919999996</v>
      </c>
      <c r="I138" s="12">
        <v>1.8498634599999999</v>
      </c>
      <c r="J138" s="12">
        <v>-1.6629060872999999</v>
      </c>
      <c r="K138" s="12">
        <v>-2.38141256E-2</v>
      </c>
    </row>
    <row r="139" spans="1:11" x14ac:dyDescent="0.2">
      <c r="A139">
        <v>122</v>
      </c>
      <c r="B139" s="12">
        <v>-1.9430565300000001E-2</v>
      </c>
      <c r="C139" s="12">
        <v>0.20007193449999999</v>
      </c>
      <c r="D139" s="12">
        <v>2.1945827137</v>
      </c>
      <c r="E139" s="12">
        <v>-0.9368016106</v>
      </c>
      <c r="F139" s="12">
        <v>0.94154123599999995</v>
      </c>
      <c r="G139" s="12">
        <v>0.23763630650000001</v>
      </c>
      <c r="H139" s="12">
        <v>-0.43844227479999998</v>
      </c>
      <c r="I139" s="12">
        <v>-0.92069307639999998</v>
      </c>
      <c r="J139" s="12">
        <v>0.1889926824</v>
      </c>
      <c r="K139" s="12">
        <v>-0.59502018800000001</v>
      </c>
    </row>
    <row r="140" spans="1:11" x14ac:dyDescent="0.2">
      <c r="A140">
        <v>123</v>
      </c>
      <c r="B140" s="12">
        <v>1.6375879766000001</v>
      </c>
      <c r="C140" s="12">
        <v>0.59381050899999999</v>
      </c>
      <c r="D140" s="12">
        <v>1.139938492</v>
      </c>
      <c r="E140" s="12">
        <v>-0.69556727780000005</v>
      </c>
      <c r="F140" s="12">
        <v>0.30590627440000001</v>
      </c>
      <c r="G140" s="12">
        <v>-0.29523117939999999</v>
      </c>
      <c r="H140" s="12">
        <v>-0.52217669239999998</v>
      </c>
      <c r="I140" s="12">
        <v>0.6801198598</v>
      </c>
      <c r="J140" s="12">
        <v>0.32491947360000001</v>
      </c>
      <c r="K140" s="12">
        <v>1.0308079626</v>
      </c>
    </row>
    <row r="141" spans="1:11" x14ac:dyDescent="0.2">
      <c r="A141">
        <v>124</v>
      </c>
      <c r="B141" s="12">
        <v>-1.2664579598000001</v>
      </c>
      <c r="C141" s="12">
        <v>-1.1263416867</v>
      </c>
      <c r="D141" s="12">
        <v>-0.96037048079999998</v>
      </c>
      <c r="E141" s="12">
        <v>0.38762482259999997</v>
      </c>
      <c r="F141" s="12">
        <v>-3.04626928E-2</v>
      </c>
      <c r="G141" s="12">
        <v>1.1277520079000001</v>
      </c>
      <c r="H141" s="12">
        <v>1.0205150186</v>
      </c>
      <c r="I141" s="12">
        <v>-1.4140469456</v>
      </c>
      <c r="J141" s="12">
        <v>-0.17700308240000001</v>
      </c>
      <c r="K141" s="12">
        <v>-0.75831229020000002</v>
      </c>
    </row>
    <row r="142" spans="1:11" x14ac:dyDescent="0.2">
      <c r="A142">
        <v>125</v>
      </c>
      <c r="B142" s="12">
        <v>-0.42185437059999997</v>
      </c>
      <c r="C142" s="12">
        <v>0.57026218650000005</v>
      </c>
      <c r="D142" s="12">
        <v>0.6182735184</v>
      </c>
      <c r="E142" s="12">
        <v>1.07155848</v>
      </c>
      <c r="F142" s="12">
        <v>-0.14426356279999999</v>
      </c>
      <c r="G142" s="12">
        <v>-0.2145230403</v>
      </c>
      <c r="H142" s="12">
        <v>0.45240894650000002</v>
      </c>
      <c r="I142" s="12">
        <v>0.21649094229999999</v>
      </c>
      <c r="J142" s="12">
        <v>-1.0304393877</v>
      </c>
      <c r="K142" s="12">
        <v>-1.3327285499999999E-2</v>
      </c>
    </row>
    <row r="143" spans="1:11" x14ac:dyDescent="0.2">
      <c r="A143">
        <v>126</v>
      </c>
      <c r="B143" s="12">
        <v>0.32382497599999999</v>
      </c>
      <c r="C143" s="12">
        <v>1.9785463350000001</v>
      </c>
      <c r="D143" s="12">
        <v>-1.6830677192000001</v>
      </c>
      <c r="E143" s="12">
        <v>-1.2187045206</v>
      </c>
      <c r="F143" s="12">
        <v>-1.0639058405999999</v>
      </c>
      <c r="G143" s="12">
        <v>-1.5090970430999999</v>
      </c>
      <c r="H143" s="12">
        <v>-1.2443726931000001</v>
      </c>
      <c r="I143" s="12">
        <v>-0.73089096539999998</v>
      </c>
      <c r="J143" s="12">
        <v>8.9731628600000002E-2</v>
      </c>
      <c r="K143" s="12">
        <v>-0.62595895010000002</v>
      </c>
    </row>
    <row r="144" spans="1:11" x14ac:dyDescent="0.2">
      <c r="A144">
        <v>127</v>
      </c>
      <c r="B144" s="12">
        <v>-0.30583027979999999</v>
      </c>
      <c r="C144" s="12">
        <v>-9.5299893699999999E-2</v>
      </c>
      <c r="D144" s="12">
        <v>0.2761573189</v>
      </c>
      <c r="E144" s="12">
        <v>-0.38986320569999999</v>
      </c>
      <c r="F144" s="12">
        <v>0.13132879210000001</v>
      </c>
      <c r="G144" s="12">
        <v>-1.9591652147</v>
      </c>
      <c r="H144" s="12">
        <v>-2.1548823267000001</v>
      </c>
      <c r="I144" s="12">
        <v>0.316672169</v>
      </c>
      <c r="J144" s="12">
        <v>-0.60236290219999999</v>
      </c>
      <c r="K144" s="12">
        <v>0.1261920202</v>
      </c>
    </row>
    <row r="145" spans="1:11" x14ac:dyDescent="0.2">
      <c r="A145">
        <v>128</v>
      </c>
      <c r="B145" s="12">
        <v>-1.1432001543999999</v>
      </c>
      <c r="C145" s="12">
        <v>-0.36130527740000001</v>
      </c>
      <c r="D145" s="12">
        <v>-0.72389365890000001</v>
      </c>
      <c r="E145" s="12">
        <v>0.29422334379999998</v>
      </c>
      <c r="F145" s="12">
        <v>0.88676932620000004</v>
      </c>
      <c r="G145" s="12">
        <v>0.92793237689999997</v>
      </c>
      <c r="H145" s="12">
        <v>-0.88908861319999999</v>
      </c>
      <c r="I145" s="12">
        <v>-0.1910774878</v>
      </c>
      <c r="J145" s="12">
        <v>0.37484927010000002</v>
      </c>
      <c r="K145" s="12">
        <v>-0.1470376353</v>
      </c>
    </row>
    <row r="146" spans="1:11" x14ac:dyDescent="0.2">
      <c r="A146">
        <v>129</v>
      </c>
      <c r="B146" s="12">
        <v>-0.3186959862</v>
      </c>
      <c r="C146" s="12">
        <v>-0.18686469959999999</v>
      </c>
      <c r="D146" s="12">
        <v>-0.6369608766</v>
      </c>
      <c r="E146" s="12">
        <v>0.29232234820000003</v>
      </c>
      <c r="F146" s="12">
        <v>0.76367489470000005</v>
      </c>
      <c r="G146" s="12">
        <v>1.8420197966</v>
      </c>
      <c r="H146" s="12">
        <v>1.0409351027</v>
      </c>
      <c r="I146" s="12">
        <v>-1.6398051098999999</v>
      </c>
      <c r="J146" s="12">
        <v>0.71452436129999997</v>
      </c>
      <c r="K146" s="12">
        <v>0.1874246379</v>
      </c>
    </row>
    <row r="147" spans="1:11" x14ac:dyDescent="0.2">
      <c r="A147">
        <v>130</v>
      </c>
      <c r="B147" s="12">
        <v>0.83406608879999999</v>
      </c>
      <c r="C147" s="12">
        <v>-2.3681341581000002</v>
      </c>
      <c r="D147" s="12">
        <v>0.61228189470000005</v>
      </c>
      <c r="E147" s="12">
        <v>5.7589907000000001E-3</v>
      </c>
      <c r="F147" s="12">
        <v>-0.2256379231</v>
      </c>
      <c r="G147" s="12">
        <v>-0.90899205309999997</v>
      </c>
      <c r="H147" s="12">
        <v>-0.403211653</v>
      </c>
      <c r="I147" s="12">
        <v>0.43612109799999998</v>
      </c>
      <c r="J147" s="12">
        <v>0.61181622589999995</v>
      </c>
      <c r="K147" s="12">
        <v>-1.6509059179000001</v>
      </c>
    </row>
    <row r="148" spans="1:11" x14ac:dyDescent="0.2">
      <c r="A148">
        <v>131</v>
      </c>
      <c r="B148" s="12">
        <v>-0.27946262620000001</v>
      </c>
      <c r="C148" s="12">
        <v>8.6144712799999995E-2</v>
      </c>
      <c r="D148" s="12">
        <v>0.6524972591</v>
      </c>
      <c r="E148" s="12">
        <v>0.39300459030000001</v>
      </c>
      <c r="F148" s="12">
        <v>-0.86711918909999997</v>
      </c>
      <c r="G148" s="12">
        <v>0.84060860770000001</v>
      </c>
      <c r="H148" s="12">
        <v>-0.12469107</v>
      </c>
      <c r="I148" s="12">
        <v>-1.1924578835999999</v>
      </c>
      <c r="J148" s="12">
        <v>1.2598153489999999</v>
      </c>
      <c r="K148" s="12">
        <v>0.41522037350000002</v>
      </c>
    </row>
    <row r="149" spans="1:11" x14ac:dyDescent="0.2">
      <c r="A149">
        <v>132</v>
      </c>
      <c r="B149" s="12">
        <v>-9.4986037699999998E-2</v>
      </c>
      <c r="C149" s="12">
        <v>-0.90577077149999996</v>
      </c>
      <c r="D149" s="12">
        <v>1.1899867974</v>
      </c>
      <c r="E149" s="12">
        <v>-0.60012437090000004</v>
      </c>
      <c r="F149" s="12">
        <v>-2.3426340582999998</v>
      </c>
      <c r="G149" s="12">
        <v>-0.98329666770000002</v>
      </c>
      <c r="H149" s="12">
        <v>1.0188807318999999</v>
      </c>
      <c r="I149" s="12">
        <v>-0.62068781100000003</v>
      </c>
      <c r="J149" s="12">
        <v>-4.17745598E-2</v>
      </c>
      <c r="K149" s="12">
        <v>-0.98351376430000004</v>
      </c>
    </row>
    <row r="150" spans="1:11" x14ac:dyDescent="0.2">
      <c r="A150">
        <v>133</v>
      </c>
      <c r="B150" s="12">
        <v>-1.5224269984000001</v>
      </c>
      <c r="C150" s="12">
        <v>0.71415467619999995</v>
      </c>
      <c r="D150" s="12">
        <v>-0.12183039700000001</v>
      </c>
      <c r="E150" s="12">
        <v>1.3015625641999999</v>
      </c>
      <c r="F150" s="12">
        <v>1.2662454947999999</v>
      </c>
      <c r="G150" s="12">
        <v>-2.2560209978999999</v>
      </c>
      <c r="H150" s="12">
        <v>1.1149204798000001</v>
      </c>
      <c r="I150" s="12">
        <v>-0.36241025329999998</v>
      </c>
      <c r="J150" s="12">
        <v>0.95670721179999996</v>
      </c>
      <c r="K150" s="12">
        <v>-0.34666405589999999</v>
      </c>
    </row>
    <row r="151" spans="1:11" x14ac:dyDescent="0.2">
      <c r="A151">
        <v>134</v>
      </c>
      <c r="B151" s="12">
        <v>0.11223449169999999</v>
      </c>
      <c r="C151" s="12">
        <v>-0.54289009349999995</v>
      </c>
      <c r="D151" s="12">
        <v>0.89766068460000004</v>
      </c>
      <c r="E151" s="12">
        <v>0.80075028930000003</v>
      </c>
      <c r="F151" s="12">
        <v>0.68909482629999996</v>
      </c>
      <c r="G151" s="12">
        <v>0.91777008240000002</v>
      </c>
      <c r="H151" s="12">
        <v>-2.8056577999999999E-2</v>
      </c>
      <c r="I151" s="12">
        <v>2.2607171526999998</v>
      </c>
      <c r="J151" s="12">
        <v>0.42299116780000001</v>
      </c>
      <c r="K151" s="12">
        <v>-0.65702687689999995</v>
      </c>
    </row>
    <row r="152" spans="1:11" x14ac:dyDescent="0.2">
      <c r="A152">
        <v>135</v>
      </c>
      <c r="B152" s="12">
        <v>1.8883328128000001</v>
      </c>
      <c r="C152" s="12">
        <v>0.2777663501</v>
      </c>
      <c r="D152" s="12">
        <v>0.3424952845</v>
      </c>
      <c r="E152" s="12">
        <v>0.36082520680000002</v>
      </c>
      <c r="F152" s="12">
        <v>1.5574695482000001</v>
      </c>
      <c r="G152" s="12">
        <v>-5.5264253200000002E-2</v>
      </c>
      <c r="H152" s="12">
        <v>-0.4635888615</v>
      </c>
      <c r="I152" s="12">
        <v>-7.5391091199999996E-2</v>
      </c>
      <c r="J152" s="12">
        <v>0.59979104419999996</v>
      </c>
      <c r="K152" s="12">
        <v>-0.75564992050000002</v>
      </c>
    </row>
    <row r="153" spans="1:11" x14ac:dyDescent="0.2">
      <c r="A153">
        <v>136</v>
      </c>
      <c r="B153" s="12">
        <v>0.34025762510000002</v>
      </c>
      <c r="C153" s="12">
        <v>1.4149992984999999</v>
      </c>
      <c r="D153" s="12">
        <v>1.0695401303000001</v>
      </c>
      <c r="E153" s="12">
        <v>-2.6574183299999998E-2</v>
      </c>
      <c r="F153" s="12">
        <v>-0.48860919159999999</v>
      </c>
      <c r="G153" s="12">
        <v>1.1279260310000001</v>
      </c>
      <c r="H153" s="12">
        <v>-1.3559447436000001</v>
      </c>
      <c r="I153" s="12">
        <v>-0.2124212654</v>
      </c>
      <c r="J153" s="12">
        <v>-0.20184537220000001</v>
      </c>
      <c r="K153" s="12">
        <v>1.1860178161999999</v>
      </c>
    </row>
    <row r="154" spans="1:11" x14ac:dyDescent="0.2">
      <c r="A154">
        <v>137</v>
      </c>
      <c r="B154" s="12">
        <v>-0.1064583085</v>
      </c>
      <c r="C154" s="12">
        <v>-1.3438642424</v>
      </c>
      <c r="D154" s="12">
        <v>-0.16596653989999999</v>
      </c>
      <c r="E154" s="12">
        <v>0.57807163340000001</v>
      </c>
      <c r="F154" s="12">
        <v>0.2184201781</v>
      </c>
      <c r="G154" s="12">
        <v>-0.25229878880000001</v>
      </c>
      <c r="H154" s="12">
        <v>-1.0217572962000001</v>
      </c>
      <c r="I154" s="12">
        <v>-0.19583891379999999</v>
      </c>
      <c r="J154" s="12">
        <v>-9.77297216E-2</v>
      </c>
      <c r="K154" s="12">
        <v>0.23426213579999999</v>
      </c>
    </row>
    <row r="155" spans="1:11" x14ac:dyDescent="0.2">
      <c r="A155">
        <v>138</v>
      </c>
      <c r="B155" s="12">
        <v>1.2774399652999999</v>
      </c>
      <c r="C155" s="12">
        <v>-7.4201335500000007E-2</v>
      </c>
      <c r="D155" s="12">
        <v>9.5609982100000004E-2</v>
      </c>
      <c r="E155" s="12">
        <v>0.58122798389999997</v>
      </c>
      <c r="F155" s="12">
        <v>-5.3655236600000003E-2</v>
      </c>
      <c r="G155" s="12">
        <v>1.1868638277000001</v>
      </c>
      <c r="H155" s="12">
        <v>-0.53783173979999999</v>
      </c>
      <c r="I155" s="12">
        <v>-0.29569682790000001</v>
      </c>
      <c r="J155" s="12">
        <v>-0.92531805629999997</v>
      </c>
      <c r="K155" s="12">
        <v>0.64597015000000002</v>
      </c>
    </row>
    <row r="156" spans="1:11" x14ac:dyDescent="0.2">
      <c r="A156">
        <v>139</v>
      </c>
      <c r="B156" s="12">
        <v>-0.99719544660000003</v>
      </c>
      <c r="C156" s="12">
        <v>1.5827682498</v>
      </c>
      <c r="D156" s="12">
        <v>0.47713986419999999</v>
      </c>
      <c r="E156" s="12">
        <v>0.65035905100000002</v>
      </c>
      <c r="F156" s="12">
        <v>-0.69952600450000002</v>
      </c>
      <c r="G156" s="12">
        <v>0.30597634299999998</v>
      </c>
      <c r="H156" s="12">
        <v>0.91099210480000004</v>
      </c>
      <c r="I156" s="12">
        <v>-1.0189279685999999</v>
      </c>
      <c r="J156" s="12">
        <v>0.27648672130000002</v>
      </c>
      <c r="K156" s="12">
        <v>0.35493171849999999</v>
      </c>
    </row>
    <row r="157" spans="1:11" x14ac:dyDescent="0.2">
      <c r="A157">
        <v>140</v>
      </c>
      <c r="B157" s="12">
        <v>-2.4452083334000001</v>
      </c>
      <c r="C157" s="12">
        <v>-1.7259023428</v>
      </c>
      <c r="D157" s="12">
        <v>-0.50577566529999995</v>
      </c>
      <c r="E157" s="12">
        <v>-0.66790090359999998</v>
      </c>
      <c r="F157" s="12">
        <v>-5.5303537100000001E-2</v>
      </c>
      <c r="G157" s="12">
        <v>-1.1702358180000001</v>
      </c>
      <c r="H157" s="12">
        <v>-1.8849339165000001</v>
      </c>
      <c r="I157" s="12">
        <v>0.41015587120000002</v>
      </c>
      <c r="J157" s="12">
        <v>1.4436752128999999</v>
      </c>
      <c r="K157" s="12">
        <v>-0.76957552080000002</v>
      </c>
    </row>
    <row r="158" spans="1:11" x14ac:dyDescent="0.2">
      <c r="A158">
        <v>141</v>
      </c>
      <c r="B158" s="12">
        <v>0.66653058909999996</v>
      </c>
      <c r="C158" s="12">
        <v>0.84320126579999999</v>
      </c>
      <c r="D158" s="12">
        <v>-0.2609940476</v>
      </c>
      <c r="E158" s="12">
        <v>-0.98892757220000005</v>
      </c>
      <c r="F158" s="12">
        <v>-2.0071374784999998</v>
      </c>
      <c r="G158" s="12">
        <v>-0.86001153119999996</v>
      </c>
      <c r="H158" s="12">
        <v>2.2268500727</v>
      </c>
      <c r="I158" s="12">
        <v>0.34560496509999999</v>
      </c>
      <c r="J158" s="12">
        <v>1.0511496761000001</v>
      </c>
      <c r="K158" s="12">
        <v>-0.27083380429999998</v>
      </c>
    </row>
    <row r="159" spans="1:11" x14ac:dyDescent="0.2">
      <c r="A159">
        <v>142</v>
      </c>
      <c r="B159" s="12">
        <v>1.4771987928999999</v>
      </c>
      <c r="C159" s="12">
        <v>0.23481943829999999</v>
      </c>
      <c r="D159" s="12">
        <v>-0.30450898589999997</v>
      </c>
      <c r="E159" s="12">
        <v>-0.26543706700000003</v>
      </c>
      <c r="F159" s="12">
        <v>-1.5534130937999999</v>
      </c>
      <c r="G159" s="12">
        <v>0.52013928580000002</v>
      </c>
      <c r="H159" s="12">
        <v>4.0869272499999998E-2</v>
      </c>
      <c r="I159" s="12">
        <v>3.6538042700000002E-2</v>
      </c>
      <c r="J159" s="12">
        <v>0.1106425435</v>
      </c>
      <c r="K159" s="12">
        <v>0.88229433599999996</v>
      </c>
    </row>
    <row r="160" spans="1:11" x14ac:dyDescent="0.2">
      <c r="A160">
        <v>143</v>
      </c>
      <c r="B160" s="12">
        <v>0.38589448199999998</v>
      </c>
      <c r="C160" s="12">
        <v>0.39476951729999998</v>
      </c>
      <c r="D160" s="12">
        <v>-1.5778584799999999E-2</v>
      </c>
      <c r="E160" s="12">
        <v>-0.3419538466</v>
      </c>
      <c r="F160" s="12">
        <v>0.1718870508</v>
      </c>
      <c r="G160" s="12">
        <v>-0.66109437989999997</v>
      </c>
      <c r="H160" s="12">
        <v>0.3600061517</v>
      </c>
      <c r="I160" s="12">
        <v>0.25148262729999998</v>
      </c>
      <c r="J160" s="12">
        <v>-0.25872542739999999</v>
      </c>
      <c r="K160" s="12">
        <v>-4.3834806599999998E-2</v>
      </c>
    </row>
    <row r="161" spans="1:11" x14ac:dyDescent="0.2">
      <c r="A161">
        <v>144</v>
      </c>
      <c r="B161" s="12">
        <v>-2.8007342917</v>
      </c>
      <c r="C161" s="12">
        <v>-0.36064152910000002</v>
      </c>
      <c r="D161" s="12">
        <v>-0.50666604240000002</v>
      </c>
      <c r="E161" s="12">
        <v>-0.14345104819999999</v>
      </c>
      <c r="F161" s="12">
        <v>-0.17011253209999999</v>
      </c>
      <c r="G161" s="12">
        <v>-0.94146300409999994</v>
      </c>
      <c r="H161" s="12">
        <v>0.23098446550000001</v>
      </c>
      <c r="I161" s="12">
        <v>-0.51966846339999995</v>
      </c>
      <c r="J161" s="12">
        <v>0.1015779175</v>
      </c>
      <c r="K161" s="12">
        <v>0.50137556920000004</v>
      </c>
    </row>
    <row r="162" spans="1:11" x14ac:dyDescent="0.2">
      <c r="A162">
        <v>145</v>
      </c>
      <c r="B162" s="12">
        <v>0.29998366360000001</v>
      </c>
      <c r="C162" s="12">
        <v>0.3745994413</v>
      </c>
      <c r="D162" s="12">
        <v>0.2495900801</v>
      </c>
      <c r="E162" s="12">
        <v>0.55581445900000004</v>
      </c>
      <c r="F162" s="12">
        <v>-0.76925308780000001</v>
      </c>
      <c r="G162" s="12">
        <v>0.66887103920000002</v>
      </c>
      <c r="H162" s="12">
        <v>0.75628033380000004</v>
      </c>
      <c r="I162" s="12">
        <v>0.1598430576</v>
      </c>
      <c r="J162" s="12">
        <v>0.114953282</v>
      </c>
      <c r="K162" s="12">
        <v>-0.20672097959999999</v>
      </c>
    </row>
    <row r="163" spans="1:11" x14ac:dyDescent="0.2">
      <c r="A163">
        <v>146</v>
      </c>
      <c r="B163" s="12">
        <v>-0.8350811293</v>
      </c>
      <c r="C163" s="12">
        <v>0.69213238990000003</v>
      </c>
      <c r="D163" s="12">
        <v>-0.37674874079999998</v>
      </c>
      <c r="E163" s="12">
        <v>-4.4225931999999999E-3</v>
      </c>
      <c r="F163" s="12">
        <v>0.1367600403</v>
      </c>
      <c r="G163" s="12">
        <v>-0.63001118310000004</v>
      </c>
      <c r="H163" s="12">
        <v>0.276408771</v>
      </c>
      <c r="I163" s="12">
        <v>-0.5204577265</v>
      </c>
      <c r="J163" s="12">
        <v>1.3358167840999999</v>
      </c>
      <c r="K163" s="12">
        <v>9.4054690299999993E-2</v>
      </c>
    </row>
    <row r="164" spans="1:11" x14ac:dyDescent="0.2">
      <c r="A164">
        <v>147</v>
      </c>
      <c r="B164" s="12">
        <v>0.16988677529999999</v>
      </c>
      <c r="C164" s="12">
        <v>3.9395982099999997E-2</v>
      </c>
      <c r="D164" s="12">
        <v>-0.1160442527</v>
      </c>
      <c r="E164" s="12">
        <v>-0.71255407209999999</v>
      </c>
      <c r="F164" s="12">
        <v>-1.1610408581</v>
      </c>
      <c r="G164" s="12">
        <v>0.69117142180000002</v>
      </c>
      <c r="H164" s="12">
        <v>-0.45772547930000002</v>
      </c>
      <c r="I164" s="12">
        <v>2.0071932368000001</v>
      </c>
      <c r="J164" s="12">
        <v>0.20437763710000001</v>
      </c>
      <c r="K164" s="12">
        <v>0.3009349617</v>
      </c>
    </row>
    <row r="165" spans="1:11" x14ac:dyDescent="0.2">
      <c r="A165">
        <v>148</v>
      </c>
      <c r="B165" s="12">
        <v>-1.1130508553</v>
      </c>
      <c r="C165" s="12">
        <v>2.6320181271999998</v>
      </c>
      <c r="D165" s="12">
        <v>-2.668613074</v>
      </c>
      <c r="E165" s="12">
        <v>0.22983842560000001</v>
      </c>
      <c r="F165" s="12">
        <v>-1.3089298620000001</v>
      </c>
      <c r="G165" s="12">
        <v>2.5011441588999999</v>
      </c>
      <c r="H165" s="12">
        <v>-0.80101334329999996</v>
      </c>
      <c r="I165" s="12">
        <v>8.0711239099999998E-2</v>
      </c>
      <c r="J165" s="12">
        <v>-9.3320815799999998E-2</v>
      </c>
      <c r="K165" s="12">
        <v>1.2730923288</v>
      </c>
    </row>
    <row r="166" spans="1:11" x14ac:dyDescent="0.2">
      <c r="A166">
        <v>149</v>
      </c>
      <c r="B166" s="12">
        <v>1.1474085367</v>
      </c>
      <c r="C166" s="12">
        <v>-0.47247852359999998</v>
      </c>
      <c r="D166" s="12">
        <v>0.4338187355</v>
      </c>
      <c r="E166" s="12">
        <v>-0.40334665720000001</v>
      </c>
      <c r="F166" s="12">
        <v>-0.87689222739999995</v>
      </c>
      <c r="G166" s="12">
        <v>-1.2602069602999999</v>
      </c>
      <c r="H166" s="12">
        <v>-0.57983297970000003</v>
      </c>
      <c r="I166" s="12">
        <v>-0.93535807780000002</v>
      </c>
      <c r="J166" s="12">
        <v>0.4535879068</v>
      </c>
      <c r="K166" s="12">
        <v>0.50104266470000003</v>
      </c>
    </row>
    <row r="167" spans="1:11" x14ac:dyDescent="0.2">
      <c r="A167">
        <v>150</v>
      </c>
      <c r="B167" s="12">
        <v>0.30869902119999998</v>
      </c>
      <c r="C167" s="12">
        <v>0.2143874479</v>
      </c>
      <c r="D167" s="12">
        <v>-0.9733748042</v>
      </c>
      <c r="E167" s="12">
        <v>-1.0166904719000001</v>
      </c>
      <c r="F167" s="12">
        <v>0.75690740970000003</v>
      </c>
      <c r="G167" s="12">
        <v>0.82194889429999995</v>
      </c>
      <c r="H167" s="12">
        <v>-2.1110600970000002</v>
      </c>
      <c r="I167" s="12">
        <v>-0.62635234760000003</v>
      </c>
      <c r="J167" s="12">
        <v>-0.48691314699999999</v>
      </c>
      <c r="K167" s="12">
        <v>-1.06802979E-2</v>
      </c>
    </row>
    <row r="168" spans="1:11" x14ac:dyDescent="0.2">
      <c r="A168">
        <v>151</v>
      </c>
      <c r="B168" s="12">
        <v>-1.5390611874</v>
      </c>
      <c r="C168" s="12">
        <v>0.36429299859999997</v>
      </c>
      <c r="D168" s="12">
        <v>-0.48422202889999999</v>
      </c>
      <c r="E168" s="12">
        <v>1.1365638346</v>
      </c>
      <c r="F168" s="12">
        <v>-0.54927025519999995</v>
      </c>
      <c r="G168" s="12">
        <v>2.5680108692000001</v>
      </c>
      <c r="H168" s="12">
        <v>0.87342439900000002</v>
      </c>
      <c r="I168" s="12">
        <v>-4.3636027399999999E-2</v>
      </c>
      <c r="J168" s="12">
        <v>0.1064210563</v>
      </c>
      <c r="K168" s="12">
        <v>-0.22024298619999999</v>
      </c>
    </row>
    <row r="169" spans="1:11" x14ac:dyDescent="0.2">
      <c r="A169">
        <v>152</v>
      </c>
      <c r="B169" s="12">
        <v>-1.0820439574</v>
      </c>
      <c r="C169" s="12">
        <v>-0.13253318729999999</v>
      </c>
      <c r="D169" s="12">
        <v>1.3517178699000001</v>
      </c>
      <c r="E169" s="12">
        <v>-1.4107626608999999</v>
      </c>
      <c r="F169" s="12">
        <v>-1.4939255034000001</v>
      </c>
      <c r="G169" s="12">
        <v>0.30138043380000001</v>
      </c>
      <c r="H169" s="12">
        <v>1.6823206514</v>
      </c>
      <c r="I169" s="12">
        <v>1.7919846661000001</v>
      </c>
      <c r="J169" s="12">
        <v>0.89168188380000002</v>
      </c>
      <c r="K169" s="12">
        <v>0.18628983709999999</v>
      </c>
    </row>
    <row r="170" spans="1:11" x14ac:dyDescent="0.2">
      <c r="A170">
        <v>153</v>
      </c>
      <c r="B170" s="12">
        <v>-0.3516905112</v>
      </c>
      <c r="C170" s="12">
        <v>-0.84492292229999999</v>
      </c>
      <c r="D170" s="12">
        <v>1.0405321569999999</v>
      </c>
      <c r="E170" s="12">
        <v>-0.4161220471</v>
      </c>
      <c r="F170" s="12">
        <v>-2.4666450423000001</v>
      </c>
      <c r="G170" s="12">
        <v>-0.23898704630000001</v>
      </c>
      <c r="H170" s="12">
        <v>-0.45234348200000002</v>
      </c>
      <c r="I170" s="12">
        <v>-0.8596581714</v>
      </c>
      <c r="J170" s="12">
        <v>-1.3663832237</v>
      </c>
      <c r="K170" s="12">
        <v>-0.87525301830000002</v>
      </c>
    </row>
    <row r="171" spans="1:11" x14ac:dyDescent="0.2">
      <c r="A171">
        <v>154</v>
      </c>
      <c r="B171" s="12">
        <v>-0.51852029499999996</v>
      </c>
      <c r="C171" s="12">
        <v>0.77421647459999998</v>
      </c>
      <c r="D171" s="12">
        <v>-0.48269196910000001</v>
      </c>
      <c r="E171" s="12">
        <v>-0.47615097210000001</v>
      </c>
      <c r="F171" s="12">
        <v>-7.9445568899999999E-2</v>
      </c>
      <c r="G171" s="12">
        <v>-0.47559880360000001</v>
      </c>
      <c r="H171" s="12">
        <v>-0.58736481009999997</v>
      </c>
      <c r="I171" s="12">
        <v>-5.1872098899999997E-2</v>
      </c>
      <c r="J171" s="12">
        <v>-0.49215890610000002</v>
      </c>
      <c r="K171" s="12">
        <v>1.335717474</v>
      </c>
    </row>
    <row r="172" spans="1:11" x14ac:dyDescent="0.2">
      <c r="A172">
        <v>155</v>
      </c>
      <c r="B172" s="12">
        <v>-0.88857748540000003</v>
      </c>
      <c r="C172" s="12">
        <v>-1.2474577118000001</v>
      </c>
      <c r="D172" s="12">
        <v>-0.74236545060000003</v>
      </c>
      <c r="E172" s="12">
        <v>0.77782589130000002</v>
      </c>
      <c r="F172" s="12">
        <v>0.61015065660000001</v>
      </c>
      <c r="G172" s="12">
        <v>-1.0679616904</v>
      </c>
      <c r="H172" s="12">
        <v>0.90298725639999999</v>
      </c>
      <c r="I172" s="12">
        <v>2.490759218</v>
      </c>
      <c r="J172" s="12">
        <v>-1.0170917049999999</v>
      </c>
      <c r="K172" s="12">
        <v>1.6677983524</v>
      </c>
    </row>
    <row r="173" spans="1:11" x14ac:dyDescent="0.2">
      <c r="A173">
        <v>156</v>
      </c>
      <c r="B173" s="12">
        <v>-0.19332714949999999</v>
      </c>
      <c r="C173" s="12">
        <v>0.229298736</v>
      </c>
      <c r="D173" s="12">
        <v>-0.26719564359999998</v>
      </c>
      <c r="E173" s="12">
        <v>0.14572393650000001</v>
      </c>
      <c r="F173" s="12">
        <v>0.17221359050000001</v>
      </c>
      <c r="G173" s="12">
        <v>3.30928817E-2</v>
      </c>
      <c r="H173" s="12">
        <v>0.1165513119</v>
      </c>
      <c r="I173" s="12">
        <v>-0.96450878979999999</v>
      </c>
      <c r="J173" s="12">
        <v>0.29448254559999998</v>
      </c>
      <c r="K173" s="12">
        <v>0.36604836800000001</v>
      </c>
    </row>
    <row r="174" spans="1:11" x14ac:dyDescent="0.2">
      <c r="A174">
        <v>157</v>
      </c>
      <c r="B174" s="12">
        <v>0.80656909590000003</v>
      </c>
      <c r="C174" s="12">
        <v>-6.7717472200000003E-2</v>
      </c>
      <c r="D174" s="12">
        <v>-6.2025329300000001E-2</v>
      </c>
      <c r="E174" s="12">
        <v>-0.89576025010000004</v>
      </c>
      <c r="F174" s="12">
        <v>0.34532216599999999</v>
      </c>
      <c r="G174" s="12">
        <v>0.94849127609999995</v>
      </c>
      <c r="H174" s="12">
        <v>-0.25964133449999999</v>
      </c>
      <c r="I174" s="12">
        <v>1.4269561538</v>
      </c>
      <c r="J174" s="12">
        <v>9.3606735799999993E-2</v>
      </c>
      <c r="K174" s="12">
        <v>-0.8481509666</v>
      </c>
    </row>
    <row r="175" spans="1:11" x14ac:dyDescent="0.2">
      <c r="A175">
        <v>158</v>
      </c>
      <c r="B175" s="12">
        <v>1.1196294539</v>
      </c>
      <c r="C175" s="12">
        <v>0.85613274859999999</v>
      </c>
      <c r="D175" s="12">
        <v>0.37368793080000001</v>
      </c>
      <c r="E175" s="12">
        <v>-0.61006227369999999</v>
      </c>
      <c r="F175" s="12">
        <v>-0.60497571620000001</v>
      </c>
      <c r="G175" s="12">
        <v>1.8388294379000001</v>
      </c>
      <c r="H175" s="12">
        <v>-0.1979982844</v>
      </c>
      <c r="I175" s="12">
        <v>-0.2417167107</v>
      </c>
      <c r="J175" s="12">
        <v>0.11027545399999999</v>
      </c>
      <c r="K175" s="12">
        <v>1.2251795156</v>
      </c>
    </row>
    <row r="176" spans="1:11" x14ac:dyDescent="0.2">
      <c r="A176">
        <v>159</v>
      </c>
      <c r="B176" s="12">
        <v>-0.4102896137</v>
      </c>
      <c r="C176" s="12">
        <v>-0.28281932360000001</v>
      </c>
      <c r="D176" s="12">
        <v>-1.4578326946</v>
      </c>
      <c r="E176" s="12">
        <v>-0.96914684289999997</v>
      </c>
      <c r="F176" s="12">
        <v>0.56713673200000003</v>
      </c>
      <c r="G176" s="12">
        <v>0.73846797480000004</v>
      </c>
      <c r="H176" s="12">
        <v>-0.53340613999999997</v>
      </c>
      <c r="I176" s="12">
        <v>0.86244322389999994</v>
      </c>
      <c r="J176" s="12">
        <v>-7.3874685300000006E-2</v>
      </c>
      <c r="K176" s="12">
        <v>-1.1249923292999999</v>
      </c>
    </row>
    <row r="177" spans="1:11" x14ac:dyDescent="0.2">
      <c r="A177">
        <v>160</v>
      </c>
      <c r="B177" s="12">
        <v>0.37882850410000002</v>
      </c>
      <c r="C177" s="12">
        <v>-0.67862745390000001</v>
      </c>
      <c r="D177" s="12">
        <v>2.2259328954000002</v>
      </c>
      <c r="E177" s="12">
        <v>-0.74147815969999997</v>
      </c>
      <c r="F177" s="12">
        <v>-1.3298416084</v>
      </c>
      <c r="G177" s="12">
        <v>-1.1596557573999999</v>
      </c>
      <c r="H177" s="12">
        <v>-0.29761646110000001</v>
      </c>
      <c r="I177" s="12">
        <v>4.9868468200000002E-2</v>
      </c>
      <c r="J177" s="12">
        <v>0.40467634959999998</v>
      </c>
      <c r="K177" s="12">
        <v>-0.10544132990000001</v>
      </c>
    </row>
    <row r="178" spans="1:11" x14ac:dyDescent="0.2">
      <c r="A178">
        <v>161</v>
      </c>
      <c r="B178" s="12">
        <v>-0.1308823438</v>
      </c>
      <c r="C178" s="12">
        <v>2.3692123700000001E-2</v>
      </c>
      <c r="D178" s="12">
        <v>0.37144771030000001</v>
      </c>
      <c r="E178" s="12">
        <v>0.57380433129999997</v>
      </c>
      <c r="F178" s="12">
        <v>-0.38025313440000003</v>
      </c>
      <c r="G178" s="12">
        <v>-1.463671119</v>
      </c>
      <c r="H178" s="12">
        <v>-0.70657398439999997</v>
      </c>
      <c r="I178" s="12">
        <v>-0.42417297170000001</v>
      </c>
      <c r="J178" s="12">
        <v>-1.0333881698</v>
      </c>
      <c r="K178" s="12">
        <v>-0.57761458610000005</v>
      </c>
    </row>
    <row r="179" spans="1:11" x14ac:dyDescent="0.2">
      <c r="A179">
        <v>162</v>
      </c>
      <c r="B179" s="12">
        <v>0.70642642560000002</v>
      </c>
      <c r="C179" s="12">
        <v>1.1133739972000001</v>
      </c>
      <c r="D179" s="12">
        <v>0.4231932719</v>
      </c>
      <c r="E179" s="12">
        <v>-0.23058254</v>
      </c>
      <c r="F179" s="12">
        <v>0.89816728759999998</v>
      </c>
      <c r="G179" s="12">
        <v>-0.78674655179999997</v>
      </c>
      <c r="H179" s="12">
        <v>2.25005302E-2</v>
      </c>
      <c r="I179" s="12">
        <v>-0.2812219748</v>
      </c>
      <c r="J179" s="12">
        <v>0.32083668370000001</v>
      </c>
      <c r="K179" s="12">
        <v>-0.27607283110000003</v>
      </c>
    </row>
    <row r="180" spans="1:11" x14ac:dyDescent="0.2">
      <c r="A180">
        <v>163</v>
      </c>
      <c r="B180" s="12">
        <v>-0.80259562620000002</v>
      </c>
      <c r="C180" s="12">
        <v>0.19421977779999999</v>
      </c>
      <c r="D180" s="12">
        <v>0.19551991469999999</v>
      </c>
      <c r="E180" s="12">
        <v>-1.057719785</v>
      </c>
      <c r="F180" s="12">
        <v>-1.1744212542000001</v>
      </c>
      <c r="G180" s="12">
        <v>-1.1978827888000001</v>
      </c>
      <c r="H180" s="12">
        <v>-1.045077118</v>
      </c>
      <c r="I180" s="12">
        <v>-0.4033129184</v>
      </c>
      <c r="J180" s="12">
        <v>0.17353609210000001</v>
      </c>
      <c r="K180" s="12">
        <v>0.3990738674</v>
      </c>
    </row>
    <row r="181" spans="1:11" x14ac:dyDescent="0.2">
      <c r="A181">
        <v>164</v>
      </c>
      <c r="B181" s="12">
        <v>1.4253357199000001</v>
      </c>
      <c r="C181" s="12">
        <v>-1.2855179656</v>
      </c>
      <c r="D181" s="12">
        <v>2.9535267399999999E-2</v>
      </c>
      <c r="E181" s="12">
        <v>0.27590286260000002</v>
      </c>
      <c r="F181" s="12">
        <v>-5.3367450900000002E-2</v>
      </c>
      <c r="G181" s="12">
        <v>-0.60726343009999995</v>
      </c>
      <c r="H181" s="12">
        <v>-0.79193389879999998</v>
      </c>
      <c r="I181" s="12">
        <v>-0.5785137709</v>
      </c>
      <c r="J181" s="12">
        <v>0.30810871029999998</v>
      </c>
      <c r="K181" s="12">
        <v>-1.0821993853</v>
      </c>
    </row>
    <row r="182" spans="1:11" x14ac:dyDescent="0.2">
      <c r="A182">
        <v>165</v>
      </c>
      <c r="B182" s="12">
        <v>-0.37931132140000001</v>
      </c>
      <c r="C182" s="12">
        <v>0.33982311869999998</v>
      </c>
      <c r="D182" s="12">
        <v>0.24845506049999999</v>
      </c>
      <c r="E182" s="12">
        <v>0.36613589010000003</v>
      </c>
      <c r="F182" s="12">
        <v>0.76770753570000005</v>
      </c>
      <c r="G182" s="12">
        <v>-1.4621019612999999</v>
      </c>
      <c r="H182" s="12">
        <v>-0.6186222254</v>
      </c>
      <c r="I182" s="12">
        <v>0.49906684200000001</v>
      </c>
      <c r="J182" s="12">
        <v>-0.96950061030000001</v>
      </c>
      <c r="K182" s="12">
        <v>0.9960657799</v>
      </c>
    </row>
    <row r="183" spans="1:11" x14ac:dyDescent="0.2">
      <c r="A183">
        <v>166</v>
      </c>
      <c r="B183" s="12">
        <v>-1.6617228185999999</v>
      </c>
      <c r="C183" s="12">
        <v>1.8112608188999999</v>
      </c>
      <c r="D183" s="12">
        <v>2.3715797522000002</v>
      </c>
      <c r="E183" s="12">
        <v>1.4763725E-2</v>
      </c>
      <c r="F183" s="12">
        <v>1.2966542061999999</v>
      </c>
      <c r="G183" s="12">
        <v>-1.693366154</v>
      </c>
      <c r="H183" s="12">
        <v>1.2597405429999999</v>
      </c>
      <c r="I183" s="12">
        <v>-0.57384033879999996</v>
      </c>
      <c r="J183" s="12">
        <v>-0.76052150780000005</v>
      </c>
      <c r="K183" s="12">
        <v>1.5807604094000001</v>
      </c>
    </row>
    <row r="184" spans="1:11" x14ac:dyDescent="0.2">
      <c r="A184">
        <v>167</v>
      </c>
      <c r="B184" s="12">
        <v>0.23202594130000001</v>
      </c>
      <c r="C184" s="12">
        <v>1.4434329195</v>
      </c>
      <c r="D184" s="12">
        <v>-0.80027147460000003</v>
      </c>
      <c r="E184" s="12">
        <v>-0.62828763809999999</v>
      </c>
      <c r="F184" s="12">
        <v>0.76692897559999995</v>
      </c>
      <c r="G184" s="12">
        <v>0.67612512410000003</v>
      </c>
      <c r="H184" s="12">
        <v>1.2764025901</v>
      </c>
      <c r="I184" s="12">
        <v>-1.1646511059</v>
      </c>
      <c r="J184" s="12">
        <v>0.3403245412</v>
      </c>
      <c r="K184" s="12">
        <v>0.8037766516</v>
      </c>
    </row>
    <row r="185" spans="1:11" x14ac:dyDescent="0.2">
      <c r="A185">
        <v>168</v>
      </c>
      <c r="B185" s="12">
        <v>1.6374056687</v>
      </c>
      <c r="C185" s="12">
        <v>-3.5440429799999999E-2</v>
      </c>
      <c r="D185" s="12">
        <v>0.43706703120000001</v>
      </c>
      <c r="E185" s="12">
        <v>-8.0569620999999994E-2</v>
      </c>
      <c r="F185" s="12">
        <v>-1.2615048434</v>
      </c>
      <c r="G185" s="12">
        <v>-0.55786109780000004</v>
      </c>
      <c r="H185" s="12">
        <v>-0.98078553290000003</v>
      </c>
      <c r="I185" s="12">
        <v>0.2199612333</v>
      </c>
      <c r="J185" s="12">
        <v>6.7302353699999998E-2</v>
      </c>
      <c r="K185" s="12">
        <v>-1.7626044750000001</v>
      </c>
    </row>
    <row r="186" spans="1:11" x14ac:dyDescent="0.2">
      <c r="A186">
        <v>169</v>
      </c>
      <c r="B186" s="12">
        <v>0.94025097980000005</v>
      </c>
      <c r="C186" s="12">
        <v>-8.8700188599999993E-2</v>
      </c>
      <c r="D186" s="12">
        <v>2.9308215644</v>
      </c>
      <c r="E186" s="12">
        <v>-0.76650143950000005</v>
      </c>
      <c r="F186" s="12">
        <v>0.67821023950000003</v>
      </c>
      <c r="G186" s="12">
        <v>4.54814537E-2</v>
      </c>
      <c r="H186" s="12">
        <v>1.2490667142</v>
      </c>
      <c r="I186" s="12">
        <v>-2.0368499432</v>
      </c>
      <c r="J186" s="12">
        <v>-0.23759611250000001</v>
      </c>
      <c r="K186" s="12">
        <v>-0.26878140900000003</v>
      </c>
    </row>
    <row r="187" spans="1:11" x14ac:dyDescent="0.2">
      <c r="A187">
        <v>170</v>
      </c>
      <c r="B187" s="12">
        <v>-0.22344035449999999</v>
      </c>
      <c r="C187" s="12">
        <v>1.2567505348000001</v>
      </c>
      <c r="D187" s="12">
        <v>0.20889526380000001</v>
      </c>
      <c r="E187" s="12">
        <v>8.2194214900000007E-2</v>
      </c>
      <c r="F187" s="12">
        <v>-0.71879927909999997</v>
      </c>
      <c r="G187" s="12">
        <v>-0.90160340949999995</v>
      </c>
      <c r="H187" s="12">
        <v>0.80808913810000005</v>
      </c>
      <c r="I187" s="12">
        <v>-1.2770598207999999</v>
      </c>
      <c r="J187" s="12">
        <v>6.3108694800000004E-2</v>
      </c>
      <c r="K187" s="12">
        <v>-0.31578664449999999</v>
      </c>
    </row>
    <row r="188" spans="1:11" x14ac:dyDescent="0.2">
      <c r="A188">
        <v>171</v>
      </c>
      <c r="B188" s="12">
        <v>0.46944286530000001</v>
      </c>
      <c r="C188" s="12">
        <v>-0.50076559570000001</v>
      </c>
      <c r="D188" s="12">
        <v>-0.32933143370000001</v>
      </c>
      <c r="E188" s="12">
        <v>-1.6496089813000001</v>
      </c>
      <c r="F188" s="12">
        <v>-1.6241122038</v>
      </c>
      <c r="G188" s="12">
        <v>-0.1428376348</v>
      </c>
      <c r="H188" s="12">
        <v>-1.7629174300000001E-2</v>
      </c>
      <c r="I188" s="12">
        <v>-1.3124265138</v>
      </c>
      <c r="J188" s="12">
        <v>0.99327980039999997</v>
      </c>
      <c r="K188" s="12">
        <v>0.71142790310000004</v>
      </c>
    </row>
    <row r="189" spans="1:11" x14ac:dyDescent="0.2">
      <c r="A189">
        <v>172</v>
      </c>
      <c r="B189" s="12">
        <v>7.81075408E-2</v>
      </c>
      <c r="C189" s="12">
        <v>-0.49741451139999998</v>
      </c>
      <c r="D189" s="12">
        <v>1.1045058367</v>
      </c>
      <c r="E189" s="12">
        <v>0.58611307989999994</v>
      </c>
      <c r="F189" s="12">
        <v>1.1116305272</v>
      </c>
      <c r="G189" s="12">
        <v>1.1417608160999999</v>
      </c>
      <c r="H189" s="12">
        <v>0.50193023380000001</v>
      </c>
      <c r="I189" s="12">
        <v>-0.9240721945</v>
      </c>
      <c r="J189" s="12">
        <v>1.2860431007999999</v>
      </c>
      <c r="K189" s="12">
        <v>-1.0236500390000001</v>
      </c>
    </row>
    <row r="190" spans="1:11" x14ac:dyDescent="0.2">
      <c r="A190">
        <v>173</v>
      </c>
      <c r="B190" s="12">
        <v>-2.44572999E-2</v>
      </c>
      <c r="C190" s="12">
        <v>4.2046807828999997</v>
      </c>
      <c r="D190" s="12">
        <v>0.62922671080000003</v>
      </c>
      <c r="E190" s="12">
        <v>0.73669083729999996</v>
      </c>
      <c r="F190" s="12">
        <v>5.2968232900000002E-2</v>
      </c>
      <c r="G190" s="12">
        <v>-9.1999343799999994E-2</v>
      </c>
      <c r="H190" s="12">
        <v>0.4631487078</v>
      </c>
      <c r="I190" s="12">
        <v>-8.5573483500000005E-2</v>
      </c>
      <c r="J190" s="12">
        <v>0.16844301749999999</v>
      </c>
      <c r="K190" s="12">
        <v>1.7477615309000001</v>
      </c>
    </row>
    <row r="191" spans="1:11" x14ac:dyDescent="0.2">
      <c r="A191">
        <v>174</v>
      </c>
      <c r="B191" s="12">
        <v>-0.1013500774</v>
      </c>
      <c r="C191" s="12">
        <v>-1.0463445458</v>
      </c>
      <c r="D191" s="12">
        <v>-1.2703832059</v>
      </c>
      <c r="E191" s="12">
        <v>-1.3694505480000001</v>
      </c>
      <c r="F191" s="12">
        <v>-1.1507300802</v>
      </c>
      <c r="G191" s="12">
        <v>1.1373987177</v>
      </c>
      <c r="H191" s="12">
        <v>-0.1576621091</v>
      </c>
      <c r="I191" s="12">
        <v>-1.1647386559999999</v>
      </c>
      <c r="J191" s="12">
        <v>-0.49668722459999998</v>
      </c>
      <c r="K191" s="12">
        <v>0.59066838740000005</v>
      </c>
    </row>
    <row r="192" spans="1:11" x14ac:dyDescent="0.2">
      <c r="A192">
        <v>175</v>
      </c>
      <c r="B192" s="12">
        <v>-0.70132504839999998</v>
      </c>
      <c r="C192" s="12">
        <v>-2.8482862800000001E-2</v>
      </c>
      <c r="D192" s="12">
        <v>-0.55343949469999998</v>
      </c>
      <c r="E192" s="12">
        <v>1.4218168515</v>
      </c>
      <c r="F192" s="12">
        <v>1.204097038</v>
      </c>
      <c r="G192" s="12">
        <v>1.4114656826</v>
      </c>
      <c r="H192" s="12">
        <v>-3.4879750899999999E-2</v>
      </c>
      <c r="I192" s="12">
        <v>-1.2180658256000001</v>
      </c>
      <c r="J192" s="12">
        <v>-1.247261548</v>
      </c>
      <c r="K192" s="12">
        <v>-0.45103050579999998</v>
      </c>
    </row>
    <row r="193" spans="1:11" x14ac:dyDescent="0.2">
      <c r="A193">
        <v>176</v>
      </c>
      <c r="B193" s="12">
        <v>0.45370111460000001</v>
      </c>
      <c r="C193" s="12">
        <v>0.32335167199999998</v>
      </c>
      <c r="D193" s="12">
        <v>0.83854511109999996</v>
      </c>
      <c r="E193" s="12">
        <v>-0.13004068590000001</v>
      </c>
      <c r="F193" s="12">
        <v>-1.2771808121999999</v>
      </c>
      <c r="G193" s="12">
        <v>-0.68278806749999998</v>
      </c>
      <c r="H193" s="12">
        <v>0.2146709477</v>
      </c>
      <c r="I193" s="12">
        <v>0.44283980080000002</v>
      </c>
      <c r="J193" s="12">
        <v>-1.1020243002000001</v>
      </c>
      <c r="K193" s="12">
        <v>-1.7654787974999999</v>
      </c>
    </row>
    <row r="194" spans="1:11" x14ac:dyDescent="0.2">
      <c r="A194">
        <v>177</v>
      </c>
      <c r="B194" s="12">
        <v>-0.14969572370000001</v>
      </c>
      <c r="C194" s="12">
        <v>-0.39300295959999998</v>
      </c>
      <c r="D194" s="12">
        <v>0.37323373440000002</v>
      </c>
      <c r="E194" s="12">
        <v>0.79758590709999999</v>
      </c>
      <c r="F194" s="12">
        <v>-0.35497325419999998</v>
      </c>
      <c r="G194" s="12">
        <v>0.63455382790000003</v>
      </c>
      <c r="H194" s="12">
        <v>1.4332976073999999</v>
      </c>
      <c r="I194" s="12">
        <v>1.7212733569000001</v>
      </c>
      <c r="J194" s="12">
        <v>-0.52539042229999999</v>
      </c>
      <c r="K194" s="12">
        <v>4.9855999400000003E-2</v>
      </c>
    </row>
    <row r="195" spans="1:11" x14ac:dyDescent="0.2">
      <c r="A195">
        <v>178</v>
      </c>
      <c r="B195" s="12">
        <v>1.3996980677999999</v>
      </c>
      <c r="C195" s="12">
        <v>-7.5198552700000004E-2</v>
      </c>
      <c r="D195" s="12">
        <v>0.29536613859999999</v>
      </c>
      <c r="E195" s="12">
        <v>3.81712632E-2</v>
      </c>
      <c r="F195" s="12">
        <v>2.082682138</v>
      </c>
      <c r="G195" s="12">
        <v>1.2773604670000001</v>
      </c>
      <c r="H195" s="12">
        <v>0.116807192</v>
      </c>
      <c r="I195" s="12">
        <v>-0.46102218119999999</v>
      </c>
      <c r="J195" s="12">
        <v>1.2437731110000001</v>
      </c>
      <c r="K195" s="12">
        <v>-1.7856295022999999</v>
      </c>
    </row>
    <row r="196" spans="1:11" x14ac:dyDescent="0.2">
      <c r="A196">
        <v>179</v>
      </c>
      <c r="B196" s="12">
        <v>0.48129395920000001</v>
      </c>
      <c r="C196" s="12">
        <v>-1.6262512458</v>
      </c>
      <c r="D196" s="12">
        <v>-1.3555279913</v>
      </c>
      <c r="E196" s="12">
        <v>0.2003700947</v>
      </c>
      <c r="F196" s="12">
        <v>-9.9973566599999994E-2</v>
      </c>
      <c r="G196" s="12">
        <v>-0.44027041389999999</v>
      </c>
      <c r="H196" s="12">
        <v>-1.0698674726999999</v>
      </c>
      <c r="I196" s="12">
        <v>0.90177331179999998</v>
      </c>
      <c r="J196" s="12">
        <v>-0.67647546820000004</v>
      </c>
      <c r="K196" s="12">
        <v>-0.41954953550000001</v>
      </c>
    </row>
    <row r="197" spans="1:11" x14ac:dyDescent="0.2">
      <c r="A197">
        <v>180</v>
      </c>
      <c r="B197" s="12">
        <v>1.016340705</v>
      </c>
      <c r="C197" s="12">
        <v>-0.14135548649999999</v>
      </c>
      <c r="D197" s="12">
        <v>1.5020804486999999</v>
      </c>
      <c r="E197" s="12">
        <v>0.28729671979999999</v>
      </c>
      <c r="F197" s="12">
        <v>-1.2751599563</v>
      </c>
      <c r="G197" s="12">
        <v>-0.35022188939999999</v>
      </c>
      <c r="H197" s="12">
        <v>-0.50268475239999999</v>
      </c>
      <c r="I197" s="12">
        <v>0.6783128102</v>
      </c>
      <c r="J197" s="12">
        <v>1.0114086503999999</v>
      </c>
      <c r="K197" s="12">
        <v>-1.983803499</v>
      </c>
    </row>
    <row r="198" spans="1:11" x14ac:dyDescent="0.2">
      <c r="A198">
        <v>181</v>
      </c>
      <c r="B198" s="12">
        <v>0.217734808</v>
      </c>
      <c r="C198" s="12">
        <v>0.30980738870000002</v>
      </c>
      <c r="D198" s="12">
        <v>-0.57168073080000004</v>
      </c>
      <c r="E198" s="12">
        <v>-0.3274189931</v>
      </c>
      <c r="F198" s="12">
        <v>0.400088785</v>
      </c>
      <c r="G198" s="12">
        <v>-1.6658703521</v>
      </c>
      <c r="H198" s="12">
        <v>-0.25618062270000003</v>
      </c>
      <c r="I198" s="12">
        <v>-0.50961585170000001</v>
      </c>
      <c r="J198" s="12">
        <v>0.60641447770000001</v>
      </c>
      <c r="K198" s="12">
        <v>-0.31396944630000001</v>
      </c>
    </row>
    <row r="199" spans="1:11" x14ac:dyDescent="0.2">
      <c r="A199">
        <v>182</v>
      </c>
      <c r="B199" s="12">
        <v>0.85162601609999999</v>
      </c>
      <c r="C199" s="12">
        <v>-1.9528781853999999</v>
      </c>
      <c r="D199" s="12">
        <v>-0.73393092000000004</v>
      </c>
      <c r="E199" s="12">
        <v>-0.87451626559999995</v>
      </c>
      <c r="F199" s="12">
        <v>0.25472442629999997</v>
      </c>
      <c r="G199" s="12">
        <v>7.9921559700000006E-2</v>
      </c>
      <c r="H199" s="12">
        <v>-1.0284329504</v>
      </c>
      <c r="I199" s="12">
        <v>-1.9569722079</v>
      </c>
      <c r="J199" s="12">
        <v>0.8118091731</v>
      </c>
      <c r="K199" s="12">
        <v>9.1572169800000006E-2</v>
      </c>
    </row>
    <row r="200" spans="1:11" x14ac:dyDescent="0.2">
      <c r="A200">
        <v>183</v>
      </c>
      <c r="B200" s="12">
        <v>-1.1393710601</v>
      </c>
      <c r="C200" s="12">
        <v>-0.65420360030000002</v>
      </c>
      <c r="D200" s="12">
        <v>-1.0442637997999999</v>
      </c>
      <c r="E200" s="12">
        <v>-0.32465315459999999</v>
      </c>
      <c r="F200" s="12">
        <v>-4.6088073100000002E-2</v>
      </c>
      <c r="G200" s="12">
        <v>-0.5273188714</v>
      </c>
      <c r="H200" s="12">
        <v>-0.14703466640000001</v>
      </c>
      <c r="I200" s="12">
        <v>4.1776681599999997E-2</v>
      </c>
      <c r="J200" s="12">
        <v>-0.18779391840000001</v>
      </c>
      <c r="K200" s="12">
        <v>-0.44356476150000002</v>
      </c>
    </row>
    <row r="201" spans="1:11" x14ac:dyDescent="0.2">
      <c r="A201">
        <v>184</v>
      </c>
      <c r="B201" s="12">
        <v>1.6707729619</v>
      </c>
      <c r="C201" s="12">
        <v>-2.0950348362</v>
      </c>
      <c r="D201" s="12">
        <v>0.24613042290000001</v>
      </c>
      <c r="E201" s="12">
        <v>-0.7020447568</v>
      </c>
      <c r="F201" s="12">
        <v>-0.226360652</v>
      </c>
      <c r="G201" s="12">
        <v>0.1000708946</v>
      </c>
      <c r="H201" s="12">
        <v>-0.43708873790000002</v>
      </c>
      <c r="I201" s="12">
        <v>0.1048586566</v>
      </c>
      <c r="J201" s="12">
        <v>-0.29024382859999998</v>
      </c>
      <c r="K201" s="12">
        <v>1.125936949</v>
      </c>
    </row>
    <row r="202" spans="1:11" x14ac:dyDescent="0.2">
      <c r="A202">
        <v>185</v>
      </c>
      <c r="B202" s="12">
        <v>-1.5706945718000001</v>
      </c>
      <c r="C202" s="12">
        <v>0.98395628509999999</v>
      </c>
      <c r="D202" s="12">
        <v>-3.10389259E-2</v>
      </c>
      <c r="E202" s="12">
        <v>1.4594099053</v>
      </c>
      <c r="F202" s="12">
        <v>0.15803532989999999</v>
      </c>
      <c r="G202" s="12">
        <v>-0.5179181638</v>
      </c>
      <c r="H202" s="12">
        <v>-0.55089184629999999</v>
      </c>
      <c r="I202" s="12">
        <v>-1.7122072917</v>
      </c>
      <c r="J202" s="12">
        <v>-0.53670985039999997</v>
      </c>
      <c r="K202" s="12">
        <v>-0.3712135916</v>
      </c>
    </row>
    <row r="203" spans="1:11" x14ac:dyDescent="0.2">
      <c r="A203">
        <v>186</v>
      </c>
      <c r="B203" s="12">
        <v>-0.26194758080000002</v>
      </c>
      <c r="C203" s="12">
        <v>0.34411919810000002</v>
      </c>
      <c r="D203" s="12">
        <v>0.80891481899999995</v>
      </c>
      <c r="E203" s="12">
        <v>0.32350302520000002</v>
      </c>
      <c r="F203" s="12">
        <v>-0.2543581587</v>
      </c>
      <c r="G203" s="12">
        <v>-0.94123268790000003</v>
      </c>
      <c r="H203" s="12">
        <v>-4.08456705E-2</v>
      </c>
      <c r="I203" s="12">
        <v>0.22089200149999999</v>
      </c>
      <c r="J203" s="12">
        <v>-0.43296040889999998</v>
      </c>
      <c r="K203" s="12">
        <v>0.46393799089999999</v>
      </c>
    </row>
    <row r="204" spans="1:11" x14ac:dyDescent="0.2">
      <c r="A204">
        <v>187</v>
      </c>
      <c r="B204" s="12">
        <v>1.9883237760000001</v>
      </c>
      <c r="C204" s="12">
        <v>-0.47658018149999998</v>
      </c>
      <c r="D204" s="12">
        <v>-0.67142340150000002</v>
      </c>
      <c r="E204" s="12">
        <v>-1.6715293773</v>
      </c>
      <c r="F204" s="12">
        <v>1.135183472</v>
      </c>
      <c r="G204" s="12">
        <v>0.3297618028</v>
      </c>
      <c r="H204" s="12">
        <v>1.1419381044000001</v>
      </c>
      <c r="I204" s="12">
        <v>-0.29145264380000002</v>
      </c>
      <c r="J204" s="12">
        <v>-1.4014158049000001</v>
      </c>
      <c r="K204" s="12">
        <v>-0.63709911149999998</v>
      </c>
    </row>
    <row r="205" spans="1:11" x14ac:dyDescent="0.2">
      <c r="A205">
        <v>188</v>
      </c>
      <c r="B205" s="12">
        <v>9.2774172299999999E-2</v>
      </c>
      <c r="C205" s="12">
        <v>-2.0429736476999998</v>
      </c>
      <c r="D205" s="12">
        <v>0.85815080690000001</v>
      </c>
      <c r="E205" s="12">
        <v>1.0283814314999999</v>
      </c>
      <c r="F205" s="12">
        <v>0.1516700282</v>
      </c>
      <c r="G205" s="12">
        <v>0.39960032740000001</v>
      </c>
      <c r="H205" s="12">
        <v>0.33462032079999998</v>
      </c>
      <c r="I205" s="12">
        <v>-1.3727234333</v>
      </c>
      <c r="J205" s="12">
        <v>-0.30265131150000002</v>
      </c>
      <c r="K205" s="12">
        <v>-0.52128744309999997</v>
      </c>
    </row>
    <row r="206" spans="1:11" x14ac:dyDescent="0.2">
      <c r="A206">
        <v>189</v>
      </c>
      <c r="B206" s="12">
        <v>0.70671639829999999</v>
      </c>
      <c r="C206" s="12">
        <v>0.90342825140000005</v>
      </c>
      <c r="D206" s="12">
        <v>-0.40386590459999999</v>
      </c>
      <c r="E206" s="12">
        <v>2.1021653900000001</v>
      </c>
      <c r="F206" s="12">
        <v>0.1393310271</v>
      </c>
      <c r="G206" s="12">
        <v>-1.1365243455</v>
      </c>
      <c r="H206" s="12">
        <v>-0.85477451260000004</v>
      </c>
      <c r="I206" s="12">
        <v>-5.1942383699999997E-2</v>
      </c>
      <c r="J206" s="12">
        <v>6.9517615800000002E-2</v>
      </c>
      <c r="K206" s="12">
        <v>9.7660333799999999E-2</v>
      </c>
    </row>
    <row r="207" spans="1:11" x14ac:dyDescent="0.2">
      <c r="A207">
        <v>190</v>
      </c>
      <c r="B207" s="12">
        <v>0.39197453929999998</v>
      </c>
      <c r="C207" s="12">
        <v>-0.20544501779999999</v>
      </c>
      <c r="D207" s="12">
        <v>-0.39682685760000003</v>
      </c>
      <c r="E207" s="12">
        <v>0.64275825249999996</v>
      </c>
      <c r="F207" s="12">
        <v>1.3702675039000001</v>
      </c>
      <c r="G207" s="12">
        <v>-0.52731894349999997</v>
      </c>
      <c r="H207" s="12">
        <v>0.78498540080000001</v>
      </c>
      <c r="I207" s="12">
        <v>1.0031920278999999</v>
      </c>
      <c r="J207" s="12">
        <v>0.70750460770000001</v>
      </c>
      <c r="K207" s="12">
        <v>0.13511488690000001</v>
      </c>
    </row>
    <row r="208" spans="1:11" x14ac:dyDescent="0.2">
      <c r="A208">
        <v>191</v>
      </c>
      <c r="B208" s="12">
        <v>-5.4361938999999996E-3</v>
      </c>
      <c r="C208" s="12">
        <v>1.4846916605</v>
      </c>
      <c r="D208" s="12">
        <v>4.23672124E-2</v>
      </c>
      <c r="E208" s="12">
        <v>-1.3018066860999999</v>
      </c>
      <c r="F208" s="12">
        <v>0.48026699099999998</v>
      </c>
      <c r="G208" s="12">
        <v>-1.1902969339</v>
      </c>
      <c r="H208" s="12">
        <v>0.16463299419999999</v>
      </c>
      <c r="I208" s="12">
        <v>-0.26989337920000001</v>
      </c>
      <c r="J208" s="12">
        <v>-4.3678815599999997E-2</v>
      </c>
      <c r="K208" s="12">
        <v>-1.43187121E-2</v>
      </c>
    </row>
    <row r="209" spans="1:11" x14ac:dyDescent="0.2">
      <c r="A209">
        <v>192</v>
      </c>
      <c r="B209" s="12">
        <v>-1.0142341991999999</v>
      </c>
      <c r="C209" s="12">
        <v>0.74362821769999998</v>
      </c>
      <c r="D209" s="12">
        <v>-0.3449660973</v>
      </c>
      <c r="E209" s="12">
        <v>0.51962825619999997</v>
      </c>
      <c r="F209" s="12">
        <v>0.296911068</v>
      </c>
      <c r="G209" s="12">
        <v>-3.5712081E-2</v>
      </c>
      <c r="H209" s="12">
        <v>-0.56860475570000002</v>
      </c>
      <c r="I209" s="12">
        <v>-0.3073176909</v>
      </c>
      <c r="J209" s="12">
        <v>-0.46623389180000002</v>
      </c>
      <c r="K209" s="12">
        <v>-1.6425745490000001</v>
      </c>
    </row>
    <row r="210" spans="1:11" x14ac:dyDescent="0.2">
      <c r="A210">
        <v>193</v>
      </c>
      <c r="B210" s="12">
        <v>-0.87234514510000005</v>
      </c>
      <c r="C210" s="12">
        <v>-1.7138051164000001</v>
      </c>
      <c r="D210" s="12">
        <v>1.0658617063</v>
      </c>
      <c r="E210" s="12">
        <v>-0.1587034658</v>
      </c>
      <c r="F210" s="12">
        <v>0.92755796300000004</v>
      </c>
      <c r="G210" s="12">
        <v>-0.51103251429999996</v>
      </c>
      <c r="H210" s="12">
        <v>0.2672843399</v>
      </c>
      <c r="I210" s="12">
        <v>0.35277237350000001</v>
      </c>
      <c r="J210" s="12">
        <v>-0.49168177950000003</v>
      </c>
      <c r="K210" s="12">
        <v>-0.97615196999999998</v>
      </c>
    </row>
    <row r="211" spans="1:11" x14ac:dyDescent="0.2">
      <c r="A211">
        <v>194</v>
      </c>
      <c r="B211" s="12">
        <v>0.83900145869999998</v>
      </c>
      <c r="C211" s="12">
        <v>-6.4858663100000005E-2</v>
      </c>
      <c r="D211" s="12">
        <v>-0.49428651239999999</v>
      </c>
      <c r="E211" s="12">
        <v>-4.8837253300000001E-2</v>
      </c>
      <c r="F211" s="12">
        <v>1.4006594391</v>
      </c>
      <c r="G211" s="12">
        <v>1.6530459340000001</v>
      </c>
      <c r="H211" s="12">
        <v>3.6095692568</v>
      </c>
      <c r="I211" s="12">
        <v>-0.1400505839</v>
      </c>
      <c r="J211" s="12">
        <v>0.1117441336</v>
      </c>
      <c r="K211" s="12">
        <v>0.1682124864</v>
      </c>
    </row>
    <row r="212" spans="1:11" x14ac:dyDescent="0.2">
      <c r="A212">
        <v>195</v>
      </c>
      <c r="B212" s="12">
        <v>-0.80301317459999999</v>
      </c>
      <c r="C212" s="12">
        <v>1.2845017717</v>
      </c>
      <c r="D212" s="12">
        <v>-1.1018854184</v>
      </c>
      <c r="E212" s="12">
        <v>-0.46571146889999998</v>
      </c>
      <c r="F212" s="12">
        <v>-0.17695246619999999</v>
      </c>
      <c r="G212" s="12">
        <v>1.6205507413</v>
      </c>
      <c r="H212" s="12">
        <v>-0.1321753319</v>
      </c>
      <c r="I212" s="12">
        <v>0.30424798489999999</v>
      </c>
      <c r="J212" s="12">
        <v>-0.72171695530000002</v>
      </c>
      <c r="K212" s="12">
        <v>-0.35954082310000002</v>
      </c>
    </row>
    <row r="213" spans="1:11" x14ac:dyDescent="0.2">
      <c r="A213">
        <v>196</v>
      </c>
      <c r="B213" s="12">
        <v>-1.0315785264999999</v>
      </c>
      <c r="C213" s="12">
        <v>0.3420864065</v>
      </c>
      <c r="D213" s="12">
        <v>0.6671627805</v>
      </c>
      <c r="E213" s="12">
        <v>-0.58738403370000003</v>
      </c>
      <c r="F213" s="12">
        <v>0.90808117070000005</v>
      </c>
      <c r="G213" s="12">
        <v>-1.7332811529000001</v>
      </c>
      <c r="H213" s="12">
        <v>0.37290050749999998</v>
      </c>
      <c r="I213" s="12">
        <v>-1.1444486440999999</v>
      </c>
      <c r="J213" s="12">
        <v>-0.50026182480000003</v>
      </c>
      <c r="K213" s="12">
        <v>9.3395110999999996E-3</v>
      </c>
    </row>
    <row r="214" spans="1:11" x14ac:dyDescent="0.2">
      <c r="A214">
        <v>197</v>
      </c>
      <c r="B214" s="12">
        <v>0.14882447130000001</v>
      </c>
      <c r="C214" s="12">
        <v>-0.50529161570000003</v>
      </c>
      <c r="D214" s="12">
        <v>1.9069256823</v>
      </c>
      <c r="E214" s="12">
        <v>0.78134400010000005</v>
      </c>
      <c r="F214" s="12">
        <v>2.2057324109000001</v>
      </c>
      <c r="G214" s="12">
        <v>-0.78955347600000003</v>
      </c>
      <c r="H214" s="12">
        <v>0.905843748</v>
      </c>
      <c r="I214" s="12">
        <v>2.2519169517000002</v>
      </c>
      <c r="J214" s="12">
        <v>0.20053860179999999</v>
      </c>
      <c r="K214" s="12">
        <v>0.24660601190000001</v>
      </c>
    </row>
    <row r="215" spans="1:11" x14ac:dyDescent="0.2">
      <c r="A215">
        <v>198</v>
      </c>
      <c r="B215" s="12">
        <v>-0.90256723849999998</v>
      </c>
      <c r="C215" s="12">
        <v>0.97670612069999996</v>
      </c>
      <c r="D215" s="12">
        <v>0.96088072229999999</v>
      </c>
      <c r="E215" s="12">
        <v>-0.11007504999999999</v>
      </c>
      <c r="F215" s="12">
        <v>1.8087301819999999</v>
      </c>
      <c r="G215" s="12">
        <v>-0.32601067080000001</v>
      </c>
      <c r="H215" s="12">
        <v>-2.0760018728</v>
      </c>
      <c r="I215" s="12">
        <v>-1.4399203349</v>
      </c>
      <c r="J215" s="12">
        <v>-0.17327709159999999</v>
      </c>
      <c r="K215" s="12">
        <v>0.59322931830000003</v>
      </c>
    </row>
    <row r="216" spans="1:11" x14ac:dyDescent="0.2">
      <c r="A216">
        <v>199</v>
      </c>
      <c r="B216" s="12">
        <v>-0.17987180080000001</v>
      </c>
      <c r="C216" s="12">
        <v>-1.3512585123</v>
      </c>
      <c r="D216" s="12">
        <v>0.53872611270000004</v>
      </c>
      <c r="E216" s="12">
        <v>-2.1235566017999998</v>
      </c>
      <c r="F216" s="12">
        <v>-0.38467229089999999</v>
      </c>
      <c r="G216" s="12">
        <v>-0.46668960700000001</v>
      </c>
      <c r="H216" s="12">
        <v>-1.8487142890999999</v>
      </c>
      <c r="I216" s="12">
        <v>0.14817046889999999</v>
      </c>
      <c r="J216" s="12">
        <v>0.96225773969999995</v>
      </c>
      <c r="K216" s="12">
        <v>-0.42990017419999998</v>
      </c>
    </row>
    <row r="217" spans="1:11" x14ac:dyDescent="0.2">
      <c r="A217">
        <v>200</v>
      </c>
      <c r="B217" s="12">
        <v>5.8443129199999999E-2</v>
      </c>
      <c r="C217" s="12">
        <v>2.60477941E-2</v>
      </c>
      <c r="D217" s="12">
        <v>0.38297153179999999</v>
      </c>
      <c r="E217" s="12">
        <v>2.0338271739999998</v>
      </c>
      <c r="F217" s="12">
        <v>1.1456620197</v>
      </c>
      <c r="G217" s="12">
        <v>-2.3766146676000002</v>
      </c>
      <c r="H217" s="12">
        <v>-1.0585661429</v>
      </c>
      <c r="I217" s="12">
        <v>-0.76928331230000002</v>
      </c>
      <c r="J217" s="12">
        <v>1.5186227578</v>
      </c>
      <c r="K217" s="12">
        <v>1.9268231554999999</v>
      </c>
    </row>
    <row r="218" spans="1:11" x14ac:dyDescent="0.2">
      <c r="A218">
        <v>201</v>
      </c>
      <c r="B218" s="12">
        <v>-5.9514093499999997E-2</v>
      </c>
      <c r="C218" s="12">
        <v>0.24636284510000001</v>
      </c>
      <c r="D218" s="12">
        <v>-1.2528203813000001</v>
      </c>
      <c r="E218" s="12">
        <v>-0.1215258936</v>
      </c>
      <c r="F218" s="12">
        <v>-1.9905120031000001</v>
      </c>
      <c r="G218" s="12">
        <v>0.88421424540000004</v>
      </c>
      <c r="H218" s="12">
        <v>0.54430783989999998</v>
      </c>
      <c r="I218" s="12">
        <v>-0.16195451850000001</v>
      </c>
      <c r="J218" s="12">
        <v>0.17562252519999999</v>
      </c>
      <c r="K218" s="12">
        <v>-0.79910544159999997</v>
      </c>
    </row>
    <row r="219" spans="1:11" x14ac:dyDescent="0.2">
      <c r="A219">
        <v>202</v>
      </c>
      <c r="B219" s="12">
        <v>1.3137205382999999</v>
      </c>
      <c r="C219" s="12">
        <v>-0.2298504763</v>
      </c>
      <c r="D219" s="12">
        <v>-2.8344151174999999</v>
      </c>
      <c r="E219" s="12">
        <v>-0.95156870589999998</v>
      </c>
      <c r="F219" s="12">
        <v>0.91689271579999998</v>
      </c>
      <c r="G219" s="12">
        <v>-0.43533109489999999</v>
      </c>
      <c r="H219" s="12">
        <v>0.16433020100000001</v>
      </c>
      <c r="I219" s="12">
        <v>-0.51777312119999996</v>
      </c>
      <c r="J219" s="12">
        <v>1.1121275700000001E-2</v>
      </c>
      <c r="K219" s="12">
        <v>1.6682420660999999</v>
      </c>
    </row>
    <row r="220" spans="1:11" x14ac:dyDescent="0.2">
      <c r="A220">
        <v>203</v>
      </c>
      <c r="B220" s="12">
        <v>-0.41157478110000001</v>
      </c>
      <c r="C220" s="12">
        <v>-0.50289478809999999</v>
      </c>
      <c r="D220" s="12">
        <v>0.79693495680000004</v>
      </c>
      <c r="E220" s="12">
        <v>2.0720173648000002</v>
      </c>
      <c r="F220" s="12">
        <v>0.81174666799999995</v>
      </c>
      <c r="G220" s="12">
        <v>-0.57897895180000003</v>
      </c>
      <c r="H220" s="12">
        <v>1.8396850249000001</v>
      </c>
      <c r="I220" s="12">
        <v>-4.4617302099999999E-2</v>
      </c>
      <c r="J220" s="12">
        <v>0.2254572031</v>
      </c>
      <c r="K220" s="12">
        <v>-1.1451422197000001</v>
      </c>
    </row>
    <row r="221" spans="1:11" x14ac:dyDescent="0.2">
      <c r="A221">
        <v>204</v>
      </c>
      <c r="B221" s="12">
        <v>-0.17954050269999999</v>
      </c>
      <c r="C221" s="12">
        <v>-0.33860134670000003</v>
      </c>
      <c r="D221" s="12">
        <v>-0.1455095116</v>
      </c>
      <c r="E221" s="12">
        <v>0.1241597571</v>
      </c>
      <c r="F221" s="12">
        <v>0.50419341620000002</v>
      </c>
      <c r="G221" s="12">
        <v>-1.6584098332999999</v>
      </c>
      <c r="H221" s="12">
        <v>-1.4297427214</v>
      </c>
      <c r="I221" s="12">
        <v>1.5717921627</v>
      </c>
      <c r="J221" s="12">
        <v>-0.90997642329999995</v>
      </c>
      <c r="K221" s="12">
        <v>-1.1573888215999999</v>
      </c>
    </row>
    <row r="222" spans="1:11" x14ac:dyDescent="0.2">
      <c r="A222">
        <v>205</v>
      </c>
      <c r="B222" s="12">
        <v>-1.1990661429</v>
      </c>
      <c r="C222" s="12">
        <v>-0.83506401659999996</v>
      </c>
      <c r="D222" s="12">
        <v>0.52276127610000001</v>
      </c>
      <c r="E222" s="12">
        <v>-1.0279970325000001</v>
      </c>
      <c r="F222" s="12">
        <v>-0.72470743110000002</v>
      </c>
      <c r="G222" s="12">
        <v>-0.16734551240000001</v>
      </c>
      <c r="H222" s="12">
        <v>1.0182101925</v>
      </c>
      <c r="I222" s="12">
        <v>2.7037609382999999</v>
      </c>
      <c r="J222" s="12">
        <v>-1.0594157546</v>
      </c>
      <c r="K222" s="12">
        <v>0.70432079839999995</v>
      </c>
    </row>
    <row r="223" spans="1:11" x14ac:dyDescent="0.2">
      <c r="A223">
        <v>206</v>
      </c>
      <c r="B223" s="12">
        <v>1.2950457272</v>
      </c>
      <c r="C223" s="12">
        <v>0.90679609670000005</v>
      </c>
      <c r="D223" s="12">
        <v>-0.99178825699999995</v>
      </c>
      <c r="E223" s="12">
        <v>1.4337480414999999</v>
      </c>
      <c r="F223" s="12">
        <v>-9.7944810699999996E-2</v>
      </c>
      <c r="G223" s="12">
        <v>1.6616625890000001</v>
      </c>
      <c r="H223" s="12">
        <v>-0.6551604567</v>
      </c>
      <c r="I223" s="12">
        <v>0.41685191910000002</v>
      </c>
      <c r="J223" s="12">
        <v>1.8701256342000001</v>
      </c>
      <c r="K223" s="12">
        <v>0.38317022690000002</v>
      </c>
    </row>
    <row r="224" spans="1:11" x14ac:dyDescent="0.2">
      <c r="A224">
        <v>207</v>
      </c>
      <c r="B224" s="12">
        <v>-0.20456034989999999</v>
      </c>
      <c r="C224" s="12">
        <v>-1.9114941296000001</v>
      </c>
      <c r="D224" s="12">
        <v>0.55668901260000003</v>
      </c>
      <c r="E224" s="12">
        <v>1.8333607533</v>
      </c>
      <c r="F224" s="12">
        <v>-1.4281585698999999</v>
      </c>
      <c r="G224" s="12">
        <v>0.61180111770000001</v>
      </c>
      <c r="H224" s="12">
        <v>0.37606653029999998</v>
      </c>
      <c r="I224" s="12">
        <v>1.2393775674</v>
      </c>
      <c r="J224" s="12">
        <v>0.92555315490000001</v>
      </c>
      <c r="K224" s="12">
        <v>0.2489986954</v>
      </c>
    </row>
    <row r="225" spans="1:11" x14ac:dyDescent="0.2">
      <c r="A225">
        <v>208</v>
      </c>
      <c r="B225" s="12">
        <v>2.0334865757</v>
      </c>
      <c r="C225" s="12">
        <v>-0.58449420289999998</v>
      </c>
      <c r="D225" s="12">
        <v>-0.12600791240000001</v>
      </c>
      <c r="E225" s="12">
        <v>-0.48133835200000002</v>
      </c>
      <c r="F225" s="12">
        <v>-0.96907315549999995</v>
      </c>
      <c r="G225" s="12">
        <v>0.1875368768</v>
      </c>
      <c r="H225" s="12">
        <v>0.34153253410000001</v>
      </c>
      <c r="I225" s="12">
        <v>0.82269398319999998</v>
      </c>
      <c r="J225" s="12">
        <v>-0.67832079199999995</v>
      </c>
      <c r="K225" s="12">
        <v>-0.13891717949999999</v>
      </c>
    </row>
    <row r="226" spans="1:11" x14ac:dyDescent="0.2">
      <c r="A226">
        <v>209</v>
      </c>
      <c r="B226" s="12">
        <v>0.29654186529999998</v>
      </c>
      <c r="C226" s="12">
        <v>0.1183318384</v>
      </c>
      <c r="D226" s="12">
        <v>1.1900252057</v>
      </c>
      <c r="E226" s="12">
        <v>-0.69931001599999998</v>
      </c>
      <c r="F226" s="12">
        <v>0.86215002750000003</v>
      </c>
      <c r="G226" s="12">
        <v>1.4230038142000001</v>
      </c>
      <c r="H226" s="12">
        <v>0.28506475999999997</v>
      </c>
      <c r="I226" s="12">
        <v>-1.1398745638000001</v>
      </c>
      <c r="J226" s="12">
        <v>-1.2225324260999999</v>
      </c>
      <c r="K226" s="12">
        <v>-0.61627007950000001</v>
      </c>
    </row>
    <row r="227" spans="1:11" x14ac:dyDescent="0.2">
      <c r="A227">
        <v>210</v>
      </c>
      <c r="B227" s="12">
        <v>-0.60305927699999995</v>
      </c>
      <c r="C227" s="12">
        <v>0.67470689009999996</v>
      </c>
      <c r="D227" s="12">
        <v>-1.0293208914</v>
      </c>
      <c r="E227" s="12">
        <v>-2.7883455516</v>
      </c>
      <c r="F227" s="12">
        <v>-1.4067544672000001</v>
      </c>
      <c r="G227" s="12">
        <v>-1.5627605682000001</v>
      </c>
      <c r="H227" s="12">
        <v>-0.32127866430000002</v>
      </c>
      <c r="I227" s="12">
        <v>0.46845328600000002</v>
      </c>
      <c r="J227" s="12">
        <v>-3.2066442029000002</v>
      </c>
      <c r="K227" s="12">
        <v>0.26479660269999999</v>
      </c>
    </row>
    <row r="228" spans="1:11" x14ac:dyDescent="0.2">
      <c r="A228">
        <v>211</v>
      </c>
      <c r="B228" s="12">
        <v>1.1067175838000001</v>
      </c>
      <c r="C228" s="12">
        <v>1.3411458793</v>
      </c>
      <c r="D228" s="12">
        <v>-0.89730936059999999</v>
      </c>
      <c r="E228" s="12">
        <v>-1.8169184736999999</v>
      </c>
      <c r="F228" s="12">
        <v>0.30311504989999999</v>
      </c>
      <c r="G228" s="12">
        <v>1.4605533187999999</v>
      </c>
      <c r="H228" s="12">
        <v>-1.6926480953</v>
      </c>
      <c r="I228" s="12">
        <v>-0.15940690299999999</v>
      </c>
      <c r="J228" s="12">
        <v>-0.49984726330000001</v>
      </c>
      <c r="K228" s="12">
        <v>0.1119783753</v>
      </c>
    </row>
    <row r="229" spans="1:11" x14ac:dyDescent="0.2">
      <c r="A229">
        <v>212</v>
      </c>
      <c r="B229" s="12">
        <v>6.15190709E-2</v>
      </c>
      <c r="C229" s="12">
        <v>0.43090518059999999</v>
      </c>
      <c r="D229" s="12">
        <v>0.91553155139999998</v>
      </c>
      <c r="E229" s="12">
        <v>0.22722491650000001</v>
      </c>
      <c r="F229" s="12">
        <v>-2.5833681817</v>
      </c>
      <c r="G229" s="12">
        <v>-1.0657367172000001</v>
      </c>
      <c r="H229" s="12">
        <v>0.91869771509999998</v>
      </c>
      <c r="I229" s="12">
        <v>1.1143526637000001</v>
      </c>
      <c r="J229" s="12">
        <v>-0.90015125770000004</v>
      </c>
      <c r="K229" s="12">
        <v>-0.2731247892</v>
      </c>
    </row>
    <row r="230" spans="1:11" x14ac:dyDescent="0.2">
      <c r="A230">
        <v>213</v>
      </c>
      <c r="B230" s="12">
        <v>-1.096608228</v>
      </c>
      <c r="C230" s="12">
        <v>-1.0857383351000001</v>
      </c>
      <c r="D230" s="12">
        <v>0.33134444740000002</v>
      </c>
      <c r="E230" s="12">
        <v>-1.4003906511999999</v>
      </c>
      <c r="F230" s="12">
        <v>-1.1523599632999999</v>
      </c>
      <c r="G230" s="12">
        <v>4.7859050399999999E-2</v>
      </c>
      <c r="H230" s="12">
        <v>-1.1715284559000001</v>
      </c>
      <c r="I230" s="12">
        <v>-1.5374601596999999</v>
      </c>
      <c r="J230" s="12">
        <v>-0.6464831647</v>
      </c>
      <c r="K230" s="12">
        <v>0.37321699260000002</v>
      </c>
    </row>
    <row r="231" spans="1:11" x14ac:dyDescent="0.2">
      <c r="A231">
        <v>214</v>
      </c>
      <c r="B231" s="12">
        <v>-1.4307613941999999</v>
      </c>
      <c r="C231" s="12">
        <v>-1.0637002199000001</v>
      </c>
      <c r="D231" s="12">
        <v>0.61494764719999995</v>
      </c>
      <c r="E231" s="12">
        <v>1.0250497474</v>
      </c>
      <c r="F231" s="12">
        <v>-0.93781652169999996</v>
      </c>
      <c r="G231" s="12">
        <v>-1.1048990314</v>
      </c>
      <c r="H231" s="12">
        <v>0.57038670120000001</v>
      </c>
      <c r="I231" s="12">
        <v>1.7589772588999999</v>
      </c>
      <c r="J231" s="12">
        <v>1.3561172362</v>
      </c>
      <c r="K231" s="12">
        <v>0.3065763641</v>
      </c>
    </row>
    <row r="232" spans="1:11" x14ac:dyDescent="0.2">
      <c r="A232">
        <v>215</v>
      </c>
      <c r="B232" s="12">
        <v>-1.6728884495</v>
      </c>
      <c r="C232" s="12">
        <v>-1.4461310985</v>
      </c>
      <c r="D232" s="12">
        <v>-0.7545801633</v>
      </c>
      <c r="E232" s="12">
        <v>0.85586824269999995</v>
      </c>
      <c r="F232" s="12">
        <v>-0.3357786794</v>
      </c>
      <c r="G232" s="12">
        <v>0.78686877219999996</v>
      </c>
      <c r="H232" s="12">
        <v>0.85092186209999998</v>
      </c>
      <c r="I232" s="12">
        <v>0.61436524739999998</v>
      </c>
      <c r="J232" s="12">
        <v>-1.1245793958000001</v>
      </c>
      <c r="K232" s="12">
        <v>0.71679338699999995</v>
      </c>
    </row>
    <row r="233" spans="1:11" x14ac:dyDescent="0.2">
      <c r="A233">
        <v>216</v>
      </c>
      <c r="B233" s="12">
        <v>-1.4884614288</v>
      </c>
      <c r="C233" s="12">
        <v>-9.2845456300000004E-2</v>
      </c>
      <c r="D233" s="12">
        <v>-0.97233498249999994</v>
      </c>
      <c r="E233" s="12">
        <v>-0.48201532359999999</v>
      </c>
      <c r="F233" s="12">
        <v>-1.1169808453000001</v>
      </c>
      <c r="G233" s="12">
        <v>-1.2869574977</v>
      </c>
      <c r="H233" s="12">
        <v>-1.0854022158000001</v>
      </c>
      <c r="I233" s="12">
        <v>-0.90953606109999996</v>
      </c>
      <c r="J233" s="12">
        <v>0.57831725590000005</v>
      </c>
      <c r="K233" s="12">
        <v>-1.4867704912999999</v>
      </c>
    </row>
    <row r="234" spans="1:11" x14ac:dyDescent="0.2">
      <c r="A234">
        <v>217</v>
      </c>
      <c r="B234" s="12">
        <v>1.3412647395999999</v>
      </c>
      <c r="C234" s="12">
        <v>0.72820096069999996</v>
      </c>
      <c r="D234" s="12">
        <v>-0.14511546010000001</v>
      </c>
      <c r="E234" s="12">
        <v>0.63399383750000005</v>
      </c>
      <c r="F234" s="12">
        <v>-0.1628533824</v>
      </c>
      <c r="G234" s="12">
        <v>-0.68161080389999995</v>
      </c>
      <c r="H234" s="12">
        <v>0.47930392869999999</v>
      </c>
      <c r="I234" s="12">
        <v>1.408602103</v>
      </c>
      <c r="J234" s="12">
        <v>0.97504094450000001</v>
      </c>
      <c r="K234" s="12">
        <v>0.62801509060000005</v>
      </c>
    </row>
    <row r="235" spans="1:11" x14ac:dyDescent="0.2">
      <c r="A235">
        <v>218</v>
      </c>
      <c r="B235" s="12">
        <v>0.50928854759999997</v>
      </c>
      <c r="C235" s="12">
        <v>-1.1866495640000001</v>
      </c>
      <c r="D235" s="12">
        <v>1.2883046374</v>
      </c>
      <c r="E235" s="12">
        <v>6.1426109899999998E-2</v>
      </c>
      <c r="F235" s="12">
        <v>-0.43002219749999998</v>
      </c>
      <c r="G235" s="12">
        <v>-0.3497263283</v>
      </c>
      <c r="H235" s="12">
        <v>0.30271106240000001</v>
      </c>
      <c r="I235" s="12">
        <v>-1.3106943207999999</v>
      </c>
      <c r="J235" s="12">
        <v>-2.0364561440000002</v>
      </c>
      <c r="K235" s="12">
        <v>-1.1611267432000001</v>
      </c>
    </row>
    <row r="236" spans="1:11" x14ac:dyDescent="0.2">
      <c r="A236">
        <v>219</v>
      </c>
      <c r="B236" s="12">
        <v>-1.2593317002</v>
      </c>
      <c r="C236" s="12">
        <v>-0.2272951657</v>
      </c>
      <c r="D236" s="12">
        <v>-1.1210793430999999</v>
      </c>
      <c r="E236" s="12">
        <v>0.74694704509999998</v>
      </c>
      <c r="F236" s="12">
        <v>-2.0811848350000002</v>
      </c>
      <c r="G236" s="12">
        <v>-0.13847133480000001</v>
      </c>
      <c r="H236" s="12">
        <v>1.3433467426000001</v>
      </c>
      <c r="I236" s="12">
        <v>1.955586772</v>
      </c>
      <c r="J236" s="12">
        <v>-0.36449655600000003</v>
      </c>
      <c r="K236" s="12">
        <v>0.69914313849999998</v>
      </c>
    </row>
    <row r="237" spans="1:11" x14ac:dyDescent="0.2">
      <c r="A237">
        <v>220</v>
      </c>
      <c r="B237" s="12">
        <v>9.3453292499999993E-2</v>
      </c>
      <c r="C237" s="12">
        <v>-0.61184481170000005</v>
      </c>
      <c r="D237" s="12">
        <v>0.1152405529</v>
      </c>
      <c r="E237" s="12">
        <v>-0.89392089689999998</v>
      </c>
      <c r="F237" s="12">
        <v>-0.70921475499999997</v>
      </c>
      <c r="G237" s="12">
        <v>0.69745091849999996</v>
      </c>
      <c r="H237" s="12">
        <v>1.7932116252999999</v>
      </c>
      <c r="I237" s="12">
        <v>0.73554406959999996</v>
      </c>
      <c r="J237" s="12">
        <v>4.1513099300000002E-2</v>
      </c>
      <c r="K237" s="12">
        <v>-1.4038393914</v>
      </c>
    </row>
    <row r="238" spans="1:11" x14ac:dyDescent="0.2">
      <c r="A238">
        <v>221</v>
      </c>
      <c r="B238" s="12">
        <v>-0.95419113320000004</v>
      </c>
      <c r="C238" s="12">
        <v>9.3351877400000005E-2</v>
      </c>
      <c r="D238" s="12">
        <v>0.1134825287</v>
      </c>
      <c r="E238" s="12">
        <v>-0.79347887669999995</v>
      </c>
      <c r="F238" s="12">
        <v>-1.4607231822</v>
      </c>
      <c r="G238" s="12">
        <v>1.2206230807</v>
      </c>
      <c r="H238" s="12">
        <v>-0.53788694159999995</v>
      </c>
      <c r="I238" s="12">
        <v>0.72288350850000005</v>
      </c>
      <c r="J238" s="12">
        <v>-0.82868439839999997</v>
      </c>
      <c r="K238" s="12">
        <v>0.64137887319999998</v>
      </c>
    </row>
    <row r="239" spans="1:11" x14ac:dyDescent="0.2">
      <c r="A239">
        <v>222</v>
      </c>
      <c r="B239" s="12">
        <v>-0.9033846754</v>
      </c>
      <c r="C239" s="12">
        <v>0.75661486</v>
      </c>
      <c r="D239" s="12">
        <v>-1.0852844145</v>
      </c>
      <c r="E239" s="12">
        <v>-0.88524875839999995</v>
      </c>
      <c r="F239" s="12">
        <v>-1.1883051455</v>
      </c>
      <c r="G239" s="12">
        <v>-0.73155001990000001</v>
      </c>
      <c r="H239" s="12">
        <v>-0.48113567569999999</v>
      </c>
      <c r="I239" s="12">
        <v>8.5952758700000007E-2</v>
      </c>
      <c r="J239" s="12">
        <v>-4.4152385799999999E-2</v>
      </c>
      <c r="K239" s="12">
        <v>0.47356763839999999</v>
      </c>
    </row>
    <row r="240" spans="1:11" x14ac:dyDescent="0.2">
      <c r="A240">
        <v>223</v>
      </c>
      <c r="B240" s="12">
        <v>-2.0966528464</v>
      </c>
      <c r="C240" s="12">
        <v>-2.7771441020999998</v>
      </c>
      <c r="D240" s="12">
        <v>-1.1671055531000001</v>
      </c>
      <c r="E240" s="12">
        <v>0.89810809209999998</v>
      </c>
      <c r="F240" s="12">
        <v>-1.0594774767999999</v>
      </c>
      <c r="G240" s="12">
        <v>-1.9470285998000001</v>
      </c>
      <c r="H240" s="12">
        <v>-0.45445947120000002</v>
      </c>
      <c r="I240" s="12">
        <v>-0.98870019119999997</v>
      </c>
      <c r="J240" s="12">
        <v>0.99736336759999999</v>
      </c>
      <c r="K240" s="12">
        <v>1.0094417328</v>
      </c>
    </row>
    <row r="241" spans="1:11" x14ac:dyDescent="0.2">
      <c r="A241">
        <v>224</v>
      </c>
      <c r="B241" s="12">
        <v>-0.9238560495</v>
      </c>
      <c r="C241" s="12">
        <v>-0.76120359339999999</v>
      </c>
      <c r="D241" s="12">
        <v>-0.39915007819999998</v>
      </c>
      <c r="E241" s="12">
        <v>0.29102670899999999</v>
      </c>
      <c r="F241" s="12">
        <v>-1.6128006611000001</v>
      </c>
      <c r="G241" s="12">
        <v>-0.10870774850000001</v>
      </c>
      <c r="H241" s="12">
        <v>0.771648153</v>
      </c>
      <c r="I241" s="12">
        <v>0.15662341569999999</v>
      </c>
      <c r="J241" s="12">
        <v>-1.2623112013</v>
      </c>
      <c r="K241" s="12">
        <v>-0.63195173549999994</v>
      </c>
    </row>
    <row r="242" spans="1:11" x14ac:dyDescent="0.2">
      <c r="A242">
        <v>225</v>
      </c>
      <c r="B242" s="12">
        <v>-0.39227805469999999</v>
      </c>
      <c r="C242" s="12">
        <v>1.2549952323</v>
      </c>
      <c r="D242" s="12">
        <v>-1.6438055603999999</v>
      </c>
      <c r="E242" s="12">
        <v>1.2974738449000001</v>
      </c>
      <c r="F242" s="12">
        <v>1.0983962E-3</v>
      </c>
      <c r="G242" s="12">
        <v>0.90434704990000003</v>
      </c>
      <c r="H242" s="12">
        <v>-0.2300447303</v>
      </c>
      <c r="I242" s="12">
        <v>0.80234705200000001</v>
      </c>
      <c r="J242" s="12">
        <v>1.2492275428999999</v>
      </c>
      <c r="K242" s="12">
        <v>1.3336727739000001</v>
      </c>
    </row>
    <row r="243" spans="1:11" x14ac:dyDescent="0.2">
      <c r="A243">
        <v>226</v>
      </c>
      <c r="B243" s="12">
        <v>-0.92903537280000004</v>
      </c>
      <c r="C243" s="12">
        <v>0.4297707985</v>
      </c>
      <c r="D243" s="12">
        <v>1.1643159137000001</v>
      </c>
      <c r="E243" s="12">
        <v>0.1283090039</v>
      </c>
      <c r="F243" s="12">
        <v>-0.77241997289999997</v>
      </c>
      <c r="G243" s="12">
        <v>0.64962485510000001</v>
      </c>
      <c r="H243" s="12">
        <v>1.2476065878</v>
      </c>
      <c r="I243" s="12">
        <v>1.82778062E-2</v>
      </c>
      <c r="J243" s="12">
        <v>0.8362518431</v>
      </c>
      <c r="K243" s="12">
        <v>-0.5081024516</v>
      </c>
    </row>
    <row r="244" spans="1:11" x14ac:dyDescent="0.2">
      <c r="A244">
        <v>227</v>
      </c>
      <c r="B244" s="12">
        <v>0.29663908300000003</v>
      </c>
      <c r="C244" s="12">
        <v>-0.8052705</v>
      </c>
      <c r="D244" s="12">
        <v>-9.1841758800000006E-2</v>
      </c>
      <c r="E244" s="12">
        <v>0.26901052809999998</v>
      </c>
      <c r="F244" s="12">
        <v>1.0332269669</v>
      </c>
      <c r="G244" s="12">
        <v>-0.33972725599999998</v>
      </c>
      <c r="H244" s="12">
        <v>0.64053051270000005</v>
      </c>
      <c r="I244" s="12">
        <v>0.22100728920000001</v>
      </c>
      <c r="J244" s="12">
        <v>-0.40511597739999999</v>
      </c>
      <c r="K244" s="12">
        <v>-0.5218041216</v>
      </c>
    </row>
    <row r="245" spans="1:11" x14ac:dyDescent="0.2">
      <c r="A245">
        <v>228</v>
      </c>
      <c r="B245" s="12">
        <v>0.94987909729999997</v>
      </c>
      <c r="C245" s="12">
        <v>-1.4365436508</v>
      </c>
      <c r="D245" s="12">
        <v>-1.044679887</v>
      </c>
      <c r="E245" s="12">
        <v>-2.5769936E-2</v>
      </c>
      <c r="F245" s="12">
        <v>1.0296584381</v>
      </c>
      <c r="G245" s="12">
        <v>1.6217383828</v>
      </c>
      <c r="H245" s="12">
        <v>-0.25034627380000002</v>
      </c>
      <c r="I245" s="12">
        <v>-0.41738778630000001</v>
      </c>
      <c r="J245" s="12">
        <v>-0.60832800440000001</v>
      </c>
      <c r="K245" s="12">
        <v>0.71037241360000003</v>
      </c>
    </row>
    <row r="246" spans="1:11" x14ac:dyDescent="0.2">
      <c r="A246">
        <v>229</v>
      </c>
      <c r="B246" s="12">
        <v>-0.30881741639999999</v>
      </c>
      <c r="C246" s="12">
        <v>0.74473005280000004</v>
      </c>
      <c r="D246" s="12">
        <v>1.4855048917</v>
      </c>
      <c r="E246" s="12">
        <v>-2.5652008842999998</v>
      </c>
      <c r="F246" s="12">
        <v>0.77750834859999995</v>
      </c>
      <c r="G246" s="12">
        <v>0.72990450790000005</v>
      </c>
      <c r="H246" s="12">
        <v>1.051249232</v>
      </c>
      <c r="I246" s="12">
        <v>-1.3134087521</v>
      </c>
      <c r="J246" s="12">
        <v>-0.40218519990000001</v>
      </c>
      <c r="K246" s="12">
        <v>0.46156546999999998</v>
      </c>
    </row>
    <row r="247" spans="1:11" x14ac:dyDescent="0.2">
      <c r="A247">
        <v>230</v>
      </c>
      <c r="B247" s="12">
        <v>-5.3065713700000003E-2</v>
      </c>
      <c r="C247" s="12">
        <v>0.53907182220000005</v>
      </c>
      <c r="D247" s="12">
        <v>1.9697760999999999E-3</v>
      </c>
      <c r="E247" s="12">
        <v>0.78430482410000002</v>
      </c>
      <c r="F247" s="12">
        <v>1.3073917087</v>
      </c>
      <c r="G247" s="12">
        <v>-0.84507260490000002</v>
      </c>
      <c r="H247" s="12">
        <v>-0.65792402120000004</v>
      </c>
      <c r="I247" s="12">
        <v>1.7375909311</v>
      </c>
      <c r="J247" s="12">
        <v>0.14985022570000001</v>
      </c>
      <c r="K247" s="12">
        <v>-1.0662655601</v>
      </c>
    </row>
    <row r="248" spans="1:11" x14ac:dyDescent="0.2">
      <c r="A248">
        <v>231</v>
      </c>
      <c r="B248" s="12">
        <v>-0.31078022869999999</v>
      </c>
      <c r="C248" s="12">
        <v>0.60889976069999996</v>
      </c>
      <c r="D248" s="12">
        <v>0.1217228758</v>
      </c>
      <c r="E248" s="12">
        <v>-0.73296010629999997</v>
      </c>
      <c r="F248" s="12">
        <v>1.5748036489999999</v>
      </c>
      <c r="G248" s="12">
        <v>-0.22243344749999999</v>
      </c>
      <c r="H248" s="12">
        <v>1.4052381974000001</v>
      </c>
      <c r="I248" s="12">
        <v>1.2112078819000001</v>
      </c>
      <c r="J248" s="12">
        <v>1.0004089061000001</v>
      </c>
      <c r="K248" s="12">
        <v>0.2139457833</v>
      </c>
    </row>
    <row r="249" spans="1:11" x14ac:dyDescent="0.2">
      <c r="A249">
        <v>232</v>
      </c>
      <c r="B249" s="12">
        <v>-0.52397498890000005</v>
      </c>
      <c r="C249" s="12">
        <v>-3.2937160383999999</v>
      </c>
      <c r="D249" s="12">
        <v>0.15738446049999999</v>
      </c>
      <c r="E249" s="12">
        <v>0.47890302750000002</v>
      </c>
      <c r="F249" s="12">
        <v>-1.6318056401000001</v>
      </c>
      <c r="G249" s="12">
        <v>1.3202666815999999</v>
      </c>
      <c r="H249" s="12">
        <v>1.272769391</v>
      </c>
      <c r="I249" s="12">
        <v>0.22975496079999999</v>
      </c>
      <c r="J249" s="12">
        <v>-0.36821878930000002</v>
      </c>
      <c r="K249" s="12">
        <v>-0.65741802380000003</v>
      </c>
    </row>
    <row r="250" spans="1:11" x14ac:dyDescent="0.2">
      <c r="A250">
        <v>233</v>
      </c>
      <c r="B250" s="12">
        <v>1.2337840755</v>
      </c>
      <c r="C250" s="12">
        <v>1.9425892301000001</v>
      </c>
      <c r="D250" s="12">
        <v>-0.72092293630000004</v>
      </c>
      <c r="E250" s="12">
        <v>-1.5911071024000001</v>
      </c>
      <c r="F250" s="12">
        <v>-0.96787710199999999</v>
      </c>
      <c r="G250" s="12">
        <v>-0.18991968610000001</v>
      </c>
      <c r="H250" s="12">
        <v>-0.85741121249999996</v>
      </c>
      <c r="I250" s="12">
        <v>-0.66439202060000002</v>
      </c>
      <c r="J250" s="12">
        <v>-0.27402227280000002</v>
      </c>
      <c r="K250" s="12">
        <v>-1.3106545366</v>
      </c>
    </row>
    <row r="251" spans="1:11" x14ac:dyDescent="0.2">
      <c r="A251">
        <v>234</v>
      </c>
      <c r="B251" s="12">
        <v>-0.94946112390000004</v>
      </c>
      <c r="C251" s="12">
        <v>-1.3324164541000001</v>
      </c>
      <c r="D251" s="12">
        <v>-4.2041009099999999E-2</v>
      </c>
      <c r="E251" s="12">
        <v>-0.1134508534</v>
      </c>
      <c r="F251" s="12">
        <v>0.40425982269999999</v>
      </c>
      <c r="G251" s="12">
        <v>-0.33005482050000001</v>
      </c>
      <c r="H251" s="12">
        <v>0.34400523929999999</v>
      </c>
      <c r="I251" s="12">
        <v>-0.36099278410000002</v>
      </c>
      <c r="J251" s="12">
        <v>0.38241438770000002</v>
      </c>
      <c r="K251" s="12">
        <v>2.4638610393999998</v>
      </c>
    </row>
    <row r="252" spans="1:11" x14ac:dyDescent="0.2">
      <c r="A252">
        <v>235</v>
      </c>
      <c r="B252" s="12">
        <v>0.49867732619999999</v>
      </c>
      <c r="C252" s="12">
        <v>-0.71819731850000001</v>
      </c>
      <c r="D252" s="12">
        <v>0.93691312159999995</v>
      </c>
      <c r="E252" s="12">
        <v>-1.441102586</v>
      </c>
      <c r="F252" s="12">
        <v>-0.30456726880000001</v>
      </c>
      <c r="G252" s="12">
        <v>-4.0553891000000002E-2</v>
      </c>
      <c r="H252" s="12">
        <v>0.68902276220000003</v>
      </c>
      <c r="I252" s="12">
        <v>-0.9536820023</v>
      </c>
      <c r="J252" s="12">
        <v>-0.39400290690000001</v>
      </c>
      <c r="K252" s="12">
        <v>0.64284134510000002</v>
      </c>
    </row>
    <row r="253" spans="1:11" x14ac:dyDescent="0.2">
      <c r="A253">
        <v>236</v>
      </c>
      <c r="B253" s="12">
        <v>1.4062027052999999</v>
      </c>
      <c r="C253" s="12">
        <v>-0.79321792170000005</v>
      </c>
      <c r="D253" s="12">
        <v>-5.7405958E-2</v>
      </c>
      <c r="E253" s="12">
        <v>0.21916324230000001</v>
      </c>
      <c r="F253" s="12">
        <v>-0.56534935340000003</v>
      </c>
      <c r="G253" s="12">
        <v>-1.0121863395999999</v>
      </c>
      <c r="H253" s="12">
        <v>0.88834226579999997</v>
      </c>
      <c r="I253" s="12">
        <v>0.52834478559999998</v>
      </c>
      <c r="J253" s="12">
        <v>0.38653035050000001</v>
      </c>
      <c r="K253" s="12">
        <v>-6.6588305599999995E-2</v>
      </c>
    </row>
    <row r="254" spans="1:11" x14ac:dyDescent="0.2">
      <c r="A254">
        <v>237</v>
      </c>
      <c r="B254" s="12">
        <v>0.70629881709999998</v>
      </c>
      <c r="C254" s="12">
        <v>-2.3120360408999998</v>
      </c>
      <c r="D254" s="12">
        <v>0.8071014581</v>
      </c>
      <c r="E254" s="12">
        <v>-0.15131472730000001</v>
      </c>
      <c r="F254" s="12">
        <v>1.4019382332000001</v>
      </c>
      <c r="G254" s="12">
        <v>0.35474436409999999</v>
      </c>
      <c r="H254" s="12">
        <v>0.84016899349999996</v>
      </c>
      <c r="I254" s="12">
        <v>4.6778090199999997E-2</v>
      </c>
      <c r="J254" s="12">
        <v>1.6355968500000002E-2</v>
      </c>
      <c r="K254" s="12">
        <v>-0.90315486060000005</v>
      </c>
    </row>
    <row r="255" spans="1:11" x14ac:dyDescent="0.2">
      <c r="A255">
        <v>238</v>
      </c>
      <c r="B255" s="12">
        <v>0.70327071429999999</v>
      </c>
      <c r="C255" s="12">
        <v>0.3486252332</v>
      </c>
      <c r="D255" s="12">
        <v>8.0026205999999996E-3</v>
      </c>
      <c r="E255" s="12">
        <v>1.2715125928</v>
      </c>
      <c r="F255" s="12">
        <v>0.51806940069999996</v>
      </c>
      <c r="G255" s="12">
        <v>0.35943470830000002</v>
      </c>
      <c r="H255" s="12">
        <v>0.26173411800000002</v>
      </c>
      <c r="I255" s="12">
        <v>0.59349160170000004</v>
      </c>
      <c r="J255" s="12">
        <v>1.7767065936999999</v>
      </c>
      <c r="K255" s="12">
        <v>-1.3570587212</v>
      </c>
    </row>
    <row r="256" spans="1:11" x14ac:dyDescent="0.2">
      <c r="A256">
        <v>239</v>
      </c>
      <c r="B256" s="12">
        <v>-0.33946529910000001</v>
      </c>
      <c r="C256" s="12">
        <v>0.85034812849999997</v>
      </c>
      <c r="D256" s="12">
        <v>0.3426277599</v>
      </c>
      <c r="E256" s="12">
        <v>-1.3118048015999999</v>
      </c>
      <c r="F256" s="12">
        <v>0.21900133050000001</v>
      </c>
      <c r="G256" s="12">
        <v>-0.86863177950000003</v>
      </c>
      <c r="H256" s="12">
        <v>0.74866008969999998</v>
      </c>
      <c r="I256" s="12">
        <v>-0.42469851269999997</v>
      </c>
      <c r="J256" s="12">
        <v>0.96420623999999999</v>
      </c>
      <c r="K256" s="12">
        <v>1.2573190644000001</v>
      </c>
    </row>
    <row r="257" spans="1:11" x14ac:dyDescent="0.2">
      <c r="A257">
        <v>240</v>
      </c>
      <c r="B257" s="12">
        <v>-1.4926492593</v>
      </c>
      <c r="C257" s="12">
        <v>0.5158708648</v>
      </c>
      <c r="D257" s="12">
        <v>0.66574916380000004</v>
      </c>
      <c r="E257" s="12">
        <v>0.2060084294</v>
      </c>
      <c r="F257" s="12">
        <v>-0.80741799160000005</v>
      </c>
      <c r="G257" s="12">
        <v>0.50875702020000002</v>
      </c>
      <c r="H257" s="12">
        <v>-1.6518342973</v>
      </c>
      <c r="I257" s="12">
        <v>-0.28955901280000002</v>
      </c>
      <c r="J257" s="12">
        <v>-0.27248643630000002</v>
      </c>
      <c r="K257" s="12">
        <v>-0.58476805499999995</v>
      </c>
    </row>
    <row r="258" spans="1:11" x14ac:dyDescent="0.2">
      <c r="A258">
        <v>241</v>
      </c>
      <c r="B258" s="12">
        <v>-8.2898034499999995E-2</v>
      </c>
      <c r="C258" s="12">
        <v>-0.22668610450000001</v>
      </c>
      <c r="D258" s="12">
        <v>-0.25591328279999997</v>
      </c>
      <c r="E258" s="12">
        <v>0.49992477680000003</v>
      </c>
      <c r="F258" s="12">
        <v>-3.2931771700000001E-2</v>
      </c>
      <c r="G258" s="12">
        <v>-0.1131066547</v>
      </c>
      <c r="H258" s="12">
        <v>-2.5335270691999998</v>
      </c>
      <c r="I258" s="12">
        <v>-0.1130287661</v>
      </c>
      <c r="J258" s="12">
        <v>-0.92740813499999997</v>
      </c>
      <c r="K258" s="12">
        <v>0.22133624139999999</v>
      </c>
    </row>
    <row r="259" spans="1:11" x14ac:dyDescent="0.2">
      <c r="A259">
        <v>242</v>
      </c>
      <c r="B259" s="12">
        <v>-0.12816311920000001</v>
      </c>
      <c r="C259" s="12">
        <v>-1.6321895328</v>
      </c>
      <c r="D259" s="12">
        <v>-2.0553193840000001</v>
      </c>
      <c r="E259" s="12">
        <v>-1.2766123288</v>
      </c>
      <c r="F259" s="12">
        <v>0.48282940210000003</v>
      </c>
      <c r="G259" s="12">
        <v>-0.76763751089999999</v>
      </c>
      <c r="H259" s="12">
        <v>0.60346924319999995</v>
      </c>
      <c r="I259" s="12">
        <v>-1.4152447504000001</v>
      </c>
      <c r="J259" s="12">
        <v>-1.1240317226000001</v>
      </c>
      <c r="K259" s="12">
        <v>-0.1214095399</v>
      </c>
    </row>
    <row r="260" spans="1:11" x14ac:dyDescent="0.2">
      <c r="A260">
        <v>243</v>
      </c>
      <c r="B260" s="12">
        <v>0.98588408029999997</v>
      </c>
      <c r="C260" s="12">
        <v>0.79946062370000004</v>
      </c>
      <c r="D260" s="12">
        <v>-0.44363246220000002</v>
      </c>
      <c r="E260" s="12">
        <v>-1.2650834922</v>
      </c>
      <c r="F260" s="12">
        <v>0.46797742339999998</v>
      </c>
      <c r="G260" s="12">
        <v>-0.2460216995</v>
      </c>
      <c r="H260" s="12">
        <v>-1.3707776179</v>
      </c>
      <c r="I260" s="12">
        <v>0.83005029819999998</v>
      </c>
      <c r="J260" s="12">
        <v>1.12283073E-2</v>
      </c>
      <c r="K260" s="12">
        <v>-1.6227749138000001</v>
      </c>
    </row>
    <row r="261" spans="1:11" x14ac:dyDescent="0.2">
      <c r="A261">
        <v>244</v>
      </c>
      <c r="B261" s="12">
        <v>-0.87497931709999999</v>
      </c>
      <c r="C261" s="12">
        <v>1.9444939831000001</v>
      </c>
      <c r="D261" s="12">
        <v>-0.2107200934</v>
      </c>
      <c r="E261" s="12">
        <v>0.3202733941</v>
      </c>
      <c r="F261" s="12">
        <v>0.51328622349999997</v>
      </c>
      <c r="G261" s="12">
        <v>-0.38499938049999999</v>
      </c>
      <c r="H261" s="12">
        <v>0.15586995819999999</v>
      </c>
      <c r="I261" s="12">
        <v>1.352468472</v>
      </c>
      <c r="J261" s="12">
        <v>-0.64914208929999995</v>
      </c>
      <c r="K261" s="12">
        <v>0.14017558769999999</v>
      </c>
    </row>
    <row r="262" spans="1:11" x14ac:dyDescent="0.2">
      <c r="A262">
        <v>245</v>
      </c>
      <c r="B262" s="12">
        <v>7.2557781200000004E-2</v>
      </c>
      <c r="C262" s="12">
        <v>-0.78942533969999995</v>
      </c>
      <c r="D262" s="12">
        <v>0.22138368089999999</v>
      </c>
      <c r="E262" s="12">
        <v>-1.8506515771000001</v>
      </c>
      <c r="F262" s="12">
        <v>-0.13635935260000001</v>
      </c>
      <c r="G262" s="12">
        <v>0.2267430121</v>
      </c>
      <c r="H262" s="12">
        <v>0.29661903830000003</v>
      </c>
      <c r="I262" s="12">
        <v>-0.48714624210000002</v>
      </c>
      <c r="J262" s="12">
        <v>1.0421023747</v>
      </c>
      <c r="K262" s="12">
        <v>-1.1758364452000001</v>
      </c>
    </row>
    <row r="263" spans="1:11" x14ac:dyDescent="0.2">
      <c r="A263">
        <v>246</v>
      </c>
      <c r="B263" s="12">
        <v>-0.69180622979999995</v>
      </c>
      <c r="C263" s="12">
        <v>1.6687281</v>
      </c>
      <c r="D263" s="12">
        <v>-0.72832245659999995</v>
      </c>
      <c r="E263" s="12">
        <v>-0.21792939929999999</v>
      </c>
      <c r="F263" s="12">
        <v>-0.8626537326</v>
      </c>
      <c r="G263" s="12">
        <v>2.8089598411000001</v>
      </c>
      <c r="H263" s="12">
        <v>0.67473252589999999</v>
      </c>
      <c r="I263" s="12">
        <v>-0.31948236969999999</v>
      </c>
      <c r="J263" s="12">
        <v>-1.1978104885</v>
      </c>
      <c r="K263" s="12">
        <v>-1.1363992124</v>
      </c>
    </row>
    <row r="264" spans="1:11" x14ac:dyDescent="0.2">
      <c r="A264">
        <v>247</v>
      </c>
      <c r="B264" s="12">
        <v>-1.0680206910000001</v>
      </c>
      <c r="C264" s="12">
        <v>-0.85319033769999997</v>
      </c>
      <c r="D264" s="12">
        <v>-9.4952085899999997E-2</v>
      </c>
      <c r="E264" s="12">
        <v>-1.7593433178</v>
      </c>
      <c r="F264" s="12">
        <v>-2.4221529087000002</v>
      </c>
      <c r="G264" s="12">
        <v>-2.2871557902999999</v>
      </c>
      <c r="H264" s="12">
        <v>1.1371420755999999</v>
      </c>
      <c r="I264" s="12">
        <v>-0.1416744046</v>
      </c>
      <c r="J264" s="12">
        <v>0.81402832759999999</v>
      </c>
      <c r="K264" s="12">
        <v>-1.3170225781</v>
      </c>
    </row>
    <row r="265" spans="1:11" x14ac:dyDescent="0.2">
      <c r="A265">
        <v>248</v>
      </c>
      <c r="B265" s="12">
        <v>0.80578795920000001</v>
      </c>
      <c r="C265" s="12">
        <v>0.1062698549</v>
      </c>
      <c r="D265" s="12">
        <v>-0.2352300558</v>
      </c>
      <c r="E265" s="12">
        <v>-1.2643116681</v>
      </c>
      <c r="F265" s="12">
        <v>-0.64790625349999997</v>
      </c>
      <c r="G265" s="12">
        <v>-2.0455395746999998</v>
      </c>
      <c r="H265" s="12">
        <v>0.27330265539999998</v>
      </c>
      <c r="I265" s="12">
        <v>-0.16639715429999999</v>
      </c>
      <c r="J265" s="12">
        <v>0.58888922889999995</v>
      </c>
      <c r="K265" s="12">
        <v>-0.58375928269999999</v>
      </c>
    </row>
    <row r="266" spans="1:11" x14ac:dyDescent="0.2">
      <c r="A266">
        <v>249</v>
      </c>
      <c r="B266" s="12">
        <v>0.52960030550000003</v>
      </c>
      <c r="C266" s="12">
        <v>-0.57290987920000003</v>
      </c>
      <c r="D266" s="12">
        <v>0.75957266280000002</v>
      </c>
      <c r="E266" s="12">
        <v>-1.3395867212999999</v>
      </c>
      <c r="F266" s="12">
        <v>0.33227471730000002</v>
      </c>
      <c r="G266" s="12">
        <v>-0.99370857479999997</v>
      </c>
      <c r="H266" s="12">
        <v>-0.62567211379999998</v>
      </c>
      <c r="I266" s="12">
        <v>1.0246519866999999</v>
      </c>
      <c r="J266" s="12">
        <v>-1.2142390564000001</v>
      </c>
      <c r="K266" s="12">
        <v>1.4942118955999999</v>
      </c>
    </row>
    <row r="267" spans="1:11" x14ac:dyDescent="0.2">
      <c r="A267">
        <v>250</v>
      </c>
      <c r="B267" s="12">
        <v>0.80860413450000002</v>
      </c>
      <c r="C267" s="12">
        <v>0.35633250449999998</v>
      </c>
      <c r="D267" s="12">
        <v>-0.83013398949999995</v>
      </c>
      <c r="E267" s="12">
        <v>0.35302783630000001</v>
      </c>
      <c r="F267" s="12">
        <v>-0.86042593190000005</v>
      </c>
      <c r="G267" s="12">
        <v>-0.1963515331</v>
      </c>
      <c r="H267" s="12">
        <v>-0.80271301309999998</v>
      </c>
      <c r="I267" s="12">
        <v>-0.1481199564</v>
      </c>
      <c r="J267" s="12">
        <v>1.4485226418999999</v>
      </c>
      <c r="K267" s="12">
        <v>-0.48734744610000003</v>
      </c>
    </row>
    <row r="268" spans="1:11" x14ac:dyDescent="0.2">
      <c r="A268">
        <v>251</v>
      </c>
      <c r="B268" s="12">
        <v>1.3056745416</v>
      </c>
      <c r="C268" s="12">
        <v>0.52098279759999999</v>
      </c>
      <c r="D268" s="12">
        <v>0.3555925492</v>
      </c>
      <c r="E268" s="12">
        <v>1.5828267356000001</v>
      </c>
      <c r="F268" s="12">
        <v>2.5736947326999999</v>
      </c>
      <c r="G268" s="12">
        <v>0.54701907979999997</v>
      </c>
      <c r="H268" s="12">
        <v>1.4684223301999999</v>
      </c>
      <c r="I268" s="12">
        <v>0.81469361070000001</v>
      </c>
      <c r="J268" s="12">
        <v>-0.85987352409999995</v>
      </c>
      <c r="K268" s="12">
        <v>-0.31837971349999999</v>
      </c>
    </row>
    <row r="269" spans="1:11" x14ac:dyDescent="0.2">
      <c r="A269">
        <v>252</v>
      </c>
      <c r="B269" s="12">
        <v>-1.0841607783</v>
      </c>
      <c r="C269" s="12">
        <v>-4.7749424700000001E-2</v>
      </c>
      <c r="D269" s="12">
        <v>-0.50135358559999998</v>
      </c>
      <c r="E269" s="12">
        <v>-0.69934943319999998</v>
      </c>
      <c r="F269" s="12">
        <v>-2.1764072057999999</v>
      </c>
      <c r="G269" s="12">
        <v>1.9118225E-3</v>
      </c>
      <c r="H269" s="12">
        <v>0.31581605829999998</v>
      </c>
      <c r="I269" s="12">
        <v>0.11055932240000001</v>
      </c>
      <c r="J269" s="12">
        <v>-1.2118047095</v>
      </c>
      <c r="K269" s="12">
        <v>-0.89929503470000005</v>
      </c>
    </row>
    <row r="270" spans="1:11" x14ac:dyDescent="0.2">
      <c r="A270">
        <v>253</v>
      </c>
      <c r="B270" s="12">
        <v>-2.0748417349000001</v>
      </c>
      <c r="C270" s="12">
        <v>-1.3653782022000001</v>
      </c>
      <c r="D270" s="12">
        <v>0.91722243589999997</v>
      </c>
      <c r="E270" s="12">
        <v>2.25713276E-2</v>
      </c>
      <c r="F270" s="12">
        <v>1.2206223947999999</v>
      </c>
      <c r="G270" s="12">
        <v>-1.2038987301999999</v>
      </c>
      <c r="H270" s="12">
        <v>0.55283314979999998</v>
      </c>
      <c r="I270" s="12">
        <v>1.1351308997</v>
      </c>
      <c r="J270" s="12">
        <v>-0.3219538716</v>
      </c>
      <c r="K270" s="12">
        <v>0.28642592839999997</v>
      </c>
    </row>
    <row r="271" spans="1:11" x14ac:dyDescent="0.2">
      <c r="A271">
        <v>254</v>
      </c>
      <c r="B271" s="12">
        <v>0.67389103380000004</v>
      </c>
      <c r="C271" s="12">
        <v>1.7935936502000001</v>
      </c>
      <c r="D271" s="12">
        <v>-1.1115443790999999</v>
      </c>
      <c r="E271" s="12">
        <v>2.7226192100000001E-2</v>
      </c>
      <c r="F271" s="12">
        <v>-6.2850974500000004E-2</v>
      </c>
      <c r="G271" s="12">
        <v>1.1453176058000001</v>
      </c>
      <c r="H271" s="12">
        <v>-0.2090963887</v>
      </c>
      <c r="I271" s="12">
        <v>-0.24268764070000001</v>
      </c>
      <c r="J271" s="12">
        <v>1.2270702612</v>
      </c>
      <c r="K271" s="12">
        <v>0.67035843319999999</v>
      </c>
    </row>
    <row r="272" spans="1:11" x14ac:dyDescent="0.2">
      <c r="A272">
        <v>255</v>
      </c>
      <c r="B272" s="12">
        <v>0.3447342223</v>
      </c>
      <c r="C272" s="12">
        <v>1.2492929534999999</v>
      </c>
      <c r="D272" s="12">
        <v>0.31221853109999997</v>
      </c>
      <c r="E272" s="12">
        <v>-0.88807462500000001</v>
      </c>
      <c r="F272" s="12">
        <v>-1.6456763513999999</v>
      </c>
      <c r="G272" s="12">
        <v>-0.334317688</v>
      </c>
      <c r="H272" s="12">
        <v>-9.5482155099999994E-2</v>
      </c>
      <c r="I272" s="12">
        <v>-0.50216395830000005</v>
      </c>
      <c r="J272" s="12">
        <v>0.91487908579999999</v>
      </c>
      <c r="K272" s="12">
        <v>4.3797377499999998E-2</v>
      </c>
    </row>
    <row r="273" spans="1:11" x14ac:dyDescent="0.2">
      <c r="A273">
        <v>256</v>
      </c>
      <c r="B273" s="12">
        <v>-0.55130737360000004</v>
      </c>
      <c r="C273" s="12">
        <v>-0.96627484900000005</v>
      </c>
      <c r="D273" s="12">
        <v>0.76552828669999995</v>
      </c>
      <c r="E273" s="12">
        <v>-1.601034487</v>
      </c>
      <c r="F273" s="12">
        <v>5.4844108699999998E-2</v>
      </c>
      <c r="G273" s="12">
        <v>0.69932394119999997</v>
      </c>
      <c r="H273" s="12">
        <v>1.7201185099999999E-2</v>
      </c>
      <c r="I273" s="12">
        <v>-0.60437516069999997</v>
      </c>
      <c r="J273" s="12">
        <v>9.0458769100000003E-2</v>
      </c>
      <c r="K273" s="12">
        <v>1.8162848484</v>
      </c>
    </row>
    <row r="274" spans="1:11" x14ac:dyDescent="0.2">
      <c r="A274">
        <v>257</v>
      </c>
      <c r="B274" s="12">
        <v>-1.1217017296</v>
      </c>
      <c r="C274" s="12">
        <v>3.1723100158999999</v>
      </c>
      <c r="D274" s="12">
        <v>6.2588321799999999E-2</v>
      </c>
      <c r="E274" s="12">
        <v>1.6193551768000001</v>
      </c>
      <c r="F274" s="12">
        <v>2.0020373978000001</v>
      </c>
      <c r="G274" s="12">
        <v>0.76686758070000005</v>
      </c>
      <c r="H274" s="12">
        <v>0.50734626780000003</v>
      </c>
      <c r="I274" s="12">
        <v>0.43067776169999999</v>
      </c>
      <c r="J274" s="12">
        <v>0.33680022749999999</v>
      </c>
      <c r="K274" s="12">
        <v>-0.4224913173</v>
      </c>
    </row>
    <row r="275" spans="1:11" x14ac:dyDescent="0.2">
      <c r="A275">
        <v>258</v>
      </c>
      <c r="B275" s="12">
        <v>1.5604052209999999</v>
      </c>
      <c r="C275" s="12">
        <v>-0.85653928000000001</v>
      </c>
      <c r="D275" s="12">
        <v>0.38162236399999999</v>
      </c>
      <c r="E275" s="12">
        <v>2.2573839402</v>
      </c>
      <c r="F275" s="12">
        <v>-0.26616585390000003</v>
      </c>
      <c r="G275" s="12">
        <v>1.5136698112</v>
      </c>
      <c r="H275" s="12">
        <v>0.82360839799999996</v>
      </c>
      <c r="I275" s="12">
        <v>1.6743832350000001</v>
      </c>
      <c r="J275" s="12">
        <v>1.2407467267000001</v>
      </c>
      <c r="K275" s="12">
        <v>-1.8562998182999999</v>
      </c>
    </row>
    <row r="276" spans="1:11" x14ac:dyDescent="0.2">
      <c r="A276">
        <v>259</v>
      </c>
      <c r="B276" s="12">
        <v>-0.90480006840000005</v>
      </c>
      <c r="C276" s="12">
        <v>0.77550544050000003</v>
      </c>
      <c r="D276" s="12">
        <v>-0.86138679439999999</v>
      </c>
      <c r="E276" s="12">
        <v>-0.46443520049999998</v>
      </c>
      <c r="F276" s="12">
        <v>0.1443590038</v>
      </c>
      <c r="G276" s="12">
        <v>0.67427231880000005</v>
      </c>
      <c r="H276" s="12">
        <v>-1.8867576246</v>
      </c>
      <c r="I276" s="12">
        <v>1.6146224174999999</v>
      </c>
      <c r="J276" s="12">
        <v>0.32939452260000002</v>
      </c>
      <c r="K276" s="12">
        <v>0.52608928619999995</v>
      </c>
    </row>
    <row r="277" spans="1:11" x14ac:dyDescent="0.2">
      <c r="A277">
        <v>260</v>
      </c>
      <c r="B277" s="12">
        <v>1.6232025866999999</v>
      </c>
      <c r="C277" s="12">
        <v>-7.1670330599999998E-2</v>
      </c>
      <c r="D277" s="12">
        <v>-0.16665276339999999</v>
      </c>
      <c r="E277" s="12">
        <v>1.3022243311999999</v>
      </c>
      <c r="F277" s="12">
        <v>-2.2668701507</v>
      </c>
      <c r="G277" s="12">
        <v>-1.0684712371</v>
      </c>
      <c r="H277" s="12">
        <v>9.3114522699999994E-2</v>
      </c>
      <c r="I277" s="12">
        <v>0.96524690499999999</v>
      </c>
      <c r="J277" s="12">
        <v>5.2147630200000003E-2</v>
      </c>
      <c r="K277" s="12">
        <v>-1.1800535237000001</v>
      </c>
    </row>
    <row r="278" spans="1:11" x14ac:dyDescent="0.2">
      <c r="A278">
        <v>261</v>
      </c>
      <c r="B278" s="12">
        <v>0.94140377350000004</v>
      </c>
      <c r="C278" s="12">
        <v>1.3296107317000001</v>
      </c>
      <c r="D278" s="12">
        <v>0.57692086769999995</v>
      </c>
      <c r="E278" s="12">
        <v>0.3321353239</v>
      </c>
      <c r="F278" s="12">
        <v>0.95090285929999996</v>
      </c>
      <c r="G278" s="12">
        <v>-1.1617675186</v>
      </c>
      <c r="H278" s="12">
        <v>0.45642947070000001</v>
      </c>
      <c r="I278" s="12">
        <v>-0.41553555990000002</v>
      </c>
      <c r="J278" s="12">
        <v>0.34729057070000002</v>
      </c>
      <c r="K278" s="12">
        <v>-1.518188001</v>
      </c>
    </row>
    <row r="279" spans="1:11" x14ac:dyDescent="0.2">
      <c r="A279">
        <v>262</v>
      </c>
      <c r="B279" s="12">
        <v>0.43108107769999998</v>
      </c>
      <c r="C279" s="12">
        <v>0.25764758310000002</v>
      </c>
      <c r="D279" s="12">
        <v>0.91926850299999996</v>
      </c>
      <c r="E279" s="12">
        <v>0.4010167731</v>
      </c>
      <c r="F279" s="12">
        <v>1.0149750326</v>
      </c>
      <c r="G279" s="12">
        <v>0.3418944693</v>
      </c>
      <c r="H279" s="12">
        <v>-1.2553416734</v>
      </c>
      <c r="I279" s="12">
        <v>5.0360796800000003E-2</v>
      </c>
      <c r="J279" s="12">
        <v>-0.81712998169999995</v>
      </c>
      <c r="K279" s="12">
        <v>0.55105188459999999</v>
      </c>
    </row>
    <row r="280" spans="1:11" x14ac:dyDescent="0.2">
      <c r="A280">
        <v>263</v>
      </c>
      <c r="B280" s="12">
        <v>2.4808604105000001</v>
      </c>
      <c r="C280" s="12">
        <v>0.269686494</v>
      </c>
      <c r="D280" s="12">
        <v>0.27064978690000002</v>
      </c>
      <c r="E280" s="12">
        <v>-0.37100117999999999</v>
      </c>
      <c r="F280" s="12">
        <v>0.11302867129999999</v>
      </c>
      <c r="G280" s="12">
        <v>-0.82103934940000001</v>
      </c>
      <c r="H280" s="12">
        <v>0.52155547629999999</v>
      </c>
      <c r="I280" s="12">
        <v>-3.1489504894000002</v>
      </c>
      <c r="J280" s="12">
        <v>0.52452685509999997</v>
      </c>
      <c r="K280" s="12">
        <v>-0.47129980399999999</v>
      </c>
    </row>
    <row r="281" spans="1:11" x14ac:dyDescent="0.2">
      <c r="A281">
        <v>264</v>
      </c>
      <c r="B281" s="12">
        <v>0.24498492250000001</v>
      </c>
      <c r="C281" s="12">
        <v>0.32545843520000001</v>
      </c>
      <c r="D281" s="12">
        <v>-0.1551073576</v>
      </c>
      <c r="E281" s="12">
        <v>0.70833937010000003</v>
      </c>
      <c r="F281" s="12">
        <v>2.2221539480999999</v>
      </c>
      <c r="G281" s="12">
        <v>0.36317832709999998</v>
      </c>
      <c r="H281" s="12">
        <v>-0.2113450566</v>
      </c>
      <c r="I281" s="12">
        <v>0.34480850200000002</v>
      </c>
      <c r="J281" s="12">
        <v>-0.74404277149999998</v>
      </c>
      <c r="K281" s="12">
        <v>0.86172768980000003</v>
      </c>
    </row>
    <row r="282" spans="1:11" x14ac:dyDescent="0.2">
      <c r="A282">
        <v>265</v>
      </c>
      <c r="B282" s="12">
        <v>-0.45153896310000002</v>
      </c>
      <c r="C282" s="12">
        <v>-0.48157714759999998</v>
      </c>
      <c r="D282" s="12">
        <v>-0.42644558220000001</v>
      </c>
      <c r="E282" s="12">
        <v>0.78769347580000004</v>
      </c>
      <c r="F282" s="12">
        <v>1.476830767</v>
      </c>
      <c r="G282" s="12">
        <v>-0.40443246640000002</v>
      </c>
      <c r="H282" s="12">
        <v>-0.2049123132</v>
      </c>
      <c r="I282" s="12">
        <v>4.74186407E-2</v>
      </c>
      <c r="J282" s="12">
        <v>-1.3106037232000001</v>
      </c>
      <c r="K282" s="12">
        <v>-1.8722532667</v>
      </c>
    </row>
    <row r="283" spans="1:11" x14ac:dyDescent="0.2">
      <c r="A283">
        <v>266</v>
      </c>
      <c r="B283" s="12">
        <v>-1.3515234758000001</v>
      </c>
      <c r="C283" s="12">
        <v>-1.7496866515</v>
      </c>
      <c r="D283" s="12">
        <v>-0.81751204690000001</v>
      </c>
      <c r="E283" s="12">
        <v>-1.0240255393</v>
      </c>
      <c r="F283" s="12">
        <v>0.93236631800000003</v>
      </c>
      <c r="G283" s="12">
        <v>0.6356762668</v>
      </c>
      <c r="H283" s="12">
        <v>-0.31849128469999999</v>
      </c>
      <c r="I283" s="12">
        <v>0.76477395550000005</v>
      </c>
      <c r="J283" s="12">
        <v>1.2911003878</v>
      </c>
      <c r="K283" s="12">
        <v>-0.2130822285</v>
      </c>
    </row>
    <row r="284" spans="1:11" x14ac:dyDescent="0.2">
      <c r="A284">
        <v>267</v>
      </c>
      <c r="B284" s="12">
        <v>0.2137283478</v>
      </c>
      <c r="C284" s="12">
        <v>0.38891610189999998</v>
      </c>
      <c r="D284" s="12">
        <v>-2.2739199828999999</v>
      </c>
      <c r="E284" s="12">
        <v>0.62231185700000002</v>
      </c>
      <c r="F284" s="12">
        <v>0.32404198429999997</v>
      </c>
      <c r="G284" s="12">
        <v>-0.64738854030000004</v>
      </c>
      <c r="H284" s="12">
        <v>-1.0362588150000001</v>
      </c>
      <c r="I284" s="12">
        <v>-8.7156135000000003E-3</v>
      </c>
      <c r="J284" s="12">
        <v>-9.3807253E-3</v>
      </c>
      <c r="K284" s="12">
        <v>0.13700427870000001</v>
      </c>
    </row>
    <row r="285" spans="1:11" x14ac:dyDescent="0.2">
      <c r="A285">
        <v>268</v>
      </c>
      <c r="B285" s="12">
        <v>-0.95799813320000005</v>
      </c>
      <c r="C285" s="12">
        <v>0.87935960449999995</v>
      </c>
      <c r="D285" s="12">
        <v>-0.25745882110000001</v>
      </c>
      <c r="E285" s="12">
        <v>-2.2708883999999999E-2</v>
      </c>
      <c r="F285" s="12">
        <v>-1.3645031106000001</v>
      </c>
      <c r="G285" s="12">
        <v>-1.4069459935999999</v>
      </c>
      <c r="H285" s="12">
        <v>2.7528320160000002</v>
      </c>
      <c r="I285" s="12">
        <v>-0.81795281880000004</v>
      </c>
      <c r="J285" s="12">
        <v>0.1832172886</v>
      </c>
      <c r="K285" s="12">
        <v>-1.2090047771000001</v>
      </c>
    </row>
    <row r="286" spans="1:11" x14ac:dyDescent="0.2">
      <c r="A286">
        <v>269</v>
      </c>
      <c r="B286" s="12">
        <v>-0.37179817739999999</v>
      </c>
      <c r="C286" s="12">
        <v>1.3492413240000001</v>
      </c>
      <c r="D286" s="12">
        <v>0.49774906930000001</v>
      </c>
      <c r="E286" s="12">
        <v>-0.54757226810000004</v>
      </c>
      <c r="F286" s="12">
        <v>1.3181454105999999</v>
      </c>
      <c r="G286" s="12">
        <v>0.41282335409999998</v>
      </c>
      <c r="H286" s="12">
        <v>-1.8191583099999999</v>
      </c>
      <c r="I286" s="12">
        <v>0.18632824880000001</v>
      </c>
      <c r="J286" s="12">
        <v>1.0276016748000001</v>
      </c>
      <c r="K286" s="12">
        <v>-2.7781391547999998</v>
      </c>
    </row>
    <row r="287" spans="1:11" x14ac:dyDescent="0.2">
      <c r="A287">
        <v>270</v>
      </c>
      <c r="B287" s="12">
        <v>-2.0161296354</v>
      </c>
      <c r="C287" s="12">
        <v>-0.1157824817</v>
      </c>
      <c r="D287" s="12">
        <v>-0.11717856109999999</v>
      </c>
      <c r="E287" s="12">
        <v>-6.9554446999999997E-3</v>
      </c>
      <c r="F287" s="12">
        <v>-0.16067724580000001</v>
      </c>
      <c r="G287" s="12">
        <v>0.43269190200000002</v>
      </c>
      <c r="H287" s="12">
        <v>1.8734098718000001</v>
      </c>
      <c r="I287" s="12">
        <v>-0.70577979619999998</v>
      </c>
      <c r="J287" s="12">
        <v>1.2271020175</v>
      </c>
      <c r="K287" s="12">
        <v>1.1335455732999999</v>
      </c>
    </row>
    <row r="288" spans="1:11" x14ac:dyDescent="0.2">
      <c r="A288">
        <v>271</v>
      </c>
      <c r="B288" s="12">
        <v>4.92322631E-2</v>
      </c>
      <c r="C288" s="12">
        <v>-0.8702362347</v>
      </c>
      <c r="D288" s="12">
        <v>0.53287828780000002</v>
      </c>
      <c r="E288" s="12">
        <v>0.95536881090000003</v>
      </c>
      <c r="F288" s="12">
        <v>-0.27834158460000002</v>
      </c>
      <c r="G288" s="12">
        <v>-1.1769994736</v>
      </c>
      <c r="H288" s="12">
        <v>1.9267559199999999E-2</v>
      </c>
      <c r="I288" s="12">
        <v>1.3257498160000001</v>
      </c>
      <c r="J288" s="12">
        <v>-6.5723352799999996E-2</v>
      </c>
      <c r="K288" s="12">
        <v>-0.91432879300000003</v>
      </c>
    </row>
    <row r="289" spans="1:11" x14ac:dyDescent="0.2">
      <c r="A289">
        <v>272</v>
      </c>
      <c r="B289" s="12">
        <v>-1.1387198822</v>
      </c>
      <c r="C289" s="12">
        <v>1.315000121</v>
      </c>
      <c r="D289" s="12">
        <v>-1.4044071655000001</v>
      </c>
      <c r="E289" s="12">
        <v>1.1027476129</v>
      </c>
      <c r="F289" s="12">
        <v>0.76051827299999997</v>
      </c>
      <c r="G289" s="12">
        <v>-1.0497841956</v>
      </c>
      <c r="H289" s="12">
        <v>-1.5087582875000001</v>
      </c>
      <c r="I289" s="12">
        <v>-1.1843015990000001</v>
      </c>
      <c r="J289" s="12">
        <v>-0.83960713740000004</v>
      </c>
      <c r="K289" s="12">
        <v>-1.4759955778</v>
      </c>
    </row>
    <row r="290" spans="1:11" x14ac:dyDescent="0.2">
      <c r="A290">
        <v>273</v>
      </c>
      <c r="B290" s="12">
        <v>-0.24260715490000001</v>
      </c>
      <c r="C290" s="12">
        <v>0.41343112840000001</v>
      </c>
      <c r="D290" s="12">
        <v>1.2982847125999999</v>
      </c>
      <c r="E290" s="12">
        <v>0.60363933930000002</v>
      </c>
      <c r="F290" s="12">
        <v>0.65350739589999995</v>
      </c>
      <c r="G290" s="12">
        <v>0.99554678279999997</v>
      </c>
      <c r="H290" s="12">
        <v>-0.37115386</v>
      </c>
      <c r="I290" s="12">
        <v>-0.29432889010000002</v>
      </c>
      <c r="J290" s="12">
        <v>-0.57444482389999996</v>
      </c>
      <c r="K290" s="12">
        <v>-0.45727034230000002</v>
      </c>
    </row>
    <row r="291" spans="1:11" x14ac:dyDescent="0.2">
      <c r="A291">
        <v>274</v>
      </c>
      <c r="B291" s="12">
        <v>0.36268989400000001</v>
      </c>
      <c r="C291" s="12">
        <v>1.0259455916</v>
      </c>
      <c r="D291" s="12">
        <v>-0.72740535250000005</v>
      </c>
      <c r="E291" s="12">
        <v>2.0566236500000001E-2</v>
      </c>
      <c r="F291" s="12">
        <v>-0.50455926070000001</v>
      </c>
      <c r="G291" s="12">
        <v>-1.8073253749</v>
      </c>
      <c r="H291" s="12">
        <v>-1.1894137176999999</v>
      </c>
      <c r="I291" s="12">
        <v>-0.83634256839999999</v>
      </c>
      <c r="J291" s="12">
        <v>-3.1315538699999999E-2</v>
      </c>
      <c r="K291" s="12">
        <v>-0.27271007800000002</v>
      </c>
    </row>
    <row r="292" spans="1:11" x14ac:dyDescent="0.2">
      <c r="A292">
        <v>275</v>
      </c>
      <c r="B292" s="12">
        <v>-0.66575432099999998</v>
      </c>
      <c r="C292" s="12">
        <v>-0.91062079060000001</v>
      </c>
      <c r="D292" s="12">
        <v>-6.9602960699999994E-2</v>
      </c>
      <c r="E292" s="12">
        <v>-2.9042260800000001E-2</v>
      </c>
      <c r="F292" s="12">
        <v>1.2628055839000001</v>
      </c>
      <c r="G292" s="12">
        <v>0.70880456339999998</v>
      </c>
      <c r="H292" s="12">
        <v>-0.39805688769999997</v>
      </c>
      <c r="I292" s="12">
        <v>0.2929903667</v>
      </c>
      <c r="J292" s="12">
        <v>0.3252385894</v>
      </c>
      <c r="K292" s="12">
        <v>-0.3680142548</v>
      </c>
    </row>
    <row r="293" spans="1:11" x14ac:dyDescent="0.2">
      <c r="A293">
        <v>276</v>
      </c>
      <c r="B293" s="12">
        <v>-1.0099359968999999</v>
      </c>
      <c r="C293" s="12">
        <v>0.27696488429999999</v>
      </c>
      <c r="D293" s="12">
        <v>-0.1168379383</v>
      </c>
      <c r="E293" s="12">
        <v>0.70086687920000001</v>
      </c>
      <c r="F293" s="12">
        <v>-1.7732798295000001</v>
      </c>
      <c r="G293" s="12">
        <v>1.4245156000000001</v>
      </c>
      <c r="H293" s="12">
        <v>-0.2171922912</v>
      </c>
      <c r="I293" s="12">
        <v>0.27628743770000003</v>
      </c>
      <c r="J293" s="12">
        <v>0.2793243876</v>
      </c>
      <c r="K293" s="12">
        <v>0.56790282309999995</v>
      </c>
    </row>
    <row r="294" spans="1:11" x14ac:dyDescent="0.2">
      <c r="A294">
        <v>277</v>
      </c>
      <c r="B294" s="12">
        <v>0.63672378689999998</v>
      </c>
      <c r="C294" s="12">
        <v>1.1992789197</v>
      </c>
      <c r="D294" s="12">
        <v>-1.3172805625999999</v>
      </c>
      <c r="E294" s="12">
        <v>1.1716807965</v>
      </c>
      <c r="F294" s="12">
        <v>0.71925846900000001</v>
      </c>
      <c r="G294" s="12">
        <v>-0.3611260624</v>
      </c>
      <c r="H294" s="12">
        <v>-0.9558596936</v>
      </c>
      <c r="I294" s="12">
        <v>1.6953531203000001</v>
      </c>
      <c r="J294" s="12">
        <v>-0.75040588490000004</v>
      </c>
      <c r="K294" s="12">
        <v>-1.2577260802000001</v>
      </c>
    </row>
    <row r="295" spans="1:11" x14ac:dyDescent="0.2">
      <c r="A295">
        <v>278</v>
      </c>
      <c r="B295" s="12">
        <v>-0.82324795279999996</v>
      </c>
      <c r="C295" s="12">
        <v>-0.39054354540000003</v>
      </c>
      <c r="D295" s="12">
        <v>-2.1150121102999999</v>
      </c>
      <c r="E295" s="12">
        <v>-0.78581804310000003</v>
      </c>
      <c r="F295" s="12">
        <v>6.62516935E-2</v>
      </c>
      <c r="G295" s="12">
        <v>0.75035998260000003</v>
      </c>
      <c r="H295" s="12">
        <v>1.04768975E-2</v>
      </c>
      <c r="I295" s="12">
        <v>-2.4077488697999998</v>
      </c>
      <c r="J295" s="12">
        <v>-1.2894152776000001</v>
      </c>
      <c r="K295" s="12">
        <v>-0.3197755236</v>
      </c>
    </row>
    <row r="296" spans="1:11" x14ac:dyDescent="0.2">
      <c r="A296">
        <v>279</v>
      </c>
      <c r="B296" s="12">
        <v>-0.76871246910000002</v>
      </c>
      <c r="C296" s="12">
        <v>0.14721141830000001</v>
      </c>
      <c r="D296" s="12">
        <v>-0.47486758610000002</v>
      </c>
      <c r="E296" s="12">
        <v>-1.8788019499999999E-2</v>
      </c>
      <c r="F296" s="12">
        <v>-0.55710368499999996</v>
      </c>
      <c r="G296" s="12">
        <v>-0.15641907690000001</v>
      </c>
      <c r="H296" s="12">
        <v>-0.54396148330000005</v>
      </c>
      <c r="I296" s="12">
        <v>-3.0434231499999999E-2</v>
      </c>
      <c r="J296" s="12">
        <v>2.0335556614999999</v>
      </c>
      <c r="K296" s="12">
        <v>-0.9064567214</v>
      </c>
    </row>
    <row r="297" spans="1:11" x14ac:dyDescent="0.2">
      <c r="A297">
        <v>280</v>
      </c>
      <c r="B297" s="12">
        <v>0.42431383080000001</v>
      </c>
      <c r="C297" s="12">
        <v>-0.1076069061</v>
      </c>
      <c r="D297" s="12">
        <v>0.42904825009999997</v>
      </c>
      <c r="E297" s="12">
        <v>-0.50596033939999996</v>
      </c>
      <c r="F297" s="12">
        <v>0.3807164924</v>
      </c>
      <c r="G297" s="12">
        <v>0.60546814059999998</v>
      </c>
      <c r="H297" s="12">
        <v>-0.66167846460000002</v>
      </c>
      <c r="I297" s="12">
        <v>-1.3880122769000001</v>
      </c>
      <c r="J297" s="12">
        <v>0.47251121429999998</v>
      </c>
      <c r="K297" s="12">
        <v>-6.4390318899999993E-2</v>
      </c>
    </row>
    <row r="298" spans="1:11" x14ac:dyDescent="0.2">
      <c r="A298">
        <v>281</v>
      </c>
      <c r="B298" s="12">
        <v>0.23265846379999999</v>
      </c>
      <c r="C298" s="12">
        <v>5.1762741000000001E-2</v>
      </c>
      <c r="D298" s="12">
        <v>1.9019330162999999</v>
      </c>
      <c r="E298" s="12">
        <v>-0.80035140169999996</v>
      </c>
      <c r="F298" s="12">
        <v>1.0704053028</v>
      </c>
      <c r="G298" s="12">
        <v>0.91288748539999998</v>
      </c>
      <c r="H298" s="12">
        <v>-0.44074610120000002</v>
      </c>
      <c r="I298" s="12">
        <v>0.66962284530000005</v>
      </c>
      <c r="J298" s="12">
        <v>-0.62059096530000002</v>
      </c>
      <c r="K298" s="12">
        <v>0.2592413381</v>
      </c>
    </row>
    <row r="299" spans="1:11" x14ac:dyDescent="0.2">
      <c r="A299">
        <v>282</v>
      </c>
      <c r="B299" s="12">
        <v>0.34578144049999998</v>
      </c>
      <c r="C299" s="12">
        <v>-2.0418193829</v>
      </c>
      <c r="D299" s="12">
        <v>0.69229287750000001</v>
      </c>
      <c r="E299" s="12">
        <v>2.6108876136000001</v>
      </c>
      <c r="F299" s="12">
        <v>-0.15806568400000001</v>
      </c>
      <c r="G299" s="12">
        <v>-0.37380464029999999</v>
      </c>
      <c r="H299" s="12">
        <v>0.59567757359999995</v>
      </c>
      <c r="I299" s="12">
        <v>4.1606353899999997E-2</v>
      </c>
      <c r="J299" s="12">
        <v>1.2592699268000001</v>
      </c>
      <c r="K299" s="12">
        <v>1.3306462097</v>
      </c>
    </row>
    <row r="300" spans="1:11" x14ac:dyDescent="0.2">
      <c r="A300">
        <v>283</v>
      </c>
      <c r="B300" s="12">
        <v>-0.61051237110000001</v>
      </c>
      <c r="C300" s="12">
        <v>-0.45619348269999999</v>
      </c>
      <c r="D300" s="12">
        <v>-0.86542815340000001</v>
      </c>
      <c r="E300" s="12">
        <v>0.97053214870000004</v>
      </c>
      <c r="F300" s="12">
        <v>0.30497309109999998</v>
      </c>
      <c r="G300" s="12">
        <v>1.048955557</v>
      </c>
      <c r="H300" s="12">
        <v>0.1457292875</v>
      </c>
      <c r="I300" s="12">
        <v>1.3963226447999999</v>
      </c>
      <c r="J300" s="12">
        <v>-0.78492782309999998</v>
      </c>
      <c r="K300" s="12">
        <v>-0.16260006029999999</v>
      </c>
    </row>
    <row r="301" spans="1:11" x14ac:dyDescent="0.2">
      <c r="A301">
        <v>284</v>
      </c>
      <c r="B301" s="12">
        <v>-0.41161493529999998</v>
      </c>
      <c r="C301" s="12">
        <v>-1.36932149E-2</v>
      </c>
      <c r="D301" s="12">
        <v>-0.42765356900000001</v>
      </c>
      <c r="E301" s="12">
        <v>-1.3368621999999999E-3</v>
      </c>
      <c r="F301" s="12">
        <v>1.0566401008999999</v>
      </c>
      <c r="G301" s="12">
        <v>1.1887161731</v>
      </c>
      <c r="H301" s="12">
        <v>-0.1980835873</v>
      </c>
      <c r="I301" s="12">
        <v>0.32647118679999998</v>
      </c>
      <c r="J301" s="12">
        <v>1.4600519876</v>
      </c>
      <c r="K301" s="12">
        <v>-0.7532973221</v>
      </c>
    </row>
    <row r="302" spans="1:11" x14ac:dyDescent="0.2">
      <c r="A302">
        <v>285</v>
      </c>
      <c r="B302" s="12">
        <v>1.5462786814</v>
      </c>
      <c r="C302" s="12">
        <v>-0.4388541494</v>
      </c>
      <c r="D302" s="12">
        <v>1.2346239101000001</v>
      </c>
      <c r="E302" s="12">
        <v>-0.58790349460000002</v>
      </c>
      <c r="F302" s="12">
        <v>0.97485033629999995</v>
      </c>
      <c r="G302" s="12">
        <v>-0.106708174</v>
      </c>
      <c r="H302" s="12">
        <v>0.121071286</v>
      </c>
      <c r="I302" s="12">
        <v>0.1973935755</v>
      </c>
      <c r="J302" s="12">
        <v>0.59054783860000004</v>
      </c>
      <c r="K302" s="12">
        <v>-0.89404968610000002</v>
      </c>
    </row>
    <row r="303" spans="1:11" x14ac:dyDescent="0.2">
      <c r="A303">
        <v>286</v>
      </c>
      <c r="B303" s="12">
        <v>-1.7507486857000001</v>
      </c>
      <c r="C303" s="12">
        <v>-9.63896583E-2</v>
      </c>
      <c r="D303" s="12">
        <v>-0.43161185759999998</v>
      </c>
      <c r="E303" s="12">
        <v>-0.1060345278</v>
      </c>
      <c r="F303" s="12">
        <v>2.2806471852999999</v>
      </c>
      <c r="G303" s="12">
        <v>0.29290724839999999</v>
      </c>
      <c r="H303" s="12">
        <v>1.1367753107</v>
      </c>
      <c r="I303" s="12">
        <v>1.8109781831</v>
      </c>
      <c r="J303" s="12">
        <v>0.82036132480000001</v>
      </c>
      <c r="K303" s="12">
        <v>-0.28138167920000001</v>
      </c>
    </row>
    <row r="304" spans="1:11" x14ac:dyDescent="0.2">
      <c r="A304">
        <v>287</v>
      </c>
      <c r="B304" s="12">
        <v>-1.151698576</v>
      </c>
      <c r="C304" s="12">
        <v>-0.62416905889999996</v>
      </c>
      <c r="D304" s="12">
        <v>-0.71663162449999995</v>
      </c>
      <c r="E304" s="12">
        <v>2.0100849201000002</v>
      </c>
      <c r="F304" s="12">
        <v>-0.72603485869999995</v>
      </c>
      <c r="G304" s="12">
        <v>0.64190328269999997</v>
      </c>
      <c r="H304" s="12">
        <v>-9.4169366099999999E-2</v>
      </c>
      <c r="I304" s="12">
        <v>0.68321274909999996</v>
      </c>
      <c r="J304" s="12">
        <v>-0.2626636484</v>
      </c>
      <c r="K304" s="12">
        <v>0.50071606189999995</v>
      </c>
    </row>
    <row r="305" spans="1:11" x14ac:dyDescent="0.2">
      <c r="A305">
        <v>288</v>
      </c>
      <c r="B305" s="12">
        <v>-0.5678669704</v>
      </c>
      <c r="C305" s="12">
        <v>1.1542574964000001</v>
      </c>
      <c r="D305" s="12">
        <v>-2.7452624974000002</v>
      </c>
      <c r="E305" s="12">
        <v>1.7369371544000001</v>
      </c>
      <c r="F305" s="12">
        <v>-0.47840046559999999</v>
      </c>
      <c r="G305" s="12">
        <v>-1.1318528692000001</v>
      </c>
      <c r="H305" s="12">
        <v>0.58282749509999998</v>
      </c>
      <c r="I305" s="12">
        <v>-1.867053053</v>
      </c>
      <c r="J305" s="12">
        <v>-0.13238402430000001</v>
      </c>
      <c r="K305" s="12">
        <v>1.1043315810000001</v>
      </c>
    </row>
    <row r="306" spans="1:11" x14ac:dyDescent="0.2">
      <c r="A306">
        <v>289</v>
      </c>
      <c r="B306" s="12">
        <v>0.96932494150000004</v>
      </c>
      <c r="C306" s="12">
        <v>1.9510988999999999E-3</v>
      </c>
      <c r="D306" s="12">
        <v>-0.33485967550000001</v>
      </c>
      <c r="E306" s="12">
        <v>1.0191025470999999</v>
      </c>
      <c r="F306" s="12">
        <v>-1.3196215615</v>
      </c>
      <c r="G306" s="12">
        <v>0.19323224959999999</v>
      </c>
      <c r="H306" s="12">
        <v>-0.3437138978</v>
      </c>
      <c r="I306" s="12">
        <v>-0.50815774449999995</v>
      </c>
      <c r="J306" s="12">
        <v>-0.22746362340000001</v>
      </c>
      <c r="K306" s="12">
        <v>1.3452903232</v>
      </c>
    </row>
    <row r="307" spans="1:11" x14ac:dyDescent="0.2">
      <c r="A307">
        <v>290</v>
      </c>
      <c r="B307" s="12">
        <v>0.55802411649999994</v>
      </c>
      <c r="C307" s="12">
        <v>-0.70740065819999998</v>
      </c>
      <c r="D307" s="12">
        <v>1.5018309731999999</v>
      </c>
      <c r="E307" s="12">
        <v>0.42049855600000002</v>
      </c>
      <c r="F307" s="12">
        <v>-1.0445485637</v>
      </c>
      <c r="G307" s="12">
        <v>1.1578816129</v>
      </c>
      <c r="H307" s="12">
        <v>0.18651903980000001</v>
      </c>
      <c r="I307" s="12">
        <v>-0.62716497900000001</v>
      </c>
      <c r="J307" s="12">
        <v>-0.9600109537</v>
      </c>
      <c r="K307" s="12">
        <v>-0.5232852429</v>
      </c>
    </row>
    <row r="308" spans="1:11" x14ac:dyDescent="0.2">
      <c r="A308">
        <v>291</v>
      </c>
      <c r="B308" s="12">
        <v>0.40776118010000001</v>
      </c>
      <c r="C308" s="12">
        <v>-0.630161109</v>
      </c>
      <c r="D308" s="12">
        <v>2.77511483E-2</v>
      </c>
      <c r="E308" s="12">
        <v>-0.26894015799999998</v>
      </c>
      <c r="F308" s="12">
        <v>-1.1831610834999999</v>
      </c>
      <c r="G308" s="12">
        <v>-0.69612224970000003</v>
      </c>
      <c r="H308" s="12">
        <v>-1.4593139852999999</v>
      </c>
      <c r="I308" s="12">
        <v>-1.3846256227</v>
      </c>
      <c r="J308" s="12">
        <v>0.76438478529999998</v>
      </c>
      <c r="K308" s="12">
        <v>1.2556677912</v>
      </c>
    </row>
    <row r="309" spans="1:11" x14ac:dyDescent="0.2">
      <c r="A309">
        <v>292</v>
      </c>
      <c r="B309" s="12">
        <v>0.42133883950000001</v>
      </c>
      <c r="C309" s="12">
        <v>1.3285255533</v>
      </c>
      <c r="D309" s="12">
        <v>-0.85813978840000005</v>
      </c>
      <c r="E309" s="12">
        <v>1.6978258114</v>
      </c>
      <c r="F309" s="12">
        <v>1.0916307594000001</v>
      </c>
      <c r="G309" s="12">
        <v>-0.54277582369999999</v>
      </c>
      <c r="H309" s="12">
        <v>0.34931153009999999</v>
      </c>
      <c r="I309" s="12">
        <v>-0.72398855640000004</v>
      </c>
      <c r="J309" s="12">
        <v>-1.1127284208999999</v>
      </c>
      <c r="K309" s="12">
        <v>1.340242138</v>
      </c>
    </row>
    <row r="310" spans="1:11" x14ac:dyDescent="0.2">
      <c r="A310">
        <v>293</v>
      </c>
      <c r="B310" s="12">
        <v>0.95180249380000004</v>
      </c>
      <c r="C310" s="12">
        <v>4.3660263800000002E-2</v>
      </c>
      <c r="D310" s="12">
        <v>1.4193511238000001</v>
      </c>
      <c r="E310" s="12">
        <v>-2.0178465134999999</v>
      </c>
      <c r="F310" s="12">
        <v>0.15170460259999999</v>
      </c>
      <c r="G310" s="12">
        <v>0.34454436329999999</v>
      </c>
      <c r="H310" s="12">
        <v>1.2210886948999999</v>
      </c>
      <c r="I310" s="12">
        <v>-0.22875404799999999</v>
      </c>
      <c r="J310" s="12">
        <v>-0.57668029340000004</v>
      </c>
      <c r="K310" s="12">
        <v>-4.8287435500000003E-2</v>
      </c>
    </row>
    <row r="311" spans="1:11" x14ac:dyDescent="0.2">
      <c r="A311">
        <v>294</v>
      </c>
      <c r="B311" s="12">
        <v>-0.7446442338</v>
      </c>
      <c r="C311" s="12">
        <v>0.19297143589999999</v>
      </c>
      <c r="D311" s="12">
        <v>2.65641995E-2</v>
      </c>
      <c r="E311" s="12">
        <v>0.85621952400000001</v>
      </c>
      <c r="F311" s="12">
        <v>0.1885944426</v>
      </c>
      <c r="G311" s="12">
        <v>0.1375855688</v>
      </c>
      <c r="H311" s="12">
        <v>8.5213176999999994E-3</v>
      </c>
      <c r="I311" s="12">
        <v>1.9335697331999999</v>
      </c>
      <c r="J311" s="12">
        <v>-1.3343369867999999</v>
      </c>
      <c r="K311" s="12">
        <v>-0.54175584200000004</v>
      </c>
    </row>
    <row r="312" spans="1:11" x14ac:dyDescent="0.2">
      <c r="A312">
        <v>295</v>
      </c>
      <c r="B312" s="12">
        <v>0.2377741008</v>
      </c>
      <c r="C312" s="12">
        <v>-1.1255316647</v>
      </c>
      <c r="D312" s="12">
        <v>0.90905624539999996</v>
      </c>
      <c r="E312" s="12">
        <v>0.31582083729999999</v>
      </c>
      <c r="F312" s="12">
        <v>-0.27835048280000002</v>
      </c>
      <c r="G312" s="12">
        <v>0.55032607550000001</v>
      </c>
      <c r="H312" s="12">
        <v>2.3961519529999999</v>
      </c>
      <c r="I312" s="12">
        <v>0.64086800860000004</v>
      </c>
      <c r="J312" s="12">
        <v>-0.73277084100000001</v>
      </c>
      <c r="K312" s="12">
        <v>2.2156456288999999</v>
      </c>
    </row>
    <row r="313" spans="1:11" x14ac:dyDescent="0.2">
      <c r="A313">
        <v>296</v>
      </c>
      <c r="B313" s="12">
        <v>-0.68033114019999996</v>
      </c>
      <c r="C313" s="12">
        <v>-1.5499148029000001</v>
      </c>
      <c r="D313" s="12">
        <v>-2.0566766E-2</v>
      </c>
      <c r="E313" s="12">
        <v>-0.90271890590000003</v>
      </c>
      <c r="F313" s="12">
        <v>1.3507297938</v>
      </c>
      <c r="G313" s="12">
        <v>0.93627462920000004</v>
      </c>
      <c r="H313" s="12">
        <v>-2.0219488729999999</v>
      </c>
      <c r="I313" s="12">
        <v>0.97027690769999997</v>
      </c>
      <c r="J313" s="12">
        <v>-1.4028570473999999</v>
      </c>
      <c r="K313" s="12">
        <v>-2.0918375080999998</v>
      </c>
    </row>
    <row r="314" spans="1:11" x14ac:dyDescent="0.2">
      <c r="A314">
        <v>297</v>
      </c>
      <c r="B314" s="12">
        <v>-0.52068078019999997</v>
      </c>
      <c r="C314" s="12">
        <v>-1.3819775730999999</v>
      </c>
      <c r="D314" s="12">
        <v>-0.53766925389999998</v>
      </c>
      <c r="E314" s="12">
        <v>-0.47708317080000001</v>
      </c>
      <c r="F314" s="12">
        <v>1.5700840399999999E-2</v>
      </c>
      <c r="G314" s="12">
        <v>0.70346851480000006</v>
      </c>
      <c r="H314" s="12">
        <v>-0.22796250479999999</v>
      </c>
      <c r="I314" s="12">
        <v>-0.31587174179999999</v>
      </c>
      <c r="J314" s="12">
        <v>-1.4041516602999999</v>
      </c>
      <c r="K314" s="12">
        <v>-0.4445703654</v>
      </c>
    </row>
    <row r="315" spans="1:11" x14ac:dyDescent="0.2">
      <c r="A315">
        <v>298</v>
      </c>
      <c r="B315" s="12">
        <v>2.0034827897</v>
      </c>
      <c r="C315" s="12">
        <v>-0.4966485591</v>
      </c>
      <c r="D315" s="12">
        <v>0.59401299640000005</v>
      </c>
      <c r="E315" s="12">
        <v>-0.1854393674</v>
      </c>
      <c r="F315" s="12">
        <v>1.3093947720000001</v>
      </c>
      <c r="G315" s="12">
        <v>0.41459498259999999</v>
      </c>
      <c r="H315" s="12">
        <v>-1.3869857777000001</v>
      </c>
      <c r="I315" s="12">
        <v>-0.3565357126</v>
      </c>
      <c r="J315" s="12">
        <v>-2.5039406789999998</v>
      </c>
      <c r="K315" s="12">
        <v>0.9587004495</v>
      </c>
    </row>
    <row r="316" spans="1:11" x14ac:dyDescent="0.2">
      <c r="A316">
        <v>299</v>
      </c>
      <c r="B316" s="12">
        <v>0.1207185403</v>
      </c>
      <c r="C316" s="12">
        <v>-0.1931945149</v>
      </c>
      <c r="D316" s="12">
        <v>-0.22122688930000001</v>
      </c>
      <c r="E316" s="12">
        <v>0.62160312399999995</v>
      </c>
      <c r="F316" s="12">
        <v>-0.77281008409999996</v>
      </c>
      <c r="G316" s="12">
        <v>0.31627874389999999</v>
      </c>
      <c r="H316" s="12">
        <v>-1.0344102129999999</v>
      </c>
      <c r="I316" s="12">
        <v>-0.2819097062</v>
      </c>
      <c r="J316" s="12">
        <v>0.45346981590000002</v>
      </c>
      <c r="K316" s="12">
        <v>-0.75879919080000002</v>
      </c>
    </row>
    <row r="317" spans="1:11" x14ac:dyDescent="0.2">
      <c r="A317">
        <v>300</v>
      </c>
      <c r="B317" s="12">
        <v>2.2575667317999999</v>
      </c>
      <c r="C317" s="12">
        <v>-1.8532735217</v>
      </c>
      <c r="D317" s="12">
        <v>-0.88966933100000001</v>
      </c>
      <c r="E317" s="12">
        <v>0.27981446380000002</v>
      </c>
      <c r="F317" s="12">
        <v>1.2632614693999999</v>
      </c>
      <c r="G317" s="12">
        <v>-1.0990351234</v>
      </c>
      <c r="H317" s="12">
        <v>1.3532471215999999</v>
      </c>
      <c r="I317" s="12">
        <v>-0.4745996146</v>
      </c>
      <c r="J317" s="12">
        <v>-0.36843312630000002</v>
      </c>
      <c r="K317" s="12">
        <v>1.3366764877999999</v>
      </c>
    </row>
    <row r="318" spans="1:11" x14ac:dyDescent="0.2">
      <c r="A318">
        <v>301</v>
      </c>
      <c r="B318" s="12">
        <v>0.99667718110000003</v>
      </c>
      <c r="C318" s="12">
        <v>1.8348182943</v>
      </c>
      <c r="D318" s="12">
        <v>-0.59002323980000004</v>
      </c>
      <c r="E318" s="12">
        <v>1.195974407</v>
      </c>
      <c r="F318" s="12">
        <v>-0.63264384240000004</v>
      </c>
      <c r="G318" s="12">
        <v>1.7985550109999999</v>
      </c>
      <c r="H318" s="12">
        <v>6.4381335799999995E-2</v>
      </c>
      <c r="I318" s="12">
        <v>1.9555312962</v>
      </c>
      <c r="J318" s="12">
        <v>0.2353408686</v>
      </c>
      <c r="K318" s="12">
        <v>-0.75456672250000001</v>
      </c>
    </row>
    <row r="319" spans="1:11" x14ac:dyDescent="0.2">
      <c r="A319">
        <v>302</v>
      </c>
      <c r="B319" s="12">
        <v>-0.26929636239999999</v>
      </c>
      <c r="C319" s="12">
        <v>0.34677957450000002</v>
      </c>
      <c r="D319" s="12">
        <v>6.6029600699999996E-2</v>
      </c>
      <c r="E319" s="12">
        <v>-0.50429157489999998</v>
      </c>
      <c r="F319" s="12">
        <v>-0.78210378229999999</v>
      </c>
      <c r="G319" s="12">
        <v>1.2745895860000001</v>
      </c>
      <c r="H319" s="12">
        <v>-1.8637763893999999</v>
      </c>
      <c r="I319" s="12">
        <v>-0.92113419490000004</v>
      </c>
      <c r="J319" s="12">
        <v>-0.28133010870000003</v>
      </c>
      <c r="K319" s="12">
        <v>8.7988098999999993E-3</v>
      </c>
    </row>
    <row r="320" spans="1:11" x14ac:dyDescent="0.2">
      <c r="A320">
        <v>303</v>
      </c>
      <c r="B320" s="12">
        <v>0.70672533739999999</v>
      </c>
      <c r="C320" s="12">
        <v>-0.4684686374</v>
      </c>
      <c r="D320" s="12">
        <v>0.94356597190000002</v>
      </c>
      <c r="E320" s="12">
        <v>1.1671955506</v>
      </c>
      <c r="F320" s="12">
        <v>-1.5393448396</v>
      </c>
      <c r="G320" s="12">
        <v>-0.84146644540000004</v>
      </c>
      <c r="H320" s="12">
        <v>1.3186568505</v>
      </c>
      <c r="I320" s="12">
        <v>-0.2984004931</v>
      </c>
      <c r="J320" s="12">
        <v>0.99857985510000002</v>
      </c>
      <c r="K320" s="12">
        <v>-5.29363625E-2</v>
      </c>
    </row>
    <row r="321" spans="1:11" x14ac:dyDescent="0.2">
      <c r="A321">
        <v>304</v>
      </c>
      <c r="B321" s="12">
        <v>0.39752766919999999</v>
      </c>
      <c r="C321" s="12">
        <v>-0.67833633500000001</v>
      </c>
      <c r="D321" s="12">
        <v>1.3327889211999999</v>
      </c>
      <c r="E321" s="12">
        <v>-0.97650733430000003</v>
      </c>
      <c r="F321" s="12">
        <v>1.1680456673999999</v>
      </c>
      <c r="G321" s="12">
        <v>1.3858702346</v>
      </c>
      <c r="H321" s="12">
        <v>0.98089451480000001</v>
      </c>
      <c r="I321" s="12">
        <v>1.6713416377000001</v>
      </c>
      <c r="J321" s="12">
        <v>1.0295897249999999</v>
      </c>
      <c r="K321" s="12">
        <v>1.1310543504999999</v>
      </c>
    </row>
    <row r="322" spans="1:11" x14ac:dyDescent="0.2">
      <c r="A322">
        <v>305</v>
      </c>
      <c r="B322" s="12">
        <v>1.0460705272999999</v>
      </c>
      <c r="C322" s="12">
        <v>-0.5339585094</v>
      </c>
      <c r="D322" s="12">
        <v>1.8200799407999999</v>
      </c>
      <c r="E322" s="12">
        <v>1.6435124553</v>
      </c>
      <c r="F322" s="12">
        <v>0.41683172899999998</v>
      </c>
      <c r="G322" s="12">
        <v>0.12369345480000001</v>
      </c>
      <c r="H322" s="12">
        <v>-1.8421000972999999</v>
      </c>
      <c r="I322" s="12">
        <v>1.9485279933999999</v>
      </c>
      <c r="J322" s="12">
        <v>-0.4030763986</v>
      </c>
      <c r="K322" s="12">
        <v>0.87191508819999997</v>
      </c>
    </row>
    <row r="323" spans="1:11" x14ac:dyDescent="0.2">
      <c r="A323">
        <v>306</v>
      </c>
      <c r="B323" s="12">
        <v>-2.33653404E-2</v>
      </c>
      <c r="C323" s="12">
        <v>0.14915153389999999</v>
      </c>
      <c r="D323" s="12">
        <v>0.53652307180000003</v>
      </c>
      <c r="E323" s="12">
        <v>-0.19865478510000001</v>
      </c>
      <c r="F323" s="12">
        <v>1.4426739799999999E-2</v>
      </c>
      <c r="G323" s="12">
        <v>0.40265405500000001</v>
      </c>
      <c r="H323" s="12">
        <v>-0.55546953139999999</v>
      </c>
      <c r="I323" s="12">
        <v>-0.28909482980000001</v>
      </c>
      <c r="J323" s="12">
        <v>0.64971241719999995</v>
      </c>
      <c r="K323" s="12">
        <v>-1.0340681258</v>
      </c>
    </row>
    <row r="324" spans="1:11" x14ac:dyDescent="0.2">
      <c r="A324">
        <v>307</v>
      </c>
      <c r="B324" s="12">
        <v>-0.69256307689999996</v>
      </c>
      <c r="C324" s="12">
        <v>-0.17168330449999999</v>
      </c>
      <c r="D324" s="12">
        <v>0.7352741397</v>
      </c>
      <c r="E324" s="12">
        <v>-0.46628839259999999</v>
      </c>
      <c r="F324" s="12">
        <v>0.86417641999999995</v>
      </c>
      <c r="G324" s="12">
        <v>0.28015617199999998</v>
      </c>
      <c r="H324" s="12">
        <v>7.4977597800000004E-2</v>
      </c>
      <c r="I324" s="12">
        <v>-0.26701539190000001</v>
      </c>
      <c r="J324" s="12">
        <v>0.21054573069999999</v>
      </c>
      <c r="K324" s="12">
        <v>-1.1824529114</v>
      </c>
    </row>
    <row r="325" spans="1:11" x14ac:dyDescent="0.2">
      <c r="A325">
        <v>308</v>
      </c>
      <c r="B325" s="12">
        <v>-0.22786758879999999</v>
      </c>
      <c r="C325" s="12">
        <v>0.20962473579999999</v>
      </c>
      <c r="D325" s="12">
        <v>1.4814650843999999</v>
      </c>
      <c r="E325" s="12">
        <v>0.83183500340000005</v>
      </c>
      <c r="F325" s="12">
        <v>-1.8054202572</v>
      </c>
      <c r="G325" s="12">
        <v>0.32963603070000003</v>
      </c>
      <c r="H325" s="12">
        <v>-9.9009176399999996E-2</v>
      </c>
      <c r="I325" s="12">
        <v>0.67563437630000001</v>
      </c>
      <c r="J325" s="12">
        <v>3.4538868E-3</v>
      </c>
      <c r="K325" s="12">
        <v>-0.18251081659999999</v>
      </c>
    </row>
    <row r="326" spans="1:11" x14ac:dyDescent="0.2">
      <c r="A326">
        <v>309</v>
      </c>
      <c r="B326" s="12">
        <v>0.72946206479999998</v>
      </c>
      <c r="C326" s="12">
        <v>-0.82655513690000004</v>
      </c>
      <c r="D326" s="12">
        <v>1.7677583374000001</v>
      </c>
      <c r="E326" s="12">
        <v>-0.1176466251</v>
      </c>
      <c r="F326" s="12">
        <v>1.0735777493000001</v>
      </c>
      <c r="G326" s="12">
        <v>0.98403649159999995</v>
      </c>
      <c r="H326" s="12">
        <v>1.7381135199</v>
      </c>
      <c r="I326" s="12">
        <v>-1.4861002305</v>
      </c>
      <c r="J326" s="12">
        <v>0.36564323209999999</v>
      </c>
      <c r="K326" s="12">
        <v>-0.27517615290000003</v>
      </c>
    </row>
    <row r="327" spans="1:11" x14ac:dyDescent="0.2">
      <c r="A327">
        <v>310</v>
      </c>
      <c r="B327" s="12">
        <v>0.38869518780000001</v>
      </c>
      <c r="C327" s="12">
        <v>1.3999051412000001</v>
      </c>
      <c r="D327" s="12">
        <v>0.23933551929999999</v>
      </c>
      <c r="E327" s="12">
        <v>-2.3720826444999998</v>
      </c>
      <c r="F327" s="12">
        <v>-2.5079031732999999</v>
      </c>
      <c r="G327" s="12">
        <v>-1.0941050037</v>
      </c>
      <c r="H327" s="12">
        <v>-1.3997808700000001</v>
      </c>
      <c r="I327" s="12">
        <v>-9.6238682000000006E-2</v>
      </c>
      <c r="J327" s="12">
        <v>-1.3778647243</v>
      </c>
      <c r="K327" s="12">
        <v>0.94588346759999997</v>
      </c>
    </row>
    <row r="328" spans="1:11" x14ac:dyDescent="0.2">
      <c r="A328">
        <v>311</v>
      </c>
      <c r="B328" s="12">
        <v>0.17732928780000001</v>
      </c>
      <c r="C328" s="12">
        <v>-1.0320130017</v>
      </c>
      <c r="D328" s="12">
        <v>-0.88914318520000002</v>
      </c>
      <c r="E328" s="12">
        <v>-1.4681667092999999</v>
      </c>
      <c r="F328" s="12">
        <v>-1.0499255226999999</v>
      </c>
      <c r="G328" s="12">
        <v>-0.87299256219999999</v>
      </c>
      <c r="H328" s="12">
        <v>-0.13719849349999999</v>
      </c>
      <c r="I328" s="12">
        <v>8.5197379300000001E-2</v>
      </c>
      <c r="J328" s="12">
        <v>-0.2492084725</v>
      </c>
      <c r="K328" s="12">
        <v>-0.14342595869999999</v>
      </c>
    </row>
    <row r="329" spans="1:11" x14ac:dyDescent="0.2">
      <c r="A329">
        <v>312</v>
      </c>
      <c r="B329" s="12">
        <v>1.9347678873</v>
      </c>
      <c r="C329" s="12">
        <v>0.89548612370000003</v>
      </c>
      <c r="D329" s="12">
        <v>1.1666477550000001</v>
      </c>
      <c r="E329" s="12">
        <v>0.34187263169999998</v>
      </c>
      <c r="F329" s="12">
        <v>-0.25363314110000001</v>
      </c>
      <c r="G329" s="12">
        <v>-0.70598035820000005</v>
      </c>
      <c r="H329" s="12">
        <v>-0.86991568180000001</v>
      </c>
      <c r="I329" s="12">
        <v>0.60304539109999999</v>
      </c>
      <c r="J329" s="12">
        <v>0.76748537930000005</v>
      </c>
      <c r="K329" s="12">
        <v>0.44283449380000001</v>
      </c>
    </row>
    <row r="330" spans="1:11" x14ac:dyDescent="0.2">
      <c r="A330">
        <v>313</v>
      </c>
      <c r="B330" s="12">
        <v>0.2680441127</v>
      </c>
      <c r="C330" s="12">
        <v>0.37392595290000002</v>
      </c>
      <c r="D330" s="12">
        <v>0.48302913710000001</v>
      </c>
      <c r="E330" s="12">
        <v>0.69997962820000004</v>
      </c>
      <c r="F330" s="12">
        <v>6.0520580800000001E-2</v>
      </c>
      <c r="G330" s="12">
        <v>0.88560009579999999</v>
      </c>
      <c r="H330" s="12">
        <v>-0.1710083832</v>
      </c>
      <c r="I330" s="12">
        <v>-0.4243201251</v>
      </c>
      <c r="J330" s="12">
        <v>1.1281674370000001</v>
      </c>
      <c r="K330" s="12">
        <v>4.5929500200000001E-2</v>
      </c>
    </row>
    <row r="331" spans="1:11" x14ac:dyDescent="0.2">
      <c r="A331">
        <v>314</v>
      </c>
      <c r="B331" s="12">
        <v>-0.4901184066</v>
      </c>
      <c r="C331" s="12">
        <v>1.5275677575</v>
      </c>
      <c r="D331" s="12">
        <v>-1.9770746525</v>
      </c>
      <c r="E331" s="12">
        <v>0.1876125092</v>
      </c>
      <c r="F331" s="12">
        <v>2.6603492443999999</v>
      </c>
      <c r="G331" s="12">
        <v>3.4067476300000003E-2</v>
      </c>
      <c r="H331" s="12">
        <v>1.3061328607</v>
      </c>
      <c r="I331" s="12">
        <v>1.8531493187000001</v>
      </c>
      <c r="J331" s="12">
        <v>1.0788483290999999</v>
      </c>
      <c r="K331" s="12">
        <v>-2.4433030099999999E-2</v>
      </c>
    </row>
    <row r="332" spans="1:11" x14ac:dyDescent="0.2">
      <c r="A332">
        <v>315</v>
      </c>
      <c r="B332" s="12">
        <v>-0.24600601480000001</v>
      </c>
      <c r="C332" s="12">
        <v>-1.3236960058</v>
      </c>
      <c r="D332" s="12">
        <v>-0.6287831988</v>
      </c>
      <c r="E332" s="12">
        <v>0.57371812850000004</v>
      </c>
      <c r="F332" s="12">
        <v>0.83602820209999995</v>
      </c>
      <c r="G332" s="12">
        <v>-1.8013989767</v>
      </c>
      <c r="H332" s="12">
        <v>-9.9999355900000003E-2</v>
      </c>
      <c r="I332" s="12">
        <v>-0.59514422560000002</v>
      </c>
      <c r="J332" s="12">
        <v>0.55140444700000002</v>
      </c>
      <c r="K332" s="12">
        <v>-0.58660516340000002</v>
      </c>
    </row>
    <row r="333" spans="1:11" x14ac:dyDescent="0.2">
      <c r="A333">
        <v>316</v>
      </c>
      <c r="B333" s="12">
        <v>-0.49344932619999998</v>
      </c>
      <c r="C333" s="12">
        <v>-0.66645653999999999</v>
      </c>
      <c r="D333" s="12">
        <v>0.17712372530000001</v>
      </c>
      <c r="E333" s="12">
        <v>-0.2427340919</v>
      </c>
      <c r="F333" s="12">
        <v>0.3564961244</v>
      </c>
      <c r="G333" s="12">
        <v>-0.89449614489999996</v>
      </c>
      <c r="H333" s="12">
        <v>-7.6010539200000005E-2</v>
      </c>
      <c r="I333" s="12">
        <v>-0.74337678029999998</v>
      </c>
      <c r="J333" s="12">
        <v>0.75124833940000002</v>
      </c>
      <c r="K333" s="12">
        <v>0.45568481370000002</v>
      </c>
    </row>
    <row r="334" spans="1:11" x14ac:dyDescent="0.2">
      <c r="A334">
        <v>317</v>
      </c>
      <c r="B334" s="12">
        <v>0.64139937520000001</v>
      </c>
      <c r="C334" s="12">
        <v>-0.89982796939999998</v>
      </c>
      <c r="D334" s="12">
        <v>-0.96649308950000001</v>
      </c>
      <c r="E334" s="12">
        <v>-0.48928040430000003</v>
      </c>
      <c r="F334" s="12">
        <v>0.45979942080000002</v>
      </c>
      <c r="G334" s="12">
        <v>4.5779818899999998E-2</v>
      </c>
      <c r="H334" s="12">
        <v>0.48914937580000001</v>
      </c>
      <c r="I334" s="12">
        <v>-0.71678229270000005</v>
      </c>
      <c r="J334" s="12">
        <v>1.2089859617000001</v>
      </c>
      <c r="K334" s="12">
        <v>-0.1243675368</v>
      </c>
    </row>
    <row r="335" spans="1:11" x14ac:dyDescent="0.2">
      <c r="A335">
        <v>318</v>
      </c>
      <c r="B335" s="12">
        <v>2.4317714805000001</v>
      </c>
      <c r="C335" s="12">
        <v>1.145559271</v>
      </c>
      <c r="D335" s="12">
        <v>2.5202185167</v>
      </c>
      <c r="E335" s="12">
        <v>2.0795269634000002</v>
      </c>
      <c r="F335" s="12">
        <v>2.0898288444999999</v>
      </c>
      <c r="G335" s="12">
        <v>-1.2262622246999999</v>
      </c>
      <c r="H335" s="12">
        <v>-1.9371040829999999</v>
      </c>
      <c r="I335" s="12">
        <v>-0.28485920269999998</v>
      </c>
      <c r="J335" s="12">
        <v>-0.37262724819999998</v>
      </c>
      <c r="K335" s="12">
        <v>2.1971639267</v>
      </c>
    </row>
    <row r="336" spans="1:11" x14ac:dyDescent="0.2">
      <c r="A336">
        <v>319</v>
      </c>
      <c r="B336" s="12">
        <v>-0.42766048449999999</v>
      </c>
      <c r="C336" s="12">
        <v>0.20910920050000001</v>
      </c>
      <c r="D336" s="12">
        <v>8.5295357299999999E-2</v>
      </c>
      <c r="E336" s="12">
        <v>0.39504320510000002</v>
      </c>
      <c r="F336" s="12">
        <v>-0.16963292129999999</v>
      </c>
      <c r="G336" s="12">
        <v>-0.24774633160000001</v>
      </c>
      <c r="H336" s="12">
        <v>1.0515456496</v>
      </c>
      <c r="I336" s="12">
        <v>-0.53868037010000003</v>
      </c>
      <c r="J336" s="12">
        <v>0.85009270270000004</v>
      </c>
      <c r="K336" s="12">
        <v>-0.1285348489</v>
      </c>
    </row>
    <row r="337" spans="1:11" x14ac:dyDescent="0.2">
      <c r="A337">
        <v>320</v>
      </c>
      <c r="B337" s="12">
        <v>1.54033495E-2</v>
      </c>
      <c r="C337" s="12">
        <v>1.8425542485999999</v>
      </c>
      <c r="D337" s="12">
        <v>0.23574871</v>
      </c>
      <c r="E337" s="12">
        <v>0.49497018300000001</v>
      </c>
      <c r="F337" s="12">
        <v>-1.4637866739000001</v>
      </c>
      <c r="G337" s="12">
        <v>-1.6396835566000001</v>
      </c>
      <c r="H337" s="12">
        <v>-0.74253769700000005</v>
      </c>
      <c r="I337" s="12">
        <v>0.72540434009999999</v>
      </c>
      <c r="J337" s="12">
        <v>1.2541602227999999</v>
      </c>
      <c r="K337" s="12">
        <v>0.47704964010000001</v>
      </c>
    </row>
    <row r="338" spans="1:11" x14ac:dyDescent="0.2">
      <c r="A338">
        <v>321</v>
      </c>
      <c r="B338" s="12">
        <v>-1.7237467313999999</v>
      </c>
      <c r="C338" s="12">
        <v>-0.7656745667</v>
      </c>
      <c r="D338" s="12">
        <v>-0.665412895</v>
      </c>
      <c r="E338" s="12">
        <v>-1.0148400698</v>
      </c>
      <c r="F338" s="12">
        <v>-0.74228880070000003</v>
      </c>
      <c r="G338" s="12">
        <v>-0.29555826239999999</v>
      </c>
      <c r="H338" s="12">
        <v>1.2490852088</v>
      </c>
      <c r="I338" s="12">
        <v>-2.1803856780999999</v>
      </c>
      <c r="J338" s="12">
        <v>-0.70501445900000004</v>
      </c>
      <c r="K338" s="12">
        <v>0.38753454269999998</v>
      </c>
    </row>
    <row r="339" spans="1:11" x14ac:dyDescent="0.2">
      <c r="A339">
        <v>322</v>
      </c>
      <c r="B339" s="12">
        <v>-0.73221014520000005</v>
      </c>
      <c r="C339" s="12">
        <v>-0.46402413739999998</v>
      </c>
      <c r="D339" s="12">
        <v>-1.5774797569000001</v>
      </c>
      <c r="E339" s="12">
        <v>2.0832198284999999</v>
      </c>
      <c r="F339" s="12">
        <v>1.0303170577</v>
      </c>
      <c r="G339" s="12">
        <v>-0.13284422269999999</v>
      </c>
      <c r="H339" s="12">
        <v>1.7999139584999999</v>
      </c>
      <c r="I339" s="12">
        <v>0.90333676070000002</v>
      </c>
      <c r="J339" s="12">
        <v>0.34704369140000002</v>
      </c>
      <c r="K339" s="12">
        <v>-0.53115405419999995</v>
      </c>
    </row>
    <row r="340" spans="1:11" x14ac:dyDescent="0.2">
      <c r="A340">
        <v>323</v>
      </c>
      <c r="B340" s="12">
        <v>-0.43718304149999998</v>
      </c>
      <c r="C340" s="12">
        <v>-1.5036358190000001</v>
      </c>
      <c r="D340" s="12">
        <v>0.70906565919999998</v>
      </c>
      <c r="E340" s="12">
        <v>0.66532967450000002</v>
      </c>
      <c r="F340" s="12">
        <v>0.70094474669999995</v>
      </c>
      <c r="G340" s="12">
        <v>1.7631424411000001</v>
      </c>
      <c r="H340" s="12">
        <v>1.2589688430999999</v>
      </c>
      <c r="I340" s="12">
        <v>-0.1046727175</v>
      </c>
      <c r="J340" s="12">
        <v>-0.10636193770000001</v>
      </c>
      <c r="K340" s="12">
        <v>-0.77366091719999996</v>
      </c>
    </row>
    <row r="341" spans="1:11" x14ac:dyDescent="0.2">
      <c r="A341">
        <v>324</v>
      </c>
      <c r="B341" s="12">
        <v>4.5658579000000003E-3</v>
      </c>
      <c r="C341" s="12">
        <v>-5.6669056799999999E-2</v>
      </c>
      <c r="D341" s="12">
        <v>0.47768960230000002</v>
      </c>
      <c r="E341" s="12">
        <v>-0.44372363749999999</v>
      </c>
      <c r="F341" s="12">
        <v>-0.77361721039999998</v>
      </c>
      <c r="G341" s="12">
        <v>-0.74132670239999998</v>
      </c>
      <c r="H341" s="12">
        <v>-0.29958972039999998</v>
      </c>
      <c r="I341" s="12">
        <v>0.71030626519999995</v>
      </c>
      <c r="J341" s="12">
        <v>3.9123808199999999E-2</v>
      </c>
      <c r="K341" s="12">
        <v>1.2140422295</v>
      </c>
    </row>
    <row r="342" spans="1:11" x14ac:dyDescent="0.2">
      <c r="A342">
        <v>325</v>
      </c>
      <c r="B342" s="12">
        <v>0.2134203452</v>
      </c>
      <c r="C342" s="12">
        <v>2.1721472444000001</v>
      </c>
      <c r="D342" s="12">
        <v>-0.54925429380000002</v>
      </c>
      <c r="E342" s="12">
        <v>1.3767800153</v>
      </c>
      <c r="F342" s="12">
        <v>-1.2908700215</v>
      </c>
      <c r="G342" s="12">
        <v>-0.95706861109999997</v>
      </c>
      <c r="H342" s="12">
        <v>-1.286919728</v>
      </c>
      <c r="I342" s="12">
        <v>1.3425854443</v>
      </c>
      <c r="J342" s="12">
        <v>-1.1892850787</v>
      </c>
      <c r="K342" s="12">
        <v>-0.42316400240000002</v>
      </c>
    </row>
    <row r="343" spans="1:11" x14ac:dyDescent="0.2">
      <c r="A343">
        <v>326</v>
      </c>
      <c r="B343" s="12">
        <v>1.0978118267000001</v>
      </c>
      <c r="C343" s="12">
        <v>1.2373508845000001</v>
      </c>
      <c r="D343" s="12">
        <v>0.4101279934</v>
      </c>
      <c r="E343" s="12">
        <v>0.10967248440000001</v>
      </c>
      <c r="F343" s="12">
        <v>0.2050102952</v>
      </c>
      <c r="G343" s="12">
        <v>-9.4014931299999993E-2</v>
      </c>
      <c r="H343" s="12">
        <v>0.50789207800000002</v>
      </c>
      <c r="I343" s="12">
        <v>0.67843256610000002</v>
      </c>
      <c r="J343" s="12">
        <v>-2.4424936704000002</v>
      </c>
      <c r="K343" s="12">
        <v>1.7642924579000001</v>
      </c>
    </row>
    <row r="344" spans="1:11" x14ac:dyDescent="0.2">
      <c r="A344">
        <v>327</v>
      </c>
      <c r="B344" s="12">
        <v>-0.40548026459999997</v>
      </c>
      <c r="C344" s="12">
        <v>0.37002021610000002</v>
      </c>
      <c r="D344" s="12">
        <v>0.75351814409999995</v>
      </c>
      <c r="E344" s="12">
        <v>-0.1982263061</v>
      </c>
      <c r="F344" s="12">
        <v>-1.1658784999999999E-3</v>
      </c>
      <c r="G344" s="12">
        <v>-1.6158487199999998E-2</v>
      </c>
      <c r="H344" s="12">
        <v>-0.26715116779999998</v>
      </c>
      <c r="I344" s="12">
        <v>-0.11004796729999999</v>
      </c>
      <c r="J344" s="12">
        <v>0.2024262738</v>
      </c>
      <c r="K344" s="12">
        <v>-1.4515565506000001</v>
      </c>
    </row>
    <row r="345" spans="1:11" x14ac:dyDescent="0.2">
      <c r="A345">
        <v>328</v>
      </c>
      <c r="B345" s="12">
        <v>-0.62300166759999998</v>
      </c>
      <c r="C345" s="12">
        <v>1.093760726</v>
      </c>
      <c r="D345" s="12">
        <v>0.55317681880000003</v>
      </c>
      <c r="E345" s="12">
        <v>0.1426373605</v>
      </c>
      <c r="F345" s="12">
        <v>2.1181946898000001</v>
      </c>
      <c r="G345" s="12">
        <v>-0.4560527714</v>
      </c>
      <c r="H345" s="12">
        <v>0.47660868290000002</v>
      </c>
      <c r="I345" s="12">
        <v>0.46265002459999999</v>
      </c>
      <c r="J345" s="12">
        <v>-0.99832444210000004</v>
      </c>
      <c r="K345" s="12">
        <v>-0.1553635001</v>
      </c>
    </row>
    <row r="346" spans="1:11" x14ac:dyDescent="0.2">
      <c r="A346">
        <v>329</v>
      </c>
      <c r="B346" s="12">
        <v>-2.2161728862999999</v>
      </c>
      <c r="C346" s="12">
        <v>0.57384238919999997</v>
      </c>
      <c r="D346" s="12">
        <v>9.0508822099999997E-2</v>
      </c>
      <c r="E346" s="12">
        <v>5.8937026599999998E-2</v>
      </c>
      <c r="F346" s="12">
        <v>-2.2821844371000002</v>
      </c>
      <c r="G346" s="12">
        <v>-0.84212879370000004</v>
      </c>
      <c r="H346" s="12">
        <v>-0.27298982919999998</v>
      </c>
      <c r="I346" s="12">
        <v>0.38809876160000001</v>
      </c>
      <c r="J346" s="12">
        <v>-1.9202638035999999</v>
      </c>
      <c r="K346" s="12">
        <v>-0.59540781450000002</v>
      </c>
    </row>
    <row r="347" spans="1:11" x14ac:dyDescent="0.2">
      <c r="A347">
        <v>330</v>
      </c>
      <c r="B347" s="12">
        <v>-6.8985684000000005E-2</v>
      </c>
      <c r="C347" s="12">
        <v>1.4122080304</v>
      </c>
      <c r="D347" s="12">
        <v>0.86102770149999996</v>
      </c>
      <c r="E347" s="12">
        <v>-0.1187596341</v>
      </c>
      <c r="F347" s="12">
        <v>0.65471751739999995</v>
      </c>
      <c r="G347" s="12">
        <v>0.36454145380000003</v>
      </c>
      <c r="H347" s="12">
        <v>0.65499607289999995</v>
      </c>
      <c r="I347" s="12">
        <v>0.1593718978</v>
      </c>
      <c r="J347" s="12">
        <v>-1.7767177977999999</v>
      </c>
      <c r="K347" s="12">
        <v>0.66729489340000003</v>
      </c>
    </row>
    <row r="348" spans="1:11" x14ac:dyDescent="0.2">
      <c r="A348">
        <v>331</v>
      </c>
      <c r="B348" s="12">
        <v>-0.20239383529999999</v>
      </c>
      <c r="C348" s="12">
        <v>0.39844072940000003</v>
      </c>
      <c r="D348" s="12">
        <v>-1.6305894382999999</v>
      </c>
      <c r="E348" s="12">
        <v>0.66698337829999998</v>
      </c>
      <c r="F348" s="12">
        <v>1.2337282238</v>
      </c>
      <c r="G348" s="12">
        <v>-0.17761869920000001</v>
      </c>
      <c r="H348" s="12">
        <v>0.26997201370000001</v>
      </c>
      <c r="I348" s="12">
        <v>-0.4088582341</v>
      </c>
      <c r="J348" s="12">
        <v>-1.0588641409999999</v>
      </c>
      <c r="K348" s="12">
        <v>1.8678363005</v>
      </c>
    </row>
    <row r="349" spans="1:11" x14ac:dyDescent="0.2">
      <c r="A349">
        <v>332</v>
      </c>
      <c r="B349" s="12">
        <v>0.66600890570000004</v>
      </c>
      <c r="C349" s="12">
        <v>-0.65359964609999999</v>
      </c>
      <c r="D349" s="12">
        <v>0.37203464670000003</v>
      </c>
      <c r="E349" s="12">
        <v>0.61669332489999995</v>
      </c>
      <c r="F349" s="12">
        <v>1.296202565</v>
      </c>
      <c r="G349" s="12">
        <v>0.75100609979999999</v>
      </c>
      <c r="H349" s="12">
        <v>-0.24127041020000001</v>
      </c>
      <c r="I349" s="12">
        <v>5.3440128199999999E-2</v>
      </c>
      <c r="J349" s="12">
        <v>-0.74701150800000005</v>
      </c>
      <c r="K349" s="12">
        <v>0.59630132550000003</v>
      </c>
    </row>
    <row r="350" spans="1:11" x14ac:dyDescent="0.2">
      <c r="A350">
        <v>333</v>
      </c>
      <c r="B350" s="12">
        <v>-1.289717408</v>
      </c>
      <c r="C350" s="12">
        <v>0.1313170672</v>
      </c>
      <c r="D350" s="12">
        <v>2.0075173739999999</v>
      </c>
      <c r="E350" s="12">
        <v>-1.4962702145</v>
      </c>
      <c r="F350" s="12">
        <v>-1.0997417157</v>
      </c>
      <c r="G350" s="12">
        <v>-0.72718748509999998</v>
      </c>
      <c r="H350" s="12">
        <v>1.7081994195000001</v>
      </c>
      <c r="I350" s="12">
        <v>0.85427053770000005</v>
      </c>
      <c r="J350" s="12">
        <v>-0.54692510009999995</v>
      </c>
      <c r="K350" s="12">
        <v>-0.47263423049999997</v>
      </c>
    </row>
    <row r="351" spans="1:11" x14ac:dyDescent="0.2">
      <c r="A351">
        <v>334</v>
      </c>
      <c r="B351" s="12">
        <v>2.9311215812000002</v>
      </c>
      <c r="C351" s="12">
        <v>-1.4029308086000001</v>
      </c>
      <c r="D351" s="12">
        <v>0.73049029269999999</v>
      </c>
      <c r="E351" s="12">
        <v>-0.9514669523</v>
      </c>
      <c r="F351" s="12">
        <v>0.328228727</v>
      </c>
      <c r="G351" s="12">
        <v>-9.7754400699999994E-2</v>
      </c>
      <c r="H351" s="12">
        <v>0.91909592929999995</v>
      </c>
      <c r="I351" s="12">
        <v>-0.78573134099999997</v>
      </c>
      <c r="J351" s="12">
        <v>0.51438314789999995</v>
      </c>
      <c r="K351" s="12">
        <v>1.1092340695</v>
      </c>
    </row>
    <row r="352" spans="1:11" x14ac:dyDescent="0.2">
      <c r="A352">
        <v>335</v>
      </c>
      <c r="B352" s="12">
        <v>0.40824124049999999</v>
      </c>
      <c r="C352" s="12">
        <v>1.3766483109000001</v>
      </c>
      <c r="D352" s="12">
        <v>0.61131071680000004</v>
      </c>
      <c r="E352" s="12">
        <v>2.0465744732000002</v>
      </c>
      <c r="F352" s="12">
        <v>-0.29842077259999999</v>
      </c>
      <c r="G352" s="12">
        <v>0.25821159589999998</v>
      </c>
      <c r="H352" s="12">
        <v>-2.1689648078000001</v>
      </c>
      <c r="I352" s="12">
        <v>1.0872809139999999</v>
      </c>
      <c r="J352" s="12">
        <v>0.55428666329999998</v>
      </c>
      <c r="K352" s="12">
        <v>-1.165551373</v>
      </c>
    </row>
    <row r="353" spans="1:11" x14ac:dyDescent="0.2">
      <c r="A353">
        <v>336</v>
      </c>
      <c r="B353" s="12">
        <v>-1.8450890000000001E-3</v>
      </c>
      <c r="C353" s="12">
        <v>-0.672688536</v>
      </c>
      <c r="D353" s="12">
        <v>0.46913400109999998</v>
      </c>
      <c r="E353" s="12">
        <v>-0.42753427799999999</v>
      </c>
      <c r="F353" s="12">
        <v>-1.727642055</v>
      </c>
      <c r="G353" s="12">
        <v>1.1024889825999999</v>
      </c>
      <c r="H353" s="12">
        <v>0.22158870850000001</v>
      </c>
      <c r="I353" s="12">
        <v>-1.9658541972000001</v>
      </c>
      <c r="J353" s="12">
        <v>0.19992396139999999</v>
      </c>
      <c r="K353" s="12">
        <v>6.3710872299999999E-2</v>
      </c>
    </row>
    <row r="354" spans="1:11" x14ac:dyDescent="0.2">
      <c r="A354">
        <v>337</v>
      </c>
      <c r="B354" s="12">
        <v>1.7008993969999999</v>
      </c>
      <c r="C354" s="12">
        <v>-0.98441895260000001</v>
      </c>
      <c r="D354" s="12">
        <v>1.1100775346</v>
      </c>
      <c r="E354" s="12">
        <v>0.46550083959999999</v>
      </c>
      <c r="F354" s="12">
        <v>-0.92688988819999996</v>
      </c>
      <c r="G354" s="12">
        <v>1.8352084087</v>
      </c>
      <c r="H354" s="12">
        <v>2.26430465E-2</v>
      </c>
      <c r="I354" s="12">
        <v>-0.55945712089999999</v>
      </c>
      <c r="J354" s="12">
        <v>-0.96252913039999999</v>
      </c>
      <c r="K354" s="12">
        <v>0.43489104200000001</v>
      </c>
    </row>
    <row r="355" spans="1:11" x14ac:dyDescent="0.2">
      <c r="A355">
        <v>338</v>
      </c>
      <c r="B355" s="12">
        <v>-0.2441064842</v>
      </c>
      <c r="C355" s="12">
        <v>0.86523274620000001</v>
      </c>
      <c r="D355" s="12">
        <v>0.163694437</v>
      </c>
      <c r="E355" s="12">
        <v>-0.82913640919999998</v>
      </c>
      <c r="F355" s="12">
        <v>0.74161720679999998</v>
      </c>
      <c r="G355" s="12">
        <v>0.1623244972</v>
      </c>
      <c r="H355" s="12">
        <v>-1.8736541979000001</v>
      </c>
      <c r="I355" s="12">
        <v>-0.28268178570000002</v>
      </c>
      <c r="J355" s="12">
        <v>-0.79598095430000004</v>
      </c>
      <c r="K355" s="12">
        <v>-0.39451780050000002</v>
      </c>
    </row>
    <row r="356" spans="1:11" x14ac:dyDescent="0.2">
      <c r="A356">
        <v>339</v>
      </c>
      <c r="B356" s="12">
        <v>0.19148567429999999</v>
      </c>
      <c r="C356" s="12">
        <v>1.6601808392999999</v>
      </c>
      <c r="D356" s="12">
        <v>-0.1981181933</v>
      </c>
      <c r="E356" s="12">
        <v>6.7523534199999999E-2</v>
      </c>
      <c r="F356" s="12">
        <v>-1.1912089625</v>
      </c>
      <c r="G356" s="12">
        <v>0.95058417480000001</v>
      </c>
      <c r="H356" s="12">
        <v>-0.49872293820000002</v>
      </c>
      <c r="I356" s="12">
        <v>0.86040771770000002</v>
      </c>
      <c r="J356" s="12">
        <v>3.3382707599999999E-2</v>
      </c>
      <c r="K356" s="12">
        <v>-0.2354299477</v>
      </c>
    </row>
    <row r="357" spans="1:11" x14ac:dyDescent="0.2">
      <c r="A357">
        <v>340</v>
      </c>
      <c r="B357" s="12">
        <v>-0.1231815929</v>
      </c>
      <c r="C357" s="12">
        <v>0.86033582139999998</v>
      </c>
      <c r="D357" s="12">
        <v>1.6800114590999999</v>
      </c>
      <c r="E357" s="12">
        <v>2.3140242700000001E-2</v>
      </c>
      <c r="F357" s="12">
        <v>0.45271388039999999</v>
      </c>
      <c r="G357" s="12">
        <v>1.6455615690000001</v>
      </c>
      <c r="H357" s="12">
        <v>-0.52789298409999996</v>
      </c>
      <c r="I357" s="12">
        <v>0.80984690650000002</v>
      </c>
      <c r="J357" s="12">
        <v>0.66307674640000003</v>
      </c>
      <c r="K357" s="12">
        <v>-0.62246483669999997</v>
      </c>
    </row>
    <row r="358" spans="1:11" x14ac:dyDescent="0.2">
      <c r="A358">
        <v>341</v>
      </c>
      <c r="B358" s="12">
        <v>-5.5485075000000002E-2</v>
      </c>
      <c r="C358" s="12">
        <v>-9.2718676599999994E-2</v>
      </c>
      <c r="D358" s="12">
        <v>-0.25822135530000001</v>
      </c>
      <c r="E358" s="12">
        <v>2.3302440752</v>
      </c>
      <c r="F358" s="12">
        <v>0.251766569</v>
      </c>
      <c r="G358" s="12">
        <v>0.9054402775</v>
      </c>
      <c r="H358" s="12">
        <v>0.76975669560000004</v>
      </c>
      <c r="I358" s="12">
        <v>-1.2782513884</v>
      </c>
      <c r="J358" s="12">
        <v>1.7333727692000001</v>
      </c>
      <c r="K358" s="12">
        <v>0.28447417050000001</v>
      </c>
    </row>
    <row r="359" spans="1:11" x14ac:dyDescent="0.2">
      <c r="A359">
        <v>342</v>
      </c>
      <c r="B359" s="12">
        <v>1.608492756</v>
      </c>
      <c r="C359" s="12">
        <v>-1.35849178E-2</v>
      </c>
      <c r="D359" s="12">
        <v>-0.47536215549999999</v>
      </c>
      <c r="E359" s="12">
        <v>-1.0302122114000001</v>
      </c>
      <c r="F359" s="12">
        <v>0.20369034580000001</v>
      </c>
      <c r="G359" s="12">
        <v>5.3264963499999998E-2</v>
      </c>
      <c r="H359" s="12">
        <v>0.13065018340000001</v>
      </c>
      <c r="I359" s="12">
        <v>-0.51372992480000002</v>
      </c>
      <c r="J359" s="12">
        <v>0.23958046729999999</v>
      </c>
      <c r="K359" s="12">
        <v>-0.74799877120000002</v>
      </c>
    </row>
    <row r="360" spans="1:11" x14ac:dyDescent="0.2">
      <c r="A360">
        <v>343</v>
      </c>
      <c r="B360" s="12">
        <v>-0.87011466100000001</v>
      </c>
      <c r="C360" s="12">
        <v>-1.0290680872</v>
      </c>
      <c r="D360" s="12">
        <v>4.0355011199999999E-2</v>
      </c>
      <c r="E360" s="12">
        <v>1.3023372801999999</v>
      </c>
      <c r="F360" s="12">
        <v>0.50056244790000004</v>
      </c>
      <c r="G360" s="12">
        <v>-0.47826713949999999</v>
      </c>
      <c r="H360" s="12">
        <v>1.2460059739</v>
      </c>
      <c r="I360" s="12">
        <v>-9.8868300100000001E-2</v>
      </c>
      <c r="J360" s="12">
        <v>-0.26596776220000001</v>
      </c>
      <c r="K360" s="12">
        <v>0.50757416450000004</v>
      </c>
    </row>
    <row r="361" spans="1:11" x14ac:dyDescent="0.2">
      <c r="A361">
        <v>344</v>
      </c>
      <c r="B361" s="12">
        <v>1.1997681706000001</v>
      </c>
      <c r="C361" s="12">
        <v>-0.50219712270000005</v>
      </c>
      <c r="D361" s="12">
        <v>-0.3239594079</v>
      </c>
      <c r="E361" s="12">
        <v>1.1472297386000001</v>
      </c>
      <c r="F361" s="12">
        <v>1.2596275255</v>
      </c>
      <c r="G361" s="12">
        <v>-0.45269356449999998</v>
      </c>
      <c r="H361" s="12">
        <v>0.90496002220000005</v>
      </c>
      <c r="I361" s="12">
        <v>0.47594715990000003</v>
      </c>
      <c r="J361" s="12">
        <v>-2.8298986389</v>
      </c>
      <c r="K361" s="12">
        <v>-0.34752010080000001</v>
      </c>
    </row>
    <row r="362" spans="1:11" x14ac:dyDescent="0.2">
      <c r="A362">
        <v>345</v>
      </c>
      <c r="B362" s="12">
        <v>-0.36124971620000002</v>
      </c>
      <c r="C362" s="12">
        <v>0.53986035529999998</v>
      </c>
      <c r="D362" s="12">
        <v>0.1523910315</v>
      </c>
      <c r="E362" s="12">
        <v>-0.47245490959999997</v>
      </c>
      <c r="F362" s="12">
        <v>-0.43224725679999998</v>
      </c>
      <c r="G362" s="12">
        <v>-0.85636174050000002</v>
      </c>
      <c r="H362" s="12">
        <v>-1.3589057455</v>
      </c>
      <c r="I362" s="12">
        <v>-0.2040368427</v>
      </c>
      <c r="J362" s="12">
        <v>-0.86769101699999995</v>
      </c>
      <c r="K362" s="12">
        <v>0.31356374990000002</v>
      </c>
    </row>
    <row r="363" spans="1:11" x14ac:dyDescent="0.2">
      <c r="A363">
        <v>346</v>
      </c>
      <c r="B363" s="12">
        <v>-0.545148572</v>
      </c>
      <c r="C363" s="12">
        <v>0.83779120920000005</v>
      </c>
      <c r="D363" s="12">
        <v>1.0457405951000001</v>
      </c>
      <c r="E363" s="12">
        <v>-0.47274614440000001</v>
      </c>
      <c r="F363" s="12">
        <v>-0.51053032750000005</v>
      </c>
      <c r="G363" s="12">
        <v>-0.27904085049999999</v>
      </c>
      <c r="H363" s="12">
        <v>-0.74440369610000001</v>
      </c>
      <c r="I363" s="12">
        <v>1.0868310809999999</v>
      </c>
      <c r="J363" s="12">
        <v>-1.1543746963999999</v>
      </c>
      <c r="K363" s="12">
        <v>1.1760419121000001</v>
      </c>
    </row>
    <row r="364" spans="1:11" x14ac:dyDescent="0.2">
      <c r="A364">
        <v>347</v>
      </c>
      <c r="B364" s="12">
        <v>-0.53474988850000005</v>
      </c>
      <c r="C364" s="12">
        <v>0.30588198519999998</v>
      </c>
      <c r="D364" s="12">
        <v>0.76045004309999997</v>
      </c>
      <c r="E364" s="12">
        <v>0.2261720827</v>
      </c>
      <c r="F364" s="12">
        <v>1.3514145441000001</v>
      </c>
      <c r="G364" s="12">
        <v>0.54941816700000001</v>
      </c>
      <c r="H364" s="12">
        <v>-1.2462293438000001</v>
      </c>
      <c r="I364" s="12">
        <v>-0.2145999411</v>
      </c>
      <c r="J364" s="12">
        <v>-0.1342756869</v>
      </c>
      <c r="K364" s="12">
        <v>0.37695110770000001</v>
      </c>
    </row>
    <row r="365" spans="1:11" x14ac:dyDescent="0.2">
      <c r="A365">
        <v>348</v>
      </c>
      <c r="B365" s="12">
        <v>-0.1035802509</v>
      </c>
      <c r="C365" s="12">
        <v>-4.7486992800000002E-2</v>
      </c>
      <c r="D365" s="12">
        <v>-0.89993937619999997</v>
      </c>
      <c r="E365" s="12">
        <v>-0.80437555000000005</v>
      </c>
      <c r="F365" s="12">
        <v>1.1935878955999999</v>
      </c>
      <c r="G365" s="12">
        <v>-0.1095534412</v>
      </c>
      <c r="H365" s="12">
        <v>-0.78735919649999997</v>
      </c>
      <c r="I365" s="12">
        <v>0.62157390690000003</v>
      </c>
      <c r="J365" s="12">
        <v>-0.73818390840000003</v>
      </c>
      <c r="K365" s="12">
        <v>-9.5876461100000004E-2</v>
      </c>
    </row>
    <row r="366" spans="1:11" x14ac:dyDescent="0.2">
      <c r="A366">
        <v>349</v>
      </c>
      <c r="B366" s="12">
        <v>-0.48993341629999998</v>
      </c>
      <c r="C366" s="12">
        <v>-3.8646998199999998E-2</v>
      </c>
      <c r="D366" s="12">
        <v>0.34535347030000002</v>
      </c>
      <c r="E366" s="12">
        <v>-0.73749587539999995</v>
      </c>
      <c r="F366" s="12">
        <v>0.71956518250000001</v>
      </c>
      <c r="G366" s="12">
        <v>1.0744566370999999</v>
      </c>
      <c r="H366" s="12">
        <v>0.55501149809999994</v>
      </c>
      <c r="I366" s="12">
        <v>-0.48228538809999999</v>
      </c>
      <c r="J366" s="12">
        <v>0.74393240230000002</v>
      </c>
      <c r="K366" s="12">
        <v>0.27097682880000001</v>
      </c>
    </row>
    <row r="367" spans="1:11" x14ac:dyDescent="0.2">
      <c r="A367">
        <v>350</v>
      </c>
      <c r="B367" s="12">
        <v>-0.41081596440000001</v>
      </c>
      <c r="C367" s="12">
        <v>-1.3299161E-3</v>
      </c>
      <c r="D367" s="12">
        <v>-0.31441617820000001</v>
      </c>
      <c r="E367" s="12">
        <v>1.4683803187</v>
      </c>
      <c r="F367" s="12">
        <v>-0.18845594569999999</v>
      </c>
      <c r="G367" s="12">
        <v>-1.5091935726000001</v>
      </c>
      <c r="H367" s="12">
        <v>-0.8598272871</v>
      </c>
      <c r="I367" s="12">
        <v>0.70043109039999996</v>
      </c>
      <c r="J367" s="12">
        <v>-0.5895401831</v>
      </c>
      <c r="K367" s="12">
        <v>-0.63099819000000001</v>
      </c>
    </row>
    <row r="368" spans="1:11" x14ac:dyDescent="0.2">
      <c r="A368">
        <v>351</v>
      </c>
      <c r="B368" s="12">
        <v>7.9117405999999998E-3</v>
      </c>
      <c r="C368" s="12">
        <v>-1.8650489341000001</v>
      </c>
      <c r="D368" s="12">
        <v>-1.3524670528</v>
      </c>
      <c r="E368" s="12">
        <v>0.90749918610000002</v>
      </c>
      <c r="F368" s="12">
        <v>-0.84319111339999997</v>
      </c>
      <c r="G368" s="12">
        <v>-0.18885301269999999</v>
      </c>
      <c r="H368" s="12">
        <v>0.8811670747</v>
      </c>
      <c r="I368" s="12">
        <v>-0.67185204880000005</v>
      </c>
      <c r="J368" s="12">
        <v>-0.16738130609999999</v>
      </c>
      <c r="K368" s="12">
        <v>-1.9948115910999999</v>
      </c>
    </row>
    <row r="369" spans="1:11" x14ac:dyDescent="0.2">
      <c r="A369">
        <v>352</v>
      </c>
      <c r="B369" s="12">
        <v>-1.5805298484000001</v>
      </c>
      <c r="C369" s="12">
        <v>-0.47567542019999998</v>
      </c>
      <c r="D369" s="12">
        <v>0.27653914289999998</v>
      </c>
      <c r="E369" s="12">
        <v>1.3239320990000001</v>
      </c>
      <c r="F369" s="12">
        <v>0.67335209470000001</v>
      </c>
      <c r="G369" s="12">
        <v>-1.9841690185</v>
      </c>
      <c r="H369" s="12">
        <v>-0.38790822699999999</v>
      </c>
      <c r="I369" s="12">
        <v>0.62559464809999998</v>
      </c>
      <c r="J369" s="12">
        <v>1.1675053652</v>
      </c>
      <c r="K369" s="12">
        <v>0.48911805629999999</v>
      </c>
    </row>
    <row r="370" spans="1:11" x14ac:dyDescent="0.2">
      <c r="A370">
        <v>353</v>
      </c>
      <c r="B370" s="12">
        <v>-1.3260093206000001</v>
      </c>
      <c r="C370" s="12">
        <v>-0.30911137550000001</v>
      </c>
      <c r="D370" s="12">
        <v>0.81403402999999996</v>
      </c>
      <c r="E370" s="12">
        <v>0.7619908071</v>
      </c>
      <c r="F370" s="12">
        <v>0.5251996042</v>
      </c>
      <c r="G370" s="12">
        <v>0.15482356659999999</v>
      </c>
      <c r="H370" s="12">
        <v>-1.8114400067</v>
      </c>
      <c r="I370" s="12">
        <v>-1.7791965972999999</v>
      </c>
      <c r="J370" s="12">
        <v>-1.8529522207</v>
      </c>
      <c r="K370" s="12">
        <v>0.69383218250000001</v>
      </c>
    </row>
    <row r="371" spans="1:11" x14ac:dyDescent="0.2">
      <c r="A371">
        <v>354</v>
      </c>
      <c r="B371" s="12">
        <v>0.13017170419999999</v>
      </c>
      <c r="C371" s="12">
        <v>0.32916361370000002</v>
      </c>
      <c r="D371" s="12">
        <v>-0.71683461849999996</v>
      </c>
      <c r="E371" s="12">
        <v>0.66347164700000005</v>
      </c>
      <c r="F371" s="12">
        <v>0.29634672470000001</v>
      </c>
      <c r="G371" s="12">
        <v>0.42982658070000002</v>
      </c>
      <c r="H371" s="12">
        <v>0.72149330889999996</v>
      </c>
      <c r="I371" s="12">
        <v>0.90767471470000005</v>
      </c>
      <c r="J371" s="12">
        <v>-0.1833719066</v>
      </c>
      <c r="K371" s="12">
        <v>0.42657943720000002</v>
      </c>
    </row>
    <row r="372" spans="1:11" x14ac:dyDescent="0.2">
      <c r="A372">
        <v>355</v>
      </c>
      <c r="B372" s="12">
        <v>0.35687839729999998</v>
      </c>
      <c r="C372" s="12">
        <v>1.1886665498</v>
      </c>
      <c r="D372" s="12">
        <v>0.78679525709999998</v>
      </c>
      <c r="E372" s="12">
        <v>-0.78452918890000001</v>
      </c>
      <c r="F372" s="12">
        <v>0.5270859725</v>
      </c>
      <c r="G372" s="12">
        <v>-0.25847615819999997</v>
      </c>
      <c r="H372" s="12">
        <v>-1.5529430344999999</v>
      </c>
      <c r="I372" s="12">
        <v>0.50109262730000004</v>
      </c>
      <c r="J372" s="12">
        <v>0.69582999270000001</v>
      </c>
      <c r="K372" s="12">
        <v>-0.60485808949999997</v>
      </c>
    </row>
    <row r="373" spans="1:11" x14ac:dyDescent="0.2">
      <c r="A373">
        <v>356</v>
      </c>
      <c r="B373" s="12">
        <v>-0.22703564640000001</v>
      </c>
      <c r="C373" s="12">
        <v>0.48781569180000001</v>
      </c>
      <c r="D373" s="12">
        <v>1.8942476461</v>
      </c>
      <c r="E373" s="12">
        <v>-0.90359104349999997</v>
      </c>
      <c r="F373" s="12">
        <v>-0.8543478927</v>
      </c>
      <c r="G373" s="12">
        <v>-0.37195943939999998</v>
      </c>
      <c r="H373" s="12">
        <v>-0.92966976950000002</v>
      </c>
      <c r="I373" s="12">
        <v>2.96991874E-2</v>
      </c>
      <c r="J373" s="12">
        <v>-0.9898320115</v>
      </c>
      <c r="K373" s="12">
        <v>4.4609339999999997E-3</v>
      </c>
    </row>
    <row r="374" spans="1:11" x14ac:dyDescent="0.2">
      <c r="A374">
        <v>357</v>
      </c>
      <c r="B374" s="12">
        <v>0.76783408259999997</v>
      </c>
      <c r="C374" s="12">
        <v>0.37775286479999998</v>
      </c>
      <c r="D374" s="12">
        <v>-1.2414257059</v>
      </c>
      <c r="E374" s="12">
        <v>0.63902051250000003</v>
      </c>
      <c r="F374" s="12">
        <v>-1.4104035404999999</v>
      </c>
      <c r="G374" s="12">
        <v>-0.28757646590000002</v>
      </c>
      <c r="H374" s="12">
        <v>0.16850982610000001</v>
      </c>
      <c r="I374" s="12">
        <v>7.418565E-4</v>
      </c>
      <c r="J374" s="12">
        <v>0.245788281</v>
      </c>
      <c r="K374" s="12">
        <v>-0.1260854683</v>
      </c>
    </row>
    <row r="375" spans="1:11" x14ac:dyDescent="0.2">
      <c r="A375">
        <v>358</v>
      </c>
      <c r="B375" s="12">
        <v>-0.30914869</v>
      </c>
      <c r="C375" s="12">
        <v>-1.0712008334000001</v>
      </c>
      <c r="D375" s="12">
        <v>0.98568438000000003</v>
      </c>
      <c r="E375" s="12">
        <v>-0.76030827990000005</v>
      </c>
      <c r="F375" s="12">
        <v>-2.1237774907000002</v>
      </c>
      <c r="G375" s="12">
        <v>-0.37693636209999998</v>
      </c>
      <c r="H375" s="12">
        <v>0.35179378900000002</v>
      </c>
      <c r="I375" s="12">
        <v>-1.5927799717</v>
      </c>
      <c r="J375" s="12">
        <v>-0.92969509610000001</v>
      </c>
      <c r="K375" s="12">
        <v>-0.91354800970000005</v>
      </c>
    </row>
    <row r="376" spans="1:11" x14ac:dyDescent="0.2">
      <c r="A376">
        <v>359</v>
      </c>
      <c r="B376" s="12">
        <v>-0.87628385980000001</v>
      </c>
      <c r="C376" s="12">
        <v>-0.55102896779999999</v>
      </c>
      <c r="D376" s="12">
        <v>-2.1485218800000001E-2</v>
      </c>
      <c r="E376" s="12">
        <v>1.1492204080999999</v>
      </c>
      <c r="F376" s="12">
        <v>-0.13705780919999999</v>
      </c>
      <c r="G376" s="12">
        <v>-1.2844741946</v>
      </c>
      <c r="H376" s="12">
        <v>0.48631901129999999</v>
      </c>
      <c r="I376" s="12">
        <v>0.77679123360000002</v>
      </c>
      <c r="J376" s="12">
        <v>0.1035476769</v>
      </c>
      <c r="K376" s="12">
        <v>0.49830645559999998</v>
      </c>
    </row>
    <row r="377" spans="1:11" x14ac:dyDescent="0.2">
      <c r="A377">
        <v>360</v>
      </c>
      <c r="B377" s="12">
        <v>0.78534332949999996</v>
      </c>
      <c r="C377" s="12">
        <v>1.2426569756000001</v>
      </c>
      <c r="D377" s="12">
        <v>0.2450326904</v>
      </c>
      <c r="E377" s="12">
        <v>-1.2138864374</v>
      </c>
      <c r="F377" s="12">
        <v>0.70086241699999996</v>
      </c>
      <c r="G377" s="12">
        <v>0.56028019880000002</v>
      </c>
      <c r="H377" s="12">
        <v>1.3989104954</v>
      </c>
      <c r="I377" s="12">
        <v>0.2134596208</v>
      </c>
      <c r="J377" s="12">
        <v>0.68947834500000005</v>
      </c>
      <c r="K377" s="12">
        <v>0.4457942574</v>
      </c>
    </row>
    <row r="378" spans="1:11" x14ac:dyDescent="0.2">
      <c r="A378">
        <v>361</v>
      </c>
      <c r="B378" s="12">
        <v>-0.83106743319999998</v>
      </c>
      <c r="C378" s="12">
        <v>0.43785795399999999</v>
      </c>
      <c r="D378" s="12">
        <v>-0.50009046509999999</v>
      </c>
      <c r="E378" s="12">
        <v>0.40451379129999998</v>
      </c>
      <c r="F378" s="12">
        <v>0.29532204140000001</v>
      </c>
      <c r="G378" s="12">
        <v>-1.1483866308999999</v>
      </c>
      <c r="H378" s="12">
        <v>-0.45420455459999998</v>
      </c>
      <c r="I378" s="12">
        <v>-0.89896949550000005</v>
      </c>
      <c r="J378" s="12">
        <v>0.63631570459999998</v>
      </c>
      <c r="K378" s="12">
        <v>-0.26612894770000001</v>
      </c>
    </row>
    <row r="379" spans="1:11" x14ac:dyDescent="0.2">
      <c r="A379">
        <v>362</v>
      </c>
      <c r="B379" s="12">
        <v>-1.1238853352</v>
      </c>
      <c r="C379" s="12">
        <v>-0.102315317</v>
      </c>
      <c r="D379" s="12">
        <v>-0.9863787423</v>
      </c>
      <c r="E379" s="12">
        <v>-0.73641994929999999</v>
      </c>
      <c r="F379" s="12">
        <v>-6.8054542699999998E-2</v>
      </c>
      <c r="G379" s="12">
        <v>-2.1250170591000002</v>
      </c>
      <c r="H379" s="12">
        <v>0.50375030949999999</v>
      </c>
      <c r="I379" s="12">
        <v>-1.7734588076</v>
      </c>
      <c r="J379" s="12">
        <v>1.0306587755000001</v>
      </c>
      <c r="K379" s="12">
        <v>1.11690959E-2</v>
      </c>
    </row>
    <row r="380" spans="1:11" x14ac:dyDescent="0.2">
      <c r="A380">
        <v>363</v>
      </c>
      <c r="B380" s="12">
        <v>0.9600937329</v>
      </c>
      <c r="C380" s="12">
        <v>-0.93646887850000005</v>
      </c>
      <c r="D380" s="12">
        <v>-0.82188992569999997</v>
      </c>
      <c r="E380" s="12">
        <v>0.10244796019999999</v>
      </c>
      <c r="F380" s="12">
        <v>0.76202292790000004</v>
      </c>
      <c r="G380" s="12">
        <v>0.20480104930000001</v>
      </c>
      <c r="H380" s="12">
        <v>-0.56935435720000005</v>
      </c>
      <c r="I380" s="12">
        <v>-0.1771680632</v>
      </c>
      <c r="J380" s="12">
        <v>0.10985095509999999</v>
      </c>
      <c r="K380" s="12">
        <v>-0.12909361120000001</v>
      </c>
    </row>
    <row r="381" spans="1:11" x14ac:dyDescent="0.2">
      <c r="A381">
        <v>364</v>
      </c>
      <c r="B381" s="12">
        <v>0.29598832349999998</v>
      </c>
      <c r="C381" s="12">
        <v>-7.9491762800000004E-2</v>
      </c>
      <c r="D381" s="12">
        <v>2.1790967006000002</v>
      </c>
      <c r="E381" s="12">
        <v>-0.32091387469999999</v>
      </c>
      <c r="F381" s="12">
        <v>-0.95862899619999997</v>
      </c>
      <c r="G381" s="12">
        <v>0.48109109430000002</v>
      </c>
      <c r="H381" s="12">
        <v>0.71829645959999999</v>
      </c>
      <c r="I381" s="12">
        <v>-7.9073547800000005E-2</v>
      </c>
      <c r="J381" s="12">
        <v>0.95938133390000002</v>
      </c>
      <c r="K381" s="12">
        <v>-1.7694491043</v>
      </c>
    </row>
    <row r="382" spans="1:11" x14ac:dyDescent="0.2">
      <c r="A382">
        <v>365</v>
      </c>
      <c r="B382" s="12">
        <v>1.0043013728000001</v>
      </c>
      <c r="C382" s="12">
        <v>0.98558082219999998</v>
      </c>
      <c r="D382" s="12">
        <v>0.92887157040000001</v>
      </c>
      <c r="E382" s="12">
        <v>0.1900169914</v>
      </c>
      <c r="F382" s="12">
        <v>0.82633549679999996</v>
      </c>
      <c r="G382" s="12">
        <v>9.2326272599999995E-2</v>
      </c>
      <c r="H382" s="12">
        <v>-8.4645387700000005E-2</v>
      </c>
      <c r="I382" s="12">
        <v>1.1913898172999999</v>
      </c>
      <c r="J382" s="12">
        <v>-1.1214144087</v>
      </c>
      <c r="K382" s="12">
        <v>-0.56344835010000005</v>
      </c>
    </row>
    <row r="383" spans="1:11" x14ac:dyDescent="0.2">
      <c r="A383">
        <v>366</v>
      </c>
      <c r="B383" s="12">
        <v>0.35416885120000002</v>
      </c>
      <c r="C383" s="12">
        <v>-0.72508286830000002</v>
      </c>
      <c r="D383" s="12">
        <v>1.0294016702</v>
      </c>
      <c r="E383" s="12">
        <v>-1.1299068467</v>
      </c>
      <c r="F383" s="12">
        <v>0.30654339520000001</v>
      </c>
      <c r="G383" s="12">
        <v>-0.94372289620000005</v>
      </c>
      <c r="H383" s="12">
        <v>-1.1127942718999999</v>
      </c>
      <c r="I383" s="12">
        <v>-0.19484694829999999</v>
      </c>
      <c r="J383" s="12">
        <v>2.1642311426999998</v>
      </c>
      <c r="K383" s="12">
        <v>2.3781672342000002</v>
      </c>
    </row>
    <row r="384" spans="1:11" x14ac:dyDescent="0.2">
      <c r="A384">
        <v>367</v>
      </c>
      <c r="B384" s="12">
        <v>5.0518902099999999E-2</v>
      </c>
      <c r="C384" s="12">
        <v>1.196805594</v>
      </c>
      <c r="D384" s="12">
        <v>7.7661713300000004E-2</v>
      </c>
      <c r="E384" s="12">
        <v>-1.3522553544</v>
      </c>
      <c r="F384" s="12">
        <v>-0.1010811113</v>
      </c>
      <c r="G384" s="12">
        <v>-4.2562794999999997E-3</v>
      </c>
      <c r="H384" s="12">
        <v>0.94110420539999995</v>
      </c>
      <c r="I384" s="12">
        <v>-1.3787880342000001</v>
      </c>
      <c r="J384" s="12">
        <v>0.42338801030000001</v>
      </c>
      <c r="K384" s="12">
        <v>-0.96092129410000005</v>
      </c>
    </row>
    <row r="385" spans="1:11" x14ac:dyDescent="0.2">
      <c r="A385">
        <v>368</v>
      </c>
      <c r="B385" s="12">
        <v>-0.28894023619999998</v>
      </c>
      <c r="C385" s="12">
        <v>-0.77033630829999999</v>
      </c>
      <c r="D385" s="12">
        <v>0.17379999870000001</v>
      </c>
      <c r="E385" s="12">
        <v>-1.1302457844</v>
      </c>
      <c r="F385" s="12">
        <v>0.58607734389999999</v>
      </c>
      <c r="G385" s="12">
        <v>1.1992173364000001</v>
      </c>
      <c r="H385" s="12">
        <v>0.1128376286</v>
      </c>
      <c r="I385" s="12">
        <v>-0.48749468470000001</v>
      </c>
      <c r="J385" s="12">
        <v>-0.4937688422</v>
      </c>
      <c r="K385" s="12">
        <v>0.84093376040000001</v>
      </c>
    </row>
    <row r="386" spans="1:11" x14ac:dyDescent="0.2">
      <c r="A386">
        <v>369</v>
      </c>
      <c r="B386" s="12">
        <v>-1.420266724</v>
      </c>
      <c r="C386" s="12">
        <v>-1.3441673055000001</v>
      </c>
      <c r="D386" s="12">
        <v>-0.32209348519999997</v>
      </c>
      <c r="E386" s="12">
        <v>-1.1812327958</v>
      </c>
      <c r="F386" s="12">
        <v>-0.35194442469999998</v>
      </c>
      <c r="G386" s="12">
        <v>1.1414646927000001</v>
      </c>
      <c r="H386" s="12">
        <v>1.3514085420999999</v>
      </c>
      <c r="I386" s="12">
        <v>2.6403679546999999</v>
      </c>
      <c r="J386" s="12">
        <v>0.20951876950000001</v>
      </c>
      <c r="K386" s="12">
        <v>3.2524171099999999E-2</v>
      </c>
    </row>
    <row r="387" spans="1:11" x14ac:dyDescent="0.2">
      <c r="A387">
        <v>370</v>
      </c>
      <c r="B387" s="12">
        <v>-1.0569253889000001</v>
      </c>
      <c r="C387" s="12">
        <v>0.3822802065</v>
      </c>
      <c r="D387" s="12">
        <v>0.19243340270000001</v>
      </c>
      <c r="E387" s="12">
        <v>-0.30497088929999999</v>
      </c>
      <c r="F387" s="12">
        <v>1.6718182500000001E-2</v>
      </c>
      <c r="G387" s="12">
        <v>0.54673134749999996</v>
      </c>
      <c r="H387" s="12">
        <v>-1.0867893175000001</v>
      </c>
      <c r="I387" s="12">
        <v>1.7876731541999999</v>
      </c>
      <c r="J387" s="12">
        <v>0.93997523000000005</v>
      </c>
      <c r="K387" s="12">
        <v>-0.47789798550000001</v>
      </c>
    </row>
    <row r="388" spans="1:11" x14ac:dyDescent="0.2">
      <c r="A388">
        <v>371</v>
      </c>
      <c r="B388" s="12">
        <v>0.91852730469999999</v>
      </c>
      <c r="C388" s="12">
        <v>-0.47289524620000001</v>
      </c>
      <c r="D388" s="12">
        <v>0.450871841</v>
      </c>
      <c r="E388" s="12">
        <v>0.68202807740000004</v>
      </c>
      <c r="F388" s="12">
        <v>0.74640319799999999</v>
      </c>
      <c r="G388" s="12">
        <v>-0.60587660219999995</v>
      </c>
      <c r="H388" s="12">
        <v>0.34226976409999998</v>
      </c>
      <c r="I388" s="12">
        <v>-0.74920967910000003</v>
      </c>
      <c r="J388" s="12">
        <v>-0.51385810570000001</v>
      </c>
      <c r="K388" s="12">
        <v>-0.36365143189999999</v>
      </c>
    </row>
    <row r="389" spans="1:11" x14ac:dyDescent="0.2">
      <c r="A389">
        <v>372</v>
      </c>
      <c r="B389" s="12">
        <v>-0.49139457609999998</v>
      </c>
      <c r="C389" s="12">
        <v>-1.1339882412</v>
      </c>
      <c r="D389" s="12">
        <v>1.44802209E-2</v>
      </c>
      <c r="E389" s="12">
        <v>1.4138288447</v>
      </c>
      <c r="F389" s="12">
        <v>-1.0462098816000001</v>
      </c>
      <c r="G389" s="12">
        <v>-0.68841384220000001</v>
      </c>
      <c r="H389" s="12">
        <v>0.38911091170000001</v>
      </c>
      <c r="I389" s="12">
        <v>-0.32168095889999998</v>
      </c>
      <c r="J389" s="12">
        <v>0.42227961829999999</v>
      </c>
      <c r="K389" s="12">
        <v>-1.0791663413999999</v>
      </c>
    </row>
    <row r="390" spans="1:11" x14ac:dyDescent="0.2">
      <c r="A390">
        <v>373</v>
      </c>
      <c r="B390" s="12">
        <v>0.75913277499999998</v>
      </c>
      <c r="C390" s="12">
        <v>0.48517671569999998</v>
      </c>
      <c r="D390" s="12">
        <v>0.84039422200000002</v>
      </c>
      <c r="E390" s="12">
        <v>0.66699300620000002</v>
      </c>
      <c r="F390" s="12">
        <v>-1.8653926300000001</v>
      </c>
      <c r="G390" s="12">
        <v>-0.62384928470000001</v>
      </c>
      <c r="H390" s="12">
        <v>-0.34617473859999998</v>
      </c>
      <c r="I390" s="12">
        <v>1.3239162194</v>
      </c>
      <c r="J390" s="12">
        <v>-0.26778869160000002</v>
      </c>
      <c r="K390" s="12">
        <v>-0.48554412000000002</v>
      </c>
    </row>
    <row r="391" spans="1:11" x14ac:dyDescent="0.2">
      <c r="A391">
        <v>374</v>
      </c>
      <c r="B391" s="12">
        <v>-0.69541587059999999</v>
      </c>
      <c r="C391" s="12">
        <v>0.6961604468</v>
      </c>
      <c r="D391" s="12">
        <v>-0.44052593239999999</v>
      </c>
      <c r="E391" s="12">
        <v>0.70880189670000004</v>
      </c>
      <c r="F391" s="12">
        <v>-0.2314434484</v>
      </c>
      <c r="G391" s="12">
        <v>-1.0458314329</v>
      </c>
      <c r="H391" s="12">
        <v>0.3526209823</v>
      </c>
      <c r="I391" s="12">
        <v>1.5932135473</v>
      </c>
      <c r="J391" s="12">
        <v>-2.2570197892000001</v>
      </c>
      <c r="K391" s="12">
        <v>-0.15606448079999999</v>
      </c>
    </row>
    <row r="392" spans="1:11" x14ac:dyDescent="0.2">
      <c r="A392">
        <v>375</v>
      </c>
      <c r="B392" s="12">
        <v>-2.0151230156</v>
      </c>
      <c r="C392" s="12">
        <v>1.5958076857000001</v>
      </c>
      <c r="D392" s="12">
        <v>0.30578461060000001</v>
      </c>
      <c r="E392" s="12">
        <v>-2.4428907246999998</v>
      </c>
      <c r="F392" s="12">
        <v>-0.82166853259999995</v>
      </c>
      <c r="G392" s="12">
        <v>-0.78748615060000005</v>
      </c>
      <c r="H392" s="12">
        <v>-0.49635257329999999</v>
      </c>
      <c r="I392" s="12">
        <v>-0.49173342850000001</v>
      </c>
      <c r="J392" s="12">
        <v>-0.30062084950000001</v>
      </c>
      <c r="K392" s="12">
        <v>-7.9561361600000005E-2</v>
      </c>
    </row>
    <row r="393" spans="1:11" x14ac:dyDescent="0.2">
      <c r="A393">
        <v>376</v>
      </c>
      <c r="B393" s="12">
        <v>0.70700630379999996</v>
      </c>
      <c r="C393" s="12">
        <v>-1.9794613801000001</v>
      </c>
      <c r="D393" s="12">
        <v>0.81661216179999996</v>
      </c>
      <c r="E393" s="12">
        <v>-1.3962962563000001</v>
      </c>
      <c r="F393" s="12">
        <v>1.5233138143</v>
      </c>
      <c r="G393" s="12">
        <v>-2.3671253689</v>
      </c>
      <c r="H393" s="12">
        <v>-0.250235606</v>
      </c>
      <c r="I393" s="12">
        <v>-0.66496245779999996</v>
      </c>
      <c r="J393" s="12">
        <v>-1.0293040224000001</v>
      </c>
      <c r="K393" s="12">
        <v>1.4866956520000001</v>
      </c>
    </row>
    <row r="394" spans="1:11" x14ac:dyDescent="0.2">
      <c r="A394">
        <v>377</v>
      </c>
      <c r="B394" s="12">
        <v>2.3805664800000001E-2</v>
      </c>
      <c r="C394" s="12">
        <v>2.2716511232999999</v>
      </c>
      <c r="D394" s="12">
        <v>-0.6838925549</v>
      </c>
      <c r="E394" s="12">
        <v>5.4756893100000002E-2</v>
      </c>
      <c r="F394" s="12">
        <v>-4.9426079999999997E-2</v>
      </c>
      <c r="G394" s="12">
        <v>-0.79459567689999999</v>
      </c>
      <c r="H394" s="12">
        <v>0.8801460418</v>
      </c>
      <c r="I394" s="12">
        <v>1.4719384344999999</v>
      </c>
      <c r="J394" s="12">
        <v>-0.19339019290000001</v>
      </c>
      <c r="K394" s="12">
        <v>-0.12944815309999999</v>
      </c>
    </row>
    <row r="395" spans="1:11" x14ac:dyDescent="0.2">
      <c r="A395">
        <v>378</v>
      </c>
      <c r="B395" s="12">
        <v>0.50515746299999997</v>
      </c>
      <c r="C395" s="12">
        <v>-0.9859828826</v>
      </c>
      <c r="D395" s="12">
        <v>-1.8568813243</v>
      </c>
      <c r="E395" s="12">
        <v>0.1471333226</v>
      </c>
      <c r="F395" s="12">
        <v>0.42493597259999999</v>
      </c>
      <c r="G395" s="12">
        <v>-0.74598959109999996</v>
      </c>
      <c r="H395" s="12">
        <v>0.79619175310000001</v>
      </c>
      <c r="I395" s="12">
        <v>-0.74079531939999999</v>
      </c>
      <c r="J395" s="12">
        <v>1.3195717375</v>
      </c>
      <c r="K395" s="12">
        <v>1.7374136364999999</v>
      </c>
    </row>
    <row r="396" spans="1:11" x14ac:dyDescent="0.2">
      <c r="A396">
        <v>379</v>
      </c>
      <c r="B396" s="12">
        <v>-0.88440098509999998</v>
      </c>
      <c r="C396" s="12">
        <v>1.8127721842</v>
      </c>
      <c r="D396" s="12">
        <v>-0.8346560945</v>
      </c>
      <c r="E396" s="12">
        <v>1.0980689042</v>
      </c>
      <c r="F396" s="12">
        <v>-0.92512071240000004</v>
      </c>
      <c r="G396" s="12">
        <v>-0.86293481039999997</v>
      </c>
      <c r="H396" s="12">
        <v>2.58950789E-2</v>
      </c>
      <c r="I396" s="12">
        <v>-0.64325817649999995</v>
      </c>
      <c r="J396" s="12">
        <v>1.9679208738</v>
      </c>
      <c r="K396" s="12">
        <v>-1.0833848580000001</v>
      </c>
    </row>
    <row r="397" spans="1:11" x14ac:dyDescent="0.2">
      <c r="A397">
        <v>380</v>
      </c>
      <c r="B397" s="12">
        <v>-0.2316122548</v>
      </c>
      <c r="C397" s="12">
        <v>-0.50713559860000001</v>
      </c>
      <c r="D397" s="12">
        <v>-1.1190150458000001</v>
      </c>
      <c r="E397" s="12">
        <v>-0.1157553736</v>
      </c>
      <c r="F397" s="12">
        <v>0.3832178101</v>
      </c>
      <c r="G397" s="12">
        <v>0.80087934770000002</v>
      </c>
      <c r="H397" s="12">
        <v>9.1803521700000001E-2</v>
      </c>
      <c r="I397" s="12">
        <v>-1.7064319848</v>
      </c>
      <c r="J397" s="12">
        <v>-0.80725119489999997</v>
      </c>
      <c r="K397" s="12">
        <v>0.1490980811</v>
      </c>
    </row>
    <row r="398" spans="1:11" x14ac:dyDescent="0.2">
      <c r="A398">
        <v>381</v>
      </c>
      <c r="B398" s="12">
        <v>1.3411112234</v>
      </c>
      <c r="C398" s="12">
        <v>2.0591551389</v>
      </c>
      <c r="D398" s="12">
        <v>-0.1535602573</v>
      </c>
      <c r="E398" s="12">
        <v>1.0785698053999999</v>
      </c>
      <c r="F398" s="12">
        <v>-1.4178507813000001</v>
      </c>
      <c r="G398" s="12">
        <v>-0.1664457634</v>
      </c>
      <c r="H398" s="12">
        <v>0.60710012089999998</v>
      </c>
      <c r="I398" s="12">
        <v>-1.1978406404999999</v>
      </c>
      <c r="J398" s="12">
        <v>-1.1379587779</v>
      </c>
      <c r="K398" s="12">
        <v>-1.3370021919999999</v>
      </c>
    </row>
    <row r="399" spans="1:11" x14ac:dyDescent="0.2">
      <c r="A399">
        <v>382</v>
      </c>
      <c r="B399" s="12">
        <v>-1.6866418433000001</v>
      </c>
      <c r="C399" s="12">
        <v>-1.0477329924000001</v>
      </c>
      <c r="D399" s="12">
        <v>2.1693288309000001</v>
      </c>
      <c r="E399" s="12">
        <v>-1.6547309456999999</v>
      </c>
      <c r="F399" s="12">
        <v>0.37893159409999999</v>
      </c>
      <c r="G399" s="12">
        <v>0.33985117269999998</v>
      </c>
      <c r="H399" s="12">
        <v>0.2128712971</v>
      </c>
      <c r="I399" s="12">
        <v>-0.16667317279999999</v>
      </c>
      <c r="J399" s="12">
        <v>0.92667305280000001</v>
      </c>
      <c r="K399" s="12">
        <v>0.87101636999999998</v>
      </c>
    </row>
    <row r="400" spans="1:11" x14ac:dyDescent="0.2">
      <c r="A400">
        <v>383</v>
      </c>
      <c r="B400" s="12">
        <v>1.1904983953999999</v>
      </c>
      <c r="C400" s="12">
        <v>-0.9684088555</v>
      </c>
      <c r="D400" s="12">
        <v>0.44916913479999998</v>
      </c>
      <c r="E400" s="12">
        <v>0.94807557659999997</v>
      </c>
      <c r="F400" s="12">
        <v>-1.6153850479</v>
      </c>
      <c r="G400" s="12">
        <v>2.0367979925999999</v>
      </c>
      <c r="H400" s="12">
        <v>-0.57979446339999996</v>
      </c>
      <c r="I400" s="12">
        <v>0.7626843512</v>
      </c>
      <c r="J400" s="12">
        <v>0.66907666509999997</v>
      </c>
      <c r="K400" s="12">
        <v>0.73371347939999998</v>
      </c>
    </row>
    <row r="401" spans="1:11" x14ac:dyDescent="0.2">
      <c r="A401">
        <v>384</v>
      </c>
      <c r="B401" s="12">
        <v>0.22092602850000001</v>
      </c>
      <c r="C401" s="12">
        <v>-1.5093455751</v>
      </c>
      <c r="D401" s="12">
        <v>0.87909670660000006</v>
      </c>
      <c r="E401" s="12">
        <v>0.38232393920000002</v>
      </c>
      <c r="F401" s="12">
        <v>0.15040940420000001</v>
      </c>
      <c r="G401" s="12">
        <v>0.4030928493</v>
      </c>
      <c r="H401" s="12">
        <v>2.2527896043000002</v>
      </c>
      <c r="I401" s="12">
        <v>-0.25390872060000003</v>
      </c>
      <c r="J401" s="12">
        <v>-1.2402024975999999</v>
      </c>
      <c r="K401" s="12">
        <v>6.6786703000000003E-2</v>
      </c>
    </row>
    <row r="402" spans="1:11" x14ac:dyDescent="0.2">
      <c r="A402">
        <v>385</v>
      </c>
      <c r="B402" s="12">
        <v>-1.2262828132000001</v>
      </c>
      <c r="C402" s="12">
        <v>-0.25600421829999997</v>
      </c>
      <c r="D402" s="12">
        <v>2.8789156158</v>
      </c>
      <c r="E402" s="12">
        <v>1.0690551728</v>
      </c>
      <c r="F402" s="12">
        <v>-2.9105974567000001</v>
      </c>
      <c r="G402" s="12">
        <v>-0.64580957660000005</v>
      </c>
      <c r="H402" s="12">
        <v>0.50489001020000002</v>
      </c>
      <c r="I402" s="12">
        <v>-0.64089018949999998</v>
      </c>
      <c r="J402" s="12">
        <v>1.1015714970999999</v>
      </c>
      <c r="K402" s="12">
        <v>0.31171893890000002</v>
      </c>
    </row>
    <row r="403" spans="1:11" x14ac:dyDescent="0.2">
      <c r="A403">
        <v>386</v>
      </c>
      <c r="B403" s="12">
        <v>-7.1665539700000003E-2</v>
      </c>
      <c r="C403" s="12">
        <v>-1.1810014446999999</v>
      </c>
      <c r="D403" s="12">
        <v>-0.9720066074</v>
      </c>
      <c r="E403" s="12">
        <v>-1.3772552951999999</v>
      </c>
      <c r="F403" s="12">
        <v>2.4099040887999998</v>
      </c>
      <c r="G403" s="12">
        <v>-1.4334784809000001</v>
      </c>
      <c r="H403" s="12">
        <v>3.6600688700000002E-2</v>
      </c>
      <c r="I403" s="12">
        <v>-1.0093133768</v>
      </c>
      <c r="J403" s="12">
        <v>6.9460169299999999E-2</v>
      </c>
      <c r="K403" s="12">
        <v>0.92261324219999996</v>
      </c>
    </row>
    <row r="404" spans="1:11" x14ac:dyDescent="0.2">
      <c r="A404">
        <v>387</v>
      </c>
      <c r="B404" s="12">
        <v>0.42971666069999997</v>
      </c>
      <c r="C404" s="12">
        <v>-4.0080931899999998E-2</v>
      </c>
      <c r="D404" s="12">
        <v>-0.35270843130000001</v>
      </c>
      <c r="E404" s="12">
        <v>-0.69377876599999999</v>
      </c>
      <c r="F404" s="12">
        <v>1.2601508616999999</v>
      </c>
      <c r="G404" s="12">
        <v>-0.68909196900000003</v>
      </c>
      <c r="H404" s="12">
        <v>0.61674519959999996</v>
      </c>
      <c r="I404" s="12">
        <v>-0.60389226829999998</v>
      </c>
      <c r="J404" s="12">
        <v>0.34431659219999999</v>
      </c>
      <c r="K404" s="12">
        <v>-0.94046325829999999</v>
      </c>
    </row>
    <row r="405" spans="1:11" x14ac:dyDescent="0.2">
      <c r="A405">
        <v>388</v>
      </c>
      <c r="B405" s="12">
        <v>-1.1014403454999999</v>
      </c>
      <c r="C405" s="12">
        <v>-0.7965082966</v>
      </c>
      <c r="D405" s="12">
        <v>3.5537108099999999E-2</v>
      </c>
      <c r="E405" s="12">
        <v>-0.28140039140000001</v>
      </c>
      <c r="F405" s="12">
        <v>1.0435096922</v>
      </c>
      <c r="G405" s="12">
        <v>-1.9808148377000001</v>
      </c>
      <c r="H405" s="12">
        <v>-1.2058828956000001</v>
      </c>
      <c r="I405" s="12">
        <v>-1.3885377251</v>
      </c>
      <c r="J405" s="12">
        <v>0.44486443599999997</v>
      </c>
      <c r="K405" s="12">
        <v>0.23415822999999999</v>
      </c>
    </row>
    <row r="406" spans="1:11" x14ac:dyDescent="0.2">
      <c r="A406">
        <v>389</v>
      </c>
      <c r="B406" s="12">
        <v>-0.86331605450000004</v>
      </c>
      <c r="C406" s="12">
        <v>-0.39313526119999997</v>
      </c>
      <c r="D406" s="12">
        <v>-0.28676067150000001</v>
      </c>
      <c r="E406" s="12">
        <v>0.77393213510000003</v>
      </c>
      <c r="F406" s="12">
        <v>0.1889432596</v>
      </c>
      <c r="G406" s="12">
        <v>-0.9645018702</v>
      </c>
      <c r="H406" s="12">
        <v>-1.26646284</v>
      </c>
      <c r="I406" s="12">
        <v>-1.0042151401999999</v>
      </c>
      <c r="J406" s="12">
        <v>0.45695027630000001</v>
      </c>
      <c r="K406" s="12">
        <v>0.54136094420000003</v>
      </c>
    </row>
    <row r="407" spans="1:11" x14ac:dyDescent="0.2">
      <c r="A407">
        <v>390</v>
      </c>
      <c r="B407" s="12">
        <v>-2.4013403358000001</v>
      </c>
      <c r="C407" s="12">
        <v>1.1862732833</v>
      </c>
      <c r="D407" s="12">
        <v>-0.32018099280000001</v>
      </c>
      <c r="E407" s="12">
        <v>-0.96562019119999998</v>
      </c>
      <c r="F407" s="12">
        <v>-1.4257322915999999</v>
      </c>
      <c r="G407" s="12">
        <v>0.1187747767</v>
      </c>
      <c r="H407" s="12">
        <v>-0.52270353400000003</v>
      </c>
      <c r="I407" s="12">
        <v>0.1776421416</v>
      </c>
      <c r="J407" s="12">
        <v>-0.1475771931</v>
      </c>
      <c r="K407" s="12">
        <v>-0.77291554159999998</v>
      </c>
    </row>
    <row r="408" spans="1:11" x14ac:dyDescent="0.2">
      <c r="A408">
        <v>391</v>
      </c>
      <c r="B408" s="12">
        <v>-0.5250806495</v>
      </c>
      <c r="C408" s="12">
        <v>-2.3366059917999999</v>
      </c>
      <c r="D408" s="12">
        <v>0.62817218119999996</v>
      </c>
      <c r="E408" s="12">
        <v>-0.82259147619999995</v>
      </c>
      <c r="F408" s="12">
        <v>0.96612143139999995</v>
      </c>
      <c r="G408" s="12">
        <v>-1.6596713753000001</v>
      </c>
      <c r="H408" s="12">
        <v>0.42841968850000001</v>
      </c>
      <c r="I408" s="12">
        <v>0.44001305080000003</v>
      </c>
      <c r="J408" s="12">
        <v>1.2403561006999999</v>
      </c>
      <c r="K408" s="12">
        <v>0.3661315282</v>
      </c>
    </row>
    <row r="409" spans="1:11" x14ac:dyDescent="0.2">
      <c r="A409">
        <v>392</v>
      </c>
      <c r="B409" s="12">
        <v>-1.3910020026000001</v>
      </c>
      <c r="C409" s="12">
        <v>0.68212229749999997</v>
      </c>
      <c r="D409" s="12">
        <v>0.71317222489999998</v>
      </c>
      <c r="E409" s="12">
        <v>0.3495775747</v>
      </c>
      <c r="F409" s="12">
        <v>-1.3278137785999999</v>
      </c>
      <c r="G409" s="12">
        <v>-1.1765539856</v>
      </c>
      <c r="H409" s="12">
        <v>0.33551715519999997</v>
      </c>
      <c r="I409" s="12">
        <v>0.48779248479999998</v>
      </c>
      <c r="J409" s="12">
        <v>0.10849336079999999</v>
      </c>
      <c r="K409" s="12">
        <v>-1.5037658563</v>
      </c>
    </row>
    <row r="410" spans="1:11" x14ac:dyDescent="0.2">
      <c r="A410">
        <v>393</v>
      </c>
      <c r="B410" s="12">
        <v>-0.17377197659999999</v>
      </c>
      <c r="C410" s="12">
        <v>1.7716150699</v>
      </c>
      <c r="D410" s="12">
        <v>-0.82406017239999996</v>
      </c>
      <c r="E410" s="12">
        <v>-1.5555592903</v>
      </c>
      <c r="F410" s="12">
        <v>-1.5460168387</v>
      </c>
      <c r="G410" s="12">
        <v>0.38382187699999998</v>
      </c>
      <c r="H410" s="12">
        <v>1.6989797286999999</v>
      </c>
      <c r="I410" s="12">
        <v>0.64184113050000002</v>
      </c>
      <c r="J410" s="12">
        <v>0.52857691709999999</v>
      </c>
      <c r="K410" s="12">
        <v>1.16276816E-2</v>
      </c>
    </row>
    <row r="411" spans="1:11" x14ac:dyDescent="0.2">
      <c r="A411">
        <v>394</v>
      </c>
      <c r="B411" s="12">
        <v>0.82236043430000005</v>
      </c>
      <c r="C411" s="12">
        <v>-5.2808118000000001E-2</v>
      </c>
      <c r="D411" s="12">
        <v>-1.1596021702999999</v>
      </c>
      <c r="E411" s="12">
        <v>0.48069292860000001</v>
      </c>
      <c r="F411" s="12">
        <v>9.9349415299999994E-2</v>
      </c>
      <c r="G411" s="12">
        <v>0.82794027039999996</v>
      </c>
      <c r="H411" s="12">
        <v>0.36156303909999998</v>
      </c>
      <c r="I411" s="12">
        <v>1.5975953136000001</v>
      </c>
      <c r="J411" s="12">
        <v>0.55945588030000004</v>
      </c>
      <c r="K411" s="12">
        <v>0.48147663000000002</v>
      </c>
    </row>
    <row r="412" spans="1:11" x14ac:dyDescent="0.2">
      <c r="A412">
        <v>395</v>
      </c>
      <c r="B412" s="12">
        <v>-0.31925289629999998</v>
      </c>
      <c r="C412" s="12">
        <v>-0.88388182650000002</v>
      </c>
      <c r="D412" s="12">
        <v>0.71776593600000005</v>
      </c>
      <c r="E412" s="12">
        <v>-0.68251190669999995</v>
      </c>
      <c r="F412" s="12">
        <v>-0.4361112472</v>
      </c>
      <c r="G412" s="12">
        <v>-1.2897043177</v>
      </c>
      <c r="H412" s="12">
        <v>-1.2042630569999999</v>
      </c>
      <c r="I412" s="12">
        <v>0.16322388509999999</v>
      </c>
      <c r="J412" s="12">
        <v>-0.85056720910000005</v>
      </c>
      <c r="K412" s="12">
        <v>0.89582458570000001</v>
      </c>
    </row>
    <row r="413" spans="1:11" x14ac:dyDescent="0.2">
      <c r="A413">
        <v>396</v>
      </c>
      <c r="B413" s="12">
        <v>-5.5511717199999998E-2</v>
      </c>
      <c r="C413" s="12">
        <v>0.2224695387</v>
      </c>
      <c r="D413" s="12">
        <v>-0.73956413219999995</v>
      </c>
      <c r="E413" s="12">
        <v>-0.94780548379999996</v>
      </c>
      <c r="F413" s="12">
        <v>1.052063481</v>
      </c>
      <c r="G413" s="12">
        <v>-0.90979585569999999</v>
      </c>
      <c r="H413" s="12">
        <v>-0.1631097175</v>
      </c>
      <c r="I413" s="12">
        <v>-0.25721552330000003</v>
      </c>
      <c r="J413" s="12">
        <v>0.96695710869999996</v>
      </c>
      <c r="K413" s="12">
        <v>-0.26115782360000001</v>
      </c>
    </row>
    <row r="414" spans="1:11" x14ac:dyDescent="0.2">
      <c r="A414">
        <v>397</v>
      </c>
      <c r="B414" s="12">
        <v>-0.98756252850000004</v>
      </c>
      <c r="C414" s="12">
        <v>-1.4404501354000001</v>
      </c>
      <c r="D414" s="12">
        <v>1.3194827196000001</v>
      </c>
      <c r="E414" s="12">
        <v>-0.3496701787</v>
      </c>
      <c r="F414" s="12">
        <v>-0.89526468950000004</v>
      </c>
      <c r="G414" s="12">
        <v>-0.49166147850000003</v>
      </c>
      <c r="H414" s="12">
        <v>0.86601444289999996</v>
      </c>
      <c r="I414" s="12">
        <v>1.1963333451</v>
      </c>
      <c r="J414" s="12">
        <v>-0.69938159239999997</v>
      </c>
      <c r="K414" s="12">
        <v>-0.5268555372</v>
      </c>
    </row>
    <row r="415" spans="1:11" x14ac:dyDescent="0.2">
      <c r="A415">
        <v>398</v>
      </c>
      <c r="B415" s="12">
        <v>1.2726694491999999</v>
      </c>
      <c r="C415" s="12">
        <v>0.60806534940000001</v>
      </c>
      <c r="D415" s="12">
        <v>-0.1882800278</v>
      </c>
      <c r="E415" s="12">
        <v>-1.9499078743</v>
      </c>
      <c r="F415" s="12">
        <v>0.61716903460000005</v>
      </c>
      <c r="G415" s="12">
        <v>0.76520952490000005</v>
      </c>
      <c r="H415" s="12">
        <v>-0.95180964349999997</v>
      </c>
      <c r="I415" s="12">
        <v>1.2706896590000001</v>
      </c>
      <c r="J415" s="12">
        <v>0.79656260339999996</v>
      </c>
      <c r="K415" s="12">
        <v>-0.47733645120000001</v>
      </c>
    </row>
    <row r="416" spans="1:11" x14ac:dyDescent="0.2">
      <c r="A416">
        <v>399</v>
      </c>
      <c r="B416" s="12">
        <v>-0.42023037120000001</v>
      </c>
      <c r="C416" s="12">
        <v>0.32728391309999999</v>
      </c>
      <c r="D416" s="12">
        <v>0.42041657500000001</v>
      </c>
      <c r="E416" s="12">
        <v>0.36569451120000002</v>
      </c>
      <c r="F416" s="12">
        <v>-0.96725673379999999</v>
      </c>
      <c r="G416" s="12">
        <v>-0.25492996649999999</v>
      </c>
      <c r="H416" s="12">
        <v>1.3136129798</v>
      </c>
      <c r="I416" s="12">
        <v>-0.97400060850000003</v>
      </c>
      <c r="J416" s="12">
        <v>-0.87547022480000003</v>
      </c>
      <c r="K416" s="12">
        <v>-0.87913617850000003</v>
      </c>
    </row>
    <row r="417" spans="1:11" x14ac:dyDescent="0.2">
      <c r="A417">
        <v>400</v>
      </c>
      <c r="B417" s="12">
        <v>1.1528500762</v>
      </c>
      <c r="C417" s="12">
        <v>1.1928144865000001</v>
      </c>
      <c r="D417" s="12">
        <v>-2.0249756639999998</v>
      </c>
      <c r="E417" s="12">
        <v>-1.5972581260000001</v>
      </c>
      <c r="F417" s="12">
        <v>-1.167202742</v>
      </c>
      <c r="G417" s="12">
        <v>-0.72685439080000003</v>
      </c>
      <c r="H417" s="12">
        <v>5.3142226799999998E-2</v>
      </c>
      <c r="I417" s="12">
        <v>-1.0672728859</v>
      </c>
      <c r="J417" s="12">
        <v>0.74165605570000004</v>
      </c>
      <c r="K417" s="12">
        <v>-0.40412966680000001</v>
      </c>
    </row>
    <row r="418" spans="1:11" x14ac:dyDescent="0.2">
      <c r="A418">
        <v>401</v>
      </c>
      <c r="B418" s="12">
        <v>1.3670463139</v>
      </c>
      <c r="C418" s="12">
        <v>0.88558566969999997</v>
      </c>
      <c r="D418" s="12">
        <v>-0.20623490580000001</v>
      </c>
      <c r="E418" s="12">
        <v>-0.45155782700000002</v>
      </c>
      <c r="F418" s="12">
        <v>-0.4612522885</v>
      </c>
      <c r="G418" s="12">
        <v>0.42358645649999999</v>
      </c>
      <c r="H418" s="12">
        <v>0.56239322309999995</v>
      </c>
      <c r="I418" s="12">
        <v>-4.1134054500000003E-2</v>
      </c>
      <c r="J418" s="12">
        <v>-0.93229818310000001</v>
      </c>
      <c r="K418" s="12">
        <v>-1.6694404963</v>
      </c>
    </row>
    <row r="419" spans="1:11" x14ac:dyDescent="0.2">
      <c r="A419">
        <v>402</v>
      </c>
      <c r="B419" s="12">
        <v>1.3842317E-2</v>
      </c>
      <c r="C419" s="12">
        <v>0.43717023659999998</v>
      </c>
      <c r="D419" s="12">
        <v>1.0991640616</v>
      </c>
      <c r="E419" s="12">
        <v>-0.57177807430000005</v>
      </c>
      <c r="F419" s="12">
        <v>-1.3233667826</v>
      </c>
      <c r="G419" s="12">
        <v>2.5511703681000002</v>
      </c>
      <c r="H419" s="12">
        <v>-8.4763540200000001E-2</v>
      </c>
      <c r="I419" s="12">
        <v>0.73928012180000002</v>
      </c>
      <c r="J419" s="12">
        <v>4.0433601600000001E-2</v>
      </c>
      <c r="K419" s="12">
        <v>-0.7086799063</v>
      </c>
    </row>
    <row r="420" spans="1:11" x14ac:dyDescent="0.2">
      <c r="A420">
        <v>403</v>
      </c>
      <c r="B420" s="12">
        <v>0.8249588471</v>
      </c>
      <c r="C420" s="12">
        <v>1.3653557417</v>
      </c>
      <c r="D420" s="12">
        <v>1.0412082820999999</v>
      </c>
      <c r="E420" s="12">
        <v>-1.2396991487</v>
      </c>
      <c r="F420" s="12">
        <v>-1.9640984847</v>
      </c>
      <c r="G420" s="12">
        <v>0.70433834969999998</v>
      </c>
      <c r="H420" s="12">
        <v>-0.3837595426</v>
      </c>
      <c r="I420" s="12">
        <v>-0.38027668250000002</v>
      </c>
      <c r="J420" s="12">
        <v>-1.44841693E-2</v>
      </c>
      <c r="K420" s="12">
        <v>-2.51868764</v>
      </c>
    </row>
    <row r="421" spans="1:11" x14ac:dyDescent="0.2">
      <c r="A421">
        <v>404</v>
      </c>
      <c r="B421" s="12">
        <v>-2.6830145600000001E-2</v>
      </c>
      <c r="C421" s="12">
        <v>-0.1802022784</v>
      </c>
      <c r="D421" s="12">
        <v>-3.3348747000000001E-3</v>
      </c>
      <c r="E421" s="12">
        <v>1.0107075877</v>
      </c>
      <c r="F421" s="12">
        <v>1.1424673829000001</v>
      </c>
      <c r="G421" s="12">
        <v>0.60631612319999995</v>
      </c>
      <c r="H421" s="12">
        <v>-0.58165616409999998</v>
      </c>
      <c r="I421" s="12">
        <v>0.4455071505</v>
      </c>
      <c r="J421" s="12">
        <v>1.3031635703</v>
      </c>
      <c r="K421" s="12">
        <v>0.27331704979999999</v>
      </c>
    </row>
    <row r="422" spans="1:11" x14ac:dyDescent="0.2">
      <c r="A422">
        <v>405</v>
      </c>
      <c r="B422" s="12">
        <v>-1.9654435511999999</v>
      </c>
      <c r="C422" s="12">
        <v>-0.81192101419999996</v>
      </c>
      <c r="D422" s="12">
        <v>-0.55739308369999996</v>
      </c>
      <c r="E422" s="12">
        <v>1.0869131972999999</v>
      </c>
      <c r="F422" s="12">
        <v>0.57351532429999996</v>
      </c>
      <c r="G422" s="12">
        <v>-0.43057538299999998</v>
      </c>
      <c r="H422" s="12">
        <v>0.94267787240000001</v>
      </c>
      <c r="I422" s="12">
        <v>2.4286991066999999</v>
      </c>
      <c r="J422" s="12">
        <v>0.51158617049999999</v>
      </c>
      <c r="K422" s="12">
        <v>0.1209412139</v>
      </c>
    </row>
    <row r="423" spans="1:11" x14ac:dyDescent="0.2">
      <c r="A423">
        <v>406</v>
      </c>
      <c r="B423" s="12">
        <v>2.0489844423000001</v>
      </c>
      <c r="C423" s="12">
        <v>3.8261236699999999E-2</v>
      </c>
      <c r="D423" s="12">
        <v>1.1103107553</v>
      </c>
      <c r="E423" s="12">
        <v>0.81501197479999998</v>
      </c>
      <c r="F423" s="12">
        <v>0.32396169520000001</v>
      </c>
      <c r="G423" s="12">
        <v>1.3326411062000001</v>
      </c>
      <c r="H423" s="12">
        <v>-0.85158415600000004</v>
      </c>
      <c r="I423" s="12">
        <v>-1.5318812412</v>
      </c>
      <c r="J423" s="12">
        <v>1.5131013177999999</v>
      </c>
      <c r="K423" s="12">
        <v>-1.3226148764000001</v>
      </c>
    </row>
    <row r="424" spans="1:11" x14ac:dyDescent="0.2">
      <c r="A424">
        <v>407</v>
      </c>
      <c r="B424" s="12">
        <v>0.78409669609999999</v>
      </c>
      <c r="C424" s="12">
        <v>-0.8359024504</v>
      </c>
      <c r="D424" s="12">
        <v>-1.2927262432</v>
      </c>
      <c r="E424" s="12">
        <v>-2.8349685162</v>
      </c>
      <c r="F424" s="12">
        <v>-1.5655869757</v>
      </c>
      <c r="G424" s="12">
        <v>-0.34291558560000002</v>
      </c>
      <c r="H424" s="12">
        <v>-2.3026464597</v>
      </c>
      <c r="I424" s="12">
        <v>-0.96568747479999995</v>
      </c>
      <c r="J424" s="12">
        <v>0.88347711559999997</v>
      </c>
      <c r="K424" s="12">
        <v>1.6012412948000001</v>
      </c>
    </row>
    <row r="425" spans="1:11" x14ac:dyDescent="0.2">
      <c r="A425">
        <v>408</v>
      </c>
      <c r="B425" s="12">
        <v>0.26060147119999999</v>
      </c>
      <c r="C425" s="12">
        <v>-1.5146205633000001</v>
      </c>
      <c r="D425" s="12">
        <v>-1.4888757468</v>
      </c>
      <c r="E425" s="12">
        <v>-1.172763971</v>
      </c>
      <c r="F425" s="12">
        <v>-0.38804154460000001</v>
      </c>
      <c r="G425" s="12">
        <v>1.5385018612000001</v>
      </c>
      <c r="H425" s="12">
        <v>-0.1856398903</v>
      </c>
      <c r="I425" s="12">
        <v>-1.4448686070000001</v>
      </c>
      <c r="J425" s="12">
        <v>1.6318885033999999</v>
      </c>
      <c r="K425" s="12">
        <v>-0.6645765736</v>
      </c>
    </row>
    <row r="426" spans="1:11" x14ac:dyDescent="0.2">
      <c r="A426">
        <v>409</v>
      </c>
      <c r="B426" s="12">
        <v>-1.8308803056</v>
      </c>
      <c r="C426" s="12">
        <v>1.0146220965999999</v>
      </c>
      <c r="D426" s="12">
        <v>0.44091176479999999</v>
      </c>
      <c r="E426" s="12">
        <v>0.29530518420000001</v>
      </c>
      <c r="F426" s="12">
        <v>-0.68741216199999999</v>
      </c>
      <c r="G426" s="12">
        <v>-4.0076913700000001E-2</v>
      </c>
      <c r="H426" s="12">
        <v>0.2329434329</v>
      </c>
      <c r="I426" s="12">
        <v>-0.29116487499999999</v>
      </c>
      <c r="J426" s="12">
        <v>1.9600371056999999</v>
      </c>
      <c r="K426" s="12">
        <v>-0.87327306869999999</v>
      </c>
    </row>
    <row r="427" spans="1:11" x14ac:dyDescent="0.2">
      <c r="A427">
        <v>410</v>
      </c>
      <c r="B427" s="12">
        <v>-0.36465774369999998</v>
      </c>
      <c r="C427" s="12">
        <v>-1.3379136712999999</v>
      </c>
      <c r="D427" s="12">
        <v>-1.2799864241000001</v>
      </c>
      <c r="E427" s="12">
        <v>-0.97489408310000003</v>
      </c>
      <c r="F427" s="12">
        <v>1.9067353102</v>
      </c>
      <c r="G427" s="12">
        <v>0.1517601616</v>
      </c>
      <c r="H427" s="12">
        <v>-0.77928830770000002</v>
      </c>
      <c r="I427" s="12">
        <v>-0.69706859450000003</v>
      </c>
      <c r="J427" s="12">
        <v>2.2858388904</v>
      </c>
      <c r="K427" s="12">
        <v>-0.23533056250000001</v>
      </c>
    </row>
    <row r="428" spans="1:11" x14ac:dyDescent="0.2">
      <c r="A428">
        <v>411</v>
      </c>
      <c r="B428" s="12">
        <v>-1.2339618457999999</v>
      </c>
      <c r="C428" s="12">
        <v>-0.52352136520000003</v>
      </c>
      <c r="D428" s="12">
        <v>-0.24065212559999999</v>
      </c>
      <c r="E428" s="12">
        <v>-0.94095034799999999</v>
      </c>
      <c r="F428" s="12">
        <v>0.80831983070000002</v>
      </c>
      <c r="G428" s="12">
        <v>1.1909199935999999</v>
      </c>
      <c r="H428" s="12">
        <v>-1.0604086426999999</v>
      </c>
      <c r="I428" s="12">
        <v>-0.2254979547</v>
      </c>
      <c r="J428" s="12">
        <v>-1.5562405436</v>
      </c>
      <c r="K428" s="12">
        <v>0.70870356940000001</v>
      </c>
    </row>
    <row r="429" spans="1:11" x14ac:dyDescent="0.2">
      <c r="A429">
        <v>412</v>
      </c>
      <c r="B429" s="12">
        <v>0.56050126980000003</v>
      </c>
      <c r="C429" s="12">
        <v>0.60923336309999998</v>
      </c>
      <c r="D429" s="12">
        <v>0.22921227429999999</v>
      </c>
      <c r="E429" s="12">
        <v>-0.80621305860000003</v>
      </c>
      <c r="F429" s="12">
        <v>1.34259859E-2</v>
      </c>
      <c r="G429" s="12">
        <v>-0.93915844589999997</v>
      </c>
      <c r="H429" s="12">
        <v>-0.84524467609999998</v>
      </c>
      <c r="I429" s="12">
        <v>2.2277616904999999</v>
      </c>
      <c r="J429" s="12">
        <v>-0.12772889009999999</v>
      </c>
      <c r="K429" s="12">
        <v>0.1933283274</v>
      </c>
    </row>
    <row r="430" spans="1:11" x14ac:dyDescent="0.2">
      <c r="A430">
        <v>413</v>
      </c>
      <c r="B430" s="12">
        <v>0.78078034740000002</v>
      </c>
      <c r="C430" s="12">
        <v>-0.76599024969999996</v>
      </c>
      <c r="D430" s="12">
        <v>0.31053432990000002</v>
      </c>
      <c r="E430" s="12">
        <v>-0.50317945760000005</v>
      </c>
      <c r="F430" s="12">
        <v>-0.89264102030000003</v>
      </c>
      <c r="G430" s="12">
        <v>0.97486457500000001</v>
      </c>
      <c r="H430" s="12">
        <v>1.8976523676999999</v>
      </c>
      <c r="I430" s="12">
        <v>0.26312094870000002</v>
      </c>
      <c r="J430" s="12">
        <v>0.26251774379999998</v>
      </c>
      <c r="K430" s="12">
        <v>-0.45978068059999999</v>
      </c>
    </row>
    <row r="431" spans="1:11" x14ac:dyDescent="0.2">
      <c r="A431">
        <v>414</v>
      </c>
      <c r="B431" s="12">
        <v>1.0709649161000001</v>
      </c>
      <c r="C431" s="12">
        <v>0.39118554160000002</v>
      </c>
      <c r="D431" s="12">
        <v>-0.32518759940000003</v>
      </c>
      <c r="E431" s="12">
        <v>-1.3745358791</v>
      </c>
      <c r="F431" s="12">
        <v>-2.1470295068</v>
      </c>
      <c r="G431" s="12">
        <v>1.0137951871999999</v>
      </c>
      <c r="H431" s="12">
        <v>-7.1046538300000003E-2</v>
      </c>
      <c r="I431" s="12">
        <v>-1.7922914382999999</v>
      </c>
      <c r="J431" s="12">
        <v>0.49279670269999998</v>
      </c>
      <c r="K431" s="12">
        <v>1.0618311660999999</v>
      </c>
    </row>
    <row r="432" spans="1:11" x14ac:dyDescent="0.2">
      <c r="A432">
        <v>415</v>
      </c>
      <c r="B432" s="12">
        <v>1.9062859489999999</v>
      </c>
      <c r="C432" s="12">
        <v>-0.48524353139999998</v>
      </c>
      <c r="D432" s="12">
        <v>-1.1613464623</v>
      </c>
      <c r="E432" s="12">
        <v>-0.50936038569999997</v>
      </c>
      <c r="F432" s="12">
        <v>-0.69665415330000002</v>
      </c>
      <c r="G432" s="12">
        <v>-0.41485184380000001</v>
      </c>
      <c r="H432" s="12">
        <v>1.7981245320999999</v>
      </c>
      <c r="I432" s="12">
        <v>0.7071669277</v>
      </c>
      <c r="J432" s="12">
        <v>-0.32803895519999998</v>
      </c>
      <c r="K432" s="12">
        <v>-0.26448329339999999</v>
      </c>
    </row>
    <row r="433" spans="1:11" x14ac:dyDescent="0.2">
      <c r="A433">
        <v>416</v>
      </c>
      <c r="B433" s="12">
        <v>-4.1864793099999999E-2</v>
      </c>
      <c r="C433" s="12">
        <v>0.64398331060000003</v>
      </c>
      <c r="D433" s="12">
        <v>-0.47472227179999998</v>
      </c>
      <c r="E433" s="12">
        <v>-1.0231392926</v>
      </c>
      <c r="F433" s="12">
        <v>0.27715705610000002</v>
      </c>
      <c r="G433" s="12">
        <v>-2.0217681605000002</v>
      </c>
      <c r="H433" s="12">
        <v>-1.4982068152000001</v>
      </c>
      <c r="I433" s="12">
        <v>0.9418746308</v>
      </c>
      <c r="J433" s="12">
        <v>-1.9136005843999999</v>
      </c>
      <c r="K433" s="12">
        <v>-0.83262992499999999</v>
      </c>
    </row>
    <row r="434" spans="1:11" x14ac:dyDescent="0.2">
      <c r="A434">
        <v>417</v>
      </c>
      <c r="B434" s="12">
        <v>-1.3285631106</v>
      </c>
      <c r="C434" s="12">
        <v>0.61231399350000004</v>
      </c>
      <c r="D434" s="12">
        <v>-0.2441298217</v>
      </c>
      <c r="E434" s="12">
        <v>1.3691231323999999</v>
      </c>
      <c r="F434" s="12">
        <v>-1.4411010218</v>
      </c>
      <c r="G434" s="12">
        <v>0.1112859001</v>
      </c>
      <c r="H434" s="12">
        <v>-0.62495186629999999</v>
      </c>
      <c r="I434" s="12">
        <v>1.4602853687999999</v>
      </c>
      <c r="J434" s="12">
        <v>8.8281207200000003E-2</v>
      </c>
      <c r="K434" s="12">
        <v>1.0625758957</v>
      </c>
    </row>
    <row r="435" spans="1:11" x14ac:dyDescent="0.2">
      <c r="A435">
        <v>418</v>
      </c>
      <c r="B435" s="12">
        <v>-0.1392514567</v>
      </c>
      <c r="C435" s="12">
        <v>1.5954860989999999</v>
      </c>
      <c r="D435" s="12">
        <v>3.3976162599999998E-2</v>
      </c>
      <c r="E435" s="12">
        <v>-1.1729685777000001</v>
      </c>
      <c r="F435" s="12">
        <v>1.7856673423</v>
      </c>
      <c r="G435" s="12">
        <v>0.71008488449999996</v>
      </c>
      <c r="H435" s="12">
        <v>0.26130310509999999</v>
      </c>
      <c r="I435" s="12">
        <v>1.0029977049000001</v>
      </c>
      <c r="J435" s="12">
        <v>2.2563413368999998</v>
      </c>
      <c r="K435" s="12">
        <v>-0.55609988899999996</v>
      </c>
    </row>
    <row r="436" spans="1:11" x14ac:dyDescent="0.2">
      <c r="A436">
        <v>419</v>
      </c>
      <c r="B436" s="12">
        <v>-1.8751357944</v>
      </c>
      <c r="C436" s="12">
        <v>0.89551955169999997</v>
      </c>
      <c r="D436" s="12">
        <v>0.29209726600000002</v>
      </c>
      <c r="E436" s="12">
        <v>0.97890520000000003</v>
      </c>
      <c r="F436" s="12">
        <v>-0.75245112280000004</v>
      </c>
      <c r="G436" s="12">
        <v>1.0670880653000001</v>
      </c>
      <c r="H436" s="12">
        <v>0.78806101709999998</v>
      </c>
      <c r="I436" s="12">
        <v>0.98737921719999999</v>
      </c>
      <c r="J436" s="12">
        <v>-0.1103257698</v>
      </c>
      <c r="K436" s="12">
        <v>-1.7272738565000001</v>
      </c>
    </row>
    <row r="437" spans="1:11" x14ac:dyDescent="0.2">
      <c r="A437">
        <v>420</v>
      </c>
      <c r="B437" s="12">
        <v>-0.16154459669999999</v>
      </c>
      <c r="C437" s="12">
        <v>2.08613879E-2</v>
      </c>
      <c r="D437" s="12">
        <v>0.25740894749999998</v>
      </c>
      <c r="E437" s="12">
        <v>0.10952129670000001</v>
      </c>
      <c r="F437" s="12">
        <v>-2.1784813776999998</v>
      </c>
      <c r="G437" s="12">
        <v>-0.84194715850000001</v>
      </c>
      <c r="H437" s="12">
        <v>1.6814467070000001</v>
      </c>
      <c r="I437" s="12">
        <v>0.31685407910000002</v>
      </c>
      <c r="J437" s="12">
        <v>1.1501415064</v>
      </c>
      <c r="K437" s="12">
        <v>0.71644744370000002</v>
      </c>
    </row>
    <row r="438" spans="1:11" x14ac:dyDescent="0.2">
      <c r="A438">
        <v>421</v>
      </c>
      <c r="B438" s="12">
        <v>-0.72020627410000004</v>
      </c>
      <c r="C438" s="12">
        <v>-0.4208112604</v>
      </c>
      <c r="D438" s="12">
        <v>-1.2348666757</v>
      </c>
      <c r="E438" s="12">
        <v>-1.0265782067</v>
      </c>
      <c r="F438" s="12">
        <v>0.87697702889999996</v>
      </c>
      <c r="G438" s="12">
        <v>-8.2446764300000003E-2</v>
      </c>
      <c r="H438" s="12">
        <v>-1.3232830575000001</v>
      </c>
      <c r="I438" s="12">
        <v>1.465319198</v>
      </c>
      <c r="J438" s="12">
        <v>0.83257660950000001</v>
      </c>
      <c r="K438" s="12">
        <v>1.1056234857</v>
      </c>
    </row>
    <row r="439" spans="1:11" x14ac:dyDescent="0.2">
      <c r="A439">
        <v>422</v>
      </c>
      <c r="B439" s="12">
        <v>1.1736105837999999</v>
      </c>
      <c r="C439" s="12">
        <v>1.3066222643000001</v>
      </c>
      <c r="D439" s="12">
        <v>1.4701679773</v>
      </c>
      <c r="E439" s="12">
        <v>1.2605840247</v>
      </c>
      <c r="F439" s="12">
        <v>2.0697910463999998</v>
      </c>
      <c r="G439" s="12">
        <v>-1.582061183</v>
      </c>
      <c r="H439" s="12">
        <v>-0.21872755190000001</v>
      </c>
      <c r="I439" s="12">
        <v>1.1168558695999999</v>
      </c>
      <c r="J439" s="12">
        <v>0.98213097039999997</v>
      </c>
      <c r="K439" s="12">
        <v>-0.80577861350000002</v>
      </c>
    </row>
    <row r="440" spans="1:11" x14ac:dyDescent="0.2">
      <c r="A440">
        <v>423</v>
      </c>
      <c r="B440" s="12">
        <v>0.57294153449999996</v>
      </c>
      <c r="C440" s="12">
        <v>-0.51266233080000001</v>
      </c>
      <c r="D440" s="12">
        <v>1.1853011948000001</v>
      </c>
      <c r="E440" s="12">
        <v>-0.41814127449999999</v>
      </c>
      <c r="F440" s="12">
        <v>2.2257918736</v>
      </c>
      <c r="G440" s="12">
        <v>-1.6590696824</v>
      </c>
      <c r="H440" s="12">
        <v>-0.96768849830000003</v>
      </c>
      <c r="I440" s="12">
        <v>-1.5363989387999999</v>
      </c>
      <c r="J440" s="12">
        <v>0.21549377080000001</v>
      </c>
      <c r="K440" s="12">
        <v>7.7382023800000005E-2</v>
      </c>
    </row>
    <row r="441" spans="1:11" x14ac:dyDescent="0.2">
      <c r="A441">
        <v>424</v>
      </c>
      <c r="B441" s="12">
        <v>-1.627980524</v>
      </c>
      <c r="C441" s="12">
        <v>0.62986428910000003</v>
      </c>
      <c r="D441" s="12">
        <v>-2.6223708851</v>
      </c>
      <c r="E441" s="12">
        <v>-0.45315879139999998</v>
      </c>
      <c r="F441" s="12">
        <v>1.6286957514</v>
      </c>
      <c r="G441" s="12">
        <v>1.8640032597</v>
      </c>
      <c r="H441" s="12">
        <v>-0.99971746429999997</v>
      </c>
      <c r="I441" s="12">
        <v>-1.8012146662999999</v>
      </c>
      <c r="J441" s="12">
        <v>-0.34276525759999998</v>
      </c>
      <c r="K441" s="12">
        <v>1.2976785614999999</v>
      </c>
    </row>
    <row r="442" spans="1:11" x14ac:dyDescent="0.2">
      <c r="A442">
        <v>425</v>
      </c>
      <c r="B442" s="12">
        <v>-1.4613910093</v>
      </c>
      <c r="C442" s="12">
        <v>-0.4098729002</v>
      </c>
      <c r="D442" s="12">
        <v>-0.7252723955</v>
      </c>
      <c r="E442" s="12">
        <v>-0.23423094790000001</v>
      </c>
      <c r="F442" s="12">
        <v>-7.0505425299999994E-2</v>
      </c>
      <c r="G442" s="12">
        <v>-0.464206171</v>
      </c>
      <c r="H442" s="12">
        <v>-1.5157629343000001</v>
      </c>
      <c r="I442" s="12">
        <v>0.76126976660000001</v>
      </c>
      <c r="J442" s="12">
        <v>1.8083467740000001</v>
      </c>
      <c r="K442" s="12">
        <v>0.82553804289999999</v>
      </c>
    </row>
    <row r="443" spans="1:11" x14ac:dyDescent="0.2">
      <c r="A443">
        <v>426</v>
      </c>
      <c r="B443" s="12">
        <v>1.1227365278999999</v>
      </c>
      <c r="C443" s="12">
        <v>-0.76044896399999995</v>
      </c>
      <c r="D443" s="12">
        <v>-0.91678231759999995</v>
      </c>
      <c r="E443" s="12">
        <v>0.2272691148</v>
      </c>
      <c r="F443" s="12">
        <v>-2.5670704535</v>
      </c>
      <c r="G443" s="12">
        <v>0.1030665766</v>
      </c>
      <c r="H443" s="12">
        <v>-0.27040689800000001</v>
      </c>
      <c r="I443" s="12">
        <v>-1.0053657676000001</v>
      </c>
      <c r="J443" s="12">
        <v>-0.32406602909999999</v>
      </c>
      <c r="K443" s="12">
        <v>-0.59740180519999997</v>
      </c>
    </row>
    <row r="444" spans="1:11" x14ac:dyDescent="0.2">
      <c r="A444">
        <v>427</v>
      </c>
      <c r="B444" s="12">
        <v>0.27452121940000002</v>
      </c>
      <c r="C444" s="12">
        <v>-1.6455023204999999</v>
      </c>
      <c r="D444" s="12">
        <v>-0.70789528430000004</v>
      </c>
      <c r="E444" s="12">
        <v>-1.9791063274</v>
      </c>
      <c r="F444" s="12">
        <v>-0.85375023009999995</v>
      </c>
      <c r="G444" s="12">
        <v>-0.43262956159999999</v>
      </c>
      <c r="H444" s="12">
        <v>-0.56951285699999998</v>
      </c>
      <c r="I444" s="12">
        <v>1.775083119</v>
      </c>
      <c r="J444" s="12">
        <v>-1.3143743719000001</v>
      </c>
      <c r="K444" s="12">
        <v>0.23839593000000001</v>
      </c>
    </row>
    <row r="445" spans="1:11" x14ac:dyDescent="0.2">
      <c r="A445">
        <v>428</v>
      </c>
      <c r="B445" s="12">
        <v>-0.79094292759999996</v>
      </c>
      <c r="C445" s="12">
        <v>-9.7945313899999997E-2</v>
      </c>
      <c r="D445" s="12">
        <v>-0.52241337860000003</v>
      </c>
      <c r="E445" s="12">
        <v>1.1422486138000001</v>
      </c>
      <c r="F445" s="12">
        <v>-1.3647260693000001</v>
      </c>
      <c r="G445" s="12">
        <v>1.3004650448999999</v>
      </c>
      <c r="H445" s="12">
        <v>0.65544965990000004</v>
      </c>
      <c r="I445" s="12">
        <v>1.528270362</v>
      </c>
      <c r="J445" s="12">
        <v>1.5334952853999999</v>
      </c>
      <c r="K445" s="12">
        <v>0.1427858021</v>
      </c>
    </row>
    <row r="446" spans="1:11" x14ac:dyDescent="0.2">
      <c r="A446">
        <v>429</v>
      </c>
      <c r="B446" s="12">
        <v>1.0581206905</v>
      </c>
      <c r="C446" s="12">
        <v>0.51814399769999997</v>
      </c>
      <c r="D446" s="12">
        <v>-0.16229644330000001</v>
      </c>
      <c r="E446" s="12">
        <v>1.0313004854000001</v>
      </c>
      <c r="F446" s="12">
        <v>1.1963438053</v>
      </c>
      <c r="G446" s="12">
        <v>-0.82699727720000005</v>
      </c>
      <c r="H446" s="12">
        <v>1.8611391407</v>
      </c>
      <c r="I446" s="12">
        <v>-0.5768692191</v>
      </c>
      <c r="J446" s="12">
        <v>1.3733272301999999</v>
      </c>
      <c r="K446" s="12">
        <v>-0.75825390010000004</v>
      </c>
    </row>
    <row r="447" spans="1:11" x14ac:dyDescent="0.2">
      <c r="A447">
        <v>430</v>
      </c>
      <c r="B447" s="12">
        <v>-2.4104997745999999</v>
      </c>
      <c r="C447" s="12">
        <v>-0.35014608409999998</v>
      </c>
      <c r="D447" s="12">
        <v>-3.7902226E-3</v>
      </c>
      <c r="E447" s="12">
        <v>0.3839534033</v>
      </c>
      <c r="F447" s="12">
        <v>0.61461184310000005</v>
      </c>
      <c r="G447" s="12">
        <v>0.78533053649999995</v>
      </c>
      <c r="H447" s="12">
        <v>5.1798419800000002E-2</v>
      </c>
      <c r="I447" s="12">
        <v>-0.61093092110000002</v>
      </c>
      <c r="J447" s="12">
        <v>0.53645969110000002</v>
      </c>
      <c r="K447" s="12">
        <v>-0.20992016450000001</v>
      </c>
    </row>
    <row r="448" spans="1:11" x14ac:dyDescent="0.2">
      <c r="A448">
        <v>431</v>
      </c>
      <c r="B448" s="12">
        <v>0.41066975259999999</v>
      </c>
      <c r="C448" s="12">
        <v>1.6879327289999999</v>
      </c>
      <c r="D448" s="12">
        <v>-0.60485124879999996</v>
      </c>
      <c r="E448" s="12">
        <v>0.51280865720000002</v>
      </c>
      <c r="F448" s="12">
        <v>0.41173653799999999</v>
      </c>
      <c r="G448" s="12">
        <v>0.29311045400000002</v>
      </c>
      <c r="H448" s="12">
        <v>1.0631949966000001</v>
      </c>
      <c r="I448" s="12">
        <v>0.24255614759999999</v>
      </c>
      <c r="J448" s="12">
        <v>-2.9159584984000002</v>
      </c>
      <c r="K448" s="12">
        <v>1.9726558227</v>
      </c>
    </row>
    <row r="449" spans="1:11" x14ac:dyDescent="0.2">
      <c r="A449">
        <v>432</v>
      </c>
      <c r="B449" s="12">
        <v>0.38766382469999999</v>
      </c>
      <c r="C449" s="12">
        <v>-6.9018249200000006E-2</v>
      </c>
      <c r="D449" s="12">
        <v>-0.4618800797</v>
      </c>
      <c r="E449" s="12">
        <v>-0.86289193789999996</v>
      </c>
      <c r="F449" s="12">
        <v>0.86413290359999995</v>
      </c>
      <c r="G449" s="12">
        <v>6.5726029199999994E-2</v>
      </c>
      <c r="H449" s="12">
        <v>-1.7992189098</v>
      </c>
      <c r="I449" s="12">
        <v>-2.7581998773</v>
      </c>
      <c r="J449" s="12">
        <v>6.3449802000000001E-3</v>
      </c>
      <c r="K449" s="12">
        <v>0.1068490377</v>
      </c>
    </row>
    <row r="450" spans="1:11" x14ac:dyDescent="0.2">
      <c r="A450">
        <v>433</v>
      </c>
      <c r="B450" s="12">
        <v>0.51909642600000006</v>
      </c>
      <c r="C450" s="12">
        <v>-3.08346577E-2</v>
      </c>
      <c r="D450" s="12">
        <v>1.5058079355</v>
      </c>
      <c r="E450" s="12">
        <v>-1.3849163072999999</v>
      </c>
      <c r="F450" s="12">
        <v>1.3489240149999999</v>
      </c>
      <c r="G450" s="12">
        <v>1.5464250695999999</v>
      </c>
      <c r="H450" s="12">
        <v>2.0828613569000001</v>
      </c>
      <c r="I450" s="12">
        <v>1.3932015557999999</v>
      </c>
      <c r="J450" s="12">
        <v>-1.1623150582999999</v>
      </c>
      <c r="K450" s="12">
        <v>2.3468142862999999</v>
      </c>
    </row>
    <row r="451" spans="1:11" x14ac:dyDescent="0.2">
      <c r="A451">
        <v>434</v>
      </c>
      <c r="B451" s="12">
        <v>0.49234445640000002</v>
      </c>
      <c r="C451" s="12">
        <v>1.4155410952</v>
      </c>
      <c r="D451" s="12">
        <v>0.4162605264</v>
      </c>
      <c r="E451" s="12">
        <v>-0.61950968699999998</v>
      </c>
      <c r="F451" s="12">
        <v>-0.83073867970000004</v>
      </c>
      <c r="G451" s="12">
        <v>-0.1809764214</v>
      </c>
      <c r="H451" s="12">
        <v>-0.22976048669999999</v>
      </c>
      <c r="I451" s="12">
        <v>1.1328737969</v>
      </c>
      <c r="J451" s="12">
        <v>-1.6924172044000001</v>
      </c>
      <c r="K451" s="12">
        <v>-2.5257207942000002</v>
      </c>
    </row>
    <row r="452" spans="1:11" x14ac:dyDescent="0.2">
      <c r="A452">
        <v>435</v>
      </c>
      <c r="B452" s="12">
        <v>-1.1405424424999999</v>
      </c>
      <c r="C452" s="12">
        <v>0.3926060985</v>
      </c>
      <c r="D452" s="12">
        <v>0.1177568868</v>
      </c>
      <c r="E452" s="12">
        <v>0.57987945330000001</v>
      </c>
      <c r="F452" s="12">
        <v>0.25304602809999999</v>
      </c>
      <c r="G452" s="12">
        <v>1.7067263875000001</v>
      </c>
      <c r="H452" s="12">
        <v>2.1041042699999998E-2</v>
      </c>
      <c r="I452" s="12">
        <v>-1.0166126931999999</v>
      </c>
      <c r="J452" s="12">
        <v>-1.5791802199</v>
      </c>
      <c r="K452" s="12">
        <v>-0.32948334410000002</v>
      </c>
    </row>
    <row r="453" spans="1:11" x14ac:dyDescent="0.2">
      <c r="A453">
        <v>436</v>
      </c>
      <c r="B453" s="12">
        <v>-0.64508082020000002</v>
      </c>
      <c r="C453" s="12">
        <v>1.4091726172000001</v>
      </c>
      <c r="D453" s="12">
        <v>-8.1895313400000003E-2</v>
      </c>
      <c r="E453" s="12">
        <v>-1.3627284688000001</v>
      </c>
      <c r="F453" s="12">
        <v>0.77389922870000005</v>
      </c>
      <c r="G453" s="12">
        <v>-1.0863959213000001</v>
      </c>
      <c r="H453" s="12">
        <v>1.4337330065</v>
      </c>
      <c r="I453" s="12">
        <v>0.27718525500000002</v>
      </c>
      <c r="J453" s="12">
        <v>-0.33639025680000001</v>
      </c>
      <c r="K453" s="12">
        <v>0.45424817179999999</v>
      </c>
    </row>
    <row r="454" spans="1:11" x14ac:dyDescent="0.2">
      <c r="A454">
        <v>437</v>
      </c>
      <c r="B454" s="12">
        <v>0.3633371775</v>
      </c>
      <c r="C454" s="12">
        <v>0.86436046479999995</v>
      </c>
      <c r="D454" s="12">
        <v>6.3974679100000001E-2</v>
      </c>
      <c r="E454" s="12">
        <v>-1.1263330405</v>
      </c>
      <c r="F454" s="12">
        <v>-0.31119343090000001</v>
      </c>
      <c r="G454" s="12">
        <v>-0.3315832044</v>
      </c>
      <c r="H454" s="12">
        <v>-0.33203784689999999</v>
      </c>
      <c r="I454" s="12">
        <v>-0.1029390506</v>
      </c>
      <c r="J454" s="12">
        <v>-0.93369025650000004</v>
      </c>
      <c r="K454" s="12">
        <v>-0.38622005510000001</v>
      </c>
    </row>
    <row r="455" spans="1:11" x14ac:dyDescent="0.2">
      <c r="A455">
        <v>438</v>
      </c>
      <c r="B455" s="12">
        <v>-0.78743390280000003</v>
      </c>
      <c r="C455" s="12">
        <v>0.67601734499999999</v>
      </c>
      <c r="D455" s="12">
        <v>5.9473602799999997E-2</v>
      </c>
      <c r="E455" s="12">
        <v>-1.6455446584</v>
      </c>
      <c r="F455" s="12">
        <v>-1.7579547204999999</v>
      </c>
      <c r="G455" s="12">
        <v>0.66103825029999996</v>
      </c>
      <c r="H455" s="12">
        <v>1.4451500237999999</v>
      </c>
      <c r="I455" s="12">
        <v>-3.3502584100000003E-2</v>
      </c>
      <c r="J455" s="12">
        <v>1.8611092844999999</v>
      </c>
      <c r="K455" s="12">
        <v>1.6193864921000001</v>
      </c>
    </row>
    <row r="456" spans="1:11" x14ac:dyDescent="0.2">
      <c r="A456">
        <v>439</v>
      </c>
      <c r="B456" s="12">
        <v>-1.3945969121999999</v>
      </c>
      <c r="C456" s="12">
        <v>-0.95711480059999998</v>
      </c>
      <c r="D456" s="12">
        <v>-0.44367370430000003</v>
      </c>
      <c r="E456" s="12">
        <v>0.96992975550000005</v>
      </c>
      <c r="F456" s="12">
        <v>-0.80511205399999997</v>
      </c>
      <c r="G456" s="12">
        <v>1.5759783919999999</v>
      </c>
      <c r="H456" s="12">
        <v>-0.43124094680000002</v>
      </c>
      <c r="I456" s="12">
        <v>0.67595687100000001</v>
      </c>
      <c r="J456" s="12">
        <v>-1.6109962605000001</v>
      </c>
      <c r="K456" s="12">
        <v>-0.57859318940000004</v>
      </c>
    </row>
    <row r="457" spans="1:11" x14ac:dyDescent="0.2">
      <c r="A457">
        <v>440</v>
      </c>
      <c r="B457" s="12">
        <v>0.6276771672</v>
      </c>
      <c r="C457" s="12">
        <v>0.1935774871</v>
      </c>
      <c r="D457" s="12">
        <v>-0.72134906239999996</v>
      </c>
      <c r="E457" s="12">
        <v>-1.1196256995</v>
      </c>
      <c r="F457" s="12">
        <v>1.1122637868</v>
      </c>
      <c r="G457" s="12">
        <v>-2.3890339086000001</v>
      </c>
      <c r="H457" s="12">
        <v>-0.2490083189</v>
      </c>
      <c r="I457" s="12">
        <v>1.6242574993000001</v>
      </c>
      <c r="J457" s="12">
        <v>0.83695695790000002</v>
      </c>
      <c r="K457" s="12">
        <v>1.8134378175999999</v>
      </c>
    </row>
    <row r="458" spans="1:11" x14ac:dyDescent="0.2">
      <c r="A458">
        <v>441</v>
      </c>
      <c r="B458" s="12">
        <v>-1.3835448697999999</v>
      </c>
      <c r="C458" s="12">
        <v>-1.2760151000000001E-2</v>
      </c>
      <c r="D458" s="12">
        <v>0.72913072199999995</v>
      </c>
      <c r="E458" s="12">
        <v>0.93718912909999996</v>
      </c>
      <c r="F458" s="12">
        <v>0.1881578773</v>
      </c>
      <c r="G458" s="12">
        <v>0.15480416029999999</v>
      </c>
      <c r="H458" s="12">
        <v>-0.7854645696</v>
      </c>
      <c r="I458" s="12">
        <v>1.1657890908999999</v>
      </c>
      <c r="J458" s="12">
        <v>0.39671439139999998</v>
      </c>
      <c r="K458" s="12">
        <v>-0.51537429069999996</v>
      </c>
    </row>
    <row r="459" spans="1:11" x14ac:dyDescent="0.2">
      <c r="A459">
        <v>442</v>
      </c>
      <c r="B459" s="12">
        <v>-0.72126460510000001</v>
      </c>
      <c r="C459" s="12">
        <v>-0.95686723620000003</v>
      </c>
      <c r="D459" s="12">
        <v>-1.4687613593</v>
      </c>
      <c r="E459" s="12">
        <v>-1.0324845010000001</v>
      </c>
      <c r="F459" s="12">
        <v>-0.92313843309999999</v>
      </c>
      <c r="G459" s="12">
        <v>1.0260929885000001</v>
      </c>
      <c r="H459" s="12">
        <v>-1.0080577319999999</v>
      </c>
      <c r="I459" s="12">
        <v>1.2894182667</v>
      </c>
      <c r="J459" s="12">
        <v>1.7434378502000001</v>
      </c>
      <c r="K459" s="12">
        <v>-1.1376539295999999</v>
      </c>
    </row>
    <row r="460" spans="1:11" x14ac:dyDescent="0.2">
      <c r="A460">
        <v>443</v>
      </c>
      <c r="B460" s="12">
        <v>1.0612612212000001</v>
      </c>
      <c r="C460" s="12">
        <v>0.75745166379999995</v>
      </c>
      <c r="D460" s="12">
        <v>5.3735243100000003E-2</v>
      </c>
      <c r="E460" s="12">
        <v>0.3845810234</v>
      </c>
      <c r="F460" s="12">
        <v>1.4768334381999999</v>
      </c>
      <c r="G460" s="12">
        <v>1.7523396713999999</v>
      </c>
      <c r="H460" s="12">
        <v>1.077029558</v>
      </c>
      <c r="I460" s="12">
        <v>2.2977506937999999</v>
      </c>
      <c r="J460" s="12">
        <v>-0.70221351890000006</v>
      </c>
      <c r="K460" s="12">
        <v>0.94054978170000003</v>
      </c>
    </row>
    <row r="461" spans="1:11" x14ac:dyDescent="0.2">
      <c r="A461">
        <v>444</v>
      </c>
      <c r="B461" s="12">
        <v>-0.77865483859999995</v>
      </c>
      <c r="C461" s="12">
        <v>1.3456183784</v>
      </c>
      <c r="D461" s="12">
        <v>1.6511169826000001</v>
      </c>
      <c r="E461" s="12">
        <v>0.3362103608</v>
      </c>
      <c r="F461" s="12">
        <v>0.93394554019999998</v>
      </c>
      <c r="G461" s="12">
        <v>3.7387694999999999E-2</v>
      </c>
      <c r="H461" s="12">
        <v>-0.70356174859999998</v>
      </c>
      <c r="I461" s="12">
        <v>0.97458237039999995</v>
      </c>
      <c r="J461" s="12">
        <v>-9.0154130799999996E-2</v>
      </c>
      <c r="K461" s="12">
        <v>-0.17372051520000001</v>
      </c>
    </row>
    <row r="462" spans="1:11" x14ac:dyDescent="0.2">
      <c r="A462">
        <v>445</v>
      </c>
      <c r="B462" s="12">
        <v>-0.70310387490000004</v>
      </c>
      <c r="C462" s="12">
        <v>-0.73130242729999995</v>
      </c>
      <c r="D462" s="12">
        <v>-0.65433246249999999</v>
      </c>
      <c r="E462" s="12">
        <v>2.0011133622999999</v>
      </c>
      <c r="F462" s="12">
        <v>-0.90019589909999997</v>
      </c>
      <c r="G462" s="12">
        <v>1.2741334864</v>
      </c>
      <c r="H462" s="12">
        <v>-0.6017094851</v>
      </c>
      <c r="I462" s="12">
        <v>-1.2581461184</v>
      </c>
      <c r="J462" s="12">
        <v>0.56967905959999998</v>
      </c>
      <c r="K462" s="12">
        <v>0.57798482419999997</v>
      </c>
    </row>
    <row r="463" spans="1:11" x14ac:dyDescent="0.2">
      <c r="A463">
        <v>446</v>
      </c>
      <c r="B463" s="12">
        <v>-0.17117501939999999</v>
      </c>
      <c r="C463" s="12">
        <v>0.5979056667</v>
      </c>
      <c r="D463" s="12">
        <v>0.3757697981</v>
      </c>
      <c r="E463" s="12">
        <v>-0.77312364929999999</v>
      </c>
      <c r="F463" s="12">
        <v>0.56304723420000002</v>
      </c>
      <c r="G463" s="12">
        <v>-1.2832086852</v>
      </c>
      <c r="H463" s="12">
        <v>1.105908922</v>
      </c>
      <c r="I463" s="12">
        <v>0.82985651410000005</v>
      </c>
      <c r="J463" s="12">
        <v>-0.24531825669999999</v>
      </c>
      <c r="K463" s="12">
        <v>0.58835175750000002</v>
      </c>
    </row>
    <row r="464" spans="1:11" x14ac:dyDescent="0.2">
      <c r="A464">
        <v>447</v>
      </c>
      <c r="B464" s="12">
        <v>1.8287213862</v>
      </c>
      <c r="C464" s="12">
        <v>-0.86202612010000002</v>
      </c>
      <c r="D464" s="12">
        <v>-1.6878211309</v>
      </c>
      <c r="E464" s="12">
        <v>-0.68050959840000003</v>
      </c>
      <c r="F464" s="12">
        <v>-0.47817483989999998</v>
      </c>
      <c r="G464" s="12">
        <v>0.91973665380000003</v>
      </c>
      <c r="H464" s="12">
        <v>-1.8085445099999999</v>
      </c>
      <c r="I464" s="12">
        <v>-0.81633615299999995</v>
      </c>
      <c r="J464" s="12">
        <v>1.9689060559</v>
      </c>
      <c r="K464" s="12">
        <v>-1.6563499246</v>
      </c>
    </row>
    <row r="465" spans="1:11" x14ac:dyDescent="0.2">
      <c r="A465">
        <v>448</v>
      </c>
      <c r="B465" s="12">
        <v>-0.45628189920000001</v>
      </c>
      <c r="C465" s="12">
        <v>0.65079956949999995</v>
      </c>
      <c r="D465" s="12">
        <v>-9.3563036099999997E-2</v>
      </c>
      <c r="E465" s="12">
        <v>1.5422724713</v>
      </c>
      <c r="F465" s="12">
        <v>0.69138457289999999</v>
      </c>
      <c r="G465" s="12">
        <v>-0.77882454810000001</v>
      </c>
      <c r="H465" s="12">
        <v>0.42881456489999997</v>
      </c>
      <c r="I465" s="12">
        <v>0.14554005289999999</v>
      </c>
      <c r="J465" s="12">
        <v>-1.0626450153</v>
      </c>
      <c r="K465" s="12">
        <v>-0.61352938629999998</v>
      </c>
    </row>
    <row r="466" spans="1:11" x14ac:dyDescent="0.2">
      <c r="A466">
        <v>449</v>
      </c>
      <c r="B466" s="12">
        <v>-0.61573868669999998</v>
      </c>
      <c r="C466" s="12">
        <v>1.0772710939000001</v>
      </c>
      <c r="D466" s="12">
        <v>-0.78057465290000005</v>
      </c>
      <c r="E466" s="12">
        <v>-0.59285004360000004</v>
      </c>
      <c r="F466" s="12">
        <v>0.2625451264</v>
      </c>
      <c r="G466" s="12">
        <v>-1.2703285305000001</v>
      </c>
      <c r="H466" s="12">
        <v>-0.16697094439999999</v>
      </c>
      <c r="I466" s="12">
        <v>0.2372699348</v>
      </c>
      <c r="J466" s="12">
        <v>-0.49515194820000002</v>
      </c>
      <c r="K466" s="12">
        <v>-0.390916771</v>
      </c>
    </row>
    <row r="467" spans="1:11" x14ac:dyDescent="0.2">
      <c r="A467">
        <v>450</v>
      </c>
      <c r="B467" s="12">
        <v>2.0926522953000002</v>
      </c>
      <c r="C467" s="12">
        <v>0.1597196692</v>
      </c>
      <c r="D467" s="12">
        <v>0.65707076279999999</v>
      </c>
      <c r="E467" s="12">
        <v>-0.39693690549999999</v>
      </c>
      <c r="F467" s="12">
        <v>-0.22944077239999999</v>
      </c>
      <c r="G467" s="12">
        <v>0.1406242918</v>
      </c>
      <c r="H467" s="12">
        <v>-0.27928202330000002</v>
      </c>
      <c r="I467" s="12">
        <v>0.79131236999999999</v>
      </c>
      <c r="J467" s="12">
        <v>-0.28062545300000002</v>
      </c>
      <c r="K467" s="12">
        <v>-0.87148553129999995</v>
      </c>
    </row>
    <row r="468" spans="1:11" x14ac:dyDescent="0.2">
      <c r="A468">
        <v>451</v>
      </c>
      <c r="B468" s="12">
        <v>1.5037006464</v>
      </c>
      <c r="C468" s="12">
        <v>-0.41353677659999999</v>
      </c>
      <c r="D468" s="12">
        <v>-0.39008377529999999</v>
      </c>
      <c r="E468" s="12">
        <v>-1.0512976957</v>
      </c>
      <c r="F468" s="12">
        <v>-1.2125259532999999</v>
      </c>
      <c r="G468" s="12">
        <v>-1.3725947462000001</v>
      </c>
      <c r="H468" s="12">
        <v>-0.36159905580000001</v>
      </c>
      <c r="I468" s="12">
        <v>-0.74763788580000001</v>
      </c>
      <c r="J468" s="12">
        <v>-0.38011962329999999</v>
      </c>
      <c r="K468" s="12">
        <v>-0.1736492392</v>
      </c>
    </row>
    <row r="469" spans="1:11" x14ac:dyDescent="0.2">
      <c r="A469">
        <v>452</v>
      </c>
      <c r="B469" s="12">
        <v>-1.63571245E-2</v>
      </c>
      <c r="C469" s="12">
        <v>1.334207758</v>
      </c>
      <c r="D469" s="12">
        <v>-7.0526675900000002E-2</v>
      </c>
      <c r="E469" s="12">
        <v>0.79804884190000003</v>
      </c>
      <c r="F469" s="12">
        <v>1.1408831022000001</v>
      </c>
      <c r="G469" s="12">
        <v>-0.40626847910000002</v>
      </c>
      <c r="H469" s="12">
        <v>0.55149647759999998</v>
      </c>
      <c r="I469" s="12">
        <v>5.4943642199999997E-2</v>
      </c>
      <c r="J469" s="12">
        <v>0.66867021829999995</v>
      </c>
      <c r="K469" s="12">
        <v>0.60583787379999998</v>
      </c>
    </row>
    <row r="470" spans="1:11" x14ac:dyDescent="0.2">
      <c r="A470">
        <v>453</v>
      </c>
      <c r="B470" s="12">
        <v>0.87462128139999995</v>
      </c>
      <c r="C470" s="12">
        <v>0.56444405360000005</v>
      </c>
      <c r="D470" s="12">
        <v>-1.8343240649000001</v>
      </c>
      <c r="E470" s="12">
        <v>-1.7552271388</v>
      </c>
      <c r="F470" s="12">
        <v>-0.83061349399999995</v>
      </c>
      <c r="G470" s="12">
        <v>-0.12769479110000001</v>
      </c>
      <c r="H470" s="12">
        <v>0.2640117864</v>
      </c>
      <c r="I470" s="12">
        <v>-1.0653026189000001</v>
      </c>
      <c r="J470" s="12">
        <v>-0.49905846850000002</v>
      </c>
      <c r="K470" s="12">
        <v>1.2644349229</v>
      </c>
    </row>
    <row r="471" spans="1:11" x14ac:dyDescent="0.2">
      <c r="A471">
        <v>454</v>
      </c>
      <c r="B471" s="12">
        <v>0.26234532589999998</v>
      </c>
      <c r="C471" s="12">
        <v>-1.5935369693000001</v>
      </c>
      <c r="D471" s="12">
        <v>-1.2887280175</v>
      </c>
      <c r="E471" s="12">
        <v>-1.5048087621999999</v>
      </c>
      <c r="F471" s="12">
        <v>-0.3074679199</v>
      </c>
      <c r="G471" s="12">
        <v>2.4306079999999999E-3</v>
      </c>
      <c r="H471" s="12">
        <v>-1.2975756402</v>
      </c>
      <c r="I471" s="12">
        <v>1.9532935046</v>
      </c>
      <c r="J471" s="12">
        <v>0.66824044370000002</v>
      </c>
      <c r="K471" s="12">
        <v>1.1771367117</v>
      </c>
    </row>
    <row r="472" spans="1:11" x14ac:dyDescent="0.2">
      <c r="A472">
        <v>455</v>
      </c>
      <c r="B472" s="12">
        <v>-0.69847746789999998</v>
      </c>
      <c r="C472" s="12">
        <v>0.31883085410000001</v>
      </c>
      <c r="D472" s="12">
        <v>-0.21463076880000001</v>
      </c>
      <c r="E472" s="12">
        <v>1.1650647546999999</v>
      </c>
      <c r="F472" s="12">
        <v>0.55896404710000003</v>
      </c>
      <c r="G472" s="12">
        <v>-1.2549659034</v>
      </c>
      <c r="H472" s="12">
        <v>1.8928769586</v>
      </c>
      <c r="I472" s="12">
        <v>-0.94197996279999996</v>
      </c>
      <c r="J472" s="12">
        <v>0.89310452529999995</v>
      </c>
      <c r="K472" s="12">
        <v>0.41942724370000001</v>
      </c>
    </row>
    <row r="473" spans="1:11" x14ac:dyDescent="0.2">
      <c r="A473">
        <v>456</v>
      </c>
      <c r="B473" s="12">
        <v>-0.2223039272</v>
      </c>
      <c r="C473" s="12">
        <v>0.90927916659999997</v>
      </c>
      <c r="D473" s="12">
        <v>0.79341261780000005</v>
      </c>
      <c r="E473" s="12">
        <v>0.64189441599999997</v>
      </c>
      <c r="F473" s="12">
        <v>-0.34620220610000002</v>
      </c>
      <c r="G473" s="12">
        <v>-0.1573689821</v>
      </c>
      <c r="H473" s="12">
        <v>0.48328016480000002</v>
      </c>
      <c r="I473" s="12">
        <v>-0.1184763882</v>
      </c>
      <c r="J473" s="12">
        <v>1.0766717391</v>
      </c>
      <c r="K473" s="12">
        <v>0.23426191199999999</v>
      </c>
    </row>
    <row r="474" spans="1:11" x14ac:dyDescent="0.2">
      <c r="A474">
        <v>457</v>
      </c>
      <c r="B474" s="12">
        <v>-1.2557469750000001</v>
      </c>
      <c r="C474" s="12">
        <v>-1.5607568822</v>
      </c>
      <c r="D474" s="12">
        <v>9.5073832000000004E-3</v>
      </c>
      <c r="E474" s="12">
        <v>-0.46955255550000002</v>
      </c>
      <c r="F474" s="12">
        <v>0.47581105080000002</v>
      </c>
      <c r="G474" s="12">
        <v>-1.0390956431</v>
      </c>
      <c r="H474" s="12">
        <v>1.0194522560999999</v>
      </c>
      <c r="I474" s="12">
        <v>-1.0660713795000001</v>
      </c>
      <c r="J474" s="12">
        <v>0.41249370070000002</v>
      </c>
      <c r="K474" s="12">
        <v>0.1603489485</v>
      </c>
    </row>
    <row r="475" spans="1:11" x14ac:dyDescent="0.2">
      <c r="A475">
        <v>458</v>
      </c>
      <c r="B475" s="12">
        <v>1.5789274327</v>
      </c>
      <c r="C475" s="12">
        <v>-1.3042061773</v>
      </c>
      <c r="D475" s="12">
        <v>1.1536898724</v>
      </c>
      <c r="E475" s="12">
        <v>1.143394164</v>
      </c>
      <c r="F475" s="12">
        <v>-0.48938035019999998</v>
      </c>
      <c r="G475" s="12">
        <v>0.51595197329999998</v>
      </c>
      <c r="H475" s="12">
        <v>0.13702657460000001</v>
      </c>
      <c r="I475" s="12">
        <v>1.5131841694999999</v>
      </c>
      <c r="J475" s="12">
        <v>-0.25216309479999999</v>
      </c>
      <c r="K475" s="12">
        <v>0.39595226490000002</v>
      </c>
    </row>
    <row r="476" spans="1:11" x14ac:dyDescent="0.2">
      <c r="A476">
        <v>459</v>
      </c>
      <c r="B476" s="12">
        <v>0.54135941939999999</v>
      </c>
      <c r="C476" s="12">
        <v>1.2305993114</v>
      </c>
      <c r="D476" s="12">
        <v>0.27846763600000002</v>
      </c>
      <c r="E476" s="12">
        <v>-0.58252191840000001</v>
      </c>
      <c r="F476" s="12">
        <v>-0.64161636349999995</v>
      </c>
      <c r="G476" s="12">
        <v>-0.104944303</v>
      </c>
      <c r="H476" s="12">
        <v>-0.6521908743</v>
      </c>
      <c r="I476" s="12">
        <v>0.25484699509999997</v>
      </c>
      <c r="J476" s="12">
        <v>0.62766634570000002</v>
      </c>
      <c r="K476" s="12">
        <v>-0.64212946179999997</v>
      </c>
    </row>
    <row r="477" spans="1:11" x14ac:dyDescent="0.2">
      <c r="A477">
        <v>460</v>
      </c>
      <c r="B477" s="12">
        <v>-1.8059995677</v>
      </c>
      <c r="C477" s="12">
        <v>0.42812825739999999</v>
      </c>
      <c r="D477" s="12">
        <v>0.52268146920000003</v>
      </c>
      <c r="E477" s="12">
        <v>-0.11722083899999999</v>
      </c>
      <c r="F477" s="12">
        <v>-1.1908575209000001</v>
      </c>
      <c r="G477" s="12">
        <v>-1.2902601731000001</v>
      </c>
      <c r="H477" s="12">
        <v>0.12768600790000001</v>
      </c>
      <c r="I477" s="12">
        <v>5.3750435700000002E-2</v>
      </c>
      <c r="J477" s="12">
        <v>0.41868098869999998</v>
      </c>
      <c r="K477" s="12">
        <v>1.1241549393000001</v>
      </c>
    </row>
    <row r="478" spans="1:11" x14ac:dyDescent="0.2">
      <c r="A478">
        <v>461</v>
      </c>
      <c r="B478" s="12">
        <v>0.61338456149999998</v>
      </c>
      <c r="C478" s="12">
        <v>1.1917338956000001</v>
      </c>
      <c r="D478" s="12">
        <v>-1.1503853679</v>
      </c>
      <c r="E478" s="12">
        <v>-1.0576645505</v>
      </c>
      <c r="F478" s="12">
        <v>0.33555696369999999</v>
      </c>
      <c r="G478" s="12">
        <v>-1.5303437373</v>
      </c>
      <c r="H478" s="12">
        <v>3.3395167500000003E-2</v>
      </c>
      <c r="I478" s="12">
        <v>-2.0532843338000002</v>
      </c>
      <c r="J478" s="12">
        <v>-1.2518889076999999</v>
      </c>
      <c r="K478" s="12">
        <v>3.0030334403999999</v>
      </c>
    </row>
    <row r="479" spans="1:11" x14ac:dyDescent="0.2">
      <c r="A479">
        <v>462</v>
      </c>
      <c r="B479" s="12">
        <v>0.2344845254</v>
      </c>
      <c r="C479" s="12">
        <v>-2.1060963673000002</v>
      </c>
      <c r="D479" s="12">
        <v>-1.5042964643000001</v>
      </c>
      <c r="E479" s="12">
        <v>0.30861182529999998</v>
      </c>
      <c r="F479" s="12">
        <v>-0.28071284610000002</v>
      </c>
      <c r="G479" s="12">
        <v>-1.6811517316</v>
      </c>
      <c r="H479" s="12">
        <v>0.8454111567</v>
      </c>
      <c r="I479" s="12">
        <v>0.52443006420000005</v>
      </c>
      <c r="J479" s="12">
        <v>0.17224308360000001</v>
      </c>
      <c r="K479" s="12">
        <v>0.2319946302</v>
      </c>
    </row>
    <row r="480" spans="1:11" x14ac:dyDescent="0.2">
      <c r="A480">
        <v>463</v>
      </c>
      <c r="B480" s="12">
        <v>-0.14648004419999999</v>
      </c>
      <c r="C480" s="12">
        <v>-0.41040656349999999</v>
      </c>
      <c r="D480" s="12">
        <v>0.79166074369999995</v>
      </c>
      <c r="E480" s="12">
        <v>1.9021486519999999</v>
      </c>
      <c r="F480" s="12">
        <v>1.4762077521000001</v>
      </c>
      <c r="G480" s="12">
        <v>1.2845147069</v>
      </c>
      <c r="H480" s="12">
        <v>-0.67948157129999998</v>
      </c>
      <c r="I480" s="12">
        <v>0.14581920440000001</v>
      </c>
      <c r="J480" s="12">
        <v>0.89707519680000003</v>
      </c>
      <c r="K480" s="12">
        <v>1.7839994323999999</v>
      </c>
    </row>
    <row r="481" spans="1:11" x14ac:dyDescent="0.2">
      <c r="A481">
        <v>464</v>
      </c>
      <c r="B481" s="12">
        <v>5.3478635400000002E-2</v>
      </c>
      <c r="C481" s="12">
        <v>-0.39882035690000001</v>
      </c>
      <c r="D481" s="12">
        <v>-1.2211811705</v>
      </c>
      <c r="E481" s="12">
        <v>0.95342080439999999</v>
      </c>
      <c r="F481" s="12">
        <v>0.31342070090000002</v>
      </c>
      <c r="G481" s="12">
        <v>-1.6409806065000001</v>
      </c>
      <c r="H481" s="12">
        <v>0.3260380645</v>
      </c>
      <c r="I481" s="12">
        <v>-0.58314415779999995</v>
      </c>
      <c r="J481" s="12">
        <v>-1.2029839244</v>
      </c>
      <c r="K481" s="12">
        <v>-0.53611375289999996</v>
      </c>
    </row>
    <row r="482" spans="1:11" x14ac:dyDescent="0.2">
      <c r="A482">
        <v>465</v>
      </c>
      <c r="B482" s="12">
        <v>5.9665142099999999E-2</v>
      </c>
      <c r="C482" s="12">
        <v>0.78722513350000001</v>
      </c>
      <c r="D482" s="12">
        <v>-2.4728857878000001</v>
      </c>
      <c r="E482" s="12">
        <v>-0.77104723460000002</v>
      </c>
      <c r="F482" s="12">
        <v>0.4949695409</v>
      </c>
      <c r="G482" s="12">
        <v>0.97226791889999997</v>
      </c>
      <c r="H482" s="12">
        <v>-1.1530628090999999</v>
      </c>
      <c r="I482" s="12">
        <v>0.35640118910000002</v>
      </c>
      <c r="J482" s="12">
        <v>1.9126484537999999</v>
      </c>
      <c r="K482" s="12">
        <v>0.29855358170000001</v>
      </c>
    </row>
    <row r="483" spans="1:11" x14ac:dyDescent="0.2">
      <c r="A483">
        <v>466</v>
      </c>
      <c r="B483" s="12">
        <v>-0.56415453120000003</v>
      </c>
      <c r="C483" s="12">
        <v>0.10703476269999999</v>
      </c>
      <c r="D483" s="12">
        <v>-0.86676718159999999</v>
      </c>
      <c r="E483" s="12">
        <v>0.91157923630000004</v>
      </c>
      <c r="F483" s="12">
        <v>1.3442048267</v>
      </c>
      <c r="G483" s="12">
        <v>-1.0936155968000001</v>
      </c>
      <c r="H483" s="12">
        <v>0.66610871770000002</v>
      </c>
      <c r="I483" s="12">
        <v>-1.9650624431999999</v>
      </c>
      <c r="J483" s="12">
        <v>0.18159249699999999</v>
      </c>
      <c r="K483" s="12">
        <v>-0.50697193200000001</v>
      </c>
    </row>
    <row r="484" spans="1:11" x14ac:dyDescent="0.2">
      <c r="A484">
        <v>467</v>
      </c>
      <c r="B484" s="12">
        <v>-0.68949833189999998</v>
      </c>
      <c r="C484" s="12">
        <v>-0.28133439119999998</v>
      </c>
      <c r="D484" s="12">
        <v>8.9138148900000005E-2</v>
      </c>
      <c r="E484" s="12">
        <v>-0.4869755999</v>
      </c>
      <c r="F484" s="12">
        <v>0.60505695029999995</v>
      </c>
      <c r="G484" s="12">
        <v>0.75512062769999999</v>
      </c>
      <c r="H484" s="12">
        <v>-6.93226012E-2</v>
      </c>
      <c r="I484" s="12">
        <v>1.5629211349000001</v>
      </c>
      <c r="J484" s="12">
        <v>-9.7611584400000007E-2</v>
      </c>
      <c r="K484" s="12">
        <v>0.49053024449999999</v>
      </c>
    </row>
    <row r="485" spans="1:11" x14ac:dyDescent="0.2">
      <c r="A485">
        <v>468</v>
      </c>
      <c r="B485" s="12">
        <v>1.5495196761000001</v>
      </c>
      <c r="C485" s="12">
        <v>0.57261801359999998</v>
      </c>
      <c r="D485" s="12">
        <v>-0.27788659240000002</v>
      </c>
      <c r="E485" s="12">
        <v>-0.44029111990000003</v>
      </c>
      <c r="F485" s="12">
        <v>2.8677787904000001</v>
      </c>
      <c r="G485" s="12">
        <v>0.123742211</v>
      </c>
      <c r="H485" s="12">
        <v>0.90280615249999996</v>
      </c>
      <c r="I485" s="12">
        <v>-2.5039675026000001</v>
      </c>
      <c r="J485" s="12">
        <v>-0.38320641970000002</v>
      </c>
      <c r="K485" s="12">
        <v>-1.4682360429000001</v>
      </c>
    </row>
    <row r="486" spans="1:11" x14ac:dyDescent="0.2">
      <c r="A486">
        <v>469</v>
      </c>
      <c r="B486" s="12">
        <v>0.57097946239999997</v>
      </c>
      <c r="C486" s="12">
        <v>-0.96943403260000005</v>
      </c>
      <c r="D486" s="12">
        <v>1.2164707223</v>
      </c>
      <c r="E486" s="12">
        <v>1.7463393341</v>
      </c>
      <c r="F486" s="12">
        <v>-2.1478126096999999</v>
      </c>
      <c r="G486" s="12">
        <v>-1.5119663087999999</v>
      </c>
      <c r="H486" s="12">
        <v>1.2913924229</v>
      </c>
      <c r="I486" s="12">
        <v>-0.12846715280000001</v>
      </c>
      <c r="J486" s="12">
        <v>-0.43462611979999999</v>
      </c>
      <c r="K486" s="12">
        <v>0.40645154849999998</v>
      </c>
    </row>
    <row r="487" spans="1:11" x14ac:dyDescent="0.2">
      <c r="A487">
        <v>470</v>
      </c>
      <c r="B487" s="12">
        <v>-1.0264276055999999</v>
      </c>
      <c r="C487" s="12">
        <v>0.32183411670000001</v>
      </c>
      <c r="D487" s="12">
        <v>0.1016120645</v>
      </c>
      <c r="E487" s="12">
        <v>-0.28776046919999998</v>
      </c>
      <c r="F487" s="12">
        <v>-0.88146802089999998</v>
      </c>
      <c r="G487" s="12">
        <v>-0.38241919410000003</v>
      </c>
      <c r="H487" s="12">
        <v>-0.38708523049999999</v>
      </c>
      <c r="I487" s="12">
        <v>-0.32233505109999999</v>
      </c>
      <c r="J487" s="12">
        <v>0.91674095580000003</v>
      </c>
      <c r="K487" s="12">
        <v>0.75798955400000001</v>
      </c>
    </row>
    <row r="488" spans="1:11" x14ac:dyDescent="0.2">
      <c r="A488">
        <v>471</v>
      </c>
      <c r="B488" s="12">
        <v>-0.33278285320000001</v>
      </c>
      <c r="C488" s="12">
        <v>0.1666730652</v>
      </c>
      <c r="D488" s="12">
        <v>0.38343720279999999</v>
      </c>
      <c r="E488" s="12">
        <v>0.54394852760000001</v>
      </c>
      <c r="F488" s="12">
        <v>-1.2709337314</v>
      </c>
      <c r="G488" s="12">
        <v>-1.1309583671000001</v>
      </c>
      <c r="H488" s="12">
        <v>-0.14428714370000001</v>
      </c>
      <c r="I488" s="12">
        <v>-1.3388592022000001</v>
      </c>
      <c r="J488" s="12">
        <v>-1.9682760944</v>
      </c>
      <c r="K488" s="12">
        <v>0.81165977590000005</v>
      </c>
    </row>
    <row r="489" spans="1:11" x14ac:dyDescent="0.2">
      <c r="A489">
        <v>472</v>
      </c>
      <c r="B489" s="12">
        <v>1.6797710000999999</v>
      </c>
      <c r="C489" s="12">
        <v>-4.1947159499999997E-2</v>
      </c>
      <c r="D489" s="12">
        <v>-0.4470335936</v>
      </c>
      <c r="E489" s="12">
        <v>-1.5443953977</v>
      </c>
      <c r="F489" s="12">
        <v>-1.1739050782</v>
      </c>
      <c r="G489" s="12">
        <v>1.3327841171999999</v>
      </c>
      <c r="H489" s="12">
        <v>0.59344798939999999</v>
      </c>
      <c r="I489" s="12">
        <v>-0.2248763194</v>
      </c>
      <c r="J489" s="12">
        <v>0.12532343379999999</v>
      </c>
      <c r="K489" s="12">
        <v>0.26107639770000002</v>
      </c>
    </row>
    <row r="490" spans="1:11" x14ac:dyDescent="0.2">
      <c r="A490">
        <v>473</v>
      </c>
      <c r="B490" s="12">
        <v>-1.3566385810999999</v>
      </c>
      <c r="C490" s="12">
        <v>0.93828897190000005</v>
      </c>
      <c r="D490" s="12">
        <v>-0.55936921230000003</v>
      </c>
      <c r="E490" s="12">
        <v>-0.196819615</v>
      </c>
      <c r="F490" s="12">
        <v>0.56953014229999999</v>
      </c>
      <c r="G490" s="12">
        <v>2.1204472465999999</v>
      </c>
      <c r="H490" s="12">
        <v>0.26933866200000001</v>
      </c>
      <c r="I490" s="12">
        <v>1.0382487520999999</v>
      </c>
      <c r="J490" s="12">
        <v>-0.21620776320000001</v>
      </c>
      <c r="K490" s="12">
        <v>-0.2997686644</v>
      </c>
    </row>
    <row r="491" spans="1:11" x14ac:dyDescent="0.2">
      <c r="A491">
        <v>474</v>
      </c>
      <c r="B491" s="12">
        <v>-0.34394710379999999</v>
      </c>
      <c r="C491" s="12">
        <v>-0.85626871849999997</v>
      </c>
      <c r="D491" s="12">
        <v>-9.9412162900000003E-2</v>
      </c>
      <c r="E491" s="12">
        <v>0.56260928480000005</v>
      </c>
      <c r="F491" s="12">
        <v>1.1420991767999999</v>
      </c>
      <c r="G491" s="12">
        <v>1.1837026677</v>
      </c>
      <c r="H491" s="12">
        <v>-1.2939532953999999</v>
      </c>
      <c r="I491" s="12">
        <v>1.4204337794999999</v>
      </c>
      <c r="J491" s="12">
        <v>-1.5727330158999999</v>
      </c>
      <c r="K491" s="12">
        <v>0.1023236408</v>
      </c>
    </row>
    <row r="492" spans="1:11" x14ac:dyDescent="0.2">
      <c r="A492">
        <v>475</v>
      </c>
      <c r="B492" s="12">
        <v>0.83366672480000004</v>
      </c>
      <c r="C492" s="12">
        <v>-0.40527708000000001</v>
      </c>
      <c r="D492" s="12">
        <v>2.0506439408000001</v>
      </c>
      <c r="E492" s="12">
        <v>-0.92229410769999998</v>
      </c>
      <c r="F492" s="12">
        <v>0.31409157189999998</v>
      </c>
      <c r="G492" s="12">
        <v>1.1845094680999999</v>
      </c>
      <c r="H492" s="12">
        <v>8.2526637299999997E-2</v>
      </c>
      <c r="I492" s="12">
        <v>-1.0995875216</v>
      </c>
      <c r="J492" s="12">
        <v>-0.3475072796</v>
      </c>
      <c r="K492" s="12">
        <v>1.7037139235000001</v>
      </c>
    </row>
    <row r="493" spans="1:11" x14ac:dyDescent="0.2">
      <c r="A493">
        <v>476</v>
      </c>
      <c r="B493" s="12">
        <v>-0.82909109030000006</v>
      </c>
      <c r="C493" s="12">
        <v>0.61924297370000003</v>
      </c>
      <c r="D493" s="12">
        <v>0.52262127209999998</v>
      </c>
      <c r="E493" s="12">
        <v>0.50573804320000004</v>
      </c>
      <c r="F493" s="12">
        <v>0.82670778209999995</v>
      </c>
      <c r="G493" s="12">
        <v>-1.2602559114</v>
      </c>
      <c r="H493" s="12">
        <v>0.98022410920000003</v>
      </c>
      <c r="I493" s="12">
        <v>-0.11318947679999999</v>
      </c>
      <c r="J493" s="12">
        <v>-1.45896649E-2</v>
      </c>
      <c r="K493" s="12">
        <v>1.0455525564000001</v>
      </c>
    </row>
    <row r="494" spans="1:11" x14ac:dyDescent="0.2">
      <c r="A494">
        <v>477</v>
      </c>
      <c r="B494" s="12">
        <v>1.9914996394</v>
      </c>
      <c r="C494" s="12">
        <v>-0.2735666491</v>
      </c>
      <c r="D494" s="12">
        <v>1.6190096667</v>
      </c>
      <c r="E494" s="12">
        <v>1.0154061299999999E-2</v>
      </c>
      <c r="F494" s="12">
        <v>-0.87844841789999994</v>
      </c>
      <c r="G494" s="12">
        <v>-0.87358302590000003</v>
      </c>
      <c r="H494" s="12">
        <v>-0.88244902780000001</v>
      </c>
      <c r="I494" s="12">
        <v>-0.2458359118</v>
      </c>
      <c r="J494" s="12">
        <v>1.0550639208999999</v>
      </c>
      <c r="K494" s="12">
        <v>-0.73899293300000002</v>
      </c>
    </row>
    <row r="495" spans="1:11" x14ac:dyDescent="0.2">
      <c r="A495">
        <v>478</v>
      </c>
      <c r="B495" s="12">
        <v>2.4055895113000001</v>
      </c>
      <c r="C495" s="12">
        <v>-9.5298608300000004E-2</v>
      </c>
      <c r="D495" s="12">
        <v>-1.3606333006</v>
      </c>
      <c r="E495" s="12">
        <v>0.89788546550000004</v>
      </c>
      <c r="F495" s="12">
        <v>0.28800599929999998</v>
      </c>
      <c r="G495" s="12">
        <v>-1.7843825266</v>
      </c>
      <c r="H495" s="12">
        <v>-0.82646411210000004</v>
      </c>
      <c r="I495" s="12">
        <v>1.5039607290999999</v>
      </c>
      <c r="J495" s="12">
        <v>0.99291545209999998</v>
      </c>
      <c r="K495" s="12">
        <v>-0.76847927189999998</v>
      </c>
    </row>
    <row r="496" spans="1:11" x14ac:dyDescent="0.2">
      <c r="A496">
        <v>479</v>
      </c>
      <c r="B496" s="12">
        <v>-1.0979110802000001</v>
      </c>
      <c r="C496" s="12">
        <v>-1.9476109908999999</v>
      </c>
      <c r="D496" s="12">
        <v>1.3609498335000001</v>
      </c>
      <c r="E496" s="12">
        <v>0.80161236479999998</v>
      </c>
      <c r="F496" s="12">
        <v>-1.2485291743</v>
      </c>
      <c r="G496" s="12">
        <v>-1.7160560031000001</v>
      </c>
      <c r="H496" s="12">
        <v>-1.4435054527</v>
      </c>
      <c r="I496" s="12">
        <v>7.0119975500000001E-2</v>
      </c>
      <c r="J496" s="12">
        <v>0.40387778279999997</v>
      </c>
      <c r="K496" s="12">
        <v>-1.0074048991</v>
      </c>
    </row>
    <row r="497" spans="1:11" x14ac:dyDescent="0.2">
      <c r="A497">
        <v>480</v>
      </c>
      <c r="B497" s="12">
        <v>1.2028406701000001</v>
      </c>
      <c r="C497" s="12">
        <v>0.61599517829999995</v>
      </c>
      <c r="D497" s="12">
        <v>1.587601008</v>
      </c>
      <c r="E497" s="12">
        <v>-0.2567929377</v>
      </c>
      <c r="F497" s="12">
        <v>-0.58545024509999999</v>
      </c>
      <c r="G497" s="12">
        <v>0.33564561269999998</v>
      </c>
      <c r="H497" s="12">
        <v>0.44323736139999997</v>
      </c>
      <c r="I497" s="12">
        <v>-0.32878961439999999</v>
      </c>
      <c r="J497" s="12">
        <v>1.3810206484000001</v>
      </c>
      <c r="K497" s="12">
        <v>3.0560489670000002</v>
      </c>
    </row>
    <row r="498" spans="1:11" x14ac:dyDescent="0.2">
      <c r="A498">
        <v>481</v>
      </c>
      <c r="B498" s="12">
        <v>2.0408514584000002</v>
      </c>
      <c r="C498" s="12">
        <v>0.77750666820000003</v>
      </c>
      <c r="D498" s="12">
        <v>-0.75659534309999998</v>
      </c>
      <c r="E498" s="12">
        <v>3.3354978117999998</v>
      </c>
      <c r="F498" s="12">
        <v>0.65691584790000002</v>
      </c>
      <c r="G498" s="12">
        <v>3.48519407E-2</v>
      </c>
      <c r="H498" s="12">
        <v>1.5929217134</v>
      </c>
      <c r="I498" s="12">
        <v>-2.0363334409</v>
      </c>
      <c r="J498" s="12">
        <v>-1.9868160801999999</v>
      </c>
      <c r="K498" s="12">
        <v>0.16021865860000001</v>
      </c>
    </row>
    <row r="499" spans="1:11" x14ac:dyDescent="0.2">
      <c r="A499">
        <v>482</v>
      </c>
      <c r="B499" s="12">
        <v>1.2530726316</v>
      </c>
      <c r="C499" s="12">
        <v>-0.38100234820000001</v>
      </c>
      <c r="D499" s="12">
        <v>0.1797007914</v>
      </c>
      <c r="E499" s="12">
        <v>2.2201562566000002</v>
      </c>
      <c r="F499" s="12">
        <v>-0.14414230959999999</v>
      </c>
      <c r="G499" s="12">
        <v>0.23380924910000001</v>
      </c>
      <c r="H499" s="12">
        <v>0.15288226129999999</v>
      </c>
      <c r="I499" s="12">
        <v>0.41773329479999999</v>
      </c>
      <c r="J499" s="12">
        <v>0.87907072129999997</v>
      </c>
      <c r="K499" s="12">
        <v>0.21871633600000001</v>
      </c>
    </row>
    <row r="500" spans="1:11" x14ac:dyDescent="0.2">
      <c r="A500">
        <v>483</v>
      </c>
      <c r="B500" s="12">
        <v>8.6445119799999998E-2</v>
      </c>
      <c r="C500" s="12">
        <v>-1.3253542707999999</v>
      </c>
      <c r="D500" s="12">
        <v>1.7889076965999999</v>
      </c>
      <c r="E500" s="12">
        <v>8.8878001400000003E-2</v>
      </c>
      <c r="F500" s="12">
        <v>4.8656140700000003E-2</v>
      </c>
      <c r="G500" s="12">
        <v>1.0809881463</v>
      </c>
      <c r="H500" s="12">
        <v>-1.678464341</v>
      </c>
      <c r="I500" s="12">
        <v>-0.25351932710000002</v>
      </c>
      <c r="J500" s="12">
        <v>-0.19697671850000001</v>
      </c>
      <c r="K500" s="12">
        <v>8.0173837900000003E-2</v>
      </c>
    </row>
    <row r="501" spans="1:11" x14ac:dyDescent="0.2">
      <c r="A501">
        <v>484</v>
      </c>
      <c r="B501" s="12">
        <v>-0.45584644959999998</v>
      </c>
      <c r="C501" s="12">
        <v>1.20629832E-2</v>
      </c>
      <c r="D501" s="12">
        <v>-0.3309144041</v>
      </c>
      <c r="E501" s="12">
        <v>-0.1965676727</v>
      </c>
      <c r="F501" s="12">
        <v>0.43078981640000003</v>
      </c>
      <c r="G501" s="12">
        <v>-0.64301644420000004</v>
      </c>
      <c r="H501" s="12">
        <v>0.73729504540000002</v>
      </c>
      <c r="I501" s="12">
        <v>-2.1059736414999999</v>
      </c>
      <c r="J501" s="12">
        <v>-1.0811936327</v>
      </c>
      <c r="K501" s="12">
        <v>-1.212001093</v>
      </c>
    </row>
    <row r="502" spans="1:11" x14ac:dyDescent="0.2">
      <c r="A502">
        <v>485</v>
      </c>
      <c r="B502" s="12">
        <v>-0.33907363070000002</v>
      </c>
      <c r="C502" s="12">
        <v>0.4029950014</v>
      </c>
      <c r="D502" s="12">
        <v>1.3964755611999999</v>
      </c>
      <c r="E502" s="12">
        <v>-0.48234962999999997</v>
      </c>
      <c r="F502" s="12">
        <v>1.4217689941</v>
      </c>
      <c r="G502" s="12">
        <v>6.3851039000000004E-3</v>
      </c>
      <c r="H502" s="12">
        <v>-0.44884079809999999</v>
      </c>
      <c r="I502" s="12">
        <v>-0.2540320989</v>
      </c>
      <c r="J502" s="12">
        <v>0.66012475709999996</v>
      </c>
      <c r="K502" s="12">
        <v>1.2109655613999999</v>
      </c>
    </row>
    <row r="503" spans="1:11" x14ac:dyDescent="0.2">
      <c r="A503">
        <v>486</v>
      </c>
      <c r="B503" s="12">
        <v>0.97234381670000003</v>
      </c>
      <c r="C503" s="12">
        <v>-0.3149172536</v>
      </c>
      <c r="D503" s="12">
        <v>-0.4423944528</v>
      </c>
      <c r="E503" s="12">
        <v>-0.40248630619999998</v>
      </c>
      <c r="F503" s="12">
        <v>0.59357127109999996</v>
      </c>
      <c r="G503" s="12">
        <v>0.21389499170000001</v>
      </c>
      <c r="H503" s="12">
        <v>-0.58610680719999997</v>
      </c>
      <c r="I503" s="12">
        <v>0.836454896</v>
      </c>
      <c r="J503" s="12">
        <v>-0.57087787629999998</v>
      </c>
      <c r="K503" s="12">
        <v>-2.1214371367</v>
      </c>
    </row>
    <row r="504" spans="1:11" x14ac:dyDescent="0.2">
      <c r="A504">
        <v>487</v>
      </c>
      <c r="B504" s="12">
        <v>-1.4231379037</v>
      </c>
      <c r="C504" s="12">
        <v>-1.0254166479</v>
      </c>
      <c r="D504" s="12">
        <v>-9.8558639700000006E-2</v>
      </c>
      <c r="E504" s="12">
        <v>-0.21705081909999999</v>
      </c>
      <c r="F504" s="12">
        <v>0.21760466889999999</v>
      </c>
      <c r="G504" s="12">
        <v>-0.373254684</v>
      </c>
      <c r="H504" s="12">
        <v>-2.3913884035000001</v>
      </c>
      <c r="I504" s="12">
        <v>0.84057802739999998</v>
      </c>
      <c r="J504" s="12">
        <v>-1.3743417532</v>
      </c>
      <c r="K504" s="12">
        <v>-0.14664904949999999</v>
      </c>
    </row>
    <row r="505" spans="1:11" x14ac:dyDescent="0.2">
      <c r="A505">
        <v>488</v>
      </c>
      <c r="B505" s="12">
        <v>-0.59052673089999996</v>
      </c>
      <c r="C505" s="12">
        <v>-0.99629966250000002</v>
      </c>
      <c r="D505" s="12">
        <v>-0.70303320359999999</v>
      </c>
      <c r="E505" s="12">
        <v>-0.1964882983</v>
      </c>
      <c r="F505" s="12">
        <v>0.33217664930000002</v>
      </c>
      <c r="G505" s="12">
        <v>-2.3609507799999999E-2</v>
      </c>
      <c r="H505" s="12">
        <v>1.4123493868000001</v>
      </c>
      <c r="I505" s="12">
        <v>-1.4712903866</v>
      </c>
      <c r="J505" s="12">
        <v>-1.4776608199999999E-2</v>
      </c>
      <c r="K505" s="12">
        <v>-0.29608426129999998</v>
      </c>
    </row>
    <row r="506" spans="1:11" x14ac:dyDescent="0.2">
      <c r="A506">
        <v>489</v>
      </c>
      <c r="B506" s="12">
        <v>-0.63529440910000001</v>
      </c>
      <c r="C506" s="12">
        <v>-0.69161656689999995</v>
      </c>
      <c r="D506" s="12">
        <v>1.6931275634</v>
      </c>
      <c r="E506" s="12">
        <v>0.51499997220000004</v>
      </c>
      <c r="F506" s="12">
        <v>-0.77164186700000004</v>
      </c>
      <c r="G506" s="12">
        <v>-0.24604993510000001</v>
      </c>
      <c r="H506" s="12">
        <v>-1.8643051656</v>
      </c>
      <c r="I506" s="12">
        <v>-0.14100895729999999</v>
      </c>
      <c r="J506" s="12">
        <v>0.42495941230000001</v>
      </c>
      <c r="K506" s="12">
        <v>-0.79695497569999996</v>
      </c>
    </row>
    <row r="507" spans="1:11" x14ac:dyDescent="0.2">
      <c r="A507">
        <v>490</v>
      </c>
      <c r="B507" s="12">
        <v>-1.7885967876</v>
      </c>
      <c r="C507" s="12">
        <v>0.61826325839999996</v>
      </c>
      <c r="D507" s="12">
        <v>2.3538662799000001</v>
      </c>
      <c r="E507" s="12">
        <v>0.44230205970000003</v>
      </c>
      <c r="F507" s="12">
        <v>-0.23245605759999999</v>
      </c>
      <c r="G507" s="12">
        <v>0.75648986309999999</v>
      </c>
      <c r="H507" s="12">
        <v>0.90822873849999997</v>
      </c>
      <c r="I507" s="12">
        <v>0.91228031300000001</v>
      </c>
      <c r="J507" s="12">
        <v>0.41179906500000002</v>
      </c>
      <c r="K507" s="12">
        <v>-9.4083611400000003E-2</v>
      </c>
    </row>
    <row r="508" spans="1:11" x14ac:dyDescent="0.2">
      <c r="A508">
        <v>491</v>
      </c>
      <c r="B508" s="12">
        <v>-1.1069450643000001</v>
      </c>
      <c r="C508" s="12">
        <v>2.1783003216000001</v>
      </c>
      <c r="D508" s="12">
        <v>-0.2325574544</v>
      </c>
      <c r="E508" s="12">
        <v>-0.37988354340000002</v>
      </c>
      <c r="F508" s="12">
        <v>1.4136581833999999</v>
      </c>
      <c r="G508" s="12">
        <v>0.27579857410000003</v>
      </c>
      <c r="H508" s="12">
        <v>7.7548630699999996E-2</v>
      </c>
      <c r="I508" s="12">
        <v>1.7728272719</v>
      </c>
      <c r="J508" s="12">
        <v>0.97616937400000003</v>
      </c>
      <c r="K508" s="12">
        <v>1.1426903069000001</v>
      </c>
    </row>
    <row r="509" spans="1:11" x14ac:dyDescent="0.2">
      <c r="A509">
        <v>492</v>
      </c>
      <c r="B509" s="12">
        <v>1.3093150102</v>
      </c>
      <c r="C509" s="12">
        <v>-0.2779270868</v>
      </c>
      <c r="D509" s="12">
        <v>0.35432718759999998</v>
      </c>
      <c r="E509" s="12">
        <v>0.14248310289999999</v>
      </c>
      <c r="F509" s="12">
        <v>-1.1507664312999999</v>
      </c>
      <c r="G509" s="12">
        <v>-1.7528999191000001</v>
      </c>
      <c r="H509" s="12">
        <v>1.0265418731</v>
      </c>
      <c r="I509" s="12">
        <v>0.59945019960000001</v>
      </c>
      <c r="J509" s="12">
        <v>-0.51592304990000004</v>
      </c>
      <c r="K509" s="12">
        <v>0.245047813</v>
      </c>
    </row>
    <row r="510" spans="1:11" x14ac:dyDescent="0.2">
      <c r="A510">
        <v>493</v>
      </c>
      <c r="B510" s="12">
        <v>0.90146719929999997</v>
      </c>
      <c r="C510" s="12">
        <v>1.180024411</v>
      </c>
      <c r="D510" s="12">
        <v>-0.3402511185</v>
      </c>
      <c r="E510" s="12">
        <v>-0.18758429030000001</v>
      </c>
      <c r="F510" s="12">
        <v>0.19342981109999999</v>
      </c>
      <c r="G510" s="12">
        <v>9.4938385799999997E-2</v>
      </c>
      <c r="H510" s="12">
        <v>-0.1815635354</v>
      </c>
      <c r="I510" s="12">
        <v>-0.78926699199999995</v>
      </c>
      <c r="J510" s="12">
        <v>1.0069776321999999</v>
      </c>
      <c r="K510" s="12">
        <v>1.3939906999999999E-3</v>
      </c>
    </row>
    <row r="511" spans="1:11" x14ac:dyDescent="0.2">
      <c r="A511">
        <v>494</v>
      </c>
      <c r="B511" s="12">
        <v>0.88953121300000004</v>
      </c>
      <c r="C511" s="12">
        <v>-0.76632085439999997</v>
      </c>
      <c r="D511" s="12">
        <v>0.62564271319999998</v>
      </c>
      <c r="E511" s="12">
        <v>1.9682926552</v>
      </c>
      <c r="F511" s="12">
        <v>-2.3363101066</v>
      </c>
      <c r="G511" s="12">
        <v>1.8935436370000001</v>
      </c>
      <c r="H511" s="12">
        <v>0.35417946989999999</v>
      </c>
      <c r="I511" s="12">
        <v>-1.6895242972</v>
      </c>
      <c r="J511" s="12">
        <v>-0.3990282161</v>
      </c>
      <c r="K511" s="12">
        <v>-0.30069640349999999</v>
      </c>
    </row>
    <row r="512" spans="1:11" x14ac:dyDescent="0.2">
      <c r="A512">
        <v>495</v>
      </c>
      <c r="B512" s="12">
        <v>0.84300067570000004</v>
      </c>
      <c r="C512" s="12">
        <v>0.56953826060000001</v>
      </c>
      <c r="D512" s="12">
        <v>1.1070243073999999</v>
      </c>
      <c r="E512" s="12">
        <v>-1.0226943999</v>
      </c>
      <c r="F512" s="12">
        <v>0.15579457760000001</v>
      </c>
      <c r="G512" s="12">
        <v>-0.6718005682</v>
      </c>
      <c r="H512" s="12">
        <v>-0.2371978159</v>
      </c>
      <c r="I512" s="12">
        <v>7.4586207000000002E-2</v>
      </c>
      <c r="J512" s="12">
        <v>-0.9210808238</v>
      </c>
      <c r="K512" s="12">
        <v>-1.1800086378000001</v>
      </c>
    </row>
    <row r="513" spans="1:11" x14ac:dyDescent="0.2">
      <c r="A513">
        <v>496</v>
      </c>
      <c r="B513" s="12">
        <v>-1.0110550717</v>
      </c>
      <c r="C513" s="12">
        <v>0.24713796499999999</v>
      </c>
      <c r="D513" s="12">
        <v>-0.63386286130000002</v>
      </c>
      <c r="E513" s="12">
        <v>-0.63875231170000002</v>
      </c>
      <c r="F513" s="12">
        <v>0.33800987310000002</v>
      </c>
      <c r="G513" s="12">
        <v>0.2116310549</v>
      </c>
      <c r="H513" s="12">
        <v>-0.83410427890000005</v>
      </c>
      <c r="I513" s="12">
        <v>-1.2405396911</v>
      </c>
      <c r="J513" s="12">
        <v>2.0670610514000001</v>
      </c>
      <c r="K513" s="12">
        <v>-0.5830719567</v>
      </c>
    </row>
    <row r="514" spans="1:11" x14ac:dyDescent="0.2">
      <c r="A514">
        <v>497</v>
      </c>
      <c r="B514" s="12">
        <v>-0.1876617693</v>
      </c>
      <c r="C514" s="12">
        <v>0.59799618160000001</v>
      </c>
      <c r="D514" s="12">
        <v>6.9046532399999999E-2</v>
      </c>
      <c r="E514" s="12">
        <v>-0.46495373829999997</v>
      </c>
      <c r="F514" s="12">
        <v>-0.51556683209999998</v>
      </c>
      <c r="G514" s="12">
        <v>-0.76727669840000001</v>
      </c>
      <c r="H514" s="12">
        <v>-0.84795612669999998</v>
      </c>
      <c r="I514" s="12">
        <v>-1.0866365977000001</v>
      </c>
      <c r="J514" s="12">
        <v>-0.84487160640000003</v>
      </c>
      <c r="K514" s="12">
        <v>-1.1684364361999999</v>
      </c>
    </row>
    <row r="515" spans="1:11" x14ac:dyDescent="0.2">
      <c r="A515">
        <v>498</v>
      </c>
      <c r="B515" s="12">
        <v>-0.56925792630000005</v>
      </c>
      <c r="C515" s="12">
        <v>-2.3987522599999998E-2</v>
      </c>
      <c r="D515" s="12">
        <v>1.9256936122999999</v>
      </c>
      <c r="E515" s="12">
        <v>1.7825481513999999</v>
      </c>
      <c r="F515" s="12">
        <v>-0.34474726039999998</v>
      </c>
      <c r="G515" s="12">
        <v>-9.3773563599999998E-2</v>
      </c>
      <c r="H515" s="12">
        <v>-1.3000421152999999</v>
      </c>
      <c r="I515" s="12">
        <v>-0.2182176931</v>
      </c>
      <c r="J515" s="12">
        <v>-1.4773394347</v>
      </c>
      <c r="K515" s="12">
        <v>2.2159461241999998</v>
      </c>
    </row>
    <row r="516" spans="1:11" x14ac:dyDescent="0.2">
      <c r="A516">
        <v>499</v>
      </c>
      <c r="B516" s="12">
        <v>0.46989532109999999</v>
      </c>
      <c r="C516" s="12">
        <v>-0.90440314990000004</v>
      </c>
      <c r="D516" s="12">
        <v>-1.5568592576</v>
      </c>
      <c r="E516" s="12">
        <v>-0.61525173580000003</v>
      </c>
      <c r="F516" s="12">
        <v>-1.2571021639</v>
      </c>
      <c r="G516" s="12">
        <v>0.81981971639999995</v>
      </c>
      <c r="H516" s="12">
        <v>-0.28337699750000001</v>
      </c>
      <c r="I516" s="12">
        <v>0.15628540369999999</v>
      </c>
      <c r="J516" s="12">
        <v>-0.53194895060000003</v>
      </c>
      <c r="K516" s="12">
        <v>0.24587590570000001</v>
      </c>
    </row>
    <row r="517" spans="1:11" x14ac:dyDescent="0.2">
      <c r="A517">
        <v>500</v>
      </c>
      <c r="B517" s="12">
        <v>-1.6207263625999999</v>
      </c>
      <c r="C517" s="12">
        <v>-1.3135125312</v>
      </c>
      <c r="D517" s="12">
        <v>-4.0952866900000003E-2</v>
      </c>
      <c r="E517" s="12">
        <v>0.36398963979999999</v>
      </c>
      <c r="F517" s="12">
        <v>6.5487567799999993E-2</v>
      </c>
      <c r="G517" s="12">
        <v>0.58368789939999999</v>
      </c>
      <c r="H517" s="12">
        <v>-5.8801122599999998E-2</v>
      </c>
      <c r="I517" s="12">
        <v>0.1012960908</v>
      </c>
      <c r="J517" s="12">
        <v>0.5445107347</v>
      </c>
      <c r="K517" s="12">
        <v>0.74363751710000003</v>
      </c>
    </row>
    <row r="518" spans="1:11" x14ac:dyDescent="0.2">
      <c r="A518">
        <v>501</v>
      </c>
      <c r="B518" s="12">
        <v>1.2800810665</v>
      </c>
      <c r="C518" s="12">
        <v>-0.69372889719999997</v>
      </c>
      <c r="D518" s="12">
        <v>-1.2111768327000001</v>
      </c>
      <c r="E518" s="12">
        <v>0.94228446779999997</v>
      </c>
      <c r="F518" s="12">
        <v>-1.9261629633999999</v>
      </c>
      <c r="G518" s="12">
        <v>0.70816304720000001</v>
      </c>
      <c r="H518" s="12">
        <v>-1.7417717606000001</v>
      </c>
      <c r="I518" s="12">
        <v>1.3746047175</v>
      </c>
      <c r="J518" s="12">
        <v>-1.1065329331</v>
      </c>
      <c r="K518" s="12">
        <v>-0.76863481460000005</v>
      </c>
    </row>
    <row r="519" spans="1:11" x14ac:dyDescent="0.2">
      <c r="A519">
        <v>502</v>
      </c>
      <c r="B519" s="12">
        <v>1.109994873</v>
      </c>
      <c r="C519" s="12">
        <v>-0.24805779080000001</v>
      </c>
      <c r="D519" s="12">
        <v>0.4151356893</v>
      </c>
      <c r="E519" s="12">
        <v>-0.30681752439999999</v>
      </c>
      <c r="F519" s="12">
        <v>-0.15965988959999999</v>
      </c>
      <c r="G519" s="12">
        <v>-0.83581897240000003</v>
      </c>
      <c r="H519" s="12">
        <v>-0.29495736210000001</v>
      </c>
      <c r="I519" s="12">
        <v>2.1434672977</v>
      </c>
      <c r="J519" s="12">
        <v>2.0734278054000002</v>
      </c>
      <c r="K519" s="12">
        <v>0.1148038956</v>
      </c>
    </row>
    <row r="520" spans="1:11" x14ac:dyDescent="0.2">
      <c r="A520">
        <v>503</v>
      </c>
      <c r="B520" s="12">
        <v>1.0150420156</v>
      </c>
      <c r="C520" s="12">
        <v>0.76024879270000001</v>
      </c>
      <c r="D520" s="12">
        <v>-0.80690734470000003</v>
      </c>
      <c r="E520" s="12">
        <v>1.1680192949999999</v>
      </c>
      <c r="F520" s="12">
        <v>2.1237200837999999</v>
      </c>
      <c r="G520" s="12">
        <v>2.9686176624999998</v>
      </c>
      <c r="H520" s="12">
        <v>-1.44380132E-2</v>
      </c>
      <c r="I520" s="12">
        <v>0.36634513029999999</v>
      </c>
      <c r="J520" s="12">
        <v>0.42489249379999999</v>
      </c>
      <c r="K520" s="12">
        <v>-0.65744981400000002</v>
      </c>
    </row>
    <row r="521" spans="1:11" x14ac:dyDescent="0.2">
      <c r="A521">
        <v>504</v>
      </c>
      <c r="B521" s="12">
        <v>0.76344246159999996</v>
      </c>
      <c r="C521" s="12">
        <v>-0.5918901338</v>
      </c>
      <c r="D521" s="12">
        <v>-0.8587777445</v>
      </c>
      <c r="E521" s="12">
        <v>0.44276269280000002</v>
      </c>
      <c r="F521" s="12">
        <v>-0.74237728260000002</v>
      </c>
      <c r="G521" s="12">
        <v>1.0843955175</v>
      </c>
      <c r="H521" s="12">
        <v>0.46845916100000001</v>
      </c>
      <c r="I521" s="12">
        <v>-2.0061832732</v>
      </c>
      <c r="J521" s="12">
        <v>-0.4808591747</v>
      </c>
      <c r="K521" s="12">
        <v>-1.1295298090000001</v>
      </c>
    </row>
    <row r="522" spans="1:11" x14ac:dyDescent="0.2">
      <c r="A522">
        <v>505</v>
      </c>
      <c r="B522" s="12">
        <v>-1.6382971677</v>
      </c>
      <c r="C522" s="12">
        <v>-1.2509018662</v>
      </c>
      <c r="D522" s="12">
        <v>0.31930566420000001</v>
      </c>
      <c r="E522" s="12">
        <v>-0.17210227889999999</v>
      </c>
      <c r="F522" s="12">
        <v>0.72028045090000004</v>
      </c>
      <c r="G522" s="12">
        <v>1.1032235793</v>
      </c>
      <c r="H522" s="12">
        <v>1.6429011834</v>
      </c>
      <c r="I522" s="12">
        <v>-1.3218175768</v>
      </c>
      <c r="J522" s="12">
        <v>-7.7230186199999995E-2</v>
      </c>
      <c r="K522" s="12">
        <v>1.7704053262999999</v>
      </c>
    </row>
    <row r="523" spans="1:11" x14ac:dyDescent="0.2">
      <c r="A523">
        <v>506</v>
      </c>
      <c r="B523" s="12">
        <v>-0.27637071200000002</v>
      </c>
      <c r="C523" s="12">
        <v>-0.38472964840000001</v>
      </c>
      <c r="D523" s="12">
        <v>1.3350159028999999</v>
      </c>
      <c r="E523" s="12">
        <v>5.5586671999999997E-2</v>
      </c>
      <c r="F523" s="12">
        <v>-0.53782812430000004</v>
      </c>
      <c r="G523" s="12">
        <v>2.5047711300000001E-2</v>
      </c>
      <c r="H523" s="12">
        <v>-1.2265897206</v>
      </c>
      <c r="I523" s="12">
        <v>0.55029200420000002</v>
      </c>
      <c r="J523" s="12">
        <v>-0.8607716353</v>
      </c>
      <c r="K523" s="12">
        <v>-0.36860791320000003</v>
      </c>
    </row>
    <row r="524" spans="1:11" x14ac:dyDescent="0.2">
      <c r="A524">
        <v>507</v>
      </c>
      <c r="B524" s="12">
        <v>-0.70322428910000001</v>
      </c>
      <c r="C524" s="12">
        <v>-0.61389705620000001</v>
      </c>
      <c r="D524" s="12">
        <v>0.53968685240000003</v>
      </c>
      <c r="E524" s="12">
        <v>-0.72783165029999997</v>
      </c>
      <c r="F524" s="12">
        <v>0.1911693495</v>
      </c>
      <c r="G524" s="12">
        <v>-2.1260583256999999</v>
      </c>
      <c r="H524" s="12">
        <v>-0.5126940593</v>
      </c>
      <c r="I524" s="12">
        <v>0.74234125640000004</v>
      </c>
      <c r="J524" s="12">
        <v>-1.5562650722</v>
      </c>
      <c r="K524" s="12">
        <v>1.2327985447000001</v>
      </c>
    </row>
    <row r="525" spans="1:11" x14ac:dyDescent="0.2">
      <c r="A525">
        <v>508</v>
      </c>
      <c r="B525" s="12">
        <v>-1.1939655572000001</v>
      </c>
      <c r="C525" s="12">
        <v>0.67375587169999995</v>
      </c>
      <c r="D525" s="12">
        <v>0.56396797909999996</v>
      </c>
      <c r="E525" s="12">
        <v>0.7229798167</v>
      </c>
      <c r="F525" s="12">
        <v>-0.26102526199999998</v>
      </c>
      <c r="G525" s="12">
        <v>2.2633117119000001</v>
      </c>
      <c r="H525" s="12">
        <v>-0.5956582507</v>
      </c>
      <c r="I525" s="12">
        <v>-0.65095369089999999</v>
      </c>
      <c r="J525" s="12">
        <v>-1.1482164686</v>
      </c>
      <c r="K525" s="12">
        <v>-0.65647542719999996</v>
      </c>
    </row>
    <row r="526" spans="1:11" x14ac:dyDescent="0.2">
      <c r="A526">
        <v>509</v>
      </c>
      <c r="B526" s="12">
        <v>0.171677883</v>
      </c>
      <c r="C526" s="12">
        <v>-5.96867284E-2</v>
      </c>
      <c r="D526" s="12">
        <v>0.43008381690000003</v>
      </c>
      <c r="E526" s="12">
        <v>-1.0998110011</v>
      </c>
      <c r="F526" s="12">
        <v>0.17292959969999999</v>
      </c>
      <c r="G526" s="12">
        <v>-1.0457868493</v>
      </c>
      <c r="H526" s="12">
        <v>0.33357226509999999</v>
      </c>
      <c r="I526" s="12">
        <v>-1.3706166000000001E-3</v>
      </c>
      <c r="J526" s="12">
        <v>-0.3753290433</v>
      </c>
      <c r="K526" s="12">
        <v>-1.2888275851</v>
      </c>
    </row>
    <row r="527" spans="1:11" x14ac:dyDescent="0.2">
      <c r="A527">
        <v>510</v>
      </c>
      <c r="B527" s="12">
        <v>-0.13149311659999999</v>
      </c>
      <c r="C527" s="12">
        <v>-0.14656640100000001</v>
      </c>
      <c r="D527" s="12">
        <v>1.0703027207</v>
      </c>
      <c r="E527" s="12">
        <v>-1.5247697159</v>
      </c>
      <c r="F527" s="12">
        <v>-0.26700920859999999</v>
      </c>
      <c r="G527" s="12">
        <v>-1.7087645845999999</v>
      </c>
      <c r="H527" s="12">
        <v>-1.5370065613999999</v>
      </c>
      <c r="I527" s="12">
        <v>0.36605780329999998</v>
      </c>
      <c r="J527" s="12">
        <v>0.34896088600000003</v>
      </c>
      <c r="K527" s="12">
        <v>0.48278168459999998</v>
      </c>
    </row>
    <row r="528" spans="1:11" x14ac:dyDescent="0.2">
      <c r="A528">
        <v>511</v>
      </c>
      <c r="B528" s="12">
        <v>-2.6633076484</v>
      </c>
      <c r="C528" s="12">
        <v>-0.52931502070000003</v>
      </c>
      <c r="D528" s="12">
        <v>1.0889474292000001</v>
      </c>
      <c r="E528" s="12">
        <v>1.0055910993999999</v>
      </c>
      <c r="F528" s="12">
        <v>-0.88127544430000004</v>
      </c>
      <c r="G528" s="12">
        <v>0.65960396980000002</v>
      </c>
      <c r="H528" s="12">
        <v>0.17972648259999999</v>
      </c>
      <c r="I528" s="12">
        <v>-0.84586345279999997</v>
      </c>
      <c r="J528" s="12">
        <v>1.2376561669999999</v>
      </c>
      <c r="K528" s="12">
        <v>-0.40471608920000002</v>
      </c>
    </row>
    <row r="529" spans="1:11" x14ac:dyDescent="0.2">
      <c r="A529">
        <v>512</v>
      </c>
      <c r="B529" s="12">
        <v>-0.50491879559999997</v>
      </c>
      <c r="C529" s="12">
        <v>2.1551680743000001</v>
      </c>
      <c r="D529" s="12">
        <v>0.19325832579999999</v>
      </c>
      <c r="E529" s="12">
        <v>-2.13790726</v>
      </c>
      <c r="F529" s="12">
        <v>-0.90621442870000002</v>
      </c>
      <c r="G529" s="12">
        <v>-0.15267800500000001</v>
      </c>
      <c r="H529" s="12">
        <v>-0.91519684300000004</v>
      </c>
      <c r="I529" s="12">
        <v>-1.0566925478</v>
      </c>
      <c r="J529" s="12">
        <v>-0.68412782400000005</v>
      </c>
      <c r="K529" s="12">
        <v>8.9320978600000003E-2</v>
      </c>
    </row>
    <row r="530" spans="1:11" x14ac:dyDescent="0.2">
      <c r="A530">
        <v>513</v>
      </c>
      <c r="B530" s="12">
        <v>2.0399549199999999E-2</v>
      </c>
      <c r="C530" s="12">
        <v>-1.0868424557</v>
      </c>
      <c r="D530" s="12">
        <v>-0.62334995849999997</v>
      </c>
      <c r="E530" s="12">
        <v>0.68012643110000004</v>
      </c>
      <c r="F530" s="12">
        <v>-1.9087295403</v>
      </c>
      <c r="G530" s="12">
        <v>-0.14709665669999999</v>
      </c>
      <c r="H530" s="12">
        <v>1.0687113023000001</v>
      </c>
      <c r="I530" s="12">
        <v>0.87518635820000001</v>
      </c>
      <c r="J530" s="12">
        <v>0.28013026940000002</v>
      </c>
      <c r="K530" s="12">
        <v>0.32086695599999998</v>
      </c>
    </row>
    <row r="531" spans="1:11" x14ac:dyDescent="0.2">
      <c r="A531">
        <v>514</v>
      </c>
      <c r="B531" s="12">
        <v>0.29418652509999998</v>
      </c>
      <c r="C531" s="12">
        <v>-4.0931498999999998E-3</v>
      </c>
      <c r="D531" s="12">
        <v>0.97258886580000004</v>
      </c>
      <c r="E531" s="12">
        <v>-0.51239758280000003</v>
      </c>
      <c r="F531" s="12">
        <v>0.78496818700000004</v>
      </c>
      <c r="G531" s="12">
        <v>0.3742495434</v>
      </c>
      <c r="H531" s="12">
        <v>-0.55999095659999998</v>
      </c>
      <c r="I531" s="12">
        <v>-0.2125935742</v>
      </c>
      <c r="J531" s="12">
        <v>-1.2156430608</v>
      </c>
      <c r="K531" s="12">
        <v>0.80132306119999996</v>
      </c>
    </row>
    <row r="532" spans="1:11" x14ac:dyDescent="0.2">
      <c r="A532">
        <v>515</v>
      </c>
      <c r="B532" s="12">
        <v>0.71773667409999997</v>
      </c>
      <c r="C532" s="12">
        <v>-0.60871572340000002</v>
      </c>
      <c r="D532" s="12">
        <v>0.100178527</v>
      </c>
      <c r="E532" s="12">
        <v>1.5747143374000001</v>
      </c>
      <c r="F532" s="12">
        <v>-0.23789470600000001</v>
      </c>
      <c r="G532" s="12">
        <v>0.40775233360000002</v>
      </c>
      <c r="H532" s="12">
        <v>-0.56355935369999999</v>
      </c>
      <c r="I532" s="12">
        <v>0.62389491699999999</v>
      </c>
      <c r="J532" s="12">
        <v>-0.80930403419999997</v>
      </c>
      <c r="K532" s="12">
        <v>0.84922724890000001</v>
      </c>
    </row>
    <row r="533" spans="1:11" x14ac:dyDescent="0.2">
      <c r="A533">
        <v>516</v>
      </c>
      <c r="B533" s="12">
        <v>-0.25039727220000002</v>
      </c>
      <c r="C533" s="12">
        <v>-1.2401589249</v>
      </c>
      <c r="D533" s="12">
        <v>-0.25427339430000001</v>
      </c>
      <c r="E533" s="12">
        <v>0.97681076840000003</v>
      </c>
      <c r="F533" s="12">
        <v>-1.1412399576000001</v>
      </c>
      <c r="G533" s="12">
        <v>0.42816229820000001</v>
      </c>
      <c r="H533" s="12">
        <v>0.43886442329999997</v>
      </c>
      <c r="I533" s="12">
        <v>0.57636787619999996</v>
      </c>
      <c r="J533" s="12">
        <v>0.73513872690000004</v>
      </c>
      <c r="K533" s="12">
        <v>1.4972210614000001</v>
      </c>
    </row>
    <row r="534" spans="1:11" x14ac:dyDescent="0.2">
      <c r="A534">
        <v>517</v>
      </c>
      <c r="B534" s="12">
        <v>-0.42369745339999998</v>
      </c>
      <c r="C534" s="12">
        <v>2.1473698400000001E-2</v>
      </c>
      <c r="D534" s="12">
        <v>-0.45284703749999999</v>
      </c>
      <c r="E534" s="12">
        <v>0.42123119879999998</v>
      </c>
      <c r="F534" s="12">
        <v>-0.59079370870000003</v>
      </c>
      <c r="G534" s="12">
        <v>0.5602554689</v>
      </c>
      <c r="H534" s="12">
        <v>0.56887848780000005</v>
      </c>
      <c r="I534" s="12">
        <v>-9.92992548E-2</v>
      </c>
      <c r="J534" s="12">
        <v>1.3699360956</v>
      </c>
      <c r="K534" s="12">
        <v>0.99931793999999996</v>
      </c>
    </row>
    <row r="535" spans="1:11" x14ac:dyDescent="0.2">
      <c r="A535">
        <v>518</v>
      </c>
      <c r="B535" s="12">
        <v>-3.2249087000000001E-3</v>
      </c>
      <c r="C535" s="12">
        <v>0.39738766409999998</v>
      </c>
      <c r="D535" s="12">
        <v>0.29563927179999999</v>
      </c>
      <c r="E535" s="12">
        <v>-1.8819552883999999</v>
      </c>
      <c r="F535" s="12">
        <v>1.8787241858999999</v>
      </c>
      <c r="G535" s="12">
        <v>0.19547869470000001</v>
      </c>
      <c r="H535" s="12">
        <v>1.1140701750999999</v>
      </c>
      <c r="I535" s="12">
        <v>-1.2116522418</v>
      </c>
      <c r="J535" s="12">
        <v>-0.61236293050000001</v>
      </c>
      <c r="K535" s="12">
        <v>0.55641454270000001</v>
      </c>
    </row>
    <row r="536" spans="1:11" x14ac:dyDescent="0.2">
      <c r="A536">
        <v>519</v>
      </c>
      <c r="B536" s="12">
        <v>0.49774151849999998</v>
      </c>
      <c r="C536" s="12">
        <v>-0.51404777639999999</v>
      </c>
      <c r="D536" s="12">
        <v>-1.0033168735</v>
      </c>
      <c r="E536" s="12">
        <v>-2.4845386965</v>
      </c>
      <c r="F536" s="12">
        <v>-1.7653162821999999</v>
      </c>
      <c r="G536" s="12">
        <v>-0.4499534784</v>
      </c>
      <c r="H536" s="12">
        <v>1.3609860027</v>
      </c>
      <c r="I536" s="12">
        <v>0.4898942751</v>
      </c>
      <c r="J536" s="12">
        <v>0.95855334339999998</v>
      </c>
      <c r="K536" s="12">
        <v>0.48448440129999998</v>
      </c>
    </row>
    <row r="537" spans="1:11" x14ac:dyDescent="0.2">
      <c r="A537">
        <v>520</v>
      </c>
      <c r="B537" s="12">
        <v>-0.58293383359999995</v>
      </c>
      <c r="C537" s="12">
        <v>0.2021381729</v>
      </c>
      <c r="D537" s="12">
        <v>-0.30993294139999999</v>
      </c>
      <c r="E537" s="12">
        <v>-0.38937821099999997</v>
      </c>
      <c r="F537" s="12">
        <v>0.37819132950000001</v>
      </c>
      <c r="G537" s="12">
        <v>0.56673074050000005</v>
      </c>
      <c r="H537" s="12">
        <v>-0.50514371999999996</v>
      </c>
      <c r="I537" s="12">
        <v>-0.12759055650000001</v>
      </c>
      <c r="J537" s="12">
        <v>-0.56643669340000002</v>
      </c>
      <c r="K537" s="12">
        <v>-0.65062265630000005</v>
      </c>
    </row>
    <row r="538" spans="1:11" x14ac:dyDescent="0.2">
      <c r="A538">
        <v>521</v>
      </c>
      <c r="B538" s="12">
        <v>0.26965603440000002</v>
      </c>
      <c r="C538" s="12">
        <v>-0.40345657610000002</v>
      </c>
      <c r="D538" s="12">
        <v>-1.3335214878999999</v>
      </c>
      <c r="E538" s="12">
        <v>-6.8979021200000004E-2</v>
      </c>
      <c r="F538" s="12">
        <v>0.49792141760000003</v>
      </c>
      <c r="G538" s="12">
        <v>-0.38233178629999998</v>
      </c>
      <c r="H538" s="12">
        <v>-0.11802314899999999</v>
      </c>
      <c r="I538" s="12">
        <v>-0.64085826909999999</v>
      </c>
      <c r="J538" s="12">
        <v>0.30942653710000001</v>
      </c>
      <c r="K538" s="12">
        <v>0.5502097681</v>
      </c>
    </row>
    <row r="539" spans="1:11" x14ac:dyDescent="0.2">
      <c r="A539">
        <v>522</v>
      </c>
      <c r="B539" s="12">
        <v>1.3199797491</v>
      </c>
      <c r="C539" s="12">
        <v>1.5092380422</v>
      </c>
      <c r="D539" s="12">
        <v>0.44606881409999999</v>
      </c>
      <c r="E539" s="12">
        <v>0.39643477360000001</v>
      </c>
      <c r="F539" s="12">
        <v>-2.1440268785000001</v>
      </c>
      <c r="G539" s="12">
        <v>1.3600338659</v>
      </c>
      <c r="H539" s="12">
        <v>0.74014358219999998</v>
      </c>
      <c r="I539" s="12">
        <v>0.35004016290000001</v>
      </c>
      <c r="J539" s="12">
        <v>5.1985862299999998E-2</v>
      </c>
      <c r="K539" s="12">
        <v>-0.72928870999999995</v>
      </c>
    </row>
    <row r="540" spans="1:11" x14ac:dyDescent="0.2">
      <c r="A540">
        <v>523</v>
      </c>
      <c r="B540" s="12">
        <v>0.59788473170000001</v>
      </c>
      <c r="C540" s="12">
        <v>-0.50740670669999999</v>
      </c>
      <c r="D540" s="12">
        <v>-0.78466441080000005</v>
      </c>
      <c r="E540" s="12">
        <v>0.23157104240000001</v>
      </c>
      <c r="F540" s="12">
        <v>0.96626827010000005</v>
      </c>
      <c r="G540" s="12">
        <v>-1.5853246006999999</v>
      </c>
      <c r="H540" s="12">
        <v>-0.44706937540000002</v>
      </c>
      <c r="I540" s="12">
        <v>0.50500314449999995</v>
      </c>
      <c r="J540" s="12">
        <v>1.7529063891000001</v>
      </c>
      <c r="K540" s="12">
        <v>0.93987220010000005</v>
      </c>
    </row>
    <row r="541" spans="1:11" x14ac:dyDescent="0.2">
      <c r="A541">
        <v>524</v>
      </c>
      <c r="B541" s="12">
        <v>0.50347518950000003</v>
      </c>
      <c r="C541" s="12">
        <v>-0.51892474150000001</v>
      </c>
      <c r="D541" s="12">
        <v>1.2634540901</v>
      </c>
      <c r="E541" s="12">
        <v>-2.9161341191000001</v>
      </c>
      <c r="F541" s="12">
        <v>-7.7988897400000007E-2</v>
      </c>
      <c r="G541" s="12">
        <v>-1.3900776106999999</v>
      </c>
      <c r="H541" s="12">
        <v>0.77926027580000001</v>
      </c>
      <c r="I541" s="12">
        <v>1.9820305999999999E-2</v>
      </c>
      <c r="J541" s="12">
        <v>0.479776853</v>
      </c>
      <c r="K541" s="12">
        <v>-0.60791542809999999</v>
      </c>
    </row>
    <row r="542" spans="1:11" x14ac:dyDescent="0.2">
      <c r="A542">
        <v>525</v>
      </c>
      <c r="B542" s="12">
        <v>0.32996921429999998</v>
      </c>
      <c r="C542" s="12">
        <v>-0.5470022578</v>
      </c>
      <c r="D542" s="12">
        <v>-0.1832807051</v>
      </c>
      <c r="E542" s="12">
        <v>-0.2069157724</v>
      </c>
      <c r="F542" s="12">
        <v>-3.6263785600000001E-2</v>
      </c>
      <c r="G542" s="12">
        <v>1.2772397562</v>
      </c>
      <c r="H542" s="12">
        <v>0.68176071760000001</v>
      </c>
      <c r="I542" s="12">
        <v>0.69794057190000003</v>
      </c>
      <c r="J542" s="12">
        <v>-0.1851276513</v>
      </c>
      <c r="K542" s="12">
        <v>0.39904410239999999</v>
      </c>
    </row>
    <row r="543" spans="1:11" x14ac:dyDescent="0.2">
      <c r="A543">
        <v>526</v>
      </c>
      <c r="B543" s="12">
        <v>1.0496045329000001</v>
      </c>
      <c r="C543" s="12">
        <v>-1.1672043004999999</v>
      </c>
      <c r="D543" s="12">
        <v>1.7466369476000001</v>
      </c>
      <c r="E543" s="12">
        <v>1.1066690938999999</v>
      </c>
      <c r="F543" s="12">
        <v>2.1375355911999998</v>
      </c>
      <c r="G543" s="12">
        <v>-0.1473488735</v>
      </c>
      <c r="H543" s="12">
        <v>0.64699569239999999</v>
      </c>
      <c r="I543" s="12">
        <v>0.3335657917</v>
      </c>
      <c r="J543" s="12">
        <v>-0.56190626099999996</v>
      </c>
      <c r="K543" s="12">
        <v>0.23093132750000001</v>
      </c>
    </row>
    <row r="544" spans="1:11" x14ac:dyDescent="0.2">
      <c r="A544">
        <v>527</v>
      </c>
      <c r="B544" s="12">
        <v>0.68956748089999997</v>
      </c>
      <c r="C544" s="12">
        <v>-0.2293358147</v>
      </c>
      <c r="D544" s="12">
        <v>0.9823829127</v>
      </c>
      <c r="E544" s="12">
        <v>0.73002977660000001</v>
      </c>
      <c r="F544" s="12">
        <v>0.2736182352</v>
      </c>
      <c r="G544" s="12">
        <v>-1.5598345701</v>
      </c>
      <c r="H544" s="12">
        <v>0.73269255369999997</v>
      </c>
      <c r="I544" s="12">
        <v>-0.70041400679999999</v>
      </c>
      <c r="J544" s="12">
        <v>-0.49784430169999999</v>
      </c>
      <c r="K544" s="12">
        <v>1.1605575465</v>
      </c>
    </row>
    <row r="545" spans="1:11" x14ac:dyDescent="0.2">
      <c r="A545">
        <v>528</v>
      </c>
      <c r="B545" s="12">
        <v>0.41343630730000003</v>
      </c>
      <c r="C545" s="12">
        <v>2.2626275281999999</v>
      </c>
      <c r="D545" s="12">
        <v>0.1684437614</v>
      </c>
      <c r="E545" s="12">
        <v>0.57696909890000003</v>
      </c>
      <c r="F545" s="12">
        <v>-0.73423798019999997</v>
      </c>
      <c r="G545" s="12">
        <v>-0.80805128280000005</v>
      </c>
      <c r="H545" s="12">
        <v>0.19101571410000001</v>
      </c>
      <c r="I545" s="12">
        <v>0.45118916320000002</v>
      </c>
      <c r="J545" s="12">
        <v>-0.97971520570000004</v>
      </c>
      <c r="K545" s="12">
        <v>-1.0582169239999999</v>
      </c>
    </row>
    <row r="546" spans="1:11" x14ac:dyDescent="0.2">
      <c r="A546">
        <v>529</v>
      </c>
      <c r="B546" s="12">
        <v>-0.50784726140000003</v>
      </c>
      <c r="C546" s="12">
        <v>-1.7664322817</v>
      </c>
      <c r="D546" s="12">
        <v>-0.9318407152</v>
      </c>
      <c r="E546" s="12">
        <v>1.0832941044</v>
      </c>
      <c r="F546" s="12">
        <v>0.16588437349999999</v>
      </c>
      <c r="G546" s="12">
        <v>0.88994820900000005</v>
      </c>
      <c r="H546" s="12">
        <v>-0.33298878240000002</v>
      </c>
      <c r="I546" s="12">
        <v>-0.46264394079999999</v>
      </c>
      <c r="J546" s="12">
        <v>-0.66164771489999996</v>
      </c>
      <c r="K546" s="12">
        <v>-0.97968971849999997</v>
      </c>
    </row>
    <row r="547" spans="1:11" x14ac:dyDescent="0.2">
      <c r="A547">
        <v>530</v>
      </c>
      <c r="B547" s="12">
        <v>1.5355880599</v>
      </c>
      <c r="C547" s="12">
        <v>-0.15382422570000001</v>
      </c>
      <c r="D547" s="12">
        <v>0.44997027179999999</v>
      </c>
      <c r="E547" s="12">
        <v>0.2951664423</v>
      </c>
      <c r="F547" s="12">
        <v>-1.9622573729999999</v>
      </c>
      <c r="G547" s="12">
        <v>-0.2367916518</v>
      </c>
      <c r="H547" s="12">
        <v>-1.7740847962999999</v>
      </c>
      <c r="I547" s="12">
        <v>-4.4274747699999999E-2</v>
      </c>
      <c r="J547" s="12">
        <v>0.1657110098</v>
      </c>
      <c r="K547" s="12">
        <v>1.3445837436000001</v>
      </c>
    </row>
    <row r="548" spans="1:11" x14ac:dyDescent="0.2">
      <c r="A548">
        <v>531</v>
      </c>
      <c r="B548" s="12">
        <v>-0.55263758730000001</v>
      </c>
      <c r="C548" s="12">
        <v>-0.48484236600000002</v>
      </c>
      <c r="D548" s="12">
        <v>-0.38415064459999998</v>
      </c>
      <c r="E548" s="12">
        <v>0.29741751290000001</v>
      </c>
      <c r="F548" s="12">
        <v>-0.40239647299999998</v>
      </c>
      <c r="G548" s="12">
        <v>-1.1598798589999999</v>
      </c>
      <c r="H548" s="12">
        <v>-8.2572041499999999E-2</v>
      </c>
      <c r="I548" s="12">
        <v>3.0286426700000001E-2</v>
      </c>
      <c r="J548" s="12">
        <v>-5.6086566999999999E-3</v>
      </c>
      <c r="K548" s="12">
        <v>-0.2421857254</v>
      </c>
    </row>
    <row r="549" spans="1:11" x14ac:dyDescent="0.2">
      <c r="A549">
        <v>532</v>
      </c>
      <c r="B549" s="12">
        <v>0.18609755250000001</v>
      </c>
      <c r="C549" s="12">
        <v>-0.40580655269999999</v>
      </c>
      <c r="D549" s="12">
        <v>-1.7708424523999999</v>
      </c>
      <c r="E549" s="12">
        <v>0.14537016459999999</v>
      </c>
      <c r="F549" s="12">
        <v>-0.34241012059999998</v>
      </c>
      <c r="G549" s="12">
        <v>-1.8060122428000001</v>
      </c>
      <c r="H549" s="12">
        <v>-0.3428640188</v>
      </c>
      <c r="I549" s="12">
        <v>0.38998881759999998</v>
      </c>
      <c r="J549" s="12">
        <v>-0.1091347142</v>
      </c>
      <c r="K549" s="12">
        <v>1.7867122172000001</v>
      </c>
    </row>
    <row r="550" spans="1:11" x14ac:dyDescent="0.2">
      <c r="A550">
        <v>533</v>
      </c>
      <c r="B550" s="12">
        <v>-0.1909091899</v>
      </c>
      <c r="C550" s="12">
        <v>2.14077147E-2</v>
      </c>
      <c r="D550" s="12">
        <v>7.5997669800000001E-2</v>
      </c>
      <c r="E550" s="12">
        <v>-0.82048964769999999</v>
      </c>
      <c r="F550" s="12">
        <v>-0.66333750879999998</v>
      </c>
      <c r="G550" s="12">
        <v>-0.31124337279999997</v>
      </c>
      <c r="H550" s="12">
        <v>1.4247666395</v>
      </c>
      <c r="I550" s="12">
        <v>-0.54925036329999999</v>
      </c>
      <c r="J550" s="12">
        <v>1.3127376558999999</v>
      </c>
      <c r="K550" s="12">
        <v>0.48168263189999999</v>
      </c>
    </row>
    <row r="551" spans="1:11" x14ac:dyDescent="0.2">
      <c r="A551">
        <v>534</v>
      </c>
      <c r="B551" s="12">
        <v>0.84938611809999998</v>
      </c>
      <c r="C551" s="12">
        <v>0.24691623139999999</v>
      </c>
      <c r="D551" s="12">
        <v>-3.3846147E-2</v>
      </c>
      <c r="E551" s="12">
        <v>1.1302739685000001</v>
      </c>
      <c r="F551" s="12">
        <v>-1.5766039654999999</v>
      </c>
      <c r="G551" s="12">
        <v>1.7298912343999999</v>
      </c>
      <c r="H551" s="12">
        <v>0.23788186689999999</v>
      </c>
      <c r="I551" s="12">
        <v>0.49371887749999999</v>
      </c>
      <c r="J551" s="12">
        <v>8.7500970400000003E-2</v>
      </c>
      <c r="K551" s="12">
        <v>0.90176242370000004</v>
      </c>
    </row>
    <row r="552" spans="1:11" x14ac:dyDescent="0.2">
      <c r="A552">
        <v>535</v>
      </c>
      <c r="B552" s="12">
        <v>0.87731539150000004</v>
      </c>
      <c r="C552" s="12">
        <v>-2.3608657000000002E-2</v>
      </c>
      <c r="D552" s="12">
        <v>1.0728638497</v>
      </c>
      <c r="E552" s="12">
        <v>-0.3895736259</v>
      </c>
      <c r="F552" s="12">
        <v>-0.76358875910000001</v>
      </c>
      <c r="G552" s="12">
        <v>1.1162662772</v>
      </c>
      <c r="H552" s="12">
        <v>-0.9597864774</v>
      </c>
      <c r="I552" s="12">
        <v>0.1410091845</v>
      </c>
      <c r="J552" s="12">
        <v>0.96915415940000005</v>
      </c>
      <c r="K552" s="12">
        <v>-0.42108924520000002</v>
      </c>
    </row>
    <row r="553" spans="1:11" x14ac:dyDescent="0.2">
      <c r="A553">
        <v>536</v>
      </c>
      <c r="B553" s="12">
        <v>0.46477687140000001</v>
      </c>
      <c r="C553" s="12">
        <v>-0.67269472679999998</v>
      </c>
      <c r="D553" s="12">
        <v>1.2175560934</v>
      </c>
      <c r="E553" s="12">
        <v>-0.25435239589999997</v>
      </c>
      <c r="F553" s="12">
        <v>1.687788195</v>
      </c>
      <c r="G553" s="12">
        <v>-0.93027662259999999</v>
      </c>
      <c r="H553" s="12">
        <v>0.41043902510000002</v>
      </c>
      <c r="I553" s="12">
        <v>6.2417602699999998E-2</v>
      </c>
      <c r="J553" s="12">
        <v>-3.4639288315000001</v>
      </c>
      <c r="K553" s="12">
        <v>0.1209623128</v>
      </c>
    </row>
    <row r="554" spans="1:11" x14ac:dyDescent="0.2">
      <c r="A554">
        <v>537</v>
      </c>
      <c r="B554" s="12">
        <v>0.98706897270000005</v>
      </c>
      <c r="C554" s="12">
        <v>0.44946891900000002</v>
      </c>
      <c r="D554" s="12">
        <v>-1.318259783</v>
      </c>
      <c r="E554" s="12">
        <v>-1.2407688572</v>
      </c>
      <c r="F554" s="12">
        <v>-1.3102963538000001</v>
      </c>
      <c r="G554" s="12">
        <v>-4.5914091900000002E-2</v>
      </c>
      <c r="H554" s="12">
        <v>-0.98589269089999998</v>
      </c>
      <c r="I554" s="12">
        <v>-0.66484823289999995</v>
      </c>
      <c r="J554" s="12">
        <v>-0.8258213566</v>
      </c>
      <c r="K554" s="12">
        <v>0.77659552170000001</v>
      </c>
    </row>
    <row r="555" spans="1:11" x14ac:dyDescent="0.2">
      <c r="A555">
        <v>538</v>
      </c>
      <c r="B555" s="12">
        <v>1.4577820620999999</v>
      </c>
      <c r="C555" s="12">
        <v>0.38024515809999998</v>
      </c>
      <c r="D555" s="12">
        <v>-0.21161766709999999</v>
      </c>
      <c r="E555" s="12">
        <v>0.13660084589999999</v>
      </c>
      <c r="F555" s="12">
        <v>-1.4385446971</v>
      </c>
      <c r="G555" s="12">
        <v>-1.2810277970999999</v>
      </c>
      <c r="H555" s="12">
        <v>-1.0336111517</v>
      </c>
      <c r="I555" s="12">
        <v>-2.67345927E-2</v>
      </c>
      <c r="J555" s="12">
        <v>-0.27728147050000002</v>
      </c>
      <c r="K555" s="12">
        <v>-1.2357786089</v>
      </c>
    </row>
    <row r="556" spans="1:11" x14ac:dyDescent="0.2">
      <c r="A556">
        <v>539</v>
      </c>
      <c r="B556" s="12">
        <v>-1.3962786627999999</v>
      </c>
      <c r="C556" s="12">
        <v>-0.57142656160000005</v>
      </c>
      <c r="D556" s="12">
        <v>-0.34903837049999997</v>
      </c>
      <c r="E556" s="12">
        <v>-1.0638771752</v>
      </c>
      <c r="F556" s="12">
        <v>1.8598198409</v>
      </c>
      <c r="G556" s="12">
        <v>-1.2111192884999999</v>
      </c>
      <c r="H556" s="12">
        <v>1.2975867529</v>
      </c>
      <c r="I556" s="12">
        <v>-1.138397477</v>
      </c>
      <c r="J556" s="12">
        <v>0.59479123649999999</v>
      </c>
      <c r="K556" s="12">
        <v>-0.18194930579999999</v>
      </c>
    </row>
    <row r="557" spans="1:11" x14ac:dyDescent="0.2">
      <c r="A557">
        <v>540</v>
      </c>
      <c r="B557" s="12">
        <v>-0.1606724823</v>
      </c>
      <c r="C557" s="12">
        <v>-8.01145142E-2</v>
      </c>
      <c r="D557" s="12">
        <v>0.23913896279999999</v>
      </c>
      <c r="E557" s="12">
        <v>-0.82155902260000002</v>
      </c>
      <c r="F557" s="12">
        <v>-1.2009166576000001</v>
      </c>
      <c r="G557" s="12">
        <v>-1.7383852542</v>
      </c>
      <c r="H557" s="12">
        <v>1.4273480259</v>
      </c>
      <c r="I557" s="12">
        <v>0.51500027579999996</v>
      </c>
      <c r="J557" s="12">
        <v>1.0841794312999999</v>
      </c>
      <c r="K557" s="12">
        <v>-0.13645719889999999</v>
      </c>
    </row>
    <row r="558" spans="1:11" x14ac:dyDescent="0.2">
      <c r="A558">
        <v>541</v>
      </c>
      <c r="B558" s="12">
        <v>-0.13923942080000001</v>
      </c>
      <c r="C558" s="12">
        <v>-0.47491177000000001</v>
      </c>
      <c r="D558" s="12">
        <v>-0.14816312719999999</v>
      </c>
      <c r="E558" s="12">
        <v>-1.1500528823</v>
      </c>
      <c r="F558" s="12">
        <v>-0.29555836429999999</v>
      </c>
      <c r="G558" s="12">
        <v>-0.18926886130000001</v>
      </c>
      <c r="H558" s="12">
        <v>-1.3203010003</v>
      </c>
      <c r="I558" s="12">
        <v>0.4756386406</v>
      </c>
      <c r="J558" s="12">
        <v>1.1505484091</v>
      </c>
      <c r="K558" s="12">
        <v>0.86069556830000005</v>
      </c>
    </row>
    <row r="559" spans="1:11" x14ac:dyDescent="0.2">
      <c r="A559">
        <v>542</v>
      </c>
      <c r="B559" s="12">
        <v>0.46640246730000001</v>
      </c>
      <c r="C559" s="12">
        <v>-1.2001634658</v>
      </c>
      <c r="D559" s="12">
        <v>0.89068848</v>
      </c>
      <c r="E559" s="12">
        <v>0.71859404199999999</v>
      </c>
      <c r="F559" s="12">
        <v>1.2334099235</v>
      </c>
      <c r="G559" s="12">
        <v>0.2243875843</v>
      </c>
      <c r="H559" s="12">
        <v>0.34236043939999999</v>
      </c>
      <c r="I559" s="12">
        <v>0.51808664550000005</v>
      </c>
      <c r="J559" s="12">
        <v>-0.64728393979999999</v>
      </c>
      <c r="K559" s="12">
        <v>-0.34903471920000001</v>
      </c>
    </row>
    <row r="560" spans="1:11" x14ac:dyDescent="0.2">
      <c r="A560">
        <v>543</v>
      </c>
      <c r="B560" s="12">
        <v>0.53740738060000004</v>
      </c>
      <c r="C560" s="12">
        <v>1.2927469561</v>
      </c>
      <c r="D560" s="12">
        <v>0.33381451400000001</v>
      </c>
      <c r="E560" s="12">
        <v>-0.57724314379999997</v>
      </c>
      <c r="F560" s="12">
        <v>0.57292081640000003</v>
      </c>
      <c r="G560" s="12">
        <v>0.95750805689999996</v>
      </c>
      <c r="H560" s="12">
        <v>0.83538688019999996</v>
      </c>
      <c r="I560" s="12">
        <v>0.580765961</v>
      </c>
      <c r="J560" s="12">
        <v>0.42175193230000002</v>
      </c>
      <c r="K560" s="12">
        <v>-0.7018331659</v>
      </c>
    </row>
    <row r="561" spans="1:11" x14ac:dyDescent="0.2">
      <c r="A561">
        <v>544</v>
      </c>
      <c r="B561" s="12">
        <v>-0.7467002761</v>
      </c>
      <c r="C561" s="12">
        <v>1.5193877578999999</v>
      </c>
      <c r="D561" s="12">
        <v>0.44026268429999998</v>
      </c>
      <c r="E561" s="12">
        <v>0.65097651079999996</v>
      </c>
      <c r="F561" s="12">
        <v>1.8923474425</v>
      </c>
      <c r="G561" s="12">
        <v>-1.8070935671999999</v>
      </c>
      <c r="H561" s="12">
        <v>-0.23523416</v>
      </c>
      <c r="I561" s="12">
        <v>-6.6062087699999994E-2</v>
      </c>
      <c r="J561" s="12">
        <v>1.7130413786000001</v>
      </c>
      <c r="K561" s="12">
        <v>-0.6211839307</v>
      </c>
    </row>
    <row r="562" spans="1:11" x14ac:dyDescent="0.2">
      <c r="A562">
        <v>545</v>
      </c>
      <c r="B562" s="12">
        <v>1.0102419739999999</v>
      </c>
      <c r="C562" s="12">
        <v>0.43813152779999998</v>
      </c>
      <c r="D562" s="12">
        <v>-1.2473513325000001</v>
      </c>
      <c r="E562" s="12">
        <v>-1.3819747059</v>
      </c>
      <c r="F562" s="12">
        <v>-0.44278541529999998</v>
      </c>
      <c r="G562" s="12">
        <v>-1.0409440867999999</v>
      </c>
      <c r="H562" s="12">
        <v>-2.5568649197000002</v>
      </c>
      <c r="I562" s="12">
        <v>0.2781339417</v>
      </c>
      <c r="J562" s="12">
        <v>0.23509437229999999</v>
      </c>
      <c r="K562" s="12">
        <v>1.5328792239</v>
      </c>
    </row>
    <row r="563" spans="1:11" x14ac:dyDescent="0.2">
      <c r="A563">
        <v>546</v>
      </c>
      <c r="B563" s="12">
        <v>-0.46465239739999997</v>
      </c>
      <c r="C563" s="12">
        <v>-0.9625312841</v>
      </c>
      <c r="D563" s="12">
        <v>0.26859580820000001</v>
      </c>
      <c r="E563" s="12">
        <v>-0.95016479980000002</v>
      </c>
      <c r="F563" s="12">
        <v>0.6525160606</v>
      </c>
      <c r="G563" s="12">
        <v>-0.82497088480000003</v>
      </c>
      <c r="H563" s="12">
        <v>-1.2367814643999999</v>
      </c>
      <c r="I563" s="12">
        <v>0.16287384529999999</v>
      </c>
      <c r="J563" s="12">
        <v>0.58739226200000005</v>
      </c>
      <c r="K563" s="12">
        <v>0.35729303140000002</v>
      </c>
    </row>
    <row r="564" spans="1:11" x14ac:dyDescent="0.2">
      <c r="A564">
        <v>547</v>
      </c>
      <c r="B564" s="12">
        <v>4.9692753800000003E-2</v>
      </c>
      <c r="C564" s="12">
        <v>0.60751854520000004</v>
      </c>
      <c r="D564" s="12">
        <v>-0.54937312800000004</v>
      </c>
      <c r="E564" s="12">
        <v>-0.8257050212</v>
      </c>
      <c r="F564" s="12">
        <v>-1.6087026090000001</v>
      </c>
      <c r="G564" s="12">
        <v>-0.108447104</v>
      </c>
      <c r="H564" s="12">
        <v>0.83835006700000003</v>
      </c>
      <c r="I564" s="12">
        <v>0.98064370580000004</v>
      </c>
      <c r="J564" s="12">
        <v>5.1406840500000002E-2</v>
      </c>
      <c r="K564" s="12">
        <v>-0.45703006899999998</v>
      </c>
    </row>
    <row r="565" spans="1:11" x14ac:dyDescent="0.2">
      <c r="A565">
        <v>548</v>
      </c>
      <c r="B565" s="12">
        <v>-0.1184802024</v>
      </c>
      <c r="C565" s="12">
        <v>1.1523861517</v>
      </c>
      <c r="D565" s="12">
        <v>-0.6453578526</v>
      </c>
      <c r="E565" s="12">
        <v>0.1027325372</v>
      </c>
      <c r="F565" s="12">
        <v>1.0048070243</v>
      </c>
      <c r="G565" s="12">
        <v>0.220322513</v>
      </c>
      <c r="H565" s="12">
        <v>-0.68832874639999997</v>
      </c>
      <c r="I565" s="12">
        <v>-0.75256516640000004</v>
      </c>
      <c r="J565" s="12">
        <v>0.53381674189999995</v>
      </c>
      <c r="K565" s="12">
        <v>-0.90572680819999996</v>
      </c>
    </row>
    <row r="566" spans="1:11" x14ac:dyDescent="0.2">
      <c r="A566">
        <v>549</v>
      </c>
      <c r="B566" s="12">
        <v>0.9385618201</v>
      </c>
      <c r="C566" s="12">
        <v>0.62246533120000003</v>
      </c>
      <c r="D566" s="12">
        <v>-4.72353571E-2</v>
      </c>
      <c r="E566" s="12">
        <v>0.66254812559999998</v>
      </c>
      <c r="F566" s="12">
        <v>1.2332708020000001</v>
      </c>
      <c r="G566" s="12">
        <v>0.61764010790000001</v>
      </c>
      <c r="H566" s="12">
        <v>-1.0463216644</v>
      </c>
      <c r="I566" s="12">
        <v>0.94640817190000004</v>
      </c>
      <c r="J566" s="12">
        <v>-2.1938362167999998</v>
      </c>
      <c r="K566" s="12">
        <v>1.0290348239</v>
      </c>
    </row>
    <row r="567" spans="1:11" x14ac:dyDescent="0.2">
      <c r="A567">
        <v>550</v>
      </c>
      <c r="B567" s="12">
        <v>1.0727407690999999</v>
      </c>
      <c r="C567" s="12">
        <v>-0.6819667975</v>
      </c>
      <c r="D567" s="12">
        <v>0.51287477290000005</v>
      </c>
      <c r="E567" s="12">
        <v>0.27643448380000002</v>
      </c>
      <c r="F567" s="12">
        <v>1.3198337583999999</v>
      </c>
      <c r="G567" s="12">
        <v>-0.35290813459999998</v>
      </c>
      <c r="H567" s="12">
        <v>-0.51666357949999997</v>
      </c>
      <c r="I567" s="12">
        <v>0.53927967580000002</v>
      </c>
      <c r="J567" s="12">
        <v>0.1644954052</v>
      </c>
      <c r="K567" s="12">
        <v>1.9519277549</v>
      </c>
    </row>
    <row r="568" spans="1:11" x14ac:dyDescent="0.2">
      <c r="A568">
        <v>551</v>
      </c>
      <c r="B568" s="12">
        <v>0.91621247939999995</v>
      </c>
      <c r="C568" s="12">
        <v>1.5130624751999999</v>
      </c>
      <c r="D568" s="12">
        <v>1.3265120437</v>
      </c>
      <c r="E568" s="12">
        <v>1.0464392796999999</v>
      </c>
      <c r="F568" s="12">
        <v>0.49149695989999997</v>
      </c>
      <c r="G568" s="12">
        <v>0.4125360877</v>
      </c>
      <c r="H568" s="12">
        <v>0.60962187609999996</v>
      </c>
      <c r="I568" s="12">
        <v>-0.97949402220000004</v>
      </c>
      <c r="J568" s="12">
        <v>-0.50527621540000001</v>
      </c>
      <c r="K568" s="12">
        <v>0.35348009330000002</v>
      </c>
    </row>
    <row r="569" spans="1:11" x14ac:dyDescent="0.2">
      <c r="A569">
        <v>552</v>
      </c>
      <c r="B569" s="12">
        <v>-0.98150519160000005</v>
      </c>
      <c r="C569" s="12">
        <v>0.95603009049999998</v>
      </c>
      <c r="D569" s="12">
        <v>2.0775224018</v>
      </c>
      <c r="E569" s="12">
        <v>1.0105864963</v>
      </c>
      <c r="F569" s="12">
        <v>0.90665227069999998</v>
      </c>
      <c r="G569" s="12">
        <v>1.3882115696999999</v>
      </c>
      <c r="H569" s="12">
        <v>-0.94693715830000003</v>
      </c>
      <c r="I569" s="12">
        <v>-0.2474139581</v>
      </c>
      <c r="J569" s="12">
        <v>-0.2104467491</v>
      </c>
      <c r="K569" s="12">
        <v>-9.2819404600000002E-2</v>
      </c>
    </row>
    <row r="570" spans="1:11" x14ac:dyDescent="0.2">
      <c r="A570">
        <v>553</v>
      </c>
      <c r="B570" s="12">
        <v>-0.66784234259999997</v>
      </c>
      <c r="C570" s="12">
        <v>-0.14770053320000001</v>
      </c>
      <c r="D570" s="12">
        <v>-9.7707134200000004E-2</v>
      </c>
      <c r="E570" s="12">
        <v>-1.3263309373000001</v>
      </c>
      <c r="F570" s="12">
        <v>0.27523739429999999</v>
      </c>
      <c r="G570" s="12">
        <v>-0.82198953720000001</v>
      </c>
      <c r="H570" s="12">
        <v>-0.10563157619999999</v>
      </c>
      <c r="I570" s="12">
        <v>-0.95089581629999997</v>
      </c>
      <c r="J570" s="12">
        <v>0.48160926599999998</v>
      </c>
      <c r="K570" s="12">
        <v>2.5123128671999999</v>
      </c>
    </row>
    <row r="571" spans="1:11" x14ac:dyDescent="0.2">
      <c r="A571">
        <v>554</v>
      </c>
      <c r="B571" s="12">
        <v>1.3928375828999999</v>
      </c>
      <c r="C571" s="12">
        <v>0.34339666000000002</v>
      </c>
      <c r="D571" s="12">
        <v>1.2182159877000001</v>
      </c>
      <c r="E571" s="12">
        <v>-1.1325897058000001</v>
      </c>
      <c r="F571" s="12">
        <v>-8.2937314999999998E-2</v>
      </c>
      <c r="G571" s="12">
        <v>0.58926244940000005</v>
      </c>
      <c r="H571" s="12">
        <v>1.0672449894</v>
      </c>
      <c r="I571" s="12">
        <v>0.36113449390000002</v>
      </c>
      <c r="J571" s="12">
        <v>0.515631112</v>
      </c>
      <c r="K571" s="12">
        <v>0.4563084657</v>
      </c>
    </row>
    <row r="572" spans="1:11" x14ac:dyDescent="0.2">
      <c r="A572">
        <v>555</v>
      </c>
      <c r="B572" s="12">
        <v>-0.6779739199</v>
      </c>
      <c r="C572" s="12">
        <v>-0.97930255700000002</v>
      </c>
      <c r="D572" s="12">
        <v>0.79424617080000004</v>
      </c>
      <c r="E572" s="12">
        <v>2.4923286262</v>
      </c>
      <c r="F572" s="12">
        <v>-0.73810806659999995</v>
      </c>
      <c r="G572" s="12">
        <v>-3.0106949300000001E-2</v>
      </c>
      <c r="H572" s="12">
        <v>0.89861398280000004</v>
      </c>
      <c r="I572" s="12">
        <v>1.0756050954</v>
      </c>
      <c r="J572" s="12">
        <v>-0.56298305810000004</v>
      </c>
      <c r="K572" s="12">
        <v>2.0025005235000002</v>
      </c>
    </row>
    <row r="573" spans="1:11" x14ac:dyDescent="0.2">
      <c r="A573">
        <v>556</v>
      </c>
      <c r="B573" s="12">
        <v>-7.9118361400000004E-2</v>
      </c>
      <c r="C573" s="12">
        <v>0.32264758059999998</v>
      </c>
      <c r="D573" s="12">
        <v>-2.6409617075999998</v>
      </c>
      <c r="E573" s="12">
        <v>0.39232056799999998</v>
      </c>
      <c r="F573" s="12">
        <v>-0.1491502277</v>
      </c>
      <c r="G573" s="12">
        <v>-1.3768584477000001</v>
      </c>
      <c r="H573" s="12">
        <v>-0.53953284270000001</v>
      </c>
      <c r="I573" s="12">
        <v>0.28734601630000001</v>
      </c>
      <c r="J573" s="12">
        <v>-1.4074507474</v>
      </c>
      <c r="K573" s="12">
        <v>-0.41945960879999999</v>
      </c>
    </row>
    <row r="574" spans="1:11" x14ac:dyDescent="0.2">
      <c r="A574">
        <v>557</v>
      </c>
      <c r="B574" s="12">
        <v>-7.57633526E-2</v>
      </c>
      <c r="C574" s="12">
        <v>-0.63324658249999999</v>
      </c>
      <c r="D574" s="12">
        <v>-0.44196206249999997</v>
      </c>
      <c r="E574" s="12">
        <v>-0.2405111187</v>
      </c>
      <c r="F574" s="12">
        <v>2.8365097918000002</v>
      </c>
      <c r="G574" s="12">
        <v>0.35892567580000001</v>
      </c>
      <c r="H574" s="12">
        <v>-4.9661754099999997E-2</v>
      </c>
      <c r="I574" s="12">
        <v>0.66014532459999997</v>
      </c>
      <c r="J574" s="12">
        <v>9.5137862500000003E-2</v>
      </c>
      <c r="K574" s="12">
        <v>-0.74361068890000004</v>
      </c>
    </row>
    <row r="575" spans="1:11" x14ac:dyDescent="0.2">
      <c r="A575">
        <v>558</v>
      </c>
      <c r="B575" s="12">
        <v>-0.55851429649999995</v>
      </c>
      <c r="C575" s="12">
        <v>0.58800214620000002</v>
      </c>
      <c r="D575" s="12">
        <v>0.62618616419999995</v>
      </c>
      <c r="E575" s="12">
        <v>9.3956616899999998E-2</v>
      </c>
      <c r="F575" s="12">
        <v>1.6159902863</v>
      </c>
      <c r="G575" s="12">
        <v>-1.5343983477000001</v>
      </c>
      <c r="H575" s="12">
        <v>-1.3114252254000001</v>
      </c>
      <c r="I575" s="12">
        <v>-1.0723423131000001</v>
      </c>
      <c r="J575" s="12">
        <v>0.76415975229999999</v>
      </c>
      <c r="K575" s="12">
        <v>-0.65847431339999996</v>
      </c>
    </row>
    <row r="576" spans="1:11" x14ac:dyDescent="0.2">
      <c r="A576">
        <v>559</v>
      </c>
      <c r="B576" s="12">
        <v>-0.5352789711</v>
      </c>
      <c r="C576" s="12">
        <v>2.2712160299999999E-2</v>
      </c>
      <c r="D576" s="12">
        <v>0.77704881979999996</v>
      </c>
      <c r="E576" s="12">
        <v>2.2086934055</v>
      </c>
      <c r="F576" s="12">
        <v>-1.0870465694</v>
      </c>
      <c r="G576" s="12">
        <v>-1.0941003493000001</v>
      </c>
      <c r="H576" s="12">
        <v>-0.20058808610000001</v>
      </c>
      <c r="I576" s="12">
        <v>-0.82466308180000003</v>
      </c>
      <c r="J576" s="12">
        <v>0.23129070909999999</v>
      </c>
      <c r="K576" s="12">
        <v>0.67799448080000002</v>
      </c>
    </row>
    <row r="577" spans="1:11" x14ac:dyDescent="0.2">
      <c r="A577">
        <v>560</v>
      </c>
      <c r="B577" s="12">
        <v>0.2666713436</v>
      </c>
      <c r="C577" s="12">
        <v>-1.2412261547000001</v>
      </c>
      <c r="D577" s="12">
        <v>-4.0842675010000002</v>
      </c>
      <c r="E577" s="12">
        <v>-0.36390113530000001</v>
      </c>
      <c r="F577" s="12">
        <v>-1.2130158699999999E-2</v>
      </c>
      <c r="G577" s="12">
        <v>-1.8808009534000001</v>
      </c>
      <c r="H577" s="12">
        <v>0.1010536903</v>
      </c>
      <c r="I577" s="12">
        <v>-3.1655628399999997E-2</v>
      </c>
      <c r="J577" s="12">
        <v>0.34465837729999999</v>
      </c>
      <c r="K577" s="12">
        <v>-1.2267755035000001</v>
      </c>
    </row>
    <row r="578" spans="1:11" x14ac:dyDescent="0.2">
      <c r="A578">
        <v>561</v>
      </c>
      <c r="B578" s="12">
        <v>0.30652092669999997</v>
      </c>
      <c r="C578" s="12">
        <v>0.98523550479999999</v>
      </c>
      <c r="D578" s="12">
        <v>0.23703596469999999</v>
      </c>
      <c r="E578" s="12">
        <v>1.4412260146</v>
      </c>
      <c r="F578" s="12">
        <v>-2.3353997061</v>
      </c>
      <c r="G578" s="12">
        <v>-1.0517428812</v>
      </c>
      <c r="H578" s="12">
        <v>0.51911425089999996</v>
      </c>
      <c r="I578" s="12">
        <v>1.0712152784</v>
      </c>
      <c r="J578" s="12">
        <v>0.49056067440000001</v>
      </c>
      <c r="K578" s="12">
        <v>-0.49518209289999998</v>
      </c>
    </row>
    <row r="579" spans="1:11" x14ac:dyDescent="0.2">
      <c r="A579">
        <v>562</v>
      </c>
      <c r="B579" s="12">
        <v>-1.7666890772999999</v>
      </c>
      <c r="C579" s="12">
        <v>-1.2179606027000001</v>
      </c>
      <c r="D579" s="12">
        <v>-1.265654163</v>
      </c>
      <c r="E579" s="12">
        <v>1.9862104261</v>
      </c>
      <c r="F579" s="12">
        <v>0.4024681987</v>
      </c>
      <c r="G579" s="12">
        <v>-1.2963154527</v>
      </c>
      <c r="H579" s="12">
        <v>-1.5709614278999999</v>
      </c>
      <c r="I579" s="12">
        <v>-0.5941616153</v>
      </c>
      <c r="J579" s="12">
        <v>-1.5919737518999999</v>
      </c>
      <c r="K579" s="12">
        <v>-2.640543723</v>
      </c>
    </row>
    <row r="580" spans="1:11" x14ac:dyDescent="0.2">
      <c r="A580">
        <v>563</v>
      </c>
      <c r="B580" s="12">
        <v>0.74381518270000002</v>
      </c>
      <c r="C580" s="12">
        <v>0.1696136915</v>
      </c>
      <c r="D580" s="12">
        <v>-1.7054992306000001</v>
      </c>
      <c r="E580" s="12">
        <v>-0.94173513379999996</v>
      </c>
      <c r="F580" s="12">
        <v>-1.9493231529999999</v>
      </c>
      <c r="G580" s="12">
        <v>1.8792238377999999</v>
      </c>
      <c r="H580" s="12">
        <v>1.14626436</v>
      </c>
      <c r="I580" s="12">
        <v>-0.48384919170000001</v>
      </c>
      <c r="J580" s="12">
        <v>-1.1281256417000001</v>
      </c>
      <c r="K580" s="12">
        <v>-0.50701533710000002</v>
      </c>
    </row>
    <row r="581" spans="1:11" x14ac:dyDescent="0.2">
      <c r="A581">
        <v>564</v>
      </c>
      <c r="B581" s="12">
        <v>-0.42532306069999998</v>
      </c>
      <c r="C581" s="12">
        <v>0.2172206653</v>
      </c>
      <c r="D581" s="12">
        <v>-0.38761460209999998</v>
      </c>
      <c r="E581" s="12">
        <v>-0.63880310760000003</v>
      </c>
      <c r="F581" s="12">
        <v>-0.87462259340000004</v>
      </c>
      <c r="G581" s="12">
        <v>-1.266702115</v>
      </c>
      <c r="H581" s="12">
        <v>-5.1213300099999998E-2</v>
      </c>
      <c r="I581" s="12">
        <v>-6.5383949900000002E-2</v>
      </c>
      <c r="J581" s="12">
        <v>0.10859833989999999</v>
      </c>
      <c r="K581" s="12">
        <v>-0.25748121969999999</v>
      </c>
    </row>
    <row r="582" spans="1:11" x14ac:dyDescent="0.2">
      <c r="A582">
        <v>565</v>
      </c>
      <c r="B582" s="12">
        <v>-0.38443676030000001</v>
      </c>
      <c r="C582" s="12">
        <v>1.0376607777</v>
      </c>
      <c r="D582" s="12">
        <v>0.39703518290000001</v>
      </c>
      <c r="E582" s="12">
        <v>-0.71211035869999995</v>
      </c>
      <c r="F582" s="12">
        <v>1.2099711153999999</v>
      </c>
      <c r="G582" s="12">
        <v>1.6707657677000001</v>
      </c>
      <c r="H582" s="12">
        <v>1.2221049633000001</v>
      </c>
      <c r="I582" s="12">
        <v>0.87317351109999997</v>
      </c>
      <c r="J582" s="12">
        <v>0.8071210231</v>
      </c>
      <c r="K582" s="12">
        <v>-0.33936300800000002</v>
      </c>
    </row>
    <row r="583" spans="1:11" x14ac:dyDescent="0.2">
      <c r="A583">
        <v>566</v>
      </c>
      <c r="B583" s="12">
        <v>6.4766913999999998E-3</v>
      </c>
      <c r="C583" s="12">
        <v>0.14428709040000001</v>
      </c>
      <c r="D583" s="12">
        <v>-0.18666909849999999</v>
      </c>
      <c r="E583" s="12">
        <v>0.43445821330000001</v>
      </c>
      <c r="F583" s="12">
        <v>0.82076832310000003</v>
      </c>
      <c r="G583" s="12">
        <v>-1.2801624125</v>
      </c>
      <c r="H583" s="12">
        <v>-0.3231799763</v>
      </c>
      <c r="I583" s="12">
        <v>0.89827800250000001</v>
      </c>
      <c r="J583" s="12">
        <v>0.57626574060000002</v>
      </c>
      <c r="K583" s="12">
        <v>-1.8363925952</v>
      </c>
    </row>
    <row r="584" spans="1:11" x14ac:dyDescent="0.2">
      <c r="A584">
        <v>567</v>
      </c>
      <c r="B584" s="12">
        <v>0.6476285705</v>
      </c>
      <c r="C584" s="12">
        <v>-0.82389989389999996</v>
      </c>
      <c r="D584" s="12">
        <v>-0.57983349790000005</v>
      </c>
      <c r="E584" s="12">
        <v>0.32460493930000001</v>
      </c>
      <c r="F584" s="12">
        <v>0.15798648830000001</v>
      </c>
      <c r="G584" s="12">
        <v>-0.96930720540000004</v>
      </c>
      <c r="H584" s="12">
        <v>-1.2673836489999999</v>
      </c>
      <c r="I584" s="12">
        <v>-0.70475830360000002</v>
      </c>
      <c r="J584" s="12">
        <v>-1.4521979535</v>
      </c>
      <c r="K584" s="12">
        <v>0.37204855619999999</v>
      </c>
    </row>
    <row r="585" spans="1:11" x14ac:dyDescent="0.2">
      <c r="A585">
        <v>568</v>
      </c>
      <c r="B585" s="12">
        <v>-0.1344938966</v>
      </c>
      <c r="C585" s="12">
        <v>1.1963611661</v>
      </c>
      <c r="D585" s="12">
        <v>-0.1975903715</v>
      </c>
      <c r="E585" s="12">
        <v>1.2025748234</v>
      </c>
      <c r="F585" s="12">
        <v>0.91902470390000002</v>
      </c>
      <c r="G585" s="12">
        <v>-0.15496632430000001</v>
      </c>
      <c r="H585" s="12">
        <v>0.60904017129999999</v>
      </c>
      <c r="I585" s="12">
        <v>0.1308587527</v>
      </c>
      <c r="J585" s="12">
        <v>0.58520757960000003</v>
      </c>
      <c r="K585" s="12">
        <v>0.73152781089999996</v>
      </c>
    </row>
    <row r="586" spans="1:11" x14ac:dyDescent="0.2">
      <c r="A586">
        <v>569</v>
      </c>
      <c r="B586" s="12">
        <v>0.5550662099</v>
      </c>
      <c r="C586" s="12">
        <v>-1.2553054377999999</v>
      </c>
      <c r="D586" s="12">
        <v>-0.52745371689999998</v>
      </c>
      <c r="E586" s="12">
        <v>-0.54884343329999996</v>
      </c>
      <c r="F586" s="12">
        <v>-1.795683755</v>
      </c>
      <c r="G586" s="12">
        <v>1.6879295045</v>
      </c>
      <c r="H586" s="12">
        <v>0.1129423219</v>
      </c>
      <c r="I586" s="12">
        <v>0.65803954789999997</v>
      </c>
      <c r="J586" s="12">
        <v>0.71775315579999999</v>
      </c>
      <c r="K586" s="12">
        <v>-1.6418620223</v>
      </c>
    </row>
    <row r="587" spans="1:11" x14ac:dyDescent="0.2">
      <c r="A587">
        <v>570</v>
      </c>
      <c r="B587" s="12">
        <v>-0.50439407749999998</v>
      </c>
      <c r="C587" s="12">
        <v>0.59721588140000004</v>
      </c>
      <c r="D587" s="12">
        <v>0.63647282729999999</v>
      </c>
      <c r="E587" s="12">
        <v>0.65699578209999998</v>
      </c>
      <c r="F587" s="12">
        <v>4.8604378599999998E-2</v>
      </c>
      <c r="G587" s="12">
        <v>1.2277297304000001</v>
      </c>
      <c r="H587" s="12">
        <v>-1.3093453739000001</v>
      </c>
      <c r="I587" s="12">
        <v>2.208891387</v>
      </c>
      <c r="J587" s="12">
        <v>0.89370347959999996</v>
      </c>
      <c r="K587" s="12">
        <v>0.43615000009999999</v>
      </c>
    </row>
    <row r="588" spans="1:11" x14ac:dyDescent="0.2">
      <c r="A588">
        <v>571</v>
      </c>
      <c r="B588" s="12">
        <v>-0.45003624539999998</v>
      </c>
      <c r="C588" s="12">
        <v>-1.3429420082000001</v>
      </c>
      <c r="D588" s="12">
        <v>-0.15022446519999999</v>
      </c>
      <c r="E588" s="12">
        <v>0.89699296959999997</v>
      </c>
      <c r="F588" s="12">
        <v>1.9423379565000001</v>
      </c>
      <c r="G588" s="12">
        <v>-0.76570714390000005</v>
      </c>
      <c r="H588" s="12">
        <v>4.97900654E-2</v>
      </c>
      <c r="I588" s="12">
        <v>-1.7873607408000001</v>
      </c>
      <c r="J588" s="12">
        <v>-1.6400379806000001</v>
      </c>
      <c r="K588" s="12">
        <v>-0.52633237629999996</v>
      </c>
    </row>
    <row r="589" spans="1:11" x14ac:dyDescent="0.2">
      <c r="A589">
        <v>572</v>
      </c>
      <c r="B589" s="12">
        <v>-0.39247521210000003</v>
      </c>
      <c r="C589" s="12">
        <v>-0.99952557829999999</v>
      </c>
      <c r="D589" s="12">
        <v>-0.4911752002</v>
      </c>
      <c r="E589" s="12">
        <v>-1.5179414205999999</v>
      </c>
      <c r="F589" s="12">
        <v>0.57921133650000001</v>
      </c>
      <c r="G589" s="12">
        <v>-0.94611840670000003</v>
      </c>
      <c r="H589" s="12">
        <v>0.4759393381</v>
      </c>
      <c r="I589" s="12">
        <v>-1.4961240340999999</v>
      </c>
      <c r="J589" s="12">
        <v>-4.1217217399999999E-2</v>
      </c>
      <c r="K589" s="12">
        <v>-0.13731619210000001</v>
      </c>
    </row>
    <row r="590" spans="1:11" x14ac:dyDescent="0.2">
      <c r="A590">
        <v>573</v>
      </c>
      <c r="B590" s="12">
        <v>0.23131570200000001</v>
      </c>
      <c r="C590" s="12">
        <v>-2.0163056475999999</v>
      </c>
      <c r="D590" s="12">
        <v>0.2182572321</v>
      </c>
      <c r="E590" s="12">
        <v>0.3543933199</v>
      </c>
      <c r="F590" s="12">
        <v>9.4496149000000002E-3</v>
      </c>
      <c r="G590" s="12">
        <v>-5.4566590900000003E-2</v>
      </c>
      <c r="H590" s="12">
        <v>0.39080343950000002</v>
      </c>
      <c r="I590" s="12">
        <v>1.1598639E-3</v>
      </c>
      <c r="J590" s="12">
        <v>1.1481084467</v>
      </c>
      <c r="K590" s="12">
        <v>-0.56183673860000005</v>
      </c>
    </row>
    <row r="591" spans="1:11" x14ac:dyDescent="0.2">
      <c r="A591">
        <v>574</v>
      </c>
      <c r="B591" s="12">
        <v>-2.2347462602000001</v>
      </c>
      <c r="C591" s="12">
        <v>0.59878443179999996</v>
      </c>
      <c r="D591" s="12">
        <v>0.27491171079999999</v>
      </c>
      <c r="E591" s="12">
        <v>-1.0035942115000001</v>
      </c>
      <c r="F591" s="12">
        <v>-4.9255602699999998E-2</v>
      </c>
      <c r="G591" s="12">
        <v>-0.90324878990000002</v>
      </c>
      <c r="H591" s="12">
        <v>-2.2697545380999999</v>
      </c>
      <c r="I591" s="12">
        <v>-0.1709720918</v>
      </c>
      <c r="J591" s="12">
        <v>0.81512357729999996</v>
      </c>
      <c r="K591" s="12">
        <v>0.40805647239999998</v>
      </c>
    </row>
    <row r="592" spans="1:11" x14ac:dyDescent="0.2">
      <c r="A592">
        <v>575</v>
      </c>
      <c r="B592" s="12">
        <v>-0.44200094709999999</v>
      </c>
      <c r="C592" s="12">
        <v>-0.71401567330000004</v>
      </c>
      <c r="D592" s="12">
        <v>-0.48458820120000001</v>
      </c>
      <c r="E592" s="12">
        <v>6.4548558500000006E-2</v>
      </c>
      <c r="F592" s="12">
        <v>1.9303352999999999E-3</v>
      </c>
      <c r="G592" s="12">
        <v>-1.1034675275000001</v>
      </c>
      <c r="H592" s="12">
        <v>0.74347558690000004</v>
      </c>
      <c r="I592" s="12">
        <v>-0.3898959199</v>
      </c>
      <c r="J592" s="12">
        <v>0.81366675550000001</v>
      </c>
      <c r="K592" s="12">
        <v>0.4644349518</v>
      </c>
    </row>
    <row r="593" spans="1:11" x14ac:dyDescent="0.2">
      <c r="A593">
        <v>576</v>
      </c>
      <c r="B593" s="12">
        <v>-0.3464266312</v>
      </c>
      <c r="C593" s="12">
        <v>1.1843388188999999</v>
      </c>
      <c r="D593" s="12">
        <v>-4.70428902E-2</v>
      </c>
      <c r="E593" s="12">
        <v>-1.1187423926</v>
      </c>
      <c r="F593" s="12">
        <v>-1.3431836531000001</v>
      </c>
      <c r="G593" s="12">
        <v>-1.5198378767</v>
      </c>
      <c r="H593" s="12">
        <v>3.0095205699999999E-2</v>
      </c>
      <c r="I593" s="12">
        <v>0.19908833070000001</v>
      </c>
      <c r="J593" s="12">
        <v>-1.1057755184</v>
      </c>
      <c r="K593" s="12">
        <v>-0.58106827770000002</v>
      </c>
    </row>
    <row r="594" spans="1:11" x14ac:dyDescent="0.2">
      <c r="A594">
        <v>577</v>
      </c>
      <c r="B594" s="12">
        <v>0.63476886889999995</v>
      </c>
      <c r="C594" s="12">
        <v>-0.48625971109999999</v>
      </c>
      <c r="D594" s="12">
        <v>-1.4215630852000001</v>
      </c>
      <c r="E594" s="12">
        <v>-1.2775327911000001</v>
      </c>
      <c r="F594" s="12">
        <v>-0.96522753930000005</v>
      </c>
      <c r="G594" s="12">
        <v>-0.29853388079999998</v>
      </c>
      <c r="H594" s="12">
        <v>-0.11977900380000001</v>
      </c>
      <c r="I594" s="12">
        <v>-0.28068718990000002</v>
      </c>
      <c r="J594" s="12">
        <v>-0.61023238300000004</v>
      </c>
      <c r="K594" s="12">
        <v>1.6623688862999999</v>
      </c>
    </row>
    <row r="595" spans="1:11" x14ac:dyDescent="0.2">
      <c r="A595">
        <v>578</v>
      </c>
      <c r="B595" s="12">
        <v>1.0845783067999999</v>
      </c>
      <c r="C595" s="12">
        <v>0.120358892</v>
      </c>
      <c r="D595" s="12">
        <v>-0.85148738879999997</v>
      </c>
      <c r="E595" s="12">
        <v>-0.48670067519999999</v>
      </c>
      <c r="F595" s="12">
        <v>-0.76666004359999995</v>
      </c>
      <c r="G595" s="12">
        <v>0.53590756070000001</v>
      </c>
      <c r="H595" s="12">
        <v>1.504603439</v>
      </c>
      <c r="I595" s="12">
        <v>0.4807921369</v>
      </c>
      <c r="J595" s="12">
        <v>1.2856960173</v>
      </c>
      <c r="K595" s="12">
        <v>-0.34049417040000002</v>
      </c>
    </row>
    <row r="596" spans="1:11" x14ac:dyDescent="0.2">
      <c r="A596">
        <v>579</v>
      </c>
      <c r="B596" s="12">
        <v>-0.91014623159999997</v>
      </c>
      <c r="C596" s="12">
        <v>6.7961331200000002E-2</v>
      </c>
      <c r="D596" s="12">
        <v>0.28870803420000002</v>
      </c>
      <c r="E596" s="12">
        <v>-1.0308279467000001</v>
      </c>
      <c r="F596" s="12">
        <v>-0.86415834229999999</v>
      </c>
      <c r="G596" s="12">
        <v>0.33252148320000002</v>
      </c>
      <c r="H596" s="12">
        <v>0.31742604759999998</v>
      </c>
      <c r="I596" s="12">
        <v>-1.3131332591</v>
      </c>
      <c r="J596" s="12">
        <v>-1.1503454831</v>
      </c>
      <c r="K596" s="12">
        <v>2.4891345304999999</v>
      </c>
    </row>
    <row r="597" spans="1:11" x14ac:dyDescent="0.2">
      <c r="A597">
        <v>580</v>
      </c>
      <c r="B597" s="12">
        <v>1.4796343275999999</v>
      </c>
      <c r="C597" s="12">
        <v>-2.2448617559000001</v>
      </c>
      <c r="D597" s="12">
        <v>0.53853332239999996</v>
      </c>
      <c r="E597" s="12">
        <v>-0.50128572309999997</v>
      </c>
      <c r="F597" s="12">
        <v>0.70022969270000002</v>
      </c>
      <c r="G597" s="12">
        <v>0.6762619688</v>
      </c>
      <c r="H597" s="12">
        <v>-0.25649691340000003</v>
      </c>
      <c r="I597" s="12">
        <v>2.5280141585</v>
      </c>
      <c r="J597" s="12">
        <v>-0.99510049099999998</v>
      </c>
      <c r="K597" s="12">
        <v>0.2236047491</v>
      </c>
    </row>
    <row r="598" spans="1:11" x14ac:dyDescent="0.2">
      <c r="A598">
        <v>581</v>
      </c>
      <c r="B598" s="12">
        <v>1.4076910949999999</v>
      </c>
      <c r="C598" s="12">
        <v>-0.88551480510000002</v>
      </c>
      <c r="D598" s="12">
        <v>1.5321571373</v>
      </c>
      <c r="E598" s="12">
        <v>-0.17527330260000001</v>
      </c>
      <c r="F598" s="12">
        <v>1.1504200842000001</v>
      </c>
      <c r="G598" s="12">
        <v>0.68720148979999995</v>
      </c>
      <c r="H598" s="12">
        <v>-2.0737618599999998</v>
      </c>
      <c r="I598" s="12">
        <v>-0.19297764610000001</v>
      </c>
      <c r="J598" s="12">
        <v>0.79247421679999996</v>
      </c>
      <c r="K598" s="12">
        <v>-0.7350631849</v>
      </c>
    </row>
    <row r="599" spans="1:11" x14ac:dyDescent="0.2">
      <c r="A599">
        <v>582</v>
      </c>
      <c r="B599" s="12">
        <v>-1.4726039022999999</v>
      </c>
      <c r="C599" s="12">
        <v>-0.67150572600000002</v>
      </c>
      <c r="D599" s="12">
        <v>-1.3447197187</v>
      </c>
      <c r="E599" s="12">
        <v>-1.0578006238</v>
      </c>
      <c r="F599" s="12">
        <v>0.1701414926</v>
      </c>
      <c r="G599" s="12">
        <v>-4.2755395299999999E-2</v>
      </c>
      <c r="H599" s="12">
        <v>-0.87680073069999998</v>
      </c>
      <c r="I599" s="12">
        <v>-0.1683630055</v>
      </c>
      <c r="J599" s="12">
        <v>0.94221729379999997</v>
      </c>
      <c r="K599" s="12">
        <v>2.7420452500000001E-2</v>
      </c>
    </row>
    <row r="600" spans="1:11" x14ac:dyDescent="0.2">
      <c r="A600">
        <v>583</v>
      </c>
      <c r="B600" s="12">
        <v>1.0946787361000001</v>
      </c>
      <c r="C600" s="12">
        <v>-1.6009739633</v>
      </c>
      <c r="D600" s="12">
        <v>1.6559979483</v>
      </c>
      <c r="E600" s="12">
        <v>-0.87793291159999998</v>
      </c>
      <c r="F600" s="12">
        <v>0.52072838070000005</v>
      </c>
      <c r="G600" s="12">
        <v>-0.35439195270000001</v>
      </c>
      <c r="H600" s="12">
        <v>1.1225594198</v>
      </c>
      <c r="I600" s="12">
        <v>0.68778974069999999</v>
      </c>
      <c r="J600" s="12">
        <v>-1.2387244484</v>
      </c>
      <c r="K600" s="12">
        <v>-1.8001288288999999</v>
      </c>
    </row>
    <row r="601" spans="1:11" x14ac:dyDescent="0.2">
      <c r="A601">
        <v>584</v>
      </c>
      <c r="B601" s="12">
        <v>0.2498030088</v>
      </c>
      <c r="C601" s="12">
        <v>-0.24188121130000001</v>
      </c>
      <c r="D601" s="12">
        <v>1.1245238404</v>
      </c>
      <c r="E601" s="12">
        <v>0.25658797360000002</v>
      </c>
      <c r="F601" s="12">
        <v>6.9639146200000002E-2</v>
      </c>
      <c r="G601" s="12">
        <v>-0.48048225589999999</v>
      </c>
      <c r="H601" s="12">
        <v>-0.2360474903</v>
      </c>
      <c r="I601" s="12">
        <v>8.1412020200000004E-2</v>
      </c>
      <c r="J601" s="12">
        <v>0.68598815160000004</v>
      </c>
      <c r="K601" s="12">
        <v>-1.69521477E-2</v>
      </c>
    </row>
    <row r="602" spans="1:11" x14ac:dyDescent="0.2">
      <c r="A602">
        <v>585</v>
      </c>
      <c r="B602" s="12">
        <v>0.50342996330000001</v>
      </c>
      <c r="C602" s="12">
        <v>-0.151709028</v>
      </c>
      <c r="D602" s="12">
        <v>1.1262349755000001</v>
      </c>
      <c r="E602" s="12">
        <v>0.34642878389999998</v>
      </c>
      <c r="F602" s="12">
        <v>-1.1770772678999999</v>
      </c>
      <c r="G602" s="12">
        <v>0.12745550159999999</v>
      </c>
      <c r="H602" s="12">
        <v>0.58731575739999997</v>
      </c>
      <c r="I602" s="12">
        <v>0.83716117560000003</v>
      </c>
      <c r="J602" s="12">
        <v>1.2853378640999999</v>
      </c>
      <c r="K602" s="12">
        <v>-2.0804130965000001</v>
      </c>
    </row>
    <row r="603" spans="1:11" x14ac:dyDescent="0.2">
      <c r="A603">
        <v>586</v>
      </c>
      <c r="B603" s="12">
        <v>0.81125764739999995</v>
      </c>
      <c r="C603" s="12">
        <v>-9.1226212000000001E-3</v>
      </c>
      <c r="D603" s="12">
        <v>1.0503336681</v>
      </c>
      <c r="E603" s="12">
        <v>0.20638699269999999</v>
      </c>
      <c r="F603" s="12">
        <v>0.68049919049999996</v>
      </c>
      <c r="G603" s="12">
        <v>0.3571725832</v>
      </c>
      <c r="H603" s="12">
        <v>-1.5910259964</v>
      </c>
      <c r="I603" s="12">
        <v>-0.89393717719999999</v>
      </c>
      <c r="J603" s="12">
        <v>0.29960120060000001</v>
      </c>
      <c r="K603" s="12">
        <v>1.9681271007000001</v>
      </c>
    </row>
    <row r="604" spans="1:11" x14ac:dyDescent="0.2">
      <c r="A604">
        <v>587</v>
      </c>
      <c r="B604" s="12">
        <v>-0.43185552890000001</v>
      </c>
      <c r="C604" s="12">
        <v>-0.84409781539999995</v>
      </c>
      <c r="D604" s="12">
        <v>0.89658344540000001</v>
      </c>
      <c r="E604" s="12">
        <v>0.48054707289999998</v>
      </c>
      <c r="F604" s="12">
        <v>2.2044003770999998</v>
      </c>
      <c r="G604" s="12">
        <v>0.97076603189999999</v>
      </c>
      <c r="H604" s="12">
        <v>-1.1714870046000001</v>
      </c>
      <c r="I604" s="12">
        <v>0.2676330744</v>
      </c>
      <c r="J604" s="12">
        <v>1.3551799283999999</v>
      </c>
      <c r="K604" s="12">
        <v>0.78089453399999997</v>
      </c>
    </row>
    <row r="605" spans="1:11" x14ac:dyDescent="0.2">
      <c r="A605">
        <v>588</v>
      </c>
      <c r="B605" s="12">
        <v>-0.56911914200000002</v>
      </c>
      <c r="C605" s="12">
        <v>-0.10746343630000001</v>
      </c>
      <c r="D605" s="12">
        <v>-1.0478829203</v>
      </c>
      <c r="E605" s="12">
        <v>1.5108334873</v>
      </c>
      <c r="F605" s="12">
        <v>-1.5092600258</v>
      </c>
      <c r="G605" s="12">
        <v>-0.14495658350000001</v>
      </c>
      <c r="H605" s="12">
        <v>-0.96476836939999999</v>
      </c>
      <c r="I605" s="12">
        <v>-1.3117727355</v>
      </c>
      <c r="J605" s="12">
        <v>-1.5478772197999999</v>
      </c>
      <c r="K605" s="12">
        <v>-0.40163199729999999</v>
      </c>
    </row>
    <row r="606" spans="1:11" x14ac:dyDescent="0.2">
      <c r="A606">
        <v>589</v>
      </c>
      <c r="B606" s="12">
        <v>-0.90409500099999995</v>
      </c>
      <c r="C606" s="12">
        <v>-2.0490528084999999</v>
      </c>
      <c r="D606" s="12">
        <v>-1.2857394414000001</v>
      </c>
      <c r="E606" s="12">
        <v>7.7542056700000001E-2</v>
      </c>
      <c r="F606" s="12">
        <v>-0.37239963729999997</v>
      </c>
      <c r="G606" s="12">
        <v>0.81959579370000002</v>
      </c>
      <c r="H606" s="12">
        <v>0.14486444840000001</v>
      </c>
      <c r="I606" s="12">
        <v>-1.2461697355000001</v>
      </c>
      <c r="J606" s="12">
        <v>0.40686115950000001</v>
      </c>
      <c r="K606" s="12">
        <v>-3.05585248E-2</v>
      </c>
    </row>
    <row r="607" spans="1:11" x14ac:dyDescent="0.2">
      <c r="A607">
        <v>590</v>
      </c>
      <c r="B607" s="12">
        <v>-0.81802145319999997</v>
      </c>
      <c r="C607" s="12">
        <v>0.58329368950000005</v>
      </c>
      <c r="D607" s="12">
        <v>6.6638358600000003E-2</v>
      </c>
      <c r="E607" s="12">
        <v>-8.7723029300000005E-2</v>
      </c>
      <c r="F607" s="12">
        <v>0.99364027470000005</v>
      </c>
      <c r="G607" s="12">
        <v>-0.83055713590000002</v>
      </c>
      <c r="H607" s="12">
        <v>-0.17903548950000001</v>
      </c>
      <c r="I607" s="12">
        <v>0.83176330190000003</v>
      </c>
      <c r="J607" s="12">
        <v>0.48050616559999998</v>
      </c>
      <c r="K607" s="12">
        <v>0.46919877139999999</v>
      </c>
    </row>
    <row r="608" spans="1:11" x14ac:dyDescent="0.2">
      <c r="A608">
        <v>591</v>
      </c>
      <c r="B608" s="12">
        <v>1.0471516165999999</v>
      </c>
      <c r="C608" s="12">
        <v>0.1723808664</v>
      </c>
      <c r="D608" s="12">
        <v>-0.29268119949999999</v>
      </c>
      <c r="E608" s="12">
        <v>-0.26977801150000003</v>
      </c>
      <c r="F608" s="12">
        <v>-2.3119027313</v>
      </c>
      <c r="G608" s="12">
        <v>0.38367542459999998</v>
      </c>
      <c r="H608" s="12">
        <v>-1.9968010034999999</v>
      </c>
      <c r="I608" s="12">
        <v>0.29278918739999998</v>
      </c>
      <c r="J608" s="12">
        <v>0.9304703231</v>
      </c>
      <c r="K608" s="12">
        <v>-0.66807025139999998</v>
      </c>
    </row>
    <row r="609" spans="1:11" x14ac:dyDescent="0.2">
      <c r="A609">
        <v>592</v>
      </c>
      <c r="B609" s="12">
        <v>2.3016021126999999</v>
      </c>
      <c r="C609" s="12">
        <v>-0.16438318900000001</v>
      </c>
      <c r="D609" s="12">
        <v>-0.75910388429999998</v>
      </c>
      <c r="E609" s="12">
        <v>0.89467609569999995</v>
      </c>
      <c r="F609" s="12">
        <v>0.36581059739999999</v>
      </c>
      <c r="G609" s="12">
        <v>0.55625165460000003</v>
      </c>
      <c r="H609" s="12">
        <v>1.4810475796</v>
      </c>
      <c r="I609" s="12">
        <v>1.4862102792</v>
      </c>
      <c r="J609" s="12">
        <v>-1.5557410031000001</v>
      </c>
      <c r="K609" s="12">
        <v>0.53361901810000001</v>
      </c>
    </row>
    <row r="610" spans="1:11" x14ac:dyDescent="0.2">
      <c r="A610">
        <v>593</v>
      </c>
      <c r="B610" s="12">
        <v>0.4546136308</v>
      </c>
      <c r="C610" s="12">
        <v>0.82609837060000002</v>
      </c>
      <c r="D610" s="12">
        <v>-0.38481317030000001</v>
      </c>
      <c r="E610" s="12">
        <v>0.39498269070000003</v>
      </c>
      <c r="F610" s="12">
        <v>-8.7780210000000004E-3</v>
      </c>
      <c r="G610" s="12">
        <v>-1.5821650473</v>
      </c>
      <c r="H610" s="12">
        <v>-1.5303058695</v>
      </c>
      <c r="I610" s="12">
        <v>-1.0452650125</v>
      </c>
      <c r="J610" s="12">
        <v>0.28385909450000002</v>
      </c>
      <c r="K610" s="12">
        <v>0.92368386589999996</v>
      </c>
    </row>
    <row r="611" spans="1:11" x14ac:dyDescent="0.2">
      <c r="A611">
        <v>594</v>
      </c>
      <c r="B611" s="12">
        <v>8.0723249799999994E-2</v>
      </c>
      <c r="C611" s="12">
        <v>0.85481355029999995</v>
      </c>
      <c r="D611" s="12">
        <v>-0.30397740020000003</v>
      </c>
      <c r="E611" s="12">
        <v>-0.41706979589999998</v>
      </c>
      <c r="F611" s="12">
        <v>-2.1012961929</v>
      </c>
      <c r="G611" s="12">
        <v>-0.74559314580000002</v>
      </c>
      <c r="H611" s="12">
        <v>0.65542331200000004</v>
      </c>
      <c r="I611" s="12">
        <v>-1.6817856551000001</v>
      </c>
      <c r="J611" s="12">
        <v>-0.55824566009999999</v>
      </c>
      <c r="K611" s="12">
        <v>0.1618784445</v>
      </c>
    </row>
    <row r="612" spans="1:11" x14ac:dyDescent="0.2">
      <c r="A612">
        <v>595</v>
      </c>
      <c r="B612" s="12">
        <v>-0.67779759520000005</v>
      </c>
      <c r="C612" s="12">
        <v>-0.78881976379999996</v>
      </c>
      <c r="D612" s="12">
        <v>-0.15167762000000001</v>
      </c>
      <c r="E612" s="12">
        <v>1.4113883154</v>
      </c>
      <c r="F612" s="12">
        <v>0.30344177189999999</v>
      </c>
      <c r="G612" s="12">
        <v>-0.55310332490000003</v>
      </c>
      <c r="H612" s="12">
        <v>-0.89713237239999999</v>
      </c>
      <c r="I612" s="12">
        <v>-0.2663321186</v>
      </c>
      <c r="J612" s="12">
        <v>0.30334804459999998</v>
      </c>
      <c r="K612" s="12">
        <v>-0.51494820890000004</v>
      </c>
    </row>
    <row r="613" spans="1:11" x14ac:dyDescent="0.2">
      <c r="A613">
        <v>596</v>
      </c>
      <c r="B613" s="12">
        <v>0.69279125419999998</v>
      </c>
      <c r="C613" s="12">
        <v>0.21692120679999999</v>
      </c>
      <c r="D613" s="12">
        <v>1.0190278529000001</v>
      </c>
      <c r="E613" s="12">
        <v>0.59227248099999996</v>
      </c>
      <c r="F613" s="12">
        <v>0.24753590610000001</v>
      </c>
      <c r="G613" s="12">
        <v>-2.6354466551</v>
      </c>
      <c r="H613" s="12">
        <v>1.6849494739999999</v>
      </c>
      <c r="I613" s="12">
        <v>-8.3226687999999993E-2</v>
      </c>
      <c r="J613" s="12">
        <v>0.2315409822</v>
      </c>
      <c r="K613" s="12">
        <v>0.54530482449999995</v>
      </c>
    </row>
    <row r="614" spans="1:11" x14ac:dyDescent="0.2">
      <c r="A614">
        <v>597</v>
      </c>
      <c r="B614" s="12">
        <v>-0.3567512196</v>
      </c>
      <c r="C614" s="12">
        <v>-1.3451956638</v>
      </c>
      <c r="D614" s="12">
        <v>1.8833924960999999</v>
      </c>
      <c r="E614" s="12">
        <v>0.60395588649999998</v>
      </c>
      <c r="F614" s="12">
        <v>0.26935522090000003</v>
      </c>
      <c r="G614" s="12">
        <v>1.3623665603999999</v>
      </c>
      <c r="H614" s="12">
        <v>-0.59470575749999999</v>
      </c>
      <c r="I614" s="12">
        <v>-1.0642771451999999</v>
      </c>
      <c r="J614" s="12">
        <v>-1.3273907519999999</v>
      </c>
      <c r="K614" s="12">
        <v>-1.0309930911</v>
      </c>
    </row>
    <row r="615" spans="1:11" x14ac:dyDescent="0.2">
      <c r="A615">
        <v>598</v>
      </c>
      <c r="B615" s="12">
        <v>1.3751674460000001</v>
      </c>
      <c r="C615" s="12">
        <v>0.75331347429999995</v>
      </c>
      <c r="D615" s="12">
        <v>-0.61203541230000003</v>
      </c>
      <c r="E615" s="12">
        <v>-0.28930227339999998</v>
      </c>
      <c r="F615" s="12">
        <v>0.1978776391</v>
      </c>
      <c r="G615" s="12">
        <v>0.62255883469999995</v>
      </c>
      <c r="H615" s="12">
        <v>-3.5865046800000001E-2</v>
      </c>
      <c r="I615" s="12">
        <v>0.12505054639999999</v>
      </c>
      <c r="J615" s="12">
        <v>0.53914956680000004</v>
      </c>
      <c r="K615" s="12">
        <v>0.2184606858</v>
      </c>
    </row>
    <row r="616" spans="1:11" x14ac:dyDescent="0.2">
      <c r="A616">
        <v>599</v>
      </c>
      <c r="B616" s="12">
        <v>-0.67530480550000005</v>
      </c>
      <c r="C616" s="12">
        <v>-0.57511974519999998</v>
      </c>
      <c r="D616" s="12">
        <v>-0.41357025159999999</v>
      </c>
      <c r="E616" s="12">
        <v>-0.1337699805</v>
      </c>
      <c r="F616" s="12">
        <v>-0.95624445899999999</v>
      </c>
      <c r="G616" s="12">
        <v>0.36485872250000001</v>
      </c>
      <c r="H616" s="12">
        <v>1.4915567963</v>
      </c>
      <c r="I616" s="12">
        <v>0.74597454679999997</v>
      </c>
      <c r="J616" s="12">
        <v>-0.20464842659999999</v>
      </c>
      <c r="K616" s="12">
        <v>-1.8671990400000001E-2</v>
      </c>
    </row>
    <row r="617" spans="1:11" x14ac:dyDescent="0.2">
      <c r="A617">
        <v>600</v>
      </c>
      <c r="B617" s="12">
        <v>2.3216856797999998</v>
      </c>
      <c r="C617" s="12">
        <v>1.9927114499999999E-2</v>
      </c>
      <c r="D617" s="12">
        <v>-7.0139932299999999E-2</v>
      </c>
      <c r="E617" s="12">
        <v>0.3694479947</v>
      </c>
      <c r="F617" s="12">
        <v>0.90062648020000002</v>
      </c>
      <c r="G617" s="12">
        <v>-0.71944630649999997</v>
      </c>
      <c r="H617" s="12">
        <v>-1.0746833903999999</v>
      </c>
      <c r="I617" s="12">
        <v>0.21559048489999999</v>
      </c>
      <c r="J617" s="12">
        <v>0.1231344497</v>
      </c>
      <c r="K617" s="12">
        <v>-0.28577185570000002</v>
      </c>
    </row>
    <row r="618" spans="1:11" x14ac:dyDescent="0.2">
      <c r="A618">
        <v>601</v>
      </c>
      <c r="B618" s="12">
        <v>0.27707077860000001</v>
      </c>
      <c r="C618" s="12">
        <v>-0.72459387720000001</v>
      </c>
      <c r="D618" s="12">
        <v>-0.74474268619999995</v>
      </c>
      <c r="E618" s="12">
        <v>-2.38468802E-2</v>
      </c>
      <c r="F618" s="12">
        <v>0.4054246567</v>
      </c>
      <c r="G618" s="12">
        <v>1.4001717071999999</v>
      </c>
      <c r="H618" s="12">
        <v>0.95573739000000002</v>
      </c>
      <c r="I618" s="12">
        <v>0.44090089100000002</v>
      </c>
      <c r="J618" s="12">
        <v>0.35611858940000002</v>
      </c>
      <c r="K618" s="12">
        <v>-1.0658789580000001</v>
      </c>
    </row>
    <row r="619" spans="1:11" x14ac:dyDescent="0.2">
      <c r="A619">
        <v>602</v>
      </c>
      <c r="B619" s="12">
        <v>0.65769401770000002</v>
      </c>
      <c r="C619" s="12">
        <v>0.1930605001</v>
      </c>
      <c r="D619" s="12">
        <v>-1.2584562484999999</v>
      </c>
      <c r="E619" s="12">
        <v>2.6247768599999999E-2</v>
      </c>
      <c r="F619" s="12">
        <v>0.75809204360000004</v>
      </c>
      <c r="G619" s="12">
        <v>-0.84187161079999995</v>
      </c>
      <c r="H619" s="12">
        <v>-0.70576930360000001</v>
      </c>
      <c r="I619" s="12">
        <v>2.2471221100000001E-2</v>
      </c>
      <c r="J619" s="12">
        <v>-1.0551756931</v>
      </c>
      <c r="K619" s="12">
        <v>-2.0778761211000001</v>
      </c>
    </row>
    <row r="620" spans="1:11" x14ac:dyDescent="0.2">
      <c r="A620">
        <v>603</v>
      </c>
      <c r="B620" s="12">
        <v>-0.78977837819999996</v>
      </c>
      <c r="C620" s="12">
        <v>-0.38053379279999999</v>
      </c>
      <c r="D620" s="12">
        <v>0.22958653449999999</v>
      </c>
      <c r="E620" s="12">
        <v>-0.62521362410000003</v>
      </c>
      <c r="F620" s="12">
        <v>0.55552876740000001</v>
      </c>
      <c r="G620" s="12">
        <v>-0.98097482130000002</v>
      </c>
      <c r="H620" s="12">
        <v>0.2124416975</v>
      </c>
      <c r="I620" s="12">
        <v>0.16526929330000001</v>
      </c>
      <c r="J620" s="12">
        <v>0.81355879009999998</v>
      </c>
      <c r="K620" s="12">
        <v>-0.6888752132</v>
      </c>
    </row>
    <row r="621" spans="1:11" x14ac:dyDescent="0.2">
      <c r="A621">
        <v>604</v>
      </c>
      <c r="B621" s="12">
        <v>-7.5298705300000005E-2</v>
      </c>
      <c r="C621" s="12">
        <v>-0.4978715071</v>
      </c>
      <c r="D621" s="12">
        <v>0.65788597810000005</v>
      </c>
      <c r="E621" s="12">
        <v>0.27309062820000002</v>
      </c>
      <c r="F621" s="12">
        <v>0.22388349569999999</v>
      </c>
      <c r="G621" s="12">
        <v>2.8241420703000002</v>
      </c>
      <c r="H621" s="12">
        <v>-0.121851586</v>
      </c>
      <c r="I621" s="12">
        <v>0.51740800570000001</v>
      </c>
      <c r="J621" s="12">
        <v>-1.0397593768</v>
      </c>
      <c r="K621" s="12">
        <v>1.2990934798</v>
      </c>
    </row>
    <row r="622" spans="1:11" x14ac:dyDescent="0.2">
      <c r="A622">
        <v>605</v>
      </c>
      <c r="B622" s="12">
        <v>-0.18497910200000001</v>
      </c>
      <c r="C622" s="12">
        <v>2.06297394</v>
      </c>
      <c r="D622" s="12">
        <v>0.70209076189999997</v>
      </c>
      <c r="E622" s="12">
        <v>-0.49409760339999997</v>
      </c>
      <c r="F622" s="12">
        <v>0.62766549149999995</v>
      </c>
      <c r="G622" s="12">
        <v>-0.29049150140000002</v>
      </c>
      <c r="H622" s="12">
        <v>0.3782101464</v>
      </c>
      <c r="I622" s="12">
        <v>1.8088357820000001</v>
      </c>
      <c r="J622" s="12">
        <v>-1.2225476458</v>
      </c>
      <c r="K622" s="12">
        <v>0.76463436380000005</v>
      </c>
    </row>
    <row r="623" spans="1:11" x14ac:dyDescent="0.2">
      <c r="A623">
        <v>606</v>
      </c>
      <c r="B623" s="12">
        <v>0.54355342120000005</v>
      </c>
      <c r="C623" s="12">
        <v>-0.28222228440000002</v>
      </c>
      <c r="D623" s="12">
        <v>0.61165876379999995</v>
      </c>
      <c r="E623" s="12">
        <v>1.9108898573999999</v>
      </c>
      <c r="F623" s="12">
        <v>-0.90728858810000002</v>
      </c>
      <c r="G623" s="12">
        <v>-1.1444916306999999</v>
      </c>
      <c r="H623" s="12">
        <v>0.47759484790000001</v>
      </c>
      <c r="I623" s="12">
        <v>-0.81677054969999996</v>
      </c>
      <c r="J623" s="12">
        <v>-0.2339109</v>
      </c>
      <c r="K623" s="12">
        <v>0.79707069740000003</v>
      </c>
    </row>
    <row r="624" spans="1:11" x14ac:dyDescent="0.2">
      <c r="A624">
        <v>607</v>
      </c>
      <c r="B624" s="12">
        <v>-1.1850135708</v>
      </c>
      <c r="C624" s="12">
        <v>1.6197553100000001E-2</v>
      </c>
      <c r="D624" s="12">
        <v>0.61514997260000004</v>
      </c>
      <c r="E624" s="12">
        <v>-2.5660705092999998</v>
      </c>
      <c r="F624" s="12">
        <v>0.69043162319999996</v>
      </c>
      <c r="G624" s="12">
        <v>-1.3354482133000001</v>
      </c>
      <c r="H624" s="12">
        <v>-9.9439682900000007E-2</v>
      </c>
      <c r="I624" s="12">
        <v>0.74412679579999996</v>
      </c>
      <c r="J624" s="12">
        <v>-9.8534398600000003E-2</v>
      </c>
      <c r="K624" s="12">
        <v>1.1258873292</v>
      </c>
    </row>
    <row r="625" spans="1:11" x14ac:dyDescent="0.2">
      <c r="A625">
        <v>608</v>
      </c>
      <c r="B625" s="12">
        <v>0.47022036839999998</v>
      </c>
      <c r="C625" s="12">
        <v>1.3240275572</v>
      </c>
      <c r="D625" s="12">
        <v>-0.54969873790000001</v>
      </c>
      <c r="E625" s="12">
        <v>-2.1917436512999999</v>
      </c>
      <c r="F625" s="12">
        <v>-0.3018463368</v>
      </c>
      <c r="G625" s="12">
        <v>7.7336826299999994E-2</v>
      </c>
      <c r="H625" s="12">
        <v>6.6693710899999994E-2</v>
      </c>
      <c r="I625" s="12">
        <v>-0.4067427153</v>
      </c>
      <c r="J625" s="12">
        <v>-0.1025612212</v>
      </c>
      <c r="K625" s="12">
        <v>1.3051773945</v>
      </c>
    </row>
    <row r="626" spans="1:11" x14ac:dyDescent="0.2">
      <c r="A626">
        <v>609</v>
      </c>
      <c r="B626" s="12">
        <v>0.4966939755</v>
      </c>
      <c r="C626" s="12">
        <v>-0.62416211389999998</v>
      </c>
      <c r="D626" s="12">
        <v>-0.42344705919999998</v>
      </c>
      <c r="E626" s="12">
        <v>-0.92041803799999999</v>
      </c>
      <c r="F626" s="12">
        <v>0.43508253660000001</v>
      </c>
      <c r="G626" s="12">
        <v>8.9241635E-2</v>
      </c>
      <c r="H626" s="12">
        <v>0.4456537934</v>
      </c>
      <c r="I626" s="12">
        <v>-0.22265699589999999</v>
      </c>
      <c r="J626" s="12">
        <v>0.1861384032</v>
      </c>
      <c r="K626" s="12">
        <v>-0.40189170950000003</v>
      </c>
    </row>
    <row r="627" spans="1:11" x14ac:dyDescent="0.2">
      <c r="A627">
        <v>610</v>
      </c>
      <c r="B627" s="12">
        <v>-0.43602582639999998</v>
      </c>
      <c r="C627" s="12">
        <v>0.18909280110000001</v>
      </c>
      <c r="D627" s="12">
        <v>1.5549651706000001</v>
      </c>
      <c r="E627" s="12">
        <v>-5.9368223800000001E-2</v>
      </c>
      <c r="F627" s="12">
        <v>-0.23613090610000001</v>
      </c>
      <c r="G627" s="12">
        <v>0.2685168912</v>
      </c>
      <c r="H627" s="12">
        <v>-1.1891535113</v>
      </c>
      <c r="I627" s="12">
        <v>1.5083726409</v>
      </c>
      <c r="J627" s="12">
        <v>-0.42455419280000001</v>
      </c>
      <c r="K627" s="12">
        <v>1.2029662091</v>
      </c>
    </row>
    <row r="628" spans="1:11" x14ac:dyDescent="0.2">
      <c r="A628">
        <v>611</v>
      </c>
      <c r="B628" s="12">
        <v>0.40815434160000003</v>
      </c>
      <c r="C628" s="12">
        <v>-0.83428650709999996</v>
      </c>
      <c r="D628" s="12">
        <v>-0.12597296450000001</v>
      </c>
      <c r="E628" s="12">
        <v>-0.76942659049999995</v>
      </c>
      <c r="F628" s="12">
        <v>0.67637566069999999</v>
      </c>
      <c r="G628" s="12">
        <v>1.6991465404999999</v>
      </c>
      <c r="H628" s="12">
        <v>-0.1107814565</v>
      </c>
      <c r="I628" s="12">
        <v>-0.30252475969999998</v>
      </c>
      <c r="J628" s="12">
        <v>0.15961951460000001</v>
      </c>
      <c r="K628" s="12">
        <v>0.4696587518</v>
      </c>
    </row>
    <row r="629" spans="1:11" x14ac:dyDescent="0.2">
      <c r="A629">
        <v>612</v>
      </c>
      <c r="B629" s="12">
        <v>0.48950327119999998</v>
      </c>
      <c r="C629" s="12">
        <v>-0.58403305360000002</v>
      </c>
      <c r="D629" s="12">
        <v>-0.93341451789999996</v>
      </c>
      <c r="E629" s="12">
        <v>0.68186217920000003</v>
      </c>
      <c r="F629" s="12">
        <v>1.7796432555999999</v>
      </c>
      <c r="G629" s="12">
        <v>0.4760689192</v>
      </c>
      <c r="H629" s="12">
        <v>-1.2441049477999999</v>
      </c>
      <c r="I629" s="12">
        <v>1.408812996</v>
      </c>
      <c r="J629" s="12">
        <v>-1.0112052996000001</v>
      </c>
      <c r="K629" s="12">
        <v>1.2958318099999999</v>
      </c>
    </row>
    <row r="630" spans="1:11" x14ac:dyDescent="0.2">
      <c r="A630">
        <v>613</v>
      </c>
      <c r="B630" s="12">
        <v>-0.86137697629999999</v>
      </c>
      <c r="C630" s="12">
        <v>0.25506746860000001</v>
      </c>
      <c r="D630" s="12">
        <v>-0.50356224520000004</v>
      </c>
      <c r="E630" s="12">
        <v>0.91304400230000005</v>
      </c>
      <c r="F630" s="12">
        <v>-0.38704184279999998</v>
      </c>
      <c r="G630" s="12">
        <v>0.57471055699999996</v>
      </c>
      <c r="H630" s="12">
        <v>-0.80333100150000003</v>
      </c>
      <c r="I630" s="12">
        <v>0.39134739200000002</v>
      </c>
      <c r="J630" s="12">
        <v>0.1110559086</v>
      </c>
      <c r="K630" s="12">
        <v>0.22788831100000001</v>
      </c>
    </row>
    <row r="631" spans="1:11" x14ac:dyDescent="0.2">
      <c r="A631">
        <v>614</v>
      </c>
      <c r="B631" s="12">
        <v>1.37250449E-2</v>
      </c>
      <c r="C631" s="12">
        <v>-0.77325746809999996</v>
      </c>
      <c r="D631" s="12">
        <v>-0.83519430630000002</v>
      </c>
      <c r="E631" s="12">
        <v>0.43421191710000001</v>
      </c>
      <c r="F631" s="12">
        <v>-0.71018021750000004</v>
      </c>
      <c r="G631" s="12">
        <v>0.79660822519999996</v>
      </c>
      <c r="H631" s="12">
        <v>0.95051656029999998</v>
      </c>
      <c r="I631" s="12">
        <v>0.26221142269999997</v>
      </c>
      <c r="J631" s="12">
        <v>0.79984123510000005</v>
      </c>
      <c r="K631" s="12">
        <v>-0.22151201779999999</v>
      </c>
    </row>
    <row r="632" spans="1:11" x14ac:dyDescent="0.2">
      <c r="A632">
        <v>615</v>
      </c>
      <c r="B632" s="12">
        <v>-2.8227274615</v>
      </c>
      <c r="C632" s="12">
        <v>1.0759288118999999</v>
      </c>
      <c r="D632" s="12">
        <v>0.76368536880000004</v>
      </c>
      <c r="E632" s="12">
        <v>1.2179909928999999</v>
      </c>
      <c r="F632" s="12">
        <v>-0.76272305399999996</v>
      </c>
      <c r="G632" s="12">
        <v>0.64059590450000004</v>
      </c>
      <c r="H632" s="12">
        <v>-0.78661058640000003</v>
      </c>
      <c r="I632" s="12">
        <v>0.6449130703</v>
      </c>
      <c r="J632" s="12">
        <v>2.0415058647</v>
      </c>
      <c r="K632" s="12">
        <v>0.38971775240000001</v>
      </c>
    </row>
    <row r="633" spans="1:11" x14ac:dyDescent="0.2">
      <c r="A633">
        <v>616</v>
      </c>
      <c r="B633" s="12">
        <v>-0.20889511920000001</v>
      </c>
      <c r="C633" s="12">
        <v>-1.1458300525</v>
      </c>
      <c r="D633" s="12">
        <v>9.4454033300000004E-2</v>
      </c>
      <c r="E633" s="12">
        <v>-1.5900766625</v>
      </c>
      <c r="F633" s="12">
        <v>-0.67417800059999999</v>
      </c>
      <c r="G633" s="12">
        <v>1.0094968885</v>
      </c>
      <c r="H633" s="12">
        <v>-2.2918173908999999</v>
      </c>
      <c r="I633" s="12">
        <v>1.7903715971</v>
      </c>
      <c r="J633" s="12">
        <v>-4.4681795199999999E-2</v>
      </c>
      <c r="K633" s="12">
        <v>-2.1338963699</v>
      </c>
    </row>
    <row r="634" spans="1:11" x14ac:dyDescent="0.2">
      <c r="A634">
        <v>617</v>
      </c>
      <c r="B634" s="12">
        <v>1.393788214</v>
      </c>
      <c r="C634" s="12">
        <v>-0.27360494549999997</v>
      </c>
      <c r="D634" s="12">
        <v>0.85346839539999997</v>
      </c>
      <c r="E634" s="12">
        <v>-0.2997536261</v>
      </c>
      <c r="F634" s="12">
        <v>1.3444118312</v>
      </c>
      <c r="G634" s="12">
        <v>-0.36151765060000002</v>
      </c>
      <c r="H634" s="12">
        <v>-1.8026931715000001</v>
      </c>
      <c r="I634" s="12">
        <v>0.590885887</v>
      </c>
      <c r="J634" s="12">
        <v>-0.78968805980000001</v>
      </c>
      <c r="K634" s="12">
        <v>1.8676234559</v>
      </c>
    </row>
    <row r="635" spans="1:11" x14ac:dyDescent="0.2">
      <c r="A635">
        <v>618</v>
      </c>
      <c r="B635" s="12">
        <v>-0.93493352429999999</v>
      </c>
      <c r="C635" s="12">
        <v>-1.4231337426999999</v>
      </c>
      <c r="D635" s="12">
        <v>-1.1687778466000001</v>
      </c>
      <c r="E635" s="12">
        <v>-0.60225530469999999</v>
      </c>
      <c r="F635" s="12">
        <v>-0.95337581380000003</v>
      </c>
      <c r="G635" s="12">
        <v>-1.2076422845999999</v>
      </c>
      <c r="H635" s="12">
        <v>-1.5353416992</v>
      </c>
      <c r="I635" s="12">
        <v>0.10203004359999999</v>
      </c>
      <c r="J635" s="12">
        <v>1.0046942644000001</v>
      </c>
      <c r="K635" s="12">
        <v>-0.85391890319999997</v>
      </c>
    </row>
    <row r="636" spans="1:11" x14ac:dyDescent="0.2">
      <c r="A636">
        <v>619</v>
      </c>
      <c r="B636" s="12">
        <v>-0.19879776930000001</v>
      </c>
      <c r="C636" s="12">
        <v>-0.55163817520000002</v>
      </c>
      <c r="D636" s="12">
        <v>-1.1320307034999999</v>
      </c>
      <c r="E636" s="12">
        <v>0.27247296700000001</v>
      </c>
      <c r="F636" s="12">
        <v>-1.3847999357</v>
      </c>
      <c r="G636" s="12">
        <v>1.3023009918999999</v>
      </c>
      <c r="H636" s="12">
        <v>-0.46113835600000003</v>
      </c>
      <c r="I636" s="12">
        <v>0.57202148679999998</v>
      </c>
      <c r="J636" s="12">
        <v>1.066950579</v>
      </c>
      <c r="K636" s="12">
        <v>1.0923515025999999</v>
      </c>
    </row>
    <row r="637" spans="1:11" x14ac:dyDescent="0.2">
      <c r="A637">
        <v>620</v>
      </c>
      <c r="B637" s="12">
        <v>-0.16774674340000001</v>
      </c>
      <c r="C637" s="12">
        <v>-0.79957811040000004</v>
      </c>
      <c r="D637" s="12">
        <v>1.1020965436000001</v>
      </c>
      <c r="E637" s="12">
        <v>1.2391268260999999</v>
      </c>
      <c r="F637" s="12">
        <v>0.29154818789999998</v>
      </c>
      <c r="G637" s="12">
        <v>0.76435335000000004</v>
      </c>
      <c r="H637" s="12">
        <v>0.70401083890000005</v>
      </c>
      <c r="I637" s="12">
        <v>0.69515133709999999</v>
      </c>
      <c r="J637" s="12">
        <v>0.1714471759</v>
      </c>
      <c r="K637" s="12">
        <v>-0.22852563270000001</v>
      </c>
    </row>
    <row r="638" spans="1:11" x14ac:dyDescent="0.2">
      <c r="A638">
        <v>621</v>
      </c>
      <c r="B638" s="12">
        <v>-0.64842290950000003</v>
      </c>
      <c r="C638" s="12">
        <v>1.3781027259</v>
      </c>
      <c r="D638" s="12">
        <v>-0.35861211050000003</v>
      </c>
      <c r="E638" s="12">
        <v>-0.62096543800000004</v>
      </c>
      <c r="F638" s="12">
        <v>-0.94549254800000004</v>
      </c>
      <c r="G638" s="12">
        <v>-7.5839516499999995E-2</v>
      </c>
      <c r="H638" s="12">
        <v>-1.7025143100000001E-2</v>
      </c>
      <c r="I638" s="12">
        <v>-1.0226798800000001E-2</v>
      </c>
      <c r="J638" s="12">
        <v>-0.27358129710000001</v>
      </c>
      <c r="K638" s="12">
        <v>0.1187345304</v>
      </c>
    </row>
    <row r="639" spans="1:11" x14ac:dyDescent="0.2">
      <c r="A639">
        <v>622</v>
      </c>
      <c r="B639" s="12">
        <v>0.11577750169999999</v>
      </c>
      <c r="C639" s="12">
        <v>-0.41902452530000001</v>
      </c>
      <c r="D639" s="12">
        <v>-0.66549265430000004</v>
      </c>
      <c r="E639" s="12">
        <v>0.1271596103</v>
      </c>
      <c r="F639" s="12">
        <v>0.96273272519999997</v>
      </c>
      <c r="G639" s="12">
        <v>0.50333543359999999</v>
      </c>
      <c r="H639" s="12">
        <v>-1.6208483758000001</v>
      </c>
      <c r="I639" s="12">
        <v>-0.98084535679999996</v>
      </c>
      <c r="J639" s="12">
        <v>-0.2866646578</v>
      </c>
      <c r="K639" s="12">
        <v>2.4106110246000001</v>
      </c>
    </row>
    <row r="640" spans="1:11" x14ac:dyDescent="0.2">
      <c r="A640">
        <v>623</v>
      </c>
      <c r="B640" s="12">
        <v>1.4941961518</v>
      </c>
      <c r="C640" s="12">
        <v>-0.90037666000000005</v>
      </c>
      <c r="D640" s="12">
        <v>0.94108680700000003</v>
      </c>
      <c r="E640" s="12">
        <v>-0.92656920340000004</v>
      </c>
      <c r="F640" s="12">
        <v>0.1043953871</v>
      </c>
      <c r="G640" s="12">
        <v>-1.1472451657</v>
      </c>
      <c r="H640" s="12">
        <v>-1.0351633534</v>
      </c>
      <c r="I640" s="12">
        <v>0.4895811491</v>
      </c>
      <c r="J640" s="12">
        <v>0.3964079459</v>
      </c>
      <c r="K640" s="12">
        <v>1.1422657330999999</v>
      </c>
    </row>
    <row r="641" spans="1:11" x14ac:dyDescent="0.2">
      <c r="A641">
        <v>624</v>
      </c>
      <c r="B641" s="12">
        <v>-0.25923229889999999</v>
      </c>
      <c r="C641" s="12">
        <v>2.1002923873000001</v>
      </c>
      <c r="D641" s="12">
        <v>0.1054653279</v>
      </c>
      <c r="E641" s="12">
        <v>6.5960609599999998E-2</v>
      </c>
      <c r="F641" s="12">
        <v>0.58559117380000003</v>
      </c>
      <c r="G641" s="12">
        <v>-4.1381247400000001E-2</v>
      </c>
      <c r="H641" s="12">
        <v>4.7006923700000001E-2</v>
      </c>
      <c r="I641" s="12">
        <v>1.2505512099999999E-2</v>
      </c>
      <c r="J641" s="12">
        <v>-1.4171002723999999</v>
      </c>
      <c r="K641" s="12">
        <v>-1.0350669320000001</v>
      </c>
    </row>
    <row r="642" spans="1:11" x14ac:dyDescent="0.2">
      <c r="A642">
        <v>625</v>
      </c>
      <c r="B642" s="12">
        <v>0.48866780980000002</v>
      </c>
      <c r="C642" s="12">
        <v>1.513980101</v>
      </c>
      <c r="D642" s="12">
        <v>0.68749892319999995</v>
      </c>
      <c r="E642" s="12">
        <v>-1.7434664491</v>
      </c>
      <c r="F642" s="12">
        <v>-1.8561216367</v>
      </c>
      <c r="G642" s="12">
        <v>0.76506520460000005</v>
      </c>
      <c r="H642" s="12">
        <v>2.3697978171999998</v>
      </c>
      <c r="I642" s="12">
        <v>0.31176716869999999</v>
      </c>
      <c r="J642" s="12">
        <v>-1.0536696594999999</v>
      </c>
      <c r="K642" s="12">
        <v>0.67217435240000001</v>
      </c>
    </row>
    <row r="643" spans="1:11" x14ac:dyDescent="0.2">
      <c r="A643">
        <v>626</v>
      </c>
      <c r="B643" s="12">
        <v>1.6023666200000002E-2</v>
      </c>
      <c r="C643" s="12">
        <v>-0.89759207240000005</v>
      </c>
      <c r="D643" s="12">
        <v>1.4131733153999999</v>
      </c>
      <c r="E643" s="12">
        <v>-0.64790536899999995</v>
      </c>
      <c r="F643" s="12">
        <v>-0.7371323407</v>
      </c>
      <c r="G643" s="12">
        <v>2.7724885720999999</v>
      </c>
      <c r="H643" s="12">
        <v>0.74394244809999999</v>
      </c>
      <c r="I643" s="12">
        <v>1.4651211224</v>
      </c>
      <c r="J643" s="12">
        <v>0.1619206165</v>
      </c>
      <c r="K643" s="12">
        <v>-0.13627617550000001</v>
      </c>
    </row>
    <row r="644" spans="1:11" x14ac:dyDescent="0.2">
      <c r="A644">
        <v>627</v>
      </c>
      <c r="B644" s="12">
        <v>1.2214989983</v>
      </c>
      <c r="C644" s="12">
        <v>2.0326775929999998</v>
      </c>
      <c r="D644" s="12">
        <v>-1.0269925618</v>
      </c>
      <c r="E644" s="12">
        <v>-0.31308075660000001</v>
      </c>
      <c r="F644" s="12">
        <v>0.7346664597</v>
      </c>
      <c r="G644" s="12">
        <v>0.37650213929999998</v>
      </c>
      <c r="H644" s="12">
        <v>-0.1108610248</v>
      </c>
      <c r="I644" s="12">
        <v>0.89613950529999997</v>
      </c>
      <c r="J644" s="12">
        <v>-0.31149691070000002</v>
      </c>
      <c r="K644" s="12">
        <v>-0.97348700710000002</v>
      </c>
    </row>
    <row r="645" spans="1:11" x14ac:dyDescent="0.2">
      <c r="A645">
        <v>628</v>
      </c>
      <c r="B645" s="12">
        <v>0.76416379079999996</v>
      </c>
      <c r="C645" s="12">
        <v>-0.68474562890000001</v>
      </c>
      <c r="D645" s="12">
        <v>0.4969553665</v>
      </c>
      <c r="E645" s="12">
        <v>-0.56428753970000001</v>
      </c>
      <c r="F645" s="12">
        <v>1.0489997583999999</v>
      </c>
      <c r="G645" s="12">
        <v>0.20290317490000001</v>
      </c>
      <c r="H645" s="12">
        <v>-9.7999834999999993E-2</v>
      </c>
      <c r="I645" s="12">
        <v>0.65722033540000002</v>
      </c>
      <c r="J645" s="12">
        <v>-2.4134720058000001</v>
      </c>
      <c r="K645" s="12">
        <v>4.5529376000000002E-3</v>
      </c>
    </row>
    <row r="646" spans="1:11" x14ac:dyDescent="0.2">
      <c r="A646">
        <v>629</v>
      </c>
      <c r="B646" s="12">
        <v>1.3144296871000001</v>
      </c>
      <c r="C646" s="12">
        <v>-1.4106721322</v>
      </c>
      <c r="D646" s="12">
        <v>-1.0394582786</v>
      </c>
      <c r="E646" s="12">
        <v>-0.24014949469999999</v>
      </c>
      <c r="F646" s="12">
        <v>0.1103342633</v>
      </c>
      <c r="G646" s="12">
        <v>-0.70162805090000002</v>
      </c>
      <c r="H646" s="12">
        <v>-1.3627359903</v>
      </c>
      <c r="I646" s="12">
        <v>1.50147388</v>
      </c>
      <c r="J646" s="12">
        <v>1.4545271053</v>
      </c>
      <c r="K646" s="12">
        <v>-0.90484136159999995</v>
      </c>
    </row>
    <row r="647" spans="1:11" x14ac:dyDescent="0.2">
      <c r="A647">
        <v>630</v>
      </c>
      <c r="B647" s="12">
        <v>0.80410405409999997</v>
      </c>
      <c r="C647" s="12">
        <v>-0.94568797049999997</v>
      </c>
      <c r="D647" s="12">
        <v>-0.84326374209999999</v>
      </c>
      <c r="E647" s="12">
        <v>-0.52964594899999995</v>
      </c>
      <c r="F647" s="12">
        <v>-0.34910051549999999</v>
      </c>
      <c r="G647" s="12">
        <v>1.6844885891000001</v>
      </c>
      <c r="H647" s="12">
        <v>-0.31059387259999999</v>
      </c>
      <c r="I647" s="12">
        <v>-0.57389349479999996</v>
      </c>
      <c r="J647" s="12">
        <v>0.1415092865</v>
      </c>
      <c r="K647" s="12">
        <v>0.32566292099999999</v>
      </c>
    </row>
    <row r="648" spans="1:11" x14ac:dyDescent="0.2">
      <c r="A648">
        <v>631</v>
      </c>
      <c r="B648" s="12">
        <v>-0.80922322150000003</v>
      </c>
      <c r="C648" s="12">
        <v>-1.2769421317</v>
      </c>
      <c r="D648" s="12">
        <v>-1.3092833625</v>
      </c>
      <c r="E648" s="12">
        <v>1.4587528004000001</v>
      </c>
      <c r="F648" s="12">
        <v>-8.0388481000000008E-3</v>
      </c>
      <c r="G648" s="12">
        <v>0.2035212029</v>
      </c>
      <c r="H648" s="12">
        <v>1.0810454043</v>
      </c>
      <c r="I648" s="12">
        <v>0.5523130342</v>
      </c>
      <c r="J648" s="12">
        <v>0.1461103235</v>
      </c>
      <c r="K648" s="12">
        <v>-0.69126143600000001</v>
      </c>
    </row>
    <row r="649" spans="1:11" x14ac:dyDescent="0.2">
      <c r="A649">
        <v>632</v>
      </c>
      <c r="B649" s="12">
        <v>0.67696997759999999</v>
      </c>
      <c r="C649" s="12">
        <v>0.44992460220000002</v>
      </c>
      <c r="D649" s="12">
        <v>-0.74324234739999995</v>
      </c>
      <c r="E649" s="12">
        <v>-0.291966683</v>
      </c>
      <c r="F649" s="12">
        <v>0.68265149059999997</v>
      </c>
      <c r="G649" s="12">
        <v>-0.29204654349999998</v>
      </c>
      <c r="H649" s="12">
        <v>0.3445983098</v>
      </c>
      <c r="I649" s="12">
        <v>3.3792647000000001E-3</v>
      </c>
      <c r="J649" s="12">
        <v>-4.9229197000000002E-3</v>
      </c>
      <c r="K649" s="12">
        <v>-0.27377549140000002</v>
      </c>
    </row>
    <row r="650" spans="1:11" x14ac:dyDescent="0.2">
      <c r="A650">
        <v>633</v>
      </c>
      <c r="B650" s="12">
        <v>-0.55777905220000001</v>
      </c>
      <c r="C650" s="12">
        <v>-0.5805333828</v>
      </c>
      <c r="D650" s="12">
        <v>1.3928677980999999</v>
      </c>
      <c r="E650" s="12">
        <v>1.2274150023999999</v>
      </c>
      <c r="F650" s="12">
        <v>1.4096470047</v>
      </c>
      <c r="G650" s="12">
        <v>-0.80366557039999997</v>
      </c>
      <c r="H650" s="12">
        <v>0.55033805309999995</v>
      </c>
      <c r="I650" s="12">
        <v>0.67623516189999999</v>
      </c>
      <c r="J650" s="12">
        <v>-0.6952873248</v>
      </c>
      <c r="K650" s="12">
        <v>0.29286192649999998</v>
      </c>
    </row>
    <row r="651" spans="1:11" x14ac:dyDescent="0.2">
      <c r="A651">
        <v>634</v>
      </c>
      <c r="B651" s="12">
        <v>1.6726131396999999</v>
      </c>
      <c r="C651" s="12">
        <v>0.79218014130000003</v>
      </c>
      <c r="D651" s="12">
        <v>-7.3247685899999998E-2</v>
      </c>
      <c r="E651" s="12">
        <v>1.0782098202999999</v>
      </c>
      <c r="F651" s="12">
        <v>-0.66205038949999995</v>
      </c>
      <c r="G651" s="12">
        <v>2.0055368869999999</v>
      </c>
      <c r="H651" s="12">
        <v>0.28238950889999997</v>
      </c>
      <c r="I651" s="12">
        <v>-0.3628165411</v>
      </c>
      <c r="J651" s="12">
        <v>-2.9018383570999999</v>
      </c>
      <c r="K651" s="12">
        <v>1.9861147508999999</v>
      </c>
    </row>
    <row r="652" spans="1:11" x14ac:dyDescent="0.2">
      <c r="A652">
        <v>635</v>
      </c>
      <c r="B652" s="12">
        <v>-0.96282660019999999</v>
      </c>
      <c r="C652" s="12">
        <v>1.2363206803</v>
      </c>
      <c r="D652" s="12">
        <v>-0.47154591010000002</v>
      </c>
      <c r="E652" s="12">
        <v>-1.4074189582000001</v>
      </c>
      <c r="F652" s="12">
        <v>-1.7265652442999999</v>
      </c>
      <c r="G652" s="12">
        <v>0.69490219779999995</v>
      </c>
      <c r="H652" s="12">
        <v>-0.1766630663</v>
      </c>
      <c r="I652" s="12">
        <v>-0.39878620399999998</v>
      </c>
      <c r="J652" s="12">
        <v>-2.3560600153000002</v>
      </c>
      <c r="K652" s="12">
        <v>-0.68906385420000005</v>
      </c>
    </row>
    <row r="653" spans="1:11" x14ac:dyDescent="0.2">
      <c r="A653">
        <v>636</v>
      </c>
      <c r="B653" s="12">
        <v>0.64354585190000002</v>
      </c>
      <c r="C653" s="12">
        <v>1.0425510481</v>
      </c>
      <c r="D653" s="12">
        <v>-0.69517528549999996</v>
      </c>
      <c r="E653" s="12">
        <v>0.3598980698</v>
      </c>
      <c r="F653" s="12">
        <v>1.5126442197000001</v>
      </c>
      <c r="G653" s="12">
        <v>-0.34896206899999999</v>
      </c>
      <c r="H653" s="12">
        <v>0.30663134060000002</v>
      </c>
      <c r="I653" s="12">
        <v>1.0031812932999999</v>
      </c>
      <c r="J653" s="12">
        <v>-1.5498751258000001</v>
      </c>
      <c r="K653" s="12">
        <v>-0.2290684462</v>
      </c>
    </row>
    <row r="654" spans="1:11" x14ac:dyDescent="0.2">
      <c r="A654">
        <v>637</v>
      </c>
      <c r="B654" s="12">
        <v>-0.70964605250000001</v>
      </c>
      <c r="C654" s="12">
        <v>0.69287113359999997</v>
      </c>
      <c r="D654" s="12">
        <v>-1.7752113902</v>
      </c>
      <c r="E654" s="12">
        <v>-9.1242328299999995E-2</v>
      </c>
      <c r="F654" s="12">
        <v>-1.2245186876</v>
      </c>
      <c r="G654" s="12">
        <v>-1.40091478E-2</v>
      </c>
      <c r="H654" s="12">
        <v>-0.59436706640000003</v>
      </c>
      <c r="I654" s="12">
        <v>1.1218282662000001</v>
      </c>
      <c r="J654" s="12">
        <v>-2.1676806078999999</v>
      </c>
      <c r="K654" s="12">
        <v>0.99121564250000005</v>
      </c>
    </row>
    <row r="655" spans="1:11" x14ac:dyDescent="0.2">
      <c r="A655">
        <v>638</v>
      </c>
      <c r="B655" s="12">
        <v>0.43816332559999999</v>
      </c>
      <c r="C655" s="12">
        <v>-0.55482492059999999</v>
      </c>
      <c r="D655" s="12">
        <v>-1.3296529521</v>
      </c>
      <c r="E655" s="12">
        <v>1.0604865593999999</v>
      </c>
      <c r="F655" s="12">
        <v>-5.1902824600000001E-2</v>
      </c>
      <c r="G655" s="12">
        <v>-0.81596801569999999</v>
      </c>
      <c r="H655" s="12">
        <v>-0.41703942630000002</v>
      </c>
      <c r="I655" s="12">
        <v>1.5056553463</v>
      </c>
      <c r="J655" s="12">
        <v>-0.1018606789</v>
      </c>
      <c r="K655" s="12">
        <v>-2.1546246895999999</v>
      </c>
    </row>
    <row r="656" spans="1:11" x14ac:dyDescent="0.2">
      <c r="A656">
        <v>639</v>
      </c>
      <c r="B656" s="12">
        <v>-0.8973704482</v>
      </c>
      <c r="C656" s="12">
        <v>1.4625279456</v>
      </c>
      <c r="D656" s="12">
        <v>-2.8749831900000002E-2</v>
      </c>
      <c r="E656" s="12">
        <v>0.4344608506</v>
      </c>
      <c r="F656" s="12">
        <v>-0.1621093632</v>
      </c>
      <c r="G656" s="12">
        <v>1.2774975180999999</v>
      </c>
      <c r="H656" s="12">
        <v>-0.9117495108</v>
      </c>
      <c r="I656" s="12">
        <v>-0.24717406750000001</v>
      </c>
      <c r="J656" s="12">
        <v>-1.0031724066000001</v>
      </c>
      <c r="K656" s="12">
        <v>0.35495059509999999</v>
      </c>
    </row>
    <row r="657" spans="1:11" x14ac:dyDescent="0.2">
      <c r="A657">
        <v>640</v>
      </c>
      <c r="B657" s="12">
        <v>0.15226488560000001</v>
      </c>
      <c r="C657" s="12">
        <v>0.25418413989999999</v>
      </c>
      <c r="D657" s="12">
        <v>-0.7558724013</v>
      </c>
      <c r="E657" s="12">
        <v>0.36550552489999999</v>
      </c>
      <c r="F657" s="12">
        <v>-0.1326486281</v>
      </c>
      <c r="G657" s="12">
        <v>1.7263379821</v>
      </c>
      <c r="H657" s="12">
        <v>0.4680293351</v>
      </c>
      <c r="I657" s="12">
        <v>0.42814170629999998</v>
      </c>
      <c r="J657" s="12">
        <v>-0.60143340629999997</v>
      </c>
      <c r="K657" s="12">
        <v>0.75538618290000004</v>
      </c>
    </row>
    <row r="658" spans="1:11" x14ac:dyDescent="0.2">
      <c r="A658">
        <v>641</v>
      </c>
      <c r="B658" s="12">
        <v>0.14926697799999999</v>
      </c>
      <c r="C658" s="12">
        <v>-1.1731938759</v>
      </c>
      <c r="D658" s="12">
        <v>0.36577913369999998</v>
      </c>
      <c r="E658" s="12">
        <v>-0.2395320286</v>
      </c>
      <c r="F658" s="12">
        <v>0.2039504462</v>
      </c>
      <c r="G658" s="12">
        <v>2.4635252600000001E-2</v>
      </c>
      <c r="H658" s="12">
        <v>0.548588454</v>
      </c>
      <c r="I658" s="12">
        <v>0.315095968</v>
      </c>
      <c r="J658" s="12">
        <v>0.1669320598</v>
      </c>
      <c r="K658" s="12">
        <v>-0.2248034045</v>
      </c>
    </row>
    <row r="659" spans="1:11" x14ac:dyDescent="0.2">
      <c r="A659">
        <v>642</v>
      </c>
      <c r="B659" s="12">
        <v>0.13148331090000001</v>
      </c>
      <c r="C659" s="12">
        <v>-0.57536790670000004</v>
      </c>
      <c r="D659" s="12">
        <v>1.6588646827</v>
      </c>
      <c r="E659" s="12">
        <v>-0.40728127920000001</v>
      </c>
      <c r="F659" s="12">
        <v>-0.26622139459999999</v>
      </c>
      <c r="G659" s="12">
        <v>0.3432238454</v>
      </c>
      <c r="H659" s="12">
        <v>-0.98538212420000004</v>
      </c>
      <c r="I659" s="12">
        <v>0.79292875249999994</v>
      </c>
      <c r="J659" s="12">
        <v>0.31550212170000003</v>
      </c>
      <c r="K659" s="12">
        <v>1.1484875381999999</v>
      </c>
    </row>
    <row r="660" spans="1:11" x14ac:dyDescent="0.2">
      <c r="A660">
        <v>643</v>
      </c>
      <c r="B660" s="12">
        <v>0.36996536340000002</v>
      </c>
      <c r="C660" s="12">
        <v>9.9619940700000006E-2</v>
      </c>
      <c r="D660" s="12">
        <v>0.31647870680000001</v>
      </c>
      <c r="E660" s="12">
        <v>1.9074913979999999</v>
      </c>
      <c r="F660" s="12">
        <v>-0.56200277050000003</v>
      </c>
      <c r="G660" s="12">
        <v>0.63744914029999999</v>
      </c>
      <c r="H660" s="12">
        <v>0.96583939360000004</v>
      </c>
      <c r="I660" s="12">
        <v>0.7361640827</v>
      </c>
      <c r="J660" s="12">
        <v>-0.35125740919999998</v>
      </c>
      <c r="K660" s="12">
        <v>-1.2177408247999999</v>
      </c>
    </row>
    <row r="661" spans="1:11" x14ac:dyDescent="0.2">
      <c r="A661">
        <v>644</v>
      </c>
      <c r="B661" s="12">
        <v>0.3028487601</v>
      </c>
      <c r="C661" s="12">
        <v>2.0287790217000001</v>
      </c>
      <c r="D661" s="12">
        <v>1.1592948217000001</v>
      </c>
      <c r="E661" s="12">
        <v>-0.29722315690000001</v>
      </c>
      <c r="F661" s="12">
        <v>-0.4156721263</v>
      </c>
      <c r="G661" s="12">
        <v>0.1144191772</v>
      </c>
      <c r="H661" s="12">
        <v>-0.44561083200000001</v>
      </c>
      <c r="I661" s="12">
        <v>0.62577797219999998</v>
      </c>
      <c r="J661" s="12">
        <v>0.64926593970000002</v>
      </c>
      <c r="K661" s="12">
        <v>5.3016452399999997E-2</v>
      </c>
    </row>
    <row r="662" spans="1:11" x14ac:dyDescent="0.2">
      <c r="A662">
        <v>645</v>
      </c>
      <c r="B662" s="12">
        <v>0.41277019660000003</v>
      </c>
      <c r="C662" s="12">
        <v>8.6353451900000003E-2</v>
      </c>
      <c r="D662" s="12">
        <v>0.74989606019999999</v>
      </c>
      <c r="E662" s="12">
        <v>-1.4910838549000001</v>
      </c>
      <c r="F662" s="12">
        <v>-0.13167690830000001</v>
      </c>
      <c r="G662" s="12">
        <v>1.1572522782000001</v>
      </c>
      <c r="H662" s="12">
        <v>0.27814167690000002</v>
      </c>
      <c r="I662" s="12">
        <v>1.3528461945000001</v>
      </c>
      <c r="J662" s="12">
        <v>-0.36479639740000003</v>
      </c>
      <c r="K662" s="12">
        <v>-1.5139419738</v>
      </c>
    </row>
    <row r="663" spans="1:11" x14ac:dyDescent="0.2">
      <c r="A663">
        <v>646</v>
      </c>
      <c r="B663" s="12">
        <v>-3.91061594E-2</v>
      </c>
      <c r="C663" s="12">
        <v>1.9974176775000001</v>
      </c>
      <c r="D663" s="12">
        <v>2.7218051596000001</v>
      </c>
      <c r="E663" s="12">
        <v>0.10630051259999999</v>
      </c>
      <c r="F663" s="12">
        <v>-1.2533472372000001</v>
      </c>
      <c r="G663" s="12">
        <v>0.66185349019999995</v>
      </c>
      <c r="H663" s="12">
        <v>0.12849844120000001</v>
      </c>
      <c r="I663" s="12">
        <v>-1.6168296782</v>
      </c>
      <c r="J663" s="12">
        <v>0.1317998034</v>
      </c>
      <c r="K663" s="12">
        <v>0.82383641839999999</v>
      </c>
    </row>
    <row r="664" spans="1:11" x14ac:dyDescent="0.2">
      <c r="A664">
        <v>647</v>
      </c>
      <c r="B664" s="12">
        <v>-2.1883917892999998</v>
      </c>
      <c r="C664" s="12">
        <v>-1.169366959</v>
      </c>
      <c r="D664" s="12">
        <v>-0.37581365579999998</v>
      </c>
      <c r="E664" s="12">
        <v>-1.1039574013</v>
      </c>
      <c r="F664" s="12">
        <v>-0.30126688670000001</v>
      </c>
      <c r="G664" s="12">
        <v>0.75229397600000003</v>
      </c>
      <c r="H664" s="12">
        <v>1.3195079812999999</v>
      </c>
      <c r="I664" s="12">
        <v>-0.3864248173</v>
      </c>
      <c r="J664" s="12">
        <v>-0.93596754339999999</v>
      </c>
      <c r="K664" s="12">
        <v>2.6227874195999998</v>
      </c>
    </row>
    <row r="665" spans="1:11" x14ac:dyDescent="0.2">
      <c r="A665">
        <v>648</v>
      </c>
      <c r="B665" s="12">
        <v>-0.75152571189999995</v>
      </c>
      <c r="C665" s="12">
        <v>-0.62113558440000005</v>
      </c>
      <c r="D665" s="12">
        <v>-0.16948762589999999</v>
      </c>
      <c r="E665" s="12">
        <v>1.3388510715999999</v>
      </c>
      <c r="F665" s="12">
        <v>0.80710431069999999</v>
      </c>
      <c r="G665" s="12">
        <v>1.3956519037999999</v>
      </c>
      <c r="H665" s="12">
        <v>-0.81027982320000003</v>
      </c>
      <c r="I665" s="12">
        <v>-9.1944304000000001E-3</v>
      </c>
      <c r="J665" s="12">
        <v>-0.22473928030000001</v>
      </c>
      <c r="K665" s="12">
        <v>0.40273172410000002</v>
      </c>
    </row>
    <row r="666" spans="1:11" x14ac:dyDescent="0.2">
      <c r="A666">
        <v>649</v>
      </c>
      <c r="B666" s="12">
        <v>2.6165768800999998</v>
      </c>
      <c r="C666" s="12">
        <v>-0.56844436639999996</v>
      </c>
      <c r="D666" s="12">
        <v>0.13313557819999999</v>
      </c>
      <c r="E666" s="12">
        <v>0.48581476959999997</v>
      </c>
      <c r="F666" s="12">
        <v>-0.91477880430000003</v>
      </c>
      <c r="G666" s="12">
        <v>0.52799734139999999</v>
      </c>
      <c r="H666" s="12">
        <v>1.1675965954</v>
      </c>
      <c r="I666" s="12">
        <v>-1.3296119675</v>
      </c>
      <c r="J666" s="12">
        <v>0.54978564460000001</v>
      </c>
      <c r="K666" s="12">
        <v>1.3691009793</v>
      </c>
    </row>
    <row r="667" spans="1:11" x14ac:dyDescent="0.2">
      <c r="A667">
        <v>650</v>
      </c>
      <c r="B667" s="12">
        <v>-1.1571334402</v>
      </c>
      <c r="C667" s="12">
        <v>-1.0229583057</v>
      </c>
      <c r="D667" s="12">
        <v>1.2694499943999999</v>
      </c>
      <c r="E667" s="12">
        <v>3.0290856500000001E-2</v>
      </c>
      <c r="F667" s="12">
        <v>2.1449884664000001</v>
      </c>
      <c r="G667" s="12">
        <v>0.78959492860000002</v>
      </c>
      <c r="H667" s="12">
        <v>1.1227110534</v>
      </c>
      <c r="I667" s="12">
        <v>-0.89509339099999996</v>
      </c>
      <c r="J667" s="12">
        <v>-1.8383867151</v>
      </c>
      <c r="K667" s="12">
        <v>-0.20394206470000001</v>
      </c>
    </row>
    <row r="668" spans="1:11" x14ac:dyDescent="0.2">
      <c r="A668">
        <v>651</v>
      </c>
      <c r="B668" s="12">
        <v>-0.27703934990000001</v>
      </c>
      <c r="C668" s="12">
        <v>-1.2394095511000001</v>
      </c>
      <c r="D668" s="12">
        <v>-0.59524372530000003</v>
      </c>
      <c r="E668" s="12">
        <v>0.34495093269999999</v>
      </c>
      <c r="F668" s="12">
        <v>-1.0300281411000001</v>
      </c>
      <c r="G668" s="12">
        <v>-0.70931397149999997</v>
      </c>
      <c r="H668" s="12">
        <v>0.20131028949999999</v>
      </c>
      <c r="I668" s="12">
        <v>0.53769471629999999</v>
      </c>
      <c r="J668" s="12">
        <v>-1.4501773487</v>
      </c>
      <c r="K668" s="12">
        <v>-0.4270279099</v>
      </c>
    </row>
    <row r="669" spans="1:11" x14ac:dyDescent="0.2">
      <c r="A669">
        <v>652</v>
      </c>
      <c r="B669" s="12">
        <v>-1.6280055454</v>
      </c>
      <c r="C669" s="12">
        <v>-1.4324631993000001</v>
      </c>
      <c r="D669" s="12">
        <v>0.85505801889999999</v>
      </c>
      <c r="E669" s="12">
        <v>-1.3548049216</v>
      </c>
      <c r="F669" s="12">
        <v>0.3522325503</v>
      </c>
      <c r="G669" s="12">
        <v>-0.3884571241</v>
      </c>
      <c r="H669" s="12">
        <v>2.2434881405999998</v>
      </c>
      <c r="I669" s="12">
        <v>1.2261823784000001</v>
      </c>
      <c r="J669" s="12">
        <v>0.75857668749999996</v>
      </c>
      <c r="K669" s="12">
        <v>-1.4918081115999999</v>
      </c>
    </row>
    <row r="670" spans="1:11" x14ac:dyDescent="0.2">
      <c r="A670">
        <v>653</v>
      </c>
      <c r="B670" s="12">
        <v>3.0921428070000001</v>
      </c>
      <c r="C670" s="12">
        <v>-0.77016821950000003</v>
      </c>
      <c r="D670" s="12">
        <v>1.4635439375999999</v>
      </c>
      <c r="E670" s="12">
        <v>-0.12851624340000001</v>
      </c>
      <c r="F670" s="12">
        <v>0.55362987129999996</v>
      </c>
      <c r="G670" s="12">
        <v>0.14832541499999999</v>
      </c>
      <c r="H670" s="12">
        <v>-3.9314982700000001E-2</v>
      </c>
      <c r="I670" s="12">
        <v>-1.4581753</v>
      </c>
      <c r="J670" s="12">
        <v>-2.7105045007999999</v>
      </c>
      <c r="K670" s="12">
        <v>-0.1950597141</v>
      </c>
    </row>
    <row r="671" spans="1:11" x14ac:dyDescent="0.2">
      <c r="A671">
        <v>654</v>
      </c>
      <c r="B671" s="12">
        <v>0.40254023760000002</v>
      </c>
      <c r="C671" s="12">
        <v>1.3355479199999999E-2</v>
      </c>
      <c r="D671" s="12">
        <v>-1.0409595275000001</v>
      </c>
      <c r="E671" s="12">
        <v>-2.1317937325999998</v>
      </c>
      <c r="F671" s="12">
        <v>0.44015621290000001</v>
      </c>
      <c r="G671" s="12">
        <v>0.39279734589999998</v>
      </c>
      <c r="H671" s="12">
        <v>-1.1319550601999999</v>
      </c>
      <c r="I671" s="12">
        <v>9.0205288300000006E-2</v>
      </c>
      <c r="J671" s="12">
        <v>2.3969009823</v>
      </c>
      <c r="K671" s="12">
        <v>5.4122798899999998E-2</v>
      </c>
    </row>
    <row r="672" spans="1:11" x14ac:dyDescent="0.2">
      <c r="A672">
        <v>655</v>
      </c>
      <c r="B672" s="12">
        <v>-0.44575359370000001</v>
      </c>
      <c r="C672" s="12">
        <v>0.81641310339999995</v>
      </c>
      <c r="D672" s="12">
        <v>0.38596931169999998</v>
      </c>
      <c r="E672" s="12">
        <v>-0.78026658010000005</v>
      </c>
      <c r="F672" s="12">
        <v>-7.32603005E-2</v>
      </c>
      <c r="G672" s="12">
        <v>-1.4135391932000001</v>
      </c>
      <c r="H672" s="12">
        <v>0.5180885435</v>
      </c>
      <c r="I672" s="12">
        <v>0.70538196590000002</v>
      </c>
      <c r="J672" s="12">
        <v>2.44314853E-2</v>
      </c>
      <c r="K672" s="12">
        <v>2.1775274441999999</v>
      </c>
    </row>
    <row r="673" spans="1:11" x14ac:dyDescent="0.2">
      <c r="A673">
        <v>656</v>
      </c>
      <c r="B673" s="12">
        <v>-0.69300415370000001</v>
      </c>
      <c r="C673" s="12">
        <v>0.3241153115</v>
      </c>
      <c r="D673" s="12">
        <v>-0.30194642249999998</v>
      </c>
      <c r="E673" s="12">
        <v>0.60676122840000002</v>
      </c>
      <c r="F673" s="12">
        <v>1.2759486944</v>
      </c>
      <c r="G673" s="12">
        <v>-1.5510332431</v>
      </c>
      <c r="H673" s="12">
        <v>-0.1060942113</v>
      </c>
      <c r="I673" s="12">
        <v>-8.7242645399999999E-2</v>
      </c>
      <c r="J673" s="12">
        <v>-0.48119417050000002</v>
      </c>
      <c r="K673" s="12">
        <v>-0.6911233443</v>
      </c>
    </row>
    <row r="674" spans="1:11" x14ac:dyDescent="0.2">
      <c r="A674">
        <v>657</v>
      </c>
      <c r="B674" s="12">
        <v>-0.28933814499999999</v>
      </c>
      <c r="C674" s="12">
        <v>-0.33094991620000003</v>
      </c>
      <c r="D674" s="12">
        <v>-0.94626606930000001</v>
      </c>
      <c r="E674" s="12">
        <v>0.56916743719999996</v>
      </c>
      <c r="F674" s="12">
        <v>-0.91006609390000004</v>
      </c>
      <c r="G674" s="12">
        <v>1.3281647399000001</v>
      </c>
      <c r="H674" s="12">
        <v>-0.12981512889999999</v>
      </c>
      <c r="I674" s="12">
        <v>-0.34015763580000002</v>
      </c>
      <c r="J674" s="12">
        <v>0.26149879279999999</v>
      </c>
      <c r="K674" s="12">
        <v>2.3901757262999999</v>
      </c>
    </row>
    <row r="675" spans="1:11" x14ac:dyDescent="0.2">
      <c r="A675">
        <v>658</v>
      </c>
      <c r="B675" s="12">
        <v>0.31119182849999999</v>
      </c>
      <c r="C675" s="12">
        <v>8.7947909800000001E-2</v>
      </c>
      <c r="D675" s="12">
        <v>-0.15567341500000001</v>
      </c>
      <c r="E675" s="12">
        <v>1.9514911962999999</v>
      </c>
      <c r="F675" s="12">
        <v>1.4373972012</v>
      </c>
      <c r="G675" s="12">
        <v>-0.81830479450000004</v>
      </c>
      <c r="H675" s="12">
        <v>-0.99915247039999999</v>
      </c>
      <c r="I675" s="12">
        <v>-0.95692709549999999</v>
      </c>
      <c r="J675" s="12">
        <v>0.61855116789999998</v>
      </c>
      <c r="K675" s="12">
        <v>-0.1727426074</v>
      </c>
    </row>
    <row r="676" spans="1:11" x14ac:dyDescent="0.2">
      <c r="A676">
        <v>659</v>
      </c>
      <c r="B676" s="12">
        <v>-7.1906869999999998E-2</v>
      </c>
      <c r="C676" s="12">
        <v>-1.3554622992000001</v>
      </c>
      <c r="D676" s="12">
        <v>-0.72143695220000004</v>
      </c>
      <c r="E676" s="12">
        <v>-1.1100024100999999</v>
      </c>
      <c r="F676" s="12">
        <v>-1.1185555937</v>
      </c>
      <c r="G676" s="12">
        <v>-1.2181817720000001</v>
      </c>
      <c r="H676" s="12">
        <v>-0.2019224506</v>
      </c>
      <c r="I676" s="12">
        <v>-0.31852248300000002</v>
      </c>
      <c r="J676" s="12">
        <v>2.1364275039999998</v>
      </c>
      <c r="K676" s="12">
        <v>0.59651363099999999</v>
      </c>
    </row>
    <row r="677" spans="1:11" x14ac:dyDescent="0.2">
      <c r="A677">
        <v>660</v>
      </c>
      <c r="B677" s="12">
        <v>-0.51745474250000001</v>
      </c>
      <c r="C677" s="12">
        <v>0.22459966819999999</v>
      </c>
      <c r="D677" s="12">
        <v>-0.72838237979999998</v>
      </c>
      <c r="E677" s="12">
        <v>-0.56027645650000002</v>
      </c>
      <c r="F677" s="12">
        <v>2.3492715958999999</v>
      </c>
      <c r="G677" s="12">
        <v>-9.02458597E-2</v>
      </c>
      <c r="H677" s="12">
        <v>0.56653632580000002</v>
      </c>
      <c r="I677" s="12">
        <v>0.65128670619999995</v>
      </c>
      <c r="J677" s="12">
        <v>1.2301681643</v>
      </c>
      <c r="K677" s="12">
        <v>0.85820663460000002</v>
      </c>
    </row>
    <row r="678" spans="1:11" x14ac:dyDescent="0.2">
      <c r="A678">
        <v>661</v>
      </c>
      <c r="B678" s="12">
        <v>-0.2266940694</v>
      </c>
      <c r="C678" s="12">
        <v>-2.613166433</v>
      </c>
      <c r="D678" s="12">
        <v>2.0136177701000002</v>
      </c>
      <c r="E678" s="12">
        <v>1.2977290423000001</v>
      </c>
      <c r="F678" s="12">
        <v>0.4866283522</v>
      </c>
      <c r="G678" s="12">
        <v>-0.20645185529999999</v>
      </c>
      <c r="H678" s="12">
        <v>-0.50112641040000006</v>
      </c>
      <c r="I678" s="12">
        <v>-1.477304886</v>
      </c>
      <c r="J678" s="12">
        <v>0.60888034960000004</v>
      </c>
      <c r="K678" s="12">
        <v>1.47063882E-2</v>
      </c>
    </row>
    <row r="679" spans="1:11" x14ac:dyDescent="0.2">
      <c r="A679">
        <v>662</v>
      </c>
      <c r="B679" s="12">
        <v>2.7663192999999999E-2</v>
      </c>
      <c r="C679" s="12">
        <v>-0.48198413709999999</v>
      </c>
      <c r="D679" s="12">
        <v>1.1015428258</v>
      </c>
      <c r="E679" s="12">
        <v>-0.23406085469999999</v>
      </c>
      <c r="F679" s="12">
        <v>1.4243743918</v>
      </c>
      <c r="G679" s="12">
        <v>-0.1152234404</v>
      </c>
      <c r="H679" s="12">
        <v>-2.4750596248000001</v>
      </c>
      <c r="I679" s="12">
        <v>2.8422709476999999</v>
      </c>
      <c r="J679" s="12">
        <v>-1.7536545777999999</v>
      </c>
      <c r="K679" s="12">
        <v>-0.28910605680000001</v>
      </c>
    </row>
    <row r="680" spans="1:11" x14ac:dyDescent="0.2">
      <c r="A680">
        <v>663</v>
      </c>
      <c r="B680" s="12">
        <v>1.1772896494</v>
      </c>
      <c r="C680" s="12">
        <v>0.16197389770000001</v>
      </c>
      <c r="D680" s="12">
        <v>-1.0718367827999999</v>
      </c>
      <c r="E680" s="12">
        <v>-6.4172875599999998E-2</v>
      </c>
      <c r="F680" s="12">
        <v>0.38386316770000001</v>
      </c>
      <c r="G680" s="12">
        <v>0.4667116691</v>
      </c>
      <c r="H680" s="12">
        <v>0.61798344429999996</v>
      </c>
      <c r="I680" s="12">
        <v>1.4275930008</v>
      </c>
      <c r="J680" s="12">
        <v>0.1824129514</v>
      </c>
      <c r="K680" s="12">
        <v>-0.47243659669999999</v>
      </c>
    </row>
    <row r="681" spans="1:11" x14ac:dyDescent="0.2">
      <c r="A681">
        <v>664</v>
      </c>
      <c r="B681" s="12">
        <v>-0.59638680669999999</v>
      </c>
      <c r="C681" s="12">
        <v>1.9775666075</v>
      </c>
      <c r="D681" s="12">
        <v>-0.91850539360000005</v>
      </c>
      <c r="E681" s="12">
        <v>0.58810871139999998</v>
      </c>
      <c r="F681" s="12">
        <v>-0.77725236819999999</v>
      </c>
      <c r="G681" s="12">
        <v>-0.68162915810000002</v>
      </c>
      <c r="H681" s="12">
        <v>-0.57905261060000002</v>
      </c>
      <c r="I681" s="12">
        <v>1.2936634245</v>
      </c>
      <c r="J681" s="12">
        <v>0.54249110730000005</v>
      </c>
      <c r="K681" s="12">
        <v>0.2221907961</v>
      </c>
    </row>
    <row r="682" spans="1:11" x14ac:dyDescent="0.2">
      <c r="A682">
        <v>665</v>
      </c>
      <c r="B682" s="12">
        <v>-0.32643549760000001</v>
      </c>
      <c r="C682" s="12">
        <v>1.5932003126000001</v>
      </c>
      <c r="D682" s="12">
        <v>-6.3989968699999997E-2</v>
      </c>
      <c r="E682" s="12">
        <v>-0.91772304410000005</v>
      </c>
      <c r="F682" s="12">
        <v>-0.1243984314</v>
      </c>
      <c r="G682" s="12">
        <v>-5.3390491599999999E-2</v>
      </c>
      <c r="H682" s="12">
        <v>0.21670147710000001</v>
      </c>
      <c r="I682" s="12">
        <v>-0.31913260939999999</v>
      </c>
      <c r="J682" s="12">
        <v>0.17995651609999999</v>
      </c>
      <c r="K682" s="12">
        <v>-0.51501867499999998</v>
      </c>
    </row>
    <row r="683" spans="1:11" x14ac:dyDescent="0.2">
      <c r="A683">
        <v>666</v>
      </c>
      <c r="B683" s="12">
        <v>-0.34022981009999997</v>
      </c>
      <c r="C683" s="12">
        <v>0.50391487930000001</v>
      </c>
      <c r="D683" s="12">
        <v>1.3815746782</v>
      </c>
      <c r="E683" s="12">
        <v>-0.82666777999999996</v>
      </c>
      <c r="F683" s="12">
        <v>0.78774363920000001</v>
      </c>
      <c r="G683" s="12">
        <v>-0.42357539490000001</v>
      </c>
      <c r="H683" s="12">
        <v>-0.2684612012</v>
      </c>
      <c r="I683" s="12">
        <v>1.6399655927000001</v>
      </c>
      <c r="J683" s="12">
        <v>1.324056452</v>
      </c>
      <c r="K683" s="12">
        <v>-1.0675691018</v>
      </c>
    </row>
    <row r="684" spans="1:11" x14ac:dyDescent="0.2">
      <c r="A684">
        <v>667</v>
      </c>
      <c r="B684" s="12">
        <v>-0.95388992480000001</v>
      </c>
      <c r="C684" s="12">
        <v>-0.38785400489999999</v>
      </c>
      <c r="D684" s="12">
        <v>0.63920869859999996</v>
      </c>
      <c r="E684" s="12">
        <v>-0.76070851709999998</v>
      </c>
      <c r="F684" s="12">
        <v>-1.7592731E-2</v>
      </c>
      <c r="G684" s="12">
        <v>-0.67017149399999998</v>
      </c>
      <c r="H684" s="12">
        <v>0.59040755990000005</v>
      </c>
      <c r="I684" s="12">
        <v>-0.5690121132</v>
      </c>
      <c r="J684" s="12">
        <v>-0.17836034680000001</v>
      </c>
      <c r="K684" s="12">
        <v>0.66691490360000005</v>
      </c>
    </row>
    <row r="685" spans="1:11" x14ac:dyDescent="0.2">
      <c r="A685">
        <v>668</v>
      </c>
      <c r="B685" s="12">
        <v>1.1081102484000001</v>
      </c>
      <c r="C685" s="12">
        <v>1.1134244790000001</v>
      </c>
      <c r="D685" s="12">
        <v>1.7296110679000001</v>
      </c>
      <c r="E685" s="12">
        <v>0.6236173881</v>
      </c>
      <c r="F685" s="12">
        <v>1.1524727573</v>
      </c>
      <c r="G685" s="12">
        <v>0.61196772740000005</v>
      </c>
      <c r="H685" s="12">
        <v>-5.1146815200000001E-2</v>
      </c>
      <c r="I685" s="12">
        <v>-0.53527137150000004</v>
      </c>
      <c r="J685" s="12">
        <v>-0.96997968219999997</v>
      </c>
      <c r="K685" s="12">
        <v>1.4095551660000001</v>
      </c>
    </row>
    <row r="686" spans="1:11" x14ac:dyDescent="0.2">
      <c r="A686">
        <v>669</v>
      </c>
      <c r="B686" s="12">
        <v>-2.6716255147000001</v>
      </c>
      <c r="C686" s="12">
        <v>1.29694318E-2</v>
      </c>
      <c r="D686" s="12">
        <v>1.2281403302</v>
      </c>
      <c r="E686" s="12">
        <v>-0.95704936340000002</v>
      </c>
      <c r="F686" s="12">
        <v>-1.0937353997000001</v>
      </c>
      <c r="G686" s="12">
        <v>0.1004480271</v>
      </c>
      <c r="H686" s="12">
        <v>-2.1171950557999999</v>
      </c>
      <c r="I686" s="12">
        <v>0.2412115333</v>
      </c>
      <c r="J686" s="12">
        <v>0.21097723390000001</v>
      </c>
      <c r="K686" s="12">
        <v>-1.0164912986000001</v>
      </c>
    </row>
    <row r="687" spans="1:11" x14ac:dyDescent="0.2">
      <c r="A687">
        <v>670</v>
      </c>
      <c r="B687" s="12">
        <v>7.5076035200000002E-2</v>
      </c>
      <c r="C687" s="12">
        <v>-0.54466934069999995</v>
      </c>
      <c r="D687" s="12">
        <v>0.47980086309999997</v>
      </c>
      <c r="E687" s="12">
        <v>-1.3402369214000001</v>
      </c>
      <c r="F687" s="12">
        <v>-0.1237087328</v>
      </c>
      <c r="G687" s="12">
        <v>0.79122294770000001</v>
      </c>
      <c r="H687" s="12">
        <v>-1.0282613513000001</v>
      </c>
      <c r="I687" s="12">
        <v>1.3329869732999999</v>
      </c>
      <c r="J687" s="12">
        <v>0.19911451790000001</v>
      </c>
      <c r="K687" s="12">
        <v>-1.6619191435</v>
      </c>
    </row>
    <row r="688" spans="1:11" x14ac:dyDescent="0.2">
      <c r="A688">
        <v>671</v>
      </c>
      <c r="B688" s="12">
        <v>0.34691848679999998</v>
      </c>
      <c r="C688" s="12">
        <v>3.0991655337999999</v>
      </c>
      <c r="D688" s="12">
        <v>-1.0092993916999999</v>
      </c>
      <c r="E688" s="12">
        <v>0.31108986170000003</v>
      </c>
      <c r="F688" s="12">
        <v>0.87943685940000005</v>
      </c>
      <c r="G688" s="12">
        <v>0.83778130200000001</v>
      </c>
      <c r="H688" s="12">
        <v>-0.94317586229999995</v>
      </c>
      <c r="I688" s="12">
        <v>3.4421846567999999</v>
      </c>
      <c r="J688" s="12">
        <v>-0.3262289089</v>
      </c>
      <c r="K688" s="12">
        <v>0.31786034520000001</v>
      </c>
    </row>
    <row r="689" spans="1:11" x14ac:dyDescent="0.2">
      <c r="A689">
        <v>672</v>
      </c>
      <c r="B689" s="12">
        <v>0.67260561789999995</v>
      </c>
      <c r="C689" s="12">
        <v>1.1905704553000001</v>
      </c>
      <c r="D689" s="12">
        <v>-0.84058666410000005</v>
      </c>
      <c r="E689" s="12">
        <v>-1.8539994729</v>
      </c>
      <c r="F689" s="12">
        <v>-1.0977156967999999</v>
      </c>
      <c r="G689" s="12">
        <v>-0.23529781429999999</v>
      </c>
      <c r="H689" s="12">
        <v>-0.93887119240000005</v>
      </c>
      <c r="I689" s="12">
        <v>0.86696159120000005</v>
      </c>
      <c r="J689" s="12">
        <v>2.9938646595999998</v>
      </c>
      <c r="K689" s="12">
        <v>-0.29059243200000001</v>
      </c>
    </row>
    <row r="690" spans="1:11" x14ac:dyDescent="0.2">
      <c r="A690">
        <v>673</v>
      </c>
      <c r="B690" s="12">
        <v>0.52669154920000005</v>
      </c>
      <c r="C690" s="12">
        <v>-0.2337854094</v>
      </c>
      <c r="D690" s="12">
        <v>-0.52348534830000004</v>
      </c>
      <c r="E690" s="12">
        <v>1.3705440386000001</v>
      </c>
      <c r="F690" s="12">
        <v>-0.55705048180000005</v>
      </c>
      <c r="G690" s="12">
        <v>-0.3214364851</v>
      </c>
      <c r="H690" s="12">
        <v>-0.29231869729999999</v>
      </c>
      <c r="I690" s="12">
        <v>-1.1969788743000001</v>
      </c>
      <c r="J690" s="12">
        <v>-9.7296855200000004E-2</v>
      </c>
      <c r="K690" s="12">
        <v>0.99395216939999997</v>
      </c>
    </row>
    <row r="691" spans="1:11" x14ac:dyDescent="0.2">
      <c r="A691">
        <v>674</v>
      </c>
      <c r="B691" s="12">
        <v>1.5624028245999999</v>
      </c>
      <c r="C691" s="12">
        <v>-0.30282659499999998</v>
      </c>
      <c r="D691" s="12">
        <v>-2.0732562438</v>
      </c>
      <c r="E691" s="12">
        <v>-1.0455406355000001</v>
      </c>
      <c r="F691" s="12">
        <v>-0.56080418759999995</v>
      </c>
      <c r="G691" s="12">
        <v>-0.79142890880000005</v>
      </c>
      <c r="H691" s="12">
        <v>0.27319791589999998</v>
      </c>
      <c r="I691" s="12">
        <v>-0.44714151299999999</v>
      </c>
      <c r="J691" s="12">
        <v>0.26778874949999998</v>
      </c>
      <c r="K691" s="12">
        <v>-1.0638086157</v>
      </c>
    </row>
    <row r="692" spans="1:11" x14ac:dyDescent="0.2">
      <c r="A692">
        <v>675</v>
      </c>
      <c r="B692" s="12">
        <v>-1.0891933897999999</v>
      </c>
      <c r="C692" s="12">
        <v>2.4127758817</v>
      </c>
      <c r="D692" s="12">
        <v>-0.91837348210000003</v>
      </c>
      <c r="E692" s="12">
        <v>0.81664422179999996</v>
      </c>
      <c r="F692" s="12">
        <v>-0.12728349010000001</v>
      </c>
      <c r="G692" s="12">
        <v>0.68539802409999995</v>
      </c>
      <c r="H692" s="12">
        <v>-0.94892389610000005</v>
      </c>
      <c r="I692" s="12">
        <v>1.4225510444</v>
      </c>
      <c r="J692" s="12">
        <v>-0.71170633599999999</v>
      </c>
      <c r="K692" s="12">
        <v>0.51926623569999997</v>
      </c>
    </row>
    <row r="693" spans="1:11" x14ac:dyDescent="0.2">
      <c r="A693">
        <v>676</v>
      </c>
      <c r="B693" s="12">
        <v>2.6797068211999999</v>
      </c>
      <c r="C693" s="12">
        <v>2.2162611917000001</v>
      </c>
      <c r="D693" s="12">
        <v>1.9983894054</v>
      </c>
      <c r="E693" s="12">
        <v>1.5300755451000001</v>
      </c>
      <c r="F693" s="12">
        <v>1.6438185076</v>
      </c>
      <c r="G693" s="12">
        <v>-0.12574252990000001</v>
      </c>
      <c r="H693" s="12">
        <v>-1.2375818503</v>
      </c>
      <c r="I693" s="12">
        <v>-0.87949631900000003</v>
      </c>
      <c r="J693" s="12">
        <v>-0.14375618470000001</v>
      </c>
      <c r="K693" s="12">
        <v>-2.4945512767000002</v>
      </c>
    </row>
    <row r="694" spans="1:11" x14ac:dyDescent="0.2">
      <c r="A694">
        <v>677</v>
      </c>
      <c r="B694" s="12">
        <v>-2.0522669339999999</v>
      </c>
      <c r="C694" s="12">
        <v>1.1822506610000001</v>
      </c>
      <c r="D694" s="12">
        <v>-0.58359950640000002</v>
      </c>
      <c r="E694" s="12">
        <v>-0.90974243389999998</v>
      </c>
      <c r="F694" s="12">
        <v>-0.2438361503</v>
      </c>
      <c r="G694" s="12">
        <v>0.52529016559999997</v>
      </c>
      <c r="H694" s="12">
        <v>1.1381463987</v>
      </c>
      <c r="I694" s="12">
        <v>-0.43844622529999999</v>
      </c>
      <c r="J694" s="12">
        <v>-1.2016799441999999</v>
      </c>
      <c r="K694" s="12">
        <v>1.3209892554</v>
      </c>
    </row>
    <row r="695" spans="1:11" x14ac:dyDescent="0.2">
      <c r="A695">
        <v>678</v>
      </c>
      <c r="B695" s="12">
        <v>-0.51252316509999996</v>
      </c>
      <c r="C695" s="12">
        <v>-1.69793772E-2</v>
      </c>
      <c r="D695" s="12">
        <v>0.82826224749999999</v>
      </c>
      <c r="E695" s="12">
        <v>0.90342302050000001</v>
      </c>
      <c r="F695" s="12">
        <v>2.71542816E-2</v>
      </c>
      <c r="G695" s="12">
        <v>1.2073194233</v>
      </c>
      <c r="H695" s="12">
        <v>-9.3722835000000004E-2</v>
      </c>
      <c r="I695" s="12">
        <v>0.53358208969999998</v>
      </c>
      <c r="J695" s="12">
        <v>-0.91831908169999998</v>
      </c>
      <c r="K695" s="12">
        <v>1.3555954156000001</v>
      </c>
    </row>
    <row r="696" spans="1:11" x14ac:dyDescent="0.2">
      <c r="A696">
        <v>679</v>
      </c>
      <c r="B696" s="12">
        <v>-0.1204086902</v>
      </c>
      <c r="C696" s="12">
        <v>0.32896036169999998</v>
      </c>
      <c r="D696" s="12">
        <v>1.2892451</v>
      </c>
      <c r="E696" s="12">
        <v>1.3925900819000001</v>
      </c>
      <c r="F696" s="12">
        <v>-1.8653628941</v>
      </c>
      <c r="G696" s="12">
        <v>0.20662644599999999</v>
      </c>
      <c r="H696" s="12">
        <v>-1.5276670156000001</v>
      </c>
      <c r="I696" s="12">
        <v>1.4844397567000001</v>
      </c>
      <c r="J696" s="12">
        <v>-1.6953531498000001</v>
      </c>
      <c r="K696" s="12">
        <v>0.3410527143</v>
      </c>
    </row>
    <row r="697" spans="1:11" x14ac:dyDescent="0.2">
      <c r="A697">
        <v>680</v>
      </c>
      <c r="B697" s="12">
        <v>2.0733495500000001E-2</v>
      </c>
      <c r="C697" s="12">
        <v>-0.54876026730000005</v>
      </c>
      <c r="D697" s="12">
        <v>-0.56963908429999999</v>
      </c>
      <c r="E697" s="12">
        <v>0.52030865950000005</v>
      </c>
      <c r="F697" s="12">
        <v>1.7585140302</v>
      </c>
      <c r="G697" s="12">
        <v>0.37518704739999997</v>
      </c>
      <c r="H697" s="12">
        <v>1.3294267984000001</v>
      </c>
      <c r="I697" s="12">
        <v>-4.2728280000000002E-3</v>
      </c>
      <c r="J697" s="12">
        <v>-1.1861614923999999</v>
      </c>
      <c r="K697" s="12">
        <v>0.4774333892</v>
      </c>
    </row>
    <row r="698" spans="1:11" x14ac:dyDescent="0.2">
      <c r="A698">
        <v>681</v>
      </c>
      <c r="B698" s="12">
        <v>1.33953669E-2</v>
      </c>
      <c r="C698" s="12">
        <v>-0.12576986609999999</v>
      </c>
      <c r="D698" s="12">
        <v>-0.95287816690000005</v>
      </c>
      <c r="E698" s="12">
        <v>1.9675517964</v>
      </c>
      <c r="F698" s="12">
        <v>0.88669689949999997</v>
      </c>
      <c r="G698" s="12">
        <v>-1.0537533364</v>
      </c>
      <c r="H698" s="12">
        <v>0.40218837629999998</v>
      </c>
      <c r="I698" s="12">
        <v>0.47710316590000001</v>
      </c>
      <c r="J698" s="12">
        <v>-1.0672528112999999</v>
      </c>
      <c r="K698" s="12">
        <v>-0.1028279303</v>
      </c>
    </row>
    <row r="699" spans="1:11" x14ac:dyDescent="0.2">
      <c r="A699">
        <v>682</v>
      </c>
      <c r="B699" s="12">
        <v>-1.5349956317</v>
      </c>
      <c r="C699" s="12">
        <v>0.30281905120000002</v>
      </c>
      <c r="D699" s="12">
        <v>-1.9517136025999999</v>
      </c>
      <c r="E699" s="12">
        <v>-0.84588265429999998</v>
      </c>
      <c r="F699" s="12">
        <v>-1.8835241025</v>
      </c>
      <c r="G699" s="12">
        <v>-1.3731725748000001</v>
      </c>
      <c r="H699" s="12">
        <v>-0.94975315159999996</v>
      </c>
      <c r="I699" s="12">
        <v>0.2929137664</v>
      </c>
      <c r="J699" s="12">
        <v>1.1612277689999999</v>
      </c>
      <c r="K699" s="12">
        <v>5.7891929999999998E-3</v>
      </c>
    </row>
    <row r="700" spans="1:11" x14ac:dyDescent="0.2">
      <c r="A700">
        <v>683</v>
      </c>
      <c r="B700" s="12">
        <v>0.60336332960000005</v>
      </c>
      <c r="C700" s="12">
        <v>1.0519753460000001</v>
      </c>
      <c r="D700" s="12">
        <v>-0.51452322139999995</v>
      </c>
      <c r="E700" s="12">
        <v>-0.86417430900000003</v>
      </c>
      <c r="F700" s="12">
        <v>-0.29796703499999999</v>
      </c>
      <c r="G700" s="12">
        <v>0.54600324629999997</v>
      </c>
      <c r="H700" s="12">
        <v>-1.8088655554999999</v>
      </c>
      <c r="I700" s="12">
        <v>0.6253437221</v>
      </c>
      <c r="J700" s="12">
        <v>-2.3015078559000002</v>
      </c>
      <c r="K700" s="12">
        <v>-0.43825845190000001</v>
      </c>
    </row>
    <row r="701" spans="1:11" x14ac:dyDescent="0.2">
      <c r="A701">
        <v>684</v>
      </c>
      <c r="B701" s="12">
        <v>0.69403307510000001</v>
      </c>
      <c r="C701" s="12">
        <v>-1.1879986695</v>
      </c>
      <c r="D701" s="12">
        <v>9.0722342600000005E-2</v>
      </c>
      <c r="E701" s="12">
        <v>-1.7892835963</v>
      </c>
      <c r="F701" s="12">
        <v>-0.72269161459999998</v>
      </c>
      <c r="G701" s="12">
        <v>1.3814953089999999</v>
      </c>
      <c r="H701" s="12">
        <v>-1.1628649980000001</v>
      </c>
      <c r="I701" s="12">
        <v>0.68363292480000004</v>
      </c>
      <c r="J701" s="12">
        <v>-7.4605265500000004E-2</v>
      </c>
      <c r="K701" s="12">
        <v>-0.5540101503</v>
      </c>
    </row>
    <row r="702" spans="1:11" x14ac:dyDescent="0.2">
      <c r="A702">
        <v>685</v>
      </c>
      <c r="B702" s="12">
        <v>0.63066756049999995</v>
      </c>
      <c r="C702" s="12">
        <v>1.3937391800000001E-2</v>
      </c>
      <c r="D702" s="12">
        <v>0.128882948</v>
      </c>
      <c r="E702" s="12">
        <v>-1.0368024174999999</v>
      </c>
      <c r="F702" s="12">
        <v>-1.1241990828999999</v>
      </c>
      <c r="G702" s="12">
        <v>-2.6909953622999998</v>
      </c>
      <c r="H702" s="12">
        <v>-1.3758204374</v>
      </c>
      <c r="I702" s="12">
        <v>0.32899420909999999</v>
      </c>
      <c r="J702" s="12">
        <v>-0.55239226669999997</v>
      </c>
      <c r="K702" s="12">
        <v>0.33549623839999998</v>
      </c>
    </row>
    <row r="703" spans="1:11" x14ac:dyDescent="0.2">
      <c r="A703">
        <v>686</v>
      </c>
      <c r="B703" s="12">
        <v>-2.1901083201999998</v>
      </c>
      <c r="C703" s="12">
        <v>0.54965094380000001</v>
      </c>
      <c r="D703" s="12">
        <v>-0.69776880340000003</v>
      </c>
      <c r="E703" s="12">
        <v>1.2923830069</v>
      </c>
      <c r="F703" s="12">
        <v>0.1006404258</v>
      </c>
      <c r="G703" s="12">
        <v>-0.63824037499999997</v>
      </c>
      <c r="H703" s="12">
        <v>-0.86693978279999995</v>
      </c>
      <c r="I703" s="12">
        <v>0.46561279950000001</v>
      </c>
      <c r="J703" s="12">
        <v>6.8538955600000007E-2</v>
      </c>
      <c r="K703" s="12">
        <v>-1.9403018358999999</v>
      </c>
    </row>
    <row r="704" spans="1:11" x14ac:dyDescent="0.2">
      <c r="A704">
        <v>687</v>
      </c>
      <c r="B704" s="12">
        <v>1.5177260400000001</v>
      </c>
      <c r="C704" s="12">
        <v>-2.0770766656999999</v>
      </c>
      <c r="D704" s="12">
        <v>0.79927245270000002</v>
      </c>
      <c r="E704" s="12">
        <v>-1.3904782265</v>
      </c>
      <c r="F704" s="12">
        <v>1.9487685216999999</v>
      </c>
      <c r="G704" s="12">
        <v>-0.1216704792</v>
      </c>
      <c r="H704" s="12">
        <v>0.44122459159999999</v>
      </c>
      <c r="I704" s="12">
        <v>-1.9251281481</v>
      </c>
      <c r="J704" s="12">
        <v>0.42123309730000003</v>
      </c>
      <c r="K704" s="12">
        <v>-1.9924879178999999</v>
      </c>
    </row>
    <row r="705" spans="1:11" x14ac:dyDescent="0.2">
      <c r="A705">
        <v>688</v>
      </c>
      <c r="B705" s="12">
        <v>0.61248682929999998</v>
      </c>
      <c r="C705" s="12">
        <v>-0.61955138949999999</v>
      </c>
      <c r="D705" s="12">
        <v>0.7294711975</v>
      </c>
      <c r="E705" s="12">
        <v>0.92494624700000005</v>
      </c>
      <c r="F705" s="12">
        <v>-0.74359935939999999</v>
      </c>
      <c r="G705" s="12">
        <v>-1.5741679441</v>
      </c>
      <c r="H705" s="12">
        <v>0.60150576420000001</v>
      </c>
      <c r="I705" s="12">
        <v>0.63600208439999995</v>
      </c>
      <c r="J705" s="12">
        <v>-0.47010125860000002</v>
      </c>
      <c r="K705" s="12">
        <v>1.0409994497999999</v>
      </c>
    </row>
    <row r="706" spans="1:11" x14ac:dyDescent="0.2">
      <c r="A706">
        <v>689</v>
      </c>
      <c r="B706" s="12">
        <v>1.2445128138999999</v>
      </c>
      <c r="C706" s="12">
        <v>-1.3588247900999999</v>
      </c>
      <c r="D706" s="12">
        <v>-1.0139557098</v>
      </c>
      <c r="E706" s="12">
        <v>-2.1527313229999998</v>
      </c>
      <c r="F706" s="12">
        <v>-0.81721213910000001</v>
      </c>
      <c r="G706" s="12">
        <v>0.64521274799999995</v>
      </c>
      <c r="H706" s="12">
        <v>-0.62724163070000005</v>
      </c>
      <c r="I706" s="12">
        <v>0.1304953432</v>
      </c>
      <c r="J706" s="12">
        <v>1.4063556990999999</v>
      </c>
      <c r="K706" s="12">
        <v>0.43158386250000003</v>
      </c>
    </row>
    <row r="707" spans="1:11" x14ac:dyDescent="0.2">
      <c r="A707">
        <v>690</v>
      </c>
      <c r="B707" s="12">
        <v>-0.92377901220000003</v>
      </c>
      <c r="C707" s="12">
        <v>-0.17230737669999999</v>
      </c>
      <c r="D707" s="12">
        <v>1.4758918911000001</v>
      </c>
      <c r="E707" s="12">
        <v>-0.88602696530000002</v>
      </c>
      <c r="F707" s="12">
        <v>0.50398619330000005</v>
      </c>
      <c r="G707" s="12">
        <v>-0.25787106599999998</v>
      </c>
      <c r="H707" s="12">
        <v>-0.33635863110000003</v>
      </c>
      <c r="I707" s="12">
        <v>2.8045071273</v>
      </c>
      <c r="J707" s="12">
        <v>-3.0822469299999999E-2</v>
      </c>
      <c r="K707" s="12">
        <v>1.7025159590000001</v>
      </c>
    </row>
    <row r="708" spans="1:11" x14ac:dyDescent="0.2">
      <c r="A708">
        <v>691</v>
      </c>
      <c r="B708" s="12">
        <v>1.2500005347000001</v>
      </c>
      <c r="C708" s="12">
        <v>0.71839313680000005</v>
      </c>
      <c r="D708" s="12">
        <v>-1.5391805751000001</v>
      </c>
      <c r="E708" s="12">
        <v>4.5177008400000003E-2</v>
      </c>
      <c r="F708" s="12">
        <v>0.78165734740000004</v>
      </c>
      <c r="G708" s="12">
        <v>3.9721555000000004E-3</v>
      </c>
      <c r="H708" s="12">
        <v>0.54396824629999996</v>
      </c>
      <c r="I708" s="12">
        <v>2.0968789152</v>
      </c>
      <c r="J708" s="12">
        <v>0.90872200030000005</v>
      </c>
      <c r="K708" s="12">
        <v>-1.2232784472</v>
      </c>
    </row>
    <row r="709" spans="1:11" x14ac:dyDescent="0.2">
      <c r="A709">
        <v>692</v>
      </c>
      <c r="B709" s="12">
        <v>0.47457335909999998</v>
      </c>
      <c r="C709" s="12">
        <v>0.22564044659999999</v>
      </c>
      <c r="D709" s="12">
        <v>1.1067630019000001</v>
      </c>
      <c r="E709" s="12">
        <v>-0.13110880459999999</v>
      </c>
      <c r="F709" s="12">
        <v>-1.2827561532</v>
      </c>
      <c r="G709" s="12">
        <v>0.93839588360000004</v>
      </c>
      <c r="H709" s="12">
        <v>-1.1614234805999999</v>
      </c>
      <c r="I709" s="12">
        <v>-1.1275942714</v>
      </c>
      <c r="J709" s="12">
        <v>-3.5359330100000003E-2</v>
      </c>
      <c r="K709" s="12">
        <v>1.2848638857000001</v>
      </c>
    </row>
    <row r="710" spans="1:11" x14ac:dyDescent="0.2">
      <c r="A710">
        <v>693</v>
      </c>
      <c r="B710" s="12">
        <v>1.12406652E-2</v>
      </c>
      <c r="C710" s="12">
        <v>0.82249541449999997</v>
      </c>
      <c r="D710" s="12">
        <v>-2.0414107953</v>
      </c>
      <c r="E710" s="12">
        <v>9.7720615199999999E-2</v>
      </c>
      <c r="F710" s="12">
        <v>-1.3986609672999999</v>
      </c>
      <c r="G710" s="12">
        <v>0.63220318040000001</v>
      </c>
      <c r="H710" s="12">
        <v>-1.1463373037</v>
      </c>
      <c r="I710" s="12">
        <v>-0.25569424660000001</v>
      </c>
      <c r="J710" s="12">
        <v>-0.32934567619999999</v>
      </c>
      <c r="K710" s="12">
        <v>0.42533556700000003</v>
      </c>
    </row>
    <row r="711" spans="1:11" x14ac:dyDescent="0.2">
      <c r="A711">
        <v>694</v>
      </c>
      <c r="B711" s="12">
        <v>0.58017528309999999</v>
      </c>
      <c r="C711" s="12">
        <v>-1.7268645004000001</v>
      </c>
      <c r="D711" s="12">
        <v>1.1001521371</v>
      </c>
      <c r="E711" s="12">
        <v>0.17314090369999999</v>
      </c>
      <c r="F711" s="12">
        <v>0.88705881080000004</v>
      </c>
      <c r="G711" s="12">
        <v>-0.2369808964</v>
      </c>
      <c r="H711" s="12">
        <v>0.6075723126</v>
      </c>
      <c r="I711" s="12">
        <v>7.0382023299999999E-2</v>
      </c>
      <c r="J711" s="12">
        <v>-0.1289994672</v>
      </c>
      <c r="K711" s="12">
        <v>-0.27744635699999998</v>
      </c>
    </row>
    <row r="712" spans="1:11" x14ac:dyDescent="0.2">
      <c r="A712">
        <v>695</v>
      </c>
      <c r="B712" s="12">
        <v>0.52706404500000004</v>
      </c>
      <c r="C712" s="12">
        <v>-0.38691237960000002</v>
      </c>
      <c r="D712" s="12">
        <v>0.2478734876</v>
      </c>
      <c r="E712" s="12">
        <v>-2.2954215715999999</v>
      </c>
      <c r="F712" s="12">
        <v>0.3223939395</v>
      </c>
      <c r="G712" s="12">
        <v>-0.65347616480000004</v>
      </c>
      <c r="H712" s="12">
        <v>1.24231037E-2</v>
      </c>
      <c r="I712" s="12">
        <v>0.2279590883</v>
      </c>
      <c r="J712" s="12">
        <v>0.66965668769999998</v>
      </c>
      <c r="K712" s="12">
        <v>1.3385850329</v>
      </c>
    </row>
    <row r="713" spans="1:11" x14ac:dyDescent="0.2">
      <c r="A713">
        <v>696</v>
      </c>
      <c r="B713" s="12">
        <v>2.2088201033999999</v>
      </c>
      <c r="C713" s="12">
        <v>-0.69785218189999998</v>
      </c>
      <c r="D713" s="12">
        <v>-0.33053185979999999</v>
      </c>
      <c r="E713" s="12">
        <v>-0.275472777</v>
      </c>
      <c r="F713" s="12">
        <v>-0.1126456282</v>
      </c>
      <c r="G713" s="12">
        <v>-2.2286506660000001</v>
      </c>
      <c r="H713" s="12">
        <v>1.4638827275999999</v>
      </c>
      <c r="I713" s="12">
        <v>0.75115921480000003</v>
      </c>
      <c r="J713" s="12">
        <v>-0.21318044680000001</v>
      </c>
      <c r="K713" s="12">
        <v>0.46345658379999999</v>
      </c>
    </row>
    <row r="714" spans="1:11" x14ac:dyDescent="0.2">
      <c r="A714">
        <v>697</v>
      </c>
      <c r="B714" s="12">
        <v>0.2037126621</v>
      </c>
      <c r="C714" s="12">
        <v>1.2423967359000001</v>
      </c>
      <c r="D714" s="12">
        <v>-0.68416295029999996</v>
      </c>
      <c r="E714" s="12">
        <v>-1.0155798732000001</v>
      </c>
      <c r="F714" s="12">
        <v>0.67687719120000001</v>
      </c>
      <c r="G714" s="12">
        <v>2.486641112</v>
      </c>
      <c r="H714" s="12">
        <v>-0.42090546049999999</v>
      </c>
      <c r="I714" s="12">
        <v>-0.99146279169999996</v>
      </c>
      <c r="J714" s="12">
        <v>0.86066880180000005</v>
      </c>
      <c r="K714" s="12">
        <v>-0.72542145849999995</v>
      </c>
    </row>
    <row r="715" spans="1:11" x14ac:dyDescent="0.2">
      <c r="A715">
        <v>698</v>
      </c>
      <c r="B715" s="12">
        <v>-0.2511159751</v>
      </c>
      <c r="C715" s="12">
        <v>-1.0468469549999999</v>
      </c>
      <c r="D715" s="12">
        <v>-0.43481339870000002</v>
      </c>
      <c r="E715" s="12">
        <v>0.95489150769999998</v>
      </c>
      <c r="F715" s="12">
        <v>0.59875062130000001</v>
      </c>
      <c r="G715" s="12">
        <v>-0.37116075700000001</v>
      </c>
      <c r="H715" s="12">
        <v>-7.34381427E-2</v>
      </c>
      <c r="I715" s="12">
        <v>-1.7828001682000001</v>
      </c>
      <c r="J715" s="12">
        <v>-0.4258890401</v>
      </c>
      <c r="K715" s="12">
        <v>-1.4908129912000001</v>
      </c>
    </row>
    <row r="716" spans="1:11" x14ac:dyDescent="0.2">
      <c r="A716">
        <v>699</v>
      </c>
      <c r="B716" s="12">
        <v>-1.7872275904999999</v>
      </c>
      <c r="C716" s="12">
        <v>0.10791971140000001</v>
      </c>
      <c r="D716" s="12">
        <v>1.1110397313</v>
      </c>
      <c r="E716" s="12">
        <v>0.494489281</v>
      </c>
      <c r="F716" s="12">
        <v>1.1804031755</v>
      </c>
      <c r="G716" s="12">
        <v>0.79342974170000002</v>
      </c>
      <c r="H716" s="12">
        <v>-1.2658802487</v>
      </c>
      <c r="I716" s="12">
        <v>2.2435152337000002</v>
      </c>
      <c r="J716" s="12">
        <v>-1.4540178995999999</v>
      </c>
      <c r="K716" s="12">
        <v>-0.76152366780000003</v>
      </c>
    </row>
    <row r="717" spans="1:11" x14ac:dyDescent="0.2">
      <c r="A717">
        <v>700</v>
      </c>
      <c r="B717" s="12">
        <v>0.54011370240000001</v>
      </c>
      <c r="C717" s="12">
        <v>-0.81492115359999995</v>
      </c>
      <c r="D717" s="12">
        <v>1.7247779429000001</v>
      </c>
      <c r="E717" s="12">
        <v>1.2001897668999999</v>
      </c>
      <c r="F717" s="12">
        <v>-0.93722214979999996</v>
      </c>
      <c r="G717" s="12">
        <v>1.3241671713000001</v>
      </c>
      <c r="H717" s="12">
        <v>-0.72178389840000001</v>
      </c>
      <c r="I717" s="12">
        <v>-0.81516631279999996</v>
      </c>
      <c r="J717" s="12">
        <v>-6.1364010900000002E-2</v>
      </c>
      <c r="K717" s="12">
        <v>1.6005719976999999</v>
      </c>
    </row>
    <row r="718" spans="1:11" x14ac:dyDescent="0.2">
      <c r="A718">
        <v>701</v>
      </c>
      <c r="B718" s="12">
        <v>0.93622555699999999</v>
      </c>
      <c r="C718" s="12">
        <v>1.6471708700000001E-2</v>
      </c>
      <c r="D718" s="12">
        <v>-1.9889457762</v>
      </c>
      <c r="E718" s="12">
        <v>-2.5473764810000001</v>
      </c>
      <c r="F718" s="12">
        <v>0.48194262160000001</v>
      </c>
      <c r="G718" s="12">
        <v>-0.90989158530000003</v>
      </c>
      <c r="H718" s="12">
        <v>1.1124235918000001</v>
      </c>
      <c r="I718" s="12">
        <v>0.54778091809999996</v>
      </c>
      <c r="J718" s="12">
        <v>-0.73004906000000003</v>
      </c>
      <c r="K718" s="12">
        <v>-0.46500122700000002</v>
      </c>
    </row>
    <row r="719" spans="1:11" x14ac:dyDescent="0.2">
      <c r="A719">
        <v>702</v>
      </c>
      <c r="B719" s="12">
        <v>0.2435173199</v>
      </c>
      <c r="C719" s="12">
        <v>-0.16292282159999999</v>
      </c>
      <c r="D719" s="12">
        <v>-0.42408827919999997</v>
      </c>
      <c r="E719" s="12">
        <v>0.69175992109999995</v>
      </c>
      <c r="F719" s="12">
        <v>1.8747667244999999</v>
      </c>
      <c r="G719" s="12">
        <v>-0.92292911740000005</v>
      </c>
      <c r="H719" s="12">
        <v>-1.8267292399999999E-2</v>
      </c>
      <c r="I719" s="12">
        <v>-0.55122577969999997</v>
      </c>
      <c r="J719" s="12">
        <v>4.2198437800000002E-2</v>
      </c>
      <c r="K719" s="12">
        <v>7.3810544899999997E-2</v>
      </c>
    </row>
    <row r="720" spans="1:11" x14ac:dyDescent="0.2">
      <c r="A720">
        <v>703</v>
      </c>
      <c r="B720" s="12">
        <v>-0.59959639539999998</v>
      </c>
      <c r="C720" s="12">
        <v>0.54508888040000003</v>
      </c>
      <c r="D720" s="12">
        <v>0.52749032760000003</v>
      </c>
      <c r="E720" s="12">
        <v>-0.74151125240000004</v>
      </c>
      <c r="F720" s="12">
        <v>-2.0150689094000001</v>
      </c>
      <c r="G720" s="12">
        <v>0.63062613359999997</v>
      </c>
      <c r="H720" s="12">
        <v>-0.86771876429999995</v>
      </c>
      <c r="I720" s="12">
        <v>0.2464546993</v>
      </c>
      <c r="J720" s="12">
        <v>0.27272569549999998</v>
      </c>
      <c r="K720" s="12">
        <v>-2.0689861263</v>
      </c>
    </row>
    <row r="721" spans="1:11" x14ac:dyDescent="0.2">
      <c r="A721">
        <v>704</v>
      </c>
      <c r="B721" s="12">
        <v>0.44240765319999997</v>
      </c>
      <c r="C721" s="12">
        <v>-0.80900689429999995</v>
      </c>
      <c r="D721" s="12">
        <v>-1.7078948439999999</v>
      </c>
      <c r="E721" s="12">
        <v>-7.0725383000000003E-3</v>
      </c>
      <c r="F721" s="12">
        <v>-0.97438492889999995</v>
      </c>
      <c r="G721" s="12">
        <v>-1.2741691664999999</v>
      </c>
      <c r="H721" s="12">
        <v>-0.21843716639999999</v>
      </c>
      <c r="I721" s="12">
        <v>-0.1855562519</v>
      </c>
      <c r="J721" s="12">
        <v>-0.43962942040000003</v>
      </c>
      <c r="K721" s="12">
        <v>-0.85665934990000003</v>
      </c>
    </row>
    <row r="722" spans="1:11" x14ac:dyDescent="0.2">
      <c r="A722">
        <v>705</v>
      </c>
      <c r="B722" s="12">
        <v>1.6468360769999999</v>
      </c>
      <c r="C722" s="12">
        <v>-1.1150719467000001</v>
      </c>
      <c r="D722" s="12">
        <v>-0.1876224621</v>
      </c>
      <c r="E722" s="12">
        <v>-1.3340571799000001</v>
      </c>
      <c r="F722" s="12">
        <v>-0.67036938729999995</v>
      </c>
      <c r="G722" s="12">
        <v>-0.99908411620000004</v>
      </c>
      <c r="H722" s="12">
        <v>-0.367433866</v>
      </c>
      <c r="I722" s="12">
        <v>-1.1087480236</v>
      </c>
      <c r="J722" s="12">
        <v>-8.9562970399999997E-2</v>
      </c>
      <c r="K722" s="12">
        <v>-0.98787195979999998</v>
      </c>
    </row>
    <row r="723" spans="1:11" x14ac:dyDescent="0.2">
      <c r="A723">
        <v>706</v>
      </c>
      <c r="B723" s="12">
        <v>0.48950096929999998</v>
      </c>
      <c r="C723" s="12">
        <v>-0.1166732456</v>
      </c>
      <c r="D723" s="12">
        <v>-1.1611573685000001</v>
      </c>
      <c r="E723" s="12">
        <v>-0.2414743312</v>
      </c>
      <c r="F723" s="12">
        <v>-0.8209047853</v>
      </c>
      <c r="G723" s="12">
        <v>-1.9004250647000001</v>
      </c>
      <c r="H723" s="12">
        <v>0.50496953389999999</v>
      </c>
      <c r="I723" s="12">
        <v>-2.8522985381999999</v>
      </c>
      <c r="J723" s="12">
        <v>0.73523467220000005</v>
      </c>
      <c r="K723" s="12">
        <v>-0.87397965879999995</v>
      </c>
    </row>
    <row r="724" spans="1:11" x14ac:dyDescent="0.2">
      <c r="A724">
        <v>707</v>
      </c>
      <c r="B724" s="12">
        <v>0.58619235439999995</v>
      </c>
      <c r="C724" s="12">
        <v>0.66669839070000003</v>
      </c>
      <c r="D724" s="12">
        <v>0.32748215260000002</v>
      </c>
      <c r="E724" s="12">
        <v>-0.67772384340000003</v>
      </c>
      <c r="F724" s="12">
        <v>0.57007258419999995</v>
      </c>
      <c r="G724" s="12">
        <v>-1.5804216645</v>
      </c>
      <c r="H724" s="12">
        <v>1.0387825961999999</v>
      </c>
      <c r="I724" s="12">
        <v>0.15600903669999999</v>
      </c>
      <c r="J724" s="12">
        <v>1.7784983800000001E-2</v>
      </c>
      <c r="K724" s="12">
        <v>0.85698465199999996</v>
      </c>
    </row>
    <row r="725" spans="1:11" x14ac:dyDescent="0.2">
      <c r="A725">
        <v>708</v>
      </c>
      <c r="B725" s="12">
        <v>-0.32208226210000002</v>
      </c>
      <c r="C725" s="12">
        <v>-0.36519185879999999</v>
      </c>
      <c r="D725" s="12">
        <v>-0.67169612609999996</v>
      </c>
      <c r="E725" s="12">
        <v>-0.95882114330000001</v>
      </c>
      <c r="F725" s="12">
        <v>6.9307747200000006E-2</v>
      </c>
      <c r="G725" s="12">
        <v>1.360909183</v>
      </c>
      <c r="H725" s="12">
        <v>-2.9119359600000001</v>
      </c>
      <c r="I725" s="12">
        <v>0.74526826609999997</v>
      </c>
      <c r="J725" s="12">
        <v>-1.2746479667999999</v>
      </c>
      <c r="K725" s="12">
        <v>-0.70772965139999999</v>
      </c>
    </row>
    <row r="726" spans="1:11" x14ac:dyDescent="0.2">
      <c r="A726">
        <v>709</v>
      </c>
      <c r="B726" s="12">
        <v>-1.8521968660000001</v>
      </c>
      <c r="C726" s="12">
        <v>-0.90516265500000004</v>
      </c>
      <c r="D726" s="12">
        <v>0.20704465459999999</v>
      </c>
      <c r="E726" s="12">
        <v>-0.74006818129999996</v>
      </c>
      <c r="F726" s="12">
        <v>0.1229392663</v>
      </c>
      <c r="G726" s="12">
        <v>-3.2456721100000002E-2</v>
      </c>
      <c r="H726" s="12">
        <v>-1.2509434483999999</v>
      </c>
      <c r="I726" s="12">
        <v>-2.5425192020999998</v>
      </c>
      <c r="J726" s="12">
        <v>-0.66564556659999996</v>
      </c>
      <c r="K726" s="12">
        <v>0.1531435787</v>
      </c>
    </row>
    <row r="727" spans="1:11" x14ac:dyDescent="0.2">
      <c r="A727">
        <v>710</v>
      </c>
      <c r="B727" s="12">
        <v>0.16869605500000001</v>
      </c>
      <c r="C727" s="12">
        <v>-0.18198618420000001</v>
      </c>
      <c r="D727" s="12">
        <v>-0.73001857940000003</v>
      </c>
      <c r="E727" s="12">
        <v>-0.90008174399999996</v>
      </c>
      <c r="F727" s="12">
        <v>-0.1385433995</v>
      </c>
      <c r="G727" s="12">
        <v>-0.84724616959999999</v>
      </c>
      <c r="H727" s="12">
        <v>-2.3564532799999999E-2</v>
      </c>
      <c r="I727" s="12">
        <v>0.53739270319999999</v>
      </c>
      <c r="J727" s="12">
        <v>0.98164312440000001</v>
      </c>
      <c r="K727" s="12">
        <v>0.55610356569999997</v>
      </c>
    </row>
    <row r="728" spans="1:11" x14ac:dyDescent="0.2">
      <c r="A728">
        <v>711</v>
      </c>
      <c r="B728" s="12">
        <v>-0.35084462399999999</v>
      </c>
      <c r="C728" s="12">
        <v>-0.91795745380000004</v>
      </c>
      <c r="D728" s="12">
        <v>0.6933679036</v>
      </c>
      <c r="E728" s="12">
        <v>0.1118280103</v>
      </c>
      <c r="F728" s="12">
        <v>-0.50087498630000005</v>
      </c>
      <c r="G728" s="12">
        <v>0.80547288350000001</v>
      </c>
      <c r="H728" s="12">
        <v>1.6689065889000001</v>
      </c>
      <c r="I728" s="12">
        <v>-1.6875828088</v>
      </c>
      <c r="J728" s="12">
        <v>-8.9640514899999996E-2</v>
      </c>
      <c r="K728" s="12">
        <v>-1.6785566299999999E-2</v>
      </c>
    </row>
    <row r="729" spans="1:11" x14ac:dyDescent="0.2">
      <c r="A729">
        <v>712</v>
      </c>
      <c r="B729" s="12">
        <v>1.1012258441</v>
      </c>
      <c r="C729" s="12">
        <v>-0.2648444418</v>
      </c>
      <c r="D729" s="12">
        <v>-1.1323316050000001</v>
      </c>
      <c r="E729" s="12">
        <v>-0.84298904529999996</v>
      </c>
      <c r="F729" s="12">
        <v>-0.64607574030000003</v>
      </c>
      <c r="G729" s="12">
        <v>-1.7591019943999999</v>
      </c>
      <c r="H729" s="12">
        <v>1.8119298945</v>
      </c>
      <c r="I729" s="12">
        <v>0.7456954093</v>
      </c>
      <c r="J729" s="12">
        <v>1.3098391599999999</v>
      </c>
      <c r="K729" s="12">
        <v>-0.75246323520000002</v>
      </c>
    </row>
    <row r="730" spans="1:11" x14ac:dyDescent="0.2">
      <c r="A730">
        <v>713</v>
      </c>
      <c r="B730" s="12">
        <v>0.97899328590000001</v>
      </c>
      <c r="C730" s="12">
        <v>-0.36138492230000002</v>
      </c>
      <c r="D730" s="12">
        <v>-0.19347696780000001</v>
      </c>
      <c r="E730" s="12">
        <v>1.2671858877</v>
      </c>
      <c r="F730" s="12">
        <v>-0.49401112559999999</v>
      </c>
      <c r="G730" s="12">
        <v>-0.19259653769999999</v>
      </c>
      <c r="H730" s="12">
        <v>-0.35870837439999997</v>
      </c>
      <c r="I730" s="12">
        <v>0.32148028870000001</v>
      </c>
      <c r="J730" s="12">
        <v>-0.25485000349999998</v>
      </c>
      <c r="K730" s="12">
        <v>1.0295672556</v>
      </c>
    </row>
    <row r="731" spans="1:11" x14ac:dyDescent="0.2">
      <c r="A731">
        <v>714</v>
      </c>
      <c r="B731" s="12">
        <v>0.25746569650000001</v>
      </c>
      <c r="C731" s="12">
        <v>-0.35813344879999998</v>
      </c>
      <c r="D731" s="12">
        <v>1.2271835627000001</v>
      </c>
      <c r="E731" s="12">
        <v>1.0884308964</v>
      </c>
      <c r="F731" s="12">
        <v>-2.1435444814000002</v>
      </c>
      <c r="G731" s="12">
        <v>0.14612691380000001</v>
      </c>
      <c r="H731" s="12">
        <v>1.0257213267</v>
      </c>
      <c r="I731" s="12">
        <v>0.13890085360000001</v>
      </c>
      <c r="J731" s="12">
        <v>2.4682869091000001</v>
      </c>
      <c r="K731" s="12">
        <v>-0.1258415819</v>
      </c>
    </row>
    <row r="732" spans="1:11" x14ac:dyDescent="0.2">
      <c r="A732">
        <v>715</v>
      </c>
      <c r="B732" s="12">
        <v>-0.26826842899999997</v>
      </c>
      <c r="C732" s="12">
        <v>-0.32577907299999997</v>
      </c>
      <c r="D732" s="12">
        <v>-0.1839102319</v>
      </c>
      <c r="E732" s="12">
        <v>-1.0857560259000001</v>
      </c>
      <c r="F732" s="12">
        <v>0.51265525430000003</v>
      </c>
      <c r="G732" s="12">
        <v>1.0492902679</v>
      </c>
      <c r="H732" s="12">
        <v>1.4772986651</v>
      </c>
      <c r="I732" s="12">
        <v>-0.11314914349999999</v>
      </c>
      <c r="J732" s="12">
        <v>0.22709955449999999</v>
      </c>
      <c r="K732" s="12">
        <v>-0.51127631019999997</v>
      </c>
    </row>
    <row r="733" spans="1:11" x14ac:dyDescent="0.2">
      <c r="A733">
        <v>716</v>
      </c>
      <c r="B733" s="12">
        <v>1.3472450300000001</v>
      </c>
      <c r="C733" s="12">
        <v>-0.93478462520000005</v>
      </c>
      <c r="D733" s="12">
        <v>-0.53761271119999998</v>
      </c>
      <c r="E733" s="12">
        <v>0.71649165999999997</v>
      </c>
      <c r="F733" s="12">
        <v>-0.55008943980000002</v>
      </c>
      <c r="G733" s="12">
        <v>0.14117017870000001</v>
      </c>
      <c r="H733" s="12">
        <v>1.238777249</v>
      </c>
      <c r="I733" s="12">
        <v>0.18201720769999999</v>
      </c>
      <c r="J733" s="12">
        <v>0.90504778500000005</v>
      </c>
      <c r="K733" s="12">
        <v>1.9654329934000001</v>
      </c>
    </row>
    <row r="734" spans="1:11" x14ac:dyDescent="0.2">
      <c r="A734">
        <v>717</v>
      </c>
      <c r="B734" s="12">
        <v>0.67000125089999996</v>
      </c>
      <c r="C734" s="12">
        <v>3.7492423099999998E-2</v>
      </c>
      <c r="D734" s="12">
        <v>-0.39313056190000001</v>
      </c>
      <c r="E734" s="12">
        <v>0.89522429400000003</v>
      </c>
      <c r="F734" s="12">
        <v>0.66427217810000005</v>
      </c>
      <c r="G734" s="12">
        <v>0.90821586269999999</v>
      </c>
      <c r="H734" s="12">
        <v>0.43657665070000001</v>
      </c>
      <c r="I734" s="12">
        <v>2.3808139999999998E-2</v>
      </c>
      <c r="J734" s="12">
        <v>-0.74433578150000002</v>
      </c>
      <c r="K734" s="12">
        <v>1.2816405245</v>
      </c>
    </row>
    <row r="735" spans="1:11" x14ac:dyDescent="0.2">
      <c r="A735">
        <v>718</v>
      </c>
      <c r="B735" s="12">
        <v>0.78933902860000005</v>
      </c>
      <c r="C735" s="12">
        <v>-0.42205468369999999</v>
      </c>
      <c r="D735" s="12">
        <v>-1.2559672599</v>
      </c>
      <c r="E735" s="12">
        <v>-0.67818316339999996</v>
      </c>
      <c r="F735" s="12">
        <v>-0.64442939600000004</v>
      </c>
      <c r="G735" s="12">
        <v>1.2934344763000001</v>
      </c>
      <c r="H735" s="12">
        <v>-0.77760423940000001</v>
      </c>
      <c r="I735" s="12">
        <v>0.18223300819999999</v>
      </c>
      <c r="J735" s="12">
        <v>0.37510768970000002</v>
      </c>
      <c r="K735" s="12">
        <v>-0.79509357780000001</v>
      </c>
    </row>
    <row r="736" spans="1:11" x14ac:dyDescent="0.2">
      <c r="A736">
        <v>719</v>
      </c>
      <c r="B736" s="12">
        <v>0.2352061013</v>
      </c>
      <c r="C736" s="12">
        <v>-1.0515048929999999</v>
      </c>
      <c r="D736" s="12">
        <v>-1.0139700246000001</v>
      </c>
      <c r="E736" s="12">
        <v>2.6754802669000002</v>
      </c>
      <c r="F736" s="12">
        <v>-0.78341901020000004</v>
      </c>
      <c r="G736" s="12">
        <v>-0.64020483660000005</v>
      </c>
      <c r="H736" s="12">
        <v>0.71860924729999998</v>
      </c>
      <c r="I736" s="12">
        <v>1.6240851800000001E-2</v>
      </c>
      <c r="J736" s="12">
        <v>0.23499702350000001</v>
      </c>
      <c r="K736" s="12">
        <v>0.55298139599999996</v>
      </c>
    </row>
    <row r="737" spans="1:11" x14ac:dyDescent="0.2">
      <c r="A737">
        <v>720</v>
      </c>
      <c r="B737" s="12">
        <v>0.2111805497</v>
      </c>
      <c r="C737" s="12">
        <v>0.6179414714</v>
      </c>
      <c r="D737" s="12">
        <v>1.2039769297</v>
      </c>
      <c r="E737" s="12">
        <v>-0.46860607780000002</v>
      </c>
      <c r="F737" s="12">
        <v>-0.60806753300000005</v>
      </c>
      <c r="G737" s="12">
        <v>-1.2588235699000001</v>
      </c>
      <c r="H737" s="12">
        <v>-1.0345577802000001</v>
      </c>
      <c r="I737" s="12">
        <v>1.6101461400999999</v>
      </c>
      <c r="J737" s="12">
        <v>0.99627430340000001</v>
      </c>
      <c r="K737" s="12">
        <v>-0.41787538619999998</v>
      </c>
    </row>
    <row r="738" spans="1:11" x14ac:dyDescent="0.2">
      <c r="A738">
        <v>721</v>
      </c>
      <c r="B738" s="12">
        <v>-0.95919812449999997</v>
      </c>
      <c r="C738" s="12">
        <v>-0.14259021099999999</v>
      </c>
      <c r="D738" s="12">
        <v>-0.1029075919</v>
      </c>
      <c r="E738" s="12">
        <v>-0.21261443369999999</v>
      </c>
      <c r="F738" s="12">
        <v>-0.77350497110000005</v>
      </c>
      <c r="G738" s="12">
        <v>0.53251757609999995</v>
      </c>
      <c r="H738" s="12">
        <v>-0.31355461429999998</v>
      </c>
      <c r="I738" s="12">
        <v>-0.72613258540000003</v>
      </c>
      <c r="J738" s="12">
        <v>-0.54547189279999997</v>
      </c>
      <c r="K738" s="12">
        <v>-2.6688943650999999</v>
      </c>
    </row>
    <row r="739" spans="1:11" x14ac:dyDescent="0.2">
      <c r="A739">
        <v>722</v>
      </c>
      <c r="B739" s="12">
        <v>-0.1659247962</v>
      </c>
      <c r="C739" s="12">
        <v>0.8125199769</v>
      </c>
      <c r="D739" s="12">
        <v>0.63846499140000001</v>
      </c>
      <c r="E739" s="12">
        <v>1.1379903468000001</v>
      </c>
      <c r="F739" s="12">
        <v>1.3615013143000001</v>
      </c>
      <c r="G739" s="12">
        <v>-0.17726076539999999</v>
      </c>
      <c r="H739" s="12">
        <v>-7.2838487600000001E-2</v>
      </c>
      <c r="I739" s="12">
        <v>-0.61437345160000001</v>
      </c>
      <c r="J739" s="12">
        <v>-0.53973905789999999</v>
      </c>
      <c r="K739" s="12">
        <v>1.0169751148999999</v>
      </c>
    </row>
    <row r="740" spans="1:11" x14ac:dyDescent="0.2">
      <c r="A740">
        <v>723</v>
      </c>
      <c r="B740" s="12">
        <v>0.2260831411</v>
      </c>
      <c r="C740" s="12">
        <v>-0.9250845902</v>
      </c>
      <c r="D740" s="12">
        <v>1.285647735</v>
      </c>
      <c r="E740" s="12">
        <v>2.5303769399999999E-2</v>
      </c>
      <c r="F740" s="12">
        <v>-2.0384014351999999</v>
      </c>
      <c r="G740" s="12">
        <v>-0.2758144059</v>
      </c>
      <c r="H740" s="12">
        <v>-0.117847462</v>
      </c>
      <c r="I740" s="12">
        <v>-0.1207046901</v>
      </c>
      <c r="J740" s="12">
        <v>2.9928220299999999E-2</v>
      </c>
      <c r="K740" s="12">
        <v>-4.2880943400000003E-2</v>
      </c>
    </row>
    <row r="741" spans="1:11" x14ac:dyDescent="0.2">
      <c r="A741">
        <v>724</v>
      </c>
      <c r="B741" s="12">
        <v>-1.423194734</v>
      </c>
      <c r="C741" s="12">
        <v>0.65629590640000002</v>
      </c>
      <c r="D741" s="12">
        <v>9.5828291400000001E-2</v>
      </c>
      <c r="E741" s="12">
        <v>-4.8017405899999997E-2</v>
      </c>
      <c r="F741" s="12">
        <v>0.42821375290000002</v>
      </c>
      <c r="G741" s="12">
        <v>0.77831655479999995</v>
      </c>
      <c r="H741" s="12">
        <v>-1.8129661909000001</v>
      </c>
      <c r="I741" s="12">
        <v>0.66466760849999995</v>
      </c>
      <c r="J741" s="12">
        <v>0.5401283831</v>
      </c>
      <c r="K741" s="12">
        <v>-0.1140487199</v>
      </c>
    </row>
    <row r="742" spans="1:11" x14ac:dyDescent="0.2">
      <c r="A742">
        <v>725</v>
      </c>
      <c r="B742" s="12">
        <v>0.24773929159999999</v>
      </c>
      <c r="C742" s="12">
        <v>-1.4532394656000001</v>
      </c>
      <c r="D742" s="12">
        <v>-0.706184598</v>
      </c>
      <c r="E742" s="12">
        <v>2.8574477000000001E-2</v>
      </c>
      <c r="F742" s="12">
        <v>0.56012624960000001</v>
      </c>
      <c r="G742" s="12">
        <v>-0.60487197869999998</v>
      </c>
      <c r="H742" s="12">
        <v>-0.71907933800000001</v>
      </c>
      <c r="I742" s="12">
        <v>0.24820706710000001</v>
      </c>
      <c r="J742" s="12">
        <v>-0.76526220820000002</v>
      </c>
      <c r="K742" s="12">
        <v>0.41205628</v>
      </c>
    </row>
    <row r="743" spans="1:11" x14ac:dyDescent="0.2">
      <c r="A743">
        <v>726</v>
      </c>
      <c r="B743" s="12">
        <v>-0.3839661164</v>
      </c>
      <c r="C743" s="12">
        <v>-9.9928247999999994E-3</v>
      </c>
      <c r="D743" s="12">
        <v>-0.78205950589999995</v>
      </c>
      <c r="E743" s="12">
        <v>-0.58268760580000001</v>
      </c>
      <c r="F743" s="12">
        <v>0.24990046229999999</v>
      </c>
      <c r="G743" s="12">
        <v>-0.55867153300000005</v>
      </c>
      <c r="H743" s="12">
        <v>-0.76107795180000004</v>
      </c>
      <c r="I743" s="12">
        <v>0.73860993559999999</v>
      </c>
      <c r="J743" s="12">
        <v>0.1034618107</v>
      </c>
      <c r="K743" s="12">
        <v>-0.38731265069999998</v>
      </c>
    </row>
    <row r="744" spans="1:11" x14ac:dyDescent="0.2">
      <c r="A744">
        <v>727</v>
      </c>
      <c r="B744" s="12">
        <v>0.97195838499999998</v>
      </c>
      <c r="C744" s="12">
        <v>-0.10567082379999999</v>
      </c>
      <c r="D744" s="12">
        <v>-0.68668763690000001</v>
      </c>
      <c r="E744" s="12">
        <v>0.58658623369999996</v>
      </c>
      <c r="F744" s="12">
        <v>-0.2167685298</v>
      </c>
      <c r="G744" s="12">
        <v>-1.3247766621999999</v>
      </c>
      <c r="H744" s="12">
        <v>-1.0878253928999999</v>
      </c>
      <c r="I744" s="12">
        <v>-0.1465957832</v>
      </c>
      <c r="J744" s="12">
        <v>1.8017768689</v>
      </c>
      <c r="K744" s="12">
        <v>0.60021762499999998</v>
      </c>
    </row>
    <row r="745" spans="1:11" x14ac:dyDescent="0.2">
      <c r="A745">
        <v>728</v>
      </c>
      <c r="B745" s="12">
        <v>-0.63636366369999997</v>
      </c>
      <c r="C745" s="12">
        <v>-0.1963352062</v>
      </c>
      <c r="D745" s="12">
        <v>3.7567244399999998E-2</v>
      </c>
      <c r="E745" s="12">
        <v>-0.1787462286</v>
      </c>
      <c r="F745" s="12">
        <v>0.52346728360000006</v>
      </c>
      <c r="G745" s="12">
        <v>3.1541398970999999</v>
      </c>
      <c r="H745" s="12">
        <v>-1.3634887127999999</v>
      </c>
      <c r="I745" s="12">
        <v>0.20878601290000001</v>
      </c>
      <c r="J745" s="12">
        <v>-1.2542504039</v>
      </c>
      <c r="K745" s="12">
        <v>-0.62916447529999997</v>
      </c>
    </row>
    <row r="746" spans="1:11" x14ac:dyDescent="0.2">
      <c r="A746">
        <v>729</v>
      </c>
      <c r="B746" s="12">
        <v>-1.2914285084999999</v>
      </c>
      <c r="C746" s="12">
        <v>1.1901193624999999</v>
      </c>
      <c r="D746" s="12">
        <v>-1.1305812833</v>
      </c>
      <c r="E746" s="12">
        <v>0.63049908440000002</v>
      </c>
      <c r="F746" s="12">
        <v>0.36802962979999998</v>
      </c>
      <c r="G746" s="12">
        <v>0.73153104899999999</v>
      </c>
      <c r="H746" s="12">
        <v>0.6002332655</v>
      </c>
      <c r="I746" s="12">
        <v>0.41483603359999999</v>
      </c>
      <c r="J746" s="12">
        <v>7.3465851499999998E-2</v>
      </c>
      <c r="K746" s="12">
        <v>-1.0775085629000001</v>
      </c>
    </row>
    <row r="747" spans="1:11" x14ac:dyDescent="0.2">
      <c r="A747">
        <v>730</v>
      </c>
      <c r="B747" s="12">
        <v>-0.80363826979999997</v>
      </c>
      <c r="C747" s="12">
        <v>1.7472464157000001</v>
      </c>
      <c r="D747" s="12">
        <v>1.3420240445</v>
      </c>
      <c r="E747" s="12">
        <v>0.48708648599999999</v>
      </c>
      <c r="F747" s="12">
        <v>1.1947226131999999</v>
      </c>
      <c r="G747" s="12">
        <v>1.5361415316</v>
      </c>
      <c r="H747" s="12">
        <v>-1.5405892165999999</v>
      </c>
      <c r="I747" s="12">
        <v>0.96933848550000001</v>
      </c>
      <c r="J747" s="12">
        <v>-0.53628209179999997</v>
      </c>
      <c r="K747" s="12">
        <v>1.8550460669</v>
      </c>
    </row>
    <row r="748" spans="1:11" x14ac:dyDescent="0.2">
      <c r="A748">
        <v>731</v>
      </c>
      <c r="B748" s="12">
        <v>0.54404012270000002</v>
      </c>
      <c r="C748" s="12">
        <v>0.72890784750000004</v>
      </c>
      <c r="D748" s="12">
        <v>-0.26727992779999998</v>
      </c>
      <c r="E748" s="12">
        <v>1.1102038466999999</v>
      </c>
      <c r="F748" s="12">
        <v>-0.2756797902</v>
      </c>
      <c r="G748" s="12">
        <v>-0.46905946189999997</v>
      </c>
      <c r="H748" s="12">
        <v>1.4894163865000001</v>
      </c>
      <c r="I748" s="12">
        <v>-2.4997061300000002E-2</v>
      </c>
      <c r="J748" s="12">
        <v>-0.61891738240000005</v>
      </c>
      <c r="K748" s="12">
        <v>5.3349649700000001E-2</v>
      </c>
    </row>
    <row r="749" spans="1:11" x14ac:dyDescent="0.2">
      <c r="A749">
        <v>732</v>
      </c>
      <c r="B749" s="12">
        <v>-1.9684839570999999</v>
      </c>
      <c r="C749" s="12">
        <v>1.1610798051</v>
      </c>
      <c r="D749" s="12">
        <v>-2.1215965189000001</v>
      </c>
      <c r="E749" s="12">
        <v>-0.44419714830000001</v>
      </c>
      <c r="F749" s="12">
        <v>0.5842048567</v>
      </c>
      <c r="G749" s="12">
        <v>-0.26668446969999998</v>
      </c>
      <c r="H749" s="12">
        <v>1.7223471372000001</v>
      </c>
      <c r="I749" s="12">
        <v>0.35594025089999998</v>
      </c>
      <c r="J749" s="12">
        <v>-0.21698942739999999</v>
      </c>
      <c r="K749" s="12">
        <v>-0.80079840049999995</v>
      </c>
    </row>
    <row r="750" spans="1:11" x14ac:dyDescent="0.2">
      <c r="A750">
        <v>733</v>
      </c>
      <c r="B750" s="12">
        <v>1.0676921435</v>
      </c>
      <c r="C750" s="12">
        <v>1.1474937803</v>
      </c>
      <c r="D750" s="12">
        <v>0.88128063420000002</v>
      </c>
      <c r="E750" s="12">
        <v>1.350154759</v>
      </c>
      <c r="F750" s="12">
        <v>0.33097623259999998</v>
      </c>
      <c r="G750" s="12">
        <v>-0.72208301990000001</v>
      </c>
      <c r="H750" s="12">
        <v>0.34477964280000001</v>
      </c>
      <c r="I750" s="12">
        <v>-4.87432821E-2</v>
      </c>
      <c r="J750" s="12">
        <v>0.14026014940000001</v>
      </c>
      <c r="K750" s="12">
        <v>0.42021804759999998</v>
      </c>
    </row>
    <row r="751" spans="1:11" x14ac:dyDescent="0.2">
      <c r="A751">
        <v>734</v>
      </c>
      <c r="B751" s="12">
        <v>0.41818726769999998</v>
      </c>
      <c r="C751" s="12">
        <v>0.16863413469999999</v>
      </c>
      <c r="D751" s="12">
        <v>-0.26133525480000003</v>
      </c>
      <c r="E751" s="12">
        <v>-0.40106308149999997</v>
      </c>
      <c r="F751" s="12">
        <v>0.15519435549999999</v>
      </c>
      <c r="G751" s="12">
        <v>8.0225483299999997E-2</v>
      </c>
      <c r="H751" s="12">
        <v>-0.20823255230000001</v>
      </c>
      <c r="I751" s="12">
        <v>2.6860341069999998</v>
      </c>
      <c r="J751" s="12">
        <v>-1.36214019E-2</v>
      </c>
      <c r="K751" s="12">
        <v>-0.6528958775</v>
      </c>
    </row>
    <row r="752" spans="1:11" x14ac:dyDescent="0.2">
      <c r="A752">
        <v>735</v>
      </c>
      <c r="B752" s="12">
        <v>2.5050699465999999</v>
      </c>
      <c r="C752" s="12">
        <v>0.96552022729999998</v>
      </c>
      <c r="D752" s="12">
        <v>-0.84216912580000003</v>
      </c>
      <c r="E752" s="12">
        <v>-0.84004014660000004</v>
      </c>
      <c r="F752" s="12">
        <v>-0.98078610730000004</v>
      </c>
      <c r="G752" s="12">
        <v>0.73454415039999998</v>
      </c>
      <c r="H752" s="12">
        <v>-1.9036923778999999</v>
      </c>
      <c r="I752" s="12">
        <v>0.79693608520000003</v>
      </c>
      <c r="J752" s="12">
        <v>4.7806848700000001E-2</v>
      </c>
      <c r="K752" s="12">
        <v>-1.6996997589</v>
      </c>
    </row>
    <row r="753" spans="1:11" x14ac:dyDescent="0.2">
      <c r="A753">
        <v>736</v>
      </c>
      <c r="B753" s="12">
        <v>-1.1071505615999999</v>
      </c>
      <c r="C753" s="12">
        <v>-1.8629257603</v>
      </c>
      <c r="D753" s="12">
        <v>-1.0725098985999999</v>
      </c>
      <c r="E753" s="12">
        <v>1.6003818750000001</v>
      </c>
      <c r="F753" s="12">
        <v>-1.0720973049</v>
      </c>
      <c r="G753" s="12">
        <v>-0.69376681309999999</v>
      </c>
      <c r="H753" s="12">
        <v>0.36479632750000002</v>
      </c>
      <c r="I753" s="12">
        <v>-0.40759382</v>
      </c>
      <c r="J753" s="12">
        <v>0.76136769859999998</v>
      </c>
      <c r="K753" s="12">
        <v>0.60989120720000001</v>
      </c>
    </row>
    <row r="754" spans="1:11" x14ac:dyDescent="0.2">
      <c r="A754">
        <v>737</v>
      </c>
      <c r="B754" s="12">
        <v>-0.25094107469999999</v>
      </c>
      <c r="C754" s="12">
        <v>9.0426348099999998E-2</v>
      </c>
      <c r="D754" s="12">
        <v>0.50849164820000003</v>
      </c>
      <c r="E754" s="12">
        <v>-7.6865359600000002E-2</v>
      </c>
      <c r="F754" s="12">
        <v>-3.0643183399999999E-2</v>
      </c>
      <c r="G754" s="12">
        <v>2.6074897400000002E-2</v>
      </c>
      <c r="H754" s="12">
        <v>1.6291027691</v>
      </c>
      <c r="I754" s="12">
        <v>1.2879702498000001</v>
      </c>
      <c r="J754" s="12">
        <v>-1.0467601280000001</v>
      </c>
      <c r="K754" s="12">
        <v>-0.1962699115</v>
      </c>
    </row>
    <row r="755" spans="1:11" x14ac:dyDescent="0.2">
      <c r="A755">
        <v>738</v>
      </c>
      <c r="B755" s="12">
        <v>0.56669551019999997</v>
      </c>
      <c r="C755" s="12">
        <v>-0.195519368</v>
      </c>
      <c r="D755" s="12">
        <v>-0.20916370670000001</v>
      </c>
      <c r="E755" s="12">
        <v>-0.11341879169999999</v>
      </c>
      <c r="F755" s="12">
        <v>-1.2711257857</v>
      </c>
      <c r="G755" s="12">
        <v>0.78819530110000002</v>
      </c>
      <c r="H755" s="12">
        <v>2.7949850513999999</v>
      </c>
      <c r="I755" s="12">
        <v>0.71175225099999995</v>
      </c>
      <c r="J755" s="12">
        <v>-0.68763897279999997</v>
      </c>
      <c r="K755" s="12">
        <v>-1.9231764411000001</v>
      </c>
    </row>
    <row r="756" spans="1:11" x14ac:dyDescent="0.2">
      <c r="A756">
        <v>739</v>
      </c>
      <c r="B756" s="12">
        <v>1.3194840981</v>
      </c>
      <c r="C756" s="12">
        <v>0.1333183255</v>
      </c>
      <c r="D756" s="12">
        <v>2.1636371526999998</v>
      </c>
      <c r="E756" s="12">
        <v>-1.1186366860000001</v>
      </c>
      <c r="F756" s="12">
        <v>0.26605282250000001</v>
      </c>
      <c r="G756" s="12">
        <v>0.1605303434</v>
      </c>
      <c r="H756" s="12">
        <v>-1.1912792031999999</v>
      </c>
      <c r="I756" s="12">
        <v>0.1645280868</v>
      </c>
      <c r="J756" s="12">
        <v>1.0227079627</v>
      </c>
      <c r="K756" s="12">
        <v>-0.14486814219999999</v>
      </c>
    </row>
    <row r="757" spans="1:11" x14ac:dyDescent="0.2">
      <c r="A757">
        <v>740</v>
      </c>
      <c r="B757" s="12">
        <v>-1.9815776089999999</v>
      </c>
      <c r="C757" s="12">
        <v>0.86855583390000002</v>
      </c>
      <c r="D757" s="12">
        <v>-0.26738742110000002</v>
      </c>
      <c r="E757" s="12">
        <v>-1.5307567333000001</v>
      </c>
      <c r="F757" s="12">
        <v>0.54867257319999996</v>
      </c>
      <c r="G757" s="12">
        <v>-0.87367928679999995</v>
      </c>
      <c r="H757" s="12">
        <v>0.2437761568</v>
      </c>
      <c r="I757" s="12">
        <v>-0.4906396401</v>
      </c>
      <c r="J757" s="12">
        <v>7.6657566799999993E-2</v>
      </c>
      <c r="K757" s="12">
        <v>-9.5691319600000005E-2</v>
      </c>
    </row>
    <row r="758" spans="1:11" x14ac:dyDescent="0.2">
      <c r="A758">
        <v>741</v>
      </c>
      <c r="B758" s="12">
        <v>0.23251170630000001</v>
      </c>
      <c r="C758" s="12">
        <v>-0.69338592740000005</v>
      </c>
      <c r="D758" s="12">
        <v>0.43715226759999998</v>
      </c>
      <c r="E758" s="12">
        <v>0.74342254789999995</v>
      </c>
      <c r="F758" s="12">
        <v>-0.81760497880000005</v>
      </c>
      <c r="G758" s="12">
        <v>-1.7575604902999999</v>
      </c>
      <c r="H758" s="12">
        <v>-2.1730043005000002</v>
      </c>
      <c r="I758" s="12">
        <v>-1.3037625430999999</v>
      </c>
      <c r="J758" s="12">
        <v>-0.31460169539999999</v>
      </c>
      <c r="K758" s="12">
        <v>-0.44073108830000002</v>
      </c>
    </row>
    <row r="759" spans="1:11" x14ac:dyDescent="0.2">
      <c r="A759">
        <v>742</v>
      </c>
      <c r="B759" s="12">
        <v>0.85729859580000001</v>
      </c>
      <c r="C759" s="12">
        <v>-1.2352836119999999</v>
      </c>
      <c r="D759" s="12">
        <v>2.2175829024999998</v>
      </c>
      <c r="E759" s="12">
        <v>1.1046893706000001</v>
      </c>
      <c r="F759" s="12">
        <v>-0.25745567219999999</v>
      </c>
      <c r="G759" s="12">
        <v>2.77290322E-2</v>
      </c>
      <c r="H759" s="12">
        <v>0.1498302772</v>
      </c>
      <c r="I759" s="12">
        <v>0.9651595798</v>
      </c>
      <c r="J759" s="12">
        <v>0.88002217569999996</v>
      </c>
      <c r="K759" s="12">
        <v>-0.76095611439999999</v>
      </c>
    </row>
    <row r="760" spans="1:11" x14ac:dyDescent="0.2">
      <c r="A760">
        <v>743</v>
      </c>
      <c r="B760" s="12">
        <v>0.5359605355</v>
      </c>
      <c r="C760" s="12">
        <v>-1.8097725588</v>
      </c>
      <c r="D760" s="12">
        <v>-1.1951766471</v>
      </c>
      <c r="E760" s="12">
        <v>1.671603333</v>
      </c>
      <c r="F760" s="12">
        <v>1.2991131525999999</v>
      </c>
      <c r="G760" s="12">
        <v>1.2648758525999999</v>
      </c>
      <c r="H760" s="12">
        <v>-0.97592777340000003</v>
      </c>
      <c r="I760" s="12">
        <v>-1.8041958218</v>
      </c>
      <c r="J760" s="12">
        <v>-0.39569902709999999</v>
      </c>
      <c r="K760" s="12">
        <v>-0.52628114309999996</v>
      </c>
    </row>
    <row r="761" spans="1:11" x14ac:dyDescent="0.2">
      <c r="A761">
        <v>744</v>
      </c>
      <c r="B761" s="12">
        <v>1.1474861786999999</v>
      </c>
      <c r="C761" s="12">
        <v>0.57830590339999999</v>
      </c>
      <c r="D761" s="12">
        <v>0.1595374916</v>
      </c>
      <c r="E761" s="12">
        <v>-0.11744189620000001</v>
      </c>
      <c r="F761" s="12">
        <v>-0.4327872747</v>
      </c>
      <c r="G761" s="12">
        <v>-1.6363134978</v>
      </c>
      <c r="H761" s="12">
        <v>1.1698908604</v>
      </c>
      <c r="I761" s="12">
        <v>-1.1524015519999999</v>
      </c>
      <c r="J761" s="12">
        <v>-1.2871056625999999</v>
      </c>
      <c r="K761" s="12">
        <v>1.4837990975999999</v>
      </c>
    </row>
    <row r="762" spans="1:11" x14ac:dyDescent="0.2">
      <c r="A762">
        <v>745</v>
      </c>
      <c r="B762" s="12">
        <v>-0.4527512917</v>
      </c>
      <c r="C762" s="12">
        <v>0.77073632599999997</v>
      </c>
      <c r="D762" s="12">
        <v>-0.71193311150000005</v>
      </c>
      <c r="E762" s="12">
        <v>-2.4109534799999999E-2</v>
      </c>
      <c r="F762" s="12">
        <v>-0.44284915949999998</v>
      </c>
      <c r="G762" s="12">
        <v>0.35029662150000002</v>
      </c>
      <c r="H762" s="12">
        <v>-5.6312999400000001E-2</v>
      </c>
      <c r="I762" s="12">
        <v>1.1894393011</v>
      </c>
      <c r="J762" s="12">
        <v>0.104523905</v>
      </c>
      <c r="K762" s="12">
        <v>-7.2395726399999999E-2</v>
      </c>
    </row>
    <row r="763" spans="1:11" x14ac:dyDescent="0.2">
      <c r="A763">
        <v>746</v>
      </c>
      <c r="B763" s="12">
        <v>-1.0537340698</v>
      </c>
      <c r="C763" s="12">
        <v>2.0245056774000001</v>
      </c>
      <c r="D763" s="12">
        <v>-0.88023102239999995</v>
      </c>
      <c r="E763" s="12">
        <v>-0.3195286879</v>
      </c>
      <c r="F763" s="12">
        <v>-0.37965935639999998</v>
      </c>
      <c r="G763" s="12">
        <v>2.0697476565000001</v>
      </c>
      <c r="H763" s="12">
        <v>1.2421238456999999</v>
      </c>
      <c r="I763" s="12">
        <v>1.4046758791</v>
      </c>
      <c r="J763" s="12">
        <v>-6.2095959499999999E-2</v>
      </c>
      <c r="K763" s="12">
        <v>-0.58191855010000004</v>
      </c>
    </row>
    <row r="764" spans="1:11" x14ac:dyDescent="0.2">
      <c r="A764">
        <v>747</v>
      </c>
      <c r="B764" s="12">
        <v>0.55008121889999995</v>
      </c>
      <c r="C764" s="12">
        <v>1.0943169706</v>
      </c>
      <c r="D764" s="12">
        <v>-0.2026951438</v>
      </c>
      <c r="E764" s="12">
        <v>-0.14031242820000001</v>
      </c>
      <c r="F764" s="12">
        <v>-0.1037581061</v>
      </c>
      <c r="G764" s="12">
        <v>1.2462417800000001</v>
      </c>
      <c r="H764" s="12">
        <v>1.3039541211000001</v>
      </c>
      <c r="I764" s="12">
        <v>0.226809016</v>
      </c>
      <c r="J764" s="12">
        <v>0.47567003759999998</v>
      </c>
      <c r="K764" s="12">
        <v>6.8990448699999998E-2</v>
      </c>
    </row>
    <row r="765" spans="1:11" x14ac:dyDescent="0.2">
      <c r="A765">
        <v>748</v>
      </c>
      <c r="B765" s="12">
        <v>0.51966104830000004</v>
      </c>
      <c r="C765" s="12">
        <v>0.87148924250000004</v>
      </c>
      <c r="D765" s="12">
        <v>0.98119342720000002</v>
      </c>
      <c r="E765" s="12">
        <v>0.1075363413</v>
      </c>
      <c r="F765" s="12">
        <v>-0.57048602540000004</v>
      </c>
      <c r="G765" s="12">
        <v>-1.7449938496999999</v>
      </c>
      <c r="H765" s="12">
        <v>-0.28543983220000002</v>
      </c>
      <c r="I765" s="12">
        <v>-0.71731847029999996</v>
      </c>
      <c r="J765" s="12">
        <v>0.57419298610000002</v>
      </c>
      <c r="K765" s="12">
        <v>-0.77589094660000002</v>
      </c>
    </row>
    <row r="766" spans="1:11" x14ac:dyDescent="0.2">
      <c r="A766">
        <v>749</v>
      </c>
      <c r="B766" s="12">
        <v>-0.53232141489999996</v>
      </c>
      <c r="C766" s="12">
        <v>1.2044468747999999</v>
      </c>
      <c r="D766" s="12">
        <v>1.2231617883000001</v>
      </c>
      <c r="E766" s="12">
        <v>-0.18426509120000001</v>
      </c>
      <c r="F766" s="12">
        <v>1.3344458154000001</v>
      </c>
      <c r="G766" s="12">
        <v>0.12566404380000001</v>
      </c>
      <c r="H766" s="12">
        <v>0.3287303117</v>
      </c>
      <c r="I766" s="12">
        <v>0.92166255850000001</v>
      </c>
      <c r="J766" s="12">
        <v>2.2252547902000002</v>
      </c>
      <c r="K766" s="12">
        <v>0.56541260900000001</v>
      </c>
    </row>
    <row r="767" spans="1:11" x14ac:dyDescent="0.2">
      <c r="A767">
        <v>750</v>
      </c>
      <c r="B767" s="12">
        <v>1.6888216238</v>
      </c>
      <c r="C767" s="12">
        <v>0.2090195725</v>
      </c>
      <c r="D767" s="12">
        <v>-2.7058861708999999</v>
      </c>
      <c r="E767" s="12">
        <v>-1.5631580115000001</v>
      </c>
      <c r="F767" s="12">
        <v>-0.77693579800000001</v>
      </c>
      <c r="G767" s="12">
        <v>-0.51793643489999996</v>
      </c>
      <c r="H767" s="12">
        <v>-0.1486331884</v>
      </c>
      <c r="I767" s="12">
        <v>-0.61335478349999994</v>
      </c>
      <c r="J767" s="12">
        <v>1.158497525</v>
      </c>
      <c r="K767" s="12">
        <v>0.5051736174</v>
      </c>
    </row>
    <row r="768" spans="1:11" x14ac:dyDescent="0.2">
      <c r="A768">
        <v>751</v>
      </c>
      <c r="B768" s="12">
        <v>-0.192199273</v>
      </c>
      <c r="C768" s="12">
        <v>1.2379255441000001</v>
      </c>
      <c r="D768" s="12">
        <v>0.2058027274</v>
      </c>
      <c r="E768" s="12">
        <v>0.51250206899999995</v>
      </c>
      <c r="F768" s="12">
        <v>-1.0014164719</v>
      </c>
      <c r="G768" s="12">
        <v>0.35071005249999998</v>
      </c>
      <c r="H768" s="12">
        <v>-0.30283624920000002</v>
      </c>
      <c r="I768" s="12">
        <v>1.8301394098999999</v>
      </c>
      <c r="J768" s="12">
        <v>-1.9527613503000001</v>
      </c>
      <c r="K768" s="12">
        <v>2.1314200232</v>
      </c>
    </row>
    <row r="769" spans="1:11" x14ac:dyDescent="0.2">
      <c r="A769">
        <v>752</v>
      </c>
      <c r="B769" s="12">
        <v>0.34108611389999999</v>
      </c>
      <c r="C769" s="12">
        <v>-0.79164435749999995</v>
      </c>
      <c r="D769" s="12">
        <v>-1.4995692504</v>
      </c>
      <c r="E769" s="12">
        <v>-1.3473267083</v>
      </c>
      <c r="F769" s="12">
        <v>-0.1173053276</v>
      </c>
      <c r="G769" s="12">
        <v>0.44697044899999999</v>
      </c>
      <c r="H769" s="12">
        <v>0.40398820289999998</v>
      </c>
      <c r="I769" s="12">
        <v>-0.30901592630000002</v>
      </c>
      <c r="J769" s="12">
        <v>-3.3903405999999997E-2</v>
      </c>
      <c r="K769" s="12">
        <v>0.19852722689999999</v>
      </c>
    </row>
    <row r="770" spans="1:11" x14ac:dyDescent="0.2">
      <c r="A770">
        <v>753</v>
      </c>
      <c r="B770" s="12">
        <v>-0.94592461439999997</v>
      </c>
      <c r="C770" s="12">
        <v>8.5730082700000002E-2</v>
      </c>
      <c r="D770" s="12">
        <v>-0.21158425259999999</v>
      </c>
      <c r="E770" s="12">
        <v>0.5092812363</v>
      </c>
      <c r="F770" s="12">
        <v>3.3382324800000002E-2</v>
      </c>
      <c r="G770" s="12">
        <v>0.50267561490000001</v>
      </c>
      <c r="H770" s="12">
        <v>6.2675406899999994E-2</v>
      </c>
      <c r="I770" s="12">
        <v>0.38643397060000001</v>
      </c>
      <c r="J770" s="12">
        <v>0.52333460320000003</v>
      </c>
      <c r="K770" s="12">
        <v>-1.683908585</v>
      </c>
    </row>
    <row r="771" spans="1:11" x14ac:dyDescent="0.2">
      <c r="A771">
        <v>754</v>
      </c>
      <c r="B771" s="12">
        <v>-0.34450318390000001</v>
      </c>
      <c r="C771" s="12">
        <v>0.53967499689999998</v>
      </c>
      <c r="D771" s="12">
        <v>-0.91259983960000002</v>
      </c>
      <c r="E771" s="12">
        <v>-1.7729268944000001</v>
      </c>
      <c r="F771" s="12">
        <v>-0.9184939124</v>
      </c>
      <c r="G771" s="12">
        <v>0.36725097379999999</v>
      </c>
      <c r="H771" s="12">
        <v>1.8164790332</v>
      </c>
      <c r="I771" s="12">
        <v>-1.7658708377000001</v>
      </c>
      <c r="J771" s="12">
        <v>-0.66032843249999995</v>
      </c>
      <c r="K771" s="12">
        <v>0.77331917179999998</v>
      </c>
    </row>
    <row r="772" spans="1:11" x14ac:dyDescent="0.2">
      <c r="A772">
        <v>755</v>
      </c>
      <c r="B772" s="12">
        <v>-0.24450955560000001</v>
      </c>
      <c r="C772" s="12">
        <v>-0.59829618120000005</v>
      </c>
      <c r="D772" s="12">
        <v>0.91089170239999995</v>
      </c>
      <c r="E772" s="12">
        <v>-1.0688880588</v>
      </c>
      <c r="F772" s="12">
        <v>1.079101045</v>
      </c>
      <c r="G772" s="12">
        <v>0.60977856379999995</v>
      </c>
      <c r="H772" s="12">
        <v>1.0620519478999999</v>
      </c>
      <c r="I772" s="12">
        <v>1.0528410971</v>
      </c>
      <c r="J772" s="12">
        <v>-0.77434295779999995</v>
      </c>
      <c r="K772" s="12">
        <v>2.1884205692999998</v>
      </c>
    </row>
    <row r="773" spans="1:11" x14ac:dyDescent="0.2">
      <c r="A773">
        <v>756</v>
      </c>
      <c r="B773" s="12">
        <v>0.79229429620000003</v>
      </c>
      <c r="C773" s="12">
        <v>0.20535468979999999</v>
      </c>
      <c r="D773" s="12">
        <v>0.22527657810000001</v>
      </c>
      <c r="E773" s="12">
        <v>0.50682208230000003</v>
      </c>
      <c r="F773" s="12">
        <v>0.65862345099999997</v>
      </c>
      <c r="G773" s="12">
        <v>0.16037612919999999</v>
      </c>
      <c r="H773" s="12">
        <v>-0.47239357189999998</v>
      </c>
      <c r="I773" s="12">
        <v>-0.74691039000000004</v>
      </c>
      <c r="J773" s="12">
        <v>0.35117649140000001</v>
      </c>
      <c r="K773" s="12">
        <v>0.8437607627</v>
      </c>
    </row>
    <row r="774" spans="1:11" x14ac:dyDescent="0.2">
      <c r="A774">
        <v>757</v>
      </c>
      <c r="B774" s="12">
        <v>-0.163584901</v>
      </c>
      <c r="C774" s="12">
        <v>-1.2022631364</v>
      </c>
      <c r="D774" s="12">
        <v>-0.37713953579999998</v>
      </c>
      <c r="E774" s="12">
        <v>-1.2501603177</v>
      </c>
      <c r="F774" s="12">
        <v>0.30469385069999999</v>
      </c>
      <c r="G774" s="12">
        <v>-0.25619872809999999</v>
      </c>
      <c r="H774" s="12">
        <v>0.39232884369999999</v>
      </c>
      <c r="I774" s="12">
        <v>0.2584568364</v>
      </c>
      <c r="J774" s="12">
        <v>1.1129270821999999</v>
      </c>
      <c r="K774" s="12">
        <v>0.13052649390000001</v>
      </c>
    </row>
    <row r="775" spans="1:11" x14ac:dyDescent="0.2">
      <c r="A775">
        <v>758</v>
      </c>
      <c r="B775" s="12">
        <v>-0.46610508049999999</v>
      </c>
      <c r="C775" s="12">
        <v>-0.98083988239999997</v>
      </c>
      <c r="D775" s="12">
        <v>-0.64990580399999998</v>
      </c>
      <c r="E775" s="12">
        <v>-0.59380802470000005</v>
      </c>
      <c r="F775" s="12">
        <v>1.1589121242</v>
      </c>
      <c r="G775" s="12">
        <v>-0.2415427222</v>
      </c>
      <c r="H775" s="12">
        <v>-1.0435303781</v>
      </c>
      <c r="I775" s="12">
        <v>-1.6574502737000001</v>
      </c>
      <c r="J775" s="12">
        <v>0.61692068489999996</v>
      </c>
      <c r="K775" s="12">
        <v>-2.5792426259000001</v>
      </c>
    </row>
    <row r="776" spans="1:11" x14ac:dyDescent="0.2">
      <c r="A776">
        <v>759</v>
      </c>
      <c r="B776" s="12">
        <v>-1.426245239</v>
      </c>
      <c r="C776" s="12">
        <v>0.30144285240000002</v>
      </c>
      <c r="D776" s="12">
        <v>-0.1126346954</v>
      </c>
      <c r="E776" s="12">
        <v>-1.4716912239</v>
      </c>
      <c r="F776" s="12">
        <v>-1.1108635411000001</v>
      </c>
      <c r="G776" s="12">
        <v>-1.3354792702</v>
      </c>
      <c r="H776" s="12">
        <v>-0.47017411580000001</v>
      </c>
      <c r="I776" s="12">
        <v>-1.3258905103</v>
      </c>
      <c r="J776" s="12">
        <v>-3.66397839E-2</v>
      </c>
      <c r="K776" s="12">
        <v>-0.65167197830000001</v>
      </c>
    </row>
    <row r="777" spans="1:11" x14ac:dyDescent="0.2">
      <c r="A777">
        <v>760</v>
      </c>
      <c r="B777" s="12">
        <v>-2.4777028997000001</v>
      </c>
      <c r="C777" s="12">
        <v>-1.0508647814000001</v>
      </c>
      <c r="D777" s="12">
        <v>-1.7820216852999999</v>
      </c>
      <c r="E777" s="12">
        <v>-1.0295129176</v>
      </c>
      <c r="F777" s="12">
        <v>-0.47318993570000001</v>
      </c>
      <c r="G777" s="12">
        <v>0.54216654500000006</v>
      </c>
      <c r="H777" s="12">
        <v>-0.3294452632</v>
      </c>
      <c r="I777" s="12">
        <v>-0.80987612580000001</v>
      </c>
      <c r="J777" s="12">
        <v>-1.0882807299999999</v>
      </c>
      <c r="K777" s="12">
        <v>0.17481178059999999</v>
      </c>
    </row>
    <row r="778" spans="1:11" x14ac:dyDescent="0.2">
      <c r="A778">
        <v>761</v>
      </c>
      <c r="B778" s="12">
        <v>1.7493006627000001</v>
      </c>
      <c r="C778" s="12">
        <v>0.69293028099999998</v>
      </c>
      <c r="D778" s="12">
        <v>-1.2180976493</v>
      </c>
      <c r="E778" s="12">
        <v>0.5548566815</v>
      </c>
      <c r="F778" s="12">
        <v>-0.61619260440000001</v>
      </c>
      <c r="G778" s="12">
        <v>-7.9350873299999999E-2</v>
      </c>
      <c r="H778" s="12">
        <v>0.67309331080000001</v>
      </c>
      <c r="I778" s="12">
        <v>1.115415762</v>
      </c>
      <c r="J778" s="12">
        <v>1.8042704263</v>
      </c>
      <c r="K778" s="12">
        <v>1.2345725066</v>
      </c>
    </row>
    <row r="779" spans="1:11" x14ac:dyDescent="0.2">
      <c r="A779">
        <v>762</v>
      </c>
      <c r="B779" s="12">
        <v>-9.0714181599999999E-2</v>
      </c>
      <c r="C779" s="12">
        <v>0.53280725439999999</v>
      </c>
      <c r="D779" s="12">
        <v>0.1143241188</v>
      </c>
      <c r="E779" s="12">
        <v>1.0880886692</v>
      </c>
      <c r="F779" s="12">
        <v>0.96145885470000003</v>
      </c>
      <c r="G779" s="12">
        <v>0.24306479349999999</v>
      </c>
      <c r="H779" s="12">
        <v>0.21522802569999999</v>
      </c>
      <c r="I779" s="12">
        <v>9.5586131399999996E-2</v>
      </c>
      <c r="J779" s="12">
        <v>-0.78290269379999999</v>
      </c>
      <c r="K779" s="12">
        <v>0.79400024170000005</v>
      </c>
    </row>
    <row r="780" spans="1:11" x14ac:dyDescent="0.2">
      <c r="A780">
        <v>763</v>
      </c>
      <c r="B780" s="12">
        <v>0.22591403160000001</v>
      </c>
      <c r="C780" s="12">
        <v>1.7228211740999999</v>
      </c>
      <c r="D780" s="12">
        <v>0.74915969599999999</v>
      </c>
      <c r="E780" s="12">
        <v>-1.1508641828999999</v>
      </c>
      <c r="F780" s="12">
        <v>0.44686815549999997</v>
      </c>
      <c r="G780" s="12">
        <v>0.50694539910000003</v>
      </c>
      <c r="H780" s="12">
        <v>-1.7042109587000001</v>
      </c>
      <c r="I780" s="12">
        <v>-0.55623963080000005</v>
      </c>
      <c r="J780" s="12">
        <v>1.1038284265</v>
      </c>
      <c r="K780" s="12">
        <v>0.76868702710000003</v>
      </c>
    </row>
    <row r="781" spans="1:11" x14ac:dyDescent="0.2">
      <c r="A781">
        <v>764</v>
      </c>
      <c r="B781" s="12">
        <v>0.44684985690000001</v>
      </c>
      <c r="C781" s="12">
        <v>-0.83242508520000003</v>
      </c>
      <c r="D781" s="12">
        <v>-0.87476768680000005</v>
      </c>
      <c r="E781" s="12">
        <v>5.26339901E-2</v>
      </c>
      <c r="F781" s="12">
        <v>0.96534842359999995</v>
      </c>
      <c r="G781" s="12">
        <v>-9.6267582599999998E-2</v>
      </c>
      <c r="H781" s="12">
        <v>0.23341316870000001</v>
      </c>
      <c r="I781" s="12">
        <v>0.3369498762</v>
      </c>
      <c r="J781" s="12">
        <v>0.69961972279999995</v>
      </c>
      <c r="K781" s="12">
        <v>-2.0205308333000001</v>
      </c>
    </row>
    <row r="782" spans="1:11" x14ac:dyDescent="0.2">
      <c r="A782">
        <v>765</v>
      </c>
      <c r="B782" s="12">
        <v>-1.6630112371000001</v>
      </c>
      <c r="C782" s="12">
        <v>1.5383962947000001</v>
      </c>
      <c r="D782" s="12">
        <v>-0.48683939170000001</v>
      </c>
      <c r="E782" s="12">
        <v>0.14544037139999999</v>
      </c>
      <c r="F782" s="12">
        <v>-3.5203368399999997E-2</v>
      </c>
      <c r="G782" s="12">
        <v>0.4528619653</v>
      </c>
      <c r="H782" s="12">
        <v>-0.53130053040000003</v>
      </c>
      <c r="I782" s="12">
        <v>-0.20415292160000001</v>
      </c>
      <c r="J782" s="12">
        <v>-0.6152600224</v>
      </c>
      <c r="K782" s="12">
        <v>1.1917918678999999</v>
      </c>
    </row>
    <row r="783" spans="1:11" x14ac:dyDescent="0.2">
      <c r="A783">
        <v>766</v>
      </c>
      <c r="B783" s="12">
        <v>-0.12466321750000001</v>
      </c>
      <c r="C783" s="12">
        <v>-3.6137117199999999E-2</v>
      </c>
      <c r="D783" s="12">
        <v>0.97441184690000004</v>
      </c>
      <c r="E783" s="12">
        <v>-2.2588354142</v>
      </c>
      <c r="F783" s="12">
        <v>-0.3280994914</v>
      </c>
      <c r="G783" s="12">
        <v>4.7636123999999997E-3</v>
      </c>
      <c r="H783" s="12">
        <v>0.67953222550000003</v>
      </c>
      <c r="I783" s="12">
        <v>-0.12405845510000001</v>
      </c>
      <c r="J783" s="12">
        <v>0.36116708110000001</v>
      </c>
      <c r="K783" s="12">
        <v>-0.6882796296</v>
      </c>
    </row>
    <row r="784" spans="1:11" x14ac:dyDescent="0.2">
      <c r="A784">
        <v>767</v>
      </c>
      <c r="B784" s="12">
        <v>-2.6657419972</v>
      </c>
      <c r="C784" s="12">
        <v>1.4608295065000001</v>
      </c>
      <c r="D784" s="12">
        <v>-0.3180905228</v>
      </c>
      <c r="E784" s="12">
        <v>3.2252059100000001E-2</v>
      </c>
      <c r="F784" s="12">
        <v>1.0128270924</v>
      </c>
      <c r="G784" s="12">
        <v>0.30554255870000002</v>
      </c>
      <c r="H784" s="12">
        <v>0.12124038519999999</v>
      </c>
      <c r="I784" s="12">
        <v>-0.1003907658</v>
      </c>
      <c r="J784" s="12">
        <v>0.85018770079999995</v>
      </c>
      <c r="K784" s="12">
        <v>-0.47253187870000002</v>
      </c>
    </row>
    <row r="785" spans="1:11" x14ac:dyDescent="0.2">
      <c r="A785">
        <v>768</v>
      </c>
      <c r="B785" s="12">
        <v>2.9954057106</v>
      </c>
      <c r="C785" s="12">
        <v>-1.1378430421000001</v>
      </c>
      <c r="D785" s="12">
        <v>-1.2440239903999999</v>
      </c>
      <c r="E785" s="12">
        <v>1.8548235726</v>
      </c>
      <c r="F785" s="12">
        <v>-1.1261841572</v>
      </c>
      <c r="G785" s="12">
        <v>-0.64853402130000004</v>
      </c>
      <c r="H785" s="12">
        <v>-1.17655916</v>
      </c>
      <c r="I785" s="12">
        <v>-1.4613958466999999</v>
      </c>
      <c r="J785" s="12">
        <v>-0.36395754670000002</v>
      </c>
      <c r="K785" s="12">
        <v>-1.0234488654</v>
      </c>
    </row>
    <row r="786" spans="1:11" x14ac:dyDescent="0.2">
      <c r="A786">
        <v>769</v>
      </c>
      <c r="B786" s="12">
        <v>0.95948954379999996</v>
      </c>
      <c r="C786" s="12">
        <v>-1.0704069881</v>
      </c>
      <c r="D786" s="12">
        <v>-1.1707130595999999</v>
      </c>
      <c r="E786" s="12">
        <v>-1.1587495614000001</v>
      </c>
      <c r="F786" s="12">
        <v>0.54107660810000002</v>
      </c>
      <c r="G786" s="12">
        <v>0.53855678809999996</v>
      </c>
      <c r="H786" s="12">
        <v>-0.49434948410000001</v>
      </c>
      <c r="I786" s="12">
        <v>-0.43608772940000001</v>
      </c>
      <c r="J786" s="12">
        <v>-2.66888292E-2</v>
      </c>
      <c r="K786" s="12">
        <v>-0.6857578178</v>
      </c>
    </row>
    <row r="787" spans="1:11" x14ac:dyDescent="0.2">
      <c r="A787">
        <v>770</v>
      </c>
      <c r="B787" s="12">
        <v>0.51892904780000004</v>
      </c>
      <c r="C787" s="12">
        <v>1.0610891783</v>
      </c>
      <c r="D787" s="12">
        <v>-1.4933866400000001E-2</v>
      </c>
      <c r="E787" s="12">
        <v>0.1439697694</v>
      </c>
      <c r="F787" s="12">
        <v>7.7714450399999996E-2</v>
      </c>
      <c r="G787" s="12">
        <v>-1.6916501524000001</v>
      </c>
      <c r="H787" s="12">
        <v>1.1685956136</v>
      </c>
      <c r="I787" s="12">
        <v>-0.70214974070000002</v>
      </c>
      <c r="J787" s="12">
        <v>0.64660969619999997</v>
      </c>
      <c r="K787" s="12">
        <v>0.22083562879999999</v>
      </c>
    </row>
    <row r="788" spans="1:11" x14ac:dyDescent="0.2">
      <c r="A788">
        <v>771</v>
      </c>
      <c r="B788" s="12">
        <v>0.85100610909999996</v>
      </c>
      <c r="C788" s="12">
        <v>-0.75767733650000002</v>
      </c>
      <c r="D788" s="12">
        <v>0.3239948902</v>
      </c>
      <c r="E788" s="12">
        <v>-0.48020775189999998</v>
      </c>
      <c r="F788" s="12">
        <v>-2.1442662476000001</v>
      </c>
      <c r="G788" s="12">
        <v>0.24886954289999999</v>
      </c>
      <c r="H788" s="12">
        <v>0.51154275260000004</v>
      </c>
      <c r="I788" s="12">
        <v>-0.35530243049999999</v>
      </c>
      <c r="J788" s="12">
        <v>1.0565298871</v>
      </c>
      <c r="K788" s="12">
        <v>-1.3434102896</v>
      </c>
    </row>
    <row r="789" spans="1:11" x14ac:dyDescent="0.2">
      <c r="A789">
        <v>772</v>
      </c>
      <c r="B789" s="12">
        <v>-0.67543251000000004</v>
      </c>
      <c r="C789" s="12">
        <v>0.2277356559</v>
      </c>
      <c r="D789" s="12">
        <v>-1.5464432638000001</v>
      </c>
      <c r="E789" s="12">
        <v>-6.9297950299999994E-2</v>
      </c>
      <c r="F789" s="12">
        <v>-1.5639766531999999</v>
      </c>
      <c r="G789" s="12">
        <v>0.58105635229999997</v>
      </c>
      <c r="H789" s="12">
        <v>0.56854040880000001</v>
      </c>
      <c r="I789" s="12">
        <v>2.6016217067</v>
      </c>
      <c r="J789" s="12">
        <v>0.37001586689999999</v>
      </c>
      <c r="K789" s="12">
        <v>1.0545303865</v>
      </c>
    </row>
    <row r="790" spans="1:11" x14ac:dyDescent="0.2">
      <c r="A790">
        <v>773</v>
      </c>
      <c r="B790" s="12">
        <v>-0.1254363399</v>
      </c>
      <c r="C790" s="12">
        <v>1.4401578045000001</v>
      </c>
      <c r="D790" s="12">
        <v>0.44059414689999998</v>
      </c>
      <c r="E790" s="12">
        <v>-0.54192051370000005</v>
      </c>
      <c r="F790" s="12">
        <v>-0.41517268489999998</v>
      </c>
      <c r="G790" s="12">
        <v>-8.8977735500000002E-2</v>
      </c>
      <c r="H790" s="12">
        <v>-0.20719176919999999</v>
      </c>
      <c r="I790" s="12">
        <v>0.942161727</v>
      </c>
      <c r="J790" s="12">
        <v>-0.59105818060000004</v>
      </c>
      <c r="K790" s="12">
        <v>0.199352626</v>
      </c>
    </row>
    <row r="791" spans="1:11" x14ac:dyDescent="0.2">
      <c r="A791">
        <v>774</v>
      </c>
      <c r="B791" s="12">
        <v>1.4012311695999999</v>
      </c>
      <c r="C791" s="12">
        <v>0.40898010810000002</v>
      </c>
      <c r="D791" s="12">
        <v>-0.65702232469999999</v>
      </c>
      <c r="E791" s="12">
        <v>0.80861545050000005</v>
      </c>
      <c r="F791" s="12">
        <v>-0.32211664820000002</v>
      </c>
      <c r="G791" s="12">
        <v>0.47395732950000002</v>
      </c>
      <c r="H791" s="12">
        <v>2.3489338889</v>
      </c>
      <c r="I791" s="12">
        <v>-8.3256506699999996E-2</v>
      </c>
      <c r="J791" s="12">
        <v>0.43324616739999999</v>
      </c>
      <c r="K791" s="12">
        <v>-0.31027481670000001</v>
      </c>
    </row>
    <row r="792" spans="1:11" x14ac:dyDescent="0.2">
      <c r="A792">
        <v>775</v>
      </c>
      <c r="B792" s="12">
        <v>-1.0486972754999999</v>
      </c>
      <c r="C792" s="12">
        <v>-0.45390243320000001</v>
      </c>
      <c r="D792" s="12">
        <v>-6.4354695500000003E-2</v>
      </c>
      <c r="E792" s="12">
        <v>-0.54066685319999996</v>
      </c>
      <c r="F792" s="12">
        <v>-1.4831735673999999</v>
      </c>
      <c r="G792" s="12">
        <v>9.1339173400000001E-2</v>
      </c>
      <c r="H792" s="12">
        <v>-1.7648454642</v>
      </c>
      <c r="I792" s="12">
        <v>-1.2161552965</v>
      </c>
      <c r="J792" s="12">
        <v>0.19370351720000001</v>
      </c>
      <c r="K792" s="12">
        <v>1.4443095686</v>
      </c>
    </row>
    <row r="793" spans="1:11" x14ac:dyDescent="0.2">
      <c r="A793">
        <v>776</v>
      </c>
      <c r="B793" s="12">
        <v>1.0934872246</v>
      </c>
      <c r="C793" s="12">
        <v>-0.32875455640000001</v>
      </c>
      <c r="D793" s="12">
        <v>0.2747149793</v>
      </c>
      <c r="E793" s="12">
        <v>-0.2177011556</v>
      </c>
      <c r="F793" s="12">
        <v>1.5800624723000001</v>
      </c>
      <c r="G793" s="12">
        <v>1.7745855599</v>
      </c>
      <c r="H793" s="12">
        <v>0.83734993739999997</v>
      </c>
      <c r="I793" s="12">
        <v>0.59101629450000004</v>
      </c>
      <c r="J793" s="12">
        <v>-0.13834576800000001</v>
      </c>
      <c r="K793" s="12">
        <v>0.52407965469999995</v>
      </c>
    </row>
    <row r="794" spans="1:11" x14ac:dyDescent="0.2">
      <c r="A794">
        <v>777</v>
      </c>
      <c r="B794" s="12">
        <v>-0.26277249120000001</v>
      </c>
      <c r="C794" s="12">
        <v>0.88711148279999996</v>
      </c>
      <c r="D794" s="12">
        <v>-0.63926900870000003</v>
      </c>
      <c r="E794" s="12">
        <v>0.8678563708</v>
      </c>
      <c r="F794" s="12">
        <v>0.73043504500000001</v>
      </c>
      <c r="G794" s="12">
        <v>-0.56327828759999998</v>
      </c>
      <c r="H794" s="12">
        <v>-0.2337138745</v>
      </c>
      <c r="I794" s="12">
        <v>-6.89385198E-2</v>
      </c>
      <c r="J794" s="12">
        <v>-1.0441741796999999</v>
      </c>
      <c r="K794" s="12">
        <v>0.62568438189999998</v>
      </c>
    </row>
    <row r="795" spans="1:11" x14ac:dyDescent="0.2">
      <c r="A795">
        <v>778</v>
      </c>
      <c r="B795" s="12">
        <v>-2.3221404239000001</v>
      </c>
      <c r="C795" s="12">
        <v>0.59989527649999996</v>
      </c>
      <c r="D795" s="12">
        <v>-0.36976884659999998</v>
      </c>
      <c r="E795" s="12">
        <v>-0.5630717569</v>
      </c>
      <c r="F795" s="12">
        <v>-0.22884635880000001</v>
      </c>
      <c r="G795" s="12">
        <v>-0.8257674827</v>
      </c>
      <c r="H795" s="12">
        <v>-1.7583715281000001</v>
      </c>
      <c r="I795" s="12">
        <v>-1.2220855933000001</v>
      </c>
      <c r="J795" s="12">
        <v>1.2498543323</v>
      </c>
      <c r="K795" s="12">
        <v>9.6438493099999995E-2</v>
      </c>
    </row>
    <row r="796" spans="1:11" x14ac:dyDescent="0.2">
      <c r="A796">
        <v>779</v>
      </c>
      <c r="B796" s="12">
        <v>1.8817704841</v>
      </c>
      <c r="C796" s="12">
        <v>-1.1761262884999999</v>
      </c>
      <c r="D796" s="12">
        <v>2.5159638446999999</v>
      </c>
      <c r="E796" s="12">
        <v>-2.0504654477000002</v>
      </c>
      <c r="F796" s="12">
        <v>0.46033370769999998</v>
      </c>
      <c r="G796" s="12">
        <v>-0.3149191757</v>
      </c>
      <c r="H796" s="12">
        <v>-1.6678650411</v>
      </c>
      <c r="I796" s="12">
        <v>-0.95533432519999995</v>
      </c>
      <c r="J796" s="12">
        <v>0.69038246270000003</v>
      </c>
      <c r="K796" s="12">
        <v>0.83276810379999999</v>
      </c>
    </row>
    <row r="797" spans="1:11" x14ac:dyDescent="0.2">
      <c r="A797">
        <v>780</v>
      </c>
      <c r="B797" s="12">
        <v>1.0616616693000001</v>
      </c>
      <c r="C797" s="12">
        <v>-0.58201271590000003</v>
      </c>
      <c r="D797" s="12">
        <v>-1.0564268211000001</v>
      </c>
      <c r="E797" s="12">
        <v>0.1602860062</v>
      </c>
      <c r="F797" s="12">
        <v>8.5171638999999993E-2</v>
      </c>
      <c r="G797" s="12">
        <v>0.51723520609999996</v>
      </c>
      <c r="H797" s="12">
        <v>-0.69134124829999999</v>
      </c>
      <c r="I797" s="12">
        <v>0.31110360250000002</v>
      </c>
      <c r="J797" s="12">
        <v>-0.24793397</v>
      </c>
      <c r="K797" s="12">
        <v>-1.6106570732000001</v>
      </c>
    </row>
    <row r="798" spans="1:11" x14ac:dyDescent="0.2">
      <c r="A798">
        <v>781</v>
      </c>
      <c r="B798" s="12">
        <v>1.1610301999999999</v>
      </c>
      <c r="C798" s="12">
        <v>0.50304778849999998</v>
      </c>
      <c r="D798" s="12">
        <v>0.2314055508</v>
      </c>
      <c r="E798" s="12">
        <v>0.69007123989999997</v>
      </c>
      <c r="F798" s="12">
        <v>-1.215288726</v>
      </c>
      <c r="G798" s="12">
        <v>0.4604626772</v>
      </c>
      <c r="H798" s="12">
        <v>0.57626633689999995</v>
      </c>
      <c r="I798" s="12">
        <v>3.5409206899999997E-2</v>
      </c>
      <c r="J798" s="12">
        <v>2.3356915318000002</v>
      </c>
      <c r="K798" s="12">
        <v>2.22472196E-2</v>
      </c>
    </row>
    <row r="799" spans="1:11" x14ac:dyDescent="0.2">
      <c r="A799">
        <v>782</v>
      </c>
      <c r="B799" s="12">
        <v>-0.39056632349999998</v>
      </c>
      <c r="C799" s="12">
        <v>6.45471715E-2</v>
      </c>
      <c r="D799" s="12">
        <v>0.2264310786</v>
      </c>
      <c r="E799" s="12">
        <v>-1.3180267384</v>
      </c>
      <c r="F799" s="12">
        <v>0.98118684150000002</v>
      </c>
      <c r="G799" s="12">
        <v>0.1362418578</v>
      </c>
      <c r="H799" s="12">
        <v>0.36472767589999999</v>
      </c>
      <c r="I799" s="12">
        <v>2.8551067999999999E-2</v>
      </c>
      <c r="J799" s="12">
        <v>0.22473656759999999</v>
      </c>
      <c r="K799" s="12">
        <v>-0.21029459410000001</v>
      </c>
    </row>
    <row r="800" spans="1:11" x14ac:dyDescent="0.2">
      <c r="A800">
        <v>783</v>
      </c>
      <c r="B800" s="12">
        <v>1.7140792359999999</v>
      </c>
      <c r="C800" s="12">
        <v>1.3042640160000001</v>
      </c>
      <c r="D800" s="12">
        <v>-0.51397116880000004</v>
      </c>
      <c r="E800" s="12">
        <v>4.56590448E-2</v>
      </c>
      <c r="F800" s="12">
        <v>9.3234031499999995E-2</v>
      </c>
      <c r="G800" s="12">
        <v>0.99267873839999998</v>
      </c>
      <c r="H800" s="12">
        <v>0.41092820099999999</v>
      </c>
      <c r="I800" s="12">
        <v>1.1169745661999999</v>
      </c>
      <c r="J800" s="12">
        <v>-2.0409024079</v>
      </c>
      <c r="K800" s="12">
        <v>-0.56817553980000002</v>
      </c>
    </row>
    <row r="801" spans="1:11" x14ac:dyDescent="0.2">
      <c r="A801">
        <v>784</v>
      </c>
      <c r="B801" s="12">
        <v>-0.98421840660000004</v>
      </c>
      <c r="C801" s="12">
        <v>-2.02984893</v>
      </c>
      <c r="D801" s="12">
        <v>0.61110276029999999</v>
      </c>
      <c r="E801" s="12">
        <v>0.92435356099999999</v>
      </c>
      <c r="F801" s="12">
        <v>-0.62531242529999997</v>
      </c>
      <c r="G801" s="12">
        <v>-1.4486277819</v>
      </c>
      <c r="H801" s="12">
        <v>6.6419558E-3</v>
      </c>
      <c r="I801" s="12">
        <v>-1.5220580752999999</v>
      </c>
      <c r="J801" s="12">
        <v>1.3452149747</v>
      </c>
      <c r="K801" s="12">
        <v>-0.17723838950000001</v>
      </c>
    </row>
    <row r="802" spans="1:11" x14ac:dyDescent="0.2">
      <c r="A802">
        <v>785</v>
      </c>
      <c r="B802" s="12">
        <v>8.2609038100000004E-2</v>
      </c>
      <c r="C802" s="12">
        <v>-1.0616132036000001</v>
      </c>
      <c r="D802" s="12">
        <v>-1.0867605331000001</v>
      </c>
      <c r="E802" s="12">
        <v>-0.32223842419999998</v>
      </c>
      <c r="F802" s="12">
        <v>-0.59833592570000005</v>
      </c>
      <c r="G802" s="12">
        <v>-0.15376551120000001</v>
      </c>
      <c r="H802" s="12">
        <v>-1.3071302866000001</v>
      </c>
      <c r="I802" s="12">
        <v>-1.0383637708</v>
      </c>
      <c r="J802" s="12">
        <v>-8.0891853799999996E-2</v>
      </c>
      <c r="K802" s="12">
        <v>-0.2062073539</v>
      </c>
    </row>
    <row r="803" spans="1:11" x14ac:dyDescent="0.2">
      <c r="A803">
        <v>786</v>
      </c>
      <c r="B803" s="12">
        <v>-1.0713515954999999</v>
      </c>
      <c r="C803" s="12">
        <v>-0.1771599143</v>
      </c>
      <c r="D803" s="12">
        <v>-0.5088381018</v>
      </c>
      <c r="E803" s="12">
        <v>-0.44415099559999999</v>
      </c>
      <c r="F803" s="12">
        <v>-0.49934055420000001</v>
      </c>
      <c r="G803" s="12">
        <v>0.84163220540000006</v>
      </c>
      <c r="H803" s="12">
        <v>8.6672537199999997E-2</v>
      </c>
      <c r="I803" s="12">
        <v>-1.1213358936</v>
      </c>
      <c r="J803" s="12">
        <v>0.28133703040000002</v>
      </c>
      <c r="K803" s="12">
        <v>0.65474101699999998</v>
      </c>
    </row>
    <row r="804" spans="1:11" x14ac:dyDescent="0.2">
      <c r="A804">
        <v>787</v>
      </c>
      <c r="B804" s="12">
        <v>-2.8243150493</v>
      </c>
      <c r="C804" s="12">
        <v>-0.6926622228</v>
      </c>
      <c r="D804" s="12">
        <v>0.101079498</v>
      </c>
      <c r="E804" s="12">
        <v>1.5799680651000001</v>
      </c>
      <c r="F804" s="12">
        <v>-1.8039676084</v>
      </c>
      <c r="G804" s="12">
        <v>-2.0680411435999999</v>
      </c>
      <c r="H804" s="12">
        <v>0.1768798751</v>
      </c>
      <c r="I804" s="12">
        <v>-0.53598851989999996</v>
      </c>
      <c r="J804" s="12">
        <v>-0.2650089377</v>
      </c>
      <c r="K804" s="12">
        <v>0.41485901889999999</v>
      </c>
    </row>
    <row r="805" spans="1:11" x14ac:dyDescent="0.2">
      <c r="A805">
        <v>788</v>
      </c>
      <c r="B805" s="12">
        <v>-1.7053532412000001</v>
      </c>
      <c r="C805" s="12">
        <v>-2.7328409800000002E-2</v>
      </c>
      <c r="D805" s="12">
        <v>1.0549990842999999</v>
      </c>
      <c r="E805" s="12">
        <v>1.3631730329</v>
      </c>
      <c r="F805" s="12">
        <v>0.21551559679999999</v>
      </c>
      <c r="G805" s="12">
        <v>1.6934453436000001</v>
      </c>
      <c r="H805" s="12">
        <v>0.56405171580000002</v>
      </c>
      <c r="I805" s="12">
        <v>0.20076808860000001</v>
      </c>
      <c r="J805" s="12">
        <v>-1.2534563495</v>
      </c>
      <c r="K805" s="12">
        <v>0.42321529320000001</v>
      </c>
    </row>
    <row r="806" spans="1:11" x14ac:dyDescent="0.2">
      <c r="A806">
        <v>789</v>
      </c>
      <c r="B806" s="12">
        <v>-0.18911185690000001</v>
      </c>
      <c r="C806" s="12">
        <v>-5.30723606E-2</v>
      </c>
      <c r="D806" s="12">
        <v>1.0417768039999999</v>
      </c>
      <c r="E806" s="12">
        <v>0.13100131249999999</v>
      </c>
      <c r="F806" s="12">
        <v>-1.8520966647999999</v>
      </c>
      <c r="G806" s="12">
        <v>0.9869855797</v>
      </c>
      <c r="H806" s="12">
        <v>-1.5312797140000001</v>
      </c>
      <c r="I806" s="12">
        <v>-0.26270416149999998</v>
      </c>
      <c r="J806" s="12">
        <v>0.40965299669999999</v>
      </c>
      <c r="K806" s="12">
        <v>-0.2564400892</v>
      </c>
    </row>
    <row r="807" spans="1:11" x14ac:dyDescent="0.2">
      <c r="A807">
        <v>790</v>
      </c>
      <c r="B807" s="12">
        <v>-0.3905353835</v>
      </c>
      <c r="C807" s="12">
        <v>-0.30358765030000001</v>
      </c>
      <c r="D807" s="12">
        <v>1.0564164722</v>
      </c>
      <c r="E807" s="12">
        <v>0.76116331420000005</v>
      </c>
      <c r="F807" s="12">
        <v>-1.1257575925000001</v>
      </c>
      <c r="G807" s="12">
        <v>0.68011982390000003</v>
      </c>
      <c r="H807" s="12">
        <v>1.0728262892</v>
      </c>
      <c r="I807" s="12">
        <v>1.3412801919999999</v>
      </c>
      <c r="J807" s="12">
        <v>0.57814623669999998</v>
      </c>
      <c r="K807" s="12">
        <v>9.4393657399999997E-2</v>
      </c>
    </row>
    <row r="808" spans="1:11" x14ac:dyDescent="0.2">
      <c r="A808">
        <v>791</v>
      </c>
      <c r="B808" s="12">
        <v>-0.78122291269999999</v>
      </c>
      <c r="C808" s="12">
        <v>0.1065391052</v>
      </c>
      <c r="D808" s="12">
        <v>2.3282619757999998</v>
      </c>
      <c r="E808" s="12">
        <v>-0.62659104649999997</v>
      </c>
      <c r="F808" s="12">
        <v>-0.60279364639999999</v>
      </c>
      <c r="G808" s="12">
        <v>1.4061026639</v>
      </c>
      <c r="H808" s="12">
        <v>2.194760273</v>
      </c>
      <c r="I808" s="12">
        <v>1.1920098110999999</v>
      </c>
      <c r="J808" s="12">
        <v>-0.42673012780000003</v>
      </c>
      <c r="K808" s="12">
        <v>-0.34488308610000001</v>
      </c>
    </row>
    <row r="809" spans="1:11" x14ac:dyDescent="0.2">
      <c r="A809">
        <v>792</v>
      </c>
      <c r="B809" s="12">
        <v>8.4127060300000001E-2</v>
      </c>
      <c r="C809" s="12">
        <v>1.0649877186000001</v>
      </c>
      <c r="D809" s="12">
        <v>-0.73079023170000001</v>
      </c>
      <c r="E809" s="12">
        <v>-0.75022825599999998</v>
      </c>
      <c r="F809" s="12">
        <v>-0.30040681520000001</v>
      </c>
      <c r="G809" s="12">
        <v>-0.1151878782</v>
      </c>
      <c r="H809" s="12">
        <v>-4.5957040900000003E-2</v>
      </c>
      <c r="I809" s="12">
        <v>9.6617209000000003E-3</v>
      </c>
      <c r="J809" s="12">
        <v>-1.2545112418</v>
      </c>
      <c r="K809" s="12">
        <v>-0.38826196559999998</v>
      </c>
    </row>
    <row r="810" spans="1:11" x14ac:dyDescent="0.2">
      <c r="A810">
        <v>793</v>
      </c>
      <c r="B810" s="12">
        <v>0.7181225484</v>
      </c>
      <c r="C810" s="12">
        <v>0.59380314000000001</v>
      </c>
      <c r="D810" s="12">
        <v>0.50277224939999998</v>
      </c>
      <c r="E810" s="12">
        <v>-0.53541681969999999</v>
      </c>
      <c r="F810" s="12">
        <v>-0.117262374</v>
      </c>
      <c r="G810" s="12">
        <v>0.5712349511</v>
      </c>
      <c r="H810" s="12">
        <v>0.1245494912</v>
      </c>
      <c r="I810" s="12">
        <v>-1.1559425402000001</v>
      </c>
      <c r="J810" s="12">
        <v>-0.16108702599999999</v>
      </c>
      <c r="K810" s="12">
        <v>-1.1904562037999999</v>
      </c>
    </row>
    <row r="811" spans="1:11" x14ac:dyDescent="0.2">
      <c r="A811">
        <v>794</v>
      </c>
      <c r="B811" s="12">
        <v>0.3939836504</v>
      </c>
      <c r="C811" s="12">
        <v>-0.96291150550000004</v>
      </c>
      <c r="D811" s="12">
        <v>0.52831588429999998</v>
      </c>
      <c r="E811" s="12">
        <v>-0.35791458440000001</v>
      </c>
      <c r="F811" s="12">
        <v>-0.285528218</v>
      </c>
      <c r="G811" s="12">
        <v>-0.69425338059999997</v>
      </c>
      <c r="H811" s="12">
        <v>0.37653322979999998</v>
      </c>
      <c r="I811" s="12">
        <v>-1.4956666830000001</v>
      </c>
      <c r="J811" s="12">
        <v>0.23531015280000001</v>
      </c>
      <c r="K811" s="12">
        <v>5.0507444999999998E-2</v>
      </c>
    </row>
    <row r="812" spans="1:11" x14ac:dyDescent="0.2">
      <c r="A812">
        <v>795</v>
      </c>
      <c r="B812" s="12">
        <v>-0.52084699570000004</v>
      </c>
      <c r="C812" s="12">
        <v>-0.68653661850000003</v>
      </c>
      <c r="D812" s="12">
        <v>-2.5869914500000001E-2</v>
      </c>
      <c r="E812" s="12">
        <v>9.7160264299999993E-2</v>
      </c>
      <c r="F812" s="12">
        <v>-0.24132149820000001</v>
      </c>
      <c r="G812" s="12">
        <v>0.95535425259999995</v>
      </c>
      <c r="H812" s="12">
        <v>0.90774918459999998</v>
      </c>
      <c r="I812" s="12">
        <v>-3.5877740999999998E-2</v>
      </c>
      <c r="J812" s="12">
        <v>-2.2051978742</v>
      </c>
      <c r="K812" s="12">
        <v>0.2917762122</v>
      </c>
    </row>
    <row r="813" spans="1:11" x14ac:dyDescent="0.2">
      <c r="A813">
        <v>796</v>
      </c>
      <c r="B813" s="12">
        <v>-0.73058379699999998</v>
      </c>
      <c r="C813" s="12">
        <v>1.0389736857</v>
      </c>
      <c r="D813" s="12">
        <v>-0.1678927479</v>
      </c>
      <c r="E813" s="12">
        <v>-1.4805442959999999</v>
      </c>
      <c r="F813" s="12">
        <v>-0.38688995720000002</v>
      </c>
      <c r="G813" s="12">
        <v>-0.34579843999999998</v>
      </c>
      <c r="H813" s="12">
        <v>1.1955303960000001</v>
      </c>
      <c r="I813" s="12">
        <v>-0.71797774729999997</v>
      </c>
      <c r="J813" s="12">
        <v>-0.54789725560000002</v>
      </c>
      <c r="K813" s="12">
        <v>2.1119407091000002</v>
      </c>
    </row>
    <row r="814" spans="1:11" x14ac:dyDescent="0.2">
      <c r="A814">
        <v>797</v>
      </c>
      <c r="B814" s="12">
        <v>-2.6277554779000001</v>
      </c>
      <c r="C814" s="12">
        <v>0.16760072049999999</v>
      </c>
      <c r="D814" s="12">
        <v>1.5631652276000001</v>
      </c>
      <c r="E814" s="12">
        <v>-0.42265259789999998</v>
      </c>
      <c r="F814" s="12">
        <v>0.79232968069999998</v>
      </c>
      <c r="G814" s="12">
        <v>-0.15453742009999999</v>
      </c>
      <c r="H814" s="12">
        <v>3.7498596299999999E-2</v>
      </c>
      <c r="I814" s="12">
        <v>-2.4254441099999999E-2</v>
      </c>
      <c r="J814" s="12">
        <v>1.7369588719</v>
      </c>
      <c r="K814" s="12">
        <v>0.38228248739999998</v>
      </c>
    </row>
    <row r="815" spans="1:11" x14ac:dyDescent="0.2">
      <c r="A815">
        <v>798</v>
      </c>
      <c r="B815" s="12">
        <v>7.0368986800000005E-2</v>
      </c>
      <c r="C815" s="12">
        <v>1.5806456926000001</v>
      </c>
      <c r="D815" s="12">
        <v>0.4269770068</v>
      </c>
      <c r="E815" s="12">
        <v>-0.62272894290000003</v>
      </c>
      <c r="F815" s="12">
        <v>1.2097052662000001</v>
      </c>
      <c r="G815" s="12">
        <v>0.43062235869999999</v>
      </c>
      <c r="H815" s="12">
        <v>1.6408359833999999</v>
      </c>
      <c r="I815" s="12">
        <v>2.96668535E-2</v>
      </c>
      <c r="J815" s="12">
        <v>1.5275899827999999</v>
      </c>
      <c r="K815" s="12">
        <v>0.1190122628</v>
      </c>
    </row>
    <row r="816" spans="1:11" x14ac:dyDescent="0.2">
      <c r="A816">
        <v>799</v>
      </c>
      <c r="B816" s="12">
        <v>-0.69484898640000003</v>
      </c>
      <c r="C816" s="12">
        <v>-0.20713653360000001</v>
      </c>
      <c r="D816" s="12">
        <v>1.0882418975000001</v>
      </c>
      <c r="E816" s="12">
        <v>0.18467305719999999</v>
      </c>
      <c r="F816" s="12">
        <v>0.2355370856</v>
      </c>
      <c r="G816" s="12">
        <v>1.9519516886999999</v>
      </c>
      <c r="H816" s="12">
        <v>1.3256566742</v>
      </c>
      <c r="I816" s="12">
        <v>1.1152447704999999</v>
      </c>
      <c r="J816" s="12">
        <v>-0.1768745534</v>
      </c>
      <c r="K816" s="12">
        <v>-0.60492280119999997</v>
      </c>
    </row>
    <row r="817" spans="1:11" x14ac:dyDescent="0.2">
      <c r="A817">
        <v>800</v>
      </c>
      <c r="B817" s="12">
        <v>0.1547818165</v>
      </c>
      <c r="C817" s="12">
        <v>-1.8658344247</v>
      </c>
      <c r="D817" s="12">
        <v>-0.56793940369999996</v>
      </c>
      <c r="E817" s="12">
        <v>-7.6854702499999997E-2</v>
      </c>
      <c r="F817" s="12">
        <v>-0.97274267680000004</v>
      </c>
      <c r="G817" s="12">
        <v>0.58704556880000003</v>
      </c>
      <c r="H817" s="12">
        <v>0.90605846339999996</v>
      </c>
      <c r="I817" s="12">
        <v>-0.34771150200000001</v>
      </c>
      <c r="J817" s="12">
        <v>-0.2423816774</v>
      </c>
      <c r="K817" s="12">
        <v>-0.90203425380000002</v>
      </c>
    </row>
    <row r="818" spans="1:11" x14ac:dyDescent="0.2">
      <c r="A818">
        <v>801</v>
      </c>
      <c r="B818" s="12">
        <v>0.25784217030000001</v>
      </c>
      <c r="C818" s="12">
        <v>0.61492463799999997</v>
      </c>
      <c r="D818" s="12">
        <v>-0.68258583620000002</v>
      </c>
      <c r="E818" s="12">
        <v>-0.90209146080000002</v>
      </c>
      <c r="F818" s="12">
        <v>-0.68435917030000004</v>
      </c>
      <c r="G818" s="12">
        <v>-1.2067176621</v>
      </c>
      <c r="H818" s="12">
        <v>-0.91302534339999997</v>
      </c>
      <c r="I818" s="12">
        <v>-1.564949516</v>
      </c>
      <c r="J818" s="12">
        <v>-0.88506792830000003</v>
      </c>
      <c r="K818" s="12">
        <v>-0.59888866959999998</v>
      </c>
    </row>
    <row r="819" spans="1:11" x14ac:dyDescent="0.2">
      <c r="A819">
        <v>802</v>
      </c>
      <c r="B819" s="12">
        <v>-0.93601502339999998</v>
      </c>
      <c r="C819" s="12">
        <v>-0.1655984871</v>
      </c>
      <c r="D819" s="12">
        <v>-0.32901046420000002</v>
      </c>
      <c r="E819" s="12">
        <v>-0.94757652370000001</v>
      </c>
      <c r="F819" s="12">
        <v>0.37252772779999999</v>
      </c>
      <c r="G819" s="12">
        <v>-1.1936403312999999</v>
      </c>
      <c r="H819" s="12">
        <v>0.70413963619999997</v>
      </c>
      <c r="I819" s="12">
        <v>1.9381742532999999</v>
      </c>
      <c r="J819" s="12">
        <v>1.2466725293000001</v>
      </c>
      <c r="K819" s="12">
        <v>-1.4996903477000001</v>
      </c>
    </row>
    <row r="820" spans="1:11" x14ac:dyDescent="0.2">
      <c r="A820">
        <v>803</v>
      </c>
      <c r="B820" s="12">
        <v>1.1251454745</v>
      </c>
      <c r="C820" s="12">
        <v>-0.72287537850000005</v>
      </c>
      <c r="D820" s="12">
        <v>0.48391706810000001</v>
      </c>
      <c r="E820" s="12">
        <v>1.2043006617000001</v>
      </c>
      <c r="F820" s="12">
        <v>-0.68087466249999995</v>
      </c>
      <c r="G820" s="12">
        <v>-0.4762459704</v>
      </c>
      <c r="H820" s="12">
        <v>-0.77956900689999997</v>
      </c>
      <c r="I820" s="12">
        <v>0.60373816120000001</v>
      </c>
      <c r="J820" s="12">
        <v>-1.0897708096000001</v>
      </c>
      <c r="K820" s="12">
        <v>-1.2048101318</v>
      </c>
    </row>
    <row r="821" spans="1:11" x14ac:dyDescent="0.2">
      <c r="A821">
        <v>804</v>
      </c>
      <c r="B821" s="12">
        <v>-0.35599959050000002</v>
      </c>
      <c r="C821" s="12">
        <v>-1.427969536</v>
      </c>
      <c r="D821" s="12">
        <v>1.2162588514999999</v>
      </c>
      <c r="E821" s="12">
        <v>-1.1919993260999999</v>
      </c>
      <c r="F821" s="12">
        <v>1.0315750956</v>
      </c>
      <c r="G821" s="12">
        <v>-1.5265132753999999</v>
      </c>
      <c r="H821" s="12">
        <v>0.3438679308</v>
      </c>
      <c r="I821" s="12">
        <v>-0.1182868559</v>
      </c>
      <c r="J821" s="12">
        <v>9.1045180500000003E-2</v>
      </c>
      <c r="K821" s="12">
        <v>1.7801256874</v>
      </c>
    </row>
    <row r="822" spans="1:11" x14ac:dyDescent="0.2">
      <c r="A822">
        <v>805</v>
      </c>
      <c r="B822" s="12">
        <v>3.7313735899999999E-2</v>
      </c>
      <c r="C822" s="12">
        <v>1.1235131905</v>
      </c>
      <c r="D822" s="12">
        <v>-9.7126621E-3</v>
      </c>
      <c r="E822" s="12">
        <v>0.2557465001</v>
      </c>
      <c r="F822" s="12">
        <v>-5.78978827E-2</v>
      </c>
      <c r="G822" s="12">
        <v>-0.44659726789999998</v>
      </c>
      <c r="H822" s="12">
        <v>-2.4587567089000002</v>
      </c>
      <c r="I822" s="12">
        <v>-1.9513803109000001</v>
      </c>
      <c r="J822" s="12">
        <v>0.24233737899999999</v>
      </c>
      <c r="K822" s="12">
        <v>0.77600430649999996</v>
      </c>
    </row>
    <row r="823" spans="1:11" x14ac:dyDescent="0.2">
      <c r="A823">
        <v>806</v>
      </c>
      <c r="B823" s="12">
        <v>-0.1700354318</v>
      </c>
      <c r="C823" s="12">
        <v>1.0847588345000001</v>
      </c>
      <c r="D823" s="12">
        <v>0.1896466198</v>
      </c>
      <c r="E823" s="12">
        <v>-0.3573806618</v>
      </c>
      <c r="F823" s="12">
        <v>-1.0258232571999999</v>
      </c>
      <c r="G823" s="12">
        <v>-0.83607659430000003</v>
      </c>
      <c r="H823" s="12">
        <v>1.461996498</v>
      </c>
      <c r="I823" s="12">
        <v>-0.20672085139999999</v>
      </c>
      <c r="J823" s="12">
        <v>-0.91842128329999995</v>
      </c>
      <c r="K823" s="12">
        <v>-0.89111156609999997</v>
      </c>
    </row>
    <row r="824" spans="1:11" x14ac:dyDescent="0.2">
      <c r="A824">
        <v>807</v>
      </c>
      <c r="B824" s="12">
        <v>0.29754715259999998</v>
      </c>
      <c r="C824" s="12">
        <v>2.5988322181000001</v>
      </c>
      <c r="D824" s="12">
        <v>0.62287574140000002</v>
      </c>
      <c r="E824" s="12">
        <v>-0.1440108141</v>
      </c>
      <c r="F824" s="12">
        <v>-0.9441658262</v>
      </c>
      <c r="G824" s="12">
        <v>-1.0995083306</v>
      </c>
      <c r="H824" s="12">
        <v>0.43772881320000001</v>
      </c>
      <c r="I824" s="12">
        <v>1.1410812919</v>
      </c>
      <c r="J824" s="12">
        <v>0.50588449270000002</v>
      </c>
      <c r="K824" s="12">
        <v>1.1430411015999999</v>
      </c>
    </row>
    <row r="825" spans="1:11" x14ac:dyDescent="0.2">
      <c r="A825">
        <v>808</v>
      </c>
      <c r="B825" s="12">
        <v>-2.1727050513999999</v>
      </c>
      <c r="C825" s="12">
        <v>-1.7748486095</v>
      </c>
      <c r="D825" s="12">
        <v>-1.5967886394999999</v>
      </c>
      <c r="E825" s="12">
        <v>-0.46665745609999998</v>
      </c>
      <c r="F825" s="12">
        <v>1.7945026926000001</v>
      </c>
      <c r="G825" s="12">
        <v>0.42031794610000001</v>
      </c>
      <c r="H825" s="12">
        <v>-0.16285466339999999</v>
      </c>
      <c r="I825" s="12">
        <v>-1.4340806766</v>
      </c>
      <c r="J825" s="12">
        <v>0.16664546499999999</v>
      </c>
      <c r="K825" s="12">
        <v>-0.5256528681</v>
      </c>
    </row>
    <row r="826" spans="1:11" x14ac:dyDescent="0.2">
      <c r="A826">
        <v>809</v>
      </c>
      <c r="B826" s="12">
        <v>-0.1872081589</v>
      </c>
      <c r="C826" s="12">
        <v>0.97724888379999997</v>
      </c>
      <c r="D826" s="12">
        <v>0.29313442480000002</v>
      </c>
      <c r="E826" s="12">
        <v>-0.88707985980000004</v>
      </c>
      <c r="F826" s="12">
        <v>8.3047200900000007E-2</v>
      </c>
      <c r="G826" s="12">
        <v>0.17253123919999999</v>
      </c>
      <c r="H826" s="12">
        <v>0.68631600829999995</v>
      </c>
      <c r="I826" s="12">
        <v>-0.86720027870000005</v>
      </c>
      <c r="J826" s="12">
        <v>0.29780626110000002</v>
      </c>
      <c r="K826" s="12">
        <v>0.45599046160000001</v>
      </c>
    </row>
    <row r="827" spans="1:11" x14ac:dyDescent="0.2">
      <c r="A827">
        <v>810</v>
      </c>
      <c r="B827" s="12">
        <v>-0.38656139470000001</v>
      </c>
      <c r="C827" s="12">
        <v>-0.21859755410000001</v>
      </c>
      <c r="D827" s="12">
        <v>2.0405513077999999</v>
      </c>
      <c r="E827" s="12">
        <v>1.4425798672000001</v>
      </c>
      <c r="F827" s="12">
        <v>-1.5762141832000001</v>
      </c>
      <c r="G827" s="12">
        <v>7.1917433000000001E-3</v>
      </c>
      <c r="H827" s="12">
        <v>-0.27293924800000002</v>
      </c>
      <c r="I827" s="12">
        <v>0.52584989260000004</v>
      </c>
      <c r="J827" s="12">
        <v>-0.22146538090000001</v>
      </c>
      <c r="K827" s="12">
        <v>1.7667438016999999</v>
      </c>
    </row>
    <row r="828" spans="1:11" x14ac:dyDescent="0.2">
      <c r="A828">
        <v>811</v>
      </c>
      <c r="B828" s="12">
        <v>-1.0108142999</v>
      </c>
      <c r="C828" s="12">
        <v>-5.7610685299999999E-2</v>
      </c>
      <c r="D828" s="12">
        <v>-1.7548323909000001</v>
      </c>
      <c r="E828" s="12">
        <v>-1.3784359697999999</v>
      </c>
      <c r="F828" s="12">
        <v>0.14343871799999999</v>
      </c>
      <c r="G828" s="12">
        <v>-1.7309704825000001</v>
      </c>
      <c r="H828" s="12">
        <v>0.14122702870000001</v>
      </c>
      <c r="I828" s="12">
        <v>-0.38362255779999999</v>
      </c>
      <c r="J828" s="12">
        <v>-1.1017778211</v>
      </c>
      <c r="K828" s="12">
        <v>0.45904905270000002</v>
      </c>
    </row>
    <row r="829" spans="1:11" x14ac:dyDescent="0.2">
      <c r="A829">
        <v>812</v>
      </c>
      <c r="B829" s="12">
        <v>0.97957953809999998</v>
      </c>
      <c r="C829" s="12">
        <v>1.8230403948</v>
      </c>
      <c r="D829" s="12">
        <v>0.4817562702</v>
      </c>
      <c r="E829" s="12">
        <v>-1.3634078181</v>
      </c>
      <c r="F829" s="12">
        <v>1.1457848154000001</v>
      </c>
      <c r="G829" s="12">
        <v>0.30207442639999998</v>
      </c>
      <c r="H829" s="12">
        <v>5.0301403799999998E-2</v>
      </c>
      <c r="I829" s="12">
        <v>1.6937413666000001</v>
      </c>
      <c r="J829" s="12">
        <v>-0.35952936639999999</v>
      </c>
      <c r="K829" s="12">
        <v>1.0072269457</v>
      </c>
    </row>
    <row r="830" spans="1:11" x14ac:dyDescent="0.2">
      <c r="A830">
        <v>813</v>
      </c>
      <c r="B830" s="12">
        <v>1.2702492520999999</v>
      </c>
      <c r="C830" s="12">
        <v>1.4406412811</v>
      </c>
      <c r="D830" s="12">
        <v>-0.76697267710000006</v>
      </c>
      <c r="E830" s="12">
        <v>3.0166889888999999</v>
      </c>
      <c r="F830" s="12">
        <v>2.4562779900000001E-2</v>
      </c>
      <c r="G830" s="12">
        <v>0.1475668419</v>
      </c>
      <c r="H830" s="12">
        <v>-1.2264449524000001</v>
      </c>
      <c r="I830" s="12">
        <v>0.34553249559999999</v>
      </c>
      <c r="J830" s="12">
        <v>1.1650234855999999</v>
      </c>
      <c r="K830" s="12">
        <v>-0.2422912519</v>
      </c>
    </row>
    <row r="831" spans="1:11" x14ac:dyDescent="0.2">
      <c r="A831">
        <v>814</v>
      </c>
      <c r="B831" s="12">
        <v>1.2448076295999999</v>
      </c>
      <c r="C831" s="12">
        <v>-2.2852101175000001</v>
      </c>
      <c r="D831" s="12">
        <v>-0.99705552159999999</v>
      </c>
      <c r="E831" s="12">
        <v>0.81665298720000001</v>
      </c>
      <c r="F831" s="12">
        <v>-0.82673549690000003</v>
      </c>
      <c r="G831" s="12">
        <v>-0.69286727820000005</v>
      </c>
      <c r="H831" s="12">
        <v>2.0213507856000001</v>
      </c>
      <c r="I831" s="12">
        <v>-0.40954894310000001</v>
      </c>
      <c r="J831" s="12">
        <v>0.18609103569999999</v>
      </c>
      <c r="K831" s="12">
        <v>-0.17706201469999999</v>
      </c>
    </row>
    <row r="832" spans="1:11" x14ac:dyDescent="0.2">
      <c r="A832">
        <v>815</v>
      </c>
      <c r="B832" s="12">
        <v>-0.1355480003</v>
      </c>
      <c r="C832" s="12">
        <v>-0.60101312979999999</v>
      </c>
      <c r="D832" s="12">
        <v>1.8318303081</v>
      </c>
      <c r="E832" s="12">
        <v>-0.36700815739999998</v>
      </c>
      <c r="F832" s="12">
        <v>-1.6365047054999999</v>
      </c>
      <c r="G832" s="12">
        <v>0.9737057442</v>
      </c>
      <c r="H832" s="12">
        <v>0.84819596730000002</v>
      </c>
      <c r="I832" s="12">
        <v>0.60725372170000003</v>
      </c>
      <c r="J832" s="12">
        <v>-0.29314160700000003</v>
      </c>
      <c r="K832" s="12">
        <v>-0.62775174109999998</v>
      </c>
    </row>
    <row r="833" spans="1:11" x14ac:dyDescent="0.2">
      <c r="A833">
        <v>816</v>
      </c>
      <c r="B833" s="12">
        <v>-1.0032545787</v>
      </c>
      <c r="C833" s="12">
        <v>-0.1737092321</v>
      </c>
      <c r="D833" s="12">
        <v>0.95987623690000001</v>
      </c>
      <c r="E833" s="12">
        <v>-1.5810351093999999</v>
      </c>
      <c r="F833" s="12">
        <v>0.35211489419999997</v>
      </c>
      <c r="G833" s="12">
        <v>-2.5622068161999998</v>
      </c>
      <c r="H833" s="12">
        <v>-0.96368925770000002</v>
      </c>
      <c r="I833" s="12">
        <v>-0.46458818810000002</v>
      </c>
      <c r="J833" s="12">
        <v>-6.7070349500000001E-2</v>
      </c>
      <c r="K833" s="12">
        <v>-0.63624917089999999</v>
      </c>
    </row>
    <row r="834" spans="1:11" x14ac:dyDescent="0.2">
      <c r="A834">
        <v>817</v>
      </c>
      <c r="B834" s="12">
        <v>0.42606738259999999</v>
      </c>
      <c r="C834" s="12">
        <v>2.3376364144999999</v>
      </c>
      <c r="D834" s="12">
        <v>-1.3964969551999999</v>
      </c>
      <c r="E834" s="12">
        <v>-0.12846118340000001</v>
      </c>
      <c r="F834" s="12">
        <v>-2.2370328019999999</v>
      </c>
      <c r="G834" s="12">
        <v>-0.5411735124</v>
      </c>
      <c r="H834" s="12">
        <v>1.0900527082</v>
      </c>
      <c r="I834" s="12">
        <v>2.5885071772999999</v>
      </c>
      <c r="J834" s="12">
        <v>1.7984647237</v>
      </c>
      <c r="K834" s="12">
        <v>-1.7309500251000001</v>
      </c>
    </row>
    <row r="835" spans="1:11" x14ac:dyDescent="0.2">
      <c r="A835">
        <v>818</v>
      </c>
      <c r="B835" s="12">
        <v>0.79960740409999997</v>
      </c>
      <c r="C835" s="12">
        <v>-0.16092324229999999</v>
      </c>
      <c r="D835" s="12">
        <v>-0.56600606330000003</v>
      </c>
      <c r="E835" s="12">
        <v>0.49925304250000002</v>
      </c>
      <c r="F835" s="12">
        <v>-0.25295349420000002</v>
      </c>
      <c r="G835" s="12">
        <v>1.7006775810000001</v>
      </c>
      <c r="H835" s="12">
        <v>-1.1851600115000001</v>
      </c>
      <c r="I835" s="12">
        <v>-1.0795714178</v>
      </c>
      <c r="J835" s="12">
        <v>4.7361871399999998E-2</v>
      </c>
      <c r="K835" s="12">
        <v>-1.3637754801999999</v>
      </c>
    </row>
    <row r="836" spans="1:11" x14ac:dyDescent="0.2">
      <c r="A836">
        <v>819</v>
      </c>
      <c r="B836" s="12">
        <v>0.38480186230000002</v>
      </c>
      <c r="C836" s="12">
        <v>-1.3876554953</v>
      </c>
      <c r="D836" s="12">
        <v>0.1750982774</v>
      </c>
      <c r="E836" s="12">
        <v>-0.1041458212</v>
      </c>
      <c r="F836" s="12">
        <v>-1.5862865016000001</v>
      </c>
      <c r="G836" s="12">
        <v>0.1850390153</v>
      </c>
      <c r="H836" s="12">
        <v>1.6471311238999999</v>
      </c>
      <c r="I836" s="12">
        <v>-0.81867201580000004</v>
      </c>
      <c r="J836" s="12">
        <v>-0.46477036669999999</v>
      </c>
      <c r="K836" s="12">
        <v>1.1298604561000001</v>
      </c>
    </row>
    <row r="837" spans="1:11" x14ac:dyDescent="0.2">
      <c r="A837">
        <v>820</v>
      </c>
      <c r="B837" s="12">
        <v>0.96380601560000001</v>
      </c>
      <c r="C837" s="12">
        <v>-1.7296556948999999</v>
      </c>
      <c r="D837" s="12">
        <v>2.5210694149999999</v>
      </c>
      <c r="E837" s="12">
        <v>-2.0060105500000001E-2</v>
      </c>
      <c r="F837" s="12">
        <v>-2.1674030014999999</v>
      </c>
      <c r="G837" s="12">
        <v>-0.36327045819999998</v>
      </c>
      <c r="H837" s="12">
        <v>-0.73605573940000002</v>
      </c>
      <c r="I837" s="12">
        <v>-0.16094956890000001</v>
      </c>
      <c r="J837" s="12">
        <v>1.0453546671</v>
      </c>
      <c r="K837" s="12">
        <v>-0.64430463569999996</v>
      </c>
    </row>
    <row r="838" spans="1:11" x14ac:dyDescent="0.2">
      <c r="A838">
        <v>821</v>
      </c>
      <c r="B838" s="12">
        <v>0.38712451720000002</v>
      </c>
      <c r="C838" s="12">
        <v>1.4236414192</v>
      </c>
      <c r="D838" s="12">
        <v>0.59174497719999997</v>
      </c>
      <c r="E838" s="12">
        <v>-0.48365773429999998</v>
      </c>
      <c r="F838" s="12">
        <v>-0.54441792840000003</v>
      </c>
      <c r="G838" s="12">
        <v>-0.73337569879999998</v>
      </c>
      <c r="H838" s="12">
        <v>-2.87843549E-2</v>
      </c>
      <c r="I838" s="12">
        <v>0.78018662309999998</v>
      </c>
      <c r="J838" s="12">
        <v>0.41888943830000003</v>
      </c>
      <c r="K838" s="12">
        <v>-1.9215639329</v>
      </c>
    </row>
    <row r="839" spans="1:11" x14ac:dyDescent="0.2">
      <c r="A839">
        <v>822</v>
      </c>
      <c r="B839" s="12">
        <v>1.2267971933999999</v>
      </c>
      <c r="C839" s="12">
        <v>1.1947925012</v>
      </c>
      <c r="D839" s="12">
        <v>-0.13427966890000001</v>
      </c>
      <c r="E839" s="12">
        <v>-1.0966184030999999</v>
      </c>
      <c r="F839" s="12">
        <v>0.24013915960000001</v>
      </c>
      <c r="G839" s="12">
        <v>-1.5143948276999999</v>
      </c>
      <c r="H839" s="12">
        <v>-1.4824195585</v>
      </c>
      <c r="I839" s="12">
        <v>-5.30947685E-2</v>
      </c>
      <c r="J839" s="12">
        <v>-1.0371925048999999</v>
      </c>
      <c r="K839" s="12">
        <v>-0.84402153889999998</v>
      </c>
    </row>
    <row r="840" spans="1:11" x14ac:dyDescent="0.2">
      <c r="A840">
        <v>823</v>
      </c>
      <c r="B840" s="12">
        <v>-0.60342131880000005</v>
      </c>
      <c r="C840" s="12">
        <v>-1.4232122614</v>
      </c>
      <c r="D840" s="12">
        <v>-1.5351675739999999</v>
      </c>
      <c r="E840" s="12">
        <v>0.33173847699999998</v>
      </c>
      <c r="F840" s="12">
        <v>-2.0360736830000001</v>
      </c>
      <c r="G840" s="12">
        <v>2.2959617274999999</v>
      </c>
      <c r="H840" s="12">
        <v>2.4706744199999998E-2</v>
      </c>
      <c r="I840" s="12">
        <v>0.50334383459999998</v>
      </c>
      <c r="J840" s="12">
        <v>5.3731288299999999E-2</v>
      </c>
      <c r="K840" s="12">
        <v>-2.0396172896999998</v>
      </c>
    </row>
    <row r="841" spans="1:11" x14ac:dyDescent="0.2">
      <c r="A841">
        <v>824</v>
      </c>
      <c r="B841" s="12">
        <v>6.9980920399999993E-2</v>
      </c>
      <c r="C841" s="12">
        <v>0.8531739773</v>
      </c>
      <c r="D841" s="12">
        <v>-0.42872951879999999</v>
      </c>
      <c r="E841" s="12">
        <v>1.4418498511</v>
      </c>
      <c r="F841" s="12">
        <v>1.5183392697</v>
      </c>
      <c r="G841" s="12">
        <v>-0.50092753570000004</v>
      </c>
      <c r="H841" s="12">
        <v>-1.2218182327</v>
      </c>
      <c r="I841" s="12">
        <v>0.92510710409999997</v>
      </c>
      <c r="J841" s="12">
        <v>-1.3049277773000001</v>
      </c>
      <c r="K841" s="12">
        <v>0.30507517429999997</v>
      </c>
    </row>
    <row r="842" spans="1:11" x14ac:dyDescent="0.2">
      <c r="A842">
        <v>825</v>
      </c>
      <c r="B842" s="12">
        <v>-0.226324416</v>
      </c>
      <c r="C842" s="12">
        <v>0.98687041139999998</v>
      </c>
      <c r="D842" s="12">
        <v>-0.1539596026</v>
      </c>
      <c r="E842" s="12">
        <v>-1.9759691684</v>
      </c>
      <c r="F842" s="12">
        <v>-0.54324801730000005</v>
      </c>
      <c r="G842" s="12">
        <v>-0.97626848710000003</v>
      </c>
      <c r="H842" s="12">
        <v>-0.20543100049999999</v>
      </c>
      <c r="I842" s="12">
        <v>0.56422178919999999</v>
      </c>
      <c r="J842" s="12">
        <v>-0.27356143449999998</v>
      </c>
      <c r="K842" s="12">
        <v>1.4399286039000001</v>
      </c>
    </row>
    <row r="843" spans="1:11" x14ac:dyDescent="0.2">
      <c r="A843">
        <v>826</v>
      </c>
      <c r="B843" s="12">
        <v>1.0679052174000001</v>
      </c>
      <c r="C843" s="12">
        <v>-8.6584116899999994E-2</v>
      </c>
      <c r="D843" s="12">
        <v>0.1975811482</v>
      </c>
      <c r="E843" s="12">
        <v>1.51756657E-2</v>
      </c>
      <c r="F843" s="12">
        <v>5.7768359200000001E-2</v>
      </c>
      <c r="G843" s="12">
        <v>-0.68684375740000003</v>
      </c>
      <c r="H843" s="12">
        <v>-0.28220144110000001</v>
      </c>
      <c r="I843" s="12">
        <v>9.1790321999999994E-3</v>
      </c>
      <c r="J843" s="12">
        <v>-1.0346701736999999</v>
      </c>
      <c r="K843" s="12">
        <v>0.62722110310000001</v>
      </c>
    </row>
    <row r="844" spans="1:11" x14ac:dyDescent="0.2">
      <c r="A844">
        <v>827</v>
      </c>
      <c r="B844" s="12">
        <v>-0.90219014949999998</v>
      </c>
      <c r="C844" s="12">
        <v>-0.77883519840000004</v>
      </c>
      <c r="D844" s="12">
        <v>-0.21087418199999999</v>
      </c>
      <c r="E844" s="12">
        <v>-0.49211656059999997</v>
      </c>
      <c r="F844" s="12">
        <v>-0.46194815239999998</v>
      </c>
      <c r="G844" s="12">
        <v>1.4161192091000001</v>
      </c>
      <c r="H844" s="12">
        <v>0.57135189279999998</v>
      </c>
      <c r="I844" s="12">
        <v>-0.61414840979999996</v>
      </c>
      <c r="J844" s="12">
        <v>0.51338297050000004</v>
      </c>
      <c r="K844" s="12">
        <v>0.90855007099999996</v>
      </c>
    </row>
    <row r="845" spans="1:11" x14ac:dyDescent="0.2">
      <c r="A845">
        <v>828</v>
      </c>
      <c r="B845" s="12">
        <v>-1.7942433842000001</v>
      </c>
      <c r="C845" s="12">
        <v>0.35527916500000001</v>
      </c>
      <c r="D845" s="12">
        <v>1.7784218780000001</v>
      </c>
      <c r="E845" s="12">
        <v>7.5715985900000005E-2</v>
      </c>
      <c r="F845" s="12">
        <v>-2.2775732833000002</v>
      </c>
      <c r="G845" s="12">
        <v>1.0121421020000001</v>
      </c>
      <c r="H845" s="12">
        <v>1.536229772</v>
      </c>
      <c r="I845" s="12">
        <v>-0.77662521750000002</v>
      </c>
      <c r="J845" s="12">
        <v>-0.98539459650000005</v>
      </c>
      <c r="K845" s="12">
        <v>0.53943135330000003</v>
      </c>
    </row>
    <row r="846" spans="1:11" x14ac:dyDescent="0.2">
      <c r="A846">
        <v>829</v>
      </c>
      <c r="B846" s="12">
        <v>-0.91191504359999997</v>
      </c>
      <c r="C846" s="12">
        <v>-1.1876011003</v>
      </c>
      <c r="D846" s="12">
        <v>-0.9527774282</v>
      </c>
      <c r="E846" s="12">
        <v>0.92538707600000003</v>
      </c>
      <c r="F846" s="12">
        <v>-0.2928230604</v>
      </c>
      <c r="G846" s="12">
        <v>0.48595356449999999</v>
      </c>
      <c r="H846" s="12">
        <v>-0.48777935350000001</v>
      </c>
      <c r="I846" s="12">
        <v>1.1847313340000001</v>
      </c>
      <c r="J846" s="12">
        <v>3.4574485799999999E-2</v>
      </c>
      <c r="K846" s="12">
        <v>-0.382519734</v>
      </c>
    </row>
    <row r="847" spans="1:11" x14ac:dyDescent="0.2">
      <c r="A847">
        <v>830</v>
      </c>
      <c r="B847" s="12">
        <v>-8.7280279099999997E-2</v>
      </c>
      <c r="C847" s="12">
        <v>-0.28914377149999998</v>
      </c>
      <c r="D847" s="12">
        <v>0.82700595690000001</v>
      </c>
      <c r="E847" s="12">
        <v>-4.6905572E-2</v>
      </c>
      <c r="F847" s="12">
        <v>1.3237960586999999</v>
      </c>
      <c r="G847" s="12">
        <v>0.4315010084</v>
      </c>
      <c r="H847" s="12">
        <v>2.0827092533</v>
      </c>
      <c r="I847" s="12">
        <v>-0.92249325390000003</v>
      </c>
      <c r="J847" s="12">
        <v>2.9514806599999999E-2</v>
      </c>
      <c r="K847" s="12">
        <v>-1.0187435992</v>
      </c>
    </row>
    <row r="848" spans="1:11" x14ac:dyDescent="0.2">
      <c r="A848">
        <v>831</v>
      </c>
      <c r="B848" s="12">
        <v>-1.6352837666</v>
      </c>
      <c r="C848" s="12">
        <v>-2.1937591022</v>
      </c>
      <c r="D848" s="12">
        <v>0.14010616179999999</v>
      </c>
      <c r="E848" s="12">
        <v>-0.66440652050000004</v>
      </c>
      <c r="F848" s="12">
        <v>1.4987442079</v>
      </c>
      <c r="G848" s="12">
        <v>0.1230880708</v>
      </c>
      <c r="H848" s="12">
        <v>0.62975904279999995</v>
      </c>
      <c r="I848" s="12">
        <v>-0.95049653170000004</v>
      </c>
      <c r="J848" s="12">
        <v>-0.69026844710000002</v>
      </c>
      <c r="K848" s="12">
        <v>1.2318671510000001</v>
      </c>
    </row>
    <row r="849" spans="1:11" x14ac:dyDescent="0.2">
      <c r="A849">
        <v>832</v>
      </c>
      <c r="B849" s="12">
        <v>0.71043440869999996</v>
      </c>
      <c r="C849" s="12">
        <v>-0.34810655350000003</v>
      </c>
      <c r="D849" s="12">
        <v>1.916784045</v>
      </c>
      <c r="E849" s="12">
        <v>-0.71662305940000004</v>
      </c>
      <c r="F849" s="12">
        <v>0.13920231080000001</v>
      </c>
      <c r="G849" s="12">
        <v>7.9594461699999994E-2</v>
      </c>
      <c r="H849" s="12">
        <v>-0.13307580790000001</v>
      </c>
      <c r="I849" s="12">
        <v>0.63509375810000002</v>
      </c>
      <c r="J849" s="12">
        <v>-0.14816764139999999</v>
      </c>
      <c r="K849" s="12">
        <v>-7.6138330800000001E-2</v>
      </c>
    </row>
    <row r="850" spans="1:11" x14ac:dyDescent="0.2">
      <c r="A850">
        <v>833</v>
      </c>
      <c r="B850" s="12">
        <v>-0.39458060420000002</v>
      </c>
      <c r="C850" s="12">
        <v>0.386046098</v>
      </c>
      <c r="D850" s="12">
        <v>0.44755562209999999</v>
      </c>
      <c r="E850" s="12">
        <v>-0.36676037350000001</v>
      </c>
      <c r="F850" s="12">
        <v>1.946345625</v>
      </c>
      <c r="G850" s="12">
        <v>-9.2588498300000002E-2</v>
      </c>
      <c r="H850" s="12">
        <v>0.86327452039999997</v>
      </c>
      <c r="I850" s="12">
        <v>0.41275498649999998</v>
      </c>
      <c r="J850" s="12">
        <v>-0.39475326900000002</v>
      </c>
      <c r="K850" s="12">
        <v>-1.6245168021</v>
      </c>
    </row>
    <row r="851" spans="1:11" x14ac:dyDescent="0.2">
      <c r="A851">
        <v>834</v>
      </c>
      <c r="B851" s="12">
        <v>-0.47754568279999998</v>
      </c>
      <c r="C851" s="12">
        <v>-0.1206502794</v>
      </c>
      <c r="D851" s="12">
        <v>-1.1180393708</v>
      </c>
      <c r="E851" s="12">
        <v>-0.90362713729999999</v>
      </c>
      <c r="F851" s="12">
        <v>0.232167073</v>
      </c>
      <c r="G851" s="12">
        <v>0.25678671469999997</v>
      </c>
      <c r="H851" s="12">
        <v>-0.89469610779999997</v>
      </c>
      <c r="I851" s="12">
        <v>2.2687549066999999</v>
      </c>
      <c r="J851" s="12">
        <v>1.1884689332</v>
      </c>
      <c r="K851" s="12">
        <v>-0.74732005209999997</v>
      </c>
    </row>
    <row r="852" spans="1:11" x14ac:dyDescent="0.2">
      <c r="A852">
        <v>835</v>
      </c>
      <c r="B852" s="12">
        <v>-1.2209134246</v>
      </c>
      <c r="C852" s="12">
        <v>0.9194967879</v>
      </c>
      <c r="D852" s="12">
        <v>0.7056018208</v>
      </c>
      <c r="E852" s="12">
        <v>-1.889632875</v>
      </c>
      <c r="F852" s="12">
        <v>-1.2969815796999999</v>
      </c>
      <c r="G852" s="12">
        <v>-2.58454137E-2</v>
      </c>
      <c r="H852" s="12">
        <v>7.4780536499999994E-2</v>
      </c>
      <c r="I852" s="12">
        <v>1.7182743819999999</v>
      </c>
      <c r="J852" s="12">
        <v>-0.74621993360000005</v>
      </c>
      <c r="K852" s="12">
        <v>-0.4410555296</v>
      </c>
    </row>
    <row r="853" spans="1:11" x14ac:dyDescent="0.2">
      <c r="A853">
        <v>836</v>
      </c>
      <c r="B853" s="12">
        <v>1.6541170641</v>
      </c>
      <c r="C853" s="12">
        <v>0.54200926819999995</v>
      </c>
      <c r="D853" s="12">
        <v>1.7590212559</v>
      </c>
      <c r="E853" s="12">
        <v>0.47943266690000003</v>
      </c>
      <c r="F853" s="12">
        <v>-0.1914595493</v>
      </c>
      <c r="G853" s="12">
        <v>0.14059095669999999</v>
      </c>
      <c r="H853" s="12">
        <v>-0.63365483609999995</v>
      </c>
      <c r="I853" s="12">
        <v>1.5728262736</v>
      </c>
      <c r="J853" s="12">
        <v>-3.0730812897000002</v>
      </c>
      <c r="K853" s="12">
        <v>-0.65814026719999996</v>
      </c>
    </row>
    <row r="854" spans="1:11" x14ac:dyDescent="0.2">
      <c r="A854">
        <v>837</v>
      </c>
      <c r="B854" s="12">
        <v>-0.23363846799999999</v>
      </c>
      <c r="C854" s="12">
        <v>-3.3065638000000001E-2</v>
      </c>
      <c r="D854" s="12">
        <v>-1.0199553815</v>
      </c>
      <c r="E854" s="12">
        <v>-0.52852361560000005</v>
      </c>
      <c r="F854" s="12">
        <v>0.33873062920000002</v>
      </c>
      <c r="G854" s="12">
        <v>-2.4091519200000001E-2</v>
      </c>
      <c r="H854" s="12">
        <v>-8.1667107899999994E-2</v>
      </c>
      <c r="I854" s="12">
        <v>-1.0892065573</v>
      </c>
      <c r="J854" s="12">
        <v>-1.3681581046</v>
      </c>
      <c r="K854" s="12">
        <v>-0.39438401299999998</v>
      </c>
    </row>
    <row r="855" spans="1:11" x14ac:dyDescent="0.2">
      <c r="A855">
        <v>838</v>
      </c>
      <c r="B855" s="12">
        <v>-0.1226837244</v>
      </c>
      <c r="C855" s="12">
        <v>-1.7108918583999999</v>
      </c>
      <c r="D855" s="12">
        <v>0.94438498640000001</v>
      </c>
      <c r="E855" s="12">
        <v>1.394227742</v>
      </c>
      <c r="F855" s="12">
        <v>0.1004889471</v>
      </c>
      <c r="G855" s="12">
        <v>-1.3201473367000001</v>
      </c>
      <c r="H855" s="12">
        <v>-0.12860911720000001</v>
      </c>
      <c r="I855" s="12">
        <v>0.43848852129999999</v>
      </c>
      <c r="J855" s="12">
        <v>-1.3370103567</v>
      </c>
      <c r="K855" s="12">
        <v>0.48800433929999998</v>
      </c>
    </row>
    <row r="856" spans="1:11" x14ac:dyDescent="0.2">
      <c r="A856">
        <v>839</v>
      </c>
      <c r="B856" s="12">
        <v>-0.1169839476</v>
      </c>
      <c r="C856" s="12">
        <v>-0.74455077810000003</v>
      </c>
      <c r="D856" s="12">
        <v>-1.5889290396</v>
      </c>
      <c r="E856" s="12">
        <v>-6.6870185900000004E-2</v>
      </c>
      <c r="F856" s="12">
        <v>0.27258737329999999</v>
      </c>
      <c r="G856" s="12">
        <v>-0.23341898059999999</v>
      </c>
      <c r="H856" s="12">
        <v>0.72629048230000004</v>
      </c>
      <c r="I856" s="12">
        <v>-1.6516358741999999</v>
      </c>
      <c r="J856" s="12">
        <v>1.9716359861999999</v>
      </c>
      <c r="K856" s="12">
        <v>-1.0958816374</v>
      </c>
    </row>
    <row r="857" spans="1:11" x14ac:dyDescent="0.2">
      <c r="A857">
        <v>840</v>
      </c>
      <c r="B857" s="12">
        <v>-0.14489170909999999</v>
      </c>
      <c r="C857" s="12">
        <v>-6.0520459300000003E-2</v>
      </c>
      <c r="D857" s="12">
        <v>-0.52723511199999995</v>
      </c>
      <c r="E857" s="12">
        <v>-1.7645260796</v>
      </c>
      <c r="F857" s="12">
        <v>-0.59761350960000004</v>
      </c>
      <c r="G857" s="12">
        <v>9.2245131300000005E-2</v>
      </c>
      <c r="H857" s="12">
        <v>8.6616192999999994E-2</v>
      </c>
      <c r="I857" s="12">
        <v>-0.1103167837</v>
      </c>
      <c r="J857" s="12">
        <v>-0.3278986478</v>
      </c>
      <c r="K857" s="12">
        <v>1.0405651049</v>
      </c>
    </row>
    <row r="858" spans="1:11" x14ac:dyDescent="0.2">
      <c r="A858">
        <v>841</v>
      </c>
      <c r="B858" s="12">
        <v>-1.1284641946</v>
      </c>
      <c r="C858" s="12">
        <v>3.8840931600000003E-2</v>
      </c>
      <c r="D858" s="12">
        <v>-0.41549053819999998</v>
      </c>
      <c r="E858" s="12">
        <v>-1.5265474843</v>
      </c>
      <c r="F858" s="12">
        <v>-6.2628740599999996E-2</v>
      </c>
      <c r="G858" s="12">
        <v>-0.53480756210000002</v>
      </c>
      <c r="H858" s="12">
        <v>0.31970750980000001</v>
      </c>
      <c r="I858" s="12">
        <v>0.62891661509999996</v>
      </c>
      <c r="J858" s="12">
        <v>9.6314800300000003E-2</v>
      </c>
      <c r="K858" s="12">
        <v>0.40998390220000003</v>
      </c>
    </row>
    <row r="859" spans="1:11" x14ac:dyDescent="0.2">
      <c r="A859">
        <v>842</v>
      </c>
      <c r="B859" s="12">
        <v>-1.7570943071</v>
      </c>
      <c r="C859" s="12">
        <v>-0.39870688300000001</v>
      </c>
      <c r="D859" s="12">
        <v>0.13978453969999999</v>
      </c>
      <c r="E859" s="12">
        <v>1.9485068545999999</v>
      </c>
      <c r="F859" s="12">
        <v>1.5302222900000001E-2</v>
      </c>
      <c r="G859" s="12">
        <v>0.12867453479999999</v>
      </c>
      <c r="H859" s="12">
        <v>1.2468569116999999</v>
      </c>
      <c r="I859" s="12">
        <v>-1.617729961</v>
      </c>
      <c r="J859" s="12">
        <v>0.83756636470000001</v>
      </c>
      <c r="K859" s="12">
        <v>0.84636459460000002</v>
      </c>
    </row>
    <row r="860" spans="1:11" x14ac:dyDescent="0.2">
      <c r="A860">
        <v>843</v>
      </c>
      <c r="B860" s="12">
        <v>1.0008912603</v>
      </c>
      <c r="C860" s="12">
        <v>-0.28464325229999998</v>
      </c>
      <c r="D860" s="12">
        <v>1.4292315327</v>
      </c>
      <c r="E860" s="12">
        <v>0.20824408280000001</v>
      </c>
      <c r="F860" s="12">
        <v>-2.5463187105</v>
      </c>
      <c r="G860" s="12">
        <v>0.1805847897</v>
      </c>
      <c r="H860" s="12">
        <v>-0.58812794989999995</v>
      </c>
      <c r="I860" s="12">
        <v>0.76555557389999995</v>
      </c>
      <c r="J860" s="12">
        <v>0.85430896860000005</v>
      </c>
      <c r="K860" s="12">
        <v>0.16611299069999999</v>
      </c>
    </row>
    <row r="861" spans="1:11" x14ac:dyDescent="0.2">
      <c r="A861">
        <v>844</v>
      </c>
      <c r="B861" s="12">
        <v>-0.13605234350000001</v>
      </c>
      <c r="C861" s="12">
        <v>-1.1632465068</v>
      </c>
      <c r="D861" s="12">
        <v>0.18485045359999999</v>
      </c>
      <c r="E861" s="12">
        <v>-1.9446787469</v>
      </c>
      <c r="F861" s="12">
        <v>-1.2270984503</v>
      </c>
      <c r="G861" s="12">
        <v>-5.3092533099999999E-2</v>
      </c>
      <c r="H861" s="12">
        <v>1.0641922125000001</v>
      </c>
      <c r="I861" s="12">
        <v>-0.52174004679999997</v>
      </c>
      <c r="J861" s="12">
        <v>-0.31523287249999998</v>
      </c>
      <c r="K861" s="12">
        <v>0.42762747350000002</v>
      </c>
    </row>
    <row r="862" spans="1:11" x14ac:dyDescent="0.2">
      <c r="A862">
        <v>845</v>
      </c>
      <c r="B862" s="12">
        <v>-0.11153215430000001</v>
      </c>
      <c r="C862" s="12">
        <v>0.20684458119999999</v>
      </c>
      <c r="D862" s="12">
        <v>-1.9382703158000001</v>
      </c>
      <c r="E862" s="12">
        <v>0.86254518879999997</v>
      </c>
      <c r="F862" s="12">
        <v>-1.3868378364</v>
      </c>
      <c r="G862" s="12">
        <v>1.0233911946000001</v>
      </c>
      <c r="H862" s="12">
        <v>0.78425530430000001</v>
      </c>
      <c r="I862" s="12">
        <v>0.17451225340000001</v>
      </c>
      <c r="J862" s="12">
        <v>0.63684258650000003</v>
      </c>
      <c r="K862" s="12">
        <v>-1.9402423809</v>
      </c>
    </row>
    <row r="863" spans="1:11" x14ac:dyDescent="0.2">
      <c r="A863">
        <v>846</v>
      </c>
      <c r="B863" s="12">
        <v>-1.6477041772000001</v>
      </c>
      <c r="C863" s="12">
        <v>-0.72539925000000005</v>
      </c>
      <c r="D863" s="12">
        <v>-0.22172093809999999</v>
      </c>
      <c r="E863" s="12">
        <v>-0.11564575489999999</v>
      </c>
      <c r="F863" s="12">
        <v>4.3378431600000003E-2</v>
      </c>
      <c r="G863" s="12">
        <v>1.0385062451</v>
      </c>
      <c r="H863" s="12">
        <v>1.2327752102</v>
      </c>
      <c r="I863" s="12">
        <v>0.58725630620000002</v>
      </c>
      <c r="J863" s="12">
        <v>-0.37396050959999999</v>
      </c>
      <c r="K863" s="12">
        <v>0.67674878810000005</v>
      </c>
    </row>
    <row r="864" spans="1:11" x14ac:dyDescent="0.2">
      <c r="A864">
        <v>847</v>
      </c>
      <c r="B864" s="12">
        <v>4.1085290400000002E-2</v>
      </c>
      <c r="C864" s="12">
        <v>-0.60996641190000001</v>
      </c>
      <c r="D864" s="12">
        <v>-1.7397485257</v>
      </c>
      <c r="E864" s="12">
        <v>-0.2397579302</v>
      </c>
      <c r="F864" s="12">
        <v>9.5684819399999996E-2</v>
      </c>
      <c r="G864" s="12">
        <v>0.61085716919999999</v>
      </c>
      <c r="H864" s="12">
        <v>-1.2926598933</v>
      </c>
      <c r="I864" s="12">
        <v>1.8944297299999999E-2</v>
      </c>
      <c r="J864" s="12">
        <v>1.3338322491000001</v>
      </c>
      <c r="K864" s="12">
        <v>-1.2172506089999999</v>
      </c>
    </row>
    <row r="865" spans="1:11" x14ac:dyDescent="0.2">
      <c r="A865">
        <v>848</v>
      </c>
      <c r="B865" s="12">
        <v>1.3164952459000001</v>
      </c>
      <c r="C865" s="12">
        <v>0.7514658595</v>
      </c>
      <c r="D865" s="12">
        <v>1.3197635501</v>
      </c>
      <c r="E865" s="12">
        <v>-0.4042764848</v>
      </c>
      <c r="F865" s="12">
        <v>1.5314262115999999</v>
      </c>
      <c r="G865" s="12">
        <v>-0.45386210339999999</v>
      </c>
      <c r="H865" s="12">
        <v>-0.21099303999999999</v>
      </c>
      <c r="I865" s="12">
        <v>1.3738502711</v>
      </c>
      <c r="J865" s="12">
        <v>-0.67809945810000005</v>
      </c>
      <c r="K865" s="12">
        <v>0.7474106988</v>
      </c>
    </row>
    <row r="866" spans="1:11" x14ac:dyDescent="0.2">
      <c r="A866">
        <v>849</v>
      </c>
      <c r="B866" s="12">
        <v>1.225038903</v>
      </c>
      <c r="C866" s="12">
        <v>-0.90577977359999995</v>
      </c>
      <c r="D866" s="12">
        <v>0.97520749809999996</v>
      </c>
      <c r="E866" s="12">
        <v>0.24628229909999999</v>
      </c>
      <c r="F866" s="12">
        <v>0.53971902230000002</v>
      </c>
      <c r="G866" s="12">
        <v>-0.15090509490000001</v>
      </c>
      <c r="H866" s="12">
        <v>0.96417275940000002</v>
      </c>
      <c r="I866" s="12">
        <v>-0.34412187869999999</v>
      </c>
      <c r="J866" s="12">
        <v>1.1192027434</v>
      </c>
      <c r="K866" s="12">
        <v>0.186967734</v>
      </c>
    </row>
    <row r="867" spans="1:11" x14ac:dyDescent="0.2">
      <c r="A867">
        <v>850</v>
      </c>
      <c r="B867" s="12">
        <v>-1.694194572</v>
      </c>
      <c r="C867" s="12">
        <v>-2.4532070033000002</v>
      </c>
      <c r="D867" s="12">
        <v>-1.2791494968999999</v>
      </c>
      <c r="E867" s="12">
        <v>-0.94011310479999999</v>
      </c>
      <c r="F867" s="12">
        <v>-1.1706719971999999</v>
      </c>
      <c r="G867" s="12">
        <v>-1.2473748125999999</v>
      </c>
      <c r="H867" s="12">
        <v>0.12956778129999999</v>
      </c>
      <c r="I867" s="12">
        <v>-0.28065052979999999</v>
      </c>
      <c r="J867" s="12">
        <v>0.64711698880000001</v>
      </c>
      <c r="K867" s="12">
        <v>1.945951239</v>
      </c>
    </row>
    <row r="868" spans="1:11" x14ac:dyDescent="0.2">
      <c r="A868">
        <v>851</v>
      </c>
      <c r="B868" s="12">
        <v>-0.63009929360000005</v>
      </c>
      <c r="C868" s="12">
        <v>-0.85540945580000005</v>
      </c>
      <c r="D868" s="12">
        <v>0.34986821930000001</v>
      </c>
      <c r="E868" s="12">
        <v>-0.51632890180000002</v>
      </c>
      <c r="F868" s="12">
        <v>0.42913419479999998</v>
      </c>
      <c r="G868" s="12">
        <v>0.1572427757</v>
      </c>
      <c r="H868" s="12">
        <v>1.0003596446</v>
      </c>
      <c r="I868" s="12">
        <v>-0.80284478100000001</v>
      </c>
      <c r="J868" s="12">
        <v>-0.96344903270000004</v>
      </c>
      <c r="K868" s="12">
        <v>-0.7506259367</v>
      </c>
    </row>
    <row r="869" spans="1:11" x14ac:dyDescent="0.2">
      <c r="A869">
        <v>852</v>
      </c>
      <c r="B869" s="12">
        <v>1.7145173084000001</v>
      </c>
      <c r="C869" s="12">
        <v>-0.83779469259999995</v>
      </c>
      <c r="D869" s="12">
        <v>0.92037064400000002</v>
      </c>
      <c r="E869" s="12">
        <v>1.3085459263999999</v>
      </c>
      <c r="F869" s="12">
        <v>8.4317270099999994E-2</v>
      </c>
      <c r="G869" s="12">
        <v>0.32209939069999999</v>
      </c>
      <c r="H869" s="12">
        <v>-0.41503545870000003</v>
      </c>
      <c r="I869" s="12">
        <v>6.7278416800000004E-2</v>
      </c>
      <c r="J869" s="12">
        <v>-0.31474236680000001</v>
      </c>
      <c r="K869" s="12">
        <v>-0.24542739599999999</v>
      </c>
    </row>
    <row r="870" spans="1:11" x14ac:dyDescent="0.2">
      <c r="A870">
        <v>853</v>
      </c>
      <c r="B870" s="12">
        <v>-0.83212902909999997</v>
      </c>
      <c r="C870" s="12">
        <v>-0.2167458089</v>
      </c>
      <c r="D870" s="12">
        <v>1.3887438940000001</v>
      </c>
      <c r="E870" s="12">
        <v>-0.71488552620000001</v>
      </c>
      <c r="F870" s="12">
        <v>0.83813939140000004</v>
      </c>
      <c r="G870" s="12">
        <v>-0.8315388105</v>
      </c>
      <c r="H870" s="12">
        <v>-3.0281387598</v>
      </c>
      <c r="I870" s="12">
        <v>0.13950063800000001</v>
      </c>
      <c r="J870" s="12">
        <v>1.0908375937000001</v>
      </c>
      <c r="K870" s="12">
        <v>1.0705297867000001</v>
      </c>
    </row>
    <row r="871" spans="1:11" x14ac:dyDescent="0.2">
      <c r="A871">
        <v>854</v>
      </c>
      <c r="B871" s="12">
        <v>0.35167493119999998</v>
      </c>
      <c r="C871" s="12">
        <v>-0.16759639509999999</v>
      </c>
      <c r="D871" s="12">
        <v>1.3182344989999999</v>
      </c>
      <c r="E871" s="12">
        <v>0.2034336843</v>
      </c>
      <c r="F871" s="12">
        <v>-0.56668206580000002</v>
      </c>
      <c r="G871" s="12">
        <v>-1.9266368875</v>
      </c>
      <c r="H871" s="12">
        <v>0.66577384699999997</v>
      </c>
      <c r="I871" s="12">
        <v>-3.50664615E-2</v>
      </c>
      <c r="J871" s="12">
        <v>0.81234852680000003</v>
      </c>
      <c r="K871" s="12">
        <v>0.30889853150000002</v>
      </c>
    </row>
    <row r="872" spans="1:11" x14ac:dyDescent="0.2">
      <c r="A872">
        <v>855</v>
      </c>
      <c r="B872" s="12">
        <v>-0.43740096950000001</v>
      </c>
      <c r="C872" s="12">
        <v>-0.34839507310000001</v>
      </c>
      <c r="D872" s="12">
        <v>-0.48089783089999999</v>
      </c>
      <c r="E872" s="12">
        <v>0.65344936679999999</v>
      </c>
      <c r="F872" s="12">
        <v>-9.7657884599999994E-2</v>
      </c>
      <c r="G872" s="12">
        <v>-1.8310245114000001</v>
      </c>
      <c r="H872" s="12">
        <v>0.35716866330000002</v>
      </c>
      <c r="I872" s="12">
        <v>-2.1621187781</v>
      </c>
      <c r="J872" s="12">
        <v>-1.4231159613</v>
      </c>
      <c r="K872" s="12">
        <v>0.55007129050000003</v>
      </c>
    </row>
    <row r="873" spans="1:11" x14ac:dyDescent="0.2">
      <c r="A873">
        <v>856</v>
      </c>
      <c r="B873" s="12">
        <v>-1.2749847030999999</v>
      </c>
      <c r="C873" s="12">
        <v>-2.1427087525999999</v>
      </c>
      <c r="D873" s="12">
        <v>2.0390675919999999</v>
      </c>
      <c r="E873" s="12">
        <v>-0.93680397280000005</v>
      </c>
      <c r="F873" s="12">
        <v>1.0925004956</v>
      </c>
      <c r="G873" s="12">
        <v>0.31528922050000002</v>
      </c>
      <c r="H873" s="12">
        <v>0.8451106021</v>
      </c>
      <c r="I873" s="12">
        <v>-0.45131444250000002</v>
      </c>
      <c r="J873" s="12">
        <v>0.18285084269999999</v>
      </c>
      <c r="K873" s="12">
        <v>0.53796176600000001</v>
      </c>
    </row>
    <row r="874" spans="1:11" x14ac:dyDescent="0.2">
      <c r="A874">
        <v>857</v>
      </c>
      <c r="B874" s="12">
        <v>0.11128172679999999</v>
      </c>
      <c r="C874" s="12">
        <v>2.3650957699999999E-2</v>
      </c>
      <c r="D874" s="12">
        <v>0.64159899050000002</v>
      </c>
      <c r="E874" s="12">
        <v>-6.8364218700000007E-2</v>
      </c>
      <c r="F874" s="12">
        <v>-0.7290218919</v>
      </c>
      <c r="G874" s="12">
        <v>-2.93323518E-2</v>
      </c>
      <c r="H874" s="12">
        <v>-2.1780007425000001</v>
      </c>
      <c r="I874" s="12">
        <v>0.49897875159999999</v>
      </c>
      <c r="J874" s="12">
        <v>-0.88395386600000003</v>
      </c>
      <c r="K874" s="12">
        <v>1.7825966998</v>
      </c>
    </row>
    <row r="875" spans="1:11" x14ac:dyDescent="0.2">
      <c r="A875">
        <v>858</v>
      </c>
      <c r="B875" s="12">
        <v>-4.0658288000000001E-2</v>
      </c>
      <c r="C875" s="12">
        <v>0.82056317140000001</v>
      </c>
      <c r="D875" s="12">
        <v>1.7776765240000001</v>
      </c>
      <c r="E875" s="12">
        <v>-0.21736279510000001</v>
      </c>
      <c r="F875" s="12">
        <v>1.485329479</v>
      </c>
      <c r="G875" s="12">
        <v>-0.65905017720000003</v>
      </c>
      <c r="H875" s="12">
        <v>0.48517630750000001</v>
      </c>
      <c r="I875" s="12">
        <v>-1.3172655097999999</v>
      </c>
      <c r="J875" s="12">
        <v>-1.7481231014</v>
      </c>
      <c r="K875" s="12">
        <v>-0.67305734760000002</v>
      </c>
    </row>
    <row r="876" spans="1:11" x14ac:dyDescent="0.2">
      <c r="A876">
        <v>859</v>
      </c>
      <c r="B876" s="12">
        <v>1.2424452712</v>
      </c>
      <c r="C876" s="12">
        <v>0.53034291619999996</v>
      </c>
      <c r="D876" s="12">
        <v>-0.1168997771</v>
      </c>
      <c r="E876" s="12">
        <v>-0.55924726869999997</v>
      </c>
      <c r="F876" s="12">
        <v>1.0290960260999999</v>
      </c>
      <c r="G876" s="12">
        <v>-0.65441851630000003</v>
      </c>
      <c r="H876" s="12">
        <v>1.013768953</v>
      </c>
      <c r="I876" s="12">
        <v>-1.3582081917</v>
      </c>
      <c r="J876" s="12">
        <v>1.5010045694</v>
      </c>
      <c r="K876" s="12">
        <v>-1.4247831466</v>
      </c>
    </row>
    <row r="877" spans="1:11" x14ac:dyDescent="0.2">
      <c r="A877">
        <v>860</v>
      </c>
      <c r="B877" s="12">
        <v>2.0400163119000001</v>
      </c>
      <c r="C877" s="12">
        <v>-1.1309076691</v>
      </c>
      <c r="D877" s="12">
        <v>-0.37333752190000002</v>
      </c>
      <c r="E877" s="12">
        <v>-1.0593516267</v>
      </c>
      <c r="F877" s="12">
        <v>-0.4078516546</v>
      </c>
      <c r="G877" s="12">
        <v>0.96883381069999996</v>
      </c>
      <c r="H877" s="12">
        <v>1.0201932536</v>
      </c>
      <c r="I877" s="12">
        <v>1.3331656318</v>
      </c>
      <c r="J877" s="12">
        <v>0.74466554979999999</v>
      </c>
      <c r="K877" s="12">
        <v>-0.5315502715</v>
      </c>
    </row>
    <row r="878" spans="1:11" x14ac:dyDescent="0.2">
      <c r="A878">
        <v>861</v>
      </c>
      <c r="B878" s="12">
        <v>0.84555698960000003</v>
      </c>
      <c r="C878" s="12">
        <v>1.3781975525000001</v>
      </c>
      <c r="D878" s="12">
        <v>0.67887508809999997</v>
      </c>
      <c r="E878" s="12">
        <v>0.27780976349999997</v>
      </c>
      <c r="F878" s="12">
        <v>0.93340118100000002</v>
      </c>
      <c r="G878" s="12">
        <v>-0.215979323</v>
      </c>
      <c r="H878" s="12">
        <v>-7.45577345E-2</v>
      </c>
      <c r="I878" s="12">
        <v>-2.3532767366999998</v>
      </c>
      <c r="J878" s="12">
        <v>-8.3488554000000006E-2</v>
      </c>
      <c r="K878" s="12">
        <v>1.0880893093999999</v>
      </c>
    </row>
    <row r="879" spans="1:11" x14ac:dyDescent="0.2">
      <c r="A879">
        <v>862</v>
      </c>
      <c r="B879" s="12">
        <v>0.47249860389999998</v>
      </c>
      <c r="C879" s="12">
        <v>0.62647077129999995</v>
      </c>
      <c r="D879" s="12">
        <v>0.92582291989999999</v>
      </c>
      <c r="E879" s="12">
        <v>-0.62290487380000004</v>
      </c>
      <c r="F879" s="12">
        <v>0.93103227290000001</v>
      </c>
      <c r="G879" s="12">
        <v>0.2648548309</v>
      </c>
      <c r="H879" s="12">
        <v>-2.3047495447999999</v>
      </c>
      <c r="I879" s="12">
        <v>-1.5651880064999999</v>
      </c>
      <c r="J879" s="12">
        <v>1.1781060484000001</v>
      </c>
      <c r="K879" s="12">
        <v>-1.5549023389000001</v>
      </c>
    </row>
    <row r="880" spans="1:11" x14ac:dyDescent="0.2">
      <c r="A880">
        <v>863</v>
      </c>
      <c r="B880" s="12">
        <v>0.98074532530000003</v>
      </c>
      <c r="C880" s="12">
        <v>0.89140352970000003</v>
      </c>
      <c r="D880" s="12">
        <v>0.91914912540000004</v>
      </c>
      <c r="E880" s="12">
        <v>-1.1871654635</v>
      </c>
      <c r="F880" s="12">
        <v>1.4991545464</v>
      </c>
      <c r="G880" s="12">
        <v>-0.80574629769999995</v>
      </c>
      <c r="H880" s="12">
        <v>1.9992086575000001</v>
      </c>
      <c r="I880" s="12">
        <v>-0.34572987729999999</v>
      </c>
      <c r="J880" s="12">
        <v>0.70998605560000005</v>
      </c>
      <c r="K880" s="12">
        <v>-0.72062226119999995</v>
      </c>
    </row>
    <row r="881" spans="1:11" x14ac:dyDescent="0.2">
      <c r="A881">
        <v>864</v>
      </c>
      <c r="B881" s="12">
        <v>0.50184691829999994</v>
      </c>
      <c r="C881" s="12">
        <v>-0.46087754479999998</v>
      </c>
      <c r="D881" s="12">
        <v>7.2752834099999997E-2</v>
      </c>
      <c r="E881" s="12">
        <v>-0.7514402053</v>
      </c>
      <c r="F881" s="12">
        <v>-0.44741629799999999</v>
      </c>
      <c r="G881" s="12">
        <v>-0.51387341639999995</v>
      </c>
      <c r="H881" s="12">
        <v>-1.0354898401999999</v>
      </c>
      <c r="I881" s="12">
        <v>-1.7990164026</v>
      </c>
      <c r="J881" s="12">
        <v>0.66294877289999998</v>
      </c>
      <c r="K881" s="12">
        <v>-0.65362860010000001</v>
      </c>
    </row>
    <row r="882" spans="1:11" x14ac:dyDescent="0.2">
      <c r="A882">
        <v>865</v>
      </c>
      <c r="B882" s="12">
        <v>0.159797146</v>
      </c>
      <c r="C882" s="12">
        <v>-0.5290061707</v>
      </c>
      <c r="D882" s="12">
        <v>-1.0087616618999999</v>
      </c>
      <c r="E882" s="12">
        <v>1.7391346791</v>
      </c>
      <c r="F882" s="12">
        <v>0.39699486839999998</v>
      </c>
      <c r="G882" s="12">
        <v>-0.5113925855</v>
      </c>
      <c r="H882" s="12">
        <v>-0.42020882780000002</v>
      </c>
      <c r="I882" s="12">
        <v>0.11630303359999999</v>
      </c>
      <c r="J882" s="12">
        <v>8.9496315899999998E-2</v>
      </c>
      <c r="K882" s="12">
        <v>1.0267105974999999</v>
      </c>
    </row>
    <row r="883" spans="1:11" x14ac:dyDescent="0.2">
      <c r="A883">
        <v>866</v>
      </c>
      <c r="B883" s="12">
        <v>0.70680453119999997</v>
      </c>
      <c r="C883" s="12">
        <v>-2.3442988518000001</v>
      </c>
      <c r="D883" s="12">
        <v>0.76441224919999995</v>
      </c>
      <c r="E883" s="12">
        <v>0.78397115569999998</v>
      </c>
      <c r="F883" s="12">
        <v>-1.9257653608</v>
      </c>
      <c r="G883" s="12">
        <v>-0.50817922299999996</v>
      </c>
      <c r="H883" s="12">
        <v>0.25647917819999999</v>
      </c>
      <c r="I883" s="12">
        <v>-0.46464892369999999</v>
      </c>
      <c r="J883" s="12">
        <v>5.6472042100000001E-2</v>
      </c>
      <c r="K883" s="12">
        <v>-0.60248822260000001</v>
      </c>
    </row>
    <row r="884" spans="1:11" x14ac:dyDescent="0.2">
      <c r="A884">
        <v>867</v>
      </c>
      <c r="B884" s="12">
        <v>1.8876867611999999</v>
      </c>
      <c r="C884" s="12">
        <v>-1.7674920080000001</v>
      </c>
      <c r="D884" s="12">
        <v>1.3147299818</v>
      </c>
      <c r="E884" s="12">
        <v>-1.1445299847999999</v>
      </c>
      <c r="F884" s="12">
        <v>-0.1560392135</v>
      </c>
      <c r="G884" s="12">
        <v>0.48770428139999999</v>
      </c>
      <c r="H884" s="12">
        <v>-0.5551116398</v>
      </c>
      <c r="I884" s="12">
        <v>-0.2551732578</v>
      </c>
      <c r="J884" s="12">
        <v>0.58790959320000002</v>
      </c>
      <c r="K884" s="12">
        <v>5.86931069E-2</v>
      </c>
    </row>
    <row r="885" spans="1:11" x14ac:dyDescent="0.2">
      <c r="A885">
        <v>868</v>
      </c>
      <c r="B885" s="12">
        <v>1.7027991035000001</v>
      </c>
      <c r="C885" s="12">
        <v>-0.49427511959999998</v>
      </c>
      <c r="D885" s="12">
        <v>1.9726859224</v>
      </c>
      <c r="E885" s="12">
        <v>-0.45582003250000003</v>
      </c>
      <c r="F885" s="12">
        <v>-1.7168852046</v>
      </c>
      <c r="G885" s="12">
        <v>1.2038530785999999</v>
      </c>
      <c r="H885" s="12">
        <v>1.274044309</v>
      </c>
      <c r="I885" s="12">
        <v>-0.7683490006</v>
      </c>
      <c r="J885" s="12">
        <v>-0.69487734860000006</v>
      </c>
      <c r="K885" s="12">
        <v>1.5742901836000001</v>
      </c>
    </row>
    <row r="886" spans="1:11" x14ac:dyDescent="0.2">
      <c r="A886">
        <v>869</v>
      </c>
      <c r="B886" s="12">
        <v>-1.5502644635</v>
      </c>
      <c r="C886" s="12">
        <v>-0.53437493189999996</v>
      </c>
      <c r="D886" s="12">
        <v>-0.1042056346</v>
      </c>
      <c r="E886" s="12">
        <v>-7.3199255800000002E-2</v>
      </c>
      <c r="F886" s="12">
        <v>-1.6725878566000001</v>
      </c>
      <c r="G886" s="12">
        <v>1.1767287200000001</v>
      </c>
      <c r="H886" s="12">
        <v>-0.59670669990000003</v>
      </c>
      <c r="I886" s="12">
        <v>-2.58155357E-2</v>
      </c>
      <c r="J886" s="12">
        <v>0.90133718060000001</v>
      </c>
      <c r="K886" s="12">
        <v>0.21080836359999999</v>
      </c>
    </row>
    <row r="887" spans="1:11" x14ac:dyDescent="0.2">
      <c r="A887">
        <v>870</v>
      </c>
      <c r="B887" s="12">
        <v>0.21630938429999999</v>
      </c>
      <c r="C887" s="12">
        <v>-0.36709764620000002</v>
      </c>
      <c r="D887" s="12">
        <v>-1.50251693E-2</v>
      </c>
      <c r="E887" s="12">
        <v>0.60834924540000002</v>
      </c>
      <c r="F887" s="12">
        <v>-0.23167185030000001</v>
      </c>
      <c r="G887" s="12">
        <v>0.89439616209999995</v>
      </c>
      <c r="H887" s="12">
        <v>0.13215234679999999</v>
      </c>
      <c r="I887" s="12">
        <v>-0.67921023110000001</v>
      </c>
      <c r="J887" s="12">
        <v>0.55268801329999995</v>
      </c>
      <c r="K887" s="12">
        <v>-0.8119200808</v>
      </c>
    </row>
    <row r="888" spans="1:11" x14ac:dyDescent="0.2">
      <c r="A888">
        <v>871</v>
      </c>
      <c r="B888" s="12">
        <v>0.30569478119999999</v>
      </c>
      <c r="C888" s="12">
        <v>-5.0451277900000001E-2</v>
      </c>
      <c r="D888" s="12">
        <v>0.111178286</v>
      </c>
      <c r="E888" s="12">
        <v>-0.35825417120000003</v>
      </c>
      <c r="F888" s="12">
        <v>1.4713913332999999</v>
      </c>
      <c r="G888" s="12">
        <v>1.1573449598000001</v>
      </c>
      <c r="H888" s="12">
        <v>1.1440691355999999</v>
      </c>
      <c r="I888" s="12">
        <v>-1.1047179756000001</v>
      </c>
      <c r="J888" s="12">
        <v>1.3607883403000001</v>
      </c>
      <c r="K888" s="12">
        <v>-1.0321504937999999</v>
      </c>
    </row>
    <row r="889" spans="1:11" x14ac:dyDescent="0.2">
      <c r="A889">
        <v>872</v>
      </c>
      <c r="B889" s="12">
        <v>0.7706931186</v>
      </c>
      <c r="C889" s="12">
        <v>2.3285258281000001</v>
      </c>
      <c r="D889" s="12">
        <v>1.1407467811000001</v>
      </c>
      <c r="E889" s="12">
        <v>-0.1921619443</v>
      </c>
      <c r="F889" s="12">
        <v>1.2486863772000001</v>
      </c>
      <c r="G889" s="12">
        <v>-0.17332363789999999</v>
      </c>
      <c r="H889" s="12">
        <v>0.10700797770000001</v>
      </c>
      <c r="I889" s="12">
        <v>1.4983387258</v>
      </c>
      <c r="J889" s="12">
        <v>-2.4433397852000001</v>
      </c>
      <c r="K889" s="12">
        <v>-0.70114774000000002</v>
      </c>
    </row>
    <row r="890" spans="1:11" x14ac:dyDescent="0.2">
      <c r="A890">
        <v>873</v>
      </c>
      <c r="B890" s="12">
        <v>-1.8132889917999999</v>
      </c>
      <c r="C890" s="12">
        <v>0.1322280877</v>
      </c>
      <c r="D890" s="12">
        <v>-3.9179457199999997E-2</v>
      </c>
      <c r="E890" s="12">
        <v>0.21455006060000001</v>
      </c>
      <c r="F890" s="12">
        <v>0.71821737730000001</v>
      </c>
      <c r="G890" s="12">
        <v>0.70664864579999997</v>
      </c>
      <c r="H890" s="12">
        <v>-0.49618217599999997</v>
      </c>
      <c r="I890" s="12">
        <v>1.1740093945000001</v>
      </c>
      <c r="J890" s="12">
        <v>0.89509149539999999</v>
      </c>
      <c r="K890" s="12">
        <v>-1.3473861092999999</v>
      </c>
    </row>
    <row r="891" spans="1:11" x14ac:dyDescent="0.2">
      <c r="A891">
        <v>874</v>
      </c>
      <c r="B891" s="12">
        <v>-1.3767856156</v>
      </c>
      <c r="C891" s="12">
        <v>0.51214982860000002</v>
      </c>
      <c r="D891" s="12">
        <v>9.9029292599999999E-2</v>
      </c>
      <c r="E891" s="12">
        <v>-1.1445285287</v>
      </c>
      <c r="F891" s="12">
        <v>1.1243908</v>
      </c>
      <c r="G891" s="12">
        <v>0.7249923667</v>
      </c>
      <c r="H891" s="12">
        <v>0.39432103870000001</v>
      </c>
      <c r="I891" s="12">
        <v>-0.52153944789999995</v>
      </c>
      <c r="J891" s="12">
        <v>0.62208501689999995</v>
      </c>
      <c r="K891" s="12">
        <v>-1.3070022617999999</v>
      </c>
    </row>
    <row r="892" spans="1:11" x14ac:dyDescent="0.2">
      <c r="A892">
        <v>875</v>
      </c>
      <c r="B892" s="12">
        <v>-1.2834990262999999</v>
      </c>
      <c r="C892" s="12">
        <v>-0.46494851720000002</v>
      </c>
      <c r="D892" s="12">
        <v>1.7334722702000001</v>
      </c>
      <c r="E892" s="12">
        <v>-0.63678248000000004</v>
      </c>
      <c r="F892" s="12">
        <v>0.4673622248</v>
      </c>
      <c r="G892" s="12">
        <v>0.13441948849999999</v>
      </c>
      <c r="H892" s="12">
        <v>-1.5885252760999999</v>
      </c>
      <c r="I892" s="12">
        <v>-2.8103550871</v>
      </c>
      <c r="J892" s="12">
        <v>-1.1481553357000001</v>
      </c>
      <c r="K892" s="12">
        <v>-2.5139996145999999</v>
      </c>
    </row>
    <row r="893" spans="1:11" x14ac:dyDescent="0.2">
      <c r="A893">
        <v>876</v>
      </c>
      <c r="B893" s="12">
        <v>0.65669242679999995</v>
      </c>
      <c r="C893" s="12">
        <v>2.0119950681000001</v>
      </c>
      <c r="D893" s="12">
        <v>-9.7979490500000002E-2</v>
      </c>
      <c r="E893" s="12">
        <v>0.17904687929999999</v>
      </c>
      <c r="F893" s="12">
        <v>-8.1585262999999998E-3</v>
      </c>
      <c r="G893" s="12">
        <v>-8.44866E-4</v>
      </c>
      <c r="H893" s="12">
        <v>-5.4798020699999998E-2</v>
      </c>
      <c r="I893" s="12">
        <v>1.4585593744000001</v>
      </c>
      <c r="J893" s="12">
        <v>0.86653169399999996</v>
      </c>
      <c r="K893" s="12">
        <v>1.164404915</v>
      </c>
    </row>
    <row r="894" spans="1:11" x14ac:dyDescent="0.2">
      <c r="A894">
        <v>877</v>
      </c>
      <c r="B894" s="12">
        <v>-0.44835735729999998</v>
      </c>
      <c r="C894" s="12">
        <v>-8.6555760300000006E-2</v>
      </c>
      <c r="D894" s="12">
        <v>1.7268157048999999</v>
      </c>
      <c r="E894" s="12">
        <v>-0.1696678056</v>
      </c>
      <c r="F894" s="12">
        <v>-0.31054932740000002</v>
      </c>
      <c r="G894" s="12">
        <v>-1.8464962752</v>
      </c>
      <c r="H894" s="12">
        <v>0.7177824813</v>
      </c>
      <c r="I894" s="12">
        <v>-1.3332915029000001</v>
      </c>
      <c r="J894" s="12">
        <v>0.55363408820000004</v>
      </c>
      <c r="K894" s="12">
        <v>1.7881264211000001</v>
      </c>
    </row>
    <row r="895" spans="1:11" x14ac:dyDescent="0.2">
      <c r="A895">
        <v>878</v>
      </c>
      <c r="B895" s="12">
        <v>-0.17340438150000001</v>
      </c>
      <c r="C895" s="12">
        <v>-0.59593045170000003</v>
      </c>
      <c r="D895" s="12">
        <v>0.87247460740000005</v>
      </c>
      <c r="E895" s="12">
        <v>-2.6079427698000002</v>
      </c>
      <c r="F895" s="12">
        <v>1.3078724558000001</v>
      </c>
      <c r="G895" s="12">
        <v>2.3053993299999999E-2</v>
      </c>
      <c r="H895" s="12">
        <v>0.86485967549999998</v>
      </c>
      <c r="I895" s="12">
        <v>0.90198148150000002</v>
      </c>
      <c r="J895" s="12">
        <v>-0.7374467374</v>
      </c>
      <c r="K895" s="12">
        <v>-2.277331432</v>
      </c>
    </row>
    <row r="896" spans="1:11" x14ac:dyDescent="0.2">
      <c r="A896">
        <v>879</v>
      </c>
      <c r="B896" s="12">
        <v>0.40748383379999997</v>
      </c>
      <c r="C896" s="12">
        <v>-0.69468702230000001</v>
      </c>
      <c r="D896" s="12">
        <v>-2.3058633102999999</v>
      </c>
      <c r="E896" s="12">
        <v>-0.1075467021</v>
      </c>
      <c r="F896" s="12">
        <v>0.1058887282</v>
      </c>
      <c r="G896" s="12">
        <v>1.1373048996999999</v>
      </c>
      <c r="H896" s="12">
        <v>-1.5509079352999999</v>
      </c>
      <c r="I896" s="12">
        <v>-0.63107834740000002</v>
      </c>
      <c r="J896" s="12">
        <v>0.54473894869999995</v>
      </c>
      <c r="K896" s="12">
        <v>-0.6453717538</v>
      </c>
    </row>
    <row r="897" spans="1:11" x14ac:dyDescent="0.2">
      <c r="A897">
        <v>880</v>
      </c>
      <c r="B897" s="12">
        <v>-1.9738364628</v>
      </c>
      <c r="C897" s="12">
        <v>1.5030447468999999</v>
      </c>
      <c r="D897" s="12">
        <v>1.0030547676999999</v>
      </c>
      <c r="E897" s="12">
        <v>-1.0150181410000001</v>
      </c>
      <c r="F897" s="12">
        <v>1.1612535392000001</v>
      </c>
      <c r="G897" s="12">
        <v>-2.3053324723999999</v>
      </c>
      <c r="H897" s="12">
        <v>0.1261883973</v>
      </c>
      <c r="I897" s="12">
        <v>-0.66157472780000004</v>
      </c>
      <c r="J897" s="12">
        <v>0.64840301259999999</v>
      </c>
      <c r="K897" s="12">
        <v>0.30382985109999999</v>
      </c>
    </row>
    <row r="898" spans="1:11" x14ac:dyDescent="0.2">
      <c r="A898">
        <v>881</v>
      </c>
      <c r="B898" s="12">
        <v>0.88448158020000001</v>
      </c>
      <c r="C898" s="12">
        <v>0.12538978710000001</v>
      </c>
      <c r="D898" s="12">
        <v>1.4894313475000001</v>
      </c>
      <c r="E898" s="12">
        <v>1.1984528501</v>
      </c>
      <c r="F898" s="12">
        <v>-0.51827718199999995</v>
      </c>
      <c r="G898" s="12">
        <v>1.1384917417</v>
      </c>
      <c r="H898" s="12">
        <v>0.80531763950000002</v>
      </c>
      <c r="I898" s="12">
        <v>-2.2720481862000002</v>
      </c>
      <c r="J898" s="12">
        <v>-1.4397105533000001</v>
      </c>
      <c r="K898" s="12">
        <v>0.49771666390000002</v>
      </c>
    </row>
    <row r="899" spans="1:11" x14ac:dyDescent="0.2">
      <c r="A899">
        <v>882</v>
      </c>
      <c r="B899" s="12">
        <v>-0.30121216480000002</v>
      </c>
      <c r="C899" s="12">
        <v>0.35804937489999999</v>
      </c>
      <c r="D899" s="12">
        <v>-0.87789042930000005</v>
      </c>
      <c r="E899" s="12">
        <v>0.54060483579999996</v>
      </c>
      <c r="F899" s="12">
        <v>0.9332699445</v>
      </c>
      <c r="G899" s="12">
        <v>-0.19889813689999999</v>
      </c>
      <c r="H899" s="12">
        <v>-0.46426842289999998</v>
      </c>
      <c r="I899" s="12">
        <v>0.27052654409999999</v>
      </c>
      <c r="J899" s="12">
        <v>-2.0274831870000001</v>
      </c>
      <c r="K899" s="12">
        <v>0.98497820780000001</v>
      </c>
    </row>
    <row r="900" spans="1:11" x14ac:dyDescent="0.2">
      <c r="A900">
        <v>883</v>
      </c>
      <c r="B900" s="12">
        <v>1.1169265880000001</v>
      </c>
      <c r="C900" s="12">
        <v>-0.91926955259999998</v>
      </c>
      <c r="D900" s="12">
        <v>0.41304625849999999</v>
      </c>
      <c r="E900" s="12">
        <v>1.6458678710000001</v>
      </c>
      <c r="F900" s="12">
        <v>-0.96792798040000005</v>
      </c>
      <c r="G900" s="12">
        <v>0.82339447359999995</v>
      </c>
      <c r="H900" s="12">
        <v>0.73559880310000003</v>
      </c>
      <c r="I900" s="12">
        <v>0.75336296560000005</v>
      </c>
      <c r="J900" s="12">
        <v>0.36785524739999997</v>
      </c>
      <c r="K900" s="12">
        <v>0.1918951653</v>
      </c>
    </row>
    <row r="901" spans="1:11" x14ac:dyDescent="0.2">
      <c r="A901">
        <v>884</v>
      </c>
      <c r="B901" s="12">
        <v>8.4872804299999993E-2</v>
      </c>
      <c r="C901" s="12">
        <v>-1.0250779735</v>
      </c>
      <c r="D901" s="12">
        <v>1.006806683</v>
      </c>
      <c r="E901" s="12">
        <v>1.3569688391000001</v>
      </c>
      <c r="F901" s="12">
        <v>-1.8227919533000001</v>
      </c>
      <c r="G901" s="12">
        <v>-1.047006157</v>
      </c>
      <c r="H901" s="12">
        <v>-0.31728550929999999</v>
      </c>
      <c r="I901" s="12">
        <v>-5.4334057900000003E-2</v>
      </c>
      <c r="J901" s="12">
        <v>1.2425123926999999</v>
      </c>
      <c r="K901" s="12">
        <v>0.3972866505</v>
      </c>
    </row>
    <row r="902" spans="1:11" x14ac:dyDescent="0.2">
      <c r="A902">
        <v>885</v>
      </c>
      <c r="B902" s="12">
        <v>-0.35580077510000002</v>
      </c>
      <c r="C902" s="12">
        <v>1.8353350307</v>
      </c>
      <c r="D902" s="12">
        <v>-1.3411892674999999</v>
      </c>
      <c r="E902" s="12">
        <v>-1.0320549953</v>
      </c>
      <c r="F902" s="12">
        <v>-0.12642516949999999</v>
      </c>
      <c r="G902" s="12">
        <v>1.3529677916</v>
      </c>
      <c r="H902" s="12">
        <v>0.2843149016</v>
      </c>
      <c r="I902" s="12">
        <v>-0.65618477630000005</v>
      </c>
      <c r="J902" s="12">
        <v>0.44553322579999999</v>
      </c>
      <c r="K902" s="12">
        <v>1.7552244086</v>
      </c>
    </row>
    <row r="903" spans="1:11" x14ac:dyDescent="0.2">
      <c r="A903">
        <v>886</v>
      </c>
      <c r="B903" s="12">
        <v>-0.59875517349999996</v>
      </c>
      <c r="C903" s="12">
        <v>-0.38366120240000001</v>
      </c>
      <c r="D903" s="12">
        <v>0.11689359539999999</v>
      </c>
      <c r="E903" s="12">
        <v>-1.3694554704999999</v>
      </c>
      <c r="F903" s="12">
        <v>0.19673053709999999</v>
      </c>
      <c r="G903" s="12">
        <v>2.4199450753999998</v>
      </c>
      <c r="H903" s="12">
        <v>-2.4500017617999998</v>
      </c>
      <c r="I903" s="12">
        <v>-0.75527166690000003</v>
      </c>
      <c r="J903" s="12">
        <v>0.8101266708</v>
      </c>
      <c r="K903" s="12">
        <v>-0.60586881640000001</v>
      </c>
    </row>
    <row r="904" spans="1:11" x14ac:dyDescent="0.2">
      <c r="A904">
        <v>887</v>
      </c>
      <c r="B904" s="12">
        <v>-0.2079130824</v>
      </c>
      <c r="C904" s="12">
        <v>0.47289269940000001</v>
      </c>
      <c r="D904" s="12">
        <v>1.0234045469999999</v>
      </c>
      <c r="E904" s="12">
        <v>-0.96465309730000004</v>
      </c>
      <c r="F904" s="12">
        <v>0.39127182020000001</v>
      </c>
      <c r="G904" s="12">
        <v>0.77992034440000002</v>
      </c>
      <c r="H904" s="12">
        <v>-0.38173423410000001</v>
      </c>
      <c r="I904" s="12">
        <v>1.1564201746</v>
      </c>
      <c r="J904" s="12">
        <v>8.0203079999999996E-2</v>
      </c>
      <c r="K904" s="12">
        <v>-1.0632588413999999</v>
      </c>
    </row>
    <row r="905" spans="1:11" x14ac:dyDescent="0.2">
      <c r="A905">
        <v>888</v>
      </c>
      <c r="B905" s="12">
        <v>-8.6723194300000001E-2</v>
      </c>
      <c r="C905" s="12">
        <v>1.1488926601</v>
      </c>
      <c r="D905" s="12">
        <v>-0.6113860122</v>
      </c>
      <c r="E905" s="12">
        <v>-0.93593816320000001</v>
      </c>
      <c r="F905" s="12">
        <v>0.50594725770000004</v>
      </c>
      <c r="G905" s="12">
        <v>-1.1173698307</v>
      </c>
      <c r="H905" s="12">
        <v>-0.52184967100000001</v>
      </c>
      <c r="I905" s="12">
        <v>0.70029338890000004</v>
      </c>
      <c r="J905" s="12">
        <v>-0.81059148260000002</v>
      </c>
      <c r="K905" s="12">
        <v>0.4657631525</v>
      </c>
    </row>
    <row r="906" spans="1:11" x14ac:dyDescent="0.2">
      <c r="A906">
        <v>889</v>
      </c>
      <c r="B906" s="12">
        <v>-1.5176798315</v>
      </c>
      <c r="C906" s="12">
        <v>0.6697050363</v>
      </c>
      <c r="D906" s="12">
        <v>-0.42238944519999999</v>
      </c>
      <c r="E906" s="12">
        <v>-0.115762269</v>
      </c>
      <c r="F906" s="12">
        <v>0.209081561</v>
      </c>
      <c r="G906" s="12">
        <v>-0.23964238960000001</v>
      </c>
      <c r="H906" s="12">
        <v>0.35383531140000002</v>
      </c>
      <c r="I906" s="12">
        <v>0.40926467690000001</v>
      </c>
      <c r="J906" s="12">
        <v>-0.88301809529999997</v>
      </c>
      <c r="K906" s="12">
        <v>1.6625179184000001</v>
      </c>
    </row>
    <row r="907" spans="1:11" x14ac:dyDescent="0.2">
      <c r="A907">
        <v>890</v>
      </c>
      <c r="B907" s="12">
        <v>-2.5303443119</v>
      </c>
      <c r="C907" s="12">
        <v>-0.55004581939999997</v>
      </c>
      <c r="D907" s="12">
        <v>-0.47998329150000002</v>
      </c>
      <c r="E907" s="12">
        <v>-0.43326969380000002</v>
      </c>
      <c r="F907" s="12">
        <v>-0.80124904590000001</v>
      </c>
      <c r="G907" s="12">
        <v>0.13516319160000001</v>
      </c>
      <c r="H907" s="12">
        <v>-0.14432811810000001</v>
      </c>
      <c r="I907" s="12">
        <v>6.1208206999999997E-3</v>
      </c>
      <c r="J907" s="12">
        <v>0.50041906550000004</v>
      </c>
      <c r="K907" s="12">
        <v>0.81899744770000005</v>
      </c>
    </row>
    <row r="908" spans="1:11" x14ac:dyDescent="0.2">
      <c r="A908">
        <v>891</v>
      </c>
      <c r="B908" s="12">
        <v>5.1444233300000003E-2</v>
      </c>
      <c r="C908" s="12">
        <v>1.0852683603</v>
      </c>
      <c r="D908" s="12">
        <v>0.64501288030000004</v>
      </c>
      <c r="E908" s="12">
        <v>-2.8825155000000002E-2</v>
      </c>
      <c r="F908" s="12">
        <v>-0.50532185679999997</v>
      </c>
      <c r="G908" s="12">
        <v>0.98043681230000002</v>
      </c>
      <c r="H908" s="12">
        <v>-0.48847902739999999</v>
      </c>
      <c r="I908" s="12">
        <v>1.2278866559999999</v>
      </c>
      <c r="J908" s="12">
        <v>-0.73883939700000001</v>
      </c>
      <c r="K908" s="12">
        <v>-6.4706187400000004E-2</v>
      </c>
    </row>
    <row r="909" spans="1:11" x14ac:dyDescent="0.2">
      <c r="A909">
        <v>892</v>
      </c>
      <c r="B909" s="12">
        <v>1.1688859688</v>
      </c>
      <c r="C909" s="12">
        <v>2.0923309181</v>
      </c>
      <c r="D909" s="12">
        <v>0.14284052489999999</v>
      </c>
      <c r="E909" s="12">
        <v>-0.31149946090000002</v>
      </c>
      <c r="F909" s="12">
        <v>1.0805459156999999</v>
      </c>
      <c r="G909" s="12">
        <v>-0.52633861019999995</v>
      </c>
      <c r="H909" s="12">
        <v>0.4294013679</v>
      </c>
      <c r="I909" s="12">
        <v>-0.32162407399999998</v>
      </c>
      <c r="J909" s="12">
        <v>1.0196843166</v>
      </c>
      <c r="K909" s="12">
        <v>0.6361494124</v>
      </c>
    </row>
    <row r="910" spans="1:11" x14ac:dyDescent="0.2">
      <c r="A910">
        <v>893</v>
      </c>
      <c r="B910" s="12">
        <v>1.1791937038</v>
      </c>
      <c r="C910" s="12">
        <v>-0.8422264357</v>
      </c>
      <c r="D910" s="12">
        <v>0.44798881820000003</v>
      </c>
      <c r="E910" s="12">
        <v>-9.91039685E-2</v>
      </c>
      <c r="F910" s="12">
        <v>0.93206710130000003</v>
      </c>
      <c r="G910" s="12">
        <v>0.2000425364</v>
      </c>
      <c r="H910" s="12">
        <v>-6.1651753699999999E-2</v>
      </c>
      <c r="I910" s="12">
        <v>0.3425109288</v>
      </c>
      <c r="J910" s="12">
        <v>-1.1916655196999999</v>
      </c>
      <c r="K910" s="12">
        <v>1.6236877529</v>
      </c>
    </row>
    <row r="911" spans="1:11" x14ac:dyDescent="0.2">
      <c r="A911">
        <v>894</v>
      </c>
      <c r="B911" s="12">
        <v>-0.80516372729999997</v>
      </c>
      <c r="C911" s="12">
        <v>2.258168E-4</v>
      </c>
      <c r="D911" s="12">
        <v>-0.92301781090000001</v>
      </c>
      <c r="E911" s="12">
        <v>0.28227705739999998</v>
      </c>
      <c r="F911" s="12">
        <v>-1.6213386111000001</v>
      </c>
      <c r="G911" s="12">
        <v>-0.292443377</v>
      </c>
      <c r="H911" s="12">
        <v>1.38760286E-2</v>
      </c>
      <c r="I911" s="12">
        <v>0.27639073199999997</v>
      </c>
      <c r="J911" s="12">
        <v>1.0379657882</v>
      </c>
      <c r="K911" s="12">
        <v>-1.6065069626999999</v>
      </c>
    </row>
    <row r="912" spans="1:11" x14ac:dyDescent="0.2">
      <c r="A912">
        <v>895</v>
      </c>
      <c r="B912" s="12">
        <v>-0.1058639126</v>
      </c>
      <c r="C912" s="12">
        <v>-1.2212708129000001</v>
      </c>
      <c r="D912" s="12">
        <v>-0.84902321329999997</v>
      </c>
      <c r="E912" s="12">
        <v>-0.8162034521</v>
      </c>
      <c r="F912" s="12">
        <v>0.51720944999999996</v>
      </c>
      <c r="G912" s="12">
        <v>-0.25846786059999999</v>
      </c>
      <c r="H912" s="12">
        <v>0.76008349689999999</v>
      </c>
      <c r="I912" s="12">
        <v>-6.7501145900000004E-2</v>
      </c>
      <c r="J912" s="12">
        <v>0.11675601620000001</v>
      </c>
      <c r="K912" s="12">
        <v>0.53395457479999997</v>
      </c>
    </row>
    <row r="913" spans="1:11" x14ac:dyDescent="0.2">
      <c r="A913">
        <v>896</v>
      </c>
      <c r="B913" s="12">
        <v>-0.34965861380000002</v>
      </c>
      <c r="C913" s="12">
        <v>0.33402539510000001</v>
      </c>
      <c r="D913" s="12">
        <v>-0.30980870490000001</v>
      </c>
      <c r="E913" s="12">
        <v>0.77746892909999998</v>
      </c>
      <c r="F913" s="12">
        <v>-0.35254655130000001</v>
      </c>
      <c r="G913" s="12">
        <v>-0.93909092940000005</v>
      </c>
      <c r="H913" s="12">
        <v>-0.47384239639999998</v>
      </c>
      <c r="I913" s="12">
        <v>0.2345718665</v>
      </c>
      <c r="J913" s="12">
        <v>6.6920026100000002E-2</v>
      </c>
      <c r="K913" s="12">
        <v>-4.8174601900000003E-2</v>
      </c>
    </row>
    <row r="914" spans="1:11" x14ac:dyDescent="0.2">
      <c r="A914">
        <v>897</v>
      </c>
      <c r="B914" s="12">
        <v>-0.83340384040000004</v>
      </c>
      <c r="C914" s="12">
        <v>0.1087259095</v>
      </c>
      <c r="D914" s="12">
        <v>0.60162215480000003</v>
      </c>
      <c r="E914" s="12">
        <v>-0.1593647118</v>
      </c>
      <c r="F914" s="12">
        <v>0.27070688479999999</v>
      </c>
      <c r="G914" s="12">
        <v>-0.4548702174</v>
      </c>
      <c r="H914" s="12">
        <v>-0.79013573680000004</v>
      </c>
      <c r="I914" s="12">
        <v>-2.4772704273000001</v>
      </c>
      <c r="J914" s="12">
        <v>-0.51485691789999999</v>
      </c>
      <c r="K914" s="12">
        <v>0.25666074449999998</v>
      </c>
    </row>
    <row r="915" spans="1:11" x14ac:dyDescent="0.2">
      <c r="A915">
        <v>898</v>
      </c>
      <c r="B915" s="12">
        <v>-0.65424564429999998</v>
      </c>
      <c r="C915" s="12">
        <v>-0.17952830980000001</v>
      </c>
      <c r="D915" s="12">
        <v>-0.60261297000000003</v>
      </c>
      <c r="E915" s="12">
        <v>-5.9333485700000001E-2</v>
      </c>
      <c r="F915" s="12">
        <v>0.23147114290000001</v>
      </c>
      <c r="G915" s="12">
        <v>-2.6170717082000001</v>
      </c>
      <c r="H915" s="12">
        <v>-1.7570991010999999</v>
      </c>
      <c r="I915" s="12">
        <v>-4.8080709100000001E-2</v>
      </c>
      <c r="J915" s="12">
        <v>4.8550127899999997E-2</v>
      </c>
      <c r="K915" s="12">
        <v>-0.29204471700000001</v>
      </c>
    </row>
    <row r="916" spans="1:11" x14ac:dyDescent="0.2">
      <c r="A916">
        <v>899</v>
      </c>
      <c r="B916" s="12">
        <v>-1.5854218771999999</v>
      </c>
      <c r="C916" s="12">
        <v>-2.2399102210000001</v>
      </c>
      <c r="D916" s="12">
        <v>-0.37014148060000002</v>
      </c>
      <c r="E916" s="12">
        <v>-0.50886088870000001</v>
      </c>
      <c r="F916" s="12">
        <v>-0.31749579150000001</v>
      </c>
      <c r="G916" s="12">
        <v>-0.1308491047</v>
      </c>
      <c r="H916" s="12">
        <v>0.60974225739999999</v>
      </c>
      <c r="I916" s="12">
        <v>-0.78360739700000004</v>
      </c>
      <c r="J916" s="12">
        <v>-0.8511495536</v>
      </c>
      <c r="K916" s="12">
        <v>0.56763563949999996</v>
      </c>
    </row>
    <row r="917" spans="1:11" x14ac:dyDescent="0.2">
      <c r="A917">
        <v>900</v>
      </c>
      <c r="B917" s="12">
        <v>3.9559886400000001E-2</v>
      </c>
      <c r="C917" s="12">
        <v>-1.0538921479000001</v>
      </c>
      <c r="D917" s="12">
        <v>0.20421357770000001</v>
      </c>
      <c r="E917" s="12">
        <v>-1.1338442985999999</v>
      </c>
      <c r="F917" s="12">
        <v>-1.5808126066999999</v>
      </c>
      <c r="G917" s="12">
        <v>0.70172175270000003</v>
      </c>
      <c r="H917" s="12">
        <v>-1.0727453358000001</v>
      </c>
      <c r="I917" s="12">
        <v>0.21636351579999999</v>
      </c>
      <c r="J917" s="12">
        <v>1.2701271573999999</v>
      </c>
      <c r="K917" s="12">
        <v>-9.8168412999999996E-2</v>
      </c>
    </row>
    <row r="918" spans="1:11" x14ac:dyDescent="0.2">
      <c r="A918">
        <v>901</v>
      </c>
      <c r="B918" s="12">
        <v>0.55727154580000005</v>
      </c>
      <c r="C918" s="12">
        <v>-2.1603398925000001</v>
      </c>
      <c r="D918" s="12">
        <v>-0.46763121749999997</v>
      </c>
      <c r="E918" s="12">
        <v>0.31878994599999999</v>
      </c>
      <c r="F918" s="12">
        <v>0.32550847049999998</v>
      </c>
      <c r="G918" s="12">
        <v>1.2120487789000001</v>
      </c>
      <c r="H918" s="12">
        <v>0.34659315629999998</v>
      </c>
      <c r="I918" s="12">
        <v>0.15829599690000001</v>
      </c>
      <c r="J918" s="12">
        <v>-0.1215921693</v>
      </c>
      <c r="K918" s="12">
        <v>0.91552034920000003</v>
      </c>
    </row>
    <row r="919" spans="1:11" x14ac:dyDescent="0.2">
      <c r="A919">
        <v>902</v>
      </c>
      <c r="B919" s="12">
        <v>-1.9857363877</v>
      </c>
      <c r="C919" s="12">
        <v>0.60623921719999996</v>
      </c>
      <c r="D919" s="12">
        <v>0.90696951349999999</v>
      </c>
      <c r="E919" s="12">
        <v>2.4881874393999999</v>
      </c>
      <c r="F919" s="12">
        <v>6.7750299999999999E-2</v>
      </c>
      <c r="G919" s="12">
        <v>-1.2680790443000001</v>
      </c>
      <c r="H919" s="12">
        <v>1.6220015132000001</v>
      </c>
      <c r="I919" s="12">
        <v>-1.6994925399999999E-2</v>
      </c>
      <c r="J919" s="12">
        <v>-1.7309333939</v>
      </c>
      <c r="K919" s="12">
        <v>0.57363026009999996</v>
      </c>
    </row>
    <row r="920" spans="1:11" x14ac:dyDescent="0.2">
      <c r="A920">
        <v>903</v>
      </c>
      <c r="B920" s="12">
        <v>0.61134616559999999</v>
      </c>
      <c r="C920" s="12">
        <v>1.2554672845999999</v>
      </c>
      <c r="D920" s="12">
        <v>0.97919449530000002</v>
      </c>
      <c r="E920" s="12">
        <v>1.8196905673999999</v>
      </c>
      <c r="F920" s="12">
        <v>-1.4256930573</v>
      </c>
      <c r="G920" s="12">
        <v>0.59862588230000002</v>
      </c>
      <c r="H920" s="12">
        <v>-0.97718634469999999</v>
      </c>
      <c r="I920" s="12">
        <v>0.37978326839999998</v>
      </c>
      <c r="J920" s="12">
        <v>-0.2239719929</v>
      </c>
      <c r="K920" s="12">
        <v>-0.73342555580000002</v>
      </c>
    </row>
    <row r="921" spans="1:11" x14ac:dyDescent="0.2">
      <c r="A921">
        <v>904</v>
      </c>
      <c r="B921" s="12">
        <v>0.66994481029999997</v>
      </c>
      <c r="C921" s="12">
        <v>-0.79524272730000001</v>
      </c>
      <c r="D921" s="12">
        <v>-2.2446580636000002</v>
      </c>
      <c r="E921" s="12">
        <v>-0.87489914810000002</v>
      </c>
      <c r="F921" s="12">
        <v>-0.54196627689999999</v>
      </c>
      <c r="G921" s="12">
        <v>0.77846443580000002</v>
      </c>
      <c r="H921" s="12">
        <v>0.1491399987</v>
      </c>
      <c r="I921" s="12">
        <v>0.20681456340000001</v>
      </c>
      <c r="J921" s="12">
        <v>-0.4559467941</v>
      </c>
      <c r="K921" s="12">
        <v>-0.85321295379999995</v>
      </c>
    </row>
    <row r="922" spans="1:11" x14ac:dyDescent="0.2">
      <c r="A922">
        <v>905</v>
      </c>
      <c r="B922" s="12">
        <v>1.6463301930000001</v>
      </c>
      <c r="C922" s="12">
        <v>9.9662275999999994E-2</v>
      </c>
      <c r="D922" s="12">
        <v>-0.47481621429999998</v>
      </c>
      <c r="E922" s="12">
        <v>-1.1205792317000001</v>
      </c>
      <c r="F922" s="12">
        <v>0.1117383111</v>
      </c>
      <c r="G922" s="12">
        <v>1.4876172298000001</v>
      </c>
      <c r="H922" s="12">
        <v>0.50339927890000002</v>
      </c>
      <c r="I922" s="12">
        <v>1.5723424450000001</v>
      </c>
      <c r="J922" s="12">
        <v>-0.73460470570000003</v>
      </c>
      <c r="K922" s="12">
        <v>1.4212272381</v>
      </c>
    </row>
    <row r="923" spans="1:11" x14ac:dyDescent="0.2">
      <c r="A923">
        <v>906</v>
      </c>
      <c r="B923" s="12">
        <v>0.3352520786</v>
      </c>
      <c r="C923" s="12">
        <v>0.58449869590000003</v>
      </c>
      <c r="D923" s="12">
        <v>-0.41187109929999999</v>
      </c>
      <c r="E923" s="12">
        <v>-1.2548292130000001</v>
      </c>
      <c r="F923" s="12">
        <v>0.75046951630000003</v>
      </c>
      <c r="G923" s="12">
        <v>-1.0958320449000001</v>
      </c>
      <c r="H923" s="12">
        <v>-1.7385547099999999E-2</v>
      </c>
      <c r="I923" s="12">
        <v>-1.6649951754000001</v>
      </c>
      <c r="J923" s="12">
        <v>1.0653417235</v>
      </c>
      <c r="K923" s="12">
        <v>0.15931649419999999</v>
      </c>
    </row>
    <row r="924" spans="1:11" x14ac:dyDescent="0.2">
      <c r="A924">
        <v>907</v>
      </c>
      <c r="B924" s="12">
        <v>-6.8086132100000002E-2</v>
      </c>
      <c r="C924" s="12">
        <v>-1.0866413355</v>
      </c>
      <c r="D924" s="12">
        <v>1.8001476902</v>
      </c>
      <c r="E924" s="12">
        <v>-2.4592636899000002</v>
      </c>
      <c r="F924" s="12">
        <v>1.2362220106999999</v>
      </c>
      <c r="G924" s="12">
        <v>-0.33391825190000002</v>
      </c>
      <c r="H924" s="12">
        <v>1.0187378013999999</v>
      </c>
      <c r="I924" s="12">
        <v>-0.70661851009999999</v>
      </c>
      <c r="J924" s="12">
        <v>-1.0804762098</v>
      </c>
      <c r="K924" s="12">
        <v>0.19640460749999999</v>
      </c>
    </row>
    <row r="925" spans="1:11" x14ac:dyDescent="0.2">
      <c r="A925">
        <v>908</v>
      </c>
      <c r="B925" s="12">
        <v>-0.87095876559999996</v>
      </c>
      <c r="C925" s="12">
        <v>-1.2522648931</v>
      </c>
      <c r="D925" s="12">
        <v>-0.27695129140000002</v>
      </c>
      <c r="E925" s="12">
        <v>-1.3551316294</v>
      </c>
      <c r="F925" s="12">
        <v>-7.2358116099999994E-2</v>
      </c>
      <c r="G925" s="12">
        <v>-0.1037174697</v>
      </c>
      <c r="H925" s="12">
        <v>-0.58040720430000003</v>
      </c>
      <c r="I925" s="12">
        <v>2.2981837346999998</v>
      </c>
      <c r="J925" s="12">
        <v>1.3017500823000001</v>
      </c>
      <c r="K925" s="12">
        <v>1.0012427389</v>
      </c>
    </row>
    <row r="926" spans="1:11" x14ac:dyDescent="0.2">
      <c r="A926">
        <v>909</v>
      </c>
      <c r="B926" s="12">
        <v>0.2439311579</v>
      </c>
      <c r="C926" s="12">
        <v>-0.99508284960000004</v>
      </c>
      <c r="D926" s="12">
        <v>0.33269113169999998</v>
      </c>
      <c r="E926" s="12">
        <v>-3.2651021186999998</v>
      </c>
      <c r="F926" s="12">
        <v>0.85898168909999995</v>
      </c>
      <c r="G926" s="12">
        <v>0.3722296504</v>
      </c>
      <c r="H926" s="12">
        <v>0.60829800199999995</v>
      </c>
      <c r="I926" s="12">
        <v>1.6225007755</v>
      </c>
      <c r="J926" s="12">
        <v>-0.22684745410000001</v>
      </c>
      <c r="K926" s="12">
        <v>-0.42638194930000001</v>
      </c>
    </row>
    <row r="927" spans="1:11" x14ac:dyDescent="0.2">
      <c r="A927">
        <v>910</v>
      </c>
      <c r="B927" s="12">
        <v>2.3939566999999998E-2</v>
      </c>
      <c r="C927" s="12">
        <v>2.5855987399999999E-2</v>
      </c>
      <c r="D927" s="12">
        <v>1.8272031669</v>
      </c>
      <c r="E927" s="12">
        <v>6.5149404100000002E-2</v>
      </c>
      <c r="F927" s="12">
        <v>0.52548056629999995</v>
      </c>
      <c r="G927" s="12">
        <v>-1.032291464</v>
      </c>
      <c r="H927" s="12">
        <v>1.0208676454000001</v>
      </c>
      <c r="I927" s="12">
        <v>1.3047899356999999</v>
      </c>
      <c r="J927" s="12">
        <v>0.25272002139999999</v>
      </c>
      <c r="K927" s="12">
        <v>1.3937017723</v>
      </c>
    </row>
    <row r="928" spans="1:11" x14ac:dyDescent="0.2">
      <c r="A928">
        <v>911</v>
      </c>
      <c r="B928" s="12">
        <v>-0.98138720010000002</v>
      </c>
      <c r="C928" s="12">
        <v>1.6791495503</v>
      </c>
      <c r="D928" s="12">
        <v>-0.61005798170000003</v>
      </c>
      <c r="E928" s="12">
        <v>0.86814721569999997</v>
      </c>
      <c r="F928" s="12">
        <v>0.2142162984</v>
      </c>
      <c r="G928" s="12">
        <v>-1.1144035139999999</v>
      </c>
      <c r="H928" s="12">
        <v>0.1191961903</v>
      </c>
      <c r="I928" s="12">
        <v>0.2687583643</v>
      </c>
      <c r="J928" s="12">
        <v>-1.2056212698</v>
      </c>
      <c r="K928" s="12">
        <v>-1.1615905357</v>
      </c>
    </row>
    <row r="929" spans="1:11" x14ac:dyDescent="0.2">
      <c r="A929">
        <v>912</v>
      </c>
      <c r="B929" s="12">
        <v>1.2113213187</v>
      </c>
      <c r="C929" s="12">
        <v>1.1380205082999999</v>
      </c>
      <c r="D929" s="12">
        <v>-0.59107374099999999</v>
      </c>
      <c r="E929" s="12">
        <v>1.2769645524</v>
      </c>
      <c r="F929" s="12">
        <v>0.1811466129</v>
      </c>
      <c r="G929" s="12">
        <v>-1.7354618362000001</v>
      </c>
      <c r="H929" s="12">
        <v>-0.1283127547</v>
      </c>
      <c r="I929" s="12">
        <v>0.3181990636</v>
      </c>
      <c r="J929" s="12">
        <v>0.26846670230000003</v>
      </c>
      <c r="K929" s="12">
        <v>-1.9888374283000001</v>
      </c>
    </row>
    <row r="930" spans="1:11" x14ac:dyDescent="0.2">
      <c r="A930">
        <v>913</v>
      </c>
      <c r="B930" s="12">
        <v>-1.50511764E-2</v>
      </c>
      <c r="C930" s="12">
        <v>1.0062439591000001</v>
      </c>
      <c r="D930" s="12">
        <v>-0.2669831533</v>
      </c>
      <c r="E930" s="12">
        <v>1.6050366589</v>
      </c>
      <c r="F930" s="12">
        <v>-1.6083679397999999</v>
      </c>
      <c r="G930" s="12">
        <v>-0.3347114142</v>
      </c>
      <c r="H930" s="12">
        <v>0.21550912429999999</v>
      </c>
      <c r="I930" s="12">
        <v>-0.1204357286</v>
      </c>
      <c r="J930" s="12">
        <v>0.37130623909999999</v>
      </c>
      <c r="K930" s="12">
        <v>0.42559886390000001</v>
      </c>
    </row>
    <row r="931" spans="1:11" x14ac:dyDescent="0.2">
      <c r="A931">
        <v>914</v>
      </c>
      <c r="B931" s="12">
        <v>-5.7182931800000003E-2</v>
      </c>
      <c r="C931" s="12">
        <v>-1.1991453162000001</v>
      </c>
      <c r="D931" s="12">
        <v>-0.2836510096</v>
      </c>
      <c r="E931" s="12">
        <v>0.68428481289999998</v>
      </c>
      <c r="F931" s="12">
        <v>-0.76038186190000001</v>
      </c>
      <c r="G931" s="12">
        <v>0.39307801739999998</v>
      </c>
      <c r="H931" s="12">
        <v>-0.59949286390000001</v>
      </c>
      <c r="I931" s="12">
        <v>0.95751520899999998</v>
      </c>
      <c r="J931" s="12">
        <v>-0.1344456366</v>
      </c>
      <c r="K931" s="12">
        <v>-1.9526301805999999</v>
      </c>
    </row>
    <row r="932" spans="1:11" x14ac:dyDescent="0.2">
      <c r="A932">
        <v>915</v>
      </c>
      <c r="B932" s="12">
        <v>1.4626927112000001</v>
      </c>
      <c r="C932" s="12">
        <v>-0.50216387429999998</v>
      </c>
      <c r="D932" s="12">
        <v>-0.1408959618</v>
      </c>
      <c r="E932" s="12">
        <v>-0.3886781869</v>
      </c>
      <c r="F932" s="12">
        <v>-0.50570884380000003</v>
      </c>
      <c r="G932" s="12">
        <v>0.77382097589999999</v>
      </c>
      <c r="H932" s="12">
        <v>-0.24100661919999999</v>
      </c>
      <c r="I932" s="12">
        <v>1.0646990521999999</v>
      </c>
      <c r="J932" s="12">
        <v>0.98010352170000004</v>
      </c>
      <c r="K932" s="12">
        <v>0.43038498380000001</v>
      </c>
    </row>
    <row r="933" spans="1:11" x14ac:dyDescent="0.2">
      <c r="A933">
        <v>916</v>
      </c>
      <c r="B933" s="12">
        <v>1.3858204394</v>
      </c>
      <c r="C933" s="12">
        <v>-1.4247916896999999</v>
      </c>
      <c r="D933" s="12">
        <v>1.7618633381</v>
      </c>
      <c r="E933" s="12">
        <v>-4.1955448999999999E-2</v>
      </c>
      <c r="F933" s="12">
        <v>0.90330139379999996</v>
      </c>
      <c r="G933" s="12">
        <v>1.0398396400000001</v>
      </c>
      <c r="H933" s="12">
        <v>0.55394997199999996</v>
      </c>
      <c r="I933" s="12">
        <v>-1.1552483764000001</v>
      </c>
      <c r="J933" s="12">
        <v>-0.26288715039999999</v>
      </c>
      <c r="K933" s="12">
        <v>0.4259451313</v>
      </c>
    </row>
    <row r="934" spans="1:11" x14ac:dyDescent="0.2">
      <c r="A934">
        <v>917</v>
      </c>
      <c r="B934" s="12">
        <v>-0.30962037199999998</v>
      </c>
      <c r="C934" s="12">
        <v>-2.2258900616999999</v>
      </c>
      <c r="D934" s="12">
        <v>0.33761325479999998</v>
      </c>
      <c r="E934" s="12">
        <v>-0.60329458439999994</v>
      </c>
      <c r="F934" s="12">
        <v>0.48508974469999999</v>
      </c>
      <c r="G934" s="12">
        <v>-1.1147562343999999</v>
      </c>
      <c r="H934" s="12">
        <v>-0.50892838460000001</v>
      </c>
      <c r="I934" s="12">
        <v>-0.59431821750000002</v>
      </c>
      <c r="J934" s="12">
        <v>-0.2201864019</v>
      </c>
      <c r="K934" s="12">
        <v>0.71637780679999996</v>
      </c>
    </row>
    <row r="935" spans="1:11" x14ac:dyDescent="0.2">
      <c r="A935">
        <v>918</v>
      </c>
      <c r="B935" s="12">
        <v>0.7149920192</v>
      </c>
      <c r="C935" s="12">
        <v>0.84425084650000004</v>
      </c>
      <c r="D935" s="12">
        <v>2.2374873751000002</v>
      </c>
      <c r="E935" s="12">
        <v>0.76118519330000001</v>
      </c>
      <c r="F935" s="12">
        <v>-1.2047768468</v>
      </c>
      <c r="G935" s="12">
        <v>-0.97265760840000004</v>
      </c>
      <c r="H935" s="12">
        <v>1.0516208606999999</v>
      </c>
      <c r="I935" s="12">
        <v>-0.72568219590000005</v>
      </c>
      <c r="J935" s="12">
        <v>0.96106196259999999</v>
      </c>
      <c r="K935" s="12">
        <v>1.9748594442</v>
      </c>
    </row>
    <row r="936" spans="1:11" x14ac:dyDescent="0.2">
      <c r="A936">
        <v>919</v>
      </c>
      <c r="B936" s="12">
        <v>0.98860766720000004</v>
      </c>
      <c r="C936" s="12">
        <v>-1.6462664637</v>
      </c>
      <c r="D936" s="12">
        <v>4.9452946800000001E-2</v>
      </c>
      <c r="E936" s="12">
        <v>1.0236940026000001</v>
      </c>
      <c r="F936" s="12">
        <v>0.1995049415</v>
      </c>
      <c r="G936" s="12">
        <v>0.62323738070000001</v>
      </c>
      <c r="H936" s="12">
        <v>-0.28790937160000002</v>
      </c>
      <c r="I936" s="12">
        <v>0.70707367889999995</v>
      </c>
      <c r="J936" s="12">
        <v>1.2888368265000001</v>
      </c>
      <c r="K936" s="12">
        <v>-0.50976963559999999</v>
      </c>
    </row>
    <row r="937" spans="1:11" x14ac:dyDescent="0.2">
      <c r="A937">
        <v>920</v>
      </c>
      <c r="B937" s="12">
        <v>-0.26180764490000002</v>
      </c>
      <c r="C937" s="12">
        <v>4.6900802599999999E-2</v>
      </c>
      <c r="D937" s="12">
        <v>0.79109119260000005</v>
      </c>
      <c r="E937" s="12">
        <v>-0.36256771100000001</v>
      </c>
      <c r="F937" s="12">
        <v>-0.4503553092</v>
      </c>
      <c r="G937" s="12">
        <v>-0.81577187269999996</v>
      </c>
      <c r="H937" s="12">
        <v>0.7791240519</v>
      </c>
      <c r="I937" s="12">
        <v>0.50921661230000004</v>
      </c>
      <c r="J937" s="12">
        <v>-0.66953521949999995</v>
      </c>
      <c r="K937" s="12">
        <v>2.7101087199999999E-2</v>
      </c>
    </row>
    <row r="938" spans="1:11" x14ac:dyDescent="0.2">
      <c r="A938">
        <v>921</v>
      </c>
      <c r="B938" s="12">
        <v>0.80701007599999997</v>
      </c>
      <c r="C938" s="12">
        <v>0.3634788343</v>
      </c>
      <c r="D938" s="12">
        <v>-0.35679750690000001</v>
      </c>
      <c r="E938" s="12">
        <v>1.7845562637000001</v>
      </c>
      <c r="F938" s="12">
        <v>1.208087302</v>
      </c>
      <c r="G938" s="12">
        <v>0.9275246117</v>
      </c>
      <c r="H938" s="12">
        <v>0.27034438</v>
      </c>
      <c r="I938" s="12">
        <v>0.54047196129999997</v>
      </c>
      <c r="J938" s="12">
        <v>-0.28774590160000002</v>
      </c>
      <c r="K938" s="12">
        <v>1.0794778445</v>
      </c>
    </row>
    <row r="939" spans="1:11" x14ac:dyDescent="0.2">
      <c r="A939">
        <v>922</v>
      </c>
      <c r="B939" s="12">
        <v>1.1012242712</v>
      </c>
      <c r="C939" s="12">
        <v>-0.13026188990000001</v>
      </c>
      <c r="D939" s="12">
        <v>-1.4731493557999999</v>
      </c>
      <c r="E939" s="12">
        <v>-0.15183351950000001</v>
      </c>
      <c r="F939" s="12">
        <v>0.18926117710000001</v>
      </c>
      <c r="G939" s="12">
        <v>-0.20133295270000001</v>
      </c>
      <c r="H939" s="12">
        <v>1.3614041039</v>
      </c>
      <c r="I939" s="12">
        <v>0.87951517710000005</v>
      </c>
      <c r="J939" s="12">
        <v>0.9015846085</v>
      </c>
      <c r="K939" s="12">
        <v>-0.46492620169999999</v>
      </c>
    </row>
    <row r="940" spans="1:11" x14ac:dyDescent="0.2">
      <c r="A940">
        <v>923</v>
      </c>
      <c r="B940" s="12">
        <v>-0.85347468500000001</v>
      </c>
      <c r="C940" s="12">
        <v>0.61171233739999997</v>
      </c>
      <c r="D940" s="12">
        <v>0.86861708689999995</v>
      </c>
      <c r="E940" s="12">
        <v>1.5658427714000001</v>
      </c>
      <c r="F940" s="12">
        <v>-1.7210378656</v>
      </c>
      <c r="G940" s="12">
        <v>2.2281708957999999</v>
      </c>
      <c r="H940" s="12">
        <v>-0.19717608489999999</v>
      </c>
      <c r="I940" s="12">
        <v>-1.1094545179999999</v>
      </c>
      <c r="J940" s="12">
        <v>-0.58354784169999996</v>
      </c>
      <c r="K940" s="12">
        <v>-0.61829102150000004</v>
      </c>
    </row>
    <row r="941" spans="1:11" x14ac:dyDescent="0.2">
      <c r="A941">
        <v>924</v>
      </c>
      <c r="B941" s="12">
        <v>3.4231352031000002</v>
      </c>
      <c r="C941" s="12">
        <v>0.863188819</v>
      </c>
      <c r="D941" s="12">
        <v>-0.84443051079999998</v>
      </c>
      <c r="E941" s="12">
        <v>0.36582697510000001</v>
      </c>
      <c r="F941" s="12">
        <v>-1.1634662421999999</v>
      </c>
      <c r="G941" s="12">
        <v>0.99838421710000003</v>
      </c>
      <c r="H941" s="12">
        <v>0.8362509347</v>
      </c>
      <c r="I941" s="12">
        <v>0.33169975390000001</v>
      </c>
      <c r="J941" s="12">
        <v>-1.2019173318</v>
      </c>
      <c r="K941" s="12">
        <v>-1.0255919944</v>
      </c>
    </row>
    <row r="942" spans="1:11" x14ac:dyDescent="0.2">
      <c r="A942">
        <v>925</v>
      </c>
      <c r="B942" s="12">
        <v>1.6695501799000001</v>
      </c>
      <c r="C942" s="12">
        <v>-0.22813332510000001</v>
      </c>
      <c r="D942" s="12">
        <v>-0.90732788149999999</v>
      </c>
      <c r="E942" s="12">
        <v>0.44347205109999999</v>
      </c>
      <c r="F942" s="12">
        <v>-0.4354571297</v>
      </c>
      <c r="G942" s="12">
        <v>0.61565592999999996</v>
      </c>
      <c r="H942" s="12">
        <v>-0.65460528959999997</v>
      </c>
      <c r="I942" s="12">
        <v>-0.1852506344</v>
      </c>
      <c r="J942" s="12">
        <v>2.2192265081000002</v>
      </c>
      <c r="K942" s="12">
        <v>0.2136321806</v>
      </c>
    </row>
    <row r="943" spans="1:11" x14ac:dyDescent="0.2">
      <c r="A943">
        <v>926</v>
      </c>
      <c r="B943" s="12">
        <v>0.6989908869</v>
      </c>
      <c r="C943" s="12">
        <v>0.36301643960000002</v>
      </c>
      <c r="D943" s="12">
        <v>1.0411989814</v>
      </c>
      <c r="E943" s="12">
        <v>0.77662030110000002</v>
      </c>
      <c r="F943" s="12">
        <v>0.1045180448</v>
      </c>
      <c r="G943" s="12">
        <v>-1.1426484584000001</v>
      </c>
      <c r="H943" s="12">
        <v>1.8147506423999999</v>
      </c>
      <c r="I943" s="12">
        <v>-0.31940193659999999</v>
      </c>
      <c r="J943" s="12">
        <v>0.89946873999999999</v>
      </c>
      <c r="K943" s="12">
        <v>0.4876913115</v>
      </c>
    </row>
    <row r="944" spans="1:11" x14ac:dyDescent="0.2">
      <c r="A944">
        <v>927</v>
      </c>
      <c r="B944" s="12">
        <v>3.8632023799999998E-2</v>
      </c>
      <c r="C944" s="12">
        <v>8.3767746500000004E-2</v>
      </c>
      <c r="D944" s="12">
        <v>-2.4385623741</v>
      </c>
      <c r="E944" s="12">
        <v>0.43208434239999999</v>
      </c>
      <c r="F944" s="12">
        <v>0.56114300289999997</v>
      </c>
      <c r="G944" s="12">
        <v>-0.17955985329999999</v>
      </c>
      <c r="H944" s="12">
        <v>6.7396595200000006E-2</v>
      </c>
      <c r="I944" s="12">
        <v>8.6535848400000004E-2</v>
      </c>
      <c r="J944" s="12">
        <v>-1.7220080389000001</v>
      </c>
      <c r="K944" s="12">
        <v>0.30256308679999999</v>
      </c>
    </row>
    <row r="945" spans="1:11" x14ac:dyDescent="0.2">
      <c r="A945">
        <v>928</v>
      </c>
      <c r="B945" s="12">
        <v>-0.10262784799999999</v>
      </c>
      <c r="C945" s="12">
        <v>-1.0060761075</v>
      </c>
      <c r="D945" s="12">
        <v>0.53475903049999995</v>
      </c>
      <c r="E945" s="12">
        <v>-0.36410020869999998</v>
      </c>
      <c r="F945" s="12">
        <v>-7.2234238399999998E-2</v>
      </c>
      <c r="G945" s="12">
        <v>-0.93870620429999996</v>
      </c>
      <c r="H945" s="12">
        <v>-1.1201779216000001</v>
      </c>
      <c r="I945" s="12">
        <v>-0.1073647787</v>
      </c>
      <c r="J945" s="12">
        <v>0.81305698680000005</v>
      </c>
      <c r="K945" s="12">
        <v>2.2288405366999999</v>
      </c>
    </row>
    <row r="946" spans="1:11" x14ac:dyDescent="0.2">
      <c r="A946">
        <v>929</v>
      </c>
      <c r="B946" s="12">
        <v>1.0177298642999999</v>
      </c>
      <c r="C946" s="12">
        <v>0.49266400399999999</v>
      </c>
      <c r="D946" s="12">
        <v>-8.4246761200000006E-2</v>
      </c>
      <c r="E946" s="12">
        <v>-0.1225696025</v>
      </c>
      <c r="F946" s="12">
        <v>0.60928653600000005</v>
      </c>
      <c r="G946" s="12">
        <v>0.59848237660000003</v>
      </c>
      <c r="H946" s="12">
        <v>-1.0123345377999999</v>
      </c>
      <c r="I946" s="12">
        <v>1.520240719</v>
      </c>
      <c r="J946" s="12">
        <v>-1.5916595223000001</v>
      </c>
      <c r="K946" s="12">
        <v>-0.13766132010000001</v>
      </c>
    </row>
    <row r="947" spans="1:11" x14ac:dyDescent="0.2">
      <c r="A947">
        <v>930</v>
      </c>
      <c r="B947" s="12">
        <v>-1.1987023185000001</v>
      </c>
      <c r="C947" s="12">
        <v>1.5051763062000001</v>
      </c>
      <c r="D947" s="12">
        <v>-0.83937850810000003</v>
      </c>
      <c r="E947" s="12">
        <v>0.70196609590000003</v>
      </c>
      <c r="F947" s="12">
        <v>0.50069140329999995</v>
      </c>
      <c r="G947" s="12">
        <v>0.68579867729999999</v>
      </c>
      <c r="H947" s="12">
        <v>0.71538180600000001</v>
      </c>
      <c r="I947" s="12">
        <v>0.85126681410000005</v>
      </c>
      <c r="J947" s="12">
        <v>-2.3658650101999998</v>
      </c>
      <c r="K947" s="12">
        <v>2.44876513E-2</v>
      </c>
    </row>
    <row r="948" spans="1:11" x14ac:dyDescent="0.2">
      <c r="A948">
        <v>931</v>
      </c>
      <c r="B948" s="12">
        <v>1.741168112</v>
      </c>
      <c r="C948" s="12">
        <v>-0.7692704963</v>
      </c>
      <c r="D948" s="12">
        <v>-0.229044629</v>
      </c>
      <c r="E948" s="12">
        <v>0.25839265259999999</v>
      </c>
      <c r="F948" s="12">
        <v>0.20214725989999999</v>
      </c>
      <c r="G948" s="12">
        <v>-0.29043205509999998</v>
      </c>
      <c r="H948" s="12">
        <v>1.0936360007999999</v>
      </c>
      <c r="I948" s="12">
        <v>3.5633573000000002E-2</v>
      </c>
      <c r="J948" s="12">
        <v>0.90218018710000003</v>
      </c>
      <c r="K948" s="12">
        <v>-0.56460097080000005</v>
      </c>
    </row>
    <row r="949" spans="1:11" x14ac:dyDescent="0.2">
      <c r="A949">
        <v>932</v>
      </c>
      <c r="B949" s="12">
        <v>-0.61885780999999995</v>
      </c>
      <c r="C949" s="12">
        <v>-0.49462777130000002</v>
      </c>
      <c r="D949" s="12">
        <v>0.38143000379999997</v>
      </c>
      <c r="E949" s="12">
        <v>-1.5582874798999999</v>
      </c>
      <c r="F949" s="12">
        <v>1.7596471805</v>
      </c>
      <c r="G949" s="12">
        <v>0.86042278559999996</v>
      </c>
      <c r="H949" s="12">
        <v>0.52786006249999995</v>
      </c>
      <c r="I949" s="12">
        <v>-0.95825527389999998</v>
      </c>
      <c r="J949" s="12">
        <v>-0.51362344150000006</v>
      </c>
      <c r="K949" s="12">
        <v>2.1329702150999998</v>
      </c>
    </row>
    <row r="950" spans="1:11" x14ac:dyDescent="0.2">
      <c r="A950">
        <v>933</v>
      </c>
      <c r="B950" s="12">
        <v>-0.22058588749999999</v>
      </c>
      <c r="C950" s="12">
        <v>0.500922274</v>
      </c>
      <c r="D950" s="12">
        <v>0.19828077969999999</v>
      </c>
      <c r="E950" s="12">
        <v>-0.82553592409999998</v>
      </c>
      <c r="F950" s="12">
        <v>0.96362857489999998</v>
      </c>
      <c r="G950" s="12">
        <v>1.5662059998</v>
      </c>
      <c r="H950" s="12">
        <v>0.38215149910000001</v>
      </c>
      <c r="I950" s="12">
        <v>-1.7790012862</v>
      </c>
      <c r="J950" s="12">
        <v>1.8341446143</v>
      </c>
      <c r="K950" s="12">
        <v>-0.4741942569</v>
      </c>
    </row>
    <row r="951" spans="1:11" x14ac:dyDescent="0.2">
      <c r="A951">
        <v>934</v>
      </c>
      <c r="B951" s="12">
        <v>-0.80375096010000002</v>
      </c>
      <c r="C951" s="12">
        <v>1.237443479</v>
      </c>
      <c r="D951" s="12">
        <v>0.84170660350000004</v>
      </c>
      <c r="E951" s="12">
        <v>0.49091158309999999</v>
      </c>
      <c r="F951" s="12">
        <v>0.35532920550000002</v>
      </c>
      <c r="G951" s="12">
        <v>0.89912416569999998</v>
      </c>
      <c r="H951" s="12">
        <v>-0.25252149159999998</v>
      </c>
      <c r="I951" s="12">
        <v>1.5340470947</v>
      </c>
      <c r="J951" s="12">
        <v>-1.2109810165999999</v>
      </c>
      <c r="K951" s="12">
        <v>-1.4446525831999999</v>
      </c>
    </row>
    <row r="952" spans="1:11" x14ac:dyDescent="0.2">
      <c r="A952">
        <v>935</v>
      </c>
      <c r="B952" s="12">
        <v>0.32767137819999997</v>
      </c>
      <c r="C952" s="12">
        <v>-0.39692850060000001</v>
      </c>
      <c r="D952" s="12">
        <v>-0.92035956009999997</v>
      </c>
      <c r="E952" s="12">
        <v>-0.1372136987</v>
      </c>
      <c r="F952" s="12">
        <v>1.4366435631000001</v>
      </c>
      <c r="G952" s="12">
        <v>-1.331421159</v>
      </c>
      <c r="H952" s="12">
        <v>9.5260072900000006E-2</v>
      </c>
      <c r="I952" s="12">
        <v>-0.34468457720000001</v>
      </c>
      <c r="J952" s="12">
        <v>-0.1660624372</v>
      </c>
      <c r="K952" s="12">
        <v>-0.65685766950000002</v>
      </c>
    </row>
    <row r="953" spans="1:11" x14ac:dyDescent="0.2">
      <c r="A953">
        <v>936</v>
      </c>
      <c r="B953" s="12">
        <v>3.1990668858000002</v>
      </c>
      <c r="C953" s="12">
        <v>0.59651349099999995</v>
      </c>
      <c r="D953" s="12">
        <v>-0.58116780079999997</v>
      </c>
      <c r="E953" s="12">
        <v>1.5335684348</v>
      </c>
      <c r="F953" s="12">
        <v>2.9347353033000001</v>
      </c>
      <c r="G953" s="12">
        <v>-0.67800411270000005</v>
      </c>
      <c r="H953" s="12">
        <v>0.32133969179999999</v>
      </c>
      <c r="I953" s="12">
        <v>9.9486282400000001E-2</v>
      </c>
      <c r="J953" s="12">
        <v>1.4940554297999999</v>
      </c>
      <c r="K953" s="12">
        <v>-0.61633487360000005</v>
      </c>
    </row>
    <row r="954" spans="1:11" x14ac:dyDescent="0.2">
      <c r="A954">
        <v>937</v>
      </c>
      <c r="B954" s="12">
        <v>-8.7796919200000004E-2</v>
      </c>
      <c r="C954" s="12">
        <v>-1.7017702089</v>
      </c>
      <c r="D954" s="12">
        <v>1.8588784665</v>
      </c>
      <c r="E954" s="12">
        <v>0.53611730790000001</v>
      </c>
      <c r="F954" s="12">
        <v>-0.61207455129999999</v>
      </c>
      <c r="G954" s="12">
        <v>-1.7393127051999999</v>
      </c>
      <c r="H954" s="12">
        <v>1.2619472181</v>
      </c>
      <c r="I954" s="12">
        <v>1.2669280699000001</v>
      </c>
      <c r="J954" s="12">
        <v>0.97517013470000002</v>
      </c>
      <c r="K954" s="12">
        <v>1.1400316272</v>
      </c>
    </row>
    <row r="955" spans="1:11" x14ac:dyDescent="0.2">
      <c r="A955">
        <v>938</v>
      </c>
      <c r="B955" s="12">
        <v>-1.37467237E-2</v>
      </c>
      <c r="C955" s="12">
        <v>-0.85391876909999997</v>
      </c>
      <c r="D955" s="12">
        <v>-1.7055481743000001</v>
      </c>
      <c r="E955" s="12">
        <v>0.20140708869999999</v>
      </c>
      <c r="F955" s="12">
        <v>1.0607175121000001</v>
      </c>
      <c r="G955" s="12">
        <v>-1.0213565415000001</v>
      </c>
      <c r="H955" s="12">
        <v>-5.5242027899999997E-2</v>
      </c>
      <c r="I955" s="12">
        <v>0.61467297830000001</v>
      </c>
      <c r="J955" s="12">
        <v>1.064596951</v>
      </c>
      <c r="K955" s="12">
        <v>-2.0982582847</v>
      </c>
    </row>
    <row r="956" spans="1:11" x14ac:dyDescent="0.2">
      <c r="A956">
        <v>939</v>
      </c>
      <c r="B956" s="12">
        <v>0.83280384259999995</v>
      </c>
      <c r="C956" s="12">
        <v>0.50946020560000005</v>
      </c>
      <c r="D956" s="12">
        <v>1.0495849527000001</v>
      </c>
      <c r="E956" s="12">
        <v>-0.62166616129999996</v>
      </c>
      <c r="F956" s="12">
        <v>-0.33920865239999998</v>
      </c>
      <c r="G956" s="12">
        <v>-0.94307928429999999</v>
      </c>
      <c r="H956" s="12">
        <v>1.7888972126</v>
      </c>
      <c r="I956" s="12">
        <v>1.0703353073999999</v>
      </c>
      <c r="J956" s="12">
        <v>9.6461444600000001E-2</v>
      </c>
      <c r="K956" s="12">
        <v>1.3728862530999999</v>
      </c>
    </row>
    <row r="957" spans="1:11" x14ac:dyDescent="0.2">
      <c r="A957">
        <v>940</v>
      </c>
      <c r="B957" s="12">
        <v>-0.25690266070000001</v>
      </c>
      <c r="C957" s="12">
        <v>-0.20016978469999999</v>
      </c>
      <c r="D957" s="12">
        <v>-0.30608940350000002</v>
      </c>
      <c r="E957" s="12">
        <v>-1.8480066262999999</v>
      </c>
      <c r="F957" s="12">
        <v>1.2461858546</v>
      </c>
      <c r="G957" s="12">
        <v>0.30628343139999997</v>
      </c>
      <c r="H957" s="12">
        <v>0.59554742049999998</v>
      </c>
      <c r="I957" s="12">
        <v>-0.74673199239999999</v>
      </c>
      <c r="J957" s="12">
        <v>1.2318659845</v>
      </c>
      <c r="K957" s="12">
        <v>2.1037788305</v>
      </c>
    </row>
    <row r="958" spans="1:11" x14ac:dyDescent="0.2">
      <c r="A958">
        <v>941</v>
      </c>
      <c r="B958" s="12">
        <v>0.15612956159999999</v>
      </c>
      <c r="C958" s="12">
        <v>-0.51134048330000004</v>
      </c>
      <c r="D958" s="12">
        <v>1.4012798074999999</v>
      </c>
      <c r="E958" s="12">
        <v>-2.7732845336</v>
      </c>
      <c r="F958" s="12">
        <v>-0.36467817130000002</v>
      </c>
      <c r="G958" s="12">
        <v>-1.8741003177</v>
      </c>
      <c r="H958" s="12">
        <v>1.1831052740000001</v>
      </c>
      <c r="I958" s="12">
        <v>1.2206964337999999</v>
      </c>
      <c r="J958" s="12">
        <v>2.2779774847000001</v>
      </c>
      <c r="K958" s="12">
        <v>-0.35343063720000001</v>
      </c>
    </row>
    <row r="959" spans="1:11" x14ac:dyDescent="0.2">
      <c r="A959">
        <v>942</v>
      </c>
      <c r="B959" s="12">
        <v>1.0439112171</v>
      </c>
      <c r="C959" s="12">
        <v>0.123107415</v>
      </c>
      <c r="D959" s="12">
        <v>-0.58217693410000004</v>
      </c>
      <c r="E959" s="12">
        <v>-0.44788435589999998</v>
      </c>
      <c r="F959" s="12">
        <v>1.1322130177</v>
      </c>
      <c r="G959" s="12">
        <v>0.1006291803</v>
      </c>
      <c r="H959" s="12">
        <v>0.80158185029999995</v>
      </c>
      <c r="I959" s="12">
        <v>0.54920193979999998</v>
      </c>
      <c r="J959" s="12">
        <v>0.27708283230000003</v>
      </c>
      <c r="K959" s="12">
        <v>0.51139675870000001</v>
      </c>
    </row>
    <row r="960" spans="1:11" x14ac:dyDescent="0.2">
      <c r="A960">
        <v>943</v>
      </c>
      <c r="B960" s="12">
        <v>-0.2048065144</v>
      </c>
      <c r="C960" s="12">
        <v>0.2456174713</v>
      </c>
      <c r="D960" s="12">
        <v>-0.40039503430000001</v>
      </c>
      <c r="E960" s="12">
        <v>-0.51632241580000005</v>
      </c>
      <c r="F960" s="12">
        <v>-2.4502282618</v>
      </c>
      <c r="G960" s="12">
        <v>1.2805372011</v>
      </c>
      <c r="H960" s="12">
        <v>-5.0396716199999997E-2</v>
      </c>
      <c r="I960" s="12">
        <v>1.2950178456000001</v>
      </c>
      <c r="J960" s="12">
        <v>0.60983191000000003</v>
      </c>
      <c r="K960" s="12">
        <v>-1.9594304041999999</v>
      </c>
    </row>
    <row r="961" spans="1:11" x14ac:dyDescent="0.2">
      <c r="A961">
        <v>944</v>
      </c>
      <c r="B961" s="12">
        <v>2.8341634498000001</v>
      </c>
      <c r="C961" s="12">
        <v>-0.38691841780000003</v>
      </c>
      <c r="D961" s="12">
        <v>-0.21635484299999999</v>
      </c>
      <c r="E961" s="12">
        <v>0.27391267660000002</v>
      </c>
      <c r="F961" s="12">
        <v>0.25092086219999998</v>
      </c>
      <c r="G961" s="12">
        <v>-2.6143376739000002</v>
      </c>
      <c r="H961" s="12">
        <v>1.3216970807999999</v>
      </c>
      <c r="I961" s="12">
        <v>0.105153328</v>
      </c>
      <c r="J961" s="12">
        <v>1.2649781446999999</v>
      </c>
      <c r="K961" s="12">
        <v>0.2852019704</v>
      </c>
    </row>
    <row r="962" spans="1:11" x14ac:dyDescent="0.2">
      <c r="A962">
        <v>945</v>
      </c>
      <c r="B962" s="12">
        <v>-0.27870126220000002</v>
      </c>
      <c r="C962" s="12">
        <v>1.2947631640999999</v>
      </c>
      <c r="D962" s="12">
        <v>0.25377799579999999</v>
      </c>
      <c r="E962" s="12">
        <v>0.21933527559999999</v>
      </c>
      <c r="F962" s="12">
        <v>8.8128371499999997E-2</v>
      </c>
      <c r="G962" s="12">
        <v>-8.6782159999999997E-2</v>
      </c>
      <c r="H962" s="12">
        <v>-0.58398438789999996</v>
      </c>
      <c r="I962" s="12">
        <v>-0.36681615039999999</v>
      </c>
      <c r="J962" s="12">
        <v>2.097359296</v>
      </c>
      <c r="K962" s="12">
        <v>0.86630077080000001</v>
      </c>
    </row>
    <row r="963" spans="1:11" x14ac:dyDescent="0.2">
      <c r="A963">
        <v>946</v>
      </c>
      <c r="B963" s="12">
        <v>0.2067262155</v>
      </c>
      <c r="C963" s="12">
        <v>0.1081716133</v>
      </c>
      <c r="D963" s="12">
        <v>0.1933435728</v>
      </c>
      <c r="E963" s="12">
        <v>-0.49712803020000002</v>
      </c>
      <c r="F963" s="12">
        <v>-0.2874154605</v>
      </c>
      <c r="G963" s="12">
        <v>-0.61861570450000003</v>
      </c>
      <c r="H963" s="12">
        <v>-0.52890428229999997</v>
      </c>
      <c r="I963" s="12">
        <v>-0.65896724330000001</v>
      </c>
      <c r="J963" s="12">
        <v>-1.1307922241999999</v>
      </c>
      <c r="K963" s="12">
        <v>-3.0162795683999999</v>
      </c>
    </row>
    <row r="964" spans="1:11" x14ac:dyDescent="0.2">
      <c r="A964">
        <v>947</v>
      </c>
      <c r="B964" s="12">
        <v>-0.79638011679999998</v>
      </c>
      <c r="C964" s="12">
        <v>-1.2427278979</v>
      </c>
      <c r="D964" s="12">
        <v>-1.3693162562000001</v>
      </c>
      <c r="E964" s="12">
        <v>-2.3036513246000001</v>
      </c>
      <c r="F964" s="12">
        <v>1.9623235456000001</v>
      </c>
      <c r="G964" s="12">
        <v>-0.35328269359999998</v>
      </c>
      <c r="H964" s="12">
        <v>-1.3427409165999999</v>
      </c>
      <c r="I964" s="12">
        <v>-0.540005866</v>
      </c>
      <c r="J964" s="12">
        <v>1.1568751430999999</v>
      </c>
      <c r="K964" s="12">
        <v>-0.19174009559999999</v>
      </c>
    </row>
    <row r="965" spans="1:11" x14ac:dyDescent="0.2">
      <c r="A965">
        <v>948</v>
      </c>
      <c r="B965" s="12">
        <v>0.30641488690000002</v>
      </c>
      <c r="C965" s="12">
        <v>-1.0718285644000001</v>
      </c>
      <c r="D965" s="12">
        <v>-0.46603132679999998</v>
      </c>
      <c r="E965" s="12">
        <v>0.82165829570000004</v>
      </c>
      <c r="F965" s="12">
        <v>0.51130999659999998</v>
      </c>
      <c r="G965" s="12">
        <v>0.82544224499999996</v>
      </c>
      <c r="H965" s="12">
        <v>-1.3435627617999999</v>
      </c>
      <c r="I965" s="12">
        <v>-0.69819931000000002</v>
      </c>
      <c r="J965" s="12">
        <v>-0.24912681049999999</v>
      </c>
      <c r="K965" s="12">
        <v>0.64583971080000002</v>
      </c>
    </row>
    <row r="966" spans="1:11" x14ac:dyDescent="0.2">
      <c r="A966">
        <v>949</v>
      </c>
      <c r="B966" s="12">
        <v>-1.7596558794999999</v>
      </c>
      <c r="C966" s="12">
        <v>0.12445602710000001</v>
      </c>
      <c r="D966" s="12">
        <v>2.8150496559999998</v>
      </c>
      <c r="E966" s="12">
        <v>0.95179851510000002</v>
      </c>
      <c r="F966" s="12">
        <v>-0.84116433020000003</v>
      </c>
      <c r="G966" s="12">
        <v>0.58409382210000005</v>
      </c>
      <c r="H966" s="12">
        <v>1.1956501838</v>
      </c>
      <c r="I966" s="12">
        <v>-0.60715125319999996</v>
      </c>
      <c r="J966" s="12">
        <v>-0.99086357869999997</v>
      </c>
      <c r="K966" s="12">
        <v>5.9326958499999999E-2</v>
      </c>
    </row>
    <row r="967" spans="1:11" x14ac:dyDescent="0.2">
      <c r="A967">
        <v>950</v>
      </c>
      <c r="B967" s="12">
        <v>0.44571507640000002</v>
      </c>
      <c r="C967" s="12">
        <v>0.8559394146</v>
      </c>
      <c r="D967" s="12">
        <v>-0.1029034891</v>
      </c>
      <c r="E967" s="12">
        <v>0.68015452539999999</v>
      </c>
      <c r="F967" s="12">
        <v>-1.213906937</v>
      </c>
      <c r="G967" s="12">
        <v>-8.6160436300000004E-2</v>
      </c>
      <c r="H967" s="12">
        <v>-0.82751754889999996</v>
      </c>
      <c r="I967" s="12">
        <v>-1.2014387950000001</v>
      </c>
      <c r="J967" s="12">
        <v>-1.0170590039</v>
      </c>
      <c r="K967" s="12">
        <v>-1.4397901829999999</v>
      </c>
    </row>
    <row r="968" spans="1:11" x14ac:dyDescent="0.2">
      <c r="A968">
        <v>951</v>
      </c>
      <c r="B968" s="12">
        <v>-0.29230729760000002</v>
      </c>
      <c r="C968" s="12">
        <v>1.8273993121000001</v>
      </c>
      <c r="D968" s="12">
        <v>-0.93791334569999996</v>
      </c>
      <c r="E968" s="12">
        <v>0.3228699605</v>
      </c>
      <c r="F968" s="12">
        <v>0.60965791010000003</v>
      </c>
      <c r="G968" s="12">
        <v>0.31400075890000001</v>
      </c>
      <c r="H968" s="12">
        <v>-1.6956903751000001</v>
      </c>
      <c r="I968" s="12">
        <v>-1.1886411029999999</v>
      </c>
      <c r="J968" s="12">
        <v>-1.150765985</v>
      </c>
      <c r="K968" s="12">
        <v>1.1323462596</v>
      </c>
    </row>
    <row r="969" spans="1:11" x14ac:dyDescent="0.2">
      <c r="A969">
        <v>952</v>
      </c>
      <c r="B969" s="12">
        <v>0.86712912819999999</v>
      </c>
      <c r="C969" s="12">
        <v>-0.1548209099</v>
      </c>
      <c r="D969" s="12">
        <v>-0.88042257229999998</v>
      </c>
      <c r="E969" s="12">
        <v>0.3329489437</v>
      </c>
      <c r="F969" s="12">
        <v>0.13237837450000001</v>
      </c>
      <c r="G969" s="12">
        <v>0.36122963870000002</v>
      </c>
      <c r="H969" s="12">
        <v>6.7056606500000004E-2</v>
      </c>
      <c r="I969" s="12">
        <v>1.5628378698000001</v>
      </c>
      <c r="J969" s="12">
        <v>-0.34872759590000002</v>
      </c>
      <c r="K969" s="12">
        <v>-0.78094205279999995</v>
      </c>
    </row>
    <row r="970" spans="1:11" x14ac:dyDescent="0.2">
      <c r="A970">
        <v>953</v>
      </c>
      <c r="B970" s="12">
        <v>-1.0002765587</v>
      </c>
      <c r="C970" s="12">
        <v>0.70012654220000003</v>
      </c>
      <c r="D970" s="12">
        <v>-0.53084976340000001</v>
      </c>
      <c r="E970" s="12">
        <v>-0.40930421979999998</v>
      </c>
      <c r="F970" s="12">
        <v>0.51303701059999995</v>
      </c>
      <c r="G970" s="12">
        <v>-2.4521962532999999</v>
      </c>
      <c r="H970" s="12">
        <v>-6.5186509700000006E-2</v>
      </c>
      <c r="I970" s="12">
        <v>-0.33192277869999998</v>
      </c>
      <c r="J970" s="12">
        <v>-0.92352184650000002</v>
      </c>
      <c r="K970" s="12">
        <v>-0.74389031289999996</v>
      </c>
    </row>
    <row r="971" spans="1:11" x14ac:dyDescent="0.2">
      <c r="A971">
        <v>954</v>
      </c>
      <c r="B971" s="12">
        <v>-0.744345013</v>
      </c>
      <c r="C971" s="12">
        <v>0.39018442139999998</v>
      </c>
      <c r="D971" s="12">
        <v>1.2455850058</v>
      </c>
      <c r="E971" s="12">
        <v>-0.7059114447</v>
      </c>
      <c r="F971" s="12">
        <v>-0.56348047209999996</v>
      </c>
      <c r="G971" s="12">
        <v>-0.26068496880000003</v>
      </c>
      <c r="H971" s="12">
        <v>0.46215618110000001</v>
      </c>
      <c r="I971" s="12">
        <v>0.18115985470000001</v>
      </c>
      <c r="J971" s="12">
        <v>0.79136314379999995</v>
      </c>
      <c r="K971" s="12">
        <v>1.2462348081000001</v>
      </c>
    </row>
    <row r="972" spans="1:11" x14ac:dyDescent="0.2">
      <c r="A972">
        <v>955</v>
      </c>
      <c r="B972" s="12">
        <v>-1.2817146955000001</v>
      </c>
      <c r="C972" s="12">
        <v>0.70171766530000002</v>
      </c>
      <c r="D972" s="12">
        <v>0.50731838119999995</v>
      </c>
      <c r="E972" s="12">
        <v>0.40791738620000001</v>
      </c>
      <c r="F972" s="12">
        <v>1.6760762944000001</v>
      </c>
      <c r="G972" s="12">
        <v>0.41807344689999998</v>
      </c>
      <c r="H972" s="12">
        <v>0.35131990260000001</v>
      </c>
      <c r="I972" s="12">
        <v>-0.61043149569999999</v>
      </c>
      <c r="J972" s="12">
        <v>0.52724644809999999</v>
      </c>
      <c r="K972" s="12">
        <v>-0.4426539149</v>
      </c>
    </row>
    <row r="973" spans="1:11" x14ac:dyDescent="0.2">
      <c r="A973">
        <v>956</v>
      </c>
      <c r="B973" s="12">
        <v>0.1178031392</v>
      </c>
      <c r="C973" s="12">
        <v>1.6653207264000001</v>
      </c>
      <c r="D973" s="12">
        <v>-0.10608363749999999</v>
      </c>
      <c r="E973" s="12">
        <v>-1.4974764793999999</v>
      </c>
      <c r="F973" s="12">
        <v>-1.1925520190000001</v>
      </c>
      <c r="G973" s="12">
        <v>-0.41357632960000001</v>
      </c>
      <c r="H973" s="12">
        <v>0.84572296739999997</v>
      </c>
      <c r="I973" s="12">
        <v>0.7960520915</v>
      </c>
      <c r="J973" s="12">
        <v>1.5240944476</v>
      </c>
      <c r="K973" s="12">
        <v>-0.73371070589999998</v>
      </c>
    </row>
    <row r="974" spans="1:11" x14ac:dyDescent="0.2">
      <c r="A974">
        <v>957</v>
      </c>
      <c r="B974" s="12">
        <v>1.0705741973</v>
      </c>
      <c r="C974" s="12">
        <v>-1.2956096016</v>
      </c>
      <c r="D974" s="12">
        <v>-1.1113011826999999</v>
      </c>
      <c r="E974" s="12">
        <v>-0.61594393820000004</v>
      </c>
      <c r="F974" s="12">
        <v>-0.41774564219999999</v>
      </c>
      <c r="G974" s="12">
        <v>-1.5140916385000001</v>
      </c>
      <c r="H974" s="12">
        <v>1.2968031099999999E-2</v>
      </c>
      <c r="I974" s="12">
        <v>0.2267424814</v>
      </c>
      <c r="J974" s="12">
        <v>1.7949831023</v>
      </c>
      <c r="K974" s="12">
        <v>-0.68920022349999999</v>
      </c>
    </row>
    <row r="975" spans="1:11" x14ac:dyDescent="0.2">
      <c r="A975">
        <v>958</v>
      </c>
      <c r="B975" s="12">
        <v>-2.0389259142</v>
      </c>
      <c r="C975" s="12">
        <v>-0.14130843500000001</v>
      </c>
      <c r="D975" s="12">
        <v>0.52929544399999995</v>
      </c>
      <c r="E975" s="12">
        <v>-1.6319314301000001</v>
      </c>
      <c r="F975" s="12">
        <v>0.42610269540000001</v>
      </c>
      <c r="G975" s="12">
        <v>0.40042278650000002</v>
      </c>
      <c r="H975" s="12">
        <v>-1.2276476586</v>
      </c>
      <c r="I975" s="12">
        <v>0.79475271110000001</v>
      </c>
      <c r="J975" s="12">
        <v>5.8697292200000001E-2</v>
      </c>
      <c r="K975" s="12">
        <v>0.69825787260000005</v>
      </c>
    </row>
    <row r="976" spans="1:11" x14ac:dyDescent="0.2">
      <c r="A976">
        <v>959</v>
      </c>
      <c r="B976" s="12">
        <v>-0.100536131</v>
      </c>
      <c r="C976" s="12">
        <v>-0.97222803800000002</v>
      </c>
      <c r="D976" s="12">
        <v>-0.47572358139999998</v>
      </c>
      <c r="E976" s="12">
        <v>-0.16575387750000001</v>
      </c>
      <c r="F976" s="12">
        <v>-1.0164424258</v>
      </c>
      <c r="G976" s="12">
        <v>-0.75255150179999997</v>
      </c>
      <c r="H976" s="12">
        <v>-1.132200646</v>
      </c>
      <c r="I976" s="12">
        <v>0.30607533609999998</v>
      </c>
      <c r="J976" s="12">
        <v>-1.7282334526000001</v>
      </c>
      <c r="K976" s="12">
        <v>-0.30408028790000002</v>
      </c>
    </row>
    <row r="977" spans="1:11" x14ac:dyDescent="0.2">
      <c r="A977">
        <v>960</v>
      </c>
      <c r="B977" s="12">
        <v>-1.2684132672999999</v>
      </c>
      <c r="C977" s="12">
        <v>-1.3489910897999999</v>
      </c>
      <c r="D977" s="12">
        <v>-0.51374931609999996</v>
      </c>
      <c r="E977" s="12">
        <v>0.37666214069999998</v>
      </c>
      <c r="F977" s="12">
        <v>-0.70816854640000004</v>
      </c>
      <c r="G977" s="12">
        <v>0.89865511170000001</v>
      </c>
      <c r="H977" s="12">
        <v>-0.64898226449999996</v>
      </c>
      <c r="I977" s="12">
        <v>0.53772600920000002</v>
      </c>
      <c r="J977" s="12">
        <v>0.46953950970000002</v>
      </c>
      <c r="K977" s="12">
        <v>0.62020341700000003</v>
      </c>
    </row>
    <row r="978" spans="1:11" x14ac:dyDescent="0.2">
      <c r="A978">
        <v>961</v>
      </c>
      <c r="B978" s="12">
        <v>-9.9832624100000003E-2</v>
      </c>
      <c r="C978" s="12">
        <v>1.4533026388000001</v>
      </c>
      <c r="D978" s="12">
        <v>1.8654392213</v>
      </c>
      <c r="E978" s="12">
        <v>-0.93510921449999995</v>
      </c>
      <c r="F978" s="12">
        <v>-1.0154501710999999</v>
      </c>
      <c r="G978" s="12">
        <v>-0.31330370400000002</v>
      </c>
      <c r="H978" s="12">
        <v>-0.66837602230000004</v>
      </c>
      <c r="I978" s="12">
        <v>1.0743722814000001</v>
      </c>
      <c r="J978" s="12">
        <v>0.86586284889999998</v>
      </c>
      <c r="K978" s="12">
        <v>0.26833663200000002</v>
      </c>
    </row>
    <row r="979" spans="1:11" x14ac:dyDescent="0.2">
      <c r="A979">
        <v>962</v>
      </c>
      <c r="B979" s="12">
        <v>-0.56753769139999999</v>
      </c>
      <c r="C979" s="12">
        <v>1.6226817893000001</v>
      </c>
      <c r="D979" s="12">
        <v>1.0954981917</v>
      </c>
      <c r="E979" s="12">
        <v>1.0486828256</v>
      </c>
      <c r="F979" s="12">
        <v>0.79863307790000004</v>
      </c>
      <c r="G979" s="12">
        <v>-0.62191263009999997</v>
      </c>
      <c r="H979" s="12">
        <v>0.63964209000000005</v>
      </c>
      <c r="I979" s="12">
        <v>-0.73165798429999995</v>
      </c>
      <c r="J979" s="12">
        <v>-0.2107036232</v>
      </c>
      <c r="K979" s="12">
        <v>1.8494783282</v>
      </c>
    </row>
    <row r="980" spans="1:11" x14ac:dyDescent="0.2">
      <c r="A980">
        <v>963</v>
      </c>
      <c r="B980" s="12">
        <v>0.12632316739999999</v>
      </c>
      <c r="C980" s="12">
        <v>-0.27764041020000002</v>
      </c>
      <c r="D980" s="12">
        <v>-0.14053370709999999</v>
      </c>
      <c r="E980" s="12">
        <v>0.20740856969999999</v>
      </c>
      <c r="F980" s="12">
        <v>1.3254330657</v>
      </c>
      <c r="G980" s="12">
        <v>2.0447857161999998</v>
      </c>
      <c r="H980" s="12">
        <v>-2.8506553503999998</v>
      </c>
      <c r="I980" s="12">
        <v>-1.13777589E-2</v>
      </c>
      <c r="J980" s="12">
        <v>0.75257933519999998</v>
      </c>
      <c r="K980" s="12">
        <v>0.60024256269999998</v>
      </c>
    </row>
    <row r="981" spans="1:11" x14ac:dyDescent="0.2">
      <c r="A981">
        <v>964</v>
      </c>
      <c r="B981" s="12">
        <v>-0.33251116120000002</v>
      </c>
      <c r="C981" s="12">
        <v>-0.25961538519999999</v>
      </c>
      <c r="D981" s="12">
        <v>-0.48260520070000001</v>
      </c>
      <c r="E981" s="12">
        <v>-0.19211533140000001</v>
      </c>
      <c r="F981" s="12">
        <v>0.24975028220000001</v>
      </c>
      <c r="G981" s="12">
        <v>0.5291374096</v>
      </c>
      <c r="H981" s="12">
        <v>-8.0335000099999998E-2</v>
      </c>
      <c r="I981" s="12">
        <v>-0.1949679188</v>
      </c>
      <c r="J981" s="12">
        <v>-1.0057000373</v>
      </c>
      <c r="K981" s="12">
        <v>-0.20062398109999999</v>
      </c>
    </row>
    <row r="982" spans="1:11" x14ac:dyDescent="0.2">
      <c r="A982">
        <v>965</v>
      </c>
      <c r="B982" s="12">
        <v>-1.1410870850999999</v>
      </c>
      <c r="C982" s="12">
        <v>-1.2094080081</v>
      </c>
      <c r="D982" s="12">
        <v>0.52627961820000002</v>
      </c>
      <c r="E982" s="12">
        <v>1.9591374000000002E-2</v>
      </c>
      <c r="F982" s="12">
        <v>1.2285985236999999</v>
      </c>
      <c r="G982" s="12">
        <v>-0.78475632829999997</v>
      </c>
      <c r="H982" s="12">
        <v>2.5168510884000002</v>
      </c>
      <c r="I982" s="12">
        <v>-1.4660875072999999</v>
      </c>
      <c r="J982" s="12">
        <v>0.28918759579999997</v>
      </c>
      <c r="K982" s="12">
        <v>-0.19301594550000001</v>
      </c>
    </row>
    <row r="983" spans="1:11" x14ac:dyDescent="0.2">
      <c r="A983">
        <v>966</v>
      </c>
      <c r="B983" s="12">
        <v>-5.6504707699999997E-2</v>
      </c>
      <c r="C983" s="12">
        <v>0.1367221626</v>
      </c>
      <c r="D983" s="12">
        <v>-0.55766357160000002</v>
      </c>
      <c r="E983" s="12">
        <v>-1.1952151048999999</v>
      </c>
      <c r="F983" s="12">
        <v>-0.25002673489999999</v>
      </c>
      <c r="G983" s="12">
        <v>0.92306118510000001</v>
      </c>
      <c r="H983" s="12">
        <v>0.78852568739999995</v>
      </c>
      <c r="I983" s="12">
        <v>3.7456800899999997E-2</v>
      </c>
      <c r="J983" s="12">
        <v>0.41574866989999998</v>
      </c>
      <c r="K983" s="12">
        <v>0.62992538840000001</v>
      </c>
    </row>
    <row r="984" spans="1:11" x14ac:dyDescent="0.2">
      <c r="A984">
        <v>967</v>
      </c>
      <c r="B984" s="12">
        <v>0.4891836752</v>
      </c>
      <c r="C984" s="12">
        <v>2.4509252257999998</v>
      </c>
      <c r="D984" s="12">
        <v>-1.6104871318</v>
      </c>
      <c r="E984" s="12">
        <v>-0.71431466740000005</v>
      </c>
      <c r="F984" s="12">
        <v>1.0753748890999999</v>
      </c>
      <c r="G984" s="12">
        <v>3.2978664499999998E-2</v>
      </c>
      <c r="H984" s="12">
        <v>0.45610372850000003</v>
      </c>
      <c r="I984" s="12">
        <v>0.49235233550000002</v>
      </c>
      <c r="J984" s="12">
        <v>-0.3763432753</v>
      </c>
      <c r="K984" s="12">
        <v>-0.63825996230000004</v>
      </c>
    </row>
    <row r="985" spans="1:11" x14ac:dyDescent="0.2">
      <c r="A985">
        <v>968</v>
      </c>
      <c r="B985" s="12">
        <v>-0.12854359479999999</v>
      </c>
      <c r="C985" s="12">
        <v>5.9262192399999997E-2</v>
      </c>
      <c r="D985" s="12">
        <v>1.4680796929</v>
      </c>
      <c r="E985" s="12">
        <v>0.99427753340000002</v>
      </c>
      <c r="F985" s="12">
        <v>0.33235224400000002</v>
      </c>
      <c r="G985" s="12">
        <v>-1.4432433885</v>
      </c>
      <c r="H985" s="12">
        <v>-3.0298289763000001</v>
      </c>
      <c r="I985" s="12">
        <v>1.0406269242999999</v>
      </c>
      <c r="J985" s="12">
        <v>0.80247632690000004</v>
      </c>
      <c r="K985" s="12">
        <v>5.9762714699999997E-2</v>
      </c>
    </row>
    <row r="986" spans="1:11" x14ac:dyDescent="0.2">
      <c r="A986">
        <v>969</v>
      </c>
      <c r="B986" s="12">
        <v>1.04482659</v>
      </c>
      <c r="C986" s="12">
        <v>-0.36633824250000002</v>
      </c>
      <c r="D986" s="12">
        <v>0.29099114549999999</v>
      </c>
      <c r="E986" s="12">
        <v>-0.77578859069999995</v>
      </c>
      <c r="F986" s="12">
        <v>-0.95913338179999996</v>
      </c>
      <c r="G986" s="12">
        <v>-0.50098128919999996</v>
      </c>
      <c r="H986" s="12">
        <v>-1.2091867678999999</v>
      </c>
      <c r="I986" s="12">
        <v>0.2017447752</v>
      </c>
      <c r="J986" s="12">
        <v>-0.2314558431</v>
      </c>
      <c r="K986" s="12">
        <v>-1.2915513077</v>
      </c>
    </row>
    <row r="987" spans="1:11" x14ac:dyDescent="0.2">
      <c r="A987">
        <v>970</v>
      </c>
      <c r="B987" s="12">
        <v>1.8523892211999999</v>
      </c>
      <c r="C987" s="12">
        <v>0.95603632959999996</v>
      </c>
      <c r="D987" s="12">
        <v>2.6658334875</v>
      </c>
      <c r="E987" s="12">
        <v>1.4852055453999999</v>
      </c>
      <c r="F987" s="12">
        <v>-0.49793938980000002</v>
      </c>
      <c r="G987" s="12">
        <v>2.1168421511000002</v>
      </c>
      <c r="H987" s="12">
        <v>9.8048562199999995E-2</v>
      </c>
      <c r="I987" s="12">
        <v>-0.1140117313</v>
      </c>
      <c r="J987" s="12">
        <v>-0.90322162530000005</v>
      </c>
      <c r="K987" s="12">
        <v>-0.69147301429999997</v>
      </c>
    </row>
    <row r="988" spans="1:11" x14ac:dyDescent="0.2">
      <c r="A988">
        <v>971</v>
      </c>
      <c r="B988" s="12">
        <v>0.63588453550000001</v>
      </c>
      <c r="C988" s="12">
        <v>0.51775983790000002</v>
      </c>
      <c r="D988" s="12">
        <v>-0.3923304265</v>
      </c>
      <c r="E988" s="12">
        <v>-0.46070191059999999</v>
      </c>
      <c r="F988" s="12">
        <v>0.61281513880000005</v>
      </c>
      <c r="G988" s="12">
        <v>-1.8867983272</v>
      </c>
      <c r="H988" s="12">
        <v>1.1647598673999999</v>
      </c>
      <c r="I988" s="12">
        <v>-0.4714123469</v>
      </c>
      <c r="J988" s="12">
        <v>-0.73953075300000004</v>
      </c>
      <c r="K988" s="12">
        <v>-0.26267236890000001</v>
      </c>
    </row>
    <row r="989" spans="1:11" x14ac:dyDescent="0.2">
      <c r="A989">
        <v>972</v>
      </c>
      <c r="B989" s="12">
        <v>-0.45287068089999999</v>
      </c>
      <c r="C989" s="12">
        <v>1.4853238133</v>
      </c>
      <c r="D989" s="12">
        <v>1.1479739471999999</v>
      </c>
      <c r="E989" s="12">
        <v>-0.78795549509999996</v>
      </c>
      <c r="F989" s="12">
        <v>0.74086176839999995</v>
      </c>
      <c r="G989" s="12">
        <v>-0.17026417599999999</v>
      </c>
      <c r="H989" s="12">
        <v>-0.76173407159999995</v>
      </c>
      <c r="I989" s="12">
        <v>-1.1871948475</v>
      </c>
      <c r="J989" s="12">
        <v>-0.5182175349</v>
      </c>
      <c r="K989" s="12">
        <v>-0.45988066399999999</v>
      </c>
    </row>
    <row r="990" spans="1:11" x14ac:dyDescent="0.2">
      <c r="A990">
        <v>973</v>
      </c>
      <c r="B990" s="12">
        <v>-0.74684100710000001</v>
      </c>
      <c r="C990" s="12">
        <v>-1.6590272277</v>
      </c>
      <c r="D990" s="12">
        <v>0.72067420520000003</v>
      </c>
      <c r="E990" s="12">
        <v>6.4447866899999998E-2</v>
      </c>
      <c r="F990" s="12">
        <v>-0.85994430229999996</v>
      </c>
      <c r="G990" s="12">
        <v>0.4897930412</v>
      </c>
      <c r="H990" s="12">
        <v>-0.55640535530000002</v>
      </c>
      <c r="I990" s="12">
        <v>-0.47456640030000002</v>
      </c>
      <c r="J990" s="12">
        <v>2.8350903545000001</v>
      </c>
      <c r="K990" s="12">
        <v>0.82844457699999996</v>
      </c>
    </row>
    <row r="991" spans="1:11" x14ac:dyDescent="0.2">
      <c r="A991">
        <v>974</v>
      </c>
      <c r="B991" s="12">
        <v>-0.98731692959999995</v>
      </c>
      <c r="C991" s="12">
        <v>-1.9723717555</v>
      </c>
      <c r="D991" s="12">
        <v>1.4297429665000001</v>
      </c>
      <c r="E991" s="12">
        <v>0.94081458129999995</v>
      </c>
      <c r="F991" s="12">
        <v>0.52151333929999999</v>
      </c>
      <c r="G991" s="12">
        <v>-1.6687982909000001</v>
      </c>
      <c r="H991" s="12">
        <v>0.86416499629999999</v>
      </c>
      <c r="I991" s="12">
        <v>-1.8017026336999999</v>
      </c>
      <c r="J991" s="12">
        <v>-0.22602072270000001</v>
      </c>
      <c r="K991" s="12">
        <v>0.63393144769999998</v>
      </c>
    </row>
    <row r="992" spans="1:11" x14ac:dyDescent="0.2">
      <c r="A992">
        <v>975</v>
      </c>
      <c r="B992" s="12">
        <v>0.97853173709999997</v>
      </c>
      <c r="C992" s="12">
        <v>1.3945609976</v>
      </c>
      <c r="D992" s="12">
        <v>0.32867006859999998</v>
      </c>
      <c r="E992" s="12">
        <v>0.67245838869999996</v>
      </c>
      <c r="F992" s="12">
        <v>0.21146850989999999</v>
      </c>
      <c r="G992" s="12">
        <v>7.8491989600000006E-2</v>
      </c>
      <c r="H992" s="12">
        <v>-1.3006222808000001</v>
      </c>
      <c r="I992" s="12">
        <v>1.0507847382</v>
      </c>
      <c r="J992" s="12">
        <v>-0.51600445610000001</v>
      </c>
      <c r="K992" s="12">
        <v>1.2379467668999999</v>
      </c>
    </row>
    <row r="993" spans="1:11" x14ac:dyDescent="0.2">
      <c r="A993">
        <v>976</v>
      </c>
      <c r="B993" s="12">
        <v>-0.39459361120000003</v>
      </c>
      <c r="C993" s="12">
        <v>0.71668531540000002</v>
      </c>
      <c r="D993" s="12">
        <v>-0.1129397823</v>
      </c>
      <c r="E993" s="12">
        <v>-1.2307115610999999</v>
      </c>
      <c r="F993" s="12">
        <v>-1.0005709572999999</v>
      </c>
      <c r="G993" s="12">
        <v>-0.24287071090000001</v>
      </c>
      <c r="H993" s="12">
        <v>-0.14193109870000001</v>
      </c>
      <c r="I993" s="12">
        <v>-0.20113191020000001</v>
      </c>
      <c r="J993" s="12">
        <v>0.70328321059999999</v>
      </c>
      <c r="K993" s="12">
        <v>2.2782873069999998</v>
      </c>
    </row>
    <row r="994" spans="1:11" x14ac:dyDescent="0.2">
      <c r="A994">
        <v>977</v>
      </c>
      <c r="B994" s="12">
        <v>0.25802781609999997</v>
      </c>
      <c r="C994" s="12">
        <v>0.36382696790000002</v>
      </c>
      <c r="D994" s="12">
        <v>1.3643686493</v>
      </c>
      <c r="E994" s="12">
        <v>-1.0625199003000001</v>
      </c>
      <c r="F994" s="12">
        <v>-0.61608407659999997</v>
      </c>
      <c r="G994" s="12">
        <v>-0.7021226183</v>
      </c>
      <c r="H994" s="12">
        <v>0.55883667930000003</v>
      </c>
      <c r="I994" s="12">
        <v>1.995655634</v>
      </c>
      <c r="J994" s="12">
        <v>-0.23979991519999999</v>
      </c>
      <c r="K994" s="12">
        <v>-0.93935758430000005</v>
      </c>
    </row>
    <row r="995" spans="1:11" x14ac:dyDescent="0.2">
      <c r="A995">
        <v>978</v>
      </c>
      <c r="B995" s="12">
        <v>1.5540253101999999</v>
      </c>
      <c r="C995" s="12">
        <v>0.53664916689999997</v>
      </c>
      <c r="D995" s="12">
        <v>0.2093808784</v>
      </c>
      <c r="E995" s="12">
        <v>0.18320848000000001</v>
      </c>
      <c r="F995" s="12">
        <v>-0.96092199379999998</v>
      </c>
      <c r="G995" s="12">
        <v>0.54754913400000005</v>
      </c>
      <c r="H995" s="12">
        <v>-8.4144538800000002E-2</v>
      </c>
      <c r="I995" s="12">
        <v>1.7316658167000001</v>
      </c>
      <c r="J995" s="12">
        <v>-0.47442956860000002</v>
      </c>
      <c r="K995" s="12">
        <v>-0.31738660169999999</v>
      </c>
    </row>
    <row r="996" spans="1:11" x14ac:dyDescent="0.2">
      <c r="A996">
        <v>979</v>
      </c>
      <c r="B996" s="12">
        <v>0.34660340249999999</v>
      </c>
      <c r="C996" s="12">
        <v>1.3060701007</v>
      </c>
      <c r="D996" s="12">
        <v>-0.28494260710000002</v>
      </c>
      <c r="E996" s="12">
        <v>-0.44497924319999999</v>
      </c>
      <c r="F996" s="12">
        <v>0.53261487500000004</v>
      </c>
      <c r="G996" s="12">
        <v>-0.90789837740000001</v>
      </c>
      <c r="H996" s="12">
        <v>0.3053499429</v>
      </c>
      <c r="I996" s="12">
        <v>0.82668547020000005</v>
      </c>
      <c r="J996" s="12">
        <v>0.114442948</v>
      </c>
      <c r="K996" s="12">
        <v>0.438569763</v>
      </c>
    </row>
    <row r="997" spans="1:11" x14ac:dyDescent="0.2">
      <c r="A997">
        <v>980</v>
      </c>
      <c r="B997" s="12">
        <v>-0.62325511619999996</v>
      </c>
      <c r="C997" s="12">
        <v>0.90788738499999999</v>
      </c>
      <c r="D997" s="12">
        <v>-0.5235163733</v>
      </c>
      <c r="E997" s="12">
        <v>0.84267966569999997</v>
      </c>
      <c r="F997" s="12">
        <v>-0.96939131749999996</v>
      </c>
      <c r="G997" s="12">
        <v>-0.50116189050000004</v>
      </c>
      <c r="H997" s="12">
        <v>1.3248986826</v>
      </c>
      <c r="I997" s="12">
        <v>1.2032057831</v>
      </c>
      <c r="J997" s="12">
        <v>0.2088702124</v>
      </c>
      <c r="K997" s="12">
        <v>-1.6307108776000001</v>
      </c>
    </row>
    <row r="998" spans="1:11" x14ac:dyDescent="0.2">
      <c r="A998">
        <v>981</v>
      </c>
      <c r="B998" s="12">
        <v>1.0492414657</v>
      </c>
      <c r="C998" s="12">
        <v>0.42857624090000002</v>
      </c>
      <c r="D998" s="12">
        <v>-0.62395987230000005</v>
      </c>
      <c r="E998" s="12">
        <v>0.85921402099999999</v>
      </c>
      <c r="F998" s="12">
        <v>-0.38272765120000002</v>
      </c>
      <c r="G998" s="12">
        <v>0.45286125729999999</v>
      </c>
      <c r="H998" s="12">
        <v>-0.40670133079999998</v>
      </c>
      <c r="I998" s="12">
        <v>-0.53333928870000002</v>
      </c>
      <c r="J998" s="12">
        <v>-0.76551953100000003</v>
      </c>
      <c r="K998" s="12">
        <v>-0.3679531862</v>
      </c>
    </row>
    <row r="999" spans="1:11" x14ac:dyDescent="0.2">
      <c r="A999">
        <v>982</v>
      </c>
      <c r="B999" s="12">
        <v>0.21410284360000001</v>
      </c>
      <c r="C999" s="12">
        <v>0.92805153760000003</v>
      </c>
      <c r="D999" s="12">
        <v>-0.99280301319999997</v>
      </c>
      <c r="E999" s="12">
        <v>-1.0688305199999999</v>
      </c>
      <c r="F999" s="12">
        <v>-0.5284159813</v>
      </c>
      <c r="G999" s="12">
        <v>0.15250413190000001</v>
      </c>
      <c r="H999" s="12">
        <v>-2.0084699181999999</v>
      </c>
      <c r="I999" s="12">
        <v>-0.95565557779999999</v>
      </c>
      <c r="J999" s="12">
        <v>-5.3221078300000002E-2</v>
      </c>
      <c r="K999" s="12">
        <v>-3.7466470000000001E-3</v>
      </c>
    </row>
    <row r="1000" spans="1:11" x14ac:dyDescent="0.2">
      <c r="A1000">
        <v>983</v>
      </c>
      <c r="B1000" s="12">
        <v>-0.24831144290000001</v>
      </c>
      <c r="C1000" s="12">
        <v>6.0002878900000001E-2</v>
      </c>
      <c r="D1000" s="12">
        <v>0.3007873311</v>
      </c>
      <c r="E1000" s="12">
        <v>8.5738641000000004E-2</v>
      </c>
      <c r="F1000" s="12">
        <v>-0.70119792960000005</v>
      </c>
      <c r="G1000" s="12">
        <v>-0.7576809135</v>
      </c>
      <c r="H1000" s="12">
        <v>0.67526817159999997</v>
      </c>
      <c r="I1000" s="12">
        <v>-0.99315356489999995</v>
      </c>
      <c r="J1000" s="12">
        <v>0.62917336749999997</v>
      </c>
      <c r="K1000" s="12">
        <v>-0.59679183629999999</v>
      </c>
    </row>
    <row r="1001" spans="1:11" x14ac:dyDescent="0.2">
      <c r="A1001">
        <v>984</v>
      </c>
      <c r="B1001" s="12">
        <v>9.5289439999999995E-4</v>
      </c>
      <c r="C1001" s="12">
        <v>-1.2788883838</v>
      </c>
      <c r="D1001" s="12">
        <v>0.38149313309999999</v>
      </c>
      <c r="E1001" s="12">
        <v>-0.58664047990000001</v>
      </c>
      <c r="F1001" s="12">
        <v>2.0750815825000002</v>
      </c>
      <c r="G1001" s="12">
        <v>-0.71166662520000001</v>
      </c>
      <c r="H1001" s="12">
        <v>-0.83596861659999999</v>
      </c>
      <c r="I1001" s="12">
        <v>1.0638360662999999</v>
      </c>
      <c r="J1001" s="12">
        <v>0.67828681469999996</v>
      </c>
      <c r="K1001" s="12">
        <v>-2.3101953076999999</v>
      </c>
    </row>
    <row r="1002" spans="1:11" x14ac:dyDescent="0.2">
      <c r="A1002">
        <v>985</v>
      </c>
      <c r="B1002" s="12">
        <v>-0.3078713656</v>
      </c>
      <c r="C1002" s="12">
        <v>-1.3100760905</v>
      </c>
      <c r="D1002" s="12">
        <v>0.52868487630000005</v>
      </c>
      <c r="E1002" s="12">
        <v>-0.68355234450000002</v>
      </c>
      <c r="F1002" s="12">
        <v>0.33425684049999999</v>
      </c>
      <c r="G1002" s="12">
        <v>1.1927647439</v>
      </c>
      <c r="H1002" s="12">
        <v>-1.3042893456</v>
      </c>
      <c r="I1002" s="12">
        <v>0.24846485300000001</v>
      </c>
      <c r="J1002" s="12">
        <v>0.64488023770000003</v>
      </c>
      <c r="K1002" s="12">
        <v>1.6337726116</v>
      </c>
    </row>
    <row r="1003" spans="1:11" x14ac:dyDescent="0.2">
      <c r="A1003">
        <v>986</v>
      </c>
      <c r="B1003" s="12">
        <v>-1.142798771</v>
      </c>
      <c r="C1003" s="12">
        <v>-0.75978207900000005</v>
      </c>
      <c r="D1003" s="12">
        <v>1.3952701345</v>
      </c>
      <c r="E1003" s="12">
        <v>-0.32419321130000001</v>
      </c>
      <c r="F1003" s="12">
        <v>-0.21225422999999999</v>
      </c>
      <c r="G1003" s="12">
        <v>-0.34795983060000002</v>
      </c>
      <c r="H1003" s="12">
        <v>-1.926457517</v>
      </c>
      <c r="I1003" s="12">
        <v>-0.71176676110000003</v>
      </c>
      <c r="J1003" s="12">
        <v>0.31061541409999999</v>
      </c>
      <c r="K1003" s="12">
        <v>-3.0988229166000001</v>
      </c>
    </row>
    <row r="1004" spans="1:11" x14ac:dyDescent="0.2">
      <c r="A1004">
        <v>987</v>
      </c>
      <c r="B1004" s="12">
        <v>-1.4268203622</v>
      </c>
      <c r="C1004" s="12">
        <v>-6.9505803800000002E-2</v>
      </c>
      <c r="D1004" s="12">
        <v>-1.0995062137</v>
      </c>
      <c r="E1004" s="12">
        <v>3.7914330500000003E-2</v>
      </c>
      <c r="F1004" s="12">
        <v>-0.74112523649999995</v>
      </c>
      <c r="G1004" s="12">
        <v>1.1032918628999999</v>
      </c>
      <c r="H1004" s="12">
        <v>1.1904655809</v>
      </c>
      <c r="I1004" s="12">
        <v>-1.7144827637</v>
      </c>
      <c r="J1004" s="12">
        <v>-1.3623963502000001</v>
      </c>
      <c r="K1004" s="12">
        <v>0.3243938878</v>
      </c>
    </row>
    <row r="1005" spans="1:11" x14ac:dyDescent="0.2">
      <c r="A1005">
        <v>988</v>
      </c>
      <c r="B1005" s="12">
        <v>0.1584952392</v>
      </c>
      <c r="C1005" s="12">
        <v>0.53764130639999996</v>
      </c>
      <c r="D1005" s="12">
        <v>-1.3825944018</v>
      </c>
      <c r="E1005" s="12">
        <v>-2.1092118925999999</v>
      </c>
      <c r="F1005" s="12">
        <v>1.0611568239</v>
      </c>
      <c r="G1005" s="12">
        <v>-2.1241540640999999</v>
      </c>
      <c r="H1005" s="12">
        <v>2.7293366400000001E-2</v>
      </c>
      <c r="I1005" s="12">
        <v>-1.4234986071</v>
      </c>
      <c r="J1005" s="12">
        <v>0.44185301259999998</v>
      </c>
      <c r="K1005" s="12">
        <v>-0.58367442820000004</v>
      </c>
    </row>
    <row r="1006" spans="1:11" x14ac:dyDescent="0.2">
      <c r="A1006">
        <v>989</v>
      </c>
      <c r="B1006" s="12">
        <v>-1.9593529783000001</v>
      </c>
      <c r="C1006" s="12">
        <v>-0.81253140440000005</v>
      </c>
      <c r="D1006" s="12">
        <v>1.1293254722999999</v>
      </c>
      <c r="E1006" s="12">
        <v>0.63400581109999998</v>
      </c>
      <c r="F1006" s="12">
        <v>-0.2476243226</v>
      </c>
      <c r="G1006" s="12">
        <v>-0.43307378969999999</v>
      </c>
      <c r="H1006" s="12">
        <v>-0.13832180190000001</v>
      </c>
      <c r="I1006" s="12">
        <v>0.57182083439999998</v>
      </c>
      <c r="J1006" s="12">
        <v>0.38892499359999999</v>
      </c>
      <c r="K1006" s="12">
        <v>-8.2416312199999994E-2</v>
      </c>
    </row>
    <row r="1007" spans="1:11" x14ac:dyDescent="0.2">
      <c r="A1007">
        <v>990</v>
      </c>
      <c r="B1007" s="12">
        <v>-0.22812572079999999</v>
      </c>
      <c r="C1007" s="12">
        <v>-1.0753522101999999</v>
      </c>
      <c r="D1007" s="12">
        <v>0.4962732507</v>
      </c>
      <c r="E1007" s="12">
        <v>0.86698968139999999</v>
      </c>
      <c r="F1007" s="12">
        <v>-0.79024536759999997</v>
      </c>
      <c r="G1007" s="12">
        <v>-0.43405408270000001</v>
      </c>
      <c r="H1007" s="12">
        <v>7.4528145000000004E-2</v>
      </c>
      <c r="I1007" s="12">
        <v>-1.1440218545</v>
      </c>
      <c r="J1007" s="12">
        <v>-0.64906859859999999</v>
      </c>
      <c r="K1007" s="12">
        <v>0.3896188384</v>
      </c>
    </row>
    <row r="1008" spans="1:11" x14ac:dyDescent="0.2">
      <c r="A1008">
        <v>991</v>
      </c>
      <c r="B1008" s="12">
        <v>-0.15329968620000001</v>
      </c>
      <c r="C1008" s="12">
        <v>-2.2903093900000001E-2</v>
      </c>
      <c r="D1008" s="12">
        <v>1.2147180003</v>
      </c>
      <c r="E1008" s="12">
        <v>-1.4584018476</v>
      </c>
      <c r="F1008" s="12">
        <v>-0.9945078329</v>
      </c>
      <c r="G1008" s="12">
        <v>-0.76274713910000003</v>
      </c>
      <c r="H1008" s="12">
        <v>-0.55939853610000001</v>
      </c>
      <c r="I1008" s="12">
        <v>-1.3645257051999999</v>
      </c>
      <c r="J1008" s="12">
        <v>0.59795230109999997</v>
      </c>
      <c r="K1008" s="12">
        <v>0.95602681950000001</v>
      </c>
    </row>
    <row r="1009" spans="1:11" x14ac:dyDescent="0.2">
      <c r="A1009">
        <v>992</v>
      </c>
      <c r="B1009" s="12">
        <v>-0.3113961207</v>
      </c>
      <c r="C1009" s="12">
        <v>9.6520603999999996E-2</v>
      </c>
      <c r="D1009" s="12">
        <v>0.45428786139999999</v>
      </c>
      <c r="E1009" s="12">
        <v>-2.8113264345000002</v>
      </c>
      <c r="F1009" s="12">
        <v>-0.73236303439999995</v>
      </c>
      <c r="G1009" s="12">
        <v>0.67569446619999995</v>
      </c>
      <c r="H1009" s="12">
        <v>-0.92375750560000003</v>
      </c>
      <c r="I1009" s="12">
        <v>-1.0645487698</v>
      </c>
      <c r="J1009" s="12">
        <v>-0.3294060587</v>
      </c>
      <c r="K1009" s="12">
        <v>-0.66271675480000003</v>
      </c>
    </row>
    <row r="1010" spans="1:11" x14ac:dyDescent="0.2">
      <c r="A1010">
        <v>993</v>
      </c>
      <c r="B1010" s="12">
        <v>0.25242961650000001</v>
      </c>
      <c r="C1010" s="12">
        <v>2.3672530318999998</v>
      </c>
      <c r="D1010" s="12">
        <v>0.6877523404</v>
      </c>
      <c r="E1010" s="12">
        <v>-0.7535924852</v>
      </c>
      <c r="F1010" s="12">
        <v>-0.31555612789999998</v>
      </c>
      <c r="G1010" s="12">
        <v>0.89929164510000004</v>
      </c>
      <c r="H1010" s="12">
        <v>0.15359916570000001</v>
      </c>
      <c r="I1010" s="12">
        <v>0.5278053197</v>
      </c>
      <c r="J1010" s="12">
        <v>-2.0296939156999998</v>
      </c>
      <c r="K1010" s="12">
        <v>-0.58121724669999997</v>
      </c>
    </row>
    <row r="1011" spans="1:11" x14ac:dyDescent="0.2">
      <c r="A1011">
        <v>994</v>
      </c>
      <c r="B1011" s="12">
        <v>0.73184507050000003</v>
      </c>
      <c r="C1011" s="12">
        <v>-0.34427406420000001</v>
      </c>
      <c r="D1011" s="12">
        <v>-0.80752313509999996</v>
      </c>
      <c r="E1011" s="12">
        <v>4.17307996E-2</v>
      </c>
      <c r="F1011" s="12">
        <v>2.4906863420000001</v>
      </c>
      <c r="G1011" s="12">
        <v>-1.4839024989</v>
      </c>
      <c r="H1011" s="12">
        <v>-0.16777076269999999</v>
      </c>
      <c r="I1011" s="12">
        <v>1.1195766786000001</v>
      </c>
      <c r="J1011" s="12">
        <v>0.79665800750000004</v>
      </c>
      <c r="K1011" s="12">
        <v>0.75721181820000005</v>
      </c>
    </row>
    <row r="1012" spans="1:11" x14ac:dyDescent="0.2">
      <c r="A1012">
        <v>995</v>
      </c>
      <c r="B1012" s="12">
        <v>8.47717E-4</v>
      </c>
      <c r="C1012" s="12">
        <v>-1.1289297653999999</v>
      </c>
      <c r="D1012" s="12">
        <v>0.56268865040000005</v>
      </c>
      <c r="E1012" s="12">
        <v>0.78722261950000005</v>
      </c>
      <c r="F1012" s="12">
        <v>-0.84298951209999995</v>
      </c>
      <c r="G1012" s="12">
        <v>-0.52456747020000005</v>
      </c>
      <c r="H1012" s="12">
        <v>0.83480199889999995</v>
      </c>
      <c r="I1012" s="12">
        <v>6.4651211000000004E-3</v>
      </c>
      <c r="J1012" s="12">
        <v>1.2525503028</v>
      </c>
      <c r="K1012" s="12">
        <v>-1.6091040618000001</v>
      </c>
    </row>
    <row r="1013" spans="1:11" x14ac:dyDescent="0.2">
      <c r="A1013">
        <v>996</v>
      </c>
      <c r="B1013" s="12">
        <v>-0.6654345787</v>
      </c>
      <c r="C1013" s="12">
        <v>-0.20137381579999999</v>
      </c>
      <c r="D1013" s="12">
        <v>-0.95384854720000001</v>
      </c>
      <c r="E1013" s="12">
        <v>-1.2114958986</v>
      </c>
      <c r="F1013" s="12">
        <v>-0.51344311279999999</v>
      </c>
      <c r="G1013" s="12">
        <v>-0.4574073159</v>
      </c>
      <c r="H1013" s="12">
        <v>-0.47176703730000003</v>
      </c>
      <c r="I1013" s="12">
        <v>-0.28421242660000001</v>
      </c>
      <c r="J1013" s="12">
        <v>-1.0292181619</v>
      </c>
      <c r="K1013" s="12">
        <v>-0.43341440050000002</v>
      </c>
    </row>
    <row r="1014" spans="1:11" x14ac:dyDescent="0.2">
      <c r="A1014">
        <v>997</v>
      </c>
      <c r="B1014" s="12">
        <v>-0.55957509979999998</v>
      </c>
      <c r="C1014" s="12">
        <v>0.17119558069999999</v>
      </c>
      <c r="D1014" s="12">
        <v>0.35519654540000001</v>
      </c>
      <c r="E1014" s="12">
        <v>1.9851524000000001E-3</v>
      </c>
      <c r="F1014" s="12">
        <v>0.1186582747</v>
      </c>
      <c r="G1014" s="12">
        <v>0.30723980960000002</v>
      </c>
      <c r="H1014" s="12">
        <v>-0.76897682150000002</v>
      </c>
      <c r="I1014" s="12">
        <v>-0.43426435959999998</v>
      </c>
      <c r="J1014" s="12">
        <v>-1.1579038607000001</v>
      </c>
      <c r="K1014" s="12">
        <v>-4.4653477699999999E-2</v>
      </c>
    </row>
    <row r="1015" spans="1:11" x14ac:dyDescent="0.2">
      <c r="A1015">
        <v>998</v>
      </c>
      <c r="B1015" s="12">
        <v>-0.86621461649999998</v>
      </c>
      <c r="C1015" s="12">
        <v>1.2324479746999999</v>
      </c>
      <c r="D1015" s="12">
        <v>1.97696581</v>
      </c>
      <c r="E1015" s="12">
        <v>-1.2092712093</v>
      </c>
      <c r="F1015" s="12">
        <v>8.7109951599999999E-2</v>
      </c>
      <c r="G1015" s="12">
        <v>-3.1533636225000001</v>
      </c>
      <c r="H1015" s="12">
        <v>-1.2342309354000001</v>
      </c>
      <c r="I1015" s="12">
        <v>1.2231203634000001</v>
      </c>
      <c r="J1015" s="12">
        <v>-0.35724711920000002</v>
      </c>
      <c r="K1015" s="12">
        <v>0.33279131610000001</v>
      </c>
    </row>
    <row r="1016" spans="1:11" x14ac:dyDescent="0.2">
      <c r="A1016">
        <v>999</v>
      </c>
      <c r="B1016" s="12">
        <v>2.2345145387000001</v>
      </c>
      <c r="C1016" s="12">
        <v>0.53522794610000002</v>
      </c>
      <c r="D1016" s="12">
        <v>-0.87014077729999995</v>
      </c>
      <c r="E1016" s="12">
        <v>-0.47121609710000001</v>
      </c>
      <c r="F1016" s="12">
        <v>0.66416830390000003</v>
      </c>
      <c r="G1016" s="12">
        <v>0.21120296220000001</v>
      </c>
      <c r="H1016" s="12">
        <v>0.67609901179999998</v>
      </c>
      <c r="I1016" s="12">
        <v>0.11780402919999999</v>
      </c>
      <c r="J1016" s="12">
        <v>-1.5703764151999999</v>
      </c>
      <c r="K1016" s="12">
        <v>-0.45822664029999999</v>
      </c>
    </row>
    <row r="1017" spans="1:11" x14ac:dyDescent="0.2">
      <c r="A1017">
        <v>1000</v>
      </c>
      <c r="B1017" s="12">
        <v>0.39926352529999998</v>
      </c>
      <c r="C1017" s="12">
        <v>-0.3266436043</v>
      </c>
      <c r="D1017" s="12">
        <v>2.2687587492999999</v>
      </c>
      <c r="E1017" s="12">
        <v>0.53678219819999995</v>
      </c>
      <c r="F1017" s="12">
        <v>1.4318339837</v>
      </c>
      <c r="G1017" s="12">
        <v>-1.6368895753999999</v>
      </c>
      <c r="H1017" s="12">
        <v>0.67420773629999997</v>
      </c>
      <c r="I1017" s="12">
        <v>-1.0191728643</v>
      </c>
      <c r="J1017" s="12">
        <v>0.61928380120000004</v>
      </c>
      <c r="K1017" s="12">
        <v>0.322548006</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T1017"/>
  <sheetViews>
    <sheetView workbookViewId="0">
      <pane xSplit="1" ySplit="17" topLeftCell="B18" activePane="bottomRight" state="frozen"/>
      <selection pane="topRight"/>
      <selection pane="bottomLeft"/>
      <selection pane="bottomRight"/>
    </sheetView>
  </sheetViews>
  <sheetFormatPr baseColWidth="10" defaultColWidth="8.83203125" defaultRowHeight="15" x14ac:dyDescent="0.2"/>
  <cols>
    <col min="1" max="1" width="9" customWidth="1"/>
  </cols>
  <sheetData>
    <row r="1" spans="1:35" ht="19" x14ac:dyDescent="0.25">
      <c r="A1" s="1" t="s">
        <v>69</v>
      </c>
    </row>
    <row r="2" spans="1:35" x14ac:dyDescent="0.2">
      <c r="A2" t="s">
        <v>70</v>
      </c>
    </row>
    <row r="3" spans="1:35" ht="16" x14ac:dyDescent="0.2">
      <c r="A3" s="2" t="s">
        <v>71</v>
      </c>
      <c r="B3" s="2" t="s">
        <v>72</v>
      </c>
      <c r="C3" s="2" t="s">
        <v>73</v>
      </c>
      <c r="D3" s="2" t="s">
        <v>74</v>
      </c>
      <c r="E3" s="2" t="s">
        <v>75</v>
      </c>
      <c r="F3" s="2" t="s">
        <v>76</v>
      </c>
      <c r="G3" s="2" t="s">
        <v>77</v>
      </c>
      <c r="H3" s="2" t="s">
        <v>78</v>
      </c>
      <c r="I3" s="2" t="s">
        <v>79</v>
      </c>
      <c r="J3" s="2" t="s">
        <v>80</v>
      </c>
      <c r="K3" s="2" t="s">
        <v>81</v>
      </c>
    </row>
    <row r="4" spans="1:35" x14ac:dyDescent="0.2">
      <c r="A4" s="6" t="s">
        <v>49</v>
      </c>
      <c r="B4" s="13">
        <v>1</v>
      </c>
      <c r="C4" s="13">
        <v>0</v>
      </c>
      <c r="D4" s="13">
        <v>0</v>
      </c>
      <c r="E4" s="13">
        <v>0</v>
      </c>
      <c r="F4" s="13">
        <v>0</v>
      </c>
      <c r="G4" s="13">
        <v>0</v>
      </c>
      <c r="H4" s="13">
        <v>0</v>
      </c>
      <c r="I4" s="13">
        <v>0</v>
      </c>
      <c r="J4" s="13">
        <v>0</v>
      </c>
      <c r="K4" s="13">
        <v>0</v>
      </c>
    </row>
    <row r="5" spans="1:35" x14ac:dyDescent="0.2">
      <c r="A5" s="6" t="s">
        <v>50</v>
      </c>
      <c r="B5" s="13">
        <f t="shared" ref="B5:B13" si="0">rho/$B$4</f>
        <v>0.2</v>
      </c>
      <c r="C5" s="13">
        <f>SQRT(1-SUMSQ($B5:B5))</f>
        <v>0.9797958971132712</v>
      </c>
      <c r="D5" s="13">
        <v>0</v>
      </c>
      <c r="E5" s="13">
        <v>0</v>
      </c>
      <c r="F5" s="13">
        <v>0</v>
      </c>
      <c r="G5" s="13">
        <v>0</v>
      </c>
      <c r="H5" s="13">
        <v>0</v>
      </c>
      <c r="I5" s="13">
        <v>0</v>
      </c>
      <c r="J5" s="13">
        <v>0</v>
      </c>
      <c r="K5" s="13">
        <v>0</v>
      </c>
    </row>
    <row r="6" spans="1:35" x14ac:dyDescent="0.2">
      <c r="A6" s="6" t="s">
        <v>51</v>
      </c>
      <c r="B6" s="13">
        <f t="shared" si="0"/>
        <v>0.2</v>
      </c>
      <c r="C6" s="13">
        <f>(rho-SUMPRODUCT($B6:B6,$B5:B5))/C5</f>
        <v>0.16329931618554522</v>
      </c>
      <c r="D6" s="13">
        <f>SQRT(1-SUMSQ($B6:C6))</f>
        <v>0.96609178307929588</v>
      </c>
      <c r="E6" s="13">
        <v>0</v>
      </c>
      <c r="F6" s="13">
        <v>0</v>
      </c>
      <c r="G6" s="13">
        <v>0</v>
      </c>
      <c r="H6" s="13">
        <v>0</v>
      </c>
      <c r="I6" s="13">
        <v>0</v>
      </c>
      <c r="J6" s="13">
        <v>0</v>
      </c>
      <c r="K6" s="13">
        <v>0</v>
      </c>
    </row>
    <row r="7" spans="1:35" x14ac:dyDescent="0.2">
      <c r="A7" s="6" t="s">
        <v>52</v>
      </c>
      <c r="B7" s="13">
        <f t="shared" si="0"/>
        <v>0.2</v>
      </c>
      <c r="C7" s="13">
        <f>(rho-SUMPRODUCT($B7:B7,$B5:B5))/C5</f>
        <v>0.16329931618554522</v>
      </c>
      <c r="D7" s="13">
        <f>(rho-SUMPRODUCT($B7:C7,$B6:C6))/D6</f>
        <v>0.13801311186847084</v>
      </c>
      <c r="E7" s="13">
        <f>SQRT(1-SUMSQ($B7:D7))</f>
        <v>0.9561828874675149</v>
      </c>
      <c r="F7" s="13">
        <v>0</v>
      </c>
      <c r="G7" s="13">
        <v>0</v>
      </c>
      <c r="H7" s="13">
        <v>0</v>
      </c>
      <c r="I7" s="13">
        <v>0</v>
      </c>
      <c r="J7" s="13">
        <v>0</v>
      </c>
      <c r="K7" s="13">
        <v>0</v>
      </c>
    </row>
    <row r="8" spans="1:35" x14ac:dyDescent="0.2">
      <c r="A8" s="6" t="s">
        <v>53</v>
      </c>
      <c r="B8" s="13">
        <f t="shared" si="0"/>
        <v>0.2</v>
      </c>
      <c r="C8" s="13">
        <f>(rho-SUMPRODUCT($B8:B8,$B5:B5))/C5</f>
        <v>0.16329931618554522</v>
      </c>
      <c r="D8" s="13">
        <f>(rho-SUMPRODUCT($B8:C8,$B6:C6))/D6</f>
        <v>0.13801311186847084</v>
      </c>
      <c r="E8" s="13">
        <f>(rho-SUMPRODUCT($B8:D8,$B7:D7))/E7</f>
        <v>0.11952286093343936</v>
      </c>
      <c r="F8" s="13">
        <f>SQRT(1-SUMSQ($B8:E8))</f>
        <v>0.94868329805051377</v>
      </c>
      <c r="G8" s="13">
        <v>0</v>
      </c>
      <c r="H8" s="13">
        <v>0</v>
      </c>
      <c r="I8" s="13">
        <v>0</v>
      </c>
      <c r="J8" s="13">
        <v>0</v>
      </c>
      <c r="K8" s="13">
        <v>0</v>
      </c>
    </row>
    <row r="9" spans="1:35" x14ac:dyDescent="0.2">
      <c r="A9" s="6" t="s">
        <v>54</v>
      </c>
      <c r="B9" s="13">
        <f t="shared" si="0"/>
        <v>0.2</v>
      </c>
      <c r="C9" s="13">
        <f>(rho-SUMPRODUCT($B9:B9,$B5:B5))/C5</f>
        <v>0.16329931618554522</v>
      </c>
      <c r="D9" s="13">
        <f>(rho-SUMPRODUCT($B9:C9,$B6:C6))/D6</f>
        <v>0.13801311186847084</v>
      </c>
      <c r="E9" s="13">
        <f>(rho-SUMPRODUCT($B9:D9,$B7:D7))/E7</f>
        <v>0.11952286093343936</v>
      </c>
      <c r="F9" s="13">
        <f>(rho-SUMPRODUCT($B9:E9,$B8:E8))/F8</f>
        <v>0.10540925533894598</v>
      </c>
      <c r="G9" s="13">
        <f>SQRT(1-SUMSQ($B9:F9))</f>
        <v>0.94280904158206336</v>
      </c>
      <c r="H9" s="13">
        <v>0</v>
      </c>
      <c r="I9" s="13">
        <v>0</v>
      </c>
      <c r="J9" s="13">
        <v>0</v>
      </c>
      <c r="K9" s="13">
        <v>0</v>
      </c>
    </row>
    <row r="10" spans="1:35" x14ac:dyDescent="0.2">
      <c r="A10" s="6" t="s">
        <v>55</v>
      </c>
      <c r="B10" s="13">
        <f t="shared" si="0"/>
        <v>0.2</v>
      </c>
      <c r="C10" s="13">
        <f>(rho-SUMPRODUCT($B10:B10,$B5:B5))/C5</f>
        <v>0.16329931618554522</v>
      </c>
      <c r="D10" s="13">
        <f>(rho-SUMPRODUCT($B10:C10,$B6:C6))/D6</f>
        <v>0.13801311186847084</v>
      </c>
      <c r="E10" s="13">
        <f>(rho-SUMPRODUCT($B10:D10,$B7:D7))/E7</f>
        <v>0.11952286093343936</v>
      </c>
      <c r="F10" s="13">
        <f>(rho-SUMPRODUCT($B10:E10,$B8:E8))/F8</f>
        <v>0.10540925533894598</v>
      </c>
      <c r="G10" s="13">
        <f>(rho-SUMPRODUCT($B10:F10,$B9:F9))/G9</f>
        <v>9.4280904158206322E-2</v>
      </c>
      <c r="H10" s="13">
        <f>SQRT(1-SUMSQ($B10:G10))</f>
        <v>0.93808315196468595</v>
      </c>
      <c r="I10" s="13">
        <v>0</v>
      </c>
      <c r="J10" s="13">
        <v>0</v>
      </c>
      <c r="K10" s="13">
        <v>0</v>
      </c>
    </row>
    <row r="11" spans="1:35" x14ac:dyDescent="0.2">
      <c r="A11" s="6" t="s">
        <v>56</v>
      </c>
      <c r="B11" s="13">
        <f t="shared" si="0"/>
        <v>0.2</v>
      </c>
      <c r="C11" s="13">
        <f>(rho-SUMPRODUCT($B11:B11,$B5:B5))/C5</f>
        <v>0.16329931618554522</v>
      </c>
      <c r="D11" s="13">
        <f>(rho-SUMPRODUCT($B11:C11,$B6:C6))/D6</f>
        <v>0.13801311186847084</v>
      </c>
      <c r="E11" s="13">
        <f>(rho-SUMPRODUCT($B11:D11,$B7:D7))/E7</f>
        <v>0.11952286093343936</v>
      </c>
      <c r="F11" s="13">
        <f>(rho-SUMPRODUCT($B11:E11,$B8:E8))/F8</f>
        <v>0.10540925533894598</v>
      </c>
      <c r="G11" s="13">
        <f>(rho-SUMPRODUCT($B11:F11,$B9:F9))/G9</f>
        <v>9.4280904158206322E-2</v>
      </c>
      <c r="H11" s="13">
        <f>(rho-SUMPRODUCT($B11:G11,$B10:G10))/H10</f>
        <v>8.5280286542244163E-2</v>
      </c>
      <c r="I11" s="13">
        <f>SQRT(1-SUMSQ($B11:H11))</f>
        <v>0.9341987329938275</v>
      </c>
      <c r="J11" s="13">
        <v>0</v>
      </c>
      <c r="K11" s="13">
        <v>0</v>
      </c>
    </row>
    <row r="12" spans="1:35" x14ac:dyDescent="0.2">
      <c r="A12" s="6" t="s">
        <v>57</v>
      </c>
      <c r="B12" s="13">
        <f t="shared" si="0"/>
        <v>0.2</v>
      </c>
      <c r="C12" s="13">
        <f>(rho-SUMPRODUCT($B12:B12,$B5:B5))/C5</f>
        <v>0.16329931618554522</v>
      </c>
      <c r="D12" s="13">
        <f>(rho-SUMPRODUCT($B12:C12,$B6:C6))/D6</f>
        <v>0.13801311186847084</v>
      </c>
      <c r="E12" s="13">
        <f>(rho-SUMPRODUCT($B12:D12,$B7:D7))/E7</f>
        <v>0.11952286093343936</v>
      </c>
      <c r="F12" s="13">
        <f>(rho-SUMPRODUCT($B12:E12,$B8:E8))/F8</f>
        <v>0.10540925533894598</v>
      </c>
      <c r="G12" s="13">
        <f>(rho-SUMPRODUCT($B12:F12,$B9:F9))/G9</f>
        <v>9.4280904158206322E-2</v>
      </c>
      <c r="H12" s="13">
        <f>(rho-SUMPRODUCT($B12:G12,$B10:G10))/H10</f>
        <v>8.5280286542244163E-2</v>
      </c>
      <c r="I12" s="13">
        <f>(rho-SUMPRODUCT($B12:H12,$B11:H11))/I11</f>
        <v>7.7849894416152296E-2</v>
      </c>
      <c r="J12" s="13">
        <f>SQRT(1-SUMSQ($B12:I12))</f>
        <v>0.93094933625126275</v>
      </c>
      <c r="K12" s="13">
        <v>0</v>
      </c>
    </row>
    <row r="13" spans="1:35" x14ac:dyDescent="0.2">
      <c r="A13" s="6" t="s">
        <v>58</v>
      </c>
      <c r="B13" s="13">
        <f t="shared" si="0"/>
        <v>0.2</v>
      </c>
      <c r="C13" s="13">
        <f>(rho-SUMPRODUCT($B13:B13,$B5:B5))/C5</f>
        <v>0.16329931618554522</v>
      </c>
      <c r="D13" s="13">
        <f>(rho-SUMPRODUCT($B13:C13,$B6:C6))/D6</f>
        <v>0.13801311186847084</v>
      </c>
      <c r="E13" s="13">
        <f>(rho-SUMPRODUCT($B13:D13,$B7:D7))/E7</f>
        <v>0.11952286093343936</v>
      </c>
      <c r="F13" s="13">
        <f>(rho-SUMPRODUCT($B13:E13,$B8:E8))/F8</f>
        <v>0.10540925533894598</v>
      </c>
      <c r="G13" s="13">
        <f>(rho-SUMPRODUCT($B13:F13,$B9:F9))/G9</f>
        <v>9.4280904158206322E-2</v>
      </c>
      <c r="H13" s="13">
        <f>(rho-SUMPRODUCT($B13:G13,$B10:G10))/H10</f>
        <v>8.5280286542244163E-2</v>
      </c>
      <c r="I13" s="13">
        <f>(rho-SUMPRODUCT($B13:H13,$B11:H11))/I11</f>
        <v>7.7849894416152296E-2</v>
      </c>
      <c r="J13" s="13">
        <f>(rho-SUMPRODUCT($B13:I13,$B12:I12))/J12</f>
        <v>7.1611487403943269E-2</v>
      </c>
      <c r="K13" s="13">
        <f>SQRT(1-SUMSQ($B13:J13))</f>
        <v>0.92819096178451421</v>
      </c>
    </row>
    <row r="16" spans="1:35" x14ac:dyDescent="0.2">
      <c r="B16" s="6" t="s">
        <v>43</v>
      </c>
      <c r="M16" s="6" t="s">
        <v>82</v>
      </c>
      <c r="X16" s="6" t="s">
        <v>83</v>
      </c>
      <c r="AI16" s="6" t="s">
        <v>46</v>
      </c>
    </row>
    <row r="17" spans="1:46" ht="30" customHeight="1" x14ac:dyDescent="0.2">
      <c r="A17" s="2" t="s">
        <v>68</v>
      </c>
      <c r="B17" s="2" t="s">
        <v>49</v>
      </c>
      <c r="C17" s="2" t="s">
        <v>50</v>
      </c>
      <c r="D17" s="2" t="s">
        <v>51</v>
      </c>
      <c r="E17" s="2" t="s">
        <v>52</v>
      </c>
      <c r="F17" s="2" t="s">
        <v>53</v>
      </c>
      <c r="G17" s="2" t="s">
        <v>54</v>
      </c>
      <c r="H17" s="2" t="s">
        <v>55</v>
      </c>
      <c r="I17" s="2" t="s">
        <v>56</v>
      </c>
      <c r="J17" s="2" t="s">
        <v>57</v>
      </c>
      <c r="K17" s="2" t="s">
        <v>58</v>
      </c>
      <c r="M17" s="2" t="s">
        <v>49</v>
      </c>
      <c r="N17" s="2" t="s">
        <v>50</v>
      </c>
      <c r="O17" s="2" t="s">
        <v>51</v>
      </c>
      <c r="P17" s="2" t="s">
        <v>52</v>
      </c>
      <c r="Q17" s="2" t="s">
        <v>53</v>
      </c>
      <c r="R17" s="2" t="s">
        <v>54</v>
      </c>
      <c r="S17" s="2" t="s">
        <v>55</v>
      </c>
      <c r="T17" s="2" t="s">
        <v>56</v>
      </c>
      <c r="U17" s="2" t="s">
        <v>57</v>
      </c>
      <c r="V17" s="2" t="s">
        <v>58</v>
      </c>
      <c r="X17" s="2" t="s">
        <v>49</v>
      </c>
      <c r="Y17" s="2" t="s">
        <v>50</v>
      </c>
      <c r="Z17" s="2" t="s">
        <v>51</v>
      </c>
      <c r="AA17" s="2" t="s">
        <v>52</v>
      </c>
      <c r="AB17" s="2" t="s">
        <v>53</v>
      </c>
      <c r="AC17" s="2" t="s">
        <v>54</v>
      </c>
      <c r="AD17" s="2" t="s">
        <v>55</v>
      </c>
      <c r="AE17" s="2" t="s">
        <v>56</v>
      </c>
      <c r="AF17" s="2" t="s">
        <v>57</v>
      </c>
      <c r="AG17" s="2" t="s">
        <v>58</v>
      </c>
      <c r="AI17" s="2" t="s">
        <v>49</v>
      </c>
      <c r="AJ17" s="2" t="s">
        <v>50</v>
      </c>
      <c r="AK17" s="2" t="s">
        <v>51</v>
      </c>
      <c r="AL17" s="2" t="s">
        <v>52</v>
      </c>
      <c r="AM17" s="2" t="s">
        <v>53</v>
      </c>
      <c r="AN17" s="2" t="s">
        <v>54</v>
      </c>
      <c r="AO17" s="2" t="s">
        <v>55</v>
      </c>
      <c r="AP17" s="2" t="s">
        <v>56</v>
      </c>
      <c r="AQ17" s="2" t="s">
        <v>57</v>
      </c>
      <c r="AR17" s="2" t="s">
        <v>58</v>
      </c>
      <c r="AT17" s="2" t="s">
        <v>84</v>
      </c>
    </row>
    <row r="18" spans="1:46" x14ac:dyDescent="0.2">
      <c r="A18">
        <v>1</v>
      </c>
      <c r="B18">
        <f>SUMPRODUCT(Random!$B18:$K18,$B$4:$K$4)</f>
        <v>-0.38920511660000001</v>
      </c>
      <c r="C18">
        <f>SUMPRODUCT(Random!$B18:$K18,$B$5:$K$5)</f>
        <v>1.0565876394768008</v>
      </c>
      <c r="D18">
        <f>SUMPRODUCT(Random!$B18:$K18,$B$6:$K$6)</f>
        <v>0.20243318222862453</v>
      </c>
      <c r="E18">
        <f>SUMPRODUCT(Random!$B18:$K18,$B$7:$K$7)</f>
        <v>0.45623656359001485</v>
      </c>
      <c r="F18">
        <f>SUMPRODUCT(Random!$B18:$K18,$B$8:$K$8)</f>
        <v>1.2189757245679835</v>
      </c>
      <c r="G18">
        <f>SUMPRODUCT(Random!$B18:$K18,$B$9:$K$9)</f>
        <v>0.90359937781276445</v>
      </c>
      <c r="H18">
        <f>SUMPRODUCT(Random!$B18:$K18,$B$10:$K$10)</f>
        <v>1.3268169537660977</v>
      </c>
      <c r="I18">
        <f>SUMPRODUCT(Random!$B18:$K18,$B$11:$K$11)</f>
        <v>-8.0702337289238479E-3</v>
      </c>
      <c r="J18">
        <f>SUMPRODUCT(Random!$B18:$K18,$B$12:$K$12)</f>
        <v>-0.21008704951901414</v>
      </c>
      <c r="K18">
        <f>SUMPRODUCT(Random!$B18:$K18,$B$13:$K$13)</f>
        <v>0.24706307970987279</v>
      </c>
      <c r="M18">
        <f t="shared" ref="M18:M81" si="1">NORMSDIST(B18)</f>
        <v>0.34856220939006693</v>
      </c>
      <c r="N18">
        <f t="shared" ref="N18:N81" si="2">NORMSDIST(C18)</f>
        <v>0.85465008794590758</v>
      </c>
      <c r="O18">
        <f t="shared" ref="O18:O81" si="3">NORMSDIST(D18)</f>
        <v>0.5802109551597906</v>
      </c>
      <c r="P18">
        <f t="shared" ref="P18:P81" si="4">NORMSDIST(E18)</f>
        <v>0.67589006235973759</v>
      </c>
      <c r="Q18">
        <f t="shared" ref="Q18:Q81" si="5">NORMSDIST(F18)</f>
        <v>0.88857329683248443</v>
      </c>
      <c r="R18">
        <f t="shared" ref="R18:R81" si="6">NORMSDIST(G18)</f>
        <v>0.81689606433594897</v>
      </c>
      <c r="S18">
        <f t="shared" ref="S18:S81" si="7">NORMSDIST(H18)</f>
        <v>0.90771537958321891</v>
      </c>
      <c r="T18">
        <f t="shared" ref="T18:T81" si="8">NORMSDIST(I18)</f>
        <v>0.49678047750005289</v>
      </c>
      <c r="U18">
        <f t="shared" ref="U18:U81" si="9">NORMSDIST(J18)</f>
        <v>0.416799866460353</v>
      </c>
      <c r="V18">
        <f t="shared" ref="V18:V81" si="10">NORMSDIST(K18)</f>
        <v>0.59757029687575569</v>
      </c>
      <c r="X18">
        <f t="shared" ref="X18:X81" si="11">IF(pd_annual=0,"never",LN(1-M18)/LN(1-pd_annual))</f>
        <v>10.498589753237555</v>
      </c>
      <c r="Y18">
        <f t="shared" ref="Y18:Y81" si="12">IF(pd_annual=0,"never",LN(1-N18)/LN(1-pd_annual))</f>
        <v>47.24441516652243</v>
      </c>
      <c r="Z18">
        <f t="shared" ref="Z18:Z81" si="13">IF(pd_annual=0,"never",LN(1-O18)/LN(1-pd_annual))</f>
        <v>21.263119998851288</v>
      </c>
      <c r="AA18">
        <f t="shared" ref="AA18:AA81" si="14">IF(pd_annual=0,"never",LN(1-P18)/LN(1-pd_annual))</f>
        <v>27.599643777330257</v>
      </c>
      <c r="AB18">
        <f t="shared" ref="AB18:AB81" si="15">IF(pd_annual=0,"never",LN(1-Q18)/LN(1-pd_annual))</f>
        <v>53.755048001168262</v>
      </c>
      <c r="AC18">
        <f t="shared" ref="AC18:AC81" si="16">IF(pd_annual=0,"never",LN(1-R18)/LN(1-pd_annual))</f>
        <v>41.587907520664253</v>
      </c>
      <c r="AD18">
        <f t="shared" ref="AD18:AD81" si="17">IF(pd_annual=0,"never",LN(1-S18)/LN(1-pd_annual))</f>
        <v>58.372399619320163</v>
      </c>
      <c r="AE18">
        <f t="shared" ref="AE18:AE81" si="18">IF(pd_annual=0,"never",LN(1-T18)/LN(1-pd_annual))</f>
        <v>16.822518980710953</v>
      </c>
      <c r="AF18">
        <f t="shared" ref="AF18:AF81" si="19">IF(pd_annual=0,"never",LN(1-U18)/LN(1-pd_annual))</f>
        <v>13.209174996158355</v>
      </c>
      <c r="AG18">
        <f t="shared" ref="AG18:AG81" si="20">IF(pd_annual=0,"never",LN(1-V18)/LN(1-pd_annual))</f>
        <v>22.297657395159067</v>
      </c>
      <c r="AI18">
        <f t="shared" ref="AI18:AI81" si="21">IF(pd_annual=0,21,MIN(21,MAX(1,ROUNDUP(4*X18,0))))</f>
        <v>21</v>
      </c>
      <c r="AJ18">
        <f t="shared" ref="AJ18:AJ81" si="22">IF(pd_annual=0,21,MIN(21,MAX(1,ROUNDUP(4*Y18,0))))</f>
        <v>21</v>
      </c>
      <c r="AK18">
        <f t="shared" ref="AK18:AK81" si="23">IF(pd_annual=0,21,MIN(21,MAX(1,ROUNDUP(4*Z18,0))))</f>
        <v>21</v>
      </c>
      <c r="AL18">
        <f t="shared" ref="AL18:AL81" si="24">IF(pd_annual=0,21,MIN(21,MAX(1,ROUNDUP(4*AA18,0))))</f>
        <v>21</v>
      </c>
      <c r="AM18">
        <f t="shared" ref="AM18:AM81" si="25">IF(pd_annual=0,21,MIN(21,MAX(1,ROUNDUP(4*AB18,0))))</f>
        <v>21</v>
      </c>
      <c r="AN18">
        <f t="shared" ref="AN18:AN81" si="26">IF(pd_annual=0,21,MIN(21,MAX(1,ROUNDUP(4*AC18,0))))</f>
        <v>21</v>
      </c>
      <c r="AO18">
        <f t="shared" ref="AO18:AO81" si="27">IF(pd_annual=0,21,MIN(21,MAX(1,ROUNDUP(4*AD18,0))))</f>
        <v>21</v>
      </c>
      <c r="AP18">
        <f t="shared" ref="AP18:AP81" si="28">IF(pd_annual=0,21,MIN(21,MAX(1,ROUNDUP(4*AE18,0))))</f>
        <v>21</v>
      </c>
      <c r="AQ18">
        <f t="shared" ref="AQ18:AQ81" si="29">IF(pd_annual=0,21,MIN(21,MAX(1,ROUNDUP(4*AF18,0))))</f>
        <v>21</v>
      </c>
      <c r="AR18">
        <f t="shared" ref="AR18:AR81" si="30">IF(pd_annual=0,21,MIN(21,MAX(1,ROUNDUP(4*AG18,0))))</f>
        <v>21</v>
      </c>
      <c r="AT18">
        <f t="shared" ref="AT18:AT81" si="31">COUNTIF($AI18:$AR18,"&lt;=20")</f>
        <v>0</v>
      </c>
    </row>
    <row r="19" spans="1:46" x14ac:dyDescent="0.2">
      <c r="A19">
        <v>2</v>
      </c>
      <c r="B19">
        <f>SUMPRODUCT(Random!$B19:$K19,$B$4:$K$4)</f>
        <v>-0.74367182430000001</v>
      </c>
      <c r="C19">
        <f>SUMPRODUCT(Random!$B19:$K19,$B$5:$K$5)</f>
        <v>1.0395965386908201</v>
      </c>
      <c r="D19">
        <f>SUMPRODUCT(Random!$B19:$K19,$B$6:$K$6)</f>
        <v>-0.45411642439513494</v>
      </c>
      <c r="E19">
        <f>SUMPRODUCT(Random!$B19:$K19,$B$7:$K$7)</f>
        <v>0.80467588489111541</v>
      </c>
      <c r="F19">
        <f>SUMPRODUCT(Random!$B19:$K19,$B$8:$K$8)</f>
        <v>0.54896758948570001</v>
      </c>
      <c r="G19">
        <f>SUMPRODUCT(Random!$B19:$K19,$B$9:$K$9)</f>
        <v>0.64270521347502152</v>
      </c>
      <c r="H19">
        <f>SUMPRODUCT(Random!$B19:$K19,$B$10:$K$10)</f>
        <v>0.29133054582009654</v>
      </c>
      <c r="I19">
        <f>SUMPRODUCT(Random!$B19:$K19,$B$11:$K$11)</f>
        <v>0.94534781959023761</v>
      </c>
      <c r="J19">
        <f>SUMPRODUCT(Random!$B19:$K19,$B$12:$K$12)</f>
        <v>0.86503707421943654</v>
      </c>
      <c r="K19">
        <f>SUMPRODUCT(Random!$B19:$K19,$B$13:$K$13)</f>
        <v>0.50647352174641436</v>
      </c>
      <c r="M19">
        <f t="shared" si="1"/>
        <v>0.22853751959047752</v>
      </c>
      <c r="N19">
        <f t="shared" si="2"/>
        <v>0.85073630715211579</v>
      </c>
      <c r="O19">
        <f t="shared" si="3"/>
        <v>0.32487251619168855</v>
      </c>
      <c r="P19">
        <f t="shared" si="4"/>
        <v>0.78949663049037255</v>
      </c>
      <c r="Q19">
        <f t="shared" si="5"/>
        <v>0.70848615389194225</v>
      </c>
      <c r="R19">
        <f t="shared" si="6"/>
        <v>0.73979230125560014</v>
      </c>
      <c r="S19">
        <f t="shared" si="7"/>
        <v>0.61460073603260146</v>
      </c>
      <c r="T19">
        <f t="shared" si="8"/>
        <v>0.82775933374281996</v>
      </c>
      <c r="U19">
        <f t="shared" si="9"/>
        <v>0.8064907798030807</v>
      </c>
      <c r="V19">
        <f t="shared" si="10"/>
        <v>0.69373786346482946</v>
      </c>
      <c r="X19">
        <f t="shared" si="11"/>
        <v>6.3560647492606925</v>
      </c>
      <c r="Y19">
        <f t="shared" si="12"/>
        <v>46.593529025131055</v>
      </c>
      <c r="Z19">
        <f t="shared" si="13"/>
        <v>9.6235802698520292</v>
      </c>
      <c r="AA19">
        <f t="shared" si="14"/>
        <v>38.171912889827297</v>
      </c>
      <c r="AB19">
        <f t="shared" si="15"/>
        <v>30.196167269459732</v>
      </c>
      <c r="AC19">
        <f t="shared" si="16"/>
        <v>32.979160900085432</v>
      </c>
      <c r="AD19">
        <f t="shared" si="17"/>
        <v>23.356904629424498</v>
      </c>
      <c r="AE19">
        <f t="shared" si="18"/>
        <v>43.086149474397025</v>
      </c>
      <c r="AF19">
        <f t="shared" si="19"/>
        <v>40.233950774651127</v>
      </c>
      <c r="AG19">
        <f t="shared" si="20"/>
        <v>28.987164941651514</v>
      </c>
      <c r="AI19">
        <f t="shared" si="21"/>
        <v>21</v>
      </c>
      <c r="AJ19">
        <f t="shared" si="22"/>
        <v>21</v>
      </c>
      <c r="AK19">
        <f t="shared" si="23"/>
        <v>21</v>
      </c>
      <c r="AL19">
        <f t="shared" si="24"/>
        <v>21</v>
      </c>
      <c r="AM19">
        <f t="shared" si="25"/>
        <v>21</v>
      </c>
      <c r="AN19">
        <f t="shared" si="26"/>
        <v>21</v>
      </c>
      <c r="AO19">
        <f t="shared" si="27"/>
        <v>21</v>
      </c>
      <c r="AP19">
        <f t="shared" si="28"/>
        <v>21</v>
      </c>
      <c r="AQ19">
        <f t="shared" si="29"/>
        <v>21</v>
      </c>
      <c r="AR19">
        <f t="shared" si="30"/>
        <v>21</v>
      </c>
      <c r="AT19">
        <f t="shared" si="31"/>
        <v>0</v>
      </c>
    </row>
    <row r="20" spans="1:46" x14ac:dyDescent="0.2">
      <c r="A20">
        <v>3</v>
      </c>
      <c r="B20">
        <f>SUMPRODUCT(Random!$B20:$K20,$B$4:$K$4)</f>
        <v>1.0929463384</v>
      </c>
      <c r="C20">
        <f>SUMPRODUCT(Random!$B20:$K20,$B$5:$K$5)</f>
        <v>-0.79899877524353202</v>
      </c>
      <c r="D20">
        <f>SUMPRODUCT(Random!$B20:$K20,$B$6:$K$6)</f>
        <v>0.42542933226653151</v>
      </c>
      <c r="E20">
        <f>SUMPRODUCT(Random!$B20:$K20,$B$7:$K$7)</f>
        <v>-0.36734797554847665</v>
      </c>
      <c r="F20">
        <f>SUMPRODUCT(Random!$B20:$K20,$B$8:$K$8)</f>
        <v>-0.62349150509556006</v>
      </c>
      <c r="G20">
        <f>SUMPRODUCT(Random!$B20:$K20,$B$9:$K$9)</f>
        <v>-0.20065102908274707</v>
      </c>
      <c r="H20">
        <f>SUMPRODUCT(Random!$B20:$K20,$B$10:$K$10)</f>
        <v>-0.78923015275624986</v>
      </c>
      <c r="I20">
        <f>SUMPRODUCT(Random!$B20:$K20,$B$11:$K$11)</f>
        <v>-2.8378440788111303E-4</v>
      </c>
      <c r="J20">
        <f>SUMPRODUCT(Random!$B20:$K20,$B$12:$K$12)</f>
        <v>-0.30930569152393683</v>
      </c>
      <c r="K20">
        <f>SUMPRODUCT(Random!$B20:$K20,$B$13:$K$13)</f>
        <v>-0.55797054047582639</v>
      </c>
      <c r="M20">
        <f t="shared" si="1"/>
        <v>0.86279131940993559</v>
      </c>
      <c r="N20">
        <f t="shared" si="2"/>
        <v>0.21214556108092897</v>
      </c>
      <c r="O20">
        <f t="shared" si="3"/>
        <v>0.66473813646953384</v>
      </c>
      <c r="P20">
        <f t="shared" si="4"/>
        <v>0.35667973619191551</v>
      </c>
      <c r="Q20">
        <f t="shared" si="5"/>
        <v>0.266480791442119</v>
      </c>
      <c r="R20">
        <f t="shared" si="6"/>
        <v>0.42048572698569481</v>
      </c>
      <c r="S20">
        <f t="shared" si="7"/>
        <v>0.21498875081895774</v>
      </c>
      <c r="T20">
        <f t="shared" si="8"/>
        <v>0.49988678640269713</v>
      </c>
      <c r="U20">
        <f t="shared" si="9"/>
        <v>0.3785445009502299</v>
      </c>
      <c r="V20">
        <f t="shared" si="10"/>
        <v>0.28843225045330811</v>
      </c>
      <c r="X20">
        <f t="shared" si="11"/>
        <v>48.656424543376048</v>
      </c>
      <c r="Y20">
        <f t="shared" si="12"/>
        <v>5.8410161280363493</v>
      </c>
      <c r="Z20">
        <f t="shared" si="13"/>
        <v>26.770945005852763</v>
      </c>
      <c r="AA20">
        <f t="shared" si="14"/>
        <v>10.80575818173272</v>
      </c>
      <c r="AB20">
        <f t="shared" si="15"/>
        <v>7.5915324042266885</v>
      </c>
      <c r="AC20">
        <f t="shared" si="16"/>
        <v>13.36448630301329</v>
      </c>
      <c r="AD20">
        <f t="shared" si="17"/>
        <v>5.9295787474413348</v>
      </c>
      <c r="AE20">
        <f t="shared" si="18"/>
        <v>16.974201950183804</v>
      </c>
      <c r="AF20">
        <f t="shared" si="19"/>
        <v>11.652810664438721</v>
      </c>
      <c r="AG20">
        <f t="shared" si="20"/>
        <v>8.3358162495071468</v>
      </c>
      <c r="AI20">
        <f t="shared" si="21"/>
        <v>21</v>
      </c>
      <c r="AJ20">
        <f t="shared" si="22"/>
        <v>21</v>
      </c>
      <c r="AK20">
        <f t="shared" si="23"/>
        <v>21</v>
      </c>
      <c r="AL20">
        <f t="shared" si="24"/>
        <v>21</v>
      </c>
      <c r="AM20">
        <f t="shared" si="25"/>
        <v>21</v>
      </c>
      <c r="AN20">
        <f t="shared" si="26"/>
        <v>21</v>
      </c>
      <c r="AO20">
        <f t="shared" si="27"/>
        <v>21</v>
      </c>
      <c r="AP20">
        <f t="shared" si="28"/>
        <v>21</v>
      </c>
      <c r="AQ20">
        <f t="shared" si="29"/>
        <v>21</v>
      </c>
      <c r="AR20">
        <f t="shared" si="30"/>
        <v>21</v>
      </c>
      <c r="AT20">
        <f t="shared" si="31"/>
        <v>0</v>
      </c>
    </row>
    <row r="21" spans="1:46" x14ac:dyDescent="0.2">
      <c r="A21">
        <v>4</v>
      </c>
      <c r="B21">
        <f>SUMPRODUCT(Random!$B21:$K21,$B$4:$K$4)</f>
        <v>-0.43419587300000001</v>
      </c>
      <c r="C21">
        <f>SUMPRODUCT(Random!$B21:$K21,$B$5:$K$5)</f>
        <v>1.7899599141345108</v>
      </c>
      <c r="D21">
        <f>SUMPRODUCT(Random!$B21:$K21,$B$6:$K$6)</f>
        <v>-0.68126790989406394</v>
      </c>
      <c r="E21">
        <f>SUMPRODUCT(Random!$B21:$K21,$B$7:$K$7)</f>
        <v>-0.29122104159195383</v>
      </c>
      <c r="F21">
        <f>SUMPRODUCT(Random!$B21:$K21,$B$8:$K$8)</f>
        <v>1.6611267834713145E-4</v>
      </c>
      <c r="G21">
        <f>SUMPRODUCT(Random!$B21:$K21,$B$9:$K$9)</f>
        <v>1.2793163042802398</v>
      </c>
      <c r="H21">
        <f>SUMPRODUCT(Random!$B21:$K21,$B$10:$K$10)</f>
        <v>-0.66039651617176698</v>
      </c>
      <c r="I21">
        <f>SUMPRODUCT(Random!$B21:$K21,$B$11:$K$11)</f>
        <v>-1.4093398013971499</v>
      </c>
      <c r="J21">
        <f>SUMPRODUCT(Random!$B21:$K21,$B$12:$K$12)</f>
        <v>-0.88135540596842854</v>
      </c>
      <c r="K21">
        <f>SUMPRODUCT(Random!$B21:$K21,$B$13:$K$13)</f>
        <v>-1.0878689645331729</v>
      </c>
      <c r="M21">
        <f t="shared" si="1"/>
        <v>0.33207310487481073</v>
      </c>
      <c r="N21">
        <f t="shared" si="2"/>
        <v>0.96326982207943312</v>
      </c>
      <c r="O21">
        <f t="shared" si="3"/>
        <v>0.24785099227538748</v>
      </c>
      <c r="P21">
        <f t="shared" si="4"/>
        <v>0.38544113540163782</v>
      </c>
      <c r="Q21">
        <f t="shared" si="5"/>
        <v>0.50006626937039855</v>
      </c>
      <c r="R21">
        <f t="shared" si="6"/>
        <v>0.89960715329737551</v>
      </c>
      <c r="S21">
        <f t="shared" si="7"/>
        <v>0.25449970363387298</v>
      </c>
      <c r="T21">
        <f t="shared" si="8"/>
        <v>7.9367357561275872E-2</v>
      </c>
      <c r="U21">
        <f t="shared" si="9"/>
        <v>0.18906274310685878</v>
      </c>
      <c r="V21">
        <f t="shared" si="10"/>
        <v>0.13832647941786144</v>
      </c>
      <c r="X21">
        <f t="shared" si="11"/>
        <v>9.8862526099603372</v>
      </c>
      <c r="Y21">
        <f t="shared" si="12"/>
        <v>80.940596214882689</v>
      </c>
      <c r="Z21">
        <f t="shared" si="13"/>
        <v>6.9771413532929083</v>
      </c>
      <c r="AA21">
        <f t="shared" si="14"/>
        <v>11.926182628043765</v>
      </c>
      <c r="AB21">
        <f t="shared" si="15"/>
        <v>16.982994981805312</v>
      </c>
      <c r="AC21">
        <f t="shared" si="16"/>
        <v>56.309456440302952</v>
      </c>
      <c r="AD21">
        <f t="shared" si="17"/>
        <v>7.1946447176072637</v>
      </c>
      <c r="AE21">
        <f t="shared" si="18"/>
        <v>2.0257263617916585</v>
      </c>
      <c r="AF21">
        <f t="shared" si="19"/>
        <v>5.1336196439113877</v>
      </c>
      <c r="AG21">
        <f t="shared" si="20"/>
        <v>3.647024802072043</v>
      </c>
      <c r="AI21">
        <f t="shared" si="21"/>
        <v>21</v>
      </c>
      <c r="AJ21">
        <f t="shared" si="22"/>
        <v>21</v>
      </c>
      <c r="AK21">
        <f t="shared" si="23"/>
        <v>21</v>
      </c>
      <c r="AL21">
        <f t="shared" si="24"/>
        <v>21</v>
      </c>
      <c r="AM21">
        <f t="shared" si="25"/>
        <v>21</v>
      </c>
      <c r="AN21">
        <f t="shared" si="26"/>
        <v>21</v>
      </c>
      <c r="AO21">
        <f t="shared" si="27"/>
        <v>21</v>
      </c>
      <c r="AP21">
        <f t="shared" si="28"/>
        <v>9</v>
      </c>
      <c r="AQ21">
        <f t="shared" si="29"/>
        <v>21</v>
      </c>
      <c r="AR21">
        <f t="shared" si="30"/>
        <v>15</v>
      </c>
      <c r="AT21">
        <f t="shared" si="31"/>
        <v>2</v>
      </c>
    </row>
    <row r="22" spans="1:46" x14ac:dyDescent="0.2">
      <c r="A22">
        <v>5</v>
      </c>
      <c r="B22">
        <f>SUMPRODUCT(Random!$B22:$K22,$B$4:$K$4)</f>
        <v>-1.8599870992</v>
      </c>
      <c r="C22">
        <f>SUMPRODUCT(Random!$B22:$K22,$B$5:$K$5)</f>
        <v>0.36345459094209298</v>
      </c>
      <c r="D22">
        <f>SUMPRODUCT(Random!$B22:$K22,$B$6:$K$6)</f>
        <v>-3.4506468081372615E-2</v>
      </c>
      <c r="E22">
        <f>SUMPRODUCT(Random!$B22:$K22,$B$7:$K$7)</f>
        <v>-0.96781166611608915</v>
      </c>
      <c r="F22">
        <f>SUMPRODUCT(Random!$B22:$K22,$B$8:$K$8)</f>
        <v>-1.7603484640072198</v>
      </c>
      <c r="G22">
        <f>SUMPRODUCT(Random!$B22:$K22,$B$9:$K$9)</f>
        <v>-1.2136431632705025</v>
      </c>
      <c r="H22">
        <f>SUMPRODUCT(Random!$B22:$K22,$B$10:$K$10)</f>
        <v>-1.3302409282142769</v>
      </c>
      <c r="I22">
        <f>SUMPRODUCT(Random!$B22:$K22,$B$11:$K$11)</f>
        <v>-0.69292121053151812</v>
      </c>
      <c r="J22">
        <f>SUMPRODUCT(Random!$B22:$K22,$B$12:$K$12)</f>
        <v>-1.3995678642235343</v>
      </c>
      <c r="K22">
        <f>SUMPRODUCT(Random!$B22:$K22,$B$13:$K$13)</f>
        <v>-0.41895534200320689</v>
      </c>
      <c r="M22">
        <f t="shared" si="1"/>
        <v>3.1443675599369891E-2</v>
      </c>
      <c r="N22">
        <f t="shared" si="2"/>
        <v>0.64186733595627199</v>
      </c>
      <c r="O22">
        <f t="shared" si="3"/>
        <v>0.48623664231913899</v>
      </c>
      <c r="P22">
        <f t="shared" si="4"/>
        <v>0.16656921820286133</v>
      </c>
      <c r="Q22">
        <f t="shared" si="5"/>
        <v>3.9174370834504459E-2</v>
      </c>
      <c r="R22">
        <f t="shared" si="6"/>
        <v>0.11244200848179206</v>
      </c>
      <c r="S22">
        <f t="shared" si="7"/>
        <v>9.171945156363473E-2</v>
      </c>
      <c r="T22">
        <f t="shared" si="8"/>
        <v>0.24417949899082814</v>
      </c>
      <c r="U22">
        <f t="shared" si="9"/>
        <v>8.0821381402538861E-2</v>
      </c>
      <c r="V22">
        <f t="shared" si="10"/>
        <v>0.33762438507208753</v>
      </c>
      <c r="X22">
        <f t="shared" si="11"/>
        <v>0.78263303585973298</v>
      </c>
      <c r="Y22">
        <f t="shared" si="12"/>
        <v>25.154375804971291</v>
      </c>
      <c r="Z22">
        <f t="shared" si="13"/>
        <v>16.314551040057612</v>
      </c>
      <c r="AA22">
        <f t="shared" si="14"/>
        <v>4.4633935116451662</v>
      </c>
      <c r="AB22">
        <f t="shared" si="15"/>
        <v>0.9789412355617616</v>
      </c>
      <c r="AC22">
        <f t="shared" si="16"/>
        <v>2.9219889575063611</v>
      </c>
      <c r="AD22">
        <f t="shared" si="17"/>
        <v>2.3566211103894297</v>
      </c>
      <c r="AE22">
        <f t="shared" si="18"/>
        <v>6.8578560849792032</v>
      </c>
      <c r="AF22">
        <f t="shared" si="19"/>
        <v>2.0644462523285401</v>
      </c>
      <c r="AG22">
        <f t="shared" si="20"/>
        <v>10.090699747583713</v>
      </c>
      <c r="AI22">
        <f t="shared" si="21"/>
        <v>4</v>
      </c>
      <c r="AJ22">
        <f t="shared" si="22"/>
        <v>21</v>
      </c>
      <c r="AK22">
        <f t="shared" si="23"/>
        <v>21</v>
      </c>
      <c r="AL22">
        <f t="shared" si="24"/>
        <v>18</v>
      </c>
      <c r="AM22">
        <f t="shared" si="25"/>
        <v>4</v>
      </c>
      <c r="AN22">
        <f t="shared" si="26"/>
        <v>12</v>
      </c>
      <c r="AO22">
        <f t="shared" si="27"/>
        <v>10</v>
      </c>
      <c r="AP22">
        <f t="shared" si="28"/>
        <v>21</v>
      </c>
      <c r="AQ22">
        <f t="shared" si="29"/>
        <v>9</v>
      </c>
      <c r="AR22">
        <f t="shared" si="30"/>
        <v>21</v>
      </c>
      <c r="AT22">
        <f t="shared" si="31"/>
        <v>6</v>
      </c>
    </row>
    <row r="23" spans="1:46" x14ac:dyDescent="0.2">
      <c r="A23">
        <v>6</v>
      </c>
      <c r="B23">
        <f>SUMPRODUCT(Random!$B23:$K23,$B$4:$K$4)</f>
        <v>-0.98899925889999996</v>
      </c>
      <c r="C23">
        <f>SUMPRODUCT(Random!$B23:$K23,$B$5:$K$5)</f>
        <v>0.62527213369777712</v>
      </c>
      <c r="D23">
        <f>SUMPRODUCT(Random!$B23:$K23,$B$6:$K$6)</f>
        <v>-7.2599798195775306E-2</v>
      </c>
      <c r="E23">
        <f>SUMPRODUCT(Random!$B23:$K23,$B$7:$K$7)</f>
        <v>-0.27754526840342225</v>
      </c>
      <c r="F23">
        <f>SUMPRODUCT(Random!$B23:$K23,$B$8:$K$8)</f>
        <v>-0.58944056978993542</v>
      </c>
      <c r="G23">
        <f>SUMPRODUCT(Random!$B23:$K23,$B$9:$K$9)</f>
        <v>1.3408208915385935</v>
      </c>
      <c r="H23">
        <f>SUMPRODUCT(Random!$B23:$K23,$B$10:$K$10)</f>
        <v>2.0211559367307514</v>
      </c>
      <c r="I23">
        <f>SUMPRODUCT(Random!$B23:$K23,$B$11:$K$11)</f>
        <v>-0.85127058101879949</v>
      </c>
      <c r="J23">
        <f>SUMPRODUCT(Random!$B23:$K23,$B$12:$K$12)</f>
        <v>-0.16810718941786135</v>
      </c>
      <c r="K23">
        <f>SUMPRODUCT(Random!$B23:$K23,$B$13:$K$13)</f>
        <v>-1.0237752635739175</v>
      </c>
      <c r="M23">
        <f t="shared" si="1"/>
        <v>0.16133175213119083</v>
      </c>
      <c r="N23">
        <f t="shared" si="2"/>
        <v>0.73410376701392355</v>
      </c>
      <c r="O23">
        <f t="shared" si="3"/>
        <v>0.47106229365727809</v>
      </c>
      <c r="P23">
        <f t="shared" si="4"/>
        <v>0.39068072566806877</v>
      </c>
      <c r="Q23">
        <f t="shared" si="5"/>
        <v>0.27778288408586044</v>
      </c>
      <c r="R23">
        <f t="shared" si="6"/>
        <v>0.91001069422518421</v>
      </c>
      <c r="S23">
        <f t="shared" si="7"/>
        <v>0.97836818729417296</v>
      </c>
      <c r="T23">
        <f t="shared" si="8"/>
        <v>0.19730953155734407</v>
      </c>
      <c r="U23">
        <f t="shared" si="9"/>
        <v>0.43324947675311509</v>
      </c>
      <c r="V23">
        <f t="shared" si="10"/>
        <v>0.15297071833486073</v>
      </c>
      <c r="X23">
        <f t="shared" si="11"/>
        <v>4.3099330770874236</v>
      </c>
      <c r="Y23">
        <f t="shared" si="12"/>
        <v>32.449398012845258</v>
      </c>
      <c r="Z23">
        <f t="shared" si="13"/>
        <v>15.601506465538595</v>
      </c>
      <c r="AA23">
        <f t="shared" si="14"/>
        <v>12.1359305071664</v>
      </c>
      <c r="AB23">
        <f t="shared" si="15"/>
        <v>7.9719150070161291</v>
      </c>
      <c r="AC23">
        <f t="shared" si="16"/>
        <v>58.989387185418344</v>
      </c>
      <c r="AD23">
        <f t="shared" si="17"/>
        <v>93.909919944172955</v>
      </c>
      <c r="AE23">
        <f t="shared" si="18"/>
        <v>5.3840119981578018</v>
      </c>
      <c r="AF23">
        <f t="shared" si="19"/>
        <v>13.910051995918266</v>
      </c>
      <c r="AG23">
        <f t="shared" si="20"/>
        <v>4.0669255837572695</v>
      </c>
      <c r="AI23">
        <f t="shared" si="21"/>
        <v>18</v>
      </c>
      <c r="AJ23">
        <f t="shared" si="22"/>
        <v>21</v>
      </c>
      <c r="AK23">
        <f t="shared" si="23"/>
        <v>21</v>
      </c>
      <c r="AL23">
        <f t="shared" si="24"/>
        <v>21</v>
      </c>
      <c r="AM23">
        <f t="shared" si="25"/>
        <v>21</v>
      </c>
      <c r="AN23">
        <f t="shared" si="26"/>
        <v>21</v>
      </c>
      <c r="AO23">
        <f t="shared" si="27"/>
        <v>21</v>
      </c>
      <c r="AP23">
        <f t="shared" si="28"/>
        <v>21</v>
      </c>
      <c r="AQ23">
        <f t="shared" si="29"/>
        <v>21</v>
      </c>
      <c r="AR23">
        <f t="shared" si="30"/>
        <v>17</v>
      </c>
      <c r="AT23">
        <f t="shared" si="31"/>
        <v>2</v>
      </c>
    </row>
    <row r="24" spans="1:46" x14ac:dyDescent="0.2">
      <c r="A24">
        <v>7</v>
      </c>
      <c r="B24">
        <f>SUMPRODUCT(Random!$B24:$K24,$B$4:$K$4)</f>
        <v>0.1824141983</v>
      </c>
      <c r="C24">
        <f>SUMPRODUCT(Random!$B24:$K24,$B$5:$K$5)</f>
        <v>2.5110802428533501</v>
      </c>
      <c r="D24">
        <f>SUMPRODUCT(Random!$B24:$K24,$B$6:$K$6)</f>
        <v>2.8029540938062256</v>
      </c>
      <c r="E24">
        <f>SUMPRODUCT(Random!$B24:$K24,$B$7:$K$7)</f>
        <v>0.84813867579088786</v>
      </c>
      <c r="F24">
        <f>SUMPRODUCT(Random!$B24:$K24,$B$8:$K$8)</f>
        <v>0.83447330532726438</v>
      </c>
      <c r="G24">
        <f>SUMPRODUCT(Random!$B24:$K24,$B$9:$K$9)</f>
        <v>-0.12580680417011114</v>
      </c>
      <c r="H24">
        <f>SUMPRODUCT(Random!$B24:$K24,$B$10:$K$10)</f>
        <v>-0.38818314465839221</v>
      </c>
      <c r="I24">
        <f>SUMPRODUCT(Random!$B24:$K24,$B$11:$K$11)</f>
        <v>0.86507711577793112</v>
      </c>
      <c r="J24">
        <f>SUMPRODUCT(Random!$B24:$K24,$B$12:$K$12)</f>
        <v>1.1601742907638042</v>
      </c>
      <c r="K24">
        <f>SUMPRODUCT(Random!$B24:$K24,$B$13:$K$13)</f>
        <v>1.254602675669322</v>
      </c>
      <c r="M24">
        <f t="shared" si="1"/>
        <v>0.57237115794663129</v>
      </c>
      <c r="N24">
        <f t="shared" si="2"/>
        <v>0.99398188329922577</v>
      </c>
      <c r="O24">
        <f t="shared" si="3"/>
        <v>0.99746815618260032</v>
      </c>
      <c r="P24">
        <f t="shared" si="4"/>
        <v>0.80181962765045556</v>
      </c>
      <c r="Q24">
        <f t="shared" si="5"/>
        <v>0.79799283801007093</v>
      </c>
      <c r="R24">
        <f t="shared" si="6"/>
        <v>0.44994242781146387</v>
      </c>
      <c r="S24">
        <f t="shared" si="7"/>
        <v>0.34894025285751257</v>
      </c>
      <c r="T24">
        <f t="shared" si="8"/>
        <v>0.80650176795347306</v>
      </c>
      <c r="U24">
        <f t="shared" si="9"/>
        <v>0.87701107397478562</v>
      </c>
      <c r="V24">
        <f t="shared" si="10"/>
        <v>0.89518848416519647</v>
      </c>
      <c r="X24">
        <f t="shared" si="11"/>
        <v>20.809851676183197</v>
      </c>
      <c r="Y24">
        <f t="shared" si="12"/>
        <v>125.25063924723601</v>
      </c>
      <c r="Z24">
        <f t="shared" si="13"/>
        <v>146.46044443339409</v>
      </c>
      <c r="AA24">
        <f t="shared" si="14"/>
        <v>39.649647464060699</v>
      </c>
      <c r="AB24">
        <f t="shared" si="15"/>
        <v>39.181136189221505</v>
      </c>
      <c r="AC24">
        <f t="shared" si="16"/>
        <v>14.642408744404463</v>
      </c>
      <c r="AD24">
        <f t="shared" si="17"/>
        <v>10.512809786579757</v>
      </c>
      <c r="AE24">
        <f t="shared" si="18"/>
        <v>40.235341819212728</v>
      </c>
      <c r="AF24">
        <f t="shared" si="19"/>
        <v>51.336564629108736</v>
      </c>
      <c r="AG24">
        <f t="shared" si="20"/>
        <v>55.254321983040896</v>
      </c>
      <c r="AI24">
        <f t="shared" si="21"/>
        <v>21</v>
      </c>
      <c r="AJ24">
        <f t="shared" si="22"/>
        <v>21</v>
      </c>
      <c r="AK24">
        <f t="shared" si="23"/>
        <v>21</v>
      </c>
      <c r="AL24">
        <f t="shared" si="24"/>
        <v>21</v>
      </c>
      <c r="AM24">
        <f t="shared" si="25"/>
        <v>21</v>
      </c>
      <c r="AN24">
        <f t="shared" si="26"/>
        <v>21</v>
      </c>
      <c r="AO24">
        <f t="shared" si="27"/>
        <v>21</v>
      </c>
      <c r="AP24">
        <f t="shared" si="28"/>
        <v>21</v>
      </c>
      <c r="AQ24">
        <f t="shared" si="29"/>
        <v>21</v>
      </c>
      <c r="AR24">
        <f t="shared" si="30"/>
        <v>21</v>
      </c>
      <c r="AT24">
        <f t="shared" si="31"/>
        <v>0</v>
      </c>
    </row>
    <row r="25" spans="1:46" x14ac:dyDescent="0.2">
      <c r="A25">
        <v>8</v>
      </c>
      <c r="B25">
        <f>SUMPRODUCT(Random!$B25:$K25,$B$4:$K$4)</f>
        <v>1.2540824E-3</v>
      </c>
      <c r="C25">
        <f>SUMPRODUCT(Random!$B25:$K25,$B$5:$K$5)</f>
        <v>0.53537725346219689</v>
      </c>
      <c r="D25">
        <f>SUMPRODUCT(Random!$B25:$K25,$B$6:$K$6)</f>
        <v>-1.0935848239725625</v>
      </c>
      <c r="E25">
        <f>SUMPRODUCT(Random!$B25:$K25,$B$7:$K$7)</f>
        <v>-0.92099983413564646</v>
      </c>
      <c r="F25">
        <f>SUMPRODUCT(Random!$B25:$K25,$B$8:$K$8)</f>
        <v>-0.76042055541249853</v>
      </c>
      <c r="G25">
        <f>SUMPRODUCT(Random!$B25:$K25,$B$9:$K$9)</f>
        <v>1.1465936193041688</v>
      </c>
      <c r="H25">
        <f>SUMPRODUCT(Random!$B25:$K25,$B$10:$K$10)</f>
        <v>-0.45333977892078736</v>
      </c>
      <c r="I25">
        <f>SUMPRODUCT(Random!$B25:$K25,$B$11:$K$11)</f>
        <v>-0.52277044670919326</v>
      </c>
      <c r="J25">
        <f>SUMPRODUCT(Random!$B25:$K25,$B$12:$K$12)</f>
        <v>0.6035728707040533</v>
      </c>
      <c r="K25">
        <f>SUMPRODUCT(Random!$B25:$K25,$B$13:$K$13)</f>
        <v>-0.58608164740917057</v>
      </c>
      <c r="M25">
        <f t="shared" si="1"/>
        <v>0.5005003063613267</v>
      </c>
      <c r="N25">
        <f t="shared" si="2"/>
        <v>0.70380549204791487</v>
      </c>
      <c r="O25">
        <f t="shared" si="3"/>
        <v>0.13706855406933521</v>
      </c>
      <c r="P25">
        <f t="shared" si="4"/>
        <v>0.17852525680970049</v>
      </c>
      <c r="Q25">
        <f t="shared" si="5"/>
        <v>0.22350162011830471</v>
      </c>
      <c r="R25">
        <f t="shared" si="6"/>
        <v>0.87422519259622444</v>
      </c>
      <c r="S25">
        <f t="shared" si="7"/>
        <v>0.32515204652758045</v>
      </c>
      <c r="T25">
        <f t="shared" si="8"/>
        <v>0.3005670039624912</v>
      </c>
      <c r="U25">
        <f t="shared" si="9"/>
        <v>0.72693617292981405</v>
      </c>
      <c r="V25">
        <f t="shared" si="10"/>
        <v>0.27891032433990592</v>
      </c>
      <c r="X25">
        <f t="shared" si="11"/>
        <v>17.004271897721264</v>
      </c>
      <c r="Y25">
        <f t="shared" si="12"/>
        <v>29.805964488197027</v>
      </c>
      <c r="Z25">
        <f t="shared" si="13"/>
        <v>3.6112892012022546</v>
      </c>
      <c r="AA25">
        <f t="shared" si="14"/>
        <v>4.8173561589920846</v>
      </c>
      <c r="AB25">
        <f t="shared" si="15"/>
        <v>6.1966772031930946</v>
      </c>
      <c r="AC25">
        <f t="shared" si="16"/>
        <v>50.787871544421861</v>
      </c>
      <c r="AD25">
        <f t="shared" si="17"/>
        <v>9.6337249617464682</v>
      </c>
      <c r="AE25">
        <f t="shared" si="18"/>
        <v>8.7571732354699066</v>
      </c>
      <c r="AF25">
        <f t="shared" si="19"/>
        <v>31.797802326583916</v>
      </c>
      <c r="AG25">
        <f t="shared" si="20"/>
        <v>8.0101860894306309</v>
      </c>
      <c r="AI25">
        <f t="shared" si="21"/>
        <v>21</v>
      </c>
      <c r="AJ25">
        <f t="shared" si="22"/>
        <v>21</v>
      </c>
      <c r="AK25">
        <f t="shared" si="23"/>
        <v>15</v>
      </c>
      <c r="AL25">
        <f t="shared" si="24"/>
        <v>20</v>
      </c>
      <c r="AM25">
        <f t="shared" si="25"/>
        <v>21</v>
      </c>
      <c r="AN25">
        <f t="shared" si="26"/>
        <v>21</v>
      </c>
      <c r="AO25">
        <f t="shared" si="27"/>
        <v>21</v>
      </c>
      <c r="AP25">
        <f t="shared" si="28"/>
        <v>21</v>
      </c>
      <c r="AQ25">
        <f t="shared" si="29"/>
        <v>21</v>
      </c>
      <c r="AR25">
        <f t="shared" si="30"/>
        <v>21</v>
      </c>
      <c r="AT25">
        <f t="shared" si="31"/>
        <v>2</v>
      </c>
    </row>
    <row r="26" spans="1:46" x14ac:dyDescent="0.2">
      <c r="A26">
        <v>9</v>
      </c>
      <c r="B26">
        <f>SUMPRODUCT(Random!$B26:$K26,$B$4:$K$4)</f>
        <v>-0.17451780650000001</v>
      </c>
      <c r="C26">
        <f>SUMPRODUCT(Random!$B26:$K26,$B$5:$K$5)</f>
        <v>-0.94143933280192493</v>
      </c>
      <c r="D26">
        <f>SUMPRODUCT(Random!$B26:$K26,$B$6:$K$6)</f>
        <v>0.81121801636414748</v>
      </c>
      <c r="E26">
        <f>SUMPRODUCT(Random!$B26:$K26,$B$7:$K$7)</f>
        <v>-0.27605709655887745</v>
      </c>
      <c r="F26">
        <f>SUMPRODUCT(Random!$B26:$K26,$B$8:$K$8)</f>
        <v>0.53736771019545859</v>
      </c>
      <c r="G26">
        <f>SUMPRODUCT(Random!$B26:$K26,$B$9:$K$9)</f>
        <v>-8.4320087039636032E-2</v>
      </c>
      <c r="H26">
        <f>SUMPRODUCT(Random!$B26:$K26,$B$10:$K$10)</f>
        <v>-0.45726745431155047</v>
      </c>
      <c r="I26">
        <f>SUMPRODUCT(Random!$B26:$K26,$B$11:$K$11)</f>
        <v>-0.20372294606576752</v>
      </c>
      <c r="J26">
        <f>SUMPRODUCT(Random!$B26:$K26,$B$12:$K$12)</f>
        <v>-1.2350304055990042</v>
      </c>
      <c r="K26">
        <f>SUMPRODUCT(Random!$B26:$K26,$B$13:$K$13)</f>
        <v>1.2899682367903793</v>
      </c>
      <c r="M26">
        <f t="shared" si="1"/>
        <v>0.43072926896506092</v>
      </c>
      <c r="N26">
        <f t="shared" si="2"/>
        <v>0.1732398825298519</v>
      </c>
      <c r="O26">
        <f t="shared" si="3"/>
        <v>0.7913797594540759</v>
      </c>
      <c r="P26">
        <f t="shared" si="4"/>
        <v>0.39125210632086671</v>
      </c>
      <c r="Q26">
        <f t="shared" si="5"/>
        <v>0.70449317852706594</v>
      </c>
      <c r="R26">
        <f t="shared" si="6"/>
        <v>0.4664009710628223</v>
      </c>
      <c r="S26">
        <f t="shared" si="7"/>
        <v>0.32373940975023852</v>
      </c>
      <c r="T26">
        <f t="shared" si="8"/>
        <v>0.41928500492645815</v>
      </c>
      <c r="U26">
        <f t="shared" si="9"/>
        <v>0.10840959414625667</v>
      </c>
      <c r="V26">
        <f t="shared" si="10"/>
        <v>0.90146915667271887</v>
      </c>
      <c r="X26">
        <f t="shared" si="11"/>
        <v>13.801362798833932</v>
      </c>
      <c r="Y26">
        <f t="shared" si="12"/>
        <v>4.6602497450038642</v>
      </c>
      <c r="Z26">
        <f t="shared" si="13"/>
        <v>38.392041572674223</v>
      </c>
      <c r="AA26">
        <f t="shared" si="14"/>
        <v>12.158912627857722</v>
      </c>
      <c r="AB26">
        <f t="shared" si="15"/>
        <v>29.862905333711076</v>
      </c>
      <c r="AC26">
        <f t="shared" si="16"/>
        <v>15.386573135313041</v>
      </c>
      <c r="AD26">
        <f t="shared" si="17"/>
        <v>9.5825006416955905</v>
      </c>
      <c r="AE26">
        <f t="shared" si="18"/>
        <v>13.313783192483605</v>
      </c>
      <c r="AF26">
        <f t="shared" si="19"/>
        <v>2.8109463898464702</v>
      </c>
      <c r="AG26">
        <f t="shared" si="20"/>
        <v>56.768065275279</v>
      </c>
      <c r="AI26">
        <f t="shared" si="21"/>
        <v>21</v>
      </c>
      <c r="AJ26">
        <f t="shared" si="22"/>
        <v>19</v>
      </c>
      <c r="AK26">
        <f t="shared" si="23"/>
        <v>21</v>
      </c>
      <c r="AL26">
        <f t="shared" si="24"/>
        <v>21</v>
      </c>
      <c r="AM26">
        <f t="shared" si="25"/>
        <v>21</v>
      </c>
      <c r="AN26">
        <f t="shared" si="26"/>
        <v>21</v>
      </c>
      <c r="AO26">
        <f t="shared" si="27"/>
        <v>21</v>
      </c>
      <c r="AP26">
        <f t="shared" si="28"/>
        <v>21</v>
      </c>
      <c r="AQ26">
        <f t="shared" si="29"/>
        <v>12</v>
      </c>
      <c r="AR26">
        <f t="shared" si="30"/>
        <v>21</v>
      </c>
      <c r="AT26">
        <f t="shared" si="31"/>
        <v>2</v>
      </c>
    </row>
    <row r="27" spans="1:46" x14ac:dyDescent="0.2">
      <c r="A27">
        <v>10</v>
      </c>
      <c r="B27">
        <f>SUMPRODUCT(Random!$B27:$K27,$B$4:$K$4)</f>
        <v>1.2427490978</v>
      </c>
      <c r="C27">
        <f>SUMPRODUCT(Random!$B27:$K27,$B$5:$K$5)</f>
        <v>-0.98149066396395956</v>
      </c>
      <c r="D27">
        <f>SUMPRODUCT(Random!$B27:$K27,$B$6:$K$6)</f>
        <v>1.0923116790980698</v>
      </c>
      <c r="E27">
        <f>SUMPRODUCT(Random!$B27:$K27,$B$7:$K$7)</f>
        <v>-0.67953219458006586</v>
      </c>
      <c r="F27">
        <f>SUMPRODUCT(Random!$B27:$K27,$B$8:$K$8)</f>
        <v>0.10966454903147523</v>
      </c>
      <c r="G27">
        <f>SUMPRODUCT(Random!$B27:$K27,$B$9:$K$9)</f>
        <v>1.6829944376290906</v>
      </c>
      <c r="H27">
        <f>SUMPRODUCT(Random!$B27:$K27,$B$10:$K$10)</f>
        <v>2.001879774485555</v>
      </c>
      <c r="I27">
        <f>SUMPRODUCT(Random!$B27:$K27,$B$11:$K$11)</f>
        <v>0.59812820114324061</v>
      </c>
      <c r="J27">
        <f>SUMPRODUCT(Random!$B27:$K27,$B$12:$K$12)</f>
        <v>1.4173732125187686</v>
      </c>
      <c r="K27">
        <f>SUMPRODUCT(Random!$B27:$K27,$B$13:$K$13)</f>
        <v>1.0848985699177742</v>
      </c>
      <c r="M27">
        <f t="shared" si="1"/>
        <v>0.89301984738690798</v>
      </c>
      <c r="N27">
        <f t="shared" si="2"/>
        <v>0.16317541805023264</v>
      </c>
      <c r="O27">
        <f t="shared" si="3"/>
        <v>0.86265193568827647</v>
      </c>
      <c r="P27">
        <f t="shared" si="4"/>
        <v>0.24840035788529613</v>
      </c>
      <c r="Q27">
        <f t="shared" si="5"/>
        <v>0.54366229171675362</v>
      </c>
      <c r="R27">
        <f t="shared" si="6"/>
        <v>0.95381191588842917</v>
      </c>
      <c r="S27">
        <f t="shared" si="7"/>
        <v>0.97735116829248414</v>
      </c>
      <c r="T27">
        <f t="shared" si="8"/>
        <v>0.7251228028037493</v>
      </c>
      <c r="U27">
        <f t="shared" si="9"/>
        <v>0.92181307987246408</v>
      </c>
      <c r="V27">
        <f t="shared" si="10"/>
        <v>0.86101670927182783</v>
      </c>
      <c r="X27">
        <f t="shared" si="11"/>
        <v>54.752639541260066</v>
      </c>
      <c r="Y27">
        <f t="shared" si="12"/>
        <v>4.3638438557812051</v>
      </c>
      <c r="Z27">
        <f t="shared" si="13"/>
        <v>48.631552254565648</v>
      </c>
      <c r="AA27">
        <f t="shared" si="14"/>
        <v>6.9950400749241091</v>
      </c>
      <c r="AB27">
        <f t="shared" si="15"/>
        <v>19.218124063934582</v>
      </c>
      <c r="AC27">
        <f t="shared" si="16"/>
        <v>75.32785866939038</v>
      </c>
      <c r="AD27">
        <f t="shared" si="17"/>
        <v>92.784467127057226</v>
      </c>
      <c r="AE27">
        <f t="shared" si="18"/>
        <v>31.635662389314291</v>
      </c>
      <c r="AF27">
        <f t="shared" si="19"/>
        <v>62.433326376355872</v>
      </c>
      <c r="AG27">
        <f t="shared" si="20"/>
        <v>48.341625313942927</v>
      </c>
      <c r="AI27">
        <f t="shared" si="21"/>
        <v>21</v>
      </c>
      <c r="AJ27">
        <f t="shared" si="22"/>
        <v>18</v>
      </c>
      <c r="AK27">
        <f t="shared" si="23"/>
        <v>21</v>
      </c>
      <c r="AL27">
        <f t="shared" si="24"/>
        <v>21</v>
      </c>
      <c r="AM27">
        <f t="shared" si="25"/>
        <v>21</v>
      </c>
      <c r="AN27">
        <f t="shared" si="26"/>
        <v>21</v>
      </c>
      <c r="AO27">
        <f t="shared" si="27"/>
        <v>21</v>
      </c>
      <c r="AP27">
        <f t="shared" si="28"/>
        <v>21</v>
      </c>
      <c r="AQ27">
        <f t="shared" si="29"/>
        <v>21</v>
      </c>
      <c r="AR27">
        <f t="shared" si="30"/>
        <v>21</v>
      </c>
      <c r="AT27">
        <f t="shared" si="31"/>
        <v>1</v>
      </c>
    </row>
    <row r="28" spans="1:46" x14ac:dyDescent="0.2">
      <c r="A28">
        <v>11</v>
      </c>
      <c r="B28">
        <f>SUMPRODUCT(Random!$B28:$K28,$B$4:$K$4)</f>
        <v>-0.36636516520000001</v>
      </c>
      <c r="C28">
        <f>SUMPRODUCT(Random!$B28:$K28,$B$5:$K$5)</f>
        <v>0.55164957547875582</v>
      </c>
      <c r="D28">
        <f>SUMPRODUCT(Random!$B28:$K28,$B$6:$K$6)</f>
        <v>0.82970937222504793</v>
      </c>
      <c r="E28">
        <f>SUMPRODUCT(Random!$B28:$K28,$B$7:$K$7)</f>
        <v>-0.12008925051877106</v>
      </c>
      <c r="F28">
        <f>SUMPRODUCT(Random!$B28:$K28,$B$8:$K$8)</f>
        <v>1.1141976849361657</v>
      </c>
      <c r="G28">
        <f>SUMPRODUCT(Random!$B28:$K28,$B$9:$K$9)</f>
        <v>2.3038175127728238</v>
      </c>
      <c r="H28">
        <f>SUMPRODUCT(Random!$B28:$K28,$B$10:$K$10)</f>
        <v>-0.16050309975235871</v>
      </c>
      <c r="I28">
        <f>SUMPRODUCT(Random!$B28:$K28,$B$11:$K$11)</f>
        <v>0.66320194358659013</v>
      </c>
      <c r="J28">
        <f>SUMPRODUCT(Random!$B28:$K28,$B$12:$K$12)</f>
        <v>-0.43753034604948304</v>
      </c>
      <c r="K28">
        <f>SUMPRODUCT(Random!$B28:$K28,$B$13:$K$13)</f>
        <v>0.49609052919060237</v>
      </c>
      <c r="M28">
        <f t="shared" si="1"/>
        <v>0.35704630481051103</v>
      </c>
      <c r="N28">
        <f t="shared" si="2"/>
        <v>0.70940576818101597</v>
      </c>
      <c r="O28">
        <f t="shared" si="3"/>
        <v>0.79664843939475649</v>
      </c>
      <c r="P28">
        <f t="shared" si="4"/>
        <v>0.45220622380438719</v>
      </c>
      <c r="Q28">
        <f t="shared" si="5"/>
        <v>0.86740280580549545</v>
      </c>
      <c r="R28">
        <f t="shared" si="6"/>
        <v>0.98938355518764098</v>
      </c>
      <c r="S28">
        <f t="shared" si="7"/>
        <v>0.43624239001688625</v>
      </c>
      <c r="T28">
        <f t="shared" si="8"/>
        <v>0.74639938655840554</v>
      </c>
      <c r="U28">
        <f t="shared" si="9"/>
        <v>0.33086338669027804</v>
      </c>
      <c r="V28">
        <f t="shared" si="10"/>
        <v>0.6900847295520498</v>
      </c>
      <c r="X28">
        <f t="shared" si="11"/>
        <v>10.819720501913938</v>
      </c>
      <c r="Y28">
        <f t="shared" si="12"/>
        <v>30.273566781304297</v>
      </c>
      <c r="Z28">
        <f t="shared" si="13"/>
        <v>39.018646464942414</v>
      </c>
      <c r="AA28">
        <f t="shared" si="14"/>
        <v>14.743434041981025</v>
      </c>
      <c r="AB28">
        <f t="shared" si="15"/>
        <v>49.493891347531353</v>
      </c>
      <c r="AC28">
        <f t="shared" si="16"/>
        <v>111.34563942950314</v>
      </c>
      <c r="AD28">
        <f t="shared" si="17"/>
        <v>14.039757148822824</v>
      </c>
      <c r="AE28">
        <f t="shared" si="18"/>
        <v>33.609201451621864</v>
      </c>
      <c r="AF28">
        <f t="shared" si="19"/>
        <v>9.8419256377929027</v>
      </c>
      <c r="AG28">
        <f t="shared" si="20"/>
        <v>28.696695341928049</v>
      </c>
      <c r="AI28">
        <f t="shared" si="21"/>
        <v>21</v>
      </c>
      <c r="AJ28">
        <f t="shared" si="22"/>
        <v>21</v>
      </c>
      <c r="AK28">
        <f t="shared" si="23"/>
        <v>21</v>
      </c>
      <c r="AL28">
        <f t="shared" si="24"/>
        <v>21</v>
      </c>
      <c r="AM28">
        <f t="shared" si="25"/>
        <v>21</v>
      </c>
      <c r="AN28">
        <f t="shared" si="26"/>
        <v>21</v>
      </c>
      <c r="AO28">
        <f t="shared" si="27"/>
        <v>21</v>
      </c>
      <c r="AP28">
        <f t="shared" si="28"/>
        <v>21</v>
      </c>
      <c r="AQ28">
        <f t="shared" si="29"/>
        <v>21</v>
      </c>
      <c r="AR28">
        <f t="shared" si="30"/>
        <v>21</v>
      </c>
      <c r="AT28">
        <f t="shared" si="31"/>
        <v>0</v>
      </c>
    </row>
    <row r="29" spans="1:46" x14ac:dyDescent="0.2">
      <c r="A29">
        <v>12</v>
      </c>
      <c r="B29">
        <f>SUMPRODUCT(Random!$B29:$K29,$B$4:$K$4)</f>
        <v>0.99133785910000005</v>
      </c>
      <c r="C29">
        <f>SUMPRODUCT(Random!$B29:$K29,$B$5:$K$5)</f>
        <v>0.71200016019581025</v>
      </c>
      <c r="D29">
        <f>SUMPRODUCT(Random!$B29:$K29,$B$6:$K$6)</f>
        <v>-0.27248138511185227</v>
      </c>
      <c r="E29">
        <f>SUMPRODUCT(Random!$B29:$K29,$B$7:$K$7)</f>
        <v>3.612862485829843E-3</v>
      </c>
      <c r="F29">
        <f>SUMPRODUCT(Random!$B29:$K29,$B$8:$K$8)</f>
        <v>1.6503255862298634</v>
      </c>
      <c r="G29">
        <f>SUMPRODUCT(Random!$B29:$K29,$B$9:$K$9)</f>
        <v>1.5415735304781784</v>
      </c>
      <c r="H29">
        <f>SUMPRODUCT(Random!$B29:$K29,$B$10:$K$10)</f>
        <v>0.49146657797788962</v>
      </c>
      <c r="I29">
        <f>SUMPRODUCT(Random!$B29:$K29,$B$11:$K$11)</f>
        <v>-0.48240187748700719</v>
      </c>
      <c r="J29">
        <f>SUMPRODUCT(Random!$B29:$K29,$B$12:$K$12)</f>
        <v>-7.3073471762359787E-2</v>
      </c>
      <c r="K29">
        <f>SUMPRODUCT(Random!$B29:$K29,$B$13:$K$13)</f>
        <v>-1.5878721154295925</v>
      </c>
      <c r="M29">
        <f t="shared" si="1"/>
        <v>0.83923968381622893</v>
      </c>
      <c r="N29">
        <f t="shared" si="2"/>
        <v>0.76176766158920484</v>
      </c>
      <c r="O29">
        <f t="shared" si="3"/>
        <v>0.3926259512525655</v>
      </c>
      <c r="P29">
        <f t="shared" si="4"/>
        <v>0.50144132046333434</v>
      </c>
      <c r="Q29">
        <f t="shared" si="5"/>
        <v>0.95056181907499426</v>
      </c>
      <c r="R29">
        <f t="shared" si="6"/>
        <v>0.93841136905410316</v>
      </c>
      <c r="S29">
        <f t="shared" si="7"/>
        <v>0.68845175742779818</v>
      </c>
      <c r="T29">
        <f t="shared" si="8"/>
        <v>0.31476024382878265</v>
      </c>
      <c r="U29">
        <f t="shared" si="9"/>
        <v>0.47087382583727427</v>
      </c>
      <c r="V29">
        <f t="shared" si="10"/>
        <v>5.6157630036631302E-2</v>
      </c>
      <c r="X29">
        <f t="shared" si="11"/>
        <v>44.775880357582437</v>
      </c>
      <c r="Y29">
        <f t="shared" si="12"/>
        <v>35.140587483389368</v>
      </c>
      <c r="Z29">
        <f t="shared" si="13"/>
        <v>12.214259942149477</v>
      </c>
      <c r="AA29">
        <f t="shared" si="14"/>
        <v>17.05046488976577</v>
      </c>
      <c r="AB29">
        <f t="shared" si="15"/>
        <v>73.662061235289158</v>
      </c>
      <c r="AC29">
        <f t="shared" si="16"/>
        <v>68.278829116496013</v>
      </c>
      <c r="AD29">
        <f t="shared" si="17"/>
        <v>28.567959371669367</v>
      </c>
      <c r="AE29">
        <f t="shared" si="18"/>
        <v>9.2593832661005635</v>
      </c>
      <c r="AF29">
        <f t="shared" si="19"/>
        <v>15.592779543458052</v>
      </c>
      <c r="AG29">
        <f t="shared" si="20"/>
        <v>1.4158080326487033</v>
      </c>
      <c r="AI29">
        <f t="shared" si="21"/>
        <v>21</v>
      </c>
      <c r="AJ29">
        <f t="shared" si="22"/>
        <v>21</v>
      </c>
      <c r="AK29">
        <f t="shared" si="23"/>
        <v>21</v>
      </c>
      <c r="AL29">
        <f t="shared" si="24"/>
        <v>21</v>
      </c>
      <c r="AM29">
        <f t="shared" si="25"/>
        <v>21</v>
      </c>
      <c r="AN29">
        <f t="shared" si="26"/>
        <v>21</v>
      </c>
      <c r="AO29">
        <f t="shared" si="27"/>
        <v>21</v>
      </c>
      <c r="AP29">
        <f t="shared" si="28"/>
        <v>21</v>
      </c>
      <c r="AQ29">
        <f t="shared" si="29"/>
        <v>21</v>
      </c>
      <c r="AR29">
        <f t="shared" si="30"/>
        <v>6</v>
      </c>
      <c r="AT29">
        <f t="shared" si="31"/>
        <v>1</v>
      </c>
    </row>
    <row r="30" spans="1:46" x14ac:dyDescent="0.2">
      <c r="A30">
        <v>13</v>
      </c>
      <c r="B30">
        <f>SUMPRODUCT(Random!$B30:$K30,$B$4:$K$4)</f>
        <v>-0.32968796350000001</v>
      </c>
      <c r="C30">
        <f>SUMPRODUCT(Random!$B30:$K30,$B$5:$K$5)</f>
        <v>0.8626900148993949</v>
      </c>
      <c r="D30">
        <f>SUMPRODUCT(Random!$B30:$K30,$B$6:$K$6)</f>
        <v>0.26400065112925869</v>
      </c>
      <c r="E30">
        <f>SUMPRODUCT(Random!$B30:$K30,$B$7:$K$7)</f>
        <v>1.3823864489010604</v>
      </c>
      <c r="F30">
        <f>SUMPRODUCT(Random!$B30:$K30,$B$8:$K$8)</f>
        <v>0.35446968506799398</v>
      </c>
      <c r="G30">
        <f>SUMPRODUCT(Random!$B30:$K30,$B$9:$K$9)</f>
        <v>0.26965879642947876</v>
      </c>
      <c r="H30">
        <f>SUMPRODUCT(Random!$B30:$K30,$B$10:$K$10)</f>
        <v>2.8523245044413916</v>
      </c>
      <c r="I30">
        <f>SUMPRODUCT(Random!$B30:$K30,$B$11:$K$11)</f>
        <v>-0.3885847047613501</v>
      </c>
      <c r="J30">
        <f>SUMPRODUCT(Random!$B30:$K30,$B$12:$K$12)</f>
        <v>0.21956749869864367</v>
      </c>
      <c r="K30">
        <f>SUMPRODUCT(Random!$B30:$K30,$B$13:$K$13)</f>
        <v>-0.7299747295082053</v>
      </c>
      <c r="M30">
        <f t="shared" si="1"/>
        <v>0.37081787472800753</v>
      </c>
      <c r="N30">
        <f t="shared" si="2"/>
        <v>0.80584603810589062</v>
      </c>
      <c r="O30">
        <f t="shared" si="3"/>
        <v>0.60411029149107109</v>
      </c>
      <c r="P30">
        <f t="shared" si="4"/>
        <v>0.91657346265826223</v>
      </c>
      <c r="Q30">
        <f t="shared" si="5"/>
        <v>0.63850654055489287</v>
      </c>
      <c r="R30">
        <f t="shared" si="6"/>
        <v>0.60628861888129815</v>
      </c>
      <c r="S30">
        <f t="shared" si="7"/>
        <v>0.99782996150566994</v>
      </c>
      <c r="T30">
        <f t="shared" si="8"/>
        <v>0.34879169156120549</v>
      </c>
      <c r="U30">
        <f t="shared" si="9"/>
        <v>0.58689599700826989</v>
      </c>
      <c r="V30">
        <f t="shared" si="10"/>
        <v>0.23270281572709253</v>
      </c>
      <c r="X30">
        <f t="shared" si="11"/>
        <v>11.350119520257037</v>
      </c>
      <c r="Y30">
        <f t="shared" si="12"/>
        <v>40.152467705684955</v>
      </c>
      <c r="Z30">
        <f t="shared" si="13"/>
        <v>22.69902858191838</v>
      </c>
      <c r="AA30">
        <f t="shared" si="14"/>
        <v>60.844377053939311</v>
      </c>
      <c r="AB30">
        <f t="shared" si="15"/>
        <v>24.925566286659603</v>
      </c>
      <c r="AC30">
        <f t="shared" si="16"/>
        <v>22.834189860283459</v>
      </c>
      <c r="AD30">
        <f t="shared" si="17"/>
        <v>150.23789122360023</v>
      </c>
      <c r="AE30">
        <f t="shared" si="18"/>
        <v>10.507220697001699</v>
      </c>
      <c r="AF30">
        <f t="shared" si="19"/>
        <v>21.656362088336206</v>
      </c>
      <c r="AG30">
        <f t="shared" si="20"/>
        <v>6.4886856356290545</v>
      </c>
      <c r="AI30">
        <f t="shared" si="21"/>
        <v>21</v>
      </c>
      <c r="AJ30">
        <f t="shared" si="22"/>
        <v>21</v>
      </c>
      <c r="AK30">
        <f t="shared" si="23"/>
        <v>21</v>
      </c>
      <c r="AL30">
        <f t="shared" si="24"/>
        <v>21</v>
      </c>
      <c r="AM30">
        <f t="shared" si="25"/>
        <v>21</v>
      </c>
      <c r="AN30">
        <f t="shared" si="26"/>
        <v>21</v>
      </c>
      <c r="AO30">
        <f t="shared" si="27"/>
        <v>21</v>
      </c>
      <c r="AP30">
        <f t="shared" si="28"/>
        <v>21</v>
      </c>
      <c r="AQ30">
        <f t="shared" si="29"/>
        <v>21</v>
      </c>
      <c r="AR30">
        <f t="shared" si="30"/>
        <v>21</v>
      </c>
      <c r="AT30">
        <f t="shared" si="31"/>
        <v>0</v>
      </c>
    </row>
    <row r="31" spans="1:46" x14ac:dyDescent="0.2">
      <c r="A31">
        <v>14</v>
      </c>
      <c r="B31">
        <f>SUMPRODUCT(Random!$B31:$K31,$B$4:$K$4)</f>
        <v>0.6501935687</v>
      </c>
      <c r="C31">
        <f>SUMPRODUCT(Random!$B31:$K31,$B$5:$K$5)</f>
        <v>-0.62747384786464977</v>
      </c>
      <c r="D31">
        <f>SUMPRODUCT(Random!$B31:$K31,$B$6:$K$6)</f>
        <v>-0.84866695295888139</v>
      </c>
      <c r="E31">
        <f>SUMPRODUCT(Random!$B31:$K31,$B$7:$K$7)</f>
        <v>-1.7442945610883946</v>
      </c>
      <c r="F31">
        <f>SUMPRODUCT(Random!$B31:$K31,$B$8:$K$8)</f>
        <v>0.42395839192073526</v>
      </c>
      <c r="G31">
        <f>SUMPRODUCT(Random!$B31:$K31,$B$9:$K$9)</f>
        <v>0.36667386169552429</v>
      </c>
      <c r="H31">
        <f>SUMPRODUCT(Random!$B31:$K31,$B$10:$K$10)</f>
        <v>-0.60672386077610585</v>
      </c>
      <c r="I31">
        <f>SUMPRODUCT(Random!$B31:$K31,$B$11:$K$11)</f>
        <v>0.55275952795769934</v>
      </c>
      <c r="J31">
        <f>SUMPRODUCT(Random!$B31:$K31,$B$12:$K$12)</f>
        <v>0.3399424262800308</v>
      </c>
      <c r="K31">
        <f>SUMPRODUCT(Random!$B31:$K31,$B$13:$K$13)</f>
        <v>0.51655432667216428</v>
      </c>
      <c r="M31">
        <f t="shared" si="1"/>
        <v>0.74221640260075161</v>
      </c>
      <c r="N31">
        <f t="shared" si="2"/>
        <v>0.26517433684112846</v>
      </c>
      <c r="O31">
        <f t="shared" si="3"/>
        <v>0.19803331996493698</v>
      </c>
      <c r="P31">
        <f t="shared" si="4"/>
        <v>4.0553869783765635E-2</v>
      </c>
      <c r="Q31">
        <f t="shared" si="5"/>
        <v>0.66420192097574304</v>
      </c>
      <c r="R31">
        <f t="shared" si="6"/>
        <v>0.64306884704794431</v>
      </c>
      <c r="S31">
        <f t="shared" si="7"/>
        <v>0.27201709222864834</v>
      </c>
      <c r="T31">
        <f t="shared" si="8"/>
        <v>0.70978595736418293</v>
      </c>
      <c r="U31">
        <f t="shared" si="9"/>
        <v>0.63305005717874485</v>
      </c>
      <c r="V31">
        <f t="shared" si="10"/>
        <v>0.6972663470743401</v>
      </c>
      <c r="X31">
        <f t="shared" si="11"/>
        <v>33.208441471972201</v>
      </c>
      <c r="Y31">
        <f t="shared" si="12"/>
        <v>7.5479408712439771</v>
      </c>
      <c r="Z31">
        <f t="shared" si="13"/>
        <v>5.4061106191204722</v>
      </c>
      <c r="AA31">
        <f t="shared" si="14"/>
        <v>1.0141373344582441</v>
      </c>
      <c r="AB31">
        <f t="shared" si="15"/>
        <v>26.731796615386585</v>
      </c>
      <c r="AC31">
        <f t="shared" si="16"/>
        <v>25.236698421554419</v>
      </c>
      <c r="AD31">
        <f t="shared" si="17"/>
        <v>7.7771239041149745</v>
      </c>
      <c r="AE31">
        <f t="shared" si="18"/>
        <v>30.305637064815308</v>
      </c>
      <c r="AF31">
        <f t="shared" si="19"/>
        <v>24.558570633173336</v>
      </c>
      <c r="AG31">
        <f t="shared" si="20"/>
        <v>29.271031642141111</v>
      </c>
      <c r="AI31">
        <f t="shared" si="21"/>
        <v>21</v>
      </c>
      <c r="AJ31">
        <f t="shared" si="22"/>
        <v>21</v>
      </c>
      <c r="AK31">
        <f t="shared" si="23"/>
        <v>21</v>
      </c>
      <c r="AL31">
        <f t="shared" si="24"/>
        <v>5</v>
      </c>
      <c r="AM31">
        <f t="shared" si="25"/>
        <v>21</v>
      </c>
      <c r="AN31">
        <f t="shared" si="26"/>
        <v>21</v>
      </c>
      <c r="AO31">
        <f t="shared" si="27"/>
        <v>21</v>
      </c>
      <c r="AP31">
        <f t="shared" si="28"/>
        <v>21</v>
      </c>
      <c r="AQ31">
        <f t="shared" si="29"/>
        <v>21</v>
      </c>
      <c r="AR31">
        <f t="shared" si="30"/>
        <v>21</v>
      </c>
      <c r="AT31">
        <f t="shared" si="31"/>
        <v>1</v>
      </c>
    </row>
    <row r="32" spans="1:46" x14ac:dyDescent="0.2">
      <c r="A32">
        <v>15</v>
      </c>
      <c r="B32">
        <f>SUMPRODUCT(Random!$B32:$K32,$B$4:$K$4)</f>
        <v>1.0594471999999999</v>
      </c>
      <c r="C32">
        <f>SUMPRODUCT(Random!$B32:$K32,$B$5:$K$5)</f>
        <v>0.51979451594575399</v>
      </c>
      <c r="D32">
        <f>SUMPRODUCT(Random!$B32:$K32,$B$6:$K$6)</f>
        <v>0.75361847460420284</v>
      </c>
      <c r="E32">
        <f>SUMPRODUCT(Random!$B32:$K32,$B$7:$K$7)</f>
        <v>0.66498830178018498</v>
      </c>
      <c r="F32">
        <f>SUMPRODUCT(Random!$B32:$K32,$B$8:$K$8)</f>
        <v>1.1812766872230411</v>
      </c>
      <c r="G32">
        <f>SUMPRODUCT(Random!$B32:$K32,$B$9:$K$9)</f>
        <v>1.0522517188285014</v>
      </c>
      <c r="H32">
        <f>SUMPRODUCT(Random!$B32:$K32,$B$10:$K$10)</f>
        <v>-0.57737966193584989</v>
      </c>
      <c r="I32">
        <f>SUMPRODUCT(Random!$B32:$K32,$B$11:$K$11)</f>
        <v>-0.40148035305409246</v>
      </c>
      <c r="J32">
        <f>SUMPRODUCT(Random!$B32:$K32,$B$12:$K$12)</f>
        <v>-0.46376255702516322</v>
      </c>
      <c r="K32">
        <f>SUMPRODUCT(Random!$B32:$K32,$B$13:$K$13)</f>
        <v>0.51967903578305807</v>
      </c>
      <c r="M32">
        <f t="shared" si="1"/>
        <v>0.85530191828114277</v>
      </c>
      <c r="N32">
        <f t="shared" si="2"/>
        <v>0.6983965989731985</v>
      </c>
      <c r="O32">
        <f t="shared" si="3"/>
        <v>0.77446082614973877</v>
      </c>
      <c r="P32">
        <f t="shared" si="4"/>
        <v>0.74697101232561858</v>
      </c>
      <c r="Q32">
        <f t="shared" si="5"/>
        <v>0.88125358733708048</v>
      </c>
      <c r="R32">
        <f t="shared" si="6"/>
        <v>0.85365796169647123</v>
      </c>
      <c r="S32">
        <f t="shared" si="7"/>
        <v>0.28184150505710914</v>
      </c>
      <c r="T32">
        <f t="shared" si="8"/>
        <v>0.34403325013868602</v>
      </c>
      <c r="U32">
        <f t="shared" si="9"/>
        <v>0.32140893614530752</v>
      </c>
      <c r="V32">
        <f t="shared" si="10"/>
        <v>0.6983563494937044</v>
      </c>
      <c r="X32">
        <f t="shared" si="11"/>
        <v>47.354518687877956</v>
      </c>
      <c r="Y32">
        <f t="shared" si="12"/>
        <v>29.36266050653423</v>
      </c>
      <c r="Z32">
        <f t="shared" si="13"/>
        <v>36.48183859392784</v>
      </c>
      <c r="AA32">
        <f t="shared" si="14"/>
        <v>33.664480072084004</v>
      </c>
      <c r="AB32">
        <f t="shared" si="15"/>
        <v>52.196495313838852</v>
      </c>
      <c r="AC32">
        <f t="shared" si="16"/>
        <v>47.077774902031166</v>
      </c>
      <c r="AD32">
        <f t="shared" si="17"/>
        <v>8.1099660401070768</v>
      </c>
      <c r="AE32">
        <f t="shared" si="18"/>
        <v>10.328872522395852</v>
      </c>
      <c r="AF32">
        <f t="shared" si="19"/>
        <v>9.4982276044377016</v>
      </c>
      <c r="AG32">
        <f t="shared" si="20"/>
        <v>29.359391612543412</v>
      </c>
      <c r="AI32">
        <f t="shared" si="21"/>
        <v>21</v>
      </c>
      <c r="AJ32">
        <f t="shared" si="22"/>
        <v>21</v>
      </c>
      <c r="AK32">
        <f t="shared" si="23"/>
        <v>21</v>
      </c>
      <c r="AL32">
        <f t="shared" si="24"/>
        <v>21</v>
      </c>
      <c r="AM32">
        <f t="shared" si="25"/>
        <v>21</v>
      </c>
      <c r="AN32">
        <f t="shared" si="26"/>
        <v>21</v>
      </c>
      <c r="AO32">
        <f t="shared" si="27"/>
        <v>21</v>
      </c>
      <c r="AP32">
        <f t="shared" si="28"/>
        <v>21</v>
      </c>
      <c r="AQ32">
        <f t="shared" si="29"/>
        <v>21</v>
      </c>
      <c r="AR32">
        <f t="shared" si="30"/>
        <v>21</v>
      </c>
      <c r="AT32">
        <f t="shared" si="31"/>
        <v>0</v>
      </c>
    </row>
    <row r="33" spans="1:46" x14ac:dyDescent="0.2">
      <c r="A33">
        <v>16</v>
      </c>
      <c r="B33">
        <f>SUMPRODUCT(Random!$B33:$K33,$B$4:$K$4)</f>
        <v>9.3579282200000002E-2</v>
      </c>
      <c r="C33">
        <f>SUMPRODUCT(Random!$B33:$K33,$B$5:$K$5)</f>
        <v>6.1414710267883962E-2</v>
      </c>
      <c r="D33">
        <f>SUMPRODUCT(Random!$B33:$K33,$B$6:$K$6)</f>
        <v>-0.49363117572016202</v>
      </c>
      <c r="E33">
        <f>SUMPRODUCT(Random!$B33:$K33,$B$7:$K$7)</f>
        <v>-0.95074640429036494</v>
      </c>
      <c r="F33">
        <f>SUMPRODUCT(Random!$B33:$K33,$B$8:$K$8)</f>
        <v>-0.56077319905229628</v>
      </c>
      <c r="G33">
        <f>SUMPRODUCT(Random!$B33:$K33,$B$9:$K$9)</f>
        <v>-0.87831087565023691</v>
      </c>
      <c r="H33">
        <f>SUMPRODUCT(Random!$B33:$K33,$B$10:$K$10)</f>
        <v>0.68085452979202055</v>
      </c>
      <c r="I33">
        <f>SUMPRODUCT(Random!$B33:$K33,$B$11:$K$11)</f>
        <v>0.62010292281750812</v>
      </c>
      <c r="J33">
        <f>SUMPRODUCT(Random!$B33:$K33,$B$12:$K$12)</f>
        <v>-1.1281452454779162</v>
      </c>
      <c r="K33">
        <f>SUMPRODUCT(Random!$B33:$K33,$B$13:$K$13)</f>
        <v>0.75422978544374941</v>
      </c>
      <c r="M33">
        <f t="shared" si="1"/>
        <v>0.53727831610427446</v>
      </c>
      <c r="N33">
        <f t="shared" si="2"/>
        <v>0.52448553131279985</v>
      </c>
      <c r="O33">
        <f t="shared" si="3"/>
        <v>0.31078333963697113</v>
      </c>
      <c r="P33">
        <f t="shared" si="4"/>
        <v>0.17086656277251686</v>
      </c>
      <c r="Q33">
        <f t="shared" si="5"/>
        <v>0.28747607967561556</v>
      </c>
      <c r="R33">
        <f t="shared" si="6"/>
        <v>0.18988751769546175</v>
      </c>
      <c r="S33">
        <f t="shared" si="7"/>
        <v>0.75201822899815607</v>
      </c>
      <c r="T33">
        <f t="shared" si="8"/>
        <v>0.73240498599070614</v>
      </c>
      <c r="U33">
        <f t="shared" si="9"/>
        <v>0.1296292917837234</v>
      </c>
      <c r="V33">
        <f t="shared" si="10"/>
        <v>0.7746443723176315</v>
      </c>
      <c r="X33">
        <f t="shared" si="11"/>
        <v>18.877801768148803</v>
      </c>
      <c r="Y33">
        <f t="shared" si="12"/>
        <v>18.209741533489638</v>
      </c>
      <c r="Z33">
        <f t="shared" si="13"/>
        <v>9.1176241022463547</v>
      </c>
      <c r="AA33">
        <f t="shared" si="14"/>
        <v>4.5900298926630745</v>
      </c>
      <c r="AB33">
        <f t="shared" si="15"/>
        <v>8.302920986616499</v>
      </c>
      <c r="AC33">
        <f t="shared" si="16"/>
        <v>5.1585469154296417</v>
      </c>
      <c r="AD33">
        <f t="shared" si="17"/>
        <v>34.15805758465951</v>
      </c>
      <c r="AE33">
        <f t="shared" si="18"/>
        <v>32.293389841591484</v>
      </c>
      <c r="AF33">
        <f t="shared" si="19"/>
        <v>3.4010111049821798</v>
      </c>
      <c r="AG33">
        <f t="shared" si="20"/>
        <v>36.50178230128661</v>
      </c>
      <c r="AI33">
        <f t="shared" si="21"/>
        <v>21</v>
      </c>
      <c r="AJ33">
        <f t="shared" si="22"/>
        <v>21</v>
      </c>
      <c r="AK33">
        <f t="shared" si="23"/>
        <v>21</v>
      </c>
      <c r="AL33">
        <f t="shared" si="24"/>
        <v>19</v>
      </c>
      <c r="AM33">
        <f t="shared" si="25"/>
        <v>21</v>
      </c>
      <c r="AN33">
        <f t="shared" si="26"/>
        <v>21</v>
      </c>
      <c r="AO33">
        <f t="shared" si="27"/>
        <v>21</v>
      </c>
      <c r="AP33">
        <f t="shared" si="28"/>
        <v>21</v>
      </c>
      <c r="AQ33">
        <f t="shared" si="29"/>
        <v>14</v>
      </c>
      <c r="AR33">
        <f t="shared" si="30"/>
        <v>21</v>
      </c>
      <c r="AT33">
        <f t="shared" si="31"/>
        <v>2</v>
      </c>
    </row>
    <row r="34" spans="1:46" x14ac:dyDescent="0.2">
      <c r="A34">
        <v>17</v>
      </c>
      <c r="B34">
        <f>SUMPRODUCT(Random!$B34:$K34,$B$4:$K$4)</f>
        <v>-0.57871988460000001</v>
      </c>
      <c r="C34">
        <f>SUMPRODUCT(Random!$B34:$K34,$B$5:$K$5)</f>
        <v>0.67861362205861875</v>
      </c>
      <c r="D34">
        <f>SUMPRODUCT(Random!$B34:$K34,$B$6:$K$6)</f>
        <v>-0.8925374256970745</v>
      </c>
      <c r="E34">
        <f>SUMPRODUCT(Random!$B34:$K34,$B$7:$K$7)</f>
        <v>0.13762945539291493</v>
      </c>
      <c r="F34">
        <f>SUMPRODUCT(Random!$B34:$K34,$B$8:$K$8)</f>
        <v>-0.70663177550749623</v>
      </c>
      <c r="G34">
        <f>SUMPRODUCT(Random!$B34:$K34,$B$9:$K$9)</f>
        <v>-0.22055720007014004</v>
      </c>
      <c r="H34">
        <f>SUMPRODUCT(Random!$B34:$K34,$B$10:$K$10)</f>
        <v>-0.70898752879175742</v>
      </c>
      <c r="I34">
        <f>SUMPRODUCT(Random!$B34:$K34,$B$11:$K$11)</f>
        <v>-0.75709503876514117</v>
      </c>
      <c r="J34">
        <f>SUMPRODUCT(Random!$B34:$K34,$B$12:$K$12)</f>
        <v>0.22370534239547818</v>
      </c>
      <c r="K34">
        <f>SUMPRODUCT(Random!$B34:$K34,$B$13:$K$13)</f>
        <v>0.4116464299348766</v>
      </c>
      <c r="M34">
        <f t="shared" si="1"/>
        <v>0.28138909829415415</v>
      </c>
      <c r="N34">
        <f t="shared" si="2"/>
        <v>0.75130864530660602</v>
      </c>
      <c r="O34">
        <f t="shared" si="3"/>
        <v>0.18605247095665389</v>
      </c>
      <c r="P34">
        <f t="shared" si="4"/>
        <v>0.55473336249324956</v>
      </c>
      <c r="Q34">
        <f t="shared" si="5"/>
        <v>0.23989766850634892</v>
      </c>
      <c r="R34">
        <f t="shared" si="6"/>
        <v>0.41271861485961597</v>
      </c>
      <c r="S34">
        <f t="shared" si="7"/>
        <v>0.2391661080085461</v>
      </c>
      <c r="T34">
        <f t="shared" si="8"/>
        <v>0.22449646308038559</v>
      </c>
      <c r="U34">
        <f t="shared" si="9"/>
        <v>0.58850670566715424</v>
      </c>
      <c r="V34">
        <f t="shared" si="10"/>
        <v>0.6597007024888879</v>
      </c>
      <c r="X34">
        <f t="shared" si="11"/>
        <v>8.0945391704715508</v>
      </c>
      <c r="Y34">
        <f t="shared" si="12"/>
        <v>34.08806225955707</v>
      </c>
      <c r="Z34">
        <f t="shared" si="13"/>
        <v>5.0428544247106508</v>
      </c>
      <c r="AA34">
        <f t="shared" si="14"/>
        <v>19.819756490485009</v>
      </c>
      <c r="AB34">
        <f t="shared" si="15"/>
        <v>6.7194709932053289</v>
      </c>
      <c r="AC34">
        <f t="shared" si="16"/>
        <v>13.038344129641436</v>
      </c>
      <c r="AD34">
        <f t="shared" si="17"/>
        <v>6.6959055803707432</v>
      </c>
      <c r="AE34">
        <f t="shared" si="18"/>
        <v>6.2280821537276063</v>
      </c>
      <c r="AF34">
        <f t="shared" si="19"/>
        <v>21.752061972979867</v>
      </c>
      <c r="AG34">
        <f t="shared" si="20"/>
        <v>26.405612329032202</v>
      </c>
      <c r="AI34">
        <f t="shared" si="21"/>
        <v>21</v>
      </c>
      <c r="AJ34">
        <f t="shared" si="22"/>
        <v>21</v>
      </c>
      <c r="AK34">
        <f t="shared" si="23"/>
        <v>21</v>
      </c>
      <c r="AL34">
        <f t="shared" si="24"/>
        <v>21</v>
      </c>
      <c r="AM34">
        <f t="shared" si="25"/>
        <v>21</v>
      </c>
      <c r="AN34">
        <f t="shared" si="26"/>
        <v>21</v>
      </c>
      <c r="AO34">
        <f t="shared" si="27"/>
        <v>21</v>
      </c>
      <c r="AP34">
        <f t="shared" si="28"/>
        <v>21</v>
      </c>
      <c r="AQ34">
        <f t="shared" si="29"/>
        <v>21</v>
      </c>
      <c r="AR34">
        <f t="shared" si="30"/>
        <v>21</v>
      </c>
      <c r="AT34">
        <f t="shared" si="31"/>
        <v>0</v>
      </c>
    </row>
    <row r="35" spans="1:46" x14ac:dyDescent="0.2">
      <c r="A35">
        <v>18</v>
      </c>
      <c r="B35">
        <f>SUMPRODUCT(Random!$B35:$K35,$B$4:$K$4)</f>
        <v>-1.0862176139999999</v>
      </c>
      <c r="C35">
        <f>SUMPRODUCT(Random!$B35:$K35,$B$5:$K$5)</f>
        <v>-1.5521608456087743E-2</v>
      </c>
      <c r="D35">
        <f>SUMPRODUCT(Random!$B35:$K35,$B$6:$K$6)</f>
        <v>-0.61740742440708174</v>
      </c>
      <c r="E35">
        <f>SUMPRODUCT(Random!$B35:$K35,$B$7:$K$7)</f>
        <v>-7.5054462177843367E-2</v>
      </c>
      <c r="F35">
        <f>SUMPRODUCT(Random!$B35:$K35,$B$8:$K$8)</f>
        <v>-0.53840207277388785</v>
      </c>
      <c r="G35">
        <f>SUMPRODUCT(Random!$B35:$K35,$B$9:$K$9)</f>
        <v>1.041275254322922</v>
      </c>
      <c r="H35">
        <f>SUMPRODUCT(Random!$B35:$K35,$B$10:$K$10)</f>
        <v>-1.2099624217437164</v>
      </c>
      <c r="I35">
        <f>SUMPRODUCT(Random!$B35:$K35,$B$11:$K$11)</f>
        <v>0.81260117907515717</v>
      </c>
      <c r="J35">
        <f>SUMPRODUCT(Random!$B35:$K35,$B$12:$K$12)</f>
        <v>1.2944969408877016</v>
      </c>
      <c r="K35">
        <f>SUMPRODUCT(Random!$B35:$K35,$B$13:$K$13)</f>
        <v>0.39754860694089034</v>
      </c>
      <c r="M35">
        <f t="shared" si="1"/>
        <v>0.13869136311620123</v>
      </c>
      <c r="N35">
        <f t="shared" si="2"/>
        <v>0.49380802275689428</v>
      </c>
      <c r="O35">
        <f t="shared" si="3"/>
        <v>0.26848301308551908</v>
      </c>
      <c r="P35">
        <f t="shared" si="4"/>
        <v>0.47008568974802256</v>
      </c>
      <c r="Q35">
        <f t="shared" si="5"/>
        <v>0.29514974784308351</v>
      </c>
      <c r="R35">
        <f t="shared" si="6"/>
        <v>0.85112609099031111</v>
      </c>
      <c r="S35">
        <f t="shared" si="7"/>
        <v>0.11314665637795548</v>
      </c>
      <c r="T35">
        <f t="shared" si="8"/>
        <v>0.79177662232895907</v>
      </c>
      <c r="U35">
        <f t="shared" si="9"/>
        <v>0.902253087364982</v>
      </c>
      <c r="V35">
        <f t="shared" si="10"/>
        <v>0.65451852489343798</v>
      </c>
      <c r="X35">
        <f t="shared" si="11"/>
        <v>3.6574003123062377</v>
      </c>
      <c r="Y35">
        <f t="shared" si="12"/>
        <v>16.678246322463419</v>
      </c>
      <c r="Z35">
        <f t="shared" si="13"/>
        <v>7.658489998745547</v>
      </c>
      <c r="AA35">
        <f t="shared" si="14"/>
        <v>15.556318884961605</v>
      </c>
      <c r="AB35">
        <f t="shared" si="15"/>
        <v>8.5681728962610055</v>
      </c>
      <c r="AC35">
        <f t="shared" si="16"/>
        <v>46.657582559297452</v>
      </c>
      <c r="AD35">
        <f t="shared" si="17"/>
        <v>2.9414449618653733</v>
      </c>
      <c r="AE35">
        <f t="shared" si="18"/>
        <v>38.438686371459532</v>
      </c>
      <c r="AF35">
        <f t="shared" si="19"/>
        <v>56.963744477456558</v>
      </c>
      <c r="AG35">
        <f t="shared" si="20"/>
        <v>26.035382820923097</v>
      </c>
      <c r="AI35">
        <f t="shared" si="21"/>
        <v>15</v>
      </c>
      <c r="AJ35">
        <f t="shared" si="22"/>
        <v>21</v>
      </c>
      <c r="AK35">
        <f t="shared" si="23"/>
        <v>21</v>
      </c>
      <c r="AL35">
        <f t="shared" si="24"/>
        <v>21</v>
      </c>
      <c r="AM35">
        <f t="shared" si="25"/>
        <v>21</v>
      </c>
      <c r="AN35">
        <f t="shared" si="26"/>
        <v>21</v>
      </c>
      <c r="AO35">
        <f t="shared" si="27"/>
        <v>12</v>
      </c>
      <c r="AP35">
        <f t="shared" si="28"/>
        <v>21</v>
      </c>
      <c r="AQ35">
        <f t="shared" si="29"/>
        <v>21</v>
      </c>
      <c r="AR35">
        <f t="shared" si="30"/>
        <v>21</v>
      </c>
      <c r="AT35">
        <f t="shared" si="31"/>
        <v>2</v>
      </c>
    </row>
    <row r="36" spans="1:46" x14ac:dyDescent="0.2">
      <c r="A36">
        <v>19</v>
      </c>
      <c r="B36">
        <f>SUMPRODUCT(Random!$B36:$K36,$B$4:$K$4)</f>
        <v>-0.66827074559999999</v>
      </c>
      <c r="C36">
        <f>SUMPRODUCT(Random!$B36:$K36,$B$5:$K$5)</f>
        <v>-0.24408924563632159</v>
      </c>
      <c r="D36">
        <f>SUMPRODUCT(Random!$B36:$K36,$B$6:$K$6)</f>
        <v>-0.74503695412503035</v>
      </c>
      <c r="E36">
        <f>SUMPRODUCT(Random!$B36:$K36,$B$7:$K$7)</f>
        <v>1.507763451367292</v>
      </c>
      <c r="F36">
        <f>SUMPRODUCT(Random!$B36:$K36,$B$8:$K$8)</f>
        <v>-8.0988596395155793E-2</v>
      </c>
      <c r="G36">
        <f>SUMPRODUCT(Random!$B36:$K36,$B$9:$K$9)</f>
        <v>-1.0167198979399394</v>
      </c>
      <c r="H36">
        <f>SUMPRODUCT(Random!$B36:$K36,$B$10:$K$10)</f>
        <v>0.55540988829169646</v>
      </c>
      <c r="I36">
        <f>SUMPRODUCT(Random!$B36:$K36,$B$11:$K$11)</f>
        <v>-0.35898938624318349</v>
      </c>
      <c r="J36">
        <f>SUMPRODUCT(Random!$B36:$K36,$B$12:$K$12)</f>
        <v>0.99373768709028987</v>
      </c>
      <c r="K36">
        <f>SUMPRODUCT(Random!$B36:$K36,$B$13:$K$13)</f>
        <v>-1.8279353128015242E-2</v>
      </c>
      <c r="M36">
        <f t="shared" si="1"/>
        <v>0.25198039184017884</v>
      </c>
      <c r="N36">
        <f t="shared" si="2"/>
        <v>0.40358085071387417</v>
      </c>
      <c r="O36">
        <f t="shared" si="3"/>
        <v>0.22812469015569833</v>
      </c>
      <c r="P36">
        <f t="shared" si="4"/>
        <v>0.93419246030032943</v>
      </c>
      <c r="Q36">
        <f t="shared" si="5"/>
        <v>0.46772551073548574</v>
      </c>
      <c r="R36">
        <f t="shared" si="6"/>
        <v>0.15464334860389123</v>
      </c>
      <c r="S36">
        <f t="shared" si="7"/>
        <v>0.71069283471595845</v>
      </c>
      <c r="T36">
        <f t="shared" si="8"/>
        <v>0.35980151466779964</v>
      </c>
      <c r="U36">
        <f t="shared" si="9"/>
        <v>0.83982470507758622</v>
      </c>
      <c r="V36">
        <f t="shared" si="10"/>
        <v>0.49270799926624909</v>
      </c>
      <c r="X36">
        <f t="shared" si="11"/>
        <v>7.1120015238300285</v>
      </c>
      <c r="Y36">
        <f t="shared" si="12"/>
        <v>12.660125859968588</v>
      </c>
      <c r="Z36">
        <f t="shared" si="13"/>
        <v>6.3429594950261228</v>
      </c>
      <c r="AA36">
        <f t="shared" si="14"/>
        <v>66.655754920640561</v>
      </c>
      <c r="AB36">
        <f t="shared" si="15"/>
        <v>15.447456030686094</v>
      </c>
      <c r="AC36">
        <f t="shared" si="16"/>
        <v>4.1153468856377922</v>
      </c>
      <c r="AD36">
        <f t="shared" si="17"/>
        <v>30.382305279849817</v>
      </c>
      <c r="AE36">
        <f t="shared" si="18"/>
        <v>10.924919828622564</v>
      </c>
      <c r="AF36">
        <f t="shared" si="19"/>
        <v>44.865188282232936</v>
      </c>
      <c r="AG36">
        <f t="shared" si="20"/>
        <v>16.625069667092532</v>
      </c>
      <c r="AI36">
        <f t="shared" si="21"/>
        <v>21</v>
      </c>
      <c r="AJ36">
        <f t="shared" si="22"/>
        <v>21</v>
      </c>
      <c r="AK36">
        <f t="shared" si="23"/>
        <v>21</v>
      </c>
      <c r="AL36">
        <f t="shared" si="24"/>
        <v>21</v>
      </c>
      <c r="AM36">
        <f t="shared" si="25"/>
        <v>21</v>
      </c>
      <c r="AN36">
        <f t="shared" si="26"/>
        <v>17</v>
      </c>
      <c r="AO36">
        <f t="shared" si="27"/>
        <v>21</v>
      </c>
      <c r="AP36">
        <f t="shared" si="28"/>
        <v>21</v>
      </c>
      <c r="AQ36">
        <f t="shared" si="29"/>
        <v>21</v>
      </c>
      <c r="AR36">
        <f t="shared" si="30"/>
        <v>21</v>
      </c>
      <c r="AT36">
        <f t="shared" si="31"/>
        <v>1</v>
      </c>
    </row>
    <row r="37" spans="1:46" x14ac:dyDescent="0.2">
      <c r="A37">
        <v>20</v>
      </c>
      <c r="B37">
        <f>SUMPRODUCT(Random!$B37:$K37,$B$4:$K$4)</f>
        <v>0.34588923490000001</v>
      </c>
      <c r="C37">
        <f>SUMPRODUCT(Random!$B37:$K37,$B$5:$K$5)</f>
        <v>-0.92026668370262266</v>
      </c>
      <c r="D37">
        <f>SUMPRODUCT(Random!$B37:$K37,$B$6:$K$6)</f>
        <v>-2.122505372353499</v>
      </c>
      <c r="E37">
        <f>SUMPRODUCT(Random!$B37:$K37,$B$7:$K$7)</f>
        <v>-0.15919724265851498</v>
      </c>
      <c r="F37">
        <f>SUMPRODUCT(Random!$B37:$K37,$B$8:$K$8)</f>
        <v>2.6465593952265554E-2</v>
      </c>
      <c r="G37">
        <f>SUMPRODUCT(Random!$B37:$K37,$B$9:$K$9)</f>
        <v>-0.21355040966337835</v>
      </c>
      <c r="H37">
        <f>SUMPRODUCT(Random!$B37:$K37,$B$10:$K$10)</f>
        <v>0.30213087371735953</v>
      </c>
      <c r="I37">
        <f>SUMPRODUCT(Random!$B37:$K37,$B$11:$K$11)</f>
        <v>-1.2107989583140153</v>
      </c>
      <c r="J37">
        <f>SUMPRODUCT(Random!$B37:$K37,$B$12:$K$12)</f>
        <v>0.31310731925536994</v>
      </c>
      <c r="K37">
        <f>SUMPRODUCT(Random!$B37:$K37,$B$13:$K$13)</f>
        <v>-0.38593644599448279</v>
      </c>
      <c r="M37">
        <f t="shared" si="1"/>
        <v>0.63528702040248619</v>
      </c>
      <c r="N37">
        <f t="shared" si="2"/>
        <v>0.17871670736429393</v>
      </c>
      <c r="O37">
        <f t="shared" si="3"/>
        <v>1.689766101538908E-2</v>
      </c>
      <c r="P37">
        <f t="shared" si="4"/>
        <v>0.43675673809961368</v>
      </c>
      <c r="Q37">
        <f t="shared" si="5"/>
        <v>0.5105570119852384</v>
      </c>
      <c r="R37">
        <f t="shared" si="6"/>
        <v>0.41544883727686999</v>
      </c>
      <c r="S37">
        <f t="shared" si="7"/>
        <v>0.61872385114092598</v>
      </c>
      <c r="T37">
        <f t="shared" si="8"/>
        <v>0.11298623226558117</v>
      </c>
      <c r="U37">
        <f t="shared" si="9"/>
        <v>0.62290043573453024</v>
      </c>
      <c r="V37">
        <f t="shared" si="10"/>
        <v>0.34977186886318523</v>
      </c>
      <c r="X37">
        <f t="shared" si="11"/>
        <v>24.708361359151962</v>
      </c>
      <c r="Y37">
        <f t="shared" si="12"/>
        <v>4.8230659315109703</v>
      </c>
      <c r="Z37">
        <f t="shared" si="13"/>
        <v>0.41747238515405105</v>
      </c>
      <c r="AA37">
        <f t="shared" si="14"/>
        <v>14.062116988177587</v>
      </c>
      <c r="AB37">
        <f t="shared" si="15"/>
        <v>17.502508195116455</v>
      </c>
      <c r="AC37">
        <f t="shared" si="16"/>
        <v>13.152492320626457</v>
      </c>
      <c r="AD37">
        <f t="shared" si="17"/>
        <v>23.620388410045265</v>
      </c>
      <c r="AE37">
        <f t="shared" si="18"/>
        <v>2.9370141394910658</v>
      </c>
      <c r="AF37">
        <f t="shared" si="19"/>
        <v>23.890210208190773</v>
      </c>
      <c r="AG37">
        <f t="shared" si="20"/>
        <v>10.544119946786861</v>
      </c>
      <c r="AI37">
        <f t="shared" si="21"/>
        <v>21</v>
      </c>
      <c r="AJ37">
        <f t="shared" si="22"/>
        <v>20</v>
      </c>
      <c r="AK37">
        <f t="shared" si="23"/>
        <v>2</v>
      </c>
      <c r="AL37">
        <f t="shared" si="24"/>
        <v>21</v>
      </c>
      <c r="AM37">
        <f t="shared" si="25"/>
        <v>21</v>
      </c>
      <c r="AN37">
        <f t="shared" si="26"/>
        <v>21</v>
      </c>
      <c r="AO37">
        <f t="shared" si="27"/>
        <v>21</v>
      </c>
      <c r="AP37">
        <f t="shared" si="28"/>
        <v>12</v>
      </c>
      <c r="AQ37">
        <f t="shared" si="29"/>
        <v>21</v>
      </c>
      <c r="AR37">
        <f t="shared" si="30"/>
        <v>21</v>
      </c>
      <c r="AT37">
        <f t="shared" si="31"/>
        <v>3</v>
      </c>
    </row>
    <row r="38" spans="1:46" x14ac:dyDescent="0.2">
      <c r="A38">
        <v>21</v>
      </c>
      <c r="B38">
        <f>SUMPRODUCT(Random!$B38:$K38,$B$4:$K$4)</f>
        <v>0.3197285862</v>
      </c>
      <c r="C38">
        <f>SUMPRODUCT(Random!$B38:$K38,$B$5:$K$5)</f>
        <v>0.18892956210074544</v>
      </c>
      <c r="D38">
        <f>SUMPRODUCT(Random!$B38:$K38,$B$6:$K$6)</f>
        <v>0.44523206639912832</v>
      </c>
      <c r="E38">
        <f>SUMPRODUCT(Random!$B38:$K38,$B$7:$K$7)</f>
        <v>-0.5360776166881821</v>
      </c>
      <c r="F38">
        <f>SUMPRODUCT(Random!$B38:$K38,$B$8:$K$8)</f>
        <v>-0.33462051347508687</v>
      </c>
      <c r="G38">
        <f>SUMPRODUCT(Random!$B38:$K38,$B$9:$K$9)</f>
        <v>1.2032050507229439</v>
      </c>
      <c r="H38">
        <f>SUMPRODUCT(Random!$B38:$K38,$B$10:$K$10)</f>
        <v>1.5179420366286109</v>
      </c>
      <c r="I38">
        <f>SUMPRODUCT(Random!$B38:$K38,$B$11:$K$11)</f>
        <v>2.518058719433558E-2</v>
      </c>
      <c r="J38">
        <f>SUMPRODUCT(Random!$B38:$K38,$B$12:$K$12)</f>
        <v>-0.88480770941621611</v>
      </c>
      <c r="K38">
        <f>SUMPRODUCT(Random!$B38:$K38,$B$13:$K$13)</f>
        <v>0.58609446929533493</v>
      </c>
      <c r="M38">
        <f t="shared" si="1"/>
        <v>0.62541295614160197</v>
      </c>
      <c r="N38">
        <f t="shared" si="2"/>
        <v>0.57492598820144325</v>
      </c>
      <c r="O38">
        <f t="shared" si="3"/>
        <v>0.67192397221371558</v>
      </c>
      <c r="P38">
        <f t="shared" si="4"/>
        <v>0.29595245449359664</v>
      </c>
      <c r="Q38">
        <f t="shared" si="5"/>
        <v>0.36895568431458425</v>
      </c>
      <c r="R38">
        <f t="shared" si="6"/>
        <v>0.88555150955634809</v>
      </c>
      <c r="S38">
        <f t="shared" si="7"/>
        <v>0.93548549423779703</v>
      </c>
      <c r="T38">
        <f t="shared" si="8"/>
        <v>0.51004453938919858</v>
      </c>
      <c r="U38">
        <f t="shared" si="9"/>
        <v>0.18813017536719265</v>
      </c>
      <c r="V38">
        <f t="shared" si="10"/>
        <v>0.72109398362420341</v>
      </c>
      <c r="X38">
        <f t="shared" si="11"/>
        <v>24.053971093606844</v>
      </c>
      <c r="Y38">
        <f t="shared" si="12"/>
        <v>20.956643345450026</v>
      </c>
      <c r="Z38">
        <f t="shared" si="13"/>
        <v>27.301701411802902</v>
      </c>
      <c r="AA38">
        <f t="shared" si="14"/>
        <v>8.5960863254675477</v>
      </c>
      <c r="AB38">
        <f t="shared" si="15"/>
        <v>11.277724017094496</v>
      </c>
      <c r="AC38">
        <f t="shared" si="16"/>
        <v>53.099571635406441</v>
      </c>
      <c r="AD38">
        <f t="shared" si="17"/>
        <v>67.141873324382047</v>
      </c>
      <c r="AE38">
        <f t="shared" si="18"/>
        <v>17.476872384750198</v>
      </c>
      <c r="AF38">
        <f t="shared" si="19"/>
        <v>5.1054650467998401</v>
      </c>
      <c r="AG38">
        <f t="shared" si="20"/>
        <v>31.279226499945057</v>
      </c>
      <c r="AI38">
        <f t="shared" si="21"/>
        <v>21</v>
      </c>
      <c r="AJ38">
        <f t="shared" si="22"/>
        <v>21</v>
      </c>
      <c r="AK38">
        <f t="shared" si="23"/>
        <v>21</v>
      </c>
      <c r="AL38">
        <f t="shared" si="24"/>
        <v>21</v>
      </c>
      <c r="AM38">
        <f t="shared" si="25"/>
        <v>21</v>
      </c>
      <c r="AN38">
        <f t="shared" si="26"/>
        <v>21</v>
      </c>
      <c r="AO38">
        <f t="shared" si="27"/>
        <v>21</v>
      </c>
      <c r="AP38">
        <f t="shared" si="28"/>
        <v>21</v>
      </c>
      <c r="AQ38">
        <f t="shared" si="29"/>
        <v>21</v>
      </c>
      <c r="AR38">
        <f t="shared" si="30"/>
        <v>21</v>
      </c>
      <c r="AT38">
        <f t="shared" si="31"/>
        <v>0</v>
      </c>
    </row>
    <row r="39" spans="1:46" x14ac:dyDescent="0.2">
      <c r="A39">
        <v>22</v>
      </c>
      <c r="B39">
        <f>SUMPRODUCT(Random!$B39:$K39,$B$4:$K$4)</f>
        <v>0.27567993410000002</v>
      </c>
      <c r="C39">
        <f>SUMPRODUCT(Random!$B39:$K39,$B$5:$K$5)</f>
        <v>-0.12807814827169561</v>
      </c>
      <c r="D39">
        <f>SUMPRODUCT(Random!$B39:$K39,$B$6:$K$6)</f>
        <v>-4.1798425854733791E-2</v>
      </c>
      <c r="E39">
        <f>SUMPRODUCT(Random!$B39:$K39,$B$7:$K$7)</f>
        <v>4.8992192312826206E-2</v>
      </c>
      <c r="F39">
        <f>SUMPRODUCT(Random!$B39:$K39,$B$8:$K$8)</f>
        <v>0.64079121154819507</v>
      </c>
      <c r="G39">
        <f>SUMPRODUCT(Random!$B39:$K39,$B$9:$K$9)</f>
        <v>1.1782096188181375</v>
      </c>
      <c r="H39">
        <f>SUMPRODUCT(Random!$B39:$K39,$B$10:$K$10)</f>
        <v>-0.48723239641731619</v>
      </c>
      <c r="I39">
        <f>SUMPRODUCT(Random!$B39:$K39,$B$11:$K$11)</f>
        <v>-0.59829595177555173</v>
      </c>
      <c r="J39">
        <f>SUMPRODUCT(Random!$B39:$K39,$B$12:$K$12)</f>
        <v>0.48958858596230465</v>
      </c>
      <c r="K39">
        <f>SUMPRODUCT(Random!$B39:$K39,$B$13:$K$13)</f>
        <v>9.9827484282307921E-2</v>
      </c>
      <c r="M39">
        <f t="shared" si="1"/>
        <v>0.60860304555662925</v>
      </c>
      <c r="N39">
        <f t="shared" si="2"/>
        <v>0.44904356438150761</v>
      </c>
      <c r="O39">
        <f t="shared" si="3"/>
        <v>0.48332969495194367</v>
      </c>
      <c r="P39">
        <f t="shared" si="4"/>
        <v>0.51953724094939635</v>
      </c>
      <c r="Q39">
        <f t="shared" si="5"/>
        <v>0.73917082819042257</v>
      </c>
      <c r="R39">
        <f t="shared" si="6"/>
        <v>0.88064347558885658</v>
      </c>
      <c r="S39">
        <f t="shared" si="7"/>
        <v>0.31304682481805007</v>
      </c>
      <c r="T39">
        <f t="shared" si="8"/>
        <v>0.27482123865022678</v>
      </c>
      <c r="U39">
        <f t="shared" si="9"/>
        <v>0.68778747253752748</v>
      </c>
      <c r="V39">
        <f t="shared" si="10"/>
        <v>0.53975935613304893</v>
      </c>
      <c r="X39">
        <f t="shared" si="11"/>
        <v>22.97861768542678</v>
      </c>
      <c r="Y39">
        <f t="shared" si="12"/>
        <v>14.602410885936758</v>
      </c>
      <c r="Z39">
        <f t="shared" si="13"/>
        <v>16.1763363964394</v>
      </c>
      <c r="AA39">
        <f t="shared" si="14"/>
        <v>17.956142681588666</v>
      </c>
      <c r="AB39">
        <f t="shared" si="15"/>
        <v>32.920723641273</v>
      </c>
      <c r="AC39">
        <f t="shared" si="16"/>
        <v>52.070955534406366</v>
      </c>
      <c r="AD39">
        <f t="shared" si="17"/>
        <v>9.1982067973764146</v>
      </c>
      <c r="AE39">
        <f t="shared" si="18"/>
        <v>7.8716655302514242</v>
      </c>
      <c r="AF39">
        <f t="shared" si="19"/>
        <v>28.515783194449227</v>
      </c>
      <c r="AG39">
        <f t="shared" si="20"/>
        <v>19.009502023772427</v>
      </c>
      <c r="AI39">
        <f t="shared" si="21"/>
        <v>21</v>
      </c>
      <c r="AJ39">
        <f t="shared" si="22"/>
        <v>21</v>
      </c>
      <c r="AK39">
        <f t="shared" si="23"/>
        <v>21</v>
      </c>
      <c r="AL39">
        <f t="shared" si="24"/>
        <v>21</v>
      </c>
      <c r="AM39">
        <f t="shared" si="25"/>
        <v>21</v>
      </c>
      <c r="AN39">
        <f t="shared" si="26"/>
        <v>21</v>
      </c>
      <c r="AO39">
        <f t="shared" si="27"/>
        <v>21</v>
      </c>
      <c r="AP39">
        <f t="shared" si="28"/>
        <v>21</v>
      </c>
      <c r="AQ39">
        <f t="shared" si="29"/>
        <v>21</v>
      </c>
      <c r="AR39">
        <f t="shared" si="30"/>
        <v>21</v>
      </c>
      <c r="AT39">
        <f t="shared" si="31"/>
        <v>0</v>
      </c>
    </row>
    <row r="40" spans="1:46" x14ac:dyDescent="0.2">
      <c r="A40">
        <v>23</v>
      </c>
      <c r="B40">
        <f>SUMPRODUCT(Random!$B40:$K40,$B$4:$K$4)</f>
        <v>0.1534167837</v>
      </c>
      <c r="C40">
        <f>SUMPRODUCT(Random!$B40:$K40,$B$5:$K$5)</f>
        <v>1.2879988208581175</v>
      </c>
      <c r="D40">
        <f>SUMPRODUCT(Random!$B40:$K40,$B$6:$K$6)</f>
        <v>-0.3577476443463895</v>
      </c>
      <c r="E40">
        <f>SUMPRODUCT(Random!$B40:$K40,$B$7:$K$7)</f>
        <v>-0.76010260679961961</v>
      </c>
      <c r="F40">
        <f>SUMPRODUCT(Random!$B40:$K40,$B$8:$K$8)</f>
        <v>1.0153194897871463</v>
      </c>
      <c r="G40">
        <f>SUMPRODUCT(Random!$B40:$K40,$B$9:$K$9)</f>
        <v>-0.989122993525681</v>
      </c>
      <c r="H40">
        <f>SUMPRODUCT(Random!$B40:$K40,$B$10:$K$10)</f>
        <v>1.3080003616183369</v>
      </c>
      <c r="I40">
        <f>SUMPRODUCT(Random!$B40:$K40,$B$11:$K$11)</f>
        <v>1.5588458230332247</v>
      </c>
      <c r="J40">
        <f>SUMPRODUCT(Random!$B40:$K40,$B$12:$K$12)</f>
        <v>-0.3496384447508325</v>
      </c>
      <c r="K40">
        <f>SUMPRODUCT(Random!$B40:$K40,$B$13:$K$13)</f>
        <v>-2.2129410069394764</v>
      </c>
      <c r="M40">
        <f t="shared" si="1"/>
        <v>0.56096519495699426</v>
      </c>
      <c r="N40">
        <f t="shared" si="2"/>
        <v>0.9011268131786675</v>
      </c>
      <c r="O40">
        <f t="shared" si="3"/>
        <v>0.36026608726762316</v>
      </c>
      <c r="P40">
        <f t="shared" si="4"/>
        <v>0.2235966272922694</v>
      </c>
      <c r="Q40">
        <f t="shared" si="5"/>
        <v>0.84502322155521248</v>
      </c>
      <c r="R40">
        <f t="shared" si="6"/>
        <v>0.16130148447566692</v>
      </c>
      <c r="S40">
        <f t="shared" si="7"/>
        <v>0.90456340668403235</v>
      </c>
      <c r="T40">
        <f t="shared" si="8"/>
        <v>0.9404835621612192</v>
      </c>
      <c r="U40">
        <f t="shared" si="9"/>
        <v>0.36330502752305666</v>
      </c>
      <c r="V40">
        <f t="shared" si="10"/>
        <v>1.345085653507759E-2</v>
      </c>
      <c r="X40">
        <f t="shared" si="11"/>
        <v>20.165026137640485</v>
      </c>
      <c r="Y40">
        <f t="shared" si="12"/>
        <v>56.683099842280569</v>
      </c>
      <c r="Z40">
        <f t="shared" si="13"/>
        <v>10.94270271912241</v>
      </c>
      <c r="AA40">
        <f t="shared" si="14"/>
        <v>6.1996746273013565</v>
      </c>
      <c r="AB40">
        <f t="shared" si="15"/>
        <v>45.673417276233778</v>
      </c>
      <c r="AC40">
        <f t="shared" si="16"/>
        <v>4.3090490073491292</v>
      </c>
      <c r="AD40">
        <f t="shared" si="17"/>
        <v>57.549691629443551</v>
      </c>
      <c r="AE40">
        <f t="shared" si="18"/>
        <v>69.117219076276498</v>
      </c>
      <c r="AF40">
        <f t="shared" si="19"/>
        <v>11.059346646719638</v>
      </c>
      <c r="AG40">
        <f t="shared" si="20"/>
        <v>0.33173633328624047</v>
      </c>
      <c r="AI40">
        <f t="shared" si="21"/>
        <v>21</v>
      </c>
      <c r="AJ40">
        <f t="shared" si="22"/>
        <v>21</v>
      </c>
      <c r="AK40">
        <f t="shared" si="23"/>
        <v>21</v>
      </c>
      <c r="AL40">
        <f t="shared" si="24"/>
        <v>21</v>
      </c>
      <c r="AM40">
        <f t="shared" si="25"/>
        <v>21</v>
      </c>
      <c r="AN40">
        <f t="shared" si="26"/>
        <v>18</v>
      </c>
      <c r="AO40">
        <f t="shared" si="27"/>
        <v>21</v>
      </c>
      <c r="AP40">
        <f t="shared" si="28"/>
        <v>21</v>
      </c>
      <c r="AQ40">
        <f t="shared" si="29"/>
        <v>21</v>
      </c>
      <c r="AR40">
        <f t="shared" si="30"/>
        <v>2</v>
      </c>
      <c r="AT40">
        <f t="shared" si="31"/>
        <v>2</v>
      </c>
    </row>
    <row r="41" spans="1:46" x14ac:dyDescent="0.2">
      <c r="A41">
        <v>24</v>
      </c>
      <c r="B41">
        <f>SUMPRODUCT(Random!$B41:$K41,$B$4:$K$4)</f>
        <v>0.59082782190000005</v>
      </c>
      <c r="C41">
        <f>SUMPRODUCT(Random!$B41:$K41,$B$5:$K$5)</f>
        <v>0.93646901804644234</v>
      </c>
      <c r="D41">
        <f>SUMPRODUCT(Random!$B41:$K41,$B$6:$K$6)</f>
        <v>0.9033078958719496</v>
      </c>
      <c r="E41">
        <f>SUMPRODUCT(Random!$B41:$K41,$B$7:$K$7)</f>
        <v>0.51882091303151523</v>
      </c>
      <c r="F41">
        <f>SUMPRODUCT(Random!$B41:$K41,$B$8:$K$8)</f>
        <v>1.5823112029303217</v>
      </c>
      <c r="G41">
        <f>SUMPRODUCT(Random!$B41:$K41,$B$9:$K$9)</f>
        <v>1.3033163842868345</v>
      </c>
      <c r="H41">
        <f>SUMPRODUCT(Random!$B41:$K41,$B$10:$K$10)</f>
        <v>0.99802633540570995</v>
      </c>
      <c r="I41">
        <f>SUMPRODUCT(Random!$B41:$K41,$B$11:$K$11)</f>
        <v>1.3666101786277727</v>
      </c>
      <c r="J41">
        <f>SUMPRODUCT(Random!$B41:$K41,$B$12:$K$12)</f>
        <v>0.11233267617043963</v>
      </c>
      <c r="K41">
        <f>SUMPRODUCT(Random!$B41:$K41,$B$13:$K$13)</f>
        <v>2.2014684922580474</v>
      </c>
      <c r="M41">
        <f t="shared" si="1"/>
        <v>0.7226821042867928</v>
      </c>
      <c r="N41">
        <f t="shared" si="2"/>
        <v>0.82548412148003814</v>
      </c>
      <c r="O41">
        <f t="shared" si="3"/>
        <v>0.81681874645246944</v>
      </c>
      <c r="P41">
        <f t="shared" si="4"/>
        <v>0.69805718357463897</v>
      </c>
      <c r="Q41">
        <f t="shared" si="5"/>
        <v>0.94321072774478987</v>
      </c>
      <c r="R41">
        <f t="shared" si="6"/>
        <v>0.9037666151328706</v>
      </c>
      <c r="S41">
        <f t="shared" si="7"/>
        <v>0.8408667057364464</v>
      </c>
      <c r="T41">
        <f t="shared" si="8"/>
        <v>0.91412623745934218</v>
      </c>
      <c r="U41">
        <f t="shared" si="9"/>
        <v>0.5447201830388585</v>
      </c>
      <c r="V41">
        <f t="shared" si="10"/>
        <v>0.98614856257345718</v>
      </c>
      <c r="X41">
        <f t="shared" si="11"/>
        <v>31.419111387063939</v>
      </c>
      <c r="Y41">
        <f t="shared" si="12"/>
        <v>42.764680354592954</v>
      </c>
      <c r="Z41">
        <f t="shared" si="13"/>
        <v>41.577565714803946</v>
      </c>
      <c r="AA41">
        <f t="shared" si="14"/>
        <v>29.335108271764454</v>
      </c>
      <c r="AB41">
        <f t="shared" si="15"/>
        <v>70.266234502971798</v>
      </c>
      <c r="AC41">
        <f t="shared" si="16"/>
        <v>57.346020766113121</v>
      </c>
      <c r="AD41">
        <f t="shared" si="17"/>
        <v>45.025068492171755</v>
      </c>
      <c r="AE41">
        <f t="shared" si="18"/>
        <v>60.136134145338666</v>
      </c>
      <c r="AF41">
        <f t="shared" si="19"/>
        <v>19.274978500443687</v>
      </c>
      <c r="AG41">
        <f t="shared" si="20"/>
        <v>104.82991624284341</v>
      </c>
      <c r="AI41">
        <f t="shared" si="21"/>
        <v>21</v>
      </c>
      <c r="AJ41">
        <f t="shared" si="22"/>
        <v>21</v>
      </c>
      <c r="AK41">
        <f t="shared" si="23"/>
        <v>21</v>
      </c>
      <c r="AL41">
        <f t="shared" si="24"/>
        <v>21</v>
      </c>
      <c r="AM41">
        <f t="shared" si="25"/>
        <v>21</v>
      </c>
      <c r="AN41">
        <f t="shared" si="26"/>
        <v>21</v>
      </c>
      <c r="AO41">
        <f t="shared" si="27"/>
        <v>21</v>
      </c>
      <c r="AP41">
        <f t="shared" si="28"/>
        <v>21</v>
      </c>
      <c r="AQ41">
        <f t="shared" si="29"/>
        <v>21</v>
      </c>
      <c r="AR41">
        <f t="shared" si="30"/>
        <v>21</v>
      </c>
      <c r="AT41">
        <f t="shared" si="31"/>
        <v>0</v>
      </c>
    </row>
    <row r="42" spans="1:46" x14ac:dyDescent="0.2">
      <c r="A42">
        <v>25</v>
      </c>
      <c r="B42">
        <f>SUMPRODUCT(Random!$B42:$K42,$B$4:$K$4)</f>
        <v>1.7314733703</v>
      </c>
      <c r="C42">
        <f>SUMPRODUCT(Random!$B42:$K42,$B$5:$K$5)</f>
        <v>2.5730979220713226</v>
      </c>
      <c r="D42">
        <f>SUMPRODUCT(Random!$B42:$K42,$B$6:$K$6)</f>
        <v>0.89007785890937496</v>
      </c>
      <c r="E42">
        <f>SUMPRODUCT(Random!$B42:$K42,$B$7:$K$7)</f>
        <v>-0.67835980796717654</v>
      </c>
      <c r="F42">
        <f>SUMPRODUCT(Random!$B42:$K42,$B$8:$K$8)</f>
        <v>1.5678489121313008</v>
      </c>
      <c r="G42">
        <f>SUMPRODUCT(Random!$B42:$K42,$B$9:$K$9)</f>
        <v>1.4281320473660923</v>
      </c>
      <c r="H42">
        <f>SUMPRODUCT(Random!$B42:$K42,$B$10:$K$10)</f>
        <v>0.75385687416522174</v>
      </c>
      <c r="I42">
        <f>SUMPRODUCT(Random!$B42:$K42,$B$11:$K$11)</f>
        <v>2.2247228681273832</v>
      </c>
      <c r="J42">
        <f>SUMPRODUCT(Random!$B42:$K42,$B$12:$K$12)</f>
        <v>2.7916237756508755E-2</v>
      </c>
      <c r="K42">
        <f>SUMPRODUCT(Random!$B42:$K42,$B$13:$K$13)</f>
        <v>2.3945738411251898</v>
      </c>
      <c r="M42">
        <f t="shared" si="1"/>
        <v>0.95831631477040835</v>
      </c>
      <c r="N42">
        <f t="shared" si="2"/>
        <v>0.99496036571346225</v>
      </c>
      <c r="O42">
        <f t="shared" si="3"/>
        <v>0.81328795959627564</v>
      </c>
      <c r="P42">
        <f t="shared" si="4"/>
        <v>0.24877179307373426</v>
      </c>
      <c r="Q42">
        <f t="shared" si="5"/>
        <v>0.94154180157779688</v>
      </c>
      <c r="R42">
        <f t="shared" si="6"/>
        <v>0.92337307258049184</v>
      </c>
      <c r="S42">
        <f t="shared" si="7"/>
        <v>0.77453241571442266</v>
      </c>
      <c r="T42">
        <f t="shared" si="8"/>
        <v>0.98695007593710271</v>
      </c>
      <c r="U42">
        <f t="shared" si="9"/>
        <v>0.51113552118311023</v>
      </c>
      <c r="V42">
        <f t="shared" si="10"/>
        <v>0.99168015371236251</v>
      </c>
      <c r="X42">
        <f t="shared" si="11"/>
        <v>77.841504453003012</v>
      </c>
      <c r="Y42">
        <f t="shared" si="12"/>
        <v>129.59733653144991</v>
      </c>
      <c r="Z42">
        <f t="shared" si="13"/>
        <v>41.109890871073986</v>
      </c>
      <c r="AA42">
        <f t="shared" si="14"/>
        <v>7.0071491116078164</v>
      </c>
      <c r="AB42">
        <f t="shared" si="15"/>
        <v>69.556702714227058</v>
      </c>
      <c r="AC42">
        <f t="shared" si="16"/>
        <v>62.927026503872881</v>
      </c>
      <c r="AD42">
        <f t="shared" si="17"/>
        <v>36.489615421165475</v>
      </c>
      <c r="AE42">
        <f t="shared" si="18"/>
        <v>106.29007757111219</v>
      </c>
      <c r="AF42">
        <f t="shared" si="19"/>
        <v>17.531479678097426</v>
      </c>
      <c r="AG42">
        <f t="shared" si="20"/>
        <v>117.31694042991904</v>
      </c>
      <c r="AI42">
        <f t="shared" si="21"/>
        <v>21</v>
      </c>
      <c r="AJ42">
        <f t="shared" si="22"/>
        <v>21</v>
      </c>
      <c r="AK42">
        <f t="shared" si="23"/>
        <v>21</v>
      </c>
      <c r="AL42">
        <f t="shared" si="24"/>
        <v>21</v>
      </c>
      <c r="AM42">
        <f t="shared" si="25"/>
        <v>21</v>
      </c>
      <c r="AN42">
        <f t="shared" si="26"/>
        <v>21</v>
      </c>
      <c r="AO42">
        <f t="shared" si="27"/>
        <v>21</v>
      </c>
      <c r="AP42">
        <f t="shared" si="28"/>
        <v>21</v>
      </c>
      <c r="AQ42">
        <f t="shared" si="29"/>
        <v>21</v>
      </c>
      <c r="AR42">
        <f t="shared" si="30"/>
        <v>21</v>
      </c>
      <c r="AT42">
        <f t="shared" si="31"/>
        <v>0</v>
      </c>
    </row>
    <row r="43" spans="1:46" x14ac:dyDescent="0.2">
      <c r="A43">
        <v>26</v>
      </c>
      <c r="B43">
        <f>SUMPRODUCT(Random!$B43:$K43,$B$4:$K$4)</f>
        <v>-1.4693367814</v>
      </c>
      <c r="C43">
        <f>SUMPRODUCT(Random!$B43:$K43,$B$5:$K$5)</f>
        <v>-0.23978583482423693</v>
      </c>
      <c r="D43">
        <f>SUMPRODUCT(Random!$B43:$K43,$B$6:$K$6)</f>
        <v>-1.1145761576980753</v>
      </c>
      <c r="E43">
        <f>SUMPRODUCT(Random!$B43:$K43,$B$7:$K$7)</f>
        <v>-0.79556853847890907</v>
      </c>
      <c r="F43">
        <f>SUMPRODUCT(Random!$B43:$K43,$B$8:$K$8)</f>
        <v>-0.1621051106864882</v>
      </c>
      <c r="G43">
        <f>SUMPRODUCT(Random!$B43:$K43,$B$9:$K$9)</f>
        <v>-1.8809416961624765</v>
      </c>
      <c r="H43">
        <f>SUMPRODUCT(Random!$B43:$K43,$B$10:$K$10)</f>
        <v>-1.0744347580117062</v>
      </c>
      <c r="I43">
        <f>SUMPRODUCT(Random!$B43:$K43,$B$11:$K$11)</f>
        <v>-0.63124950521426837</v>
      </c>
      <c r="J43">
        <f>SUMPRODUCT(Random!$B43:$K43,$B$12:$K$12)</f>
        <v>-1.014842701469225</v>
      </c>
      <c r="K43">
        <f>SUMPRODUCT(Random!$B43:$K43,$B$13:$K$13)</f>
        <v>-0.40574199082923845</v>
      </c>
      <c r="M43">
        <f t="shared" si="1"/>
        <v>7.0870732556697749E-2</v>
      </c>
      <c r="N43">
        <f t="shared" si="2"/>
        <v>0.40524814441555745</v>
      </c>
      <c r="O43">
        <f t="shared" si="3"/>
        <v>0.13251604604664177</v>
      </c>
      <c r="P43">
        <f t="shared" si="4"/>
        <v>0.21314142959888463</v>
      </c>
      <c r="Q43">
        <f t="shared" si="5"/>
        <v>0.43561154084204201</v>
      </c>
      <c r="R43">
        <f t="shared" si="6"/>
        <v>2.9989925205867643E-2</v>
      </c>
      <c r="S43">
        <f t="shared" si="7"/>
        <v>0.14131393557879773</v>
      </c>
      <c r="T43">
        <f t="shared" si="8"/>
        <v>0.26393869870255077</v>
      </c>
      <c r="U43">
        <f t="shared" si="9"/>
        <v>0.15509040750282693</v>
      </c>
      <c r="V43">
        <f t="shared" si="10"/>
        <v>0.3424660927701963</v>
      </c>
      <c r="X43">
        <f t="shared" si="11"/>
        <v>1.800681319985459</v>
      </c>
      <c r="Y43">
        <f t="shared" si="12"/>
        <v>12.728702160936811</v>
      </c>
      <c r="Z43">
        <f t="shared" si="13"/>
        <v>3.4823938880642573</v>
      </c>
      <c r="AA43">
        <f t="shared" si="14"/>
        <v>5.8720000522353963</v>
      </c>
      <c r="AB43">
        <f t="shared" si="15"/>
        <v>14.012360589399723</v>
      </c>
      <c r="AC43">
        <f t="shared" si="16"/>
        <v>0.74589253932301181</v>
      </c>
      <c r="AD43">
        <f t="shared" si="17"/>
        <v>3.7321030468741188</v>
      </c>
      <c r="AE43">
        <f t="shared" si="18"/>
        <v>7.5067834758366843</v>
      </c>
      <c r="AF43">
        <f t="shared" si="19"/>
        <v>4.1283051075054296</v>
      </c>
      <c r="AG43">
        <f t="shared" si="20"/>
        <v>10.270417975795164</v>
      </c>
      <c r="AI43">
        <f t="shared" si="21"/>
        <v>8</v>
      </c>
      <c r="AJ43">
        <f t="shared" si="22"/>
        <v>21</v>
      </c>
      <c r="AK43">
        <f t="shared" si="23"/>
        <v>14</v>
      </c>
      <c r="AL43">
        <f t="shared" si="24"/>
        <v>21</v>
      </c>
      <c r="AM43">
        <f t="shared" si="25"/>
        <v>21</v>
      </c>
      <c r="AN43">
        <f t="shared" si="26"/>
        <v>3</v>
      </c>
      <c r="AO43">
        <f t="shared" si="27"/>
        <v>15</v>
      </c>
      <c r="AP43">
        <f t="shared" si="28"/>
        <v>21</v>
      </c>
      <c r="AQ43">
        <f t="shared" si="29"/>
        <v>17</v>
      </c>
      <c r="AR43">
        <f t="shared" si="30"/>
        <v>21</v>
      </c>
      <c r="AT43">
        <f t="shared" si="31"/>
        <v>5</v>
      </c>
    </row>
    <row r="44" spans="1:46" x14ac:dyDescent="0.2">
      <c r="A44">
        <v>27</v>
      </c>
      <c r="B44">
        <f>SUMPRODUCT(Random!$B44:$K44,$B$4:$K$4)</f>
        <v>0.58760730230000002</v>
      </c>
      <c r="C44">
        <f>SUMPRODUCT(Random!$B44:$K44,$B$5:$K$5)</f>
        <v>1.3188290430655703</v>
      </c>
      <c r="D44">
        <f>SUMPRODUCT(Random!$B44:$K44,$B$6:$K$6)</f>
        <v>0.26447499501807509</v>
      </c>
      <c r="E44">
        <f>SUMPRODUCT(Random!$B44:$K44,$B$7:$K$7)</f>
        <v>-0.23283492982387044</v>
      </c>
      <c r="F44">
        <f>SUMPRODUCT(Random!$B44:$K44,$B$8:$K$8)</f>
        <v>-0.41661803098222816</v>
      </c>
      <c r="G44">
        <f>SUMPRODUCT(Random!$B44:$K44,$B$9:$K$9)</f>
        <v>1.2862501170311391</v>
      </c>
      <c r="H44">
        <f>SUMPRODUCT(Random!$B44:$K44,$B$10:$K$10)</f>
        <v>0.80532369343960875</v>
      </c>
      <c r="I44">
        <f>SUMPRODUCT(Random!$B44:$K44,$B$11:$K$11)</f>
        <v>-1.1491700698013134</v>
      </c>
      <c r="J44">
        <f>SUMPRODUCT(Random!$B44:$K44,$B$12:$K$12)</f>
        <v>0.1489351365132984</v>
      </c>
      <c r="K44">
        <f>SUMPRODUCT(Random!$B44:$K44,$B$13:$K$13)</f>
        <v>1.5890568734423951</v>
      </c>
      <c r="M44">
        <f t="shared" si="1"/>
        <v>0.72160204576131159</v>
      </c>
      <c r="N44">
        <f t="shared" si="2"/>
        <v>0.90638686381665345</v>
      </c>
      <c r="O44">
        <f t="shared" si="3"/>
        <v>0.60429303493198971</v>
      </c>
      <c r="P44">
        <f t="shared" si="4"/>
        <v>0.4079447940724239</v>
      </c>
      <c r="Q44">
        <f t="shared" si="5"/>
        <v>0.33847890928032487</v>
      </c>
      <c r="R44">
        <f t="shared" si="6"/>
        <v>0.9008221073017445</v>
      </c>
      <c r="S44">
        <f t="shared" si="7"/>
        <v>0.78968354368948179</v>
      </c>
      <c r="T44">
        <f t="shared" si="8"/>
        <v>0.12524292993312539</v>
      </c>
      <c r="U44">
        <f t="shared" si="9"/>
        <v>0.55919759226358967</v>
      </c>
      <c r="V44">
        <f t="shared" si="10"/>
        <v>0.9439762234281186</v>
      </c>
      <c r="X44">
        <f t="shared" si="11"/>
        <v>31.323890805849132</v>
      </c>
      <c r="Y44">
        <f t="shared" si="12"/>
        <v>58.022264451861673</v>
      </c>
      <c r="Z44">
        <f t="shared" si="13"/>
        <v>22.710338868800768</v>
      </c>
      <c r="AA44">
        <f t="shared" si="14"/>
        <v>12.840024142618226</v>
      </c>
      <c r="AB44">
        <f t="shared" si="15"/>
        <v>10.122322968718318</v>
      </c>
      <c r="AC44">
        <f t="shared" si="16"/>
        <v>56.6077226884426</v>
      </c>
      <c r="AD44">
        <f t="shared" si="17"/>
        <v>38.193673926587138</v>
      </c>
      <c r="AE44">
        <f t="shared" si="18"/>
        <v>3.27786691840662</v>
      </c>
      <c r="AF44">
        <f t="shared" si="19"/>
        <v>20.066598131430343</v>
      </c>
      <c r="AG44">
        <f t="shared" si="20"/>
        <v>70.59868413057427</v>
      </c>
      <c r="AI44">
        <f t="shared" si="21"/>
        <v>21</v>
      </c>
      <c r="AJ44">
        <f t="shared" si="22"/>
        <v>21</v>
      </c>
      <c r="AK44">
        <f t="shared" si="23"/>
        <v>21</v>
      </c>
      <c r="AL44">
        <f t="shared" si="24"/>
        <v>21</v>
      </c>
      <c r="AM44">
        <f t="shared" si="25"/>
        <v>21</v>
      </c>
      <c r="AN44">
        <f t="shared" si="26"/>
        <v>21</v>
      </c>
      <c r="AO44">
        <f t="shared" si="27"/>
        <v>21</v>
      </c>
      <c r="AP44">
        <f t="shared" si="28"/>
        <v>14</v>
      </c>
      <c r="AQ44">
        <f t="shared" si="29"/>
        <v>21</v>
      </c>
      <c r="AR44">
        <f t="shared" si="30"/>
        <v>21</v>
      </c>
      <c r="AT44">
        <f t="shared" si="31"/>
        <v>1</v>
      </c>
    </row>
    <row r="45" spans="1:46" x14ac:dyDescent="0.2">
      <c r="A45">
        <v>28</v>
      </c>
      <c r="B45">
        <f>SUMPRODUCT(Random!$B45:$K45,$B$4:$K$4)</f>
        <v>0.85861922580000005</v>
      </c>
      <c r="C45">
        <f>SUMPRODUCT(Random!$B45:$K45,$B$5:$K$5)</f>
        <v>0.25112634133008349</v>
      </c>
      <c r="D45">
        <f>SUMPRODUCT(Random!$B45:$K45,$B$6:$K$6)</f>
        <v>0.36753594353159957</v>
      </c>
      <c r="E45">
        <f>SUMPRODUCT(Random!$B45:$K45,$B$7:$K$7)</f>
        <v>0.2688808705852464</v>
      </c>
      <c r="F45">
        <f>SUMPRODUCT(Random!$B45:$K45,$B$8:$K$8)</f>
        <v>-1.6132804628461717</v>
      </c>
      <c r="G45">
        <f>SUMPRODUCT(Random!$B45:$K45,$B$9:$K$9)</f>
        <v>-0.95323655241719285</v>
      </c>
      <c r="H45">
        <f>SUMPRODUCT(Random!$B45:$K45,$B$10:$K$10)</f>
        <v>1.9596179969646279</v>
      </c>
      <c r="I45">
        <f>SUMPRODUCT(Random!$B45:$K45,$B$11:$K$11)</f>
        <v>1.0105240809516374</v>
      </c>
      <c r="J45">
        <f>SUMPRODUCT(Random!$B45:$K45,$B$12:$K$12)</f>
        <v>-5.6585227341303029E-2</v>
      </c>
      <c r="K45">
        <f>SUMPRODUCT(Random!$B45:$K45,$B$13:$K$13)</f>
        <v>-0.56039329383774772</v>
      </c>
      <c r="M45">
        <f t="shared" si="1"/>
        <v>0.80472468626015115</v>
      </c>
      <c r="N45">
        <f t="shared" si="2"/>
        <v>0.59914178455953049</v>
      </c>
      <c r="O45">
        <f t="shared" si="3"/>
        <v>0.64339035704519465</v>
      </c>
      <c r="P45">
        <f t="shared" si="4"/>
        <v>0.60598932094326752</v>
      </c>
      <c r="Q45">
        <f t="shared" si="5"/>
        <v>5.3341794574234838E-2</v>
      </c>
      <c r="R45">
        <f t="shared" si="6"/>
        <v>0.17023511512817646</v>
      </c>
      <c r="S45">
        <f t="shared" si="7"/>
        <v>0.97497977187460072</v>
      </c>
      <c r="T45">
        <f t="shared" si="8"/>
        <v>0.84387786591949565</v>
      </c>
      <c r="U45">
        <f t="shared" si="9"/>
        <v>0.47743780128146102</v>
      </c>
      <c r="V45">
        <f t="shared" si="10"/>
        <v>0.28760560241517547</v>
      </c>
      <c r="X45">
        <f t="shared" si="11"/>
        <v>40.011392633452175</v>
      </c>
      <c r="Y45">
        <f t="shared" si="12"/>
        <v>22.393503854899073</v>
      </c>
      <c r="Z45">
        <f t="shared" si="13"/>
        <v>25.258773968791282</v>
      </c>
      <c r="AA45">
        <f t="shared" si="14"/>
        <v>22.815574711433502</v>
      </c>
      <c r="AB45">
        <f t="shared" si="15"/>
        <v>1.3428343007167121</v>
      </c>
      <c r="AC45">
        <f t="shared" si="16"/>
        <v>4.5713809859668171</v>
      </c>
      <c r="AD45">
        <f t="shared" si="17"/>
        <v>90.345185226880275</v>
      </c>
      <c r="AE45">
        <f t="shared" si="18"/>
        <v>45.493040923158183</v>
      </c>
      <c r="AF45">
        <f t="shared" si="19"/>
        <v>15.898568143118782</v>
      </c>
      <c r="AG45">
        <f t="shared" si="20"/>
        <v>8.3073743878895421</v>
      </c>
      <c r="AI45">
        <f t="shared" si="21"/>
        <v>21</v>
      </c>
      <c r="AJ45">
        <f t="shared" si="22"/>
        <v>21</v>
      </c>
      <c r="AK45">
        <f t="shared" si="23"/>
        <v>21</v>
      </c>
      <c r="AL45">
        <f t="shared" si="24"/>
        <v>21</v>
      </c>
      <c r="AM45">
        <f t="shared" si="25"/>
        <v>6</v>
      </c>
      <c r="AN45">
        <f t="shared" si="26"/>
        <v>19</v>
      </c>
      <c r="AO45">
        <f t="shared" si="27"/>
        <v>21</v>
      </c>
      <c r="AP45">
        <f t="shared" si="28"/>
        <v>21</v>
      </c>
      <c r="AQ45">
        <f t="shared" si="29"/>
        <v>21</v>
      </c>
      <c r="AR45">
        <f t="shared" si="30"/>
        <v>21</v>
      </c>
      <c r="AT45">
        <f t="shared" si="31"/>
        <v>2</v>
      </c>
    </row>
    <row r="46" spans="1:46" x14ac:dyDescent="0.2">
      <c r="A46">
        <v>29</v>
      </c>
      <c r="B46">
        <f>SUMPRODUCT(Random!$B46:$K46,$B$4:$K$4)</f>
        <v>-0.21869836949999999</v>
      </c>
      <c r="C46">
        <f>SUMPRODUCT(Random!$B46:$K46,$B$5:$K$5)</f>
        <v>-0.16554466091782477</v>
      </c>
      <c r="D46">
        <f>SUMPRODUCT(Random!$B46:$K46,$B$6:$K$6)</f>
        <v>1.2582073776816343</v>
      </c>
      <c r="E46">
        <f>SUMPRODUCT(Random!$B46:$K46,$B$7:$K$7)</f>
        <v>6.0352485474863174E-2</v>
      </c>
      <c r="F46">
        <f>SUMPRODUCT(Random!$B46:$K46,$B$8:$K$8)</f>
        <v>-0.14217580527541748</v>
      </c>
      <c r="G46">
        <f>SUMPRODUCT(Random!$B46:$K46,$B$9:$K$9)</f>
        <v>0.34843627723138082</v>
      </c>
      <c r="H46">
        <f>SUMPRODUCT(Random!$B46:$K46,$B$10:$K$10)</f>
        <v>1.5736904588179903</v>
      </c>
      <c r="I46">
        <f>SUMPRODUCT(Random!$B46:$K46,$B$11:$K$11)</f>
        <v>-0.6727285273022785</v>
      </c>
      <c r="J46">
        <f>SUMPRODUCT(Random!$B46:$K46,$B$12:$K$12)</f>
        <v>-1.1503312036208238</v>
      </c>
      <c r="K46">
        <f>SUMPRODUCT(Random!$B46:$K46,$B$13:$K$13)</f>
        <v>-0.24725504210607804</v>
      </c>
      <c r="M46">
        <f t="shared" si="1"/>
        <v>0.41344250959673179</v>
      </c>
      <c r="N46">
        <f t="shared" si="2"/>
        <v>0.43425765019732709</v>
      </c>
      <c r="O46">
        <f t="shared" si="3"/>
        <v>0.8958416162425622</v>
      </c>
      <c r="P46">
        <f t="shared" si="4"/>
        <v>0.52406254963524912</v>
      </c>
      <c r="Q46">
        <f t="shared" si="5"/>
        <v>0.44347057111288535</v>
      </c>
      <c r="R46">
        <f t="shared" si="6"/>
        <v>0.63624371894037846</v>
      </c>
      <c r="S46">
        <f t="shared" si="7"/>
        <v>0.94222048564978111</v>
      </c>
      <c r="T46">
        <f t="shared" si="8"/>
        <v>0.25056000764368203</v>
      </c>
      <c r="U46">
        <f t="shared" si="9"/>
        <v>0.12500374178834109</v>
      </c>
      <c r="V46">
        <f t="shared" si="10"/>
        <v>0.40235542494943588</v>
      </c>
      <c r="X46">
        <f t="shared" si="11"/>
        <v>13.068557749544913</v>
      </c>
      <c r="Y46">
        <f t="shared" si="12"/>
        <v>13.953666974789536</v>
      </c>
      <c r="Z46">
        <f t="shared" si="13"/>
        <v>55.407449933433796</v>
      </c>
      <c r="AA46">
        <f t="shared" si="14"/>
        <v>18.187960899698037</v>
      </c>
      <c r="AB46">
        <f t="shared" si="15"/>
        <v>14.355869536867552</v>
      </c>
      <c r="AC46">
        <f t="shared" si="16"/>
        <v>24.772704151578914</v>
      </c>
      <c r="AD46">
        <f t="shared" si="17"/>
        <v>69.842765466013674</v>
      </c>
      <c r="AE46">
        <f t="shared" si="18"/>
        <v>7.0655300310943217</v>
      </c>
      <c r="AF46">
        <f t="shared" si="19"/>
        <v>3.2711696361857263</v>
      </c>
      <c r="AG46">
        <f t="shared" si="20"/>
        <v>12.609845841276405</v>
      </c>
      <c r="AI46">
        <f t="shared" si="21"/>
        <v>21</v>
      </c>
      <c r="AJ46">
        <f t="shared" si="22"/>
        <v>21</v>
      </c>
      <c r="AK46">
        <f t="shared" si="23"/>
        <v>21</v>
      </c>
      <c r="AL46">
        <f t="shared" si="24"/>
        <v>21</v>
      </c>
      <c r="AM46">
        <f t="shared" si="25"/>
        <v>21</v>
      </c>
      <c r="AN46">
        <f t="shared" si="26"/>
        <v>21</v>
      </c>
      <c r="AO46">
        <f t="shared" si="27"/>
        <v>21</v>
      </c>
      <c r="AP46">
        <f t="shared" si="28"/>
        <v>21</v>
      </c>
      <c r="AQ46">
        <f t="shared" si="29"/>
        <v>14</v>
      </c>
      <c r="AR46">
        <f t="shared" si="30"/>
        <v>21</v>
      </c>
      <c r="AT46">
        <f t="shared" si="31"/>
        <v>1</v>
      </c>
    </row>
    <row r="47" spans="1:46" x14ac:dyDescent="0.2">
      <c r="A47">
        <v>30</v>
      </c>
      <c r="B47">
        <f>SUMPRODUCT(Random!$B47:$K47,$B$4:$K$4)</f>
        <v>0.45228631829999999</v>
      </c>
      <c r="C47">
        <f>SUMPRODUCT(Random!$B47:$K47,$B$5:$K$5)</f>
        <v>0.21566602693962153</v>
      </c>
      <c r="D47">
        <f>SUMPRODUCT(Random!$B47:$K47,$B$6:$K$6)</f>
        <v>0.98433059882403584</v>
      </c>
      <c r="E47">
        <f>SUMPRODUCT(Random!$B47:$K47,$B$7:$K$7)</f>
        <v>0.69564108556381465</v>
      </c>
      <c r="F47">
        <f>SUMPRODUCT(Random!$B47:$K47,$B$8:$K$8)</f>
        <v>0.60872656056724539</v>
      </c>
      <c r="G47">
        <f>SUMPRODUCT(Random!$B47:$K47,$B$9:$K$9)</f>
        <v>-0.51122065254491755</v>
      </c>
      <c r="H47">
        <f>SUMPRODUCT(Random!$B47:$K47,$B$10:$K$10)</f>
        <v>0.54809445168810411</v>
      </c>
      <c r="I47">
        <f>SUMPRODUCT(Random!$B47:$K47,$B$11:$K$11)</f>
        <v>-3.5767699351050286E-2</v>
      </c>
      <c r="J47">
        <f>SUMPRODUCT(Random!$B47:$K47,$B$12:$K$12)</f>
        <v>-1.0589406407639297</v>
      </c>
      <c r="K47">
        <f>SUMPRODUCT(Random!$B47:$K47,$B$13:$K$13)</f>
        <v>0.40102686052023351</v>
      </c>
      <c r="M47">
        <f t="shared" si="1"/>
        <v>0.67446863450467831</v>
      </c>
      <c r="N47">
        <f t="shared" si="2"/>
        <v>0.58537595770653494</v>
      </c>
      <c r="O47">
        <f t="shared" si="3"/>
        <v>0.83752350538048215</v>
      </c>
      <c r="P47">
        <f t="shared" si="4"/>
        <v>0.75667318530202554</v>
      </c>
      <c r="Q47">
        <f t="shared" si="5"/>
        <v>0.72864715063451446</v>
      </c>
      <c r="R47">
        <f t="shared" si="6"/>
        <v>0.30459827939571582</v>
      </c>
      <c r="S47">
        <f t="shared" si="7"/>
        <v>0.70818647495497877</v>
      </c>
      <c r="T47">
        <f t="shared" si="8"/>
        <v>0.48573379438115344</v>
      </c>
      <c r="U47">
        <f t="shared" si="9"/>
        <v>0.14481340702179171</v>
      </c>
      <c r="V47">
        <f t="shared" si="10"/>
        <v>0.65579982595843733</v>
      </c>
      <c r="X47">
        <f t="shared" si="11"/>
        <v>27.492445535710871</v>
      </c>
      <c r="Y47">
        <f t="shared" si="12"/>
        <v>21.566390909550702</v>
      </c>
      <c r="Z47">
        <f t="shared" si="13"/>
        <v>44.515755722532084</v>
      </c>
      <c r="AA47">
        <f t="shared" si="14"/>
        <v>34.622262811725022</v>
      </c>
      <c r="AB47">
        <f t="shared" si="15"/>
        <v>31.951777299334914</v>
      </c>
      <c r="AC47">
        <f t="shared" si="16"/>
        <v>8.8987711015837583</v>
      </c>
      <c r="AD47">
        <f t="shared" si="17"/>
        <v>30.170997474469342</v>
      </c>
      <c r="AE47">
        <f t="shared" si="18"/>
        <v>16.290586622407297</v>
      </c>
      <c r="AF47">
        <f t="shared" si="19"/>
        <v>3.8321399601545809</v>
      </c>
      <c r="AG47">
        <f t="shared" si="20"/>
        <v>26.126403231837024</v>
      </c>
      <c r="AI47">
        <f t="shared" si="21"/>
        <v>21</v>
      </c>
      <c r="AJ47">
        <f t="shared" si="22"/>
        <v>21</v>
      </c>
      <c r="AK47">
        <f t="shared" si="23"/>
        <v>21</v>
      </c>
      <c r="AL47">
        <f t="shared" si="24"/>
        <v>21</v>
      </c>
      <c r="AM47">
        <f t="shared" si="25"/>
        <v>21</v>
      </c>
      <c r="AN47">
        <f t="shared" si="26"/>
        <v>21</v>
      </c>
      <c r="AO47">
        <f t="shared" si="27"/>
        <v>21</v>
      </c>
      <c r="AP47">
        <f t="shared" si="28"/>
        <v>21</v>
      </c>
      <c r="AQ47">
        <f t="shared" si="29"/>
        <v>16</v>
      </c>
      <c r="AR47">
        <f t="shared" si="30"/>
        <v>21</v>
      </c>
      <c r="AT47">
        <f t="shared" si="31"/>
        <v>1</v>
      </c>
    </row>
    <row r="48" spans="1:46" x14ac:dyDescent="0.2">
      <c r="A48">
        <v>31</v>
      </c>
      <c r="B48">
        <f>SUMPRODUCT(Random!$B48:$K48,$B$4:$K$4)</f>
        <v>2.2967705318</v>
      </c>
      <c r="C48">
        <f>SUMPRODUCT(Random!$B48:$K48,$B$5:$K$5)</f>
        <v>0.14911693452495706</v>
      </c>
      <c r="D48">
        <f>SUMPRODUCT(Random!$B48:$K48,$B$6:$K$6)</f>
        <v>-1.028594958407701</v>
      </c>
      <c r="E48">
        <f>SUMPRODUCT(Random!$B48:$K48,$B$7:$K$7)</f>
        <v>-0.34495362465179968</v>
      </c>
      <c r="F48">
        <f>SUMPRODUCT(Random!$B48:$K48,$B$8:$K$8)</f>
        <v>-1.2659194123554012</v>
      </c>
      <c r="G48">
        <f>SUMPRODUCT(Random!$B48:$K48,$B$9:$K$9)</f>
        <v>1.0694733225996398</v>
      </c>
      <c r="H48">
        <f>SUMPRODUCT(Random!$B48:$K48,$B$10:$K$10)</f>
        <v>0.96074523408752222</v>
      </c>
      <c r="I48">
        <f>SUMPRODUCT(Random!$B48:$K48,$B$11:$K$11)</f>
        <v>0.52926744741304688</v>
      </c>
      <c r="J48">
        <f>SUMPRODUCT(Random!$B48:$K48,$B$12:$K$12)</f>
        <v>-1.4300951108412423</v>
      </c>
      <c r="K48">
        <f>SUMPRODUCT(Random!$B48:$K48,$B$13:$K$13)</f>
        <v>0.53787070586689056</v>
      </c>
      <c r="M48">
        <f t="shared" si="1"/>
        <v>0.98918406827665817</v>
      </c>
      <c r="N48">
        <f t="shared" si="2"/>
        <v>0.55926931826549908</v>
      </c>
      <c r="O48">
        <f t="shared" si="3"/>
        <v>0.15183502402494506</v>
      </c>
      <c r="P48">
        <f t="shared" si="4"/>
        <v>0.36506461766908294</v>
      </c>
      <c r="Q48">
        <f t="shared" si="5"/>
        <v>0.10277096781511139</v>
      </c>
      <c r="R48">
        <f t="shared" si="6"/>
        <v>0.85757177826202124</v>
      </c>
      <c r="S48">
        <f t="shared" si="7"/>
        <v>0.83165985938951714</v>
      </c>
      <c r="T48">
        <f t="shared" si="8"/>
        <v>0.70169003298652322</v>
      </c>
      <c r="U48">
        <f t="shared" si="9"/>
        <v>7.6344861626372676E-2</v>
      </c>
      <c r="V48">
        <f t="shared" si="10"/>
        <v>0.70466684312092087</v>
      </c>
      <c r="X48">
        <f t="shared" si="11"/>
        <v>110.88961050191256</v>
      </c>
      <c r="Y48">
        <f t="shared" si="12"/>
        <v>20.070584466324743</v>
      </c>
      <c r="Z48">
        <f t="shared" si="13"/>
        <v>4.0341026181356341</v>
      </c>
      <c r="AA48">
        <f t="shared" si="14"/>
        <v>11.127139933125182</v>
      </c>
      <c r="AB48">
        <f t="shared" si="15"/>
        <v>2.6565119975023839</v>
      </c>
      <c r="AC48">
        <f t="shared" si="16"/>
        <v>47.741839569140971</v>
      </c>
      <c r="AD48">
        <f t="shared" si="17"/>
        <v>43.647272037093984</v>
      </c>
      <c r="AE48">
        <f t="shared" si="18"/>
        <v>29.631628476713637</v>
      </c>
      <c r="AF48">
        <f t="shared" si="19"/>
        <v>1.9454341907742634</v>
      </c>
      <c r="AG48">
        <f t="shared" si="20"/>
        <v>29.877305821377146</v>
      </c>
      <c r="AI48">
        <f t="shared" si="21"/>
        <v>21</v>
      </c>
      <c r="AJ48">
        <f t="shared" si="22"/>
        <v>21</v>
      </c>
      <c r="AK48">
        <f t="shared" si="23"/>
        <v>17</v>
      </c>
      <c r="AL48">
        <f t="shared" si="24"/>
        <v>21</v>
      </c>
      <c r="AM48">
        <f t="shared" si="25"/>
        <v>11</v>
      </c>
      <c r="AN48">
        <f t="shared" si="26"/>
        <v>21</v>
      </c>
      <c r="AO48">
        <f t="shared" si="27"/>
        <v>21</v>
      </c>
      <c r="AP48">
        <f t="shared" si="28"/>
        <v>21</v>
      </c>
      <c r="AQ48">
        <f t="shared" si="29"/>
        <v>8</v>
      </c>
      <c r="AR48">
        <f t="shared" si="30"/>
        <v>21</v>
      </c>
      <c r="AT48">
        <f t="shared" si="31"/>
        <v>3</v>
      </c>
    </row>
    <row r="49" spans="1:46" x14ac:dyDescent="0.2">
      <c r="A49">
        <v>32</v>
      </c>
      <c r="B49">
        <f>SUMPRODUCT(Random!$B49:$K49,$B$4:$K$4)</f>
        <v>0.7937543494</v>
      </c>
      <c r="C49">
        <f>SUMPRODUCT(Random!$B49:$K49,$B$5:$K$5)</f>
        <v>-2.9967943547143355E-2</v>
      </c>
      <c r="D49">
        <f>SUMPRODUCT(Random!$B49:$K49,$B$6:$K$6)</f>
        <v>-1.9350032797517438</v>
      </c>
      <c r="E49">
        <f>SUMPRODUCT(Random!$B49:$K49,$B$7:$K$7)</f>
        <v>0.91406647255059026</v>
      </c>
      <c r="F49">
        <f>SUMPRODUCT(Random!$B49:$K49,$B$8:$K$8)</f>
        <v>0.91579501078976011</v>
      </c>
      <c r="G49">
        <f>SUMPRODUCT(Random!$B49:$K49,$B$9:$K$9)</f>
        <v>-0.26433904264377761</v>
      </c>
      <c r="H49">
        <f>SUMPRODUCT(Random!$B49:$K49,$B$10:$K$10)</f>
        <v>0.13115205740579278</v>
      </c>
      <c r="I49">
        <f>SUMPRODUCT(Random!$B49:$K49,$B$11:$K$11)</f>
        <v>-0.98137759676469527</v>
      </c>
      <c r="J49">
        <f>SUMPRODUCT(Random!$B49:$K49,$B$12:$K$12)</f>
        <v>0.94847791298965634</v>
      </c>
      <c r="K49">
        <f>SUMPRODUCT(Random!$B49:$K49,$B$13:$K$13)</f>
        <v>1.3382403581110123</v>
      </c>
      <c r="M49">
        <f t="shared" si="1"/>
        <v>0.78633077333286372</v>
      </c>
      <c r="N49">
        <f t="shared" si="2"/>
        <v>0.48804630951282718</v>
      </c>
      <c r="O49">
        <f t="shared" si="3"/>
        <v>2.6494946607383503E-2</v>
      </c>
      <c r="P49">
        <f t="shared" si="4"/>
        <v>0.81965904081024399</v>
      </c>
      <c r="Q49">
        <f t="shared" si="5"/>
        <v>0.8201127895904633</v>
      </c>
      <c r="R49">
        <f t="shared" si="6"/>
        <v>0.39575933908271216</v>
      </c>
      <c r="S49">
        <f t="shared" si="7"/>
        <v>0.55217248954186848</v>
      </c>
      <c r="T49">
        <f t="shared" si="8"/>
        <v>0.1632032848864669</v>
      </c>
      <c r="U49">
        <f t="shared" si="9"/>
        <v>0.82855689413573785</v>
      </c>
      <c r="V49">
        <f t="shared" si="10"/>
        <v>0.90959095150558444</v>
      </c>
      <c r="X49">
        <f t="shared" si="11"/>
        <v>37.806240181481847</v>
      </c>
      <c r="Y49">
        <f t="shared" si="12"/>
        <v>16.40098956870802</v>
      </c>
      <c r="Z49">
        <f t="shared" si="13"/>
        <v>0.65778910477204899</v>
      </c>
      <c r="AA49">
        <f t="shared" si="14"/>
        <v>41.960370194288856</v>
      </c>
      <c r="AB49">
        <f t="shared" si="15"/>
        <v>42.022082788679889</v>
      </c>
      <c r="AC49">
        <f t="shared" si="16"/>
        <v>12.340962784860411</v>
      </c>
      <c r="AD49">
        <f t="shared" si="17"/>
        <v>19.679272202319503</v>
      </c>
      <c r="AE49">
        <f t="shared" si="18"/>
        <v>4.3646596229960624</v>
      </c>
      <c r="AF49">
        <f t="shared" si="19"/>
        <v>43.199844406723457</v>
      </c>
      <c r="AG49">
        <f t="shared" si="20"/>
        <v>58.875391829171122</v>
      </c>
      <c r="AI49">
        <f t="shared" si="21"/>
        <v>21</v>
      </c>
      <c r="AJ49">
        <f t="shared" si="22"/>
        <v>21</v>
      </c>
      <c r="AK49">
        <f t="shared" si="23"/>
        <v>3</v>
      </c>
      <c r="AL49">
        <f t="shared" si="24"/>
        <v>21</v>
      </c>
      <c r="AM49">
        <f t="shared" si="25"/>
        <v>21</v>
      </c>
      <c r="AN49">
        <f t="shared" si="26"/>
        <v>21</v>
      </c>
      <c r="AO49">
        <f t="shared" si="27"/>
        <v>21</v>
      </c>
      <c r="AP49">
        <f t="shared" si="28"/>
        <v>18</v>
      </c>
      <c r="AQ49">
        <f t="shared" si="29"/>
        <v>21</v>
      </c>
      <c r="AR49">
        <f t="shared" si="30"/>
        <v>21</v>
      </c>
      <c r="AT49">
        <f t="shared" si="31"/>
        <v>2</v>
      </c>
    </row>
    <row r="50" spans="1:46" x14ac:dyDescent="0.2">
      <c r="A50">
        <v>33</v>
      </c>
      <c r="B50">
        <f>SUMPRODUCT(Random!$B50:$K50,$B$4:$K$4)</f>
        <v>4.4406833600000001E-2</v>
      </c>
      <c r="C50">
        <f>SUMPRODUCT(Random!$B50:$K50,$B$5:$K$5)</f>
        <v>-1.2783766551149196</v>
      </c>
      <c r="D50">
        <f>SUMPRODUCT(Random!$B50:$K50,$B$6:$K$6)</f>
        <v>-0.63534827502531854</v>
      </c>
      <c r="E50">
        <f>SUMPRODUCT(Random!$B50:$K50,$B$7:$K$7)</f>
        <v>0.40499165591850972</v>
      </c>
      <c r="F50">
        <f>SUMPRODUCT(Random!$B50:$K50,$B$8:$K$8)</f>
        <v>1.3260706380160876</v>
      </c>
      <c r="G50">
        <f>SUMPRODUCT(Random!$B50:$K50,$B$9:$K$9)</f>
        <v>-1.2152574180574083</v>
      </c>
      <c r="H50">
        <f>SUMPRODUCT(Random!$B50:$K50,$B$10:$K$10)</f>
        <v>0.91012602543105237</v>
      </c>
      <c r="I50">
        <f>SUMPRODUCT(Random!$B50:$K50,$B$11:$K$11)</f>
        <v>0.71836349248451281</v>
      </c>
      <c r="J50">
        <f>SUMPRODUCT(Random!$B50:$K50,$B$12:$K$12)</f>
        <v>-0.76873315243710294</v>
      </c>
      <c r="K50">
        <f>SUMPRODUCT(Random!$B50:$K50,$B$13:$K$13)</f>
        <v>0.68377536375089754</v>
      </c>
      <c r="M50">
        <f t="shared" si="1"/>
        <v>0.51770994270054327</v>
      </c>
      <c r="N50">
        <f t="shared" si="2"/>
        <v>0.1005583256380084</v>
      </c>
      <c r="O50">
        <f t="shared" si="3"/>
        <v>0.26260064755474721</v>
      </c>
      <c r="P50">
        <f t="shared" si="4"/>
        <v>0.65725817782402784</v>
      </c>
      <c r="Q50">
        <f t="shared" si="5"/>
        <v>0.90759184962780282</v>
      </c>
      <c r="R50">
        <f t="shared" si="6"/>
        <v>0.11213396360968614</v>
      </c>
      <c r="S50">
        <f t="shared" si="7"/>
        <v>0.81862197460181774</v>
      </c>
      <c r="T50">
        <f t="shared" si="8"/>
        <v>0.76373340461717643</v>
      </c>
      <c r="U50">
        <f t="shared" si="9"/>
        <v>0.22102586990641601</v>
      </c>
      <c r="V50">
        <f t="shared" si="10"/>
        <v>0.75294148715661091</v>
      </c>
      <c r="X50">
        <f t="shared" si="11"/>
        <v>17.86315381861823</v>
      </c>
      <c r="Y50">
        <f t="shared" si="12"/>
        <v>2.5961756946800425</v>
      </c>
      <c r="Z50">
        <f t="shared" si="13"/>
        <v>7.462292691032923</v>
      </c>
      <c r="AA50">
        <f t="shared" si="14"/>
        <v>26.230414090518696</v>
      </c>
      <c r="AB50">
        <f t="shared" si="15"/>
        <v>58.339630993570395</v>
      </c>
      <c r="AC50">
        <f t="shared" si="16"/>
        <v>2.9134883948963815</v>
      </c>
      <c r="AD50">
        <f t="shared" si="17"/>
        <v>41.819903893267146</v>
      </c>
      <c r="AE50">
        <f t="shared" si="18"/>
        <v>35.343556507333311</v>
      </c>
      <c r="AF50">
        <f t="shared" si="19"/>
        <v>6.1186976707219429</v>
      </c>
      <c r="AG50">
        <f t="shared" si="20"/>
        <v>34.249430796739226</v>
      </c>
      <c r="AI50">
        <f t="shared" si="21"/>
        <v>21</v>
      </c>
      <c r="AJ50">
        <f t="shared" si="22"/>
        <v>11</v>
      </c>
      <c r="AK50">
        <f t="shared" si="23"/>
        <v>21</v>
      </c>
      <c r="AL50">
        <f t="shared" si="24"/>
        <v>21</v>
      </c>
      <c r="AM50">
        <f t="shared" si="25"/>
        <v>21</v>
      </c>
      <c r="AN50">
        <f t="shared" si="26"/>
        <v>12</v>
      </c>
      <c r="AO50">
        <f t="shared" si="27"/>
        <v>21</v>
      </c>
      <c r="AP50">
        <f t="shared" si="28"/>
        <v>21</v>
      </c>
      <c r="AQ50">
        <f t="shared" si="29"/>
        <v>21</v>
      </c>
      <c r="AR50">
        <f t="shared" si="30"/>
        <v>21</v>
      </c>
      <c r="AT50">
        <f t="shared" si="31"/>
        <v>2</v>
      </c>
    </row>
    <row r="51" spans="1:46" x14ac:dyDescent="0.2">
      <c r="A51">
        <v>34</v>
      </c>
      <c r="B51">
        <f>SUMPRODUCT(Random!$B51:$K51,$B$4:$K$4)</f>
        <v>4.4241784000000001E-3</v>
      </c>
      <c r="C51">
        <f>SUMPRODUCT(Random!$B51:$K51,$B$5:$K$5)</f>
        <v>0.95888660660136349</v>
      </c>
      <c r="D51">
        <f>SUMPRODUCT(Random!$B51:$K51,$B$6:$K$6)</f>
        <v>0.17065146601091488</v>
      </c>
      <c r="E51">
        <f>SUMPRODUCT(Random!$B51:$K51,$B$7:$K$7)</f>
        <v>0.49347548889345083</v>
      </c>
      <c r="F51">
        <f>SUMPRODUCT(Random!$B51:$K51,$B$8:$K$8)</f>
        <v>1.4864003516620585</v>
      </c>
      <c r="G51">
        <f>SUMPRODUCT(Random!$B51:$K51,$B$9:$K$9)</f>
        <v>1.2844228246621632</v>
      </c>
      <c r="H51">
        <f>SUMPRODUCT(Random!$B51:$K51,$B$10:$K$10)</f>
        <v>1.1585949650089469</v>
      </c>
      <c r="I51">
        <f>SUMPRODUCT(Random!$B51:$K51,$B$11:$K$11)</f>
        <v>1.6688966732925521</v>
      </c>
      <c r="J51">
        <f>SUMPRODUCT(Random!$B51:$K51,$B$12:$K$12)</f>
        <v>1.0544324961576681</v>
      </c>
      <c r="K51">
        <f>SUMPRODUCT(Random!$B51:$K51,$B$13:$K$13)</f>
        <v>1.9272054744196052</v>
      </c>
      <c r="M51">
        <f t="shared" si="1"/>
        <v>0.50176498606201392</v>
      </c>
      <c r="N51">
        <f t="shared" si="2"/>
        <v>0.8311920636537351</v>
      </c>
      <c r="O51">
        <f t="shared" si="3"/>
        <v>0.56775108629507187</v>
      </c>
      <c r="P51">
        <f t="shared" si="4"/>
        <v>0.68916167260998473</v>
      </c>
      <c r="Q51">
        <f t="shared" si="5"/>
        <v>0.93141337156631931</v>
      </c>
      <c r="R51">
        <f t="shared" si="6"/>
        <v>0.90050297453711758</v>
      </c>
      <c r="S51">
        <f t="shared" si="7"/>
        <v>0.87668933890495537</v>
      </c>
      <c r="T51">
        <f t="shared" si="8"/>
        <v>0.95243107048871689</v>
      </c>
      <c r="U51">
        <f t="shared" si="9"/>
        <v>0.85415752451651228</v>
      </c>
      <c r="V51">
        <f t="shared" si="10"/>
        <v>0.97302298599704584</v>
      </c>
      <c r="X51">
        <f t="shared" si="11"/>
        <v>17.066373309878202</v>
      </c>
      <c r="Y51">
        <f t="shared" si="12"/>
        <v>43.579293529459051</v>
      </c>
      <c r="Z51">
        <f t="shared" si="13"/>
        <v>20.5466116341595</v>
      </c>
      <c r="AA51">
        <f t="shared" si="14"/>
        <v>28.623842693704557</v>
      </c>
      <c r="AB51">
        <f t="shared" si="15"/>
        <v>65.642497764582544</v>
      </c>
      <c r="AC51">
        <f t="shared" si="16"/>
        <v>56.529024542513419</v>
      </c>
      <c r="AD51">
        <f t="shared" si="17"/>
        <v>51.272565989668976</v>
      </c>
      <c r="AE51">
        <f t="shared" si="18"/>
        <v>74.606238818673873</v>
      </c>
      <c r="AF51">
        <f t="shared" si="19"/>
        <v>47.161541159694139</v>
      </c>
      <c r="AG51">
        <f t="shared" si="20"/>
        <v>88.500577966592687</v>
      </c>
      <c r="AI51">
        <f t="shared" si="21"/>
        <v>21</v>
      </c>
      <c r="AJ51">
        <f t="shared" si="22"/>
        <v>21</v>
      </c>
      <c r="AK51">
        <f t="shared" si="23"/>
        <v>21</v>
      </c>
      <c r="AL51">
        <f t="shared" si="24"/>
        <v>21</v>
      </c>
      <c r="AM51">
        <f t="shared" si="25"/>
        <v>21</v>
      </c>
      <c r="AN51">
        <f t="shared" si="26"/>
        <v>21</v>
      </c>
      <c r="AO51">
        <f t="shared" si="27"/>
        <v>21</v>
      </c>
      <c r="AP51">
        <f t="shared" si="28"/>
        <v>21</v>
      </c>
      <c r="AQ51">
        <f t="shared" si="29"/>
        <v>21</v>
      </c>
      <c r="AR51">
        <f t="shared" si="30"/>
        <v>21</v>
      </c>
      <c r="AT51">
        <f t="shared" si="31"/>
        <v>0</v>
      </c>
    </row>
    <row r="52" spans="1:46" x14ac:dyDescent="0.2">
      <c r="A52">
        <v>35</v>
      </c>
      <c r="B52">
        <f>SUMPRODUCT(Random!$B52:$K52,$B$4:$K$4)</f>
        <v>-0.73011499140000002</v>
      </c>
      <c r="C52">
        <f>SUMPRODUCT(Random!$B52:$K52,$B$5:$K$5)</f>
        <v>0.75622280223880078</v>
      </c>
      <c r="D52">
        <f>SUMPRODUCT(Random!$B52:$K52,$B$6:$K$6)</f>
        <v>-0.53854250366089362</v>
      </c>
      <c r="E52">
        <f>SUMPRODUCT(Random!$B52:$K52,$B$7:$K$7)</f>
        <v>1.6271903940625374</v>
      </c>
      <c r="F52">
        <f>SUMPRODUCT(Random!$B52:$K52,$B$8:$K$8)</f>
        <v>1.8290065597574003</v>
      </c>
      <c r="G52">
        <f>SUMPRODUCT(Random!$B52:$K52,$B$9:$K$9)</f>
        <v>0.24057500807626508</v>
      </c>
      <c r="H52">
        <f>SUMPRODUCT(Random!$B52:$K52,$B$10:$K$10)</f>
        <v>1.1405868288117862</v>
      </c>
      <c r="I52">
        <f>SUMPRODUCT(Random!$B52:$K52,$B$11:$K$11)</f>
        <v>1.2978035160346426</v>
      </c>
      <c r="J52">
        <f>SUMPRODUCT(Random!$B52:$K52,$B$12:$K$12)</f>
        <v>1.8744273701672638</v>
      </c>
      <c r="K52">
        <f>SUMPRODUCT(Random!$B52:$K52,$B$13:$K$13)</f>
        <v>-0.12077292890332081</v>
      </c>
      <c r="M52">
        <f t="shared" si="1"/>
        <v>0.23265994925225686</v>
      </c>
      <c r="N52">
        <f t="shared" si="2"/>
        <v>0.77524218816885659</v>
      </c>
      <c r="O52">
        <f t="shared" si="3"/>
        <v>0.29510128483805603</v>
      </c>
      <c r="P52">
        <f t="shared" si="4"/>
        <v>0.94815166636986137</v>
      </c>
      <c r="Q52">
        <f t="shared" si="5"/>
        <v>0.96630068722126394</v>
      </c>
      <c r="R52">
        <f t="shared" si="6"/>
        <v>0.59505773899129266</v>
      </c>
      <c r="S52">
        <f t="shared" si="7"/>
        <v>0.87297904956353234</v>
      </c>
      <c r="T52">
        <f t="shared" si="8"/>
        <v>0.90282256943752515</v>
      </c>
      <c r="U52">
        <f t="shared" si="9"/>
        <v>0.96956422801005315</v>
      </c>
      <c r="V52">
        <f t="shared" si="10"/>
        <v>0.45193544636328159</v>
      </c>
      <c r="X52">
        <f t="shared" si="11"/>
        <v>6.4873171261347586</v>
      </c>
      <c r="Y52">
        <f t="shared" si="12"/>
        <v>36.566852401697311</v>
      </c>
      <c r="Z52">
        <f t="shared" si="13"/>
        <v>8.5664886548922254</v>
      </c>
      <c r="AA52">
        <f t="shared" si="14"/>
        <v>72.496028620930403</v>
      </c>
      <c r="AB52">
        <f t="shared" si="15"/>
        <v>83.050274098486838</v>
      </c>
      <c r="AC52">
        <f t="shared" si="16"/>
        <v>22.1451890843074</v>
      </c>
      <c r="AD52">
        <f t="shared" si="17"/>
        <v>50.546360272478154</v>
      </c>
      <c r="AE52">
        <f t="shared" si="18"/>
        <v>57.106881173578586</v>
      </c>
      <c r="AF52">
        <f t="shared" si="19"/>
        <v>85.545468642459767</v>
      </c>
      <c r="AG52">
        <f t="shared" si="20"/>
        <v>14.731328232046497</v>
      </c>
      <c r="AI52">
        <f t="shared" si="21"/>
        <v>21</v>
      </c>
      <c r="AJ52">
        <f t="shared" si="22"/>
        <v>21</v>
      </c>
      <c r="AK52">
        <f t="shared" si="23"/>
        <v>21</v>
      </c>
      <c r="AL52">
        <f t="shared" si="24"/>
        <v>21</v>
      </c>
      <c r="AM52">
        <f t="shared" si="25"/>
        <v>21</v>
      </c>
      <c r="AN52">
        <f t="shared" si="26"/>
        <v>21</v>
      </c>
      <c r="AO52">
        <f t="shared" si="27"/>
        <v>21</v>
      </c>
      <c r="AP52">
        <f t="shared" si="28"/>
        <v>21</v>
      </c>
      <c r="AQ52">
        <f t="shared" si="29"/>
        <v>21</v>
      </c>
      <c r="AR52">
        <f t="shared" si="30"/>
        <v>21</v>
      </c>
      <c r="AT52">
        <f t="shared" si="31"/>
        <v>0</v>
      </c>
    </row>
    <row r="53" spans="1:46" x14ac:dyDescent="0.2">
      <c r="A53">
        <v>36</v>
      </c>
      <c r="B53">
        <f>SUMPRODUCT(Random!$B53:$K53,$B$4:$K$4)</f>
        <v>-4.6462231999999997E-3</v>
      </c>
      <c r="C53">
        <f>SUMPRODUCT(Random!$B53:$K53,$B$5:$K$5)</f>
        <v>-1.1585378495971159</v>
      </c>
      <c r="D53">
        <f>SUMPRODUCT(Random!$B53:$K53,$B$6:$K$6)</f>
        <v>-0.31465956361558522</v>
      </c>
      <c r="E53">
        <f>SUMPRODUCT(Random!$B53:$K53,$B$7:$K$7)</f>
        <v>-0.26374422388797653</v>
      </c>
      <c r="F53">
        <f>SUMPRODUCT(Random!$B53:$K53,$B$8:$K$8)</f>
        <v>0.16951490654059043</v>
      </c>
      <c r="G53">
        <f>SUMPRODUCT(Random!$B53:$K53,$B$9:$K$9)</f>
        <v>-1.0255888329704972</v>
      </c>
      <c r="H53">
        <f>SUMPRODUCT(Random!$B53:$K53,$B$10:$K$10)</f>
        <v>-4.7626701315201025E-2</v>
      </c>
      <c r="I53">
        <f>SUMPRODUCT(Random!$B53:$K53,$B$11:$K$11)</f>
        <v>0.64746553666876994</v>
      </c>
      <c r="J53">
        <f>SUMPRODUCT(Random!$B53:$K53,$B$12:$K$12)</f>
        <v>8.786353989113202E-2</v>
      </c>
      <c r="K53">
        <f>SUMPRODUCT(Random!$B53:$K53,$B$13:$K$13)</f>
        <v>-1.2949283258260558</v>
      </c>
      <c r="M53">
        <f t="shared" si="1"/>
        <v>0.49814643179029033</v>
      </c>
      <c r="N53">
        <f t="shared" si="2"/>
        <v>0.12332230749827194</v>
      </c>
      <c r="O53">
        <f t="shared" si="3"/>
        <v>0.376510074648918</v>
      </c>
      <c r="P53">
        <f t="shared" si="4"/>
        <v>0.39598850796479013</v>
      </c>
      <c r="Q53">
        <f t="shared" si="5"/>
        <v>0.56730417584509052</v>
      </c>
      <c r="R53">
        <f t="shared" si="6"/>
        <v>0.15254271668590935</v>
      </c>
      <c r="S53">
        <f t="shared" si="7"/>
        <v>0.48100687579969004</v>
      </c>
      <c r="T53">
        <f t="shared" si="8"/>
        <v>0.74133465384890307</v>
      </c>
      <c r="U53">
        <f t="shared" si="9"/>
        <v>0.5350074322787246</v>
      </c>
      <c r="V53">
        <f t="shared" si="10"/>
        <v>9.7672477960360979E-2</v>
      </c>
      <c r="X53">
        <f t="shared" si="11"/>
        <v>16.889103698583568</v>
      </c>
      <c r="Y53">
        <f t="shared" si="12"/>
        <v>3.2241409834605661</v>
      </c>
      <c r="Z53">
        <f t="shared" si="13"/>
        <v>11.572748410815043</v>
      </c>
      <c r="AA53">
        <f t="shared" si="14"/>
        <v>12.350255312238785</v>
      </c>
      <c r="AB53">
        <f t="shared" si="15"/>
        <v>20.521297215221153</v>
      </c>
      <c r="AC53">
        <f t="shared" si="16"/>
        <v>4.054550643891325</v>
      </c>
      <c r="AD53">
        <f t="shared" si="17"/>
        <v>16.066452699843882</v>
      </c>
      <c r="AE53">
        <f t="shared" si="18"/>
        <v>33.124793838651769</v>
      </c>
      <c r="AF53">
        <f t="shared" si="19"/>
        <v>18.757874668217873</v>
      </c>
      <c r="AG53">
        <f t="shared" si="20"/>
        <v>2.5177044767280528</v>
      </c>
      <c r="AI53">
        <f t="shared" si="21"/>
        <v>21</v>
      </c>
      <c r="AJ53">
        <f t="shared" si="22"/>
        <v>13</v>
      </c>
      <c r="AK53">
        <f t="shared" si="23"/>
        <v>21</v>
      </c>
      <c r="AL53">
        <f t="shared" si="24"/>
        <v>21</v>
      </c>
      <c r="AM53">
        <f t="shared" si="25"/>
        <v>21</v>
      </c>
      <c r="AN53">
        <f t="shared" si="26"/>
        <v>17</v>
      </c>
      <c r="AO53">
        <f t="shared" si="27"/>
        <v>21</v>
      </c>
      <c r="AP53">
        <f t="shared" si="28"/>
        <v>21</v>
      </c>
      <c r="AQ53">
        <f t="shared" si="29"/>
        <v>21</v>
      </c>
      <c r="AR53">
        <f t="shared" si="30"/>
        <v>11</v>
      </c>
      <c r="AT53">
        <f t="shared" si="31"/>
        <v>3</v>
      </c>
    </row>
    <row r="54" spans="1:46" x14ac:dyDescent="0.2">
      <c r="A54">
        <v>37</v>
      </c>
      <c r="B54">
        <f>SUMPRODUCT(Random!$B54:$K54,$B$4:$K$4)</f>
        <v>-0.64704400579999999</v>
      </c>
      <c r="C54">
        <f>SUMPRODUCT(Random!$B54:$K54,$B$5:$K$5)</f>
        <v>-0.92408895247521361</v>
      </c>
      <c r="D54">
        <f>SUMPRODUCT(Random!$B54:$K54,$B$6:$K$6)</f>
        <v>0.58406474061470648</v>
      </c>
      <c r="E54">
        <f>SUMPRODUCT(Random!$B54:$K54,$B$7:$K$7)</f>
        <v>0.38115022983682301</v>
      </c>
      <c r="F54">
        <f>SUMPRODUCT(Random!$B54:$K54,$B$8:$K$8)</f>
        <v>-0.47639431210427352</v>
      </c>
      <c r="G54">
        <f>SUMPRODUCT(Random!$B54:$K54,$B$9:$K$9)</f>
        <v>-0.13078639027302041</v>
      </c>
      <c r="H54">
        <f>SUMPRODUCT(Random!$B54:$K54,$B$10:$K$10)</f>
        <v>0.75373785534506754</v>
      </c>
      <c r="I54">
        <f>SUMPRODUCT(Random!$B54:$K54,$B$11:$K$11)</f>
        <v>0.15435685322712334</v>
      </c>
      <c r="J54">
        <f>SUMPRODUCT(Random!$B54:$K54,$B$12:$K$12)</f>
        <v>0.69765265134732302</v>
      </c>
      <c r="K54">
        <f>SUMPRODUCT(Random!$B54:$K54,$B$13:$K$13)</f>
        <v>0.1093880381560707</v>
      </c>
      <c r="M54">
        <f t="shared" si="1"/>
        <v>0.25880173160589248</v>
      </c>
      <c r="N54">
        <f t="shared" si="2"/>
        <v>0.17772000234639451</v>
      </c>
      <c r="O54">
        <f t="shared" si="3"/>
        <v>0.72041162204640807</v>
      </c>
      <c r="P54">
        <f t="shared" si="4"/>
        <v>0.64845411131076824</v>
      </c>
      <c r="Q54">
        <f t="shared" si="5"/>
        <v>0.31689674305526888</v>
      </c>
      <c r="R54">
        <f t="shared" si="6"/>
        <v>0.44797214475106206</v>
      </c>
      <c r="S54">
        <f t="shared" si="7"/>
        <v>0.77449667688108526</v>
      </c>
      <c r="T54">
        <f t="shared" si="8"/>
        <v>0.56133581399820687</v>
      </c>
      <c r="U54">
        <f t="shared" si="9"/>
        <v>0.75730277708442362</v>
      </c>
      <c r="V54">
        <f t="shared" si="10"/>
        <v>0.54355263950872423</v>
      </c>
      <c r="X54">
        <f t="shared" si="11"/>
        <v>7.3364156825938469</v>
      </c>
      <c r="Y54">
        <f t="shared" si="12"/>
        <v>4.7933550155443081</v>
      </c>
      <c r="Z54">
        <f t="shared" si="13"/>
        <v>31.219367185589931</v>
      </c>
      <c r="AA54">
        <f t="shared" si="14"/>
        <v>25.609111889364549</v>
      </c>
      <c r="AB54">
        <f t="shared" si="15"/>
        <v>9.3358801755254373</v>
      </c>
      <c r="AC54">
        <f t="shared" si="16"/>
        <v>14.554819737578466</v>
      </c>
      <c r="AD54">
        <f t="shared" si="17"/>
        <v>36.485732776719622</v>
      </c>
      <c r="AE54">
        <f t="shared" si="18"/>
        <v>20.185714110152524</v>
      </c>
      <c r="AF54">
        <f t="shared" si="19"/>
        <v>34.685728255387758</v>
      </c>
      <c r="AG54">
        <f t="shared" si="20"/>
        <v>19.212238546755557</v>
      </c>
      <c r="AI54">
        <f t="shared" si="21"/>
        <v>21</v>
      </c>
      <c r="AJ54">
        <f t="shared" si="22"/>
        <v>20</v>
      </c>
      <c r="AK54">
        <f t="shared" si="23"/>
        <v>21</v>
      </c>
      <c r="AL54">
        <f t="shared" si="24"/>
        <v>21</v>
      </c>
      <c r="AM54">
        <f t="shared" si="25"/>
        <v>21</v>
      </c>
      <c r="AN54">
        <f t="shared" si="26"/>
        <v>21</v>
      </c>
      <c r="AO54">
        <f t="shared" si="27"/>
        <v>21</v>
      </c>
      <c r="AP54">
        <f t="shared" si="28"/>
        <v>21</v>
      </c>
      <c r="AQ54">
        <f t="shared" si="29"/>
        <v>21</v>
      </c>
      <c r="AR54">
        <f t="shared" si="30"/>
        <v>21</v>
      </c>
      <c r="AT54">
        <f t="shared" si="31"/>
        <v>1</v>
      </c>
    </row>
    <row r="55" spans="1:46" x14ac:dyDescent="0.2">
      <c r="A55">
        <v>38</v>
      </c>
      <c r="B55">
        <f>SUMPRODUCT(Random!$B55:$K55,$B$4:$K$4)</f>
        <v>0.23711715650000001</v>
      </c>
      <c r="C55">
        <f>SUMPRODUCT(Random!$B55:$K55,$B$5:$K$5)</f>
        <v>0.44759217619388919</v>
      </c>
      <c r="D55">
        <f>SUMPRODUCT(Random!$B55:$K55,$B$6:$K$6)</f>
        <v>-0.45883113211208298</v>
      </c>
      <c r="E55">
        <f>SUMPRODUCT(Random!$B55:$K55,$B$7:$K$7)</f>
        <v>-0.42681171916777527</v>
      </c>
      <c r="F55">
        <f>SUMPRODUCT(Random!$B55:$K55,$B$8:$K$8)</f>
        <v>1.1518718424556744</v>
      </c>
      <c r="G55">
        <f>SUMPRODUCT(Random!$B55:$K55,$B$9:$K$9)</f>
        <v>1.1668050777655785</v>
      </c>
      <c r="H55">
        <f>SUMPRODUCT(Random!$B55:$K55,$B$10:$K$10)</f>
        <v>1.9900637769946021</v>
      </c>
      <c r="I55">
        <f>SUMPRODUCT(Random!$B55:$K55,$B$11:$K$11)</f>
        <v>-1.0729209702763103</v>
      </c>
      <c r="J55">
        <f>SUMPRODUCT(Random!$B55:$K55,$B$12:$K$12)</f>
        <v>-1.7770997272917923</v>
      </c>
      <c r="K55">
        <f>SUMPRODUCT(Random!$B55:$K55,$B$13:$K$13)</f>
        <v>1.6897245764415105</v>
      </c>
      <c r="M55">
        <f t="shared" si="1"/>
        <v>0.59371704854994312</v>
      </c>
      <c r="N55">
        <f t="shared" si="2"/>
        <v>0.67277622468444431</v>
      </c>
      <c r="O55">
        <f t="shared" si="3"/>
        <v>0.32317771828844055</v>
      </c>
      <c r="P55">
        <f t="shared" si="4"/>
        <v>0.33475823499020674</v>
      </c>
      <c r="Q55">
        <f t="shared" si="5"/>
        <v>0.87531312979058096</v>
      </c>
      <c r="R55">
        <f t="shared" si="6"/>
        <v>0.87835545202830434</v>
      </c>
      <c r="S55">
        <f t="shared" si="7"/>
        <v>0.97670804479374096</v>
      </c>
      <c r="T55">
        <f t="shared" si="8"/>
        <v>0.14165328815896494</v>
      </c>
      <c r="U55">
        <f t="shared" si="9"/>
        <v>3.7775916523436717E-2</v>
      </c>
      <c r="V55">
        <f t="shared" si="10"/>
        <v>0.95445967041102631</v>
      </c>
      <c r="X55">
        <f t="shared" si="11"/>
        <v>22.064219251191595</v>
      </c>
      <c r="Y55">
        <f t="shared" si="12"/>
        <v>27.365419722307429</v>
      </c>
      <c r="Z55">
        <f t="shared" si="13"/>
        <v>9.5621625956495855</v>
      </c>
      <c r="AA55">
        <f t="shared" si="14"/>
        <v>9.9849297610617569</v>
      </c>
      <c r="AB55">
        <f t="shared" si="15"/>
        <v>51.000685961821659</v>
      </c>
      <c r="AC55">
        <f t="shared" si="16"/>
        <v>51.605808409056323</v>
      </c>
      <c r="AD55">
        <f t="shared" si="17"/>
        <v>92.098568243207694</v>
      </c>
      <c r="AE55">
        <f t="shared" si="18"/>
        <v>3.7417860116358361</v>
      </c>
      <c r="AF55">
        <f t="shared" si="19"/>
        <v>0.94331305677990729</v>
      </c>
      <c r="AG55">
        <f t="shared" si="20"/>
        <v>75.673837531107054</v>
      </c>
      <c r="AI55">
        <f t="shared" si="21"/>
        <v>21</v>
      </c>
      <c r="AJ55">
        <f t="shared" si="22"/>
        <v>21</v>
      </c>
      <c r="AK55">
        <f t="shared" si="23"/>
        <v>21</v>
      </c>
      <c r="AL55">
        <f t="shared" si="24"/>
        <v>21</v>
      </c>
      <c r="AM55">
        <f t="shared" si="25"/>
        <v>21</v>
      </c>
      <c r="AN55">
        <f t="shared" si="26"/>
        <v>21</v>
      </c>
      <c r="AO55">
        <f t="shared" si="27"/>
        <v>21</v>
      </c>
      <c r="AP55">
        <f t="shared" si="28"/>
        <v>15</v>
      </c>
      <c r="AQ55">
        <f t="shared" si="29"/>
        <v>4</v>
      </c>
      <c r="AR55">
        <f t="shared" si="30"/>
        <v>21</v>
      </c>
      <c r="AT55">
        <f t="shared" si="31"/>
        <v>2</v>
      </c>
    </row>
    <row r="56" spans="1:46" x14ac:dyDescent="0.2">
      <c r="A56">
        <v>39</v>
      </c>
      <c r="B56">
        <f>SUMPRODUCT(Random!$B56:$K56,$B$4:$K$4)</f>
        <v>-1.0433267807</v>
      </c>
      <c r="C56">
        <f>SUMPRODUCT(Random!$B56:$K56,$B$5:$K$5)</f>
        <v>-0.1255636871986501</v>
      </c>
      <c r="D56">
        <f>SUMPRODUCT(Random!$B56:$K56,$B$6:$K$6)</f>
        <v>-1.0270561833267609</v>
      </c>
      <c r="E56">
        <f>SUMPRODUCT(Random!$B56:$K56,$B$7:$K$7)</f>
        <v>-0.92137431530591996</v>
      </c>
      <c r="F56">
        <f>SUMPRODUCT(Random!$B56:$K56,$B$8:$K$8)</f>
        <v>0.28691840233508237</v>
      </c>
      <c r="G56">
        <f>SUMPRODUCT(Random!$B56:$K56,$B$9:$K$9)</f>
        <v>0.33654835563010166</v>
      </c>
      <c r="H56">
        <f>SUMPRODUCT(Random!$B56:$K56,$B$10:$K$10)</f>
        <v>-0.62181863073175825</v>
      </c>
      <c r="I56">
        <f>SUMPRODUCT(Random!$B56:$K56,$B$11:$K$11)</f>
        <v>-0.45480691431951781</v>
      </c>
      <c r="J56">
        <f>SUMPRODUCT(Random!$B56:$K56,$B$12:$K$12)</f>
        <v>0.1837257051688907</v>
      </c>
      <c r="K56">
        <f>SUMPRODUCT(Random!$B56:$K56,$B$13:$K$13)</f>
        <v>-1.2430927993788394</v>
      </c>
      <c r="M56">
        <f t="shared" si="1"/>
        <v>0.14839848590909677</v>
      </c>
      <c r="N56">
        <f t="shared" si="2"/>
        <v>0.45003865440556634</v>
      </c>
      <c r="O56">
        <f t="shared" si="3"/>
        <v>0.15219700467127464</v>
      </c>
      <c r="P56">
        <f t="shared" si="4"/>
        <v>0.17842751687979946</v>
      </c>
      <c r="Q56">
        <f t="shared" si="5"/>
        <v>0.61291260019556004</v>
      </c>
      <c r="R56">
        <f t="shared" si="6"/>
        <v>0.63177130332470366</v>
      </c>
      <c r="S56">
        <f t="shared" si="7"/>
        <v>0.26703056711658135</v>
      </c>
      <c r="T56">
        <f t="shared" si="8"/>
        <v>0.32462407774198487</v>
      </c>
      <c r="U56">
        <f t="shared" si="9"/>
        <v>0.57288567882307984</v>
      </c>
      <c r="V56">
        <f t="shared" si="10"/>
        <v>0.10691681945574502</v>
      </c>
      <c r="X56">
        <f t="shared" si="11"/>
        <v>3.9350494730965906</v>
      </c>
      <c r="Y56">
        <f t="shared" si="12"/>
        <v>14.646694532922671</v>
      </c>
      <c r="Z56">
        <f t="shared" si="13"/>
        <v>4.0445595309503757</v>
      </c>
      <c r="AA56">
        <f t="shared" si="14"/>
        <v>4.814441701316877</v>
      </c>
      <c r="AB56">
        <f t="shared" si="15"/>
        <v>23.249838311827723</v>
      </c>
      <c r="AC56">
        <f t="shared" si="16"/>
        <v>24.473352838896396</v>
      </c>
      <c r="AD56">
        <f t="shared" si="17"/>
        <v>7.6098995897358828</v>
      </c>
      <c r="AE56">
        <f t="shared" si="18"/>
        <v>9.6145674870090669</v>
      </c>
      <c r="AF56">
        <f t="shared" si="19"/>
        <v>20.839343606091852</v>
      </c>
      <c r="AG56">
        <f t="shared" si="20"/>
        <v>2.7699664474129562</v>
      </c>
      <c r="AI56">
        <f t="shared" si="21"/>
        <v>16</v>
      </c>
      <c r="AJ56">
        <f t="shared" si="22"/>
        <v>21</v>
      </c>
      <c r="AK56">
        <f t="shared" si="23"/>
        <v>17</v>
      </c>
      <c r="AL56">
        <f t="shared" si="24"/>
        <v>20</v>
      </c>
      <c r="AM56">
        <f t="shared" si="25"/>
        <v>21</v>
      </c>
      <c r="AN56">
        <f t="shared" si="26"/>
        <v>21</v>
      </c>
      <c r="AO56">
        <f t="shared" si="27"/>
        <v>21</v>
      </c>
      <c r="AP56">
        <f t="shared" si="28"/>
        <v>21</v>
      </c>
      <c r="AQ56">
        <f t="shared" si="29"/>
        <v>21</v>
      </c>
      <c r="AR56">
        <f t="shared" si="30"/>
        <v>12</v>
      </c>
      <c r="AT56">
        <f t="shared" si="31"/>
        <v>4</v>
      </c>
    </row>
    <row r="57" spans="1:46" x14ac:dyDescent="0.2">
      <c r="A57">
        <v>40</v>
      </c>
      <c r="B57">
        <f>SUMPRODUCT(Random!$B57:$K57,$B$4:$K$4)</f>
        <v>-5.3804561799999998E-2</v>
      </c>
      <c r="C57">
        <f>SUMPRODUCT(Random!$B57:$K57,$B$5:$K$5)</f>
        <v>0.92442762823670543</v>
      </c>
      <c r="D57">
        <f>SUMPRODUCT(Random!$B57:$K57,$B$6:$K$6)</f>
        <v>-0.52944119163888037</v>
      </c>
      <c r="E57">
        <f>SUMPRODUCT(Random!$B57:$K57,$B$7:$K$7)</f>
        <v>1.2877720454242223</v>
      </c>
      <c r="F57">
        <f>SUMPRODUCT(Random!$B57:$K57,$B$8:$K$8)</f>
        <v>-1.2849017719599656</v>
      </c>
      <c r="G57">
        <f>SUMPRODUCT(Random!$B57:$K57,$B$9:$K$9)</f>
        <v>-0.46068989359749535</v>
      </c>
      <c r="H57">
        <f>SUMPRODUCT(Random!$B57:$K57,$B$10:$K$10)</f>
        <v>9.9024413965028868E-2</v>
      </c>
      <c r="I57">
        <f>SUMPRODUCT(Random!$B57:$K57,$B$11:$K$11)</f>
        <v>-1.0387222130001383</v>
      </c>
      <c r="J57">
        <f>SUMPRODUCT(Random!$B57:$K57,$B$12:$K$12)</f>
        <v>0.45994715885043919</v>
      </c>
      <c r="K57">
        <f>SUMPRODUCT(Random!$B57:$K57,$B$13:$K$13)</f>
        <v>-1.1021220797782336</v>
      </c>
      <c r="M57">
        <f t="shared" si="1"/>
        <v>0.47854543749779804</v>
      </c>
      <c r="N57">
        <f t="shared" si="2"/>
        <v>0.8223681421935447</v>
      </c>
      <c r="O57">
        <f t="shared" si="3"/>
        <v>0.29824971489583296</v>
      </c>
      <c r="P57">
        <f t="shared" si="4"/>
        <v>0.90108733700571186</v>
      </c>
      <c r="Q57">
        <f t="shared" si="5"/>
        <v>9.9413305837028343E-2</v>
      </c>
      <c r="R57">
        <f t="shared" si="6"/>
        <v>0.3225105534392847</v>
      </c>
      <c r="S57">
        <f t="shared" si="7"/>
        <v>0.53944055708564598</v>
      </c>
      <c r="T57">
        <f t="shared" si="8"/>
        <v>0.14946697365616063</v>
      </c>
      <c r="U57">
        <f t="shared" si="9"/>
        <v>0.67722292534363437</v>
      </c>
      <c r="V57">
        <f t="shared" si="10"/>
        <v>0.13520430074389528</v>
      </c>
      <c r="X57">
        <f t="shared" si="11"/>
        <v>15.950546867215502</v>
      </c>
      <c r="Y57">
        <f t="shared" si="12"/>
        <v>42.331152734645954</v>
      </c>
      <c r="Z57">
        <f t="shared" si="13"/>
        <v>8.676147788136948</v>
      </c>
      <c r="AA57">
        <f t="shared" si="14"/>
        <v>56.673321266477068</v>
      </c>
      <c r="AB57">
        <f t="shared" si="15"/>
        <v>2.5650105260194831</v>
      </c>
      <c r="AC57">
        <f t="shared" si="16"/>
        <v>9.5380274275565959</v>
      </c>
      <c r="AD57">
        <f t="shared" si="17"/>
        <v>18.992539617676776</v>
      </c>
      <c r="AE57">
        <f t="shared" si="18"/>
        <v>3.9658041730377374</v>
      </c>
      <c r="AF57">
        <f t="shared" si="19"/>
        <v>27.700590788595694</v>
      </c>
      <c r="AG57">
        <f t="shared" si="20"/>
        <v>3.5584245082767807</v>
      </c>
      <c r="AI57">
        <f t="shared" si="21"/>
        <v>21</v>
      </c>
      <c r="AJ57">
        <f t="shared" si="22"/>
        <v>21</v>
      </c>
      <c r="AK57">
        <f t="shared" si="23"/>
        <v>21</v>
      </c>
      <c r="AL57">
        <f t="shared" si="24"/>
        <v>21</v>
      </c>
      <c r="AM57">
        <f t="shared" si="25"/>
        <v>11</v>
      </c>
      <c r="AN57">
        <f t="shared" si="26"/>
        <v>21</v>
      </c>
      <c r="AO57">
        <f t="shared" si="27"/>
        <v>21</v>
      </c>
      <c r="AP57">
        <f t="shared" si="28"/>
        <v>16</v>
      </c>
      <c r="AQ57">
        <f t="shared" si="29"/>
        <v>21</v>
      </c>
      <c r="AR57">
        <f t="shared" si="30"/>
        <v>15</v>
      </c>
      <c r="AT57">
        <f t="shared" si="31"/>
        <v>3</v>
      </c>
    </row>
    <row r="58" spans="1:46" x14ac:dyDescent="0.2">
      <c r="A58">
        <v>41</v>
      </c>
      <c r="B58">
        <f>SUMPRODUCT(Random!$B58:$K58,$B$4:$K$4)</f>
        <v>1.7781501338000001</v>
      </c>
      <c r="C58">
        <f>SUMPRODUCT(Random!$B58:$K58,$B$5:$K$5)</f>
        <v>0.26873173395957928</v>
      </c>
      <c r="D58">
        <f>SUMPRODUCT(Random!$B58:$K58,$B$6:$K$6)</f>
        <v>0.50566639914100653</v>
      </c>
      <c r="E58">
        <f>SUMPRODUCT(Random!$B58:$K58,$B$7:$K$7)</f>
        <v>0.67113275247144988</v>
      </c>
      <c r="F58">
        <f>SUMPRODUCT(Random!$B58:$K58,$B$8:$K$8)</f>
        <v>1.4224854694271567</v>
      </c>
      <c r="G58">
        <f>SUMPRODUCT(Random!$B58:$K58,$B$9:$K$9)</f>
        <v>-0.36189755354342523</v>
      </c>
      <c r="H58">
        <f>SUMPRODUCT(Random!$B58:$K58,$B$10:$K$10)</f>
        <v>1.1478702416621678</v>
      </c>
      <c r="I58">
        <f>SUMPRODUCT(Random!$B58:$K58,$B$11:$K$11)</f>
        <v>-0.32367421038774807</v>
      </c>
      <c r="J58">
        <f>SUMPRODUCT(Random!$B58:$K58,$B$12:$K$12)</f>
        <v>-0.56190757956668369</v>
      </c>
      <c r="K58">
        <f>SUMPRODUCT(Random!$B58:$K58,$B$13:$K$13)</f>
        <v>1.7428833964628225</v>
      </c>
      <c r="M58">
        <f t="shared" si="1"/>
        <v>0.96231039981384148</v>
      </c>
      <c r="N58">
        <f t="shared" si="2"/>
        <v>0.60593193520051025</v>
      </c>
      <c r="O58">
        <f t="shared" si="3"/>
        <v>0.69345456991791632</v>
      </c>
      <c r="P58">
        <f t="shared" si="4"/>
        <v>0.74893201813502597</v>
      </c>
      <c r="Q58">
        <f t="shared" si="5"/>
        <v>0.92255731659334961</v>
      </c>
      <c r="R58">
        <f t="shared" si="6"/>
        <v>0.35871429410008115</v>
      </c>
      <c r="S58">
        <f t="shared" si="7"/>
        <v>0.87448893266324079</v>
      </c>
      <c r="T58">
        <f t="shared" si="8"/>
        <v>0.37309234888521681</v>
      </c>
      <c r="U58">
        <f t="shared" si="9"/>
        <v>0.28708949462685995</v>
      </c>
      <c r="V58">
        <f t="shared" si="10"/>
        <v>0.95932300756898892</v>
      </c>
      <c r="X58">
        <f t="shared" si="11"/>
        <v>80.308939292227663</v>
      </c>
      <c r="Y58">
        <f t="shared" si="12"/>
        <v>22.812007160602544</v>
      </c>
      <c r="Z58">
        <f t="shared" si="13"/>
        <v>28.964515976197294</v>
      </c>
      <c r="AA58">
        <f t="shared" si="14"/>
        <v>33.855071235010051</v>
      </c>
      <c r="AB58">
        <f t="shared" si="15"/>
        <v>62.667618651410244</v>
      </c>
      <c r="AC58">
        <f t="shared" si="16"/>
        <v>10.883353632111477</v>
      </c>
      <c r="AD58">
        <f t="shared" si="17"/>
        <v>50.839292953175523</v>
      </c>
      <c r="AE58">
        <f t="shared" si="18"/>
        <v>11.438834422055827</v>
      </c>
      <c r="AF58">
        <f t="shared" si="19"/>
        <v>8.2896337828072433</v>
      </c>
      <c r="AG58">
        <f t="shared" si="20"/>
        <v>78.440377069779046</v>
      </c>
      <c r="AI58">
        <f t="shared" si="21"/>
        <v>21</v>
      </c>
      <c r="AJ58">
        <f t="shared" si="22"/>
        <v>21</v>
      </c>
      <c r="AK58">
        <f t="shared" si="23"/>
        <v>21</v>
      </c>
      <c r="AL58">
        <f t="shared" si="24"/>
        <v>21</v>
      </c>
      <c r="AM58">
        <f t="shared" si="25"/>
        <v>21</v>
      </c>
      <c r="AN58">
        <f t="shared" si="26"/>
        <v>21</v>
      </c>
      <c r="AO58">
        <f t="shared" si="27"/>
        <v>21</v>
      </c>
      <c r="AP58">
        <f t="shared" si="28"/>
        <v>21</v>
      </c>
      <c r="AQ58">
        <f t="shared" si="29"/>
        <v>21</v>
      </c>
      <c r="AR58">
        <f t="shared" si="30"/>
        <v>21</v>
      </c>
      <c r="AT58">
        <f t="shared" si="31"/>
        <v>0</v>
      </c>
    </row>
    <row r="59" spans="1:46" x14ac:dyDescent="0.2">
      <c r="A59">
        <v>42</v>
      </c>
      <c r="B59">
        <f>SUMPRODUCT(Random!$B59:$K59,$B$4:$K$4)</f>
        <v>-0.85227486009999998</v>
      </c>
      <c r="C59">
        <f>SUMPRODUCT(Random!$B59:$K59,$B$5:$K$5)</f>
        <v>-0.70270484337429029</v>
      </c>
      <c r="D59">
        <f>SUMPRODUCT(Random!$B59:$K59,$B$6:$K$6)</f>
        <v>-0.45354745555712989</v>
      </c>
      <c r="E59">
        <f>SUMPRODUCT(Random!$B59:$K59,$B$7:$K$7)</f>
        <v>-0.46565588252599638</v>
      </c>
      <c r="F59">
        <f>SUMPRODUCT(Random!$B59:$K59,$B$8:$K$8)</f>
        <v>-0.25655319479199706</v>
      </c>
      <c r="G59">
        <f>SUMPRODUCT(Random!$B59:$K59,$B$9:$K$9)</f>
        <v>0.93123902391546454</v>
      </c>
      <c r="H59">
        <f>SUMPRODUCT(Random!$B59:$K59,$B$10:$K$10)</f>
        <v>-0.12815176986324989</v>
      </c>
      <c r="I59">
        <f>SUMPRODUCT(Random!$B59:$K59,$B$11:$K$11)</f>
        <v>-0.80066607519670074</v>
      </c>
      <c r="J59">
        <f>SUMPRODUCT(Random!$B59:$K59,$B$12:$K$12)</f>
        <v>-0.42722545749168117</v>
      </c>
      <c r="K59">
        <f>SUMPRODUCT(Random!$B59:$K59,$B$13:$K$13)</f>
        <v>-0.56696490926340182</v>
      </c>
      <c r="M59">
        <f t="shared" si="1"/>
        <v>0.19703077793923188</v>
      </c>
      <c r="N59">
        <f t="shared" si="2"/>
        <v>0.24111985434116073</v>
      </c>
      <c r="O59">
        <f t="shared" si="3"/>
        <v>0.32507728987953366</v>
      </c>
      <c r="P59">
        <f t="shared" si="4"/>
        <v>0.32073091796216757</v>
      </c>
      <c r="Q59">
        <f t="shared" si="5"/>
        <v>0.39876185546052645</v>
      </c>
      <c r="R59">
        <f t="shared" si="6"/>
        <v>0.82413503212819106</v>
      </c>
      <c r="S59">
        <f t="shared" si="7"/>
        <v>0.44901443366721799</v>
      </c>
      <c r="T59">
        <f t="shared" si="8"/>
        <v>0.21166249363991804</v>
      </c>
      <c r="U59">
        <f t="shared" si="9"/>
        <v>0.33460756036232364</v>
      </c>
      <c r="V59">
        <f t="shared" si="10"/>
        <v>0.28536901136132209</v>
      </c>
      <c r="X59">
        <f t="shared" si="11"/>
        <v>5.3755064405905886</v>
      </c>
      <c r="Y59">
        <f t="shared" si="12"/>
        <v>6.7588913318960016</v>
      </c>
      <c r="Z59">
        <f t="shared" si="13"/>
        <v>9.6310114880789008</v>
      </c>
      <c r="AA59">
        <f t="shared" si="14"/>
        <v>9.4737639062032954</v>
      </c>
      <c r="AB59">
        <f t="shared" si="15"/>
        <v>12.462991623934361</v>
      </c>
      <c r="AC59">
        <f t="shared" si="16"/>
        <v>42.576038403824576</v>
      </c>
      <c r="AD59">
        <f t="shared" si="17"/>
        <v>14.601115711773453</v>
      </c>
      <c r="AE59">
        <f t="shared" si="18"/>
        <v>5.826000812875467</v>
      </c>
      <c r="AF59">
        <f t="shared" si="19"/>
        <v>9.9793820067197245</v>
      </c>
      <c r="AG59">
        <f t="shared" si="20"/>
        <v>8.2305868017499151</v>
      </c>
      <c r="AI59">
        <f t="shared" si="21"/>
        <v>21</v>
      </c>
      <c r="AJ59">
        <f t="shared" si="22"/>
        <v>21</v>
      </c>
      <c r="AK59">
        <f t="shared" si="23"/>
        <v>21</v>
      </c>
      <c r="AL59">
        <f t="shared" si="24"/>
        <v>21</v>
      </c>
      <c r="AM59">
        <f t="shared" si="25"/>
        <v>21</v>
      </c>
      <c r="AN59">
        <f t="shared" si="26"/>
        <v>21</v>
      </c>
      <c r="AO59">
        <f t="shared" si="27"/>
        <v>21</v>
      </c>
      <c r="AP59">
        <f t="shared" si="28"/>
        <v>21</v>
      </c>
      <c r="AQ59">
        <f t="shared" si="29"/>
        <v>21</v>
      </c>
      <c r="AR59">
        <f t="shared" si="30"/>
        <v>21</v>
      </c>
      <c r="AT59">
        <f t="shared" si="31"/>
        <v>0</v>
      </c>
    </row>
    <row r="60" spans="1:46" x14ac:dyDescent="0.2">
      <c r="A60">
        <v>43</v>
      </c>
      <c r="B60">
        <f>SUMPRODUCT(Random!$B60:$K60,$B$4:$K$4)</f>
        <v>-1.1180647420000001</v>
      </c>
      <c r="C60">
        <f>SUMPRODUCT(Random!$B60:$K60,$B$5:$K$5)</f>
        <v>-0.95203281990053445</v>
      </c>
      <c r="D60">
        <f>SUMPRODUCT(Random!$B60:$K60,$B$6:$K$6)</f>
        <v>0.10775301583399405</v>
      </c>
      <c r="E60">
        <f>SUMPRODUCT(Random!$B60:$K60,$B$7:$K$7)</f>
        <v>-0.17688876034401618</v>
      </c>
      <c r="F60">
        <f>SUMPRODUCT(Random!$B60:$K60,$B$8:$K$8)</f>
        <v>0.63811010499589571</v>
      </c>
      <c r="G60">
        <f>SUMPRODUCT(Random!$B60:$K60,$B$9:$K$9)</f>
        <v>-1.4357063985198315E-2</v>
      </c>
      <c r="H60">
        <f>SUMPRODUCT(Random!$B60:$K60,$B$10:$K$10)</f>
        <v>1.7916050232321106</v>
      </c>
      <c r="I60">
        <f>SUMPRODUCT(Random!$B60:$K60,$B$11:$K$11)</f>
        <v>1.0003317183984541</v>
      </c>
      <c r="J60">
        <f>SUMPRODUCT(Random!$B60:$K60,$B$12:$K$12)</f>
        <v>-0.79459280119761355</v>
      </c>
      <c r="K60">
        <f>SUMPRODUCT(Random!$B60:$K60,$B$13:$K$13)</f>
        <v>-1.9614951212093339</v>
      </c>
      <c r="M60">
        <f t="shared" si="1"/>
        <v>0.13176967175410265</v>
      </c>
      <c r="N60">
        <f t="shared" si="2"/>
        <v>0.17054016872166242</v>
      </c>
      <c r="O60">
        <f t="shared" si="3"/>
        <v>0.54290419313150218</v>
      </c>
      <c r="P60">
        <f t="shared" si="4"/>
        <v>0.42979788367515914</v>
      </c>
      <c r="Q60">
        <f t="shared" si="5"/>
        <v>0.73829899544613087</v>
      </c>
      <c r="R60">
        <f t="shared" si="6"/>
        <v>0.49427255691635918</v>
      </c>
      <c r="S60">
        <f t="shared" si="7"/>
        <v>0.96340187104067565</v>
      </c>
      <c r="T60">
        <f t="shared" si="8"/>
        <v>0.84142499889687561</v>
      </c>
      <c r="U60">
        <f t="shared" si="9"/>
        <v>0.21342520361048775</v>
      </c>
      <c r="V60">
        <f t="shared" si="10"/>
        <v>2.4910646785759924E-2</v>
      </c>
      <c r="X60">
        <f t="shared" si="11"/>
        <v>3.4613263281420257</v>
      </c>
      <c r="Y60">
        <f t="shared" si="12"/>
        <v>4.5803885367094566</v>
      </c>
      <c r="Z60">
        <f t="shared" si="13"/>
        <v>19.177462449396785</v>
      </c>
      <c r="AA60">
        <f t="shared" si="14"/>
        <v>13.761316603073256</v>
      </c>
      <c r="AB60">
        <f t="shared" si="15"/>
        <v>32.838979247274715</v>
      </c>
      <c r="AC60">
        <f t="shared" si="16"/>
        <v>16.700737258508298</v>
      </c>
      <c r="AD60">
        <f t="shared" si="17"/>
        <v>81.028822821732533</v>
      </c>
      <c r="AE60">
        <f t="shared" si="18"/>
        <v>45.111161915225836</v>
      </c>
      <c r="AF60">
        <f t="shared" si="19"/>
        <v>5.8808361404758234</v>
      </c>
      <c r="AG60">
        <f t="shared" si="20"/>
        <v>0.61795529977252694</v>
      </c>
      <c r="AI60">
        <f t="shared" si="21"/>
        <v>14</v>
      </c>
      <c r="AJ60">
        <f t="shared" si="22"/>
        <v>19</v>
      </c>
      <c r="AK60">
        <f t="shared" si="23"/>
        <v>21</v>
      </c>
      <c r="AL60">
        <f t="shared" si="24"/>
        <v>21</v>
      </c>
      <c r="AM60">
        <f t="shared" si="25"/>
        <v>21</v>
      </c>
      <c r="AN60">
        <f t="shared" si="26"/>
        <v>21</v>
      </c>
      <c r="AO60">
        <f t="shared" si="27"/>
        <v>21</v>
      </c>
      <c r="AP60">
        <f t="shared" si="28"/>
        <v>21</v>
      </c>
      <c r="AQ60">
        <f t="shared" si="29"/>
        <v>21</v>
      </c>
      <c r="AR60">
        <f t="shared" si="30"/>
        <v>3</v>
      </c>
      <c r="AT60">
        <f t="shared" si="31"/>
        <v>3</v>
      </c>
    </row>
    <row r="61" spans="1:46" x14ac:dyDescent="0.2">
      <c r="A61">
        <v>44</v>
      </c>
      <c r="B61">
        <f>SUMPRODUCT(Random!$B61:$K61,$B$4:$K$4)</f>
        <v>-0.19442451459999999</v>
      </c>
      <c r="C61">
        <f>SUMPRODUCT(Random!$B61:$K61,$B$5:$K$5)</f>
        <v>5.7051959511189694E-2</v>
      </c>
      <c r="D61">
        <f>SUMPRODUCT(Random!$B61:$K61,$B$6:$K$6)</f>
        <v>-1.2622112081751999</v>
      </c>
      <c r="E61">
        <f>SUMPRODUCT(Random!$B61:$K61,$B$7:$K$7)</f>
        <v>-1.1395867463287632</v>
      </c>
      <c r="F61">
        <f>SUMPRODUCT(Random!$B61:$K61,$B$8:$K$8)</f>
        <v>8.2726678483894422E-2</v>
      </c>
      <c r="G61">
        <f>SUMPRODUCT(Random!$B61:$K61,$B$9:$K$9)</f>
        <v>-2.1045324128818752</v>
      </c>
      <c r="H61">
        <f>SUMPRODUCT(Random!$B61:$K61,$B$10:$K$10)</f>
        <v>0.91229364110392497</v>
      </c>
      <c r="I61">
        <f>SUMPRODUCT(Random!$B61:$K61,$B$11:$K$11)</f>
        <v>-0.85151963823986587</v>
      </c>
      <c r="J61">
        <f>SUMPRODUCT(Random!$B61:$K61,$B$12:$K$12)</f>
        <v>-9.3330248787739989E-2</v>
      </c>
      <c r="K61">
        <f>SUMPRODUCT(Random!$B61:$K61,$B$13:$K$13)</f>
        <v>-5.886905495232686E-2</v>
      </c>
      <c r="M61">
        <f t="shared" si="1"/>
        <v>0.42292174813537664</v>
      </c>
      <c r="N61">
        <f t="shared" si="2"/>
        <v>0.52274809759716923</v>
      </c>
      <c r="O61">
        <f t="shared" si="3"/>
        <v>0.10343639834529227</v>
      </c>
      <c r="P61">
        <f t="shared" si="4"/>
        <v>0.12722925479998792</v>
      </c>
      <c r="Q61">
        <f t="shared" si="5"/>
        <v>0.53296556439275733</v>
      </c>
      <c r="R61">
        <f t="shared" si="6"/>
        <v>1.7666015142616929E-2</v>
      </c>
      <c r="S61">
        <f t="shared" si="7"/>
        <v>0.81919291957033658</v>
      </c>
      <c r="T61">
        <f t="shared" si="8"/>
        <v>0.19724037953362814</v>
      </c>
      <c r="U61">
        <f t="shared" si="9"/>
        <v>0.46282060094777844</v>
      </c>
      <c r="V61">
        <f t="shared" si="10"/>
        <v>0.4765282029301226</v>
      </c>
      <c r="X61">
        <f t="shared" si="11"/>
        <v>13.467676179166595</v>
      </c>
      <c r="Y61">
        <f t="shared" si="12"/>
        <v>18.120399037349625</v>
      </c>
      <c r="Z61">
        <f t="shared" si="13"/>
        <v>2.6746866569463683</v>
      </c>
      <c r="AA61">
        <f t="shared" si="14"/>
        <v>3.3335549856413302</v>
      </c>
      <c r="AB61">
        <f t="shared" si="15"/>
        <v>18.650541088504841</v>
      </c>
      <c r="AC61">
        <f t="shared" si="16"/>
        <v>0.43662544863198877</v>
      </c>
      <c r="AD61">
        <f t="shared" si="17"/>
        <v>41.8971363408942</v>
      </c>
      <c r="AE61">
        <f t="shared" si="18"/>
        <v>5.3819016997976146</v>
      </c>
      <c r="AF61">
        <f t="shared" si="19"/>
        <v>15.222753594479663</v>
      </c>
      <c r="AG61">
        <f t="shared" si="20"/>
        <v>15.855965185474837</v>
      </c>
      <c r="AI61">
        <f t="shared" si="21"/>
        <v>21</v>
      </c>
      <c r="AJ61">
        <f t="shared" si="22"/>
        <v>21</v>
      </c>
      <c r="AK61">
        <f t="shared" si="23"/>
        <v>11</v>
      </c>
      <c r="AL61">
        <f t="shared" si="24"/>
        <v>14</v>
      </c>
      <c r="AM61">
        <f t="shared" si="25"/>
        <v>21</v>
      </c>
      <c r="AN61">
        <f t="shared" si="26"/>
        <v>2</v>
      </c>
      <c r="AO61">
        <f t="shared" si="27"/>
        <v>21</v>
      </c>
      <c r="AP61">
        <f t="shared" si="28"/>
        <v>21</v>
      </c>
      <c r="AQ61">
        <f t="shared" si="29"/>
        <v>21</v>
      </c>
      <c r="AR61">
        <f t="shared" si="30"/>
        <v>21</v>
      </c>
      <c r="AT61">
        <f t="shared" si="31"/>
        <v>3</v>
      </c>
    </row>
    <row r="62" spans="1:46" x14ac:dyDescent="0.2">
      <c r="A62">
        <v>45</v>
      </c>
      <c r="B62">
        <f>SUMPRODUCT(Random!$B62:$K62,$B$4:$K$4)</f>
        <v>0.19523751789999999</v>
      </c>
      <c r="C62">
        <f>SUMPRODUCT(Random!$B62:$K62,$B$5:$K$5)</f>
        <v>0.36017067303906336</v>
      </c>
      <c r="D62">
        <f>SUMPRODUCT(Random!$B62:$K62,$B$6:$K$6)</f>
        <v>-0.84854165407234383</v>
      </c>
      <c r="E62">
        <f>SUMPRODUCT(Random!$B62:$K62,$B$7:$K$7)</f>
        <v>1.230032826310045E-2</v>
      </c>
      <c r="F62">
        <f>SUMPRODUCT(Random!$B62:$K62,$B$8:$K$8)</f>
        <v>-0.18604748501055132</v>
      </c>
      <c r="G62">
        <f>SUMPRODUCT(Random!$B62:$K62,$B$9:$K$9)</f>
        <v>1.5351460827904382</v>
      </c>
      <c r="H62">
        <f>SUMPRODUCT(Random!$B62:$K62,$B$10:$K$10)</f>
        <v>1.7555733216708831</v>
      </c>
      <c r="I62">
        <f>SUMPRODUCT(Random!$B62:$K62,$B$11:$K$11)</f>
        <v>-0.19251100876831739</v>
      </c>
      <c r="J62">
        <f>SUMPRODUCT(Random!$B62:$K62,$B$12:$K$12)</f>
        <v>-0.53747133612967946</v>
      </c>
      <c r="K62">
        <f>SUMPRODUCT(Random!$B62:$K62,$B$13:$K$13)</f>
        <v>1.5993411562144888</v>
      </c>
      <c r="M62">
        <f t="shared" si="1"/>
        <v>0.57739649543890126</v>
      </c>
      <c r="N62">
        <f t="shared" si="2"/>
        <v>0.6406402477165638</v>
      </c>
      <c r="O62">
        <f t="shared" si="3"/>
        <v>0.19806819247390423</v>
      </c>
      <c r="P62">
        <f t="shared" si="4"/>
        <v>0.50490699727011501</v>
      </c>
      <c r="Q62">
        <f t="shared" si="5"/>
        <v>0.42620376183967218</v>
      </c>
      <c r="R62">
        <f t="shared" si="6"/>
        <v>0.93762602557739205</v>
      </c>
      <c r="S62">
        <f t="shared" si="7"/>
        <v>0.96041935457444794</v>
      </c>
      <c r="T62">
        <f t="shared" si="8"/>
        <v>0.42367097272038912</v>
      </c>
      <c r="U62">
        <f t="shared" si="9"/>
        <v>0.29547103967869121</v>
      </c>
      <c r="V62">
        <f t="shared" si="10"/>
        <v>0.94512759027120175</v>
      </c>
      <c r="X62">
        <f t="shared" si="11"/>
        <v>21.099431595651982</v>
      </c>
      <c r="Y62">
        <f t="shared" si="12"/>
        <v>25.070585325063522</v>
      </c>
      <c r="Z62">
        <f t="shared" si="13"/>
        <v>5.4071758459403805</v>
      </c>
      <c r="AA62">
        <f t="shared" si="14"/>
        <v>17.221344964168097</v>
      </c>
      <c r="AB62">
        <f t="shared" si="15"/>
        <v>13.607393220160271</v>
      </c>
      <c r="AC62">
        <f t="shared" si="16"/>
        <v>67.968437107879012</v>
      </c>
      <c r="AD62">
        <f t="shared" si="17"/>
        <v>79.109682660837478</v>
      </c>
      <c r="AE62">
        <f t="shared" si="18"/>
        <v>13.499500941468742</v>
      </c>
      <c r="AF62">
        <f t="shared" si="19"/>
        <v>8.5793417244773877</v>
      </c>
      <c r="AG62">
        <f t="shared" si="20"/>
        <v>71.107368611802201</v>
      </c>
      <c r="AI62">
        <f t="shared" si="21"/>
        <v>21</v>
      </c>
      <c r="AJ62">
        <f t="shared" si="22"/>
        <v>21</v>
      </c>
      <c r="AK62">
        <f t="shared" si="23"/>
        <v>21</v>
      </c>
      <c r="AL62">
        <f t="shared" si="24"/>
        <v>21</v>
      </c>
      <c r="AM62">
        <f t="shared" si="25"/>
        <v>21</v>
      </c>
      <c r="AN62">
        <f t="shared" si="26"/>
        <v>21</v>
      </c>
      <c r="AO62">
        <f t="shared" si="27"/>
        <v>21</v>
      </c>
      <c r="AP62">
        <f t="shared" si="28"/>
        <v>21</v>
      </c>
      <c r="AQ62">
        <f t="shared" si="29"/>
        <v>21</v>
      </c>
      <c r="AR62">
        <f t="shared" si="30"/>
        <v>21</v>
      </c>
      <c r="AT62">
        <f t="shared" si="31"/>
        <v>0</v>
      </c>
    </row>
    <row r="63" spans="1:46" x14ac:dyDescent="0.2">
      <c r="A63">
        <v>46</v>
      </c>
      <c r="B63">
        <f>SUMPRODUCT(Random!$B63:$K63,$B$4:$K$4)</f>
        <v>-0.78145031679999999</v>
      </c>
      <c r="C63">
        <f>SUMPRODUCT(Random!$B63:$K63,$B$5:$K$5)</f>
        <v>-0.16422642639122939</v>
      </c>
      <c r="D63">
        <f>SUMPRODUCT(Random!$B63:$K63,$B$6:$K$6)</f>
        <v>6.925147709297505E-2</v>
      </c>
      <c r="E63">
        <f>SUMPRODUCT(Random!$B63:$K63,$B$7:$K$7)</f>
        <v>0.26543951588266868</v>
      </c>
      <c r="F63">
        <f>SUMPRODUCT(Random!$B63:$K63,$B$8:$K$8)</f>
        <v>-0.31295601228792802</v>
      </c>
      <c r="G63">
        <f>SUMPRODUCT(Random!$B63:$K63,$B$9:$K$9)</f>
        <v>0.30294309648006101</v>
      </c>
      <c r="H63">
        <f>SUMPRODUCT(Random!$B63:$K63,$B$10:$K$10)</f>
        <v>-1.0025778862238</v>
      </c>
      <c r="I63">
        <f>SUMPRODUCT(Random!$B63:$K63,$B$11:$K$11)</f>
        <v>-1.3511920269908031</v>
      </c>
      <c r="J63">
        <f>SUMPRODUCT(Random!$B63:$K63,$B$12:$K$12)</f>
        <v>-0.87865215020443654</v>
      </c>
      <c r="K63">
        <f>SUMPRODUCT(Random!$B63:$K63,$B$13:$K$13)</f>
        <v>0.7367153509385912</v>
      </c>
      <c r="M63">
        <f t="shared" si="1"/>
        <v>0.21726884354343079</v>
      </c>
      <c r="N63">
        <f t="shared" si="2"/>
        <v>0.43477644914061891</v>
      </c>
      <c r="O63">
        <f t="shared" si="3"/>
        <v>0.52760527568583826</v>
      </c>
      <c r="P63">
        <f t="shared" si="4"/>
        <v>0.60466455085394766</v>
      </c>
      <c r="Q63">
        <f t="shared" si="5"/>
        <v>0.37715704085488466</v>
      </c>
      <c r="R63">
        <f t="shared" si="6"/>
        <v>0.61903338632591476</v>
      </c>
      <c r="S63">
        <f t="shared" si="7"/>
        <v>0.15803228494117447</v>
      </c>
      <c r="T63">
        <f t="shared" si="8"/>
        <v>8.8316963972995779E-2</v>
      </c>
      <c r="U63">
        <f t="shared" si="9"/>
        <v>0.18979495521517836</v>
      </c>
      <c r="V63">
        <f t="shared" si="10"/>
        <v>0.76935226522266542</v>
      </c>
      <c r="X63">
        <f t="shared" si="11"/>
        <v>6.0008335079827981</v>
      </c>
      <c r="Y63">
        <f t="shared" si="12"/>
        <v>13.976141233609093</v>
      </c>
      <c r="Z63">
        <f t="shared" si="13"/>
        <v>18.370987781731731</v>
      </c>
      <c r="AA63">
        <f t="shared" si="14"/>
        <v>22.733348701885827</v>
      </c>
      <c r="AB63">
        <f t="shared" si="15"/>
        <v>11.598180577224287</v>
      </c>
      <c r="AC63">
        <f t="shared" si="16"/>
        <v>23.640283802600003</v>
      </c>
      <c r="AD63">
        <f t="shared" si="17"/>
        <v>4.2137482662714509</v>
      </c>
      <c r="AE63">
        <f t="shared" si="18"/>
        <v>2.2650264549619119</v>
      </c>
      <c r="AF63">
        <f t="shared" si="19"/>
        <v>5.1557481233926996</v>
      </c>
      <c r="AG63">
        <f t="shared" si="20"/>
        <v>35.933170520068266</v>
      </c>
      <c r="AI63">
        <f t="shared" si="21"/>
        <v>21</v>
      </c>
      <c r="AJ63">
        <f t="shared" si="22"/>
        <v>21</v>
      </c>
      <c r="AK63">
        <f t="shared" si="23"/>
        <v>21</v>
      </c>
      <c r="AL63">
        <f t="shared" si="24"/>
        <v>21</v>
      </c>
      <c r="AM63">
        <f t="shared" si="25"/>
        <v>21</v>
      </c>
      <c r="AN63">
        <f t="shared" si="26"/>
        <v>21</v>
      </c>
      <c r="AO63">
        <f t="shared" si="27"/>
        <v>17</v>
      </c>
      <c r="AP63">
        <f t="shared" si="28"/>
        <v>10</v>
      </c>
      <c r="AQ63">
        <f t="shared" si="29"/>
        <v>21</v>
      </c>
      <c r="AR63">
        <f t="shared" si="30"/>
        <v>21</v>
      </c>
      <c r="AT63">
        <f t="shared" si="31"/>
        <v>2</v>
      </c>
    </row>
    <row r="64" spans="1:46" x14ac:dyDescent="0.2">
      <c r="A64">
        <v>47</v>
      </c>
      <c r="B64">
        <f>SUMPRODUCT(Random!$B64:$K64,$B$4:$K$4)</f>
        <v>0.4700261355</v>
      </c>
      <c r="C64">
        <f>SUMPRODUCT(Random!$B64:$K64,$B$5:$K$5)</f>
        <v>1.8849730832770246</v>
      </c>
      <c r="D64">
        <f>SUMPRODUCT(Random!$B64:$K64,$B$6:$K$6)</f>
        <v>-8.5771260434604646E-2</v>
      </c>
      <c r="E64">
        <f>SUMPRODUCT(Random!$B64:$K64,$B$7:$K$7)</f>
        <v>0.76479838352259644</v>
      </c>
      <c r="F64">
        <f>SUMPRODUCT(Random!$B64:$K64,$B$8:$K$8)</f>
        <v>-0.13688009930212319</v>
      </c>
      <c r="G64">
        <f>SUMPRODUCT(Random!$B64:$K64,$B$9:$K$9)</f>
        <v>1.1678238239640006</v>
      </c>
      <c r="H64">
        <f>SUMPRODUCT(Random!$B64:$K64,$B$10:$K$10)</f>
        <v>-1.9206967069576608</v>
      </c>
      <c r="I64">
        <f>SUMPRODUCT(Random!$B64:$K64,$B$11:$K$11)</f>
        <v>-2.0381365194317991</v>
      </c>
      <c r="J64">
        <f>SUMPRODUCT(Random!$B64:$K64,$B$12:$K$12)</f>
        <v>-0.6478636263446137</v>
      </c>
      <c r="K64">
        <f>SUMPRODUCT(Random!$B64:$K64,$B$13:$K$13)</f>
        <v>-1.8335132489032528</v>
      </c>
      <c r="M64">
        <f t="shared" si="1"/>
        <v>0.68083182742258896</v>
      </c>
      <c r="N64">
        <f t="shared" si="2"/>
        <v>0.97028326402752674</v>
      </c>
      <c r="O64">
        <f t="shared" si="3"/>
        <v>0.46582412655725342</v>
      </c>
      <c r="P64">
        <f t="shared" si="4"/>
        <v>0.77780419475165341</v>
      </c>
      <c r="Q64">
        <f t="shared" si="5"/>
        <v>0.44556278460932824</v>
      </c>
      <c r="R64">
        <f t="shared" si="6"/>
        <v>0.87856108191818572</v>
      </c>
      <c r="S64">
        <f t="shared" si="7"/>
        <v>2.7384977508483507E-2</v>
      </c>
      <c r="T64">
        <f t="shared" si="8"/>
        <v>2.0768140924186961E-2</v>
      </c>
      <c r="U64">
        <f t="shared" si="9"/>
        <v>0.25853657921749884</v>
      </c>
      <c r="V64">
        <f t="shared" si="10"/>
        <v>3.3363140054275431E-2</v>
      </c>
      <c r="X64">
        <f t="shared" si="11"/>
        <v>27.976024732983358</v>
      </c>
      <c r="Y64">
        <f t="shared" si="12"/>
        <v>86.131139167615643</v>
      </c>
      <c r="Z64">
        <f t="shared" si="13"/>
        <v>15.360105516612661</v>
      </c>
      <c r="AA64">
        <f t="shared" si="14"/>
        <v>36.84769198326935</v>
      </c>
      <c r="AB64">
        <f t="shared" si="15"/>
        <v>14.448135446656845</v>
      </c>
      <c r="AC64">
        <f t="shared" si="16"/>
        <v>51.647252889722203</v>
      </c>
      <c r="AD64">
        <f t="shared" si="17"/>
        <v>0.68019546213395166</v>
      </c>
      <c r="AE64">
        <f t="shared" si="18"/>
        <v>0.51410599063338247</v>
      </c>
      <c r="AF64">
        <f t="shared" si="19"/>
        <v>7.3276539648624945</v>
      </c>
      <c r="AG64">
        <f t="shared" si="20"/>
        <v>0.83122804480179124</v>
      </c>
      <c r="AI64">
        <f t="shared" si="21"/>
        <v>21</v>
      </c>
      <c r="AJ64">
        <f t="shared" si="22"/>
        <v>21</v>
      </c>
      <c r="AK64">
        <f t="shared" si="23"/>
        <v>21</v>
      </c>
      <c r="AL64">
        <f t="shared" si="24"/>
        <v>21</v>
      </c>
      <c r="AM64">
        <f t="shared" si="25"/>
        <v>21</v>
      </c>
      <c r="AN64">
        <f t="shared" si="26"/>
        <v>21</v>
      </c>
      <c r="AO64">
        <f t="shared" si="27"/>
        <v>3</v>
      </c>
      <c r="AP64">
        <f t="shared" si="28"/>
        <v>3</v>
      </c>
      <c r="AQ64">
        <f t="shared" si="29"/>
        <v>21</v>
      </c>
      <c r="AR64">
        <f t="shared" si="30"/>
        <v>4</v>
      </c>
      <c r="AT64">
        <f t="shared" si="31"/>
        <v>3</v>
      </c>
    </row>
    <row r="65" spans="1:46" x14ac:dyDescent="0.2">
      <c r="A65">
        <v>48</v>
      </c>
      <c r="B65">
        <f>SUMPRODUCT(Random!$B65:$K65,$B$4:$K$4)</f>
        <v>1.5444409096</v>
      </c>
      <c r="C65">
        <f>SUMPRODUCT(Random!$B65:$K65,$B$5:$K$5)</f>
        <v>0.37859182498404581</v>
      </c>
      <c r="D65">
        <f>SUMPRODUCT(Random!$B65:$K65,$B$6:$K$6)</f>
        <v>1.0134559162811927</v>
      </c>
      <c r="E65">
        <f>SUMPRODUCT(Random!$B65:$K65,$B$7:$K$7)</f>
        <v>1.3369695560618862</v>
      </c>
      <c r="F65">
        <f>SUMPRODUCT(Random!$B65:$K65,$B$8:$K$8)</f>
        <v>1.2957301205202942</v>
      </c>
      <c r="G65">
        <f>SUMPRODUCT(Random!$B65:$K65,$B$9:$K$9)</f>
        <v>0.66112829927152761</v>
      </c>
      <c r="H65">
        <f>SUMPRODUCT(Random!$B65:$K65,$B$10:$K$10)</f>
        <v>0.94681612822152661</v>
      </c>
      <c r="I65">
        <f>SUMPRODUCT(Random!$B65:$K65,$B$11:$K$11)</f>
        <v>0.89770752720311464</v>
      </c>
      <c r="J65">
        <f>SUMPRODUCT(Random!$B65:$K65,$B$12:$K$12)</f>
        <v>2.734230886705705</v>
      </c>
      <c r="K65">
        <f>SUMPRODUCT(Random!$B65:$K65,$B$13:$K$13)</f>
        <v>-0.12750520575823665</v>
      </c>
      <c r="M65">
        <f t="shared" si="1"/>
        <v>0.93875922205971307</v>
      </c>
      <c r="N65">
        <f t="shared" si="2"/>
        <v>0.64750450311542362</v>
      </c>
      <c r="O65">
        <f t="shared" si="3"/>
        <v>0.84457877872612674</v>
      </c>
      <c r="P65">
        <f t="shared" si="4"/>
        <v>0.90938371275270857</v>
      </c>
      <c r="Q65">
        <f t="shared" si="5"/>
        <v>0.90246575980909483</v>
      </c>
      <c r="R65">
        <f t="shared" si="6"/>
        <v>0.74573498088345258</v>
      </c>
      <c r="S65">
        <f t="shared" si="7"/>
        <v>0.82813375904879694</v>
      </c>
      <c r="T65">
        <f t="shared" si="8"/>
        <v>0.81532925228155051</v>
      </c>
      <c r="U65">
        <f t="shared" si="9"/>
        <v>0.99687369083280331</v>
      </c>
      <c r="V65">
        <f t="shared" si="10"/>
        <v>0.44927027660677088</v>
      </c>
      <c r="X65">
        <f t="shared" si="11"/>
        <v>68.417578267706588</v>
      </c>
      <c r="Y65">
        <f t="shared" si="12"/>
        <v>25.543030022444441</v>
      </c>
      <c r="Z65">
        <f t="shared" si="13"/>
        <v>45.603266406159818</v>
      </c>
      <c r="AA65">
        <f t="shared" si="14"/>
        <v>58.819304136579163</v>
      </c>
      <c r="AB65">
        <f t="shared" si="15"/>
        <v>57.017100916713758</v>
      </c>
      <c r="AC65">
        <f t="shared" si="16"/>
        <v>33.545106985905861</v>
      </c>
      <c r="AD65">
        <f t="shared" si="17"/>
        <v>43.139459359942663</v>
      </c>
      <c r="AE65">
        <f t="shared" si="18"/>
        <v>41.379182997798445</v>
      </c>
      <c r="AF65">
        <f t="shared" si="19"/>
        <v>141.29398178124384</v>
      </c>
      <c r="AG65">
        <f t="shared" si="20"/>
        <v>14.612493028362229</v>
      </c>
      <c r="AI65">
        <f t="shared" si="21"/>
        <v>21</v>
      </c>
      <c r="AJ65">
        <f t="shared" si="22"/>
        <v>21</v>
      </c>
      <c r="AK65">
        <f t="shared" si="23"/>
        <v>21</v>
      </c>
      <c r="AL65">
        <f t="shared" si="24"/>
        <v>21</v>
      </c>
      <c r="AM65">
        <f t="shared" si="25"/>
        <v>21</v>
      </c>
      <c r="AN65">
        <f t="shared" si="26"/>
        <v>21</v>
      </c>
      <c r="AO65">
        <f t="shared" si="27"/>
        <v>21</v>
      </c>
      <c r="AP65">
        <f t="shared" si="28"/>
        <v>21</v>
      </c>
      <c r="AQ65">
        <f t="shared" si="29"/>
        <v>21</v>
      </c>
      <c r="AR65">
        <f t="shared" si="30"/>
        <v>21</v>
      </c>
      <c r="AT65">
        <f t="shared" si="31"/>
        <v>0</v>
      </c>
    </row>
    <row r="66" spans="1:46" x14ac:dyDescent="0.2">
      <c r="A66">
        <v>49</v>
      </c>
      <c r="B66">
        <f>SUMPRODUCT(Random!$B66:$K66,$B$4:$K$4)</f>
        <v>-0.1491237024</v>
      </c>
      <c r="C66">
        <f>SUMPRODUCT(Random!$B66:$K66,$B$5:$K$5)</f>
        <v>-1.4557801120470237</v>
      </c>
      <c r="D66">
        <f>SUMPRODUCT(Random!$B66:$K66,$B$6:$K$6)</f>
        <v>0.25408152035958009</v>
      </c>
      <c r="E66">
        <f>SUMPRODUCT(Random!$B66:$K66,$B$7:$K$7)</f>
        <v>0.3132016401495003</v>
      </c>
      <c r="F66">
        <f>SUMPRODUCT(Random!$B66:$K66,$B$8:$K$8)</f>
        <v>-1.0408571219310321</v>
      </c>
      <c r="G66">
        <f>SUMPRODUCT(Random!$B66:$K66,$B$9:$K$9)</f>
        <v>-1.0148761942958437</v>
      </c>
      <c r="H66">
        <f>SUMPRODUCT(Random!$B66:$K66,$B$10:$K$10)</f>
        <v>9.3920600100328655E-2</v>
      </c>
      <c r="I66">
        <f>SUMPRODUCT(Random!$B66:$K66,$B$11:$K$11)</f>
        <v>-0.42886676174839256</v>
      </c>
      <c r="J66">
        <f>SUMPRODUCT(Random!$B66:$K66,$B$12:$K$12)</f>
        <v>0.53118347111794195</v>
      </c>
      <c r="K66">
        <f>SUMPRODUCT(Random!$B66:$K66,$B$13:$K$13)</f>
        <v>-1.1529850434146276</v>
      </c>
      <c r="M66">
        <f t="shared" si="1"/>
        <v>0.4407280115964079</v>
      </c>
      <c r="N66">
        <f t="shared" si="2"/>
        <v>7.2726707648053793E-2</v>
      </c>
      <c r="O66">
        <f t="shared" si="3"/>
        <v>0.60028371019064497</v>
      </c>
      <c r="P66">
        <f t="shared" si="4"/>
        <v>0.62293626379284783</v>
      </c>
      <c r="Q66">
        <f t="shared" si="5"/>
        <v>0.14897093221430713</v>
      </c>
      <c r="R66">
        <f t="shared" si="6"/>
        <v>0.15508242363565231</v>
      </c>
      <c r="S66">
        <f t="shared" si="7"/>
        <v>0.53741388517239486</v>
      </c>
      <c r="T66">
        <f t="shared" si="8"/>
        <v>0.33401009511277069</v>
      </c>
      <c r="U66">
        <f t="shared" si="9"/>
        <v>0.70235417710281711</v>
      </c>
      <c r="V66">
        <f t="shared" si="10"/>
        <v>0.12445826175896742</v>
      </c>
      <c r="X66">
        <f t="shared" si="11"/>
        <v>14.235447546113297</v>
      </c>
      <c r="Y66">
        <f t="shared" si="12"/>
        <v>1.849663251307035</v>
      </c>
      <c r="Z66">
        <f t="shared" si="13"/>
        <v>22.463386950645461</v>
      </c>
      <c r="AA66">
        <f t="shared" si="14"/>
        <v>23.892537729435066</v>
      </c>
      <c r="AB66">
        <f t="shared" si="15"/>
        <v>3.9515216166639906</v>
      </c>
      <c r="AC66">
        <f t="shared" si="16"/>
        <v>4.128073631067652</v>
      </c>
      <c r="AD66">
        <f t="shared" si="17"/>
        <v>18.884979879101266</v>
      </c>
      <c r="AE66">
        <f t="shared" si="18"/>
        <v>9.9573960351673474</v>
      </c>
      <c r="AF66">
        <f t="shared" si="19"/>
        <v>29.686227420511777</v>
      </c>
      <c r="AG66">
        <f t="shared" si="20"/>
        <v>3.2559030088987302</v>
      </c>
      <c r="AI66">
        <f t="shared" si="21"/>
        <v>21</v>
      </c>
      <c r="AJ66">
        <f t="shared" si="22"/>
        <v>8</v>
      </c>
      <c r="AK66">
        <f t="shared" si="23"/>
        <v>21</v>
      </c>
      <c r="AL66">
        <f t="shared" si="24"/>
        <v>21</v>
      </c>
      <c r="AM66">
        <f t="shared" si="25"/>
        <v>16</v>
      </c>
      <c r="AN66">
        <f t="shared" si="26"/>
        <v>17</v>
      </c>
      <c r="AO66">
        <f t="shared" si="27"/>
        <v>21</v>
      </c>
      <c r="AP66">
        <f t="shared" si="28"/>
        <v>21</v>
      </c>
      <c r="AQ66">
        <f t="shared" si="29"/>
        <v>21</v>
      </c>
      <c r="AR66">
        <f t="shared" si="30"/>
        <v>14</v>
      </c>
      <c r="AT66">
        <f t="shared" si="31"/>
        <v>4</v>
      </c>
    </row>
    <row r="67" spans="1:46" x14ac:dyDescent="0.2">
      <c r="A67">
        <v>50</v>
      </c>
      <c r="B67">
        <f>SUMPRODUCT(Random!$B67:$K67,$B$4:$K$4)</f>
        <v>0.4913847751</v>
      </c>
      <c r="C67">
        <f>SUMPRODUCT(Random!$B67:$K67,$B$5:$K$5)</f>
        <v>0.11281184875649991</v>
      </c>
      <c r="D67">
        <f>SUMPRODUCT(Random!$B67:$K67,$B$6:$K$6)</f>
        <v>-0.94222599876925883</v>
      </c>
      <c r="E67">
        <f>SUMPRODUCT(Random!$B67:$K67,$B$7:$K$7)</f>
        <v>0.80514208355506889</v>
      </c>
      <c r="F67">
        <f>SUMPRODUCT(Random!$B67:$K67,$B$8:$K$8)</f>
        <v>-0.6179722525633331</v>
      </c>
      <c r="G67">
        <f>SUMPRODUCT(Random!$B67:$K67,$B$9:$K$9)</f>
        <v>-0.79956755746670827</v>
      </c>
      <c r="H67">
        <f>SUMPRODUCT(Random!$B67:$K67,$B$10:$K$10)</f>
        <v>0.42276061194699205</v>
      </c>
      <c r="I67">
        <f>SUMPRODUCT(Random!$B67:$K67,$B$11:$K$11)</f>
        <v>-0.11599674293350865</v>
      </c>
      <c r="J67">
        <f>SUMPRODUCT(Random!$B67:$K67,$B$12:$K$12)</f>
        <v>1.0708881045759151</v>
      </c>
      <c r="K67">
        <f>SUMPRODUCT(Random!$B67:$K67,$B$13:$K$13)</f>
        <v>-1.6748871728621355</v>
      </c>
      <c r="M67">
        <f t="shared" si="1"/>
        <v>0.68842283479895117</v>
      </c>
      <c r="N67">
        <f t="shared" si="2"/>
        <v>0.54491013781768494</v>
      </c>
      <c r="O67">
        <f t="shared" si="3"/>
        <v>0.17303847289891597</v>
      </c>
      <c r="P67">
        <f t="shared" si="4"/>
        <v>0.78963115334237044</v>
      </c>
      <c r="Q67">
        <f t="shared" si="5"/>
        <v>0.26829681471250827</v>
      </c>
      <c r="R67">
        <f t="shared" si="6"/>
        <v>0.21198069520062618</v>
      </c>
      <c r="S67">
        <f t="shared" si="7"/>
        <v>0.66376503602741987</v>
      </c>
      <c r="T67">
        <f t="shared" si="8"/>
        <v>0.45382756156695403</v>
      </c>
      <c r="U67">
        <f t="shared" si="9"/>
        <v>0.85789012743762849</v>
      </c>
      <c r="V67">
        <f t="shared" si="10"/>
        <v>4.6978185405734625E-2</v>
      </c>
      <c r="X67">
        <f t="shared" si="11"/>
        <v>28.565685331769192</v>
      </c>
      <c r="Y67">
        <f t="shared" si="12"/>
        <v>19.285201261765639</v>
      </c>
      <c r="Z67">
        <f t="shared" si="13"/>
        <v>4.6542827784884926</v>
      </c>
      <c r="AA67">
        <f t="shared" si="14"/>
        <v>38.187572523549989</v>
      </c>
      <c r="AB67">
        <f t="shared" si="15"/>
        <v>7.6522554937108493</v>
      </c>
      <c r="AC67">
        <f t="shared" si="16"/>
        <v>5.835890522932953</v>
      </c>
      <c r="AD67">
        <f t="shared" si="17"/>
        <v>26.699946405981542</v>
      </c>
      <c r="AE67">
        <f t="shared" si="18"/>
        <v>14.816045587685247</v>
      </c>
      <c r="AF67">
        <f t="shared" si="19"/>
        <v>47.796654550136196</v>
      </c>
      <c r="AG67">
        <f t="shared" si="20"/>
        <v>1.1787147029489911</v>
      </c>
      <c r="AI67">
        <f t="shared" si="21"/>
        <v>21</v>
      </c>
      <c r="AJ67">
        <f t="shared" si="22"/>
        <v>21</v>
      </c>
      <c r="AK67">
        <f t="shared" si="23"/>
        <v>19</v>
      </c>
      <c r="AL67">
        <f t="shared" si="24"/>
        <v>21</v>
      </c>
      <c r="AM67">
        <f t="shared" si="25"/>
        <v>21</v>
      </c>
      <c r="AN67">
        <f t="shared" si="26"/>
        <v>21</v>
      </c>
      <c r="AO67">
        <f t="shared" si="27"/>
        <v>21</v>
      </c>
      <c r="AP67">
        <f t="shared" si="28"/>
        <v>21</v>
      </c>
      <c r="AQ67">
        <f t="shared" si="29"/>
        <v>21</v>
      </c>
      <c r="AR67">
        <f t="shared" si="30"/>
        <v>5</v>
      </c>
      <c r="AT67">
        <f t="shared" si="31"/>
        <v>2</v>
      </c>
    </row>
    <row r="68" spans="1:46" x14ac:dyDescent="0.2">
      <c r="A68">
        <v>51</v>
      </c>
      <c r="B68">
        <f>SUMPRODUCT(Random!$B68:$K68,$B$4:$K$4)</f>
        <v>0.93531575</v>
      </c>
      <c r="C68">
        <f>SUMPRODUCT(Random!$B68:$K68,$B$5:$K$5)</f>
        <v>-0.69999275950185624</v>
      </c>
      <c r="D68">
        <f>SUMPRODUCT(Random!$B68:$K68,$B$6:$K$6)</f>
        <v>0.32005233182170489</v>
      </c>
      <c r="E68">
        <f>SUMPRODUCT(Random!$B68:$K68,$B$7:$K$7)</f>
        <v>0.18376216123579503</v>
      </c>
      <c r="F68">
        <f>SUMPRODUCT(Random!$B68:$K68,$B$8:$K$8)</f>
        <v>0.83005683718657752</v>
      </c>
      <c r="G68">
        <f>SUMPRODUCT(Random!$B68:$K68,$B$9:$K$9)</f>
        <v>-0.36403742204508782</v>
      </c>
      <c r="H68">
        <f>SUMPRODUCT(Random!$B68:$K68,$B$10:$K$10)</f>
        <v>-0.42266304498425394</v>
      </c>
      <c r="I68">
        <f>SUMPRODUCT(Random!$B68:$K68,$B$11:$K$11)</f>
        <v>0.20881213729422984</v>
      </c>
      <c r="J68">
        <f>SUMPRODUCT(Random!$B68:$K68,$B$12:$K$12)</f>
        <v>0.62938059531991275</v>
      </c>
      <c r="K68">
        <f>SUMPRODUCT(Random!$B68:$K68,$B$13:$K$13)</f>
        <v>-1.2226207589539935</v>
      </c>
      <c r="M68">
        <f t="shared" si="1"/>
        <v>0.82518719957645348</v>
      </c>
      <c r="N68">
        <f t="shared" si="2"/>
        <v>0.24196591310282739</v>
      </c>
      <c r="O68">
        <f t="shared" si="3"/>
        <v>0.62553566991514398</v>
      </c>
      <c r="P68">
        <f t="shared" si="4"/>
        <v>0.57289997923638658</v>
      </c>
      <c r="Q68">
        <f t="shared" si="5"/>
        <v>0.79674667535195742</v>
      </c>
      <c r="R68">
        <f t="shared" si="6"/>
        <v>0.35791503253252643</v>
      </c>
      <c r="S68">
        <f t="shared" si="7"/>
        <v>0.33627056084430451</v>
      </c>
      <c r="T68">
        <f t="shared" si="8"/>
        <v>0.58270255199705834</v>
      </c>
      <c r="U68">
        <f t="shared" si="9"/>
        <v>0.73545004065997377</v>
      </c>
      <c r="V68">
        <f t="shared" si="10"/>
        <v>0.11073648437160361</v>
      </c>
      <c r="X68">
        <f t="shared" si="11"/>
        <v>42.723037175677248</v>
      </c>
      <c r="Y68">
        <f t="shared" si="12"/>
        <v>6.7862172851959022</v>
      </c>
      <c r="Z68">
        <f t="shared" si="13"/>
        <v>24.061997432368344</v>
      </c>
      <c r="AA68">
        <f t="shared" si="14"/>
        <v>20.840163801826304</v>
      </c>
      <c r="AB68">
        <f t="shared" si="15"/>
        <v>39.030483247590603</v>
      </c>
      <c r="AC68">
        <f t="shared" si="16"/>
        <v>10.852841493313301</v>
      </c>
      <c r="AD68">
        <f t="shared" si="17"/>
        <v>10.04068244368403</v>
      </c>
      <c r="AE68">
        <f t="shared" si="18"/>
        <v>21.408949199360457</v>
      </c>
      <c r="AF68">
        <f t="shared" si="19"/>
        <v>32.573743124360966</v>
      </c>
      <c r="AG68">
        <f t="shared" si="20"/>
        <v>2.8749616656641339</v>
      </c>
      <c r="AI68">
        <f t="shared" si="21"/>
        <v>21</v>
      </c>
      <c r="AJ68">
        <f t="shared" si="22"/>
        <v>21</v>
      </c>
      <c r="AK68">
        <f t="shared" si="23"/>
        <v>21</v>
      </c>
      <c r="AL68">
        <f t="shared" si="24"/>
        <v>21</v>
      </c>
      <c r="AM68">
        <f t="shared" si="25"/>
        <v>21</v>
      </c>
      <c r="AN68">
        <f t="shared" si="26"/>
        <v>21</v>
      </c>
      <c r="AO68">
        <f t="shared" si="27"/>
        <v>21</v>
      </c>
      <c r="AP68">
        <f t="shared" si="28"/>
        <v>21</v>
      </c>
      <c r="AQ68">
        <f t="shared" si="29"/>
        <v>21</v>
      </c>
      <c r="AR68">
        <f t="shared" si="30"/>
        <v>12</v>
      </c>
      <c r="AT68">
        <f t="shared" si="31"/>
        <v>1</v>
      </c>
    </row>
    <row r="69" spans="1:46" x14ac:dyDescent="0.2">
      <c r="A69">
        <v>52</v>
      </c>
      <c r="B69">
        <f>SUMPRODUCT(Random!$B69:$K69,$B$4:$K$4)</f>
        <v>0.87438820760000002</v>
      </c>
      <c r="C69">
        <f>SUMPRODUCT(Random!$B69:$K69,$B$5:$K$5)</f>
        <v>1.8298501700082868</v>
      </c>
      <c r="D69">
        <f>SUMPRODUCT(Random!$B69:$K69,$B$6:$K$6)</f>
        <v>-8.200162973989622E-2</v>
      </c>
      <c r="E69">
        <f>SUMPRODUCT(Random!$B69:$K69,$B$7:$K$7)</f>
        <v>0.62797647317578553</v>
      </c>
      <c r="F69">
        <f>SUMPRODUCT(Random!$B69:$K69,$B$8:$K$8)</f>
        <v>0.14785120742262514</v>
      </c>
      <c r="G69">
        <f>SUMPRODUCT(Random!$B69:$K69,$B$9:$K$9)</f>
        <v>1.2372199709145111</v>
      </c>
      <c r="H69">
        <f>SUMPRODUCT(Random!$B69:$K69,$B$10:$K$10)</f>
        <v>9.1357679650195867E-2</v>
      </c>
      <c r="I69">
        <f>SUMPRODUCT(Random!$B69:$K69,$B$11:$K$11)</f>
        <v>2.2481973701198825</v>
      </c>
      <c r="J69">
        <f>SUMPRODUCT(Random!$B69:$K69,$B$12:$K$12)</f>
        <v>-0.40462001741104048</v>
      </c>
      <c r="K69">
        <f>SUMPRODUCT(Random!$B69:$K69,$B$13:$K$13)</f>
        <v>1.6162043226360832</v>
      </c>
      <c r="M69">
        <f t="shared" si="1"/>
        <v>0.80904656142002696</v>
      </c>
      <c r="N69">
        <f t="shared" si="2"/>
        <v>0.96636382681603439</v>
      </c>
      <c r="O69">
        <f t="shared" si="3"/>
        <v>0.4673227087386897</v>
      </c>
      <c r="P69">
        <f t="shared" si="4"/>
        <v>0.73499032386101792</v>
      </c>
      <c r="Q69">
        <f t="shared" si="5"/>
        <v>0.55876990214236422</v>
      </c>
      <c r="R69">
        <f t="shared" si="6"/>
        <v>0.89199728538465695</v>
      </c>
      <c r="S69">
        <f t="shared" si="7"/>
        <v>0.53639580608974646</v>
      </c>
      <c r="T69">
        <f t="shared" si="8"/>
        <v>0.98771819634488756</v>
      </c>
      <c r="U69">
        <f t="shared" si="9"/>
        <v>0.34287842111867134</v>
      </c>
      <c r="V69">
        <f t="shared" si="10"/>
        <v>0.94697492774015957</v>
      </c>
      <c r="X69">
        <f t="shared" si="11"/>
        <v>40.559646268646382</v>
      </c>
      <c r="Y69">
        <f t="shared" si="12"/>
        <v>83.096214384465199</v>
      </c>
      <c r="Z69">
        <f t="shared" si="13"/>
        <v>15.428925089951569</v>
      </c>
      <c r="AA69">
        <f t="shared" si="14"/>
        <v>32.531211557328291</v>
      </c>
      <c r="AB69">
        <f t="shared" si="15"/>
        <v>20.042841741876028</v>
      </c>
      <c r="AC69">
        <f t="shared" si="16"/>
        <v>54.519602557446092</v>
      </c>
      <c r="AD69">
        <f t="shared" si="17"/>
        <v>18.831125970038716</v>
      </c>
      <c r="AE69">
        <f t="shared" si="18"/>
        <v>107.77612758272751</v>
      </c>
      <c r="AF69">
        <f t="shared" si="19"/>
        <v>10.285784195070661</v>
      </c>
      <c r="AG69">
        <f t="shared" si="20"/>
        <v>71.946274313584226</v>
      </c>
      <c r="AI69">
        <f t="shared" si="21"/>
        <v>21</v>
      </c>
      <c r="AJ69">
        <f t="shared" si="22"/>
        <v>21</v>
      </c>
      <c r="AK69">
        <f t="shared" si="23"/>
        <v>21</v>
      </c>
      <c r="AL69">
        <f t="shared" si="24"/>
        <v>21</v>
      </c>
      <c r="AM69">
        <f t="shared" si="25"/>
        <v>21</v>
      </c>
      <c r="AN69">
        <f t="shared" si="26"/>
        <v>21</v>
      </c>
      <c r="AO69">
        <f t="shared" si="27"/>
        <v>21</v>
      </c>
      <c r="AP69">
        <f t="shared" si="28"/>
        <v>21</v>
      </c>
      <c r="AQ69">
        <f t="shared" si="29"/>
        <v>21</v>
      </c>
      <c r="AR69">
        <f t="shared" si="30"/>
        <v>21</v>
      </c>
      <c r="AT69">
        <f t="shared" si="31"/>
        <v>0</v>
      </c>
    </row>
    <row r="70" spans="1:46" x14ac:dyDescent="0.2">
      <c r="A70">
        <v>53</v>
      </c>
      <c r="B70">
        <f>SUMPRODUCT(Random!$B70:$K70,$B$4:$K$4)</f>
        <v>1.4452441952999999</v>
      </c>
      <c r="C70">
        <f>SUMPRODUCT(Random!$B70:$K70,$B$5:$K$5)</f>
        <v>-0.38455818926959462</v>
      </c>
      <c r="D70">
        <f>SUMPRODUCT(Random!$B70:$K70,$B$6:$K$6)</f>
        <v>-1.5969649654407339</v>
      </c>
      <c r="E70">
        <f>SUMPRODUCT(Random!$B70:$K70,$B$7:$K$7)</f>
        <v>0.241438118550585</v>
      </c>
      <c r="F70">
        <f>SUMPRODUCT(Random!$B70:$K70,$B$8:$K$8)</f>
        <v>0.66012065298666589</v>
      </c>
      <c r="G70">
        <f>SUMPRODUCT(Random!$B70:$K70,$B$9:$K$9)</f>
        <v>0.76780820630892643</v>
      </c>
      <c r="H70">
        <f>SUMPRODUCT(Random!$B70:$K70,$B$10:$K$10)</f>
        <v>0.13569878120949794</v>
      </c>
      <c r="I70">
        <f>SUMPRODUCT(Random!$B70:$K70,$B$11:$K$11)</f>
        <v>1.1745083643010834</v>
      </c>
      <c r="J70">
        <f>SUMPRODUCT(Random!$B70:$K70,$B$12:$K$12)</f>
        <v>-1.7677618542935114</v>
      </c>
      <c r="K70">
        <f>SUMPRODUCT(Random!$B70:$K70,$B$13:$K$13)</f>
        <v>0.28989141114462713</v>
      </c>
      <c r="M70">
        <f t="shared" si="1"/>
        <v>0.9258053467382632</v>
      </c>
      <c r="N70">
        <f t="shared" si="2"/>
        <v>0.35028238813526574</v>
      </c>
      <c r="O70">
        <f t="shared" si="3"/>
        <v>5.5136758464166699E-2</v>
      </c>
      <c r="P70">
        <f t="shared" si="4"/>
        <v>0.5953922139619483</v>
      </c>
      <c r="Q70">
        <f t="shared" si="5"/>
        <v>0.74541179696346493</v>
      </c>
      <c r="R70">
        <f t="shared" si="6"/>
        <v>0.77869943079772097</v>
      </c>
      <c r="S70">
        <f t="shared" si="7"/>
        <v>0.55397029436863932</v>
      </c>
      <c r="T70">
        <f t="shared" si="8"/>
        <v>0.87990426817695688</v>
      </c>
      <c r="U70">
        <f t="shared" si="9"/>
        <v>3.8550362239221349E-2</v>
      </c>
      <c r="V70">
        <f t="shared" si="10"/>
        <v>0.61405034372554723</v>
      </c>
      <c r="X70">
        <f t="shared" si="11"/>
        <v>63.717200015342094</v>
      </c>
      <c r="Y70">
        <f t="shared" si="12"/>
        <v>10.563360728524449</v>
      </c>
      <c r="Z70">
        <f t="shared" si="13"/>
        <v>1.3893265279922937</v>
      </c>
      <c r="AA70">
        <f t="shared" si="14"/>
        <v>22.165431191588649</v>
      </c>
      <c r="AB70">
        <f t="shared" si="15"/>
        <v>33.513990320539939</v>
      </c>
      <c r="AC70">
        <f t="shared" si="16"/>
        <v>36.946589150505027</v>
      </c>
      <c r="AD70">
        <f t="shared" si="17"/>
        <v>19.777811792729398</v>
      </c>
      <c r="AE70">
        <f t="shared" si="18"/>
        <v>51.919709312633763</v>
      </c>
      <c r="AF70">
        <f t="shared" si="19"/>
        <v>0.96303707379015591</v>
      </c>
      <c r="AG70">
        <f t="shared" si="20"/>
        <v>23.321945764074204</v>
      </c>
      <c r="AI70">
        <f t="shared" si="21"/>
        <v>21</v>
      </c>
      <c r="AJ70">
        <f t="shared" si="22"/>
        <v>21</v>
      </c>
      <c r="AK70">
        <f t="shared" si="23"/>
        <v>6</v>
      </c>
      <c r="AL70">
        <f t="shared" si="24"/>
        <v>21</v>
      </c>
      <c r="AM70">
        <f t="shared" si="25"/>
        <v>21</v>
      </c>
      <c r="AN70">
        <f t="shared" si="26"/>
        <v>21</v>
      </c>
      <c r="AO70">
        <f t="shared" si="27"/>
        <v>21</v>
      </c>
      <c r="AP70">
        <f t="shared" si="28"/>
        <v>21</v>
      </c>
      <c r="AQ70">
        <f t="shared" si="29"/>
        <v>4</v>
      </c>
      <c r="AR70">
        <f t="shared" si="30"/>
        <v>21</v>
      </c>
      <c r="AT70">
        <f t="shared" si="31"/>
        <v>2</v>
      </c>
    </row>
    <row r="71" spans="1:46" x14ac:dyDescent="0.2">
      <c r="A71">
        <v>54</v>
      </c>
      <c r="B71">
        <f>SUMPRODUCT(Random!$B71:$K71,$B$4:$K$4)</f>
        <v>-0.97888608519999998</v>
      </c>
      <c r="C71">
        <f>SUMPRODUCT(Random!$B71:$K71,$B$5:$K$5)</f>
        <v>1.0726280399952071</v>
      </c>
      <c r="D71">
        <f>SUMPRODUCT(Random!$B71:$K71,$B$6:$K$6)</f>
        <v>1.5888478926405665</v>
      </c>
      <c r="E71">
        <f>SUMPRODUCT(Random!$B71:$K71,$B$7:$K$7)</f>
        <v>0.35713871736038205</v>
      </c>
      <c r="F71">
        <f>SUMPRODUCT(Random!$B71:$K71,$B$8:$K$8)</f>
        <v>-2.1284974259609544</v>
      </c>
      <c r="G71">
        <f>SUMPRODUCT(Random!$B71:$K71,$B$9:$K$9)</f>
        <v>0.51101853845972067</v>
      </c>
      <c r="H71">
        <f>SUMPRODUCT(Random!$B71:$K71,$B$10:$K$10)</f>
        <v>0.13127171496618556</v>
      </c>
      <c r="I71">
        <f>SUMPRODUCT(Random!$B71:$K71,$B$11:$K$11)</f>
        <v>0.81228347314622351</v>
      </c>
      <c r="J71">
        <f>SUMPRODUCT(Random!$B71:$K71,$B$12:$K$12)</f>
        <v>-0.25417201802250144</v>
      </c>
      <c r="K71">
        <f>SUMPRODUCT(Random!$B71:$K71,$B$13:$K$13)</f>
        <v>1.290170892924142</v>
      </c>
      <c r="M71">
        <f t="shared" si="1"/>
        <v>0.16381813412867571</v>
      </c>
      <c r="N71">
        <f t="shared" si="2"/>
        <v>0.85828098065210834</v>
      </c>
      <c r="O71">
        <f t="shared" si="3"/>
        <v>0.94395263116033046</v>
      </c>
      <c r="P71">
        <f t="shared" si="4"/>
        <v>0.63950601955281872</v>
      </c>
      <c r="Q71">
        <f t="shared" si="5"/>
        <v>1.6647931572796877E-2</v>
      </c>
      <c r="R71">
        <f t="shared" si="6"/>
        <v>0.69533096214032775</v>
      </c>
      <c r="S71">
        <f t="shared" si="7"/>
        <v>0.55221981683668986</v>
      </c>
      <c r="T71">
        <f t="shared" si="8"/>
        <v>0.7916855042349189</v>
      </c>
      <c r="U71">
        <f t="shared" si="9"/>
        <v>0.39968133362906544</v>
      </c>
      <c r="V71">
        <f t="shared" si="10"/>
        <v>0.9015043350758617</v>
      </c>
      <c r="X71">
        <f t="shared" si="11"/>
        <v>4.3826654907664668</v>
      </c>
      <c r="Y71">
        <f t="shared" si="12"/>
        <v>47.86412182002632</v>
      </c>
      <c r="Z71">
        <f t="shared" si="13"/>
        <v>70.588370497881385</v>
      </c>
      <c r="AA71">
        <f t="shared" si="14"/>
        <v>24.993389768816332</v>
      </c>
      <c r="AB71">
        <f t="shared" si="15"/>
        <v>0.41125050496287713</v>
      </c>
      <c r="AC71">
        <f t="shared" si="16"/>
        <v>29.114922660808432</v>
      </c>
      <c r="AD71">
        <f t="shared" si="17"/>
        <v>19.681861187959942</v>
      </c>
      <c r="AE71">
        <f t="shared" si="18"/>
        <v>38.427969058475455</v>
      </c>
      <c r="AF71">
        <f t="shared" si="19"/>
        <v>12.500483137439378</v>
      </c>
      <c r="AG71">
        <f t="shared" si="20"/>
        <v>56.776812841543858</v>
      </c>
      <c r="AI71">
        <f t="shared" si="21"/>
        <v>18</v>
      </c>
      <c r="AJ71">
        <f t="shared" si="22"/>
        <v>21</v>
      </c>
      <c r="AK71">
        <f t="shared" si="23"/>
        <v>21</v>
      </c>
      <c r="AL71">
        <f t="shared" si="24"/>
        <v>21</v>
      </c>
      <c r="AM71">
        <f t="shared" si="25"/>
        <v>2</v>
      </c>
      <c r="AN71">
        <f t="shared" si="26"/>
        <v>21</v>
      </c>
      <c r="AO71">
        <f t="shared" si="27"/>
        <v>21</v>
      </c>
      <c r="AP71">
        <f t="shared" si="28"/>
        <v>21</v>
      </c>
      <c r="AQ71">
        <f t="shared" si="29"/>
        <v>21</v>
      </c>
      <c r="AR71">
        <f t="shared" si="30"/>
        <v>21</v>
      </c>
      <c r="AT71">
        <f t="shared" si="31"/>
        <v>2</v>
      </c>
    </row>
    <row r="72" spans="1:46" x14ac:dyDescent="0.2">
      <c r="A72">
        <v>55</v>
      </c>
      <c r="B72">
        <f>SUMPRODUCT(Random!$B72:$K72,$B$4:$K$4)</f>
        <v>-0.3429465545</v>
      </c>
      <c r="C72">
        <f>SUMPRODUCT(Random!$B72:$K72,$B$5:$K$5)</f>
        <v>0.16998116769119256</v>
      </c>
      <c r="D72">
        <f>SUMPRODUCT(Random!$B72:$K72,$B$6:$K$6)</f>
        <v>-0.67561478049056134</v>
      </c>
      <c r="E72">
        <f>SUMPRODUCT(Random!$B72:$K72,$B$7:$K$7)</f>
        <v>2.0919622761512655</v>
      </c>
      <c r="F72">
        <f>SUMPRODUCT(Random!$B72:$K72,$B$8:$K$8)</f>
        <v>0.66245270711708526</v>
      </c>
      <c r="G72">
        <f>SUMPRODUCT(Random!$B72:$K72,$B$9:$K$9)</f>
        <v>-0.6721188629828232</v>
      </c>
      <c r="H72">
        <f>SUMPRODUCT(Random!$B72:$K72,$B$10:$K$10)</f>
        <v>-0.5052242074306057</v>
      </c>
      <c r="I72">
        <f>SUMPRODUCT(Random!$B72:$K72,$B$11:$K$11)</f>
        <v>-0.96384837615517394</v>
      </c>
      <c r="J72">
        <f>SUMPRODUCT(Random!$B72:$K72,$B$12:$K$12)</f>
        <v>-1.8798245798139308</v>
      </c>
      <c r="K72">
        <f>SUMPRODUCT(Random!$B72:$K72,$B$13:$K$13)</f>
        <v>-1.5482420643439336</v>
      </c>
      <c r="M72">
        <f t="shared" si="1"/>
        <v>0.36581933387206378</v>
      </c>
      <c r="N72">
        <f t="shared" si="2"/>
        <v>0.56748752644127243</v>
      </c>
      <c r="O72">
        <f t="shared" si="3"/>
        <v>0.24964262741238835</v>
      </c>
      <c r="P72">
        <f t="shared" si="4"/>
        <v>0.98177905479722394</v>
      </c>
      <c r="Q72">
        <f t="shared" si="5"/>
        <v>0.74615943283889363</v>
      </c>
      <c r="R72">
        <f t="shared" si="6"/>
        <v>0.25075401443303974</v>
      </c>
      <c r="S72">
        <f t="shared" si="7"/>
        <v>0.30670068486146485</v>
      </c>
      <c r="T72">
        <f t="shared" si="8"/>
        <v>0.1675609744569671</v>
      </c>
      <c r="U72">
        <f t="shared" si="9"/>
        <v>3.0065994689514493E-2</v>
      </c>
      <c r="V72">
        <f t="shared" si="10"/>
        <v>6.0782013678754548E-2</v>
      </c>
      <c r="X72">
        <f t="shared" si="11"/>
        <v>11.15627514393238</v>
      </c>
      <c r="Y72">
        <f t="shared" si="12"/>
        <v>20.531679607472352</v>
      </c>
      <c r="Z72">
        <f t="shared" si="13"/>
        <v>7.0355623857216196</v>
      </c>
      <c r="AA72">
        <f t="shared" si="14"/>
        <v>98.113371439949049</v>
      </c>
      <c r="AB72">
        <f t="shared" si="15"/>
        <v>33.586034036240243</v>
      </c>
      <c r="AC72">
        <f t="shared" si="16"/>
        <v>7.0718722621893946</v>
      </c>
      <c r="AD72">
        <f t="shared" si="17"/>
        <v>8.9729437566036214</v>
      </c>
      <c r="AE72">
        <f t="shared" si="18"/>
        <v>4.4925610459788174</v>
      </c>
      <c r="AF72">
        <f t="shared" si="19"/>
        <v>0.74781367055656833</v>
      </c>
      <c r="AG72">
        <f t="shared" si="20"/>
        <v>1.5361248303976309</v>
      </c>
      <c r="AI72">
        <f t="shared" si="21"/>
        <v>21</v>
      </c>
      <c r="AJ72">
        <f t="shared" si="22"/>
        <v>21</v>
      </c>
      <c r="AK72">
        <f t="shared" si="23"/>
        <v>21</v>
      </c>
      <c r="AL72">
        <f t="shared" si="24"/>
        <v>21</v>
      </c>
      <c r="AM72">
        <f t="shared" si="25"/>
        <v>21</v>
      </c>
      <c r="AN72">
        <f t="shared" si="26"/>
        <v>21</v>
      </c>
      <c r="AO72">
        <f t="shared" si="27"/>
        <v>21</v>
      </c>
      <c r="AP72">
        <f t="shared" si="28"/>
        <v>18</v>
      </c>
      <c r="AQ72">
        <f t="shared" si="29"/>
        <v>3</v>
      </c>
      <c r="AR72">
        <f t="shared" si="30"/>
        <v>7</v>
      </c>
      <c r="AT72">
        <f t="shared" si="31"/>
        <v>3</v>
      </c>
    </row>
    <row r="73" spans="1:46" x14ac:dyDescent="0.2">
      <c r="A73">
        <v>56</v>
      </c>
      <c r="B73">
        <f>SUMPRODUCT(Random!$B73:$K73,$B$4:$K$4)</f>
        <v>-0.96546268869999996</v>
      </c>
      <c r="C73">
        <f>SUMPRODUCT(Random!$B73:$K73,$B$5:$K$5)</f>
        <v>-0.93127923921419964</v>
      </c>
      <c r="D73">
        <f>SUMPRODUCT(Random!$B73:$K73,$B$6:$K$6)</f>
        <v>-2.2142702907221934</v>
      </c>
      <c r="E73">
        <f>SUMPRODUCT(Random!$B73:$K73,$B$7:$K$7)</f>
        <v>-1.3628675359899094</v>
      </c>
      <c r="F73">
        <f>SUMPRODUCT(Random!$B73:$K73,$B$8:$K$8)</f>
        <v>9.8474476959932056E-2</v>
      </c>
      <c r="G73">
        <f>SUMPRODUCT(Random!$B73:$K73,$B$9:$K$9)</f>
        <v>-0.26293007804375829</v>
      </c>
      <c r="H73">
        <f>SUMPRODUCT(Random!$B73:$K73,$B$10:$K$10)</f>
        <v>-0.16289044062652663</v>
      </c>
      <c r="I73">
        <f>SUMPRODUCT(Random!$B73:$K73,$B$11:$K$11)</f>
        <v>-4.8215020829181165E-2</v>
      </c>
      <c r="J73">
        <f>SUMPRODUCT(Random!$B73:$K73,$B$12:$K$12)</f>
        <v>-2.0802520298116152</v>
      </c>
      <c r="K73">
        <f>SUMPRODUCT(Random!$B73:$K73,$B$13:$K$13)</f>
        <v>-1.9232076970616787</v>
      </c>
      <c r="M73">
        <f t="shared" si="1"/>
        <v>0.16715655775482821</v>
      </c>
      <c r="N73">
        <f t="shared" si="2"/>
        <v>0.17585456910554642</v>
      </c>
      <c r="O73">
        <f t="shared" si="3"/>
        <v>1.3405095528825696E-2</v>
      </c>
      <c r="P73">
        <f t="shared" si="4"/>
        <v>8.6462130847755572E-2</v>
      </c>
      <c r="Q73">
        <f t="shared" si="5"/>
        <v>0.53922223106278955</v>
      </c>
      <c r="R73">
        <f t="shared" si="6"/>
        <v>0.39630223639297968</v>
      </c>
      <c r="S73">
        <f t="shared" si="7"/>
        <v>0.43530234878937657</v>
      </c>
      <c r="T73">
        <f t="shared" si="8"/>
        <v>0.48077243960983107</v>
      </c>
      <c r="U73">
        <f t="shared" si="9"/>
        <v>1.8751211105690609E-2</v>
      </c>
      <c r="V73">
        <f t="shared" si="10"/>
        <v>2.7226985498945214E-2</v>
      </c>
      <c r="X73">
        <f t="shared" si="11"/>
        <v>4.4806629639789586</v>
      </c>
      <c r="Y73">
        <f t="shared" si="12"/>
        <v>4.7378447112854829</v>
      </c>
      <c r="Z73">
        <f t="shared" si="13"/>
        <v>0.33060008680938324</v>
      </c>
      <c r="AA73">
        <f t="shared" si="14"/>
        <v>2.2152383800789961</v>
      </c>
      <c r="AB73">
        <f t="shared" si="15"/>
        <v>18.980929872833567</v>
      </c>
      <c r="AC73">
        <f t="shared" si="16"/>
        <v>12.362982347997711</v>
      </c>
      <c r="AD73">
        <f t="shared" si="17"/>
        <v>13.998944157084066</v>
      </c>
      <c r="AE73">
        <f t="shared" si="18"/>
        <v>16.055389754665079</v>
      </c>
      <c r="AF73">
        <f t="shared" si="19"/>
        <v>0.46370208894927206</v>
      </c>
      <c r="AG73">
        <f t="shared" si="20"/>
        <v>0.67621654716057289</v>
      </c>
      <c r="AI73">
        <f t="shared" si="21"/>
        <v>18</v>
      </c>
      <c r="AJ73">
        <f t="shared" si="22"/>
        <v>19</v>
      </c>
      <c r="AK73">
        <f t="shared" si="23"/>
        <v>2</v>
      </c>
      <c r="AL73">
        <f t="shared" si="24"/>
        <v>9</v>
      </c>
      <c r="AM73">
        <f t="shared" si="25"/>
        <v>21</v>
      </c>
      <c r="AN73">
        <f t="shared" si="26"/>
        <v>21</v>
      </c>
      <c r="AO73">
        <f t="shared" si="27"/>
        <v>21</v>
      </c>
      <c r="AP73">
        <f t="shared" si="28"/>
        <v>21</v>
      </c>
      <c r="AQ73">
        <f t="shared" si="29"/>
        <v>2</v>
      </c>
      <c r="AR73">
        <f t="shared" si="30"/>
        <v>3</v>
      </c>
      <c r="AT73">
        <f t="shared" si="31"/>
        <v>6</v>
      </c>
    </row>
    <row r="74" spans="1:46" x14ac:dyDescent="0.2">
      <c r="A74">
        <v>57</v>
      </c>
      <c r="B74">
        <f>SUMPRODUCT(Random!$B74:$K74,$B$4:$K$4)</f>
        <v>0.2528636762</v>
      </c>
      <c r="C74">
        <f>SUMPRODUCT(Random!$B74:$K74,$B$5:$K$5)</f>
        <v>-0.23915508501763283</v>
      </c>
      <c r="D74">
        <f>SUMPRODUCT(Random!$B74:$K74,$B$6:$K$6)</f>
        <v>-1.9107966804626766</v>
      </c>
      <c r="E74">
        <f>SUMPRODUCT(Random!$B74:$K74,$B$7:$K$7)</f>
        <v>-0.28434468760154807</v>
      </c>
      <c r="F74">
        <f>SUMPRODUCT(Random!$B74:$K74,$B$8:$K$8)</f>
        <v>1.8317352620152281</v>
      </c>
      <c r="G74">
        <f>SUMPRODUCT(Random!$B74:$K74,$B$9:$K$9)</f>
        <v>-0.93061417069903984</v>
      </c>
      <c r="H74">
        <f>SUMPRODUCT(Random!$B74:$K74,$B$10:$K$10)</f>
        <v>-2.3346111924028148</v>
      </c>
      <c r="I74">
        <f>SUMPRODUCT(Random!$B74:$K74,$B$11:$K$11)</f>
        <v>3.1920314334776489E-2</v>
      </c>
      <c r="J74">
        <f>SUMPRODUCT(Random!$B74:$K74,$B$12:$K$12)</f>
        <v>-1.6696662174470069</v>
      </c>
      <c r="K74">
        <f>SUMPRODUCT(Random!$B74:$K74,$B$13:$K$13)</f>
        <v>-0.12933236302403012</v>
      </c>
      <c r="M74">
        <f t="shared" si="1"/>
        <v>0.59981322018245919</v>
      </c>
      <c r="N74">
        <f t="shared" si="2"/>
        <v>0.40549266455648164</v>
      </c>
      <c r="O74">
        <f t="shared" si="3"/>
        <v>2.8015357239768349E-2</v>
      </c>
      <c r="P74">
        <f t="shared" si="4"/>
        <v>0.38807312152042139</v>
      </c>
      <c r="Q74">
        <f t="shared" si="5"/>
        <v>0.96650456379335392</v>
      </c>
      <c r="R74">
        <f t="shared" si="6"/>
        <v>0.17602659080806154</v>
      </c>
      <c r="S74">
        <f t="shared" si="7"/>
        <v>9.7818706640723455E-3</v>
      </c>
      <c r="T74">
        <f t="shared" si="8"/>
        <v>0.51273220080151583</v>
      </c>
      <c r="U74">
        <f t="shared" si="9"/>
        <v>4.7492710603062413E-2</v>
      </c>
      <c r="V74">
        <f t="shared" si="10"/>
        <v>0.44854733224156818</v>
      </c>
      <c r="X74">
        <f t="shared" si="11"/>
        <v>22.434569943977113</v>
      </c>
      <c r="Y74">
        <f t="shared" si="12"/>
        <v>12.738775510444949</v>
      </c>
      <c r="Z74">
        <f t="shared" si="13"/>
        <v>0.69607755843006547</v>
      </c>
      <c r="AA74">
        <f t="shared" si="14"/>
        <v>12.031320100562537</v>
      </c>
      <c r="AB74">
        <f t="shared" si="15"/>
        <v>83.198925529810836</v>
      </c>
      <c r="AC74">
        <f t="shared" si="16"/>
        <v>4.7429583553402672</v>
      </c>
      <c r="AD74">
        <f t="shared" si="17"/>
        <v>0.24080223360343081</v>
      </c>
      <c r="AE74">
        <f t="shared" si="18"/>
        <v>17.611618927519004</v>
      </c>
      <c r="AF74">
        <f t="shared" si="19"/>
        <v>1.1919436978085582</v>
      </c>
      <c r="AG74">
        <f t="shared" si="20"/>
        <v>14.580357366675397</v>
      </c>
      <c r="AI74">
        <f t="shared" si="21"/>
        <v>21</v>
      </c>
      <c r="AJ74">
        <f t="shared" si="22"/>
        <v>21</v>
      </c>
      <c r="AK74">
        <f t="shared" si="23"/>
        <v>3</v>
      </c>
      <c r="AL74">
        <f t="shared" si="24"/>
        <v>21</v>
      </c>
      <c r="AM74">
        <f t="shared" si="25"/>
        <v>21</v>
      </c>
      <c r="AN74">
        <f t="shared" si="26"/>
        <v>19</v>
      </c>
      <c r="AO74">
        <f t="shared" si="27"/>
        <v>1</v>
      </c>
      <c r="AP74">
        <f t="shared" si="28"/>
        <v>21</v>
      </c>
      <c r="AQ74">
        <f t="shared" si="29"/>
        <v>5</v>
      </c>
      <c r="AR74">
        <f t="shared" si="30"/>
        <v>21</v>
      </c>
      <c r="AT74">
        <f t="shared" si="31"/>
        <v>4</v>
      </c>
    </row>
    <row r="75" spans="1:46" x14ac:dyDescent="0.2">
      <c r="A75">
        <v>58</v>
      </c>
      <c r="B75">
        <f>SUMPRODUCT(Random!$B75:$K75,$B$4:$K$4)</f>
        <v>-0.29618116379999998</v>
      </c>
      <c r="C75">
        <f>SUMPRODUCT(Random!$B75:$K75,$B$5:$K$5)</f>
        <v>1.9619675928394615</v>
      </c>
      <c r="D75">
        <f>SUMPRODUCT(Random!$B75:$K75,$B$6:$K$6)</f>
        <v>-1.5277043307131839</v>
      </c>
      <c r="E75">
        <f>SUMPRODUCT(Random!$B75:$K75,$B$7:$K$7)</f>
        <v>0.27981544800875502</v>
      </c>
      <c r="F75">
        <f>SUMPRODUCT(Random!$B75:$K75,$B$8:$K$8)</f>
        <v>6.3297337168725681E-2</v>
      </c>
      <c r="G75">
        <f>SUMPRODUCT(Random!$B75:$K75,$B$9:$K$9)</f>
        <v>0.33619033018647027</v>
      </c>
      <c r="H75">
        <f>SUMPRODUCT(Random!$B75:$K75,$B$10:$K$10)</f>
        <v>0.6021523934074986</v>
      </c>
      <c r="I75">
        <f>SUMPRODUCT(Random!$B75:$K75,$B$11:$K$11)</f>
        <v>0.27730663857352295</v>
      </c>
      <c r="J75">
        <f>SUMPRODUCT(Random!$B75:$K75,$B$12:$K$12)</f>
        <v>-1.9009832537760163</v>
      </c>
      <c r="K75">
        <f>SUMPRODUCT(Random!$B75:$K75,$B$13:$K$13)</f>
        <v>-0.14300504345761667</v>
      </c>
      <c r="M75">
        <f t="shared" si="1"/>
        <v>0.38354586647853145</v>
      </c>
      <c r="N75">
        <f t="shared" si="2"/>
        <v>0.97511687132160974</v>
      </c>
      <c r="O75">
        <f t="shared" si="3"/>
        <v>6.3292982198320427E-2</v>
      </c>
      <c r="P75">
        <f t="shared" si="4"/>
        <v>0.61019045042193854</v>
      </c>
      <c r="Q75">
        <f t="shared" si="5"/>
        <v>0.52523513192756788</v>
      </c>
      <c r="R75">
        <f t="shared" si="6"/>
        <v>0.63163632781530676</v>
      </c>
      <c r="S75">
        <f t="shared" si="7"/>
        <v>0.72646364920582873</v>
      </c>
      <c r="T75">
        <f t="shared" si="8"/>
        <v>0.60922766873175072</v>
      </c>
      <c r="U75">
        <f t="shared" si="9"/>
        <v>2.8652103055980847E-2</v>
      </c>
      <c r="V75">
        <f t="shared" si="10"/>
        <v>0.44314309901612964</v>
      </c>
      <c r="X75">
        <f t="shared" si="11"/>
        <v>11.850752590892922</v>
      </c>
      <c r="Y75">
        <f t="shared" si="12"/>
        <v>90.479784530010605</v>
      </c>
      <c r="Z75">
        <f t="shared" si="13"/>
        <v>1.6017033835604293</v>
      </c>
      <c r="AA75">
        <f t="shared" si="14"/>
        <v>23.078171574402187</v>
      </c>
      <c r="AB75">
        <f t="shared" si="15"/>
        <v>18.248388420178543</v>
      </c>
      <c r="AC75">
        <f t="shared" si="16"/>
        <v>24.464375170906226</v>
      </c>
      <c r="AD75">
        <f t="shared" si="17"/>
        <v>31.75544878486264</v>
      </c>
      <c r="AE75">
        <f t="shared" si="18"/>
        <v>23.017742582090467</v>
      </c>
      <c r="AF75">
        <f t="shared" si="19"/>
        <v>0.71213050530768685</v>
      </c>
      <c r="AG75">
        <f t="shared" si="20"/>
        <v>14.341459529465428</v>
      </c>
      <c r="AI75">
        <f t="shared" si="21"/>
        <v>21</v>
      </c>
      <c r="AJ75">
        <f t="shared" si="22"/>
        <v>21</v>
      </c>
      <c r="AK75">
        <f t="shared" si="23"/>
        <v>7</v>
      </c>
      <c r="AL75">
        <f t="shared" si="24"/>
        <v>21</v>
      </c>
      <c r="AM75">
        <f t="shared" si="25"/>
        <v>21</v>
      </c>
      <c r="AN75">
        <f t="shared" si="26"/>
        <v>21</v>
      </c>
      <c r="AO75">
        <f t="shared" si="27"/>
        <v>21</v>
      </c>
      <c r="AP75">
        <f t="shared" si="28"/>
        <v>21</v>
      </c>
      <c r="AQ75">
        <f t="shared" si="29"/>
        <v>3</v>
      </c>
      <c r="AR75">
        <f t="shared" si="30"/>
        <v>21</v>
      </c>
      <c r="AT75">
        <f t="shared" si="31"/>
        <v>2</v>
      </c>
    </row>
    <row r="76" spans="1:46" x14ac:dyDescent="0.2">
      <c r="A76">
        <v>59</v>
      </c>
      <c r="B76">
        <f>SUMPRODUCT(Random!$B76:$K76,$B$4:$K$4)</f>
        <v>0.53559724409999998</v>
      </c>
      <c r="C76">
        <f>SUMPRODUCT(Random!$B76:$K76,$B$5:$K$5)</f>
        <v>-1.3849436668586648</v>
      </c>
      <c r="D76">
        <f>SUMPRODUCT(Random!$B76:$K76,$B$6:$K$6)</f>
        <v>-2.9944996608999261</v>
      </c>
      <c r="E76">
        <f>SUMPRODUCT(Random!$B76:$K76,$B$7:$K$7)</f>
        <v>-1.3345931458591016</v>
      </c>
      <c r="F76">
        <f>SUMPRODUCT(Random!$B76:$K76,$B$8:$K$8)</f>
        <v>-0.75092855414504589</v>
      </c>
      <c r="G76">
        <f>SUMPRODUCT(Random!$B76:$K76,$B$9:$K$9)</f>
        <v>-1.8216378641055588</v>
      </c>
      <c r="H76">
        <f>SUMPRODUCT(Random!$B76:$K76,$B$10:$K$10)</f>
        <v>1.1117436163140935</v>
      </c>
      <c r="I76">
        <f>SUMPRODUCT(Random!$B76:$K76,$B$11:$K$11)</f>
        <v>0.35323607761591369</v>
      </c>
      <c r="J76">
        <f>SUMPRODUCT(Random!$B76:$K76,$B$12:$K$12)</f>
        <v>-0.79867353075948755</v>
      </c>
      <c r="K76">
        <f>SUMPRODUCT(Random!$B76:$K76,$B$13:$K$13)</f>
        <v>-0.22024910967538042</v>
      </c>
      <c r="M76">
        <f t="shared" si="1"/>
        <v>0.70388153308517898</v>
      </c>
      <c r="N76">
        <f t="shared" si="2"/>
        <v>8.3034846667867757E-2</v>
      </c>
      <c r="O76">
        <f t="shared" si="3"/>
        <v>1.3744768070166496E-3</v>
      </c>
      <c r="P76">
        <f t="shared" si="4"/>
        <v>9.1004771273511462E-2</v>
      </c>
      <c r="Q76">
        <f t="shared" si="5"/>
        <v>0.22634782735028075</v>
      </c>
      <c r="R76">
        <f t="shared" si="6"/>
        <v>3.4254975860389156E-2</v>
      </c>
      <c r="S76">
        <f t="shared" si="7"/>
        <v>0.86687579962279471</v>
      </c>
      <c r="T76">
        <f t="shared" si="8"/>
        <v>0.63804426852632745</v>
      </c>
      <c r="U76">
        <f t="shared" si="9"/>
        <v>0.21223986936404021</v>
      </c>
      <c r="V76">
        <f t="shared" si="10"/>
        <v>0.41283857576690158</v>
      </c>
      <c r="X76">
        <f t="shared" si="11"/>
        <v>29.812254226327131</v>
      </c>
      <c r="Y76">
        <f t="shared" si="12"/>
        <v>2.1235074178706372</v>
      </c>
      <c r="Z76">
        <f t="shared" si="13"/>
        <v>3.3693166707511012E-2</v>
      </c>
      <c r="AA76">
        <f t="shared" si="14"/>
        <v>2.337353548387882</v>
      </c>
      <c r="AB76">
        <f t="shared" si="15"/>
        <v>6.2866329476423068</v>
      </c>
      <c r="AC76">
        <f t="shared" si="16"/>
        <v>0.85383946047356396</v>
      </c>
      <c r="AD76">
        <f t="shared" si="17"/>
        <v>49.396722839991376</v>
      </c>
      <c r="AE76">
        <f t="shared" si="18"/>
        <v>24.894260442780865</v>
      </c>
      <c r="AF76">
        <f t="shared" si="19"/>
        <v>5.843948611870295</v>
      </c>
      <c r="AG76">
        <f t="shared" si="20"/>
        <v>13.043348433196511</v>
      </c>
      <c r="AI76">
        <f t="shared" si="21"/>
        <v>21</v>
      </c>
      <c r="AJ76">
        <f t="shared" si="22"/>
        <v>9</v>
      </c>
      <c r="AK76">
        <f t="shared" si="23"/>
        <v>1</v>
      </c>
      <c r="AL76">
        <f t="shared" si="24"/>
        <v>10</v>
      </c>
      <c r="AM76">
        <f t="shared" si="25"/>
        <v>21</v>
      </c>
      <c r="AN76">
        <f t="shared" si="26"/>
        <v>4</v>
      </c>
      <c r="AO76">
        <f t="shared" si="27"/>
        <v>21</v>
      </c>
      <c r="AP76">
        <f t="shared" si="28"/>
        <v>21</v>
      </c>
      <c r="AQ76">
        <f t="shared" si="29"/>
        <v>21</v>
      </c>
      <c r="AR76">
        <f t="shared" si="30"/>
        <v>21</v>
      </c>
      <c r="AT76">
        <f t="shared" si="31"/>
        <v>4</v>
      </c>
    </row>
    <row r="77" spans="1:46" x14ac:dyDescent="0.2">
      <c r="A77">
        <v>60</v>
      </c>
      <c r="B77">
        <f>SUMPRODUCT(Random!$B77:$K77,$B$4:$K$4)</f>
        <v>-0.1015600582</v>
      </c>
      <c r="C77">
        <f>SUMPRODUCT(Random!$B77:$K77,$B$5:$K$5)</f>
        <v>1.0132198359534896</v>
      </c>
      <c r="D77">
        <f>SUMPRODUCT(Random!$B77:$K77,$B$6:$K$6)</f>
        <v>2.0747563324882052</v>
      </c>
      <c r="E77">
        <f>SUMPRODUCT(Random!$B77:$K77,$B$7:$K$7)</f>
        <v>-1.2445613866838539</v>
      </c>
      <c r="F77">
        <f>SUMPRODUCT(Random!$B77:$K77,$B$8:$K$8)</f>
        <v>-0.57452204078674929</v>
      </c>
      <c r="G77">
        <f>SUMPRODUCT(Random!$B77:$K77,$B$9:$K$9)</f>
        <v>-0.10167314865579047</v>
      </c>
      <c r="H77">
        <f>SUMPRODUCT(Random!$B77:$K77,$B$10:$K$10)</f>
        <v>-1.1425678759316837</v>
      </c>
      <c r="I77">
        <f>SUMPRODUCT(Random!$B77:$K77,$B$11:$K$11)</f>
        <v>0.56922956242867395</v>
      </c>
      <c r="J77">
        <f>SUMPRODUCT(Random!$B77:$K77,$B$12:$K$12)</f>
        <v>0.26351049696264928</v>
      </c>
      <c r="K77">
        <f>SUMPRODUCT(Random!$B77:$K77,$B$13:$K$13)</f>
        <v>1.1660964711624244</v>
      </c>
      <c r="M77">
        <f t="shared" si="1"/>
        <v>0.4595529421997116</v>
      </c>
      <c r="N77">
        <f t="shared" si="2"/>
        <v>0.84452241607303136</v>
      </c>
      <c r="O77">
        <f t="shared" si="3"/>
        <v>0.98099543822121438</v>
      </c>
      <c r="P77">
        <f t="shared" si="4"/>
        <v>0.10664651071283071</v>
      </c>
      <c r="Q77">
        <f t="shared" si="5"/>
        <v>0.28280729498004059</v>
      </c>
      <c r="R77">
        <f t="shared" si="6"/>
        <v>0.45950805797046024</v>
      </c>
      <c r="S77">
        <f t="shared" si="7"/>
        <v>0.12660902476542549</v>
      </c>
      <c r="T77">
        <f t="shared" si="8"/>
        <v>0.71539981948970366</v>
      </c>
      <c r="U77">
        <f t="shared" si="9"/>
        <v>0.60392143301637757</v>
      </c>
      <c r="V77">
        <f t="shared" si="10"/>
        <v>0.87821227837093363</v>
      </c>
      <c r="X77">
        <f t="shared" si="11"/>
        <v>15.074192340375397</v>
      </c>
      <c r="Y77">
        <f t="shared" si="12"/>
        <v>45.594384459610879</v>
      </c>
      <c r="Z77">
        <f t="shared" si="13"/>
        <v>97.081886409221184</v>
      </c>
      <c r="AA77">
        <f t="shared" si="14"/>
        <v>2.7625532042298873</v>
      </c>
      <c r="AB77">
        <f t="shared" si="15"/>
        <v>8.1429315907237676</v>
      </c>
      <c r="AC77">
        <f t="shared" si="16"/>
        <v>15.072157977783139</v>
      </c>
      <c r="AD77">
        <f t="shared" si="17"/>
        <v>3.3161527869244378</v>
      </c>
      <c r="AE77">
        <f t="shared" si="18"/>
        <v>30.784139134686292</v>
      </c>
      <c r="AF77">
        <f t="shared" si="19"/>
        <v>22.687345310217413</v>
      </c>
      <c r="AG77">
        <f t="shared" si="20"/>
        <v>51.57699326489805</v>
      </c>
      <c r="AI77">
        <f t="shared" si="21"/>
        <v>21</v>
      </c>
      <c r="AJ77">
        <f t="shared" si="22"/>
        <v>21</v>
      </c>
      <c r="AK77">
        <f t="shared" si="23"/>
        <v>21</v>
      </c>
      <c r="AL77">
        <f t="shared" si="24"/>
        <v>12</v>
      </c>
      <c r="AM77">
        <f t="shared" si="25"/>
        <v>21</v>
      </c>
      <c r="AN77">
        <f t="shared" si="26"/>
        <v>21</v>
      </c>
      <c r="AO77">
        <f t="shared" si="27"/>
        <v>14</v>
      </c>
      <c r="AP77">
        <f t="shared" si="28"/>
        <v>21</v>
      </c>
      <c r="AQ77">
        <f t="shared" si="29"/>
        <v>21</v>
      </c>
      <c r="AR77">
        <f t="shared" si="30"/>
        <v>21</v>
      </c>
      <c r="AT77">
        <f t="shared" si="31"/>
        <v>2</v>
      </c>
    </row>
    <row r="78" spans="1:46" x14ac:dyDescent="0.2">
      <c r="A78">
        <v>61</v>
      </c>
      <c r="B78">
        <f>SUMPRODUCT(Random!$B78:$K78,$B$4:$K$4)</f>
        <v>-0.18333587570000001</v>
      </c>
      <c r="C78">
        <f>SUMPRODUCT(Random!$B78:$K78,$B$5:$K$5)</f>
        <v>2.3282238243618343</v>
      </c>
      <c r="D78">
        <f>SUMPRODUCT(Random!$B78:$K78,$B$6:$K$6)</f>
        <v>1.5101042701842913</v>
      </c>
      <c r="E78">
        <f>SUMPRODUCT(Random!$B78:$K78,$B$7:$K$7)</f>
        <v>1.8826283727346174</v>
      </c>
      <c r="F78">
        <f>SUMPRODUCT(Random!$B78:$K78,$B$8:$K$8)</f>
        <v>1.5823511427643226</v>
      </c>
      <c r="G78">
        <f>SUMPRODUCT(Random!$B78:$K78,$B$9:$K$9)</f>
        <v>-2.8038069049429737E-4</v>
      </c>
      <c r="H78">
        <f>SUMPRODUCT(Random!$B78:$K78,$B$10:$K$10)</f>
        <v>0.35189328593935448</v>
      </c>
      <c r="I78">
        <f>SUMPRODUCT(Random!$B78:$K78,$B$11:$K$11)</f>
        <v>0.25366139630027568</v>
      </c>
      <c r="J78">
        <f>SUMPRODUCT(Random!$B78:$K78,$B$12:$K$12)</f>
        <v>0.79265883520140867</v>
      </c>
      <c r="K78">
        <f>SUMPRODUCT(Random!$B78:$K78,$B$13:$K$13)</f>
        <v>1.3062924944591612</v>
      </c>
      <c r="M78">
        <f t="shared" si="1"/>
        <v>0.42726724334237026</v>
      </c>
      <c r="N78">
        <f t="shared" si="2"/>
        <v>0.99004988912535685</v>
      </c>
      <c r="O78">
        <f t="shared" si="3"/>
        <v>0.93449158996160997</v>
      </c>
      <c r="P78">
        <f t="shared" si="4"/>
        <v>0.97012462573889657</v>
      </c>
      <c r="Q78">
        <f t="shared" si="5"/>
        <v>0.94321528422147627</v>
      </c>
      <c r="R78">
        <f t="shared" si="6"/>
        <v>0.49988814428941925</v>
      </c>
      <c r="S78">
        <f t="shared" si="7"/>
        <v>0.63754085269042249</v>
      </c>
      <c r="T78">
        <f t="shared" si="8"/>
        <v>0.6001214199813123</v>
      </c>
      <c r="U78">
        <f t="shared" si="9"/>
        <v>0.78601169002591498</v>
      </c>
      <c r="V78">
        <f t="shared" si="10"/>
        <v>0.90427344573470647</v>
      </c>
      <c r="X78">
        <f t="shared" si="11"/>
        <v>13.652837664599851</v>
      </c>
      <c r="Y78">
        <f t="shared" si="12"/>
        <v>112.93352122728882</v>
      </c>
      <c r="Z78">
        <f t="shared" si="13"/>
        <v>66.7673586036599</v>
      </c>
      <c r="AA78">
        <f t="shared" si="14"/>
        <v>86.000715606844182</v>
      </c>
      <c r="AB78">
        <f t="shared" si="15"/>
        <v>70.268200061826747</v>
      </c>
      <c r="AC78">
        <f t="shared" si="16"/>
        <v>16.974268462424973</v>
      </c>
      <c r="AD78">
        <f t="shared" si="17"/>
        <v>24.860213716693341</v>
      </c>
      <c r="AE78">
        <f t="shared" si="18"/>
        <v>22.453443019626345</v>
      </c>
      <c r="AF78">
        <f t="shared" si="19"/>
        <v>37.769685432117896</v>
      </c>
      <c r="AG78">
        <f t="shared" si="20"/>
        <v>57.475377490714003</v>
      </c>
      <c r="AI78">
        <f t="shared" si="21"/>
        <v>21</v>
      </c>
      <c r="AJ78">
        <f t="shared" si="22"/>
        <v>21</v>
      </c>
      <c r="AK78">
        <f t="shared" si="23"/>
        <v>21</v>
      </c>
      <c r="AL78">
        <f t="shared" si="24"/>
        <v>21</v>
      </c>
      <c r="AM78">
        <f t="shared" si="25"/>
        <v>21</v>
      </c>
      <c r="AN78">
        <f t="shared" si="26"/>
        <v>21</v>
      </c>
      <c r="AO78">
        <f t="shared" si="27"/>
        <v>21</v>
      </c>
      <c r="AP78">
        <f t="shared" si="28"/>
        <v>21</v>
      </c>
      <c r="AQ78">
        <f t="shared" si="29"/>
        <v>21</v>
      </c>
      <c r="AR78">
        <f t="shared" si="30"/>
        <v>21</v>
      </c>
      <c r="AT78">
        <f t="shared" si="31"/>
        <v>0</v>
      </c>
    </row>
    <row r="79" spans="1:46" x14ac:dyDescent="0.2">
      <c r="A79">
        <v>62</v>
      </c>
      <c r="B79">
        <f>SUMPRODUCT(Random!$B79:$K79,$B$4:$K$4)</f>
        <v>-0.33350351</v>
      </c>
      <c r="C79">
        <f>SUMPRODUCT(Random!$B79:$K79,$B$5:$K$5)</f>
        <v>2.9488060861398852E-2</v>
      </c>
      <c r="D79">
        <f>SUMPRODUCT(Random!$B79:$K79,$B$6:$K$6)</f>
        <v>0.36845816275179805</v>
      </c>
      <c r="E79">
        <f>SUMPRODUCT(Random!$B79:$K79,$B$7:$K$7)</f>
        <v>-0.14191557059861584</v>
      </c>
      <c r="F79">
        <f>SUMPRODUCT(Random!$B79:$K79,$B$8:$K$8)</f>
        <v>1.0747243717380393</v>
      </c>
      <c r="G79">
        <f>SUMPRODUCT(Random!$B79:$K79,$B$9:$K$9)</f>
        <v>1.2441033662937873</v>
      </c>
      <c r="H79">
        <f>SUMPRODUCT(Random!$B79:$K79,$B$10:$K$10)</f>
        <v>5.4992642449980589E-2</v>
      </c>
      <c r="I79">
        <f>SUMPRODUCT(Random!$B79:$K79,$B$11:$K$11)</f>
        <v>0.15885951093591305</v>
      </c>
      <c r="J79">
        <f>SUMPRODUCT(Random!$B79:$K79,$B$12:$K$12)</f>
        <v>8.4685662801815637E-2</v>
      </c>
      <c r="K79">
        <f>SUMPRODUCT(Random!$B79:$K79,$B$13:$K$13)</f>
        <v>1.4328314047189827</v>
      </c>
      <c r="M79">
        <f t="shared" si="1"/>
        <v>0.36937712018380364</v>
      </c>
      <c r="N79">
        <f t="shared" si="2"/>
        <v>0.51176232957271472</v>
      </c>
      <c r="O79">
        <f t="shared" si="3"/>
        <v>0.64373418227721912</v>
      </c>
      <c r="P79">
        <f t="shared" si="4"/>
        <v>0.44357334762055567</v>
      </c>
      <c r="Q79">
        <f t="shared" si="5"/>
        <v>0.85875092557590094</v>
      </c>
      <c r="R79">
        <f t="shared" si="6"/>
        <v>0.8932692388597101</v>
      </c>
      <c r="S79">
        <f t="shared" si="7"/>
        <v>0.52192783730063907</v>
      </c>
      <c r="T79">
        <f t="shared" si="8"/>
        <v>0.56311021944242667</v>
      </c>
      <c r="U79">
        <f t="shared" si="9"/>
        <v>0.53374435277765153</v>
      </c>
      <c r="V79">
        <f t="shared" si="10"/>
        <v>0.92404698791744477</v>
      </c>
      <c r="X79">
        <f t="shared" si="11"/>
        <v>11.294089260800709</v>
      </c>
      <c r="Y79">
        <f t="shared" si="12"/>
        <v>17.562908685648512</v>
      </c>
      <c r="Z79">
        <f t="shared" si="13"/>
        <v>25.282403760245135</v>
      </c>
      <c r="AA79">
        <f t="shared" si="14"/>
        <v>14.36039383907258</v>
      </c>
      <c r="AB79">
        <f t="shared" si="15"/>
        <v>47.945488326290707</v>
      </c>
      <c r="AC79">
        <f t="shared" si="16"/>
        <v>54.809812526813069</v>
      </c>
      <c r="AD79">
        <f t="shared" si="17"/>
        <v>18.078332491292823</v>
      </c>
      <c r="AE79">
        <f t="shared" si="18"/>
        <v>20.285004293256762</v>
      </c>
      <c r="AF79">
        <f t="shared" si="19"/>
        <v>18.691423705762997</v>
      </c>
      <c r="AG79">
        <f t="shared" si="20"/>
        <v>63.14342114497309</v>
      </c>
      <c r="AI79">
        <f t="shared" si="21"/>
        <v>21</v>
      </c>
      <c r="AJ79">
        <f t="shared" si="22"/>
        <v>21</v>
      </c>
      <c r="AK79">
        <f t="shared" si="23"/>
        <v>21</v>
      </c>
      <c r="AL79">
        <f t="shared" si="24"/>
        <v>21</v>
      </c>
      <c r="AM79">
        <f t="shared" si="25"/>
        <v>21</v>
      </c>
      <c r="AN79">
        <f t="shared" si="26"/>
        <v>21</v>
      </c>
      <c r="AO79">
        <f t="shared" si="27"/>
        <v>21</v>
      </c>
      <c r="AP79">
        <f t="shared" si="28"/>
        <v>21</v>
      </c>
      <c r="AQ79">
        <f t="shared" si="29"/>
        <v>21</v>
      </c>
      <c r="AR79">
        <f t="shared" si="30"/>
        <v>21</v>
      </c>
      <c r="AT79">
        <f t="shared" si="31"/>
        <v>0</v>
      </c>
    </row>
    <row r="80" spans="1:46" x14ac:dyDescent="0.2">
      <c r="A80">
        <v>63</v>
      </c>
      <c r="B80">
        <f>SUMPRODUCT(Random!$B80:$K80,$B$4:$K$4)</f>
        <v>0.934895107</v>
      </c>
      <c r="C80">
        <f>SUMPRODUCT(Random!$B80:$K80,$B$5:$K$5)</f>
        <v>6.0908105532794854E-2</v>
      </c>
      <c r="D80">
        <f>SUMPRODUCT(Random!$B80:$K80,$B$6:$K$6)</f>
        <v>0.45625334184471666</v>
      </c>
      <c r="E80">
        <f>SUMPRODUCT(Random!$B80:$K80,$B$7:$K$7)</f>
        <v>0.68011506089705265</v>
      </c>
      <c r="F80">
        <f>SUMPRODUCT(Random!$B80:$K80,$B$8:$K$8)</f>
        <v>-0.650065300073004</v>
      </c>
      <c r="G80">
        <f>SUMPRODUCT(Random!$B80:$K80,$B$9:$K$9)</f>
        <v>0.30933085464044968</v>
      </c>
      <c r="H80">
        <f>SUMPRODUCT(Random!$B80:$K80,$B$10:$K$10)</f>
        <v>-0.33268760359160543</v>
      </c>
      <c r="I80">
        <f>SUMPRODUCT(Random!$B80:$K80,$B$11:$K$11)</f>
        <v>1.0888258282931356</v>
      </c>
      <c r="J80">
        <f>SUMPRODUCT(Random!$B80:$K80,$B$12:$K$12)</f>
        <v>-2.6118048207879108E-2</v>
      </c>
      <c r="K80">
        <f>SUMPRODUCT(Random!$B80:$K80,$B$13:$K$13)</f>
        <v>-0.25589907579010973</v>
      </c>
      <c r="M80">
        <f t="shared" si="1"/>
        <v>0.82507882051854553</v>
      </c>
      <c r="N80">
        <f t="shared" si="2"/>
        <v>0.52428380292423049</v>
      </c>
      <c r="O80">
        <f t="shared" si="3"/>
        <v>0.67589609428007136</v>
      </c>
      <c r="P80">
        <f t="shared" si="4"/>
        <v>0.75178419558527998</v>
      </c>
      <c r="Q80">
        <f t="shared" si="5"/>
        <v>0.25782502113479433</v>
      </c>
      <c r="R80">
        <f t="shared" si="6"/>
        <v>0.62146506874981466</v>
      </c>
      <c r="S80">
        <f t="shared" si="7"/>
        <v>0.3696850539669107</v>
      </c>
      <c r="T80">
        <f t="shared" si="8"/>
        <v>0.86188465024611005</v>
      </c>
      <c r="U80">
        <f t="shared" si="9"/>
        <v>0.48958159079232594</v>
      </c>
      <c r="V80">
        <f t="shared" si="10"/>
        <v>0.3990143841411547</v>
      </c>
      <c r="X80">
        <f t="shared" si="11"/>
        <v>42.707854674238597</v>
      </c>
      <c r="Y80">
        <f t="shared" si="12"/>
        <v>18.199351499726664</v>
      </c>
      <c r="Z80">
        <f t="shared" si="13"/>
        <v>27.600099680982051</v>
      </c>
      <c r="AA80">
        <f t="shared" si="14"/>
        <v>34.134949761469031</v>
      </c>
      <c r="AB80">
        <f t="shared" si="15"/>
        <v>7.304156657388627</v>
      </c>
      <c r="AC80">
        <f t="shared" si="16"/>
        <v>23.797144973920798</v>
      </c>
      <c r="AD80">
        <f t="shared" si="17"/>
        <v>11.306053895648311</v>
      </c>
      <c r="AE80">
        <f t="shared" si="18"/>
        <v>48.495084535954625</v>
      </c>
      <c r="AF80">
        <f t="shared" si="19"/>
        <v>16.474561993080723</v>
      </c>
      <c r="AG80">
        <f t="shared" si="20"/>
        <v>12.473282709393878</v>
      </c>
      <c r="AI80">
        <f t="shared" si="21"/>
        <v>21</v>
      </c>
      <c r="AJ80">
        <f t="shared" si="22"/>
        <v>21</v>
      </c>
      <c r="AK80">
        <f t="shared" si="23"/>
        <v>21</v>
      </c>
      <c r="AL80">
        <f t="shared" si="24"/>
        <v>21</v>
      </c>
      <c r="AM80">
        <f t="shared" si="25"/>
        <v>21</v>
      </c>
      <c r="AN80">
        <f t="shared" si="26"/>
        <v>21</v>
      </c>
      <c r="AO80">
        <f t="shared" si="27"/>
        <v>21</v>
      </c>
      <c r="AP80">
        <f t="shared" si="28"/>
        <v>21</v>
      </c>
      <c r="AQ80">
        <f t="shared" si="29"/>
        <v>21</v>
      </c>
      <c r="AR80">
        <f t="shared" si="30"/>
        <v>21</v>
      </c>
      <c r="AT80">
        <f t="shared" si="31"/>
        <v>0</v>
      </c>
    </row>
    <row r="81" spans="1:46" x14ac:dyDescent="0.2">
      <c r="A81">
        <v>64</v>
      </c>
      <c r="B81">
        <f>SUMPRODUCT(Random!$B81:$K81,$B$4:$K$4)</f>
        <v>1.1696603025000001</v>
      </c>
      <c r="C81">
        <f>SUMPRODUCT(Random!$B81:$K81,$B$5:$K$5)</f>
        <v>-1.106817617344519</v>
      </c>
      <c r="D81">
        <f>SUMPRODUCT(Random!$B81:$K81,$B$6:$K$6)</f>
        <v>0.914464697791602</v>
      </c>
      <c r="E81">
        <f>SUMPRODUCT(Random!$B81:$K81,$B$7:$K$7)</f>
        <v>-0.35283607417184187</v>
      </c>
      <c r="F81">
        <f>SUMPRODUCT(Random!$B81:$K81,$B$8:$K$8)</f>
        <v>1.0187669597846027</v>
      </c>
      <c r="G81">
        <f>SUMPRODUCT(Random!$B81:$K81,$B$9:$K$9)</f>
        <v>-2.3209850995301133</v>
      </c>
      <c r="H81">
        <f>SUMPRODUCT(Random!$B81:$K81,$B$10:$K$10)</f>
        <v>1.1926237087723006</v>
      </c>
      <c r="I81">
        <f>SUMPRODUCT(Random!$B81:$K81,$B$11:$K$11)</f>
        <v>-1.2548720928385086</v>
      </c>
      <c r="J81">
        <f>SUMPRODUCT(Random!$B81:$K81,$B$12:$K$12)</f>
        <v>8.6457048481100113E-2</v>
      </c>
      <c r="K81">
        <f>SUMPRODUCT(Random!$B81:$K81,$B$13:$K$13)</f>
        <v>0.81307553167887192</v>
      </c>
      <c r="M81">
        <f t="shared" si="1"/>
        <v>0.87893115025799895</v>
      </c>
      <c r="N81">
        <f t="shared" si="2"/>
        <v>0.13418639487281639</v>
      </c>
      <c r="O81">
        <f t="shared" si="3"/>
        <v>0.81976364027797377</v>
      </c>
      <c r="P81">
        <f t="shared" si="4"/>
        <v>0.36210566880007022</v>
      </c>
      <c r="Q81">
        <f t="shared" si="5"/>
        <v>0.84584319251948825</v>
      </c>
      <c r="R81">
        <f t="shared" si="6"/>
        <v>1.0143824027419002E-2</v>
      </c>
      <c r="S81">
        <f t="shared" si="7"/>
        <v>0.8834916118543471</v>
      </c>
      <c r="T81">
        <f t="shared" si="8"/>
        <v>0.10476259812424796</v>
      </c>
      <c r="U81">
        <f t="shared" si="9"/>
        <v>0.53444845073996783</v>
      </c>
      <c r="V81">
        <f t="shared" si="10"/>
        <v>0.79191262292963605</v>
      </c>
      <c r="X81">
        <f t="shared" si="11"/>
        <v>51.722016865886467</v>
      </c>
      <c r="Y81">
        <f t="shared" si="12"/>
        <v>3.5296077973019093</v>
      </c>
      <c r="Z81">
        <f t="shared" si="13"/>
        <v>41.974582575805044</v>
      </c>
      <c r="AA81">
        <f t="shared" si="14"/>
        <v>11.013245181102064</v>
      </c>
      <c r="AB81">
        <f t="shared" si="15"/>
        <v>45.803371104093323</v>
      </c>
      <c r="AC81">
        <f t="shared" si="16"/>
        <v>0.24975808562002144</v>
      </c>
      <c r="AD81">
        <f t="shared" si="17"/>
        <v>52.662591149274164</v>
      </c>
      <c r="AE81">
        <f t="shared" si="18"/>
        <v>2.7109489305672803</v>
      </c>
      <c r="AF81">
        <f t="shared" si="19"/>
        <v>18.728444257369578</v>
      </c>
      <c r="AG81">
        <f t="shared" si="20"/>
        <v>38.45469149339641</v>
      </c>
      <c r="AI81">
        <f t="shared" si="21"/>
        <v>21</v>
      </c>
      <c r="AJ81">
        <f t="shared" si="22"/>
        <v>15</v>
      </c>
      <c r="AK81">
        <f t="shared" si="23"/>
        <v>21</v>
      </c>
      <c r="AL81">
        <f t="shared" si="24"/>
        <v>21</v>
      </c>
      <c r="AM81">
        <f t="shared" si="25"/>
        <v>21</v>
      </c>
      <c r="AN81">
        <f t="shared" si="26"/>
        <v>1</v>
      </c>
      <c r="AO81">
        <f t="shared" si="27"/>
        <v>21</v>
      </c>
      <c r="AP81">
        <f t="shared" si="28"/>
        <v>11</v>
      </c>
      <c r="AQ81">
        <f t="shared" si="29"/>
        <v>21</v>
      </c>
      <c r="AR81">
        <f t="shared" si="30"/>
        <v>21</v>
      </c>
      <c r="AT81">
        <f t="shared" si="31"/>
        <v>3</v>
      </c>
    </row>
    <row r="82" spans="1:46" x14ac:dyDescent="0.2">
      <c r="A82">
        <v>65</v>
      </c>
      <c r="B82">
        <f>SUMPRODUCT(Random!$B82:$K82,$B$4:$K$4)</f>
        <v>1.2540059861999999</v>
      </c>
      <c r="C82">
        <f>SUMPRODUCT(Random!$B82:$K82,$B$5:$K$5)</f>
        <v>-1.5556227462921743</v>
      </c>
      <c r="D82">
        <f>SUMPRODUCT(Random!$B82:$K82,$B$6:$K$6)</f>
        <v>-1.1299034317643897</v>
      </c>
      <c r="E82">
        <f>SUMPRODUCT(Random!$B82:$K82,$B$7:$K$7)</f>
        <v>-0.7223212889926075</v>
      </c>
      <c r="F82">
        <f>SUMPRODUCT(Random!$B82:$K82,$B$8:$K$8)</f>
        <v>-0.81530837126645084</v>
      </c>
      <c r="G82">
        <f>SUMPRODUCT(Random!$B82:$K82,$B$9:$K$9)</f>
        <v>-1.732472431688314</v>
      </c>
      <c r="H82">
        <f>SUMPRODUCT(Random!$B82:$K82,$B$10:$K$10)</f>
        <v>-1.6071056827151862</v>
      </c>
      <c r="I82">
        <f>SUMPRODUCT(Random!$B82:$K82,$B$11:$K$11)</f>
        <v>-1.1894171935183311</v>
      </c>
      <c r="J82">
        <f>SUMPRODUCT(Random!$B82:$K82,$B$12:$K$12)</f>
        <v>-1.0468059314361553</v>
      </c>
      <c r="K82">
        <f>SUMPRODUCT(Random!$B82:$K82,$B$13:$K$13)</f>
        <v>-1.7168936616635977</v>
      </c>
      <c r="M82">
        <f t="shared" ref="M82:M145" si="32">NORMSDIST(B82)</f>
        <v>0.8950800851911791</v>
      </c>
      <c r="N82">
        <f t="shared" ref="N82:N145" si="33">NORMSDIST(C82)</f>
        <v>5.9898913288281404E-2</v>
      </c>
      <c r="O82">
        <f t="shared" ref="O82:O145" si="34">NORMSDIST(D82)</f>
        <v>0.12925845888209994</v>
      </c>
      <c r="P82">
        <f t="shared" ref="P82:P145" si="35">NORMSDIST(E82)</f>
        <v>0.23504848352070537</v>
      </c>
      <c r="Q82">
        <f t="shared" ref="Q82:Q145" si="36">NORMSDIST(F82)</f>
        <v>0.20744790909513963</v>
      </c>
      <c r="R82">
        <f t="shared" ref="R82:R145" si="37">NORMSDIST(G82)</f>
        <v>4.159474071786106E-2</v>
      </c>
      <c r="S82">
        <f t="shared" ref="S82:S145" si="38">NORMSDIST(H82)</f>
        <v>5.40155934657282E-2</v>
      </c>
      <c r="T82">
        <f t="shared" ref="T82:T145" si="39">NORMSDIST(I82)</f>
        <v>0.1171377691630603</v>
      </c>
      <c r="U82">
        <f t="shared" ref="U82:U145" si="40">NORMSDIST(J82)</f>
        <v>0.14759454708999697</v>
      </c>
      <c r="V82">
        <f t="shared" ref="V82:V145" si="41">NORMSDIST(K82)</f>
        <v>4.2999301606981802E-2</v>
      </c>
      <c r="X82">
        <f t="shared" ref="X82:X145" si="42">IF(pd_annual=0,"never",LN(1-M82)/LN(1-pd_annual))</f>
        <v>55.229000014399652</v>
      </c>
      <c r="Y82">
        <f t="shared" ref="Y82:Y145" si="43">IF(pd_annual=0,"never",LN(1-N82)/LN(1-pd_annual))</f>
        <v>1.5131027077652772</v>
      </c>
      <c r="Z82">
        <f t="shared" ref="Z82:Z145" si="44">IF(pd_annual=0,"never",LN(1-O82)/LN(1-pd_annual))</f>
        <v>3.3905762295121011</v>
      </c>
      <c r="AA82">
        <f t="shared" ref="AA82:AA145" si="45">IF(pd_annual=0,"never",LN(1-P82)/LN(1-pd_annual))</f>
        <v>6.5636877243300304</v>
      </c>
      <c r="AB82">
        <f t="shared" ref="AB82:AB145" si="46">IF(pd_annual=0,"never",LN(1-Q82)/LN(1-pd_annual))</f>
        <v>5.6953867216617251</v>
      </c>
      <c r="AC82">
        <f t="shared" ref="AC82:AC145" si="47">IF(pd_annual=0,"never",LN(1-R82)/LN(1-pd_annual))</f>
        <v>1.0407272983707976</v>
      </c>
      <c r="AD82">
        <f t="shared" ref="AD82:AD145" si="48">IF(pd_annual=0,"never",LN(1-S82)/LN(1-pd_annual))</f>
        <v>1.3602763485149079</v>
      </c>
      <c r="AE82">
        <f t="shared" ref="AE82:AE145" si="49">IF(pd_annual=0,"never",LN(1-T82)/LN(1-pd_annual))</f>
        <v>3.0519359963313564</v>
      </c>
      <c r="AF82">
        <f t="shared" ref="AF82:AF145" si="50">IF(pd_annual=0,"never",LN(1-U82)/LN(1-pd_annual))</f>
        <v>3.9119348167354611</v>
      </c>
      <c r="AG82">
        <f t="shared" ref="AG82:AG145" si="51">IF(pd_annual=0,"never",LN(1-V82)/LN(1-pd_annual))</f>
        <v>1.0766538546854334</v>
      </c>
      <c r="AI82">
        <f t="shared" ref="AI82:AI145" si="52">IF(pd_annual=0,21,MIN(21,MAX(1,ROUNDUP(4*X82,0))))</f>
        <v>21</v>
      </c>
      <c r="AJ82">
        <f t="shared" ref="AJ82:AJ145" si="53">IF(pd_annual=0,21,MIN(21,MAX(1,ROUNDUP(4*Y82,0))))</f>
        <v>7</v>
      </c>
      <c r="AK82">
        <f t="shared" ref="AK82:AK145" si="54">IF(pd_annual=0,21,MIN(21,MAX(1,ROUNDUP(4*Z82,0))))</f>
        <v>14</v>
      </c>
      <c r="AL82">
        <f t="shared" ref="AL82:AL145" si="55">IF(pd_annual=0,21,MIN(21,MAX(1,ROUNDUP(4*AA82,0))))</f>
        <v>21</v>
      </c>
      <c r="AM82">
        <f t="shared" ref="AM82:AM145" si="56">IF(pd_annual=0,21,MIN(21,MAX(1,ROUNDUP(4*AB82,0))))</f>
        <v>21</v>
      </c>
      <c r="AN82">
        <f t="shared" ref="AN82:AN145" si="57">IF(pd_annual=0,21,MIN(21,MAX(1,ROUNDUP(4*AC82,0))))</f>
        <v>5</v>
      </c>
      <c r="AO82">
        <f t="shared" ref="AO82:AO145" si="58">IF(pd_annual=0,21,MIN(21,MAX(1,ROUNDUP(4*AD82,0))))</f>
        <v>6</v>
      </c>
      <c r="AP82">
        <f t="shared" ref="AP82:AP145" si="59">IF(pd_annual=0,21,MIN(21,MAX(1,ROUNDUP(4*AE82,0))))</f>
        <v>13</v>
      </c>
      <c r="AQ82">
        <f t="shared" ref="AQ82:AQ145" si="60">IF(pd_annual=0,21,MIN(21,MAX(1,ROUNDUP(4*AF82,0))))</f>
        <v>16</v>
      </c>
      <c r="AR82">
        <f t="shared" ref="AR82:AR145" si="61">IF(pd_annual=0,21,MIN(21,MAX(1,ROUNDUP(4*AG82,0))))</f>
        <v>5</v>
      </c>
      <c r="AT82">
        <f t="shared" ref="AT82:AT145" si="62">COUNTIF($AI82:$AR82,"&lt;=20")</f>
        <v>7</v>
      </c>
    </row>
    <row r="83" spans="1:46" x14ac:dyDescent="0.2">
      <c r="A83">
        <v>66</v>
      </c>
      <c r="B83">
        <f>SUMPRODUCT(Random!$B83:$K83,$B$4:$K$4)</f>
        <v>0.40886004259999997</v>
      </c>
      <c r="C83">
        <f>SUMPRODUCT(Random!$B83:$K83,$B$5:$K$5)</f>
        <v>-6.3292600599881177E-2</v>
      </c>
      <c r="D83">
        <f>SUMPRODUCT(Random!$B83:$K83,$B$6:$K$6)</f>
        <v>0.72211294885365329</v>
      </c>
      <c r="E83">
        <f>SUMPRODUCT(Random!$B83:$K83,$B$7:$K$7)</f>
        <v>0.38956154220438433</v>
      </c>
      <c r="F83">
        <f>SUMPRODUCT(Random!$B83:$K83,$B$8:$K$8)</f>
        <v>1.7818169431384712</v>
      </c>
      <c r="G83">
        <f>SUMPRODUCT(Random!$B83:$K83,$B$9:$K$9)</f>
        <v>0.74017383439549267</v>
      </c>
      <c r="H83">
        <f>SUMPRODUCT(Random!$B83:$K83,$B$10:$K$10)</f>
        <v>1.7466841831959543</v>
      </c>
      <c r="I83">
        <f>SUMPRODUCT(Random!$B83:$K83,$B$11:$K$11)</f>
        <v>-0.33516915463989527</v>
      </c>
      <c r="J83">
        <f>SUMPRODUCT(Random!$B83:$K83,$B$12:$K$12)</f>
        <v>-0.24740342381675789</v>
      </c>
      <c r="K83">
        <f>SUMPRODUCT(Random!$B83:$K83,$B$13:$K$13)</f>
        <v>-1.4882470346765098E-2</v>
      </c>
      <c r="M83">
        <f t="shared" si="32"/>
        <v>0.65867881312282806</v>
      </c>
      <c r="N83">
        <f t="shared" si="33"/>
        <v>0.47476675390865369</v>
      </c>
      <c r="O83">
        <f t="shared" si="34"/>
        <v>0.7648874811654498</v>
      </c>
      <c r="P83">
        <f t="shared" si="35"/>
        <v>0.65156960269474817</v>
      </c>
      <c r="Q83">
        <f t="shared" si="36"/>
        <v>0.96261045582341187</v>
      </c>
      <c r="R83">
        <f t="shared" si="37"/>
        <v>0.770402738935693</v>
      </c>
      <c r="S83">
        <f t="shared" si="38"/>
        <v>0.95965393225671747</v>
      </c>
      <c r="T83">
        <f t="shared" si="39"/>
        <v>0.36874874433603577</v>
      </c>
      <c r="U83">
        <f t="shared" si="40"/>
        <v>0.40229801235635376</v>
      </c>
      <c r="V83">
        <f t="shared" si="41"/>
        <v>0.49406297250597919</v>
      </c>
      <c r="X83">
        <f t="shared" si="42"/>
        <v>26.332161390874454</v>
      </c>
      <c r="Y83">
        <f t="shared" si="43"/>
        <v>15.773674078177462</v>
      </c>
      <c r="Z83">
        <f t="shared" si="44"/>
        <v>35.46350669265378</v>
      </c>
      <c r="AA83">
        <f t="shared" si="45"/>
        <v>25.827174833254436</v>
      </c>
      <c r="AB83">
        <f t="shared" si="46"/>
        <v>80.504743086185812</v>
      </c>
      <c r="AC83">
        <f t="shared" si="47"/>
        <v>36.044993907394883</v>
      </c>
      <c r="AD83">
        <f t="shared" si="48"/>
        <v>78.640482427195025</v>
      </c>
      <c r="AE83">
        <f t="shared" si="49"/>
        <v>11.269692101782043</v>
      </c>
      <c r="AF83">
        <f t="shared" si="50"/>
        <v>12.607492694042181</v>
      </c>
      <c r="AG83">
        <f t="shared" si="51"/>
        <v>16.690587440410027</v>
      </c>
      <c r="AI83">
        <f t="shared" si="52"/>
        <v>21</v>
      </c>
      <c r="AJ83">
        <f t="shared" si="53"/>
        <v>21</v>
      </c>
      <c r="AK83">
        <f t="shared" si="54"/>
        <v>21</v>
      </c>
      <c r="AL83">
        <f t="shared" si="55"/>
        <v>21</v>
      </c>
      <c r="AM83">
        <f t="shared" si="56"/>
        <v>21</v>
      </c>
      <c r="AN83">
        <f t="shared" si="57"/>
        <v>21</v>
      </c>
      <c r="AO83">
        <f t="shared" si="58"/>
        <v>21</v>
      </c>
      <c r="AP83">
        <f t="shared" si="59"/>
        <v>21</v>
      </c>
      <c r="AQ83">
        <f t="shared" si="60"/>
        <v>21</v>
      </c>
      <c r="AR83">
        <f t="shared" si="61"/>
        <v>21</v>
      </c>
      <c r="AT83">
        <f t="shared" si="62"/>
        <v>0</v>
      </c>
    </row>
    <row r="84" spans="1:46" x14ac:dyDescent="0.2">
      <c r="A84">
        <v>67</v>
      </c>
      <c r="B84">
        <f>SUMPRODUCT(Random!$B84:$K84,$B$4:$K$4)</f>
        <v>1.2515215594</v>
      </c>
      <c r="C84">
        <f>SUMPRODUCT(Random!$B84:$K84,$B$5:$K$5)</f>
        <v>-8.4894064491677801E-2</v>
      </c>
      <c r="D84">
        <f>SUMPRODUCT(Random!$B84:$K84,$B$6:$K$6)</f>
        <v>0.61423959554456276</v>
      </c>
      <c r="E84">
        <f>SUMPRODUCT(Random!$B84:$K84,$B$7:$K$7)</f>
        <v>-1.6824891158697293</v>
      </c>
      <c r="F84">
        <f>SUMPRODUCT(Random!$B84:$K84,$B$8:$K$8)</f>
        <v>-1.1334121585008257</v>
      </c>
      <c r="G84">
        <f>SUMPRODUCT(Random!$B84:$K84,$B$9:$K$9)</f>
        <v>0.53156982078990422</v>
      </c>
      <c r="H84">
        <f>SUMPRODUCT(Random!$B84:$K84,$B$10:$K$10)</f>
        <v>-0.41799771478812359</v>
      </c>
      <c r="I84">
        <f>SUMPRODUCT(Random!$B84:$K84,$B$11:$K$11)</f>
        <v>0.46789181874906705</v>
      </c>
      <c r="J84">
        <f>SUMPRODUCT(Random!$B84:$K84,$B$12:$K$12)</f>
        <v>1.5573644542411527</v>
      </c>
      <c r="K84">
        <f>SUMPRODUCT(Random!$B84:$K84,$B$13:$K$13)</f>
        <v>-1.2371506319612644</v>
      </c>
      <c r="M84">
        <f t="shared" si="32"/>
        <v>0.89462787353959172</v>
      </c>
      <c r="N84">
        <f t="shared" si="33"/>
        <v>0.46617280530155059</v>
      </c>
      <c r="O84">
        <f t="shared" si="34"/>
        <v>0.73047149410597667</v>
      </c>
      <c r="P84">
        <f t="shared" si="35"/>
        <v>4.623701686205265E-2</v>
      </c>
      <c r="Q84">
        <f t="shared" si="36"/>
        <v>0.12852060528602893</v>
      </c>
      <c r="R84">
        <f t="shared" si="37"/>
        <v>0.70248801424951679</v>
      </c>
      <c r="S84">
        <f t="shared" si="38"/>
        <v>0.33797439401551344</v>
      </c>
      <c r="T84">
        <f t="shared" si="39"/>
        <v>0.68006902281880532</v>
      </c>
      <c r="U84">
        <f t="shared" si="40"/>
        <v>0.94030800975931961</v>
      </c>
      <c r="V84">
        <f t="shared" si="41"/>
        <v>0.10801558275646289</v>
      </c>
      <c r="X84">
        <f t="shared" si="42"/>
        <v>55.123644964665274</v>
      </c>
      <c r="Y84">
        <f t="shared" si="43"/>
        <v>15.376100683068024</v>
      </c>
      <c r="Z84">
        <f t="shared" si="44"/>
        <v>32.117027508650132</v>
      </c>
      <c r="AA84">
        <f t="shared" si="45"/>
        <v>1.1596710132838548</v>
      </c>
      <c r="AB84">
        <f t="shared" si="46"/>
        <v>3.3698269619218122</v>
      </c>
      <c r="AC84">
        <f t="shared" si="47"/>
        <v>29.697244850923706</v>
      </c>
      <c r="AD84">
        <f t="shared" si="48"/>
        <v>10.103647528874305</v>
      </c>
      <c r="AE84">
        <f t="shared" si="49"/>
        <v>27.917548276516754</v>
      </c>
      <c r="AF84">
        <f t="shared" si="50"/>
        <v>69.04506914793221</v>
      </c>
      <c r="AG84">
        <f t="shared" si="51"/>
        <v>2.8001232511047798</v>
      </c>
      <c r="AI84">
        <f t="shared" si="52"/>
        <v>21</v>
      </c>
      <c r="AJ84">
        <f t="shared" si="53"/>
        <v>21</v>
      </c>
      <c r="AK84">
        <f t="shared" si="54"/>
        <v>21</v>
      </c>
      <c r="AL84">
        <f t="shared" si="55"/>
        <v>5</v>
      </c>
      <c r="AM84">
        <f t="shared" si="56"/>
        <v>14</v>
      </c>
      <c r="AN84">
        <f t="shared" si="57"/>
        <v>21</v>
      </c>
      <c r="AO84">
        <f t="shared" si="58"/>
        <v>21</v>
      </c>
      <c r="AP84">
        <f t="shared" si="59"/>
        <v>21</v>
      </c>
      <c r="AQ84">
        <f t="shared" si="60"/>
        <v>21</v>
      </c>
      <c r="AR84">
        <f t="shared" si="61"/>
        <v>12</v>
      </c>
      <c r="AT84">
        <f t="shared" si="62"/>
        <v>3</v>
      </c>
    </row>
    <row r="85" spans="1:46" x14ac:dyDescent="0.2">
      <c r="A85">
        <v>68</v>
      </c>
      <c r="B85">
        <f>SUMPRODUCT(Random!$B85:$K85,$B$4:$K$4)</f>
        <v>-0.48552663340000002</v>
      </c>
      <c r="C85">
        <f>SUMPRODUCT(Random!$B85:$K85,$B$5:$K$5)</f>
        <v>-0.80097635534615874</v>
      </c>
      <c r="D85">
        <f>SUMPRODUCT(Random!$B85:$K85,$B$6:$K$6)</f>
        <v>-0.37466655023403761</v>
      </c>
      <c r="E85">
        <f>SUMPRODUCT(Random!$B85:$K85,$B$7:$K$7)</f>
        <v>-0.44904319054269315</v>
      </c>
      <c r="F85">
        <f>SUMPRODUCT(Random!$B85:$K85,$B$8:$K$8)</f>
        <v>-8.9579084709962897E-2</v>
      </c>
      <c r="G85">
        <f>SUMPRODUCT(Random!$B85:$K85,$B$9:$K$9)</f>
        <v>-0.48281689699707508</v>
      </c>
      <c r="H85">
        <f>SUMPRODUCT(Random!$B85:$K85,$B$10:$K$10)</f>
        <v>-1.5860525604875797</v>
      </c>
      <c r="I85">
        <f>SUMPRODUCT(Random!$B85:$K85,$B$11:$K$11)</f>
        <v>0.97083944043098436</v>
      </c>
      <c r="J85">
        <f>SUMPRODUCT(Random!$B85:$K85,$B$12:$K$12)</f>
        <v>0.600691201022719</v>
      </c>
      <c r="K85">
        <f>SUMPRODUCT(Random!$B85:$K85,$B$13:$K$13)</f>
        <v>0.10694359325137942</v>
      </c>
      <c r="M85">
        <f t="shared" si="32"/>
        <v>0.3136514124738965</v>
      </c>
      <c r="N85">
        <f t="shared" si="33"/>
        <v>0.21157266716495679</v>
      </c>
      <c r="O85">
        <f t="shared" si="34"/>
        <v>0.35395423607171816</v>
      </c>
      <c r="P85">
        <f t="shared" si="35"/>
        <v>0.32670025011600345</v>
      </c>
      <c r="Q85">
        <f t="shared" si="36"/>
        <v>0.4643108527789947</v>
      </c>
      <c r="R85">
        <f t="shared" si="37"/>
        <v>0.31461287609073629</v>
      </c>
      <c r="S85">
        <f t="shared" si="38"/>
        <v>5.6363693492185264E-2</v>
      </c>
      <c r="T85">
        <f t="shared" si="39"/>
        <v>0.83418588052694609</v>
      </c>
      <c r="U85">
        <f t="shared" si="40"/>
        <v>0.72597715966420651</v>
      </c>
      <c r="V85">
        <f t="shared" si="41"/>
        <v>0.54258313546832659</v>
      </c>
      <c r="X85">
        <f t="shared" si="42"/>
        <v>9.2197757522531791</v>
      </c>
      <c r="Y85">
        <f t="shared" si="43"/>
        <v>5.8232097269531229</v>
      </c>
      <c r="Z85">
        <f t="shared" si="44"/>
        <v>10.702194756743003</v>
      </c>
      <c r="AA85">
        <f t="shared" si="45"/>
        <v>9.6899884377893297</v>
      </c>
      <c r="AB85">
        <f t="shared" si="46"/>
        <v>15.290806897045512</v>
      </c>
      <c r="AC85">
        <f t="shared" si="47"/>
        <v>9.2541155913715496</v>
      </c>
      <c r="AD85">
        <f t="shared" si="48"/>
        <v>1.4211568122350191</v>
      </c>
      <c r="AE85">
        <f t="shared" si="49"/>
        <v>44.017640523336908</v>
      </c>
      <c r="AF85">
        <f t="shared" si="50"/>
        <v>31.711919821461407</v>
      </c>
      <c r="AG85">
        <f t="shared" si="51"/>
        <v>19.160262423278631</v>
      </c>
      <c r="AI85">
        <f t="shared" si="52"/>
        <v>21</v>
      </c>
      <c r="AJ85">
        <f t="shared" si="53"/>
        <v>21</v>
      </c>
      <c r="AK85">
        <f t="shared" si="54"/>
        <v>21</v>
      </c>
      <c r="AL85">
        <f t="shared" si="55"/>
        <v>21</v>
      </c>
      <c r="AM85">
        <f t="shared" si="56"/>
        <v>21</v>
      </c>
      <c r="AN85">
        <f t="shared" si="57"/>
        <v>21</v>
      </c>
      <c r="AO85">
        <f t="shared" si="58"/>
        <v>6</v>
      </c>
      <c r="AP85">
        <f t="shared" si="59"/>
        <v>21</v>
      </c>
      <c r="AQ85">
        <f t="shared" si="60"/>
        <v>21</v>
      </c>
      <c r="AR85">
        <f t="shared" si="61"/>
        <v>21</v>
      </c>
      <c r="AT85">
        <f t="shared" si="62"/>
        <v>1</v>
      </c>
    </row>
    <row r="86" spans="1:46" x14ac:dyDescent="0.2">
      <c r="A86">
        <v>69</v>
      </c>
      <c r="B86">
        <f>SUMPRODUCT(Random!$B86:$K86,$B$4:$K$4)</f>
        <v>1.7251029433</v>
      </c>
      <c r="C86">
        <f>SUMPRODUCT(Random!$B86:$K86,$B$5:$K$5)</f>
        <v>-0.56488843699183278</v>
      </c>
      <c r="D86">
        <f>SUMPRODUCT(Random!$B86:$K86,$B$6:$K$6)</f>
        <v>-0.17014007056051614</v>
      </c>
      <c r="E86">
        <f>SUMPRODUCT(Random!$B86:$K86,$B$7:$K$7)</f>
        <v>1.0343482918893507</v>
      </c>
      <c r="F86">
        <f>SUMPRODUCT(Random!$B86:$K86,$B$8:$K$8)</f>
        <v>-1.6188642604945902</v>
      </c>
      <c r="G86">
        <f>SUMPRODUCT(Random!$B86:$K86,$B$9:$K$9)</f>
        <v>-0.70594975762079593</v>
      </c>
      <c r="H86">
        <f>SUMPRODUCT(Random!$B86:$K86,$B$10:$K$10)</f>
        <v>-2.0914208642149528</v>
      </c>
      <c r="I86">
        <f>SUMPRODUCT(Random!$B86:$K86,$B$11:$K$11)</f>
        <v>-5.5929575084957245E-2</v>
      </c>
      <c r="J86">
        <f>SUMPRODUCT(Random!$B86:$K86,$B$12:$K$12)</f>
        <v>9.3634931101669178E-2</v>
      </c>
      <c r="K86">
        <f>SUMPRODUCT(Random!$B86:$K86,$B$13:$K$13)</f>
        <v>-0.6205903901573675</v>
      </c>
      <c r="M86">
        <f t="shared" si="32"/>
        <v>0.95774553888971115</v>
      </c>
      <c r="N86">
        <f t="shared" si="33"/>
        <v>0.28607482451988175</v>
      </c>
      <c r="O86">
        <f t="shared" si="34"/>
        <v>0.43244999057311495</v>
      </c>
      <c r="P86">
        <f t="shared" si="35"/>
        <v>0.84951331586016121</v>
      </c>
      <c r="Q86">
        <f t="shared" si="36"/>
        <v>5.2738236039750121E-2</v>
      </c>
      <c r="R86">
        <f t="shared" si="37"/>
        <v>0.24010969134915405</v>
      </c>
      <c r="S86">
        <f t="shared" si="38"/>
        <v>1.8245176743486313E-2</v>
      </c>
      <c r="T86">
        <f t="shared" si="39"/>
        <v>0.47769895509370991</v>
      </c>
      <c r="U86">
        <f t="shared" si="40"/>
        <v>0.53730041975227016</v>
      </c>
      <c r="V86">
        <f t="shared" si="41"/>
        <v>0.26743458207509518</v>
      </c>
      <c r="X86">
        <f t="shared" si="42"/>
        <v>77.508347632888686</v>
      </c>
      <c r="Y86">
        <f t="shared" si="43"/>
        <v>8.2547930923167847</v>
      </c>
      <c r="Z86">
        <f t="shared" si="44"/>
        <v>13.875520239216877</v>
      </c>
      <c r="AA86">
        <f t="shared" si="45"/>
        <v>46.393634079883405</v>
      </c>
      <c r="AB86">
        <f t="shared" si="46"/>
        <v>1.3272210417763746</v>
      </c>
      <c r="AC86">
        <f t="shared" si="47"/>
        <v>6.7263050242380986</v>
      </c>
      <c r="AD86">
        <f t="shared" si="48"/>
        <v>0.45107234066420554</v>
      </c>
      <c r="AE86">
        <f t="shared" si="49"/>
        <v>15.910813535413691</v>
      </c>
      <c r="AF86">
        <f t="shared" si="50"/>
        <v>18.878971968588644</v>
      </c>
      <c r="AG86">
        <f t="shared" si="51"/>
        <v>7.6234059111661105</v>
      </c>
      <c r="AI86">
        <f t="shared" si="52"/>
        <v>21</v>
      </c>
      <c r="AJ86">
        <f t="shared" si="53"/>
        <v>21</v>
      </c>
      <c r="AK86">
        <f t="shared" si="54"/>
        <v>21</v>
      </c>
      <c r="AL86">
        <f t="shared" si="55"/>
        <v>21</v>
      </c>
      <c r="AM86">
        <f t="shared" si="56"/>
        <v>6</v>
      </c>
      <c r="AN86">
        <f t="shared" si="57"/>
        <v>21</v>
      </c>
      <c r="AO86">
        <f t="shared" si="58"/>
        <v>2</v>
      </c>
      <c r="AP86">
        <f t="shared" si="59"/>
        <v>21</v>
      </c>
      <c r="AQ86">
        <f t="shared" si="60"/>
        <v>21</v>
      </c>
      <c r="AR86">
        <f t="shared" si="61"/>
        <v>21</v>
      </c>
      <c r="AT86">
        <f t="shared" si="62"/>
        <v>2</v>
      </c>
    </row>
    <row r="87" spans="1:46" x14ac:dyDescent="0.2">
      <c r="A87">
        <v>70</v>
      </c>
      <c r="B87">
        <f>SUMPRODUCT(Random!$B87:$K87,$B$4:$K$4)</f>
        <v>0.20663513929999999</v>
      </c>
      <c r="C87">
        <f>SUMPRODUCT(Random!$B87:$K87,$B$5:$K$5)</f>
        <v>-1.0545772851051578</v>
      </c>
      <c r="D87">
        <f>SUMPRODUCT(Random!$B87:$K87,$B$6:$K$6)</f>
        <v>-1.2477899291333554</v>
      </c>
      <c r="E87">
        <f>SUMPRODUCT(Random!$B87:$K87,$B$7:$K$7)</f>
        <v>0.58965122306256501</v>
      </c>
      <c r="F87">
        <f>SUMPRODUCT(Random!$B87:$K87,$B$8:$K$8)</f>
        <v>-0.51781408396302708</v>
      </c>
      <c r="G87">
        <f>SUMPRODUCT(Random!$B87:$K87,$B$9:$K$9)</f>
        <v>1.1824119738609362</v>
      </c>
      <c r="H87">
        <f>SUMPRODUCT(Random!$B87:$K87,$B$10:$K$10)</f>
        <v>-0.53543237171431712</v>
      </c>
      <c r="I87">
        <f>SUMPRODUCT(Random!$B87:$K87,$B$11:$K$11)</f>
        <v>-0.46886466194641996</v>
      </c>
      <c r="J87">
        <f>SUMPRODUCT(Random!$B87:$K87,$B$12:$K$12)</f>
        <v>-0.30928530154309375</v>
      </c>
      <c r="K87">
        <f>SUMPRODUCT(Random!$B87:$K87,$B$13:$K$13)</f>
        <v>-0.71337370790350974</v>
      </c>
      <c r="M87">
        <f t="shared" si="32"/>
        <v>0.58185259235979969</v>
      </c>
      <c r="N87">
        <f t="shared" si="33"/>
        <v>0.14580934849433963</v>
      </c>
      <c r="O87">
        <f t="shared" si="34"/>
        <v>0.10605399885731741</v>
      </c>
      <c r="P87">
        <f t="shared" si="35"/>
        <v>0.72228774858572309</v>
      </c>
      <c r="Q87">
        <f t="shared" si="36"/>
        <v>0.30229399542230517</v>
      </c>
      <c r="R87">
        <f t="shared" si="37"/>
        <v>0.88147886279700161</v>
      </c>
      <c r="S87">
        <f t="shared" si="38"/>
        <v>0.29617545516821531</v>
      </c>
      <c r="T87">
        <f t="shared" si="39"/>
        <v>0.31958318842835154</v>
      </c>
      <c r="U87">
        <f t="shared" si="40"/>
        <v>0.37855225544976256</v>
      </c>
      <c r="V87">
        <f t="shared" si="41"/>
        <v>0.2378072690597833</v>
      </c>
      <c r="X87">
        <f t="shared" si="42"/>
        <v>21.359104791760139</v>
      </c>
      <c r="Y87">
        <f t="shared" si="43"/>
        <v>3.8606850703512312</v>
      </c>
      <c r="Z87">
        <f t="shared" si="44"/>
        <v>2.7463113538861896</v>
      </c>
      <c r="AA87">
        <f t="shared" si="45"/>
        <v>31.384301116461948</v>
      </c>
      <c r="AB87">
        <f t="shared" si="46"/>
        <v>8.8177333336707697</v>
      </c>
      <c r="AC87">
        <f t="shared" si="47"/>
        <v>52.24301228677723</v>
      </c>
      <c r="AD87">
        <f t="shared" si="48"/>
        <v>8.6038466298607883</v>
      </c>
      <c r="AE87">
        <f t="shared" si="49"/>
        <v>9.4324080664278025</v>
      </c>
      <c r="AF87">
        <f t="shared" si="50"/>
        <v>11.653116334024428</v>
      </c>
      <c r="AG87">
        <f t="shared" si="51"/>
        <v>6.6521940126789287</v>
      </c>
      <c r="AI87">
        <f t="shared" si="52"/>
        <v>21</v>
      </c>
      <c r="AJ87">
        <f t="shared" si="53"/>
        <v>16</v>
      </c>
      <c r="AK87">
        <f t="shared" si="54"/>
        <v>11</v>
      </c>
      <c r="AL87">
        <f t="shared" si="55"/>
        <v>21</v>
      </c>
      <c r="AM87">
        <f t="shared" si="56"/>
        <v>21</v>
      </c>
      <c r="AN87">
        <f t="shared" si="57"/>
        <v>21</v>
      </c>
      <c r="AO87">
        <f t="shared" si="58"/>
        <v>21</v>
      </c>
      <c r="AP87">
        <f t="shared" si="59"/>
        <v>21</v>
      </c>
      <c r="AQ87">
        <f t="shared" si="60"/>
        <v>21</v>
      </c>
      <c r="AR87">
        <f t="shared" si="61"/>
        <v>21</v>
      </c>
      <c r="AT87">
        <f t="shared" si="62"/>
        <v>2</v>
      </c>
    </row>
    <row r="88" spans="1:46" x14ac:dyDescent="0.2">
      <c r="A88">
        <v>71</v>
      </c>
      <c r="B88">
        <f>SUMPRODUCT(Random!$B88:$K88,$B$4:$K$4)</f>
        <v>-1.1394479682</v>
      </c>
      <c r="C88">
        <f>SUMPRODUCT(Random!$B88:$K88,$B$5:$K$5)</f>
        <v>-0.40410303217825111</v>
      </c>
      <c r="D88">
        <f>SUMPRODUCT(Random!$B88:$K88,$B$6:$K$6)</f>
        <v>2.4445323402789798</v>
      </c>
      <c r="E88">
        <f>SUMPRODUCT(Random!$B88:$K88,$B$7:$K$7)</f>
        <v>1.0433364530736624</v>
      </c>
      <c r="F88">
        <f>SUMPRODUCT(Random!$B88:$K88,$B$8:$K$8)</f>
        <v>0.5304859342536441</v>
      </c>
      <c r="G88">
        <f>SUMPRODUCT(Random!$B88:$K88,$B$9:$K$9)</f>
        <v>0.27258480950245878</v>
      </c>
      <c r="H88">
        <f>SUMPRODUCT(Random!$B88:$K88,$B$10:$K$10)</f>
        <v>0.59182553525455339</v>
      </c>
      <c r="I88">
        <f>SUMPRODUCT(Random!$B88:$K88,$B$11:$K$11)</f>
        <v>-0.46453699943559973</v>
      </c>
      <c r="J88">
        <f>SUMPRODUCT(Random!$B88:$K88,$B$12:$K$12)</f>
        <v>2.0222663091848059</v>
      </c>
      <c r="K88">
        <f>SUMPRODUCT(Random!$B88:$K88,$B$13:$K$13)</f>
        <v>-2.3705093562100321E-2</v>
      </c>
      <c r="M88">
        <f t="shared" si="32"/>
        <v>0.12725817927217239</v>
      </c>
      <c r="N88">
        <f t="shared" si="33"/>
        <v>0.34306847766629317</v>
      </c>
      <c r="O88">
        <f t="shared" si="34"/>
        <v>0.99274799617367393</v>
      </c>
      <c r="P88">
        <f t="shared" si="35"/>
        <v>0.85160375317026316</v>
      </c>
      <c r="Q88">
        <f t="shared" si="36"/>
        <v>0.70211247062805238</v>
      </c>
      <c r="R88">
        <f t="shared" si="37"/>
        <v>0.60741380492112551</v>
      </c>
      <c r="S88">
        <f t="shared" si="38"/>
        <v>0.72301628898694292</v>
      </c>
      <c r="T88">
        <f t="shared" si="39"/>
        <v>0.32113152873002948</v>
      </c>
      <c r="U88">
        <f t="shared" si="40"/>
        <v>0.97842557639907657</v>
      </c>
      <c r="V88">
        <f t="shared" si="41"/>
        <v>0.49054392153683007</v>
      </c>
      <c r="X88">
        <f t="shared" si="42"/>
        <v>3.3343668402093556</v>
      </c>
      <c r="Y88">
        <f t="shared" si="43"/>
        <v>10.292870269327841</v>
      </c>
      <c r="Z88">
        <f t="shared" si="44"/>
        <v>120.68193914488126</v>
      </c>
      <c r="AA88">
        <f t="shared" si="45"/>
        <v>46.736306295047982</v>
      </c>
      <c r="AB88">
        <f t="shared" si="46"/>
        <v>29.666342768503306</v>
      </c>
      <c r="AC88">
        <f t="shared" si="47"/>
        <v>22.904298811489024</v>
      </c>
      <c r="AD88">
        <f t="shared" si="48"/>
        <v>31.448649058386831</v>
      </c>
      <c r="AE88">
        <f t="shared" si="49"/>
        <v>9.4882154634852558</v>
      </c>
      <c r="AF88">
        <f t="shared" si="50"/>
        <v>93.974995673713352</v>
      </c>
      <c r="AG88">
        <f t="shared" si="51"/>
        <v>16.520790890703168</v>
      </c>
      <c r="AI88">
        <f t="shared" si="52"/>
        <v>14</v>
      </c>
      <c r="AJ88">
        <f t="shared" si="53"/>
        <v>21</v>
      </c>
      <c r="AK88">
        <f t="shared" si="54"/>
        <v>21</v>
      </c>
      <c r="AL88">
        <f t="shared" si="55"/>
        <v>21</v>
      </c>
      <c r="AM88">
        <f t="shared" si="56"/>
        <v>21</v>
      </c>
      <c r="AN88">
        <f t="shared" si="57"/>
        <v>21</v>
      </c>
      <c r="AO88">
        <f t="shared" si="58"/>
        <v>21</v>
      </c>
      <c r="AP88">
        <f t="shared" si="59"/>
        <v>21</v>
      </c>
      <c r="AQ88">
        <f t="shared" si="60"/>
        <v>21</v>
      </c>
      <c r="AR88">
        <f t="shared" si="61"/>
        <v>21</v>
      </c>
      <c r="AT88">
        <f t="shared" si="62"/>
        <v>1</v>
      </c>
    </row>
    <row r="89" spans="1:46" x14ac:dyDescent="0.2">
      <c r="A89">
        <v>72</v>
      </c>
      <c r="B89">
        <f>SUMPRODUCT(Random!$B89:$K89,$B$4:$K$4)</f>
        <v>1.3343317432999999</v>
      </c>
      <c r="C89">
        <f>SUMPRODUCT(Random!$B89:$K89,$B$5:$K$5)</f>
        <v>0.19913709505165564</v>
      </c>
      <c r="D89">
        <f>SUMPRODUCT(Random!$B89:$K89,$B$6:$K$6)</f>
        <v>-0.59695523294054964</v>
      </c>
      <c r="E89">
        <f>SUMPRODUCT(Random!$B89:$K89,$B$7:$K$7)</f>
        <v>-1.2248781424200574</v>
      </c>
      <c r="F89">
        <f>SUMPRODUCT(Random!$B89:$K89,$B$8:$K$8)</f>
        <v>0.84053336033985249</v>
      </c>
      <c r="G89">
        <f>SUMPRODUCT(Random!$B89:$K89,$B$9:$K$9)</f>
        <v>-0.81192629950967554</v>
      </c>
      <c r="H89">
        <f>SUMPRODUCT(Random!$B89:$K89,$B$10:$K$10)</f>
        <v>0.69153050458836418</v>
      </c>
      <c r="I89">
        <f>SUMPRODUCT(Random!$B89:$K89,$B$11:$K$11)</f>
        <v>4.9487965703108594E-2</v>
      </c>
      <c r="J89">
        <f>SUMPRODUCT(Random!$B89:$K89,$B$12:$K$12)</f>
        <v>-0.21423900095758425</v>
      </c>
      <c r="K89">
        <f>SUMPRODUCT(Random!$B89:$K89,$B$13:$K$13)</f>
        <v>0.60623996652422052</v>
      </c>
      <c r="M89">
        <f t="shared" si="32"/>
        <v>0.90895242059587522</v>
      </c>
      <c r="N89">
        <f t="shared" si="33"/>
        <v>0.57892224768643108</v>
      </c>
      <c r="O89">
        <f t="shared" si="34"/>
        <v>0.27526863479741948</v>
      </c>
      <c r="P89">
        <f t="shared" si="35"/>
        <v>0.11031056848538641</v>
      </c>
      <c r="Q89">
        <f t="shared" si="36"/>
        <v>0.79969529751255752</v>
      </c>
      <c r="R89">
        <f t="shared" si="37"/>
        <v>0.20841696128307954</v>
      </c>
      <c r="S89">
        <f t="shared" si="38"/>
        <v>0.75538389121536231</v>
      </c>
      <c r="T89">
        <f t="shared" si="39"/>
        <v>0.51973478628626912</v>
      </c>
      <c r="U89">
        <f t="shared" si="40"/>
        <v>0.4151803418494952</v>
      </c>
      <c r="V89">
        <f t="shared" si="41"/>
        <v>0.72782229156626288</v>
      </c>
      <c r="X89">
        <f t="shared" si="42"/>
        <v>58.70298809922717</v>
      </c>
      <c r="Y89">
        <f t="shared" si="43"/>
        <v>21.188033257228582</v>
      </c>
      <c r="Z89">
        <f t="shared" si="44"/>
        <v>7.8867832728324325</v>
      </c>
      <c r="AA89">
        <f t="shared" si="45"/>
        <v>2.863231742650703</v>
      </c>
      <c r="AB89">
        <f t="shared" si="46"/>
        <v>39.388461496332567</v>
      </c>
      <c r="AC89">
        <f t="shared" si="47"/>
        <v>5.7253569996507991</v>
      </c>
      <c r="AD89">
        <f t="shared" si="48"/>
        <v>34.492807536261687</v>
      </c>
      <c r="AE89">
        <f t="shared" si="49"/>
        <v>17.96621668580466</v>
      </c>
      <c r="AF89">
        <f t="shared" si="50"/>
        <v>13.141243152069055</v>
      </c>
      <c r="AG89">
        <f t="shared" si="51"/>
        <v>31.877425429178714</v>
      </c>
      <c r="AI89">
        <f t="shared" si="52"/>
        <v>21</v>
      </c>
      <c r="AJ89">
        <f t="shared" si="53"/>
        <v>21</v>
      </c>
      <c r="AK89">
        <f t="shared" si="54"/>
        <v>21</v>
      </c>
      <c r="AL89">
        <f t="shared" si="55"/>
        <v>12</v>
      </c>
      <c r="AM89">
        <f t="shared" si="56"/>
        <v>21</v>
      </c>
      <c r="AN89">
        <f t="shared" si="57"/>
        <v>21</v>
      </c>
      <c r="AO89">
        <f t="shared" si="58"/>
        <v>21</v>
      </c>
      <c r="AP89">
        <f t="shared" si="59"/>
        <v>21</v>
      </c>
      <c r="AQ89">
        <f t="shared" si="60"/>
        <v>21</v>
      </c>
      <c r="AR89">
        <f t="shared" si="61"/>
        <v>21</v>
      </c>
      <c r="AT89">
        <f t="shared" si="62"/>
        <v>1</v>
      </c>
    </row>
    <row r="90" spans="1:46" x14ac:dyDescent="0.2">
      <c r="A90">
        <v>73</v>
      </c>
      <c r="B90">
        <f>SUMPRODUCT(Random!$B90:$K90,$B$4:$K$4)</f>
        <v>-0.45069431859999998</v>
      </c>
      <c r="C90">
        <f>SUMPRODUCT(Random!$B90:$K90,$B$5:$K$5)</f>
        <v>0.65608852945255358</v>
      </c>
      <c r="D90">
        <f>SUMPRODUCT(Random!$B90:$K90,$B$6:$K$6)</f>
        <v>0.66571392946695107</v>
      </c>
      <c r="E90">
        <f>SUMPRODUCT(Random!$B90:$K90,$B$7:$K$7)</f>
        <v>-0.68764919455987994</v>
      </c>
      <c r="F90">
        <f>SUMPRODUCT(Random!$B90:$K90,$B$8:$K$8)</f>
        <v>0.30695819179427386</v>
      </c>
      <c r="G90">
        <f>SUMPRODUCT(Random!$B90:$K90,$B$9:$K$9)</f>
        <v>1.4693574141790227</v>
      </c>
      <c r="H90">
        <f>SUMPRODUCT(Random!$B90:$K90,$B$10:$K$10)</f>
        <v>-1.9200351029061276</v>
      </c>
      <c r="I90">
        <f>SUMPRODUCT(Random!$B90:$K90,$B$11:$K$11)</f>
        <v>-0.37163772977524845</v>
      </c>
      <c r="J90">
        <f>SUMPRODUCT(Random!$B90:$K90,$B$12:$K$12)</f>
        <v>0.16480849768742398</v>
      </c>
      <c r="K90">
        <f>SUMPRODUCT(Random!$B90:$K90,$B$13:$K$13)</f>
        <v>0.23903660297737764</v>
      </c>
      <c r="M90">
        <f t="shared" si="32"/>
        <v>0.32610493883361874</v>
      </c>
      <c r="N90">
        <f t="shared" si="33"/>
        <v>0.74411641782282523</v>
      </c>
      <c r="O90">
        <f t="shared" si="34"/>
        <v>0.74720301582525106</v>
      </c>
      <c r="P90">
        <f t="shared" si="35"/>
        <v>0.24583686045239317</v>
      </c>
      <c r="Q90">
        <f t="shared" si="36"/>
        <v>0.62056240248687744</v>
      </c>
      <c r="R90">
        <f t="shared" si="37"/>
        <v>0.92913206417656946</v>
      </c>
      <c r="S90">
        <f t="shared" si="38"/>
        <v>2.7426732799697703E-2</v>
      </c>
      <c r="T90">
        <f t="shared" si="39"/>
        <v>0.35508129681767236</v>
      </c>
      <c r="U90">
        <f t="shared" si="40"/>
        <v>0.56545264233890369</v>
      </c>
      <c r="V90">
        <f t="shared" si="41"/>
        <v>0.59446139988810243</v>
      </c>
      <c r="X90">
        <f t="shared" si="42"/>
        <v>9.6683388557767582</v>
      </c>
      <c r="Y90">
        <f t="shared" si="43"/>
        <v>33.389664348224116</v>
      </c>
      <c r="Z90">
        <f t="shared" si="44"/>
        <v>33.686951424844082</v>
      </c>
      <c r="AA90">
        <f t="shared" si="45"/>
        <v>6.9116311499688745</v>
      </c>
      <c r="AB90">
        <f t="shared" si="46"/>
        <v>23.738799156831618</v>
      </c>
      <c r="AC90">
        <f t="shared" si="47"/>
        <v>64.840957036284649</v>
      </c>
      <c r="AD90">
        <f t="shared" si="48"/>
        <v>0.68124714705283373</v>
      </c>
      <c r="AE90">
        <f t="shared" si="49"/>
        <v>10.744967678892253</v>
      </c>
      <c r="AF90">
        <f t="shared" si="50"/>
        <v>20.416698315321863</v>
      </c>
      <c r="AG90">
        <f t="shared" si="51"/>
        <v>22.109140652381345</v>
      </c>
      <c r="AI90">
        <f t="shared" si="52"/>
        <v>21</v>
      </c>
      <c r="AJ90">
        <f t="shared" si="53"/>
        <v>21</v>
      </c>
      <c r="AK90">
        <f t="shared" si="54"/>
        <v>21</v>
      </c>
      <c r="AL90">
        <f t="shared" si="55"/>
        <v>21</v>
      </c>
      <c r="AM90">
        <f t="shared" si="56"/>
        <v>21</v>
      </c>
      <c r="AN90">
        <f t="shared" si="57"/>
        <v>21</v>
      </c>
      <c r="AO90">
        <f t="shared" si="58"/>
        <v>3</v>
      </c>
      <c r="AP90">
        <f t="shared" si="59"/>
        <v>21</v>
      </c>
      <c r="AQ90">
        <f t="shared" si="60"/>
        <v>21</v>
      </c>
      <c r="AR90">
        <f t="shared" si="61"/>
        <v>21</v>
      </c>
      <c r="AT90">
        <f t="shared" si="62"/>
        <v>1</v>
      </c>
    </row>
    <row r="91" spans="1:46" x14ac:dyDescent="0.2">
      <c r="A91">
        <v>74</v>
      </c>
      <c r="B91">
        <f>SUMPRODUCT(Random!$B91:$K91,$B$4:$K$4)</f>
        <v>-0.71661652300000001</v>
      </c>
      <c r="C91">
        <f>SUMPRODUCT(Random!$B91:$K91,$B$5:$K$5)</f>
        <v>-1.2701085981215625</v>
      </c>
      <c r="D91">
        <f>SUMPRODUCT(Random!$B91:$K91,$B$6:$K$6)</f>
        <v>-1.7113286258190081</v>
      </c>
      <c r="E91">
        <f>SUMPRODUCT(Random!$B91:$K91,$B$7:$K$7)</f>
        <v>0.66987534035990104</v>
      </c>
      <c r="F91">
        <f>SUMPRODUCT(Random!$B91:$K91,$B$8:$K$8)</f>
        <v>-1.5647169272616388</v>
      </c>
      <c r="G91">
        <f>SUMPRODUCT(Random!$B91:$K91,$B$9:$K$9)</f>
        <v>-3.1058594264414112</v>
      </c>
      <c r="H91">
        <f>SUMPRODUCT(Random!$B91:$K91,$B$10:$K$10)</f>
        <v>-0.91640449578969752</v>
      </c>
      <c r="I91">
        <f>SUMPRODUCT(Random!$B91:$K91,$B$11:$K$11)</f>
        <v>-1.035892391629827</v>
      </c>
      <c r="J91">
        <f>SUMPRODUCT(Random!$B91:$K91,$B$12:$K$12)</f>
        <v>-1.0458554896771326</v>
      </c>
      <c r="K91">
        <f>SUMPRODUCT(Random!$B91:$K91,$B$13:$K$13)</f>
        <v>-2.096273589270063</v>
      </c>
      <c r="M91">
        <f t="shared" si="32"/>
        <v>0.23680537321035058</v>
      </c>
      <c r="N91">
        <f t="shared" si="33"/>
        <v>0.10202297466623228</v>
      </c>
      <c r="O91">
        <f t="shared" si="34"/>
        <v>4.3510232409915098E-2</v>
      </c>
      <c r="P91">
        <f t="shared" si="35"/>
        <v>0.74853136958846167</v>
      </c>
      <c r="Q91">
        <f t="shared" si="36"/>
        <v>5.8824648828354857E-2</v>
      </c>
      <c r="R91">
        <f t="shared" si="37"/>
        <v>9.4863443439163568E-4</v>
      </c>
      <c r="S91">
        <f t="shared" si="38"/>
        <v>0.17972738909236652</v>
      </c>
      <c r="T91">
        <f t="shared" si="39"/>
        <v>0.15012617376325177</v>
      </c>
      <c r="U91">
        <f t="shared" si="40"/>
        <v>0.14781387861072073</v>
      </c>
      <c r="V91">
        <f t="shared" si="41"/>
        <v>1.8028964101711512E-2</v>
      </c>
      <c r="X91">
        <f t="shared" si="42"/>
        <v>6.6200145881826149</v>
      </c>
      <c r="Y91">
        <f t="shared" si="43"/>
        <v>2.6360984202930919</v>
      </c>
      <c r="Z91">
        <f t="shared" si="44"/>
        <v>1.0897357771082421</v>
      </c>
      <c r="AA91">
        <f t="shared" si="45"/>
        <v>33.81601128065477</v>
      </c>
      <c r="AB91">
        <f t="shared" si="46"/>
        <v>1.4851261411832208</v>
      </c>
      <c r="AC91">
        <f t="shared" si="47"/>
        <v>2.3249345945833229E-2</v>
      </c>
      <c r="AD91">
        <f t="shared" si="48"/>
        <v>4.8532303229128759</v>
      </c>
      <c r="AE91">
        <f t="shared" si="49"/>
        <v>3.9847974639455868</v>
      </c>
      <c r="AF91">
        <f t="shared" si="50"/>
        <v>3.9182388208851187</v>
      </c>
      <c r="AG91">
        <f t="shared" si="51"/>
        <v>0.44567802941515949</v>
      </c>
      <c r="AI91">
        <f t="shared" si="52"/>
        <v>21</v>
      </c>
      <c r="AJ91">
        <f t="shared" si="53"/>
        <v>11</v>
      </c>
      <c r="AK91">
        <f t="shared" si="54"/>
        <v>5</v>
      </c>
      <c r="AL91">
        <f t="shared" si="55"/>
        <v>21</v>
      </c>
      <c r="AM91">
        <f t="shared" si="56"/>
        <v>6</v>
      </c>
      <c r="AN91">
        <f t="shared" si="57"/>
        <v>1</v>
      </c>
      <c r="AO91">
        <f t="shared" si="58"/>
        <v>20</v>
      </c>
      <c r="AP91">
        <f t="shared" si="59"/>
        <v>16</v>
      </c>
      <c r="AQ91">
        <f t="shared" si="60"/>
        <v>16</v>
      </c>
      <c r="AR91">
        <f t="shared" si="61"/>
        <v>2</v>
      </c>
      <c r="AT91">
        <f t="shared" si="62"/>
        <v>8</v>
      </c>
    </row>
    <row r="92" spans="1:46" x14ac:dyDescent="0.2">
      <c r="A92">
        <v>75</v>
      </c>
      <c r="B92">
        <f>SUMPRODUCT(Random!$B92:$K92,$B$4:$K$4)</f>
        <v>1.3757350153000001</v>
      </c>
      <c r="C92">
        <f>SUMPRODUCT(Random!$B92:$K92,$B$5:$K$5)</f>
        <v>0.32326965806898406</v>
      </c>
      <c r="D92">
        <f>SUMPRODUCT(Random!$B92:$K92,$B$6:$K$6)</f>
        <v>1.3327565143985576</v>
      </c>
      <c r="E92">
        <f>SUMPRODUCT(Random!$B92:$K92,$B$7:$K$7)</f>
        <v>1.9526541346509532</v>
      </c>
      <c r="F92">
        <f>SUMPRODUCT(Random!$B92:$K92,$B$8:$K$8)</f>
        <v>1.3636786661409128</v>
      </c>
      <c r="G92">
        <f>SUMPRODUCT(Random!$B92:$K92,$B$9:$K$9)</f>
        <v>-0.44079486171536431</v>
      </c>
      <c r="H92">
        <f>SUMPRODUCT(Random!$B92:$K92,$B$10:$K$10)</f>
        <v>0.94523246357609647</v>
      </c>
      <c r="I92">
        <f>SUMPRODUCT(Random!$B92:$K92,$B$11:$K$11)</f>
        <v>0.88159913986860339</v>
      </c>
      <c r="J92">
        <f>SUMPRODUCT(Random!$B92:$K92,$B$12:$K$12)</f>
        <v>0.86104771384739542</v>
      </c>
      <c r="K92">
        <f>SUMPRODUCT(Random!$B92:$K92,$B$13:$K$13)</f>
        <v>-0.17901606555639871</v>
      </c>
      <c r="M92">
        <f t="shared" si="32"/>
        <v>0.9155481564699246</v>
      </c>
      <c r="N92">
        <f t="shared" si="33"/>
        <v>0.62675448462710792</v>
      </c>
      <c r="O92">
        <f t="shared" si="34"/>
        <v>0.90869413977385549</v>
      </c>
      <c r="P92">
        <f t="shared" si="35"/>
        <v>0.97456970405748888</v>
      </c>
      <c r="Q92">
        <f t="shared" si="36"/>
        <v>0.91366563933968925</v>
      </c>
      <c r="R92">
        <f t="shared" si="37"/>
        <v>0.32968075686691067</v>
      </c>
      <c r="S92">
        <f t="shared" si="38"/>
        <v>0.82772989540411801</v>
      </c>
      <c r="T92">
        <f t="shared" si="39"/>
        <v>0.81100318978482289</v>
      </c>
      <c r="U92">
        <f t="shared" si="40"/>
        <v>0.8053941176932442</v>
      </c>
      <c r="V92">
        <f t="shared" si="41"/>
        <v>0.4289625434870602</v>
      </c>
      <c r="X92">
        <f t="shared" si="42"/>
        <v>60.5451506025559</v>
      </c>
      <c r="Y92">
        <f t="shared" si="43"/>
        <v>24.14185953657892</v>
      </c>
      <c r="Z92">
        <f t="shared" si="44"/>
        <v>58.633595322436882</v>
      </c>
      <c r="AA92">
        <f t="shared" si="45"/>
        <v>89.946953970097866</v>
      </c>
      <c r="AB92">
        <f t="shared" si="46"/>
        <v>60.005093706673641</v>
      </c>
      <c r="AC92">
        <f t="shared" si="47"/>
        <v>9.7986686464351358</v>
      </c>
      <c r="AD92">
        <f t="shared" si="48"/>
        <v>43.081963020913207</v>
      </c>
      <c r="AE92">
        <f t="shared" si="49"/>
        <v>40.811948578520287</v>
      </c>
      <c r="AF92">
        <f t="shared" si="50"/>
        <v>40.095514715572456</v>
      </c>
      <c r="AG92">
        <f t="shared" si="51"/>
        <v>13.725455602208747</v>
      </c>
      <c r="AI92">
        <f t="shared" si="52"/>
        <v>21</v>
      </c>
      <c r="AJ92">
        <f t="shared" si="53"/>
        <v>21</v>
      </c>
      <c r="AK92">
        <f t="shared" si="54"/>
        <v>21</v>
      </c>
      <c r="AL92">
        <f t="shared" si="55"/>
        <v>21</v>
      </c>
      <c r="AM92">
        <f t="shared" si="56"/>
        <v>21</v>
      </c>
      <c r="AN92">
        <f t="shared" si="57"/>
        <v>21</v>
      </c>
      <c r="AO92">
        <f t="shared" si="58"/>
        <v>21</v>
      </c>
      <c r="AP92">
        <f t="shared" si="59"/>
        <v>21</v>
      </c>
      <c r="AQ92">
        <f t="shared" si="60"/>
        <v>21</v>
      </c>
      <c r="AR92">
        <f t="shared" si="61"/>
        <v>21</v>
      </c>
      <c r="AT92">
        <f t="shared" si="62"/>
        <v>0</v>
      </c>
    </row>
    <row r="93" spans="1:46" x14ac:dyDescent="0.2">
      <c r="A93">
        <v>76</v>
      </c>
      <c r="B93">
        <f>SUMPRODUCT(Random!$B93:$K93,$B$4:$K$4)</f>
        <v>0.2076559724</v>
      </c>
      <c r="C93">
        <f>SUMPRODUCT(Random!$B93:$K93,$B$5:$K$5)</f>
        <v>-0.61137828807322614</v>
      </c>
      <c r="D93">
        <f>SUMPRODUCT(Random!$B93:$K93,$B$6:$K$6)</f>
        <v>-0.86651998857500212</v>
      </c>
      <c r="E93">
        <f>SUMPRODUCT(Random!$B93:$K93,$B$7:$K$7)</f>
        <v>-0.68659118234930583</v>
      </c>
      <c r="F93">
        <f>SUMPRODUCT(Random!$B93:$K93,$B$8:$K$8)</f>
        <v>-0.60797630610802444</v>
      </c>
      <c r="G93">
        <f>SUMPRODUCT(Random!$B93:$K93,$B$9:$K$9)</f>
        <v>0.80669302492201944</v>
      </c>
      <c r="H93">
        <f>SUMPRODUCT(Random!$B93:$K93,$B$10:$K$10)</f>
        <v>-0.10219291851011061</v>
      </c>
      <c r="I93">
        <f>SUMPRODUCT(Random!$B93:$K93,$B$11:$K$11)</f>
        <v>1.6747587152482681</v>
      </c>
      <c r="J93">
        <f>SUMPRODUCT(Random!$B93:$K93,$B$12:$K$12)</f>
        <v>-1.675028153172327</v>
      </c>
      <c r="K93">
        <f>SUMPRODUCT(Random!$B93:$K93,$B$13:$K$13)</f>
        <v>-3.6401045261316919E-2</v>
      </c>
      <c r="M93">
        <f t="shared" si="32"/>
        <v>0.58225120141386966</v>
      </c>
      <c r="N93">
        <f t="shared" si="33"/>
        <v>0.27047458653667544</v>
      </c>
      <c r="O93">
        <f t="shared" si="34"/>
        <v>0.19310253484277914</v>
      </c>
      <c r="P93">
        <f t="shared" si="35"/>
        <v>0.24617019329529594</v>
      </c>
      <c r="Q93">
        <f t="shared" si="36"/>
        <v>0.27160159433350073</v>
      </c>
      <c r="R93">
        <f t="shared" si="37"/>
        <v>0.79007831815662233</v>
      </c>
      <c r="S93">
        <f t="shared" si="38"/>
        <v>0.45930177426964758</v>
      </c>
      <c r="T93">
        <f t="shared" si="39"/>
        <v>0.95300920895193375</v>
      </c>
      <c r="U93">
        <f t="shared" si="40"/>
        <v>4.6964354023042262E-2</v>
      </c>
      <c r="V93">
        <f t="shared" si="41"/>
        <v>0.48548129036762633</v>
      </c>
      <c r="X93">
        <f t="shared" si="42"/>
        <v>21.382467899591965</v>
      </c>
      <c r="Y93">
        <f t="shared" si="43"/>
        <v>7.7252735567663464</v>
      </c>
      <c r="Z93">
        <f t="shared" si="44"/>
        <v>5.2559576794942142</v>
      </c>
      <c r="AA93">
        <f t="shared" si="45"/>
        <v>6.9224608039049507</v>
      </c>
      <c r="AB93">
        <f t="shared" si="46"/>
        <v>7.7631464035823798</v>
      </c>
      <c r="AC93">
        <f t="shared" si="47"/>
        <v>38.239698470731049</v>
      </c>
      <c r="AD93">
        <f t="shared" si="48"/>
        <v>15.062810410336223</v>
      </c>
      <c r="AE93">
        <f t="shared" si="49"/>
        <v>74.905787126598497</v>
      </c>
      <c r="AF93">
        <f t="shared" si="50"/>
        <v>1.1783591818461565</v>
      </c>
      <c r="AG93">
        <f t="shared" si="51"/>
        <v>16.278561777541618</v>
      </c>
      <c r="AI93">
        <f t="shared" si="52"/>
        <v>21</v>
      </c>
      <c r="AJ93">
        <f t="shared" si="53"/>
        <v>21</v>
      </c>
      <c r="AK93">
        <f t="shared" si="54"/>
        <v>21</v>
      </c>
      <c r="AL93">
        <f t="shared" si="55"/>
        <v>21</v>
      </c>
      <c r="AM93">
        <f t="shared" si="56"/>
        <v>21</v>
      </c>
      <c r="AN93">
        <f t="shared" si="57"/>
        <v>21</v>
      </c>
      <c r="AO93">
        <f t="shared" si="58"/>
        <v>21</v>
      </c>
      <c r="AP93">
        <f t="shared" si="59"/>
        <v>21</v>
      </c>
      <c r="AQ93">
        <f t="shared" si="60"/>
        <v>5</v>
      </c>
      <c r="AR93">
        <f t="shared" si="61"/>
        <v>21</v>
      </c>
      <c r="AT93">
        <f t="shared" si="62"/>
        <v>1</v>
      </c>
    </row>
    <row r="94" spans="1:46" x14ac:dyDescent="0.2">
      <c r="A94">
        <v>77</v>
      </c>
      <c r="B94">
        <f>SUMPRODUCT(Random!$B94:$K94,$B$4:$K$4)</f>
        <v>-0.29916524</v>
      </c>
      <c r="C94">
        <f>SUMPRODUCT(Random!$B94:$K94,$B$5:$K$5)</f>
        <v>0.2368932431067175</v>
      </c>
      <c r="D94">
        <f>SUMPRODUCT(Random!$B94:$K94,$B$6:$K$6)</f>
        <v>-0.1580828532174304</v>
      </c>
      <c r="E94">
        <f>SUMPRODUCT(Random!$B94:$K94,$B$7:$K$7)</f>
        <v>0.50331600494727069</v>
      </c>
      <c r="F94">
        <f>SUMPRODUCT(Random!$B94:$K94,$B$8:$K$8)</f>
        <v>-0.93062514393942097</v>
      </c>
      <c r="G94">
        <f>SUMPRODUCT(Random!$B94:$K94,$B$9:$K$9)</f>
        <v>0.74160104322190379</v>
      </c>
      <c r="H94">
        <f>SUMPRODUCT(Random!$B94:$K94,$B$10:$K$10)</f>
        <v>-0.58487357860918876</v>
      </c>
      <c r="I94">
        <f>SUMPRODUCT(Random!$B94:$K94,$B$11:$K$11)</f>
        <v>0.77130862205694184</v>
      </c>
      <c r="J94">
        <f>SUMPRODUCT(Random!$B94:$K94,$B$12:$K$12)</f>
        <v>-1.2975514762236304</v>
      </c>
      <c r="K94">
        <f>SUMPRODUCT(Random!$B94:$K94,$B$13:$K$13)</f>
        <v>1.4328731461247159</v>
      </c>
      <c r="M94">
        <f t="shared" si="32"/>
        <v>0.38240698493427</v>
      </c>
      <c r="N94">
        <f t="shared" si="33"/>
        <v>0.59363019398327355</v>
      </c>
      <c r="O94">
        <f t="shared" si="34"/>
        <v>0.43719575593141657</v>
      </c>
      <c r="P94">
        <f t="shared" si="35"/>
        <v>0.69262894221932558</v>
      </c>
      <c r="Q94">
        <f t="shared" si="36"/>
        <v>0.17602375168674181</v>
      </c>
      <c r="R94">
        <f t="shared" si="37"/>
        <v>0.77083545435264422</v>
      </c>
      <c r="S94">
        <f t="shared" si="38"/>
        <v>0.27931636274122684</v>
      </c>
      <c r="T94">
        <f t="shared" si="39"/>
        <v>0.77973798850299758</v>
      </c>
      <c r="U94">
        <f t="shared" si="40"/>
        <v>9.7220752757110077E-2</v>
      </c>
      <c r="V94">
        <f t="shared" si="41"/>
        <v>0.92405295359253692</v>
      </c>
      <c r="X94">
        <f t="shared" si="42"/>
        <v>11.805537573606356</v>
      </c>
      <c r="Y94">
        <f t="shared" si="43"/>
        <v>22.058982964437032</v>
      </c>
      <c r="Z94">
        <f t="shared" si="44"/>
        <v>14.081218214268402</v>
      </c>
      <c r="AA94">
        <f t="shared" si="45"/>
        <v>28.898627267752016</v>
      </c>
      <c r="AB94">
        <f t="shared" si="46"/>
        <v>4.7428739488608942</v>
      </c>
      <c r="AC94">
        <f t="shared" si="47"/>
        <v>36.091205508792839</v>
      </c>
      <c r="AD94">
        <f t="shared" si="48"/>
        <v>8.0239837645155792</v>
      </c>
      <c r="AE94">
        <f t="shared" si="49"/>
        <v>37.061821640315983</v>
      </c>
      <c r="AF94">
        <f t="shared" si="50"/>
        <v>2.5054440041089512</v>
      </c>
      <c r="AG94">
        <f t="shared" si="51"/>
        <v>63.145345288355514</v>
      </c>
      <c r="AI94">
        <f t="shared" si="52"/>
        <v>21</v>
      </c>
      <c r="AJ94">
        <f t="shared" si="53"/>
        <v>21</v>
      </c>
      <c r="AK94">
        <f t="shared" si="54"/>
        <v>21</v>
      </c>
      <c r="AL94">
        <f t="shared" si="55"/>
        <v>21</v>
      </c>
      <c r="AM94">
        <f t="shared" si="56"/>
        <v>19</v>
      </c>
      <c r="AN94">
        <f t="shared" si="57"/>
        <v>21</v>
      </c>
      <c r="AO94">
        <f t="shared" si="58"/>
        <v>21</v>
      </c>
      <c r="AP94">
        <f t="shared" si="59"/>
        <v>21</v>
      </c>
      <c r="AQ94">
        <f t="shared" si="60"/>
        <v>11</v>
      </c>
      <c r="AR94">
        <f t="shared" si="61"/>
        <v>21</v>
      </c>
      <c r="AT94">
        <f t="shared" si="62"/>
        <v>2</v>
      </c>
    </row>
    <row r="95" spans="1:46" x14ac:dyDescent="0.2">
      <c r="A95">
        <v>78</v>
      </c>
      <c r="B95">
        <f>SUMPRODUCT(Random!$B95:$K95,$B$4:$K$4)</f>
        <v>1.2411387931</v>
      </c>
      <c r="C95">
        <f>SUMPRODUCT(Random!$B95:$K95,$B$5:$K$5)</f>
        <v>-1.4822843666292678</v>
      </c>
      <c r="D95">
        <f>SUMPRODUCT(Random!$B95:$K95,$B$6:$K$6)</f>
        <v>-0.69174768075899828</v>
      </c>
      <c r="E95">
        <f>SUMPRODUCT(Random!$B95:$K95,$B$7:$K$7)</f>
        <v>-1.7738525453475757</v>
      </c>
      <c r="F95">
        <f>SUMPRODUCT(Random!$B95:$K95,$B$8:$K$8)</f>
        <v>0.30208863373694306</v>
      </c>
      <c r="G95">
        <f>SUMPRODUCT(Random!$B95:$K95,$B$9:$K$9)</f>
        <v>-0.70738871949938231</v>
      </c>
      <c r="H95">
        <f>SUMPRODUCT(Random!$B95:$K95,$B$10:$K$10)</f>
        <v>-0.253720462175271</v>
      </c>
      <c r="I95">
        <f>SUMPRODUCT(Random!$B95:$K95,$B$11:$K$11)</f>
        <v>0.27959478346421884</v>
      </c>
      <c r="J95">
        <f>SUMPRODUCT(Random!$B95:$K95,$B$12:$K$12)</f>
        <v>0.57343415106336004</v>
      </c>
      <c r="K95">
        <f>SUMPRODUCT(Random!$B95:$K95,$B$13:$K$13)</f>
        <v>0.63086564623078722</v>
      </c>
      <c r="M95">
        <f t="shared" si="32"/>
        <v>0.89272275955116787</v>
      </c>
      <c r="N95">
        <f t="shared" si="33"/>
        <v>6.9132323131139845E-2</v>
      </c>
      <c r="O95">
        <f t="shared" si="34"/>
        <v>0.244547899000368</v>
      </c>
      <c r="P95">
        <f t="shared" si="35"/>
        <v>3.8043771971518661E-2</v>
      </c>
      <c r="Q95">
        <f t="shared" si="36"/>
        <v>0.61870775155599689</v>
      </c>
      <c r="R95">
        <f t="shared" si="37"/>
        <v>0.23966247256173742</v>
      </c>
      <c r="S95">
        <f t="shared" si="38"/>
        <v>0.39985576234792408</v>
      </c>
      <c r="T95">
        <f t="shared" si="39"/>
        <v>0.61010579512854268</v>
      </c>
      <c r="U95">
        <f t="shared" si="40"/>
        <v>0.71682461369555339</v>
      </c>
      <c r="V95">
        <f t="shared" si="41"/>
        <v>0.73593581207402115</v>
      </c>
      <c r="X95">
        <f t="shared" si="42"/>
        <v>54.684705866527707</v>
      </c>
      <c r="Y95">
        <f t="shared" si="43"/>
        <v>1.7548907827029643</v>
      </c>
      <c r="Z95">
        <f t="shared" si="44"/>
        <v>6.8697990623084122</v>
      </c>
      <c r="AA95">
        <f t="shared" si="45"/>
        <v>0.95013315290810829</v>
      </c>
      <c r="AB95">
        <f t="shared" si="46"/>
        <v>23.619354050201245</v>
      </c>
      <c r="AC95">
        <f t="shared" si="47"/>
        <v>6.7118922644841419</v>
      </c>
      <c r="AD95">
        <f t="shared" si="48"/>
        <v>12.507601908484977</v>
      </c>
      <c r="AE95">
        <f t="shared" si="49"/>
        <v>23.072852203527411</v>
      </c>
      <c r="AF95">
        <f t="shared" si="50"/>
        <v>30.907084490456782</v>
      </c>
      <c r="AG95">
        <f t="shared" si="51"/>
        <v>32.61876556875869</v>
      </c>
      <c r="AI95">
        <f t="shared" si="52"/>
        <v>21</v>
      </c>
      <c r="AJ95">
        <f t="shared" si="53"/>
        <v>8</v>
      </c>
      <c r="AK95">
        <f t="shared" si="54"/>
        <v>21</v>
      </c>
      <c r="AL95">
        <f t="shared" si="55"/>
        <v>4</v>
      </c>
      <c r="AM95">
        <f t="shared" si="56"/>
        <v>21</v>
      </c>
      <c r="AN95">
        <f t="shared" si="57"/>
        <v>21</v>
      </c>
      <c r="AO95">
        <f t="shared" si="58"/>
        <v>21</v>
      </c>
      <c r="AP95">
        <f t="shared" si="59"/>
        <v>21</v>
      </c>
      <c r="AQ95">
        <f t="shared" si="60"/>
        <v>21</v>
      </c>
      <c r="AR95">
        <f t="shared" si="61"/>
        <v>21</v>
      </c>
      <c r="AT95">
        <f t="shared" si="62"/>
        <v>2</v>
      </c>
    </row>
    <row r="96" spans="1:46" x14ac:dyDescent="0.2">
      <c r="A96">
        <v>79</v>
      </c>
      <c r="B96">
        <f>SUMPRODUCT(Random!$B96:$K96,$B$4:$K$4)</f>
        <v>-1.3433385366999999</v>
      </c>
      <c r="C96">
        <f>SUMPRODUCT(Random!$B96:$K96,$B$5:$K$5)</f>
        <v>-1.3837104542986531</v>
      </c>
      <c r="D96">
        <f>SUMPRODUCT(Random!$B96:$K96,$B$6:$K$6)</f>
        <v>-8.0867276447999292E-2</v>
      </c>
      <c r="E96">
        <f>SUMPRODUCT(Random!$B96:$K96,$B$7:$K$7)</f>
        <v>-0.50445035087328738</v>
      </c>
      <c r="F96">
        <f>SUMPRODUCT(Random!$B96:$K96,$B$8:$K$8)</f>
        <v>0.44112766103550971</v>
      </c>
      <c r="G96">
        <f>SUMPRODUCT(Random!$B96:$K96,$B$9:$K$9)</f>
        <v>0.84534862406648925</v>
      </c>
      <c r="H96">
        <f>SUMPRODUCT(Random!$B96:$K96,$B$10:$K$10)</f>
        <v>0.38095442678781388</v>
      </c>
      <c r="I96">
        <f>SUMPRODUCT(Random!$B96:$K96,$B$11:$K$11)</f>
        <v>-0.37667502441257161</v>
      </c>
      <c r="J96">
        <f>SUMPRODUCT(Random!$B96:$K96,$B$12:$K$12)</f>
        <v>-7.3995079330501645E-3</v>
      </c>
      <c r="K96">
        <f>SUMPRODUCT(Random!$B96:$K96,$B$13:$K$13)</f>
        <v>-0.79286553578658525</v>
      </c>
      <c r="M96">
        <f t="shared" si="32"/>
        <v>8.9581189556468863E-2</v>
      </c>
      <c r="N96">
        <f t="shared" si="33"/>
        <v>8.3223565585616874E-2</v>
      </c>
      <c r="O96">
        <f t="shared" si="34"/>
        <v>0.46777375215837302</v>
      </c>
      <c r="P96">
        <f t="shared" si="35"/>
        <v>0.3069724715808877</v>
      </c>
      <c r="Q96">
        <f t="shared" si="36"/>
        <v>0.67043971035663663</v>
      </c>
      <c r="R96">
        <f t="shared" si="37"/>
        <v>0.80104188990091263</v>
      </c>
      <c r="S96">
        <f t="shared" si="38"/>
        <v>0.64838146734489976</v>
      </c>
      <c r="T96">
        <f t="shared" si="39"/>
        <v>0.35320756283909616</v>
      </c>
      <c r="U96">
        <f t="shared" si="40"/>
        <v>0.49704805036924249</v>
      </c>
      <c r="V96">
        <f t="shared" si="41"/>
        <v>0.21392808441555664</v>
      </c>
      <c r="X96">
        <f t="shared" si="42"/>
        <v>2.2990193201355806</v>
      </c>
      <c r="Y96">
        <f t="shared" si="43"/>
        <v>2.1285495367380678</v>
      </c>
      <c r="Z96">
        <f t="shared" si="44"/>
        <v>15.449676321787178</v>
      </c>
      <c r="AA96">
        <f t="shared" si="45"/>
        <v>8.9825487789614851</v>
      </c>
      <c r="AB96">
        <f t="shared" si="46"/>
        <v>27.191125316166826</v>
      </c>
      <c r="AC96">
        <f t="shared" si="47"/>
        <v>39.553701317307585</v>
      </c>
      <c r="AD96">
        <f t="shared" si="48"/>
        <v>25.604050398764848</v>
      </c>
      <c r="AE96">
        <f t="shared" si="49"/>
        <v>10.673898940250997</v>
      </c>
      <c r="AF96">
        <f t="shared" si="50"/>
        <v>16.835547824040958</v>
      </c>
      <c r="AG96">
        <f t="shared" si="51"/>
        <v>5.8965025573275183</v>
      </c>
      <c r="AI96">
        <f t="shared" si="52"/>
        <v>10</v>
      </c>
      <c r="AJ96">
        <f t="shared" si="53"/>
        <v>9</v>
      </c>
      <c r="AK96">
        <f t="shared" si="54"/>
        <v>21</v>
      </c>
      <c r="AL96">
        <f t="shared" si="55"/>
        <v>21</v>
      </c>
      <c r="AM96">
        <f t="shared" si="56"/>
        <v>21</v>
      </c>
      <c r="AN96">
        <f t="shared" si="57"/>
        <v>21</v>
      </c>
      <c r="AO96">
        <f t="shared" si="58"/>
        <v>21</v>
      </c>
      <c r="AP96">
        <f t="shared" si="59"/>
        <v>21</v>
      </c>
      <c r="AQ96">
        <f t="shared" si="60"/>
        <v>21</v>
      </c>
      <c r="AR96">
        <f t="shared" si="61"/>
        <v>21</v>
      </c>
      <c r="AT96">
        <f t="shared" si="62"/>
        <v>2</v>
      </c>
    </row>
    <row r="97" spans="1:46" x14ac:dyDescent="0.2">
      <c r="A97">
        <v>80</v>
      </c>
      <c r="B97">
        <f>SUMPRODUCT(Random!$B97:$K97,$B$4:$K$4)</f>
        <v>-0.11304904590000001</v>
      </c>
      <c r="C97">
        <f>SUMPRODUCT(Random!$B97:$K97,$B$5:$K$5)</f>
        <v>0.62411489215312332</v>
      </c>
      <c r="D97">
        <f>SUMPRODUCT(Random!$B97:$K97,$B$6:$K$6)</f>
        <v>-0.35927250109448755</v>
      </c>
      <c r="E97">
        <f>SUMPRODUCT(Random!$B97:$K97,$B$7:$K$7)</f>
        <v>1.3266580841947402</v>
      </c>
      <c r="F97">
        <f>SUMPRODUCT(Random!$B97:$K97,$B$8:$K$8)</f>
        <v>-0.40176044528497479</v>
      </c>
      <c r="G97">
        <f>SUMPRODUCT(Random!$B97:$K97,$B$9:$K$9)</f>
        <v>1.4967446630736208</v>
      </c>
      <c r="H97">
        <f>SUMPRODUCT(Random!$B97:$K97,$B$10:$K$10)</f>
        <v>0.39227747315387218</v>
      </c>
      <c r="I97">
        <f>SUMPRODUCT(Random!$B97:$K97,$B$11:$K$11)</f>
        <v>-0.80472840224896225</v>
      </c>
      <c r="J97">
        <f>SUMPRODUCT(Random!$B97:$K97,$B$12:$K$12)</f>
        <v>0.34895951956354609</v>
      </c>
      <c r="K97">
        <f>SUMPRODUCT(Random!$B97:$K97,$B$13:$K$13)</f>
        <v>0.67395425466347803</v>
      </c>
      <c r="M97">
        <f t="shared" si="32"/>
        <v>0.45499583570219676</v>
      </c>
      <c r="N97">
        <f t="shared" si="33"/>
        <v>0.73372393278658332</v>
      </c>
      <c r="O97">
        <f t="shared" si="34"/>
        <v>0.35969562193819504</v>
      </c>
      <c r="P97">
        <f t="shared" si="35"/>
        <v>0.90768909378490914</v>
      </c>
      <c r="Q97">
        <f t="shared" si="36"/>
        <v>0.34393016750488681</v>
      </c>
      <c r="R97">
        <f t="shared" si="37"/>
        <v>0.93277014499450206</v>
      </c>
      <c r="S97">
        <f t="shared" si="38"/>
        <v>0.65257339683579074</v>
      </c>
      <c r="T97">
        <f t="shared" si="39"/>
        <v>0.21048821296484627</v>
      </c>
      <c r="U97">
        <f t="shared" si="40"/>
        <v>0.63644014990638953</v>
      </c>
      <c r="V97">
        <f t="shared" si="41"/>
        <v>0.74982980133823729</v>
      </c>
      <c r="X97">
        <f t="shared" si="42"/>
        <v>14.868500438740698</v>
      </c>
      <c r="Y97">
        <f t="shared" si="43"/>
        <v>32.414429458301207</v>
      </c>
      <c r="Z97">
        <f t="shared" si="44"/>
        <v>10.920868277101645</v>
      </c>
      <c r="AA97">
        <f t="shared" si="45"/>
        <v>58.365423148575921</v>
      </c>
      <c r="AB97">
        <f t="shared" si="46"/>
        <v>10.32502327930754</v>
      </c>
      <c r="AC97">
        <f t="shared" si="47"/>
        <v>66.131944088559294</v>
      </c>
      <c r="AD97">
        <f t="shared" si="48"/>
        <v>25.89784900582136</v>
      </c>
      <c r="AE97">
        <f t="shared" si="49"/>
        <v>5.7895386648427936</v>
      </c>
      <c r="AF97">
        <f t="shared" si="50"/>
        <v>24.785936060982259</v>
      </c>
      <c r="AG97">
        <f t="shared" si="51"/>
        <v>33.94282455799344</v>
      </c>
      <c r="AI97">
        <f t="shared" si="52"/>
        <v>21</v>
      </c>
      <c r="AJ97">
        <f t="shared" si="53"/>
        <v>21</v>
      </c>
      <c r="AK97">
        <f t="shared" si="54"/>
        <v>21</v>
      </c>
      <c r="AL97">
        <f t="shared" si="55"/>
        <v>21</v>
      </c>
      <c r="AM97">
        <f t="shared" si="56"/>
        <v>21</v>
      </c>
      <c r="AN97">
        <f t="shared" si="57"/>
        <v>21</v>
      </c>
      <c r="AO97">
        <f t="shared" si="58"/>
        <v>21</v>
      </c>
      <c r="AP97">
        <f t="shared" si="59"/>
        <v>21</v>
      </c>
      <c r="AQ97">
        <f t="shared" si="60"/>
        <v>21</v>
      </c>
      <c r="AR97">
        <f t="shared" si="61"/>
        <v>21</v>
      </c>
      <c r="AT97">
        <f t="shared" si="62"/>
        <v>0</v>
      </c>
    </row>
    <row r="98" spans="1:46" x14ac:dyDescent="0.2">
      <c r="A98">
        <v>81</v>
      </c>
      <c r="B98">
        <f>SUMPRODUCT(Random!$B98:$K98,$B$4:$K$4)</f>
        <v>-0.41223887120000002</v>
      </c>
      <c r="C98">
        <f>SUMPRODUCT(Random!$B98:$K98,$B$5:$K$5)</f>
        <v>1.2022463453215979</v>
      </c>
      <c r="D98">
        <f>SUMPRODUCT(Random!$B98:$K98,$B$6:$K$6)</f>
        <v>-0.30235557417633779</v>
      </c>
      <c r="E98">
        <f>SUMPRODUCT(Random!$B98:$K98,$B$7:$K$7)</f>
        <v>0.44703488982313871</v>
      </c>
      <c r="F98">
        <f>SUMPRODUCT(Random!$B98:$K98,$B$8:$K$8)</f>
        <v>0.58976732062739978</v>
      </c>
      <c r="G98">
        <f>SUMPRODUCT(Random!$B98:$K98,$B$9:$K$9)</f>
        <v>0.42333143488484931</v>
      </c>
      <c r="H98">
        <f>SUMPRODUCT(Random!$B98:$K98,$B$10:$K$10)</f>
        <v>-1.3397669692979415</v>
      </c>
      <c r="I98">
        <f>SUMPRODUCT(Random!$B98:$K98,$B$11:$K$11)</f>
        <v>-0.75953813254070246</v>
      </c>
      <c r="J98">
        <f>SUMPRODUCT(Random!$B98:$K98,$B$12:$K$12)</f>
        <v>0.35134190408240601</v>
      </c>
      <c r="K98">
        <f>SUMPRODUCT(Random!$B98:$K98,$B$13:$K$13)</f>
        <v>-0.19062836797181931</v>
      </c>
      <c r="M98">
        <f t="shared" si="32"/>
        <v>0.34008217433627563</v>
      </c>
      <c r="N98">
        <f t="shared" si="33"/>
        <v>0.88536595095068338</v>
      </c>
      <c r="O98">
        <f t="shared" si="34"/>
        <v>0.3811905087100802</v>
      </c>
      <c r="P98">
        <f t="shared" si="35"/>
        <v>0.67257506561276481</v>
      </c>
      <c r="Q98">
        <f t="shared" si="36"/>
        <v>0.72232667269629003</v>
      </c>
      <c r="R98">
        <f t="shared" si="37"/>
        <v>0.66397326880083596</v>
      </c>
      <c r="S98">
        <f t="shared" si="38"/>
        <v>9.016055869764332E-2</v>
      </c>
      <c r="T98">
        <f t="shared" si="39"/>
        <v>0.22376535610148665</v>
      </c>
      <c r="U98">
        <f t="shared" si="40"/>
        <v>0.63733406934936609</v>
      </c>
      <c r="V98">
        <f t="shared" si="41"/>
        <v>0.42440838165415995</v>
      </c>
      <c r="X98">
        <f t="shared" si="42"/>
        <v>10.181765079536561</v>
      </c>
      <c r="Y98">
        <f t="shared" si="43"/>
        <v>53.059886763559426</v>
      </c>
      <c r="Z98">
        <f t="shared" si="44"/>
        <v>11.757333952502108</v>
      </c>
      <c r="AA98">
        <f t="shared" si="45"/>
        <v>27.350365195970895</v>
      </c>
      <c r="AB98">
        <f t="shared" si="46"/>
        <v>31.387734796907925</v>
      </c>
      <c r="AC98">
        <f t="shared" si="47"/>
        <v>26.715122028198447</v>
      </c>
      <c r="AD98">
        <f t="shared" si="48"/>
        <v>2.3146133420961248</v>
      </c>
      <c r="AE98">
        <f t="shared" si="49"/>
        <v>6.2049988327202863</v>
      </c>
      <c r="AF98">
        <f t="shared" si="50"/>
        <v>24.846242365475945</v>
      </c>
      <c r="AG98">
        <f t="shared" si="51"/>
        <v>13.530864235357509</v>
      </c>
      <c r="AI98">
        <f t="shared" si="52"/>
        <v>21</v>
      </c>
      <c r="AJ98">
        <f t="shared" si="53"/>
        <v>21</v>
      </c>
      <c r="AK98">
        <f t="shared" si="54"/>
        <v>21</v>
      </c>
      <c r="AL98">
        <f t="shared" si="55"/>
        <v>21</v>
      </c>
      <c r="AM98">
        <f t="shared" si="56"/>
        <v>21</v>
      </c>
      <c r="AN98">
        <f t="shared" si="57"/>
        <v>21</v>
      </c>
      <c r="AO98">
        <f t="shared" si="58"/>
        <v>10</v>
      </c>
      <c r="AP98">
        <f t="shared" si="59"/>
        <v>21</v>
      </c>
      <c r="AQ98">
        <f t="shared" si="60"/>
        <v>21</v>
      </c>
      <c r="AR98">
        <f t="shared" si="61"/>
        <v>21</v>
      </c>
      <c r="AT98">
        <f t="shared" si="62"/>
        <v>1</v>
      </c>
    </row>
    <row r="99" spans="1:46" x14ac:dyDescent="0.2">
      <c r="A99">
        <v>82</v>
      </c>
      <c r="B99">
        <f>SUMPRODUCT(Random!$B99:$K99,$B$4:$K$4)</f>
        <v>1.5239919773999999</v>
      </c>
      <c r="C99">
        <f>SUMPRODUCT(Random!$B99:$K99,$B$5:$K$5)</f>
        <v>0.9380350379807314</v>
      </c>
      <c r="D99">
        <f>SUMPRODUCT(Random!$B99:$K99,$B$6:$K$6)</f>
        <v>0.80130476565312136</v>
      </c>
      <c r="E99">
        <f>SUMPRODUCT(Random!$B99:$K99,$B$7:$K$7)</f>
        <v>0.65048472911836497</v>
      </c>
      <c r="F99">
        <f>SUMPRODUCT(Random!$B99:$K99,$B$8:$K$8)</f>
        <v>1.5002406561459112</v>
      </c>
      <c r="G99">
        <f>SUMPRODUCT(Random!$B99:$K99,$B$9:$K$9)</f>
        <v>0.35185709997695336</v>
      </c>
      <c r="H99">
        <f>SUMPRODUCT(Random!$B99:$K99,$B$10:$K$10)</f>
        <v>0.80750988282013647</v>
      </c>
      <c r="I99">
        <f>SUMPRODUCT(Random!$B99:$K99,$B$11:$K$11)</f>
        <v>0.62264739314092521</v>
      </c>
      <c r="J99">
        <f>SUMPRODUCT(Random!$B99:$K99,$B$12:$K$12)</f>
        <v>0.81596050617956617</v>
      </c>
      <c r="K99">
        <f>SUMPRODUCT(Random!$B99:$K99,$B$13:$K$13)</f>
        <v>0.53424332369590333</v>
      </c>
      <c r="M99">
        <f t="shared" si="32"/>
        <v>0.93624464235990079</v>
      </c>
      <c r="N99">
        <f t="shared" si="33"/>
        <v>0.82588679792696884</v>
      </c>
      <c r="O99">
        <f t="shared" si="34"/>
        <v>0.78852238369618965</v>
      </c>
      <c r="P99">
        <f t="shared" si="35"/>
        <v>0.74231041863469549</v>
      </c>
      <c r="Q99">
        <f t="shared" si="36"/>
        <v>0.93322396231112303</v>
      </c>
      <c r="R99">
        <f t="shared" si="37"/>
        <v>0.63752728319003571</v>
      </c>
      <c r="S99">
        <f t="shared" si="38"/>
        <v>0.79031360849337184</v>
      </c>
      <c r="T99">
        <f t="shared" si="39"/>
        <v>0.73324187004925478</v>
      </c>
      <c r="U99">
        <f t="shared" si="40"/>
        <v>0.79273863789300847</v>
      </c>
      <c r="V99">
        <f t="shared" si="41"/>
        <v>0.70341340065647584</v>
      </c>
      <c r="X99">
        <f t="shared" si="42"/>
        <v>67.431836425721912</v>
      </c>
      <c r="Y99">
        <f t="shared" si="43"/>
        <v>42.821268907215561</v>
      </c>
      <c r="Z99">
        <f t="shared" si="44"/>
        <v>38.058799856154586</v>
      </c>
      <c r="AA99">
        <f t="shared" si="45"/>
        <v>33.217377234817242</v>
      </c>
      <c r="AB99">
        <f t="shared" si="46"/>
        <v>66.297862508493083</v>
      </c>
      <c r="AC99">
        <f t="shared" si="47"/>
        <v>24.859296646783527</v>
      </c>
      <c r="AD99">
        <f t="shared" si="48"/>
        <v>38.267170837562666</v>
      </c>
      <c r="AE99">
        <f t="shared" si="49"/>
        <v>32.370121230065465</v>
      </c>
      <c r="AF99">
        <f t="shared" si="50"/>
        <v>38.552125680542638</v>
      </c>
      <c r="AG99">
        <f t="shared" si="51"/>
        <v>29.773558237119033</v>
      </c>
      <c r="AI99">
        <f t="shared" si="52"/>
        <v>21</v>
      </c>
      <c r="AJ99">
        <f t="shared" si="53"/>
        <v>21</v>
      </c>
      <c r="AK99">
        <f t="shared" si="54"/>
        <v>21</v>
      </c>
      <c r="AL99">
        <f t="shared" si="55"/>
        <v>21</v>
      </c>
      <c r="AM99">
        <f t="shared" si="56"/>
        <v>21</v>
      </c>
      <c r="AN99">
        <f t="shared" si="57"/>
        <v>21</v>
      </c>
      <c r="AO99">
        <f t="shared" si="58"/>
        <v>21</v>
      </c>
      <c r="AP99">
        <f t="shared" si="59"/>
        <v>21</v>
      </c>
      <c r="AQ99">
        <f t="shared" si="60"/>
        <v>21</v>
      </c>
      <c r="AR99">
        <f t="shared" si="61"/>
        <v>21</v>
      </c>
      <c r="AT99">
        <f t="shared" si="62"/>
        <v>0</v>
      </c>
    </row>
    <row r="100" spans="1:46" x14ac:dyDescent="0.2">
      <c r="A100">
        <v>83</v>
      </c>
      <c r="B100">
        <f>SUMPRODUCT(Random!$B100:$K100,$B$4:$K$4)</f>
        <v>-1.9781378191000001</v>
      </c>
      <c r="C100">
        <f>SUMPRODUCT(Random!$B100:$K100,$B$5:$K$5)</f>
        <v>-0.91219721088547212</v>
      </c>
      <c r="D100">
        <f>SUMPRODUCT(Random!$B100:$K100,$B$6:$K$6)</f>
        <v>-1.2771633985504343</v>
      </c>
      <c r="E100">
        <f>SUMPRODUCT(Random!$B100:$K100,$B$7:$K$7)</f>
        <v>0.19146974307998843</v>
      </c>
      <c r="F100">
        <f>SUMPRODUCT(Random!$B100:$K100,$B$8:$K$8)</f>
        <v>0.40075598538895663</v>
      </c>
      <c r="G100">
        <f>SUMPRODUCT(Random!$B100:$K100,$B$9:$K$9)</f>
        <v>-1.5793563288580064</v>
      </c>
      <c r="H100">
        <f>SUMPRODUCT(Random!$B100:$K100,$B$10:$K$10)</f>
        <v>6.1609205227380004E-2</v>
      </c>
      <c r="I100">
        <f>SUMPRODUCT(Random!$B100:$K100,$B$11:$K$11)</f>
        <v>1.3538051921823386</v>
      </c>
      <c r="J100">
        <f>SUMPRODUCT(Random!$B100:$K100,$B$12:$K$12)</f>
        <v>-1.2990285111528133</v>
      </c>
      <c r="K100">
        <f>SUMPRODUCT(Random!$B100:$K100,$B$13:$K$13)</f>
        <v>-0.7125086312053418</v>
      </c>
      <c r="M100">
        <f t="shared" si="32"/>
        <v>2.3956580570906862E-2</v>
      </c>
      <c r="N100">
        <f t="shared" si="33"/>
        <v>0.18083245595728292</v>
      </c>
      <c r="O100">
        <f t="shared" si="34"/>
        <v>0.10077228300677314</v>
      </c>
      <c r="P100">
        <f t="shared" si="35"/>
        <v>0.57592120824587245</v>
      </c>
      <c r="Q100">
        <f t="shared" si="36"/>
        <v>0.65570010633901088</v>
      </c>
      <c r="R100">
        <f t="shared" si="37"/>
        <v>5.7127174159127846E-2</v>
      </c>
      <c r="S100">
        <f t="shared" si="38"/>
        <v>0.52456297692038056</v>
      </c>
      <c r="T100">
        <f t="shared" si="39"/>
        <v>0.91210073162839667</v>
      </c>
      <c r="U100">
        <f t="shared" si="40"/>
        <v>9.6967072408042268E-2</v>
      </c>
      <c r="V100">
        <f t="shared" si="41"/>
        <v>0.23807493429228641</v>
      </c>
      <c r="X100">
        <f t="shared" si="42"/>
        <v>0.59399857169063952</v>
      </c>
      <c r="Y100">
        <f t="shared" si="43"/>
        <v>4.8862542586266526</v>
      </c>
      <c r="Z100">
        <f t="shared" si="44"/>
        <v>2.6020035891865598</v>
      </c>
      <c r="AA100">
        <f t="shared" si="45"/>
        <v>21.014064145737109</v>
      </c>
      <c r="AB100">
        <f t="shared" si="46"/>
        <v>26.119307251494938</v>
      </c>
      <c r="AC100">
        <f t="shared" si="47"/>
        <v>1.4409846305890064</v>
      </c>
      <c r="AD100">
        <f t="shared" si="48"/>
        <v>18.21373154550739</v>
      </c>
      <c r="AE100">
        <f t="shared" si="49"/>
        <v>59.565041500768118</v>
      </c>
      <c r="AF100">
        <f t="shared" si="50"/>
        <v>2.4985614437569317</v>
      </c>
      <c r="AG100">
        <f t="shared" si="51"/>
        <v>6.6607981871739144</v>
      </c>
      <c r="AI100">
        <f t="shared" si="52"/>
        <v>3</v>
      </c>
      <c r="AJ100">
        <f t="shared" si="53"/>
        <v>20</v>
      </c>
      <c r="AK100">
        <f t="shared" si="54"/>
        <v>11</v>
      </c>
      <c r="AL100">
        <f t="shared" si="55"/>
        <v>21</v>
      </c>
      <c r="AM100">
        <f t="shared" si="56"/>
        <v>21</v>
      </c>
      <c r="AN100">
        <f t="shared" si="57"/>
        <v>6</v>
      </c>
      <c r="AO100">
        <f t="shared" si="58"/>
        <v>21</v>
      </c>
      <c r="AP100">
        <f t="shared" si="59"/>
        <v>21</v>
      </c>
      <c r="AQ100">
        <f t="shared" si="60"/>
        <v>10</v>
      </c>
      <c r="AR100">
        <f t="shared" si="61"/>
        <v>21</v>
      </c>
      <c r="AT100">
        <f t="shared" si="62"/>
        <v>5</v>
      </c>
    </row>
    <row r="101" spans="1:46" x14ac:dyDescent="0.2">
      <c r="A101">
        <v>84</v>
      </c>
      <c r="B101">
        <f>SUMPRODUCT(Random!$B101:$K101,$B$4:$K$4)</f>
        <v>-0.83412243210000003</v>
      </c>
      <c r="C101">
        <f>SUMPRODUCT(Random!$B101:$K101,$B$5:$K$5)</f>
        <v>0.20398648468778957</v>
      </c>
      <c r="D101">
        <f>SUMPRODUCT(Random!$B101:$K101,$B$6:$K$6)</f>
        <v>0.6676683496617829</v>
      </c>
      <c r="E101">
        <f>SUMPRODUCT(Random!$B101:$K101,$B$7:$K$7)</f>
        <v>-0.88469211716938667</v>
      </c>
      <c r="F101">
        <f>SUMPRODUCT(Random!$B101:$K101,$B$8:$K$8)</f>
        <v>1.3731998868287514</v>
      </c>
      <c r="G101">
        <f>SUMPRODUCT(Random!$B101:$K101,$B$9:$K$9)</f>
        <v>0.61660690076769931</v>
      </c>
      <c r="H101">
        <f>SUMPRODUCT(Random!$B101:$K101,$B$10:$K$10)</f>
        <v>0.59591898130264731</v>
      </c>
      <c r="I101">
        <f>SUMPRODUCT(Random!$B101:$K101,$B$11:$K$11)</f>
        <v>1.8832324283365196</v>
      </c>
      <c r="J101">
        <f>SUMPRODUCT(Random!$B101:$K101,$B$12:$K$12)</f>
        <v>0.96697185842633226</v>
      </c>
      <c r="K101">
        <f>SUMPRODUCT(Random!$B101:$K101,$B$13:$K$13)</f>
        <v>2.8222086327539397</v>
      </c>
      <c r="M101">
        <f t="shared" si="32"/>
        <v>0.20210599779916111</v>
      </c>
      <c r="N101">
        <f t="shared" si="33"/>
        <v>0.58081796974212641</v>
      </c>
      <c r="O101">
        <f t="shared" si="34"/>
        <v>0.74782734121693761</v>
      </c>
      <c r="P101">
        <f t="shared" si="35"/>
        <v>0.18816135419121585</v>
      </c>
      <c r="Q101">
        <f t="shared" si="36"/>
        <v>0.91515489256055238</v>
      </c>
      <c r="R101">
        <f t="shared" si="37"/>
        <v>0.73125297912886289</v>
      </c>
      <c r="S101">
        <f t="shared" si="38"/>
        <v>0.7243853239089646</v>
      </c>
      <c r="T101">
        <f t="shared" si="39"/>
        <v>0.97016556192053782</v>
      </c>
      <c r="U101">
        <f t="shared" si="40"/>
        <v>0.83322094900641264</v>
      </c>
      <c r="V101">
        <f t="shared" si="41"/>
        <v>0.99761529306881114</v>
      </c>
      <c r="X101">
        <f t="shared" si="42"/>
        <v>5.5308301892293148</v>
      </c>
      <c r="Y101">
        <f t="shared" si="43"/>
        <v>21.298567692814711</v>
      </c>
      <c r="Z101">
        <f t="shared" si="44"/>
        <v>33.747524793206466</v>
      </c>
      <c r="AA101">
        <f t="shared" si="45"/>
        <v>5.1064058254437441</v>
      </c>
      <c r="AB101">
        <f t="shared" si="46"/>
        <v>60.431342937725908</v>
      </c>
      <c r="AC101">
        <f t="shared" si="47"/>
        <v>32.188157393445856</v>
      </c>
      <c r="AD101">
        <f t="shared" si="48"/>
        <v>31.570027505690167</v>
      </c>
      <c r="AE101">
        <f t="shared" si="49"/>
        <v>86.034304637317902</v>
      </c>
      <c r="AF101">
        <f t="shared" si="50"/>
        <v>43.875499263514477</v>
      </c>
      <c r="AG101">
        <f t="shared" si="51"/>
        <v>147.92709452745089</v>
      </c>
      <c r="AI101">
        <f t="shared" si="52"/>
        <v>21</v>
      </c>
      <c r="AJ101">
        <f t="shared" si="53"/>
        <v>21</v>
      </c>
      <c r="AK101">
        <f t="shared" si="54"/>
        <v>21</v>
      </c>
      <c r="AL101">
        <f t="shared" si="55"/>
        <v>21</v>
      </c>
      <c r="AM101">
        <f t="shared" si="56"/>
        <v>21</v>
      </c>
      <c r="AN101">
        <f t="shared" si="57"/>
        <v>21</v>
      </c>
      <c r="AO101">
        <f t="shared" si="58"/>
        <v>21</v>
      </c>
      <c r="AP101">
        <f t="shared" si="59"/>
        <v>21</v>
      </c>
      <c r="AQ101">
        <f t="shared" si="60"/>
        <v>21</v>
      </c>
      <c r="AR101">
        <f t="shared" si="61"/>
        <v>21</v>
      </c>
      <c r="AT101">
        <f t="shared" si="62"/>
        <v>0</v>
      </c>
    </row>
    <row r="102" spans="1:46" x14ac:dyDescent="0.2">
      <c r="A102">
        <v>85</v>
      </c>
      <c r="B102">
        <f>SUMPRODUCT(Random!$B102:$K102,$B$4:$K$4)</f>
        <v>0.61821022540000004</v>
      </c>
      <c r="C102">
        <f>SUMPRODUCT(Random!$B102:$K102,$B$5:$K$5)</f>
        <v>-0.76540939052454815</v>
      </c>
      <c r="D102">
        <f>SUMPRODUCT(Random!$B102:$K102,$B$6:$K$6)</f>
        <v>0.13210874174160245</v>
      </c>
      <c r="E102">
        <f>SUMPRODUCT(Random!$B102:$K102,$B$7:$K$7)</f>
        <v>0.92390574650346446</v>
      </c>
      <c r="F102">
        <f>SUMPRODUCT(Random!$B102:$K102,$B$8:$K$8)</f>
        <v>4.33717756722974E-2</v>
      </c>
      <c r="G102">
        <f>SUMPRODUCT(Random!$B102:$K102,$B$9:$K$9)</f>
        <v>-0.4457034938478644</v>
      </c>
      <c r="H102">
        <f>SUMPRODUCT(Random!$B102:$K102,$B$10:$K$10)</f>
        <v>-0.14150507482355618</v>
      </c>
      <c r="I102">
        <f>SUMPRODUCT(Random!$B102:$K102,$B$11:$K$11)</f>
        <v>0.84343887768185333</v>
      </c>
      <c r="J102">
        <f>SUMPRODUCT(Random!$B102:$K102,$B$12:$K$12)</f>
        <v>2.6638688211489789</v>
      </c>
      <c r="K102">
        <f>SUMPRODUCT(Random!$B102:$K102,$B$13:$K$13)</f>
        <v>1.4387125453796585</v>
      </c>
      <c r="M102">
        <f t="shared" si="32"/>
        <v>0.73178161474662196</v>
      </c>
      <c r="N102">
        <f t="shared" si="33"/>
        <v>0.2220139014620984</v>
      </c>
      <c r="O102">
        <f t="shared" si="34"/>
        <v>0.55255085919559443</v>
      </c>
      <c r="P102">
        <f t="shared" si="35"/>
        <v>0.82223230454259277</v>
      </c>
      <c r="Q102">
        <f t="shared" si="36"/>
        <v>0.5172974118634216</v>
      </c>
      <c r="R102">
        <f t="shared" si="37"/>
        <v>0.32790572023892062</v>
      </c>
      <c r="S102">
        <f t="shared" si="38"/>
        <v>0.44373547562737903</v>
      </c>
      <c r="T102">
        <f t="shared" si="39"/>
        <v>0.80050848182651568</v>
      </c>
      <c r="U102">
        <f t="shared" si="40"/>
        <v>0.99613761602667905</v>
      </c>
      <c r="V102">
        <f t="shared" si="41"/>
        <v>0.92488400830352135</v>
      </c>
      <c r="X102">
        <f t="shared" si="42"/>
        <v>32.236390588325918</v>
      </c>
      <c r="Y102">
        <f t="shared" si="43"/>
        <v>6.1497882726438089</v>
      </c>
      <c r="Z102">
        <f t="shared" si="44"/>
        <v>19.699978137050365</v>
      </c>
      <c r="AA102">
        <f t="shared" si="45"/>
        <v>42.312426990645179</v>
      </c>
      <c r="AB102">
        <f t="shared" si="46"/>
        <v>17.842209404480158</v>
      </c>
      <c r="AC102">
        <f t="shared" si="47"/>
        <v>9.7338862470097034</v>
      </c>
      <c r="AD102">
        <f t="shared" si="48"/>
        <v>14.367532539839141</v>
      </c>
      <c r="AE102">
        <f t="shared" si="49"/>
        <v>39.488113648570454</v>
      </c>
      <c r="AF102">
        <f t="shared" si="50"/>
        <v>136.11462991407961</v>
      </c>
      <c r="AG102">
        <f t="shared" si="51"/>
        <v>63.414878048017719</v>
      </c>
      <c r="AI102">
        <f t="shared" si="52"/>
        <v>21</v>
      </c>
      <c r="AJ102">
        <f t="shared" si="53"/>
        <v>21</v>
      </c>
      <c r="AK102">
        <f t="shared" si="54"/>
        <v>21</v>
      </c>
      <c r="AL102">
        <f t="shared" si="55"/>
        <v>21</v>
      </c>
      <c r="AM102">
        <f t="shared" si="56"/>
        <v>21</v>
      </c>
      <c r="AN102">
        <f t="shared" si="57"/>
        <v>21</v>
      </c>
      <c r="AO102">
        <f t="shared" si="58"/>
        <v>21</v>
      </c>
      <c r="AP102">
        <f t="shared" si="59"/>
        <v>21</v>
      </c>
      <c r="AQ102">
        <f t="shared" si="60"/>
        <v>21</v>
      </c>
      <c r="AR102">
        <f t="shared" si="61"/>
        <v>21</v>
      </c>
      <c r="AT102">
        <f t="shared" si="62"/>
        <v>0</v>
      </c>
    </row>
    <row r="103" spans="1:46" x14ac:dyDescent="0.2">
      <c r="A103">
        <v>86</v>
      </c>
      <c r="B103">
        <f>SUMPRODUCT(Random!$B103:$K103,$B$4:$K$4)</f>
        <v>1.6211141195000001</v>
      </c>
      <c r="C103">
        <f>SUMPRODUCT(Random!$B103:$K103,$B$5:$K$5)</f>
        <v>-0.73083068951606256</v>
      </c>
      <c r="D103">
        <f>SUMPRODUCT(Random!$B103:$K103,$B$6:$K$6)</f>
        <v>0.67009109060333116</v>
      </c>
      <c r="E103">
        <f>SUMPRODUCT(Random!$B103:$K103,$B$7:$K$7)</f>
        <v>-0.2243699812328972</v>
      </c>
      <c r="F103">
        <f>SUMPRODUCT(Random!$B103:$K103,$B$8:$K$8)</f>
        <v>-0.9128375323186555</v>
      </c>
      <c r="G103">
        <f>SUMPRODUCT(Random!$B103:$K103,$B$9:$K$9)</f>
        <v>-1.1850048169993426</v>
      </c>
      <c r="H103">
        <f>SUMPRODUCT(Random!$B103:$K103,$B$10:$K$10)</f>
        <v>1.1622227843906399</v>
      </c>
      <c r="I103">
        <f>SUMPRODUCT(Random!$B103:$K103,$B$11:$K$11)</f>
        <v>1.1501865403599956</v>
      </c>
      <c r="J103">
        <f>SUMPRODUCT(Random!$B103:$K103,$B$12:$K$12)</f>
        <v>0.60257615092208605</v>
      </c>
      <c r="K103">
        <f>SUMPRODUCT(Random!$B103:$K103,$B$13:$K$13)</f>
        <v>-0.72452076960322787</v>
      </c>
      <c r="M103">
        <f t="shared" si="32"/>
        <v>0.94750341680019035</v>
      </c>
      <c r="N103">
        <f t="shared" si="33"/>
        <v>0.23244128780648274</v>
      </c>
      <c r="O103">
        <f t="shared" si="34"/>
        <v>0.74860013797693403</v>
      </c>
      <c r="P103">
        <f t="shared" si="35"/>
        <v>0.41123471338126238</v>
      </c>
      <c r="Q103">
        <f t="shared" si="36"/>
        <v>0.18066399773554823</v>
      </c>
      <c r="R103">
        <f t="shared" si="37"/>
        <v>0.11800777117997796</v>
      </c>
      <c r="S103">
        <f t="shared" si="38"/>
        <v>0.87742750901839273</v>
      </c>
      <c r="T103">
        <f t="shared" si="39"/>
        <v>0.8749664756681591</v>
      </c>
      <c r="U103">
        <f t="shared" si="40"/>
        <v>0.72660465507233152</v>
      </c>
      <c r="V103">
        <f t="shared" si="41"/>
        <v>0.2343730404319587</v>
      </c>
      <c r="X103">
        <f t="shared" si="42"/>
        <v>72.19165129103655</v>
      </c>
      <c r="Y103">
        <f t="shared" si="43"/>
        <v>6.4803375627159943</v>
      </c>
      <c r="Z103">
        <f t="shared" si="44"/>
        <v>33.822711209647544</v>
      </c>
      <c r="AA103">
        <f t="shared" si="45"/>
        <v>12.976525906710727</v>
      </c>
      <c r="AB103">
        <f t="shared" si="46"/>
        <v>4.8812171582730519</v>
      </c>
      <c r="AC103">
        <f t="shared" si="47"/>
        <v>3.0760876667480805</v>
      </c>
      <c r="AD103">
        <f t="shared" si="48"/>
        <v>51.419649764134583</v>
      </c>
      <c r="AE103">
        <f t="shared" si="49"/>
        <v>50.932675079146769</v>
      </c>
      <c r="AF103">
        <f t="shared" si="50"/>
        <v>31.768079847087765</v>
      </c>
      <c r="AG103">
        <f t="shared" si="51"/>
        <v>6.5420670634797355</v>
      </c>
      <c r="AI103">
        <f t="shared" si="52"/>
        <v>21</v>
      </c>
      <c r="AJ103">
        <f t="shared" si="53"/>
        <v>21</v>
      </c>
      <c r="AK103">
        <f t="shared" si="54"/>
        <v>21</v>
      </c>
      <c r="AL103">
        <f t="shared" si="55"/>
        <v>21</v>
      </c>
      <c r="AM103">
        <f t="shared" si="56"/>
        <v>20</v>
      </c>
      <c r="AN103">
        <f t="shared" si="57"/>
        <v>13</v>
      </c>
      <c r="AO103">
        <f t="shared" si="58"/>
        <v>21</v>
      </c>
      <c r="AP103">
        <f t="shared" si="59"/>
        <v>21</v>
      </c>
      <c r="AQ103">
        <f t="shared" si="60"/>
        <v>21</v>
      </c>
      <c r="AR103">
        <f t="shared" si="61"/>
        <v>21</v>
      </c>
      <c r="AT103">
        <f t="shared" si="62"/>
        <v>2</v>
      </c>
    </row>
    <row r="104" spans="1:46" x14ac:dyDescent="0.2">
      <c r="A104">
        <v>87</v>
      </c>
      <c r="B104">
        <f>SUMPRODUCT(Random!$B104:$K104,$B$4:$K$4)</f>
        <v>-0.48569102619999999</v>
      </c>
      <c r="C104">
        <f>SUMPRODUCT(Random!$B104:$K104,$B$5:$K$5)</f>
        <v>-1.3583040459958591</v>
      </c>
      <c r="D104">
        <f>SUMPRODUCT(Random!$B104:$K104,$B$6:$K$6)</f>
        <v>-3.2584441070583336E-2</v>
      </c>
      <c r="E104">
        <f>SUMPRODUCT(Random!$B104:$K104,$B$7:$K$7)</f>
        <v>0.53789972941534381</v>
      </c>
      <c r="F104">
        <f>SUMPRODUCT(Random!$B104:$K104,$B$8:$K$8)</f>
        <v>-0.9836471918972145</v>
      </c>
      <c r="G104">
        <f>SUMPRODUCT(Random!$B104:$K104,$B$9:$K$9)</f>
        <v>-2.1093589757654403</v>
      </c>
      <c r="H104">
        <f>SUMPRODUCT(Random!$B104:$K104,$B$10:$K$10)</f>
        <v>0.88953886182581099</v>
      </c>
      <c r="I104">
        <f>SUMPRODUCT(Random!$B104:$K104,$B$11:$K$11)</f>
        <v>0.40330374527621393</v>
      </c>
      <c r="J104">
        <f>SUMPRODUCT(Random!$B104:$K104,$B$12:$K$12)</f>
        <v>-0.28356677717402262</v>
      </c>
      <c r="K104">
        <f>SUMPRODUCT(Random!$B104:$K104,$B$13:$K$13)</f>
        <v>-0.67932249599689021</v>
      </c>
      <c r="M104">
        <f t="shared" si="32"/>
        <v>0.31359312354454982</v>
      </c>
      <c r="N104">
        <f t="shared" si="33"/>
        <v>8.7183613488102968E-2</v>
      </c>
      <c r="O104">
        <f t="shared" si="34"/>
        <v>0.48700298873473657</v>
      </c>
      <c r="P104">
        <f t="shared" si="35"/>
        <v>0.70467686237579663</v>
      </c>
      <c r="Q104">
        <f t="shared" si="36"/>
        <v>0.16264450652931378</v>
      </c>
      <c r="R104">
        <f t="shared" si="37"/>
        <v>1.7456803873024306E-2</v>
      </c>
      <c r="S104">
        <f t="shared" si="38"/>
        <v>0.81314322637923897</v>
      </c>
      <c r="T104">
        <f t="shared" si="39"/>
        <v>0.65663760657561232</v>
      </c>
      <c r="U104">
        <f t="shared" si="40"/>
        <v>0.38837120017716198</v>
      </c>
      <c r="V104">
        <f t="shared" si="41"/>
        <v>0.24846677281582025</v>
      </c>
      <c r="X104">
        <f t="shared" si="42"/>
        <v>9.2176954393006874</v>
      </c>
      <c r="Y104">
        <f t="shared" si="43"/>
        <v>2.2345926441905419</v>
      </c>
      <c r="Z104">
        <f t="shared" si="44"/>
        <v>16.351118255399861</v>
      </c>
      <c r="AA104">
        <f t="shared" si="45"/>
        <v>29.878136889001009</v>
      </c>
      <c r="AB104">
        <f t="shared" si="46"/>
        <v>4.348307263430951</v>
      </c>
      <c r="AC104">
        <f t="shared" si="47"/>
        <v>0.43140887378245069</v>
      </c>
      <c r="AD104">
        <f t="shared" si="48"/>
        <v>41.090909245643012</v>
      </c>
      <c r="AE104">
        <f t="shared" si="49"/>
        <v>26.18610044729947</v>
      </c>
      <c r="AF104">
        <f t="shared" si="50"/>
        <v>12.043255664065649</v>
      </c>
      <c r="AG104">
        <f t="shared" si="51"/>
        <v>6.9972048068728423</v>
      </c>
      <c r="AI104">
        <f t="shared" si="52"/>
        <v>21</v>
      </c>
      <c r="AJ104">
        <f t="shared" si="53"/>
        <v>9</v>
      </c>
      <c r="AK104">
        <f t="shared" si="54"/>
        <v>21</v>
      </c>
      <c r="AL104">
        <f t="shared" si="55"/>
        <v>21</v>
      </c>
      <c r="AM104">
        <f t="shared" si="56"/>
        <v>18</v>
      </c>
      <c r="AN104">
        <f t="shared" si="57"/>
        <v>2</v>
      </c>
      <c r="AO104">
        <f t="shared" si="58"/>
        <v>21</v>
      </c>
      <c r="AP104">
        <f t="shared" si="59"/>
        <v>21</v>
      </c>
      <c r="AQ104">
        <f t="shared" si="60"/>
        <v>21</v>
      </c>
      <c r="AR104">
        <f t="shared" si="61"/>
        <v>21</v>
      </c>
      <c r="AT104">
        <f t="shared" si="62"/>
        <v>3</v>
      </c>
    </row>
    <row r="105" spans="1:46" x14ac:dyDescent="0.2">
      <c r="A105">
        <v>88</v>
      </c>
      <c r="B105">
        <f>SUMPRODUCT(Random!$B105:$K105,$B$4:$K$4)</f>
        <v>-3.4763917599999999E-2</v>
      </c>
      <c r="C105">
        <f>SUMPRODUCT(Random!$B105:$K105,$B$5:$K$5)</f>
        <v>2.7623130916681442E-2</v>
      </c>
      <c r="D105">
        <f>SUMPRODUCT(Random!$B105:$K105,$B$6:$K$6)</f>
        <v>-1.5633479896039502</v>
      </c>
      <c r="E105">
        <f>SUMPRODUCT(Random!$B105:$K105,$B$7:$K$7)</f>
        <v>0.80558483357497745</v>
      </c>
      <c r="F105">
        <f>SUMPRODUCT(Random!$B105:$K105,$B$8:$K$8)</f>
        <v>-0.7099507770475737</v>
      </c>
      <c r="G105">
        <f>SUMPRODUCT(Random!$B105:$K105,$B$9:$K$9)</f>
        <v>-0.45936186345492319</v>
      </c>
      <c r="H105">
        <f>SUMPRODUCT(Random!$B105:$K105,$B$10:$K$10)</f>
        <v>-1.1248579263346292</v>
      </c>
      <c r="I105">
        <f>SUMPRODUCT(Random!$B105:$K105,$B$11:$K$11)</f>
        <v>6.9701283929540669E-2</v>
      </c>
      <c r="J105">
        <f>SUMPRODUCT(Random!$B105:$K105,$B$12:$K$12)</f>
        <v>-1.016324271372034</v>
      </c>
      <c r="K105">
        <f>SUMPRODUCT(Random!$B105:$K105,$B$13:$K$13)</f>
        <v>-2.6165934814276723</v>
      </c>
      <c r="M105">
        <f t="shared" si="32"/>
        <v>0.48613399640668331</v>
      </c>
      <c r="N105">
        <f t="shared" si="33"/>
        <v>0.51101863355039923</v>
      </c>
      <c r="O105">
        <f t="shared" si="34"/>
        <v>5.8985383194049383E-2</v>
      </c>
      <c r="P105">
        <f t="shared" si="35"/>
        <v>0.78975886328705291</v>
      </c>
      <c r="Q105">
        <f t="shared" si="36"/>
        <v>0.2388673304393252</v>
      </c>
      <c r="R105">
        <f t="shared" si="37"/>
        <v>0.32298716486220724</v>
      </c>
      <c r="S105">
        <f t="shared" si="38"/>
        <v>0.13032462163415945</v>
      </c>
      <c r="T105">
        <f t="shared" si="39"/>
        <v>0.5277842900793368</v>
      </c>
      <c r="U105">
        <f t="shared" si="40"/>
        <v>0.15473749713456147</v>
      </c>
      <c r="V105">
        <f t="shared" si="41"/>
        <v>4.4406020965232921E-3</v>
      </c>
      <c r="X105">
        <f t="shared" si="42"/>
        <v>16.309657299602655</v>
      </c>
      <c r="Y105">
        <f t="shared" si="43"/>
        <v>17.525623234757671</v>
      </c>
      <c r="Z105">
        <f t="shared" si="44"/>
        <v>1.4893100389404217</v>
      </c>
      <c r="AA105">
        <f t="shared" si="45"/>
        <v>38.202448344042729</v>
      </c>
      <c r="AB105">
        <f t="shared" si="46"/>
        <v>6.6862877157452045</v>
      </c>
      <c r="AC105">
        <f t="shared" si="47"/>
        <v>9.5552667621724687</v>
      </c>
      <c r="AD105">
        <f t="shared" si="48"/>
        <v>3.4205889966753031</v>
      </c>
      <c r="AE105">
        <f t="shared" si="49"/>
        <v>18.380272548391392</v>
      </c>
      <c r="AF105">
        <f t="shared" si="50"/>
        <v>4.118075257346252</v>
      </c>
      <c r="AG105">
        <f t="shared" si="51"/>
        <v>0.10902188655578321</v>
      </c>
      <c r="AI105">
        <f t="shared" si="52"/>
        <v>21</v>
      </c>
      <c r="AJ105">
        <f t="shared" si="53"/>
        <v>21</v>
      </c>
      <c r="AK105">
        <f t="shared" si="54"/>
        <v>6</v>
      </c>
      <c r="AL105">
        <f t="shared" si="55"/>
        <v>21</v>
      </c>
      <c r="AM105">
        <f t="shared" si="56"/>
        <v>21</v>
      </c>
      <c r="AN105">
        <f t="shared" si="57"/>
        <v>21</v>
      </c>
      <c r="AO105">
        <f t="shared" si="58"/>
        <v>14</v>
      </c>
      <c r="AP105">
        <f t="shared" si="59"/>
        <v>21</v>
      </c>
      <c r="AQ105">
        <f t="shared" si="60"/>
        <v>17</v>
      </c>
      <c r="AR105">
        <f t="shared" si="61"/>
        <v>1</v>
      </c>
      <c r="AT105">
        <f t="shared" si="62"/>
        <v>4</v>
      </c>
    </row>
    <row r="106" spans="1:46" x14ac:dyDescent="0.2">
      <c r="A106">
        <v>89</v>
      </c>
      <c r="B106">
        <f>SUMPRODUCT(Random!$B106:$K106,$B$4:$K$4)</f>
        <v>0.93523597780000001</v>
      </c>
      <c r="C106">
        <f>SUMPRODUCT(Random!$B106:$K106,$B$5:$K$5)</f>
        <v>2.4649035840410033E-2</v>
      </c>
      <c r="D106">
        <f>SUMPRODUCT(Random!$B106:$K106,$B$6:$K$6)</f>
        <v>-2.0059824469682908E-2</v>
      </c>
      <c r="E106">
        <f>SUMPRODUCT(Random!$B106:$K106,$B$7:$K$7)</f>
        <v>-0.94914544410908486</v>
      </c>
      <c r="F106">
        <f>SUMPRODUCT(Random!$B106:$K106,$B$8:$K$8)</f>
        <v>-0.43999085158551349</v>
      </c>
      <c r="G106">
        <f>SUMPRODUCT(Random!$B106:$K106,$B$9:$K$9)</f>
        <v>0.13624539690527282</v>
      </c>
      <c r="H106">
        <f>SUMPRODUCT(Random!$B106:$K106,$B$10:$K$10)</f>
        <v>1.4580319228655985</v>
      </c>
      <c r="I106">
        <f>SUMPRODUCT(Random!$B106:$K106,$B$11:$K$11)</f>
        <v>0.83512803291607651</v>
      </c>
      <c r="J106">
        <f>SUMPRODUCT(Random!$B106:$K106,$B$12:$K$12)</f>
        <v>0.20978045132020839</v>
      </c>
      <c r="K106">
        <f>SUMPRODUCT(Random!$B106:$K106,$B$13:$K$13)</f>
        <v>-0.31935495897283256</v>
      </c>
      <c r="M106">
        <f t="shared" si="32"/>
        <v>0.82516664947107576</v>
      </c>
      <c r="N106">
        <f t="shared" si="33"/>
        <v>0.50983254688956237</v>
      </c>
      <c r="O106">
        <f t="shared" si="34"/>
        <v>0.49199782455985308</v>
      </c>
      <c r="P106">
        <f t="shared" si="35"/>
        <v>0.17127332209629076</v>
      </c>
      <c r="Q106">
        <f t="shared" si="36"/>
        <v>0.32997186662726574</v>
      </c>
      <c r="R106">
        <f t="shared" si="37"/>
        <v>0.55418635590084553</v>
      </c>
      <c r="S106">
        <f t="shared" si="38"/>
        <v>0.92758412793853073</v>
      </c>
      <c r="T106">
        <f t="shared" si="39"/>
        <v>0.79817718773581392</v>
      </c>
      <c r="U106">
        <f t="shared" si="40"/>
        <v>0.58308048441899973</v>
      </c>
      <c r="V106">
        <f t="shared" si="41"/>
        <v>0.3747286807343741</v>
      </c>
      <c r="X106">
        <f t="shared" si="42"/>
        <v>42.720157649190945</v>
      </c>
      <c r="Y106">
        <f t="shared" si="43"/>
        <v>17.466275560400231</v>
      </c>
      <c r="Z106">
        <f t="shared" si="44"/>
        <v>16.590800057902147</v>
      </c>
      <c r="AA106">
        <f t="shared" si="45"/>
        <v>4.602050472508922</v>
      </c>
      <c r="AB106">
        <f t="shared" si="46"/>
        <v>9.8093094684885482</v>
      </c>
      <c r="AC106">
        <f t="shared" si="47"/>
        <v>19.789681080445426</v>
      </c>
      <c r="AD106">
        <f t="shared" si="48"/>
        <v>64.311648832990542</v>
      </c>
      <c r="AE106">
        <f t="shared" si="49"/>
        <v>39.203501747861395</v>
      </c>
      <c r="AF106">
        <f t="shared" si="50"/>
        <v>21.431145006321625</v>
      </c>
      <c r="AG106">
        <f t="shared" si="51"/>
        <v>11.502858156197764</v>
      </c>
      <c r="AI106">
        <f t="shared" si="52"/>
        <v>21</v>
      </c>
      <c r="AJ106">
        <f t="shared" si="53"/>
        <v>21</v>
      </c>
      <c r="AK106">
        <f t="shared" si="54"/>
        <v>21</v>
      </c>
      <c r="AL106">
        <f t="shared" si="55"/>
        <v>19</v>
      </c>
      <c r="AM106">
        <f t="shared" si="56"/>
        <v>21</v>
      </c>
      <c r="AN106">
        <f t="shared" si="57"/>
        <v>21</v>
      </c>
      <c r="AO106">
        <f t="shared" si="58"/>
        <v>21</v>
      </c>
      <c r="AP106">
        <f t="shared" si="59"/>
        <v>21</v>
      </c>
      <c r="AQ106">
        <f t="shared" si="60"/>
        <v>21</v>
      </c>
      <c r="AR106">
        <f t="shared" si="61"/>
        <v>21</v>
      </c>
      <c r="AT106">
        <f t="shared" si="62"/>
        <v>1</v>
      </c>
    </row>
    <row r="107" spans="1:46" x14ac:dyDescent="0.2">
      <c r="A107">
        <v>90</v>
      </c>
      <c r="B107">
        <f>SUMPRODUCT(Random!$B107:$K107,$B$4:$K$4)</f>
        <v>1.2637488283</v>
      </c>
      <c r="C107">
        <f>SUMPRODUCT(Random!$B107:$K107,$B$5:$K$5)</f>
        <v>1.5097593121223249</v>
      </c>
      <c r="D107">
        <f>SUMPRODUCT(Random!$B107:$K107,$B$6:$K$6)</f>
        <v>0.47051818828095848</v>
      </c>
      <c r="E107">
        <f>SUMPRODUCT(Random!$B107:$K107,$B$7:$K$7)</f>
        <v>0.26398919937048393</v>
      </c>
      <c r="F107">
        <f>SUMPRODUCT(Random!$B107:$K107,$B$8:$K$8)</f>
        <v>1.0960624926621332</v>
      </c>
      <c r="G107">
        <f>SUMPRODUCT(Random!$B107:$K107,$B$9:$K$9)</f>
        <v>0.61082350568064181</v>
      </c>
      <c r="H107">
        <f>SUMPRODUCT(Random!$B107:$K107,$B$10:$K$10)</f>
        <v>1.7052508359737042</v>
      </c>
      <c r="I107">
        <f>SUMPRODUCT(Random!$B107:$K107,$B$11:$K$11)</f>
        <v>0.85065061080209903</v>
      </c>
      <c r="J107">
        <f>SUMPRODUCT(Random!$B107:$K107,$B$12:$K$12)</f>
        <v>1.454026228996333</v>
      </c>
      <c r="K107">
        <f>SUMPRODUCT(Random!$B107:$K107,$B$13:$K$13)</f>
        <v>0.13260333965372473</v>
      </c>
      <c r="M107">
        <f t="shared" si="32"/>
        <v>0.8968399033558474</v>
      </c>
      <c r="N107">
        <f t="shared" si="33"/>
        <v>0.93444757466092554</v>
      </c>
      <c r="O107">
        <f t="shared" si="34"/>
        <v>0.68100757864655703</v>
      </c>
      <c r="P107">
        <f t="shared" si="35"/>
        <v>0.60410587935858506</v>
      </c>
      <c r="Q107">
        <f t="shared" si="36"/>
        <v>0.86347428638203505</v>
      </c>
      <c r="R107">
        <f t="shared" si="37"/>
        <v>0.72934178486008716</v>
      </c>
      <c r="S107">
        <f t="shared" si="38"/>
        <v>0.95592617371442123</v>
      </c>
      <c r="T107">
        <f t="shared" si="39"/>
        <v>0.80251826683399174</v>
      </c>
      <c r="U107">
        <f t="shared" si="40"/>
        <v>0.92703048277866795</v>
      </c>
      <c r="V107">
        <f t="shared" si="41"/>
        <v>0.55274645445668602</v>
      </c>
      <c r="X107">
        <f t="shared" si="42"/>
        <v>55.643365490260507</v>
      </c>
      <c r="Y107">
        <f t="shared" si="43"/>
        <v>66.750904791570861</v>
      </c>
      <c r="Z107">
        <f t="shared" si="44"/>
        <v>27.989517597561097</v>
      </c>
      <c r="AA107">
        <f t="shared" si="45"/>
        <v>22.69875557246047</v>
      </c>
      <c r="AB107">
        <f t="shared" si="46"/>
        <v>48.77866276123401</v>
      </c>
      <c r="AC107">
        <f t="shared" si="47"/>
        <v>32.014566367651462</v>
      </c>
      <c r="AD107">
        <f t="shared" si="48"/>
        <v>76.475665083918869</v>
      </c>
      <c r="AE107">
        <f t="shared" si="49"/>
        <v>39.736157144704961</v>
      </c>
      <c r="AF107">
        <f t="shared" si="50"/>
        <v>64.125075908601104</v>
      </c>
      <c r="AG107">
        <f t="shared" si="51"/>
        <v>19.710688775751418</v>
      </c>
      <c r="AI107">
        <f t="shared" si="52"/>
        <v>21</v>
      </c>
      <c r="AJ107">
        <f t="shared" si="53"/>
        <v>21</v>
      </c>
      <c r="AK107">
        <f t="shared" si="54"/>
        <v>21</v>
      </c>
      <c r="AL107">
        <f t="shared" si="55"/>
        <v>21</v>
      </c>
      <c r="AM107">
        <f t="shared" si="56"/>
        <v>21</v>
      </c>
      <c r="AN107">
        <f t="shared" si="57"/>
        <v>21</v>
      </c>
      <c r="AO107">
        <f t="shared" si="58"/>
        <v>21</v>
      </c>
      <c r="AP107">
        <f t="shared" si="59"/>
        <v>21</v>
      </c>
      <c r="AQ107">
        <f t="shared" si="60"/>
        <v>21</v>
      </c>
      <c r="AR107">
        <f t="shared" si="61"/>
        <v>21</v>
      </c>
      <c r="AT107">
        <f t="shared" si="62"/>
        <v>0</v>
      </c>
    </row>
    <row r="108" spans="1:46" x14ac:dyDescent="0.2">
      <c r="A108">
        <v>91</v>
      </c>
      <c r="B108">
        <f>SUMPRODUCT(Random!$B108:$K108,$B$4:$K$4)</f>
        <v>1.2430808526999999</v>
      </c>
      <c r="C108">
        <f>SUMPRODUCT(Random!$B108:$K108,$B$5:$K$5)</f>
        <v>0.14380237609304528</v>
      </c>
      <c r="D108">
        <f>SUMPRODUCT(Random!$B108:$K108,$B$6:$K$6)</f>
        <v>-2.1480715413271068E-2</v>
      </c>
      <c r="E108">
        <f>SUMPRODUCT(Random!$B108:$K108,$B$7:$K$7)</f>
        <v>1.0076228826865365</v>
      </c>
      <c r="F108">
        <f>SUMPRODUCT(Random!$B108:$K108,$B$8:$K$8)</f>
        <v>-0.71196388316389347</v>
      </c>
      <c r="G108">
        <f>SUMPRODUCT(Random!$B108:$K108,$B$9:$K$9)</f>
        <v>0.69117262420948999</v>
      </c>
      <c r="H108">
        <f>SUMPRODUCT(Random!$B108:$K108,$B$10:$K$10)</f>
        <v>-0.37057559282015484</v>
      </c>
      <c r="I108">
        <f>SUMPRODUCT(Random!$B108:$K108,$B$11:$K$11)</f>
        <v>-0.94009212649267704</v>
      </c>
      <c r="J108">
        <f>SUMPRODUCT(Random!$B108:$K108,$B$12:$K$12)</f>
        <v>-1.718871543122092</v>
      </c>
      <c r="K108">
        <f>SUMPRODUCT(Random!$B108:$K108,$B$13:$K$13)</f>
        <v>1.2662228895102281</v>
      </c>
      <c r="M108">
        <f t="shared" si="32"/>
        <v>0.89308097960906452</v>
      </c>
      <c r="N108">
        <f t="shared" si="33"/>
        <v>0.55717173673566578</v>
      </c>
      <c r="O108">
        <f t="shared" si="34"/>
        <v>0.4914310933925442</v>
      </c>
      <c r="P108">
        <f t="shared" si="35"/>
        <v>0.84318223032449058</v>
      </c>
      <c r="Q108">
        <f t="shared" si="36"/>
        <v>0.23824357063803589</v>
      </c>
      <c r="R108">
        <f t="shared" si="37"/>
        <v>0.75527146729105121</v>
      </c>
      <c r="S108">
        <f t="shared" si="38"/>
        <v>0.35547683190605545</v>
      </c>
      <c r="T108">
        <f t="shared" si="39"/>
        <v>0.17358515356087151</v>
      </c>
      <c r="U108">
        <f t="shared" si="40"/>
        <v>4.2818882404219452E-2</v>
      </c>
      <c r="V108">
        <f t="shared" si="41"/>
        <v>0.89728335257824909</v>
      </c>
      <c r="X108">
        <f t="shared" si="42"/>
        <v>54.766641760219123</v>
      </c>
      <c r="Y108">
        <f t="shared" si="43"/>
        <v>19.954273700913632</v>
      </c>
      <c r="Z108">
        <f t="shared" si="44"/>
        <v>16.563486695538543</v>
      </c>
      <c r="AA108">
        <f t="shared" si="45"/>
        <v>45.384133535058162</v>
      </c>
      <c r="AB108">
        <f t="shared" si="46"/>
        <v>6.6662206023497435</v>
      </c>
      <c r="AC108">
        <f t="shared" si="47"/>
        <v>34.481551650230564</v>
      </c>
      <c r="AD108">
        <f t="shared" si="48"/>
        <v>10.759996296588374</v>
      </c>
      <c r="AE108">
        <f t="shared" si="49"/>
        <v>4.6704821354596602</v>
      </c>
      <c r="AF108">
        <f t="shared" si="50"/>
        <v>1.0720360522333163</v>
      </c>
      <c r="AG108">
        <f t="shared" si="51"/>
        <v>55.748894789352853</v>
      </c>
      <c r="AI108">
        <f t="shared" si="52"/>
        <v>21</v>
      </c>
      <c r="AJ108">
        <f t="shared" si="53"/>
        <v>21</v>
      </c>
      <c r="AK108">
        <f t="shared" si="54"/>
        <v>21</v>
      </c>
      <c r="AL108">
        <f t="shared" si="55"/>
        <v>21</v>
      </c>
      <c r="AM108">
        <f t="shared" si="56"/>
        <v>21</v>
      </c>
      <c r="AN108">
        <f t="shared" si="57"/>
        <v>21</v>
      </c>
      <c r="AO108">
        <f t="shared" si="58"/>
        <v>21</v>
      </c>
      <c r="AP108">
        <f t="shared" si="59"/>
        <v>19</v>
      </c>
      <c r="AQ108">
        <f t="shared" si="60"/>
        <v>5</v>
      </c>
      <c r="AR108">
        <f t="shared" si="61"/>
        <v>21</v>
      </c>
      <c r="AT108">
        <f t="shared" si="62"/>
        <v>2</v>
      </c>
    </row>
    <row r="109" spans="1:46" x14ac:dyDescent="0.2">
      <c r="A109">
        <v>92</v>
      </c>
      <c r="B109">
        <f>SUMPRODUCT(Random!$B109:$K109,$B$4:$K$4)</f>
        <v>-0.2392586478</v>
      </c>
      <c r="C109">
        <f>SUMPRODUCT(Random!$B109:$K109,$B$5:$K$5)</f>
        <v>0.93045830834903365</v>
      </c>
      <c r="D109">
        <f>SUMPRODUCT(Random!$B109:$K109,$B$6:$K$6)</f>
        <v>5.3750021902775232E-2</v>
      </c>
      <c r="E109">
        <f>SUMPRODUCT(Random!$B109:$K109,$B$7:$K$7)</f>
        <v>1.2713487919633213</v>
      </c>
      <c r="F109">
        <f>SUMPRODUCT(Random!$B109:$K109,$B$8:$K$8)</f>
        <v>1.1689003257346795</v>
      </c>
      <c r="G109">
        <f>SUMPRODUCT(Random!$B109:$K109,$B$9:$K$9)</f>
        <v>0.76199131937422449</v>
      </c>
      <c r="H109">
        <f>SUMPRODUCT(Random!$B109:$K109,$B$10:$K$10)</f>
        <v>-1.6262683055635279</v>
      </c>
      <c r="I109">
        <f>SUMPRODUCT(Random!$B109:$K109,$B$11:$K$11)</f>
        <v>2.1000363752135214</v>
      </c>
      <c r="J109">
        <f>SUMPRODUCT(Random!$B109:$K109,$B$12:$K$12)</f>
        <v>-1.749638079806886</v>
      </c>
      <c r="K109">
        <f>SUMPRODUCT(Random!$B109:$K109,$B$13:$K$13)</f>
        <v>-0.5241394117014333</v>
      </c>
      <c r="M109">
        <f t="shared" si="32"/>
        <v>0.40545251427200846</v>
      </c>
      <c r="N109">
        <f t="shared" si="33"/>
        <v>0.82393307958486295</v>
      </c>
      <c r="O109">
        <f t="shared" si="34"/>
        <v>0.52143283567092502</v>
      </c>
      <c r="P109">
        <f t="shared" si="35"/>
        <v>0.89819770424801748</v>
      </c>
      <c r="Q109">
        <f t="shared" si="36"/>
        <v>0.87877810386310795</v>
      </c>
      <c r="R109">
        <f t="shared" si="37"/>
        <v>0.77696740745753357</v>
      </c>
      <c r="S109">
        <f t="shared" si="38"/>
        <v>5.1946295521678509E-2</v>
      </c>
      <c r="T109">
        <f t="shared" si="39"/>
        <v>0.98213717928877287</v>
      </c>
      <c r="U109">
        <f t="shared" si="40"/>
        <v>4.0090392257611955E-2</v>
      </c>
      <c r="V109">
        <f t="shared" si="41"/>
        <v>0.30009078910587461</v>
      </c>
      <c r="X109">
        <f t="shared" si="42"/>
        <v>12.737121179001708</v>
      </c>
      <c r="Y109">
        <f t="shared" si="43"/>
        <v>42.547924152007738</v>
      </c>
      <c r="Z109">
        <f t="shared" si="44"/>
        <v>18.052981542818205</v>
      </c>
      <c r="AA109">
        <f t="shared" si="45"/>
        <v>55.967932247778208</v>
      </c>
      <c r="AB109">
        <f t="shared" si="46"/>
        <v>51.691069612527173</v>
      </c>
      <c r="AC109">
        <f t="shared" si="47"/>
        <v>36.755611305522109</v>
      </c>
      <c r="AD109">
        <f t="shared" si="48"/>
        <v>1.3067496741646474</v>
      </c>
      <c r="AE109">
        <f t="shared" si="49"/>
        <v>98.599635533432647</v>
      </c>
      <c r="AF109">
        <f t="shared" si="50"/>
        <v>1.0023066740365107</v>
      </c>
      <c r="AG109">
        <f t="shared" si="51"/>
        <v>8.7405001952066996</v>
      </c>
      <c r="AI109">
        <f t="shared" si="52"/>
        <v>21</v>
      </c>
      <c r="AJ109">
        <f t="shared" si="53"/>
        <v>21</v>
      </c>
      <c r="AK109">
        <f t="shared" si="54"/>
        <v>21</v>
      </c>
      <c r="AL109">
        <f t="shared" si="55"/>
        <v>21</v>
      </c>
      <c r="AM109">
        <f t="shared" si="56"/>
        <v>21</v>
      </c>
      <c r="AN109">
        <f t="shared" si="57"/>
        <v>21</v>
      </c>
      <c r="AO109">
        <f t="shared" si="58"/>
        <v>6</v>
      </c>
      <c r="AP109">
        <f t="shared" si="59"/>
        <v>21</v>
      </c>
      <c r="AQ109">
        <f t="shared" si="60"/>
        <v>5</v>
      </c>
      <c r="AR109">
        <f t="shared" si="61"/>
        <v>21</v>
      </c>
      <c r="AT109">
        <f t="shared" si="62"/>
        <v>2</v>
      </c>
    </row>
    <row r="110" spans="1:46" x14ac:dyDescent="0.2">
      <c r="A110">
        <v>93</v>
      </c>
      <c r="B110">
        <f>SUMPRODUCT(Random!$B110:$K110,$B$4:$K$4)</f>
        <v>0.34148984539999999</v>
      </c>
      <c r="C110">
        <f>SUMPRODUCT(Random!$B110:$K110,$B$5:$K$5)</f>
        <v>-1.4286466444678552</v>
      </c>
      <c r="D110">
        <f>SUMPRODUCT(Random!$B110:$K110,$B$6:$K$6)</f>
        <v>-0.14186484658099824</v>
      </c>
      <c r="E110">
        <f>SUMPRODUCT(Random!$B110:$K110,$B$7:$K$7)</f>
        <v>0.1798038193674816</v>
      </c>
      <c r="F110">
        <f>SUMPRODUCT(Random!$B110:$K110,$B$8:$K$8)</f>
        <v>-1.2317466495905678</v>
      </c>
      <c r="G110">
        <f>SUMPRODUCT(Random!$B110:$K110,$B$9:$K$9)</f>
        <v>-1.4550875408403889</v>
      </c>
      <c r="H110">
        <f>SUMPRODUCT(Random!$B110:$K110,$B$10:$K$10)</f>
        <v>0.23879194741819704</v>
      </c>
      <c r="I110">
        <f>SUMPRODUCT(Random!$B110:$K110,$B$11:$K$11)</f>
        <v>0.13810346757292785</v>
      </c>
      <c r="J110">
        <f>SUMPRODUCT(Random!$B110:$K110,$B$12:$K$12)</f>
        <v>-1.7560411093450443</v>
      </c>
      <c r="K110">
        <f>SUMPRODUCT(Random!$B110:$K110,$B$13:$K$13)</f>
        <v>1.2303021921916453</v>
      </c>
      <c r="M110">
        <f t="shared" si="32"/>
        <v>0.63363257592901401</v>
      </c>
      <c r="N110">
        <f t="shared" si="33"/>
        <v>7.6552910205763589E-2</v>
      </c>
      <c r="O110">
        <f t="shared" si="34"/>
        <v>0.44359338089412698</v>
      </c>
      <c r="P110">
        <f t="shared" si="35"/>
        <v>0.57134670746708005</v>
      </c>
      <c r="Q110">
        <f t="shared" si="36"/>
        <v>0.10902186897098802</v>
      </c>
      <c r="R110">
        <f t="shared" si="37"/>
        <v>7.2822513975932326E-2</v>
      </c>
      <c r="S110">
        <f t="shared" si="38"/>
        <v>0.59436654267039846</v>
      </c>
      <c r="T110">
        <f t="shared" si="39"/>
        <v>0.55492067734394779</v>
      </c>
      <c r="U110">
        <f t="shared" si="40"/>
        <v>3.9540694713243625E-2</v>
      </c>
      <c r="V110">
        <f t="shared" si="41"/>
        <v>0.8907080181406285</v>
      </c>
      <c r="X110">
        <f t="shared" si="42"/>
        <v>24.597488928173256</v>
      </c>
      <c r="Y110">
        <f t="shared" si="43"/>
        <v>1.9509525453212604</v>
      </c>
      <c r="Z110">
        <f t="shared" si="44"/>
        <v>14.361275816754539</v>
      </c>
      <c r="AA110">
        <f t="shared" si="45"/>
        <v>20.751236500655388</v>
      </c>
      <c r="AB110">
        <f t="shared" si="46"/>
        <v>2.8277745237292793</v>
      </c>
      <c r="AC110">
        <f t="shared" si="47"/>
        <v>1.8521943825232574</v>
      </c>
      <c r="AD110">
        <f t="shared" si="48"/>
        <v>22.103411463010033</v>
      </c>
      <c r="AE110">
        <f t="shared" si="49"/>
        <v>19.830063892144576</v>
      </c>
      <c r="AF110">
        <f t="shared" si="50"/>
        <v>0.98828257670167385</v>
      </c>
      <c r="AG110">
        <f t="shared" si="51"/>
        <v>54.228909476967793</v>
      </c>
      <c r="AI110">
        <f t="shared" si="52"/>
        <v>21</v>
      </c>
      <c r="AJ110">
        <f t="shared" si="53"/>
        <v>8</v>
      </c>
      <c r="AK110">
        <f t="shared" si="54"/>
        <v>21</v>
      </c>
      <c r="AL110">
        <f t="shared" si="55"/>
        <v>21</v>
      </c>
      <c r="AM110">
        <f t="shared" si="56"/>
        <v>12</v>
      </c>
      <c r="AN110">
        <f t="shared" si="57"/>
        <v>8</v>
      </c>
      <c r="AO110">
        <f t="shared" si="58"/>
        <v>21</v>
      </c>
      <c r="AP110">
        <f t="shared" si="59"/>
        <v>21</v>
      </c>
      <c r="AQ110">
        <f t="shared" si="60"/>
        <v>4</v>
      </c>
      <c r="AR110">
        <f t="shared" si="61"/>
        <v>21</v>
      </c>
      <c r="AT110">
        <f t="shared" si="62"/>
        <v>4</v>
      </c>
    </row>
    <row r="111" spans="1:46" x14ac:dyDescent="0.2">
      <c r="A111">
        <v>94</v>
      </c>
      <c r="B111">
        <f>SUMPRODUCT(Random!$B111:$K111,$B$4:$K$4)</f>
        <v>2.2613643351000001</v>
      </c>
      <c r="C111">
        <f>SUMPRODUCT(Random!$B111:$K111,$B$5:$K$5)</f>
        <v>-1.8707488882026273</v>
      </c>
      <c r="D111">
        <f>SUMPRODUCT(Random!$B111:$K111,$B$6:$K$6)</f>
        <v>-2.830716833706509</v>
      </c>
      <c r="E111">
        <f>SUMPRODUCT(Random!$B111:$K111,$B$7:$K$7)</f>
        <v>-0.43905381993784054</v>
      </c>
      <c r="F111">
        <f>SUMPRODUCT(Random!$B111:$K111,$B$8:$K$8)</f>
        <v>0.64275677442729473</v>
      </c>
      <c r="G111">
        <f>SUMPRODUCT(Random!$B111:$K111,$B$9:$K$9)</f>
        <v>0.61487173293616715</v>
      </c>
      <c r="H111">
        <f>SUMPRODUCT(Random!$B111:$K111,$B$10:$K$10)</f>
        <v>-0.90506386201808642</v>
      </c>
      <c r="I111">
        <f>SUMPRODUCT(Random!$B111:$K111,$B$11:$K$11)</f>
        <v>-0.99401345770699179</v>
      </c>
      <c r="J111">
        <f>SUMPRODUCT(Random!$B111:$K111,$B$12:$K$12)</f>
        <v>-1.6861501150359657</v>
      </c>
      <c r="K111">
        <f>SUMPRODUCT(Random!$B111:$K111,$B$13:$K$13)</f>
        <v>0.10947909272007628</v>
      </c>
      <c r="M111">
        <f t="shared" si="32"/>
        <v>0.98813164731735792</v>
      </c>
      <c r="N111">
        <f t="shared" si="33"/>
        <v>3.0689947538842046E-2</v>
      </c>
      <c r="O111">
        <f t="shared" si="34"/>
        <v>2.32219092950975E-3</v>
      </c>
      <c r="P111">
        <f t="shared" si="35"/>
        <v>0.33031126974971292</v>
      </c>
      <c r="Q111">
        <f t="shared" si="36"/>
        <v>0.73980903244403384</v>
      </c>
      <c r="R111">
        <f t="shared" si="37"/>
        <v>0.73068028409018537</v>
      </c>
      <c r="S111">
        <f t="shared" si="38"/>
        <v>0.1827157778507256</v>
      </c>
      <c r="T111">
        <f t="shared" si="39"/>
        <v>0.16010815783825699</v>
      </c>
      <c r="U111">
        <f t="shared" si="40"/>
        <v>4.5883444702093518E-2</v>
      </c>
      <c r="V111">
        <f t="shared" si="41"/>
        <v>0.54358874816220115</v>
      </c>
      <c r="X111">
        <f t="shared" si="42"/>
        <v>108.61497366785267</v>
      </c>
      <c r="Y111">
        <f t="shared" si="43"/>
        <v>0.76357725920890407</v>
      </c>
      <c r="Z111">
        <f t="shared" si="44"/>
        <v>5.6951930538063279E-2</v>
      </c>
      <c r="AA111">
        <f t="shared" si="45"/>
        <v>9.8217213778149848</v>
      </c>
      <c r="AB111">
        <f t="shared" si="46"/>
        <v>32.980736066311565</v>
      </c>
      <c r="AC111">
        <f t="shared" si="47"/>
        <v>32.136011127462311</v>
      </c>
      <c r="AD111">
        <f t="shared" si="48"/>
        <v>4.9426384443903109</v>
      </c>
      <c r="AE111">
        <f t="shared" si="49"/>
        <v>4.2742192491269737</v>
      </c>
      <c r="AF111">
        <f t="shared" si="50"/>
        <v>1.1505914932369425</v>
      </c>
      <c r="AG111">
        <f t="shared" si="51"/>
        <v>19.214176501147413</v>
      </c>
      <c r="AI111">
        <f t="shared" si="52"/>
        <v>21</v>
      </c>
      <c r="AJ111">
        <f t="shared" si="53"/>
        <v>4</v>
      </c>
      <c r="AK111">
        <f t="shared" si="54"/>
        <v>1</v>
      </c>
      <c r="AL111">
        <f t="shared" si="55"/>
        <v>21</v>
      </c>
      <c r="AM111">
        <f t="shared" si="56"/>
        <v>21</v>
      </c>
      <c r="AN111">
        <f t="shared" si="57"/>
        <v>21</v>
      </c>
      <c r="AO111">
        <f t="shared" si="58"/>
        <v>20</v>
      </c>
      <c r="AP111">
        <f t="shared" si="59"/>
        <v>18</v>
      </c>
      <c r="AQ111">
        <f t="shared" si="60"/>
        <v>5</v>
      </c>
      <c r="AR111">
        <f t="shared" si="61"/>
        <v>21</v>
      </c>
      <c r="AT111">
        <f t="shared" si="62"/>
        <v>5</v>
      </c>
    </row>
    <row r="112" spans="1:46" x14ac:dyDescent="0.2">
      <c r="A112">
        <v>95</v>
      </c>
      <c r="B112">
        <f>SUMPRODUCT(Random!$B112:$K112,$B$4:$K$4)</f>
        <v>-1.2062332739999999</v>
      </c>
      <c r="C112">
        <f>SUMPRODUCT(Random!$B112:$K112,$B$5:$K$5)</f>
        <v>-1.1467107353476214</v>
      </c>
      <c r="D112">
        <f>SUMPRODUCT(Random!$B112:$K112,$B$6:$K$6)</f>
        <v>1.6776946301325011</v>
      </c>
      <c r="E112">
        <f>SUMPRODUCT(Random!$B112:$K112,$B$7:$K$7)</f>
        <v>0.6524783328948085</v>
      </c>
      <c r="F112">
        <f>SUMPRODUCT(Random!$B112:$K112,$B$8:$K$8)</f>
        <v>-0.77930333247633099</v>
      </c>
      <c r="G112">
        <f>SUMPRODUCT(Random!$B112:$K112,$B$9:$K$9)</f>
        <v>1.039324266514448</v>
      </c>
      <c r="H112">
        <f>SUMPRODUCT(Random!$B112:$K112,$B$10:$K$10)</f>
        <v>-0.42707020339676982</v>
      </c>
      <c r="I112">
        <f>SUMPRODUCT(Random!$B112:$K112,$B$11:$K$11)</f>
        <v>0.75858179050642671</v>
      </c>
      <c r="J112">
        <f>SUMPRODUCT(Random!$B112:$K112,$B$12:$K$12)</f>
        <v>-0.4831343209733453</v>
      </c>
      <c r="K112">
        <f>SUMPRODUCT(Random!$B112:$K112,$B$13:$K$13)</f>
        <v>0.24805238170587676</v>
      </c>
      <c r="M112">
        <f t="shared" si="32"/>
        <v>0.11386377877099621</v>
      </c>
      <c r="N112">
        <f t="shared" si="33"/>
        <v>0.12575059606357483</v>
      </c>
      <c r="O112">
        <f t="shared" si="34"/>
        <v>0.95329663585754842</v>
      </c>
      <c r="P112">
        <f t="shared" si="35"/>
        <v>0.74295367702952997</v>
      </c>
      <c r="Q112">
        <f t="shared" si="36"/>
        <v>0.21790052604300736</v>
      </c>
      <c r="R112">
        <f t="shared" si="37"/>
        <v>0.85067302364670516</v>
      </c>
      <c r="S112">
        <f t="shared" si="38"/>
        <v>0.33466409745487913</v>
      </c>
      <c r="T112">
        <f t="shared" si="39"/>
        <v>0.77594861551082273</v>
      </c>
      <c r="U112">
        <f t="shared" si="40"/>
        <v>0.31450018311534095</v>
      </c>
      <c r="V112">
        <f t="shared" si="41"/>
        <v>0.59795306089188838</v>
      </c>
      <c r="X112">
        <f t="shared" si="42"/>
        <v>2.9612612771702658</v>
      </c>
      <c r="Y112">
        <f t="shared" si="43"/>
        <v>3.2920876703394915</v>
      </c>
      <c r="Z112">
        <f t="shared" si="44"/>
        <v>75.056084730744303</v>
      </c>
      <c r="AA112">
        <f t="shared" si="45"/>
        <v>33.278603391947243</v>
      </c>
      <c r="AB112">
        <f t="shared" si="46"/>
        <v>6.0206108218476713</v>
      </c>
      <c r="AC112">
        <f t="shared" si="47"/>
        <v>46.583145374255494</v>
      </c>
      <c r="AD112">
        <f t="shared" si="48"/>
        <v>9.9814635231346713</v>
      </c>
      <c r="AE112">
        <f t="shared" si="49"/>
        <v>36.643967938678664</v>
      </c>
      <c r="AF112">
        <f t="shared" si="50"/>
        <v>9.2500881337173304</v>
      </c>
      <c r="AG112">
        <f t="shared" si="51"/>
        <v>22.320967996231889</v>
      </c>
      <c r="AI112">
        <f t="shared" si="52"/>
        <v>12</v>
      </c>
      <c r="AJ112">
        <f t="shared" si="53"/>
        <v>14</v>
      </c>
      <c r="AK112">
        <f t="shared" si="54"/>
        <v>21</v>
      </c>
      <c r="AL112">
        <f t="shared" si="55"/>
        <v>21</v>
      </c>
      <c r="AM112">
        <f t="shared" si="56"/>
        <v>21</v>
      </c>
      <c r="AN112">
        <f t="shared" si="57"/>
        <v>21</v>
      </c>
      <c r="AO112">
        <f t="shared" si="58"/>
        <v>21</v>
      </c>
      <c r="AP112">
        <f t="shared" si="59"/>
        <v>21</v>
      </c>
      <c r="AQ112">
        <f t="shared" si="60"/>
        <v>21</v>
      </c>
      <c r="AR112">
        <f t="shared" si="61"/>
        <v>21</v>
      </c>
      <c r="AT112">
        <f t="shared" si="62"/>
        <v>2</v>
      </c>
    </row>
    <row r="113" spans="1:46" x14ac:dyDescent="0.2">
      <c r="A113">
        <v>96</v>
      </c>
      <c r="B113">
        <f>SUMPRODUCT(Random!$B113:$K113,$B$4:$K$4)</f>
        <v>-0.3049014699</v>
      </c>
      <c r="C113">
        <f>SUMPRODUCT(Random!$B113:$K113,$B$5:$K$5)</f>
        <v>-0.24578419543486296</v>
      </c>
      <c r="D113">
        <f>SUMPRODUCT(Random!$B113:$K113,$B$6:$K$6)</f>
        <v>2.8214901503999551E-2</v>
      </c>
      <c r="E113">
        <f>SUMPRODUCT(Random!$B113:$K113,$B$7:$K$7)</f>
        <v>-0.40768881651985067</v>
      </c>
      <c r="F113">
        <f>SUMPRODUCT(Random!$B113:$K113,$B$8:$K$8)</f>
        <v>-0.64342161170581491</v>
      </c>
      <c r="G113">
        <f>SUMPRODUCT(Random!$B113:$K113,$B$9:$K$9)</f>
        <v>-2.6629794749454669</v>
      </c>
      <c r="H113">
        <f>SUMPRODUCT(Random!$B113:$K113,$B$10:$K$10)</f>
        <v>-0.91456685756933997</v>
      </c>
      <c r="I113">
        <f>SUMPRODUCT(Random!$B113:$K113,$B$11:$K$11)</f>
        <v>-0.25518929247919153</v>
      </c>
      <c r="J113">
        <f>SUMPRODUCT(Random!$B113:$K113,$B$12:$K$12)</f>
        <v>-1.2858394166253735</v>
      </c>
      <c r="K113">
        <f>SUMPRODUCT(Random!$B113:$K113,$B$13:$K$13)</f>
        <v>-1.1842671802291818</v>
      </c>
      <c r="M113">
        <f t="shared" si="32"/>
        <v>0.380220598109131</v>
      </c>
      <c r="N113">
        <f t="shared" si="33"/>
        <v>0.40292464603042005</v>
      </c>
      <c r="O113">
        <f t="shared" si="34"/>
        <v>0.51125462386275378</v>
      </c>
      <c r="P113">
        <f t="shared" si="35"/>
        <v>0.34175107449691522</v>
      </c>
      <c r="Q113">
        <f t="shared" si="36"/>
        <v>0.25997528192882097</v>
      </c>
      <c r="R113">
        <f t="shared" si="37"/>
        <v>3.8726069127767186E-3</v>
      </c>
      <c r="S113">
        <f t="shared" si="38"/>
        <v>0.18020953215581084</v>
      </c>
      <c r="T113">
        <f t="shared" si="39"/>
        <v>0.39928845036216754</v>
      </c>
      <c r="U113">
        <f t="shared" si="40"/>
        <v>9.9249555363864997E-2</v>
      </c>
      <c r="V113">
        <f t="shared" si="41"/>
        <v>0.11815365809594487</v>
      </c>
      <c r="X113">
        <f t="shared" si="42"/>
        <v>11.718968494312623</v>
      </c>
      <c r="Y113">
        <f t="shared" si="43"/>
        <v>12.633188519102907</v>
      </c>
      <c r="Z113">
        <f t="shared" si="44"/>
        <v>17.537448542864407</v>
      </c>
      <c r="AA113">
        <f t="shared" si="45"/>
        <v>10.243794255408096</v>
      </c>
      <c r="AB113">
        <f t="shared" si="46"/>
        <v>7.3752322511705213</v>
      </c>
      <c r="AC113">
        <f t="shared" si="47"/>
        <v>9.5049860159957561E-2</v>
      </c>
      <c r="AD113">
        <f t="shared" si="48"/>
        <v>4.8676332631693517</v>
      </c>
      <c r="AE113">
        <f t="shared" si="49"/>
        <v>12.484456390122093</v>
      </c>
      <c r="AF113">
        <f t="shared" si="50"/>
        <v>2.5605568016378806</v>
      </c>
      <c r="AG113">
        <f t="shared" si="51"/>
        <v>3.0801398892581582</v>
      </c>
      <c r="AI113">
        <f t="shared" si="52"/>
        <v>21</v>
      </c>
      <c r="AJ113">
        <f t="shared" si="53"/>
        <v>21</v>
      </c>
      <c r="AK113">
        <f t="shared" si="54"/>
        <v>21</v>
      </c>
      <c r="AL113">
        <f t="shared" si="55"/>
        <v>21</v>
      </c>
      <c r="AM113">
        <f t="shared" si="56"/>
        <v>21</v>
      </c>
      <c r="AN113">
        <f t="shared" si="57"/>
        <v>1</v>
      </c>
      <c r="AO113">
        <f t="shared" si="58"/>
        <v>20</v>
      </c>
      <c r="AP113">
        <f t="shared" si="59"/>
        <v>21</v>
      </c>
      <c r="AQ113">
        <f t="shared" si="60"/>
        <v>11</v>
      </c>
      <c r="AR113">
        <f t="shared" si="61"/>
        <v>13</v>
      </c>
      <c r="AT113">
        <f t="shared" si="62"/>
        <v>4</v>
      </c>
    </row>
    <row r="114" spans="1:46" x14ac:dyDescent="0.2">
      <c r="A114">
        <v>97</v>
      </c>
      <c r="B114">
        <f>SUMPRODUCT(Random!$B114:$K114,$B$4:$K$4)</f>
        <v>-0.47457867539999998</v>
      </c>
      <c r="C114">
        <f>SUMPRODUCT(Random!$B114:$K114,$B$5:$K$5)</f>
        <v>0.63578779511985362</v>
      </c>
      <c r="D114">
        <f>SUMPRODUCT(Random!$B114:$K114,$B$6:$K$6)</f>
        <v>1.1451528021697914</v>
      </c>
      <c r="E114">
        <f>SUMPRODUCT(Random!$B114:$K114,$B$7:$K$7)</f>
        <v>-0.34309315499436288</v>
      </c>
      <c r="F114">
        <f>SUMPRODUCT(Random!$B114:$K114,$B$8:$K$8)</f>
        <v>1.7658959575007784</v>
      </c>
      <c r="G114">
        <f>SUMPRODUCT(Random!$B114:$K114,$B$9:$K$9)</f>
        <v>-0.51095749077167563</v>
      </c>
      <c r="H114">
        <f>SUMPRODUCT(Random!$B114:$K114,$B$10:$K$10)</f>
        <v>1.2978522674467088</v>
      </c>
      <c r="I114">
        <f>SUMPRODUCT(Random!$B114:$K114,$B$11:$K$11)</f>
        <v>-0.1345505451634415</v>
      </c>
      <c r="J114">
        <f>SUMPRODUCT(Random!$B114:$K114,$B$12:$K$12)</f>
        <v>1.064660249783616</v>
      </c>
      <c r="K114">
        <f>SUMPRODUCT(Random!$B114:$K114,$B$13:$K$13)</f>
        <v>0.79617942822529608</v>
      </c>
      <c r="M114">
        <f t="shared" si="32"/>
        <v>0.31754365432501774</v>
      </c>
      <c r="N114">
        <f t="shared" si="33"/>
        <v>0.73754262825839678</v>
      </c>
      <c r="O114">
        <f t="shared" si="34"/>
        <v>0.87392706711602097</v>
      </c>
      <c r="P114">
        <f t="shared" si="35"/>
        <v>0.3657641902375745</v>
      </c>
      <c r="Q114">
        <f t="shared" si="36"/>
        <v>0.96129334722972237</v>
      </c>
      <c r="R114">
        <f t="shared" si="37"/>
        <v>0.30469041158589483</v>
      </c>
      <c r="S114">
        <f t="shared" si="38"/>
        <v>0.90283094750277781</v>
      </c>
      <c r="T114">
        <f t="shared" si="39"/>
        <v>0.44648362257888485</v>
      </c>
      <c r="U114">
        <f t="shared" si="40"/>
        <v>0.85648514783504381</v>
      </c>
      <c r="V114">
        <f t="shared" si="41"/>
        <v>0.78703612359670594</v>
      </c>
      <c r="X114">
        <f t="shared" si="42"/>
        <v>9.3590898935648781</v>
      </c>
      <c r="Y114">
        <f t="shared" si="43"/>
        <v>32.76828139397459</v>
      </c>
      <c r="Z114">
        <f t="shared" si="44"/>
        <v>50.729875681342534</v>
      </c>
      <c r="AA114">
        <f t="shared" si="45"/>
        <v>11.154145194523341</v>
      </c>
      <c r="AB114">
        <f t="shared" si="46"/>
        <v>79.656661212337312</v>
      </c>
      <c r="AC114">
        <f t="shared" si="47"/>
        <v>8.9020168151095529</v>
      </c>
      <c r="AD114">
        <f t="shared" si="48"/>
        <v>57.108993216931268</v>
      </c>
      <c r="AE114">
        <f t="shared" si="49"/>
        <v>14.488854486054308</v>
      </c>
      <c r="AF114">
        <f t="shared" si="50"/>
        <v>47.555656516673814</v>
      </c>
      <c r="AG114">
        <f t="shared" si="51"/>
        <v>37.88724044923331</v>
      </c>
      <c r="AI114">
        <f t="shared" si="52"/>
        <v>21</v>
      </c>
      <c r="AJ114">
        <f t="shared" si="53"/>
        <v>21</v>
      </c>
      <c r="AK114">
        <f t="shared" si="54"/>
        <v>21</v>
      </c>
      <c r="AL114">
        <f t="shared" si="55"/>
        <v>21</v>
      </c>
      <c r="AM114">
        <f t="shared" si="56"/>
        <v>21</v>
      </c>
      <c r="AN114">
        <f t="shared" si="57"/>
        <v>21</v>
      </c>
      <c r="AO114">
        <f t="shared" si="58"/>
        <v>21</v>
      </c>
      <c r="AP114">
        <f t="shared" si="59"/>
        <v>21</v>
      </c>
      <c r="AQ114">
        <f t="shared" si="60"/>
        <v>21</v>
      </c>
      <c r="AR114">
        <f t="shared" si="61"/>
        <v>21</v>
      </c>
      <c r="AT114">
        <f t="shared" si="62"/>
        <v>0</v>
      </c>
    </row>
    <row r="115" spans="1:46" x14ac:dyDescent="0.2">
      <c r="A115">
        <v>98</v>
      </c>
      <c r="B115">
        <f>SUMPRODUCT(Random!$B115:$K115,$B$4:$K$4)</f>
        <v>9.1948202100000001E-2</v>
      </c>
      <c r="C115">
        <f>SUMPRODUCT(Random!$B115:$K115,$B$5:$K$5)</f>
        <v>1.3816582150602761</v>
      </c>
      <c r="D115">
        <f>SUMPRODUCT(Random!$B115:$K115,$B$6:$K$6)</f>
        <v>0.4648087021234778</v>
      </c>
      <c r="E115">
        <f>SUMPRODUCT(Random!$B115:$K115,$B$7:$K$7)</f>
        <v>0.58317247079994983</v>
      </c>
      <c r="F115">
        <f>SUMPRODUCT(Random!$B115:$K115,$B$8:$K$8)</f>
        <v>1.240261448175966</v>
      </c>
      <c r="G115">
        <f>SUMPRODUCT(Random!$B115:$K115,$B$9:$K$9)</f>
        <v>0.52538092229593825</v>
      </c>
      <c r="H115">
        <f>SUMPRODUCT(Random!$B115:$K115,$B$10:$K$10)</f>
        <v>-2.2098177382152726</v>
      </c>
      <c r="I115">
        <f>SUMPRODUCT(Random!$B115:$K115,$B$11:$K$11)</f>
        <v>-1.4019158068176516</v>
      </c>
      <c r="J115">
        <f>SUMPRODUCT(Random!$B115:$K115,$B$12:$K$12)</f>
        <v>1.1430484765557358</v>
      </c>
      <c r="K115">
        <f>SUMPRODUCT(Random!$B115:$K115,$B$13:$K$13)</f>
        <v>1.225960721184912</v>
      </c>
      <c r="M115">
        <f t="shared" si="32"/>
        <v>0.53663040304902032</v>
      </c>
      <c r="N115">
        <f t="shared" si="33"/>
        <v>0.91646166497589421</v>
      </c>
      <c r="O115">
        <f t="shared" si="34"/>
        <v>0.67896577228727306</v>
      </c>
      <c r="P115">
        <f t="shared" si="35"/>
        <v>0.72011139930329193</v>
      </c>
      <c r="Q115">
        <f t="shared" si="36"/>
        <v>0.89256064660280776</v>
      </c>
      <c r="R115">
        <f t="shared" si="37"/>
        <v>0.70034079350487322</v>
      </c>
      <c r="S115">
        <f t="shared" si="38"/>
        <v>1.3558907075402379E-2</v>
      </c>
      <c r="T115">
        <f t="shared" si="39"/>
        <v>8.0470194848696053E-2</v>
      </c>
      <c r="U115">
        <f t="shared" si="40"/>
        <v>0.87349076771436551</v>
      </c>
      <c r="V115">
        <f t="shared" si="41"/>
        <v>0.88989327170748889</v>
      </c>
      <c r="X115">
        <f t="shared" si="42"/>
        <v>18.843525085621213</v>
      </c>
      <c r="Y115">
        <f t="shared" si="43"/>
        <v>60.811571790388562</v>
      </c>
      <c r="Z115">
        <f t="shared" si="44"/>
        <v>27.833219481331312</v>
      </c>
      <c r="AA115">
        <f t="shared" si="45"/>
        <v>31.193076786114453</v>
      </c>
      <c r="AB115">
        <f t="shared" si="46"/>
        <v>54.64771555802448</v>
      </c>
      <c r="AC115">
        <f t="shared" si="47"/>
        <v>29.521081528488789</v>
      </c>
      <c r="AD115">
        <f t="shared" si="48"/>
        <v>0.33441943899260801</v>
      </c>
      <c r="AE115">
        <f t="shared" si="49"/>
        <v>2.0550887316712578</v>
      </c>
      <c r="AF115">
        <f t="shared" si="50"/>
        <v>50.64524688906841</v>
      </c>
      <c r="AG115">
        <f t="shared" si="51"/>
        <v>54.046970323452001</v>
      </c>
      <c r="AI115">
        <f t="shared" si="52"/>
        <v>21</v>
      </c>
      <c r="AJ115">
        <f t="shared" si="53"/>
        <v>21</v>
      </c>
      <c r="AK115">
        <f t="shared" si="54"/>
        <v>21</v>
      </c>
      <c r="AL115">
        <f t="shared" si="55"/>
        <v>21</v>
      </c>
      <c r="AM115">
        <f t="shared" si="56"/>
        <v>21</v>
      </c>
      <c r="AN115">
        <f t="shared" si="57"/>
        <v>21</v>
      </c>
      <c r="AO115">
        <f t="shared" si="58"/>
        <v>2</v>
      </c>
      <c r="AP115">
        <f t="shared" si="59"/>
        <v>9</v>
      </c>
      <c r="AQ115">
        <f t="shared" si="60"/>
        <v>21</v>
      </c>
      <c r="AR115">
        <f t="shared" si="61"/>
        <v>21</v>
      </c>
      <c r="AT115">
        <f t="shared" si="62"/>
        <v>2</v>
      </c>
    </row>
    <row r="116" spans="1:46" x14ac:dyDescent="0.2">
      <c r="A116">
        <v>99</v>
      </c>
      <c r="B116">
        <f>SUMPRODUCT(Random!$B116:$K116,$B$4:$K$4)</f>
        <v>1.7066571845</v>
      </c>
      <c r="C116">
        <f>SUMPRODUCT(Random!$B116:$K116,$B$5:$K$5)</f>
        <v>-1.4095237950174271</v>
      </c>
      <c r="D116">
        <f>SUMPRODUCT(Random!$B116:$K116,$B$6:$K$6)</f>
        <v>0.44921588618940561</v>
      </c>
      <c r="E116">
        <f>SUMPRODUCT(Random!$B116:$K116,$B$7:$K$7)</f>
        <v>-0.13747113311072057</v>
      </c>
      <c r="F116">
        <f>SUMPRODUCT(Random!$B116:$K116,$B$8:$K$8)</f>
        <v>0.29541325597845947</v>
      </c>
      <c r="G116">
        <f>SUMPRODUCT(Random!$B116:$K116,$B$9:$K$9)</f>
        <v>0.4437060593651776</v>
      </c>
      <c r="H116">
        <f>SUMPRODUCT(Random!$B116:$K116,$B$10:$K$10)</f>
        <v>2.7047402680712374E-2</v>
      </c>
      <c r="I116">
        <f>SUMPRODUCT(Random!$B116:$K116,$B$11:$K$11)</f>
        <v>-0.37281445579607575</v>
      </c>
      <c r="J116">
        <f>SUMPRODUCT(Random!$B116:$K116,$B$12:$K$12)</f>
        <v>-0.69230994946816049</v>
      </c>
      <c r="K116">
        <f>SUMPRODUCT(Random!$B116:$K116,$B$13:$K$13)</f>
        <v>-0.3320077007426625</v>
      </c>
      <c r="M116">
        <f t="shared" si="32"/>
        <v>0.95605710517810905</v>
      </c>
      <c r="N116">
        <f t="shared" si="33"/>
        <v>7.9340171250783437E-2</v>
      </c>
      <c r="O116">
        <f t="shared" si="34"/>
        <v>0.67336203569034092</v>
      </c>
      <c r="P116">
        <f t="shared" si="35"/>
        <v>0.44532920426635281</v>
      </c>
      <c r="Q116">
        <f t="shared" si="36"/>
        <v>0.61616089593621992</v>
      </c>
      <c r="R116">
        <f t="shared" si="37"/>
        <v>0.67137244298479259</v>
      </c>
      <c r="S116">
        <f t="shared" si="38"/>
        <v>0.51078903701344203</v>
      </c>
      <c r="T116">
        <f t="shared" si="39"/>
        <v>0.35464327155430453</v>
      </c>
      <c r="U116">
        <f t="shared" si="40"/>
        <v>0.24437135160218543</v>
      </c>
      <c r="V116">
        <f t="shared" si="41"/>
        <v>0.36994172208664677</v>
      </c>
      <c r="X116">
        <f t="shared" si="42"/>
        <v>76.548546186310659</v>
      </c>
      <c r="Y116">
        <f t="shared" si="43"/>
        <v>2.0250029871656081</v>
      </c>
      <c r="Z116">
        <f t="shared" si="44"/>
        <v>27.409313958163764</v>
      </c>
      <c r="AA116">
        <f t="shared" si="45"/>
        <v>14.437817382318874</v>
      </c>
      <c r="AB116">
        <f t="shared" si="46"/>
        <v>23.456272171075906</v>
      </c>
      <c r="AC116">
        <f t="shared" si="47"/>
        <v>27.260554710491501</v>
      </c>
      <c r="AD116">
        <f t="shared" si="48"/>
        <v>17.514123790196251</v>
      </c>
      <c r="AE116">
        <f t="shared" si="49"/>
        <v>10.728335370697677</v>
      </c>
      <c r="AF116">
        <f t="shared" si="50"/>
        <v>6.864074933126286</v>
      </c>
      <c r="AG116">
        <f t="shared" si="51"/>
        <v>11.316031092534425</v>
      </c>
      <c r="AI116">
        <f t="shared" si="52"/>
        <v>21</v>
      </c>
      <c r="AJ116">
        <f t="shared" si="53"/>
        <v>9</v>
      </c>
      <c r="AK116">
        <f t="shared" si="54"/>
        <v>21</v>
      </c>
      <c r="AL116">
        <f t="shared" si="55"/>
        <v>21</v>
      </c>
      <c r="AM116">
        <f t="shared" si="56"/>
        <v>21</v>
      </c>
      <c r="AN116">
        <f t="shared" si="57"/>
        <v>21</v>
      </c>
      <c r="AO116">
        <f t="shared" si="58"/>
        <v>21</v>
      </c>
      <c r="AP116">
        <f t="shared" si="59"/>
        <v>21</v>
      </c>
      <c r="AQ116">
        <f t="shared" si="60"/>
        <v>21</v>
      </c>
      <c r="AR116">
        <f t="shared" si="61"/>
        <v>21</v>
      </c>
      <c r="AT116">
        <f t="shared" si="62"/>
        <v>1</v>
      </c>
    </row>
    <row r="117" spans="1:46" x14ac:dyDescent="0.2">
      <c r="A117">
        <v>100</v>
      </c>
      <c r="B117">
        <f>SUMPRODUCT(Random!$B117:$K117,$B$4:$K$4)</f>
        <v>4.2955059699999999E-2</v>
      </c>
      <c r="C117">
        <f>SUMPRODUCT(Random!$B117:$K117,$B$5:$K$5)</f>
        <v>3.8400035723474259E-2</v>
      </c>
      <c r="D117">
        <f>SUMPRODUCT(Random!$B117:$K117,$B$6:$K$6)</f>
        <v>0.2853515870179813</v>
      </c>
      <c r="E117">
        <f>SUMPRODUCT(Random!$B117:$K117,$B$7:$K$7)</f>
        <v>0.63857550726077772</v>
      </c>
      <c r="F117">
        <f>SUMPRODUCT(Random!$B117:$K117,$B$8:$K$8)</f>
        <v>-0.84241242798571636</v>
      </c>
      <c r="G117">
        <f>SUMPRODUCT(Random!$B117:$K117,$B$9:$K$9)</f>
        <v>-0.81955043220677903</v>
      </c>
      <c r="H117">
        <f>SUMPRODUCT(Random!$B117:$K117,$B$10:$K$10)</f>
        <v>0.44035974019366264</v>
      </c>
      <c r="I117">
        <f>SUMPRODUCT(Random!$B117:$K117,$B$11:$K$11)</f>
        <v>-0.58995835036421196</v>
      </c>
      <c r="J117">
        <f>SUMPRODUCT(Random!$B117:$K117,$B$12:$K$12)</f>
        <v>-1.844326784252575</v>
      </c>
      <c r="K117">
        <f>SUMPRODUCT(Random!$B117:$K117,$B$13:$K$13)</f>
        <v>-0.38909997363848281</v>
      </c>
      <c r="M117">
        <f t="shared" si="32"/>
        <v>0.51713132103674142</v>
      </c>
      <c r="N117">
        <f t="shared" si="33"/>
        <v>0.51531563374939782</v>
      </c>
      <c r="O117">
        <f t="shared" si="34"/>
        <v>0.61231260290883693</v>
      </c>
      <c r="P117">
        <f t="shared" si="35"/>
        <v>0.7384504404896004</v>
      </c>
      <c r="Q117">
        <f t="shared" si="36"/>
        <v>0.19977856944781822</v>
      </c>
      <c r="R117">
        <f t="shared" si="37"/>
        <v>0.20623622037077838</v>
      </c>
      <c r="S117">
        <f t="shared" si="38"/>
        <v>0.67016171049958007</v>
      </c>
      <c r="T117">
        <f t="shared" si="39"/>
        <v>0.27760928643267224</v>
      </c>
      <c r="U117">
        <f t="shared" si="40"/>
        <v>3.2567765168259377E-2</v>
      </c>
      <c r="V117">
        <f t="shared" si="41"/>
        <v>0.34860109649010551</v>
      </c>
      <c r="X117">
        <f t="shared" si="42"/>
        <v>17.833781936855797</v>
      </c>
      <c r="Y117">
        <f t="shared" si="43"/>
        <v>17.741842348680422</v>
      </c>
      <c r="Z117">
        <f t="shared" si="44"/>
        <v>23.211897234012593</v>
      </c>
      <c r="AA117">
        <f t="shared" si="45"/>
        <v>32.853159407782755</v>
      </c>
      <c r="AB117">
        <f t="shared" si="46"/>
        <v>5.4594785003016968</v>
      </c>
      <c r="AC117">
        <f t="shared" si="47"/>
        <v>5.65796383732597</v>
      </c>
      <c r="AD117">
        <f t="shared" si="48"/>
        <v>27.17046997527294</v>
      </c>
      <c r="AE117">
        <f t="shared" si="49"/>
        <v>7.966027524056404</v>
      </c>
      <c r="AF117">
        <f t="shared" si="50"/>
        <v>0.8110798709841105</v>
      </c>
      <c r="AG117">
        <f t="shared" si="51"/>
        <v>10.500052103310725</v>
      </c>
      <c r="AI117">
        <f t="shared" si="52"/>
        <v>21</v>
      </c>
      <c r="AJ117">
        <f t="shared" si="53"/>
        <v>21</v>
      </c>
      <c r="AK117">
        <f t="shared" si="54"/>
        <v>21</v>
      </c>
      <c r="AL117">
        <f t="shared" si="55"/>
        <v>21</v>
      </c>
      <c r="AM117">
        <f t="shared" si="56"/>
        <v>21</v>
      </c>
      <c r="AN117">
        <f t="shared" si="57"/>
        <v>21</v>
      </c>
      <c r="AO117">
        <f t="shared" si="58"/>
        <v>21</v>
      </c>
      <c r="AP117">
        <f t="shared" si="59"/>
        <v>21</v>
      </c>
      <c r="AQ117">
        <f t="shared" si="60"/>
        <v>4</v>
      </c>
      <c r="AR117">
        <f t="shared" si="61"/>
        <v>21</v>
      </c>
      <c r="AT117">
        <f t="shared" si="62"/>
        <v>1</v>
      </c>
    </row>
    <row r="118" spans="1:46" x14ac:dyDescent="0.2">
      <c r="A118">
        <v>101</v>
      </c>
      <c r="B118">
        <f>SUMPRODUCT(Random!$B118:$K118,$B$4:$K$4)</f>
        <v>0.51068316319999996</v>
      </c>
      <c r="C118">
        <f>SUMPRODUCT(Random!$B118:$K118,$B$5:$K$5)</f>
        <v>-0.86707616967306778</v>
      </c>
      <c r="D118">
        <f>SUMPRODUCT(Random!$B118:$K118,$B$6:$K$6)</f>
        <v>-0.2779151262222484</v>
      </c>
      <c r="E118">
        <f>SUMPRODUCT(Random!$B118:$K118,$B$7:$K$7)</f>
        <v>-1.3637681496268077</v>
      </c>
      <c r="F118">
        <f>SUMPRODUCT(Random!$B118:$K118,$B$8:$K$8)</f>
        <v>1.9242356145012121</v>
      </c>
      <c r="G118">
        <f>SUMPRODUCT(Random!$B118:$K118,$B$9:$K$9)</f>
        <v>0.52094910070541445</v>
      </c>
      <c r="H118">
        <f>SUMPRODUCT(Random!$B118:$K118,$B$10:$K$10)</f>
        <v>0.68561193928706254</v>
      </c>
      <c r="I118">
        <f>SUMPRODUCT(Random!$B118:$K118,$B$11:$K$11)</f>
        <v>0.32656540332449457</v>
      </c>
      <c r="J118">
        <f>SUMPRODUCT(Random!$B118:$K118,$B$12:$K$12)</f>
        <v>-0.69912985524282867</v>
      </c>
      <c r="K118">
        <f>SUMPRODUCT(Random!$B118:$K118,$B$13:$K$13)</f>
        <v>-0.21665284965862724</v>
      </c>
      <c r="M118">
        <f t="shared" si="32"/>
        <v>0.69521353392064433</v>
      </c>
      <c r="N118">
        <f t="shared" si="33"/>
        <v>0.19295013829878893</v>
      </c>
      <c r="O118">
        <f t="shared" si="34"/>
        <v>0.39053875604841248</v>
      </c>
      <c r="P118">
        <f t="shared" si="35"/>
        <v>8.6320273767268557E-2</v>
      </c>
      <c r="Q118">
        <f t="shared" si="36"/>
        <v>0.97283747155761402</v>
      </c>
      <c r="R118">
        <f t="shared" si="37"/>
        <v>0.69879888528748901</v>
      </c>
      <c r="S118">
        <f t="shared" si="38"/>
        <v>0.75352107468282181</v>
      </c>
      <c r="T118">
        <f t="shared" si="39"/>
        <v>0.62800169291157737</v>
      </c>
      <c r="U118">
        <f t="shared" si="40"/>
        <v>0.24223544107687911</v>
      </c>
      <c r="V118">
        <f t="shared" si="41"/>
        <v>0.41423944785055788</v>
      </c>
      <c r="X118">
        <f t="shared" si="42"/>
        <v>29.105482785578278</v>
      </c>
      <c r="Y118">
        <f t="shared" si="43"/>
        <v>5.251331510023185</v>
      </c>
      <c r="Z118">
        <f t="shared" si="44"/>
        <v>12.130223535809982</v>
      </c>
      <c r="AA118">
        <f t="shared" si="45"/>
        <v>2.2114347653075406</v>
      </c>
      <c r="AB118">
        <f t="shared" si="46"/>
        <v>88.332697327940437</v>
      </c>
      <c r="AC118">
        <f t="shared" si="47"/>
        <v>29.395356504765783</v>
      </c>
      <c r="AD118">
        <f t="shared" si="48"/>
        <v>34.306966165755057</v>
      </c>
      <c r="AE118">
        <f t="shared" si="49"/>
        <v>24.223852537784772</v>
      </c>
      <c r="AF118">
        <f t="shared" si="50"/>
        <v>6.7949288889282329</v>
      </c>
      <c r="AG118">
        <f t="shared" si="51"/>
        <v>13.101863181248428</v>
      </c>
      <c r="AI118">
        <f t="shared" si="52"/>
        <v>21</v>
      </c>
      <c r="AJ118">
        <f t="shared" si="53"/>
        <v>21</v>
      </c>
      <c r="AK118">
        <f t="shared" si="54"/>
        <v>21</v>
      </c>
      <c r="AL118">
        <f t="shared" si="55"/>
        <v>9</v>
      </c>
      <c r="AM118">
        <f t="shared" si="56"/>
        <v>21</v>
      </c>
      <c r="AN118">
        <f t="shared" si="57"/>
        <v>21</v>
      </c>
      <c r="AO118">
        <f t="shared" si="58"/>
        <v>21</v>
      </c>
      <c r="AP118">
        <f t="shared" si="59"/>
        <v>21</v>
      </c>
      <c r="AQ118">
        <f t="shared" si="60"/>
        <v>21</v>
      </c>
      <c r="AR118">
        <f t="shared" si="61"/>
        <v>21</v>
      </c>
      <c r="AT118">
        <f t="shared" si="62"/>
        <v>1</v>
      </c>
    </row>
    <row r="119" spans="1:46" x14ac:dyDescent="0.2">
      <c r="A119">
        <v>102</v>
      </c>
      <c r="B119">
        <f>SUMPRODUCT(Random!$B119:$K119,$B$4:$K$4)</f>
        <v>1.9563690820999999</v>
      </c>
      <c r="C119">
        <f>SUMPRODUCT(Random!$B119:$K119,$B$5:$K$5)</f>
        <v>2.1507466424882873</v>
      </c>
      <c r="D119">
        <f>SUMPRODUCT(Random!$B119:$K119,$B$6:$K$6)</f>
        <v>1.0808109839197839</v>
      </c>
      <c r="E119">
        <f>SUMPRODUCT(Random!$B119:$K119,$B$7:$K$7)</f>
        <v>1.2085237005794789</v>
      </c>
      <c r="F119">
        <f>SUMPRODUCT(Random!$B119:$K119,$B$8:$K$8)</f>
        <v>1.0202076791881944</v>
      </c>
      <c r="G119">
        <f>SUMPRODUCT(Random!$B119:$K119,$B$9:$K$9)</f>
        <v>0.42415404619061053</v>
      </c>
      <c r="H119">
        <f>SUMPRODUCT(Random!$B119:$K119,$B$10:$K$10)</f>
        <v>0.55963432988089579</v>
      </c>
      <c r="I119">
        <f>SUMPRODUCT(Random!$B119:$K119,$B$11:$K$11)</f>
        <v>-1.1138542690222935</v>
      </c>
      <c r="J119">
        <f>SUMPRODUCT(Random!$B119:$K119,$B$12:$K$12)</f>
        <v>1.3927737066144683</v>
      </c>
      <c r="K119">
        <f>SUMPRODUCT(Random!$B119:$K119,$B$13:$K$13)</f>
        <v>1.8997938531601095</v>
      </c>
      <c r="M119">
        <f t="shared" si="32"/>
        <v>0.97478915420454793</v>
      </c>
      <c r="N119">
        <f t="shared" si="33"/>
        <v>0.98425189865853924</v>
      </c>
      <c r="O119">
        <f t="shared" si="34"/>
        <v>0.86010939924514351</v>
      </c>
      <c r="P119">
        <f t="shared" si="35"/>
        <v>0.88657705749144422</v>
      </c>
      <c r="Q119">
        <f t="shared" si="36"/>
        <v>0.8461850117824663</v>
      </c>
      <c r="R119">
        <f t="shared" si="37"/>
        <v>0.66427326394494457</v>
      </c>
      <c r="S119">
        <f t="shared" si="38"/>
        <v>0.71213555812994489</v>
      </c>
      <c r="T119">
        <f t="shared" si="39"/>
        <v>0.13267085543993964</v>
      </c>
      <c r="U119">
        <f t="shared" si="40"/>
        <v>0.91815588409046833</v>
      </c>
      <c r="V119">
        <f t="shared" si="41"/>
        <v>0.971269911041864</v>
      </c>
      <c r="X119">
        <f t="shared" si="42"/>
        <v>90.159264180999472</v>
      </c>
      <c r="Y119">
        <f t="shared" si="43"/>
        <v>101.68624829602706</v>
      </c>
      <c r="Z119">
        <f t="shared" si="44"/>
        <v>48.182226472220215</v>
      </c>
      <c r="AA119">
        <f t="shared" si="45"/>
        <v>53.320069703627865</v>
      </c>
      <c r="AB119">
        <f t="shared" si="46"/>
        <v>45.857748892699846</v>
      </c>
      <c r="AC119">
        <f t="shared" si="47"/>
        <v>26.737001665215423</v>
      </c>
      <c r="AD119">
        <f t="shared" si="48"/>
        <v>30.504771073541136</v>
      </c>
      <c r="AE119">
        <f t="shared" si="49"/>
        <v>3.4867658904754162</v>
      </c>
      <c r="AF119">
        <f t="shared" si="50"/>
        <v>61.313487884864522</v>
      </c>
      <c r="AG119">
        <f t="shared" si="51"/>
        <v>86.958277060283294</v>
      </c>
      <c r="AI119">
        <f t="shared" si="52"/>
        <v>21</v>
      </c>
      <c r="AJ119">
        <f t="shared" si="53"/>
        <v>21</v>
      </c>
      <c r="AK119">
        <f t="shared" si="54"/>
        <v>21</v>
      </c>
      <c r="AL119">
        <f t="shared" si="55"/>
        <v>21</v>
      </c>
      <c r="AM119">
        <f t="shared" si="56"/>
        <v>21</v>
      </c>
      <c r="AN119">
        <f t="shared" si="57"/>
        <v>21</v>
      </c>
      <c r="AO119">
        <f t="shared" si="58"/>
        <v>21</v>
      </c>
      <c r="AP119">
        <f t="shared" si="59"/>
        <v>14</v>
      </c>
      <c r="AQ119">
        <f t="shared" si="60"/>
        <v>21</v>
      </c>
      <c r="AR119">
        <f t="shared" si="61"/>
        <v>21</v>
      </c>
      <c r="AT119">
        <f t="shared" si="62"/>
        <v>1</v>
      </c>
    </row>
    <row r="120" spans="1:46" x14ac:dyDescent="0.2">
      <c r="A120">
        <v>103</v>
      </c>
      <c r="B120">
        <f>SUMPRODUCT(Random!$B120:$K120,$B$4:$K$4)</f>
        <v>-2.0800931711000001</v>
      </c>
      <c r="C120">
        <f>SUMPRODUCT(Random!$B120:$K120,$B$5:$K$5)</f>
        <v>1.8357080617950825</v>
      </c>
      <c r="D120">
        <f>SUMPRODUCT(Random!$B120:$K120,$B$6:$K$6)</f>
        <v>-0.18056996552133078</v>
      </c>
      <c r="E120">
        <f>SUMPRODUCT(Random!$B120:$K120,$B$7:$K$7)</f>
        <v>0.38585133718640124</v>
      </c>
      <c r="F120">
        <f>SUMPRODUCT(Random!$B120:$K120,$B$8:$K$8)</f>
        <v>-0.31361323971884902</v>
      </c>
      <c r="G120">
        <f>SUMPRODUCT(Random!$B120:$K120,$B$9:$K$9)</f>
        <v>0.85344574149452568</v>
      </c>
      <c r="H120">
        <f>SUMPRODUCT(Random!$B120:$K120,$B$10:$K$10)</f>
        <v>-1.0883997836648536</v>
      </c>
      <c r="I120">
        <f>SUMPRODUCT(Random!$B120:$K120,$B$11:$K$11)</f>
        <v>-1.3874569554098788</v>
      </c>
      <c r="J120">
        <f>SUMPRODUCT(Random!$B120:$K120,$B$12:$K$12)</f>
        <v>-0.74165013864267582</v>
      </c>
      <c r="K120">
        <f>SUMPRODUCT(Random!$B120:$K120,$B$13:$K$13)</f>
        <v>-1.6361563134780044</v>
      </c>
      <c r="M120">
        <f t="shared" si="32"/>
        <v>1.8758493922031657E-2</v>
      </c>
      <c r="N120">
        <f t="shared" si="33"/>
        <v>0.96679957749842826</v>
      </c>
      <c r="O120">
        <f t="shared" si="34"/>
        <v>0.4283525661760284</v>
      </c>
      <c r="P120">
        <f t="shared" si="35"/>
        <v>0.65019661388880956</v>
      </c>
      <c r="Q120">
        <f t="shared" si="36"/>
        <v>0.37690740133758266</v>
      </c>
      <c r="R120">
        <f t="shared" si="37"/>
        <v>0.80329391767689684</v>
      </c>
      <c r="S120">
        <f t="shared" si="38"/>
        <v>0.13820932831185845</v>
      </c>
      <c r="T120">
        <f t="shared" si="39"/>
        <v>8.2651233982238975E-2</v>
      </c>
      <c r="U120">
        <f t="shared" si="40"/>
        <v>0.22914966854947719</v>
      </c>
      <c r="V120">
        <f t="shared" si="41"/>
        <v>5.0903438446091326E-2</v>
      </c>
      <c r="X120">
        <f t="shared" si="42"/>
        <v>0.46388390307245925</v>
      </c>
      <c r="Y120">
        <f t="shared" si="43"/>
        <v>83.415637016464615</v>
      </c>
      <c r="Z120">
        <f t="shared" si="44"/>
        <v>13.699302511916413</v>
      </c>
      <c r="AA120">
        <f t="shared" si="45"/>
        <v>25.730835757875532</v>
      </c>
      <c r="AB120">
        <f t="shared" si="46"/>
        <v>11.588364148101478</v>
      </c>
      <c r="AC120">
        <f t="shared" si="47"/>
        <v>39.832562111406375</v>
      </c>
      <c r="AD120">
        <f t="shared" si="48"/>
        <v>3.6436945285485769</v>
      </c>
      <c r="AE120">
        <f t="shared" si="49"/>
        <v>2.1132614006695767</v>
      </c>
      <c r="AF120">
        <f t="shared" si="50"/>
        <v>6.375510308938324</v>
      </c>
      <c r="AG120">
        <f t="shared" si="51"/>
        <v>1.279818277263284</v>
      </c>
      <c r="AI120">
        <f t="shared" si="52"/>
        <v>2</v>
      </c>
      <c r="AJ120">
        <f t="shared" si="53"/>
        <v>21</v>
      </c>
      <c r="AK120">
        <f t="shared" si="54"/>
        <v>21</v>
      </c>
      <c r="AL120">
        <f t="shared" si="55"/>
        <v>21</v>
      </c>
      <c r="AM120">
        <f t="shared" si="56"/>
        <v>21</v>
      </c>
      <c r="AN120">
        <f t="shared" si="57"/>
        <v>21</v>
      </c>
      <c r="AO120">
        <f t="shared" si="58"/>
        <v>15</v>
      </c>
      <c r="AP120">
        <f t="shared" si="59"/>
        <v>9</v>
      </c>
      <c r="AQ120">
        <f t="shared" si="60"/>
        <v>21</v>
      </c>
      <c r="AR120">
        <f t="shared" si="61"/>
        <v>6</v>
      </c>
      <c r="AT120">
        <f t="shared" si="62"/>
        <v>4</v>
      </c>
    </row>
    <row r="121" spans="1:46" x14ac:dyDescent="0.2">
      <c r="A121">
        <v>104</v>
      </c>
      <c r="B121">
        <f>SUMPRODUCT(Random!$B121:$K121,$B$4:$K$4)</f>
        <v>0.71326618730000002</v>
      </c>
      <c r="C121">
        <f>SUMPRODUCT(Random!$B121:$K121,$B$5:$K$5)</f>
        <v>-1.2437318400057431</v>
      </c>
      <c r="D121">
        <f>SUMPRODUCT(Random!$B121:$K121,$B$6:$K$6)</f>
        <v>1.4463357621558848</v>
      </c>
      <c r="E121">
        <f>SUMPRODUCT(Random!$B121:$K121,$B$7:$K$7)</f>
        <v>2.2557732125714702</v>
      </c>
      <c r="F121">
        <f>SUMPRODUCT(Random!$B121:$K121,$B$8:$K$8)</f>
        <v>0.95617330625084829</v>
      </c>
      <c r="G121">
        <f>SUMPRODUCT(Random!$B121:$K121,$B$9:$K$9)</f>
        <v>1.2091912814439554</v>
      </c>
      <c r="H121">
        <f>SUMPRODUCT(Random!$B121:$K121,$B$10:$K$10)</f>
        <v>0.8252216325636188</v>
      </c>
      <c r="I121">
        <f>SUMPRODUCT(Random!$B121:$K121,$B$11:$K$11)</f>
        <v>1.3606580644050299</v>
      </c>
      <c r="J121">
        <f>SUMPRODUCT(Random!$B121:$K121,$B$12:$K$12)</f>
        <v>0.20838969060610463</v>
      </c>
      <c r="K121">
        <f>SUMPRODUCT(Random!$B121:$K121,$B$13:$K$13)</f>
        <v>4.7449851524144826E-2</v>
      </c>
      <c r="M121">
        <f t="shared" si="32"/>
        <v>0.76215947174480858</v>
      </c>
      <c r="N121">
        <f t="shared" si="33"/>
        <v>0.10679913670992694</v>
      </c>
      <c r="O121">
        <f t="shared" si="34"/>
        <v>0.92595847511223039</v>
      </c>
      <c r="P121">
        <f t="shared" si="35"/>
        <v>0.98795758111300314</v>
      </c>
      <c r="Q121">
        <f t="shared" si="36"/>
        <v>0.83050765810666882</v>
      </c>
      <c r="R121">
        <f t="shared" si="37"/>
        <v>0.88670531676460629</v>
      </c>
      <c r="S121">
        <f t="shared" si="38"/>
        <v>0.79537711297274583</v>
      </c>
      <c r="T121">
        <f t="shared" si="39"/>
        <v>0.9131891135688841</v>
      </c>
      <c r="U121">
        <f t="shared" si="40"/>
        <v>0.58253764732762603</v>
      </c>
      <c r="V121">
        <f t="shared" si="41"/>
        <v>0.51892265101721602</v>
      </c>
      <c r="X121">
        <f t="shared" si="42"/>
        <v>35.180909118230211</v>
      </c>
      <c r="Y121">
        <f t="shared" si="43"/>
        <v>2.7667387110842898</v>
      </c>
      <c r="Z121">
        <f t="shared" si="44"/>
        <v>63.767810138196353</v>
      </c>
      <c r="AA121">
        <f t="shared" si="45"/>
        <v>108.25830552820258</v>
      </c>
      <c r="AB121">
        <f t="shared" si="46"/>
        <v>43.480176669758855</v>
      </c>
      <c r="AC121">
        <f t="shared" si="47"/>
        <v>53.34778626261042</v>
      </c>
      <c r="AD121">
        <f t="shared" si="48"/>
        <v>38.865973798271909</v>
      </c>
      <c r="AE121">
        <f t="shared" si="49"/>
        <v>59.870255586219052</v>
      </c>
      <c r="AF121">
        <f t="shared" si="50"/>
        <v>21.399270718226539</v>
      </c>
      <c r="AG121">
        <f t="shared" si="51"/>
        <v>17.92482757660509</v>
      </c>
      <c r="AI121">
        <f t="shared" si="52"/>
        <v>21</v>
      </c>
      <c r="AJ121">
        <f t="shared" si="53"/>
        <v>12</v>
      </c>
      <c r="AK121">
        <f t="shared" si="54"/>
        <v>21</v>
      </c>
      <c r="AL121">
        <f t="shared" si="55"/>
        <v>21</v>
      </c>
      <c r="AM121">
        <f t="shared" si="56"/>
        <v>21</v>
      </c>
      <c r="AN121">
        <f t="shared" si="57"/>
        <v>21</v>
      </c>
      <c r="AO121">
        <f t="shared" si="58"/>
        <v>21</v>
      </c>
      <c r="AP121">
        <f t="shared" si="59"/>
        <v>21</v>
      </c>
      <c r="AQ121">
        <f t="shared" si="60"/>
        <v>21</v>
      </c>
      <c r="AR121">
        <f t="shared" si="61"/>
        <v>21</v>
      </c>
      <c r="AT121">
        <f t="shared" si="62"/>
        <v>1</v>
      </c>
    </row>
    <row r="122" spans="1:46" x14ac:dyDescent="0.2">
      <c r="A122">
        <v>105</v>
      </c>
      <c r="B122">
        <f>SUMPRODUCT(Random!$B122:$K122,$B$4:$K$4)</f>
        <v>0.88357827170000003</v>
      </c>
      <c r="C122">
        <f>SUMPRODUCT(Random!$B122:$K122,$B$5:$K$5)</f>
        <v>1.2505039514126204</v>
      </c>
      <c r="D122">
        <f>SUMPRODUCT(Random!$B122:$K122,$B$6:$K$6)</f>
        <v>1.958030004931929</v>
      </c>
      <c r="E122">
        <f>SUMPRODUCT(Random!$B122:$K122,$B$7:$K$7)</f>
        <v>0.5127756166071864</v>
      </c>
      <c r="F122">
        <f>SUMPRODUCT(Random!$B122:$K122,$B$8:$K$8)</f>
        <v>2.8095559146965488E-2</v>
      </c>
      <c r="G122">
        <f>SUMPRODUCT(Random!$B122:$K122,$B$9:$K$9)</f>
        <v>-8.757612084085109E-2</v>
      </c>
      <c r="H122">
        <f>SUMPRODUCT(Random!$B122:$K122,$B$10:$K$10)</f>
        <v>2.220995798980586</v>
      </c>
      <c r="I122">
        <f>SUMPRODUCT(Random!$B122:$K122,$B$11:$K$11)</f>
        <v>1.6215303039966487</v>
      </c>
      <c r="J122">
        <f>SUMPRODUCT(Random!$B122:$K122,$B$12:$K$12)</f>
        <v>2.2882750981463875</v>
      </c>
      <c r="K122">
        <f>SUMPRODUCT(Random!$B122:$K122,$B$13:$K$13)</f>
        <v>6.9163907903594835E-2</v>
      </c>
      <c r="M122">
        <f t="shared" si="32"/>
        <v>0.81153804365914095</v>
      </c>
      <c r="N122">
        <f t="shared" si="33"/>
        <v>0.89444224360815472</v>
      </c>
      <c r="O122">
        <f t="shared" si="34"/>
        <v>0.97488675400172586</v>
      </c>
      <c r="P122">
        <f t="shared" si="35"/>
        <v>0.69594585597592074</v>
      </c>
      <c r="Q122">
        <f t="shared" si="36"/>
        <v>0.51120703201788942</v>
      </c>
      <c r="R122">
        <f t="shared" si="37"/>
        <v>0.46510679102481395</v>
      </c>
      <c r="S122">
        <f t="shared" si="38"/>
        <v>0.98682437703368686</v>
      </c>
      <c r="T122">
        <f t="shared" si="39"/>
        <v>0.94754802185927112</v>
      </c>
      <c r="U122">
        <f t="shared" si="40"/>
        <v>0.98893924713336268</v>
      </c>
      <c r="V122">
        <f t="shared" si="41"/>
        <v>0.52757042419793487</v>
      </c>
      <c r="X122">
        <f t="shared" si="42"/>
        <v>40.881371309783908</v>
      </c>
      <c r="Y122">
        <f t="shared" si="43"/>
        <v>55.080528238213724</v>
      </c>
      <c r="Z122">
        <f t="shared" si="44"/>
        <v>90.254282925871323</v>
      </c>
      <c r="AA122">
        <f t="shared" si="45"/>
        <v>29.164412520355732</v>
      </c>
      <c r="AB122">
        <f t="shared" si="46"/>
        <v>17.535063289514284</v>
      </c>
      <c r="AC122">
        <f t="shared" si="47"/>
        <v>15.327231526927392</v>
      </c>
      <c r="AD122">
        <f t="shared" si="48"/>
        <v>106.0552516500329</v>
      </c>
      <c r="AE122">
        <f t="shared" si="49"/>
        <v>72.212474297366001</v>
      </c>
      <c r="AF122">
        <f t="shared" si="50"/>
        <v>110.34130661707792</v>
      </c>
      <c r="AG122">
        <f t="shared" si="51"/>
        <v>18.369180582449768</v>
      </c>
      <c r="AI122">
        <f t="shared" si="52"/>
        <v>21</v>
      </c>
      <c r="AJ122">
        <f t="shared" si="53"/>
        <v>21</v>
      </c>
      <c r="AK122">
        <f t="shared" si="54"/>
        <v>21</v>
      </c>
      <c r="AL122">
        <f t="shared" si="55"/>
        <v>21</v>
      </c>
      <c r="AM122">
        <f t="shared" si="56"/>
        <v>21</v>
      </c>
      <c r="AN122">
        <f t="shared" si="57"/>
        <v>21</v>
      </c>
      <c r="AO122">
        <f t="shared" si="58"/>
        <v>21</v>
      </c>
      <c r="AP122">
        <f t="shared" si="59"/>
        <v>21</v>
      </c>
      <c r="AQ122">
        <f t="shared" si="60"/>
        <v>21</v>
      </c>
      <c r="AR122">
        <f t="shared" si="61"/>
        <v>21</v>
      </c>
      <c r="AT122">
        <f t="shared" si="62"/>
        <v>0</v>
      </c>
    </row>
    <row r="123" spans="1:46" x14ac:dyDescent="0.2">
      <c r="A123">
        <v>106</v>
      </c>
      <c r="B123">
        <f>SUMPRODUCT(Random!$B123:$K123,$B$4:$K$4)</f>
        <v>-1.0619134847</v>
      </c>
      <c r="C123">
        <f>SUMPRODUCT(Random!$B123:$K123,$B$5:$K$5)</f>
        <v>-0.22604890147856832</v>
      </c>
      <c r="D123">
        <f>SUMPRODUCT(Random!$B123:$K123,$B$6:$K$6)</f>
        <v>0.46591740814892635</v>
      </c>
      <c r="E123">
        <f>SUMPRODUCT(Random!$B123:$K123,$B$7:$K$7)</f>
        <v>0.65886281658931356</v>
      </c>
      <c r="F123">
        <f>SUMPRODUCT(Random!$B123:$K123,$B$8:$K$8)</f>
        <v>0.61556970947287348</v>
      </c>
      <c r="G123">
        <f>SUMPRODUCT(Random!$B123:$K123,$B$9:$K$9)</f>
        <v>0.32081409369038172</v>
      </c>
      <c r="H123">
        <f>SUMPRODUCT(Random!$B123:$K123,$B$10:$K$10)</f>
        <v>-0.62454361141845116</v>
      </c>
      <c r="I123">
        <f>SUMPRODUCT(Random!$B123:$K123,$B$11:$K$11)</f>
        <v>1.14185569253227</v>
      </c>
      <c r="J123">
        <f>SUMPRODUCT(Random!$B123:$K123,$B$12:$K$12)</f>
        <v>2.1332862701980799</v>
      </c>
      <c r="K123">
        <f>SUMPRODUCT(Random!$B123:$K123,$B$13:$K$13)</f>
        <v>1.0765599950183686</v>
      </c>
      <c r="M123">
        <f t="shared" si="32"/>
        <v>0.14413748138663793</v>
      </c>
      <c r="N123">
        <f t="shared" si="33"/>
        <v>0.41058169331122807</v>
      </c>
      <c r="O123">
        <f t="shared" si="34"/>
        <v>0.6793626899702756</v>
      </c>
      <c r="P123">
        <f t="shared" si="35"/>
        <v>0.74500806744926695</v>
      </c>
      <c r="Q123">
        <f t="shared" si="36"/>
        <v>0.73091072596795159</v>
      </c>
      <c r="R123">
        <f t="shared" si="37"/>
        <v>0.62582436086022764</v>
      </c>
      <c r="S123">
        <f t="shared" si="38"/>
        <v>0.26613531932474527</v>
      </c>
      <c r="T123">
        <f t="shared" si="39"/>
        <v>0.87324299583753162</v>
      </c>
      <c r="U123">
        <f t="shared" si="40"/>
        <v>0.98354937509164064</v>
      </c>
      <c r="V123">
        <f t="shared" si="41"/>
        <v>0.85916155772551506</v>
      </c>
      <c r="X123">
        <f t="shared" si="42"/>
        <v>3.812785893122594</v>
      </c>
      <c r="Y123">
        <f t="shared" si="43"/>
        <v>12.949370933510707</v>
      </c>
      <c r="Z123">
        <f t="shared" si="44"/>
        <v>27.863525124301731</v>
      </c>
      <c r="AA123">
        <f t="shared" si="45"/>
        <v>33.475174043788499</v>
      </c>
      <c r="AB123">
        <f t="shared" si="46"/>
        <v>32.156980474380532</v>
      </c>
      <c r="AC123">
        <f t="shared" si="47"/>
        <v>24.080890215935163</v>
      </c>
      <c r="AD123">
        <f t="shared" si="48"/>
        <v>7.5799977378202392</v>
      </c>
      <c r="AE123">
        <f t="shared" si="49"/>
        <v>50.597316536023285</v>
      </c>
      <c r="AF123">
        <f t="shared" si="50"/>
        <v>100.61712717403277</v>
      </c>
      <c r="AG123">
        <f t="shared" si="51"/>
        <v>48.016807312861395</v>
      </c>
      <c r="AI123">
        <f t="shared" si="52"/>
        <v>16</v>
      </c>
      <c r="AJ123">
        <f t="shared" si="53"/>
        <v>21</v>
      </c>
      <c r="AK123">
        <f t="shared" si="54"/>
        <v>21</v>
      </c>
      <c r="AL123">
        <f t="shared" si="55"/>
        <v>21</v>
      </c>
      <c r="AM123">
        <f t="shared" si="56"/>
        <v>21</v>
      </c>
      <c r="AN123">
        <f t="shared" si="57"/>
        <v>21</v>
      </c>
      <c r="AO123">
        <f t="shared" si="58"/>
        <v>21</v>
      </c>
      <c r="AP123">
        <f t="shared" si="59"/>
        <v>21</v>
      </c>
      <c r="AQ123">
        <f t="shared" si="60"/>
        <v>21</v>
      </c>
      <c r="AR123">
        <f t="shared" si="61"/>
        <v>21</v>
      </c>
      <c r="AT123">
        <f t="shared" si="62"/>
        <v>1</v>
      </c>
    </row>
    <row r="124" spans="1:46" x14ac:dyDescent="0.2">
      <c r="A124">
        <v>107</v>
      </c>
      <c r="B124">
        <f>SUMPRODUCT(Random!$B124:$K124,$B$4:$K$4)</f>
        <v>-7.8483730900000007E-2</v>
      </c>
      <c r="C124">
        <f>SUMPRODUCT(Random!$B124:$K124,$B$5:$K$5)</f>
        <v>-1.8482732322667457E-2</v>
      </c>
      <c r="D124">
        <f>SUMPRODUCT(Random!$B124:$K124,$B$6:$K$6)</f>
        <v>-0.33369444742755466</v>
      </c>
      <c r="E124">
        <f>SUMPRODUCT(Random!$B124:$K124,$B$7:$K$7)</f>
        <v>-0.40171055649140225</v>
      </c>
      <c r="F124">
        <f>SUMPRODUCT(Random!$B124:$K124,$B$8:$K$8)</f>
        <v>0.91756936650767018</v>
      </c>
      <c r="G124">
        <f>SUMPRODUCT(Random!$B124:$K124,$B$9:$K$9)</f>
        <v>0.48251628905040395</v>
      </c>
      <c r="H124">
        <f>SUMPRODUCT(Random!$B124:$K124,$B$10:$K$10)</f>
        <v>-0.49402449417081989</v>
      </c>
      <c r="I124">
        <f>SUMPRODUCT(Random!$B124:$K124,$B$11:$K$11)</f>
        <v>1.300728281206802</v>
      </c>
      <c r="J124">
        <f>SUMPRODUCT(Random!$B124:$K124,$B$12:$K$12)</f>
        <v>-1.0748970975992131</v>
      </c>
      <c r="K124">
        <f>SUMPRODUCT(Random!$B124:$K124,$B$13:$K$13)</f>
        <v>0.54282969064039832</v>
      </c>
      <c r="M124">
        <f t="shared" si="32"/>
        <v>0.46872163558102709</v>
      </c>
      <c r="N124">
        <f t="shared" si="33"/>
        <v>0.49262687641204028</v>
      </c>
      <c r="O124">
        <f t="shared" si="34"/>
        <v>0.36930506998396212</v>
      </c>
      <c r="P124">
        <f t="shared" si="35"/>
        <v>0.34394852728043745</v>
      </c>
      <c r="Q124">
        <f t="shared" si="36"/>
        <v>0.82057781915747907</v>
      </c>
      <c r="R124">
        <f t="shared" si="37"/>
        <v>0.68528038509556621</v>
      </c>
      <c r="S124">
        <f t="shared" si="38"/>
        <v>0.31064444049291984</v>
      </c>
      <c r="T124">
        <f t="shared" si="39"/>
        <v>0.90332426086671658</v>
      </c>
      <c r="U124">
        <f t="shared" si="40"/>
        <v>0.14121040078802541</v>
      </c>
      <c r="V124">
        <f t="shared" si="41"/>
        <v>0.70637646566205992</v>
      </c>
      <c r="X124">
        <f t="shared" si="42"/>
        <v>15.493343129216917</v>
      </c>
      <c r="Y124">
        <f t="shared" si="43"/>
        <v>16.621152642793604</v>
      </c>
      <c r="Z124">
        <f t="shared" si="44"/>
        <v>11.291290624662622</v>
      </c>
      <c r="AA124">
        <f t="shared" si="45"/>
        <v>10.325708813555142</v>
      </c>
      <c r="AB124">
        <f t="shared" si="46"/>
        <v>42.085491367029213</v>
      </c>
      <c r="AC124">
        <f t="shared" si="47"/>
        <v>28.319859466488747</v>
      </c>
      <c r="AD124">
        <f t="shared" si="48"/>
        <v>9.1126877536195998</v>
      </c>
      <c r="AE124">
        <f t="shared" si="49"/>
        <v>57.233675704195299</v>
      </c>
      <c r="AF124">
        <f t="shared" si="50"/>
        <v>3.7291495841468993</v>
      </c>
      <c r="AG124">
        <f t="shared" si="51"/>
        <v>30.019523593327161</v>
      </c>
      <c r="AI124">
        <f t="shared" si="52"/>
        <v>21</v>
      </c>
      <c r="AJ124">
        <f t="shared" si="53"/>
        <v>21</v>
      </c>
      <c r="AK124">
        <f t="shared" si="54"/>
        <v>21</v>
      </c>
      <c r="AL124">
        <f t="shared" si="55"/>
        <v>21</v>
      </c>
      <c r="AM124">
        <f t="shared" si="56"/>
        <v>21</v>
      </c>
      <c r="AN124">
        <f t="shared" si="57"/>
        <v>21</v>
      </c>
      <c r="AO124">
        <f t="shared" si="58"/>
        <v>21</v>
      </c>
      <c r="AP124">
        <f t="shared" si="59"/>
        <v>21</v>
      </c>
      <c r="AQ124">
        <f t="shared" si="60"/>
        <v>15</v>
      </c>
      <c r="AR124">
        <f t="shared" si="61"/>
        <v>21</v>
      </c>
      <c r="AT124">
        <f t="shared" si="62"/>
        <v>1</v>
      </c>
    </row>
    <row r="125" spans="1:46" x14ac:dyDescent="0.2">
      <c r="A125">
        <v>108</v>
      </c>
      <c r="B125">
        <f>SUMPRODUCT(Random!$B125:$K125,$B$4:$K$4)</f>
        <v>-1.1561794544999999</v>
      </c>
      <c r="C125">
        <f>SUMPRODUCT(Random!$B125:$K125,$B$5:$K$5)</f>
        <v>0.69332197404814666</v>
      </c>
      <c r="D125">
        <f>SUMPRODUCT(Random!$B125:$K125,$B$6:$K$6)</f>
        <v>0.1741832902909265</v>
      </c>
      <c r="E125">
        <f>SUMPRODUCT(Random!$B125:$K125,$B$7:$K$7)</f>
        <v>-0.93081112039235181</v>
      </c>
      <c r="F125">
        <f>SUMPRODUCT(Random!$B125:$K125,$B$8:$K$8)</f>
        <v>-1.5526093234794691</v>
      </c>
      <c r="G125">
        <f>SUMPRODUCT(Random!$B125:$K125,$B$9:$K$9)</f>
        <v>-0.98290235324525188</v>
      </c>
      <c r="H125">
        <f>SUMPRODUCT(Random!$B125:$K125,$B$10:$K$10)</f>
        <v>-1.710248431116435</v>
      </c>
      <c r="I125">
        <f>SUMPRODUCT(Random!$B125:$K125,$B$11:$K$11)</f>
        <v>0.263658130902169</v>
      </c>
      <c r="J125">
        <f>SUMPRODUCT(Random!$B125:$K125,$B$12:$K$12)</f>
        <v>0.61133070987843152</v>
      </c>
      <c r="K125">
        <f>SUMPRODUCT(Random!$B125:$K125,$B$13:$K$13)</f>
        <v>1.1391268255038878</v>
      </c>
      <c r="M125">
        <f t="shared" si="32"/>
        <v>0.12380388089052501</v>
      </c>
      <c r="N125">
        <f t="shared" si="33"/>
        <v>0.75594624200613891</v>
      </c>
      <c r="O125">
        <f t="shared" si="34"/>
        <v>0.56913929139407271</v>
      </c>
      <c r="P125">
        <f t="shared" si="35"/>
        <v>0.17597563815732653</v>
      </c>
      <c r="Q125">
        <f t="shared" si="36"/>
        <v>6.0258248444624171E-2</v>
      </c>
      <c r="R125">
        <f t="shared" si="37"/>
        <v>0.16282774976869568</v>
      </c>
      <c r="S125">
        <f t="shared" si="38"/>
        <v>4.3609971676810334E-2</v>
      </c>
      <c r="T125">
        <f t="shared" si="39"/>
        <v>0.60397831956725234</v>
      </c>
      <c r="U125">
        <f t="shared" si="40"/>
        <v>0.7295096678962707</v>
      </c>
      <c r="V125">
        <f t="shared" si="41"/>
        <v>0.87267486985277509</v>
      </c>
      <c r="X125">
        <f t="shared" si="42"/>
        <v>3.2376010627225882</v>
      </c>
      <c r="Y125">
        <f t="shared" si="43"/>
        <v>34.549187879807619</v>
      </c>
      <c r="Z125">
        <f t="shared" si="44"/>
        <v>20.625411200423805</v>
      </c>
      <c r="AA125">
        <f t="shared" si="45"/>
        <v>4.7414435879810446</v>
      </c>
      <c r="AB125">
        <f t="shared" si="46"/>
        <v>1.5224678407372678</v>
      </c>
      <c r="AC125">
        <f t="shared" si="47"/>
        <v>4.353668579245622</v>
      </c>
      <c r="AD125">
        <f t="shared" si="48"/>
        <v>1.0922903262853234</v>
      </c>
      <c r="AE125">
        <f t="shared" si="49"/>
        <v>22.690863872394889</v>
      </c>
      <c r="AF125">
        <f t="shared" si="50"/>
        <v>32.0297657558609</v>
      </c>
      <c r="AG125">
        <f t="shared" si="51"/>
        <v>50.48776788757425</v>
      </c>
      <c r="AI125">
        <f t="shared" si="52"/>
        <v>13</v>
      </c>
      <c r="AJ125">
        <f t="shared" si="53"/>
        <v>21</v>
      </c>
      <c r="AK125">
        <f t="shared" si="54"/>
        <v>21</v>
      </c>
      <c r="AL125">
        <f t="shared" si="55"/>
        <v>19</v>
      </c>
      <c r="AM125">
        <f t="shared" si="56"/>
        <v>7</v>
      </c>
      <c r="AN125">
        <f t="shared" si="57"/>
        <v>18</v>
      </c>
      <c r="AO125">
        <f t="shared" si="58"/>
        <v>5</v>
      </c>
      <c r="AP125">
        <f t="shared" si="59"/>
        <v>21</v>
      </c>
      <c r="AQ125">
        <f t="shared" si="60"/>
        <v>21</v>
      </c>
      <c r="AR125">
        <f t="shared" si="61"/>
        <v>21</v>
      </c>
      <c r="AT125">
        <f t="shared" si="62"/>
        <v>5</v>
      </c>
    </row>
    <row r="126" spans="1:46" x14ac:dyDescent="0.2">
      <c r="A126">
        <v>109</v>
      </c>
      <c r="B126">
        <f>SUMPRODUCT(Random!$B126:$K126,$B$4:$K$4)</f>
        <v>-0.4524651254</v>
      </c>
      <c r="C126">
        <f>SUMPRODUCT(Random!$B126:$K126,$B$5:$K$5)</f>
        <v>0.87910748276349437</v>
      </c>
      <c r="D126">
        <f>SUMPRODUCT(Random!$B126:$K126,$B$6:$K$6)</f>
        <v>0.66779312244095779</v>
      </c>
      <c r="E126">
        <f>SUMPRODUCT(Random!$B126:$K126,$B$7:$K$7)</f>
        <v>0.8923877026923801</v>
      </c>
      <c r="F126">
        <f>SUMPRODUCT(Random!$B126:$K126,$B$8:$K$8)</f>
        <v>0.1080317743733821</v>
      </c>
      <c r="G126">
        <f>SUMPRODUCT(Random!$B126:$K126,$B$9:$K$9)</f>
        <v>-9.9565316144085703E-3</v>
      </c>
      <c r="H126">
        <f>SUMPRODUCT(Random!$B126:$K126,$B$10:$K$10)</f>
        <v>-8.1243849536540208E-2</v>
      </c>
      <c r="I126">
        <f>SUMPRODUCT(Random!$B126:$K126,$B$11:$K$11)</f>
        <v>0.12982863767392239</v>
      </c>
      <c r="J126">
        <f>SUMPRODUCT(Random!$B126:$K126,$B$12:$K$12)</f>
        <v>0.9846750515148921</v>
      </c>
      <c r="K126">
        <f>SUMPRODUCT(Random!$B126:$K126,$B$13:$K$13)</f>
        <v>4.5468328669595631E-2</v>
      </c>
      <c r="M126">
        <f t="shared" si="32"/>
        <v>0.32546696977733558</v>
      </c>
      <c r="N126">
        <f t="shared" si="33"/>
        <v>0.81032849952960606</v>
      </c>
      <c r="O126">
        <f t="shared" si="34"/>
        <v>0.7478671713451055</v>
      </c>
      <c r="P126">
        <f t="shared" si="35"/>
        <v>0.81390741992478688</v>
      </c>
      <c r="Q126">
        <f t="shared" si="36"/>
        <v>0.54301475630196572</v>
      </c>
      <c r="R126">
        <f t="shared" si="37"/>
        <v>0.49602798419895783</v>
      </c>
      <c r="S126">
        <f t="shared" si="38"/>
        <v>0.4676240139317861</v>
      </c>
      <c r="T126">
        <f t="shared" si="39"/>
        <v>0.55164899746194518</v>
      </c>
      <c r="U126">
        <f t="shared" si="40"/>
        <v>0.83760814439411002</v>
      </c>
      <c r="V126">
        <f t="shared" si="41"/>
        <v>0.51813299058015949</v>
      </c>
      <c r="X126">
        <f t="shared" si="42"/>
        <v>9.6451591653787592</v>
      </c>
      <c r="Y126">
        <f t="shared" si="43"/>
        <v>40.724655117956999</v>
      </c>
      <c r="Z126">
        <f t="shared" si="44"/>
        <v>33.751394283722711</v>
      </c>
      <c r="AA126">
        <f t="shared" si="45"/>
        <v>41.191299115171176</v>
      </c>
      <c r="AB126">
        <f t="shared" si="46"/>
        <v>19.183388448149095</v>
      </c>
      <c r="AC126">
        <f t="shared" si="47"/>
        <v>16.785915159450969</v>
      </c>
      <c r="AD126">
        <f t="shared" si="48"/>
        <v>15.442785340182112</v>
      </c>
      <c r="AE126">
        <f t="shared" si="49"/>
        <v>19.650653402721858</v>
      </c>
      <c r="AF126">
        <f t="shared" si="50"/>
        <v>44.528520080522469</v>
      </c>
      <c r="AG126">
        <f t="shared" si="51"/>
        <v>17.884650802823717</v>
      </c>
      <c r="AI126">
        <f t="shared" si="52"/>
        <v>21</v>
      </c>
      <c r="AJ126">
        <f t="shared" si="53"/>
        <v>21</v>
      </c>
      <c r="AK126">
        <f t="shared" si="54"/>
        <v>21</v>
      </c>
      <c r="AL126">
        <f t="shared" si="55"/>
        <v>21</v>
      </c>
      <c r="AM126">
        <f t="shared" si="56"/>
        <v>21</v>
      </c>
      <c r="AN126">
        <f t="shared" si="57"/>
        <v>21</v>
      </c>
      <c r="AO126">
        <f t="shared" si="58"/>
        <v>21</v>
      </c>
      <c r="AP126">
        <f t="shared" si="59"/>
        <v>21</v>
      </c>
      <c r="AQ126">
        <f t="shared" si="60"/>
        <v>21</v>
      </c>
      <c r="AR126">
        <f t="shared" si="61"/>
        <v>21</v>
      </c>
      <c r="AT126">
        <f t="shared" si="62"/>
        <v>0</v>
      </c>
    </row>
    <row r="127" spans="1:46" x14ac:dyDescent="0.2">
      <c r="A127">
        <v>110</v>
      </c>
      <c r="B127">
        <f>SUMPRODUCT(Random!$B127:$K127,$B$4:$K$4)</f>
        <v>-0.49012210820000002</v>
      </c>
      <c r="C127">
        <f>SUMPRODUCT(Random!$B127:$K127,$B$5:$K$5)</f>
        <v>0.40939207934431088</v>
      </c>
      <c r="D127">
        <f>SUMPRODUCT(Random!$B127:$K127,$B$6:$K$6)</f>
        <v>1.3195582620412631</v>
      </c>
      <c r="E127">
        <f>SUMPRODUCT(Random!$B127:$K127,$B$7:$K$7)</f>
        <v>-1.6525561356769689</v>
      </c>
      <c r="F127">
        <f>SUMPRODUCT(Random!$B127:$K127,$B$8:$K$8)</f>
        <v>-1.5866042443478718</v>
      </c>
      <c r="G127">
        <f>SUMPRODUCT(Random!$B127:$K127,$B$9:$K$9)</f>
        <v>1.4564565510476861</v>
      </c>
      <c r="H127">
        <f>SUMPRODUCT(Random!$B127:$K127,$B$10:$K$10)</f>
        <v>0.26737308528461701</v>
      </c>
      <c r="I127">
        <f>SUMPRODUCT(Random!$B127:$K127,$B$11:$K$11)</f>
        <v>0.30215994909387789</v>
      </c>
      <c r="J127">
        <f>SUMPRODUCT(Random!$B127:$K127,$B$12:$K$12)</f>
        <v>1.0311083858446626</v>
      </c>
      <c r="K127">
        <f>SUMPRODUCT(Random!$B127:$K127,$B$13:$K$13)</f>
        <v>0.49122410333822464</v>
      </c>
      <c r="M127">
        <f t="shared" si="32"/>
        <v>0.31202374731826754</v>
      </c>
      <c r="N127">
        <f t="shared" si="33"/>
        <v>0.65887402430251041</v>
      </c>
      <c r="O127">
        <f t="shared" si="34"/>
        <v>0.90650872707730401</v>
      </c>
      <c r="P127">
        <f t="shared" si="35"/>
        <v>4.921061577086977E-2</v>
      </c>
      <c r="Q127">
        <f t="shared" si="36"/>
        <v>5.6301152779275991E-2</v>
      </c>
      <c r="R127">
        <f t="shared" si="37"/>
        <v>0.92736677384345778</v>
      </c>
      <c r="S127">
        <f t="shared" si="38"/>
        <v>0.60540903992202921</v>
      </c>
      <c r="T127">
        <f t="shared" si="39"/>
        <v>0.61873493297491577</v>
      </c>
      <c r="U127">
        <f t="shared" si="40"/>
        <v>0.84875500212794486</v>
      </c>
      <c r="V127">
        <f t="shared" si="41"/>
        <v>0.68836602351442921</v>
      </c>
      <c r="X127">
        <f t="shared" si="42"/>
        <v>9.1617512199188909</v>
      </c>
      <c r="Y127">
        <f t="shared" si="43"/>
        <v>26.346175691870986</v>
      </c>
      <c r="Z127">
        <f t="shared" si="44"/>
        <v>58.054174290602383</v>
      </c>
      <c r="AA127">
        <f t="shared" si="45"/>
        <v>1.2361647010377719</v>
      </c>
      <c r="AB127">
        <f t="shared" si="46"/>
        <v>1.4195333223989206</v>
      </c>
      <c r="AC127">
        <f t="shared" si="47"/>
        <v>64.238233141363267</v>
      </c>
      <c r="AD127">
        <f t="shared" si="48"/>
        <v>22.779523775406343</v>
      </c>
      <c r="AE127">
        <f t="shared" si="49"/>
        <v>23.621100416765987</v>
      </c>
      <c r="AF127">
        <f t="shared" si="50"/>
        <v>46.270503848143775</v>
      </c>
      <c r="AG127">
        <f t="shared" si="51"/>
        <v>28.561219162522772</v>
      </c>
      <c r="AI127">
        <f t="shared" si="52"/>
        <v>21</v>
      </c>
      <c r="AJ127">
        <f t="shared" si="53"/>
        <v>21</v>
      </c>
      <c r="AK127">
        <f t="shared" si="54"/>
        <v>21</v>
      </c>
      <c r="AL127">
        <f t="shared" si="55"/>
        <v>5</v>
      </c>
      <c r="AM127">
        <f t="shared" si="56"/>
        <v>6</v>
      </c>
      <c r="AN127">
        <f t="shared" si="57"/>
        <v>21</v>
      </c>
      <c r="AO127">
        <f t="shared" si="58"/>
        <v>21</v>
      </c>
      <c r="AP127">
        <f t="shared" si="59"/>
        <v>21</v>
      </c>
      <c r="AQ127">
        <f t="shared" si="60"/>
        <v>21</v>
      </c>
      <c r="AR127">
        <f t="shared" si="61"/>
        <v>21</v>
      </c>
      <c r="AT127">
        <f t="shared" si="62"/>
        <v>2</v>
      </c>
    </row>
    <row r="128" spans="1:46" x14ac:dyDescent="0.2">
      <c r="A128">
        <v>111</v>
      </c>
      <c r="B128">
        <f>SUMPRODUCT(Random!$B128:$K128,$B$4:$K$4)</f>
        <v>-0.77809306580000004</v>
      </c>
      <c r="C128">
        <f>SUMPRODUCT(Random!$B128:$K128,$B$5:$K$5)</f>
        <v>0.30658266946044133</v>
      </c>
      <c r="D128">
        <f>SUMPRODUCT(Random!$B128:$K128,$B$6:$K$6)</f>
        <v>-0.24251212294058824</v>
      </c>
      <c r="E128">
        <f>SUMPRODUCT(Random!$B128:$K128,$B$7:$K$7)</f>
        <v>-1.3199989573426636</v>
      </c>
      <c r="F128">
        <f>SUMPRODUCT(Random!$B128:$K128,$B$8:$K$8)</f>
        <v>0.87202071767941869</v>
      </c>
      <c r="G128">
        <f>SUMPRODUCT(Random!$B128:$K128,$B$9:$K$9)</f>
        <v>2.9326444317856276E-2</v>
      </c>
      <c r="H128">
        <f>SUMPRODUCT(Random!$B128:$K128,$B$10:$K$10)</f>
        <v>-0.19928092707113634</v>
      </c>
      <c r="I128">
        <f>SUMPRODUCT(Random!$B128:$K128,$B$11:$K$11)</f>
        <v>-1.3741229460736766</v>
      </c>
      <c r="J128">
        <f>SUMPRODUCT(Random!$B128:$K128,$B$12:$K$12)</f>
        <v>0.20750321520410503</v>
      </c>
      <c r="K128">
        <f>SUMPRODUCT(Random!$B128:$K128,$B$13:$K$13)</f>
        <v>-0.82784645996287298</v>
      </c>
      <c r="M128">
        <f t="shared" si="32"/>
        <v>0.21825707516075984</v>
      </c>
      <c r="N128">
        <f t="shared" si="33"/>
        <v>0.62041947672325748</v>
      </c>
      <c r="O128">
        <f t="shared" si="34"/>
        <v>0.40419168221465124</v>
      </c>
      <c r="P128">
        <f t="shared" si="35"/>
        <v>9.3417683051722863E-2</v>
      </c>
      <c r="Q128">
        <f t="shared" si="36"/>
        <v>0.80840146231114063</v>
      </c>
      <c r="R128">
        <f t="shared" si="37"/>
        <v>0.51169788177317266</v>
      </c>
      <c r="S128">
        <f t="shared" si="38"/>
        <v>0.42102149897238256</v>
      </c>
      <c r="T128">
        <f t="shared" si="39"/>
        <v>8.4701758459777093E-2</v>
      </c>
      <c r="U128">
        <f t="shared" si="40"/>
        <v>0.58219155902595565</v>
      </c>
      <c r="V128">
        <f t="shared" si="41"/>
        <v>0.20387872965729992</v>
      </c>
      <c r="X128">
        <f t="shared" si="42"/>
        <v>6.0317810531397456</v>
      </c>
      <c r="Y128">
        <f t="shared" si="43"/>
        <v>23.729573566669504</v>
      </c>
      <c r="Z128">
        <f t="shared" si="44"/>
        <v>12.685227269896837</v>
      </c>
      <c r="AA128">
        <f t="shared" si="45"/>
        <v>2.4024657937032972</v>
      </c>
      <c r="AB128">
        <f t="shared" si="46"/>
        <v>40.477028743872545</v>
      </c>
      <c r="AC128">
        <f t="shared" si="47"/>
        <v>17.559675326650016</v>
      </c>
      <c r="AD128">
        <f t="shared" si="48"/>
        <v>13.387144350344263</v>
      </c>
      <c r="AE128">
        <f t="shared" si="49"/>
        <v>2.1680792625995218</v>
      </c>
      <c r="AF128">
        <f t="shared" si="50"/>
        <v>21.378970746914927</v>
      </c>
      <c r="AG128">
        <f t="shared" si="51"/>
        <v>5.5853163899646567</v>
      </c>
      <c r="AI128">
        <f t="shared" si="52"/>
        <v>21</v>
      </c>
      <c r="AJ128">
        <f t="shared" si="53"/>
        <v>21</v>
      </c>
      <c r="AK128">
        <f t="shared" si="54"/>
        <v>21</v>
      </c>
      <c r="AL128">
        <f t="shared" si="55"/>
        <v>10</v>
      </c>
      <c r="AM128">
        <f t="shared" si="56"/>
        <v>21</v>
      </c>
      <c r="AN128">
        <f t="shared" si="57"/>
        <v>21</v>
      </c>
      <c r="AO128">
        <f t="shared" si="58"/>
        <v>21</v>
      </c>
      <c r="AP128">
        <f t="shared" si="59"/>
        <v>9</v>
      </c>
      <c r="AQ128">
        <f t="shared" si="60"/>
        <v>21</v>
      </c>
      <c r="AR128">
        <f t="shared" si="61"/>
        <v>21</v>
      </c>
      <c r="AT128">
        <f t="shared" si="62"/>
        <v>2</v>
      </c>
    </row>
    <row r="129" spans="1:46" x14ac:dyDescent="0.2">
      <c r="A129">
        <v>112</v>
      </c>
      <c r="B129">
        <f>SUMPRODUCT(Random!$B129:$K129,$B$4:$K$4)</f>
        <v>0.79453322370000001</v>
      </c>
      <c r="C129">
        <f>SUMPRODUCT(Random!$B129:$K129,$B$5:$K$5)</f>
        <v>0.45287649731093971</v>
      </c>
      <c r="D129">
        <f>SUMPRODUCT(Random!$B129:$K129,$B$6:$K$6)</f>
        <v>-0.10934012800487589</v>
      </c>
      <c r="E129">
        <f>SUMPRODUCT(Random!$B129:$K129,$B$7:$K$7)</f>
        <v>-1.2907387479430124</v>
      </c>
      <c r="F129">
        <f>SUMPRODUCT(Random!$B129:$K129,$B$8:$K$8)</f>
        <v>0.18062167536320956</v>
      </c>
      <c r="G129">
        <f>SUMPRODUCT(Random!$B129:$K129,$B$9:$K$9)</f>
        <v>1.2015077446394933</v>
      </c>
      <c r="H129">
        <f>SUMPRODUCT(Random!$B129:$K129,$B$10:$K$10)</f>
        <v>9.6897587481929282E-2</v>
      </c>
      <c r="I129">
        <f>SUMPRODUCT(Random!$B129:$K129,$B$11:$K$11)</f>
        <v>-0.91998193910047366</v>
      </c>
      <c r="J129">
        <f>SUMPRODUCT(Random!$B129:$K129,$B$12:$K$12)</f>
        <v>1.2592455820008379</v>
      </c>
      <c r="K129">
        <f>SUMPRODUCT(Random!$B129:$K129,$B$13:$K$13)</f>
        <v>-9.0359004553488248E-2</v>
      </c>
      <c r="M129">
        <f t="shared" si="32"/>
        <v>0.78655746231442791</v>
      </c>
      <c r="N129">
        <f t="shared" si="33"/>
        <v>0.67468116221665475</v>
      </c>
      <c r="O129">
        <f t="shared" si="34"/>
        <v>0.45646635991449958</v>
      </c>
      <c r="P129">
        <f t="shared" si="35"/>
        <v>9.8397141848457187E-2</v>
      </c>
      <c r="Q129">
        <f t="shared" si="36"/>
        <v>0.57166772938452259</v>
      </c>
      <c r="R129">
        <f t="shared" si="37"/>
        <v>0.88522284794546025</v>
      </c>
      <c r="S129">
        <f t="shared" si="38"/>
        <v>0.53859613764820913</v>
      </c>
      <c r="T129">
        <f t="shared" si="39"/>
        <v>0.1787910987192122</v>
      </c>
      <c r="U129">
        <f t="shared" si="40"/>
        <v>0.89602917894475076</v>
      </c>
      <c r="V129">
        <f t="shared" si="41"/>
        <v>0.46400096650352401</v>
      </c>
      <c r="X129">
        <f t="shared" si="42"/>
        <v>37.832243255602513</v>
      </c>
      <c r="Y129">
        <f t="shared" si="43"/>
        <v>27.508443705915198</v>
      </c>
      <c r="Z129">
        <f t="shared" si="44"/>
        <v>14.934686220495493</v>
      </c>
      <c r="AA129">
        <f t="shared" si="45"/>
        <v>2.5373857252853229</v>
      </c>
      <c r="AB129">
        <f t="shared" si="46"/>
        <v>20.769589074259297</v>
      </c>
      <c r="AC129">
        <f t="shared" si="47"/>
        <v>53.02932559421123</v>
      </c>
      <c r="AD129">
        <f t="shared" si="48"/>
        <v>18.947667095334342</v>
      </c>
      <c r="AE129">
        <f t="shared" si="49"/>
        <v>4.8252849193923923</v>
      </c>
      <c r="AF129">
        <f t="shared" si="50"/>
        <v>55.451601828525412</v>
      </c>
      <c r="AG129">
        <f t="shared" si="51"/>
        <v>15.276640164697158</v>
      </c>
      <c r="AI129">
        <f t="shared" si="52"/>
        <v>21</v>
      </c>
      <c r="AJ129">
        <f t="shared" si="53"/>
        <v>21</v>
      </c>
      <c r="AK129">
        <f t="shared" si="54"/>
        <v>21</v>
      </c>
      <c r="AL129">
        <f t="shared" si="55"/>
        <v>11</v>
      </c>
      <c r="AM129">
        <f t="shared" si="56"/>
        <v>21</v>
      </c>
      <c r="AN129">
        <f t="shared" si="57"/>
        <v>21</v>
      </c>
      <c r="AO129">
        <f t="shared" si="58"/>
        <v>21</v>
      </c>
      <c r="AP129">
        <f t="shared" si="59"/>
        <v>20</v>
      </c>
      <c r="AQ129">
        <f t="shared" si="60"/>
        <v>21</v>
      </c>
      <c r="AR129">
        <f t="shared" si="61"/>
        <v>21</v>
      </c>
      <c r="AT129">
        <f t="shared" si="62"/>
        <v>2</v>
      </c>
    </row>
    <row r="130" spans="1:46" x14ac:dyDescent="0.2">
      <c r="A130">
        <v>113</v>
      </c>
      <c r="B130">
        <f>SUMPRODUCT(Random!$B130:$K130,$B$4:$K$4)</f>
        <v>-1.1502098125</v>
      </c>
      <c r="C130">
        <f>SUMPRODUCT(Random!$B130:$K130,$B$5:$K$5)</f>
        <v>-0.32774845105547579</v>
      </c>
      <c r="D130">
        <f>SUMPRODUCT(Random!$B130:$K130,$B$6:$K$6)</f>
        <v>-1.0828839573782251E-2</v>
      </c>
      <c r="E130">
        <f>SUMPRODUCT(Random!$B130:$K130,$B$7:$K$7)</f>
        <v>-0.76256420411263859</v>
      </c>
      <c r="F130">
        <f>SUMPRODUCT(Random!$B130:$K130,$B$8:$K$8)</f>
        <v>-0.1137390900048573</v>
      </c>
      <c r="G130">
        <f>SUMPRODUCT(Random!$B130:$K130,$B$9:$K$9)</f>
        <v>0.64614156248988719</v>
      </c>
      <c r="H130">
        <f>SUMPRODUCT(Random!$B130:$K130,$B$10:$K$10)</f>
        <v>-0.16072465778081726</v>
      </c>
      <c r="I130">
        <f>SUMPRODUCT(Random!$B130:$K130,$B$11:$K$11)</f>
        <v>-0.59670160896066882</v>
      </c>
      <c r="J130">
        <f>SUMPRODUCT(Random!$B130:$K130,$B$12:$K$12)</f>
        <v>-0.25687887375668061</v>
      </c>
      <c r="K130">
        <f>SUMPRODUCT(Random!$B130:$K130,$B$13:$K$13)</f>
        <v>-0.62627852796123873</v>
      </c>
      <c r="M130">
        <f t="shared" si="32"/>
        <v>0.1250287328463752</v>
      </c>
      <c r="N130">
        <f t="shared" si="33"/>
        <v>0.37155093314928156</v>
      </c>
      <c r="O130">
        <f t="shared" si="34"/>
        <v>0.49568000247636251</v>
      </c>
      <c r="P130">
        <f t="shared" si="35"/>
        <v>0.22286166968822443</v>
      </c>
      <c r="Q130">
        <f t="shared" si="36"/>
        <v>0.45472231211627478</v>
      </c>
      <c r="R130">
        <f t="shared" si="37"/>
        <v>0.74090615963174855</v>
      </c>
      <c r="S130">
        <f t="shared" si="38"/>
        <v>0.4361551339066102</v>
      </c>
      <c r="T130">
        <f t="shared" si="39"/>
        <v>0.27535330909972755</v>
      </c>
      <c r="U130">
        <f t="shared" si="40"/>
        <v>0.39863613988392405</v>
      </c>
      <c r="V130">
        <f t="shared" si="41"/>
        <v>0.26556613377640248</v>
      </c>
      <c r="X130">
        <f t="shared" si="42"/>
        <v>3.2718693016366118</v>
      </c>
      <c r="Y130">
        <f t="shared" si="43"/>
        <v>11.378677081161131</v>
      </c>
      <c r="Z130">
        <f t="shared" si="44"/>
        <v>16.769006627623707</v>
      </c>
      <c r="AA130">
        <f t="shared" si="45"/>
        <v>6.1764966688677232</v>
      </c>
      <c r="AB130">
        <f t="shared" si="46"/>
        <v>14.856209309567873</v>
      </c>
      <c r="AC130">
        <f t="shared" si="47"/>
        <v>33.084247370854477</v>
      </c>
      <c r="AD130">
        <f t="shared" si="48"/>
        <v>14.035965958347603</v>
      </c>
      <c r="AE130">
        <f t="shared" si="49"/>
        <v>7.8896455106872807</v>
      </c>
      <c r="AF130">
        <f t="shared" si="50"/>
        <v>12.457870055910107</v>
      </c>
      <c r="AG130">
        <f t="shared" si="51"/>
        <v>7.5610055370284677</v>
      </c>
      <c r="AI130">
        <f t="shared" si="52"/>
        <v>14</v>
      </c>
      <c r="AJ130">
        <f t="shared" si="53"/>
        <v>21</v>
      </c>
      <c r="AK130">
        <f t="shared" si="54"/>
        <v>21</v>
      </c>
      <c r="AL130">
        <f t="shared" si="55"/>
        <v>21</v>
      </c>
      <c r="AM130">
        <f t="shared" si="56"/>
        <v>21</v>
      </c>
      <c r="AN130">
        <f t="shared" si="57"/>
        <v>21</v>
      </c>
      <c r="AO130">
        <f t="shared" si="58"/>
        <v>21</v>
      </c>
      <c r="AP130">
        <f t="shared" si="59"/>
        <v>21</v>
      </c>
      <c r="AQ130">
        <f t="shared" si="60"/>
        <v>21</v>
      </c>
      <c r="AR130">
        <f t="shared" si="61"/>
        <v>21</v>
      </c>
      <c r="AT130">
        <f t="shared" si="62"/>
        <v>1</v>
      </c>
    </row>
    <row r="131" spans="1:46" x14ac:dyDescent="0.2">
      <c r="A131">
        <v>114</v>
      </c>
      <c r="B131">
        <f>SUMPRODUCT(Random!$B131:$K131,$B$4:$K$4)</f>
        <v>-1.2835082310999999</v>
      </c>
      <c r="C131">
        <f>SUMPRODUCT(Random!$B131:$K131,$B$5:$K$5)</f>
        <v>-2.0737709280463337</v>
      </c>
      <c r="D131">
        <f>SUMPRODUCT(Random!$B131:$K131,$B$6:$K$6)</f>
        <v>0.81328529634787605</v>
      </c>
      <c r="E131">
        <f>SUMPRODUCT(Random!$B131:$K131,$B$7:$K$7)</f>
        <v>-1.6235668706510857</v>
      </c>
      <c r="F131">
        <f>SUMPRODUCT(Random!$B131:$K131,$B$8:$K$8)</f>
        <v>-0.41168489879806608</v>
      </c>
      <c r="G131">
        <f>SUMPRODUCT(Random!$B131:$K131,$B$9:$K$9)</f>
        <v>-0.13628119124240434</v>
      </c>
      <c r="H131">
        <f>SUMPRODUCT(Random!$B131:$K131,$B$10:$K$10)</f>
        <v>0.92706924649403066</v>
      </c>
      <c r="I131">
        <f>SUMPRODUCT(Random!$B131:$K131,$B$11:$K$11)</f>
        <v>-1.695267540807821</v>
      </c>
      <c r="J131">
        <f>SUMPRODUCT(Random!$B131:$K131,$B$12:$K$12)</f>
        <v>-0.46662299678544567</v>
      </c>
      <c r="K131">
        <f>SUMPRODUCT(Random!$B131:$K131,$B$13:$K$13)</f>
        <v>-2.1978666105224107</v>
      </c>
      <c r="M131">
        <f t="shared" si="32"/>
        <v>9.9657038856724264E-2</v>
      </c>
      <c r="N131">
        <f t="shared" si="33"/>
        <v>1.9050295181983475E-2</v>
      </c>
      <c r="O131">
        <f t="shared" si="34"/>
        <v>0.7919727473778978</v>
      </c>
      <c r="P131">
        <f t="shared" si="35"/>
        <v>5.2234140406706403E-2</v>
      </c>
      <c r="Q131">
        <f t="shared" si="36"/>
        <v>0.34028519748960251</v>
      </c>
      <c r="R131">
        <f t="shared" si="37"/>
        <v>0.44579949618329295</v>
      </c>
      <c r="S131">
        <f t="shared" si="38"/>
        <v>0.82305470885591514</v>
      </c>
      <c r="T131">
        <f t="shared" si="39"/>
        <v>4.5012339707141101E-2</v>
      </c>
      <c r="U131">
        <f t="shared" si="40"/>
        <v>0.32038481542032771</v>
      </c>
      <c r="V131">
        <f t="shared" si="41"/>
        <v>1.3979306460214117E-2</v>
      </c>
      <c r="X131">
        <f t="shared" si="42"/>
        <v>2.5716411347003274</v>
      </c>
      <c r="Y131">
        <f t="shared" si="43"/>
        <v>0.4711697763862</v>
      </c>
      <c r="Z131">
        <f t="shared" si="44"/>
        <v>38.461770525758759</v>
      </c>
      <c r="AA131">
        <f t="shared" si="45"/>
        <v>1.3141883784569737</v>
      </c>
      <c r="AB131">
        <f t="shared" si="46"/>
        <v>10.189302596505918</v>
      </c>
      <c r="AC131">
        <f t="shared" si="47"/>
        <v>14.458596264142924</v>
      </c>
      <c r="AD131">
        <f t="shared" si="48"/>
        <v>42.426018231628376</v>
      </c>
      <c r="AE131">
        <f t="shared" si="49"/>
        <v>1.1282363903445036</v>
      </c>
      <c r="AF131">
        <f t="shared" si="50"/>
        <v>9.4612855291753473</v>
      </c>
      <c r="AG131">
        <f t="shared" si="51"/>
        <v>0.34486157284358243</v>
      </c>
      <c r="AI131">
        <f t="shared" si="52"/>
        <v>11</v>
      </c>
      <c r="AJ131">
        <f t="shared" si="53"/>
        <v>2</v>
      </c>
      <c r="AK131">
        <f t="shared" si="54"/>
        <v>21</v>
      </c>
      <c r="AL131">
        <f t="shared" si="55"/>
        <v>6</v>
      </c>
      <c r="AM131">
        <f t="shared" si="56"/>
        <v>21</v>
      </c>
      <c r="AN131">
        <f t="shared" si="57"/>
        <v>21</v>
      </c>
      <c r="AO131">
        <f t="shared" si="58"/>
        <v>21</v>
      </c>
      <c r="AP131">
        <f t="shared" si="59"/>
        <v>5</v>
      </c>
      <c r="AQ131">
        <f t="shared" si="60"/>
        <v>21</v>
      </c>
      <c r="AR131">
        <f t="shared" si="61"/>
        <v>2</v>
      </c>
      <c r="AT131">
        <f t="shared" si="62"/>
        <v>5</v>
      </c>
    </row>
    <row r="132" spans="1:46" x14ac:dyDescent="0.2">
      <c r="A132">
        <v>115</v>
      </c>
      <c r="B132">
        <f>SUMPRODUCT(Random!$B132:$K132,$B$4:$K$4)</f>
        <v>-1.0686825631000001</v>
      </c>
      <c r="C132">
        <f>SUMPRODUCT(Random!$B132:$K132,$B$5:$K$5)</f>
        <v>1.1874091853327342</v>
      </c>
      <c r="D132">
        <f>SUMPRODUCT(Random!$B132:$K132,$B$6:$K$6)</f>
        <v>0.77127115758469855</v>
      </c>
      <c r="E132">
        <f>SUMPRODUCT(Random!$B132:$K132,$B$7:$K$7)</f>
        <v>1.2778442615181469</v>
      </c>
      <c r="F132">
        <f>SUMPRODUCT(Random!$B132:$K132,$B$8:$K$8)</f>
        <v>0.96222619135827114</v>
      </c>
      <c r="G132">
        <f>SUMPRODUCT(Random!$B132:$K132,$B$9:$K$9)</f>
        <v>0.54769320879115602</v>
      </c>
      <c r="H132">
        <f>SUMPRODUCT(Random!$B132:$K132,$B$10:$K$10)</f>
        <v>0.12685307757528502</v>
      </c>
      <c r="I132">
        <f>SUMPRODUCT(Random!$B132:$K132,$B$11:$K$11)</f>
        <v>1.5014166026294911</v>
      </c>
      <c r="J132">
        <f>SUMPRODUCT(Random!$B132:$K132,$B$12:$K$12)</f>
        <v>-0.26542706735207067</v>
      </c>
      <c r="K132">
        <f>SUMPRODUCT(Random!$B132:$K132,$B$13:$K$13)</f>
        <v>-0.69863815333048662</v>
      </c>
      <c r="M132">
        <f t="shared" si="32"/>
        <v>0.1426063656150848</v>
      </c>
      <c r="N132">
        <f t="shared" si="33"/>
        <v>0.88246687068009122</v>
      </c>
      <c r="O132">
        <f t="shared" si="34"/>
        <v>0.77972688777716215</v>
      </c>
      <c r="P132">
        <f t="shared" si="35"/>
        <v>0.89934782777818523</v>
      </c>
      <c r="Q132">
        <f t="shared" si="36"/>
        <v>0.83203200233191965</v>
      </c>
      <c r="R132">
        <f t="shared" si="37"/>
        <v>0.70804871198362995</v>
      </c>
      <c r="S132">
        <f t="shared" si="38"/>
        <v>0.55047165740396808</v>
      </c>
      <c r="T132">
        <f t="shared" si="39"/>
        <v>0.9333760788411184</v>
      </c>
      <c r="U132">
        <f t="shared" si="40"/>
        <v>0.39534024348886593</v>
      </c>
      <c r="V132">
        <f t="shared" si="41"/>
        <v>0.24238909682518639</v>
      </c>
      <c r="X132">
        <f t="shared" si="42"/>
        <v>3.7690012694777604</v>
      </c>
      <c r="Y132">
        <f t="shared" si="43"/>
        <v>52.448075079175275</v>
      </c>
      <c r="Z132">
        <f t="shared" si="44"/>
        <v>37.060587096205346</v>
      </c>
      <c r="AA132">
        <f t="shared" si="45"/>
        <v>56.246260678281637</v>
      </c>
      <c r="AB132">
        <f t="shared" si="46"/>
        <v>43.701485651569172</v>
      </c>
      <c r="AC132">
        <f t="shared" si="47"/>
        <v>30.159435543528669</v>
      </c>
      <c r="AD132">
        <f t="shared" si="48"/>
        <v>19.586411267955835</v>
      </c>
      <c r="AE132">
        <f t="shared" si="49"/>
        <v>66.353729679240999</v>
      </c>
      <c r="AF132">
        <f t="shared" si="50"/>
        <v>12.323978066087992</v>
      </c>
      <c r="AG132">
        <f t="shared" si="51"/>
        <v>6.7998966916199279</v>
      </c>
      <c r="AI132">
        <f t="shared" si="52"/>
        <v>16</v>
      </c>
      <c r="AJ132">
        <f t="shared" si="53"/>
        <v>21</v>
      </c>
      <c r="AK132">
        <f t="shared" si="54"/>
        <v>21</v>
      </c>
      <c r="AL132">
        <f t="shared" si="55"/>
        <v>21</v>
      </c>
      <c r="AM132">
        <f t="shared" si="56"/>
        <v>21</v>
      </c>
      <c r="AN132">
        <f t="shared" si="57"/>
        <v>21</v>
      </c>
      <c r="AO132">
        <f t="shared" si="58"/>
        <v>21</v>
      </c>
      <c r="AP132">
        <f t="shared" si="59"/>
        <v>21</v>
      </c>
      <c r="AQ132">
        <f t="shared" si="60"/>
        <v>21</v>
      </c>
      <c r="AR132">
        <f t="shared" si="61"/>
        <v>21</v>
      </c>
      <c r="AT132">
        <f t="shared" si="62"/>
        <v>1</v>
      </c>
    </row>
    <row r="133" spans="1:46" x14ac:dyDescent="0.2">
      <c r="A133">
        <v>116</v>
      </c>
      <c r="B133">
        <f>SUMPRODUCT(Random!$B133:$K133,$B$4:$K$4)</f>
        <v>-0.35795802939999999</v>
      </c>
      <c r="C133">
        <f>SUMPRODUCT(Random!$B133:$K133,$B$5:$K$5)</f>
        <v>0.33032753791742919</v>
      </c>
      <c r="D133">
        <f>SUMPRODUCT(Random!$B133:$K133,$B$6:$K$6)</f>
        <v>1.8675047390205253</v>
      </c>
      <c r="E133">
        <f>SUMPRODUCT(Random!$B133:$K133,$B$7:$K$7)</f>
        <v>-1.6574434963279872</v>
      </c>
      <c r="F133">
        <f>SUMPRODUCT(Random!$B133:$K133,$B$8:$K$8)</f>
        <v>-0.10994101284787602</v>
      </c>
      <c r="G133">
        <f>SUMPRODUCT(Random!$B133:$K133,$B$9:$K$9)</f>
        <v>2.0180445898161272</v>
      </c>
      <c r="H133">
        <f>SUMPRODUCT(Random!$B133:$K133,$B$10:$K$10)</f>
        <v>-0.87550415128672721</v>
      </c>
      <c r="I133">
        <f>SUMPRODUCT(Random!$B133:$K133,$B$11:$K$11)</f>
        <v>-0.19029435790117835</v>
      </c>
      <c r="J133">
        <f>SUMPRODUCT(Random!$B133:$K133,$B$12:$K$12)</f>
        <v>-0.47424658317175311</v>
      </c>
      <c r="K133">
        <f>SUMPRODUCT(Random!$B133:$K133,$B$13:$K$13)</f>
        <v>-0.86727360751730376</v>
      </c>
      <c r="M133">
        <f t="shared" si="32"/>
        <v>0.36018736141643293</v>
      </c>
      <c r="N133">
        <f t="shared" si="33"/>
        <v>0.62942375629788327</v>
      </c>
      <c r="O133">
        <f t="shared" si="34"/>
        <v>0.96908443217446005</v>
      </c>
      <c r="P133">
        <f t="shared" si="35"/>
        <v>4.8714921823501685E-2</v>
      </c>
      <c r="Q133">
        <f t="shared" si="36"/>
        <v>0.45622807806090732</v>
      </c>
      <c r="R133">
        <f t="shared" si="37"/>
        <v>0.97820669117703873</v>
      </c>
      <c r="S133">
        <f t="shared" si="38"/>
        <v>0.19064982622854745</v>
      </c>
      <c r="T133">
        <f t="shared" si="39"/>
        <v>0.42453923730858484</v>
      </c>
      <c r="U133">
        <f t="shared" si="40"/>
        <v>0.3176620391465938</v>
      </c>
      <c r="V133">
        <f t="shared" si="41"/>
        <v>0.19289605696229167</v>
      </c>
      <c r="X133">
        <f t="shared" si="42"/>
        <v>10.939688345710426</v>
      </c>
      <c r="Y133">
        <f t="shared" si="43"/>
        <v>24.317676809099563</v>
      </c>
      <c r="Z133">
        <f t="shared" si="44"/>
        <v>85.162311388298562</v>
      </c>
      <c r="AA133">
        <f t="shared" si="45"/>
        <v>1.2233967300626241</v>
      </c>
      <c r="AB133">
        <f t="shared" si="46"/>
        <v>14.92394941358897</v>
      </c>
      <c r="AC133">
        <f t="shared" si="47"/>
        <v>93.727715561013923</v>
      </c>
      <c r="AD133">
        <f t="shared" si="48"/>
        <v>5.1816088455032414</v>
      </c>
      <c r="AE133">
        <f t="shared" si="49"/>
        <v>13.536433953058149</v>
      </c>
      <c r="AF133">
        <f t="shared" si="50"/>
        <v>9.3633396554635357</v>
      </c>
      <c r="AG133">
        <f t="shared" si="51"/>
        <v>5.2496900198873275</v>
      </c>
      <c r="AI133">
        <f t="shared" si="52"/>
        <v>21</v>
      </c>
      <c r="AJ133">
        <f t="shared" si="53"/>
        <v>21</v>
      </c>
      <c r="AK133">
        <f t="shared" si="54"/>
        <v>21</v>
      </c>
      <c r="AL133">
        <f t="shared" si="55"/>
        <v>5</v>
      </c>
      <c r="AM133">
        <f t="shared" si="56"/>
        <v>21</v>
      </c>
      <c r="AN133">
        <f t="shared" si="57"/>
        <v>21</v>
      </c>
      <c r="AO133">
        <f t="shared" si="58"/>
        <v>21</v>
      </c>
      <c r="AP133">
        <f t="shared" si="59"/>
        <v>21</v>
      </c>
      <c r="AQ133">
        <f t="shared" si="60"/>
        <v>21</v>
      </c>
      <c r="AR133">
        <f t="shared" si="61"/>
        <v>21</v>
      </c>
      <c r="AT133">
        <f t="shared" si="62"/>
        <v>1</v>
      </c>
    </row>
    <row r="134" spans="1:46" x14ac:dyDescent="0.2">
      <c r="A134">
        <v>117</v>
      </c>
      <c r="B134">
        <f>SUMPRODUCT(Random!$B134:$K134,$B$4:$K$4)</f>
        <v>-0.71498849890000005</v>
      </c>
      <c r="C134">
        <f>SUMPRODUCT(Random!$B134:$K134,$B$5:$K$5)</f>
        <v>0.73715799672451765</v>
      </c>
      <c r="D134">
        <f>SUMPRODUCT(Random!$B134:$K134,$B$6:$K$6)</f>
        <v>-0.21924674556731136</v>
      </c>
      <c r="E134">
        <f>SUMPRODUCT(Random!$B134:$K134,$B$7:$K$7)</f>
        <v>0.7758703514186055</v>
      </c>
      <c r="F134">
        <f>SUMPRODUCT(Random!$B134:$K134,$B$8:$K$8)</f>
        <v>-5.4843893970105362E-2</v>
      </c>
      <c r="G134">
        <f>SUMPRODUCT(Random!$B134:$K134,$B$9:$K$9)</f>
        <v>1.3083564560564191</v>
      </c>
      <c r="H134">
        <f>SUMPRODUCT(Random!$B134:$K134,$B$10:$K$10)</f>
        <v>0.70733306674616347</v>
      </c>
      <c r="I134">
        <f>SUMPRODUCT(Random!$B134:$K134,$B$11:$K$11)</f>
        <v>1.033111703602426</v>
      </c>
      <c r="J134">
        <f>SUMPRODUCT(Random!$B134:$K134,$B$12:$K$12)</f>
        <v>0.67773242800161115</v>
      </c>
      <c r="K134">
        <f>SUMPRODUCT(Random!$B134:$K134,$B$13:$K$13)</f>
        <v>-1.1477846170265096</v>
      </c>
      <c r="M134">
        <f t="shared" si="32"/>
        <v>0.23730807500740414</v>
      </c>
      <c r="N134">
        <f t="shared" si="33"/>
        <v>0.76948686334973893</v>
      </c>
      <c r="O134">
        <f t="shared" si="34"/>
        <v>0.41322892173674758</v>
      </c>
      <c r="P134">
        <f t="shared" si="35"/>
        <v>0.78108722998482827</v>
      </c>
      <c r="Q134">
        <f t="shared" si="36"/>
        <v>0.47813141533621156</v>
      </c>
      <c r="R134">
        <f t="shared" si="37"/>
        <v>0.9046237827077046</v>
      </c>
      <c r="S134">
        <f t="shared" si="38"/>
        <v>0.7603202394264843</v>
      </c>
      <c r="T134">
        <f t="shared" si="39"/>
        <v>0.84922418652858123</v>
      </c>
      <c r="U134">
        <f t="shared" si="40"/>
        <v>0.75102931918493221</v>
      </c>
      <c r="V134">
        <f t="shared" si="41"/>
        <v>0.12552874462392524</v>
      </c>
      <c r="X134">
        <f t="shared" si="42"/>
        <v>6.6361553483183515</v>
      </c>
      <c r="Y134">
        <f t="shared" si="43"/>
        <v>35.947470069503595</v>
      </c>
      <c r="Z134">
        <f t="shared" si="44"/>
        <v>13.059639231412641</v>
      </c>
      <c r="AA134">
        <f t="shared" si="45"/>
        <v>37.212339984798412</v>
      </c>
      <c r="AB134">
        <f t="shared" si="46"/>
        <v>15.931104884884894</v>
      </c>
      <c r="AC134">
        <f t="shared" si="47"/>
        <v>57.565193809209951</v>
      </c>
      <c r="AD134">
        <f t="shared" si="48"/>
        <v>34.992204432521852</v>
      </c>
      <c r="AE134">
        <f t="shared" si="49"/>
        <v>46.346614040468758</v>
      </c>
      <c r="AF134">
        <f t="shared" si="50"/>
        <v>34.060563515361473</v>
      </c>
      <c r="AG134">
        <f t="shared" si="51"/>
        <v>3.285872148619577</v>
      </c>
      <c r="AI134">
        <f t="shared" si="52"/>
        <v>21</v>
      </c>
      <c r="AJ134">
        <f t="shared" si="53"/>
        <v>21</v>
      </c>
      <c r="AK134">
        <f t="shared" si="54"/>
        <v>21</v>
      </c>
      <c r="AL134">
        <f t="shared" si="55"/>
        <v>21</v>
      </c>
      <c r="AM134">
        <f t="shared" si="56"/>
        <v>21</v>
      </c>
      <c r="AN134">
        <f t="shared" si="57"/>
        <v>21</v>
      </c>
      <c r="AO134">
        <f t="shared" si="58"/>
        <v>21</v>
      </c>
      <c r="AP134">
        <f t="shared" si="59"/>
        <v>21</v>
      </c>
      <c r="AQ134">
        <f t="shared" si="60"/>
        <v>21</v>
      </c>
      <c r="AR134">
        <f t="shared" si="61"/>
        <v>14</v>
      </c>
      <c r="AT134">
        <f t="shared" si="62"/>
        <v>1</v>
      </c>
    </row>
    <row r="135" spans="1:46" x14ac:dyDescent="0.2">
      <c r="A135">
        <v>118</v>
      </c>
      <c r="B135">
        <f>SUMPRODUCT(Random!$B135:$K135,$B$4:$K$4)</f>
        <v>-1.3294015584000001</v>
      </c>
      <c r="C135">
        <f>SUMPRODUCT(Random!$B135:$K135,$B$5:$K$5)</f>
        <v>-1.2161099813724894</v>
      </c>
      <c r="D135">
        <f>SUMPRODUCT(Random!$B135:$K135,$B$6:$K$6)</f>
        <v>-1.7666239191042459</v>
      </c>
      <c r="E135">
        <f>SUMPRODUCT(Random!$B135:$K135,$B$7:$K$7)</f>
        <v>1.1196854531980789</v>
      </c>
      <c r="F135">
        <f>SUMPRODUCT(Random!$B135:$K135,$B$8:$K$8)</f>
        <v>-0.13483256825953455</v>
      </c>
      <c r="G135">
        <f>SUMPRODUCT(Random!$B135:$K135,$B$9:$K$9)</f>
        <v>-0.66552577093698539</v>
      </c>
      <c r="H135">
        <f>SUMPRODUCT(Random!$B135:$K135,$B$10:$K$10)</f>
        <v>-0.27731092057491047</v>
      </c>
      <c r="I135">
        <f>SUMPRODUCT(Random!$B135:$K135,$B$11:$K$11)</f>
        <v>-1.0710122520198595</v>
      </c>
      <c r="J135">
        <f>SUMPRODUCT(Random!$B135:$K135,$B$12:$K$12)</f>
        <v>-0.16958510576670288</v>
      </c>
      <c r="K135">
        <f>SUMPRODUCT(Random!$B135:$K135,$B$13:$K$13)</f>
        <v>-0.93888277016941324</v>
      </c>
      <c r="M135">
        <f t="shared" si="32"/>
        <v>9.1857761987738457E-2</v>
      </c>
      <c r="N135">
        <f t="shared" si="33"/>
        <v>0.11197151437863055</v>
      </c>
      <c r="O135">
        <f t="shared" si="34"/>
        <v>3.864561622833295E-2</v>
      </c>
      <c r="P135">
        <f t="shared" si="35"/>
        <v>0.86857608693292443</v>
      </c>
      <c r="Q135">
        <f t="shared" si="36"/>
        <v>0.44637212760368195</v>
      </c>
      <c r="R135">
        <f t="shared" si="37"/>
        <v>0.25285713297074192</v>
      </c>
      <c r="S135">
        <f t="shared" si="38"/>
        <v>0.3907706874332908</v>
      </c>
      <c r="T135">
        <f t="shared" si="39"/>
        <v>0.14208196035179971</v>
      </c>
      <c r="U135">
        <f t="shared" si="40"/>
        <v>0.43266821837545755</v>
      </c>
      <c r="V135">
        <f t="shared" si="41"/>
        <v>0.17389546817268581</v>
      </c>
      <c r="X135">
        <f t="shared" si="42"/>
        <v>2.3603516679738048</v>
      </c>
      <c r="Y135">
        <f t="shared" si="43"/>
        <v>2.9090067621047377</v>
      </c>
      <c r="Z135">
        <f t="shared" si="44"/>
        <v>0.96546415286827292</v>
      </c>
      <c r="AA135">
        <f t="shared" si="45"/>
        <v>49.711613225327895</v>
      </c>
      <c r="AB135">
        <f t="shared" si="46"/>
        <v>14.48392062558325</v>
      </c>
      <c r="AC135">
        <f t="shared" si="47"/>
        <v>7.1407304119245945</v>
      </c>
      <c r="AD135">
        <f t="shared" si="48"/>
        <v>12.13954752703618</v>
      </c>
      <c r="AE135">
        <f t="shared" si="49"/>
        <v>3.7540230638774004</v>
      </c>
      <c r="AF135">
        <f t="shared" si="50"/>
        <v>13.884941200785809</v>
      </c>
      <c r="AG135">
        <f t="shared" si="51"/>
        <v>4.6796822121058383</v>
      </c>
      <c r="AI135">
        <f t="shared" si="52"/>
        <v>10</v>
      </c>
      <c r="AJ135">
        <f t="shared" si="53"/>
        <v>12</v>
      </c>
      <c r="AK135">
        <f t="shared" si="54"/>
        <v>4</v>
      </c>
      <c r="AL135">
        <f t="shared" si="55"/>
        <v>21</v>
      </c>
      <c r="AM135">
        <f t="shared" si="56"/>
        <v>21</v>
      </c>
      <c r="AN135">
        <f t="shared" si="57"/>
        <v>21</v>
      </c>
      <c r="AO135">
        <f t="shared" si="58"/>
        <v>21</v>
      </c>
      <c r="AP135">
        <f t="shared" si="59"/>
        <v>16</v>
      </c>
      <c r="AQ135">
        <f t="shared" si="60"/>
        <v>21</v>
      </c>
      <c r="AR135">
        <f t="shared" si="61"/>
        <v>19</v>
      </c>
      <c r="AT135">
        <f t="shared" si="62"/>
        <v>5</v>
      </c>
    </row>
    <row r="136" spans="1:46" x14ac:dyDescent="0.2">
      <c r="A136">
        <v>119</v>
      </c>
      <c r="B136">
        <f>SUMPRODUCT(Random!$B136:$K136,$B$4:$K$4)</f>
        <v>-1.0417952131999999</v>
      </c>
      <c r="C136">
        <f>SUMPRODUCT(Random!$B136:$K136,$B$5:$K$5)</f>
        <v>-1.8032383137330754</v>
      </c>
      <c r="D136">
        <f>SUMPRODUCT(Random!$B136:$K136,$B$6:$K$6)</f>
        <v>0.66883810144269173</v>
      </c>
      <c r="E136">
        <f>SUMPRODUCT(Random!$B136:$K136,$B$7:$K$7)</f>
        <v>-0.24915874734501114</v>
      </c>
      <c r="F136">
        <f>SUMPRODUCT(Random!$B136:$K136,$B$8:$K$8)</f>
        <v>-0.79666583348346731</v>
      </c>
      <c r="G136">
        <f>SUMPRODUCT(Random!$B136:$K136,$B$9:$K$9)</f>
        <v>-1.4389611620877321</v>
      </c>
      <c r="H136">
        <f>SUMPRODUCT(Random!$B136:$K136,$B$10:$K$10)</f>
        <v>0.99154727024915723</v>
      </c>
      <c r="I136">
        <f>SUMPRODUCT(Random!$B136:$K136,$B$11:$K$11)</f>
        <v>-1.1686287266772921</v>
      </c>
      <c r="J136">
        <f>SUMPRODUCT(Random!$B136:$K136,$B$12:$K$12)</f>
        <v>1.0849804680345394</v>
      </c>
      <c r="K136">
        <f>SUMPRODUCT(Random!$B136:$K136,$B$13:$K$13)</f>
        <v>-0.16667242027521567</v>
      </c>
      <c r="M136">
        <f t="shared" si="32"/>
        <v>0.14875331695844068</v>
      </c>
      <c r="N136">
        <f t="shared" si="33"/>
        <v>3.5675397862538094E-2</v>
      </c>
      <c r="O136">
        <f t="shared" si="34"/>
        <v>0.74820062057954517</v>
      </c>
      <c r="P136">
        <f t="shared" si="35"/>
        <v>0.40161899406688023</v>
      </c>
      <c r="Q136">
        <f t="shared" si="36"/>
        <v>0.21282256597341356</v>
      </c>
      <c r="R136">
        <f t="shared" si="37"/>
        <v>7.5080763453818214E-2</v>
      </c>
      <c r="S136">
        <f t="shared" si="38"/>
        <v>0.83929078879005437</v>
      </c>
      <c r="T136">
        <f t="shared" si="39"/>
        <v>0.12127662455680464</v>
      </c>
      <c r="U136">
        <f t="shared" si="40"/>
        <v>0.86103484693443111</v>
      </c>
      <c r="V136">
        <f t="shared" si="41"/>
        <v>0.43381390369206763</v>
      </c>
      <c r="X136">
        <f t="shared" si="42"/>
        <v>3.9452584321887332</v>
      </c>
      <c r="Y136">
        <f t="shared" si="43"/>
        <v>0.88989568658764362</v>
      </c>
      <c r="Z136">
        <f t="shared" si="44"/>
        <v>33.783812823351489</v>
      </c>
      <c r="AA136">
        <f t="shared" si="45"/>
        <v>12.579679172529433</v>
      </c>
      <c r="AB136">
        <f t="shared" si="46"/>
        <v>5.8620751531628477</v>
      </c>
      <c r="AC136">
        <f t="shared" si="47"/>
        <v>1.9119314977334523</v>
      </c>
      <c r="AD136">
        <f t="shared" si="48"/>
        <v>44.783668952872745</v>
      </c>
      <c r="AE136">
        <f t="shared" si="49"/>
        <v>3.1670460018198887</v>
      </c>
      <c r="AF136">
        <f t="shared" si="50"/>
        <v>48.344822389118185</v>
      </c>
      <c r="AG136">
        <f t="shared" si="51"/>
        <v>13.934460318284792</v>
      </c>
      <c r="AI136">
        <f t="shared" si="52"/>
        <v>16</v>
      </c>
      <c r="AJ136">
        <f t="shared" si="53"/>
        <v>4</v>
      </c>
      <c r="AK136">
        <f t="shared" si="54"/>
        <v>21</v>
      </c>
      <c r="AL136">
        <f t="shared" si="55"/>
        <v>21</v>
      </c>
      <c r="AM136">
        <f t="shared" si="56"/>
        <v>21</v>
      </c>
      <c r="AN136">
        <f t="shared" si="57"/>
        <v>8</v>
      </c>
      <c r="AO136">
        <f t="shared" si="58"/>
        <v>21</v>
      </c>
      <c r="AP136">
        <f t="shared" si="59"/>
        <v>13</v>
      </c>
      <c r="AQ136">
        <f t="shared" si="60"/>
        <v>21</v>
      </c>
      <c r="AR136">
        <f t="shared" si="61"/>
        <v>21</v>
      </c>
      <c r="AT136">
        <f t="shared" si="62"/>
        <v>4</v>
      </c>
    </row>
    <row r="137" spans="1:46" x14ac:dyDescent="0.2">
      <c r="A137">
        <v>120</v>
      </c>
      <c r="B137">
        <f>SUMPRODUCT(Random!$B137:$K137,$B$4:$K$4)</f>
        <v>1.070169776</v>
      </c>
      <c r="C137">
        <f>SUMPRODUCT(Random!$B137:$K137,$B$5:$K$5)</f>
        <v>-0.31090638254519809</v>
      </c>
      <c r="D137">
        <f>SUMPRODUCT(Random!$B137:$K137,$B$6:$K$6)</f>
        <v>0.94127782834786655</v>
      </c>
      <c r="E137">
        <f>SUMPRODUCT(Random!$B137:$K137,$B$7:$K$7)</f>
        <v>0.8234991975166871</v>
      </c>
      <c r="F137">
        <f>SUMPRODUCT(Random!$B137:$K137,$B$8:$K$8)</f>
        <v>0.84777970457508933</v>
      </c>
      <c r="G137">
        <f>SUMPRODUCT(Random!$B137:$K137,$B$9:$K$9)</f>
        <v>-3.0503155238878588E-2</v>
      </c>
      <c r="H137">
        <f>SUMPRODUCT(Random!$B137:$K137,$B$10:$K$10)</f>
        <v>1.3444293504659677</v>
      </c>
      <c r="I137">
        <f>SUMPRODUCT(Random!$B137:$K137,$B$11:$K$11)</f>
        <v>-1.3318508080069784</v>
      </c>
      <c r="J137">
        <f>SUMPRODUCT(Random!$B137:$K137,$B$12:$K$12)</f>
        <v>-1.0881379860388478</v>
      </c>
      <c r="K137">
        <f>SUMPRODUCT(Random!$B137:$K137,$B$13:$K$13)</f>
        <v>-1.3683467889745473</v>
      </c>
      <c r="M137">
        <f t="shared" si="32"/>
        <v>0.85772855194906028</v>
      </c>
      <c r="N137">
        <f t="shared" si="33"/>
        <v>0.37793589610635303</v>
      </c>
      <c r="O137">
        <f t="shared" si="34"/>
        <v>0.82671874911584797</v>
      </c>
      <c r="P137">
        <f t="shared" si="35"/>
        <v>0.79488791332985997</v>
      </c>
      <c r="Q137">
        <f t="shared" si="36"/>
        <v>0.80171966603392408</v>
      </c>
      <c r="R137">
        <f t="shared" si="37"/>
        <v>0.48783288851837764</v>
      </c>
      <c r="S137">
        <f t="shared" si="38"/>
        <v>0.91059520596430366</v>
      </c>
      <c r="T137">
        <f t="shared" si="39"/>
        <v>9.1454609201029755E-2</v>
      </c>
      <c r="U137">
        <f t="shared" si="40"/>
        <v>0.13826709825756192</v>
      </c>
      <c r="V137">
        <f t="shared" si="41"/>
        <v>8.5601775807497074E-2</v>
      </c>
      <c r="X137">
        <f t="shared" si="42"/>
        <v>47.768818331851939</v>
      </c>
      <c r="Y137">
        <f t="shared" si="43"/>
        <v>11.628832353979266</v>
      </c>
      <c r="Z137">
        <f t="shared" si="44"/>
        <v>42.93859958325303</v>
      </c>
      <c r="AA137">
        <f t="shared" si="45"/>
        <v>38.807478753498877</v>
      </c>
      <c r="AB137">
        <f t="shared" si="46"/>
        <v>39.637294564645281</v>
      </c>
      <c r="AC137">
        <f t="shared" si="47"/>
        <v>16.390779662948361</v>
      </c>
      <c r="AD137">
        <f t="shared" si="48"/>
        <v>59.149020082347491</v>
      </c>
      <c r="AE137">
        <f t="shared" si="49"/>
        <v>2.3494792737773098</v>
      </c>
      <c r="AF137">
        <f t="shared" si="50"/>
        <v>3.6453367075983323</v>
      </c>
      <c r="AG137">
        <f t="shared" si="51"/>
        <v>2.1921787409410647</v>
      </c>
      <c r="AI137">
        <f t="shared" si="52"/>
        <v>21</v>
      </c>
      <c r="AJ137">
        <f t="shared" si="53"/>
        <v>21</v>
      </c>
      <c r="AK137">
        <f t="shared" si="54"/>
        <v>21</v>
      </c>
      <c r="AL137">
        <f t="shared" si="55"/>
        <v>21</v>
      </c>
      <c r="AM137">
        <f t="shared" si="56"/>
        <v>21</v>
      </c>
      <c r="AN137">
        <f t="shared" si="57"/>
        <v>21</v>
      </c>
      <c r="AO137">
        <f t="shared" si="58"/>
        <v>21</v>
      </c>
      <c r="AP137">
        <f t="shared" si="59"/>
        <v>10</v>
      </c>
      <c r="AQ137">
        <f t="shared" si="60"/>
        <v>15</v>
      </c>
      <c r="AR137">
        <f t="shared" si="61"/>
        <v>9</v>
      </c>
      <c r="AT137">
        <f t="shared" si="62"/>
        <v>3</v>
      </c>
    </row>
    <row r="138" spans="1:46" x14ac:dyDescent="0.2">
      <c r="A138">
        <v>121</v>
      </c>
      <c r="B138">
        <f>SUMPRODUCT(Random!$B138:$K138,$B$4:$K$4)</f>
        <v>-0.13287510559999999</v>
      </c>
      <c r="C138">
        <f>SUMPRODUCT(Random!$B138:$K138,$B$5:$K$5)</f>
        <v>1.392259707181875</v>
      </c>
      <c r="D138">
        <f>SUMPRODUCT(Random!$B138:$K138,$B$6:$K$6)</f>
        <v>-1.3142158717180406</v>
      </c>
      <c r="E138">
        <f>SUMPRODUCT(Random!$B138:$K138,$B$7:$K$7)</f>
        <v>-0.54644795383524669</v>
      </c>
      <c r="F138">
        <f>SUMPRODUCT(Random!$B138:$K138,$B$8:$K$8)</f>
        <v>3.2272937446152034E-2</v>
      </c>
      <c r="G138">
        <f>SUMPRODUCT(Random!$B138:$K138,$B$9:$K$9)</f>
        <v>0.42908617741314087</v>
      </c>
      <c r="H138">
        <f>SUMPRODUCT(Random!$B138:$K138,$B$10:$K$10)</f>
        <v>0.91238907830881311</v>
      </c>
      <c r="I138">
        <f>SUMPRODUCT(Random!$B138:$K138,$B$11:$K$11)</f>
        <v>1.7983645522887317</v>
      </c>
      <c r="J138">
        <f>SUMPRODUCT(Random!$B138:$K138,$B$12:$K$12)</f>
        <v>-1.333845191429667</v>
      </c>
      <c r="K138">
        <f>SUMPRODUCT(Random!$B138:$K138,$B$13:$K$13)</f>
        <v>7.3048892321106396E-2</v>
      </c>
      <c r="M138">
        <f t="shared" si="32"/>
        <v>0.44714607757678487</v>
      </c>
      <c r="N138">
        <f t="shared" si="33"/>
        <v>0.91807811591831545</v>
      </c>
      <c r="O138">
        <f t="shared" si="34"/>
        <v>9.4386784387691866E-2</v>
      </c>
      <c r="P138">
        <f t="shared" si="35"/>
        <v>0.29237902730995424</v>
      </c>
      <c r="Q138">
        <f t="shared" si="36"/>
        <v>0.5128728046257407</v>
      </c>
      <c r="R138">
        <f t="shared" si="37"/>
        <v>0.66606974443779876</v>
      </c>
      <c r="S138">
        <f t="shared" si="38"/>
        <v>0.81921803158941287</v>
      </c>
      <c r="T138">
        <f t="shared" si="39"/>
        <v>0.96394037185201153</v>
      </c>
      <c r="U138">
        <f t="shared" si="40"/>
        <v>9.1127298485364827E-2</v>
      </c>
      <c r="V138">
        <f t="shared" si="41"/>
        <v>0.5291163945207974</v>
      </c>
      <c r="X138">
        <f t="shared" si="42"/>
        <v>14.518189864799675</v>
      </c>
      <c r="Y138">
        <f t="shared" si="43"/>
        <v>61.290222300871875</v>
      </c>
      <c r="Z138">
        <f t="shared" si="44"/>
        <v>2.4286657130149392</v>
      </c>
      <c r="AA138">
        <f t="shared" si="45"/>
        <v>8.472067129773972</v>
      </c>
      <c r="AB138">
        <f t="shared" si="46"/>
        <v>17.618688576766324</v>
      </c>
      <c r="AC138">
        <f t="shared" si="47"/>
        <v>26.868435420230984</v>
      </c>
      <c r="AD138">
        <f t="shared" si="48"/>
        <v>41.900538872280656</v>
      </c>
      <c r="AE138">
        <f t="shared" si="49"/>
        <v>81.391941093112052</v>
      </c>
      <c r="AF138">
        <f t="shared" si="50"/>
        <v>2.34065576835612</v>
      </c>
      <c r="AG138">
        <f t="shared" si="51"/>
        <v>18.449474271928608</v>
      </c>
      <c r="AI138">
        <f t="shared" si="52"/>
        <v>21</v>
      </c>
      <c r="AJ138">
        <f t="shared" si="53"/>
        <v>21</v>
      </c>
      <c r="AK138">
        <f t="shared" si="54"/>
        <v>10</v>
      </c>
      <c r="AL138">
        <f t="shared" si="55"/>
        <v>21</v>
      </c>
      <c r="AM138">
        <f t="shared" si="56"/>
        <v>21</v>
      </c>
      <c r="AN138">
        <f t="shared" si="57"/>
        <v>21</v>
      </c>
      <c r="AO138">
        <f t="shared" si="58"/>
        <v>21</v>
      </c>
      <c r="AP138">
        <f t="shared" si="59"/>
        <v>21</v>
      </c>
      <c r="AQ138">
        <f t="shared" si="60"/>
        <v>10</v>
      </c>
      <c r="AR138">
        <f t="shared" si="61"/>
        <v>21</v>
      </c>
      <c r="AT138">
        <f t="shared" si="62"/>
        <v>2</v>
      </c>
    </row>
    <row r="139" spans="1:46" x14ac:dyDescent="0.2">
      <c r="A139">
        <v>122</v>
      </c>
      <c r="B139">
        <f>SUMPRODUCT(Random!$B139:$K139,$B$4:$K$4)</f>
        <v>-1.9430565300000001E-2</v>
      </c>
      <c r="C139">
        <f>SUMPRODUCT(Random!$B139:$K139,$B$5:$K$5)</f>
        <v>0.19214354749061513</v>
      </c>
      <c r="D139">
        <f>SUMPRODUCT(Random!$B139:$K139,$B$6:$K$6)</f>
        <v>2.148953824025202</v>
      </c>
      <c r="E139">
        <f>SUMPRODUCT(Random!$B139:$K139,$B$7:$K$7)</f>
        <v>-0.56408698240546684</v>
      </c>
      <c r="F139">
        <f>SUMPRODUCT(Random!$B139:$K139,$B$8:$K$8)</f>
        <v>1.1129219229953309</v>
      </c>
      <c r="G139">
        <f>SUMPRODUCT(Random!$B139:$K139,$B$9:$K$9)</f>
        <v>0.54299029691033107</v>
      </c>
      <c r="H139">
        <f>SUMPRODUCT(Random!$B139:$K139,$B$10:$K$10)</f>
        <v>-6.9946106727349744E-2</v>
      </c>
      <c r="I139">
        <f>SUMPRODUCT(Random!$B139:$K139,$B$11:$K$11)</f>
        <v>-0.55615158390464536</v>
      </c>
      <c r="J139">
        <f>SUMPRODUCT(Random!$B139:$K139,$B$12:$K$12)</f>
        <v>0.4082254749936271</v>
      </c>
      <c r="K139">
        <f>SUMPRODUCT(Random!$B139:$K139,$B$13:$K$13)</f>
        <v>-0.30647545072879601</v>
      </c>
      <c r="M139">
        <f t="shared" si="32"/>
        <v>0.49224881371214868</v>
      </c>
      <c r="N139">
        <f t="shared" si="33"/>
        <v>0.57618511779588077</v>
      </c>
      <c r="O139">
        <f t="shared" si="34"/>
        <v>0.98418096974483682</v>
      </c>
      <c r="P139">
        <f t="shared" si="35"/>
        <v>0.28634746842612091</v>
      </c>
      <c r="Q139">
        <f t="shared" si="36"/>
        <v>0.86712901819973887</v>
      </c>
      <c r="R139">
        <f t="shared" si="37"/>
        <v>0.70643175840542116</v>
      </c>
      <c r="S139">
        <f t="shared" si="38"/>
        <v>0.47211827755374164</v>
      </c>
      <c r="T139">
        <f t="shared" si="39"/>
        <v>0.28905361700075427</v>
      </c>
      <c r="U139">
        <f t="shared" si="40"/>
        <v>0.6584459265106648</v>
      </c>
      <c r="V139">
        <f t="shared" si="41"/>
        <v>0.37962133430734968</v>
      </c>
      <c r="X139">
        <f t="shared" si="42"/>
        <v>16.602906108029273</v>
      </c>
      <c r="Y139">
        <f t="shared" si="43"/>
        <v>21.029313431422999</v>
      </c>
      <c r="Z139">
        <f t="shared" si="44"/>
        <v>101.57616417116215</v>
      </c>
      <c r="AA139">
        <f t="shared" si="45"/>
        <v>8.2641499886703986</v>
      </c>
      <c r="AB139">
        <f t="shared" si="46"/>
        <v>49.443362749592744</v>
      </c>
      <c r="AC139">
        <f t="shared" si="47"/>
        <v>30.024137023488898</v>
      </c>
      <c r="AD139">
        <f t="shared" si="48"/>
        <v>15.650460943828373</v>
      </c>
      <c r="AE139">
        <f t="shared" si="49"/>
        <v>8.3572169052979373</v>
      </c>
      <c r="AF139">
        <f t="shared" si="50"/>
        <v>26.31545283418496</v>
      </c>
      <c r="AG139">
        <f t="shared" si="51"/>
        <v>11.69529421257185</v>
      </c>
      <c r="AI139">
        <f t="shared" si="52"/>
        <v>21</v>
      </c>
      <c r="AJ139">
        <f t="shared" si="53"/>
        <v>21</v>
      </c>
      <c r="AK139">
        <f t="shared" si="54"/>
        <v>21</v>
      </c>
      <c r="AL139">
        <f t="shared" si="55"/>
        <v>21</v>
      </c>
      <c r="AM139">
        <f t="shared" si="56"/>
        <v>21</v>
      </c>
      <c r="AN139">
        <f t="shared" si="57"/>
        <v>21</v>
      </c>
      <c r="AO139">
        <f t="shared" si="58"/>
        <v>21</v>
      </c>
      <c r="AP139">
        <f t="shared" si="59"/>
        <v>21</v>
      </c>
      <c r="AQ139">
        <f t="shared" si="60"/>
        <v>21</v>
      </c>
      <c r="AR139">
        <f t="shared" si="61"/>
        <v>21</v>
      </c>
      <c r="AT139">
        <f t="shared" si="62"/>
        <v>0</v>
      </c>
    </row>
    <row r="140" spans="1:46" x14ac:dyDescent="0.2">
      <c r="A140">
        <v>123</v>
      </c>
      <c r="B140">
        <f>SUMPRODUCT(Random!$B140:$K140,$B$4:$K$4)</f>
        <v>1.6375879766000001</v>
      </c>
      <c r="C140">
        <f>SUMPRODUCT(Random!$B140:$K140,$B$5:$K$5)</f>
        <v>0.90933069570094316</v>
      </c>
      <c r="D140">
        <f>SUMPRODUCT(Random!$B140:$K140,$B$6:$K$6)</f>
        <v>1.5257716557204941</v>
      </c>
      <c r="E140">
        <f>SUMPRODUCT(Random!$B140:$K140,$B$7:$K$7)</f>
        <v>-8.3276624111660591E-2</v>
      </c>
      <c r="F140">
        <f>SUMPRODUCT(Random!$B140:$K140,$B$8:$K$8)</f>
        <v>0.78888488628085951</v>
      </c>
      <c r="G140">
        <f>SUMPRODUCT(Random!$B140:$K140,$B$9:$K$9)</f>
        <v>0.25257544028148116</v>
      </c>
      <c r="H140">
        <f>SUMPRODUCT(Random!$B140:$K140,$B$10:$K$10)</f>
        <v>1.3242245558125532E-2</v>
      </c>
      <c r="I140">
        <f>SUMPRODUCT(Random!$B140:$K140,$B$11:$K$11)</f>
        <v>1.0939231364027582</v>
      </c>
      <c r="J140">
        <f>SUMPRODUCT(Random!$B140:$K140,$B$12:$K$12)</f>
        <v>0.81398685265244652</v>
      </c>
      <c r="K140">
        <f>SUMPRODUCT(Random!$B140:$K140,$B$13:$K$13)</f>
        <v>1.4915578853812486</v>
      </c>
      <c r="M140">
        <f t="shared" si="32"/>
        <v>0.94924616355929747</v>
      </c>
      <c r="N140">
        <f t="shared" si="33"/>
        <v>0.818412203823915</v>
      </c>
      <c r="O140">
        <f t="shared" si="34"/>
        <v>0.93646662901603939</v>
      </c>
      <c r="P140">
        <f t="shared" si="35"/>
        <v>0.46681579348853774</v>
      </c>
      <c r="Q140">
        <f t="shared" si="36"/>
        <v>0.78491035501649231</v>
      </c>
      <c r="R140">
        <f t="shared" si="37"/>
        <v>0.59970184470393151</v>
      </c>
      <c r="S140">
        <f t="shared" si="38"/>
        <v>0.50528273724592454</v>
      </c>
      <c r="T140">
        <f t="shared" si="39"/>
        <v>0.86300565470542234</v>
      </c>
      <c r="U140">
        <f t="shared" si="40"/>
        <v>0.79217375861016615</v>
      </c>
      <c r="V140">
        <f t="shared" si="41"/>
        <v>0.93209245716867517</v>
      </c>
      <c r="X140">
        <f t="shared" si="42"/>
        <v>73.018677897957545</v>
      </c>
      <c r="Y140">
        <f t="shared" si="43"/>
        <v>41.791588990100003</v>
      </c>
      <c r="Z140">
        <f t="shared" si="44"/>
        <v>67.517278766243649</v>
      </c>
      <c r="AA140">
        <f t="shared" si="45"/>
        <v>15.405624313635236</v>
      </c>
      <c r="AB140">
        <f t="shared" si="46"/>
        <v>37.643931963717385</v>
      </c>
      <c r="AC140">
        <f t="shared" si="47"/>
        <v>22.427753275101505</v>
      </c>
      <c r="AD140">
        <f t="shared" si="48"/>
        <v>17.239943178394238</v>
      </c>
      <c r="AE140">
        <f t="shared" si="49"/>
        <v>48.694720887329474</v>
      </c>
      <c r="AF140">
        <f t="shared" si="50"/>
        <v>38.485452384188953</v>
      </c>
      <c r="AG140">
        <f t="shared" si="51"/>
        <v>65.886250655853331</v>
      </c>
      <c r="AI140">
        <f t="shared" si="52"/>
        <v>21</v>
      </c>
      <c r="AJ140">
        <f t="shared" si="53"/>
        <v>21</v>
      </c>
      <c r="AK140">
        <f t="shared" si="54"/>
        <v>21</v>
      </c>
      <c r="AL140">
        <f t="shared" si="55"/>
        <v>21</v>
      </c>
      <c r="AM140">
        <f t="shared" si="56"/>
        <v>21</v>
      </c>
      <c r="AN140">
        <f t="shared" si="57"/>
        <v>21</v>
      </c>
      <c r="AO140">
        <f t="shared" si="58"/>
        <v>21</v>
      </c>
      <c r="AP140">
        <f t="shared" si="59"/>
        <v>21</v>
      </c>
      <c r="AQ140">
        <f t="shared" si="60"/>
        <v>21</v>
      </c>
      <c r="AR140">
        <f t="shared" si="61"/>
        <v>21</v>
      </c>
      <c r="AT140">
        <f t="shared" si="62"/>
        <v>0</v>
      </c>
    </row>
    <row r="141" spans="1:46" x14ac:dyDescent="0.2">
      <c r="A141">
        <v>124</v>
      </c>
      <c r="B141">
        <f>SUMPRODUCT(Random!$B141:$K141,$B$4:$K$4)</f>
        <v>-1.2664579598000001</v>
      </c>
      <c r="C141">
        <f>SUMPRODUCT(Random!$B141:$K141,$B$5:$K$5)</f>
        <v>-1.3568765553363016</v>
      </c>
      <c r="D141">
        <f>SUMPRODUCT(Random!$B141:$K141,$B$6:$K$6)</f>
        <v>-1.3650284494021763</v>
      </c>
      <c r="E141">
        <f>SUMPRODUCT(Random!$B141:$K141,$B$7:$K$7)</f>
        <v>-0.19912591566346</v>
      </c>
      <c r="F141">
        <f>SUMPRODUCT(Random!$B141:$K141,$B$8:$K$8)</f>
        <v>-0.55233555789824595</v>
      </c>
      <c r="G141">
        <f>SUMPRODUCT(Random!$B141:$K141,$B$9:$K$9)</f>
        <v>0.53660762992153721</v>
      </c>
      <c r="H141">
        <f>SUMPRODUCT(Random!$B141:$K141,$B$10:$K$10)</f>
        <v>0.53700626445772359</v>
      </c>
      <c r="I141">
        <f>SUMPRODUCT(Random!$B141:$K141,$B$11:$K$11)</f>
        <v>-1.6542927325843049</v>
      </c>
      <c r="J141">
        <f>SUMPRODUCT(Random!$B141:$K141,$B$12:$K$12)</f>
        <v>-0.60815617510014319</v>
      </c>
      <c r="K141">
        <f>SUMPRODUCT(Random!$B141:$K141,$B$13:$K$13)</f>
        <v>-1.1599093410049381</v>
      </c>
      <c r="M141">
        <f t="shared" si="32"/>
        <v>0.1026745857461655</v>
      </c>
      <c r="N141">
        <f t="shared" si="33"/>
        <v>8.7410218671827897E-2</v>
      </c>
      <c r="O141">
        <f t="shared" si="34"/>
        <v>8.6122054257349964E-2</v>
      </c>
      <c r="P141">
        <f t="shared" si="35"/>
        <v>0.4210821246894082</v>
      </c>
      <c r="Q141">
        <f t="shared" si="36"/>
        <v>0.2903592365090647</v>
      </c>
      <c r="R141">
        <f t="shared" si="37"/>
        <v>0.70423066368489129</v>
      </c>
      <c r="S141">
        <f t="shared" si="38"/>
        <v>0.70436835655976382</v>
      </c>
      <c r="T141">
        <f t="shared" si="39"/>
        <v>4.9034024442855421E-2</v>
      </c>
      <c r="U141">
        <f t="shared" si="40"/>
        <v>0.27154194887834393</v>
      </c>
      <c r="V141">
        <f t="shared" si="41"/>
        <v>0.12304285959927307</v>
      </c>
      <c r="X141">
        <f t="shared" si="42"/>
        <v>2.6538806671133335</v>
      </c>
      <c r="Y141">
        <f t="shared" si="43"/>
        <v>2.2406746398318602</v>
      </c>
      <c r="Z141">
        <f t="shared" si="44"/>
        <v>2.2061208933618417</v>
      </c>
      <c r="AA141">
        <f t="shared" si="45"/>
        <v>13.389709560610056</v>
      </c>
      <c r="AB141">
        <f t="shared" si="46"/>
        <v>8.4022451116447652</v>
      </c>
      <c r="AC141">
        <f t="shared" si="47"/>
        <v>29.841153328444857</v>
      </c>
      <c r="AD141">
        <f t="shared" si="48"/>
        <v>29.852560164806807</v>
      </c>
      <c r="AE141">
        <f t="shared" si="49"/>
        <v>1.2316153389875755</v>
      </c>
      <c r="AF141">
        <f t="shared" si="50"/>
        <v>7.7611405632030959</v>
      </c>
      <c r="AG141">
        <f t="shared" si="51"/>
        <v>3.2163337446371494</v>
      </c>
      <c r="AI141">
        <f t="shared" si="52"/>
        <v>11</v>
      </c>
      <c r="AJ141">
        <f t="shared" si="53"/>
        <v>9</v>
      </c>
      <c r="AK141">
        <f t="shared" si="54"/>
        <v>9</v>
      </c>
      <c r="AL141">
        <f t="shared" si="55"/>
        <v>21</v>
      </c>
      <c r="AM141">
        <f t="shared" si="56"/>
        <v>21</v>
      </c>
      <c r="AN141">
        <f t="shared" si="57"/>
        <v>21</v>
      </c>
      <c r="AO141">
        <f t="shared" si="58"/>
        <v>21</v>
      </c>
      <c r="AP141">
        <f t="shared" si="59"/>
        <v>5</v>
      </c>
      <c r="AQ141">
        <f t="shared" si="60"/>
        <v>21</v>
      </c>
      <c r="AR141">
        <f t="shared" si="61"/>
        <v>13</v>
      </c>
      <c r="AT141">
        <f t="shared" si="62"/>
        <v>5</v>
      </c>
    </row>
    <row r="142" spans="1:46" x14ac:dyDescent="0.2">
      <c r="A142">
        <v>125</v>
      </c>
      <c r="B142">
        <f>SUMPRODUCT(Random!$B142:$K142,$B$4:$K$4)</f>
        <v>-0.42185437059999997</v>
      </c>
      <c r="C142">
        <f>SUMPRODUCT(Random!$B142:$K142,$B$5:$K$5)</f>
        <v>0.47436967649154316</v>
      </c>
      <c r="D142">
        <f>SUMPRODUCT(Random!$B142:$K142,$B$6:$K$6)</f>
        <v>0.60606151680368969</v>
      </c>
      <c r="E142">
        <f>SUMPRODUCT(Random!$B142:$K142,$B$7:$K$7)</f>
        <v>1.1186882847388775</v>
      </c>
      <c r="F142">
        <f>SUMPRODUCT(Random!$B142:$K142,$B$8:$K$8)</f>
        <v>8.5297705883642383E-2</v>
      </c>
      <c r="G142">
        <f>SUMPRODUCT(Random!$B142:$K142,$B$9:$K$9)</f>
        <v>4.6971616794591886E-3</v>
      </c>
      <c r="H142">
        <f>SUMPRODUCT(Random!$B142:$K142,$B$10:$K$10)</f>
        <v>0.61112320800946418</v>
      </c>
      <c r="I142">
        <f>SUMPRODUCT(Random!$B142:$K142,$B$11:$K$11)</f>
        <v>0.42755312609281582</v>
      </c>
      <c r="J142">
        <f>SUMPRODUCT(Random!$B142:$K142,$B$12:$K$12)</f>
        <v>-0.71712550493484828</v>
      </c>
      <c r="K142">
        <f>SUMPRODUCT(Random!$B142:$K142,$B$13:$K$13)</f>
        <v>0.15599979591259694</v>
      </c>
      <c r="M142">
        <f t="shared" si="32"/>
        <v>0.33656565857165643</v>
      </c>
      <c r="N142">
        <f t="shared" si="33"/>
        <v>0.68238184355189302</v>
      </c>
      <c r="O142">
        <f t="shared" si="34"/>
        <v>0.72776304789329327</v>
      </c>
      <c r="P142">
        <f t="shared" si="35"/>
        <v>0.8683634275860046</v>
      </c>
      <c r="Q142">
        <f t="shared" si="36"/>
        <v>0.53398764233628693</v>
      </c>
      <c r="R142">
        <f t="shared" si="37"/>
        <v>0.50187388950110878</v>
      </c>
      <c r="S142">
        <f t="shared" si="38"/>
        <v>0.72944099170250187</v>
      </c>
      <c r="T142">
        <f t="shared" si="39"/>
        <v>0.66551175062164336</v>
      </c>
      <c r="U142">
        <f t="shared" si="40"/>
        <v>0.2366483298479766</v>
      </c>
      <c r="V142">
        <f t="shared" si="41"/>
        <v>0.56198340895496512</v>
      </c>
      <c r="X142">
        <f t="shared" si="42"/>
        <v>10.051576186716717</v>
      </c>
      <c r="Y142">
        <f t="shared" si="43"/>
        <v>28.095280425759757</v>
      </c>
      <c r="Z142">
        <f t="shared" si="44"/>
        <v>31.872093947250704</v>
      </c>
      <c r="AA142">
        <f t="shared" si="45"/>
        <v>49.672006883741751</v>
      </c>
      <c r="AB142">
        <f t="shared" si="46"/>
        <v>18.704209228130363</v>
      </c>
      <c r="AC142">
        <f t="shared" si="47"/>
        <v>17.071728323722091</v>
      </c>
      <c r="AD142">
        <f t="shared" si="48"/>
        <v>32.023546976861269</v>
      </c>
      <c r="AE142">
        <f t="shared" si="49"/>
        <v>26.827536033331846</v>
      </c>
      <c r="AF142">
        <f t="shared" si="50"/>
        <v>6.614974415894352</v>
      </c>
      <c r="AG142">
        <f t="shared" si="51"/>
        <v>20.221904880596529</v>
      </c>
      <c r="AI142">
        <f t="shared" si="52"/>
        <v>21</v>
      </c>
      <c r="AJ142">
        <f t="shared" si="53"/>
        <v>21</v>
      </c>
      <c r="AK142">
        <f t="shared" si="54"/>
        <v>21</v>
      </c>
      <c r="AL142">
        <f t="shared" si="55"/>
        <v>21</v>
      </c>
      <c r="AM142">
        <f t="shared" si="56"/>
        <v>21</v>
      </c>
      <c r="AN142">
        <f t="shared" si="57"/>
        <v>21</v>
      </c>
      <c r="AO142">
        <f t="shared" si="58"/>
        <v>21</v>
      </c>
      <c r="AP142">
        <f t="shared" si="59"/>
        <v>21</v>
      </c>
      <c r="AQ142">
        <f t="shared" si="60"/>
        <v>21</v>
      </c>
      <c r="AR142">
        <f t="shared" si="61"/>
        <v>21</v>
      </c>
      <c r="AT142">
        <f t="shared" si="62"/>
        <v>0</v>
      </c>
    </row>
    <row r="143" spans="1:46" x14ac:dyDescent="0.2">
      <c r="A143">
        <v>126</v>
      </c>
      <c r="B143">
        <f>SUMPRODUCT(Random!$B143:$K143,$B$4:$K$4)</f>
        <v>0.32382497599999999</v>
      </c>
      <c r="C143">
        <f>SUMPRODUCT(Random!$B143:$K143,$B$5:$K$5)</f>
        <v>2.0033365764814999</v>
      </c>
      <c r="D143">
        <f>SUMPRODUCT(Random!$B143:$K143,$B$6:$K$6)</f>
        <v>-1.2381376351382152</v>
      </c>
      <c r="E143">
        <f>SUMPRODUCT(Random!$B143:$K143,$B$7:$K$7)</f>
        <v>-1.0097295621422666</v>
      </c>
      <c r="F143">
        <f>SUMPRODUCT(Random!$B143:$K143,$B$8:$K$8)</f>
        <v>-0.99939790727548472</v>
      </c>
      <c r="G143">
        <f>SUMPRODUCT(Random!$B143:$K143,$B$9:$K$9)</f>
        <v>-1.5250240648677109</v>
      </c>
      <c r="H143">
        <f>SUMPRODUCT(Random!$B143:$K143,$B$10:$K$10)</f>
        <v>-1.4118378198562507</v>
      </c>
      <c r="I143">
        <f>SUMPRODUCT(Random!$B143:$K143,$B$11:$K$11)</f>
        <v>-1.0334306353604452</v>
      </c>
      <c r="J143">
        <f>SUMPRODUCT(Random!$B143:$K143,$B$12:$K$12)</f>
        <v>-0.32399740592732451</v>
      </c>
      <c r="K143">
        <f>SUMPRODUCT(Random!$B143:$K143,$B$13:$K$13)</f>
        <v>-0.98211663055295895</v>
      </c>
      <c r="M143">
        <f t="shared" si="32"/>
        <v>0.62696472695767813</v>
      </c>
      <c r="N143">
        <f t="shared" si="33"/>
        <v>0.97742941297556363</v>
      </c>
      <c r="O143">
        <f t="shared" si="34"/>
        <v>0.10783251556609251</v>
      </c>
      <c r="P143">
        <f t="shared" si="35"/>
        <v>0.15631243755453794</v>
      </c>
      <c r="Q143">
        <f t="shared" si="36"/>
        <v>0.15880098660332015</v>
      </c>
      <c r="R143">
        <f t="shared" si="37"/>
        <v>6.3626547714823123E-2</v>
      </c>
      <c r="S143">
        <f t="shared" si="38"/>
        <v>7.8998859884150646E-2</v>
      </c>
      <c r="T143">
        <f t="shared" si="39"/>
        <v>0.15070120799108472</v>
      </c>
      <c r="U143">
        <f t="shared" si="40"/>
        <v>0.37296999908300466</v>
      </c>
      <c r="V143">
        <f t="shared" si="41"/>
        <v>0.16302119664553077</v>
      </c>
      <c r="X143">
        <f t="shared" si="42"/>
        <v>24.155661907283786</v>
      </c>
      <c r="Y143">
        <f t="shared" si="43"/>
        <v>92.869241789544603</v>
      </c>
      <c r="Z143">
        <f t="shared" si="44"/>
        <v>2.7950961865046153</v>
      </c>
      <c r="AA143">
        <f t="shared" si="45"/>
        <v>4.1637612663398214</v>
      </c>
      <c r="AB143">
        <f t="shared" si="46"/>
        <v>4.2361234437169806</v>
      </c>
      <c r="AC143">
        <f t="shared" si="47"/>
        <v>1.6104282842452255</v>
      </c>
      <c r="AD143">
        <f t="shared" si="48"/>
        <v>2.0159231753353164</v>
      </c>
      <c r="AE143">
        <f t="shared" si="49"/>
        <v>4.0013777487882205</v>
      </c>
      <c r="AF143">
        <f t="shared" si="50"/>
        <v>11.434054034519281</v>
      </c>
      <c r="AG143">
        <f t="shared" si="51"/>
        <v>4.3593297057464042</v>
      </c>
      <c r="AI143">
        <f t="shared" si="52"/>
        <v>21</v>
      </c>
      <c r="AJ143">
        <f t="shared" si="53"/>
        <v>21</v>
      </c>
      <c r="AK143">
        <f t="shared" si="54"/>
        <v>12</v>
      </c>
      <c r="AL143">
        <f t="shared" si="55"/>
        <v>17</v>
      </c>
      <c r="AM143">
        <f t="shared" si="56"/>
        <v>17</v>
      </c>
      <c r="AN143">
        <f t="shared" si="57"/>
        <v>7</v>
      </c>
      <c r="AO143">
        <f t="shared" si="58"/>
        <v>9</v>
      </c>
      <c r="AP143">
        <f t="shared" si="59"/>
        <v>17</v>
      </c>
      <c r="AQ143">
        <f t="shared" si="60"/>
        <v>21</v>
      </c>
      <c r="AR143">
        <f t="shared" si="61"/>
        <v>18</v>
      </c>
      <c r="AT143">
        <f t="shared" si="62"/>
        <v>7</v>
      </c>
    </row>
    <row r="144" spans="1:46" x14ac:dyDescent="0.2">
      <c r="A144">
        <v>127</v>
      </c>
      <c r="B144">
        <f>SUMPRODUCT(Random!$B144:$K144,$B$4:$K$4)</f>
        <v>-0.30583027979999999</v>
      </c>
      <c r="C144">
        <f>SUMPRODUCT(Random!$B144:$K144,$B$5:$K$5)</f>
        <v>-0.15454050080259088</v>
      </c>
      <c r="D144">
        <f>SUMPRODUCT(Random!$B144:$K144,$B$6:$K$6)</f>
        <v>0.19006485319273358</v>
      </c>
      <c r="E144">
        <f>SUMPRODUCT(Random!$B144:$K144,$B$7:$K$7)</f>
        <v>-0.41139565823069013</v>
      </c>
      <c r="F144">
        <f>SUMPRODUCT(Random!$B144:$K144,$B$8:$K$8)</f>
        <v>3.9376733413349838E-2</v>
      </c>
      <c r="G144">
        <f>SUMPRODUCT(Random!$B144:$K144,$B$9:$K$9)</f>
        <v>-1.9184881063974686</v>
      </c>
      <c r="H144">
        <f>SUMPRODUCT(Random!$B144:$K144,$B$10:$K$10)</f>
        <v>-2.2775401010061986</v>
      </c>
      <c r="I144">
        <f>SUMPRODUCT(Random!$B144:$K144,$B$11:$K$11)</f>
        <v>-0.14401553909405318</v>
      </c>
      <c r="J144">
        <f>SUMPRODUCT(Random!$B144:$K144,$B$12:$K$12)</f>
        <v>-0.97596672721255073</v>
      </c>
      <c r="K144">
        <f>SUMPRODUCT(Random!$B144:$K144,$B$13:$K$13)</f>
        <v>-0.34120319401160559</v>
      </c>
      <c r="M144">
        <f t="shared" si="32"/>
        <v>0.37986693621172052</v>
      </c>
      <c r="N144">
        <f t="shared" si="33"/>
        <v>0.4385917898722389</v>
      </c>
      <c r="O144">
        <f t="shared" si="34"/>
        <v>0.57537084444638997</v>
      </c>
      <c r="P144">
        <f t="shared" si="35"/>
        <v>0.34039121852466331</v>
      </c>
      <c r="Q144">
        <f t="shared" si="36"/>
        <v>0.51570498521688957</v>
      </c>
      <c r="R144">
        <f t="shared" si="37"/>
        <v>2.7524574392858107E-2</v>
      </c>
      <c r="S144">
        <f t="shared" si="38"/>
        <v>1.1376996396039445E-2</v>
      </c>
      <c r="T144">
        <f t="shared" si="39"/>
        <v>0.44274409956475547</v>
      </c>
      <c r="U144">
        <f t="shared" si="40"/>
        <v>0.16454047652884965</v>
      </c>
      <c r="V144">
        <f t="shared" si="41"/>
        <v>0.36647530946998669</v>
      </c>
      <c r="X144">
        <f t="shared" si="42"/>
        <v>11.704994098706397</v>
      </c>
      <c r="Y144">
        <f t="shared" si="43"/>
        <v>14.142057426747328</v>
      </c>
      <c r="Z144">
        <f t="shared" si="44"/>
        <v>20.982293398623863</v>
      </c>
      <c r="AA144">
        <f t="shared" si="45"/>
        <v>10.19323969691143</v>
      </c>
      <c r="AB144">
        <f t="shared" si="46"/>
        <v>17.761528602447449</v>
      </c>
      <c r="AC144">
        <f t="shared" si="47"/>
        <v>0.68371164700269371</v>
      </c>
      <c r="AD144">
        <f t="shared" si="48"/>
        <v>0.28029520961423532</v>
      </c>
      <c r="AE144">
        <f t="shared" si="49"/>
        <v>14.323913497012821</v>
      </c>
      <c r="AF144">
        <f t="shared" si="50"/>
        <v>4.4038362188885989</v>
      </c>
      <c r="AG144">
        <f t="shared" si="51"/>
        <v>11.181626732204117</v>
      </c>
      <c r="AI144">
        <f t="shared" si="52"/>
        <v>21</v>
      </c>
      <c r="AJ144">
        <f t="shared" si="53"/>
        <v>21</v>
      </c>
      <c r="AK144">
        <f t="shared" si="54"/>
        <v>21</v>
      </c>
      <c r="AL144">
        <f t="shared" si="55"/>
        <v>21</v>
      </c>
      <c r="AM144">
        <f t="shared" si="56"/>
        <v>21</v>
      </c>
      <c r="AN144">
        <f t="shared" si="57"/>
        <v>3</v>
      </c>
      <c r="AO144">
        <f t="shared" si="58"/>
        <v>2</v>
      </c>
      <c r="AP144">
        <f t="shared" si="59"/>
        <v>21</v>
      </c>
      <c r="AQ144">
        <f t="shared" si="60"/>
        <v>18</v>
      </c>
      <c r="AR144">
        <f t="shared" si="61"/>
        <v>21</v>
      </c>
      <c r="AT144">
        <f t="shared" si="62"/>
        <v>3</v>
      </c>
    </row>
    <row r="145" spans="1:46" x14ac:dyDescent="0.2">
      <c r="A145">
        <v>128</v>
      </c>
      <c r="B145">
        <f>SUMPRODUCT(Random!$B145:$K145,$B$4:$K$4)</f>
        <v>-1.1432001543999999</v>
      </c>
      <c r="C145">
        <f>SUMPRODUCT(Random!$B145:$K145,$B$5:$K$5)</f>
        <v>-0.58264545928189226</v>
      </c>
      <c r="D145">
        <f>SUMPRODUCT(Random!$B145:$K145,$B$6:$K$6)</f>
        <v>-0.98698865130014535</v>
      </c>
      <c r="E145">
        <f>SUMPRODUCT(Random!$B145:$K145,$B$7:$K$7)</f>
        <v>-0.1062164257052598</v>
      </c>
      <c r="F145">
        <f>SUMPRODUCT(Random!$B145:$K145,$B$8:$K$8)</f>
        <v>0.4888819126535357</v>
      </c>
      <c r="G145">
        <f>SUMPRODUCT(Random!$B145:$K145,$B$9:$K$9)</f>
        <v>0.61595539291430357</v>
      </c>
      <c r="H145">
        <f>SUMPRODUCT(Random!$B145:$K145,$B$10:$K$10)</f>
        <v>-1.0054603871585135</v>
      </c>
      <c r="I145">
        <f>SUMPRODUCT(Random!$B145:$K145,$B$11:$K$11)</f>
        <v>-0.42574741721349196</v>
      </c>
      <c r="J145">
        <f>SUMPRODUCT(Random!$B145:$K145,$B$12:$K$12)</f>
        <v>8.6847246736243278E-2</v>
      </c>
      <c r="K145">
        <f>SUMPRODUCT(Random!$B145:$K145,$B$13:$K$13)</f>
        <v>-0.3717539228011062</v>
      </c>
      <c r="M145">
        <f t="shared" si="32"/>
        <v>0.12647774909751761</v>
      </c>
      <c r="N145">
        <f t="shared" si="33"/>
        <v>0.28006599810007293</v>
      </c>
      <c r="O145">
        <f t="shared" si="34"/>
        <v>0.16182410106440839</v>
      </c>
      <c r="P145">
        <f t="shared" si="35"/>
        <v>0.45770531942048631</v>
      </c>
      <c r="Q145">
        <f t="shared" si="36"/>
        <v>0.68753734914541675</v>
      </c>
      <c r="R145">
        <f t="shared" si="37"/>
        <v>0.73103801961975245</v>
      </c>
      <c r="S145">
        <f t="shared" si="38"/>
        <v>0.15733760735539251</v>
      </c>
      <c r="T145">
        <f t="shared" si="39"/>
        <v>0.3351459531619877</v>
      </c>
      <c r="U145">
        <f t="shared" si="40"/>
        <v>0.53460353399774196</v>
      </c>
      <c r="V145">
        <f t="shared" si="41"/>
        <v>0.3550380365158754</v>
      </c>
      <c r="X145">
        <f t="shared" si="42"/>
        <v>3.3124710845293786</v>
      </c>
      <c r="Y145">
        <f t="shared" si="43"/>
        <v>8.0494777157023876</v>
      </c>
      <c r="Z145">
        <f t="shared" si="44"/>
        <v>4.3243182832392728</v>
      </c>
      <c r="AA145">
        <f t="shared" si="45"/>
        <v>14.990588808177899</v>
      </c>
      <c r="AB145">
        <f t="shared" si="46"/>
        <v>28.496166046874006</v>
      </c>
      <c r="AC145">
        <f t="shared" si="47"/>
        <v>32.16857142034349</v>
      </c>
      <c r="AD145">
        <f t="shared" si="48"/>
        <v>4.1935453283956798</v>
      </c>
      <c r="AE145">
        <f t="shared" si="49"/>
        <v>9.9992111030180997</v>
      </c>
      <c r="AF145">
        <f t="shared" si="50"/>
        <v>18.73660585659027</v>
      </c>
      <c r="AG145">
        <f t="shared" si="51"/>
        <v>10.743324534279607</v>
      </c>
      <c r="AI145">
        <f t="shared" si="52"/>
        <v>14</v>
      </c>
      <c r="AJ145">
        <f t="shared" si="53"/>
        <v>21</v>
      </c>
      <c r="AK145">
        <f t="shared" si="54"/>
        <v>18</v>
      </c>
      <c r="AL145">
        <f t="shared" si="55"/>
        <v>21</v>
      </c>
      <c r="AM145">
        <f t="shared" si="56"/>
        <v>21</v>
      </c>
      <c r="AN145">
        <f t="shared" si="57"/>
        <v>21</v>
      </c>
      <c r="AO145">
        <f t="shared" si="58"/>
        <v>17</v>
      </c>
      <c r="AP145">
        <f t="shared" si="59"/>
        <v>21</v>
      </c>
      <c r="AQ145">
        <f t="shared" si="60"/>
        <v>21</v>
      </c>
      <c r="AR145">
        <f t="shared" si="61"/>
        <v>21</v>
      </c>
      <c r="AT145">
        <f t="shared" si="62"/>
        <v>3</v>
      </c>
    </row>
    <row r="146" spans="1:46" x14ac:dyDescent="0.2">
      <c r="A146">
        <v>129</v>
      </c>
      <c r="B146">
        <f>SUMPRODUCT(Random!$B146:$K146,$B$4:$K$4)</f>
        <v>-0.3186959862</v>
      </c>
      <c r="C146">
        <f>SUMPRODUCT(Random!$B146:$K146,$B$5:$K$5)</f>
        <v>-0.24682846322338392</v>
      </c>
      <c r="D146">
        <f>SUMPRODUCT(Random!$B146:$K146,$B$6:$K$6)</f>
        <v>-0.70961674393014273</v>
      </c>
      <c r="E146">
        <f>SUMPRODUCT(Random!$B146:$K146,$B$7:$K$7)</f>
        <v>9.7350599351227973E-2</v>
      </c>
      <c r="F146">
        <f>SUMPRODUCT(Random!$B146:$K146,$B$8:$K$8)</f>
        <v>0.5772617934920875</v>
      </c>
      <c r="G146">
        <f>SUMPRODUCT(Random!$B146:$K146,$B$9:$K$9)</f>
        <v>1.6699474967287209</v>
      </c>
      <c r="H146">
        <f>SUMPRODUCT(Random!$B146:$K146,$B$10:$K$10)</f>
        <v>1.0834255517533511</v>
      </c>
      <c r="I146">
        <f>SUMPRODUCT(Random!$B146:$K146,$B$11:$K$11)</f>
        <v>-1.3361907425733965</v>
      </c>
      <c r="J146">
        <f>SUMPRODUCT(Random!$B146:$K146,$B$12:$K$12)</f>
        <v>0.7332404386707978</v>
      </c>
      <c r="K146">
        <f>SUMPRODUCT(Random!$B146:$K146,$B$13:$K$13)</f>
        <v>0.29318846599676618</v>
      </c>
      <c r="M146">
        <f t="shared" ref="M146:M209" si="63">NORMSDIST(B146)</f>
        <v>0.37497852931134212</v>
      </c>
      <c r="N146">
        <f t="shared" ref="N146:N209" si="64">NORMSDIST(C146)</f>
        <v>0.40252049071097606</v>
      </c>
      <c r="O146">
        <f t="shared" ref="O146:O209" si="65">NORMSDIST(D146)</f>
        <v>0.23897091674258913</v>
      </c>
      <c r="P146">
        <f t="shared" ref="P146:P209" si="66">NORMSDIST(E146)</f>
        <v>0.53877601284158194</v>
      </c>
      <c r="Q146">
        <f t="shared" ref="Q146:Q209" si="67">NORMSDIST(F146)</f>
        <v>0.7181186904029665</v>
      </c>
      <c r="R146">
        <f t="shared" ref="R146:R209" si="68">NORMSDIST(G146)</f>
        <v>0.9525351240585197</v>
      </c>
      <c r="S146">
        <f t="shared" ref="S146:S209" si="69">NORMSDIST(H146)</f>
        <v>0.86069021038361404</v>
      </c>
      <c r="T146">
        <f t="shared" ref="T146:T209" si="70">NORMSDIST(I146)</f>
        <v>9.0743468064550872E-2</v>
      </c>
      <c r="U146">
        <f t="shared" ref="U146:U209" si="71">NORMSDIST(J146)</f>
        <v>0.7682941024039216</v>
      </c>
      <c r="V146">
        <f t="shared" ref="V146:V209" si="72">NORMSDIST(K146)</f>
        <v>0.61531095013861536</v>
      </c>
      <c r="X146">
        <f t="shared" ref="X146:X209" si="73">IF(pd_annual=0,"never",LN(1-M146)/LN(1-pd_annual))</f>
        <v>11.512648567446812</v>
      </c>
      <c r="Y146">
        <f t="shared" ref="Y146:Y209" si="74">IF(pd_annual=0,"never",LN(1-N146)/LN(1-pd_annual))</f>
        <v>12.616612585794222</v>
      </c>
      <c r="Z146">
        <f t="shared" ref="Z146:Z209" si="75">IF(pd_annual=0,"never",LN(1-O146)/LN(1-pd_annual))</f>
        <v>6.689621805641603</v>
      </c>
      <c r="AA146">
        <f t="shared" ref="AA146:AA209" si="76">IF(pd_annual=0,"never",LN(1-P146)/LN(1-pd_annual))</f>
        <v>18.957218791410821</v>
      </c>
      <c r="AB146">
        <f t="shared" ref="AB146:AB209" si="77">IF(pd_annual=0,"never",LN(1-Q146)/LN(1-pd_annual))</f>
        <v>31.019287506094301</v>
      </c>
      <c r="AC146">
        <f t="shared" ref="AC146:AC209" si="78">IF(pd_annual=0,"never",LN(1-R146)/LN(1-pd_annual))</f>
        <v>74.659882035497432</v>
      </c>
      <c r="AD146">
        <f t="shared" ref="AD146:AD209" si="79">IF(pd_annual=0,"never",LN(1-S146)/LN(1-pd_annual))</f>
        <v>48.284145510584651</v>
      </c>
      <c r="AE146">
        <f t="shared" ref="AE146:AE209" si="80">IF(pd_annual=0,"never",LN(1-T146)/LN(1-pd_annual))</f>
        <v>2.330312675482459</v>
      </c>
      <c r="AF146">
        <f t="shared" ref="AF146:AF209" si="81">IF(pd_annual=0,"never",LN(1-U146)/LN(1-pd_annual))</f>
        <v>35.821042344104711</v>
      </c>
      <c r="AG146">
        <f t="shared" ref="AG146:AG209" si="82">IF(pd_annual=0,"never",LN(1-V146)/LN(1-pd_annual))</f>
        <v>23.402088627817605</v>
      </c>
      <c r="AI146">
        <f t="shared" ref="AI146:AI209" si="83">IF(pd_annual=0,21,MIN(21,MAX(1,ROUNDUP(4*X146,0))))</f>
        <v>21</v>
      </c>
      <c r="AJ146">
        <f t="shared" ref="AJ146:AJ209" si="84">IF(pd_annual=0,21,MIN(21,MAX(1,ROUNDUP(4*Y146,0))))</f>
        <v>21</v>
      </c>
      <c r="AK146">
        <f t="shared" ref="AK146:AK209" si="85">IF(pd_annual=0,21,MIN(21,MAX(1,ROUNDUP(4*Z146,0))))</f>
        <v>21</v>
      </c>
      <c r="AL146">
        <f t="shared" ref="AL146:AL209" si="86">IF(pd_annual=0,21,MIN(21,MAX(1,ROUNDUP(4*AA146,0))))</f>
        <v>21</v>
      </c>
      <c r="AM146">
        <f t="shared" ref="AM146:AM209" si="87">IF(pd_annual=0,21,MIN(21,MAX(1,ROUNDUP(4*AB146,0))))</f>
        <v>21</v>
      </c>
      <c r="AN146">
        <f t="shared" ref="AN146:AN209" si="88">IF(pd_annual=0,21,MIN(21,MAX(1,ROUNDUP(4*AC146,0))))</f>
        <v>21</v>
      </c>
      <c r="AO146">
        <f t="shared" ref="AO146:AO209" si="89">IF(pd_annual=0,21,MIN(21,MAX(1,ROUNDUP(4*AD146,0))))</f>
        <v>21</v>
      </c>
      <c r="AP146">
        <f t="shared" ref="AP146:AP209" si="90">IF(pd_annual=0,21,MIN(21,MAX(1,ROUNDUP(4*AE146,0))))</f>
        <v>10</v>
      </c>
      <c r="AQ146">
        <f t="shared" ref="AQ146:AQ209" si="91">IF(pd_annual=0,21,MIN(21,MAX(1,ROUNDUP(4*AF146,0))))</f>
        <v>21</v>
      </c>
      <c r="AR146">
        <f t="shared" ref="AR146:AR209" si="92">IF(pd_annual=0,21,MIN(21,MAX(1,ROUNDUP(4*AG146,0))))</f>
        <v>21</v>
      </c>
      <c r="AT146">
        <f t="shared" ref="AT146:AT209" si="93">COUNTIF($AI146:$AR146,"&lt;=20")</f>
        <v>1</v>
      </c>
    </row>
    <row r="147" spans="1:46" x14ac:dyDescent="0.2">
      <c r="A147">
        <v>130</v>
      </c>
      <c r="B147">
        <f>SUMPRODUCT(Random!$B147:$K147,$B$4:$K$4)</f>
        <v>0.83406608879999999</v>
      </c>
      <c r="C147">
        <f>SUMPRODUCT(Random!$B147:$K147,$B$5:$K$5)</f>
        <v>-2.1534749141601708</v>
      </c>
      <c r="D147">
        <f>SUMPRODUCT(Random!$B147:$K147,$B$6:$K$6)</f>
        <v>0.37161903650453093</v>
      </c>
      <c r="E147">
        <f>SUMPRODUCT(Random!$B147:$K147,$B$7:$K$7)</f>
        <v>-0.12989189290866687</v>
      </c>
      <c r="F147">
        <f>SUMPRODUCT(Random!$B147:$K147,$B$8:$K$8)</f>
        <v>-0.34876913927231457</v>
      </c>
      <c r="G147">
        <f>SUMPRODUCT(Random!$B147:$K147,$B$9:$K$9)</f>
        <v>-1.0155004620596588</v>
      </c>
      <c r="H147">
        <f>SUMPRODUCT(Random!$B147:$K147,$B$10:$K$10)</f>
        <v>-0.62244118666475923</v>
      </c>
      <c r="I147">
        <f>SUMPRODUCT(Random!$B147:$K147,$B$11:$K$11)</f>
        <v>0.12884264356883696</v>
      </c>
      <c r="J147">
        <f>SUMPRODUCT(Random!$B147:$K147,$B$12:$K$12)</f>
        <v>0.32494075722667404</v>
      </c>
      <c r="K147">
        <f>SUMPRODUCT(Random!$B147:$K147,$B$13:$K$13)</f>
        <v>-1.733172033979465</v>
      </c>
      <c r="M147">
        <f t="shared" si="63"/>
        <v>0.79787812842891315</v>
      </c>
      <c r="N147">
        <f t="shared" si="64"/>
        <v>1.5640686775914351E-2</v>
      </c>
      <c r="O147">
        <f t="shared" si="65"/>
        <v>0.6449117432396132</v>
      </c>
      <c r="P147">
        <f t="shared" si="66"/>
        <v>0.44832597923508966</v>
      </c>
      <c r="Q147">
        <f t="shared" si="67"/>
        <v>0.36363131681525862</v>
      </c>
      <c r="R147">
        <f t="shared" si="68"/>
        <v>0.15493366320240184</v>
      </c>
      <c r="S147">
        <f t="shared" si="69"/>
        <v>0.26682590260252964</v>
      </c>
      <c r="T147">
        <f t="shared" si="70"/>
        <v>0.55125891898221102</v>
      </c>
      <c r="U147">
        <f t="shared" si="71"/>
        <v>0.62738704529714728</v>
      </c>
      <c r="V147">
        <f t="shared" si="72"/>
        <v>4.1532548052010752E-2</v>
      </c>
      <c r="X147">
        <f t="shared" si="73"/>
        <v>39.167229766428349</v>
      </c>
      <c r="Y147">
        <f t="shared" si="74"/>
        <v>0.38617154925270497</v>
      </c>
      <c r="Z147">
        <f t="shared" si="75"/>
        <v>25.36350616819648</v>
      </c>
      <c r="AA147">
        <f t="shared" si="76"/>
        <v>14.57052640926517</v>
      </c>
      <c r="AB147">
        <f t="shared" si="77"/>
        <v>11.071903721690097</v>
      </c>
      <c r="AC147">
        <f t="shared" si="78"/>
        <v>4.1237610165491496</v>
      </c>
      <c r="AD147">
        <f t="shared" si="79"/>
        <v>7.603060444306875</v>
      </c>
      <c r="AE147">
        <f t="shared" si="80"/>
        <v>19.629349912063677</v>
      </c>
      <c r="AF147">
        <f t="shared" si="81"/>
        <v>24.183410551810102</v>
      </c>
      <c r="AG147">
        <f t="shared" si="82"/>
        <v>1.0391377209911818</v>
      </c>
      <c r="AI147">
        <f t="shared" si="83"/>
        <v>21</v>
      </c>
      <c r="AJ147">
        <f t="shared" si="84"/>
        <v>2</v>
      </c>
      <c r="AK147">
        <f t="shared" si="85"/>
        <v>21</v>
      </c>
      <c r="AL147">
        <f t="shared" si="86"/>
        <v>21</v>
      </c>
      <c r="AM147">
        <f t="shared" si="87"/>
        <v>21</v>
      </c>
      <c r="AN147">
        <f t="shared" si="88"/>
        <v>17</v>
      </c>
      <c r="AO147">
        <f t="shared" si="89"/>
        <v>21</v>
      </c>
      <c r="AP147">
        <f t="shared" si="90"/>
        <v>21</v>
      </c>
      <c r="AQ147">
        <f t="shared" si="91"/>
        <v>21</v>
      </c>
      <c r="AR147">
        <f t="shared" si="92"/>
        <v>5</v>
      </c>
      <c r="AT147">
        <f t="shared" si="93"/>
        <v>3</v>
      </c>
    </row>
    <row r="148" spans="1:46" x14ac:dyDescent="0.2">
      <c r="A148">
        <v>131</v>
      </c>
      <c r="B148">
        <f>SUMPRODUCT(Random!$B148:$K148,$B$4:$K$4)</f>
        <v>-0.27946262620000001</v>
      </c>
      <c r="C148">
        <f>SUMPRODUCT(Random!$B148:$K148,$B$5:$K$5)</f>
        <v>2.8511710919441088E-2</v>
      </c>
      <c r="D148">
        <f>SUMPRODUCT(Random!$B148:$K148,$B$6:$K$6)</f>
        <v>0.58854708795151256</v>
      </c>
      <c r="E148">
        <f>SUMPRODUCT(Random!$B148:$K148,$B$7:$K$7)</f>
        <v>0.4240122886083208</v>
      </c>
      <c r="F148">
        <f>SUMPRODUCT(Random!$B148:$K148,$B$8:$K$8)</f>
        <v>-0.72742043445836579</v>
      </c>
      <c r="G148">
        <f>SUMPRODUCT(Random!$B148:$K148,$B$9:$K$9)</f>
        <v>0.79633206541803725</v>
      </c>
      <c r="H148">
        <f>SUMPRODUCT(Random!$B148:$K148,$B$10:$K$10)</f>
        <v>-3.391858274355472E-2</v>
      </c>
      <c r="I148">
        <f>SUMPRODUCT(Random!$B148:$K148,$B$11:$K$11)</f>
        <v>-1.0415743249625853</v>
      </c>
      <c r="J148">
        <f>SUMPRODUCT(Random!$B148:$K148,$B$12:$K$12)</f>
        <v>1.15240986166177</v>
      </c>
      <c r="K148">
        <f>SUMPRODUCT(Random!$B148:$K148,$B$13:$K$13)</f>
        <v>0.45520664753876527</v>
      </c>
      <c r="M148">
        <f t="shared" si="63"/>
        <v>0.38994490791436748</v>
      </c>
      <c r="N148">
        <f t="shared" si="64"/>
        <v>0.51137298606793968</v>
      </c>
      <c r="O148">
        <f t="shared" si="65"/>
        <v>0.7219174313142519</v>
      </c>
      <c r="P148">
        <f t="shared" si="66"/>
        <v>0.66422157434335816</v>
      </c>
      <c r="Q148">
        <f t="shared" si="67"/>
        <v>0.23348422012498554</v>
      </c>
      <c r="R148">
        <f t="shared" si="68"/>
        <v>0.78708047363957767</v>
      </c>
      <c r="S148">
        <f t="shared" si="69"/>
        <v>0.48647103741353426</v>
      </c>
      <c r="T148">
        <f t="shared" si="70"/>
        <v>0.14880453873414978</v>
      </c>
      <c r="U148">
        <f t="shared" si="71"/>
        <v>0.87542365475942707</v>
      </c>
      <c r="V148">
        <f t="shared" si="72"/>
        <v>0.67551971072623496</v>
      </c>
      <c r="X148">
        <f t="shared" si="73"/>
        <v>12.106366109897662</v>
      </c>
      <c r="Y148">
        <f t="shared" si="74"/>
        <v>17.543381739736819</v>
      </c>
      <c r="Z148">
        <f t="shared" si="75"/>
        <v>31.351657722018956</v>
      </c>
      <c r="AA148">
        <f t="shared" si="76"/>
        <v>26.733230378026388</v>
      </c>
      <c r="AB148">
        <f t="shared" si="77"/>
        <v>6.5136453298270967</v>
      </c>
      <c r="AC148">
        <f t="shared" si="78"/>
        <v>37.89234243339137</v>
      </c>
      <c r="AD148">
        <f t="shared" si="79"/>
        <v>16.325729713251704</v>
      </c>
      <c r="AE148">
        <f t="shared" si="80"/>
        <v>3.946732501972972</v>
      </c>
      <c r="AF148">
        <f t="shared" si="81"/>
        <v>51.022409872686325</v>
      </c>
      <c r="AG148">
        <f t="shared" si="82"/>
        <v>27.571668159471717</v>
      </c>
      <c r="AI148">
        <f t="shared" si="83"/>
        <v>21</v>
      </c>
      <c r="AJ148">
        <f t="shared" si="84"/>
        <v>21</v>
      </c>
      <c r="AK148">
        <f t="shared" si="85"/>
        <v>21</v>
      </c>
      <c r="AL148">
        <f t="shared" si="86"/>
        <v>21</v>
      </c>
      <c r="AM148">
        <f t="shared" si="87"/>
        <v>21</v>
      </c>
      <c r="AN148">
        <f t="shared" si="88"/>
        <v>21</v>
      </c>
      <c r="AO148">
        <f t="shared" si="89"/>
        <v>21</v>
      </c>
      <c r="AP148">
        <f t="shared" si="90"/>
        <v>16</v>
      </c>
      <c r="AQ148">
        <f t="shared" si="91"/>
        <v>21</v>
      </c>
      <c r="AR148">
        <f t="shared" si="92"/>
        <v>21</v>
      </c>
      <c r="AT148">
        <f t="shared" si="93"/>
        <v>1</v>
      </c>
    </row>
    <row r="149" spans="1:46" x14ac:dyDescent="0.2">
      <c r="A149">
        <v>132</v>
      </c>
      <c r="B149">
        <f>SUMPRODUCT(Random!$B149:$K149,$B$4:$K$4)</f>
        <v>-9.4986037699999998E-2</v>
      </c>
      <c r="C149">
        <f>SUMPRODUCT(Random!$B149:$K149,$B$5:$K$5)</f>
        <v>-0.90646769318082221</v>
      </c>
      <c r="D149">
        <f>SUMPRODUCT(Random!$B149:$K149,$B$6:$K$6)</f>
        <v>0.98272751179418316</v>
      </c>
      <c r="E149">
        <f>SUMPRODUCT(Random!$B149:$K149,$B$7:$K$7)</f>
        <v>-0.57650382796202215</v>
      </c>
      <c r="F149">
        <f>SUMPRODUCT(Random!$B149:$K149,$B$8:$K$8)</f>
        <v>-2.2968215604345863</v>
      </c>
      <c r="G149">
        <f>SUMPRODUCT(Random!$B149:$K149,$B$9:$K$9)</f>
        <v>-1.2484000563632123</v>
      </c>
      <c r="H149">
        <f>SUMPRODUCT(Random!$B149:$K149,$B$10:$K$10)</f>
        <v>0.5417496820721921</v>
      </c>
      <c r="I149">
        <f>SUMPRODUCT(Random!$B149:$K149,$B$11:$K$11)</f>
        <v>-0.90700049223675472</v>
      </c>
      <c r="J149">
        <f>SUMPRODUCT(Random!$B149:$K149,$B$12:$K$12)</f>
        <v>-0.41436520488558387</v>
      </c>
      <c r="K149">
        <f>SUMPRODUCT(Random!$B149:$K149,$B$13:$K$13)</f>
        <v>-1.2913553313444333</v>
      </c>
      <c r="M149">
        <f t="shared" si="63"/>
        <v>0.46216295853762901</v>
      </c>
      <c r="N149">
        <f t="shared" si="64"/>
        <v>0.18234417861396646</v>
      </c>
      <c r="O149">
        <f t="shared" si="65"/>
        <v>0.83712921675031715</v>
      </c>
      <c r="P149">
        <f t="shared" si="66"/>
        <v>0.28213734160606135</v>
      </c>
      <c r="Q149">
        <f t="shared" si="67"/>
        <v>1.0814475549461215E-2</v>
      </c>
      <c r="R149">
        <f t="shared" si="68"/>
        <v>0.10594229419677631</v>
      </c>
      <c r="S149">
        <f t="shared" si="69"/>
        <v>0.70600452042392048</v>
      </c>
      <c r="T149">
        <f t="shared" si="70"/>
        <v>0.18220326846377449</v>
      </c>
      <c r="U149">
        <f t="shared" si="71"/>
        <v>0.33930333364213394</v>
      </c>
      <c r="V149">
        <f t="shared" si="72"/>
        <v>9.8290246121634575E-2</v>
      </c>
      <c r="X149">
        <f t="shared" si="73"/>
        <v>15.19278195251449</v>
      </c>
      <c r="Y149">
        <f t="shared" si="74"/>
        <v>4.9315029689214107</v>
      </c>
      <c r="Z149">
        <f t="shared" si="75"/>
        <v>44.456380798825109</v>
      </c>
      <c r="AA149">
        <f t="shared" si="76"/>
        <v>8.1200591911396547</v>
      </c>
      <c r="AB149">
        <f t="shared" si="77"/>
        <v>0.26636074895386147</v>
      </c>
      <c r="AC149">
        <f t="shared" si="78"/>
        <v>2.7432505277971226</v>
      </c>
      <c r="AD149">
        <f t="shared" si="79"/>
        <v>29.988512363005803</v>
      </c>
      <c r="AE149">
        <f t="shared" si="80"/>
        <v>4.9272817283325487</v>
      </c>
      <c r="AF149">
        <f t="shared" si="81"/>
        <v>10.152871030710946</v>
      </c>
      <c r="AG149">
        <f t="shared" si="82"/>
        <v>2.5344815347845167</v>
      </c>
      <c r="AI149">
        <f t="shared" si="83"/>
        <v>21</v>
      </c>
      <c r="AJ149">
        <f t="shared" si="84"/>
        <v>20</v>
      </c>
      <c r="AK149">
        <f t="shared" si="85"/>
        <v>21</v>
      </c>
      <c r="AL149">
        <f t="shared" si="86"/>
        <v>21</v>
      </c>
      <c r="AM149">
        <f t="shared" si="87"/>
        <v>2</v>
      </c>
      <c r="AN149">
        <f t="shared" si="88"/>
        <v>11</v>
      </c>
      <c r="AO149">
        <f t="shared" si="89"/>
        <v>21</v>
      </c>
      <c r="AP149">
        <f t="shared" si="90"/>
        <v>20</v>
      </c>
      <c r="AQ149">
        <f t="shared" si="91"/>
        <v>21</v>
      </c>
      <c r="AR149">
        <f t="shared" si="92"/>
        <v>11</v>
      </c>
      <c r="AT149">
        <f t="shared" si="93"/>
        <v>5</v>
      </c>
    </row>
    <row r="150" spans="1:46" x14ac:dyDescent="0.2">
      <c r="A150">
        <v>133</v>
      </c>
      <c r="B150">
        <f>SUMPRODUCT(Random!$B150:$K150,$B$4:$K$4)</f>
        <v>-1.5224269984000001</v>
      </c>
      <c r="C150">
        <f>SUMPRODUCT(Random!$B150:$K150,$B$5:$K$5)</f>
        <v>0.39524042196501658</v>
      </c>
      <c r="D150">
        <f>SUMPRODUCT(Random!$B150:$K150,$B$6:$K$6)</f>
        <v>-0.30556377487681907</v>
      </c>
      <c r="E150">
        <f>SUMPRODUCT(Random!$B150:$K150,$B$7:$K$7)</f>
        <v>1.039853229240407</v>
      </c>
      <c r="F150">
        <f>SUMPRODUCT(Random!$B150:$K150,$B$8:$K$8)</f>
        <v>1.152153811889544</v>
      </c>
      <c r="G150">
        <f>SUMPRODUCT(Random!$B150:$K150,$B$9:$K$9)</f>
        <v>-2.0426351403948702</v>
      </c>
      <c r="H150">
        <f>SUMPRODUCT(Random!$B150:$K150,$B$10:$K$10)</f>
        <v>0.91755027282309176</v>
      </c>
      <c r="I150">
        <f>SUMPRODUCT(Random!$B150:$K150,$B$11:$K$11)</f>
        <v>-0.37182030652534387</v>
      </c>
      <c r="J150">
        <f>SUMPRODUCT(Random!$B150:$K150,$B$12:$K$12)</f>
        <v>0.82917523678875837</v>
      </c>
      <c r="K150">
        <f>SUMPRODUCT(Random!$B150:$K150,$B$13:$K$13)</f>
        <v>-0.31472992403811206</v>
      </c>
      <c r="M150">
        <f t="shared" si="63"/>
        <v>6.39510621098313E-2</v>
      </c>
      <c r="N150">
        <f t="shared" si="64"/>
        <v>0.65366726817992427</v>
      </c>
      <c r="O150">
        <f t="shared" si="65"/>
        <v>0.37996840272694232</v>
      </c>
      <c r="P150">
        <f t="shared" si="66"/>
        <v>0.85079595265905894</v>
      </c>
      <c r="Q150">
        <f t="shared" si="67"/>
        <v>0.87537106314947799</v>
      </c>
      <c r="R150">
        <f t="shared" si="68"/>
        <v>2.0544284889538893E-2</v>
      </c>
      <c r="S150">
        <f t="shared" si="69"/>
        <v>0.8205728190416125</v>
      </c>
      <c r="T150">
        <f t="shared" si="70"/>
        <v>0.35501332175807881</v>
      </c>
      <c r="U150">
        <f t="shared" si="71"/>
        <v>0.79649737236746898</v>
      </c>
      <c r="V150">
        <f t="shared" si="72"/>
        <v>0.37648336096338736</v>
      </c>
      <c r="X150">
        <f t="shared" si="73"/>
        <v>1.6189194226613501</v>
      </c>
      <c r="Y150">
        <f t="shared" si="74"/>
        <v>25.975098125859549</v>
      </c>
      <c r="Z150">
        <f t="shared" si="75"/>
        <v>11.709002573619417</v>
      </c>
      <c r="AA150">
        <f t="shared" si="76"/>
        <v>46.603319778665899</v>
      </c>
      <c r="AB150">
        <f t="shared" si="77"/>
        <v>51.012070480606283</v>
      </c>
      <c r="AC150">
        <f t="shared" si="78"/>
        <v>0.50850661741495096</v>
      </c>
      <c r="AD150">
        <f t="shared" si="79"/>
        <v>42.084808708272135</v>
      </c>
      <c r="AE150">
        <f t="shared" si="80"/>
        <v>10.742385849632228</v>
      </c>
      <c r="AF150">
        <f t="shared" si="81"/>
        <v>39.000455041306687</v>
      </c>
      <c r="AG150">
        <f t="shared" si="82"/>
        <v>11.571698866343793</v>
      </c>
      <c r="AI150">
        <f t="shared" si="83"/>
        <v>7</v>
      </c>
      <c r="AJ150">
        <f t="shared" si="84"/>
        <v>21</v>
      </c>
      <c r="AK150">
        <f t="shared" si="85"/>
        <v>21</v>
      </c>
      <c r="AL150">
        <f t="shared" si="86"/>
        <v>21</v>
      </c>
      <c r="AM150">
        <f t="shared" si="87"/>
        <v>21</v>
      </c>
      <c r="AN150">
        <f t="shared" si="88"/>
        <v>3</v>
      </c>
      <c r="AO150">
        <f t="shared" si="89"/>
        <v>21</v>
      </c>
      <c r="AP150">
        <f t="shared" si="90"/>
        <v>21</v>
      </c>
      <c r="AQ150">
        <f t="shared" si="91"/>
        <v>21</v>
      </c>
      <c r="AR150">
        <f t="shared" si="92"/>
        <v>21</v>
      </c>
      <c r="AT150">
        <f t="shared" si="93"/>
        <v>2</v>
      </c>
    </row>
    <row r="151" spans="1:46" x14ac:dyDescent="0.2">
      <c r="A151">
        <v>134</v>
      </c>
      <c r="B151">
        <f>SUMPRODUCT(Random!$B151:$K151,$B$4:$K$4)</f>
        <v>0.11223449169999999</v>
      </c>
      <c r="C151">
        <f>SUMPRODUCT(Random!$B151:$K151,$B$5:$K$5)</f>
        <v>-0.50947458785474009</v>
      </c>
      <c r="D151">
        <f>SUMPRODUCT(Random!$B151:$K151,$B$6:$K$6)</f>
        <v>0.80101592869293881</v>
      </c>
      <c r="E151">
        <f>SUMPRODUCT(Random!$B151:$K151,$B$7:$K$7)</f>
        <v>0.82334598555449312</v>
      </c>
      <c r="F151">
        <f>SUMPRODUCT(Random!$B151:$K151,$B$8:$K$8)</f>
        <v>0.80712297974541636</v>
      </c>
      <c r="G151">
        <f>SUMPRODUCT(Random!$B151:$K151,$B$9:$K$9)</f>
        <v>1.0913091315400252</v>
      </c>
      <c r="H151">
        <f>SUMPRODUCT(Random!$B151:$K151,$B$10:$K$10)</f>
        <v>0.28623598981423026</v>
      </c>
      <c r="I151">
        <f>SUMPRODUCT(Random!$B151:$K151,$B$11:$K$11)</f>
        <v>2.4221218196363314</v>
      </c>
      <c r="J151">
        <f>SUMPRODUCT(Random!$B151:$K151,$B$12:$K$12)</f>
        <v>0.87994265847261444</v>
      </c>
      <c r="K151">
        <f>SUMPRODUCT(Random!$B151:$K151,$B$13:$K$13)</f>
        <v>-9.3396070534139675E-2</v>
      </c>
      <c r="M151">
        <f t="shared" si="63"/>
        <v>0.54468125924521282</v>
      </c>
      <c r="N151">
        <f t="shared" si="64"/>
        <v>0.30520980315736562</v>
      </c>
      <c r="O151">
        <f t="shared" si="65"/>
        <v>0.78843878776140675</v>
      </c>
      <c r="P151">
        <f t="shared" si="66"/>
        <v>0.79484436499703004</v>
      </c>
      <c r="Q151">
        <f t="shared" si="67"/>
        <v>0.79020218304272127</v>
      </c>
      <c r="R151">
        <f t="shared" si="68"/>
        <v>0.86243155948700023</v>
      </c>
      <c r="S151">
        <f t="shared" si="69"/>
        <v>0.61265130976521709</v>
      </c>
      <c r="T151">
        <f t="shared" si="70"/>
        <v>0.99228491150735609</v>
      </c>
      <c r="U151">
        <f t="shared" si="71"/>
        <v>0.81055481307756272</v>
      </c>
      <c r="V151">
        <f t="shared" si="72"/>
        <v>0.46279445606712188</v>
      </c>
      <c r="X151">
        <f t="shared" si="73"/>
        <v>19.272884272359846</v>
      </c>
      <c r="Y151">
        <f t="shared" si="74"/>
        <v>8.9203224466819027</v>
      </c>
      <c r="Z151">
        <f t="shared" si="75"/>
        <v>38.049118399422163</v>
      </c>
      <c r="AA151">
        <f t="shared" si="76"/>
        <v>38.802278315043942</v>
      </c>
      <c r="AB151">
        <f t="shared" si="77"/>
        <v>38.254157024361469</v>
      </c>
      <c r="AC151">
        <f t="shared" si="78"/>
        <v>48.592278741839721</v>
      </c>
      <c r="AD151">
        <f t="shared" si="79"/>
        <v>23.233308279131897</v>
      </c>
      <c r="AE151">
        <f t="shared" si="80"/>
        <v>119.16559639467096</v>
      </c>
      <c r="AF151">
        <f t="shared" si="81"/>
        <v>40.753901589601917</v>
      </c>
      <c r="AG151">
        <f t="shared" si="82"/>
        <v>15.221561357670408</v>
      </c>
      <c r="AI151">
        <f t="shared" si="83"/>
        <v>21</v>
      </c>
      <c r="AJ151">
        <f t="shared" si="84"/>
        <v>21</v>
      </c>
      <c r="AK151">
        <f t="shared" si="85"/>
        <v>21</v>
      </c>
      <c r="AL151">
        <f t="shared" si="86"/>
        <v>21</v>
      </c>
      <c r="AM151">
        <f t="shared" si="87"/>
        <v>21</v>
      </c>
      <c r="AN151">
        <f t="shared" si="88"/>
        <v>21</v>
      </c>
      <c r="AO151">
        <f t="shared" si="89"/>
        <v>21</v>
      </c>
      <c r="AP151">
        <f t="shared" si="90"/>
        <v>21</v>
      </c>
      <c r="AQ151">
        <f t="shared" si="91"/>
        <v>21</v>
      </c>
      <c r="AR151">
        <f t="shared" si="92"/>
        <v>21</v>
      </c>
      <c r="AT151">
        <f t="shared" si="93"/>
        <v>0</v>
      </c>
    </row>
    <row r="152" spans="1:46" x14ac:dyDescent="0.2">
      <c r="A152">
        <v>135</v>
      </c>
      <c r="B152">
        <f>SUMPRODUCT(Random!$B152:$K152,$B$4:$K$4)</f>
        <v>1.8883328128000001</v>
      </c>
      <c r="C152">
        <f>SUMPRODUCT(Random!$B152:$K152,$B$5:$K$5)</f>
        <v>0.64982089274410848</v>
      </c>
      <c r="D152">
        <f>SUMPRODUCT(Random!$B152:$K152,$B$6:$K$6)</f>
        <v>0.75390749768954057</v>
      </c>
      <c r="E152">
        <f>SUMPRODUCT(Random!$B152:$K152,$B$7:$K$7)</f>
        <v>0.81530934571389424</v>
      </c>
      <c r="F152">
        <f>SUMPRODUCT(Random!$B152:$K152,$B$8:$K$8)</f>
        <v>1.9909666662180627</v>
      </c>
      <c r="G152">
        <f>SUMPRODUCT(Random!$B152:$K152,$B$9:$K$9)</f>
        <v>0.62548938631404916</v>
      </c>
      <c r="H152">
        <f>SUMPRODUCT(Random!$B152:$K152,$B$10:$K$10)</f>
        <v>0.23749775973632531</v>
      </c>
      <c r="I152">
        <f>SUMPRODUCT(Random!$B152:$K152,$B$11:$K$11)</f>
        <v>0.56241740732339074</v>
      </c>
      <c r="J152">
        <f>SUMPRODUCT(Random!$B152:$K152,$B$12:$K$12)</f>
        <v>1.1853535551990562</v>
      </c>
      <c r="K152">
        <f>SUMPRODUCT(Random!$B152:$K152,$B$13:$K$13)</f>
        <v>-3.1457016962946116E-2</v>
      </c>
      <c r="M152">
        <f t="shared" si="63"/>
        <v>0.9705093575540864</v>
      </c>
      <c r="N152">
        <f t="shared" si="64"/>
        <v>0.74209603913399724</v>
      </c>
      <c r="O152">
        <f t="shared" si="65"/>
        <v>0.77454761591566457</v>
      </c>
      <c r="P152">
        <f t="shared" si="66"/>
        <v>0.79255236972524301</v>
      </c>
      <c r="Q152">
        <f t="shared" si="67"/>
        <v>0.97675772397779492</v>
      </c>
      <c r="R152">
        <f t="shared" si="68"/>
        <v>0.73417504387351673</v>
      </c>
      <c r="S152">
        <f t="shared" si="69"/>
        <v>0.59386467151712963</v>
      </c>
      <c r="T152">
        <f t="shared" si="70"/>
        <v>0.71308416914107564</v>
      </c>
      <c r="U152">
        <f t="shared" si="71"/>
        <v>0.8820611565189691</v>
      </c>
      <c r="V152">
        <f t="shared" si="72"/>
        <v>0.48745253533018384</v>
      </c>
      <c r="X152">
        <f t="shared" si="73"/>
        <v>86.318228998621294</v>
      </c>
      <c r="Y152">
        <f t="shared" si="74"/>
        <v>33.197006270572672</v>
      </c>
      <c r="Z152">
        <f t="shared" si="75"/>
        <v>36.491266948041989</v>
      </c>
      <c r="AA152">
        <f t="shared" si="76"/>
        <v>38.530120193006383</v>
      </c>
      <c r="AB152">
        <f t="shared" si="77"/>
        <v>92.150872598257678</v>
      </c>
      <c r="AC152">
        <f t="shared" si="78"/>
        <v>32.455965517172757</v>
      </c>
      <c r="AD152">
        <f t="shared" si="79"/>
        <v>22.073121711046273</v>
      </c>
      <c r="AE152">
        <f t="shared" si="80"/>
        <v>30.58562897715046</v>
      </c>
      <c r="AF152">
        <f t="shared" si="81"/>
        <v>52.363660560277985</v>
      </c>
      <c r="AG152">
        <f t="shared" si="82"/>
        <v>16.372594385031086</v>
      </c>
      <c r="AI152">
        <f t="shared" si="83"/>
        <v>21</v>
      </c>
      <c r="AJ152">
        <f t="shared" si="84"/>
        <v>21</v>
      </c>
      <c r="AK152">
        <f t="shared" si="85"/>
        <v>21</v>
      </c>
      <c r="AL152">
        <f t="shared" si="86"/>
        <v>21</v>
      </c>
      <c r="AM152">
        <f t="shared" si="87"/>
        <v>21</v>
      </c>
      <c r="AN152">
        <f t="shared" si="88"/>
        <v>21</v>
      </c>
      <c r="AO152">
        <f t="shared" si="89"/>
        <v>21</v>
      </c>
      <c r="AP152">
        <f t="shared" si="90"/>
        <v>21</v>
      </c>
      <c r="AQ152">
        <f t="shared" si="91"/>
        <v>21</v>
      </c>
      <c r="AR152">
        <f t="shared" si="92"/>
        <v>21</v>
      </c>
      <c r="AT152">
        <f t="shared" si="93"/>
        <v>0</v>
      </c>
    </row>
    <row r="153" spans="1:46" x14ac:dyDescent="0.2">
      <c r="A153">
        <v>136</v>
      </c>
      <c r="B153">
        <f>SUMPRODUCT(Random!$B153:$K153,$B$4:$K$4)</f>
        <v>0.34025762510000002</v>
      </c>
      <c r="C153">
        <f>SUMPRODUCT(Random!$B153:$K153,$B$5:$K$5)</f>
        <v>1.4544620321084569</v>
      </c>
      <c r="D153">
        <f>SUMPRODUCT(Random!$B153:$K153,$B$6:$K$6)</f>
        <v>1.3323938744244657</v>
      </c>
      <c r="E153">
        <f>SUMPRODUCT(Random!$B153:$K153,$B$7:$K$7)</f>
        <v>0.42132072519910396</v>
      </c>
      <c r="F153">
        <f>SUMPRODUCT(Random!$B153:$K153,$B$8:$K$8)</f>
        <v>-1.9981097240879986E-2</v>
      </c>
      <c r="G153">
        <f>SUMPRODUCT(Random!$B153:$K153,$B$9:$K$9)</f>
        <v>1.4554692113282537</v>
      </c>
      <c r="H153">
        <f>SUMPRODUCT(Random!$B153:$K153,$B$10:$K$10)</f>
        <v>-0.77359668187429587</v>
      </c>
      <c r="I153">
        <f>SUMPRODUCT(Random!$B153:$K153,$B$11:$K$11)</f>
        <v>0.18431320382465663</v>
      </c>
      <c r="J153">
        <f>SUMPRODUCT(Random!$B153:$K153,$B$12:$K$12)</f>
        <v>0.17831209246416765</v>
      </c>
      <c r="K153">
        <f>SUMPRODUCT(Random!$B153:$K153,$B$13:$K$13)</f>
        <v>1.4526164779225492</v>
      </c>
      <c r="M153">
        <f t="shared" si="63"/>
        <v>0.63316873721057476</v>
      </c>
      <c r="N153">
        <f t="shared" si="64"/>
        <v>0.92709087371564625</v>
      </c>
      <c r="O153">
        <f t="shared" si="65"/>
        <v>0.90863460302904053</v>
      </c>
      <c r="P153">
        <f t="shared" si="66"/>
        <v>0.66323955085435549</v>
      </c>
      <c r="Q153">
        <f t="shared" si="67"/>
        <v>0.49202922588628084</v>
      </c>
      <c r="R153">
        <f t="shared" si="68"/>
        <v>0.92723029607529628</v>
      </c>
      <c r="S153">
        <f t="shared" si="69"/>
        <v>0.21958466745824312</v>
      </c>
      <c r="T153">
        <f t="shared" si="70"/>
        <v>0.57311612188937588</v>
      </c>
      <c r="U153">
        <f t="shared" si="71"/>
        <v>0.57076105870685268</v>
      </c>
      <c r="V153">
        <f t="shared" si="72"/>
        <v>0.92683486581013086</v>
      </c>
      <c r="X153">
        <f t="shared" si="73"/>
        <v>24.566494676647142</v>
      </c>
      <c r="Y153">
        <f t="shared" si="74"/>
        <v>64.145358145544904</v>
      </c>
      <c r="Z153">
        <f t="shared" si="75"/>
        <v>58.617627317469328</v>
      </c>
      <c r="AA153">
        <f t="shared" si="76"/>
        <v>26.66169175656761</v>
      </c>
      <c r="AB153">
        <f t="shared" si="77"/>
        <v>16.592314321995428</v>
      </c>
      <c r="AC153">
        <f t="shared" si="78"/>
        <v>64.192247244954899</v>
      </c>
      <c r="AD153">
        <f t="shared" si="79"/>
        <v>6.0734176835418063</v>
      </c>
      <c r="AE153">
        <f t="shared" si="80"/>
        <v>20.852563941588926</v>
      </c>
      <c r="AF153">
        <f t="shared" si="81"/>
        <v>20.717790797186769</v>
      </c>
      <c r="AG153">
        <f t="shared" si="82"/>
        <v>64.059493199677277</v>
      </c>
      <c r="AI153">
        <f t="shared" si="83"/>
        <v>21</v>
      </c>
      <c r="AJ153">
        <f t="shared" si="84"/>
        <v>21</v>
      </c>
      <c r="AK153">
        <f t="shared" si="85"/>
        <v>21</v>
      </c>
      <c r="AL153">
        <f t="shared" si="86"/>
        <v>21</v>
      </c>
      <c r="AM153">
        <f t="shared" si="87"/>
        <v>21</v>
      </c>
      <c r="AN153">
        <f t="shared" si="88"/>
        <v>21</v>
      </c>
      <c r="AO153">
        <f t="shared" si="89"/>
        <v>21</v>
      </c>
      <c r="AP153">
        <f t="shared" si="90"/>
        <v>21</v>
      </c>
      <c r="AQ153">
        <f t="shared" si="91"/>
        <v>21</v>
      </c>
      <c r="AR153">
        <f t="shared" si="92"/>
        <v>21</v>
      </c>
      <c r="AT153">
        <f t="shared" si="93"/>
        <v>0</v>
      </c>
    </row>
    <row r="154" spans="1:46" x14ac:dyDescent="0.2">
      <c r="A154">
        <v>137</v>
      </c>
      <c r="B154">
        <f>SUMPRODUCT(Random!$B154:$K154,$B$4:$K$4)</f>
        <v>-0.1064583085</v>
      </c>
      <c r="C154">
        <f>SUMPRODUCT(Random!$B154:$K154,$B$5:$K$5)</f>
        <v>-1.3380043326807547</v>
      </c>
      <c r="D154">
        <f>SUMPRODUCT(Random!$B154:$K154,$B$6:$K$6)</f>
        <v>-0.40108268399361791</v>
      </c>
      <c r="E154">
        <f>SUMPRODUCT(Random!$B154:$K154,$B$7:$K$7)</f>
        <v>0.28909287141970724</v>
      </c>
      <c r="F154">
        <f>SUMPRODUCT(Random!$B154:$K154,$B$8:$K$8)</f>
        <v>1.265501820135545E-2</v>
      </c>
      <c r="G154">
        <f>SUMPRODUCT(Random!$B154:$K154,$B$9:$K$9)</f>
        <v>-0.4094026276556556</v>
      </c>
      <c r="H154">
        <f>SUMPRODUCT(Random!$B154:$K154,$B$10:$K$10)</f>
        <v>-1.1538133112831077</v>
      </c>
      <c r="I154">
        <f>SUMPRODUCT(Random!$B154:$K154,$B$11:$K$11)</f>
        <v>-0.46540822646030855</v>
      </c>
      <c r="J154">
        <f>SUMPRODUCT(Random!$B154:$K154,$B$12:$K$12)</f>
        <v>-0.38868321953490581</v>
      </c>
      <c r="K154">
        <f>SUMPRODUCT(Random!$B154:$K154,$B$13:$K$13)</f>
        <v>-8.7260373668817948E-2</v>
      </c>
      <c r="M154">
        <f t="shared" si="63"/>
        <v>0.45760936618560311</v>
      </c>
      <c r="N154">
        <f t="shared" si="64"/>
        <v>9.0447512208961509E-2</v>
      </c>
      <c r="O154">
        <f t="shared" si="65"/>
        <v>0.34417962460644413</v>
      </c>
      <c r="P154">
        <f t="shared" si="66"/>
        <v>0.61374484570220023</v>
      </c>
      <c r="Q154">
        <f t="shared" si="67"/>
        <v>0.50504848706730954</v>
      </c>
      <c r="R154">
        <f t="shared" si="68"/>
        <v>0.34112210581494917</v>
      </c>
      <c r="S154">
        <f t="shared" si="69"/>
        <v>0.12428835781195281</v>
      </c>
      <c r="T154">
        <f t="shared" si="70"/>
        <v>0.32081957207004774</v>
      </c>
      <c r="U154">
        <f t="shared" si="71"/>
        <v>0.34875524854610579</v>
      </c>
      <c r="V154">
        <f t="shared" si="72"/>
        <v>0.46523227553078333</v>
      </c>
      <c r="X154">
        <f t="shared" si="73"/>
        <v>14.986254780931887</v>
      </c>
      <c r="Y154">
        <f t="shared" si="74"/>
        <v>2.3223405226253995</v>
      </c>
      <c r="Z154">
        <f t="shared" si="75"/>
        <v>10.334339379751402</v>
      </c>
      <c r="AA154">
        <f t="shared" si="76"/>
        <v>23.302563178947516</v>
      </c>
      <c r="AB154">
        <f t="shared" si="77"/>
        <v>17.228346707400352</v>
      </c>
      <c r="AC154">
        <f t="shared" si="78"/>
        <v>10.220398491139838</v>
      </c>
      <c r="AD154">
        <f t="shared" si="79"/>
        <v>3.2511497632603206</v>
      </c>
      <c r="AE154">
        <f t="shared" si="80"/>
        <v>9.4769612632668156</v>
      </c>
      <c r="AF154">
        <f t="shared" si="81"/>
        <v>10.505849853125538</v>
      </c>
      <c r="AG154">
        <f t="shared" si="82"/>
        <v>15.33297903709399</v>
      </c>
      <c r="AI154">
        <f t="shared" si="83"/>
        <v>21</v>
      </c>
      <c r="AJ154">
        <f t="shared" si="84"/>
        <v>10</v>
      </c>
      <c r="AK154">
        <f t="shared" si="85"/>
        <v>21</v>
      </c>
      <c r="AL154">
        <f t="shared" si="86"/>
        <v>21</v>
      </c>
      <c r="AM154">
        <f t="shared" si="87"/>
        <v>21</v>
      </c>
      <c r="AN154">
        <f t="shared" si="88"/>
        <v>21</v>
      </c>
      <c r="AO154">
        <f t="shared" si="89"/>
        <v>14</v>
      </c>
      <c r="AP154">
        <f t="shared" si="90"/>
        <v>21</v>
      </c>
      <c r="AQ154">
        <f t="shared" si="91"/>
        <v>21</v>
      </c>
      <c r="AR154">
        <f t="shared" si="92"/>
        <v>21</v>
      </c>
      <c r="AT154">
        <f t="shared" si="93"/>
        <v>2</v>
      </c>
    </row>
    <row r="155" spans="1:46" x14ac:dyDescent="0.2">
      <c r="A155">
        <v>138</v>
      </c>
      <c r="B155">
        <f>SUMPRODUCT(Random!$B155:$K155,$B$4:$K$4)</f>
        <v>1.2774399652999999</v>
      </c>
      <c r="C155">
        <f>SUMPRODUCT(Random!$B155:$K155,$B$5:$K$5)</f>
        <v>0.18278582897677464</v>
      </c>
      <c r="D155">
        <f>SUMPRODUCT(Random!$B155:$K155,$B$6:$K$6)</f>
        <v>0.33573898379996431</v>
      </c>
      <c r="E155">
        <f>SUMPRODUCT(Random!$B155:$K155,$B$7:$K$7)</f>
        <v>0.81232664879052974</v>
      </c>
      <c r="F155">
        <f>SUMPRODUCT(Random!$B155:$K155,$B$8:$K$8)</f>
        <v>0.27513460154303992</v>
      </c>
      <c r="G155">
        <f>SUMPRODUCT(Random!$B155:$K155,$B$9:$K$9)</f>
        <v>1.4393666177056239</v>
      </c>
      <c r="H155">
        <f>SUMPRODUCT(Random!$B155:$K155,$B$10:$K$10)</f>
        <v>-7.2251629086641567E-2</v>
      </c>
      <c r="I155">
        <f>SUMPRODUCT(Random!$B155:$K155,$B$11:$K$11)</f>
        <v>0.11017321775546163</v>
      </c>
      <c r="J155">
        <f>SUMPRODUCT(Random!$B155:$K155,$B$12:$K$12)</f>
        <v>-0.4980313774350642</v>
      </c>
      <c r="K155">
        <f>SUMPRODUCT(Random!$B155:$K155,$B$13:$K$13)</f>
        <v>0.89671310537794757</v>
      </c>
      <c r="M155">
        <f t="shared" si="63"/>
        <v>0.89927651863114677</v>
      </c>
      <c r="N155">
        <f t="shared" si="64"/>
        <v>0.5725169659390108</v>
      </c>
      <c r="O155">
        <f t="shared" si="65"/>
        <v>0.63146614718236993</v>
      </c>
      <c r="P155">
        <f t="shared" si="66"/>
        <v>0.7916978883951804</v>
      </c>
      <c r="Q155">
        <f t="shared" si="67"/>
        <v>0.60839358558003831</v>
      </c>
      <c r="R155">
        <f t="shared" si="68"/>
        <v>0.92497666136195134</v>
      </c>
      <c r="S155">
        <f t="shared" si="69"/>
        <v>0.47120082921502349</v>
      </c>
      <c r="T155">
        <f t="shared" si="70"/>
        <v>0.54386399895759563</v>
      </c>
      <c r="U155">
        <f t="shared" si="71"/>
        <v>0.30923096324160593</v>
      </c>
      <c r="V155">
        <f t="shared" si="72"/>
        <v>0.81506398716360207</v>
      </c>
      <c r="X155">
        <f t="shared" si="73"/>
        <v>56.228911693245514</v>
      </c>
      <c r="Y155">
        <f t="shared" si="74"/>
        <v>20.818205670431293</v>
      </c>
      <c r="Z155">
        <f t="shared" si="75"/>
        <v>24.453060580940519</v>
      </c>
      <c r="AA155">
        <f t="shared" si="76"/>
        <v>38.429425408479062</v>
      </c>
      <c r="AB155">
        <f t="shared" si="77"/>
        <v>22.96551159361449</v>
      </c>
      <c r="AC155">
        <f t="shared" si="78"/>
        <v>63.445112431415218</v>
      </c>
      <c r="AD155">
        <f t="shared" si="79"/>
        <v>15.607923278634221</v>
      </c>
      <c r="AE155">
        <f t="shared" si="80"/>
        <v>19.228954274767723</v>
      </c>
      <c r="AF155">
        <f t="shared" si="81"/>
        <v>9.0625105499418535</v>
      </c>
      <c r="AG155">
        <f t="shared" si="82"/>
        <v>41.344020793875885</v>
      </c>
      <c r="AI155">
        <f t="shared" si="83"/>
        <v>21</v>
      </c>
      <c r="AJ155">
        <f t="shared" si="84"/>
        <v>21</v>
      </c>
      <c r="AK155">
        <f t="shared" si="85"/>
        <v>21</v>
      </c>
      <c r="AL155">
        <f t="shared" si="86"/>
        <v>21</v>
      </c>
      <c r="AM155">
        <f t="shared" si="87"/>
        <v>21</v>
      </c>
      <c r="AN155">
        <f t="shared" si="88"/>
        <v>21</v>
      </c>
      <c r="AO155">
        <f t="shared" si="89"/>
        <v>21</v>
      </c>
      <c r="AP155">
        <f t="shared" si="90"/>
        <v>21</v>
      </c>
      <c r="AQ155">
        <f t="shared" si="91"/>
        <v>21</v>
      </c>
      <c r="AR155">
        <f t="shared" si="92"/>
        <v>21</v>
      </c>
      <c r="AT155">
        <f t="shared" si="93"/>
        <v>0</v>
      </c>
    </row>
    <row r="156" spans="1:46" x14ac:dyDescent="0.2">
      <c r="A156">
        <v>139</v>
      </c>
      <c r="B156">
        <f>SUMPRODUCT(Random!$B156:$K156,$B$4:$K$4)</f>
        <v>-0.99719544660000003</v>
      </c>
      <c r="C156">
        <f>SUMPRODUCT(Random!$B156:$K156,$B$5:$K$5)</f>
        <v>1.3513507479151932</v>
      </c>
      <c r="D156">
        <f>SUMPRODUCT(Random!$B156:$K156,$B$6:$K$6)</f>
        <v>0.51998678573572332</v>
      </c>
      <c r="E156">
        <f>SUMPRODUCT(Random!$B156:$K156,$B$7:$K$7)</f>
        <v>0.74673963628308659</v>
      </c>
      <c r="F156">
        <f>SUMPRODUCT(Random!$B156:$K156,$B$8:$K$8)</f>
        <v>-0.4610184216044082</v>
      </c>
      <c r="G156">
        <f>SUMPRODUCT(Random!$B156:$K156,$B$9:$K$9)</f>
        <v>0.41735096288279194</v>
      </c>
      <c r="H156">
        <f>SUMPRODUCT(Random!$B156:$K156,$B$10:$K$10)</f>
        <v>1.0123077715469662</v>
      </c>
      <c r="I156">
        <f>SUMPRODUCT(Random!$B156:$K156,$B$11:$K$11)</f>
        <v>-0.71647012308178959</v>
      </c>
      <c r="J156">
        <f>SUMPRODUCT(Random!$B156:$K156,$B$12:$K$12)</f>
        <v>0.41348278909965314</v>
      </c>
      <c r="K156">
        <f>SUMPRODUCT(Random!$B156:$K156,$B$13:$K$13)</f>
        <v>0.50533169794520827</v>
      </c>
      <c r="M156">
        <f t="shared" si="63"/>
        <v>0.15933482536111865</v>
      </c>
      <c r="N156">
        <f t="shared" si="64"/>
        <v>0.91170844854161603</v>
      </c>
      <c r="O156">
        <f t="shared" si="65"/>
        <v>0.69846360736505031</v>
      </c>
      <c r="P156">
        <f t="shared" si="66"/>
        <v>0.7723896304232527</v>
      </c>
      <c r="Q156">
        <f t="shared" si="67"/>
        <v>0.32239269428813189</v>
      </c>
      <c r="R156">
        <f t="shared" si="68"/>
        <v>0.6617891414367536</v>
      </c>
      <c r="S156">
        <f t="shared" si="69"/>
        <v>0.84430453991578069</v>
      </c>
      <c r="T156">
        <f t="shared" si="70"/>
        <v>0.23685055464851063</v>
      </c>
      <c r="U156">
        <f t="shared" si="71"/>
        <v>0.66037353521373099</v>
      </c>
      <c r="V156">
        <f t="shared" si="72"/>
        <v>0.69333705855903538</v>
      </c>
      <c r="X156">
        <f t="shared" si="73"/>
        <v>4.2516743236494516</v>
      </c>
      <c r="Y156">
        <f t="shared" si="74"/>
        <v>59.455959573914363</v>
      </c>
      <c r="Z156">
        <f t="shared" si="75"/>
        <v>29.368103615012082</v>
      </c>
      <c r="AA156">
        <f t="shared" si="76"/>
        <v>36.257905441216906</v>
      </c>
      <c r="AB156">
        <f t="shared" si="77"/>
        <v>9.5337662583379679</v>
      </c>
      <c r="AC156">
        <f t="shared" si="78"/>
        <v>26.556412758484573</v>
      </c>
      <c r="AD156">
        <f t="shared" si="79"/>
        <v>45.560080552702111</v>
      </c>
      <c r="AE156">
        <f t="shared" si="80"/>
        <v>6.6214648398788274</v>
      </c>
      <c r="AF156">
        <f t="shared" si="81"/>
        <v>26.454094440614675</v>
      </c>
      <c r="AG156">
        <f t="shared" si="82"/>
        <v>28.955127230972664</v>
      </c>
      <c r="AI156">
        <f t="shared" si="83"/>
        <v>18</v>
      </c>
      <c r="AJ156">
        <f t="shared" si="84"/>
        <v>21</v>
      </c>
      <c r="AK156">
        <f t="shared" si="85"/>
        <v>21</v>
      </c>
      <c r="AL156">
        <f t="shared" si="86"/>
        <v>21</v>
      </c>
      <c r="AM156">
        <f t="shared" si="87"/>
        <v>21</v>
      </c>
      <c r="AN156">
        <f t="shared" si="88"/>
        <v>21</v>
      </c>
      <c r="AO156">
        <f t="shared" si="89"/>
        <v>21</v>
      </c>
      <c r="AP156">
        <f t="shared" si="90"/>
        <v>21</v>
      </c>
      <c r="AQ156">
        <f t="shared" si="91"/>
        <v>21</v>
      </c>
      <c r="AR156">
        <f t="shared" si="92"/>
        <v>21</v>
      </c>
      <c r="AT156">
        <f t="shared" si="93"/>
        <v>1</v>
      </c>
    </row>
    <row r="157" spans="1:46" x14ac:dyDescent="0.2">
      <c r="A157">
        <v>140</v>
      </c>
      <c r="B157">
        <f>SUMPRODUCT(Random!$B157:$K157,$B$4:$K$4)</f>
        <v>-2.4452083334000001</v>
      </c>
      <c r="C157">
        <f>SUMPRODUCT(Random!$B157:$K157,$B$5:$K$5)</f>
        <v>-2.1800737009736224</v>
      </c>
      <c r="D157">
        <f>SUMPRODUCT(Random!$B157:$K157,$B$6:$K$6)</f>
        <v>-1.2595060533900646</v>
      </c>
      <c r="E157">
        <f>SUMPRODUCT(Random!$B157:$K157,$B$7:$K$7)</f>
        <v>-1.4793194270840799</v>
      </c>
      <c r="F157">
        <f>SUMPRODUCT(Random!$B157:$K157,$B$8:$K$8)</f>
        <v>-0.97297898132585792</v>
      </c>
      <c r="G157">
        <f>SUMPRODUCT(Random!$B157:$K157,$B$9:$K$9)</f>
        <v>-2.0296518540128736</v>
      </c>
      <c r="H157">
        <f>SUMPRODUCT(Random!$B157:$K157,$B$10:$K$10)</f>
        <v>-2.8048985846541101</v>
      </c>
      <c r="I157">
        <f>SUMPRODUCT(Random!$B157:$K157,$B$11:$K$11)</f>
        <v>-0.81425444432594496</v>
      </c>
      <c r="J157">
        <f>SUMPRODUCT(Random!$B157:$K157,$B$12:$K$12)</f>
        <v>0.17849753294777582</v>
      </c>
      <c r="K157">
        <f>SUMPRODUCT(Random!$B157:$K157,$B$13:$K$13)</f>
        <v>-1.7764202617570766</v>
      </c>
      <c r="M157">
        <f t="shared" si="63"/>
        <v>7.238424493665593E-3</v>
      </c>
      <c r="N157">
        <f t="shared" si="64"/>
        <v>1.4625999422847751E-2</v>
      </c>
      <c r="O157">
        <f t="shared" si="65"/>
        <v>0.10392380257278676</v>
      </c>
      <c r="P157">
        <f t="shared" si="66"/>
        <v>6.9527481530899535E-2</v>
      </c>
      <c r="Q157">
        <f t="shared" si="67"/>
        <v>0.16528187429241992</v>
      </c>
      <c r="R157">
        <f t="shared" si="68"/>
        <v>2.1195970033688057E-2</v>
      </c>
      <c r="S157">
        <f t="shared" si="69"/>
        <v>2.5166206789491666E-3</v>
      </c>
      <c r="T157">
        <f t="shared" si="70"/>
        <v>0.20774960075147578</v>
      </c>
      <c r="U157">
        <f t="shared" si="71"/>
        <v>0.57083387074598979</v>
      </c>
      <c r="V157">
        <f t="shared" si="72"/>
        <v>3.7831836964203093E-2</v>
      </c>
      <c r="X157">
        <f t="shared" si="73"/>
        <v>0.17796163765376746</v>
      </c>
      <c r="Y157">
        <f t="shared" si="74"/>
        <v>0.36093321828298014</v>
      </c>
      <c r="Z157">
        <f t="shared" si="75"/>
        <v>2.6880075101956042</v>
      </c>
      <c r="AA157">
        <f t="shared" si="76"/>
        <v>1.7652919299390077</v>
      </c>
      <c r="AB157">
        <f t="shared" si="77"/>
        <v>4.4255844734746752</v>
      </c>
      <c r="AC157">
        <f t="shared" si="78"/>
        <v>0.52481096090027168</v>
      </c>
      <c r="AD157">
        <f t="shared" si="79"/>
        <v>6.1726349271656974E-2</v>
      </c>
      <c r="AE157">
        <f t="shared" si="80"/>
        <v>5.7047133342072431</v>
      </c>
      <c r="AF157">
        <f t="shared" si="81"/>
        <v>20.721946521184275</v>
      </c>
      <c r="AG157">
        <f t="shared" si="82"/>
        <v>0.94473673802257996</v>
      </c>
      <c r="AI157">
        <f t="shared" si="83"/>
        <v>1</v>
      </c>
      <c r="AJ157">
        <f t="shared" si="84"/>
        <v>2</v>
      </c>
      <c r="AK157">
        <f t="shared" si="85"/>
        <v>11</v>
      </c>
      <c r="AL157">
        <f t="shared" si="86"/>
        <v>8</v>
      </c>
      <c r="AM157">
        <f t="shared" si="87"/>
        <v>18</v>
      </c>
      <c r="AN157">
        <f t="shared" si="88"/>
        <v>3</v>
      </c>
      <c r="AO157">
        <f t="shared" si="89"/>
        <v>1</v>
      </c>
      <c r="AP157">
        <f t="shared" si="90"/>
        <v>21</v>
      </c>
      <c r="AQ157">
        <f t="shared" si="91"/>
        <v>21</v>
      </c>
      <c r="AR157">
        <f t="shared" si="92"/>
        <v>4</v>
      </c>
      <c r="AT157">
        <f t="shared" si="93"/>
        <v>8</v>
      </c>
    </row>
    <row r="158" spans="1:46" x14ac:dyDescent="0.2">
      <c r="A158">
        <v>141</v>
      </c>
      <c r="B158">
        <f>SUMPRODUCT(Random!$B158:$K158,$B$4:$K$4)</f>
        <v>0.66653058909999996</v>
      </c>
      <c r="C158">
        <f>SUMPRODUCT(Random!$B158:$K158,$B$5:$K$5)</f>
        <v>0.95947125849155679</v>
      </c>
      <c r="D158">
        <f>SUMPRODUCT(Random!$B158:$K158,$B$6:$K$6)</f>
        <v>1.8856103112959544E-2</v>
      </c>
      <c r="E158">
        <f>SUMPRODUCT(Random!$B158:$K158,$B$7:$K$7)</f>
        <v>-0.710615914238933</v>
      </c>
      <c r="F158">
        <f>SUMPRODUCT(Random!$B158:$K158,$B$8:$K$8)</f>
        <v>-1.787357548185974</v>
      </c>
      <c r="G158">
        <f>SUMPRODUCT(Random!$B158:$K158,$B$9:$K$9)</f>
        <v>-0.90561725989357145</v>
      </c>
      <c r="H158">
        <f>SUMPRODUCT(Random!$B158:$K158,$B$10:$K$10)</f>
        <v>1.91309725798981</v>
      </c>
      <c r="I158">
        <f>SUMPRODUCT(Random!$B158:$K158,$B$11:$K$11)</f>
        <v>0.33689685563787297</v>
      </c>
      <c r="J158">
        <f>SUMPRODUCT(Random!$B158:$K158,$B$12:$K$12)</f>
        <v>1.019505538433835</v>
      </c>
      <c r="K158">
        <f>SUMPRODUCT(Random!$B158:$K158,$B$13:$K$13)</f>
        <v>-0.13517265233947168</v>
      </c>
      <c r="M158">
        <f t="shared" si="63"/>
        <v>0.74746399077413295</v>
      </c>
      <c r="N158">
        <f t="shared" si="64"/>
        <v>0.83133930395637834</v>
      </c>
      <c r="O158">
        <f t="shared" si="65"/>
        <v>0.50752205102523007</v>
      </c>
      <c r="P158">
        <f t="shared" si="66"/>
        <v>0.23866113930723892</v>
      </c>
      <c r="Q158">
        <f t="shared" si="67"/>
        <v>3.6939859134729629E-2</v>
      </c>
      <c r="R158">
        <f t="shared" si="68"/>
        <v>0.18256923499339789</v>
      </c>
      <c r="S158">
        <f t="shared" si="69"/>
        <v>0.97213219863484668</v>
      </c>
      <c r="T158">
        <f t="shared" si="70"/>
        <v>0.63190267212776474</v>
      </c>
      <c r="U158">
        <f t="shared" si="71"/>
        <v>0.84601848742245966</v>
      </c>
      <c r="V158">
        <f t="shared" si="72"/>
        <v>0.44623768444594714</v>
      </c>
      <c r="X158">
        <f t="shared" si="73"/>
        <v>33.712253548912585</v>
      </c>
      <c r="Y158">
        <f t="shared" si="74"/>
        <v>43.600669660005458</v>
      </c>
      <c r="Z158">
        <f t="shared" si="75"/>
        <v>17.351077558844018</v>
      </c>
      <c r="AA158">
        <f t="shared" si="76"/>
        <v>6.6796524765852787</v>
      </c>
      <c r="AB158">
        <f t="shared" si="77"/>
        <v>0.92203769078123621</v>
      </c>
      <c r="AC158">
        <f t="shared" si="78"/>
        <v>4.9382464842726312</v>
      </c>
      <c r="AD158">
        <f t="shared" si="79"/>
        <v>87.704762386533829</v>
      </c>
      <c r="AE158">
        <f t="shared" si="80"/>
        <v>24.482093773535553</v>
      </c>
      <c r="AF158">
        <f t="shared" si="81"/>
        <v>45.831242543632705</v>
      </c>
      <c r="AG158">
        <f t="shared" si="82"/>
        <v>14.4779725865342</v>
      </c>
      <c r="AI158">
        <f t="shared" si="83"/>
        <v>21</v>
      </c>
      <c r="AJ158">
        <f t="shared" si="84"/>
        <v>21</v>
      </c>
      <c r="AK158">
        <f t="shared" si="85"/>
        <v>21</v>
      </c>
      <c r="AL158">
        <f t="shared" si="86"/>
        <v>21</v>
      </c>
      <c r="AM158">
        <f t="shared" si="87"/>
        <v>4</v>
      </c>
      <c r="AN158">
        <f t="shared" si="88"/>
        <v>20</v>
      </c>
      <c r="AO158">
        <f t="shared" si="89"/>
        <v>21</v>
      </c>
      <c r="AP158">
        <f t="shared" si="90"/>
        <v>21</v>
      </c>
      <c r="AQ158">
        <f t="shared" si="91"/>
        <v>21</v>
      </c>
      <c r="AR158">
        <f t="shared" si="92"/>
        <v>21</v>
      </c>
      <c r="AT158">
        <f t="shared" si="93"/>
        <v>2</v>
      </c>
    </row>
    <row r="159" spans="1:46" x14ac:dyDescent="0.2">
      <c r="A159">
        <v>142</v>
      </c>
      <c r="B159">
        <f>SUMPRODUCT(Random!$B159:$K159,$B$4:$K$4)</f>
        <v>1.4771987928999999</v>
      </c>
      <c r="C159">
        <f>SUMPRODUCT(Random!$B159:$K159,$B$5:$K$5)</f>
        <v>0.52551488078878295</v>
      </c>
      <c r="D159">
        <f>SUMPRODUCT(Random!$B159:$K159,$B$6:$K$6)</f>
        <v>3.9601983129664675E-2</v>
      </c>
      <c r="E159">
        <f>SUMPRODUCT(Random!$B159:$K159,$B$7:$K$7)</f>
        <v>3.7952998380524239E-2</v>
      </c>
      <c r="F159">
        <f>SUMPRODUCT(Random!$B159:$K159,$B$8:$K$8)</f>
        <v>-1.2136634751611646</v>
      </c>
      <c r="G159">
        <f>SUMPRODUCT(Random!$B159:$K159,$B$9:$K$9)</f>
        <v>0.58668148598292225</v>
      </c>
      <c r="H159">
        <f>SUMPRODUCT(Random!$B159:$K159,$B$10:$K$10)</f>
        <v>0.1836674425673766</v>
      </c>
      <c r="I159">
        <f>SUMPRODUCT(Random!$B159:$K159,$B$11:$K$11)</f>
        <v>0.18294780306806036</v>
      </c>
      <c r="J159">
        <f>SUMPRODUCT(Random!$B159:$K159,$B$12:$K$12)</f>
        <v>0.25466109507049034</v>
      </c>
      <c r="K159">
        <f>SUMPRODUCT(Random!$B159:$K159,$B$13:$K$13)</f>
        <v>0.97851939805707366</v>
      </c>
      <c r="M159">
        <f t="shared" si="63"/>
        <v>0.93018882135848535</v>
      </c>
      <c r="N159">
        <f t="shared" si="64"/>
        <v>0.70038734428277638</v>
      </c>
      <c r="O159">
        <f t="shared" si="65"/>
        <v>0.51579477681395436</v>
      </c>
      <c r="P159">
        <f t="shared" si="66"/>
        <v>0.51513742156854536</v>
      </c>
      <c r="Q159">
        <f t="shared" si="67"/>
        <v>0.1124381286541184</v>
      </c>
      <c r="R159">
        <f t="shared" si="68"/>
        <v>0.72129117787256836</v>
      </c>
      <c r="S159">
        <f t="shared" si="69"/>
        <v>0.57286282428604207</v>
      </c>
      <c r="T159">
        <f t="shared" si="70"/>
        <v>0.5725805128075987</v>
      </c>
      <c r="U159">
        <f t="shared" si="71"/>
        <v>0.60050756633887004</v>
      </c>
      <c r="V159">
        <f t="shared" si="72"/>
        <v>0.83609124895126563</v>
      </c>
      <c r="X159">
        <f t="shared" si="73"/>
        <v>65.208992379311525</v>
      </c>
      <c r="Y159">
        <f t="shared" si="74"/>
        <v>29.524887266015469</v>
      </c>
      <c r="Z159">
        <f t="shared" si="75"/>
        <v>17.766070859848391</v>
      </c>
      <c r="AA159">
        <f t="shared" si="76"/>
        <v>17.732836921407866</v>
      </c>
      <c r="AB159">
        <f t="shared" si="77"/>
        <v>2.9218818745066888</v>
      </c>
      <c r="AC159">
        <f t="shared" si="78"/>
        <v>31.296552396422392</v>
      </c>
      <c r="AD159">
        <f t="shared" si="79"/>
        <v>20.838032848277695</v>
      </c>
      <c r="AE159">
        <f t="shared" si="80"/>
        <v>20.821847447299994</v>
      </c>
      <c r="AF159">
        <f t="shared" si="81"/>
        <v>22.477109809552843</v>
      </c>
      <c r="AG159">
        <f t="shared" si="82"/>
        <v>44.300760492009786</v>
      </c>
      <c r="AI159">
        <f t="shared" si="83"/>
        <v>21</v>
      </c>
      <c r="AJ159">
        <f t="shared" si="84"/>
        <v>21</v>
      </c>
      <c r="AK159">
        <f t="shared" si="85"/>
        <v>21</v>
      </c>
      <c r="AL159">
        <f t="shared" si="86"/>
        <v>21</v>
      </c>
      <c r="AM159">
        <f t="shared" si="87"/>
        <v>12</v>
      </c>
      <c r="AN159">
        <f t="shared" si="88"/>
        <v>21</v>
      </c>
      <c r="AO159">
        <f t="shared" si="89"/>
        <v>21</v>
      </c>
      <c r="AP159">
        <f t="shared" si="90"/>
        <v>21</v>
      </c>
      <c r="AQ159">
        <f t="shared" si="91"/>
        <v>21</v>
      </c>
      <c r="AR159">
        <f t="shared" si="92"/>
        <v>21</v>
      </c>
      <c r="AT159">
        <f t="shared" si="93"/>
        <v>1</v>
      </c>
    </row>
    <row r="160" spans="1:46" x14ac:dyDescent="0.2">
      <c r="A160">
        <v>143</v>
      </c>
      <c r="B160">
        <f>SUMPRODUCT(Random!$B160:$K160,$B$4:$K$4)</f>
        <v>0.38589448199999998</v>
      </c>
      <c r="C160">
        <f>SUMPRODUCT(Random!$B160:$K160,$B$5:$K$5)</f>
        <v>0.46397244975592655</v>
      </c>
      <c r="D160">
        <f>SUMPRODUCT(Random!$B160:$K160,$B$6:$K$6)</f>
        <v>0.1264009275020879</v>
      </c>
      <c r="E160">
        <f>SUMPRODUCT(Random!$B160:$K160,$B$7:$K$7)</f>
        <v>-0.18750357938575243</v>
      </c>
      <c r="F160">
        <f>SUMPRODUCT(Random!$B160:$K160,$B$8:$K$8)</f>
        <v>0.26166190922915294</v>
      </c>
      <c r="G160">
        <f>SUMPRODUCT(Random!$B160:$K160,$B$9:$K$9)</f>
        <v>-0.50657173769753905</v>
      </c>
      <c r="H160">
        <f>SUMPRODUCT(Random!$B160:$K160,$B$10:$K$10)</f>
        <v>0.39210115065380047</v>
      </c>
      <c r="I160">
        <f>SUMPRODUCT(Random!$B160:$K160,$B$11:$K$11)</f>
        <v>0.32002162470795315</v>
      </c>
      <c r="J160">
        <f>SUMPRODUCT(Random!$B160:$K160,$B$12:$K$12)</f>
        <v>-0.13619549601221848</v>
      </c>
      <c r="K160">
        <f>SUMPRODUCT(Random!$B160:$K160,$B$13:$K$13)</f>
        <v>4.5449984914108676E-2</v>
      </c>
      <c r="M160">
        <f t="shared" si="63"/>
        <v>0.65021259128093956</v>
      </c>
      <c r="N160">
        <f t="shared" si="64"/>
        <v>0.67866625786136869</v>
      </c>
      <c r="O160">
        <f t="shared" si="65"/>
        <v>0.55029271599919727</v>
      </c>
      <c r="P160">
        <f t="shared" si="66"/>
        <v>0.42563290875793736</v>
      </c>
      <c r="Q160">
        <f t="shared" si="67"/>
        <v>0.60320894519695956</v>
      </c>
      <c r="R160">
        <f t="shared" si="68"/>
        <v>0.30622767142487561</v>
      </c>
      <c r="S160">
        <f t="shared" si="69"/>
        <v>0.6525082613210007</v>
      </c>
      <c r="T160">
        <f t="shared" si="70"/>
        <v>0.62552403111939359</v>
      </c>
      <c r="U160">
        <f t="shared" si="71"/>
        <v>0.44583336782682292</v>
      </c>
      <c r="V160">
        <f t="shared" si="72"/>
        <v>0.51812568003816351</v>
      </c>
      <c r="X160">
        <f t="shared" si="73"/>
        <v>25.731954674131256</v>
      </c>
      <c r="Y160">
        <f t="shared" si="74"/>
        <v>27.810375611646048</v>
      </c>
      <c r="Z160">
        <f t="shared" si="75"/>
        <v>19.576661975038057</v>
      </c>
      <c r="AA160">
        <f t="shared" si="76"/>
        <v>13.583034386527792</v>
      </c>
      <c r="AB160">
        <f t="shared" si="77"/>
        <v>22.643319074132741</v>
      </c>
      <c r="AC160">
        <f t="shared" si="78"/>
        <v>8.9562362986577444</v>
      </c>
      <c r="AD160">
        <f t="shared" si="79"/>
        <v>25.893256815784138</v>
      </c>
      <c r="AE160">
        <f t="shared" si="80"/>
        <v>24.061236060856718</v>
      </c>
      <c r="AF160">
        <f t="shared" si="81"/>
        <v>14.460093493747319</v>
      </c>
      <c r="AG160">
        <f t="shared" si="82"/>
        <v>17.884279160755675</v>
      </c>
      <c r="AI160">
        <f t="shared" si="83"/>
        <v>21</v>
      </c>
      <c r="AJ160">
        <f t="shared" si="84"/>
        <v>21</v>
      </c>
      <c r="AK160">
        <f t="shared" si="85"/>
        <v>21</v>
      </c>
      <c r="AL160">
        <f t="shared" si="86"/>
        <v>21</v>
      </c>
      <c r="AM160">
        <f t="shared" si="87"/>
        <v>21</v>
      </c>
      <c r="AN160">
        <f t="shared" si="88"/>
        <v>21</v>
      </c>
      <c r="AO160">
        <f t="shared" si="89"/>
        <v>21</v>
      </c>
      <c r="AP160">
        <f t="shared" si="90"/>
        <v>21</v>
      </c>
      <c r="AQ160">
        <f t="shared" si="91"/>
        <v>21</v>
      </c>
      <c r="AR160">
        <f t="shared" si="92"/>
        <v>21</v>
      </c>
      <c r="AT160">
        <f t="shared" si="93"/>
        <v>0</v>
      </c>
    </row>
    <row r="161" spans="1:46" x14ac:dyDescent="0.2">
      <c r="A161">
        <v>144</v>
      </c>
      <c r="B161">
        <f>SUMPRODUCT(Random!$B161:$K161,$B$4:$K$4)</f>
        <v>-2.8007342917</v>
      </c>
      <c r="C161">
        <f>SUMPRODUCT(Random!$B161:$K161,$B$5:$K$5)</f>
        <v>-0.91350194888083647</v>
      </c>
      <c r="D161">
        <f>SUMPRODUCT(Random!$B161:$K161,$B$6:$K$6)</f>
        <v>-1.1085252737580855</v>
      </c>
      <c r="E161">
        <f>SUMPRODUCT(Random!$B161:$K161,$B$7:$K$7)</f>
        <v>-0.82613136809796361</v>
      </c>
      <c r="F161">
        <f>SUMPRODUCT(Random!$B161:$K161,$B$8:$K$8)</f>
        <v>-0.86749452829696261</v>
      </c>
      <c r="G161">
        <f>SUMPRODUCT(Random!$B161:$K161,$B$9:$K$9)</f>
        <v>-1.6116628782175852</v>
      </c>
      <c r="H161">
        <f>SUMPRODUCT(Random!$B161:$K161,$B$10:$K$10)</f>
        <v>-0.59612239344402496</v>
      </c>
      <c r="I161">
        <f>SUMPRODUCT(Random!$B161:$K161,$B$11:$K$11)</f>
        <v>-1.2785802275756253</v>
      </c>
      <c r="J161">
        <f>SUMPRODUCT(Random!$B161:$K161,$B$12:$K$12)</f>
        <v>-0.7389988476231798</v>
      </c>
      <c r="K161">
        <f>SUMPRODUCT(Random!$B161:$K161,$B$13:$K$13)</f>
        <v>-0.36091632494701392</v>
      </c>
      <c r="M161">
        <f t="shared" si="63"/>
        <v>2.5493240514995953E-3</v>
      </c>
      <c r="N161">
        <f t="shared" si="64"/>
        <v>0.18048930453745091</v>
      </c>
      <c r="O161">
        <f t="shared" si="65"/>
        <v>0.1338175151377014</v>
      </c>
      <c r="P161">
        <f t="shared" si="66"/>
        <v>0.20436478768717115</v>
      </c>
      <c r="Q161">
        <f t="shared" si="67"/>
        <v>0.1928355542569859</v>
      </c>
      <c r="R161">
        <f t="shared" si="68"/>
        <v>5.3517659906175005E-2</v>
      </c>
      <c r="S161">
        <f t="shared" si="69"/>
        <v>0.27554673267037288</v>
      </c>
      <c r="T161">
        <f t="shared" si="70"/>
        <v>0.1005224581980442</v>
      </c>
      <c r="U161">
        <f t="shared" si="71"/>
        <v>0.22995384855724921</v>
      </c>
      <c r="V161">
        <f t="shared" si="72"/>
        <v>0.35908099971989627</v>
      </c>
      <c r="X161">
        <f t="shared" si="73"/>
        <v>6.2529505022215215E-2</v>
      </c>
      <c r="Y161">
        <f t="shared" si="74"/>
        <v>4.8759947184744226</v>
      </c>
      <c r="Z161">
        <f t="shared" si="75"/>
        <v>3.5191732485557394</v>
      </c>
      <c r="AA161">
        <f t="shared" si="76"/>
        <v>5.600276930461149</v>
      </c>
      <c r="AB161">
        <f t="shared" si="77"/>
        <v>5.2478537571238242</v>
      </c>
      <c r="AC161">
        <f t="shared" si="78"/>
        <v>1.3473855765395972</v>
      </c>
      <c r="AD161">
        <f t="shared" si="79"/>
        <v>7.896185045114362</v>
      </c>
      <c r="AE161">
        <f t="shared" si="80"/>
        <v>2.5951988522963529</v>
      </c>
      <c r="AF161">
        <f t="shared" si="81"/>
        <v>6.401079419631535</v>
      </c>
      <c r="AG161">
        <f t="shared" si="82"/>
        <v>10.897365498470265</v>
      </c>
      <c r="AI161">
        <f t="shared" si="83"/>
        <v>1</v>
      </c>
      <c r="AJ161">
        <f t="shared" si="84"/>
        <v>20</v>
      </c>
      <c r="AK161">
        <f t="shared" si="85"/>
        <v>15</v>
      </c>
      <c r="AL161">
        <f t="shared" si="86"/>
        <v>21</v>
      </c>
      <c r="AM161">
        <f t="shared" si="87"/>
        <v>21</v>
      </c>
      <c r="AN161">
        <f t="shared" si="88"/>
        <v>6</v>
      </c>
      <c r="AO161">
        <f t="shared" si="89"/>
        <v>21</v>
      </c>
      <c r="AP161">
        <f t="shared" si="90"/>
        <v>11</v>
      </c>
      <c r="AQ161">
        <f t="shared" si="91"/>
        <v>21</v>
      </c>
      <c r="AR161">
        <f t="shared" si="92"/>
        <v>21</v>
      </c>
      <c r="AT161">
        <f t="shared" si="93"/>
        <v>5</v>
      </c>
    </row>
    <row r="162" spans="1:46" x14ac:dyDescent="0.2">
      <c r="A162">
        <v>145</v>
      </c>
      <c r="B162">
        <f>SUMPRODUCT(Random!$B162:$K162,$B$4:$K$4)</f>
        <v>0.29998366360000001</v>
      </c>
      <c r="C162">
        <f>SUMPRODUCT(Random!$B162:$K162,$B$5:$K$5)</f>
        <v>0.42702772836666369</v>
      </c>
      <c r="D162">
        <f>SUMPRODUCT(Random!$B162:$K162,$B$6:$K$6)</f>
        <v>0.36229549085049056</v>
      </c>
      <c r="E162">
        <f>SUMPRODUCT(Random!$B162:$K162,$B$7:$K$7)</f>
        <v>0.68707554327669396</v>
      </c>
      <c r="F162">
        <f>SUMPRODUCT(Random!$B162:$K162,$B$8:$K$8)</f>
        <v>-0.50772975310791446</v>
      </c>
      <c r="G162">
        <f>SUMPRODUCT(Random!$B162:$K162,$B$9:$K$9)</f>
        <v>0.77157907151969896</v>
      </c>
      <c r="H162">
        <f>SUMPRODUCT(Random!$B162:$K162,$B$10:$K$10)</f>
        <v>0.91347701375057211</v>
      </c>
      <c r="I162">
        <f>SUMPRODUCT(Random!$B162:$K162,$B$11:$K$11)</f>
        <v>0.41784415991107071</v>
      </c>
      <c r="J162">
        <f>SUMPRODUCT(Random!$B162:$K162,$B$12:$K$12)</f>
        <v>0.38797842475841049</v>
      </c>
      <c r="K162">
        <f>SUMPRODUCT(Random!$B162:$K162,$B$13:$K$13)</f>
        <v>9.7318173810630265E-2</v>
      </c>
      <c r="M162">
        <f t="shared" si="63"/>
        <v>0.61790519166977687</v>
      </c>
      <c r="N162">
        <f t="shared" si="64"/>
        <v>0.66532043425030252</v>
      </c>
      <c r="O162">
        <f t="shared" si="65"/>
        <v>0.64143438629286276</v>
      </c>
      <c r="P162">
        <f t="shared" si="66"/>
        <v>0.75398243748038996</v>
      </c>
      <c r="Q162">
        <f t="shared" si="67"/>
        <v>0.30582143982020593</v>
      </c>
      <c r="R162">
        <f t="shared" si="68"/>
        <v>0.77981811318232086</v>
      </c>
      <c r="S162">
        <f t="shared" si="69"/>
        <v>0.81950414125240212</v>
      </c>
      <c r="T162">
        <f t="shared" si="70"/>
        <v>0.66196946924340416</v>
      </c>
      <c r="U162">
        <f t="shared" si="71"/>
        <v>0.65098399999241519</v>
      </c>
      <c r="V162">
        <f t="shared" si="72"/>
        <v>0.5387631380549045</v>
      </c>
      <c r="X162">
        <f t="shared" si="73"/>
        <v>23.567846773041381</v>
      </c>
      <c r="Y162">
        <f t="shared" si="74"/>
        <v>26.813528783397384</v>
      </c>
      <c r="Z162">
        <f t="shared" si="75"/>
        <v>25.12477954224434</v>
      </c>
      <c r="AA162">
        <f t="shared" si="76"/>
        <v>34.352862218579887</v>
      </c>
      <c r="AB162">
        <f t="shared" si="77"/>
        <v>8.9418967528055973</v>
      </c>
      <c r="AC162">
        <f t="shared" si="78"/>
        <v>37.070734385432374</v>
      </c>
      <c r="AD162">
        <f t="shared" si="79"/>
        <v>41.939338457593429</v>
      </c>
      <c r="AE162">
        <f t="shared" si="80"/>
        <v>26.569477377152957</v>
      </c>
      <c r="AF162">
        <f t="shared" si="81"/>
        <v>25.78603825970173</v>
      </c>
      <c r="AG162">
        <f t="shared" si="82"/>
        <v>18.956534993334692</v>
      </c>
      <c r="AI162">
        <f t="shared" si="83"/>
        <v>21</v>
      </c>
      <c r="AJ162">
        <f t="shared" si="84"/>
        <v>21</v>
      </c>
      <c r="AK162">
        <f t="shared" si="85"/>
        <v>21</v>
      </c>
      <c r="AL162">
        <f t="shared" si="86"/>
        <v>21</v>
      </c>
      <c r="AM162">
        <f t="shared" si="87"/>
        <v>21</v>
      </c>
      <c r="AN162">
        <f t="shared" si="88"/>
        <v>21</v>
      </c>
      <c r="AO162">
        <f t="shared" si="89"/>
        <v>21</v>
      </c>
      <c r="AP162">
        <f t="shared" si="90"/>
        <v>21</v>
      </c>
      <c r="AQ162">
        <f t="shared" si="91"/>
        <v>21</v>
      </c>
      <c r="AR162">
        <f t="shared" si="92"/>
        <v>21</v>
      </c>
      <c r="AT162">
        <f t="shared" si="93"/>
        <v>0</v>
      </c>
    </row>
    <row r="163" spans="1:46" x14ac:dyDescent="0.2">
      <c r="A163">
        <v>146</v>
      </c>
      <c r="B163">
        <f>SUMPRODUCT(Random!$B163:$K163,$B$4:$K$4)</f>
        <v>-0.8350811293</v>
      </c>
      <c r="C163">
        <f>SUMPRODUCT(Random!$B163:$K163,$B$5:$K$5)</f>
        <v>0.51113225002322293</v>
      </c>
      <c r="D163">
        <f>SUMPRODUCT(Random!$B163:$K163,$B$6:$K$6)</f>
        <v>-0.41796534265181429</v>
      </c>
      <c r="E163">
        <f>SUMPRODUCT(Random!$B163:$K163,$B$7:$K$7)</f>
        <v>-0.11021655392586895</v>
      </c>
      <c r="F163">
        <f>SUMPRODUCT(Random!$B163:$K163,$B$8:$K$8)</f>
        <v>2.3225619091517644E-2</v>
      </c>
      <c r="G163">
        <f>SUMPRODUCT(Random!$B163:$K163,$B$9:$K$9)</f>
        <v>-0.68608081269815313</v>
      </c>
      <c r="H163">
        <f>SUMPRODUCT(Random!$B163:$K163,$B$10:$K$10)</f>
        <v>0.10779581418425549</v>
      </c>
      <c r="I163">
        <f>SUMPRODUCT(Random!$B163:$K163,$B$11:$K$11)</f>
        <v>-0.61413732642558805</v>
      </c>
      <c r="J163">
        <f>SUMPRODUCT(Random!$B163:$K163,$B$12:$K$12)</f>
        <v>1.0751337917026556</v>
      </c>
      <c r="K163">
        <f>SUMPRODUCT(Random!$B163:$K163,$B$13:$K$13)</f>
        <v>1.4516583449919074E-2</v>
      </c>
      <c r="M163">
        <f t="shared" si="63"/>
        <v>0.20183601542703158</v>
      </c>
      <c r="N163">
        <f t="shared" si="64"/>
        <v>0.69537077251444546</v>
      </c>
      <c r="O163">
        <f t="shared" si="65"/>
        <v>0.33798622835285441</v>
      </c>
      <c r="P163">
        <f t="shared" si="66"/>
        <v>0.45611881706091945</v>
      </c>
      <c r="Q163">
        <f t="shared" si="67"/>
        <v>0.50926484848136877</v>
      </c>
      <c r="R163">
        <f t="shared" si="68"/>
        <v>0.24633107481307664</v>
      </c>
      <c r="S163">
        <f t="shared" si="69"/>
        <v>0.54292116832989956</v>
      </c>
      <c r="T163">
        <f t="shared" si="70"/>
        <v>0.26956229219736549</v>
      </c>
      <c r="U163">
        <f t="shared" si="71"/>
        <v>0.8588425837941418</v>
      </c>
      <c r="V163">
        <f t="shared" si="72"/>
        <v>0.50579107551105684</v>
      </c>
      <c r="X163">
        <f t="shared" si="73"/>
        <v>5.5225427086670091</v>
      </c>
      <c r="Y163">
        <f t="shared" si="74"/>
        <v>29.118123781829976</v>
      </c>
      <c r="Z163">
        <f t="shared" si="75"/>
        <v>10.104085432780245</v>
      </c>
      <c r="AA163">
        <f t="shared" si="76"/>
        <v>14.919027765649263</v>
      </c>
      <c r="AB163">
        <f t="shared" si="77"/>
        <v>17.437920693512662</v>
      </c>
      <c r="AC163">
        <f t="shared" si="78"/>
        <v>6.9276893985835111</v>
      </c>
      <c r="AD163">
        <f t="shared" si="79"/>
        <v>19.178372198142966</v>
      </c>
      <c r="AE163">
        <f t="shared" si="80"/>
        <v>7.6946589329999915</v>
      </c>
      <c r="AF163">
        <f t="shared" si="81"/>
        <v>47.961389622492881</v>
      </c>
      <c r="AG163">
        <f t="shared" si="82"/>
        <v>17.265127180030255</v>
      </c>
      <c r="AI163">
        <f t="shared" si="83"/>
        <v>21</v>
      </c>
      <c r="AJ163">
        <f t="shared" si="84"/>
        <v>21</v>
      </c>
      <c r="AK163">
        <f t="shared" si="85"/>
        <v>21</v>
      </c>
      <c r="AL163">
        <f t="shared" si="86"/>
        <v>21</v>
      </c>
      <c r="AM163">
        <f t="shared" si="87"/>
        <v>21</v>
      </c>
      <c r="AN163">
        <f t="shared" si="88"/>
        <v>21</v>
      </c>
      <c r="AO163">
        <f t="shared" si="89"/>
        <v>21</v>
      </c>
      <c r="AP163">
        <f t="shared" si="90"/>
        <v>21</v>
      </c>
      <c r="AQ163">
        <f t="shared" si="91"/>
        <v>21</v>
      </c>
      <c r="AR163">
        <f t="shared" si="92"/>
        <v>21</v>
      </c>
      <c r="AT163">
        <f t="shared" si="93"/>
        <v>0</v>
      </c>
    </row>
    <row r="164" spans="1:46" x14ac:dyDescent="0.2">
      <c r="A164">
        <v>147</v>
      </c>
      <c r="B164">
        <f>SUMPRODUCT(Random!$B164:$K164,$B$4:$K$4)</f>
        <v>0.16988677529999999</v>
      </c>
      <c r="C164">
        <f>SUMPRODUCT(Random!$B164:$K164,$B$5:$K$5)</f>
        <v>7.2577376684327871E-2</v>
      </c>
      <c r="D164">
        <f>SUMPRODUCT(Random!$B164:$K164,$B$6:$K$6)</f>
        <v>-7.1698707009659426E-2</v>
      </c>
      <c r="E164">
        <f>SUMPRODUCT(Random!$B164:$K164,$B$7:$K$7)</f>
        <v>-0.65693694656950408</v>
      </c>
      <c r="F164">
        <f>SUMPRODUCT(Random!$B164:$K164,$B$8:$K$8)</f>
        <v>-1.162231508133061</v>
      </c>
      <c r="G164">
        <f>SUMPRODUCT(Random!$B164:$K164,$B$9:$K$9)</f>
        <v>0.46848677578640374</v>
      </c>
      <c r="H164">
        <f>SUMPRODUCT(Random!$B164:$K164,$B$10:$K$10)</f>
        <v>-0.54737618375043995</v>
      </c>
      <c r="I164">
        <f>SUMPRODUCT(Random!$B164:$K164,$B$11:$K$11)</f>
        <v>1.7180907952658002</v>
      </c>
      <c r="J164">
        <f>SUMPRODUCT(Random!$B164:$K164,$B$12:$K$12)</f>
        <v>0.18949842373400211</v>
      </c>
      <c r="K164">
        <f>SUMPRODUCT(Random!$B164:$K164,$B$13:$K$13)</f>
        <v>0.29319409625089898</v>
      </c>
      <c r="M164">
        <f t="shared" si="63"/>
        <v>0.56745040914167977</v>
      </c>
      <c r="N164">
        <f t="shared" si="64"/>
        <v>0.52892878498857043</v>
      </c>
      <c r="O164">
        <f t="shared" si="65"/>
        <v>0.47142084258644462</v>
      </c>
      <c r="P164">
        <f t="shared" si="66"/>
        <v>0.25561073022177039</v>
      </c>
      <c r="Q164">
        <f t="shared" si="67"/>
        <v>0.12257071966375367</v>
      </c>
      <c r="R164">
        <f t="shared" si="68"/>
        <v>0.6802817371384251</v>
      </c>
      <c r="S164">
        <f t="shared" si="69"/>
        <v>0.29206015699253007</v>
      </c>
      <c r="T164">
        <f t="shared" si="70"/>
        <v>0.95710997224329719</v>
      </c>
      <c r="U164">
        <f t="shared" si="71"/>
        <v>0.57514890480256198</v>
      </c>
      <c r="V164">
        <f t="shared" si="72"/>
        <v>0.61531310178967746</v>
      </c>
      <c r="X164">
        <f t="shared" si="73"/>
        <v>20.529577451766684</v>
      </c>
      <c r="Y164">
        <f t="shared" si="74"/>
        <v>18.439716276530511</v>
      </c>
      <c r="Z164">
        <f t="shared" si="75"/>
        <v>15.618117509224978</v>
      </c>
      <c r="AA164">
        <f t="shared" si="76"/>
        <v>7.2311794751423228</v>
      </c>
      <c r="AB164">
        <f t="shared" si="77"/>
        <v>3.2031487102955825</v>
      </c>
      <c r="AC164">
        <f t="shared" si="78"/>
        <v>27.933840885334522</v>
      </c>
      <c r="AD164">
        <f t="shared" si="79"/>
        <v>8.4610308844795448</v>
      </c>
      <c r="AE164">
        <f t="shared" si="80"/>
        <v>77.14262789709548</v>
      </c>
      <c r="AF164">
        <f t="shared" si="81"/>
        <v>20.969493180108895</v>
      </c>
      <c r="AG164">
        <f t="shared" si="82"/>
        <v>23.402225643100707</v>
      </c>
      <c r="AI164">
        <f t="shared" si="83"/>
        <v>21</v>
      </c>
      <c r="AJ164">
        <f t="shared" si="84"/>
        <v>21</v>
      </c>
      <c r="AK164">
        <f t="shared" si="85"/>
        <v>21</v>
      </c>
      <c r="AL164">
        <f t="shared" si="86"/>
        <v>21</v>
      </c>
      <c r="AM164">
        <f t="shared" si="87"/>
        <v>13</v>
      </c>
      <c r="AN164">
        <f t="shared" si="88"/>
        <v>21</v>
      </c>
      <c r="AO164">
        <f t="shared" si="89"/>
        <v>21</v>
      </c>
      <c r="AP164">
        <f t="shared" si="90"/>
        <v>21</v>
      </c>
      <c r="AQ164">
        <f t="shared" si="91"/>
        <v>21</v>
      </c>
      <c r="AR164">
        <f t="shared" si="92"/>
        <v>21</v>
      </c>
      <c r="AT164">
        <f t="shared" si="93"/>
        <v>1</v>
      </c>
    </row>
    <row r="165" spans="1:46" x14ac:dyDescent="0.2">
      <c r="A165">
        <v>148</v>
      </c>
      <c r="B165">
        <f>SUMPRODUCT(Random!$B165:$K165,$B$4:$K$4)</f>
        <v>-1.1130508553</v>
      </c>
      <c r="C165">
        <f>SUMPRODUCT(Random!$B165:$K165,$B$5:$K$5)</f>
        <v>2.356230391098316</v>
      </c>
      <c r="D165">
        <f>SUMPRODUCT(Random!$B165:$K165,$B$6:$K$6)</f>
        <v>-2.3709285737096617</v>
      </c>
      <c r="E165">
        <f>SUMPRODUCT(Random!$B165:$K165,$B$7:$K$7)</f>
        <v>5.8660564025289047E-2</v>
      </c>
      <c r="F165">
        <f>SUMPRODUCT(Random!$B165:$K165,$B$8:$K$8)</f>
        <v>-1.375395957634721</v>
      </c>
      <c r="G165">
        <f>SUMPRODUCT(Random!$B165:$K165,$B$9:$K$9)</f>
        <v>2.0864919460309985</v>
      </c>
      <c r="H165">
        <f>SUMPRODUCT(Random!$B165:$K165,$B$10:$K$10)</f>
        <v>-0.78721637039761294</v>
      </c>
      <c r="I165">
        <f>SUMPRODUCT(Random!$B165:$K165,$B$11:$K$11)</f>
        <v>-2.8709558684181111E-2</v>
      </c>
      <c r="J165">
        <f>SUMPRODUCT(Random!$B165:$K165,$B$12:$K$12)</f>
        <v>-0.18470348607506751</v>
      </c>
      <c r="K165">
        <f>SUMPRODUCT(Random!$B165:$K165,$B$13:$K$13)</f>
        <v>1.0771634161365404</v>
      </c>
      <c r="M165">
        <f t="shared" si="63"/>
        <v>0.13284329434000502</v>
      </c>
      <c r="N165">
        <f t="shared" si="64"/>
        <v>0.99076926820049904</v>
      </c>
      <c r="O165">
        <f t="shared" si="65"/>
        <v>8.8717298208833874E-3</v>
      </c>
      <c r="P165">
        <f t="shared" si="66"/>
        <v>0.5233887647159281</v>
      </c>
      <c r="Q165">
        <f t="shared" si="67"/>
        <v>8.4504360768375156E-2</v>
      </c>
      <c r="R165">
        <f t="shared" si="68"/>
        <v>0.98153295799928852</v>
      </c>
      <c r="S165">
        <f t="shared" si="69"/>
        <v>0.21557760786675675</v>
      </c>
      <c r="T165">
        <f t="shared" si="70"/>
        <v>0.48854811639187778</v>
      </c>
      <c r="U165">
        <f t="shared" si="71"/>
        <v>0.42673080586671613</v>
      </c>
      <c r="V165">
        <f t="shared" si="72"/>
        <v>0.85929636703094658</v>
      </c>
      <c r="X165">
        <f t="shared" si="73"/>
        <v>3.4916366900532365</v>
      </c>
      <c r="Y165">
        <f t="shared" si="74"/>
        <v>114.77187736133737</v>
      </c>
      <c r="Z165">
        <f t="shared" si="75"/>
        <v>0.2182969753904401</v>
      </c>
      <c r="AA165">
        <f t="shared" si="76"/>
        <v>18.153305576595287</v>
      </c>
      <c r="AB165">
        <f t="shared" si="77"/>
        <v>2.1627967761180393</v>
      </c>
      <c r="AC165">
        <f t="shared" si="78"/>
        <v>97.784728455015511</v>
      </c>
      <c r="AD165">
        <f t="shared" si="79"/>
        <v>5.9479611687564162</v>
      </c>
      <c r="AE165">
        <f t="shared" si="80"/>
        <v>16.425012424977925</v>
      </c>
      <c r="AF165">
        <f t="shared" si="81"/>
        <v>13.629904205744428</v>
      </c>
      <c r="AG165">
        <f t="shared" si="82"/>
        <v>48.040266468276137</v>
      </c>
      <c r="AI165">
        <f t="shared" si="83"/>
        <v>14</v>
      </c>
      <c r="AJ165">
        <f t="shared" si="84"/>
        <v>21</v>
      </c>
      <c r="AK165">
        <f t="shared" si="85"/>
        <v>1</v>
      </c>
      <c r="AL165">
        <f t="shared" si="86"/>
        <v>21</v>
      </c>
      <c r="AM165">
        <f t="shared" si="87"/>
        <v>9</v>
      </c>
      <c r="AN165">
        <f t="shared" si="88"/>
        <v>21</v>
      </c>
      <c r="AO165">
        <f t="shared" si="89"/>
        <v>21</v>
      </c>
      <c r="AP165">
        <f t="shared" si="90"/>
        <v>21</v>
      </c>
      <c r="AQ165">
        <f t="shared" si="91"/>
        <v>21</v>
      </c>
      <c r="AR165">
        <f t="shared" si="92"/>
        <v>21</v>
      </c>
      <c r="AT165">
        <f t="shared" si="93"/>
        <v>3</v>
      </c>
    </row>
    <row r="166" spans="1:46" x14ac:dyDescent="0.2">
      <c r="A166">
        <v>149</v>
      </c>
      <c r="B166">
        <f>SUMPRODUCT(Random!$B166:$K166,$B$4:$K$4)</f>
        <v>1.1474085367</v>
      </c>
      <c r="C166">
        <f>SUMPRODUCT(Random!$B166:$K166,$B$5:$K$5)</f>
        <v>-0.23345081155741587</v>
      </c>
      <c r="D166">
        <f>SUMPRODUCT(Random!$B166:$K166,$B$6:$K$6)</f>
        <v>0.57143500323616447</v>
      </c>
      <c r="E166">
        <f>SUMPRODUCT(Random!$B166:$K166,$B$7:$K$7)</f>
        <v>-0.1734742101349018</v>
      </c>
      <c r="F166">
        <f>SUMPRODUCT(Random!$B166:$K166,$B$8:$K$8)</f>
        <v>-0.66790319554421229</v>
      </c>
      <c r="G166">
        <f>SUMPRODUCT(Random!$B166:$K166,$B$9:$K$9)</f>
        <v>-1.1165772583577509</v>
      </c>
      <c r="H166">
        <f>SUMPRODUCT(Random!$B166:$K166,$B$10:$K$10)</f>
        <v>-0.59118774277586339</v>
      </c>
      <c r="I166">
        <f>SUMPRODUCT(Random!$B166:$K166,$B$11:$K$11)</f>
        <v>-0.97051484739757277</v>
      </c>
      <c r="J166">
        <f>SUMPRODUCT(Random!$B166:$K166,$B$12:$K$12)</f>
        <v>0.25274531694776359</v>
      </c>
      <c r="K166">
        <f>SUMPRODUCT(Random!$B166:$K166,$B$13:$K$13)</f>
        <v>0.32802333369806203</v>
      </c>
      <c r="M166">
        <f t="shared" si="63"/>
        <v>0.87439359266199257</v>
      </c>
      <c r="N166">
        <f t="shared" si="64"/>
        <v>0.40770568050731942</v>
      </c>
      <c r="O166">
        <f t="shared" si="65"/>
        <v>0.71614759630204483</v>
      </c>
      <c r="P166">
        <f t="shared" si="66"/>
        <v>0.43113934893427813</v>
      </c>
      <c r="Q166">
        <f t="shared" si="67"/>
        <v>0.25209769373148039</v>
      </c>
      <c r="R166">
        <f t="shared" si="68"/>
        <v>0.13208755988190732</v>
      </c>
      <c r="S166">
        <f t="shared" si="69"/>
        <v>0.27719731726278835</v>
      </c>
      <c r="T166">
        <f t="shared" si="70"/>
        <v>0.16589496389576364</v>
      </c>
      <c r="U166">
        <f t="shared" si="71"/>
        <v>0.59976748668939328</v>
      </c>
      <c r="V166">
        <f t="shared" si="72"/>
        <v>0.62855298994391862</v>
      </c>
      <c r="X166">
        <f t="shared" si="73"/>
        <v>50.820692050756612</v>
      </c>
      <c r="Y166">
        <f t="shared" si="74"/>
        <v>12.83013268929785</v>
      </c>
      <c r="Z166">
        <f t="shared" si="75"/>
        <v>30.848587777321352</v>
      </c>
      <c r="AA166">
        <f t="shared" si="76"/>
        <v>13.819015531820202</v>
      </c>
      <c r="AB166">
        <f t="shared" si="77"/>
        <v>7.1158432983033002</v>
      </c>
      <c r="AC166">
        <f t="shared" si="78"/>
        <v>3.4702969934443124</v>
      </c>
      <c r="AD166">
        <f t="shared" si="79"/>
        <v>7.9520614437380601</v>
      </c>
      <c r="AE166">
        <f t="shared" si="80"/>
        <v>4.4435835170292259</v>
      </c>
      <c r="AF166">
        <f t="shared" si="81"/>
        <v>22.43177062362696</v>
      </c>
      <c r="AG166">
        <f t="shared" si="82"/>
        <v>24.260183130198314</v>
      </c>
      <c r="AI166">
        <f t="shared" si="83"/>
        <v>21</v>
      </c>
      <c r="AJ166">
        <f t="shared" si="84"/>
        <v>21</v>
      </c>
      <c r="AK166">
        <f t="shared" si="85"/>
        <v>21</v>
      </c>
      <c r="AL166">
        <f t="shared" si="86"/>
        <v>21</v>
      </c>
      <c r="AM166">
        <f t="shared" si="87"/>
        <v>21</v>
      </c>
      <c r="AN166">
        <f t="shared" si="88"/>
        <v>14</v>
      </c>
      <c r="AO166">
        <f t="shared" si="89"/>
        <v>21</v>
      </c>
      <c r="AP166">
        <f t="shared" si="90"/>
        <v>18</v>
      </c>
      <c r="AQ166">
        <f t="shared" si="91"/>
        <v>21</v>
      </c>
      <c r="AR166">
        <f t="shared" si="92"/>
        <v>21</v>
      </c>
      <c r="AT166">
        <f t="shared" si="93"/>
        <v>2</v>
      </c>
    </row>
    <row r="167" spans="1:46" x14ac:dyDescent="0.2">
      <c r="A167">
        <v>150</v>
      </c>
      <c r="B167">
        <f>SUMPRODUCT(Random!$B167:$K167,$B$4:$K$4)</f>
        <v>0.30869902119999998</v>
      </c>
      <c r="C167">
        <f>SUMPRODUCT(Random!$B167:$K167,$B$5:$K$5)</f>
        <v>0.27179574608500523</v>
      </c>
      <c r="D167">
        <f>SUMPRODUCT(Random!$B167:$K167,$B$6:$K$6)</f>
        <v>-0.84362027231320424</v>
      </c>
      <c r="E167">
        <f>SUMPRODUCT(Random!$B167:$K167,$B$7:$K$7)</f>
        <v>-1.0097313889432236</v>
      </c>
      <c r="F167">
        <f>SUMPRODUCT(Random!$B167:$K167,$B$8:$K$8)</f>
        <v>0.55895830600663965</v>
      </c>
      <c r="G167">
        <f>SUMPRODUCT(Random!$B167:$K167,$B$9:$K$9)</f>
        <v>0.69561878393499932</v>
      </c>
      <c r="H167">
        <f>SUMPRODUCT(Random!$B167:$K167,$B$10:$K$10)</f>
        <v>-1.9821778901836142</v>
      </c>
      <c r="I167">
        <f>SUMPRODUCT(Random!$B167:$K167,$B$11:$K$11)</f>
        <v>-0.76699735991866558</v>
      </c>
      <c r="J167">
        <f>SUMPRODUCT(Random!$B167:$K167,$B$12:$K$12)</f>
        <v>-0.6839127255226688</v>
      </c>
      <c r="K167">
        <f>SUMPRODUCT(Random!$B167:$K167,$B$13:$K$13)</f>
        <v>-0.2754031851841563</v>
      </c>
      <c r="M167">
        <f t="shared" si="63"/>
        <v>0.62122475577112557</v>
      </c>
      <c r="N167">
        <f t="shared" si="64"/>
        <v>0.60711046186492768</v>
      </c>
      <c r="O167">
        <f t="shared" si="65"/>
        <v>0.19944081617457413</v>
      </c>
      <c r="P167">
        <f t="shared" si="66"/>
        <v>0.15631199982323646</v>
      </c>
      <c r="Q167">
        <f t="shared" si="67"/>
        <v>0.71190491222384467</v>
      </c>
      <c r="R167">
        <f t="shared" si="68"/>
        <v>0.7566662002622957</v>
      </c>
      <c r="S167">
        <f t="shared" si="69"/>
        <v>2.3729667169190546E-2</v>
      </c>
      <c r="T167">
        <f t="shared" si="70"/>
        <v>0.22154154260569425</v>
      </c>
      <c r="U167">
        <f t="shared" si="71"/>
        <v>0.24701513892754817</v>
      </c>
      <c r="V167">
        <f t="shared" si="72"/>
        <v>0.39150324862435737</v>
      </c>
      <c r="X167">
        <f t="shared" si="73"/>
        <v>23.781598237895857</v>
      </c>
      <c r="Y167">
        <f t="shared" si="74"/>
        <v>22.885378116581901</v>
      </c>
      <c r="Z167">
        <f t="shared" si="75"/>
        <v>5.4491412857019341</v>
      </c>
      <c r="AA167">
        <f t="shared" si="76"/>
        <v>4.1637485567473922</v>
      </c>
      <c r="AB167">
        <f t="shared" si="77"/>
        <v>30.485151499200857</v>
      </c>
      <c r="AC167">
        <f t="shared" si="78"/>
        <v>34.621559612382235</v>
      </c>
      <c r="AD167">
        <f t="shared" si="79"/>
        <v>0.58830419345802798</v>
      </c>
      <c r="AE167">
        <f t="shared" si="80"/>
        <v>6.1349195316381762</v>
      </c>
      <c r="AF167">
        <f t="shared" si="81"/>
        <v>6.9499337192120034</v>
      </c>
      <c r="AG167">
        <f t="shared" si="82"/>
        <v>12.169020919937532</v>
      </c>
      <c r="AI167">
        <f t="shared" si="83"/>
        <v>21</v>
      </c>
      <c r="AJ167">
        <f t="shared" si="84"/>
        <v>21</v>
      </c>
      <c r="AK167">
        <f t="shared" si="85"/>
        <v>21</v>
      </c>
      <c r="AL167">
        <f t="shared" si="86"/>
        <v>17</v>
      </c>
      <c r="AM167">
        <f t="shared" si="87"/>
        <v>21</v>
      </c>
      <c r="AN167">
        <f t="shared" si="88"/>
        <v>21</v>
      </c>
      <c r="AO167">
        <f t="shared" si="89"/>
        <v>3</v>
      </c>
      <c r="AP167">
        <f t="shared" si="90"/>
        <v>21</v>
      </c>
      <c r="AQ167">
        <f t="shared" si="91"/>
        <v>21</v>
      </c>
      <c r="AR167">
        <f t="shared" si="92"/>
        <v>21</v>
      </c>
      <c r="AT167">
        <f t="shared" si="93"/>
        <v>2</v>
      </c>
    </row>
    <row r="168" spans="1:46" x14ac:dyDescent="0.2">
      <c r="A168">
        <v>151</v>
      </c>
      <c r="B168">
        <f>SUMPRODUCT(Random!$B168:$K168,$B$4:$K$4)</f>
        <v>-1.5390611874</v>
      </c>
      <c r="C168">
        <f>SUMPRODUCT(Random!$B168:$K168,$B$5:$K$5)</f>
        <v>4.912054789537057E-2</v>
      </c>
      <c r="D168">
        <f>SUMPRODUCT(Random!$B168:$K168,$B$6:$K$6)</f>
        <v>-0.71612636322371359</v>
      </c>
      <c r="E168">
        <f>SUMPRODUCT(Random!$B168:$K168,$B$7:$K$7)</f>
        <v>0.77161046019778701</v>
      </c>
      <c r="F168">
        <f>SUMPRODUCT(Random!$B168:$K168,$B$8:$K$8)</f>
        <v>-0.70039058504050289</v>
      </c>
      <c r="G168">
        <f>SUMPRODUCT(Random!$B168:$K168,$B$9:$K$9)</f>
        <v>2.1839386299659891</v>
      </c>
      <c r="H168">
        <f>SUMPRODUCT(Random!$B168:$K168,$B$10:$K$10)</f>
        <v>0.82425386345627449</v>
      </c>
      <c r="I168">
        <f>SUMPRODUCT(Random!$B168:$K168,$B$11:$K$11)</f>
        <v>3.863031174923643E-2</v>
      </c>
      <c r="J168">
        <f>SUMPRODUCT(Random!$B168:$K168,$B$12:$K$12)</f>
        <v>0.17507058485901331</v>
      </c>
      <c r="K168">
        <f>SUMPRODUCT(Random!$B168:$K168,$B$13:$K$13)</f>
        <v>-0.12080860592115966</v>
      </c>
      <c r="M168">
        <f t="shared" si="63"/>
        <v>6.1894679614987576E-2</v>
      </c>
      <c r="N168">
        <f t="shared" si="64"/>
        <v>0.51958838584033207</v>
      </c>
      <c r="O168">
        <f t="shared" si="65"/>
        <v>0.2369566632598103</v>
      </c>
      <c r="P168">
        <f t="shared" si="66"/>
        <v>0.77982741146274903</v>
      </c>
      <c r="Q168">
        <f t="shared" si="67"/>
        <v>0.24184170718219022</v>
      </c>
      <c r="R168">
        <f t="shared" si="68"/>
        <v>0.98551662103253301</v>
      </c>
      <c r="S168">
        <f t="shared" si="69"/>
        <v>0.79510233626083238</v>
      </c>
      <c r="T168">
        <f t="shared" si="70"/>
        <v>0.51540743247880583</v>
      </c>
      <c r="U168">
        <f t="shared" si="71"/>
        <v>0.56948791441645352</v>
      </c>
      <c r="V168">
        <f t="shared" si="72"/>
        <v>0.45192131674777103</v>
      </c>
      <c r="X168">
        <f t="shared" si="73"/>
        <v>1.5651624858014148</v>
      </c>
      <c r="Y168">
        <f t="shared" si="74"/>
        <v>17.95875046442168</v>
      </c>
      <c r="Z168">
        <f t="shared" si="75"/>
        <v>6.6248710937384878</v>
      </c>
      <c r="AA168">
        <f t="shared" si="76"/>
        <v>37.071768898548306</v>
      </c>
      <c r="AB168">
        <f t="shared" si="77"/>
        <v>6.7822037805944113</v>
      </c>
      <c r="AC168">
        <f t="shared" si="78"/>
        <v>103.73705682213429</v>
      </c>
      <c r="AD168">
        <f t="shared" si="79"/>
        <v>38.833100743569723</v>
      </c>
      <c r="AE168">
        <f t="shared" si="80"/>
        <v>17.746482419074354</v>
      </c>
      <c r="AF168">
        <f t="shared" si="81"/>
        <v>20.645240195831885</v>
      </c>
      <c r="AG168">
        <f t="shared" si="82"/>
        <v>14.730696695029936</v>
      </c>
      <c r="AI168">
        <f t="shared" si="83"/>
        <v>7</v>
      </c>
      <c r="AJ168">
        <f t="shared" si="84"/>
        <v>21</v>
      </c>
      <c r="AK168">
        <f t="shared" si="85"/>
        <v>21</v>
      </c>
      <c r="AL168">
        <f t="shared" si="86"/>
        <v>21</v>
      </c>
      <c r="AM168">
        <f t="shared" si="87"/>
        <v>21</v>
      </c>
      <c r="AN168">
        <f t="shared" si="88"/>
        <v>21</v>
      </c>
      <c r="AO168">
        <f t="shared" si="89"/>
        <v>21</v>
      </c>
      <c r="AP168">
        <f t="shared" si="90"/>
        <v>21</v>
      </c>
      <c r="AQ168">
        <f t="shared" si="91"/>
        <v>21</v>
      </c>
      <c r="AR168">
        <f t="shared" si="92"/>
        <v>21</v>
      </c>
      <c r="AT168">
        <f t="shared" si="93"/>
        <v>1</v>
      </c>
    </row>
    <row r="169" spans="1:46" x14ac:dyDescent="0.2">
      <c r="A169">
        <v>152</v>
      </c>
      <c r="B169">
        <f>SUMPRODUCT(Random!$B169:$K169,$B$4:$K$4)</f>
        <v>-1.0820439574</v>
      </c>
      <c r="C169">
        <f>SUMPRODUCT(Random!$B169:$K169,$B$5:$K$5)</f>
        <v>-0.34626426462788473</v>
      </c>
      <c r="D169">
        <f>SUMPRODUCT(Random!$B169:$K169,$B$6:$K$6)</f>
        <v>1.067832156813858</v>
      </c>
      <c r="E169">
        <f>SUMPRODUCT(Random!$B169:$K169,$B$7:$K$7)</f>
        <v>-1.4004436953755777</v>
      </c>
      <c r="F169">
        <f>SUMPRODUCT(Random!$B169:$K169,$B$8:$K$8)</f>
        <v>-1.6373771436809867</v>
      </c>
      <c r="G169">
        <f>SUMPRODUCT(Random!$B169:$K169,$B$9:$K$9)</f>
        <v>-9.3444346976390036E-2</v>
      </c>
      <c r="H169">
        <f>SUMPRODUCT(Random!$B169:$K169,$B$10:$K$10)</f>
        <v>1.2289825341558975</v>
      </c>
      <c r="I169">
        <f>SUMPRODUCT(Random!$B169:$K169,$B$11:$K$11)</f>
        <v>1.4683644666976159</v>
      </c>
      <c r="J169">
        <f>SUMPRODUCT(Random!$B169:$K169,$B$12:$K$12)</f>
        <v>0.76391113700476332</v>
      </c>
      <c r="K169">
        <f>SUMPRODUCT(Random!$B169:$K169,$B$13:$K$13)</f>
        <v>0.17056768819247525</v>
      </c>
      <c r="M169">
        <f t="shared" si="63"/>
        <v>0.13961649807368881</v>
      </c>
      <c r="N169">
        <f t="shared" si="64"/>
        <v>0.364572061028269</v>
      </c>
      <c r="O169">
        <f t="shared" si="65"/>
        <v>0.85720188508360606</v>
      </c>
      <c r="P169">
        <f t="shared" si="66"/>
        <v>8.0690246480908279E-2</v>
      </c>
      <c r="Q169">
        <f t="shared" si="67"/>
        <v>5.0775845471706452E-2</v>
      </c>
      <c r="R169">
        <f t="shared" si="68"/>
        <v>0.46277528041218224</v>
      </c>
      <c r="S169">
        <f t="shared" si="69"/>
        <v>0.89046082270738391</v>
      </c>
      <c r="T169">
        <f t="shared" si="70"/>
        <v>0.92899737589851661</v>
      </c>
      <c r="U169">
        <f t="shared" si="71"/>
        <v>0.77753989993224648</v>
      </c>
      <c r="V169">
        <f t="shared" si="72"/>
        <v>0.56771814668363352</v>
      </c>
      <c r="X169">
        <f t="shared" si="73"/>
        <v>3.683726344773536</v>
      </c>
      <c r="Y169">
        <f t="shared" si="74"/>
        <v>11.108143851369025</v>
      </c>
      <c r="Z169">
        <f t="shared" si="75"/>
        <v>47.678303152572369</v>
      </c>
      <c r="AA169">
        <f t="shared" si="76"/>
        <v>2.060951686306344</v>
      </c>
      <c r="AB169">
        <f t="shared" si="77"/>
        <v>1.2765252680128054</v>
      </c>
      <c r="AC169">
        <f t="shared" si="78"/>
        <v>15.220686962502183</v>
      </c>
      <c r="AD169">
        <f t="shared" si="79"/>
        <v>54.173565897749761</v>
      </c>
      <c r="AE169">
        <f t="shared" si="80"/>
        <v>64.794444135637477</v>
      </c>
      <c r="AF169">
        <f t="shared" si="81"/>
        <v>36.818571376981815</v>
      </c>
      <c r="AG169">
        <f t="shared" si="82"/>
        <v>20.544744937311986</v>
      </c>
      <c r="AI169">
        <f t="shared" si="83"/>
        <v>15</v>
      </c>
      <c r="AJ169">
        <f t="shared" si="84"/>
        <v>21</v>
      </c>
      <c r="AK169">
        <f t="shared" si="85"/>
        <v>21</v>
      </c>
      <c r="AL169">
        <f t="shared" si="86"/>
        <v>9</v>
      </c>
      <c r="AM169">
        <f t="shared" si="87"/>
        <v>6</v>
      </c>
      <c r="AN169">
        <f t="shared" si="88"/>
        <v>21</v>
      </c>
      <c r="AO169">
        <f t="shared" si="89"/>
        <v>21</v>
      </c>
      <c r="AP169">
        <f t="shared" si="90"/>
        <v>21</v>
      </c>
      <c r="AQ169">
        <f t="shared" si="91"/>
        <v>21</v>
      </c>
      <c r="AR169">
        <f t="shared" si="92"/>
        <v>21</v>
      </c>
      <c r="AT169">
        <f t="shared" si="93"/>
        <v>3</v>
      </c>
    </row>
    <row r="170" spans="1:46" x14ac:dyDescent="0.2">
      <c r="A170">
        <v>153</v>
      </c>
      <c r="B170">
        <f>SUMPRODUCT(Random!$B170:$K170,$B$4:$K$4)</f>
        <v>-0.3516905112</v>
      </c>
      <c r="C170">
        <f>SUMPRODUCT(Random!$B170:$K170,$B$5:$K$5)</f>
        <v>-0.89819011488649525</v>
      </c>
      <c r="D170">
        <f>SUMPRODUCT(Random!$B170:$K170,$B$6:$K$6)</f>
        <v>0.79693612922639312</v>
      </c>
      <c r="E170">
        <f>SUMPRODUCT(Random!$B170:$K170,$B$7:$K$7)</f>
        <v>-0.46259513722927154</v>
      </c>
      <c r="F170">
        <f>SUMPRODUCT(Random!$B170:$K170,$B$8:$K$8)</f>
        <v>-2.4545074081102851</v>
      </c>
      <c r="G170">
        <f>SUMPRODUCT(Random!$B170:$K170,$B$9:$K$9)</f>
        <v>-0.59976881942814886</v>
      </c>
      <c r="H170">
        <f>SUMPRODUCT(Random!$B170:$K170,$B$10:$K$10)</f>
        <v>-0.82131738552802203</v>
      </c>
      <c r="I170">
        <f>SUMPRODUCT(Random!$B170:$K170,$B$11:$K$11)</f>
        <v>-1.2386491424529278</v>
      </c>
      <c r="J170">
        <f>SUMPRODUCT(Random!$B170:$K170,$B$12:$K$12)</f>
        <v>-1.7745154209691054</v>
      </c>
      <c r="K170">
        <f>SUMPRODUCT(Random!$B170:$K170,$B$13:$K$13)</f>
        <v>-1.4127325416743579</v>
      </c>
      <c r="M170">
        <f t="shared" si="63"/>
        <v>0.36253518874540014</v>
      </c>
      <c r="N170">
        <f t="shared" si="64"/>
        <v>0.18454210125433815</v>
      </c>
      <c r="O170">
        <f t="shared" si="65"/>
        <v>0.78725593666758031</v>
      </c>
      <c r="P170">
        <f t="shared" si="66"/>
        <v>0.32182729743551797</v>
      </c>
      <c r="Q170">
        <f t="shared" si="67"/>
        <v>7.0538878830103957E-3</v>
      </c>
      <c r="R170">
        <f t="shared" si="68"/>
        <v>0.27433015814658812</v>
      </c>
      <c r="S170">
        <f t="shared" si="69"/>
        <v>0.20573275366728044</v>
      </c>
      <c r="T170">
        <f t="shared" si="70"/>
        <v>0.10773773027256042</v>
      </c>
      <c r="U170">
        <f t="shared" si="71"/>
        <v>3.7988966804610523E-2</v>
      </c>
      <c r="V170">
        <f t="shared" si="72"/>
        <v>7.8867189773034307E-2</v>
      </c>
      <c r="X170">
        <f t="shared" si="73"/>
        <v>11.029745283063379</v>
      </c>
      <c r="Y170">
        <f t="shared" si="74"/>
        <v>4.9974403984775781</v>
      </c>
      <c r="Z170">
        <f t="shared" si="75"/>
        <v>37.912537947662614</v>
      </c>
      <c r="AA170">
        <f t="shared" si="76"/>
        <v>9.5133347719976804</v>
      </c>
      <c r="AB170">
        <f t="shared" si="77"/>
        <v>0.17340858157510314</v>
      </c>
      <c r="AC170">
        <f t="shared" si="78"/>
        <v>7.8550824047005019</v>
      </c>
      <c r="AD170">
        <f t="shared" si="79"/>
        <v>5.6424311156281304</v>
      </c>
      <c r="AE170">
        <f t="shared" si="80"/>
        <v>2.7924937671563232</v>
      </c>
      <c r="AF170">
        <f t="shared" si="81"/>
        <v>0.94873755727212228</v>
      </c>
      <c r="AG170">
        <f t="shared" si="82"/>
        <v>2.0124212912079749</v>
      </c>
      <c r="AI170">
        <f t="shared" si="83"/>
        <v>21</v>
      </c>
      <c r="AJ170">
        <f t="shared" si="84"/>
        <v>20</v>
      </c>
      <c r="AK170">
        <f t="shared" si="85"/>
        <v>21</v>
      </c>
      <c r="AL170">
        <f t="shared" si="86"/>
        <v>21</v>
      </c>
      <c r="AM170">
        <f t="shared" si="87"/>
        <v>1</v>
      </c>
      <c r="AN170">
        <f t="shared" si="88"/>
        <v>21</v>
      </c>
      <c r="AO170">
        <f t="shared" si="89"/>
        <v>21</v>
      </c>
      <c r="AP170">
        <f t="shared" si="90"/>
        <v>12</v>
      </c>
      <c r="AQ170">
        <f t="shared" si="91"/>
        <v>4</v>
      </c>
      <c r="AR170">
        <f t="shared" si="92"/>
        <v>9</v>
      </c>
      <c r="AT170">
        <f t="shared" si="93"/>
        <v>5</v>
      </c>
    </row>
    <row r="171" spans="1:46" x14ac:dyDescent="0.2">
      <c r="A171">
        <v>154</v>
      </c>
      <c r="B171">
        <f>SUMPRODUCT(Random!$B171:$K171,$B$4:$K$4)</f>
        <v>-0.51852029499999996</v>
      </c>
      <c r="C171">
        <f>SUMPRODUCT(Random!$B171:$K171,$B$5:$K$5)</f>
        <v>0.65487006629058109</v>
      </c>
      <c r="D171">
        <f>SUMPRODUCT(Random!$B171:$K171,$B$6:$K$6)</f>
        <v>-0.44359978322411187</v>
      </c>
      <c r="E171">
        <f>SUMPRODUCT(Random!$B171:$K171,$B$7:$K$7)</f>
        <v>-0.49918027022068939</v>
      </c>
      <c r="F171">
        <f>SUMPRODUCT(Random!$B171:$K171,$B$8:$K$8)</f>
        <v>-0.17617246958882884</v>
      </c>
      <c r="G171">
        <f>SUMPRODUCT(Random!$B171:$K171,$B$9:$K$9)</f>
        <v>-0.55757693572669742</v>
      </c>
      <c r="H171">
        <f>SUMPRODUCT(Random!$B171:$K171,$B$10:$K$10)</f>
        <v>-0.70501500115872173</v>
      </c>
      <c r="I171">
        <f>SUMPRODUCT(Random!$B171:$K171,$B$11:$K$11)</f>
        <v>-0.25256745712724399</v>
      </c>
      <c r="J171">
        <f>SUMPRODUCT(Random!$B171:$K171,$B$12:$K$12)</f>
        <v>-0.66632185244358533</v>
      </c>
      <c r="K171">
        <f>SUMPRODUCT(Random!$B171:$K171,$B$13:$K$13)</f>
        <v>0.99640981007988061</v>
      </c>
      <c r="M171">
        <f t="shared" si="63"/>
        <v>0.30204765191193406</v>
      </c>
      <c r="N171">
        <f t="shared" si="64"/>
        <v>0.74372429288150033</v>
      </c>
      <c r="O171">
        <f t="shared" si="65"/>
        <v>0.32866598124789892</v>
      </c>
      <c r="P171">
        <f t="shared" si="66"/>
        <v>0.30882619627753083</v>
      </c>
      <c r="Q171">
        <f t="shared" si="67"/>
        <v>0.43007922428902656</v>
      </c>
      <c r="R171">
        <f t="shared" si="68"/>
        <v>0.28856665482054356</v>
      </c>
      <c r="S171">
        <f t="shared" si="69"/>
        <v>0.24040045035971924</v>
      </c>
      <c r="T171">
        <f t="shared" si="70"/>
        <v>0.40030124013331514</v>
      </c>
      <c r="U171">
        <f t="shared" si="71"/>
        <v>0.25260270042200272</v>
      </c>
      <c r="V171">
        <f t="shared" si="72"/>
        <v>0.84047446577933216</v>
      </c>
      <c r="X171">
        <f t="shared" si="73"/>
        <v>8.8090856899848244</v>
      </c>
      <c r="Y171">
        <f t="shared" si="74"/>
        <v>33.352153639217434</v>
      </c>
      <c r="Z171">
        <f t="shared" si="75"/>
        <v>9.7616120445377703</v>
      </c>
      <c r="AA171">
        <f t="shared" si="76"/>
        <v>9.048160587408514</v>
      </c>
      <c r="AB171">
        <f t="shared" si="77"/>
        <v>13.77340633161149</v>
      </c>
      <c r="AC171">
        <f t="shared" si="78"/>
        <v>8.3404437228250039</v>
      </c>
      <c r="AD171">
        <f t="shared" si="79"/>
        <v>6.735680021670067</v>
      </c>
      <c r="AE171">
        <f t="shared" si="80"/>
        <v>12.525792106481202</v>
      </c>
      <c r="AF171">
        <f t="shared" si="81"/>
        <v>7.1323897434961241</v>
      </c>
      <c r="AG171">
        <f t="shared" si="82"/>
        <v>44.964762304830032</v>
      </c>
      <c r="AI171">
        <f t="shared" si="83"/>
        <v>21</v>
      </c>
      <c r="AJ171">
        <f t="shared" si="84"/>
        <v>21</v>
      </c>
      <c r="AK171">
        <f t="shared" si="85"/>
        <v>21</v>
      </c>
      <c r="AL171">
        <f t="shared" si="86"/>
        <v>21</v>
      </c>
      <c r="AM171">
        <f t="shared" si="87"/>
        <v>21</v>
      </c>
      <c r="AN171">
        <f t="shared" si="88"/>
        <v>21</v>
      </c>
      <c r="AO171">
        <f t="shared" si="89"/>
        <v>21</v>
      </c>
      <c r="AP171">
        <f t="shared" si="90"/>
        <v>21</v>
      </c>
      <c r="AQ171">
        <f t="shared" si="91"/>
        <v>21</v>
      </c>
      <c r="AR171">
        <f t="shared" si="92"/>
        <v>21</v>
      </c>
      <c r="AT171">
        <f t="shared" si="93"/>
        <v>0</v>
      </c>
    </row>
    <row r="172" spans="1:46" x14ac:dyDescent="0.2">
      <c r="A172">
        <v>155</v>
      </c>
      <c r="B172">
        <f>SUMPRODUCT(Random!$B172:$K172,$B$4:$K$4)</f>
        <v>-0.88857748540000003</v>
      </c>
      <c r="C172">
        <f>SUMPRODUCT(Random!$B172:$K172,$B$5:$K$5)</f>
        <v>-1.3999694449239497</v>
      </c>
      <c r="D172">
        <f>SUMPRODUCT(Random!$B172:$K172,$B$6:$K$6)</f>
        <v>-1.098617650253944</v>
      </c>
      <c r="E172">
        <f>SUMPRODUCT(Random!$B172:$K172,$B$7:$K$7)</f>
        <v>0.25986315232195689</v>
      </c>
      <c r="F172">
        <f>SUMPRODUCT(Random!$B172:$K172,$B$8:$K$8)</f>
        <v>0.18792705867898235</v>
      </c>
      <c r="G172">
        <f>SUMPRODUCT(Random!$B172:$K172,$B$9:$K$9)</f>
        <v>-1.3334810899476013</v>
      </c>
      <c r="H172">
        <f>SUMPRODUCT(Random!$B172:$K172,$B$10:$K$10)</f>
        <v>0.41979158571520048</v>
      </c>
      <c r="I172">
        <f>SUMPRODUCT(Random!$B172:$K172,$B$11:$K$11)</f>
        <v>1.9765855716656278</v>
      </c>
      <c r="J172">
        <f>SUMPRODUCT(Random!$B172:$K172,$B$12:$K$12)</f>
        <v>-1.1032340395217257</v>
      </c>
      <c r="K172">
        <f>SUMPRODUCT(Random!$B172:$K172,$B$13:$K$13)</f>
        <v>1.3188267151102109</v>
      </c>
      <c r="M172">
        <f t="shared" si="63"/>
        <v>0.18711509779232993</v>
      </c>
      <c r="N172">
        <f t="shared" si="64"/>
        <v>8.0761234265722265E-2</v>
      </c>
      <c r="O172">
        <f t="shared" si="65"/>
        <v>0.13596743782850607</v>
      </c>
      <c r="P172">
        <f t="shared" si="66"/>
        <v>0.6025153323894159</v>
      </c>
      <c r="Q172">
        <f t="shared" si="67"/>
        <v>0.57453308456389185</v>
      </c>
      <c r="R172">
        <f t="shared" si="68"/>
        <v>9.1186988539573147E-2</v>
      </c>
      <c r="S172">
        <f t="shared" si="69"/>
        <v>0.66268114386172117</v>
      </c>
      <c r="T172">
        <f t="shared" si="70"/>
        <v>0.97595575280664149</v>
      </c>
      <c r="U172">
        <f t="shared" si="71"/>
        <v>0.13496277132125239</v>
      </c>
      <c r="V172">
        <f t="shared" si="72"/>
        <v>0.90638647459319865</v>
      </c>
      <c r="X172">
        <f t="shared" si="73"/>
        <v>5.0748561796517881</v>
      </c>
      <c r="Y172">
        <f t="shared" si="74"/>
        <v>2.0628433516376883</v>
      </c>
      <c r="Z172">
        <f t="shared" si="75"/>
        <v>3.5800510216922894</v>
      </c>
      <c r="AA172">
        <f t="shared" si="76"/>
        <v>22.600535043008211</v>
      </c>
      <c r="AB172">
        <f t="shared" si="77"/>
        <v>20.934011152357247</v>
      </c>
      <c r="AC172">
        <f t="shared" si="78"/>
        <v>2.3422646309534803</v>
      </c>
      <c r="AD172">
        <f t="shared" si="79"/>
        <v>26.621105805369062</v>
      </c>
      <c r="AE172">
        <f t="shared" si="80"/>
        <v>91.319876865236694</v>
      </c>
      <c r="AF172">
        <f t="shared" si="81"/>
        <v>3.5515837906817596</v>
      </c>
      <c r="AG172">
        <f t="shared" si="82"/>
        <v>58.022162600442385</v>
      </c>
      <c r="AI172">
        <f t="shared" si="83"/>
        <v>21</v>
      </c>
      <c r="AJ172">
        <f t="shared" si="84"/>
        <v>9</v>
      </c>
      <c r="AK172">
        <f t="shared" si="85"/>
        <v>15</v>
      </c>
      <c r="AL172">
        <f t="shared" si="86"/>
        <v>21</v>
      </c>
      <c r="AM172">
        <f t="shared" si="87"/>
        <v>21</v>
      </c>
      <c r="AN172">
        <f t="shared" si="88"/>
        <v>10</v>
      </c>
      <c r="AO172">
        <f t="shared" si="89"/>
        <v>21</v>
      </c>
      <c r="AP172">
        <f t="shared" si="90"/>
        <v>21</v>
      </c>
      <c r="AQ172">
        <f t="shared" si="91"/>
        <v>15</v>
      </c>
      <c r="AR172">
        <f t="shared" si="92"/>
        <v>21</v>
      </c>
      <c r="AT172">
        <f t="shared" si="93"/>
        <v>4</v>
      </c>
    </row>
    <row r="173" spans="1:46" x14ac:dyDescent="0.2">
      <c r="A173">
        <v>156</v>
      </c>
      <c r="B173">
        <f>SUMPRODUCT(Random!$B173:$K173,$B$4:$K$4)</f>
        <v>-0.19332714949999999</v>
      </c>
      <c r="C173">
        <f>SUMPRODUCT(Random!$B173:$K173,$B$5:$K$5)</f>
        <v>0.18600053084605914</v>
      </c>
      <c r="D173">
        <f>SUMPRODUCT(Random!$B173:$K173,$B$6:$K$6)</f>
        <v>-0.25935661886553418</v>
      </c>
      <c r="E173">
        <f>SUMPRODUCT(Random!$B173:$K173,$B$7:$K$7)</f>
        <v>0.10124112901577779</v>
      </c>
      <c r="F173">
        <f>SUMPRODUCT(Random!$B173:$K173,$B$8:$K$8)</f>
        <v>0.14269589344169847</v>
      </c>
      <c r="G173">
        <f>SUMPRODUCT(Random!$B173:$K173,$B$9:$K$9)</f>
        <v>2.8672910849654638E-2</v>
      </c>
      <c r="H173">
        <f>SUMPRODUCT(Random!$B173:$K173,$B$10:$K$10)</f>
        <v>0.1099274916115368</v>
      </c>
      <c r="I173">
        <f>SUMPRODUCT(Random!$B173:$K173,$B$11:$K$11)</f>
        <v>-0.89051069053809773</v>
      </c>
      <c r="J173">
        <f>SUMPRODUCT(Random!$B173:$K173,$B$12:$K$12)</f>
        <v>0.20959362176899343</v>
      </c>
      <c r="K173">
        <f>SUMPRODUCT(Random!$B173:$K173,$B$13:$K$13)</f>
        <v>0.29629641126357859</v>
      </c>
      <c r="M173">
        <f t="shared" si="63"/>
        <v>0.42335138258116695</v>
      </c>
      <c r="N173">
        <f t="shared" si="64"/>
        <v>0.57377782748083894</v>
      </c>
      <c r="O173">
        <f t="shared" si="65"/>
        <v>0.39768004894032533</v>
      </c>
      <c r="P173">
        <f t="shared" si="66"/>
        <v>0.54032047590307175</v>
      </c>
      <c r="Q173">
        <f t="shared" si="67"/>
        <v>0.55673481995660135</v>
      </c>
      <c r="R173">
        <f t="shared" si="68"/>
        <v>0.51143726925385624</v>
      </c>
      <c r="S173">
        <f t="shared" si="69"/>
        <v>0.54376656024381342</v>
      </c>
      <c r="T173">
        <f t="shared" si="70"/>
        <v>0.18659586532860925</v>
      </c>
      <c r="U173">
        <f t="shared" si="71"/>
        <v>0.58300757091593247</v>
      </c>
      <c r="V173">
        <f t="shared" si="72"/>
        <v>0.61649813681263299</v>
      </c>
      <c r="X173">
        <f t="shared" si="73"/>
        <v>13.485920675649375</v>
      </c>
      <c r="Y173">
        <f t="shared" si="74"/>
        <v>20.890565170815307</v>
      </c>
      <c r="Z173">
        <f t="shared" si="75"/>
        <v>12.418954552594341</v>
      </c>
      <c r="AA173">
        <f t="shared" si="76"/>
        <v>19.039386198000344</v>
      </c>
      <c r="AB173">
        <f t="shared" si="77"/>
        <v>19.930116032760832</v>
      </c>
      <c r="AC173">
        <f t="shared" si="78"/>
        <v>17.546604694933027</v>
      </c>
      <c r="AD173">
        <f t="shared" si="79"/>
        <v>19.223721927148461</v>
      </c>
      <c r="AE173">
        <f t="shared" si="80"/>
        <v>5.0592139054780096</v>
      </c>
      <c r="AF173">
        <f t="shared" si="81"/>
        <v>21.426861261956375</v>
      </c>
      <c r="AG173">
        <f t="shared" si="82"/>
        <v>23.477804332530479</v>
      </c>
      <c r="AI173">
        <f t="shared" si="83"/>
        <v>21</v>
      </c>
      <c r="AJ173">
        <f t="shared" si="84"/>
        <v>21</v>
      </c>
      <c r="AK173">
        <f t="shared" si="85"/>
        <v>21</v>
      </c>
      <c r="AL173">
        <f t="shared" si="86"/>
        <v>21</v>
      </c>
      <c r="AM173">
        <f t="shared" si="87"/>
        <v>21</v>
      </c>
      <c r="AN173">
        <f t="shared" si="88"/>
        <v>21</v>
      </c>
      <c r="AO173">
        <f t="shared" si="89"/>
        <v>21</v>
      </c>
      <c r="AP173">
        <f t="shared" si="90"/>
        <v>21</v>
      </c>
      <c r="AQ173">
        <f t="shared" si="91"/>
        <v>21</v>
      </c>
      <c r="AR173">
        <f t="shared" si="92"/>
        <v>21</v>
      </c>
      <c r="AT173">
        <f t="shared" si="93"/>
        <v>0</v>
      </c>
    </row>
    <row r="174" spans="1:46" x14ac:dyDescent="0.2">
      <c r="A174">
        <v>157</v>
      </c>
      <c r="B174">
        <f>SUMPRODUCT(Random!$B174:$K174,$B$4:$K$4)</f>
        <v>0.80656909590000003</v>
      </c>
      <c r="C174">
        <f>SUMPRODUCT(Random!$B174:$K174,$B$5:$K$5)</f>
        <v>9.4964517755558003E-2</v>
      </c>
      <c r="D174">
        <f>SUMPRODUCT(Random!$B174:$K174,$B$6:$K$6)</f>
        <v>9.0333441296408856E-2</v>
      </c>
      <c r="E174">
        <f>SUMPRODUCT(Random!$B174:$K174,$B$7:$K$7)</f>
        <v>-0.71481532885467469</v>
      </c>
      <c r="F174">
        <f>SUMPRODUCT(Random!$B174:$K174,$B$8:$K$8)</f>
        <v>0.36223283709298848</v>
      </c>
      <c r="G174">
        <f>SUMPRODUCT(Random!$B174:$K174,$B$9:$K$9)</f>
        <v>0.96527776910104268</v>
      </c>
      <c r="H174">
        <f>SUMPRODUCT(Random!$B174:$K174,$B$10:$K$10)</f>
        <v>-8.3108928218945027E-2</v>
      </c>
      <c r="I174">
        <f>SUMPRODUCT(Random!$B174:$K174,$B$11:$K$11)</f>
        <v>1.4713745767424669</v>
      </c>
      <c r="J174">
        <f>SUMPRODUCT(Random!$B174:$K174,$B$12:$K$12)</f>
        <v>0.33654546029622773</v>
      </c>
      <c r="K174">
        <f>SUMPRODUCT(Random!$B174:$K174,$B$13:$K$13)</f>
        <v>-0.53114041211068308</v>
      </c>
      <c r="M174">
        <f t="shared" si="63"/>
        <v>0.7900426076970386</v>
      </c>
      <c r="N174">
        <f t="shared" si="64"/>
        <v>0.53782849488009965</v>
      </c>
      <c r="O174">
        <f t="shared" si="65"/>
        <v>0.53598887676894424</v>
      </c>
      <c r="P174">
        <f t="shared" si="66"/>
        <v>0.23736158097147525</v>
      </c>
      <c r="Q174">
        <f t="shared" si="67"/>
        <v>0.64141097853593576</v>
      </c>
      <c r="R174">
        <f t="shared" si="68"/>
        <v>0.83279714822690443</v>
      </c>
      <c r="S174">
        <f t="shared" si="69"/>
        <v>0.46688246335830941</v>
      </c>
      <c r="T174">
        <f t="shared" si="70"/>
        <v>0.92940507753196444</v>
      </c>
      <c r="U174">
        <f t="shared" si="71"/>
        <v>0.63177021184970816</v>
      </c>
      <c r="V174">
        <f t="shared" si="72"/>
        <v>0.29766074086528721</v>
      </c>
      <c r="X174">
        <f t="shared" si="73"/>
        <v>38.235531629189602</v>
      </c>
      <c r="Y174">
        <f t="shared" si="74"/>
        <v>18.906945695670824</v>
      </c>
      <c r="Z174">
        <f t="shared" si="75"/>
        <v>18.809633472992147</v>
      </c>
      <c r="AA174">
        <f t="shared" si="76"/>
        <v>6.6378739453581685</v>
      </c>
      <c r="AB174">
        <f t="shared" si="77"/>
        <v>25.123180415947925</v>
      </c>
      <c r="AC174">
        <f t="shared" si="78"/>
        <v>43.813330128452158</v>
      </c>
      <c r="AD174">
        <f t="shared" si="79"/>
        <v>15.408687583537148</v>
      </c>
      <c r="AE174">
        <f t="shared" si="80"/>
        <v>64.935510573110733</v>
      </c>
      <c r="AF174">
        <f t="shared" si="81"/>
        <v>24.473280228083897</v>
      </c>
      <c r="AG174">
        <f t="shared" si="82"/>
        <v>8.6555965902190994</v>
      </c>
      <c r="AI174">
        <f t="shared" si="83"/>
        <v>21</v>
      </c>
      <c r="AJ174">
        <f t="shared" si="84"/>
        <v>21</v>
      </c>
      <c r="AK174">
        <f t="shared" si="85"/>
        <v>21</v>
      </c>
      <c r="AL174">
        <f t="shared" si="86"/>
        <v>21</v>
      </c>
      <c r="AM174">
        <f t="shared" si="87"/>
        <v>21</v>
      </c>
      <c r="AN174">
        <f t="shared" si="88"/>
        <v>21</v>
      </c>
      <c r="AO174">
        <f t="shared" si="89"/>
        <v>21</v>
      </c>
      <c r="AP174">
        <f t="shared" si="90"/>
        <v>21</v>
      </c>
      <c r="AQ174">
        <f t="shared" si="91"/>
        <v>21</v>
      </c>
      <c r="AR174">
        <f t="shared" si="92"/>
        <v>21</v>
      </c>
      <c r="AT174">
        <f t="shared" si="93"/>
        <v>0</v>
      </c>
    </row>
    <row r="175" spans="1:46" x14ac:dyDescent="0.2">
      <c r="A175">
        <v>158</v>
      </c>
      <c r="B175">
        <f>SUMPRODUCT(Random!$B175:$K175,$B$4:$K$4)</f>
        <v>1.1196294539</v>
      </c>
      <c r="C175">
        <f>SUMPRODUCT(Random!$B175:$K175,$B$5:$K$5)</f>
        <v>1.0627612452425876</v>
      </c>
      <c r="D175">
        <f>SUMPRODUCT(Random!$B175:$K175,$B$6:$K$6)</f>
        <v>0.72474862257221584</v>
      </c>
      <c r="E175">
        <f>SUMPRODUCT(Random!$B175:$K175,$B$7:$K$7)</f>
        <v>-0.16802548901363423</v>
      </c>
      <c r="F175">
        <f>SUMPRODUCT(Random!$B175:$K175,$B$8:$K$8)</f>
        <v>-0.23154112859744141</v>
      </c>
      <c r="G175">
        <f>SUMPRODUCT(Random!$B175:$K175,$B$9:$K$9)</f>
        <v>2.0122842093242421</v>
      </c>
      <c r="H175">
        <f>SUMPRODUCT(Random!$B175:$K175,$B$10:$K$10)</f>
        <v>0.26624683662924464</v>
      </c>
      <c r="I175">
        <f>SUMPRODUCT(Random!$B175:$K175,$B$11:$K$11)</f>
        <v>0.20928889603491668</v>
      </c>
      <c r="J175">
        <f>SUMPRODUCT(Random!$B175:$K175,$B$12:$K$12)</f>
        <v>0.51894358121378426</v>
      </c>
      <c r="K175">
        <f>SUMPRODUCT(Random!$B175:$K175,$B$13:$K$13)</f>
        <v>1.5613802627362121</v>
      </c>
      <c r="M175">
        <f t="shared" si="63"/>
        <v>0.86856415063245496</v>
      </c>
      <c r="N175">
        <f t="shared" si="64"/>
        <v>0.85605488067789992</v>
      </c>
      <c r="O175">
        <f t="shared" si="65"/>
        <v>0.76569686995897424</v>
      </c>
      <c r="P175">
        <f t="shared" si="66"/>
        <v>0.43328161340779103</v>
      </c>
      <c r="Q175">
        <f t="shared" si="67"/>
        <v>0.40844721868898792</v>
      </c>
      <c r="R175">
        <f t="shared" si="68"/>
        <v>0.97790500699082472</v>
      </c>
      <c r="S175">
        <f t="shared" si="69"/>
        <v>0.60497544304178219</v>
      </c>
      <c r="T175">
        <f t="shared" si="70"/>
        <v>0.58288864023833731</v>
      </c>
      <c r="U175">
        <f t="shared" si="71"/>
        <v>0.69809995734522823</v>
      </c>
      <c r="V175">
        <f t="shared" si="72"/>
        <v>0.94078297200937699</v>
      </c>
      <c r="X175">
        <f t="shared" si="73"/>
        <v>49.709388474344152</v>
      </c>
      <c r="Y175">
        <f t="shared" si="74"/>
        <v>47.482323944417139</v>
      </c>
      <c r="Z175">
        <f t="shared" si="75"/>
        <v>35.547983176592751</v>
      </c>
      <c r="AA175">
        <f t="shared" si="76"/>
        <v>13.911441074546618</v>
      </c>
      <c r="AB175">
        <f t="shared" si="77"/>
        <v>12.860821053184292</v>
      </c>
      <c r="AC175">
        <f t="shared" si="78"/>
        <v>93.390935489600551</v>
      </c>
      <c r="AD175">
        <f t="shared" si="79"/>
        <v>22.752620429609969</v>
      </c>
      <c r="AE175">
        <f t="shared" si="80"/>
        <v>21.419875567636957</v>
      </c>
      <c r="AF175">
        <f t="shared" si="81"/>
        <v>29.338578750417152</v>
      </c>
      <c r="AG175">
        <f t="shared" si="82"/>
        <v>69.240765344573333</v>
      </c>
      <c r="AI175">
        <f t="shared" si="83"/>
        <v>21</v>
      </c>
      <c r="AJ175">
        <f t="shared" si="84"/>
        <v>21</v>
      </c>
      <c r="AK175">
        <f t="shared" si="85"/>
        <v>21</v>
      </c>
      <c r="AL175">
        <f t="shared" si="86"/>
        <v>21</v>
      </c>
      <c r="AM175">
        <f t="shared" si="87"/>
        <v>21</v>
      </c>
      <c r="AN175">
        <f t="shared" si="88"/>
        <v>21</v>
      </c>
      <c r="AO175">
        <f t="shared" si="89"/>
        <v>21</v>
      </c>
      <c r="AP175">
        <f t="shared" si="90"/>
        <v>21</v>
      </c>
      <c r="AQ175">
        <f t="shared" si="91"/>
        <v>21</v>
      </c>
      <c r="AR175">
        <f t="shared" si="92"/>
        <v>21</v>
      </c>
      <c r="AT175">
        <f t="shared" si="93"/>
        <v>0</v>
      </c>
    </row>
    <row r="176" spans="1:46" x14ac:dyDescent="0.2">
      <c r="A176">
        <v>159</v>
      </c>
      <c r="B176">
        <f>SUMPRODUCT(Random!$B176:$K176,$B$4:$K$4)</f>
        <v>-0.4102896137</v>
      </c>
      <c r="C176">
        <f>SUMPRODUCT(Random!$B176:$K176,$B$5:$K$5)</f>
        <v>-0.35916313562763058</v>
      </c>
      <c r="D176">
        <f>SUMPRODUCT(Random!$B176:$K176,$B$6:$K$6)</f>
        <v>-1.536642312245347</v>
      </c>
      <c r="E176">
        <f>SUMPRODUCT(Random!$B176:$K176,$B$7:$K$7)</f>
        <v>-1.2561237782774306</v>
      </c>
      <c r="F176">
        <f>SUMPRODUCT(Random!$B176:$K176,$B$8:$K$8)</f>
        <v>9.2755790378049374E-2</v>
      </c>
      <c r="G176">
        <f>SUMPRODUCT(Random!$B176:$K176,$B$9:$K$9)</f>
        <v>0.31073838917441765</v>
      </c>
      <c r="H176">
        <f>SUMPRODUCT(Random!$B176:$K176,$B$10:$K$10)</f>
        <v>-0.81625177911831071</v>
      </c>
      <c r="I176">
        <f>SUMPRODUCT(Random!$B176:$K176,$B$11:$K$11)</f>
        <v>0.44433187255410533</v>
      </c>
      <c r="J176">
        <f>SUMPRODUCT(Random!$B176:$K176,$B$12:$K$12)</f>
        <v>-0.36299396981765142</v>
      </c>
      <c r="K176">
        <f>SUMPRODUCT(Random!$B176:$K176,$B$13:$K$13)</f>
        <v>-1.3437183688008445</v>
      </c>
      <c r="M176">
        <f t="shared" si="63"/>
        <v>0.34079675508587093</v>
      </c>
      <c r="N176">
        <f t="shared" si="64"/>
        <v>0.35973652635005066</v>
      </c>
      <c r="O176">
        <f t="shared" si="65"/>
        <v>6.2190462502280532E-2</v>
      </c>
      <c r="P176">
        <f t="shared" si="66"/>
        <v>0.10453554812719955</v>
      </c>
      <c r="Q176">
        <f t="shared" si="67"/>
        <v>0.53695121315118377</v>
      </c>
      <c r="R176">
        <f t="shared" si="68"/>
        <v>0.62200024469063675</v>
      </c>
      <c r="S176">
        <f t="shared" si="69"/>
        <v>0.2071780738464809</v>
      </c>
      <c r="T176">
        <f t="shared" si="70"/>
        <v>0.67159866953663616</v>
      </c>
      <c r="U176">
        <f t="shared" si="71"/>
        <v>0.35830469447194502</v>
      </c>
      <c r="V176">
        <f t="shared" si="72"/>
        <v>8.9519737553218723E-2</v>
      </c>
      <c r="X176">
        <f t="shared" si="73"/>
        <v>10.208305174530114</v>
      </c>
      <c r="Y176">
        <f t="shared" si="74"/>
        <v>10.922433237432887</v>
      </c>
      <c r="Z176">
        <f t="shared" si="75"/>
        <v>1.5728874362086995</v>
      </c>
      <c r="AA176">
        <f t="shared" si="76"/>
        <v>2.7047368941178238</v>
      </c>
      <c r="AB176">
        <f t="shared" si="77"/>
        <v>18.860490976286858</v>
      </c>
      <c r="AC176">
        <f t="shared" si="78"/>
        <v>23.831802980860441</v>
      </c>
      <c r="AD176">
        <f t="shared" si="79"/>
        <v>5.6870479376575487</v>
      </c>
      <c r="AE176">
        <f t="shared" si="80"/>
        <v>27.277423926689551</v>
      </c>
      <c r="AF176">
        <f t="shared" si="81"/>
        <v>10.867712250376169</v>
      </c>
      <c r="AG176">
        <f t="shared" si="82"/>
        <v>2.2973658896308669</v>
      </c>
      <c r="AI176">
        <f t="shared" si="83"/>
        <v>21</v>
      </c>
      <c r="AJ176">
        <f t="shared" si="84"/>
        <v>21</v>
      </c>
      <c r="AK176">
        <f t="shared" si="85"/>
        <v>7</v>
      </c>
      <c r="AL176">
        <f t="shared" si="86"/>
        <v>11</v>
      </c>
      <c r="AM176">
        <f t="shared" si="87"/>
        <v>21</v>
      </c>
      <c r="AN176">
        <f t="shared" si="88"/>
        <v>21</v>
      </c>
      <c r="AO176">
        <f t="shared" si="89"/>
        <v>21</v>
      </c>
      <c r="AP176">
        <f t="shared" si="90"/>
        <v>21</v>
      </c>
      <c r="AQ176">
        <f t="shared" si="91"/>
        <v>21</v>
      </c>
      <c r="AR176">
        <f t="shared" si="92"/>
        <v>10</v>
      </c>
      <c r="AT176">
        <f t="shared" si="93"/>
        <v>3</v>
      </c>
    </row>
    <row r="177" spans="1:46" x14ac:dyDescent="0.2">
      <c r="A177">
        <v>160</v>
      </c>
      <c r="B177">
        <f>SUMPRODUCT(Random!$B177:$K177,$B$4:$K$4)</f>
        <v>0.37882850410000002</v>
      </c>
      <c r="C177">
        <f>SUMPRODUCT(Random!$B177:$K177,$B$5:$K$5)</f>
        <v>-0.58915069417964561</v>
      </c>
      <c r="D177">
        <f>SUMPRODUCT(Random!$B177:$K177,$B$6:$K$6)</f>
        <v>2.1154017815852382</v>
      </c>
      <c r="E177">
        <f>SUMPRODUCT(Random!$B177:$K177,$B$7:$K$7)</f>
        <v>-0.43683450037810334</v>
      </c>
      <c r="F177">
        <f>SUMPRODUCT(Random!$B177:$K177,$B$8:$K$8)</f>
        <v>-1.0780678865507756</v>
      </c>
      <c r="G177">
        <f>SUMPRODUCT(Random!$B177:$K177,$B$9:$K$9)</f>
        <v>-1.0499809104686697</v>
      </c>
      <c r="H177">
        <f>SUMPRODUCT(Random!$B177:$K177,$B$10:$K$10)</f>
        <v>-0.34516935849445896</v>
      </c>
      <c r="I177">
        <f>SUMPRODUCT(Random!$B177:$K177,$B$11:$K$11)</f>
        <v>-4.4774127862709283E-2</v>
      </c>
      <c r="J177">
        <f>SUMPRODUCT(Random!$B177:$K177,$B$12:$K$12)</f>
        <v>0.28925424636927694</v>
      </c>
      <c r="K177">
        <f>SUMPRODUCT(Random!$B177:$K177,$B$13:$K$13)</f>
        <v>-0.15636914678709213</v>
      </c>
      <c r="M177">
        <f t="shared" si="63"/>
        <v>0.64759239048056172</v>
      </c>
      <c r="N177">
        <f t="shared" si="64"/>
        <v>0.27788009458237811</v>
      </c>
      <c r="O177">
        <f t="shared" si="65"/>
        <v>0.98280214095635476</v>
      </c>
      <c r="P177">
        <f t="shared" si="66"/>
        <v>0.33111568826929488</v>
      </c>
      <c r="Q177">
        <f t="shared" si="67"/>
        <v>0.14050173078938202</v>
      </c>
      <c r="R177">
        <f t="shared" si="68"/>
        <v>0.14686344476220281</v>
      </c>
      <c r="S177">
        <f t="shared" si="69"/>
        <v>0.36498352657130939</v>
      </c>
      <c r="T177">
        <f t="shared" si="70"/>
        <v>0.4821436736899663</v>
      </c>
      <c r="U177">
        <f t="shared" si="71"/>
        <v>0.61380658874666283</v>
      </c>
      <c r="V177">
        <f t="shared" si="72"/>
        <v>0.43787102764389957</v>
      </c>
      <c r="X177">
        <f t="shared" si="73"/>
        <v>25.549138497404066</v>
      </c>
      <c r="Y177">
        <f t="shared" si="74"/>
        <v>7.9752124735331922</v>
      </c>
      <c r="Z177">
        <f t="shared" si="75"/>
        <v>99.52895307702282</v>
      </c>
      <c r="AA177">
        <f t="shared" si="76"/>
        <v>9.8511639544433098</v>
      </c>
      <c r="AB177">
        <f t="shared" si="77"/>
        <v>3.7089434178110485</v>
      </c>
      <c r="AC177">
        <f t="shared" si="78"/>
        <v>3.8909332570863806</v>
      </c>
      <c r="AD177">
        <f t="shared" si="79"/>
        <v>11.12401153729121</v>
      </c>
      <c r="AE177">
        <f t="shared" si="80"/>
        <v>16.120168680244817</v>
      </c>
      <c r="AF177">
        <f t="shared" si="81"/>
        <v>23.30647928320694</v>
      </c>
      <c r="AG177">
        <f t="shared" si="82"/>
        <v>14.11062771450087</v>
      </c>
      <c r="AI177">
        <f t="shared" si="83"/>
        <v>21</v>
      </c>
      <c r="AJ177">
        <f t="shared" si="84"/>
        <v>21</v>
      </c>
      <c r="AK177">
        <f t="shared" si="85"/>
        <v>21</v>
      </c>
      <c r="AL177">
        <f t="shared" si="86"/>
        <v>21</v>
      </c>
      <c r="AM177">
        <f t="shared" si="87"/>
        <v>15</v>
      </c>
      <c r="AN177">
        <f t="shared" si="88"/>
        <v>16</v>
      </c>
      <c r="AO177">
        <f t="shared" si="89"/>
        <v>21</v>
      </c>
      <c r="AP177">
        <f t="shared" si="90"/>
        <v>21</v>
      </c>
      <c r="AQ177">
        <f t="shared" si="91"/>
        <v>21</v>
      </c>
      <c r="AR177">
        <f t="shared" si="92"/>
        <v>21</v>
      </c>
      <c r="AT177">
        <f t="shared" si="93"/>
        <v>2</v>
      </c>
    </row>
    <row r="178" spans="1:46" x14ac:dyDescent="0.2">
      <c r="A178">
        <v>161</v>
      </c>
      <c r="B178">
        <f>SUMPRODUCT(Random!$B178:$K178,$B$4:$K$4)</f>
        <v>-0.1308823438</v>
      </c>
      <c r="C178">
        <f>SUMPRODUCT(Random!$B178:$K178,$B$5:$K$5)</f>
        <v>-2.9630231648399077E-3</v>
      </c>
      <c r="D178">
        <f>SUMPRODUCT(Random!$B178:$K178,$B$6:$K$6)</f>
        <v>0.33654501960364208</v>
      </c>
      <c r="E178">
        <f>SUMPRODUCT(Random!$B178:$K178,$B$7:$K$7)</f>
        <v>0.57761897557791508</v>
      </c>
      <c r="F178">
        <f>SUMPRODUCT(Random!$B178:$K178,$B$8:$K$8)</f>
        <v>-0.26319996910954763</v>
      </c>
      <c r="G178">
        <f>SUMPRODUCT(Random!$B178:$K178,$B$9:$K$9)</f>
        <v>-1.3225047361060507</v>
      </c>
      <c r="H178">
        <f>SUMPRODUCT(Random!$B178:$K178,$B$10:$K$10)</f>
        <v>-0.74336375808208688</v>
      </c>
      <c r="I178">
        <f>SUMPRODUCT(Random!$B178:$K178,$B$11:$K$11)</f>
        <v>-0.53705729228518184</v>
      </c>
      <c r="J178">
        <f>SUMPRODUCT(Random!$B178:$K178,$B$12:$K$12)</f>
        <v>-1.135849291379063</v>
      </c>
      <c r="K178">
        <f>SUMPRODUCT(Random!$B178:$K178,$B$13:$K$13)</f>
        <v>-0.78395636273178559</v>
      </c>
      <c r="M178">
        <f t="shared" si="63"/>
        <v>0.44793419106491067</v>
      </c>
      <c r="N178">
        <f t="shared" si="64"/>
        <v>0.49881792651140699</v>
      </c>
      <c r="O178">
        <f t="shared" si="65"/>
        <v>0.63177004571853679</v>
      </c>
      <c r="P178">
        <f t="shared" si="66"/>
        <v>0.71823930357033483</v>
      </c>
      <c r="Q178">
        <f t="shared" si="67"/>
        <v>0.39619822730516024</v>
      </c>
      <c r="R178">
        <f t="shared" si="68"/>
        <v>9.3000066659400124E-2</v>
      </c>
      <c r="S178">
        <f t="shared" si="69"/>
        <v>0.22863074001689138</v>
      </c>
      <c r="T178">
        <f t="shared" si="70"/>
        <v>0.29561401997930936</v>
      </c>
      <c r="U178">
        <f t="shared" si="71"/>
        <v>0.1280098218610955</v>
      </c>
      <c r="V178">
        <f t="shared" si="72"/>
        <v>0.21653285793085961</v>
      </c>
      <c r="X178">
        <f t="shared" si="73"/>
        <v>14.553135575749224</v>
      </c>
      <c r="Y178">
        <f t="shared" si="74"/>
        <v>16.921902809984136</v>
      </c>
      <c r="Z178">
        <f t="shared" si="75"/>
        <v>24.473269176159864</v>
      </c>
      <c r="AA178">
        <f t="shared" si="76"/>
        <v>31.029771509485059</v>
      </c>
      <c r="AB178">
        <f t="shared" si="77"/>
        <v>12.358762273754087</v>
      </c>
      <c r="AC178">
        <f t="shared" si="78"/>
        <v>2.3911840542956928</v>
      </c>
      <c r="AD178">
        <f t="shared" si="79"/>
        <v>6.3590249986237692</v>
      </c>
      <c r="AE178">
        <f t="shared" si="80"/>
        <v>8.5843136796966828</v>
      </c>
      <c r="AF178">
        <f t="shared" si="81"/>
        <v>3.3554734487752742</v>
      </c>
      <c r="AG178">
        <f t="shared" si="82"/>
        <v>5.9778106950713914</v>
      </c>
      <c r="AI178">
        <f t="shared" si="83"/>
        <v>21</v>
      </c>
      <c r="AJ178">
        <f t="shared" si="84"/>
        <v>21</v>
      </c>
      <c r="AK178">
        <f t="shared" si="85"/>
        <v>21</v>
      </c>
      <c r="AL178">
        <f t="shared" si="86"/>
        <v>21</v>
      </c>
      <c r="AM178">
        <f t="shared" si="87"/>
        <v>21</v>
      </c>
      <c r="AN178">
        <f t="shared" si="88"/>
        <v>10</v>
      </c>
      <c r="AO178">
        <f t="shared" si="89"/>
        <v>21</v>
      </c>
      <c r="AP178">
        <f t="shared" si="90"/>
        <v>21</v>
      </c>
      <c r="AQ178">
        <f t="shared" si="91"/>
        <v>14</v>
      </c>
      <c r="AR178">
        <f t="shared" si="92"/>
        <v>21</v>
      </c>
      <c r="AT178">
        <f t="shared" si="93"/>
        <v>2</v>
      </c>
    </row>
    <row r="179" spans="1:46" x14ac:dyDescent="0.2">
      <c r="A179">
        <v>162</v>
      </c>
      <c r="B179">
        <f>SUMPRODUCT(Random!$B179:$K179,$B$4:$K$4)</f>
        <v>0.70642642560000002</v>
      </c>
      <c r="C179">
        <f>SUMPRODUCT(Random!$B179:$K179,$B$5:$K$5)</f>
        <v>1.2321645595291626</v>
      </c>
      <c r="D179">
        <f>SUMPRODUCT(Random!$B179:$K179,$B$6:$K$6)</f>
        <v>0.73194204015855946</v>
      </c>
      <c r="E179">
        <f>SUMPRODUCT(Random!$B179:$K179,$B$7:$K$7)</f>
        <v>0.16102563900145234</v>
      </c>
      <c r="F179">
        <f>SUMPRODUCT(Random!$B179:$K179,$B$8:$K$8)</f>
        <v>1.2060211376375993</v>
      </c>
      <c r="G179">
        <f>SUMPRODUCT(Random!$B179:$K179,$B$9:$K$9)</f>
        <v>-0.29313178447868737</v>
      </c>
      <c r="H179">
        <f>SUMPRODUCT(Random!$B179:$K179,$B$10:$K$10)</f>
        <v>0.39555217003570131</v>
      </c>
      <c r="I179">
        <f>SUMPRODUCT(Random!$B179:$K179,$B$11:$K$11)</f>
        <v>0.11364644085943504</v>
      </c>
      <c r="J179">
        <f>SUMPRODUCT(Random!$B179:$K179,$B$12:$K$12)</f>
        <v>0.65315325009750658</v>
      </c>
      <c r="K179">
        <f>SUMPRODUCT(Random!$B179:$K179,$B$13:$K$13)</f>
        <v>0.121197837874158</v>
      </c>
      <c r="M179">
        <f t="shared" si="63"/>
        <v>0.7600385039273394</v>
      </c>
      <c r="N179">
        <f t="shared" si="64"/>
        <v>0.89105619043219952</v>
      </c>
      <c r="O179">
        <f t="shared" si="65"/>
        <v>0.76789802750083569</v>
      </c>
      <c r="P179">
        <f t="shared" si="66"/>
        <v>0.56396339642956839</v>
      </c>
      <c r="Q179">
        <f t="shared" si="67"/>
        <v>0.88609532984682771</v>
      </c>
      <c r="R179">
        <f t="shared" si="68"/>
        <v>0.38471071139915569</v>
      </c>
      <c r="S179">
        <f t="shared" si="69"/>
        <v>0.65378228607709354</v>
      </c>
      <c r="T179">
        <f t="shared" si="70"/>
        <v>0.54524096433613745</v>
      </c>
      <c r="U179">
        <f t="shared" si="71"/>
        <v>0.74317125717069099</v>
      </c>
      <c r="V179">
        <f t="shared" si="72"/>
        <v>0.54823283168954173</v>
      </c>
      <c r="X179">
        <f t="shared" si="73"/>
        <v>34.963426415465612</v>
      </c>
      <c r="Y179">
        <f t="shared" si="74"/>
        <v>54.307073044299699</v>
      </c>
      <c r="Z179">
        <f t="shared" si="75"/>
        <v>35.779203941755348</v>
      </c>
      <c r="AA179">
        <f t="shared" si="76"/>
        <v>20.33288906552405</v>
      </c>
      <c r="AB179">
        <f t="shared" si="77"/>
        <v>53.21624856102769</v>
      </c>
      <c r="AC179">
        <f t="shared" si="78"/>
        <v>11.897084880640231</v>
      </c>
      <c r="AD179">
        <f t="shared" si="79"/>
        <v>25.983234853698143</v>
      </c>
      <c r="AE179">
        <f t="shared" si="80"/>
        <v>19.303015482771229</v>
      </c>
      <c r="AF179">
        <f t="shared" si="81"/>
        <v>33.299347631086157</v>
      </c>
      <c r="AG179">
        <f t="shared" si="82"/>
        <v>19.464711500806676</v>
      </c>
      <c r="AI179">
        <f t="shared" si="83"/>
        <v>21</v>
      </c>
      <c r="AJ179">
        <f t="shared" si="84"/>
        <v>21</v>
      </c>
      <c r="AK179">
        <f t="shared" si="85"/>
        <v>21</v>
      </c>
      <c r="AL179">
        <f t="shared" si="86"/>
        <v>21</v>
      </c>
      <c r="AM179">
        <f t="shared" si="87"/>
        <v>21</v>
      </c>
      <c r="AN179">
        <f t="shared" si="88"/>
        <v>21</v>
      </c>
      <c r="AO179">
        <f t="shared" si="89"/>
        <v>21</v>
      </c>
      <c r="AP179">
        <f t="shared" si="90"/>
        <v>21</v>
      </c>
      <c r="AQ179">
        <f t="shared" si="91"/>
        <v>21</v>
      </c>
      <c r="AR179">
        <f t="shared" si="92"/>
        <v>21</v>
      </c>
      <c r="AT179">
        <f t="shared" si="93"/>
        <v>0</v>
      </c>
    </row>
    <row r="180" spans="1:46" x14ac:dyDescent="0.2">
      <c r="A180">
        <v>163</v>
      </c>
      <c r="B180">
        <f>SUMPRODUCT(Random!$B180:$K180,$B$4:$K$4)</f>
        <v>-0.80259562620000002</v>
      </c>
      <c r="C180">
        <f>SUMPRODUCT(Random!$B180:$K180,$B$5:$K$5)</f>
        <v>2.9776616186691168E-2</v>
      </c>
      <c r="D180">
        <f>SUMPRODUCT(Random!$B180:$K180,$B$6:$K$6)</f>
        <v>6.0087014684483353E-2</v>
      </c>
      <c r="E180">
        <f>SUMPRODUCT(Random!$B180:$K180,$B$7:$K$7)</f>
        <v>-1.1131924146283654</v>
      </c>
      <c r="F180">
        <f>SUMPRODUCT(Random!$B180:$K180,$B$8:$K$8)</f>
        <v>-1.3423943799797258</v>
      </c>
      <c r="G180">
        <f>SUMPRODUCT(Random!$B180:$K180,$B$9:$K$9)</f>
        <v>-1.4814101451402792</v>
      </c>
      <c r="H180">
        <f>SUMPRODUCT(Random!$B180:$K180,$B$10:$K$10)</f>
        <v>-1.4453421304073297</v>
      </c>
      <c r="I180">
        <f>SUMPRODUCT(Random!$B180:$K180,$B$11:$K$11)</f>
        <v>-0.93087178695882522</v>
      </c>
      <c r="J180">
        <f>SUMPRODUCT(Random!$B180:$K180,$B$12:$K$12)</f>
        <v>-0.42394192794747954</v>
      </c>
      <c r="K180">
        <f>SUMPRODUCT(Random!$B180:$K180,$B$13:$K$13)</f>
        <v>-0.20265130322499214</v>
      </c>
      <c r="M180">
        <f t="shared" si="63"/>
        <v>0.21110424859475932</v>
      </c>
      <c r="N180">
        <f t="shared" si="64"/>
        <v>0.51187739596223047</v>
      </c>
      <c r="O180">
        <f t="shared" si="65"/>
        <v>0.52395683397156079</v>
      </c>
      <c r="P180">
        <f t="shared" si="66"/>
        <v>0.13281289987587561</v>
      </c>
      <c r="Q180">
        <f t="shared" si="67"/>
        <v>8.9734077996264663E-2</v>
      </c>
      <c r="R180">
        <f t="shared" si="68"/>
        <v>6.9248656463298391E-2</v>
      </c>
      <c r="S180">
        <f t="shared" si="69"/>
        <v>7.4180904752581434E-2</v>
      </c>
      <c r="T180">
        <f t="shared" si="70"/>
        <v>0.17595994505446413</v>
      </c>
      <c r="U180">
        <f t="shared" si="71"/>
        <v>0.33580408268347139</v>
      </c>
      <c r="V180">
        <f t="shared" si="72"/>
        <v>0.41970379385073142</v>
      </c>
      <c r="X180">
        <f t="shared" si="73"/>
        <v>5.8086601879469759</v>
      </c>
      <c r="Y180">
        <f t="shared" si="74"/>
        <v>17.568682650862275</v>
      </c>
      <c r="Z180">
        <f t="shared" si="75"/>
        <v>18.182520297002178</v>
      </c>
      <c r="AA180">
        <f t="shared" si="76"/>
        <v>3.4907780817718228</v>
      </c>
      <c r="AB180">
        <f t="shared" si="77"/>
        <v>2.3031334280100273</v>
      </c>
      <c r="AC180">
        <f t="shared" si="78"/>
        <v>1.7579523875477732</v>
      </c>
      <c r="AD180">
        <f t="shared" si="79"/>
        <v>1.8881102168372903</v>
      </c>
      <c r="AE180">
        <f t="shared" si="80"/>
        <v>4.7409770678227368</v>
      </c>
      <c r="AF180">
        <f t="shared" si="81"/>
        <v>10.023471945340761</v>
      </c>
      <c r="AG180">
        <f t="shared" si="82"/>
        <v>13.331455553384968</v>
      </c>
      <c r="AI180">
        <f t="shared" si="83"/>
        <v>21</v>
      </c>
      <c r="AJ180">
        <f t="shared" si="84"/>
        <v>21</v>
      </c>
      <c r="AK180">
        <f t="shared" si="85"/>
        <v>21</v>
      </c>
      <c r="AL180">
        <f t="shared" si="86"/>
        <v>14</v>
      </c>
      <c r="AM180">
        <f t="shared" si="87"/>
        <v>10</v>
      </c>
      <c r="AN180">
        <f t="shared" si="88"/>
        <v>8</v>
      </c>
      <c r="AO180">
        <f t="shared" si="89"/>
        <v>8</v>
      </c>
      <c r="AP180">
        <f t="shared" si="90"/>
        <v>19</v>
      </c>
      <c r="AQ180">
        <f t="shared" si="91"/>
        <v>21</v>
      </c>
      <c r="AR180">
        <f t="shared" si="92"/>
        <v>21</v>
      </c>
      <c r="AT180">
        <f t="shared" si="93"/>
        <v>5</v>
      </c>
    </row>
    <row r="181" spans="1:46" x14ac:dyDescent="0.2">
      <c r="A181">
        <v>164</v>
      </c>
      <c r="B181">
        <f>SUMPRODUCT(Random!$B181:$K181,$B$4:$K$4)</f>
        <v>1.4253357199000001</v>
      </c>
      <c r="C181">
        <f>SUMPRODUCT(Random!$B181:$K181,$B$5:$K$5)</f>
        <v>-0.97447808438027916</v>
      </c>
      <c r="D181">
        <f>SUMPRODUCT(Random!$B181:$K181,$B$6:$K$6)</f>
        <v>0.10367671839947659</v>
      </c>
      <c r="E181">
        <f>SUMPRODUCT(Random!$B181:$K181,$B$7:$K$7)</f>
        <v>0.34303278923844926</v>
      </c>
      <c r="F181">
        <f>SUMPRODUCT(Random!$B181:$K181,$B$8:$K$8)</f>
        <v>6.1567083566344966E-2</v>
      </c>
      <c r="G181">
        <f>SUMPRODUCT(Random!$B181:$K181,$B$9:$K$9)</f>
        <v>-0.46596298288441829</v>
      </c>
      <c r="H181">
        <f>SUMPRODUCT(Random!$B181:$K181,$B$10:$K$10)</f>
        <v>-0.69358272355002926</v>
      </c>
      <c r="I181">
        <f>SUMPRODUCT(Random!$B181:$K181,$B$11:$K$11)</f>
        <v>-0.55866605722248464</v>
      </c>
      <c r="J181">
        <f>SUMPRODUCT(Random!$B181:$K181,$B$12:$K$12)</f>
        <v>0.2235771379359392</v>
      </c>
      <c r="K181">
        <f>SUMPRODUCT(Random!$B181:$K181,$B$13:$K$13)</f>
        <v>-1.0456800266686017</v>
      </c>
      <c r="M181">
        <f t="shared" si="63"/>
        <v>0.92296991027145114</v>
      </c>
      <c r="N181">
        <f t="shared" si="64"/>
        <v>0.1649096077615288</v>
      </c>
      <c r="O181">
        <f t="shared" si="65"/>
        <v>0.5412870484522212</v>
      </c>
      <c r="P181">
        <f t="shared" si="66"/>
        <v>0.63421310357742555</v>
      </c>
      <c r="Q181">
        <f t="shared" si="67"/>
        <v>0.52454620464850565</v>
      </c>
      <c r="R181">
        <f t="shared" si="68"/>
        <v>0.32062099861992577</v>
      </c>
      <c r="S181">
        <f t="shared" si="69"/>
        <v>0.24397196565609752</v>
      </c>
      <c r="T181">
        <f t="shared" si="70"/>
        <v>0.28819482424314014</v>
      </c>
      <c r="U181">
        <f t="shared" si="71"/>
        <v>0.58845682267561827</v>
      </c>
      <c r="V181">
        <f t="shared" si="72"/>
        <v>0.14785439370520481</v>
      </c>
      <c r="X181">
        <f t="shared" si="73"/>
        <v>62.798478807642695</v>
      </c>
      <c r="Y181">
        <f t="shared" si="74"/>
        <v>4.4146619470813162</v>
      </c>
      <c r="Z181">
        <f t="shared" si="75"/>
        <v>19.090949660893489</v>
      </c>
      <c r="AA181">
        <f t="shared" si="76"/>
        <v>24.636335808305088</v>
      </c>
      <c r="AB181">
        <f t="shared" si="77"/>
        <v>18.212867379825838</v>
      </c>
      <c r="AC181">
        <f t="shared" si="78"/>
        <v>9.4698001866694224</v>
      </c>
      <c r="AD181">
        <f t="shared" si="79"/>
        <v>6.8511307277230502</v>
      </c>
      <c r="AE181">
        <f t="shared" si="80"/>
        <v>8.3276439224411938</v>
      </c>
      <c r="AF181">
        <f t="shared" si="81"/>
        <v>21.74909256968531</v>
      </c>
      <c r="AG181">
        <f t="shared" si="82"/>
        <v>3.9194034791229182</v>
      </c>
      <c r="AI181">
        <f t="shared" si="83"/>
        <v>21</v>
      </c>
      <c r="AJ181">
        <f t="shared" si="84"/>
        <v>18</v>
      </c>
      <c r="AK181">
        <f t="shared" si="85"/>
        <v>21</v>
      </c>
      <c r="AL181">
        <f t="shared" si="86"/>
        <v>21</v>
      </c>
      <c r="AM181">
        <f t="shared" si="87"/>
        <v>21</v>
      </c>
      <c r="AN181">
        <f t="shared" si="88"/>
        <v>21</v>
      </c>
      <c r="AO181">
        <f t="shared" si="89"/>
        <v>21</v>
      </c>
      <c r="AP181">
        <f t="shared" si="90"/>
        <v>21</v>
      </c>
      <c r="AQ181">
        <f t="shared" si="91"/>
        <v>21</v>
      </c>
      <c r="AR181">
        <f t="shared" si="92"/>
        <v>16</v>
      </c>
      <c r="AT181">
        <f t="shared" si="93"/>
        <v>2</v>
      </c>
    </row>
    <row r="182" spans="1:46" x14ac:dyDescent="0.2">
      <c r="A182">
        <v>165</v>
      </c>
      <c r="B182">
        <f>SUMPRODUCT(Random!$B182:$K182,$B$4:$K$4)</f>
        <v>-0.37931132140000001</v>
      </c>
      <c r="C182">
        <f>SUMPRODUCT(Random!$B182:$K182,$B$5:$K$5)</f>
        <v>0.25709503316649607</v>
      </c>
      <c r="D182">
        <f>SUMPRODUCT(Random!$B182:$K182,$B$6:$K$6)</f>
        <v>0.2196610110412687</v>
      </c>
      <c r="E182">
        <f>SUMPRODUCT(Random!$B182:$K182,$B$7:$K$7)</f>
        <v>0.36401354728813029</v>
      </c>
      <c r="F182">
        <f>SUMPRODUCT(Random!$B182:$K182,$B$8:$K$8)</f>
        <v>0.78599360066809554</v>
      </c>
      <c r="G182">
        <f>SUMPRODUCT(Random!$B182:$K182,$B$9:$K$9)</f>
        <v>-1.2398771854102868</v>
      </c>
      <c r="H182">
        <f>SUMPRODUCT(Random!$B182:$K182,$B$10:$K$10)</f>
        <v>-0.57956161854327004</v>
      </c>
      <c r="I182">
        <f>SUMPRODUCT(Random!$B182:$K182,$B$11:$K$11)</f>
        <v>0.41422879936748835</v>
      </c>
      <c r="J182">
        <f>SUMPRODUCT(Random!$B182:$K182,$B$12:$K$12)</f>
        <v>-0.91570246080581885</v>
      </c>
      <c r="K182">
        <f>SUMPRODUCT(Random!$B182:$K182,$B$13:$K$13)</f>
        <v>0.84196536235156971</v>
      </c>
      <c r="M182">
        <f t="shared" si="63"/>
        <v>0.35222834673830594</v>
      </c>
      <c r="N182">
        <f t="shared" si="64"/>
        <v>0.6014472941629323</v>
      </c>
      <c r="O182">
        <f t="shared" si="65"/>
        <v>0.58693241415363451</v>
      </c>
      <c r="P182">
        <f t="shared" si="66"/>
        <v>0.642076053442318</v>
      </c>
      <c r="Q182">
        <f t="shared" si="67"/>
        <v>0.78406438189799699</v>
      </c>
      <c r="R182">
        <f t="shared" si="68"/>
        <v>0.10751041180038391</v>
      </c>
      <c r="S182">
        <f t="shared" si="69"/>
        <v>0.28110514112198876</v>
      </c>
      <c r="T182">
        <f t="shared" si="70"/>
        <v>0.6606467238419178</v>
      </c>
      <c r="U182">
        <f t="shared" si="71"/>
        <v>0.17991148699825407</v>
      </c>
      <c r="V182">
        <f t="shared" si="72"/>
        <v>0.80009632900146932</v>
      </c>
      <c r="X182">
        <f t="shared" si="73"/>
        <v>10.636840183276931</v>
      </c>
      <c r="Y182">
        <f t="shared" si="74"/>
        <v>22.534801146751249</v>
      </c>
      <c r="Z182">
        <f t="shared" si="75"/>
        <v>21.658521678892118</v>
      </c>
      <c r="AA182">
        <f t="shared" si="76"/>
        <v>25.168656431600365</v>
      </c>
      <c r="AB182">
        <f t="shared" si="77"/>
        <v>37.547772912223074</v>
      </c>
      <c r="AC182">
        <f t="shared" si="78"/>
        <v>2.786253651147224</v>
      </c>
      <c r="AD182">
        <f t="shared" si="79"/>
        <v>8.0848613172743757</v>
      </c>
      <c r="AE182">
        <f t="shared" si="80"/>
        <v>26.473806935795011</v>
      </c>
      <c r="AF182">
        <f t="shared" si="81"/>
        <v>4.8587288346668203</v>
      </c>
      <c r="AG182">
        <f t="shared" si="82"/>
        <v>39.437555474435406</v>
      </c>
      <c r="AI182">
        <f t="shared" si="83"/>
        <v>21</v>
      </c>
      <c r="AJ182">
        <f t="shared" si="84"/>
        <v>21</v>
      </c>
      <c r="AK182">
        <f t="shared" si="85"/>
        <v>21</v>
      </c>
      <c r="AL182">
        <f t="shared" si="86"/>
        <v>21</v>
      </c>
      <c r="AM182">
        <f t="shared" si="87"/>
        <v>21</v>
      </c>
      <c r="AN182">
        <f t="shared" si="88"/>
        <v>12</v>
      </c>
      <c r="AO182">
        <f t="shared" si="89"/>
        <v>21</v>
      </c>
      <c r="AP182">
        <f t="shared" si="90"/>
        <v>21</v>
      </c>
      <c r="AQ182">
        <f t="shared" si="91"/>
        <v>20</v>
      </c>
      <c r="AR182">
        <f t="shared" si="92"/>
        <v>21</v>
      </c>
      <c r="AT182">
        <f t="shared" si="93"/>
        <v>2</v>
      </c>
    </row>
    <row r="183" spans="1:46" x14ac:dyDescent="0.2">
      <c r="A183">
        <v>166</v>
      </c>
      <c r="B183">
        <f>SUMPRODUCT(Random!$B183:$K183,$B$4:$K$4)</f>
        <v>-1.6617228185999999</v>
      </c>
      <c r="C183">
        <f>SUMPRODUCT(Random!$B183:$K183,$B$5:$K$5)</f>
        <v>1.4423213552402436</v>
      </c>
      <c r="D183">
        <f>SUMPRODUCT(Random!$B183:$K183,$B$6:$K$6)</f>
        <v>2.2545968009576933</v>
      </c>
      <c r="E183">
        <f>SUMPRODUCT(Random!$B183:$K183,$B$7:$K$7)</f>
        <v>0.30485901228569595</v>
      </c>
      <c r="F183">
        <f>SUMPRODUCT(Random!$B183:$K183,$B$8:$K$8)</f>
        <v>1.5226209825043411</v>
      </c>
      <c r="G183">
        <f>SUMPRODUCT(Random!$B183:$K183,$B$9:$K$9)</f>
        <v>-1.1673347726571364</v>
      </c>
      <c r="H183">
        <f>SUMPRODUCT(Random!$B183:$K183,$B$10:$K$10)</f>
        <v>1.4512754352082289</v>
      </c>
      <c r="I183">
        <f>SUMPRODUCT(Random!$B183:$K183,$B$11:$K$11)</f>
        <v>-0.15911582699870264</v>
      </c>
      <c r="J183">
        <f>SUMPRODUCT(Random!$B183:$K183,$B$12:$K$12)</f>
        <v>-0.37571531222952259</v>
      </c>
      <c r="K183">
        <f>SUMPRODUCT(Random!$B183:$K183,$B$13:$K$13)</f>
        <v>1.7450771290373179</v>
      </c>
      <c r="M183">
        <f t="shared" si="63"/>
        <v>4.8284181846935843E-2</v>
      </c>
      <c r="N183">
        <f t="shared" si="64"/>
        <v>0.92539413076966504</v>
      </c>
      <c r="O183">
        <f t="shared" si="65"/>
        <v>0.98792067577972187</v>
      </c>
      <c r="P183">
        <f t="shared" si="66"/>
        <v>0.61976323295675662</v>
      </c>
      <c r="Q183">
        <f t="shared" si="67"/>
        <v>0.93607322141275395</v>
      </c>
      <c r="R183">
        <f t="shared" si="68"/>
        <v>0.12153760063527279</v>
      </c>
      <c r="S183">
        <f t="shared" si="69"/>
        <v>0.9266484106550571</v>
      </c>
      <c r="T183">
        <f t="shared" si="70"/>
        <v>0.43678880946861581</v>
      </c>
      <c r="U183">
        <f t="shared" si="71"/>
        <v>0.3535642765257011</v>
      </c>
      <c r="V183">
        <f t="shared" si="72"/>
        <v>0.95951427795138555</v>
      </c>
      <c r="X183">
        <f t="shared" si="73"/>
        <v>1.2123072299350144</v>
      </c>
      <c r="Y183">
        <f t="shared" si="74"/>
        <v>63.581805087193977</v>
      </c>
      <c r="Z183">
        <f t="shared" si="75"/>
        <v>108.18334777540001</v>
      </c>
      <c r="AA183">
        <f t="shared" si="76"/>
        <v>23.687258804655762</v>
      </c>
      <c r="AB183">
        <f t="shared" si="77"/>
        <v>67.366060073243005</v>
      </c>
      <c r="AC183">
        <f t="shared" si="78"/>
        <v>3.1743224392788991</v>
      </c>
      <c r="AD183">
        <f t="shared" si="79"/>
        <v>63.997145102025129</v>
      </c>
      <c r="AE183">
        <f t="shared" si="80"/>
        <v>14.063511877142096</v>
      </c>
      <c r="AF183">
        <f t="shared" si="81"/>
        <v>10.68741283109064</v>
      </c>
      <c r="AG183">
        <f t="shared" si="82"/>
        <v>78.555836056602899</v>
      </c>
      <c r="AI183">
        <f t="shared" si="83"/>
        <v>5</v>
      </c>
      <c r="AJ183">
        <f t="shared" si="84"/>
        <v>21</v>
      </c>
      <c r="AK183">
        <f t="shared" si="85"/>
        <v>21</v>
      </c>
      <c r="AL183">
        <f t="shared" si="86"/>
        <v>21</v>
      </c>
      <c r="AM183">
        <f t="shared" si="87"/>
        <v>21</v>
      </c>
      <c r="AN183">
        <f t="shared" si="88"/>
        <v>13</v>
      </c>
      <c r="AO183">
        <f t="shared" si="89"/>
        <v>21</v>
      </c>
      <c r="AP183">
        <f t="shared" si="90"/>
        <v>21</v>
      </c>
      <c r="AQ183">
        <f t="shared" si="91"/>
        <v>21</v>
      </c>
      <c r="AR183">
        <f t="shared" si="92"/>
        <v>21</v>
      </c>
      <c r="AT183">
        <f t="shared" si="93"/>
        <v>2</v>
      </c>
    </row>
    <row r="184" spans="1:46" x14ac:dyDescent="0.2">
      <c r="A184">
        <v>167</v>
      </c>
      <c r="B184">
        <f>SUMPRODUCT(Random!$B184:$K184,$B$4:$K$4)</f>
        <v>0.23202594130000001</v>
      </c>
      <c r="C184">
        <f>SUMPRODUCT(Random!$B184:$K184,$B$5:$K$5)</f>
        <v>1.4606748405443306</v>
      </c>
      <c r="D184">
        <f>SUMPRODUCT(Random!$B184:$K184,$B$6:$K$6)</f>
        <v>-0.49101889886975636</v>
      </c>
      <c r="E184">
        <f>SUMPRODUCT(Random!$B184:$K184,$B$7:$K$7)</f>
        <v>-0.42908904753366378</v>
      </c>
      <c r="F184">
        <f>SUMPRODUCT(Random!$B184:$K184,$B$8:$K$8)</f>
        <v>0.82414681437282378</v>
      </c>
      <c r="G184">
        <f>SUMPRODUCT(Random!$B184:$K184,$B$9:$K$9)</f>
        <v>0.8148723968882452</v>
      </c>
      <c r="H184">
        <f>SUMPRODUCT(Random!$B184:$K184,$B$10:$K$10)</f>
        <v>1.438532969567095</v>
      </c>
      <c r="I184">
        <f>SUMPRODUCT(Random!$B184:$K184,$B$11:$K$11)</f>
        <v>-0.73800240421445129</v>
      </c>
      <c r="J184">
        <f>SUMPRODUCT(Random!$B184:$K184,$B$12:$K$12)</f>
        <v>0.57617012341137408</v>
      </c>
      <c r="K184">
        <f>SUMPRODUCT(Random!$B184:$K184,$B$13:$K$13)</f>
        <v>1.0297745875751556</v>
      </c>
      <c r="M184">
        <f t="shared" si="63"/>
        <v>0.59174106734991083</v>
      </c>
      <c r="N184">
        <f t="shared" si="64"/>
        <v>0.92794765161023374</v>
      </c>
      <c r="O184">
        <f t="shared" si="65"/>
        <v>0.31170654043181417</v>
      </c>
      <c r="P184">
        <f t="shared" si="66"/>
        <v>0.33392921125113612</v>
      </c>
      <c r="Q184">
        <f t="shared" si="67"/>
        <v>0.79507192856221243</v>
      </c>
      <c r="R184">
        <f t="shared" si="68"/>
        <v>0.79242732256046666</v>
      </c>
      <c r="S184">
        <f t="shared" si="69"/>
        <v>0.92485855510988169</v>
      </c>
      <c r="T184">
        <f t="shared" si="70"/>
        <v>0.23025649407394999</v>
      </c>
      <c r="U184">
        <f t="shared" si="71"/>
        <v>0.71774990136340189</v>
      </c>
      <c r="V184">
        <f t="shared" si="72"/>
        <v>0.84844208367108243</v>
      </c>
      <c r="X184">
        <f t="shared" si="73"/>
        <v>21.945367382362495</v>
      </c>
      <c r="Y184">
        <f t="shared" si="74"/>
        <v>64.434930093206233</v>
      </c>
      <c r="Z184">
        <f t="shared" si="75"/>
        <v>9.1504591167334581</v>
      </c>
      <c r="AA184">
        <f t="shared" si="76"/>
        <v>9.9544211264770581</v>
      </c>
      <c r="AB184">
        <f t="shared" si="77"/>
        <v>38.829465612270816</v>
      </c>
      <c r="AC184">
        <f t="shared" si="78"/>
        <v>38.515358359934417</v>
      </c>
      <c r="AD184">
        <f t="shared" si="79"/>
        <v>63.406578736127472</v>
      </c>
      <c r="AE184">
        <f t="shared" si="80"/>
        <v>6.4107090280631596</v>
      </c>
      <c r="AF184">
        <f t="shared" si="81"/>
        <v>30.987259230055841</v>
      </c>
      <c r="AG184">
        <f t="shared" si="82"/>
        <v>46.219873949317723</v>
      </c>
      <c r="AI184">
        <f t="shared" si="83"/>
        <v>21</v>
      </c>
      <c r="AJ184">
        <f t="shared" si="84"/>
        <v>21</v>
      </c>
      <c r="AK184">
        <f t="shared" si="85"/>
        <v>21</v>
      </c>
      <c r="AL184">
        <f t="shared" si="86"/>
        <v>21</v>
      </c>
      <c r="AM184">
        <f t="shared" si="87"/>
        <v>21</v>
      </c>
      <c r="AN184">
        <f t="shared" si="88"/>
        <v>21</v>
      </c>
      <c r="AO184">
        <f t="shared" si="89"/>
        <v>21</v>
      </c>
      <c r="AP184">
        <f t="shared" si="90"/>
        <v>21</v>
      </c>
      <c r="AQ184">
        <f t="shared" si="91"/>
        <v>21</v>
      </c>
      <c r="AR184">
        <f t="shared" si="92"/>
        <v>21</v>
      </c>
      <c r="AT184">
        <f t="shared" si="93"/>
        <v>0</v>
      </c>
    </row>
    <row r="185" spans="1:46" x14ac:dyDescent="0.2">
      <c r="A185">
        <v>168</v>
      </c>
      <c r="B185">
        <f>SUMPRODUCT(Random!$B185:$K185,$B$4:$K$4)</f>
        <v>1.6374056687</v>
      </c>
      <c r="C185">
        <f>SUMPRODUCT(Random!$B185:$K185,$B$5:$K$5)</f>
        <v>0.2927567460300291</v>
      </c>
      <c r="D185">
        <f>SUMPRODUCT(Random!$B185:$K185,$B$6:$K$6)</f>
        <v>0.74394060328552047</v>
      </c>
      <c r="E185">
        <f>SUMPRODUCT(Random!$B185:$K185,$B$7:$K$7)</f>
        <v>0.30497542400942096</v>
      </c>
      <c r="F185">
        <f>SUMPRODUCT(Random!$B185:$K185,$B$8:$K$8)</f>
        <v>-0.82438377009028763</v>
      </c>
      <c r="G185">
        <f>SUMPRODUCT(Random!$B185:$K185,$B$9:$K$9)</f>
        <v>-0.28654596784888209</v>
      </c>
      <c r="H185">
        <f>SUMPRODUCT(Random!$B185:$K185,$B$10:$K$10)</f>
        <v>-0.73324351369561613</v>
      </c>
      <c r="I185">
        <f>SUMPRODUCT(Random!$B185:$K185,$B$11:$K$11)</f>
        <v>0.30866070458300021</v>
      </c>
      <c r="J185">
        <f>SUMPRODUCT(Random!$B185:$K185,$B$12:$K$12)</f>
        <v>0.18295223941959488</v>
      </c>
      <c r="K185">
        <f>SUMPRODUCT(Random!$B185:$K185,$B$13:$K$13)</f>
        <v>-1.5109167633272633</v>
      </c>
      <c r="M185">
        <f t="shared" si="63"/>
        <v>0.94922713272421178</v>
      </c>
      <c r="N185">
        <f t="shared" si="64"/>
        <v>0.61514595398888372</v>
      </c>
      <c r="O185">
        <f t="shared" si="65"/>
        <v>0.77154379512890148</v>
      </c>
      <c r="P185">
        <f t="shared" si="66"/>
        <v>0.61980756498765244</v>
      </c>
      <c r="Q185">
        <f t="shared" si="67"/>
        <v>0.20486076686991833</v>
      </c>
      <c r="R185">
        <f t="shared" si="68"/>
        <v>0.38722999572997502</v>
      </c>
      <c r="S185">
        <f t="shared" si="69"/>
        <v>0.23170496001070362</v>
      </c>
      <c r="T185">
        <f t="shared" si="70"/>
        <v>0.62121018083274937</v>
      </c>
      <c r="U185">
        <f t="shared" si="71"/>
        <v>0.5725822532832241</v>
      </c>
      <c r="V185">
        <f t="shared" si="72"/>
        <v>6.5404829654605992E-2</v>
      </c>
      <c r="X185">
        <f t="shared" si="73"/>
        <v>73.009494289900317</v>
      </c>
      <c r="Y185">
        <f t="shared" si="74"/>
        <v>23.391584097328536</v>
      </c>
      <c r="Z185">
        <f t="shared" si="75"/>
        <v>36.167041026594966</v>
      </c>
      <c r="AA185">
        <f t="shared" si="76"/>
        <v>23.690115044130181</v>
      </c>
      <c r="AB185">
        <f t="shared" si="77"/>
        <v>5.6155522615608815</v>
      </c>
      <c r="AC185">
        <f t="shared" si="78"/>
        <v>11.997591400299827</v>
      </c>
      <c r="AD185">
        <f t="shared" si="79"/>
        <v>6.4568489622442558</v>
      </c>
      <c r="AE185">
        <f t="shared" si="80"/>
        <v>23.780655648467214</v>
      </c>
      <c r="AF185">
        <f t="shared" si="81"/>
        <v>20.821947198996547</v>
      </c>
      <c r="AG185">
        <f t="shared" si="82"/>
        <v>1.6569944007106667</v>
      </c>
      <c r="AI185">
        <f t="shared" si="83"/>
        <v>21</v>
      </c>
      <c r="AJ185">
        <f t="shared" si="84"/>
        <v>21</v>
      </c>
      <c r="AK185">
        <f t="shared" si="85"/>
        <v>21</v>
      </c>
      <c r="AL185">
        <f t="shared" si="86"/>
        <v>21</v>
      </c>
      <c r="AM185">
        <f t="shared" si="87"/>
        <v>21</v>
      </c>
      <c r="AN185">
        <f t="shared" si="88"/>
        <v>21</v>
      </c>
      <c r="AO185">
        <f t="shared" si="89"/>
        <v>21</v>
      </c>
      <c r="AP185">
        <f t="shared" si="90"/>
        <v>21</v>
      </c>
      <c r="AQ185">
        <f t="shared" si="91"/>
        <v>21</v>
      </c>
      <c r="AR185">
        <f t="shared" si="92"/>
        <v>7</v>
      </c>
      <c r="AT185">
        <f t="shared" si="93"/>
        <v>1</v>
      </c>
    </row>
    <row r="186" spans="1:46" x14ac:dyDescent="0.2">
      <c r="A186">
        <v>169</v>
      </c>
      <c r="B186">
        <f>SUMPRODUCT(Random!$B186:$K186,$B$4:$K$4)</f>
        <v>0.94025097980000005</v>
      </c>
      <c r="C186">
        <f>SUMPRODUCT(Random!$B186:$K186,$B$5:$K$5)</f>
        <v>0.10114211509654668</v>
      </c>
      <c r="D186">
        <f>SUMPRODUCT(Random!$B186:$K186,$B$6:$K$6)</f>
        <v>3.0050081468545384</v>
      </c>
      <c r="E186">
        <f>SUMPRODUCT(Random!$B186:$K186,$B$7:$K$7)</f>
        <v>-0.1548582394189616</v>
      </c>
      <c r="F186">
        <f>SUMPRODUCT(Random!$B186:$K186,$B$8:$K$8)</f>
        <v>1.1298496020720044</v>
      </c>
      <c r="G186">
        <f>SUMPRODUCT(Random!$B186:$K186,$B$9:$K$9)</f>
        <v>0.60081283737311475</v>
      </c>
      <c r="H186">
        <f>SUMPRODUCT(Random!$B186:$K186,$B$10:$K$10)</f>
        <v>1.733948984448634</v>
      </c>
      <c r="I186">
        <f>SUMPRODUCT(Random!$B186:$K186,$B$11:$K$11)</f>
        <v>-1.2340813247609097</v>
      </c>
      <c r="J186">
        <f>SUMPRODUCT(Random!$B186:$K186,$B$12:$K$12)</f>
        <v>0.28898281522765862</v>
      </c>
      <c r="K186">
        <f>SUMPRODUCT(Random!$B186:$K186,$B$13:$K$13)</f>
        <v>0.2436776729083874</v>
      </c>
      <c r="M186">
        <f t="shared" si="63"/>
        <v>0.82645558118246432</v>
      </c>
      <c r="N186">
        <f t="shared" si="64"/>
        <v>0.54028117678676657</v>
      </c>
      <c r="O186">
        <f t="shared" si="65"/>
        <v>0.99867213131988319</v>
      </c>
      <c r="P186">
        <f t="shared" si="66"/>
        <v>0.43846653826165694</v>
      </c>
      <c r="Q186">
        <f t="shared" si="67"/>
        <v>0.87073019839693999</v>
      </c>
      <c r="R186">
        <f t="shared" si="68"/>
        <v>0.72601767359281122</v>
      </c>
      <c r="S186">
        <f t="shared" si="69"/>
        <v>0.95853643232684649</v>
      </c>
      <c r="T186">
        <f t="shared" si="70"/>
        <v>0.10858630085964036</v>
      </c>
      <c r="U186">
        <f t="shared" si="71"/>
        <v>0.61370273587658208</v>
      </c>
      <c r="V186">
        <f t="shared" si="72"/>
        <v>0.59625976668112834</v>
      </c>
      <c r="X186">
        <f t="shared" si="73"/>
        <v>42.901424016737202</v>
      </c>
      <c r="Y186">
        <f t="shared" si="74"/>
        <v>19.03729201397757</v>
      </c>
      <c r="Z186">
        <f t="shared" si="75"/>
        <v>162.26987916978905</v>
      </c>
      <c r="AA186">
        <f t="shared" si="76"/>
        <v>14.136592782455217</v>
      </c>
      <c r="AB186">
        <f t="shared" si="77"/>
        <v>50.116453090523343</v>
      </c>
      <c r="AC186">
        <f t="shared" si="78"/>
        <v>31.715541880139195</v>
      </c>
      <c r="AD186">
        <f t="shared" si="79"/>
        <v>77.971205525709138</v>
      </c>
      <c r="AE186">
        <f t="shared" si="80"/>
        <v>2.8158019180754161</v>
      </c>
      <c r="AF186">
        <f t="shared" si="81"/>
        <v>23.299892687062542</v>
      </c>
      <c r="AG186">
        <f t="shared" si="82"/>
        <v>22.218012748253187</v>
      </c>
      <c r="AI186">
        <f t="shared" si="83"/>
        <v>21</v>
      </c>
      <c r="AJ186">
        <f t="shared" si="84"/>
        <v>21</v>
      </c>
      <c r="AK186">
        <f t="shared" si="85"/>
        <v>21</v>
      </c>
      <c r="AL186">
        <f t="shared" si="86"/>
        <v>21</v>
      </c>
      <c r="AM186">
        <f t="shared" si="87"/>
        <v>21</v>
      </c>
      <c r="AN186">
        <f t="shared" si="88"/>
        <v>21</v>
      </c>
      <c r="AO186">
        <f t="shared" si="89"/>
        <v>21</v>
      </c>
      <c r="AP186">
        <f t="shared" si="90"/>
        <v>12</v>
      </c>
      <c r="AQ186">
        <f t="shared" si="91"/>
        <v>21</v>
      </c>
      <c r="AR186">
        <f t="shared" si="92"/>
        <v>21</v>
      </c>
      <c r="AT186">
        <f t="shared" si="93"/>
        <v>1</v>
      </c>
    </row>
    <row r="187" spans="1:46" x14ac:dyDescent="0.2">
      <c r="A187">
        <v>170</v>
      </c>
      <c r="B187">
        <f>SUMPRODUCT(Random!$B187:$K187,$B$4:$K$4)</f>
        <v>-0.22344035449999999</v>
      </c>
      <c r="C187">
        <f>SUMPRODUCT(Random!$B187:$K187,$B$5:$K$5)</f>
        <v>1.1866709467919496</v>
      </c>
      <c r="D187">
        <f>SUMPRODUCT(Random!$B187:$K187,$B$6:$K$6)</f>
        <v>0.36235042993002015</v>
      </c>
      <c r="E187">
        <f>SUMPRODUCT(Random!$B187:$K187,$B$7:$K$7)</f>
        <v>0.26796141919648886</v>
      </c>
      <c r="F187">
        <f>SUMPRODUCT(Random!$B187:$K187,$B$8:$K$8)</f>
        <v>-0.48272006555561242</v>
      </c>
      <c r="G187">
        <f>SUMPRODUCT(Random!$B187:$K187,$B$9:$K$9)</f>
        <v>-0.72661513796861044</v>
      </c>
      <c r="H187">
        <f>SUMPRODUCT(Random!$B187:$K187,$B$10:$K$10)</f>
        <v>0.79647552952669809</v>
      </c>
      <c r="I187">
        <f>SUMPRODUCT(Random!$B187:$K187,$B$11:$K$11)</f>
        <v>-1.0856928695104175</v>
      </c>
      <c r="J187">
        <f>SUMPRODUCT(Random!$B187:$K187,$B$12:$K$12)</f>
        <v>6.666682236161986E-2</v>
      </c>
      <c r="K187">
        <f>SUMPRODUCT(Random!$B187:$K187,$B$13:$K$13)</f>
        <v>-0.28067517694853361</v>
      </c>
      <c r="M187">
        <f t="shared" si="63"/>
        <v>0.41159639988093122</v>
      </c>
      <c r="N187">
        <f t="shared" si="64"/>
        <v>0.88232128039427593</v>
      </c>
      <c r="O187">
        <f t="shared" si="65"/>
        <v>0.6414549113703234</v>
      </c>
      <c r="P187">
        <f t="shared" si="66"/>
        <v>0.60563549197559885</v>
      </c>
      <c r="Q187">
        <f t="shared" si="67"/>
        <v>0.31464725696789564</v>
      </c>
      <c r="R187">
        <f t="shared" si="68"/>
        <v>0.23373087609781221</v>
      </c>
      <c r="S187">
        <f t="shared" si="69"/>
        <v>0.78712215345013326</v>
      </c>
      <c r="T187">
        <f t="shared" si="70"/>
        <v>0.13880744821505062</v>
      </c>
      <c r="U187">
        <f t="shared" si="71"/>
        <v>0.52657652627578821</v>
      </c>
      <c r="V187">
        <f t="shared" si="72"/>
        <v>0.38947977481867818</v>
      </c>
      <c r="X187">
        <f t="shared" si="73"/>
        <v>12.991579123386192</v>
      </c>
      <c r="Y187">
        <f t="shared" si="74"/>
        <v>52.417749504896818</v>
      </c>
      <c r="Z187">
        <f t="shared" si="75"/>
        <v>25.126181821070578</v>
      </c>
      <c r="AA187">
        <f t="shared" si="76"/>
        <v>22.793586179074044</v>
      </c>
      <c r="AB187">
        <f t="shared" si="77"/>
        <v>9.2553444380056078</v>
      </c>
      <c r="AC187">
        <f t="shared" si="78"/>
        <v>6.521529322306959</v>
      </c>
      <c r="AD187">
        <f t="shared" si="79"/>
        <v>37.897138205479315</v>
      </c>
      <c r="AE187">
        <f t="shared" si="80"/>
        <v>3.6607021271945919</v>
      </c>
      <c r="AF187">
        <f t="shared" si="81"/>
        <v>18.31769874373245</v>
      </c>
      <c r="AG187">
        <f t="shared" si="82"/>
        <v>12.087695932033764</v>
      </c>
      <c r="AI187">
        <f t="shared" si="83"/>
        <v>21</v>
      </c>
      <c r="AJ187">
        <f t="shared" si="84"/>
        <v>21</v>
      </c>
      <c r="AK187">
        <f t="shared" si="85"/>
        <v>21</v>
      </c>
      <c r="AL187">
        <f t="shared" si="86"/>
        <v>21</v>
      </c>
      <c r="AM187">
        <f t="shared" si="87"/>
        <v>21</v>
      </c>
      <c r="AN187">
        <f t="shared" si="88"/>
        <v>21</v>
      </c>
      <c r="AO187">
        <f t="shared" si="89"/>
        <v>21</v>
      </c>
      <c r="AP187">
        <f t="shared" si="90"/>
        <v>15</v>
      </c>
      <c r="AQ187">
        <f t="shared" si="91"/>
        <v>21</v>
      </c>
      <c r="AR187">
        <f t="shared" si="92"/>
        <v>21</v>
      </c>
      <c r="AT187">
        <f t="shared" si="93"/>
        <v>1</v>
      </c>
    </row>
    <row r="188" spans="1:46" x14ac:dyDescent="0.2">
      <c r="A188">
        <v>171</v>
      </c>
      <c r="B188">
        <f>SUMPRODUCT(Random!$B188:$K188,$B$4:$K$4)</f>
        <v>0.46944286530000001</v>
      </c>
      <c r="C188">
        <f>SUMPRODUCT(Random!$B188:$K188,$B$5:$K$5)</f>
        <v>-0.3967595030223432</v>
      </c>
      <c r="D188">
        <f>SUMPRODUCT(Random!$B188:$K188,$B$6:$K$6)</f>
        <v>-0.3060504982943511</v>
      </c>
      <c r="E188">
        <f>SUMPRODUCT(Random!$B188:$K188,$B$7:$K$7)</f>
        <v>-1.6106660412198792</v>
      </c>
      <c r="F188">
        <f>SUMPRODUCT(Random!$B188:$K188,$B$8:$K$8)</f>
        <v>-1.7712722690596439</v>
      </c>
      <c r="G188">
        <f>SUMPRODUCT(Random!$B188:$K188,$B$9:$K$9)</f>
        <v>-0.53636921871166099</v>
      </c>
      <c r="H188">
        <f>SUMPRODUCT(Random!$B188:$K188,$B$10:$K$10)</f>
        <v>-0.43170509789466666</v>
      </c>
      <c r="I188">
        <f>SUMPRODUCT(Random!$B188:$K188,$B$11:$K$11)</f>
        <v>-1.6427380738760611</v>
      </c>
      <c r="J188">
        <f>SUMPRODUCT(Random!$B188:$K188,$B$12:$K$12)</f>
        <v>0.40585001782928287</v>
      </c>
      <c r="K188">
        <f>SUMPRODUCT(Random!$B188:$K188,$B$13:$K$13)</f>
        <v>0.21262804046878131</v>
      </c>
      <c r="M188">
        <f t="shared" si="63"/>
        <v>0.68062344254369933</v>
      </c>
      <c r="N188">
        <f t="shared" si="64"/>
        <v>0.34577240833770667</v>
      </c>
      <c r="O188">
        <f t="shared" si="65"/>
        <v>0.37978309858492848</v>
      </c>
      <c r="P188">
        <f t="shared" si="66"/>
        <v>5.3626265546034751E-2</v>
      </c>
      <c r="Q188">
        <f t="shared" si="67"/>
        <v>3.8257718277692851E-2</v>
      </c>
      <c r="R188">
        <f t="shared" si="68"/>
        <v>0.29585170031984698</v>
      </c>
      <c r="S188">
        <f t="shared" si="69"/>
        <v>0.33297788089686664</v>
      </c>
      <c r="T188">
        <f t="shared" si="70"/>
        <v>5.0218568822914103E-2</v>
      </c>
      <c r="U188">
        <f t="shared" si="71"/>
        <v>0.65757359755515665</v>
      </c>
      <c r="V188">
        <f t="shared" si="72"/>
        <v>0.58419145080077617</v>
      </c>
      <c r="X188">
        <f t="shared" si="73"/>
        <v>27.960036124502011</v>
      </c>
      <c r="Y188">
        <f t="shared" si="74"/>
        <v>10.39390636262408</v>
      </c>
      <c r="Z188">
        <f t="shared" si="75"/>
        <v>11.701682554830112</v>
      </c>
      <c r="AA188">
        <f t="shared" si="76"/>
        <v>1.3501966394273504</v>
      </c>
      <c r="AB188">
        <f t="shared" si="77"/>
        <v>0.95558198671127093</v>
      </c>
      <c r="AC188">
        <f t="shared" si="78"/>
        <v>8.5925809401474975</v>
      </c>
      <c r="AD188">
        <f t="shared" si="79"/>
        <v>9.9194582798197004</v>
      </c>
      <c r="AE188">
        <f t="shared" si="80"/>
        <v>1.2621478668290806</v>
      </c>
      <c r="AF188">
        <f t="shared" si="81"/>
        <v>26.252968291678126</v>
      </c>
      <c r="AG188">
        <f t="shared" si="82"/>
        <v>21.496508272996959</v>
      </c>
      <c r="AI188">
        <f t="shared" si="83"/>
        <v>21</v>
      </c>
      <c r="AJ188">
        <f t="shared" si="84"/>
        <v>21</v>
      </c>
      <c r="AK188">
        <f t="shared" si="85"/>
        <v>21</v>
      </c>
      <c r="AL188">
        <f t="shared" si="86"/>
        <v>6</v>
      </c>
      <c r="AM188">
        <f t="shared" si="87"/>
        <v>4</v>
      </c>
      <c r="AN188">
        <f t="shared" si="88"/>
        <v>21</v>
      </c>
      <c r="AO188">
        <f t="shared" si="89"/>
        <v>21</v>
      </c>
      <c r="AP188">
        <f t="shared" si="90"/>
        <v>6</v>
      </c>
      <c r="AQ188">
        <f t="shared" si="91"/>
        <v>21</v>
      </c>
      <c r="AR188">
        <f t="shared" si="92"/>
        <v>21</v>
      </c>
      <c r="AT188">
        <f t="shared" si="93"/>
        <v>3</v>
      </c>
    </row>
    <row r="189" spans="1:46" x14ac:dyDescent="0.2">
      <c r="A189">
        <v>172</v>
      </c>
      <c r="B189">
        <f>SUMPRODUCT(Random!$B189:$K189,$B$4:$K$4)</f>
        <v>7.81075408E-2</v>
      </c>
      <c r="C189">
        <f>SUMPRODUCT(Random!$B189:$K189,$B$5:$K$5)</f>
        <v>-0.47174318927432241</v>
      </c>
      <c r="D189">
        <f>SUMPRODUCT(Random!$B189:$K189,$B$6:$K$6)</f>
        <v>1.0014480717866057</v>
      </c>
      <c r="E189">
        <f>SUMPRODUCT(Random!$B189:$K189,$B$7:$K$7)</f>
        <v>0.64726164330872915</v>
      </c>
      <c r="F189">
        <f>SUMPRODUCT(Random!$B189:$K189,$B$8:$K$8)</f>
        <v>1.211469573085354</v>
      </c>
      <c r="G189">
        <f>SUMPRODUCT(Random!$B189:$K189,$B$9:$K$9)</f>
        <v>1.3505228251550139</v>
      </c>
      <c r="H189">
        <f>SUMPRODUCT(Random!$B189:$K189,$B$10:$K$10)</f>
        <v>0.85255894227561368</v>
      </c>
      <c r="I189">
        <f>SUMPRODUCT(Random!$B189:$K189,$B$11:$K$11)</f>
        <v>-0.43875567264790816</v>
      </c>
      <c r="J189">
        <f>SUMPRODUCT(Random!$B189:$K189,$B$12:$K$12)</f>
        <v>1.5498134489543662</v>
      </c>
      <c r="K189">
        <f>SUMPRODUCT(Random!$B189:$K189,$B$13:$K$13)</f>
        <v>-0.50547477704220778</v>
      </c>
      <c r="M189">
        <f t="shared" si="63"/>
        <v>0.53112874558422019</v>
      </c>
      <c r="N189">
        <f t="shared" si="64"/>
        <v>0.31855505276601603</v>
      </c>
      <c r="O189">
        <f t="shared" si="65"/>
        <v>0.84169488335234655</v>
      </c>
      <c r="P189">
        <f t="shared" si="66"/>
        <v>0.7412686892136291</v>
      </c>
      <c r="Q189">
        <f t="shared" si="67"/>
        <v>0.88714225544106107</v>
      </c>
      <c r="R189">
        <f t="shared" si="68"/>
        <v>0.91157583141160936</v>
      </c>
      <c r="S189">
        <f t="shared" si="69"/>
        <v>0.80304803031387362</v>
      </c>
      <c r="T189">
        <f t="shared" si="70"/>
        <v>0.33041929126269454</v>
      </c>
      <c r="U189">
        <f t="shared" si="71"/>
        <v>0.93940685095643039</v>
      </c>
      <c r="V189">
        <f t="shared" si="72"/>
        <v>0.30661270489077785</v>
      </c>
      <c r="X189">
        <f t="shared" si="73"/>
        <v>18.554386378293884</v>
      </c>
      <c r="Y189">
        <f t="shared" si="74"/>
        <v>9.3954207130482441</v>
      </c>
      <c r="Z189">
        <f t="shared" si="75"/>
        <v>45.152889068877556</v>
      </c>
      <c r="AA189">
        <f t="shared" si="76"/>
        <v>33.118547531657441</v>
      </c>
      <c r="AB189">
        <f t="shared" si="77"/>
        <v>53.442443876014153</v>
      </c>
      <c r="AC189">
        <f t="shared" si="78"/>
        <v>59.419192395924945</v>
      </c>
      <c r="AD189">
        <f t="shared" si="79"/>
        <v>39.801959893556699</v>
      </c>
      <c r="AE189">
        <f t="shared" si="80"/>
        <v>9.8256730241914738</v>
      </c>
      <c r="AF189">
        <f t="shared" si="81"/>
        <v>68.678012363971163</v>
      </c>
      <c r="AG189">
        <f t="shared" si="82"/>
        <v>8.9698353253489316</v>
      </c>
      <c r="AI189">
        <f t="shared" si="83"/>
        <v>21</v>
      </c>
      <c r="AJ189">
        <f t="shared" si="84"/>
        <v>21</v>
      </c>
      <c r="AK189">
        <f t="shared" si="85"/>
        <v>21</v>
      </c>
      <c r="AL189">
        <f t="shared" si="86"/>
        <v>21</v>
      </c>
      <c r="AM189">
        <f t="shared" si="87"/>
        <v>21</v>
      </c>
      <c r="AN189">
        <f t="shared" si="88"/>
        <v>21</v>
      </c>
      <c r="AO189">
        <f t="shared" si="89"/>
        <v>21</v>
      </c>
      <c r="AP189">
        <f t="shared" si="90"/>
        <v>21</v>
      </c>
      <c r="AQ189">
        <f t="shared" si="91"/>
        <v>21</v>
      </c>
      <c r="AR189">
        <f t="shared" si="92"/>
        <v>21</v>
      </c>
      <c r="AT189">
        <f t="shared" si="93"/>
        <v>0</v>
      </c>
    </row>
    <row r="190" spans="1:46" x14ac:dyDescent="0.2">
      <c r="A190">
        <v>173</v>
      </c>
      <c r="B190">
        <f>SUMPRODUCT(Random!$B190:$K190,$B$4:$K$4)</f>
        <v>-2.44572999E-2</v>
      </c>
      <c r="C190">
        <f>SUMPRODUCT(Random!$B190:$K190,$B$5:$K$5)</f>
        <v>4.1148375197764366</v>
      </c>
      <c r="D190">
        <f>SUMPRODUCT(Random!$B190:$K190,$B$6:$K$6)</f>
        <v>1.2896207916439653</v>
      </c>
      <c r="E190">
        <f>SUMPRODUCT(Random!$B190:$K190,$B$7:$K$7)</f>
        <v>1.4729827450547184</v>
      </c>
      <c r="F190">
        <f>SUMPRODUCT(Random!$B190:$K190,$B$8:$K$8)</f>
        <v>0.90687304745136987</v>
      </c>
      <c r="G190">
        <f>SUMPRODUCT(Random!$B190:$K190,$B$9:$K$9)</f>
        <v>0.77546849840424215</v>
      </c>
      <c r="H190">
        <f>SUMPRODUCT(Random!$B190:$K190,$B$10:$K$10)</f>
        <v>1.2880045298844687</v>
      </c>
      <c r="I190">
        <f>SUMPRODUCT(Random!$B190:$K190,$B$11:$K$11)</f>
        <v>0.81308734489235923</v>
      </c>
      <c r="J190">
        <f>SUMPRODUCT(Random!$B190:$K190,$B$12:$K$12)</f>
        <v>1.0431800134384148</v>
      </c>
      <c r="K190">
        <f>SUMPRODUCT(Random!$B190:$K190,$B$13:$K$13)</f>
        <v>2.5206870094626597</v>
      </c>
      <c r="M190">
        <f t="shared" si="63"/>
        <v>0.49024392163031694</v>
      </c>
      <c r="N190">
        <f t="shared" si="64"/>
        <v>0.99998062738806026</v>
      </c>
      <c r="O190">
        <f t="shared" si="65"/>
        <v>0.90140882342484263</v>
      </c>
      <c r="P190">
        <f t="shared" si="66"/>
        <v>0.92962215574207008</v>
      </c>
      <c r="Q190">
        <f t="shared" si="67"/>
        <v>0.81776303222059599</v>
      </c>
      <c r="R190">
        <f t="shared" si="68"/>
        <v>0.78096856356980515</v>
      </c>
      <c r="S190">
        <f t="shared" si="69"/>
        <v>0.90112780683467775</v>
      </c>
      <c r="T190">
        <f t="shared" si="70"/>
        <v>0.79191600920107708</v>
      </c>
      <c r="U190">
        <f t="shared" si="71"/>
        <v>0.85156753583732958</v>
      </c>
      <c r="V190">
        <f t="shared" si="72"/>
        <v>0.99414370089284076</v>
      </c>
      <c r="X190">
        <f t="shared" si="73"/>
        <v>16.506369992460659</v>
      </c>
      <c r="Y190">
        <f t="shared" si="74"/>
        <v>265.8285165282681</v>
      </c>
      <c r="Z190">
        <f t="shared" si="75"/>
        <v>56.75306989950186</v>
      </c>
      <c r="AA190">
        <f t="shared" si="76"/>
        <v>65.010953256557258</v>
      </c>
      <c r="AB190">
        <f t="shared" si="77"/>
        <v>41.704170461065104</v>
      </c>
      <c r="AC190">
        <f t="shared" si="78"/>
        <v>37.199064670160951</v>
      </c>
      <c r="AD190">
        <f t="shared" si="79"/>
        <v>56.683346029494601</v>
      </c>
      <c r="AE190">
        <f t="shared" si="80"/>
        <v>38.455090137500754</v>
      </c>
      <c r="AF190">
        <f t="shared" si="81"/>
        <v>46.730328426826155</v>
      </c>
      <c r="AG190">
        <f t="shared" si="82"/>
        <v>125.91833120830974</v>
      </c>
      <c r="AI190">
        <f t="shared" si="83"/>
        <v>21</v>
      </c>
      <c r="AJ190">
        <f t="shared" si="84"/>
        <v>21</v>
      </c>
      <c r="AK190">
        <f t="shared" si="85"/>
        <v>21</v>
      </c>
      <c r="AL190">
        <f t="shared" si="86"/>
        <v>21</v>
      </c>
      <c r="AM190">
        <f t="shared" si="87"/>
        <v>21</v>
      </c>
      <c r="AN190">
        <f t="shared" si="88"/>
        <v>21</v>
      </c>
      <c r="AO190">
        <f t="shared" si="89"/>
        <v>21</v>
      </c>
      <c r="AP190">
        <f t="shared" si="90"/>
        <v>21</v>
      </c>
      <c r="AQ190">
        <f t="shared" si="91"/>
        <v>21</v>
      </c>
      <c r="AR190">
        <f t="shared" si="92"/>
        <v>21</v>
      </c>
      <c r="AT190">
        <f t="shared" si="93"/>
        <v>0</v>
      </c>
    </row>
    <row r="191" spans="1:46" x14ac:dyDescent="0.2">
      <c r="A191">
        <v>174</v>
      </c>
      <c r="B191">
        <f>SUMPRODUCT(Random!$B191:$K191,$B$4:$K$4)</f>
        <v>-0.1013500774</v>
      </c>
      <c r="C191">
        <f>SUMPRODUCT(Random!$B191:$K191,$B$5:$K$5)</f>
        <v>-1.0454741084216892</v>
      </c>
      <c r="D191">
        <f>SUMPRODUCT(Random!$B191:$K191,$B$6:$K$6)</f>
        <v>-1.4184441408855382</v>
      </c>
      <c r="E191">
        <f>SUMPRODUCT(Random!$B191:$K191,$B$7:$K$7)</f>
        <v>-1.6759120830459291</v>
      </c>
      <c r="F191">
        <f>SUMPRODUCT(Random!$B191:$K191,$B$8:$K$8)</f>
        <v>-1.6218259588692128</v>
      </c>
      <c r="G191">
        <f>SUMPRODUCT(Random!$B191:$K191,$B$9:$K$9)</f>
        <v>0.42090464286225271</v>
      </c>
      <c r="H191">
        <f>SUMPRODUCT(Random!$B191:$K191,$B$10:$K$10)</f>
        <v>-0.69211034082593992</v>
      </c>
      <c r="I191">
        <f>SUMPRODUCT(Random!$B191:$K191,$B$11:$K$11)</f>
        <v>-1.6457530191210479</v>
      </c>
      <c r="J191">
        <f>SUMPRODUCT(Random!$B191:$K191,$B$12:$K$12)</f>
        <v>-1.1107210658747773</v>
      </c>
      <c r="K191">
        <f>SUMPRODUCT(Random!$B191:$K191,$B$13:$K$13)</f>
        <v>-0.13564587614055379</v>
      </c>
      <c r="M191">
        <f t="shared" si="63"/>
        <v>0.45963628239735749</v>
      </c>
      <c r="N191">
        <f t="shared" si="64"/>
        <v>0.1479019505151497</v>
      </c>
      <c r="O191">
        <f t="shared" si="65"/>
        <v>7.8030568078208573E-2</v>
      </c>
      <c r="P191">
        <f t="shared" si="66"/>
        <v>4.687770729989995E-2</v>
      </c>
      <c r="Q191">
        <f t="shared" si="67"/>
        <v>5.2420309267078302E-2</v>
      </c>
      <c r="R191">
        <f t="shared" si="68"/>
        <v>0.66308764261040731</v>
      </c>
      <c r="S191">
        <f t="shared" si="69"/>
        <v>0.24443401908414353</v>
      </c>
      <c r="T191">
        <f t="shared" si="70"/>
        <v>4.9907309203968631E-2</v>
      </c>
      <c r="U191">
        <f t="shared" si="71"/>
        <v>0.13334421588529488</v>
      </c>
      <c r="V191">
        <f t="shared" si="72"/>
        <v>0.44605061834185672</v>
      </c>
      <c r="X191">
        <f t="shared" si="73"/>
        <v>15.077970154940688</v>
      </c>
      <c r="Y191">
        <f t="shared" si="74"/>
        <v>3.9207706311309969</v>
      </c>
      <c r="Z191">
        <f t="shared" si="75"/>
        <v>1.9901822786410164</v>
      </c>
      <c r="AA191">
        <f t="shared" si="76"/>
        <v>1.1761321366198454</v>
      </c>
      <c r="AB191">
        <f t="shared" si="77"/>
        <v>1.3190006975564994</v>
      </c>
      <c r="AC191">
        <f t="shared" si="78"/>
        <v>26.650644152295641</v>
      </c>
      <c r="AD191">
        <f t="shared" si="79"/>
        <v>6.8661066239498165</v>
      </c>
      <c r="AE191">
        <f t="shared" si="80"/>
        <v>1.2541212277792604</v>
      </c>
      <c r="AF191">
        <f t="shared" si="81"/>
        <v>3.5057914781509503</v>
      </c>
      <c r="AG191">
        <f t="shared" si="82"/>
        <v>14.469698803282903</v>
      </c>
      <c r="AI191">
        <f t="shared" si="83"/>
        <v>21</v>
      </c>
      <c r="AJ191">
        <f t="shared" si="84"/>
        <v>16</v>
      </c>
      <c r="AK191">
        <f t="shared" si="85"/>
        <v>8</v>
      </c>
      <c r="AL191">
        <f t="shared" si="86"/>
        <v>5</v>
      </c>
      <c r="AM191">
        <f t="shared" si="87"/>
        <v>6</v>
      </c>
      <c r="AN191">
        <f t="shared" si="88"/>
        <v>21</v>
      </c>
      <c r="AO191">
        <f t="shared" si="89"/>
        <v>21</v>
      </c>
      <c r="AP191">
        <f t="shared" si="90"/>
        <v>6</v>
      </c>
      <c r="AQ191">
        <f t="shared" si="91"/>
        <v>15</v>
      </c>
      <c r="AR191">
        <f t="shared" si="92"/>
        <v>21</v>
      </c>
      <c r="AT191">
        <f t="shared" si="93"/>
        <v>6</v>
      </c>
    </row>
    <row r="192" spans="1:46" x14ac:dyDescent="0.2">
      <c r="A192">
        <v>175</v>
      </c>
      <c r="B192">
        <f>SUMPRODUCT(Random!$B192:$K192,$B$4:$K$4)</f>
        <v>-0.70132504839999998</v>
      </c>
      <c r="C192">
        <f>SUMPRODUCT(Random!$B192:$K192,$B$5:$K$5)</f>
        <v>-0.16817240178948023</v>
      </c>
      <c r="D192">
        <f>SUMPRODUCT(Random!$B192:$K192,$B$6:$K$6)</f>
        <v>-0.67958958995947416</v>
      </c>
      <c r="E192">
        <f>SUMPRODUCT(Random!$B192:$K192,$B$7:$K$7)</f>
        <v>1.138218793924533</v>
      </c>
      <c r="F192">
        <f>SUMPRODUCT(Random!$B192:$K192,$B$8:$K$8)</f>
        <v>1.0909482184046422</v>
      </c>
      <c r="G192">
        <f>SUMPRODUCT(Random!$B192:$K192,$B$9:$K$9)</f>
        <v>1.4063070487914366</v>
      </c>
      <c r="H192">
        <f>SUMPRODUCT(Random!$B192:$K192,$B$10:$K$10)</f>
        <v>0.17591859543315064</v>
      </c>
      <c r="I192">
        <f>SUMPRODUCT(Random!$B192:$K192,$B$11:$K$11)</f>
        <v>-0.9322514040327089</v>
      </c>
      <c r="J192">
        <f>SUMPRODUCT(Random!$B192:$K192,$B$12:$K$12)</f>
        <v>-1.0502994592113144</v>
      </c>
      <c r="K192">
        <f>SUMPRODUCT(Random!$B192:$K192,$B$13:$K$13)</f>
        <v>-0.39712284257567443</v>
      </c>
      <c r="M192">
        <f t="shared" si="63"/>
        <v>0.24155009259425086</v>
      </c>
      <c r="N192">
        <f t="shared" si="64"/>
        <v>0.43322382594258124</v>
      </c>
      <c r="O192">
        <f t="shared" si="65"/>
        <v>0.24838218149045455</v>
      </c>
      <c r="P192">
        <f t="shared" si="66"/>
        <v>0.87248543356604324</v>
      </c>
      <c r="Q192">
        <f t="shared" si="67"/>
        <v>0.86235216587732555</v>
      </c>
      <c r="R192">
        <f t="shared" si="68"/>
        <v>0.92018351603008475</v>
      </c>
      <c r="S192">
        <f t="shared" si="69"/>
        <v>0.56982105193301602</v>
      </c>
      <c r="T192">
        <f t="shared" si="70"/>
        <v>0.17560330778612862</v>
      </c>
      <c r="U192">
        <f t="shared" si="71"/>
        <v>0.14679022687405213</v>
      </c>
      <c r="V192">
        <f t="shared" si="72"/>
        <v>0.34563843803946104</v>
      </c>
      <c r="X192">
        <f t="shared" si="73"/>
        <v>6.7727833310742822</v>
      </c>
      <c r="Y192">
        <f t="shared" si="74"/>
        <v>13.908943318721102</v>
      </c>
      <c r="Z192">
        <f t="shared" si="75"/>
        <v>6.9944476658363177</v>
      </c>
      <c r="AA192">
        <f t="shared" si="76"/>
        <v>50.451348557860335</v>
      </c>
      <c r="AB192">
        <f t="shared" si="77"/>
        <v>48.578145323187336</v>
      </c>
      <c r="AC192">
        <f t="shared" si="78"/>
        <v>61.92801845007353</v>
      </c>
      <c r="AD192">
        <f t="shared" si="79"/>
        <v>20.664203414914155</v>
      </c>
      <c r="AE192">
        <f t="shared" si="80"/>
        <v>4.7303774496828339</v>
      </c>
      <c r="AF192">
        <f t="shared" si="81"/>
        <v>3.8888310001613058</v>
      </c>
      <c r="AG192">
        <f t="shared" si="82"/>
        <v>10.388890553685894</v>
      </c>
      <c r="AI192">
        <f t="shared" si="83"/>
        <v>21</v>
      </c>
      <c r="AJ192">
        <f t="shared" si="84"/>
        <v>21</v>
      </c>
      <c r="AK192">
        <f t="shared" si="85"/>
        <v>21</v>
      </c>
      <c r="AL192">
        <f t="shared" si="86"/>
        <v>21</v>
      </c>
      <c r="AM192">
        <f t="shared" si="87"/>
        <v>21</v>
      </c>
      <c r="AN192">
        <f t="shared" si="88"/>
        <v>21</v>
      </c>
      <c r="AO192">
        <f t="shared" si="89"/>
        <v>21</v>
      </c>
      <c r="AP192">
        <f t="shared" si="90"/>
        <v>19</v>
      </c>
      <c r="AQ192">
        <f t="shared" si="91"/>
        <v>16</v>
      </c>
      <c r="AR192">
        <f t="shared" si="92"/>
        <v>21</v>
      </c>
      <c r="AT192">
        <f t="shared" si="93"/>
        <v>2</v>
      </c>
    </row>
    <row r="193" spans="1:46" x14ac:dyDescent="0.2">
      <c r="A193">
        <v>176</v>
      </c>
      <c r="B193">
        <f>SUMPRODUCT(Random!$B193:$K193,$B$4:$K$4)</f>
        <v>0.45370111460000001</v>
      </c>
      <c r="C193">
        <f>SUMPRODUCT(Random!$B193:$K193,$B$5:$K$5)</f>
        <v>0.4075588644703162</v>
      </c>
      <c r="D193">
        <f>SUMPRODUCT(Random!$B193:$K193,$B$6:$K$6)</f>
        <v>0.95365487142007788</v>
      </c>
      <c r="E193">
        <f>SUMPRODUCT(Random!$B193:$K193,$B$7:$K$7)</f>
        <v>0.13493087153793815</v>
      </c>
      <c r="F193">
        <f>SUMPRODUCT(Random!$B193:$K193,$B$8:$K$8)</f>
        <v>-0.96790938987118835</v>
      </c>
      <c r="G193">
        <f>SUMPRODUCT(Random!$B193:$K193,$B$9:$K$9)</f>
        <v>-0.53463472661699485</v>
      </c>
      <c r="H193">
        <f>SUMPRODUCT(Random!$B193:$K193,$B$10:$K$10)</f>
        <v>0.24610935980767717</v>
      </c>
      <c r="I193">
        <f>SUMPRODUCT(Random!$B193:$K193,$B$11:$K$11)</f>
        <v>0.47673774131276503</v>
      </c>
      <c r="J193">
        <f>SUMPRODUCT(Random!$B193:$K193,$B$12:$K$12)</f>
        <v>-0.92841639858223657</v>
      </c>
      <c r="K193">
        <f>SUMPRODUCT(Random!$B193:$K193,$B$13:$K$13)</f>
        <v>-1.6201066701325884</v>
      </c>
      <c r="M193">
        <f t="shared" si="63"/>
        <v>0.67497801770825849</v>
      </c>
      <c r="N193">
        <f t="shared" si="64"/>
        <v>0.65820121515090313</v>
      </c>
      <c r="O193">
        <f t="shared" si="65"/>
        <v>0.82987081465053547</v>
      </c>
      <c r="P193">
        <f t="shared" si="66"/>
        <v>0.55366673460599425</v>
      </c>
      <c r="Q193">
        <f t="shared" si="67"/>
        <v>0.1665448121995661</v>
      </c>
      <c r="R193">
        <f t="shared" si="68"/>
        <v>0.2964512327718134</v>
      </c>
      <c r="S193">
        <f t="shared" si="69"/>
        <v>0.59720121109910185</v>
      </c>
      <c r="T193">
        <f t="shared" si="70"/>
        <v>0.68322555790271133</v>
      </c>
      <c r="U193">
        <f t="shared" si="71"/>
        <v>0.17659580770961533</v>
      </c>
      <c r="V193">
        <f t="shared" si="72"/>
        <v>5.2604682423862327E-2</v>
      </c>
      <c r="X193">
        <f t="shared" si="73"/>
        <v>27.530807211326962</v>
      </c>
      <c r="Y193">
        <f t="shared" si="74"/>
        <v>26.297908176097323</v>
      </c>
      <c r="Z193">
        <f t="shared" si="75"/>
        <v>43.388306659562488</v>
      </c>
      <c r="AA193">
        <f t="shared" si="76"/>
        <v>19.761145521083915</v>
      </c>
      <c r="AB193">
        <f t="shared" si="77"/>
        <v>4.4626761691648271</v>
      </c>
      <c r="AC193">
        <f t="shared" si="78"/>
        <v>8.6134469444233357</v>
      </c>
      <c r="AD193">
        <f t="shared" si="79"/>
        <v>22.275200796274436</v>
      </c>
      <c r="AE193">
        <f t="shared" si="80"/>
        <v>28.160439268195066</v>
      </c>
      <c r="AF193">
        <f t="shared" si="81"/>
        <v>4.7598869311609553</v>
      </c>
      <c r="AG193">
        <f t="shared" si="82"/>
        <v>1.3237675310465546</v>
      </c>
      <c r="AI193">
        <f t="shared" si="83"/>
        <v>21</v>
      </c>
      <c r="AJ193">
        <f t="shared" si="84"/>
        <v>21</v>
      </c>
      <c r="AK193">
        <f t="shared" si="85"/>
        <v>21</v>
      </c>
      <c r="AL193">
        <f t="shared" si="86"/>
        <v>21</v>
      </c>
      <c r="AM193">
        <f t="shared" si="87"/>
        <v>18</v>
      </c>
      <c r="AN193">
        <f t="shared" si="88"/>
        <v>21</v>
      </c>
      <c r="AO193">
        <f t="shared" si="89"/>
        <v>21</v>
      </c>
      <c r="AP193">
        <f t="shared" si="90"/>
        <v>21</v>
      </c>
      <c r="AQ193">
        <f t="shared" si="91"/>
        <v>20</v>
      </c>
      <c r="AR193">
        <f t="shared" si="92"/>
        <v>6</v>
      </c>
      <c r="AT193">
        <f t="shared" si="93"/>
        <v>3</v>
      </c>
    </row>
    <row r="194" spans="1:46" x14ac:dyDescent="0.2">
      <c r="A194">
        <v>177</v>
      </c>
      <c r="B194">
        <f>SUMPRODUCT(Random!$B194:$K194,$B$4:$K$4)</f>
        <v>-0.14969572370000001</v>
      </c>
      <c r="C194">
        <f>SUMPRODUCT(Random!$B194:$K194,$B$5:$K$5)</f>
        <v>-0.41500183210945263</v>
      </c>
      <c r="D194">
        <f>SUMPRODUCT(Random!$B194:$K194,$B$6:$K$6)</f>
        <v>0.26646178467026488</v>
      </c>
      <c r="E194">
        <f>SUMPRODUCT(Random!$B194:$K194,$B$7:$K$7)</f>
        <v>0.72003288549153388</v>
      </c>
      <c r="F194">
        <f>SUMPRODUCT(Random!$B194:$K194,$B$8:$K$8)</f>
        <v>-0.28403255822013612</v>
      </c>
      <c r="G194">
        <f>SUMPRODUCT(Random!$B194:$K194,$B$9:$K$9)</f>
        <v>0.61357025921820751</v>
      </c>
      <c r="H194">
        <f>SUMPRODUCT(Random!$B194:$K194,$B$10:$K$10)</f>
        <v>1.4196858187882766</v>
      </c>
      <c r="I194">
        <f>SUMPRODUCT(Random!$B194:$K194,$B$11:$K$11)</f>
        <v>1.8053769013464389</v>
      </c>
      <c r="J194">
        <f>SUMPRODUCT(Random!$B194:$K194,$B$12:$K$12)</f>
        <v>-0.15774540362252787</v>
      </c>
      <c r="K194">
        <f>SUMPRODUCT(Random!$B194:$K194,$B$13:$K$13)</f>
        <v>0.340018359715553</v>
      </c>
      <c r="M194">
        <f t="shared" si="63"/>
        <v>0.44050234107836961</v>
      </c>
      <c r="N194">
        <f t="shared" si="64"/>
        <v>0.33907028096247427</v>
      </c>
      <c r="O194">
        <f t="shared" si="65"/>
        <v>0.60505820640455288</v>
      </c>
      <c r="P194">
        <f t="shared" si="66"/>
        <v>0.764247625940914</v>
      </c>
      <c r="Q194">
        <f t="shared" si="67"/>
        <v>0.38819271492116109</v>
      </c>
      <c r="R194">
        <f t="shared" si="68"/>
        <v>0.73025032922546529</v>
      </c>
      <c r="S194">
        <f t="shared" si="69"/>
        <v>0.92215041575621648</v>
      </c>
      <c r="T194">
        <f t="shared" si="70"/>
        <v>0.96449213840018033</v>
      </c>
      <c r="U194">
        <f t="shared" si="71"/>
        <v>0.43732871072557694</v>
      </c>
      <c r="V194">
        <f t="shared" si="72"/>
        <v>0.63307864912963729</v>
      </c>
      <c r="X194">
        <f t="shared" si="73"/>
        <v>14.225564975365936</v>
      </c>
      <c r="Y194">
        <f t="shared" si="74"/>
        <v>10.144231678486031</v>
      </c>
      <c r="Z194">
        <f t="shared" si="75"/>
        <v>22.75775335927101</v>
      </c>
      <c r="AA194">
        <f t="shared" si="76"/>
        <v>35.396930117225864</v>
      </c>
      <c r="AB194">
        <f t="shared" si="77"/>
        <v>12.036108120034781</v>
      </c>
      <c r="AC194">
        <f t="shared" si="78"/>
        <v>32.096934770743786</v>
      </c>
      <c r="AD194">
        <f t="shared" si="79"/>
        <v>62.539245110321623</v>
      </c>
      <c r="AE194">
        <f t="shared" si="80"/>
        <v>81.769673254100127</v>
      </c>
      <c r="AF194">
        <f t="shared" si="81"/>
        <v>14.087005883743506</v>
      </c>
      <c r="AG194">
        <f t="shared" si="82"/>
        <v>24.560479429827197</v>
      </c>
      <c r="AI194">
        <f t="shared" si="83"/>
        <v>21</v>
      </c>
      <c r="AJ194">
        <f t="shared" si="84"/>
        <v>21</v>
      </c>
      <c r="AK194">
        <f t="shared" si="85"/>
        <v>21</v>
      </c>
      <c r="AL194">
        <f t="shared" si="86"/>
        <v>21</v>
      </c>
      <c r="AM194">
        <f t="shared" si="87"/>
        <v>21</v>
      </c>
      <c r="AN194">
        <f t="shared" si="88"/>
        <v>21</v>
      </c>
      <c r="AO194">
        <f t="shared" si="89"/>
        <v>21</v>
      </c>
      <c r="AP194">
        <f t="shared" si="90"/>
        <v>21</v>
      </c>
      <c r="AQ194">
        <f t="shared" si="91"/>
        <v>21</v>
      </c>
      <c r="AR194">
        <f t="shared" si="92"/>
        <v>21</v>
      </c>
      <c r="AT194">
        <f t="shared" si="93"/>
        <v>0</v>
      </c>
    </row>
    <row r="195" spans="1:46" x14ac:dyDescent="0.2">
      <c r="A195">
        <v>178</v>
      </c>
      <c r="B195">
        <f>SUMPRODUCT(Random!$B195:$K195,$B$4:$K$4)</f>
        <v>1.3996980677999999</v>
      </c>
      <c r="C195">
        <f>SUMPRODUCT(Random!$B195:$K195,$B$5:$K$5)</f>
        <v>0.20626038015568393</v>
      </c>
      <c r="D195">
        <f>SUMPRODUCT(Random!$B195:$K195,$B$6:$K$6)</f>
        <v>0.55301054082726775</v>
      </c>
      <c r="E195">
        <f>SUMPRODUCT(Random!$B195:$K195,$B$7:$K$7)</f>
        <v>0.3449228499195659</v>
      </c>
      <c r="F195">
        <f>SUMPRODUCT(Random!$B195:$K195,$B$8:$K$8)</f>
        <v>2.2887922393065501</v>
      </c>
      <c r="G195">
        <f>SUMPRODUCT(Random!$B195:$K195,$B$9:$K$9)</f>
        <v>1.7368274507592054</v>
      </c>
      <c r="H195">
        <f>SUMPRODUCT(Random!$B195:$K195,$B$10:$K$10)</f>
        <v>0.76252601172033152</v>
      </c>
      <c r="I195">
        <f>SUMPRODUCT(Random!$B195:$K195,$B$11:$K$11)</f>
        <v>0.23222616612169139</v>
      </c>
      <c r="J195">
        <f>SUMPRODUCT(Random!$B195:$K195,$B$12:$K$12)</f>
        <v>1.7849117276834761</v>
      </c>
      <c r="K195">
        <f>SUMPRODUCT(Random!$B195:$K195,$B$13:$K$13)</f>
        <v>-0.94131474710804253</v>
      </c>
      <c r="M195">
        <f t="shared" si="63"/>
        <v>0.91919812366774067</v>
      </c>
      <c r="N195">
        <f t="shared" si="64"/>
        <v>0.58170623743546357</v>
      </c>
      <c r="O195">
        <f t="shared" si="65"/>
        <v>0.7098719038414667</v>
      </c>
      <c r="P195">
        <f t="shared" si="66"/>
        <v>0.63492381408129039</v>
      </c>
      <c r="Q195">
        <f t="shared" si="67"/>
        <v>0.98895428669560503</v>
      </c>
      <c r="R195">
        <f t="shared" si="68"/>
        <v>0.95879118392069107</v>
      </c>
      <c r="S195">
        <f t="shared" si="69"/>
        <v>0.7771269377543194</v>
      </c>
      <c r="T195">
        <f t="shared" si="70"/>
        <v>0.59181882220985893</v>
      </c>
      <c r="U195">
        <f t="shared" si="71"/>
        <v>0.96286218195806927</v>
      </c>
      <c r="V195">
        <f t="shared" si="72"/>
        <v>0.17327179382045124</v>
      </c>
      <c r="X195">
        <f t="shared" si="73"/>
        <v>61.627441808178567</v>
      </c>
      <c r="Y195">
        <f t="shared" si="74"/>
        <v>21.350532287322604</v>
      </c>
      <c r="Z195">
        <f t="shared" si="75"/>
        <v>30.312892772097861</v>
      </c>
      <c r="AA195">
        <f t="shared" si="76"/>
        <v>24.683978097543211</v>
      </c>
      <c r="AB195">
        <f t="shared" si="77"/>
        <v>110.37463787574865</v>
      </c>
      <c r="AC195">
        <f t="shared" si="78"/>
        <v>78.122176549403335</v>
      </c>
      <c r="AD195">
        <f t="shared" si="79"/>
        <v>36.773139451737293</v>
      </c>
      <c r="AE195">
        <f t="shared" si="80"/>
        <v>21.95003332061917</v>
      </c>
      <c r="AF195">
        <f t="shared" si="81"/>
        <v>80.67022479005891</v>
      </c>
      <c r="AG195">
        <f t="shared" si="82"/>
        <v>4.661195283057852</v>
      </c>
      <c r="AI195">
        <f t="shared" si="83"/>
        <v>21</v>
      </c>
      <c r="AJ195">
        <f t="shared" si="84"/>
        <v>21</v>
      </c>
      <c r="AK195">
        <f t="shared" si="85"/>
        <v>21</v>
      </c>
      <c r="AL195">
        <f t="shared" si="86"/>
        <v>21</v>
      </c>
      <c r="AM195">
        <f t="shared" si="87"/>
        <v>21</v>
      </c>
      <c r="AN195">
        <f t="shared" si="88"/>
        <v>21</v>
      </c>
      <c r="AO195">
        <f t="shared" si="89"/>
        <v>21</v>
      </c>
      <c r="AP195">
        <f t="shared" si="90"/>
        <v>21</v>
      </c>
      <c r="AQ195">
        <f t="shared" si="91"/>
        <v>21</v>
      </c>
      <c r="AR195">
        <f t="shared" si="92"/>
        <v>19</v>
      </c>
      <c r="AT195">
        <f t="shared" si="93"/>
        <v>1</v>
      </c>
    </row>
    <row r="196" spans="1:46" x14ac:dyDescent="0.2">
      <c r="A196">
        <v>179</v>
      </c>
      <c r="B196">
        <f>SUMPRODUCT(Random!$B196:$K196,$B$4:$K$4)</f>
        <v>0.48129395920000001</v>
      </c>
      <c r="C196">
        <f>SUMPRODUCT(Random!$B196:$K196,$B$5:$K$5)</f>
        <v>-1.4971355064701859</v>
      </c>
      <c r="D196">
        <f>SUMPRODUCT(Random!$B196:$K196,$B$6:$K$6)</f>
        <v>-1.4788713786739442</v>
      </c>
      <c r="E196">
        <f>SUMPRODUCT(Random!$B196:$K196,$B$7:$K$7)</f>
        <v>-0.16479710513677606</v>
      </c>
      <c r="F196">
        <f>SUMPRODUCT(Random!$B196:$K196,$B$8:$K$8)</f>
        <v>-0.427282006765074</v>
      </c>
      <c r="G196">
        <f>SUMPRODUCT(Random!$B196:$K196,$B$9:$K$9)</f>
        <v>-0.75806782005999507</v>
      </c>
      <c r="H196">
        <f>SUMPRODUCT(Random!$B196:$K196,$B$10:$K$10)</f>
        <v>-1.3881106367655061</v>
      </c>
      <c r="I196">
        <f>SUMPRODUCT(Random!$B196:$K196,$B$11:$K$11)</f>
        <v>0.36671089490652758</v>
      </c>
      <c r="J196">
        <f>SUMPRODUCT(Random!$B196:$K196,$B$12:$K$12)</f>
        <v>-1.0352860214247985</v>
      </c>
      <c r="K196">
        <f>SUMPRODUCT(Random!$B196:$K196,$B$13:$K$13)</f>
        <v>-0.84338713465581827</v>
      </c>
      <c r="M196">
        <f t="shared" si="63"/>
        <v>0.68484620510425076</v>
      </c>
      <c r="N196">
        <f t="shared" si="64"/>
        <v>6.717900126773492E-2</v>
      </c>
      <c r="O196">
        <f t="shared" si="65"/>
        <v>6.9587347077413667E-2</v>
      </c>
      <c r="P196">
        <f t="shared" si="66"/>
        <v>0.43455184132781194</v>
      </c>
      <c r="Q196">
        <f t="shared" si="67"/>
        <v>0.33458696839746238</v>
      </c>
      <c r="R196">
        <f t="shared" si="68"/>
        <v>0.22420519155129409</v>
      </c>
      <c r="S196">
        <f t="shared" si="69"/>
        <v>8.2551679051470817E-2</v>
      </c>
      <c r="T196">
        <f t="shared" si="70"/>
        <v>0.64308266052786611</v>
      </c>
      <c r="U196">
        <f t="shared" si="71"/>
        <v>0.15026767800087479</v>
      </c>
      <c r="V196">
        <f t="shared" si="72"/>
        <v>0.19950598239874956</v>
      </c>
      <c r="X196">
        <f t="shared" si="73"/>
        <v>28.286087809074544</v>
      </c>
      <c r="Y196">
        <f t="shared" si="74"/>
        <v>1.7035412637506908</v>
      </c>
      <c r="Z196">
        <f t="shared" si="75"/>
        <v>1.7668680639914678</v>
      </c>
      <c r="AA196">
        <f t="shared" si="76"/>
        <v>13.966408740290756</v>
      </c>
      <c r="AB196">
        <f t="shared" si="77"/>
        <v>9.9786239198293938</v>
      </c>
      <c r="AC196">
        <f t="shared" si="78"/>
        <v>6.2188831988800777</v>
      </c>
      <c r="AD196">
        <f t="shared" si="79"/>
        <v>2.110603060776076</v>
      </c>
      <c r="AE196">
        <f t="shared" si="80"/>
        <v>25.23764647501919</v>
      </c>
      <c r="AF196">
        <f t="shared" si="81"/>
        <v>3.9888764942232462</v>
      </c>
      <c r="AG196">
        <f t="shared" si="82"/>
        <v>5.4511354115852075</v>
      </c>
      <c r="AI196">
        <f t="shared" si="83"/>
        <v>21</v>
      </c>
      <c r="AJ196">
        <f t="shared" si="84"/>
        <v>7</v>
      </c>
      <c r="AK196">
        <f t="shared" si="85"/>
        <v>8</v>
      </c>
      <c r="AL196">
        <f t="shared" si="86"/>
        <v>21</v>
      </c>
      <c r="AM196">
        <f t="shared" si="87"/>
        <v>21</v>
      </c>
      <c r="AN196">
        <f t="shared" si="88"/>
        <v>21</v>
      </c>
      <c r="AO196">
        <f t="shared" si="89"/>
        <v>9</v>
      </c>
      <c r="AP196">
        <f t="shared" si="90"/>
        <v>21</v>
      </c>
      <c r="AQ196">
        <f t="shared" si="91"/>
        <v>16</v>
      </c>
      <c r="AR196">
        <f t="shared" si="92"/>
        <v>21</v>
      </c>
      <c r="AT196">
        <f t="shared" si="93"/>
        <v>4</v>
      </c>
    </row>
    <row r="197" spans="1:46" x14ac:dyDescent="0.2">
      <c r="A197">
        <v>180</v>
      </c>
      <c r="B197">
        <f>SUMPRODUCT(Random!$B197:$K197,$B$4:$K$4)</f>
        <v>1.016340705</v>
      </c>
      <c r="C197">
        <f>SUMPRODUCT(Random!$B197:$K197,$B$5:$K$5)</f>
        <v>6.4768615292849635E-2</v>
      </c>
      <c r="D197">
        <f>SUMPRODUCT(Random!$B197:$K197,$B$6:$K$6)</f>
        <v>1.6313324657286066</v>
      </c>
      <c r="E197">
        <f>SUMPRODUCT(Random!$B197:$K197,$B$7:$K$7)</f>
        <v>0.66219989081566044</v>
      </c>
      <c r="F197">
        <f>SUMPRODUCT(Random!$B197:$K197,$B$8:$K$8)</f>
        <v>-0.78789274327999337</v>
      </c>
      <c r="G197">
        <f>SUMPRODUCT(Random!$B197:$K197,$B$9:$K$9)</f>
        <v>-4.2775815713259724E-2</v>
      </c>
      <c r="H197">
        <f>SUMPRODUCT(Random!$B197:$K197,$B$10:$K$10)</f>
        <v>-0.21716278519159343</v>
      </c>
      <c r="I197">
        <f>SUMPRODUCT(Random!$B197:$K197,$B$11:$K$11)</f>
        <v>0.84520717992161987</v>
      </c>
      <c r="J197">
        <f>SUMPRODUCT(Random!$B197:$K197,$B$12:$K$12)</f>
        <v>1.2059050044831561</v>
      </c>
      <c r="K197">
        <f>SUMPRODUCT(Random!$B197:$K197,$B$13:$K$13)</f>
        <v>-1.5045852071854449</v>
      </c>
      <c r="M197">
        <f t="shared" si="63"/>
        <v>0.84526641438262007</v>
      </c>
      <c r="N197">
        <f t="shared" si="64"/>
        <v>0.52582088483450851</v>
      </c>
      <c r="O197">
        <f t="shared" si="65"/>
        <v>0.94858990675754484</v>
      </c>
      <c r="P197">
        <f t="shared" si="66"/>
        <v>0.74607843791005135</v>
      </c>
      <c r="Q197">
        <f t="shared" si="67"/>
        <v>0.21537972309614489</v>
      </c>
      <c r="R197">
        <f t="shared" si="68"/>
        <v>0.48294012130211084</v>
      </c>
      <c r="S197">
        <f t="shared" si="69"/>
        <v>0.41404074285953629</v>
      </c>
      <c r="T197">
        <f t="shared" si="70"/>
        <v>0.80100241287011376</v>
      </c>
      <c r="U197">
        <f t="shared" si="71"/>
        <v>0.88607293960080546</v>
      </c>
      <c r="V197">
        <f t="shared" si="72"/>
        <v>6.62153759003377E-2</v>
      </c>
      <c r="X197">
        <f t="shared" si="73"/>
        <v>45.711888047049293</v>
      </c>
      <c r="Y197">
        <f t="shared" si="74"/>
        <v>18.278630364313841</v>
      </c>
      <c r="Z197">
        <f t="shared" si="75"/>
        <v>72.703962510725688</v>
      </c>
      <c r="AA197">
        <f t="shared" si="76"/>
        <v>33.578218958527252</v>
      </c>
      <c r="AB197">
        <f t="shared" si="77"/>
        <v>5.9417822370433075</v>
      </c>
      <c r="AC197">
        <f t="shared" si="78"/>
        <v>16.157872720336854</v>
      </c>
      <c r="AD197">
        <f t="shared" si="79"/>
        <v>13.09355471646751</v>
      </c>
      <c r="AE197">
        <f t="shared" si="80"/>
        <v>39.548841213663152</v>
      </c>
      <c r="AF197">
        <f t="shared" si="81"/>
        <v>53.211433736839496</v>
      </c>
      <c r="AG197">
        <f t="shared" si="82"/>
        <v>1.6782487806379129</v>
      </c>
      <c r="AI197">
        <f t="shared" si="83"/>
        <v>21</v>
      </c>
      <c r="AJ197">
        <f t="shared" si="84"/>
        <v>21</v>
      </c>
      <c r="AK197">
        <f t="shared" si="85"/>
        <v>21</v>
      </c>
      <c r="AL197">
        <f t="shared" si="86"/>
        <v>21</v>
      </c>
      <c r="AM197">
        <f t="shared" si="87"/>
        <v>21</v>
      </c>
      <c r="AN197">
        <f t="shared" si="88"/>
        <v>21</v>
      </c>
      <c r="AO197">
        <f t="shared" si="89"/>
        <v>21</v>
      </c>
      <c r="AP197">
        <f t="shared" si="90"/>
        <v>21</v>
      </c>
      <c r="AQ197">
        <f t="shared" si="91"/>
        <v>21</v>
      </c>
      <c r="AR197">
        <f t="shared" si="92"/>
        <v>7</v>
      </c>
      <c r="AT197">
        <f t="shared" si="93"/>
        <v>1</v>
      </c>
    </row>
    <row r="198" spans="1:46" x14ac:dyDescent="0.2">
      <c r="A198">
        <v>181</v>
      </c>
      <c r="B198">
        <f>SUMPRODUCT(Random!$B198:$K198,$B$4:$K$4)</f>
        <v>0.217734808</v>
      </c>
      <c r="C198">
        <f>SUMPRODUCT(Random!$B198:$K198,$B$5:$K$5)</f>
        <v>0.34709496994363642</v>
      </c>
      <c r="D198">
        <f>SUMPRODUCT(Random!$B198:$K198,$B$6:$K$6)</f>
        <v>-0.45815776024670751</v>
      </c>
      <c r="E198">
        <f>SUMPRODUCT(Random!$B198:$K198,$B$7:$K$7)</f>
        <v>-0.29783357856307446</v>
      </c>
      <c r="F198">
        <f>SUMPRODUCT(Random!$B198:$K198,$B$8:$K$8)</f>
        <v>0.3556623529585547</v>
      </c>
      <c r="G198">
        <f>SUMPRODUCT(Random!$B198:$K198,$B$9:$K$9)</f>
        <v>-1.5523197642753301</v>
      </c>
      <c r="H198">
        <f>SUMPRODUCT(Random!$B198:$K198,$B$10:$K$10)</f>
        <v>-0.3791006232329841</v>
      </c>
      <c r="I198">
        <f>SUMPRODUCT(Random!$B198:$K198,$B$11:$K$11)</f>
        <v>-0.63671153710042894</v>
      </c>
      <c r="J198">
        <f>SUMPRODUCT(Random!$B198:$K198,$B$12:$K$12)</f>
        <v>0.36423856113161013</v>
      </c>
      <c r="K198">
        <f>SUMPRODUCT(Random!$B198:$K198,$B$13:$K$13)</f>
        <v>-0.44829995397712719</v>
      </c>
      <c r="M198">
        <f t="shared" si="63"/>
        <v>0.5861821292995999</v>
      </c>
      <c r="N198">
        <f t="shared" si="64"/>
        <v>0.63574001385856893</v>
      </c>
      <c r="O198">
        <f t="shared" si="65"/>
        <v>0.32341955206082851</v>
      </c>
      <c r="P198">
        <f t="shared" si="66"/>
        <v>0.38291509246158834</v>
      </c>
      <c r="Q198">
        <f t="shared" si="67"/>
        <v>0.63895327908411415</v>
      </c>
      <c r="R198">
        <f t="shared" si="68"/>
        <v>6.029286555822852E-2</v>
      </c>
      <c r="S198">
        <f t="shared" si="69"/>
        <v>0.35230657175490615</v>
      </c>
      <c r="T198">
        <f t="shared" si="70"/>
        <v>0.26215637861849661</v>
      </c>
      <c r="U198">
        <f t="shared" si="71"/>
        <v>0.64216006290976346</v>
      </c>
      <c r="V198">
        <f t="shared" si="72"/>
        <v>0.32696836692633391</v>
      </c>
      <c r="X198">
        <f t="shared" si="73"/>
        <v>21.614067077473013</v>
      </c>
      <c r="Y198">
        <f t="shared" si="74"/>
        <v>24.738806384300197</v>
      </c>
      <c r="Z198">
        <f t="shared" si="75"/>
        <v>9.5709169814677004</v>
      </c>
      <c r="AA198">
        <f t="shared" si="76"/>
        <v>11.825699765616429</v>
      </c>
      <c r="AB198">
        <f t="shared" si="77"/>
        <v>24.955858237115155</v>
      </c>
      <c r="AC198">
        <f t="shared" si="78"/>
        <v>1.5233702345521329</v>
      </c>
      <c r="AD198">
        <f t="shared" si="79"/>
        <v>10.63979857534067</v>
      </c>
      <c r="AE198">
        <f t="shared" si="80"/>
        <v>7.4475384055714455</v>
      </c>
      <c r="AF198">
        <f t="shared" si="81"/>
        <v>25.174406780928258</v>
      </c>
      <c r="AG198">
        <f t="shared" si="82"/>
        <v>9.6997452479770931</v>
      </c>
      <c r="AI198">
        <f t="shared" si="83"/>
        <v>21</v>
      </c>
      <c r="AJ198">
        <f t="shared" si="84"/>
        <v>21</v>
      </c>
      <c r="AK198">
        <f t="shared" si="85"/>
        <v>21</v>
      </c>
      <c r="AL198">
        <f t="shared" si="86"/>
        <v>21</v>
      </c>
      <c r="AM198">
        <f t="shared" si="87"/>
        <v>21</v>
      </c>
      <c r="AN198">
        <f t="shared" si="88"/>
        <v>7</v>
      </c>
      <c r="AO198">
        <f t="shared" si="89"/>
        <v>21</v>
      </c>
      <c r="AP198">
        <f t="shared" si="90"/>
        <v>21</v>
      </c>
      <c r="AQ198">
        <f t="shared" si="91"/>
        <v>21</v>
      </c>
      <c r="AR198">
        <f t="shared" si="92"/>
        <v>21</v>
      </c>
      <c r="AT198">
        <f t="shared" si="93"/>
        <v>1</v>
      </c>
    </row>
    <row r="199" spans="1:46" x14ac:dyDescent="0.2">
      <c r="A199">
        <v>182</v>
      </c>
      <c r="B199">
        <f>SUMPRODUCT(Random!$B199:$K199,$B$4:$K$4)</f>
        <v>0.85162601609999999</v>
      </c>
      <c r="C199">
        <f>SUMPRODUCT(Random!$B199:$K199,$B$5:$K$5)</f>
        <v>-1.7430968303969301</v>
      </c>
      <c r="D199">
        <f>SUMPRODUCT(Random!$B199:$K199,$B$6:$K$6)</f>
        <v>-0.85762310020931642</v>
      </c>
      <c r="E199">
        <f>SUMPRODUCT(Random!$B199:$K199,$B$7:$K$7)</f>
        <v>-1.0860680471938942</v>
      </c>
      <c r="F199">
        <f>SUMPRODUCT(Random!$B199:$K199,$B$8:$K$8)</f>
        <v>-0.11274243637620865</v>
      </c>
      <c r="G199">
        <f>SUMPRODUCT(Random!$B199:$K199,$B$9:$K$9)</f>
        <v>-0.25219416401709377</v>
      </c>
      <c r="H199">
        <f>SUMPRODUCT(Random!$B199:$K199,$B$10:$K$10)</f>
        <v>-1.284765479904918</v>
      </c>
      <c r="I199">
        <f>SUMPRODUCT(Random!$B199:$K199,$B$11:$K$11)</f>
        <v>-2.2359158700332551</v>
      </c>
      <c r="J199">
        <f>SUMPRODUCT(Random!$B199:$K199,$B$12:$K$12)</f>
        <v>0.19568821819083015</v>
      </c>
      <c r="K199">
        <f>SUMPRODUCT(Random!$B199:$K199,$B$13:$K$13)</f>
        <v>-0.41693366993608827</v>
      </c>
      <c r="M199">
        <f t="shared" si="63"/>
        <v>0.80278915235944526</v>
      </c>
      <c r="N199">
        <f t="shared" si="64"/>
        <v>4.0658351093798235E-2</v>
      </c>
      <c r="O199">
        <f t="shared" si="65"/>
        <v>0.19555030761779274</v>
      </c>
      <c r="P199">
        <f t="shared" si="66"/>
        <v>0.13872444386478297</v>
      </c>
      <c r="Q199">
        <f t="shared" si="67"/>
        <v>0.45511737817441683</v>
      </c>
      <c r="R199">
        <f t="shared" si="68"/>
        <v>0.40044549438130156</v>
      </c>
      <c r="S199">
        <f t="shared" si="69"/>
        <v>9.9437124341823044E-2</v>
      </c>
      <c r="T199">
        <f t="shared" si="70"/>
        <v>1.2678641275961024E-2</v>
      </c>
      <c r="U199">
        <f t="shared" si="71"/>
        <v>0.57757289667788136</v>
      </c>
      <c r="V199">
        <f t="shared" si="72"/>
        <v>0.33836346252649041</v>
      </c>
      <c r="X199">
        <f t="shared" si="73"/>
        <v>39.769782174697944</v>
      </c>
      <c r="Y199">
        <f t="shared" si="74"/>
        <v>1.0168050986665553</v>
      </c>
      <c r="Z199">
        <f t="shared" si="75"/>
        <v>5.3303825508174576</v>
      </c>
      <c r="AA199">
        <f t="shared" si="76"/>
        <v>3.65834118452785</v>
      </c>
      <c r="AB199">
        <f t="shared" si="77"/>
        <v>14.873964083522795</v>
      </c>
      <c r="AC199">
        <f t="shared" si="78"/>
        <v>12.531685337676313</v>
      </c>
      <c r="AD199">
        <f t="shared" si="79"/>
        <v>2.5656584148488824</v>
      </c>
      <c r="AE199">
        <f t="shared" si="80"/>
        <v>0.31256927251081856</v>
      </c>
      <c r="AF199">
        <f t="shared" si="81"/>
        <v>21.109658989326483</v>
      </c>
      <c r="AG199">
        <f t="shared" si="82"/>
        <v>10.118048265997787</v>
      </c>
      <c r="AI199">
        <f t="shared" si="83"/>
        <v>21</v>
      </c>
      <c r="AJ199">
        <f t="shared" si="84"/>
        <v>5</v>
      </c>
      <c r="AK199">
        <f t="shared" si="85"/>
        <v>21</v>
      </c>
      <c r="AL199">
        <f t="shared" si="86"/>
        <v>15</v>
      </c>
      <c r="AM199">
        <f t="shared" si="87"/>
        <v>21</v>
      </c>
      <c r="AN199">
        <f t="shared" si="88"/>
        <v>21</v>
      </c>
      <c r="AO199">
        <f t="shared" si="89"/>
        <v>11</v>
      </c>
      <c r="AP199">
        <f t="shared" si="90"/>
        <v>2</v>
      </c>
      <c r="AQ199">
        <f t="shared" si="91"/>
        <v>21</v>
      </c>
      <c r="AR199">
        <f t="shared" si="92"/>
        <v>21</v>
      </c>
      <c r="AT199">
        <f t="shared" si="93"/>
        <v>4</v>
      </c>
    </row>
    <row r="200" spans="1:46" x14ac:dyDescent="0.2">
      <c r="A200">
        <v>183</v>
      </c>
      <c r="B200">
        <f>SUMPRODUCT(Random!$B200:$K200,$B$4:$K$4)</f>
        <v>-1.1393710601</v>
      </c>
      <c r="C200">
        <f>SUMPRODUCT(Random!$B200:$K200,$B$5:$K$5)</f>
        <v>-0.86886021547067038</v>
      </c>
      <c r="D200">
        <f>SUMPRODUCT(Random!$B200:$K200,$B$6:$K$6)</f>
        <v>-1.3435598889490545</v>
      </c>
      <c r="E200">
        <f>SUMPRODUCT(Random!$B200:$K200,$B$7:$K$7)</f>
        <v>-0.78925510000796906</v>
      </c>
      <c r="F200">
        <f>SUMPRODUCT(Random!$B200:$K200,$B$8:$K$8)</f>
        <v>-0.56135376825526295</v>
      </c>
      <c r="G200">
        <f>SUMPRODUCT(Random!$B200:$K200,$B$9:$K$9)</f>
        <v>-1.019649892284209</v>
      </c>
      <c r="H200">
        <f>SUMPRODUCT(Random!$B200:$K200,$B$10:$K$10)</f>
        <v>-0.71013573581130474</v>
      </c>
      <c r="I200">
        <f>SUMPRODUCT(Random!$B200:$K200,$B$11:$K$11)</f>
        <v>-0.54571642796954545</v>
      </c>
      <c r="J200">
        <f>SUMPRODUCT(Random!$B200:$K200,$B$12:$K$12)</f>
        <v>-0.75631846442383854</v>
      </c>
      <c r="K200">
        <f>SUMPRODUCT(Random!$B200:$K200,$B$13:$K$13)</f>
        <v>-1.0066528451497772</v>
      </c>
      <c r="M200">
        <f t="shared" si="63"/>
        <v>0.12727421061365651</v>
      </c>
      <c r="N200">
        <f t="shared" si="64"/>
        <v>0.19246179627609278</v>
      </c>
      <c r="O200">
        <f t="shared" si="65"/>
        <v>8.954537376514897E-2</v>
      </c>
      <c r="P200">
        <f t="shared" si="66"/>
        <v>0.21498146176933888</v>
      </c>
      <c r="Q200">
        <f t="shared" si="67"/>
        <v>0.28727819699210899</v>
      </c>
      <c r="R200">
        <f t="shared" si="68"/>
        <v>0.15394726692280447</v>
      </c>
      <c r="S200">
        <f t="shared" si="69"/>
        <v>0.2388099838337143</v>
      </c>
      <c r="T200">
        <f t="shared" si="70"/>
        <v>0.29263043883817208</v>
      </c>
      <c r="U200">
        <f t="shared" si="71"/>
        <v>0.2247291400927994</v>
      </c>
      <c r="V200">
        <f t="shared" si="72"/>
        <v>0.15705081498531076</v>
      </c>
      <c r="X200">
        <f t="shared" si="73"/>
        <v>3.3348168208674513</v>
      </c>
      <c r="Y200">
        <f t="shared" si="74"/>
        <v>5.2365132180201703</v>
      </c>
      <c r="Z200">
        <f t="shared" si="75"/>
        <v>2.2980556451938452</v>
      </c>
      <c r="AA200">
        <f t="shared" si="76"/>
        <v>5.9293512907119714</v>
      </c>
      <c r="AB200">
        <f t="shared" si="77"/>
        <v>8.2961187172918773</v>
      </c>
      <c r="AC200">
        <f t="shared" si="78"/>
        <v>4.0951842515433867</v>
      </c>
      <c r="AD200">
        <f t="shared" si="79"/>
        <v>6.684442119179967</v>
      </c>
      <c r="AE200">
        <f t="shared" si="80"/>
        <v>8.4807721028781113</v>
      </c>
      <c r="AF200">
        <f t="shared" si="81"/>
        <v>6.2354330557701525</v>
      </c>
      <c r="AG200">
        <f t="shared" si="82"/>
        <v>4.1852095556289406</v>
      </c>
      <c r="AI200">
        <f t="shared" si="83"/>
        <v>14</v>
      </c>
      <c r="AJ200">
        <f t="shared" si="84"/>
        <v>21</v>
      </c>
      <c r="AK200">
        <f t="shared" si="85"/>
        <v>10</v>
      </c>
      <c r="AL200">
        <f t="shared" si="86"/>
        <v>21</v>
      </c>
      <c r="AM200">
        <f t="shared" si="87"/>
        <v>21</v>
      </c>
      <c r="AN200">
        <f t="shared" si="88"/>
        <v>17</v>
      </c>
      <c r="AO200">
        <f t="shared" si="89"/>
        <v>21</v>
      </c>
      <c r="AP200">
        <f t="shared" si="90"/>
        <v>21</v>
      </c>
      <c r="AQ200">
        <f t="shared" si="91"/>
        <v>21</v>
      </c>
      <c r="AR200">
        <f t="shared" si="92"/>
        <v>17</v>
      </c>
      <c r="AT200">
        <f t="shared" si="93"/>
        <v>4</v>
      </c>
    </row>
    <row r="201" spans="1:46" x14ac:dyDescent="0.2">
      <c r="A201">
        <v>184</v>
      </c>
      <c r="B201">
        <f>SUMPRODUCT(Random!$B201:$K201,$B$4:$K$4)</f>
        <v>1.6707729619</v>
      </c>
      <c r="C201">
        <f>SUMPRODUCT(Random!$B201:$K201,$B$5:$K$5)</f>
        <v>-1.7185519444381341</v>
      </c>
      <c r="D201">
        <f>SUMPRODUCT(Random!$B201:$K201,$B$6:$K$6)</f>
        <v>0.22982141537316642</v>
      </c>
      <c r="E201">
        <f>SUMPRODUCT(Random!$B201:$K201,$B$7:$K$7)</f>
        <v>-0.64527712085487721</v>
      </c>
      <c r="F201">
        <f>SUMPRODUCT(Random!$B201:$K201,$B$8:$K$8)</f>
        <v>-0.27264890589070528</v>
      </c>
      <c r="G201">
        <f>SUMPRODUCT(Random!$B201:$K201,$B$9:$K$9)</f>
        <v>1.2582900460246738E-2</v>
      </c>
      <c r="H201">
        <f>SUMPRODUCT(Random!$B201:$K201,$B$10:$K$10)</f>
        <v>-0.48235565028252891</v>
      </c>
      <c r="I201">
        <f>SUMPRODUCT(Random!$B201:$K201,$B$11:$K$11)</f>
        <v>-1.1646298018375384E-2</v>
      </c>
      <c r="J201">
        <f>SUMPRODUCT(Random!$B201:$K201,$B$12:$K$12)</f>
        <v>-0.37164418639879593</v>
      </c>
      <c r="K201">
        <f>SUMPRODUCT(Random!$B201:$K201,$B$13:$K$13)</f>
        <v>0.9228578205125697</v>
      </c>
      <c r="M201">
        <f t="shared" si="63"/>
        <v>0.95261673447780915</v>
      </c>
      <c r="N201">
        <f t="shared" si="64"/>
        <v>4.2847994173705793E-2</v>
      </c>
      <c r="O201">
        <f t="shared" si="65"/>
        <v>0.59088472848495177</v>
      </c>
      <c r="P201">
        <f t="shared" si="66"/>
        <v>0.25937380827043022</v>
      </c>
      <c r="Q201">
        <f t="shared" si="67"/>
        <v>0.39256155709017654</v>
      </c>
      <c r="R201">
        <f t="shared" si="68"/>
        <v>0.50501971854183481</v>
      </c>
      <c r="S201">
        <f t="shared" si="69"/>
        <v>0.314776660302032</v>
      </c>
      <c r="T201">
        <f t="shared" si="70"/>
        <v>0.49535390434038995</v>
      </c>
      <c r="U201">
        <f t="shared" si="71"/>
        <v>0.35507889287666639</v>
      </c>
      <c r="V201">
        <f t="shared" si="72"/>
        <v>0.82195934796011139</v>
      </c>
      <c r="X201">
        <f t="shared" si="73"/>
        <v>74.702037382303459</v>
      </c>
      <c r="Y201">
        <f t="shared" si="74"/>
        <v>1.0727811047146418</v>
      </c>
      <c r="Z201">
        <f t="shared" si="75"/>
        <v>21.894038635458497</v>
      </c>
      <c r="AA201">
        <f t="shared" si="76"/>
        <v>7.35533011314803</v>
      </c>
      <c r="AB201">
        <f t="shared" si="77"/>
        <v>12.211662935716394</v>
      </c>
      <c r="AC201">
        <f t="shared" si="78"/>
        <v>17.226922910295695</v>
      </c>
      <c r="AD201">
        <f t="shared" si="79"/>
        <v>9.259970144727637</v>
      </c>
      <c r="AE201">
        <f t="shared" si="80"/>
        <v>16.753172011648211</v>
      </c>
      <c r="AF201">
        <f t="shared" si="81"/>
        <v>10.744876367744002</v>
      </c>
      <c r="AG201">
        <f t="shared" si="82"/>
        <v>42.274842099213402</v>
      </c>
      <c r="AI201">
        <f t="shared" si="83"/>
        <v>21</v>
      </c>
      <c r="AJ201">
        <f t="shared" si="84"/>
        <v>5</v>
      </c>
      <c r="AK201">
        <f t="shared" si="85"/>
        <v>21</v>
      </c>
      <c r="AL201">
        <f t="shared" si="86"/>
        <v>21</v>
      </c>
      <c r="AM201">
        <f t="shared" si="87"/>
        <v>21</v>
      </c>
      <c r="AN201">
        <f t="shared" si="88"/>
        <v>21</v>
      </c>
      <c r="AO201">
        <f t="shared" si="89"/>
        <v>21</v>
      </c>
      <c r="AP201">
        <f t="shared" si="90"/>
        <v>21</v>
      </c>
      <c r="AQ201">
        <f t="shared" si="91"/>
        <v>21</v>
      </c>
      <c r="AR201">
        <f t="shared" si="92"/>
        <v>21</v>
      </c>
      <c r="AT201">
        <f t="shared" si="93"/>
        <v>1</v>
      </c>
    </row>
    <row r="202" spans="1:46" x14ac:dyDescent="0.2">
      <c r="A202">
        <v>185</v>
      </c>
      <c r="B202">
        <f>SUMPRODUCT(Random!$B202:$K202,$B$4:$K$4)</f>
        <v>-1.5706945718000001</v>
      </c>
      <c r="C202">
        <f>SUMPRODUCT(Random!$B202:$K202,$B$5:$K$5)</f>
        <v>0.64993741671979621</v>
      </c>
      <c r="D202">
        <f>SUMPRODUCT(Random!$B202:$K202,$B$6:$K$6)</f>
        <v>-0.18344597711429778</v>
      </c>
      <c r="E202">
        <f>SUMPRODUCT(Random!$B202:$K202,$B$7:$K$7)</f>
        <v>1.237719472649232</v>
      </c>
      <c r="F202">
        <f>SUMPRODUCT(Random!$B202:$K202,$B$8:$K$8)</f>
        <v>0.16661502053487426</v>
      </c>
      <c r="G202">
        <f>SUMPRODUCT(Random!$B202:$K202,$B$9:$K$9)</f>
        <v>-0.45494999863137514</v>
      </c>
      <c r="H202">
        <f>SUMPRODUCT(Random!$B202:$K202,$B$10:$K$10)</f>
        <v>-0.53226422333292633</v>
      </c>
      <c r="I202">
        <f>SUMPRODUCT(Random!$B202:$K202,$B$11:$K$11)</f>
        <v>-1.6620039607993597</v>
      </c>
      <c r="J202">
        <f>SUMPRODUCT(Random!$B202:$K202,$B$12:$K$12)</f>
        <v>-0.69540691413723255</v>
      </c>
      <c r="K202">
        <f>SUMPRODUCT(Random!$B202:$K202,$B$13:$K$13)</f>
        <v>-0.57874892645401776</v>
      </c>
      <c r="M202">
        <f t="shared" si="63"/>
        <v>5.81268053336748E-2</v>
      </c>
      <c r="N202">
        <f t="shared" si="64"/>
        <v>0.7421336761133428</v>
      </c>
      <c r="O202">
        <f t="shared" si="65"/>
        <v>0.42722405169020838</v>
      </c>
      <c r="P202">
        <f t="shared" si="66"/>
        <v>0.89208995187174789</v>
      </c>
      <c r="Q202">
        <f t="shared" si="67"/>
        <v>0.56616351288402966</v>
      </c>
      <c r="R202">
        <f t="shared" si="68"/>
        <v>0.32457260572446045</v>
      </c>
      <c r="S202">
        <f t="shared" si="69"/>
        <v>0.29727150370814281</v>
      </c>
      <c r="T202">
        <f t="shared" si="70"/>
        <v>4.8255990161311241E-2</v>
      </c>
      <c r="U202">
        <f t="shared" si="71"/>
        <v>0.24340016437400408</v>
      </c>
      <c r="V202">
        <f t="shared" si="72"/>
        <v>0.28137929878064805</v>
      </c>
      <c r="X202">
        <f t="shared" si="73"/>
        <v>1.4669696336847542</v>
      </c>
      <c r="Y202">
        <f t="shared" si="74"/>
        <v>33.200581420175894</v>
      </c>
      <c r="Z202">
        <f t="shared" si="75"/>
        <v>13.650990365583825</v>
      </c>
      <c r="AA202">
        <f t="shared" si="76"/>
        <v>54.54062969652869</v>
      </c>
      <c r="AB202">
        <f t="shared" si="77"/>
        <v>20.456804805451874</v>
      </c>
      <c r="AC202">
        <f t="shared" si="78"/>
        <v>9.6127006136897801</v>
      </c>
      <c r="AD202">
        <f t="shared" si="79"/>
        <v>8.6420243102003766</v>
      </c>
      <c r="AE202">
        <f t="shared" si="80"/>
        <v>1.2115816034868399</v>
      </c>
      <c r="AF202">
        <f t="shared" si="81"/>
        <v>6.8326103933590003</v>
      </c>
      <c r="AG202">
        <f t="shared" si="82"/>
        <v>8.0942051188892812</v>
      </c>
      <c r="AI202">
        <f t="shared" si="83"/>
        <v>6</v>
      </c>
      <c r="AJ202">
        <f t="shared" si="84"/>
        <v>21</v>
      </c>
      <c r="AK202">
        <f t="shared" si="85"/>
        <v>21</v>
      </c>
      <c r="AL202">
        <f t="shared" si="86"/>
        <v>21</v>
      </c>
      <c r="AM202">
        <f t="shared" si="87"/>
        <v>21</v>
      </c>
      <c r="AN202">
        <f t="shared" si="88"/>
        <v>21</v>
      </c>
      <c r="AO202">
        <f t="shared" si="89"/>
        <v>21</v>
      </c>
      <c r="AP202">
        <f t="shared" si="90"/>
        <v>5</v>
      </c>
      <c r="AQ202">
        <f t="shared" si="91"/>
        <v>21</v>
      </c>
      <c r="AR202">
        <f t="shared" si="92"/>
        <v>21</v>
      </c>
      <c r="AT202">
        <f t="shared" si="93"/>
        <v>2</v>
      </c>
    </row>
    <row r="203" spans="1:46" x14ac:dyDescent="0.2">
      <c r="A203">
        <v>186</v>
      </c>
      <c r="B203">
        <f>SUMPRODUCT(Random!$B203:$K203,$B$4:$K$4)</f>
        <v>-0.26194758080000002</v>
      </c>
      <c r="C203">
        <f>SUMPRODUCT(Random!$B203:$K203,$B$5:$K$5)</f>
        <v>0.28477706225628896</v>
      </c>
      <c r="D203">
        <f>SUMPRODUCT(Random!$B203:$K203,$B$6:$K$6)</f>
        <v>0.78529087342302406</v>
      </c>
      <c r="E203">
        <f>SUMPRODUCT(Random!$B203:$K203,$B$7:$K$7)</f>
        <v>0.42477382172297129</v>
      </c>
      <c r="F203">
        <f>SUMPRODUCT(Random!$B203:$K203,$B$8:$K$8)</f>
        <v>-8.7193564806286455E-2</v>
      </c>
      <c r="G203">
        <f>SUMPRODUCT(Random!$B203:$K203,$B$9:$K$9)</f>
        <v>-0.76010262040737531</v>
      </c>
      <c r="H203">
        <f>SUMPRODUCT(Random!$B203:$K203,$B$10:$K$10)</f>
        <v>2.4316381211127169E-4</v>
      </c>
      <c r="I203">
        <f>SUMPRODUCT(Random!$B203:$K203,$B$11:$K$11)</f>
        <v>0.24143349658438279</v>
      </c>
      <c r="J203">
        <f>SUMPRODUCT(Random!$B203:$K203,$B$12:$K$12)</f>
        <v>-0.35079131763977062</v>
      </c>
      <c r="K203">
        <f>SUMPRODUCT(Random!$B203:$K203,$B$13:$K$13)</f>
        <v>0.45189099876225747</v>
      </c>
      <c r="M203">
        <f t="shared" si="63"/>
        <v>0.39668092789627668</v>
      </c>
      <c r="N203">
        <f t="shared" si="64"/>
        <v>0.61209252671605485</v>
      </c>
      <c r="O203">
        <f t="shared" si="65"/>
        <v>0.78385847720095292</v>
      </c>
      <c r="P203">
        <f t="shared" si="66"/>
        <v>0.66449921852502181</v>
      </c>
      <c r="Q203">
        <f t="shared" si="67"/>
        <v>0.46525882720856299</v>
      </c>
      <c r="R203">
        <f t="shared" si="68"/>
        <v>0.22359662322560392</v>
      </c>
      <c r="S203">
        <f t="shared" si="69"/>
        <v>0.50009700832475878</v>
      </c>
      <c r="T203">
        <f t="shared" si="70"/>
        <v>0.59539042303015077</v>
      </c>
      <c r="U203">
        <f t="shared" si="71"/>
        <v>0.36287245566553572</v>
      </c>
      <c r="V203">
        <f t="shared" si="72"/>
        <v>0.67432624535810193</v>
      </c>
      <c r="X203">
        <f t="shared" si="73"/>
        <v>12.378353556834686</v>
      </c>
      <c r="Y203">
        <f t="shared" si="74"/>
        <v>23.197995341588761</v>
      </c>
      <c r="Z203">
        <f t="shared" si="75"/>
        <v>37.524425391384696</v>
      </c>
      <c r="AA203">
        <f t="shared" si="76"/>
        <v>26.753494191633191</v>
      </c>
      <c r="AB203">
        <f t="shared" si="77"/>
        <v>15.33419534447682</v>
      </c>
      <c r="AC203">
        <f t="shared" si="78"/>
        <v>6.1996744989924482</v>
      </c>
      <c r="AD203">
        <f t="shared" si="79"/>
        <v>16.984501227373983</v>
      </c>
      <c r="AE203">
        <f t="shared" si="80"/>
        <v>22.165322761545585</v>
      </c>
      <c r="AF203">
        <f t="shared" si="81"/>
        <v>11.042709259202237</v>
      </c>
      <c r="AG203">
        <f t="shared" si="82"/>
        <v>27.481732936352479</v>
      </c>
      <c r="AI203">
        <f t="shared" si="83"/>
        <v>21</v>
      </c>
      <c r="AJ203">
        <f t="shared" si="84"/>
        <v>21</v>
      </c>
      <c r="AK203">
        <f t="shared" si="85"/>
        <v>21</v>
      </c>
      <c r="AL203">
        <f t="shared" si="86"/>
        <v>21</v>
      </c>
      <c r="AM203">
        <f t="shared" si="87"/>
        <v>21</v>
      </c>
      <c r="AN203">
        <f t="shared" si="88"/>
        <v>21</v>
      </c>
      <c r="AO203">
        <f t="shared" si="89"/>
        <v>21</v>
      </c>
      <c r="AP203">
        <f t="shared" si="90"/>
        <v>21</v>
      </c>
      <c r="AQ203">
        <f t="shared" si="91"/>
        <v>21</v>
      </c>
      <c r="AR203">
        <f t="shared" si="92"/>
        <v>21</v>
      </c>
      <c r="AT203">
        <f t="shared" si="93"/>
        <v>0</v>
      </c>
    </row>
    <row r="204" spans="1:46" x14ac:dyDescent="0.2">
      <c r="A204">
        <v>187</v>
      </c>
      <c r="B204">
        <f>SUMPRODUCT(Random!$B204:$K204,$B$4:$K$4)</f>
        <v>1.9883237760000001</v>
      </c>
      <c r="C204">
        <f>SUMPRODUCT(Random!$B204:$K204,$B$5:$K$5)</f>
        <v>-6.9286551279198028E-2</v>
      </c>
      <c r="D204">
        <f>SUMPRODUCT(Random!$B204:$K204,$B$6:$K$6)</f>
        <v>-0.32881709370283396</v>
      </c>
      <c r="E204">
        <f>SUMPRODUCT(Random!$B204:$K204,$B$7:$K$7)</f>
        <v>-1.3711134820423527</v>
      </c>
      <c r="F204">
        <f>SUMPRODUCT(Random!$B204:$K204,$B$8:$K$8)</f>
        <v>1.1043179312313451</v>
      </c>
      <c r="G204">
        <f>SUMPRODUCT(Random!$B204:$K204,$B$9:$K$9)</f>
        <v>0.45794958482679254</v>
      </c>
      <c r="H204">
        <f>SUMPRODUCT(Random!$B204:$K204,$B$10:$K$10)</f>
        <v>1.249370312827506</v>
      </c>
      <c r="I204">
        <f>SUMPRODUCT(Random!$B204:$K204,$B$11:$K$11)</f>
        <v>3.2475346944531025E-3</v>
      </c>
      <c r="J204">
        <f>SUMPRODUCT(Random!$B204:$K204,$B$12:$K$12)</f>
        <v>-1.0518144456707081</v>
      </c>
      <c r="K204">
        <f>SUMPRODUCT(Random!$B204:$K204,$B$13:$K$13)</f>
        <v>-0.43887443960255185</v>
      </c>
      <c r="M204">
        <f t="shared" si="63"/>
        <v>0.97661205356083525</v>
      </c>
      <c r="N204">
        <f t="shared" si="64"/>
        <v>0.47238076526765427</v>
      </c>
      <c r="O204">
        <f t="shared" si="65"/>
        <v>0.3711469709920685</v>
      </c>
      <c r="P204">
        <f t="shared" si="66"/>
        <v>8.5169791409506118E-2</v>
      </c>
      <c r="Q204">
        <f t="shared" si="67"/>
        <v>0.86527237642937893</v>
      </c>
      <c r="R204">
        <f t="shared" si="68"/>
        <v>0.67650566902335385</v>
      </c>
      <c r="S204">
        <f t="shared" si="69"/>
        <v>0.89423516927933044</v>
      </c>
      <c r="T204">
        <f t="shared" si="70"/>
        <v>0.50129557661939161</v>
      </c>
      <c r="U204">
        <f t="shared" si="71"/>
        <v>0.14644234502831394</v>
      </c>
      <c r="V204">
        <f t="shared" si="72"/>
        <v>0.3303762592057512</v>
      </c>
      <c r="X204">
        <f t="shared" si="73"/>
        <v>91.997819873962726</v>
      </c>
      <c r="Y204">
        <f t="shared" si="74"/>
        <v>15.662644838433392</v>
      </c>
      <c r="Z204">
        <f t="shared" si="75"/>
        <v>11.362935917519964</v>
      </c>
      <c r="AA204">
        <f t="shared" si="76"/>
        <v>2.1806086731901635</v>
      </c>
      <c r="AB204">
        <f t="shared" si="77"/>
        <v>49.103434689670578</v>
      </c>
      <c r="AC204">
        <f t="shared" si="78"/>
        <v>27.646216273525422</v>
      </c>
      <c r="AD204">
        <f t="shared" si="79"/>
        <v>55.032519945902116</v>
      </c>
      <c r="AE204">
        <f t="shared" si="80"/>
        <v>17.043304836597976</v>
      </c>
      <c r="AF204">
        <f t="shared" si="81"/>
        <v>3.878844962467737</v>
      </c>
      <c r="AG204">
        <f t="shared" si="82"/>
        <v>9.8240987477439266</v>
      </c>
      <c r="AI204">
        <f t="shared" si="83"/>
        <v>21</v>
      </c>
      <c r="AJ204">
        <f t="shared" si="84"/>
        <v>21</v>
      </c>
      <c r="AK204">
        <f t="shared" si="85"/>
        <v>21</v>
      </c>
      <c r="AL204">
        <f t="shared" si="86"/>
        <v>9</v>
      </c>
      <c r="AM204">
        <f t="shared" si="87"/>
        <v>21</v>
      </c>
      <c r="AN204">
        <f t="shared" si="88"/>
        <v>21</v>
      </c>
      <c r="AO204">
        <f t="shared" si="89"/>
        <v>21</v>
      </c>
      <c r="AP204">
        <f t="shared" si="90"/>
        <v>21</v>
      </c>
      <c r="AQ204">
        <f t="shared" si="91"/>
        <v>16</v>
      </c>
      <c r="AR204">
        <f t="shared" si="92"/>
        <v>21</v>
      </c>
      <c r="AT204">
        <f t="shared" si="93"/>
        <v>2</v>
      </c>
    </row>
    <row r="205" spans="1:46" x14ac:dyDescent="0.2">
      <c r="A205">
        <v>188</v>
      </c>
      <c r="B205">
        <f>SUMPRODUCT(Random!$B205:$K205,$B$4:$K$4)</f>
        <v>9.2774172299999999E-2</v>
      </c>
      <c r="C205">
        <f>SUMPRODUCT(Random!$B205:$K205,$B$5:$K$5)</f>
        <v>-1.9831423634669936</v>
      </c>
      <c r="D205">
        <f>SUMPRODUCT(Random!$B205:$K205,$B$6:$K$6)</f>
        <v>0.51399107799445864</v>
      </c>
      <c r="E205">
        <f>SUMPRODUCT(Random!$B205:$K205,$B$7:$K$7)</f>
        <v>0.78669542470785569</v>
      </c>
      <c r="F205">
        <f>SUMPRODUCT(Random!$B205:$K205,$B$8:$K$8)</f>
        <v>7.0176611510105555E-2</v>
      </c>
      <c r="G205">
        <f>SUMPRODUCT(Random!$B205:$K205,$B$9:$K$9)</f>
        <v>0.31902401536358682</v>
      </c>
      <c r="H205">
        <f>SUMPRODUCT(Random!$B205:$K205,$B$10:$K$10)</f>
        <v>0.29385357908839965</v>
      </c>
      <c r="I205">
        <f>SUMPRODUCT(Random!$B205:$K205,$B$11:$K$11)</f>
        <v>-1.2739080814582138</v>
      </c>
      <c r="J205">
        <f>SUMPRODUCT(Random!$B205:$K205,$B$12:$K$12)</f>
        <v>-0.38013100121989929</v>
      </c>
      <c r="K205">
        <f>SUMPRODUCT(Random!$B205:$K205,$B$13:$K$13)</f>
        <v>-0.60390556742184842</v>
      </c>
      <c r="M205">
        <f t="shared" si="63"/>
        <v>0.53695851499194069</v>
      </c>
      <c r="N205">
        <f t="shared" si="64"/>
        <v>2.3675764870564126E-2</v>
      </c>
      <c r="O205">
        <f t="shared" si="65"/>
        <v>0.69637088574744732</v>
      </c>
      <c r="P205">
        <f t="shared" si="66"/>
        <v>0.78426990846998179</v>
      </c>
      <c r="Q205">
        <f t="shared" si="67"/>
        <v>0.52797345513396421</v>
      </c>
      <c r="R205">
        <f t="shared" si="68"/>
        <v>0.62514584903874926</v>
      </c>
      <c r="S205">
        <f t="shared" si="69"/>
        <v>0.61556510435741951</v>
      </c>
      <c r="T205">
        <f t="shared" si="70"/>
        <v>0.101347997000372</v>
      </c>
      <c r="U205">
        <f t="shared" si="71"/>
        <v>0.35192408717519291</v>
      </c>
      <c r="V205">
        <f t="shared" si="72"/>
        <v>0.27295321355735014</v>
      </c>
      <c r="X205">
        <f t="shared" si="73"/>
        <v>18.860877267483367</v>
      </c>
      <c r="Y205">
        <f t="shared" si="74"/>
        <v>0.58695171304367977</v>
      </c>
      <c r="Z205">
        <f t="shared" si="75"/>
        <v>29.198679665676277</v>
      </c>
      <c r="AA205">
        <f t="shared" si="76"/>
        <v>37.571099769715339</v>
      </c>
      <c r="AB205">
        <f t="shared" si="77"/>
        <v>18.390087615206809</v>
      </c>
      <c r="AC205">
        <f t="shared" si="78"/>
        <v>24.036509508325206</v>
      </c>
      <c r="AD205">
        <f t="shared" si="79"/>
        <v>23.418278252539455</v>
      </c>
      <c r="AE205">
        <f t="shared" si="80"/>
        <v>2.6176921079901105</v>
      </c>
      <c r="AF205">
        <f t="shared" si="81"/>
        <v>10.625336786400856</v>
      </c>
      <c r="AG205">
        <f t="shared" si="82"/>
        <v>7.808644623408223</v>
      </c>
      <c r="AI205">
        <f t="shared" si="83"/>
        <v>21</v>
      </c>
      <c r="AJ205">
        <f t="shared" si="84"/>
        <v>3</v>
      </c>
      <c r="AK205">
        <f t="shared" si="85"/>
        <v>21</v>
      </c>
      <c r="AL205">
        <f t="shared" si="86"/>
        <v>21</v>
      </c>
      <c r="AM205">
        <f t="shared" si="87"/>
        <v>21</v>
      </c>
      <c r="AN205">
        <f t="shared" si="88"/>
        <v>21</v>
      </c>
      <c r="AO205">
        <f t="shared" si="89"/>
        <v>21</v>
      </c>
      <c r="AP205">
        <f t="shared" si="90"/>
        <v>11</v>
      </c>
      <c r="AQ205">
        <f t="shared" si="91"/>
        <v>21</v>
      </c>
      <c r="AR205">
        <f t="shared" si="92"/>
        <v>21</v>
      </c>
      <c r="AT205">
        <f t="shared" si="93"/>
        <v>2</v>
      </c>
    </row>
    <row r="206" spans="1:46" x14ac:dyDescent="0.2">
      <c r="A206">
        <v>189</v>
      </c>
      <c r="B206">
        <f>SUMPRODUCT(Random!$B206:$K206,$B$4:$K$4)</f>
        <v>0.70671639829999999</v>
      </c>
      <c r="C206">
        <f>SUMPRODUCT(Random!$B206:$K206,$B$5:$K$5)</f>
        <v>1.026518573717937</v>
      </c>
      <c r="D206">
        <f>SUMPRODUCT(Random!$B206:$K206,$B$6:$K$6)</f>
        <v>-0.10129903656362393</v>
      </c>
      <c r="E206">
        <f>SUMPRODUCT(Random!$B206:$K206,$B$7:$K$7)</f>
        <v>2.2431882776093768</v>
      </c>
      <c r="F206">
        <f>SUMPRODUCT(Random!$B206:$K206,$B$8:$K$8)</f>
        <v>0.61657154494295474</v>
      </c>
      <c r="G206">
        <f>SUMPRODUCT(Random!$B206:$K206,$B$9:$K$9)</f>
        <v>-0.57244812247035415</v>
      </c>
      <c r="H206">
        <f>SUMPRODUCT(Random!$B206:$K206,$B$10:$K$10)</f>
        <v>-0.40992480544525711</v>
      </c>
      <c r="I206">
        <f>SUMPRODUCT(Random!$B206:$K206,$B$11:$K$11)</f>
        <v>0.27050483914887469</v>
      </c>
      <c r="J206">
        <f>SUMPRODUCT(Random!$B206:$K206,$B$12:$K$12)</f>
        <v>0.37970301739010598</v>
      </c>
      <c r="K206">
        <f>SUMPRODUCT(Random!$B206:$K206,$B$13:$K$13)</f>
        <v>0.41061133812955825</v>
      </c>
      <c r="M206">
        <f t="shared" si="63"/>
        <v>0.76012863154730781</v>
      </c>
      <c r="N206">
        <f t="shared" si="64"/>
        <v>0.84767639337147438</v>
      </c>
      <c r="O206">
        <f t="shared" si="65"/>
        <v>0.45965654048612986</v>
      </c>
      <c r="P206">
        <f t="shared" si="66"/>
        <v>0.98755766204821371</v>
      </c>
      <c r="Q206">
        <f t="shared" si="67"/>
        <v>0.73124131598836384</v>
      </c>
      <c r="R206">
        <f t="shared" si="68"/>
        <v>0.28350921100937443</v>
      </c>
      <c r="S206">
        <f t="shared" si="69"/>
        <v>0.34093055418123808</v>
      </c>
      <c r="T206">
        <f t="shared" si="70"/>
        <v>0.60661405272605162</v>
      </c>
      <c r="U206">
        <f t="shared" si="71"/>
        <v>0.6479170599580818</v>
      </c>
      <c r="V206">
        <f t="shared" si="72"/>
        <v>0.6593212257303589</v>
      </c>
      <c r="X206">
        <f t="shared" si="73"/>
        <v>34.972628870269489</v>
      </c>
      <c r="Y206">
        <f t="shared" si="74"/>
        <v>46.096425526558285</v>
      </c>
      <c r="Z206">
        <f t="shared" si="75"/>
        <v>15.078888542960632</v>
      </c>
      <c r="AA206">
        <f t="shared" si="76"/>
        <v>107.45800940486183</v>
      </c>
      <c r="AB206">
        <f t="shared" si="77"/>
        <v>32.187094307920539</v>
      </c>
      <c r="AC206">
        <f t="shared" si="78"/>
        <v>8.1669181350756173</v>
      </c>
      <c r="AD206">
        <f t="shared" si="79"/>
        <v>10.213277776513408</v>
      </c>
      <c r="AE206">
        <f t="shared" si="80"/>
        <v>22.854446624783488</v>
      </c>
      <c r="AF206">
        <f t="shared" si="81"/>
        <v>25.571717361880332</v>
      </c>
      <c r="AG206">
        <f t="shared" si="82"/>
        <v>26.378310743120018</v>
      </c>
      <c r="AI206">
        <f t="shared" si="83"/>
        <v>21</v>
      </c>
      <c r="AJ206">
        <f t="shared" si="84"/>
        <v>21</v>
      </c>
      <c r="AK206">
        <f t="shared" si="85"/>
        <v>21</v>
      </c>
      <c r="AL206">
        <f t="shared" si="86"/>
        <v>21</v>
      </c>
      <c r="AM206">
        <f t="shared" si="87"/>
        <v>21</v>
      </c>
      <c r="AN206">
        <f t="shared" si="88"/>
        <v>21</v>
      </c>
      <c r="AO206">
        <f t="shared" si="89"/>
        <v>21</v>
      </c>
      <c r="AP206">
        <f t="shared" si="90"/>
        <v>21</v>
      </c>
      <c r="AQ206">
        <f t="shared" si="91"/>
        <v>21</v>
      </c>
      <c r="AR206">
        <f t="shared" si="92"/>
        <v>21</v>
      </c>
      <c r="AT206">
        <f t="shared" si="93"/>
        <v>0</v>
      </c>
    </row>
    <row r="207" spans="1:46" x14ac:dyDescent="0.2">
      <c r="A207">
        <v>190</v>
      </c>
      <c r="B207">
        <f>SUMPRODUCT(Random!$B207:$K207,$B$4:$K$4)</f>
        <v>0.39197453929999998</v>
      </c>
      <c r="C207">
        <f>SUMPRODUCT(Random!$B207:$K207,$B$5:$K$5)</f>
        <v>-0.12289927766280295</v>
      </c>
      <c r="D207">
        <f>SUMPRODUCT(Random!$B207:$K207,$B$6:$K$6)</f>
        <v>-0.33852528949300503</v>
      </c>
      <c r="E207">
        <f>SUMPRODUCT(Random!$B207:$K207,$B$7:$K$7)</f>
        <v>0.60467300926819434</v>
      </c>
      <c r="F207">
        <f>SUMPRODUCT(Random!$B207:$K207,$B$8:$K$8)</f>
        <v>1.3668527674878457</v>
      </c>
      <c r="G207">
        <f>SUMPRODUCT(Random!$B207:$K207,$B$9:$K$9)</f>
        <v>-0.28581931785149761</v>
      </c>
      <c r="H207">
        <f>SUMPRODUCT(Random!$B207:$K207,$B$10:$K$10)</f>
        <v>0.89800722213359974</v>
      </c>
      <c r="I207">
        <f>SUMPRODUCT(Random!$B207:$K207,$B$11:$K$11)</f>
        <v>1.1657501444302643</v>
      </c>
      <c r="J207">
        <f>SUMPRODUCT(Random!$B207:$K207,$B$12:$K$12)</f>
        <v>0.96531876140074147</v>
      </c>
      <c r="K207">
        <f>SUMPRODUCT(Random!$B207:$K207,$B$13:$K$13)</f>
        <v>0.48274569059337374</v>
      </c>
      <c r="M207">
        <f t="shared" si="63"/>
        <v>0.65246148688481009</v>
      </c>
      <c r="N207">
        <f t="shared" si="64"/>
        <v>0.45109342881641867</v>
      </c>
      <c r="O207">
        <f t="shared" si="65"/>
        <v>0.36748368630468853</v>
      </c>
      <c r="P207">
        <f t="shared" si="66"/>
        <v>0.72730185730179797</v>
      </c>
      <c r="Q207">
        <f t="shared" si="67"/>
        <v>0.9141642703787819</v>
      </c>
      <c r="R207">
        <f t="shared" si="68"/>
        <v>0.3875082557837129</v>
      </c>
      <c r="S207">
        <f t="shared" si="69"/>
        <v>0.8154091504230625</v>
      </c>
      <c r="T207">
        <f t="shared" si="70"/>
        <v>0.87814226014834706</v>
      </c>
      <c r="U207">
        <f t="shared" si="71"/>
        <v>0.83280741122832613</v>
      </c>
      <c r="V207">
        <f t="shared" si="72"/>
        <v>0.68536184158940039</v>
      </c>
      <c r="X207">
        <f t="shared" si="73"/>
        <v>25.889959651175705</v>
      </c>
      <c r="Y207">
        <f t="shared" si="74"/>
        <v>14.693721828087488</v>
      </c>
      <c r="Z207">
        <f t="shared" si="75"/>
        <v>11.220648860803443</v>
      </c>
      <c r="AA207">
        <f t="shared" si="76"/>
        <v>31.830629914389025</v>
      </c>
      <c r="AB207">
        <f t="shared" si="77"/>
        <v>60.146985929380847</v>
      </c>
      <c r="AC207">
        <f t="shared" si="78"/>
        <v>12.008717879803944</v>
      </c>
      <c r="AD207">
        <f t="shared" si="79"/>
        <v>41.389783789862108</v>
      </c>
      <c r="AE207">
        <f t="shared" si="80"/>
        <v>51.56291372238173</v>
      </c>
      <c r="AF207">
        <f t="shared" si="81"/>
        <v>43.814833789043078</v>
      </c>
      <c r="AG207">
        <f t="shared" si="82"/>
        <v>28.326200556091518</v>
      </c>
      <c r="AI207">
        <f t="shared" si="83"/>
        <v>21</v>
      </c>
      <c r="AJ207">
        <f t="shared" si="84"/>
        <v>21</v>
      </c>
      <c r="AK207">
        <f t="shared" si="85"/>
        <v>21</v>
      </c>
      <c r="AL207">
        <f t="shared" si="86"/>
        <v>21</v>
      </c>
      <c r="AM207">
        <f t="shared" si="87"/>
        <v>21</v>
      </c>
      <c r="AN207">
        <f t="shared" si="88"/>
        <v>21</v>
      </c>
      <c r="AO207">
        <f t="shared" si="89"/>
        <v>21</v>
      </c>
      <c r="AP207">
        <f t="shared" si="90"/>
        <v>21</v>
      </c>
      <c r="AQ207">
        <f t="shared" si="91"/>
        <v>21</v>
      </c>
      <c r="AR207">
        <f t="shared" si="92"/>
        <v>21</v>
      </c>
      <c r="AT207">
        <f t="shared" si="93"/>
        <v>0</v>
      </c>
    </row>
    <row r="208" spans="1:46" x14ac:dyDescent="0.2">
      <c r="A208">
        <v>191</v>
      </c>
      <c r="B208">
        <f>SUMPRODUCT(Random!$B208:$K208,$B$4:$K$4)</f>
        <v>-5.4361938999999996E-3</v>
      </c>
      <c r="C208">
        <f>SUMPRODUCT(Random!$B208:$K208,$B$5:$K$5)</f>
        <v>1.4536075586561896</v>
      </c>
      <c r="D208">
        <f>SUMPRODUCT(Random!$B208:$K208,$B$6:$K$6)</f>
        <v>0.28229250989764693</v>
      </c>
      <c r="E208">
        <f>SUMPRODUCT(Random!$B208:$K208,$B$7:$K$7)</f>
        <v>-0.9975561510890667</v>
      </c>
      <c r="F208">
        <f>SUMPRODUCT(Random!$B208:$K208,$B$8:$K$8)</f>
        <v>0.54723473841227266</v>
      </c>
      <c r="G208">
        <f>SUMPRODUCT(Random!$B208:$K208,$B$9:$K$9)</f>
        <v>-0.97998466011754515</v>
      </c>
      <c r="H208">
        <f>SUMPRODUCT(Random!$B208:$K208,$B$10:$K$10)</f>
        <v>0.18445521830246964</v>
      </c>
      <c r="I208">
        <f>SUMPRODUCT(Random!$B208:$K208,$B$11:$K$11)</f>
        <v>-0.20807832378642926</v>
      </c>
      <c r="J208">
        <f>SUMPRODUCT(Random!$B208:$K208,$B$12:$K$12)</f>
        <v>-1.7618206359766461E-2</v>
      </c>
      <c r="K208">
        <f>SUMPRODUCT(Random!$B208:$K208,$B$13:$K$13)</f>
        <v>6.6261539225217162E-3</v>
      </c>
      <c r="M208">
        <f t="shared" si="63"/>
        <v>0.49783128309056235</v>
      </c>
      <c r="N208">
        <f t="shared" si="64"/>
        <v>0.92697242994465889</v>
      </c>
      <c r="O208">
        <f t="shared" si="65"/>
        <v>0.61114038581633878</v>
      </c>
      <c r="P208">
        <f t="shared" si="66"/>
        <v>0.15924731639500628</v>
      </c>
      <c r="Q208">
        <f t="shared" si="67"/>
        <v>0.7078912634326151</v>
      </c>
      <c r="R208">
        <f t="shared" si="68"/>
        <v>0.16354684538472419</v>
      </c>
      <c r="S208">
        <f t="shared" si="69"/>
        <v>0.57317182253322918</v>
      </c>
      <c r="T208">
        <f t="shared" si="70"/>
        <v>0.41758390592544947</v>
      </c>
      <c r="U208">
        <f t="shared" si="71"/>
        <v>0.4929717161780825</v>
      </c>
      <c r="V208">
        <f t="shared" si="72"/>
        <v>0.5026434336123986</v>
      </c>
      <c r="X208">
        <f t="shared" si="73"/>
        <v>16.873725411750968</v>
      </c>
      <c r="Y208">
        <f t="shared" si="74"/>
        <v>64.105594738748422</v>
      </c>
      <c r="Z208">
        <f t="shared" si="75"/>
        <v>23.137940725045855</v>
      </c>
      <c r="AA208">
        <f t="shared" si="76"/>
        <v>4.249124485156222</v>
      </c>
      <c r="AB208">
        <f t="shared" si="77"/>
        <v>30.146228154451631</v>
      </c>
      <c r="AC208">
        <f t="shared" si="78"/>
        <v>4.3747191649388313</v>
      </c>
      <c r="AD208">
        <f t="shared" si="79"/>
        <v>20.855760514223476</v>
      </c>
      <c r="AE208">
        <f t="shared" si="80"/>
        <v>13.242129758179153</v>
      </c>
      <c r="AF208">
        <f t="shared" si="81"/>
        <v>16.637807591174102</v>
      </c>
      <c r="AG208">
        <f t="shared" si="82"/>
        <v>17.109601844038639</v>
      </c>
      <c r="AI208">
        <f t="shared" si="83"/>
        <v>21</v>
      </c>
      <c r="AJ208">
        <f t="shared" si="84"/>
        <v>21</v>
      </c>
      <c r="AK208">
        <f t="shared" si="85"/>
        <v>21</v>
      </c>
      <c r="AL208">
        <f t="shared" si="86"/>
        <v>17</v>
      </c>
      <c r="AM208">
        <f t="shared" si="87"/>
        <v>21</v>
      </c>
      <c r="AN208">
        <f t="shared" si="88"/>
        <v>18</v>
      </c>
      <c r="AO208">
        <f t="shared" si="89"/>
        <v>21</v>
      </c>
      <c r="AP208">
        <f t="shared" si="90"/>
        <v>21</v>
      </c>
      <c r="AQ208">
        <f t="shared" si="91"/>
        <v>21</v>
      </c>
      <c r="AR208">
        <f t="shared" si="92"/>
        <v>21</v>
      </c>
      <c r="AT208">
        <f t="shared" si="93"/>
        <v>2</v>
      </c>
    </row>
    <row r="209" spans="1:46" x14ac:dyDescent="0.2">
      <c r="A209">
        <v>192</v>
      </c>
      <c r="B209">
        <f>SUMPRODUCT(Random!$B209:$K209,$B$4:$K$4)</f>
        <v>-1.0142341991999999</v>
      </c>
      <c r="C209">
        <f>SUMPRODUCT(Random!$B209:$K209,$B$5:$K$5)</f>
        <v>0.52575703684011443</v>
      </c>
      <c r="D209">
        <f>SUMPRODUCT(Random!$B209:$K209,$B$6:$K$6)</f>
        <v>-0.41468177243577714</v>
      </c>
      <c r="E209">
        <f>SUMPRODUCT(Random!$B209:$K209,$B$7:$K$7)</f>
        <v>0.36783694145221663</v>
      </c>
      <c r="F209">
        <f>SUMPRODUCT(Random!$B209:$K209,$B$8:$K$8)</f>
        <v>0.21475932205000964</v>
      </c>
      <c r="G209">
        <f>SUMPRODUCT(Random!$B209:$K209,$B$9:$K$9)</f>
        <v>-6.9287747448670597E-2</v>
      </c>
      <c r="H209">
        <f>SUMPRODUCT(Random!$B209:$K209,$B$10:$K$10)</f>
        <v>-0.57238358332337691</v>
      </c>
      <c r="I209">
        <f>SUMPRODUCT(Random!$B209:$K209,$B$11:$K$11)</f>
        <v>-0.37457161583495813</v>
      </c>
      <c r="J209">
        <f>SUMPRODUCT(Random!$B209:$K209,$B$12:$K$12)</f>
        <v>-0.54544060026742325</v>
      </c>
      <c r="K209">
        <f>SUMPRODUCT(Random!$B209:$K209,$B$13:$K$13)</f>
        <v>-1.669411021067372</v>
      </c>
      <c r="M209">
        <f t="shared" si="63"/>
        <v>0.15523550675054137</v>
      </c>
      <c r="N209">
        <f t="shared" si="64"/>
        <v>0.70047148555875349</v>
      </c>
      <c r="O209">
        <f t="shared" si="65"/>
        <v>0.33918743879966096</v>
      </c>
      <c r="P209">
        <f t="shared" si="66"/>
        <v>0.64350258904548574</v>
      </c>
      <c r="Q209">
        <f t="shared" si="67"/>
        <v>0.58502251541828021</v>
      </c>
      <c r="R209">
        <f t="shared" si="68"/>
        <v>0.47238028920915881</v>
      </c>
      <c r="S209">
        <f t="shared" si="69"/>
        <v>0.28353106762131908</v>
      </c>
      <c r="T209">
        <f t="shared" si="70"/>
        <v>0.35398954295203777</v>
      </c>
      <c r="U209">
        <f t="shared" si="71"/>
        <v>0.29272526164039758</v>
      </c>
      <c r="V209">
        <f t="shared" si="72"/>
        <v>4.7517975481722284E-2</v>
      </c>
      <c r="X209">
        <f t="shared" si="73"/>
        <v>4.1325123543562157</v>
      </c>
      <c r="Y209">
        <f t="shared" si="74"/>
        <v>29.531767698043986</v>
      </c>
      <c r="Z209">
        <f t="shared" si="75"/>
        <v>10.148574383597591</v>
      </c>
      <c r="AA209">
        <f t="shared" si="76"/>
        <v>25.266484738810604</v>
      </c>
      <c r="AB209">
        <f t="shared" si="77"/>
        <v>21.545517914534667</v>
      </c>
      <c r="AC209">
        <f t="shared" si="78"/>
        <v>15.662622735735685</v>
      </c>
      <c r="AD209">
        <f t="shared" si="79"/>
        <v>8.1676654172695624</v>
      </c>
      <c r="AE209">
        <f t="shared" si="80"/>
        <v>10.703533550596141</v>
      </c>
      <c r="AF209">
        <f t="shared" si="81"/>
        <v>8.4840560889605818</v>
      </c>
      <c r="AG209">
        <f t="shared" si="82"/>
        <v>1.1925934689943349</v>
      </c>
      <c r="AI209">
        <f t="shared" si="83"/>
        <v>17</v>
      </c>
      <c r="AJ209">
        <f t="shared" si="84"/>
        <v>21</v>
      </c>
      <c r="AK209">
        <f t="shared" si="85"/>
        <v>21</v>
      </c>
      <c r="AL209">
        <f t="shared" si="86"/>
        <v>21</v>
      </c>
      <c r="AM209">
        <f t="shared" si="87"/>
        <v>21</v>
      </c>
      <c r="AN209">
        <f t="shared" si="88"/>
        <v>21</v>
      </c>
      <c r="AO209">
        <f t="shared" si="89"/>
        <v>21</v>
      </c>
      <c r="AP209">
        <f t="shared" si="90"/>
        <v>21</v>
      </c>
      <c r="AQ209">
        <f t="shared" si="91"/>
        <v>21</v>
      </c>
      <c r="AR209">
        <f t="shared" si="92"/>
        <v>5</v>
      </c>
      <c r="AT209">
        <f t="shared" si="93"/>
        <v>2</v>
      </c>
    </row>
    <row r="210" spans="1:46" x14ac:dyDescent="0.2">
      <c r="A210">
        <v>193</v>
      </c>
      <c r="B210">
        <f>SUMPRODUCT(Random!$B210:$K210,$B$4:$K$4)</f>
        <v>-0.87234514510000005</v>
      </c>
      <c r="C210">
        <f>SUMPRODUCT(Random!$B210:$K210,$B$5:$K$5)</f>
        <v>-1.8536482505204521</v>
      </c>
      <c r="D210">
        <f>SUMPRODUCT(Random!$B210:$K210,$B$6:$K$6)</f>
        <v>0.57538800375189891</v>
      </c>
      <c r="E210">
        <f>SUMPRODUCT(Random!$B210:$K210,$B$7:$K$7)</f>
        <v>-0.45897887987525376</v>
      </c>
      <c r="F210">
        <f>SUMPRODUCT(Random!$B210:$K210,$B$8:$K$8)</f>
        <v>0.55376071350388045</v>
      </c>
      <c r="G210">
        <f>SUMPRODUCT(Random!$B210:$K210,$B$9:$K$9)</f>
        <v>-0.71023091482889145</v>
      </c>
      <c r="H210">
        <f>SUMPRODUCT(Random!$B210:$K210,$B$10:$K$10)</f>
        <v>-2.5870511262689411E-2</v>
      </c>
      <c r="I210">
        <f>SUMPRODUCT(Random!$B210:$K210,$B$11:$K$11)</f>
        <v>7.574814214697001E-2</v>
      </c>
      <c r="J210">
        <f>SUMPRODUCT(Random!$B210:$K210,$B$12:$K$12)</f>
        <v>-0.68407889645440956</v>
      </c>
      <c r="K210">
        <f>SUMPRODUCT(Random!$B210:$K210,$B$13:$K$13)</f>
        <v>-1.1676135696236056</v>
      </c>
      <c r="M210">
        <f t="shared" ref="M210:M273" si="94">NORMSDIST(B210)</f>
        <v>0.19151005810995184</v>
      </c>
      <c r="N210">
        <f t="shared" ref="N210:N273" si="95">NORMSDIST(C210)</f>
        <v>3.189474989473999E-2</v>
      </c>
      <c r="O210">
        <f t="shared" ref="O210:O273" si="96">NORMSDIST(D210)</f>
        <v>0.71748554225688521</v>
      </c>
      <c r="P210">
        <f t="shared" ref="P210:P273" si="97">NORMSDIST(E210)</f>
        <v>0.32312466636716586</v>
      </c>
      <c r="Q210">
        <f t="shared" ref="Q210:Q273" si="98">NORMSDIST(F210)</f>
        <v>0.71012869086518959</v>
      </c>
      <c r="R210">
        <f t="shared" ref="R210:R273" si="99">NORMSDIST(G210)</f>
        <v>0.23878047644187345</v>
      </c>
      <c r="S210">
        <f t="shared" ref="S210:S273" si="100">NORMSDIST(H210)</f>
        <v>0.48968031038729437</v>
      </c>
      <c r="T210">
        <f t="shared" ref="T210:T273" si="101">NORMSDIST(I210)</f>
        <v>0.53019026295446636</v>
      </c>
      <c r="U210">
        <f t="shared" ref="U210:U273" si="102">NORMSDIST(J210)</f>
        <v>0.24696267355931079</v>
      </c>
      <c r="V210">
        <f t="shared" ref="V210:V273" si="103">NORMSDIST(K210)</f>
        <v>0.12148133706304733</v>
      </c>
      <c r="X210">
        <f t="shared" ref="X210:X273" si="104">IF(pd_annual=0,"never",LN(1-M210)/LN(1-pd_annual))</f>
        <v>5.2076593267498152</v>
      </c>
      <c r="Y210">
        <f t="shared" ref="Y210:Y273" si="105">IF(pd_annual=0,"never",LN(1-N210)/LN(1-pd_annual))</f>
        <v>0.7940442045895576</v>
      </c>
      <c r="Z210">
        <f t="shared" ref="Z210:Z273" si="106">IF(pd_annual=0,"never",LN(1-O210)/LN(1-pd_annual))</f>
        <v>30.964326136153435</v>
      </c>
      <c r="AA210">
        <f t="shared" ref="AA210:AA273" si="107">IF(pd_annual=0,"never",LN(1-P210)/LN(1-pd_annual))</f>
        <v>9.560242533756286</v>
      </c>
      <c r="AB210">
        <f t="shared" ref="AB210:AB273" si="108">IF(pd_annual=0,"never",LN(1-Q210)/LN(1-pd_annual))</f>
        <v>30.334583859752538</v>
      </c>
      <c r="AC210">
        <f t="shared" ref="AC210:AC273" si="109">IF(pd_annual=0,"never",LN(1-R210)/LN(1-pd_annual))</f>
        <v>6.6834925314312015</v>
      </c>
      <c r="AD210">
        <f t="shared" ref="AD210:AD273" si="110">IF(pd_annual=0,"never",LN(1-S210)/LN(1-pd_annual))</f>
        <v>16.479300317767191</v>
      </c>
      <c r="AE210">
        <f t="shared" ref="AE210:AE273" si="111">IF(pd_annual=0,"never",LN(1-T210)/LN(1-pd_annual))</f>
        <v>18.505403518673475</v>
      </c>
      <c r="AF210">
        <f t="shared" ref="AF210:AF273" si="112">IF(pd_annual=0,"never",LN(1-U210)/LN(1-pd_annual))</f>
        <v>6.9482269408397679</v>
      </c>
      <c r="AG210">
        <f t="shared" ref="AG210:AG273" si="113">IF(pd_annual=0,"never",LN(1-V210)/LN(1-pd_annual))</f>
        <v>3.172753536624668</v>
      </c>
      <c r="AI210">
        <f t="shared" ref="AI210:AI273" si="114">IF(pd_annual=0,21,MIN(21,MAX(1,ROUNDUP(4*X210,0))))</f>
        <v>21</v>
      </c>
      <c r="AJ210">
        <f t="shared" ref="AJ210:AJ273" si="115">IF(pd_annual=0,21,MIN(21,MAX(1,ROUNDUP(4*Y210,0))))</f>
        <v>4</v>
      </c>
      <c r="AK210">
        <f t="shared" ref="AK210:AK273" si="116">IF(pd_annual=0,21,MIN(21,MAX(1,ROUNDUP(4*Z210,0))))</f>
        <v>21</v>
      </c>
      <c r="AL210">
        <f t="shared" ref="AL210:AL273" si="117">IF(pd_annual=0,21,MIN(21,MAX(1,ROUNDUP(4*AA210,0))))</f>
        <v>21</v>
      </c>
      <c r="AM210">
        <f t="shared" ref="AM210:AM273" si="118">IF(pd_annual=0,21,MIN(21,MAX(1,ROUNDUP(4*AB210,0))))</f>
        <v>21</v>
      </c>
      <c r="AN210">
        <f t="shared" ref="AN210:AN273" si="119">IF(pd_annual=0,21,MIN(21,MAX(1,ROUNDUP(4*AC210,0))))</f>
        <v>21</v>
      </c>
      <c r="AO210">
        <f t="shared" ref="AO210:AO273" si="120">IF(pd_annual=0,21,MIN(21,MAX(1,ROUNDUP(4*AD210,0))))</f>
        <v>21</v>
      </c>
      <c r="AP210">
        <f t="shared" ref="AP210:AP273" si="121">IF(pd_annual=0,21,MIN(21,MAX(1,ROUNDUP(4*AE210,0))))</f>
        <v>21</v>
      </c>
      <c r="AQ210">
        <f t="shared" ref="AQ210:AQ273" si="122">IF(pd_annual=0,21,MIN(21,MAX(1,ROUNDUP(4*AF210,0))))</f>
        <v>21</v>
      </c>
      <c r="AR210">
        <f t="shared" ref="AR210:AR273" si="123">IF(pd_annual=0,21,MIN(21,MAX(1,ROUNDUP(4*AG210,0))))</f>
        <v>13</v>
      </c>
      <c r="AT210">
        <f t="shared" ref="AT210:AT273" si="124">COUNTIF($AI210:$AR210,"&lt;=20")</f>
        <v>2</v>
      </c>
    </row>
    <row r="211" spans="1:46" x14ac:dyDescent="0.2">
      <c r="A211">
        <v>194</v>
      </c>
      <c r="B211">
        <f>SUMPRODUCT(Random!$B211:$K211,$B$4:$K$4)</f>
        <v>0.83900145869999998</v>
      </c>
      <c r="C211">
        <f>SUMPRODUCT(Random!$B211:$K211,$B$5:$K$5)</f>
        <v>0.10425203974236807</v>
      </c>
      <c r="D211">
        <f>SUMPRODUCT(Random!$B211:$K211,$B$6:$K$6)</f>
        <v>-0.32031722170950117</v>
      </c>
      <c r="E211">
        <f>SUMPRODUCT(Random!$B211:$K211,$B$7:$K$7)</f>
        <v>4.2293550799747413E-2</v>
      </c>
      <c r="F211">
        <f>SUMPRODUCT(Random!$B211:$K211,$B$8:$K$8)</f>
        <v>1.4119359445725477</v>
      </c>
      <c r="G211">
        <f>SUMPRODUCT(Random!$B211:$K211,$B$9:$K$9)</f>
        <v>1.7893028496262404</v>
      </c>
      <c r="H211">
        <f>SUMPRODUCT(Random!$B211:$K211,$B$10:$K$10)</f>
        <v>3.7727229678269132</v>
      </c>
      <c r="I211">
        <f>SUMPRODUCT(Random!$B211:$K211,$B$11:$K$11)</f>
        <v>0.56363688465269379</v>
      </c>
      <c r="J211">
        <f>SUMPRODUCT(Random!$B211:$K211,$B$12:$K$12)</f>
        <v>0.78759716652247647</v>
      </c>
      <c r="K211">
        <f>SUMPRODUCT(Random!$B211:$K211,$B$13:$K$13)</f>
        <v>0.84770451266912561</v>
      </c>
      <c r="M211">
        <f t="shared" si="94"/>
        <v>0.79926575447880177</v>
      </c>
      <c r="N211">
        <f t="shared" si="95"/>
        <v>0.54151533140922514</v>
      </c>
      <c r="O211">
        <f t="shared" si="96"/>
        <v>0.3743639346697018</v>
      </c>
      <c r="P211">
        <f t="shared" si="97"/>
        <v>0.5168676567979289</v>
      </c>
      <c r="Q211">
        <f t="shared" si="98"/>
        <v>0.92101558858500221</v>
      </c>
      <c r="R211">
        <f t="shared" si="99"/>
        <v>0.96321697230392</v>
      </c>
      <c r="S211">
        <f t="shared" si="100"/>
        <v>0.99991926222438043</v>
      </c>
      <c r="T211">
        <f t="shared" si="101"/>
        <v>0.71349936039555639</v>
      </c>
      <c r="U211">
        <f t="shared" si="102"/>
        <v>0.78453381369725239</v>
      </c>
      <c r="V211">
        <f t="shared" si="103"/>
        <v>0.80169872371968287</v>
      </c>
      <c r="X211">
        <f t="shared" si="104"/>
        <v>39.335986058672511</v>
      </c>
      <c r="Y211">
        <f t="shared" si="105"/>
        <v>19.103143665501403</v>
      </c>
      <c r="Z211">
        <f t="shared" si="106"/>
        <v>11.488572465383189</v>
      </c>
      <c r="AA211">
        <f t="shared" si="107"/>
        <v>17.820409534660911</v>
      </c>
      <c r="AB211">
        <f t="shared" si="108"/>
        <v>62.184731532097373</v>
      </c>
      <c r="AC211">
        <f t="shared" si="109"/>
        <v>80.905374245410911</v>
      </c>
      <c r="AD211">
        <f t="shared" si="110"/>
        <v>230.86338880775378</v>
      </c>
      <c r="AE211">
        <f t="shared" si="111"/>
        <v>30.621103281304794</v>
      </c>
      <c r="AF211">
        <f t="shared" si="112"/>
        <v>37.601085098769069</v>
      </c>
      <c r="AG211">
        <f t="shared" si="113"/>
        <v>39.634707377313049</v>
      </c>
      <c r="AI211">
        <f t="shared" si="114"/>
        <v>21</v>
      </c>
      <c r="AJ211">
        <f t="shared" si="115"/>
        <v>21</v>
      </c>
      <c r="AK211">
        <f t="shared" si="116"/>
        <v>21</v>
      </c>
      <c r="AL211">
        <f t="shared" si="117"/>
        <v>21</v>
      </c>
      <c r="AM211">
        <f t="shared" si="118"/>
        <v>21</v>
      </c>
      <c r="AN211">
        <f t="shared" si="119"/>
        <v>21</v>
      </c>
      <c r="AO211">
        <f t="shared" si="120"/>
        <v>21</v>
      </c>
      <c r="AP211">
        <f t="shared" si="121"/>
        <v>21</v>
      </c>
      <c r="AQ211">
        <f t="shared" si="122"/>
        <v>21</v>
      </c>
      <c r="AR211">
        <f t="shared" si="123"/>
        <v>21</v>
      </c>
      <c r="AT211">
        <f t="shared" si="124"/>
        <v>0</v>
      </c>
    </row>
    <row r="212" spans="1:46" x14ac:dyDescent="0.2">
      <c r="A212">
        <v>195</v>
      </c>
      <c r="B212">
        <f>SUMPRODUCT(Random!$B212:$K212,$B$4:$K$4)</f>
        <v>-0.80301317459999999</v>
      </c>
      <c r="C212">
        <f>SUMPRODUCT(Random!$B212:$K212,$B$5:$K$5)</f>
        <v>1.0979469308263878</v>
      </c>
      <c r="D212">
        <f>SUMPRODUCT(Random!$B212:$K212,$B$6:$K$6)</f>
        <v>-1.0153668225734007</v>
      </c>
      <c r="E212">
        <f>SUMPRODUCT(Random!$B212:$K212,$B$7:$K$7)</f>
        <v>-0.54822434653768437</v>
      </c>
      <c r="F212">
        <f>SUMPRODUCT(Random!$B212:$K212,$B$8:$K$8)</f>
        <v>-0.32645402584337524</v>
      </c>
      <c r="G212">
        <f>SUMPRODUCT(Random!$B212:$K212,$B$9:$K$9)</f>
        <v>1.3506352869370362</v>
      </c>
      <c r="H212">
        <f>SUMPRODUCT(Random!$B212:$K212,$B$10:$K$10)</f>
        <v>-0.14843906713983415</v>
      </c>
      <c r="I212">
        <f>SUMPRODUCT(Random!$B212:$K212,$B$11:$K$11)</f>
        <v>0.24850851665215329</v>
      </c>
      <c r="J212">
        <f>SUMPRODUCT(Random!$B212:$K212,$B$12:$K$12)</f>
        <v>-0.68391581235437704</v>
      </c>
      <c r="K212">
        <f>SUMPRODUCT(Random!$B212:$K212,$B$13:$K$13)</f>
        <v>-0.39743965890422295</v>
      </c>
      <c r="M212">
        <f t="shared" si="94"/>
        <v>0.21098355989788473</v>
      </c>
      <c r="N212">
        <f t="shared" si="95"/>
        <v>0.86388616835192467</v>
      </c>
      <c r="O212">
        <f t="shared" si="96"/>
        <v>0.15496550100991527</v>
      </c>
      <c r="P212">
        <f t="shared" si="97"/>
        <v>0.29176893336135912</v>
      </c>
      <c r="Q212">
        <f t="shared" si="98"/>
        <v>0.3720404338132034</v>
      </c>
      <c r="R212">
        <f t="shared" si="99"/>
        <v>0.91159385430892315</v>
      </c>
      <c r="S212">
        <f t="shared" si="100"/>
        <v>0.44099813522206499</v>
      </c>
      <c r="T212">
        <f t="shared" si="101"/>
        <v>0.59812950930708664</v>
      </c>
      <c r="U212">
        <f t="shared" si="102"/>
        <v>0.24701416426372974</v>
      </c>
      <c r="V212">
        <f t="shared" si="103"/>
        <v>0.34552163752582815</v>
      </c>
      <c r="X212">
        <f t="shared" si="104"/>
        <v>5.8049128786306152</v>
      </c>
      <c r="Y212">
        <f t="shared" si="105"/>
        <v>48.85267781149809</v>
      </c>
      <c r="Z212">
        <f t="shared" si="106"/>
        <v>4.1246839413401002</v>
      </c>
      <c r="AA212">
        <f t="shared" si="107"/>
        <v>8.4509558457267353</v>
      </c>
      <c r="AB212">
        <f t="shared" si="108"/>
        <v>11.397764982030775</v>
      </c>
      <c r="AC212">
        <f t="shared" si="109"/>
        <v>59.424185879970182</v>
      </c>
      <c r="AD212">
        <f t="shared" si="110"/>
        <v>14.247282053463287</v>
      </c>
      <c r="AE212">
        <f t="shared" si="111"/>
        <v>22.33172130459463</v>
      </c>
      <c r="AF212">
        <f t="shared" si="112"/>
        <v>6.9499020108287679</v>
      </c>
      <c r="AG212">
        <f t="shared" si="113"/>
        <v>10.384518414338071</v>
      </c>
      <c r="AI212">
        <f t="shared" si="114"/>
        <v>21</v>
      </c>
      <c r="AJ212">
        <f t="shared" si="115"/>
        <v>21</v>
      </c>
      <c r="AK212">
        <f t="shared" si="116"/>
        <v>17</v>
      </c>
      <c r="AL212">
        <f t="shared" si="117"/>
        <v>21</v>
      </c>
      <c r="AM212">
        <f t="shared" si="118"/>
        <v>21</v>
      </c>
      <c r="AN212">
        <f t="shared" si="119"/>
        <v>21</v>
      </c>
      <c r="AO212">
        <f t="shared" si="120"/>
        <v>21</v>
      </c>
      <c r="AP212">
        <f t="shared" si="121"/>
        <v>21</v>
      </c>
      <c r="AQ212">
        <f t="shared" si="122"/>
        <v>21</v>
      </c>
      <c r="AR212">
        <f t="shared" si="123"/>
        <v>21</v>
      </c>
      <c r="AT212">
        <f t="shared" si="124"/>
        <v>1</v>
      </c>
    </row>
    <row r="213" spans="1:46" x14ac:dyDescent="0.2">
      <c r="A213">
        <v>196</v>
      </c>
      <c r="B213">
        <f>SUMPRODUCT(Random!$B213:$K213,$B$4:$K$4)</f>
        <v>-1.0315785264999999</v>
      </c>
      <c r="C213">
        <f>SUMPRODUCT(Random!$B213:$K213,$B$5:$K$5)</f>
        <v>0.12885915224692268</v>
      </c>
      <c r="D213">
        <f>SUMPRODUCT(Random!$B213:$K213,$B$6:$K$6)</f>
        <v>0.49408725117520635</v>
      </c>
      <c r="E213">
        <f>SUMPRODUCT(Random!$B213:$K213,$B$7:$K$7)</f>
        <v>-0.62002257897813506</v>
      </c>
      <c r="F213">
        <f>SUMPRODUCT(Random!$B213:$K213,$B$8:$K$8)</f>
        <v>0.73289960216024685</v>
      </c>
      <c r="G213">
        <f>SUMPRODUCT(Random!$B213:$K213,$B$9:$K$9)</f>
        <v>-1.6670148203240982</v>
      </c>
      <c r="H213">
        <f>SUMPRODUCT(Random!$B213:$K213,$B$10:$K$10)</f>
        <v>0.15353469142284532</v>
      </c>
      <c r="I213">
        <f>SUMPRODUCT(Random!$B213:$K213,$B$11:$K$11)</f>
        <v>-1.233618403185361</v>
      </c>
      <c r="J213">
        <f>SUMPRODUCT(Random!$B213:$K213,$B$12:$K$12)</f>
        <v>-0.71928954974793657</v>
      </c>
      <c r="K213">
        <f>SUMPRODUCT(Random!$B213:$K213,$B$13:$K$13)</f>
        <v>-0.28072677957336384</v>
      </c>
      <c r="M213">
        <f t="shared" si="94"/>
        <v>0.15113480207886248</v>
      </c>
      <c r="N213">
        <f t="shared" si="95"/>
        <v>0.55126545054590081</v>
      </c>
      <c r="O213">
        <f t="shared" si="96"/>
        <v>0.68937771944497905</v>
      </c>
      <c r="P213">
        <f t="shared" si="97"/>
        <v>0.26762146088355532</v>
      </c>
      <c r="Q213">
        <f t="shared" si="98"/>
        <v>0.76819016710723786</v>
      </c>
      <c r="R213">
        <f t="shared" si="99"/>
        <v>4.7755728989969666E-2</v>
      </c>
      <c r="S213">
        <f t="shared" si="100"/>
        <v>0.56101168259249246</v>
      </c>
      <c r="T213">
        <f t="shared" si="101"/>
        <v>0.10867256606932388</v>
      </c>
      <c r="U213">
        <f t="shared" si="102"/>
        <v>0.23598126671447883</v>
      </c>
      <c r="V213">
        <f t="shared" si="103"/>
        <v>0.38945998361684492</v>
      </c>
      <c r="X213">
        <f t="shared" si="104"/>
        <v>4.0138872360588289</v>
      </c>
      <c r="Y213">
        <f t="shared" si="105"/>
        <v>19.629706470139016</v>
      </c>
      <c r="Z213">
        <f t="shared" si="106"/>
        <v>28.640874868127497</v>
      </c>
      <c r="AA213">
        <f t="shared" si="107"/>
        <v>7.629655836424047</v>
      </c>
      <c r="AB213">
        <f t="shared" si="108"/>
        <v>35.810056476384332</v>
      </c>
      <c r="AC213">
        <f t="shared" si="109"/>
        <v>1.1987089431396172</v>
      </c>
      <c r="AD213">
        <f t="shared" si="110"/>
        <v>20.167620121563861</v>
      </c>
      <c r="AE213">
        <f t="shared" si="111"/>
        <v>2.8181726539585084</v>
      </c>
      <c r="AF213">
        <f t="shared" si="112"/>
        <v>6.5935771456597099</v>
      </c>
      <c r="AG213">
        <f t="shared" si="113"/>
        <v>12.086901839975132</v>
      </c>
      <c r="AI213">
        <f t="shared" si="114"/>
        <v>17</v>
      </c>
      <c r="AJ213">
        <f t="shared" si="115"/>
        <v>21</v>
      </c>
      <c r="AK213">
        <f t="shared" si="116"/>
        <v>21</v>
      </c>
      <c r="AL213">
        <f t="shared" si="117"/>
        <v>21</v>
      </c>
      <c r="AM213">
        <f t="shared" si="118"/>
        <v>21</v>
      </c>
      <c r="AN213">
        <f t="shared" si="119"/>
        <v>5</v>
      </c>
      <c r="AO213">
        <f t="shared" si="120"/>
        <v>21</v>
      </c>
      <c r="AP213">
        <f t="shared" si="121"/>
        <v>12</v>
      </c>
      <c r="AQ213">
        <f t="shared" si="122"/>
        <v>21</v>
      </c>
      <c r="AR213">
        <f t="shared" si="123"/>
        <v>21</v>
      </c>
      <c r="AT213">
        <f t="shared" si="124"/>
        <v>3</v>
      </c>
    </row>
    <row r="214" spans="1:46" x14ac:dyDescent="0.2">
      <c r="A214">
        <v>197</v>
      </c>
      <c r="B214">
        <f>SUMPRODUCT(Random!$B214:$K214,$B$4:$K$4)</f>
        <v>0.14882447130000001</v>
      </c>
      <c r="C214">
        <f>SUMPRODUCT(Random!$B214:$K214,$B$5:$K$5)</f>
        <v>-0.46531775764859579</v>
      </c>
      <c r="D214">
        <f>SUMPRODUCT(Random!$B214:$K214,$B$6:$K$6)</f>
        <v>1.7895163515548105</v>
      </c>
      <c r="E214">
        <f>SUMPRODUCT(Random!$B214:$K214,$B$7:$K$7)</f>
        <v>0.95753962857906694</v>
      </c>
      <c r="F214">
        <f>SUMPRODUCT(Random!$B214:$K214,$B$8:$K$8)</f>
        <v>2.3963618349126836</v>
      </c>
      <c r="G214">
        <f>SUMPRODUCT(Random!$B214:$K214,$B$9:$K$9)</f>
        <v>-0.20807320835223941</v>
      </c>
      <c r="H214">
        <f>SUMPRODUCT(Random!$B214:$K214,$B$10:$K$10)</f>
        <v>1.3116418903459173</v>
      </c>
      <c r="I214">
        <f>SUMPRODUCT(Random!$B214:$K214,$B$11:$K$11)</f>
        <v>2.6428737095119752</v>
      </c>
      <c r="J214">
        <f>SUMPRODUCT(Random!$B214:$K214,$B$12:$K$12)</f>
        <v>0.90113852158876784</v>
      </c>
      <c r="K214">
        <f>SUMPRODUCT(Random!$B214:$K214,$B$13:$K$13)</f>
        <v>0.95770558227441094</v>
      </c>
      <c r="M214">
        <f t="shared" si="94"/>
        <v>0.55915392981574574</v>
      </c>
      <c r="N214">
        <f t="shared" si="95"/>
        <v>0.3208519599824341</v>
      </c>
      <c r="O214">
        <f t="shared" si="96"/>
        <v>0.96323415175521376</v>
      </c>
      <c r="P214">
        <f t="shared" si="97"/>
        <v>0.83085252284864919</v>
      </c>
      <c r="Q214">
        <f t="shared" si="98"/>
        <v>0.99172063251711329</v>
      </c>
      <c r="R214">
        <f t="shared" si="99"/>
        <v>0.41758590298522369</v>
      </c>
      <c r="S214">
        <f t="shared" si="100"/>
        <v>0.90517950405681269</v>
      </c>
      <c r="T214">
        <f t="shared" si="101"/>
        <v>0.99588971544720695</v>
      </c>
      <c r="U214">
        <f t="shared" si="102"/>
        <v>0.81624266323367844</v>
      </c>
      <c r="V214">
        <f t="shared" si="103"/>
        <v>0.830894379459307</v>
      </c>
      <c r="X214">
        <f t="shared" si="104"/>
        <v>20.064171809666938</v>
      </c>
      <c r="Y214">
        <f t="shared" si="105"/>
        <v>9.4781294544622927</v>
      </c>
      <c r="Z214">
        <f t="shared" si="106"/>
        <v>80.916818013081539</v>
      </c>
      <c r="AA214">
        <f t="shared" si="107"/>
        <v>43.530070483092459</v>
      </c>
      <c r="AB214">
        <f t="shared" si="108"/>
        <v>117.43641536377953</v>
      </c>
      <c r="AC214">
        <f t="shared" si="109"/>
        <v>13.242213755265368</v>
      </c>
      <c r="AD214">
        <f t="shared" si="110"/>
        <v>57.708343721132564</v>
      </c>
      <c r="AE214">
        <f t="shared" si="111"/>
        <v>134.59075391057141</v>
      </c>
      <c r="AF214">
        <f t="shared" si="112"/>
        <v>41.500647717389405</v>
      </c>
      <c r="AG214">
        <f t="shared" si="113"/>
        <v>43.536133071066402</v>
      </c>
      <c r="AI214">
        <f t="shared" si="114"/>
        <v>21</v>
      </c>
      <c r="AJ214">
        <f t="shared" si="115"/>
        <v>21</v>
      </c>
      <c r="AK214">
        <f t="shared" si="116"/>
        <v>21</v>
      </c>
      <c r="AL214">
        <f t="shared" si="117"/>
        <v>21</v>
      </c>
      <c r="AM214">
        <f t="shared" si="118"/>
        <v>21</v>
      </c>
      <c r="AN214">
        <f t="shared" si="119"/>
        <v>21</v>
      </c>
      <c r="AO214">
        <f t="shared" si="120"/>
        <v>21</v>
      </c>
      <c r="AP214">
        <f t="shared" si="121"/>
        <v>21</v>
      </c>
      <c r="AQ214">
        <f t="shared" si="122"/>
        <v>21</v>
      </c>
      <c r="AR214">
        <f t="shared" si="123"/>
        <v>21</v>
      </c>
      <c r="AT214">
        <f t="shared" si="124"/>
        <v>0</v>
      </c>
    </row>
    <row r="215" spans="1:46" x14ac:dyDescent="0.2">
      <c r="A215">
        <v>198</v>
      </c>
      <c r="B215">
        <f>SUMPRODUCT(Random!$B215:$K215,$B$4:$K$4)</f>
        <v>-0.90256723849999998</v>
      </c>
      <c r="C215">
        <f>SUMPRODUCT(Random!$B215:$K215,$B$5:$K$5)</f>
        <v>0.77645920204727936</v>
      </c>
      <c r="D215">
        <f>SUMPRODUCT(Random!$B215:$K215,$B$6:$K$6)</f>
        <v>0.90728096425787541</v>
      </c>
      <c r="E215">
        <f>SUMPRODUCT(Random!$B215:$K215,$B$7:$K$7)</f>
        <v>6.3442533964625097E-3</v>
      </c>
      <c r="F215">
        <f>SUMPRODUCT(Random!$B215:$K215,$B$8:$K$8)</f>
        <v>1.8143517619934681</v>
      </c>
      <c r="G215">
        <f>SUMPRODUCT(Random!$B215:$K215,$B$9:$K$9)</f>
        <v>-1.826925883857522E-2</v>
      </c>
      <c r="H215">
        <f>SUMPRODUCT(Random!$B215:$K215,$B$10:$K$10)</f>
        <v>-1.6891024118851641</v>
      </c>
      <c r="I215">
        <f>SUMPRODUCT(Random!$B215:$K215,$B$11:$K$11)</f>
        <v>-1.2638538186145962</v>
      </c>
      <c r="J215">
        <f>SUMPRODUCT(Random!$B215:$K215,$B$12:$K$12)</f>
        <v>-0.19209190559117342</v>
      </c>
      <c r="K215">
        <f>SUMPRODUCT(Random!$B215:$K215,$B$13:$K$13)</f>
        <v>0.50744174907053929</v>
      </c>
      <c r="M215">
        <f t="shared" si="94"/>
        <v>0.18337781035180006</v>
      </c>
      <c r="N215">
        <f t="shared" si="95"/>
        <v>0.7812610496110528</v>
      </c>
      <c r="O215">
        <f t="shared" si="96"/>
        <v>0.81787088103354555</v>
      </c>
      <c r="P215">
        <f t="shared" si="97"/>
        <v>0.50253097393899038</v>
      </c>
      <c r="Q215">
        <f t="shared" si="98"/>
        <v>0.96518820638924241</v>
      </c>
      <c r="R215">
        <f t="shared" si="99"/>
        <v>0.49271202563273814</v>
      </c>
      <c r="S215">
        <f t="shared" si="100"/>
        <v>4.5599902868137539E-2</v>
      </c>
      <c r="T215">
        <f t="shared" si="101"/>
        <v>0.10314125004128469</v>
      </c>
      <c r="U215">
        <f t="shared" si="102"/>
        <v>0.42383510762361015</v>
      </c>
      <c r="V215">
        <f t="shared" si="103"/>
        <v>0.69407755070567745</v>
      </c>
      <c r="X215">
        <f t="shared" si="104"/>
        <v>4.9624896977856663</v>
      </c>
      <c r="Y215">
        <f t="shared" si="105"/>
        <v>37.231798332973334</v>
      </c>
      <c r="Z215">
        <f t="shared" si="106"/>
        <v>41.718671970492416</v>
      </c>
      <c r="AA215">
        <f t="shared" si="107"/>
        <v>17.10406342710856</v>
      </c>
      <c r="AB215">
        <f t="shared" si="108"/>
        <v>82.254654438487734</v>
      </c>
      <c r="AC215">
        <f t="shared" si="109"/>
        <v>16.62526409687581</v>
      </c>
      <c r="AD215">
        <f t="shared" si="110"/>
        <v>1.1433127404536887</v>
      </c>
      <c r="AE215">
        <f t="shared" si="111"/>
        <v>2.6666237157327322</v>
      </c>
      <c r="AF215">
        <f t="shared" si="112"/>
        <v>13.506478413095314</v>
      </c>
      <c r="AG215">
        <f t="shared" si="113"/>
        <v>29.014350149904899</v>
      </c>
      <c r="AI215">
        <f t="shared" si="114"/>
        <v>20</v>
      </c>
      <c r="AJ215">
        <f t="shared" si="115"/>
        <v>21</v>
      </c>
      <c r="AK215">
        <f t="shared" si="116"/>
        <v>21</v>
      </c>
      <c r="AL215">
        <f t="shared" si="117"/>
        <v>21</v>
      </c>
      <c r="AM215">
        <f t="shared" si="118"/>
        <v>21</v>
      </c>
      <c r="AN215">
        <f t="shared" si="119"/>
        <v>21</v>
      </c>
      <c r="AO215">
        <f t="shared" si="120"/>
        <v>5</v>
      </c>
      <c r="AP215">
        <f t="shared" si="121"/>
        <v>11</v>
      </c>
      <c r="AQ215">
        <f t="shared" si="122"/>
        <v>21</v>
      </c>
      <c r="AR215">
        <f t="shared" si="123"/>
        <v>21</v>
      </c>
      <c r="AT215">
        <f t="shared" si="124"/>
        <v>3</v>
      </c>
    </row>
    <row r="216" spans="1:46" x14ac:dyDescent="0.2">
      <c r="A216">
        <v>199</v>
      </c>
      <c r="B216">
        <f>SUMPRODUCT(Random!$B216:$K216,$B$4:$K$4)</f>
        <v>-0.17987180080000001</v>
      </c>
      <c r="C216">
        <f>SUMPRODUCT(Random!$B216:$K216,$B$5:$K$5)</f>
        <v>-1.3599319064509228</v>
      </c>
      <c r="D216">
        <f>SUMPRODUCT(Random!$B216:$K216,$B$6:$K$6)</f>
        <v>0.26382491960123361</v>
      </c>
      <c r="E216">
        <f>SUMPRODUCT(Random!$B216:$K216,$B$7:$K$7)</f>
        <v>-2.2127911671597831</v>
      </c>
      <c r="F216">
        <f>SUMPRODUCT(Random!$B216:$K216,$B$8:$K$8)</f>
        <v>-0.80102842195084267</v>
      </c>
      <c r="G216">
        <f>SUMPRODUCT(Random!$B216:$K216,$B$9:$K$9)</f>
        <v>-0.91664344517645935</v>
      </c>
      <c r="H216">
        <f>SUMPRODUCT(Random!$B216:$K216,$B$10:$K$10)</f>
        <v>-2.2548919095947588</v>
      </c>
      <c r="I216">
        <f>SUMPRODUCT(Random!$B216:$K216,$B$11:$K$11)</f>
        <v>-0.53988240218938532</v>
      </c>
      <c r="J216">
        <f>SUMPRODUCT(Random!$B216:$K216,$B$12:$K$12)</f>
        <v>0.22904519293294545</v>
      </c>
      <c r="K216">
        <f>SUMPRODUCT(Random!$B216:$K216,$B$13:$K$13)</f>
        <v>-0.99688875929956455</v>
      </c>
      <c r="M216">
        <f t="shared" si="94"/>
        <v>0.42862660690169091</v>
      </c>
      <c r="N216">
        <f t="shared" si="95"/>
        <v>8.6925736533499595E-2</v>
      </c>
      <c r="O216">
        <f t="shared" si="96"/>
        <v>0.60404258419749202</v>
      </c>
      <c r="P216">
        <f t="shared" si="97"/>
        <v>1.3456023264589037E-2</v>
      </c>
      <c r="Q216">
        <f t="shared" si="98"/>
        <v>0.21155759600755</v>
      </c>
      <c r="R216">
        <f t="shared" si="99"/>
        <v>0.17966475528846326</v>
      </c>
      <c r="S216">
        <f t="shared" si="100"/>
        <v>1.2070057134326583E-2</v>
      </c>
      <c r="T216">
        <f t="shared" si="101"/>
        <v>0.2946390673451762</v>
      </c>
      <c r="U216">
        <f t="shared" si="102"/>
        <v>0.59058310462285535</v>
      </c>
      <c r="V216">
        <f t="shared" si="103"/>
        <v>0.15940925421237587</v>
      </c>
      <c r="X216">
        <f t="shared" si="104"/>
        <v>13.711048694548222</v>
      </c>
      <c r="Y216">
        <f t="shared" si="105"/>
        <v>2.2276731627857571</v>
      </c>
      <c r="Z216">
        <f t="shared" si="106"/>
        <v>22.694839393567985</v>
      </c>
      <c r="AA216">
        <f t="shared" si="107"/>
        <v>0.33186462656938348</v>
      </c>
      <c r="AB216">
        <f t="shared" si="108"/>
        <v>5.8227414674898057</v>
      </c>
      <c r="AC216">
        <f t="shared" si="109"/>
        <v>4.8513599001579149</v>
      </c>
      <c r="AD216">
        <f t="shared" si="110"/>
        <v>0.29747423960463448</v>
      </c>
      <c r="AE216">
        <f t="shared" si="111"/>
        <v>8.5504309641605492</v>
      </c>
      <c r="AF216">
        <f t="shared" si="112"/>
        <v>21.875984955446441</v>
      </c>
      <c r="AG216">
        <f t="shared" si="113"/>
        <v>4.2538432423100305</v>
      </c>
      <c r="AI216">
        <f t="shared" si="114"/>
        <v>21</v>
      </c>
      <c r="AJ216">
        <f t="shared" si="115"/>
        <v>9</v>
      </c>
      <c r="AK216">
        <f t="shared" si="116"/>
        <v>21</v>
      </c>
      <c r="AL216">
        <f t="shared" si="117"/>
        <v>2</v>
      </c>
      <c r="AM216">
        <f t="shared" si="118"/>
        <v>21</v>
      </c>
      <c r="AN216">
        <f t="shared" si="119"/>
        <v>20</v>
      </c>
      <c r="AO216">
        <f t="shared" si="120"/>
        <v>2</v>
      </c>
      <c r="AP216">
        <f t="shared" si="121"/>
        <v>21</v>
      </c>
      <c r="AQ216">
        <f t="shared" si="122"/>
        <v>21</v>
      </c>
      <c r="AR216">
        <f t="shared" si="123"/>
        <v>18</v>
      </c>
      <c r="AT216">
        <f t="shared" si="124"/>
        <v>5</v>
      </c>
    </row>
    <row r="217" spans="1:46" x14ac:dyDescent="0.2">
      <c r="A217">
        <v>200</v>
      </c>
      <c r="B217">
        <f>SUMPRODUCT(Random!$B217:$K217,$B$4:$K$4)</f>
        <v>5.8443129199999999E-2</v>
      </c>
      <c r="C217">
        <f>SUMPRODUCT(Random!$B217:$K217,$B$5:$K$5)</f>
        <v>3.7210147628031279E-2</v>
      </c>
      <c r="D217">
        <f>SUMPRODUCT(Random!$B217:$K217,$B$6:$K$6)</f>
        <v>0.38592786282994312</v>
      </c>
      <c r="E217">
        <f>SUMPRODUCT(Random!$B217:$K217,$B$7:$K$7)</f>
        <v>2.0135080455106404</v>
      </c>
      <c r="F217">
        <f>SUMPRODUCT(Random!$B217:$K217,$B$8:$K$8)</f>
        <v>1.3987565714462855</v>
      </c>
      <c r="G217">
        <f>SUMPRODUCT(Random!$B217:$K217,$B$9:$K$9)</f>
        <v>-1.8080442684570637</v>
      </c>
      <c r="H217">
        <f>SUMPRODUCT(Random!$B217:$K217,$B$10:$K$10)</f>
        <v>-0.78444291507894848</v>
      </c>
      <c r="I217">
        <f>SUMPRODUCT(Random!$B217:$K217,$B$11:$K$11)</f>
        <v>-0.60035817083860132</v>
      </c>
      <c r="J217">
        <f>SUMPRODUCT(Random!$B217:$K217,$B$12:$K$12)</f>
        <v>1.4721775485766628</v>
      </c>
      <c r="K217">
        <f>SUMPRODUCT(Random!$B217:$K217,$B$13:$K$13)</f>
        <v>1.9556273725704445</v>
      </c>
      <c r="M217">
        <f t="shared" si="94"/>
        <v>0.52330216933663598</v>
      </c>
      <c r="N217">
        <f t="shared" si="95"/>
        <v>0.51484127621010911</v>
      </c>
      <c r="O217">
        <f t="shared" si="96"/>
        <v>0.65022495269104441</v>
      </c>
      <c r="P217">
        <f t="shared" si="97"/>
        <v>0.97796939528614035</v>
      </c>
      <c r="Q217">
        <f t="shared" si="98"/>
        <v>0.91905700326707707</v>
      </c>
      <c r="R217">
        <f t="shared" si="99"/>
        <v>3.529980550432666E-2</v>
      </c>
      <c r="S217">
        <f t="shared" si="100"/>
        <v>0.21639013268541987</v>
      </c>
      <c r="T217">
        <f t="shared" si="101"/>
        <v>0.27413377924069637</v>
      </c>
      <c r="U217">
        <f t="shared" si="102"/>
        <v>0.92951353073227927</v>
      </c>
      <c r="V217">
        <f t="shared" si="103"/>
        <v>0.97474546702452136</v>
      </c>
      <c r="X217">
        <f t="shared" si="104"/>
        <v>18.148855199903323</v>
      </c>
      <c r="Y217">
        <f t="shared" si="105"/>
        <v>17.717879406389528</v>
      </c>
      <c r="Z217">
        <f t="shared" si="106"/>
        <v>25.732820393824209</v>
      </c>
      <c r="AA217">
        <f t="shared" si="107"/>
        <v>93.462426660439675</v>
      </c>
      <c r="AB217">
        <f t="shared" si="108"/>
        <v>61.584695839502729</v>
      </c>
      <c r="AC217">
        <f t="shared" si="109"/>
        <v>0.88035642587771279</v>
      </c>
      <c r="AD217">
        <f t="shared" si="110"/>
        <v>5.9733485237957504</v>
      </c>
      <c r="AE217">
        <f t="shared" si="111"/>
        <v>7.8484540951215109</v>
      </c>
      <c r="AF217">
        <f t="shared" si="112"/>
        <v>64.973173017022532</v>
      </c>
      <c r="AG217">
        <f t="shared" si="113"/>
        <v>90.116851438176795</v>
      </c>
      <c r="AI217">
        <f t="shared" si="114"/>
        <v>21</v>
      </c>
      <c r="AJ217">
        <f t="shared" si="115"/>
        <v>21</v>
      </c>
      <c r="AK217">
        <f t="shared" si="116"/>
        <v>21</v>
      </c>
      <c r="AL217">
        <f t="shared" si="117"/>
        <v>21</v>
      </c>
      <c r="AM217">
        <f t="shared" si="118"/>
        <v>21</v>
      </c>
      <c r="AN217">
        <f t="shared" si="119"/>
        <v>4</v>
      </c>
      <c r="AO217">
        <f t="shared" si="120"/>
        <v>21</v>
      </c>
      <c r="AP217">
        <f t="shared" si="121"/>
        <v>21</v>
      </c>
      <c r="AQ217">
        <f t="shared" si="122"/>
        <v>21</v>
      </c>
      <c r="AR217">
        <f t="shared" si="123"/>
        <v>21</v>
      </c>
      <c r="AT217">
        <f t="shared" si="124"/>
        <v>1</v>
      </c>
    </row>
    <row r="218" spans="1:46" x14ac:dyDescent="0.2">
      <c r="A218">
        <v>201</v>
      </c>
      <c r="B218">
        <f>SUMPRODUCT(Random!$B218:$K218,$B$4:$K$4)</f>
        <v>-5.9514093499999997E-2</v>
      </c>
      <c r="C218">
        <f>SUMPRODUCT(Random!$B218:$K218,$B$5:$K$5)</f>
        <v>0.22948248613013236</v>
      </c>
      <c r="D218">
        <f>SUMPRODUCT(Random!$B218:$K218,$B$6:$K$6)</f>
        <v>-1.1820114106098452</v>
      </c>
      <c r="E218">
        <f>SUMPRODUCT(Random!$B218:$K218,$B$7:$K$7)</f>
        <v>-0.2607785538416198</v>
      </c>
      <c r="F218">
        <f>SUMPRODUCT(Random!$B218:$K218,$B$8:$K$8)</f>
        <v>-2.0474681883877093</v>
      </c>
      <c r="G218">
        <f>SUMPRODUCT(Random!$B218:$K218,$B$9:$K$9)</f>
        <v>0.4647241007911101</v>
      </c>
      <c r="H218">
        <f>SUMPRODUCT(Random!$B218:$K218,$B$10:$K$10)</f>
        <v>0.22504944815068845</v>
      </c>
      <c r="I218">
        <f>SUMPRODUCT(Random!$B218:$K218,$B$11:$K$11)</f>
        <v>-0.39043554337325664</v>
      </c>
      <c r="J218">
        <f>SUMPRODUCT(Random!$B218:$K218,$B$12:$K$12)</f>
        <v>-8.8250306287664365E-2</v>
      </c>
      <c r="K218">
        <f>SUMPRODUCT(Random!$B218:$K218,$B$13:$K$13)</f>
        <v>-0.9808918377081095</v>
      </c>
      <c r="M218">
        <f t="shared" si="94"/>
        <v>0.47627132019244717</v>
      </c>
      <c r="N218">
        <f t="shared" si="95"/>
        <v>0.59075303425233039</v>
      </c>
      <c r="O218">
        <f t="shared" si="96"/>
        <v>0.11860058664829592</v>
      </c>
      <c r="P218">
        <f t="shared" si="97"/>
        <v>0.39713164194924661</v>
      </c>
      <c r="Q218">
        <f t="shared" si="98"/>
        <v>2.0306068607048873E-2</v>
      </c>
      <c r="R218">
        <f t="shared" si="99"/>
        <v>0.67893547653304798</v>
      </c>
      <c r="S218">
        <f t="shared" si="100"/>
        <v>0.58902959664786592</v>
      </c>
      <c r="T218">
        <f t="shared" si="101"/>
        <v>0.34810725470224924</v>
      </c>
      <c r="U218">
        <f t="shared" si="102"/>
        <v>0.46483886730882762</v>
      </c>
      <c r="V218">
        <f t="shared" si="103"/>
        <v>0.1633230415083553</v>
      </c>
      <c r="X218">
        <f t="shared" si="104"/>
        <v>15.843946945433236</v>
      </c>
      <c r="Y218">
        <f t="shared" si="105"/>
        <v>21.886154447770327</v>
      </c>
      <c r="Z218">
        <f t="shared" si="106"/>
        <v>3.0925581575573013</v>
      </c>
      <c r="AA218">
        <f t="shared" si="107"/>
        <v>12.396660764030376</v>
      </c>
      <c r="AB218">
        <f t="shared" si="108"/>
        <v>0.5025494526718669</v>
      </c>
      <c r="AC218">
        <f t="shared" si="109"/>
        <v>27.83090786518358</v>
      </c>
      <c r="AD218">
        <f t="shared" si="110"/>
        <v>21.783209978784718</v>
      </c>
      <c r="AE218">
        <f t="shared" si="111"/>
        <v>10.481487656171121</v>
      </c>
      <c r="AF218">
        <f t="shared" si="112"/>
        <v>15.314964449421396</v>
      </c>
      <c r="AG218">
        <f t="shared" si="113"/>
        <v>4.3681656594600309</v>
      </c>
      <c r="AI218">
        <f t="shared" si="114"/>
        <v>21</v>
      </c>
      <c r="AJ218">
        <f t="shared" si="115"/>
        <v>21</v>
      </c>
      <c r="AK218">
        <f t="shared" si="116"/>
        <v>13</v>
      </c>
      <c r="AL218">
        <f t="shared" si="117"/>
        <v>21</v>
      </c>
      <c r="AM218">
        <f t="shared" si="118"/>
        <v>3</v>
      </c>
      <c r="AN218">
        <f t="shared" si="119"/>
        <v>21</v>
      </c>
      <c r="AO218">
        <f t="shared" si="120"/>
        <v>21</v>
      </c>
      <c r="AP218">
        <f t="shared" si="121"/>
        <v>21</v>
      </c>
      <c r="AQ218">
        <f t="shared" si="122"/>
        <v>21</v>
      </c>
      <c r="AR218">
        <f t="shared" si="123"/>
        <v>18</v>
      </c>
      <c r="AT218">
        <f t="shared" si="124"/>
        <v>3</v>
      </c>
    </row>
    <row r="219" spans="1:46" x14ac:dyDescent="0.2">
      <c r="A219">
        <v>202</v>
      </c>
      <c r="B219">
        <f>SUMPRODUCT(Random!$B219:$K219,$B$4:$K$4)</f>
        <v>1.3137205382999999</v>
      </c>
      <c r="C219">
        <f>SUMPRODUCT(Random!$B219:$K219,$B$5:$K$5)</f>
        <v>3.7537554031728843E-2</v>
      </c>
      <c r="D219">
        <f>SUMPRODUCT(Random!$B219:$K219,$B$6:$K$6)</f>
        <v>-2.5130954727971986</v>
      </c>
      <c r="E219">
        <f>SUMPRODUCT(Random!$B219:$K219,$B$7:$K$7)</f>
        <v>-1.0758504814691128</v>
      </c>
      <c r="F219">
        <f>SUMPRODUCT(Random!$B219:$K219,$B$8:$K$8)</f>
        <v>0.59012982284181359</v>
      </c>
      <c r="G219">
        <f>SUMPRODUCT(Random!$B219:$K219,$B$9:$K$9)</f>
        <v>-0.59349609669718029</v>
      </c>
      <c r="H219">
        <f>SUMPRODUCT(Random!$B219:$K219,$B$10:$K$10)</f>
        <v>-6.9950020661924545E-2</v>
      </c>
      <c r="I219">
        <f>SUMPRODUCT(Random!$B219:$K219,$B$11:$K$11)</f>
        <v>-0.69379428075346983</v>
      </c>
      <c r="J219">
        <f>SUMPRODUCT(Random!$B219:$K219,$B$12:$K$12)</f>
        <v>-0.24004652553592967</v>
      </c>
      <c r="K219">
        <f>SUMPRODUCT(Random!$B219:$K219,$B$13:$K$13)</f>
        <v>1.2988437491503384</v>
      </c>
      <c r="M219">
        <f t="shared" si="94"/>
        <v>0.90552986663327617</v>
      </c>
      <c r="N219">
        <f t="shared" si="95"/>
        <v>0.51497180127598097</v>
      </c>
      <c r="O219">
        <f t="shared" si="96"/>
        <v>5.9838471150704588E-3</v>
      </c>
      <c r="P219">
        <f t="shared" si="97"/>
        <v>0.14099706557403305</v>
      </c>
      <c r="Q219">
        <f t="shared" si="98"/>
        <v>0.72244819190997267</v>
      </c>
      <c r="R219">
        <f t="shared" si="99"/>
        <v>0.2764245972232291</v>
      </c>
      <c r="S219">
        <f t="shared" si="100"/>
        <v>0.47211671993492715</v>
      </c>
      <c r="T219">
        <f t="shared" si="101"/>
        <v>0.24390561490876678</v>
      </c>
      <c r="U219">
        <f t="shared" si="102"/>
        <v>0.40514709433214169</v>
      </c>
      <c r="V219">
        <f t="shared" si="103"/>
        <v>0.90300122138526573</v>
      </c>
      <c r="X219">
        <f t="shared" si="104"/>
        <v>57.799026509964094</v>
      </c>
      <c r="Y219">
        <f t="shared" si="105"/>
        <v>17.724470755019002</v>
      </c>
      <c r="Z219">
        <f t="shared" si="106"/>
        <v>0.14702422409488361</v>
      </c>
      <c r="AA219">
        <f t="shared" si="107"/>
        <v>3.7230650460472678</v>
      </c>
      <c r="AB219">
        <f t="shared" si="108"/>
        <v>31.398457681072991</v>
      </c>
      <c r="AC219">
        <f t="shared" si="109"/>
        <v>7.9258870784483113</v>
      </c>
      <c r="AD219">
        <f t="shared" si="110"/>
        <v>15.650388661905314</v>
      </c>
      <c r="AE219">
        <f t="shared" si="111"/>
        <v>6.8489809446342367</v>
      </c>
      <c r="AF219">
        <f t="shared" si="112"/>
        <v>12.724540470627021</v>
      </c>
      <c r="AG219">
        <f t="shared" si="113"/>
        <v>57.151957408673027</v>
      </c>
      <c r="AI219">
        <f t="shared" si="114"/>
        <v>21</v>
      </c>
      <c r="AJ219">
        <f t="shared" si="115"/>
        <v>21</v>
      </c>
      <c r="AK219">
        <f t="shared" si="116"/>
        <v>1</v>
      </c>
      <c r="AL219">
        <f t="shared" si="117"/>
        <v>15</v>
      </c>
      <c r="AM219">
        <f t="shared" si="118"/>
        <v>21</v>
      </c>
      <c r="AN219">
        <f t="shared" si="119"/>
        <v>21</v>
      </c>
      <c r="AO219">
        <f t="shared" si="120"/>
        <v>21</v>
      </c>
      <c r="AP219">
        <f t="shared" si="121"/>
        <v>21</v>
      </c>
      <c r="AQ219">
        <f t="shared" si="122"/>
        <v>21</v>
      </c>
      <c r="AR219">
        <f t="shared" si="123"/>
        <v>21</v>
      </c>
      <c r="AT219">
        <f t="shared" si="124"/>
        <v>2</v>
      </c>
    </row>
    <row r="220" spans="1:46" x14ac:dyDescent="0.2">
      <c r="A220">
        <v>203</v>
      </c>
      <c r="B220">
        <f>SUMPRODUCT(Random!$B220:$K220,$B$4:$K$4)</f>
        <v>-0.41157478110000001</v>
      </c>
      <c r="C220">
        <f>SUMPRODUCT(Random!$B220:$K220,$B$5:$K$5)</f>
        <v>-0.57504920628002787</v>
      </c>
      <c r="D220">
        <f>SUMPRODUCT(Random!$B220:$K220,$B$6:$K$6)</f>
        <v>0.60547498218312901</v>
      </c>
      <c r="E220">
        <f>SUMPRODUCT(Random!$B220:$K220,$B$7:$K$7)</f>
        <v>1.9267776888720241</v>
      </c>
      <c r="F220">
        <f>SUMPRODUCT(Random!$B220:$K220,$B$8:$K$8)</f>
        <v>0.96329409163914603</v>
      </c>
      <c r="G220">
        <f>SUMPRODUCT(Random!$B220:$K220,$B$9:$K$9)</f>
        <v>-0.26709739338560445</v>
      </c>
      <c r="H220">
        <f>SUMPRODUCT(Random!$B220:$K220,$B$10:$K$10)</f>
        <v>1.9499600649732904</v>
      </c>
      <c r="I220">
        <f>SUMPRODUCT(Random!$B220:$K220,$B$11:$K$11)</f>
        <v>0.33938997717239139</v>
      </c>
      <c r="J220">
        <f>SUMPRODUCT(Random!$B220:$K220,$B$12:$K$12)</f>
        <v>0.58748718558520685</v>
      </c>
      <c r="K220">
        <f>SUMPRODUCT(Random!$B220:$K220,$B$13:$K$13)</f>
        <v>-0.66916738061727687</v>
      </c>
      <c r="M220">
        <f t="shared" si="94"/>
        <v>0.34032555960793287</v>
      </c>
      <c r="N220">
        <f t="shared" si="95"/>
        <v>0.28262900938504704</v>
      </c>
      <c r="O220">
        <f t="shared" si="96"/>
        <v>0.72756827863500084</v>
      </c>
      <c r="P220">
        <f t="shared" si="97"/>
        <v>0.97299632943842118</v>
      </c>
      <c r="Q220">
        <f t="shared" si="98"/>
        <v>0.83230002124882474</v>
      </c>
      <c r="R220">
        <f t="shared" si="99"/>
        <v>0.39469708724473723</v>
      </c>
      <c r="S220">
        <f t="shared" si="100"/>
        <v>0.97440956046951499</v>
      </c>
      <c r="T220">
        <f t="shared" si="101"/>
        <v>0.63284201596407419</v>
      </c>
      <c r="U220">
        <f t="shared" si="102"/>
        <v>0.72156172286405129</v>
      </c>
      <c r="V220">
        <f t="shared" si="103"/>
        <v>0.25169435582154126</v>
      </c>
      <c r="X220">
        <f t="shared" si="104"/>
        <v>10.190801372706124</v>
      </c>
      <c r="Y220">
        <f t="shared" si="105"/>
        <v>8.1368427838870065</v>
      </c>
      <c r="Z220">
        <f t="shared" si="106"/>
        <v>31.854574362556928</v>
      </c>
      <c r="AA220">
        <f t="shared" si="107"/>
        <v>88.476384310435421</v>
      </c>
      <c r="AB220">
        <f t="shared" si="108"/>
        <v>43.740604981326214</v>
      </c>
      <c r="AC220">
        <f t="shared" si="109"/>
        <v>12.297935706243511</v>
      </c>
      <c r="AD220">
        <f t="shared" si="110"/>
        <v>89.793173904579135</v>
      </c>
      <c r="AE220">
        <f t="shared" si="111"/>
        <v>24.544686292717039</v>
      </c>
      <c r="AF220">
        <f t="shared" si="112"/>
        <v>31.320342998572951</v>
      </c>
      <c r="AG220">
        <f t="shared" si="113"/>
        <v>7.1026360339255934</v>
      </c>
      <c r="AI220">
        <f t="shared" si="114"/>
        <v>21</v>
      </c>
      <c r="AJ220">
        <f t="shared" si="115"/>
        <v>21</v>
      </c>
      <c r="AK220">
        <f t="shared" si="116"/>
        <v>21</v>
      </c>
      <c r="AL220">
        <f t="shared" si="117"/>
        <v>21</v>
      </c>
      <c r="AM220">
        <f t="shared" si="118"/>
        <v>21</v>
      </c>
      <c r="AN220">
        <f t="shared" si="119"/>
        <v>21</v>
      </c>
      <c r="AO220">
        <f t="shared" si="120"/>
        <v>21</v>
      </c>
      <c r="AP220">
        <f t="shared" si="121"/>
        <v>21</v>
      </c>
      <c r="AQ220">
        <f t="shared" si="122"/>
        <v>21</v>
      </c>
      <c r="AR220">
        <f t="shared" si="123"/>
        <v>21</v>
      </c>
      <c r="AT220">
        <f t="shared" si="124"/>
        <v>0</v>
      </c>
    </row>
    <row r="221" spans="1:46" x14ac:dyDescent="0.2">
      <c r="A221">
        <v>204</v>
      </c>
      <c r="B221">
        <f>SUMPRODUCT(Random!$B221:$K221,$B$4:$K$4)</f>
        <v>-0.17954050269999999</v>
      </c>
      <c r="C221">
        <f>SUMPRODUCT(Random!$B221:$K221,$B$5:$K$5)</f>
        <v>-0.36766831079368828</v>
      </c>
      <c r="D221">
        <f>SUMPRODUCT(Random!$B221:$K221,$B$6:$K$6)</f>
        <v>-0.23177701243225621</v>
      </c>
      <c r="E221">
        <f>SUMPRODUCT(Random!$B221:$K221,$B$7:$K$7)</f>
        <v>7.4357456331511917E-3</v>
      </c>
      <c r="F221">
        <f>SUMPRODUCT(Random!$B221:$K221,$B$8:$K$8)</f>
        <v>0.38187611289937218</v>
      </c>
      <c r="G221">
        <f>SUMPRODUCT(Random!$B221:$K221,$B$9:$K$9)</f>
        <v>-1.6068608929720003</v>
      </c>
      <c r="H221">
        <f>SUMPRODUCT(Random!$B221:$K221,$B$10:$K$10)</f>
        <v>-1.5408710446260221</v>
      </c>
      <c r="I221">
        <f>SUMPRODUCT(Random!$B221:$K221,$B$11:$K$11)</f>
        <v>1.1467838919247459</v>
      </c>
      <c r="J221">
        <f>SUMPRODUCT(Random!$B221:$K221,$B$12:$K$12)</f>
        <v>-1.0463604483643245</v>
      </c>
      <c r="K221">
        <f>SUMPRODUCT(Random!$B221:$K221,$B$13:$K$13)</f>
        <v>-1.3386611097434742</v>
      </c>
      <c r="M221">
        <f t="shared" si="94"/>
        <v>0.42875665870865626</v>
      </c>
      <c r="N221">
        <f t="shared" si="95"/>
        <v>0.35656028612498003</v>
      </c>
      <c r="O221">
        <f t="shared" si="96"/>
        <v>0.40835560616742644</v>
      </c>
      <c r="P221">
        <f t="shared" si="97"/>
        <v>0.50296640598376319</v>
      </c>
      <c r="Q221">
        <f t="shared" si="98"/>
        <v>0.64872337044200334</v>
      </c>
      <c r="R221">
        <f t="shared" si="99"/>
        <v>5.4042443402821307E-2</v>
      </c>
      <c r="S221">
        <f t="shared" si="100"/>
        <v>6.1674087122225267E-2</v>
      </c>
      <c r="T221">
        <f t="shared" si="101"/>
        <v>0.87426452590868131</v>
      </c>
      <c r="U221">
        <f t="shared" si="102"/>
        <v>0.1476973231584682</v>
      </c>
      <c r="V221">
        <f t="shared" si="103"/>
        <v>9.0340511134144347E-2</v>
      </c>
      <c r="X221">
        <f t="shared" si="104"/>
        <v>13.716625064622802</v>
      </c>
      <c r="Y221">
        <f t="shared" si="105"/>
        <v>10.801210138024189</v>
      </c>
      <c r="Z221">
        <f t="shared" si="106"/>
        <v>12.857027610826496</v>
      </c>
      <c r="AA221">
        <f t="shared" si="107"/>
        <v>17.125514561247968</v>
      </c>
      <c r="AB221">
        <f t="shared" si="108"/>
        <v>25.627881729310172</v>
      </c>
      <c r="AC221">
        <f t="shared" si="109"/>
        <v>1.3609716469280526</v>
      </c>
      <c r="AD221">
        <f t="shared" si="110"/>
        <v>1.559402865513893</v>
      </c>
      <c r="AE221">
        <f t="shared" si="111"/>
        <v>50.795533516375308</v>
      </c>
      <c r="AF221">
        <f t="shared" si="112"/>
        <v>3.9148885940060176</v>
      </c>
      <c r="AG221">
        <f t="shared" si="113"/>
        <v>2.31945887674794</v>
      </c>
      <c r="AI221">
        <f t="shared" si="114"/>
        <v>21</v>
      </c>
      <c r="AJ221">
        <f t="shared" si="115"/>
        <v>21</v>
      </c>
      <c r="AK221">
        <f t="shared" si="116"/>
        <v>21</v>
      </c>
      <c r="AL221">
        <f t="shared" si="117"/>
        <v>21</v>
      </c>
      <c r="AM221">
        <f t="shared" si="118"/>
        <v>21</v>
      </c>
      <c r="AN221">
        <f t="shared" si="119"/>
        <v>6</v>
      </c>
      <c r="AO221">
        <f t="shared" si="120"/>
        <v>7</v>
      </c>
      <c r="AP221">
        <f t="shared" si="121"/>
        <v>21</v>
      </c>
      <c r="AQ221">
        <f t="shared" si="122"/>
        <v>16</v>
      </c>
      <c r="AR221">
        <f t="shared" si="123"/>
        <v>10</v>
      </c>
      <c r="AT221">
        <f t="shared" si="124"/>
        <v>4</v>
      </c>
    </row>
    <row r="222" spans="1:46" x14ac:dyDescent="0.2">
      <c r="A222">
        <v>205</v>
      </c>
      <c r="B222">
        <f>SUMPRODUCT(Random!$B222:$K222,$B$4:$K$4)</f>
        <v>-1.1990661429</v>
      </c>
      <c r="C222">
        <f>SUMPRODUCT(Random!$B222:$K222,$B$5:$K$5)</f>
        <v>-1.0580055258716086</v>
      </c>
      <c r="D222">
        <f>SUMPRODUCT(Random!$B222:$K222,$B$6:$K$6)</f>
        <v>0.12885676189032236</v>
      </c>
      <c r="E222">
        <f>SUMPRODUCT(Random!$B222:$K222,$B$7:$K$7)</f>
        <v>-1.2869838718269277</v>
      </c>
      <c r="F222">
        <f>SUMPRODUCT(Random!$B222:$K222,$B$8:$K$8)</f>
        <v>-1.1144176831961903</v>
      </c>
      <c r="G222">
        <f>SUMPRODUCT(Random!$B222:$K222,$B$9:$K$9)</f>
        <v>-0.66106558014828143</v>
      </c>
      <c r="H222">
        <f>SUMPRODUCT(Random!$B222:$K222,$B$10:$K$10)</f>
        <v>0.43609762253770112</v>
      </c>
      <c r="I222">
        <f>SUMPRODUCT(Random!$B222:$K222,$B$11:$K$11)</f>
        <v>2.0936150956494273</v>
      </c>
      <c r="J222">
        <f>SUMPRODUCT(Random!$B222:$K222,$B$12:$K$12)</f>
        <v>-1.2080098372144639</v>
      </c>
      <c r="K222">
        <f>SUMPRODUCT(Random!$B222:$K222,$B$13:$K$13)</f>
        <v>0.35613041765019282</v>
      </c>
      <c r="M222">
        <f t="shared" si="94"/>
        <v>0.11525111386798438</v>
      </c>
      <c r="N222">
        <f t="shared" si="95"/>
        <v>0.14502646157224922</v>
      </c>
      <c r="O222">
        <f t="shared" si="96"/>
        <v>0.55126450481589784</v>
      </c>
      <c r="P222">
        <f t="shared" si="97"/>
        <v>9.9049954829792689E-2</v>
      </c>
      <c r="Q222">
        <f t="shared" si="98"/>
        <v>0.1325500203169738</v>
      </c>
      <c r="R222">
        <f t="shared" si="99"/>
        <v>0.25428512883658116</v>
      </c>
      <c r="S222">
        <f t="shared" si="100"/>
        <v>0.66861704897907037</v>
      </c>
      <c r="T222">
        <f t="shared" si="101"/>
        <v>0.98185285913482245</v>
      </c>
      <c r="U222">
        <f t="shared" si="102"/>
        <v>0.11352173924603499</v>
      </c>
      <c r="V222">
        <f t="shared" si="103"/>
        <v>0.63912855069915797</v>
      </c>
      <c r="X222">
        <f t="shared" si="104"/>
        <v>2.9996432109687801</v>
      </c>
      <c r="Y222">
        <f t="shared" si="105"/>
        <v>3.8382436128611546</v>
      </c>
      <c r="Z222">
        <f t="shared" si="106"/>
        <v>19.629654842414869</v>
      </c>
      <c r="AA222">
        <f t="shared" si="107"/>
        <v>2.5551291135802505</v>
      </c>
      <c r="AB222">
        <f t="shared" si="108"/>
        <v>3.4833532952618751</v>
      </c>
      <c r="AC222">
        <f t="shared" si="109"/>
        <v>7.1875949601248363</v>
      </c>
      <c r="AD222">
        <f t="shared" si="110"/>
        <v>27.056018051373599</v>
      </c>
      <c r="AE222">
        <f t="shared" si="111"/>
        <v>98.212796946513834</v>
      </c>
      <c r="AF222">
        <f t="shared" si="112"/>
        <v>2.951807664981362</v>
      </c>
      <c r="AG222">
        <f t="shared" si="113"/>
        <v>24.967753098892807</v>
      </c>
      <c r="AI222">
        <f t="shared" si="114"/>
        <v>12</v>
      </c>
      <c r="AJ222">
        <f t="shared" si="115"/>
        <v>16</v>
      </c>
      <c r="AK222">
        <f t="shared" si="116"/>
        <v>21</v>
      </c>
      <c r="AL222">
        <f t="shared" si="117"/>
        <v>11</v>
      </c>
      <c r="AM222">
        <f t="shared" si="118"/>
        <v>14</v>
      </c>
      <c r="AN222">
        <f t="shared" si="119"/>
        <v>21</v>
      </c>
      <c r="AO222">
        <f t="shared" si="120"/>
        <v>21</v>
      </c>
      <c r="AP222">
        <f t="shared" si="121"/>
        <v>21</v>
      </c>
      <c r="AQ222">
        <f t="shared" si="122"/>
        <v>12</v>
      </c>
      <c r="AR222">
        <f t="shared" si="123"/>
        <v>21</v>
      </c>
      <c r="AT222">
        <f t="shared" si="124"/>
        <v>5</v>
      </c>
    </row>
    <row r="223" spans="1:46" x14ac:dyDescent="0.2">
      <c r="A223">
        <v>206</v>
      </c>
      <c r="B223">
        <f>SUMPRODUCT(Random!$B223:$K223,$B$4:$K$4)</f>
        <v>1.2950457272</v>
      </c>
      <c r="C223">
        <f>SUMPRODUCT(Random!$B223:$K223,$B$5:$K$5)</f>
        <v>1.1474842405049892</v>
      </c>
      <c r="D223">
        <f>SUMPRODUCT(Random!$B223:$K223,$B$6:$K$6)</f>
        <v>-0.55107015769140533</v>
      </c>
      <c r="E223">
        <f>SUMPRODUCT(Random!$B223:$K223,$B$7:$K$7)</f>
        <v>1.6411338865100193</v>
      </c>
      <c r="F223">
        <f>SUMPRODUCT(Random!$B223:$K223,$B$8:$K$8)</f>
        <v>0.34865560602364121</v>
      </c>
      <c r="G223">
        <f>SUMPRODUCT(Random!$B223:$K223,$B$9:$K$9)</f>
        <v>1.9978804354731095</v>
      </c>
      <c r="H223">
        <f>SUMPRODUCT(Random!$B223:$K223,$B$10:$K$10)</f>
        <v>-2.6682012461723748E-2</v>
      </c>
      <c r="I223">
        <f>SUMPRODUCT(Random!$B223:$K223,$B$11:$K$11)</f>
        <v>0.92146323699277732</v>
      </c>
      <c r="J223">
        <f>SUMPRODUCT(Random!$B223:$K223,$B$12:$K$12)</f>
        <v>2.305484798077579</v>
      </c>
      <c r="K223">
        <f>SUMPRODUCT(Random!$B223:$K223,$B$13:$K$13)</f>
        <v>1.0540701999434237</v>
      </c>
      <c r="M223">
        <f t="shared" si="94"/>
        <v>0.90234777223372897</v>
      </c>
      <c r="N223">
        <f t="shared" si="95"/>
        <v>0.87440922862031989</v>
      </c>
      <c r="O223">
        <f t="shared" si="96"/>
        <v>0.29079279083985343</v>
      </c>
      <c r="P223">
        <f t="shared" si="97"/>
        <v>0.9496151870487769</v>
      </c>
      <c r="Q223">
        <f t="shared" si="98"/>
        <v>0.63632606176060813</v>
      </c>
      <c r="R223">
        <f t="shared" si="99"/>
        <v>0.97713518789995735</v>
      </c>
      <c r="S223">
        <f t="shared" si="100"/>
        <v>0.48935668000056265</v>
      </c>
      <c r="T223">
        <f t="shared" si="101"/>
        <v>0.82159568680852757</v>
      </c>
      <c r="U223">
        <f t="shared" si="102"/>
        <v>0.98943028140977074</v>
      </c>
      <c r="V223">
        <f t="shared" si="103"/>
        <v>0.85407461078701541</v>
      </c>
      <c r="X223">
        <f t="shared" si="104"/>
        <v>56.9874851896002</v>
      </c>
      <c r="Y223">
        <f t="shared" si="105"/>
        <v>50.823741669323418</v>
      </c>
      <c r="Z223">
        <f t="shared" si="106"/>
        <v>8.4172158580547833</v>
      </c>
      <c r="AA223">
        <f t="shared" si="107"/>
        <v>73.197439634267994</v>
      </c>
      <c r="AB223">
        <f t="shared" si="108"/>
        <v>24.778250027848536</v>
      </c>
      <c r="AC223">
        <f t="shared" si="109"/>
        <v>92.551973123936776</v>
      </c>
      <c r="AD223">
        <f t="shared" si="110"/>
        <v>16.463770188350345</v>
      </c>
      <c r="AE223">
        <f t="shared" si="111"/>
        <v>42.224857023852003</v>
      </c>
      <c r="AF223">
        <f t="shared" si="112"/>
        <v>111.45369442048766</v>
      </c>
      <c r="AG223">
        <f t="shared" si="113"/>
        <v>47.147618417526189</v>
      </c>
      <c r="AI223">
        <f t="shared" si="114"/>
        <v>21</v>
      </c>
      <c r="AJ223">
        <f t="shared" si="115"/>
        <v>21</v>
      </c>
      <c r="AK223">
        <f t="shared" si="116"/>
        <v>21</v>
      </c>
      <c r="AL223">
        <f t="shared" si="117"/>
        <v>21</v>
      </c>
      <c r="AM223">
        <f t="shared" si="118"/>
        <v>21</v>
      </c>
      <c r="AN223">
        <f t="shared" si="119"/>
        <v>21</v>
      </c>
      <c r="AO223">
        <f t="shared" si="120"/>
        <v>21</v>
      </c>
      <c r="AP223">
        <f t="shared" si="121"/>
        <v>21</v>
      </c>
      <c r="AQ223">
        <f t="shared" si="122"/>
        <v>21</v>
      </c>
      <c r="AR223">
        <f t="shared" si="123"/>
        <v>21</v>
      </c>
      <c r="AT223">
        <f t="shared" si="124"/>
        <v>0</v>
      </c>
    </row>
    <row r="224" spans="1:46" x14ac:dyDescent="0.2">
      <c r="A224">
        <v>207</v>
      </c>
      <c r="B224">
        <f>SUMPRODUCT(Random!$B224:$K224,$B$4:$K$4)</f>
        <v>-0.20456034989999999</v>
      </c>
      <c r="C224">
        <f>SUMPRODUCT(Random!$B224:$K224,$B$5:$K$5)</f>
        <v>-1.9137861755181838</v>
      </c>
      <c r="D224">
        <f>SUMPRODUCT(Random!$B224:$K224,$B$6:$K$6)</f>
        <v>0.18475492656702264</v>
      </c>
      <c r="E224">
        <f>SUMPRODUCT(Random!$B224:$K224,$B$7:$K$7)</f>
        <v>1.4768008075955605</v>
      </c>
      <c r="F224">
        <f>SUMPRODUCT(Random!$B224:$K224,$B$8:$K$8)</f>
        <v>-1.4119690311387874</v>
      </c>
      <c r="G224">
        <f>SUMPRODUCT(Random!$B224:$K224,$B$9:$K$9)</f>
        <v>0.369171645151529</v>
      </c>
      <c r="H224">
        <f>SUMPRODUCT(Random!$B224:$K224,$B$10:$K$10)</f>
        <v>0.20282285836796113</v>
      </c>
      <c r="I224">
        <f>SUMPRODUCT(Random!$B224:$K224,$B$11:$K$11)</f>
        <v>1.0399371969046978</v>
      </c>
      <c r="J224">
        <f>SUMPRODUCT(Random!$B224:$K224,$B$12:$K$12)</f>
        <v>0.84024075172190049</v>
      </c>
      <c r="K224">
        <f>SUMPRODUCT(Random!$B224:$K224,$B$13:$K$13)</f>
        <v>0.27599623316269989</v>
      </c>
      <c r="M224">
        <f t="shared" si="94"/>
        <v>0.41895781822354539</v>
      </c>
      <c r="N224">
        <f t="shared" si="95"/>
        <v>2.7823741314809424E-2</v>
      </c>
      <c r="O224">
        <f t="shared" si="96"/>
        <v>0.57328936873899261</v>
      </c>
      <c r="P224">
        <f t="shared" si="97"/>
        <v>0.93013547998059098</v>
      </c>
      <c r="Q224">
        <f t="shared" si="98"/>
        <v>7.8979540002678206E-2</v>
      </c>
      <c r="R224">
        <f t="shared" si="99"/>
        <v>0.64400010533244889</v>
      </c>
      <c r="S224">
        <f t="shared" si="100"/>
        <v>0.58036325456973659</v>
      </c>
      <c r="T224">
        <f t="shared" si="101"/>
        <v>0.85081546022164956</v>
      </c>
      <c r="U224">
        <f t="shared" si="102"/>
        <v>0.79961329316991292</v>
      </c>
      <c r="V224">
        <f t="shared" si="103"/>
        <v>0.60872452029247515</v>
      </c>
      <c r="X224">
        <f t="shared" si="104"/>
        <v>13.299985194779079</v>
      </c>
      <c r="Y224">
        <f t="shared" si="105"/>
        <v>0.69124880341709116</v>
      </c>
      <c r="Z224">
        <f t="shared" si="106"/>
        <v>20.862507675965915</v>
      </c>
      <c r="AA224">
        <f t="shared" si="107"/>
        <v>65.190282147237525</v>
      </c>
      <c r="AB224">
        <f t="shared" si="108"/>
        <v>2.0154093145044989</v>
      </c>
      <c r="AC224">
        <f t="shared" si="109"/>
        <v>25.300695278260989</v>
      </c>
      <c r="AD224">
        <f t="shared" si="110"/>
        <v>21.272008974017659</v>
      </c>
      <c r="AE224">
        <f t="shared" si="111"/>
        <v>46.606522775999942</v>
      </c>
      <c r="AF224">
        <f t="shared" si="112"/>
        <v>39.378434690572298</v>
      </c>
      <c r="AG224">
        <f t="shared" si="113"/>
        <v>22.986221678354095</v>
      </c>
      <c r="AI224">
        <f t="shared" si="114"/>
        <v>21</v>
      </c>
      <c r="AJ224">
        <f t="shared" si="115"/>
        <v>3</v>
      </c>
      <c r="AK224">
        <f t="shared" si="116"/>
        <v>21</v>
      </c>
      <c r="AL224">
        <f t="shared" si="117"/>
        <v>21</v>
      </c>
      <c r="AM224">
        <f t="shared" si="118"/>
        <v>9</v>
      </c>
      <c r="AN224">
        <f t="shared" si="119"/>
        <v>21</v>
      </c>
      <c r="AO224">
        <f t="shared" si="120"/>
        <v>21</v>
      </c>
      <c r="AP224">
        <f t="shared" si="121"/>
        <v>21</v>
      </c>
      <c r="AQ224">
        <f t="shared" si="122"/>
        <v>21</v>
      </c>
      <c r="AR224">
        <f t="shared" si="123"/>
        <v>21</v>
      </c>
      <c r="AT224">
        <f t="shared" si="124"/>
        <v>2</v>
      </c>
    </row>
    <row r="225" spans="1:46" x14ac:dyDescent="0.2">
      <c r="A225">
        <v>208</v>
      </c>
      <c r="B225">
        <f>SUMPRODUCT(Random!$B225:$K225,$B$4:$K$4)</f>
        <v>2.0334865757</v>
      </c>
      <c r="C225">
        <f>SUMPRODUCT(Random!$B225:$K225,$B$5:$K$5)</f>
        <v>-0.1659877067479118</v>
      </c>
      <c r="D225">
        <f>SUMPRODUCT(Random!$B225:$K225,$B$6:$K$6)</f>
        <v>0.18951460271939896</v>
      </c>
      <c r="E225">
        <f>SUMPRODUCT(Random!$B225:$K225,$B$7:$K$7)</f>
        <v>-0.16638842788257407</v>
      </c>
      <c r="F225">
        <f>SUMPRODUCT(Random!$B225:$K225,$B$8:$K$8)</f>
        <v>-0.68301538673834417</v>
      </c>
      <c r="G225">
        <f>SUMPRODUCT(Random!$B225:$K225,$B$9:$K$9)</f>
        <v>0.31099031386049802</v>
      </c>
      <c r="H225">
        <f>SUMPRODUCT(Random!$B225:$K225,$B$10:$K$10)</f>
        <v>0.47224591317812131</v>
      </c>
      <c r="I225">
        <f>SUMPRODUCT(Random!$B225:$K225,$B$11:$K$11)</f>
        <v>0.94954566620973857</v>
      </c>
      <c r="J225">
        <f>SUMPRODUCT(Random!$B225:$K225,$B$12:$K$12)</f>
        <v>-0.38644966188625357</v>
      </c>
      <c r="K225">
        <f>SUMPRODUCT(Random!$B225:$K225,$B$13:$K$13)</f>
        <v>6.7515397890939438E-2</v>
      </c>
      <c r="M225">
        <f t="shared" si="94"/>
        <v>0.97899830576357982</v>
      </c>
      <c r="N225">
        <f t="shared" si="95"/>
        <v>0.43408331228102248</v>
      </c>
      <c r="O225">
        <f t="shared" si="96"/>
        <v>0.57515524441926669</v>
      </c>
      <c r="P225">
        <f t="shared" si="97"/>
        <v>0.43392564011418266</v>
      </c>
      <c r="Q225">
        <f t="shared" si="98"/>
        <v>0.24729855991136962</v>
      </c>
      <c r="R225">
        <f t="shared" si="99"/>
        <v>0.62209600739672977</v>
      </c>
      <c r="S225">
        <f t="shared" si="100"/>
        <v>0.6816243643138894</v>
      </c>
      <c r="T225">
        <f t="shared" si="101"/>
        <v>0.82882842116756428</v>
      </c>
      <c r="U225">
        <f t="shared" si="102"/>
        <v>0.34958183818594213</v>
      </c>
      <c r="V225">
        <f t="shared" si="103"/>
        <v>0.52691429787470601</v>
      </c>
      <c r="X225">
        <f t="shared" si="104"/>
        <v>94.634086648348443</v>
      </c>
      <c r="Y225">
        <f t="shared" si="105"/>
        <v>13.946119319904692</v>
      </c>
      <c r="Z225">
        <f t="shared" si="106"/>
        <v>20.969858720421723</v>
      </c>
      <c r="AA225">
        <f t="shared" si="107"/>
        <v>13.93929518156674</v>
      </c>
      <c r="AB225">
        <f t="shared" si="108"/>
        <v>6.9591558925906529</v>
      </c>
      <c r="AC225">
        <f t="shared" si="109"/>
        <v>23.838009751388125</v>
      </c>
      <c r="AD225">
        <f t="shared" si="110"/>
        <v>28.036928682116212</v>
      </c>
      <c r="AE225">
        <f t="shared" si="111"/>
        <v>43.238672222958236</v>
      </c>
      <c r="AF225">
        <f t="shared" si="112"/>
        <v>10.536961805151956</v>
      </c>
      <c r="AG225">
        <f t="shared" si="113"/>
        <v>18.335182473896356</v>
      </c>
      <c r="AI225">
        <f t="shared" si="114"/>
        <v>21</v>
      </c>
      <c r="AJ225">
        <f t="shared" si="115"/>
        <v>21</v>
      </c>
      <c r="AK225">
        <f t="shared" si="116"/>
        <v>21</v>
      </c>
      <c r="AL225">
        <f t="shared" si="117"/>
        <v>21</v>
      </c>
      <c r="AM225">
        <f t="shared" si="118"/>
        <v>21</v>
      </c>
      <c r="AN225">
        <f t="shared" si="119"/>
        <v>21</v>
      </c>
      <c r="AO225">
        <f t="shared" si="120"/>
        <v>21</v>
      </c>
      <c r="AP225">
        <f t="shared" si="121"/>
        <v>21</v>
      </c>
      <c r="AQ225">
        <f t="shared" si="122"/>
        <v>21</v>
      </c>
      <c r="AR225">
        <f t="shared" si="123"/>
        <v>21</v>
      </c>
      <c r="AT225">
        <f t="shared" si="124"/>
        <v>0</v>
      </c>
    </row>
    <row r="226" spans="1:46" x14ac:dyDescent="0.2">
      <c r="A226">
        <v>209</v>
      </c>
      <c r="B226">
        <f>SUMPRODUCT(Random!$B226:$K226,$B$4:$K$4)</f>
        <v>0.29654186529999998</v>
      </c>
      <c r="C226">
        <f>SUMPRODUCT(Random!$B226:$K226,$B$5:$K$5)</f>
        <v>0.17524942282219064</v>
      </c>
      <c r="D226">
        <f>SUMPRODUCT(Random!$B226:$K226,$B$6:$K$6)</f>
        <v>1.2283054542377172</v>
      </c>
      <c r="E226">
        <f>SUMPRODUCT(Random!$B226:$K226,$B$7:$K$7)</f>
        <v>-0.42579730713956143</v>
      </c>
      <c r="F226">
        <f>SUMPRODUCT(Random!$B226:$K226,$B$8:$K$8)</f>
        <v>0.97719476090558444</v>
      </c>
      <c r="G226">
        <f>SUMPRODUCT(Random!$B226:$K226,$B$9:$K$9)</f>
        <v>1.5917868840252927</v>
      </c>
      <c r="H226">
        <f>SUMPRODUCT(Random!$B226:$K226,$B$10:$K$10)</f>
        <v>0.65174255658997904</v>
      </c>
      <c r="I226">
        <f>SUMPRODUCT(Random!$B226:$K226,$B$11:$K$11)</f>
        <v>-0.65623086084283355</v>
      </c>
      <c r="J226">
        <f>SUMPRODUCT(Random!$B226:$K226,$B$12:$K$12)</f>
        <v>-0.81821635263191017</v>
      </c>
      <c r="K226">
        <f>SUMPRODUCT(Random!$B226:$K226,$B$13:$K$13)</f>
        <v>-0.33966428525116571</v>
      </c>
      <c r="M226">
        <f t="shared" si="94"/>
        <v>0.61659185000913119</v>
      </c>
      <c r="N226">
        <f t="shared" si="95"/>
        <v>0.56955817430877431</v>
      </c>
      <c r="O226">
        <f t="shared" si="96"/>
        <v>0.89033383786122333</v>
      </c>
      <c r="P226">
        <f t="shared" si="97"/>
        <v>0.33512777466312527</v>
      </c>
      <c r="Q226">
        <f t="shared" si="98"/>
        <v>0.83576362938291915</v>
      </c>
      <c r="R226">
        <f t="shared" si="99"/>
        <v>0.94428370090242053</v>
      </c>
      <c r="S226">
        <f t="shared" si="100"/>
        <v>0.74271636791390394</v>
      </c>
      <c r="T226">
        <f t="shared" si="101"/>
        <v>0.25583779762403303</v>
      </c>
      <c r="U226">
        <f t="shared" si="102"/>
        <v>0.20661682964167399</v>
      </c>
      <c r="V226">
        <f t="shared" si="103"/>
        <v>0.36705468025494004</v>
      </c>
      <c r="X226">
        <f t="shared" si="104"/>
        <v>23.483791096292602</v>
      </c>
      <c r="Y226">
        <f t="shared" si="105"/>
        <v>20.649238385136485</v>
      </c>
      <c r="Z226">
        <f t="shared" si="106"/>
        <v>54.14518431619026</v>
      </c>
      <c r="AA226">
        <f t="shared" si="107"/>
        <v>9.9985413239921783</v>
      </c>
      <c r="AB226">
        <f t="shared" si="108"/>
        <v>44.25184574615399</v>
      </c>
      <c r="AC226">
        <f t="shared" si="109"/>
        <v>70.733500061716143</v>
      </c>
      <c r="AD226">
        <f t="shared" si="110"/>
        <v>33.255998189101582</v>
      </c>
      <c r="AE226">
        <f t="shared" si="111"/>
        <v>7.2386530211751348</v>
      </c>
      <c r="AF226">
        <f t="shared" si="112"/>
        <v>5.6697127589775782</v>
      </c>
      <c r="AG226">
        <f t="shared" si="113"/>
        <v>11.204039603000002</v>
      </c>
      <c r="AI226">
        <f t="shared" si="114"/>
        <v>21</v>
      </c>
      <c r="AJ226">
        <f t="shared" si="115"/>
        <v>21</v>
      </c>
      <c r="AK226">
        <f t="shared" si="116"/>
        <v>21</v>
      </c>
      <c r="AL226">
        <f t="shared" si="117"/>
        <v>21</v>
      </c>
      <c r="AM226">
        <f t="shared" si="118"/>
        <v>21</v>
      </c>
      <c r="AN226">
        <f t="shared" si="119"/>
        <v>21</v>
      </c>
      <c r="AO226">
        <f t="shared" si="120"/>
        <v>21</v>
      </c>
      <c r="AP226">
        <f t="shared" si="121"/>
        <v>21</v>
      </c>
      <c r="AQ226">
        <f t="shared" si="122"/>
        <v>21</v>
      </c>
      <c r="AR226">
        <f t="shared" si="123"/>
        <v>21</v>
      </c>
      <c r="AT226">
        <f t="shared" si="124"/>
        <v>0</v>
      </c>
    </row>
    <row r="227" spans="1:46" x14ac:dyDescent="0.2">
      <c r="A227">
        <v>210</v>
      </c>
      <c r="B227">
        <f>SUMPRODUCT(Random!$B227:$K227,$B$4:$K$4)</f>
        <v>-0.60305927699999995</v>
      </c>
      <c r="C227">
        <f>SUMPRODUCT(Random!$B227:$K227,$B$5:$K$5)</f>
        <v>0.54046318727403475</v>
      </c>
      <c r="D227">
        <f>SUMPRODUCT(Random!$B227:$K227,$B$6:$K$6)</f>
        <v>-1.0048511369543904</v>
      </c>
      <c r="E227">
        <f>SUMPRODUCT(Random!$B227:$K227,$B$7:$K$7)</f>
        <v>-2.8186607617404249</v>
      </c>
      <c r="F227">
        <f>SUMPRODUCT(Random!$B227:$K227,$B$8:$K$8)</f>
        <v>-1.820327966043187</v>
      </c>
      <c r="G227">
        <f>SUMPRODUCT(Random!$B227:$K227,$B$9:$K$9)</f>
        <v>-2.1074332329117684</v>
      </c>
      <c r="H227">
        <f>SUMPRODUCT(Random!$B227:$K227,$B$10:$K$10)</f>
        <v>-1.0827730208031219</v>
      </c>
      <c r="I227">
        <f>SUMPRODUCT(Random!$B227:$K227,$B$11:$K$11)</f>
        <v>-0.37115718904099193</v>
      </c>
      <c r="J227">
        <f>SUMPRODUCT(Random!$B227:$K227,$B$12:$K$12)</f>
        <v>-3.757539908718702</v>
      </c>
      <c r="K227">
        <f>SUMPRODUCT(Random!$B227:$K227,$B$13:$K$13)</f>
        <v>-0.75616736404250362</v>
      </c>
      <c r="M227">
        <f t="shared" si="94"/>
        <v>0.27323462801467913</v>
      </c>
      <c r="N227">
        <f t="shared" si="95"/>
        <v>0.70556117911629535</v>
      </c>
      <c r="O227">
        <f t="shared" si="96"/>
        <v>0.15748426800932699</v>
      </c>
      <c r="P227">
        <f t="shared" si="97"/>
        <v>2.4112227677819146E-3</v>
      </c>
      <c r="Q227">
        <f t="shared" si="98"/>
        <v>3.4354537489658082E-2</v>
      </c>
      <c r="R227">
        <f t="shared" si="99"/>
        <v>1.7540021734257241E-2</v>
      </c>
      <c r="S227">
        <f t="shared" si="100"/>
        <v>0.13945459172024677</v>
      </c>
      <c r="T227">
        <f t="shared" si="101"/>
        <v>0.35526022874184482</v>
      </c>
      <c r="U227">
        <f t="shared" si="102"/>
        <v>8.5796003505149651E-5</v>
      </c>
      <c r="V227">
        <f t="shared" si="103"/>
        <v>0.2247744286403342</v>
      </c>
      <c r="X227">
        <f t="shared" si="104"/>
        <v>7.8181282378522656</v>
      </c>
      <c r="Y227">
        <f t="shared" si="105"/>
        <v>29.95159964071161</v>
      </c>
      <c r="Z227">
        <f t="shared" si="106"/>
        <v>4.1978091947214633</v>
      </c>
      <c r="AA227">
        <f t="shared" si="107"/>
        <v>5.9138081693065905E-2</v>
      </c>
      <c r="AB227">
        <f t="shared" si="108"/>
        <v>0.85636502042996887</v>
      </c>
      <c r="AC227">
        <f t="shared" si="109"/>
        <v>0.43348373507794269</v>
      </c>
      <c r="AD227">
        <f t="shared" si="110"/>
        <v>3.6791170260684449</v>
      </c>
      <c r="AE227">
        <f t="shared" si="111"/>
        <v>10.751765173853318</v>
      </c>
      <c r="AF227">
        <f t="shared" si="112"/>
        <v>2.1018003946420452E-3</v>
      </c>
      <c r="AG227">
        <f t="shared" si="113"/>
        <v>6.2368641011215029</v>
      </c>
      <c r="AI227">
        <f t="shared" si="114"/>
        <v>21</v>
      </c>
      <c r="AJ227">
        <f t="shared" si="115"/>
        <v>21</v>
      </c>
      <c r="AK227">
        <f t="shared" si="116"/>
        <v>17</v>
      </c>
      <c r="AL227">
        <f t="shared" si="117"/>
        <v>1</v>
      </c>
      <c r="AM227">
        <f t="shared" si="118"/>
        <v>4</v>
      </c>
      <c r="AN227">
        <f t="shared" si="119"/>
        <v>2</v>
      </c>
      <c r="AO227">
        <f t="shared" si="120"/>
        <v>15</v>
      </c>
      <c r="AP227">
        <f t="shared" si="121"/>
        <v>21</v>
      </c>
      <c r="AQ227">
        <f t="shared" si="122"/>
        <v>1</v>
      </c>
      <c r="AR227">
        <f t="shared" si="123"/>
        <v>21</v>
      </c>
      <c r="AT227">
        <f t="shared" si="124"/>
        <v>6</v>
      </c>
    </row>
    <row r="228" spans="1:46" x14ac:dyDescent="0.2">
      <c r="A228">
        <v>211</v>
      </c>
      <c r="B228">
        <f>SUMPRODUCT(Random!$B228:$K228,$B$4:$K$4)</f>
        <v>1.1067175838000001</v>
      </c>
      <c r="C228">
        <f>SUMPRODUCT(Random!$B228:$K228,$B$5:$K$5)</f>
        <v>1.5353927467285104</v>
      </c>
      <c r="D228">
        <f>SUMPRODUCT(Random!$B228:$K228,$B$6:$K$6)</f>
        <v>-0.42653147840104511</v>
      </c>
      <c r="E228">
        <f>SUMPRODUCT(Random!$B228:$K228,$B$7:$K$7)</f>
        <v>-1.4207950878858979</v>
      </c>
      <c r="F228">
        <f>SUMPRODUCT(Random!$B228:$K228,$B$8:$K$8)</f>
        <v>0.38690815575807402</v>
      </c>
      <c r="G228">
        <f>SUMPRODUCT(Random!$B228:$K228,$B$9:$K$9)</f>
        <v>1.5083219768995124</v>
      </c>
      <c r="H228">
        <f>SUMPRODUCT(Random!$B228:$K228,$B$10:$K$10)</f>
        <v>-1.3188432707161306</v>
      </c>
      <c r="I228">
        <f>SUMPRODUCT(Random!$B228:$K228,$B$11:$K$11)</f>
        <v>-2.4265851705522368E-2</v>
      </c>
      <c r="J228">
        <f>SUMPRODUCT(Random!$B228:$K228,$B$12:$K$12)</f>
        <v>-0.35309041345635345</v>
      </c>
      <c r="K228">
        <f>SUMPRODUCT(Random!$B228:$K228,$B$13:$K$13)</f>
        <v>0.18038457440886257</v>
      </c>
      <c r="M228">
        <f t="shared" si="94"/>
        <v>0.86579197472613778</v>
      </c>
      <c r="N228">
        <f t="shared" si="95"/>
        <v>0.93765630784209719</v>
      </c>
      <c r="O228">
        <f t="shared" si="96"/>
        <v>0.33486030778695897</v>
      </c>
      <c r="P228">
        <f t="shared" si="97"/>
        <v>7.7688169572298058E-2</v>
      </c>
      <c r="Q228">
        <f t="shared" si="98"/>
        <v>0.6505878984602721</v>
      </c>
      <c r="R228">
        <f t="shared" si="99"/>
        <v>0.93426392941564118</v>
      </c>
      <c r="S228">
        <f t="shared" si="100"/>
        <v>9.3610757411422538E-2</v>
      </c>
      <c r="T228">
        <f t="shared" si="101"/>
        <v>0.49032027574855747</v>
      </c>
      <c r="U228">
        <f t="shared" si="102"/>
        <v>0.36201032978870396</v>
      </c>
      <c r="V228">
        <f t="shared" si="103"/>
        <v>0.57157466823548408</v>
      </c>
      <c r="X228">
        <f t="shared" si="104"/>
        <v>49.198092327105378</v>
      </c>
      <c r="Y228">
        <f t="shared" si="105"/>
        <v>67.980332976489308</v>
      </c>
      <c r="Z228">
        <f t="shared" si="106"/>
        <v>9.9886887375369753</v>
      </c>
      <c r="AA228">
        <f t="shared" si="107"/>
        <v>1.9810864873295091</v>
      </c>
      <c r="AB228">
        <f t="shared" si="108"/>
        <v>25.758252604678617</v>
      </c>
      <c r="AC228">
        <f t="shared" si="109"/>
        <v>66.682373475116762</v>
      </c>
      <c r="AD228">
        <f t="shared" si="110"/>
        <v>2.4076833769766597</v>
      </c>
      <c r="AE228">
        <f t="shared" si="111"/>
        <v>16.510039504869081</v>
      </c>
      <c r="AF228">
        <f t="shared" si="112"/>
        <v>11.009584219036766</v>
      </c>
      <c r="AG228">
        <f t="shared" si="113"/>
        <v>20.76426742532524</v>
      </c>
      <c r="AI228">
        <f t="shared" si="114"/>
        <v>21</v>
      </c>
      <c r="AJ228">
        <f t="shared" si="115"/>
        <v>21</v>
      </c>
      <c r="AK228">
        <f t="shared" si="116"/>
        <v>21</v>
      </c>
      <c r="AL228">
        <f t="shared" si="117"/>
        <v>8</v>
      </c>
      <c r="AM228">
        <f t="shared" si="118"/>
        <v>21</v>
      </c>
      <c r="AN228">
        <f t="shared" si="119"/>
        <v>21</v>
      </c>
      <c r="AO228">
        <f t="shared" si="120"/>
        <v>10</v>
      </c>
      <c r="AP228">
        <f t="shared" si="121"/>
        <v>21</v>
      </c>
      <c r="AQ228">
        <f t="shared" si="122"/>
        <v>21</v>
      </c>
      <c r="AR228">
        <f t="shared" si="123"/>
        <v>21</v>
      </c>
      <c r="AT228">
        <f t="shared" si="124"/>
        <v>2</v>
      </c>
    </row>
    <row r="229" spans="1:46" x14ac:dyDescent="0.2">
      <c r="A229">
        <v>212</v>
      </c>
      <c r="B229">
        <f>SUMPRODUCT(Random!$B229:$K229,$B$4:$K$4)</f>
        <v>6.15190709E-2</v>
      </c>
      <c r="C229">
        <f>SUMPRODUCT(Random!$B229:$K229,$B$5:$K$5)</f>
        <v>0.43450294217673313</v>
      </c>
      <c r="D229">
        <f>SUMPRODUCT(Random!$B229:$K229,$B$6:$K$6)</f>
        <v>0.96715784447016895</v>
      </c>
      <c r="E229">
        <f>SUMPRODUCT(Random!$B229:$K229,$B$7:$K$7)</f>
        <v>0.42629427069880665</v>
      </c>
      <c r="F229">
        <f>SUMPRODUCT(Random!$B229:$K229,$B$8:$K$8)</f>
        <v>-2.2146139806632013</v>
      </c>
      <c r="G229">
        <f>SUMPRODUCT(Random!$B229:$K229,$B$9:$K$9)</f>
        <v>-1.0409128631907569</v>
      </c>
      <c r="H229">
        <f>SUMPRODUCT(Random!$B229:$K229,$B$10:$K$10)</f>
        <v>0.72520957672293807</v>
      </c>
      <c r="I229">
        <f>SUMPRODUCT(Random!$B229:$K229,$B$11:$K$11)</f>
        <v>0.98276837936544492</v>
      </c>
      <c r="J229">
        <f>SUMPRODUCT(Random!$B229:$K229,$B$12:$K$12)</f>
        <v>-0.80950144584154338</v>
      </c>
      <c r="K229">
        <f>SUMPRODUCT(Random!$B229:$K229,$B$13:$K$13)</f>
        <v>-0.28947936118715684</v>
      </c>
      <c r="M229">
        <f t="shared" si="94"/>
        <v>0.52452708660548697</v>
      </c>
      <c r="N229">
        <f t="shared" si="95"/>
        <v>0.66803837062267435</v>
      </c>
      <c r="O229">
        <f t="shared" si="96"/>
        <v>0.83326743383028612</v>
      </c>
      <c r="P229">
        <f t="shared" si="97"/>
        <v>0.66505328392192664</v>
      </c>
      <c r="Q229">
        <f t="shared" si="98"/>
        <v>1.3393285791166795E-2</v>
      </c>
      <c r="R229">
        <f t="shared" si="99"/>
        <v>0.14895799560394019</v>
      </c>
      <c r="S229">
        <f t="shared" si="100"/>
        <v>0.76583826570906122</v>
      </c>
      <c r="T229">
        <f t="shared" si="101"/>
        <v>0.83713927609050054</v>
      </c>
      <c r="U229">
        <f t="shared" si="102"/>
        <v>0.20911338575623728</v>
      </c>
      <c r="V229">
        <f t="shared" si="103"/>
        <v>0.38610728575934899</v>
      </c>
      <c r="X229">
        <f t="shared" si="104"/>
        <v>18.211882389047613</v>
      </c>
      <c r="Y229">
        <f t="shared" si="105"/>
        <v>27.01327810826049</v>
      </c>
      <c r="Z229">
        <f t="shared" si="106"/>
        <v>43.882327931569577</v>
      </c>
      <c r="AA229">
        <f t="shared" si="107"/>
        <v>26.79398273272858</v>
      </c>
      <c r="AB229">
        <f t="shared" si="108"/>
        <v>0.33030685940041515</v>
      </c>
      <c r="AC229">
        <f t="shared" si="109"/>
        <v>3.9511492433216411</v>
      </c>
      <c r="AD229">
        <f t="shared" si="110"/>
        <v>35.562770688974922</v>
      </c>
      <c r="AE229">
        <f t="shared" si="111"/>
        <v>44.457893821728405</v>
      </c>
      <c r="AF229">
        <f t="shared" si="112"/>
        <v>5.7469182745958856</v>
      </c>
      <c r="AG229">
        <f t="shared" si="113"/>
        <v>11.952750088373948</v>
      </c>
      <c r="AI229">
        <f t="shared" si="114"/>
        <v>21</v>
      </c>
      <c r="AJ229">
        <f t="shared" si="115"/>
        <v>21</v>
      </c>
      <c r="AK229">
        <f t="shared" si="116"/>
        <v>21</v>
      </c>
      <c r="AL229">
        <f t="shared" si="117"/>
        <v>21</v>
      </c>
      <c r="AM229">
        <f t="shared" si="118"/>
        <v>2</v>
      </c>
      <c r="AN229">
        <f t="shared" si="119"/>
        <v>16</v>
      </c>
      <c r="AO229">
        <f t="shared" si="120"/>
        <v>21</v>
      </c>
      <c r="AP229">
        <f t="shared" si="121"/>
        <v>21</v>
      </c>
      <c r="AQ229">
        <f t="shared" si="122"/>
        <v>21</v>
      </c>
      <c r="AR229">
        <f t="shared" si="123"/>
        <v>21</v>
      </c>
      <c r="AT229">
        <f t="shared" si="124"/>
        <v>2</v>
      </c>
    </row>
    <row r="230" spans="1:46" x14ac:dyDescent="0.2">
      <c r="A230">
        <v>213</v>
      </c>
      <c r="B230">
        <f>SUMPRODUCT(Random!$B230:$K230,$B$4:$K$4)</f>
        <v>-1.096608228</v>
      </c>
      <c r="C230">
        <f>SUMPRODUCT(Random!$B230:$K230,$B$5:$K$5)</f>
        <v>-1.2831236116695741</v>
      </c>
      <c r="D230">
        <f>SUMPRODUCT(Random!$B230:$K230,$B$6:$K$6)</f>
        <v>-7.6512825276172369E-2</v>
      </c>
      <c r="E230">
        <f>SUMPRODUCT(Random!$B230:$K230,$B$7:$K$7)</f>
        <v>-1.6899216714391789</v>
      </c>
      <c r="F230">
        <f>SUMPRODUCT(Random!$B230:$K230,$B$8:$K$8)</f>
        <v>-1.6114954425729286</v>
      </c>
      <c r="G230">
        <f>SUMPRODUCT(Random!$B230:$K230,$B$9:$K$9)</f>
        <v>-0.59461825222333209</v>
      </c>
      <c r="H230">
        <f>SUMPRODUCT(Random!$B230:$K230,$B$10:$K$10)</f>
        <v>-1.7342191096451123</v>
      </c>
      <c r="I230">
        <f>SUMPRODUCT(Random!$B230:$K230,$B$11:$K$11)</f>
        <v>-2.1714296187498912</v>
      </c>
      <c r="J230">
        <f>SUMPRODUCT(Random!$B230:$K230,$B$12:$K$12)</f>
        <v>-1.4566704697064299</v>
      </c>
      <c r="K230">
        <f>SUMPRODUCT(Random!$B230:$K230,$B$13:$K$13)</f>
        <v>-0.55470637832140657</v>
      </c>
      <c r="M230">
        <f t="shared" si="94"/>
        <v>0.13640634456407799</v>
      </c>
      <c r="N230">
        <f t="shared" si="95"/>
        <v>9.9724386367776474E-2</v>
      </c>
      <c r="O230">
        <f t="shared" si="96"/>
        <v>0.46950555539575489</v>
      </c>
      <c r="P230">
        <f t="shared" si="97"/>
        <v>4.5521470476661642E-2</v>
      </c>
      <c r="Q230">
        <f t="shared" si="98"/>
        <v>5.3535889874296062E-2</v>
      </c>
      <c r="R230">
        <f t="shared" si="99"/>
        <v>0.27604933833320699</v>
      </c>
      <c r="S230">
        <f t="shared" si="100"/>
        <v>4.1439606774619255E-2</v>
      </c>
      <c r="T230">
        <f t="shared" si="101"/>
        <v>1.4949356003355367E-2</v>
      </c>
      <c r="U230">
        <f t="shared" si="102"/>
        <v>7.2603682510922155E-2</v>
      </c>
      <c r="V230">
        <f t="shared" si="103"/>
        <v>0.28954775636568802</v>
      </c>
      <c r="X230">
        <f t="shared" si="104"/>
        <v>3.5924978369783176</v>
      </c>
      <c r="Y230">
        <f t="shared" si="105"/>
        <v>2.5734735993278117</v>
      </c>
      <c r="Z230">
        <f t="shared" si="106"/>
        <v>15.529515410324111</v>
      </c>
      <c r="AA230">
        <f t="shared" si="107"/>
        <v>1.1412996980748458</v>
      </c>
      <c r="AB230">
        <f t="shared" si="108"/>
        <v>1.3478574041555824</v>
      </c>
      <c r="AC230">
        <f t="shared" si="109"/>
        <v>7.9131860063160708</v>
      </c>
      <c r="AD230">
        <f t="shared" si="110"/>
        <v>1.0367624345375215</v>
      </c>
      <c r="AE230">
        <f t="shared" si="111"/>
        <v>0.36897324796984077</v>
      </c>
      <c r="AF230">
        <f t="shared" si="112"/>
        <v>1.8464134030873629</v>
      </c>
      <c r="AG230">
        <f t="shared" si="113"/>
        <v>8.3742490506354326</v>
      </c>
      <c r="AI230">
        <f t="shared" si="114"/>
        <v>15</v>
      </c>
      <c r="AJ230">
        <f t="shared" si="115"/>
        <v>11</v>
      </c>
      <c r="AK230">
        <f t="shared" si="116"/>
        <v>21</v>
      </c>
      <c r="AL230">
        <f t="shared" si="117"/>
        <v>5</v>
      </c>
      <c r="AM230">
        <f t="shared" si="118"/>
        <v>6</v>
      </c>
      <c r="AN230">
        <f t="shared" si="119"/>
        <v>21</v>
      </c>
      <c r="AO230">
        <f t="shared" si="120"/>
        <v>5</v>
      </c>
      <c r="AP230">
        <f t="shared" si="121"/>
        <v>2</v>
      </c>
      <c r="AQ230">
        <f t="shared" si="122"/>
        <v>8</v>
      </c>
      <c r="AR230">
        <f t="shared" si="123"/>
        <v>21</v>
      </c>
      <c r="AT230">
        <f t="shared" si="124"/>
        <v>7</v>
      </c>
    </row>
    <row r="231" spans="1:46" x14ac:dyDescent="0.2">
      <c r="A231">
        <v>214</v>
      </c>
      <c r="B231">
        <f>SUMPRODUCT(Random!$B231:$K231,$B$4:$K$4)</f>
        <v>-1.4307613941999999</v>
      </c>
      <c r="C231">
        <f>SUMPRODUCT(Random!$B231:$K231,$B$5:$K$5)</f>
        <v>-1.3283613900565043</v>
      </c>
      <c r="D231">
        <f>SUMPRODUCT(Random!$B231:$K231,$B$6:$K$6)</f>
        <v>0.13424207160778157</v>
      </c>
      <c r="E231">
        <f>SUMPRODUCT(Random!$B231:$K231,$B$7:$K$7)</f>
        <v>0.60515206831696122</v>
      </c>
      <c r="F231">
        <f>SUMPRODUCT(Random!$B231:$K231,$B$8:$K$8)</f>
        <v>-1.1421569513140875</v>
      </c>
      <c r="G231">
        <f>SUMPRODUCT(Random!$B231:$K231,$B$9:$K$9)</f>
        <v>-1.3930294185776118</v>
      </c>
      <c r="H231">
        <f>SUMPRODUCT(Random!$B231:$K231,$B$10:$K$10)</f>
        <v>7.9578653078089368E-2</v>
      </c>
      <c r="I231">
        <f>SUMPRODUCT(Random!$B231:$K231,$B$11:$K$11)</f>
        <v>1.236385566525211</v>
      </c>
      <c r="J231">
        <f>SUMPRODUCT(Random!$B231:$K231,$B$12:$K$12)</f>
        <v>0.99256387470094021</v>
      </c>
      <c r="K231">
        <f>SUMPRODUCT(Random!$B231:$K231,$B$13:$K$13)</f>
        <v>0.11176241641443829</v>
      </c>
      <c r="M231">
        <f t="shared" si="94"/>
        <v>7.6249305475973708E-2</v>
      </c>
      <c r="N231">
        <f t="shared" si="95"/>
        <v>9.202937403032467E-2</v>
      </c>
      <c r="O231">
        <f t="shared" si="96"/>
        <v>0.55339442068014688</v>
      </c>
      <c r="P231">
        <f t="shared" si="97"/>
        <v>0.7274610198086322</v>
      </c>
      <c r="Q231">
        <f t="shared" si="98"/>
        <v>0.12669439310596745</v>
      </c>
      <c r="R231">
        <f t="shared" si="99"/>
        <v>8.1805447392526515E-2</v>
      </c>
      <c r="S231">
        <f t="shared" si="100"/>
        <v>0.53171381313128374</v>
      </c>
      <c r="T231">
        <f t="shared" si="101"/>
        <v>0.89184236069868095</v>
      </c>
      <c r="U231">
        <f t="shared" si="102"/>
        <v>0.83953873150237357</v>
      </c>
      <c r="V231">
        <f t="shared" si="103"/>
        <v>0.54449410593775738</v>
      </c>
      <c r="X231">
        <f t="shared" si="104"/>
        <v>1.9429000419823184</v>
      </c>
      <c r="Y231">
        <f t="shared" si="105"/>
        <v>2.3649812384812039</v>
      </c>
      <c r="Z231">
        <f t="shared" si="106"/>
        <v>19.746204374579172</v>
      </c>
      <c r="AA231">
        <f t="shared" si="107"/>
        <v>31.844931728903465</v>
      </c>
      <c r="AB231">
        <f t="shared" si="108"/>
        <v>3.3185472885975709</v>
      </c>
      <c r="AC231">
        <f t="shared" si="109"/>
        <v>2.0906861821396161</v>
      </c>
      <c r="AD231">
        <f t="shared" si="110"/>
        <v>18.584972843037018</v>
      </c>
      <c r="AE231">
        <f t="shared" si="111"/>
        <v>54.484488547182735</v>
      </c>
      <c r="AF231">
        <f t="shared" si="112"/>
        <v>44.821491571114102</v>
      </c>
      <c r="AG231">
        <f t="shared" si="113"/>
        <v>19.262817308258661</v>
      </c>
      <c r="AI231">
        <f t="shared" si="114"/>
        <v>8</v>
      </c>
      <c r="AJ231">
        <f t="shared" si="115"/>
        <v>10</v>
      </c>
      <c r="AK231">
        <f t="shared" si="116"/>
        <v>21</v>
      </c>
      <c r="AL231">
        <f t="shared" si="117"/>
        <v>21</v>
      </c>
      <c r="AM231">
        <f t="shared" si="118"/>
        <v>14</v>
      </c>
      <c r="AN231">
        <f t="shared" si="119"/>
        <v>9</v>
      </c>
      <c r="AO231">
        <f t="shared" si="120"/>
        <v>21</v>
      </c>
      <c r="AP231">
        <f t="shared" si="121"/>
        <v>21</v>
      </c>
      <c r="AQ231">
        <f t="shared" si="122"/>
        <v>21</v>
      </c>
      <c r="AR231">
        <f t="shared" si="123"/>
        <v>21</v>
      </c>
      <c r="AT231">
        <f t="shared" si="124"/>
        <v>4</v>
      </c>
    </row>
    <row r="232" spans="1:46" x14ac:dyDescent="0.2">
      <c r="A232">
        <v>215</v>
      </c>
      <c r="B232">
        <f>SUMPRODUCT(Random!$B232:$K232,$B$4:$K$4)</f>
        <v>-1.6728884495</v>
      </c>
      <c r="C232">
        <f>SUMPRODUCT(Random!$B232:$K232,$B$5:$K$5)</f>
        <v>-1.7514910068982079</v>
      </c>
      <c r="D232">
        <f>SUMPRODUCT(Random!$B232:$K232,$B$6:$K$6)</f>
        <v>-1.2997236048384646</v>
      </c>
      <c r="E232">
        <f>SUMPRODUCT(Random!$B232:$K232,$B$7:$K$7)</f>
        <v>0.14349470170568046</v>
      </c>
      <c r="F232">
        <f>SUMPRODUCT(Random!$B232:$K232,$B$8:$K$8)</f>
        <v>-0.89112366992961212</v>
      </c>
      <c r="G232">
        <f>SUMPRODUCT(Random!$B232:$K232,$B$9:$K$9)</f>
        <v>0.13389676747311419</v>
      </c>
      <c r="H232">
        <f>SUMPRODUCT(Random!$B232:$K232,$B$10:$K$10)</f>
        <v>0.26445193627567876</v>
      </c>
      <c r="I232">
        <f>SUMPRODUCT(Random!$B232:$K232,$B$11:$K$11)</f>
        <v>0.11272256974271833</v>
      </c>
      <c r="J232">
        <f>SUMPRODUCT(Random!$B232:$K232,$B$12:$K$12)</f>
        <v>-1.4603148384126141</v>
      </c>
      <c r="K232">
        <f>SUMPRODUCT(Random!$B232:$K232,$B$13:$K$13)</f>
        <v>0.17139994371248579</v>
      </c>
      <c r="M232">
        <f t="shared" si="94"/>
        <v>4.7174629032078981E-2</v>
      </c>
      <c r="N232">
        <f t="shared" si="95"/>
        <v>3.9930684515821831E-2</v>
      </c>
      <c r="O232">
        <f t="shared" si="96"/>
        <v>9.6847858545235241E-2</v>
      </c>
      <c r="P232">
        <f t="shared" si="97"/>
        <v>0.55705025231234406</v>
      </c>
      <c r="Q232">
        <f t="shared" si="98"/>
        <v>0.18643141391713927</v>
      </c>
      <c r="R232">
        <f t="shared" si="99"/>
        <v>0.55325789677402093</v>
      </c>
      <c r="S232">
        <f t="shared" si="100"/>
        <v>0.6042841519618023</v>
      </c>
      <c r="T232">
        <f t="shared" si="101"/>
        <v>0.54487474638780853</v>
      </c>
      <c r="U232">
        <f t="shared" si="102"/>
        <v>7.2101782903444933E-2</v>
      </c>
      <c r="V232">
        <f t="shared" si="103"/>
        <v>0.56804535048259797</v>
      </c>
      <c r="X232">
        <f t="shared" si="104"/>
        <v>1.1837646362795415</v>
      </c>
      <c r="Y232">
        <f t="shared" si="105"/>
        <v>0.99823132055049635</v>
      </c>
      <c r="Z232">
        <f t="shared" si="106"/>
        <v>2.495327739571592</v>
      </c>
      <c r="AA232">
        <f t="shared" si="107"/>
        <v>19.947554285676365</v>
      </c>
      <c r="AB232">
        <f t="shared" si="108"/>
        <v>5.0542617632291993</v>
      </c>
      <c r="AC232">
        <f t="shared" si="109"/>
        <v>19.738717096394318</v>
      </c>
      <c r="AD232">
        <f t="shared" si="110"/>
        <v>22.709788966653761</v>
      </c>
      <c r="AE232">
        <f t="shared" si="111"/>
        <v>19.283296284304864</v>
      </c>
      <c r="AF232">
        <f t="shared" si="112"/>
        <v>1.8331596224905318</v>
      </c>
      <c r="AG232">
        <f t="shared" si="113"/>
        <v>20.563293981166531</v>
      </c>
      <c r="AI232">
        <f t="shared" si="114"/>
        <v>5</v>
      </c>
      <c r="AJ232">
        <f t="shared" si="115"/>
        <v>4</v>
      </c>
      <c r="AK232">
        <f t="shared" si="116"/>
        <v>10</v>
      </c>
      <c r="AL232">
        <f t="shared" si="117"/>
        <v>21</v>
      </c>
      <c r="AM232">
        <f t="shared" si="118"/>
        <v>21</v>
      </c>
      <c r="AN232">
        <f t="shared" si="119"/>
        <v>21</v>
      </c>
      <c r="AO232">
        <f t="shared" si="120"/>
        <v>21</v>
      </c>
      <c r="AP232">
        <f t="shared" si="121"/>
        <v>21</v>
      </c>
      <c r="AQ232">
        <f t="shared" si="122"/>
        <v>8</v>
      </c>
      <c r="AR232">
        <f t="shared" si="123"/>
        <v>21</v>
      </c>
      <c r="AT232">
        <f t="shared" si="124"/>
        <v>4</v>
      </c>
    </row>
    <row r="233" spans="1:46" x14ac:dyDescent="0.2">
      <c r="A233">
        <v>216</v>
      </c>
      <c r="B233">
        <f>SUMPRODUCT(Random!$B233:$K233,$B$4:$K$4)</f>
        <v>-1.4884614288</v>
      </c>
      <c r="C233">
        <f>SUMPRODUCT(Random!$B233:$K233,$B$5:$K$5)</f>
        <v>-0.38866188290834952</v>
      </c>
      <c r="D233">
        <f>SUMPRODUCT(Random!$B233:$K233,$B$6:$K$6)</f>
        <v>-1.2522187222785259</v>
      </c>
      <c r="E233">
        <f>SUMPRODUCT(Random!$B233:$K233,$B$7:$K$7)</f>
        <v>-0.90794366592156162</v>
      </c>
      <c r="F233">
        <f>SUMPRODUCT(Random!$B233:$K233,$B$8:$K$8)</f>
        <v>-1.5643217846670092</v>
      </c>
      <c r="G233">
        <f>SUMPRODUCT(Random!$B233:$K233,$B$9:$K$9)</f>
        <v>-1.8357559965828816</v>
      </c>
      <c r="H233">
        <f>SUMPRODUCT(Random!$B233:$K233,$B$10:$K$10)</f>
        <v>-1.7619338798629511</v>
      </c>
      <c r="I233">
        <f>SUMPRODUCT(Random!$B233:$K233,$B$11:$K$11)</f>
        <v>-1.68598719598466</v>
      </c>
      <c r="J233">
        <f>SUMPRODUCT(Random!$B233:$K233,$B$12:$K$12)</f>
        <v>-0.36872298089440481</v>
      </c>
      <c r="K233">
        <f>SUMPRODUCT(Random!$B233:$K233,$B$13:$K$13)</f>
        <v>-2.2456998198033773</v>
      </c>
      <c r="M233">
        <f t="shared" si="94"/>
        <v>6.8314623457089885E-2</v>
      </c>
      <c r="N233">
        <f t="shared" si="95"/>
        <v>0.34876314136577347</v>
      </c>
      <c r="O233">
        <f t="shared" si="96"/>
        <v>0.10524508784201199</v>
      </c>
      <c r="P233">
        <f t="shared" si="97"/>
        <v>0.18195399286119868</v>
      </c>
      <c r="Q233">
        <f t="shared" si="98"/>
        <v>5.8871009326679657E-2</v>
      </c>
      <c r="R233">
        <f t="shared" si="99"/>
        <v>3.3196876052202881E-2</v>
      </c>
      <c r="S233">
        <f t="shared" si="100"/>
        <v>3.9040234783000644E-2</v>
      </c>
      <c r="T233">
        <f t="shared" si="101"/>
        <v>4.5899132781852897E-2</v>
      </c>
      <c r="U233">
        <f t="shared" si="102"/>
        <v>0.35616710880492153</v>
      </c>
      <c r="V233">
        <f t="shared" si="103"/>
        <v>1.2361620868034055E-2</v>
      </c>
      <c r="X233">
        <f t="shared" si="104"/>
        <v>1.733381745240582</v>
      </c>
      <c r="Y233">
        <f t="shared" si="105"/>
        <v>10.506146743662883</v>
      </c>
      <c r="Z233">
        <f t="shared" si="106"/>
        <v>2.7241549728223293</v>
      </c>
      <c r="AA233">
        <f t="shared" si="107"/>
        <v>4.9198159687022187</v>
      </c>
      <c r="AB233">
        <f t="shared" si="108"/>
        <v>1.4863328264972311</v>
      </c>
      <c r="AC233">
        <f t="shared" si="109"/>
        <v>0.82701492982733538</v>
      </c>
      <c r="AD233">
        <f t="shared" si="110"/>
        <v>0.97552162691968625</v>
      </c>
      <c r="AE233">
        <f t="shared" si="111"/>
        <v>1.1509942823351194</v>
      </c>
      <c r="AF233">
        <f t="shared" si="112"/>
        <v>10.786245930572528</v>
      </c>
      <c r="AG233">
        <f t="shared" si="113"/>
        <v>0.30470488774229793</v>
      </c>
      <c r="AI233">
        <f t="shared" si="114"/>
        <v>7</v>
      </c>
      <c r="AJ233">
        <f t="shared" si="115"/>
        <v>21</v>
      </c>
      <c r="AK233">
        <f t="shared" si="116"/>
        <v>11</v>
      </c>
      <c r="AL233">
        <f t="shared" si="117"/>
        <v>20</v>
      </c>
      <c r="AM233">
        <f t="shared" si="118"/>
        <v>6</v>
      </c>
      <c r="AN233">
        <f t="shared" si="119"/>
        <v>4</v>
      </c>
      <c r="AO233">
        <f t="shared" si="120"/>
        <v>4</v>
      </c>
      <c r="AP233">
        <f t="shared" si="121"/>
        <v>5</v>
      </c>
      <c r="AQ233">
        <f t="shared" si="122"/>
        <v>21</v>
      </c>
      <c r="AR233">
        <f t="shared" si="123"/>
        <v>2</v>
      </c>
      <c r="AT233">
        <f t="shared" si="124"/>
        <v>8</v>
      </c>
    </row>
    <row r="234" spans="1:46" x14ac:dyDescent="0.2">
      <c r="A234">
        <v>217</v>
      </c>
      <c r="B234">
        <f>SUMPRODUCT(Random!$B234:$K234,$B$4:$K$4)</f>
        <v>1.3412647395999999</v>
      </c>
      <c r="C234">
        <f>SUMPRODUCT(Random!$B234:$K234,$B$5:$K$5)</f>
        <v>0.98174126148780239</v>
      </c>
      <c r="D234">
        <f>SUMPRODUCT(Random!$B234:$K234,$B$6:$K$6)</f>
        <v>0.24697281324758563</v>
      </c>
      <c r="E234">
        <f>SUMPRODUCT(Random!$B234:$K234,$B$7:$K$7)</f>
        <v>0.97335388879670171</v>
      </c>
      <c r="F234">
        <f>SUMPRODUCT(Random!$B234:$K234,$B$8:$K$8)</f>
        <v>0.28842030397759777</v>
      </c>
      <c r="G234">
        <f>SUMPRODUCT(Random!$B234:$K234,$B$9:$K$9)</f>
        <v>-0.21687849463364012</v>
      </c>
      <c r="H234">
        <f>SUMPRODUCT(Random!$B234:$K234,$B$10:$K$10)</f>
        <v>0.81111439143155784</v>
      </c>
      <c r="I234">
        <f>SUMPRODUCT(Random!$B234:$K234,$B$11:$K$11)</f>
        <v>1.718276927543005</v>
      </c>
      <c r="J234">
        <f>SUMPRODUCT(Random!$B234:$K234,$B$12:$K$12)</f>
        <v>1.4197358727209635</v>
      </c>
      <c r="K234">
        <f>SUMPRODUCT(Random!$B234:$K234,$B$13:$K$13)</f>
        <v>1.1647642158954779</v>
      </c>
      <c r="M234">
        <f t="shared" si="94"/>
        <v>0.91008274318292626</v>
      </c>
      <c r="N234">
        <f t="shared" si="95"/>
        <v>0.83688633384574074</v>
      </c>
      <c r="O234">
        <f t="shared" si="96"/>
        <v>0.59753536783761296</v>
      </c>
      <c r="P234">
        <f t="shared" si="97"/>
        <v>0.83481127600243576</v>
      </c>
      <c r="Q234">
        <f t="shared" si="98"/>
        <v>0.61348748627476613</v>
      </c>
      <c r="R234">
        <f t="shared" si="99"/>
        <v>0.41415151876501166</v>
      </c>
      <c r="S234">
        <f t="shared" si="100"/>
        <v>0.79135000900804842</v>
      </c>
      <c r="T234">
        <f t="shared" si="101"/>
        <v>0.95712694214297578</v>
      </c>
      <c r="U234">
        <f t="shared" si="102"/>
        <v>0.92215770480534132</v>
      </c>
      <c r="V234">
        <f t="shared" si="103"/>
        <v>0.87794277631336848</v>
      </c>
      <c r="X234">
        <f t="shared" si="104"/>
        <v>59.00900797569863</v>
      </c>
      <c r="Y234">
        <f t="shared" si="105"/>
        <v>44.41987718001824</v>
      </c>
      <c r="Z234">
        <f t="shared" si="106"/>
        <v>22.295531295923251</v>
      </c>
      <c r="AA234">
        <f t="shared" si="107"/>
        <v>44.110208187028505</v>
      </c>
      <c r="AB234">
        <f t="shared" si="108"/>
        <v>23.286246681773406</v>
      </c>
      <c r="AC234">
        <f t="shared" si="109"/>
        <v>13.098186249052098</v>
      </c>
      <c r="AD234">
        <f t="shared" si="110"/>
        <v>38.388548465950613</v>
      </c>
      <c r="AE234">
        <f t="shared" si="111"/>
        <v>77.152322156984013</v>
      </c>
      <c r="AF234">
        <f t="shared" si="112"/>
        <v>62.541538831855398</v>
      </c>
      <c r="AG234">
        <f t="shared" si="113"/>
        <v>51.522845033001005</v>
      </c>
      <c r="AI234">
        <f t="shared" si="114"/>
        <v>21</v>
      </c>
      <c r="AJ234">
        <f t="shared" si="115"/>
        <v>21</v>
      </c>
      <c r="AK234">
        <f t="shared" si="116"/>
        <v>21</v>
      </c>
      <c r="AL234">
        <f t="shared" si="117"/>
        <v>21</v>
      </c>
      <c r="AM234">
        <f t="shared" si="118"/>
        <v>21</v>
      </c>
      <c r="AN234">
        <f t="shared" si="119"/>
        <v>21</v>
      </c>
      <c r="AO234">
        <f t="shared" si="120"/>
        <v>21</v>
      </c>
      <c r="AP234">
        <f t="shared" si="121"/>
        <v>21</v>
      </c>
      <c r="AQ234">
        <f t="shared" si="122"/>
        <v>21</v>
      </c>
      <c r="AR234">
        <f t="shared" si="123"/>
        <v>21</v>
      </c>
      <c r="AT234">
        <f t="shared" si="124"/>
        <v>0</v>
      </c>
    </row>
    <row r="235" spans="1:46" x14ac:dyDescent="0.2">
      <c r="A235">
        <v>218</v>
      </c>
      <c r="B235">
        <f>SUMPRODUCT(Random!$B235:$K235,$B$4:$K$4)</f>
        <v>0.50928854759999997</v>
      </c>
      <c r="C235">
        <f>SUMPRODUCT(Random!$B235:$K235,$B$5:$K$5)</f>
        <v>-1.0608166645984523</v>
      </c>
      <c r="D235">
        <f>SUMPRODUCT(Random!$B235:$K235,$B$6:$K$6)</f>
        <v>1.1526991714620165</v>
      </c>
      <c r="E235">
        <f>SUMPRODUCT(Random!$B235:$K235,$B$7:$K$7)</f>
        <v>0.14461617433915946</v>
      </c>
      <c r="F235">
        <f>SUMPRODUCT(Random!$B235:$K235,$B$8:$K$8)</f>
        <v>-0.31473147295888892</v>
      </c>
      <c r="G235">
        <f>SUMPRODUCT(Random!$B235:$K235,$B$9:$K$9)</f>
        <v>-0.28183006041788872</v>
      </c>
      <c r="H235">
        <f>SUMPRODUCT(Random!$B235:$K235,$B$10:$K$10)</f>
        <v>0.29889071709336529</v>
      </c>
      <c r="I235">
        <f>SUMPRODUCT(Random!$B235:$K235,$B$11:$K$11)</f>
        <v>-1.1837111181499913</v>
      </c>
      <c r="J235">
        <f>SUMPRODUCT(Random!$B235:$K235,$B$12:$K$12)</f>
        <v>-1.9571370543641629</v>
      </c>
      <c r="K235">
        <f>SUMPRODUCT(Random!$B235:$K235,$B$13:$K$13)</f>
        <v>-1.2848805608318243</v>
      </c>
      <c r="M235">
        <f t="shared" si="94"/>
        <v>0.69472500790746183</v>
      </c>
      <c r="N235">
        <f t="shared" si="95"/>
        <v>0.14438661367098288</v>
      </c>
      <c r="O235">
        <f t="shared" si="96"/>
        <v>0.87548305917728086</v>
      </c>
      <c r="P235">
        <f t="shared" si="97"/>
        <v>0.55749303689519403</v>
      </c>
      <c r="Q235">
        <f t="shared" si="98"/>
        <v>0.37648277289252496</v>
      </c>
      <c r="R235">
        <f t="shared" si="99"/>
        <v>0.38903690997802243</v>
      </c>
      <c r="S235">
        <f t="shared" si="100"/>
        <v>0.61748828488829421</v>
      </c>
      <c r="T235">
        <f t="shared" si="101"/>
        <v>0.11826371816075699</v>
      </c>
      <c r="U235">
        <f t="shared" si="102"/>
        <v>2.5165678473061483E-2</v>
      </c>
      <c r="V235">
        <f t="shared" si="103"/>
        <v>9.941701243611642E-2</v>
      </c>
      <c r="X235">
        <f t="shared" si="104"/>
        <v>29.066249925075553</v>
      </c>
      <c r="Y235">
        <f t="shared" si="105"/>
        <v>3.8199176248742037</v>
      </c>
      <c r="Z235">
        <f t="shared" si="106"/>
        <v>51.034093898456071</v>
      </c>
      <c r="AA235">
        <f t="shared" si="107"/>
        <v>19.972053997100815</v>
      </c>
      <c r="AB235">
        <f t="shared" si="108"/>
        <v>11.571675762343082</v>
      </c>
      <c r="AC235">
        <f t="shared" si="109"/>
        <v>12.069932803506235</v>
      </c>
      <c r="AD235">
        <f t="shared" si="110"/>
        <v>23.541132904829407</v>
      </c>
      <c r="AE235">
        <f t="shared" si="111"/>
        <v>3.083197412233889</v>
      </c>
      <c r="AF235">
        <f t="shared" si="112"/>
        <v>0.62436314937644266</v>
      </c>
      <c r="AG235">
        <f t="shared" si="113"/>
        <v>2.565111348356989</v>
      </c>
      <c r="AI235">
        <f t="shared" si="114"/>
        <v>21</v>
      </c>
      <c r="AJ235">
        <f t="shared" si="115"/>
        <v>16</v>
      </c>
      <c r="AK235">
        <f t="shared" si="116"/>
        <v>21</v>
      </c>
      <c r="AL235">
        <f t="shared" si="117"/>
        <v>21</v>
      </c>
      <c r="AM235">
        <f t="shared" si="118"/>
        <v>21</v>
      </c>
      <c r="AN235">
        <f t="shared" si="119"/>
        <v>21</v>
      </c>
      <c r="AO235">
        <f t="shared" si="120"/>
        <v>21</v>
      </c>
      <c r="AP235">
        <f t="shared" si="121"/>
        <v>13</v>
      </c>
      <c r="AQ235">
        <f t="shared" si="122"/>
        <v>3</v>
      </c>
      <c r="AR235">
        <f t="shared" si="123"/>
        <v>11</v>
      </c>
      <c r="AT235">
        <f t="shared" si="124"/>
        <v>4</v>
      </c>
    </row>
    <row r="236" spans="1:46" x14ac:dyDescent="0.2">
      <c r="A236">
        <v>219</v>
      </c>
      <c r="B236">
        <f>SUMPRODUCT(Random!$B236:$K236,$B$4:$K$4)</f>
        <v>-1.2593317002</v>
      </c>
      <c r="C236">
        <f>SUMPRODUCT(Random!$B236:$K236,$B$5:$K$5)</f>
        <v>-0.47456921082654113</v>
      </c>
      <c r="D236">
        <f>SUMPRODUCT(Random!$B236:$K236,$B$6:$K$6)</f>
        <v>-1.3720490267199348</v>
      </c>
      <c r="E236">
        <f>SUMPRODUCT(Random!$B236:$K236,$B$7:$K$7)</f>
        <v>0.27051084840526374</v>
      </c>
      <c r="F236">
        <f>SUMPRODUCT(Random!$B236:$K236,$B$8:$K$8)</f>
        <v>-2.3288151792881662</v>
      </c>
      <c r="G236">
        <f>SUMPRODUCT(Random!$B236:$K236,$B$9:$K$9)</f>
        <v>-0.70435805629708581</v>
      </c>
      <c r="H236">
        <f>SUMPRODUCT(Random!$B236:$K236,$B$10:$K$10)</f>
        <v>0.6733097139870553</v>
      </c>
      <c r="I236">
        <f>SUMPRODUCT(Random!$B236:$K236,$B$11:$K$11)</f>
        <v>1.3546064473037607</v>
      </c>
      <c r="J236">
        <f>SUMPRODUCT(Random!$B236:$K236,$B$12:$K$12)</f>
        <v>-0.6593858405103753</v>
      </c>
      <c r="K236">
        <f>SUMPRODUCT(Random!$B236:$K236,$B$13:$K$13)</f>
        <v>0.30277818798428013</v>
      </c>
      <c r="M236">
        <f t="shared" si="94"/>
        <v>0.1039552738905483</v>
      </c>
      <c r="N236">
        <f t="shared" si="95"/>
        <v>0.31754702801458179</v>
      </c>
      <c r="O236">
        <f t="shared" si="96"/>
        <v>8.5024088040942677E-2</v>
      </c>
      <c r="P236">
        <f t="shared" si="97"/>
        <v>0.60661636394537743</v>
      </c>
      <c r="Q236">
        <f t="shared" si="98"/>
        <v>9.9344294575707953E-3</v>
      </c>
      <c r="R236">
        <f t="shared" si="99"/>
        <v>0.24060490987699812</v>
      </c>
      <c r="S236">
        <f t="shared" si="100"/>
        <v>0.74962486295472597</v>
      </c>
      <c r="T236">
        <f t="shared" si="101"/>
        <v>0.91222851088124612</v>
      </c>
      <c r="U236">
        <f t="shared" si="102"/>
        <v>0.25482401615328698</v>
      </c>
      <c r="V236">
        <f t="shared" si="103"/>
        <v>0.6189705464442351</v>
      </c>
      <c r="X236">
        <f t="shared" si="104"/>
        <v>2.6888678765000433</v>
      </c>
      <c r="Y236">
        <f t="shared" si="105"/>
        <v>9.359210991599511</v>
      </c>
      <c r="Z236">
        <f t="shared" si="106"/>
        <v>2.1767074545282297</v>
      </c>
      <c r="AA236">
        <f t="shared" si="107"/>
        <v>22.854590547508817</v>
      </c>
      <c r="AB236">
        <f t="shared" si="108"/>
        <v>0.24457661348973767</v>
      </c>
      <c r="AC236">
        <f t="shared" si="109"/>
        <v>6.7422745975226439</v>
      </c>
      <c r="AD236">
        <f t="shared" si="110"/>
        <v>33.922765261975066</v>
      </c>
      <c r="AE236">
        <f t="shared" si="111"/>
        <v>59.600678138532686</v>
      </c>
      <c r="AF236">
        <f t="shared" si="112"/>
        <v>7.2053037100794644</v>
      </c>
      <c r="AG236">
        <f t="shared" si="113"/>
        <v>23.636243458020797</v>
      </c>
      <c r="AI236">
        <f t="shared" si="114"/>
        <v>11</v>
      </c>
      <c r="AJ236">
        <f t="shared" si="115"/>
        <v>21</v>
      </c>
      <c r="AK236">
        <f t="shared" si="116"/>
        <v>9</v>
      </c>
      <c r="AL236">
        <f t="shared" si="117"/>
        <v>21</v>
      </c>
      <c r="AM236">
        <f t="shared" si="118"/>
        <v>1</v>
      </c>
      <c r="AN236">
        <f t="shared" si="119"/>
        <v>21</v>
      </c>
      <c r="AO236">
        <f t="shared" si="120"/>
        <v>21</v>
      </c>
      <c r="AP236">
        <f t="shared" si="121"/>
        <v>21</v>
      </c>
      <c r="AQ236">
        <f t="shared" si="122"/>
        <v>21</v>
      </c>
      <c r="AR236">
        <f t="shared" si="123"/>
        <v>21</v>
      </c>
      <c r="AT236">
        <f t="shared" si="124"/>
        <v>3</v>
      </c>
    </row>
    <row r="237" spans="1:46" x14ac:dyDescent="0.2">
      <c r="A237">
        <v>220</v>
      </c>
      <c r="B237">
        <f>SUMPRODUCT(Random!$B237:$K237,$B$4:$K$4)</f>
        <v>9.3453292499999993E-2</v>
      </c>
      <c r="C237">
        <f>SUMPRODUCT(Random!$B237:$K237,$B$5:$K$5)</f>
        <v>-0.58079237767370206</v>
      </c>
      <c r="D237">
        <f>SUMPRODUCT(Random!$B237:$K237,$B$6:$K$6)</f>
        <v>3.0109770371921238E-2</v>
      </c>
      <c r="E237">
        <f>SUMPRODUCT(Random!$B237:$K237,$B$7:$K$7)</f>
        <v>-0.92007033790850423</v>
      </c>
      <c r="F237">
        <f>SUMPRODUCT(Random!$B237:$K237,$B$8:$K$8)</f>
        <v>-0.84498264938827272</v>
      </c>
      <c r="G237">
        <f>SUMPRODUCT(Random!$B237:$K237,$B$9:$K$9)</f>
        <v>0.41064277623278617</v>
      </c>
      <c r="H237">
        <f>SUMPRODUCT(Random!$B237:$K237,$B$10:$K$10)</f>
        <v>1.5010176610145642</v>
      </c>
      <c r="I237">
        <f>SUMPRODUCT(Random!$B237:$K237,$B$11:$K$11)</f>
        <v>0.65890598653133381</v>
      </c>
      <c r="J237">
        <f>SUMPRODUCT(Random!$B237:$K237,$B$12:$K$12)</f>
        <v>6.7670269045744968E-2</v>
      </c>
      <c r="K237">
        <f>SUMPRODUCT(Random!$B237:$K237,$B$13:$K$13)</f>
        <v>-1.2710345433002552</v>
      </c>
      <c r="M237">
        <f t="shared" si="94"/>
        <v>0.5372282727870068</v>
      </c>
      <c r="N237">
        <f t="shared" si="95"/>
        <v>0.28069019645135818</v>
      </c>
      <c r="O237">
        <f t="shared" si="96"/>
        <v>0.51201024568246023</v>
      </c>
      <c r="P237">
        <f t="shared" si="97"/>
        <v>0.17876800187706232</v>
      </c>
      <c r="Q237">
        <f t="shared" si="98"/>
        <v>0.19906026324668305</v>
      </c>
      <c r="R237">
        <f t="shared" si="99"/>
        <v>0.65933275368371502</v>
      </c>
      <c r="S237">
        <f t="shared" si="100"/>
        <v>0.93332450316778215</v>
      </c>
      <c r="T237">
        <f t="shared" si="101"/>
        <v>0.74502192931511746</v>
      </c>
      <c r="U237">
        <f t="shared" si="102"/>
        <v>0.52697594154681449</v>
      </c>
      <c r="V237">
        <f t="shared" si="103"/>
        <v>0.10185817996549945</v>
      </c>
      <c r="X237">
        <f t="shared" si="104"/>
        <v>18.875152606036433</v>
      </c>
      <c r="Y237">
        <f t="shared" si="105"/>
        <v>8.0707260089349919</v>
      </c>
      <c r="Z237">
        <f t="shared" si="106"/>
        <v>17.575350666522301</v>
      </c>
      <c r="AA237">
        <f t="shared" si="107"/>
        <v>4.8245959520590782</v>
      </c>
      <c r="AB237">
        <f t="shared" si="108"/>
        <v>5.4374993766784625</v>
      </c>
      <c r="AC237">
        <f t="shared" si="109"/>
        <v>26.379139677710189</v>
      </c>
      <c r="AD237">
        <f t="shared" si="110"/>
        <v>66.33477342824041</v>
      </c>
      <c r="AE237">
        <f t="shared" si="111"/>
        <v>33.476505763524266</v>
      </c>
      <c r="AF237">
        <f t="shared" si="112"/>
        <v>18.338374619958195</v>
      </c>
      <c r="AG237">
        <f t="shared" si="113"/>
        <v>2.6316032727684937</v>
      </c>
      <c r="AI237">
        <f t="shared" si="114"/>
        <v>21</v>
      </c>
      <c r="AJ237">
        <f t="shared" si="115"/>
        <v>21</v>
      </c>
      <c r="AK237">
        <f t="shared" si="116"/>
        <v>21</v>
      </c>
      <c r="AL237">
        <f t="shared" si="117"/>
        <v>20</v>
      </c>
      <c r="AM237">
        <f t="shared" si="118"/>
        <v>21</v>
      </c>
      <c r="AN237">
        <f t="shared" si="119"/>
        <v>21</v>
      </c>
      <c r="AO237">
        <f t="shared" si="120"/>
        <v>21</v>
      </c>
      <c r="AP237">
        <f t="shared" si="121"/>
        <v>21</v>
      </c>
      <c r="AQ237">
        <f t="shared" si="122"/>
        <v>21</v>
      </c>
      <c r="AR237">
        <f t="shared" si="123"/>
        <v>11</v>
      </c>
      <c r="AT237">
        <f t="shared" si="124"/>
        <v>2</v>
      </c>
    </row>
    <row r="238" spans="1:46" x14ac:dyDescent="0.2">
      <c r="A238">
        <v>221</v>
      </c>
      <c r="B238">
        <f>SUMPRODUCT(Random!$B238:$K238,$B$4:$K$4)</f>
        <v>-0.95419113320000004</v>
      </c>
      <c r="C238">
        <f>SUMPRODUCT(Random!$B238:$K238,$B$5:$K$5)</f>
        <v>-9.937244017565891E-2</v>
      </c>
      <c r="D238">
        <f>SUMPRODUCT(Random!$B238:$K238,$B$6:$K$6)</f>
        <v>-6.5959390395812792E-2</v>
      </c>
      <c r="E238">
        <f>SUMPRODUCT(Random!$B238:$K238,$B$7:$K$7)</f>
        <v>-0.91864277543483919</v>
      </c>
      <c r="F238">
        <f>SUMPRODUCT(Random!$B238:$K238,$B$8:$K$8)</f>
        <v>-1.6405344034291265</v>
      </c>
      <c r="G238">
        <f>SUMPRODUCT(Random!$B238:$K238,$B$9:$K$9)</f>
        <v>0.74207001655488625</v>
      </c>
      <c r="H238">
        <f>SUMPRODUCT(Random!$B238:$K238,$B$10:$K$10)</f>
        <v>-0.79824569018482805</v>
      </c>
      <c r="I238">
        <f>SUMPRODUCT(Random!$B238:$K238,$B$11:$K$11)</f>
        <v>0.33578269262779825</v>
      </c>
      <c r="J238">
        <f>SUMPRODUCT(Random!$B238:$K238,$B$12:$K$12)</f>
        <v>-1.0547209509553888</v>
      </c>
      <c r="K238">
        <f>SUMPRODUCT(Random!$B238:$K238,$B$13:$K$13)</f>
        <v>0.25272099052277824</v>
      </c>
      <c r="M238">
        <f t="shared" si="94"/>
        <v>0.16999345104167071</v>
      </c>
      <c r="N238">
        <f t="shared" si="95"/>
        <v>0.46042128199436638</v>
      </c>
      <c r="O238">
        <f t="shared" si="96"/>
        <v>0.47370507839070097</v>
      </c>
      <c r="P238">
        <f t="shared" si="97"/>
        <v>0.17914122518431391</v>
      </c>
      <c r="Q238">
        <f t="shared" si="98"/>
        <v>5.0447050649546854E-2</v>
      </c>
      <c r="R238">
        <f t="shared" si="99"/>
        <v>0.77097754246766803</v>
      </c>
      <c r="S238">
        <f t="shared" si="100"/>
        <v>0.21236396384594713</v>
      </c>
      <c r="T238">
        <f t="shared" si="101"/>
        <v>0.63148262877051919</v>
      </c>
      <c r="U238">
        <f t="shared" si="102"/>
        <v>0.14577648346335881</v>
      </c>
      <c r="V238">
        <f t="shared" si="103"/>
        <v>0.5997580868965533</v>
      </c>
      <c r="X238">
        <f t="shared" si="104"/>
        <v>4.5642475361886623</v>
      </c>
      <c r="Y238">
        <f t="shared" si="105"/>
        <v>15.113582836721147</v>
      </c>
      <c r="Z238">
        <f t="shared" si="106"/>
        <v>15.72420807568014</v>
      </c>
      <c r="AA238">
        <f t="shared" si="107"/>
        <v>4.83573139198446</v>
      </c>
      <c r="AB238">
        <f t="shared" si="108"/>
        <v>1.2680415394772266</v>
      </c>
      <c r="AC238">
        <f t="shared" si="109"/>
        <v>36.106398762023105</v>
      </c>
      <c r="AD238">
        <f t="shared" si="110"/>
        <v>5.8478078223217693</v>
      </c>
      <c r="AE238">
        <f t="shared" si="111"/>
        <v>24.454156143448255</v>
      </c>
      <c r="AF238">
        <f t="shared" si="112"/>
        <v>3.8597425805546082</v>
      </c>
      <c r="AG238">
        <f t="shared" si="113"/>
        <v>22.431195307436074</v>
      </c>
      <c r="AI238">
        <f t="shared" si="114"/>
        <v>19</v>
      </c>
      <c r="AJ238">
        <f t="shared" si="115"/>
        <v>21</v>
      </c>
      <c r="AK238">
        <f t="shared" si="116"/>
        <v>21</v>
      </c>
      <c r="AL238">
        <f t="shared" si="117"/>
        <v>20</v>
      </c>
      <c r="AM238">
        <f t="shared" si="118"/>
        <v>6</v>
      </c>
      <c r="AN238">
        <f t="shared" si="119"/>
        <v>21</v>
      </c>
      <c r="AO238">
        <f t="shared" si="120"/>
        <v>21</v>
      </c>
      <c r="AP238">
        <f t="shared" si="121"/>
        <v>21</v>
      </c>
      <c r="AQ238">
        <f t="shared" si="122"/>
        <v>16</v>
      </c>
      <c r="AR238">
        <f t="shared" si="123"/>
        <v>21</v>
      </c>
      <c r="AT238">
        <f t="shared" si="124"/>
        <v>4</v>
      </c>
    </row>
    <row r="239" spans="1:46" x14ac:dyDescent="0.2">
      <c r="A239">
        <v>222</v>
      </c>
      <c r="B239">
        <f>SUMPRODUCT(Random!$B239:$K239,$B$4:$K$4)</f>
        <v>-0.9033846754</v>
      </c>
      <c r="C239">
        <f>SUMPRODUCT(Random!$B239:$K239,$B$5:$K$5)</f>
        <v>0.56065120044293204</v>
      </c>
      <c r="D239">
        <f>SUMPRODUCT(Random!$B239:$K239,$B$6:$K$6)</f>
        <v>-1.1056066009786527</v>
      </c>
      <c r="E239">
        <f>SUMPRODUCT(Random!$B239:$K239,$B$7:$K$7)</f>
        <v>-1.0533654390676188</v>
      </c>
      <c r="F239">
        <f>SUMPRODUCT(Random!$B239:$K239,$B$8:$K$8)</f>
        <v>-1.4400384338987533</v>
      </c>
      <c r="G239">
        <f>SUMPRODUCT(Random!$B239:$K239,$B$9:$K$9)</f>
        <v>-1.1276835230092688</v>
      </c>
      <c r="H239">
        <f>SUMPRODUCT(Random!$B239:$K239,$B$10:$K$10)</f>
        <v>-0.9582880183744511</v>
      </c>
      <c r="I239">
        <f>SUMPRODUCT(Random!$B239:$K239,$B$11:$K$11)</f>
        <v>-0.46767717720566426</v>
      </c>
      <c r="J239">
        <f>SUMPRODUCT(Random!$B239:$K239,$B$12:$K$12)</f>
        <v>-0.58238635654537607</v>
      </c>
      <c r="K239">
        <f>SUMPRODUCT(Random!$B239:$K239,$B$13:$K$13)</f>
        <v>-0.10488333855401011</v>
      </c>
      <c r="M239">
        <f t="shared" si="94"/>
        <v>0.18316088519695711</v>
      </c>
      <c r="N239">
        <f t="shared" si="95"/>
        <v>0.71248232981394066</v>
      </c>
      <c r="O239">
        <f t="shared" si="96"/>
        <v>0.13444841573389785</v>
      </c>
      <c r="P239">
        <f t="shared" si="97"/>
        <v>0.14608676882197855</v>
      </c>
      <c r="Q239">
        <f t="shared" si="98"/>
        <v>7.4928262826795447E-2</v>
      </c>
      <c r="R239">
        <f t="shared" si="99"/>
        <v>0.12972679935542694</v>
      </c>
      <c r="S239">
        <f t="shared" si="100"/>
        <v>0.16895877195731979</v>
      </c>
      <c r="T239">
        <f t="shared" si="101"/>
        <v>0.32000773227044893</v>
      </c>
      <c r="U239">
        <f t="shared" si="102"/>
        <v>0.28015323467869724</v>
      </c>
      <c r="V239">
        <f t="shared" si="103"/>
        <v>0.45823418997454285</v>
      </c>
      <c r="X239">
        <f t="shared" si="104"/>
        <v>4.9559833564505125</v>
      </c>
      <c r="Y239">
        <f t="shared" si="105"/>
        <v>30.534298330234897</v>
      </c>
      <c r="Z239">
        <f t="shared" si="106"/>
        <v>3.5370223160393732</v>
      </c>
      <c r="AA239">
        <f t="shared" si="107"/>
        <v>3.8686422612977784</v>
      </c>
      <c r="AB239">
        <f t="shared" si="108"/>
        <v>1.9078928330520022</v>
      </c>
      <c r="AC239">
        <f t="shared" si="109"/>
        <v>3.4037556109685281</v>
      </c>
      <c r="AD239">
        <f t="shared" si="110"/>
        <v>4.5337293036752015</v>
      </c>
      <c r="AE239">
        <f t="shared" si="111"/>
        <v>9.4476974090823607</v>
      </c>
      <c r="AF239">
        <f t="shared" si="112"/>
        <v>8.0524462223966591</v>
      </c>
      <c r="AG239">
        <f t="shared" si="113"/>
        <v>15.014490667225862</v>
      </c>
      <c r="AI239">
        <f t="shared" si="114"/>
        <v>20</v>
      </c>
      <c r="AJ239">
        <f t="shared" si="115"/>
        <v>21</v>
      </c>
      <c r="AK239">
        <f t="shared" si="116"/>
        <v>15</v>
      </c>
      <c r="AL239">
        <f t="shared" si="117"/>
        <v>16</v>
      </c>
      <c r="AM239">
        <f t="shared" si="118"/>
        <v>8</v>
      </c>
      <c r="AN239">
        <f t="shared" si="119"/>
        <v>14</v>
      </c>
      <c r="AO239">
        <f t="shared" si="120"/>
        <v>19</v>
      </c>
      <c r="AP239">
        <f t="shared" si="121"/>
        <v>21</v>
      </c>
      <c r="AQ239">
        <f t="shared" si="122"/>
        <v>21</v>
      </c>
      <c r="AR239">
        <f t="shared" si="123"/>
        <v>21</v>
      </c>
      <c r="AT239">
        <f t="shared" si="124"/>
        <v>6</v>
      </c>
    </row>
    <row r="240" spans="1:46" x14ac:dyDescent="0.2">
      <c r="A240">
        <v>223</v>
      </c>
      <c r="B240">
        <f>SUMPRODUCT(Random!$B240:$K240,$B$4:$K$4)</f>
        <v>-2.0966528464</v>
      </c>
      <c r="C240">
        <f>SUMPRODUCT(Random!$B240:$K240,$B$5:$K$5)</f>
        <v>-3.1403649662098996</v>
      </c>
      <c r="D240">
        <f>SUMPRODUCT(Random!$B240:$K240,$B$6:$K$6)</f>
        <v>-2.0003673869377767</v>
      </c>
      <c r="E240">
        <f>SUMPRODUCT(Random!$B240:$K240,$B$7:$K$7)</f>
        <v>-0.17515658260183509</v>
      </c>
      <c r="F240">
        <f>SUMPRODUCT(Random!$B240:$K240,$B$8:$K$8)</f>
        <v>-1.9316763096695497</v>
      </c>
      <c r="G240">
        <f>SUMPRODUCT(Random!$B240:$K240,$B$9:$K$9)</f>
        <v>-2.8739226227568673</v>
      </c>
      <c r="H240">
        <f>SUMPRODUCT(Random!$B240:$K240,$B$10:$K$10)</f>
        <v>-1.6481348446410933</v>
      </c>
      <c r="I240">
        <f>SUMPRODUCT(Random!$B240:$K240,$B$11:$K$11)</f>
        <v>-2.1842129713131606</v>
      </c>
      <c r="J240">
        <f>SUMPRODUCT(Random!$B240:$K240,$B$12:$K$12)</f>
        <v>-0.40904594580897102</v>
      </c>
      <c r="K240">
        <f>SUMPRODUCT(Random!$B240:$K240,$B$13:$K$13)</f>
        <v>-0.32916334380841483</v>
      </c>
      <c r="M240">
        <f t="shared" si="94"/>
        <v>1.8012158758344086E-2</v>
      </c>
      <c r="N240">
        <f t="shared" si="95"/>
        <v>8.4368738366747418E-4</v>
      </c>
      <c r="O240">
        <f t="shared" si="96"/>
        <v>2.2730303658317231E-2</v>
      </c>
      <c r="P240">
        <f t="shared" si="97"/>
        <v>0.43047829946134086</v>
      </c>
      <c r="Q240">
        <f t="shared" si="98"/>
        <v>2.6699735290231171E-2</v>
      </c>
      <c r="R240">
        <f t="shared" si="99"/>
        <v>2.0270413645494842E-3</v>
      </c>
      <c r="S240">
        <f t="shared" si="100"/>
        <v>4.9662501697933237E-2</v>
      </c>
      <c r="T240">
        <f t="shared" si="101"/>
        <v>1.447330110633558E-2</v>
      </c>
      <c r="U240">
        <f t="shared" si="102"/>
        <v>0.34125297175000291</v>
      </c>
      <c r="V240">
        <f t="shared" si="103"/>
        <v>0.37101611393726097</v>
      </c>
      <c r="X240">
        <f t="shared" si="104"/>
        <v>0.4452588009374937</v>
      </c>
      <c r="Y240">
        <f t="shared" si="105"/>
        <v>2.0676194245172363E-2</v>
      </c>
      <c r="Z240">
        <f t="shared" si="106"/>
        <v>0.56324096648223643</v>
      </c>
      <c r="AA240">
        <f t="shared" si="107"/>
        <v>13.79056557356685</v>
      </c>
      <c r="AB240">
        <f t="shared" si="108"/>
        <v>0.66294280562143404</v>
      </c>
      <c r="AC240">
        <f t="shared" si="109"/>
        <v>4.9706013076314733E-2</v>
      </c>
      <c r="AD240">
        <f t="shared" si="110"/>
        <v>1.2478100765521924</v>
      </c>
      <c r="AE240">
        <f t="shared" si="111"/>
        <v>0.3571374011489068</v>
      </c>
      <c r="AF240">
        <f t="shared" si="112"/>
        <v>10.22526447415685</v>
      </c>
      <c r="AG240">
        <f t="shared" si="113"/>
        <v>11.35783898853899</v>
      </c>
      <c r="AI240">
        <f t="shared" si="114"/>
        <v>2</v>
      </c>
      <c r="AJ240">
        <f t="shared" si="115"/>
        <v>1</v>
      </c>
      <c r="AK240">
        <f t="shared" si="116"/>
        <v>3</v>
      </c>
      <c r="AL240">
        <f t="shared" si="117"/>
        <v>21</v>
      </c>
      <c r="AM240">
        <f t="shared" si="118"/>
        <v>3</v>
      </c>
      <c r="AN240">
        <f t="shared" si="119"/>
        <v>1</v>
      </c>
      <c r="AO240">
        <f t="shared" si="120"/>
        <v>5</v>
      </c>
      <c r="AP240">
        <f t="shared" si="121"/>
        <v>2</v>
      </c>
      <c r="AQ240">
        <f t="shared" si="122"/>
        <v>21</v>
      </c>
      <c r="AR240">
        <f t="shared" si="123"/>
        <v>21</v>
      </c>
      <c r="AT240">
        <f t="shared" si="124"/>
        <v>7</v>
      </c>
    </row>
    <row r="241" spans="1:46" x14ac:dyDescent="0.2">
      <c r="A241">
        <v>224</v>
      </c>
      <c r="B241">
        <f>SUMPRODUCT(Random!$B241:$K241,$B$4:$K$4)</f>
        <v>-0.9238560495</v>
      </c>
      <c r="C241">
        <f>SUMPRODUCT(Random!$B241:$K241,$B$5:$K$5)</f>
        <v>-0.93059536758119865</v>
      </c>
      <c r="D241">
        <f>SUMPRODUCT(Random!$B241:$K241,$B$6:$K$6)</f>
        <v>-0.6946908469446782</v>
      </c>
      <c r="E241">
        <f>SUMPRODUCT(Random!$B241:$K241,$B$7:$K$7)</f>
        <v>-8.5888421633337098E-2</v>
      </c>
      <c r="F241">
        <f>SUMPRODUCT(Random!$B241:$K241,$B$8:$K$8)</f>
        <v>-1.8594158859777989</v>
      </c>
      <c r="G241">
        <f>SUMPRODUCT(Random!$B241:$K241,$B$9:$K$9)</f>
        <v>-0.60187360057994155</v>
      </c>
      <c r="H241">
        <f>SUMPRODUCT(Random!$B241:$K241,$B$10:$K$10)</f>
        <v>0.2142381143522728</v>
      </c>
      <c r="I241">
        <f>SUMPRODUCT(Random!$B241:$K241,$B$11:$K$11)</f>
        <v>-0.29750824511995644</v>
      </c>
      <c r="J241">
        <f>SUMPRODUCT(Random!$B241:$K241,$B$12:$K$12)</f>
        <v>-1.6067803002414889</v>
      </c>
      <c r="K241">
        <f>SUMPRODUCT(Random!$B241:$K241,$B$13:$K$13)</f>
        <v>-1.1086003971156093</v>
      </c>
      <c r="M241">
        <f t="shared" si="94"/>
        <v>0.1777806342263501</v>
      </c>
      <c r="N241">
        <f t="shared" si="95"/>
        <v>0.17603145583156776</v>
      </c>
      <c r="O241">
        <f t="shared" si="96"/>
        <v>0.24362453269451495</v>
      </c>
      <c r="P241">
        <f t="shared" si="97"/>
        <v>0.46577755784806651</v>
      </c>
      <c r="Q241">
        <f t="shared" si="98"/>
        <v>3.1484105888634095E-2</v>
      </c>
      <c r="R241">
        <f t="shared" si="99"/>
        <v>0.27362913909775577</v>
      </c>
      <c r="S241">
        <f t="shared" si="100"/>
        <v>0.58481931247091667</v>
      </c>
      <c r="T241">
        <f t="shared" si="101"/>
        <v>0.38303925706250441</v>
      </c>
      <c r="U241">
        <f t="shared" si="102"/>
        <v>5.405128558505911E-2</v>
      </c>
      <c r="V241">
        <f t="shared" si="103"/>
        <v>0.1338013033726537</v>
      </c>
      <c r="X241">
        <f t="shared" si="104"/>
        <v>4.7951613705223934</v>
      </c>
      <c r="Y241">
        <f t="shared" si="105"/>
        <v>4.7431029921414867</v>
      </c>
      <c r="Z241">
        <f t="shared" si="106"/>
        <v>6.8398758928550327</v>
      </c>
      <c r="AA241">
        <f t="shared" si="107"/>
        <v>15.357970030353307</v>
      </c>
      <c r="AB241">
        <f t="shared" si="108"/>
        <v>0.78365561472322154</v>
      </c>
      <c r="AC241">
        <f t="shared" si="109"/>
        <v>7.8314293716766041</v>
      </c>
      <c r="AD241">
        <f t="shared" si="110"/>
        <v>21.53352554673349</v>
      </c>
      <c r="AE241">
        <f t="shared" si="111"/>
        <v>11.830629259685058</v>
      </c>
      <c r="AF241">
        <f t="shared" si="112"/>
        <v>1.3612006259101055</v>
      </c>
      <c r="AG241">
        <f t="shared" si="113"/>
        <v>3.5187147662081579</v>
      </c>
      <c r="AI241">
        <f t="shared" si="114"/>
        <v>20</v>
      </c>
      <c r="AJ241">
        <f t="shared" si="115"/>
        <v>19</v>
      </c>
      <c r="AK241">
        <f t="shared" si="116"/>
        <v>21</v>
      </c>
      <c r="AL241">
        <f t="shared" si="117"/>
        <v>21</v>
      </c>
      <c r="AM241">
        <f t="shared" si="118"/>
        <v>4</v>
      </c>
      <c r="AN241">
        <f t="shared" si="119"/>
        <v>21</v>
      </c>
      <c r="AO241">
        <f t="shared" si="120"/>
        <v>21</v>
      </c>
      <c r="AP241">
        <f t="shared" si="121"/>
        <v>21</v>
      </c>
      <c r="AQ241">
        <f t="shared" si="122"/>
        <v>6</v>
      </c>
      <c r="AR241">
        <f t="shared" si="123"/>
        <v>15</v>
      </c>
      <c r="AT241">
        <f t="shared" si="124"/>
        <v>5</v>
      </c>
    </row>
    <row r="242" spans="1:46" x14ac:dyDescent="0.2">
      <c r="A242">
        <v>225</v>
      </c>
      <c r="B242">
        <f>SUMPRODUCT(Random!$B242:$K242,$B$4:$K$4)</f>
        <v>-0.39227805469999999</v>
      </c>
      <c r="C242">
        <f>SUMPRODUCT(Random!$B242:$K242,$B$5:$K$5)</f>
        <v>1.1511835685642566</v>
      </c>
      <c r="D242">
        <f>SUMPRODUCT(Random!$B242:$K242,$B$6:$K$6)</f>
        <v>-1.4615827925717877</v>
      </c>
      <c r="E242">
        <f>SUMPRODUCT(Random!$B242:$K242,$B$7:$K$7)</f>
        <v>1.1402398190432703</v>
      </c>
      <c r="F242">
        <f>SUMPRODUCT(Random!$B242:$K242,$B$8:$K$8)</f>
        <v>5.5737347671549586E-2</v>
      </c>
      <c r="G242">
        <f>SUMPRODUCT(Random!$B242:$K242,$B$9:$K$9)</f>
        <v>0.90743767404126208</v>
      </c>
      <c r="H242">
        <f>SUMPRODUCT(Random!$B242:$K242,$B$10:$K$10)</f>
        <v>-7.5727329487835005E-2</v>
      </c>
      <c r="I242">
        <f>SUMPRODUCT(Random!$B242:$K242,$B$11:$K$11)</f>
        <v>0.87000707508707043</v>
      </c>
      <c r="J242">
        <f>SUMPRODUCT(Random!$B242:$K242,$B$12:$K$12)</f>
        <v>1.3458856608601997</v>
      </c>
      <c r="K242">
        <f>SUMPRODUCT(Random!$B242:$K242,$B$13:$K$13)</f>
        <v>1.5102801661357532</v>
      </c>
      <c r="M242">
        <f t="shared" si="94"/>
        <v>0.34742638834198131</v>
      </c>
      <c r="N242">
        <f t="shared" si="95"/>
        <v>0.87517163819761412</v>
      </c>
      <c r="O242">
        <f t="shared" si="96"/>
        <v>7.1927786295524765E-2</v>
      </c>
      <c r="P242">
        <f t="shared" si="97"/>
        <v>0.87290679878340816</v>
      </c>
      <c r="Q242">
        <f t="shared" si="98"/>
        <v>0.52222447670272465</v>
      </c>
      <c r="R242">
        <f t="shared" si="99"/>
        <v>0.81791230280324867</v>
      </c>
      <c r="S242">
        <f t="shared" si="100"/>
        <v>0.46981801631535192</v>
      </c>
      <c r="T242">
        <f t="shared" si="101"/>
        <v>0.80785173111849384</v>
      </c>
      <c r="U242">
        <f t="shared" si="102"/>
        <v>0.91083030305240742</v>
      </c>
      <c r="V242">
        <f t="shared" si="103"/>
        <v>0.93451402477307755</v>
      </c>
      <c r="X242">
        <f t="shared" si="104"/>
        <v>10.455915649468135</v>
      </c>
      <c r="Y242">
        <f t="shared" si="105"/>
        <v>50.972903585139669</v>
      </c>
      <c r="Z242">
        <f t="shared" si="106"/>
        <v>1.8285665266686881</v>
      </c>
      <c r="AA242">
        <f t="shared" si="107"/>
        <v>50.532430325082714</v>
      </c>
      <c r="AB242">
        <f t="shared" si="108"/>
        <v>18.093537123999894</v>
      </c>
      <c r="AC242">
        <f t="shared" si="109"/>
        <v>41.724243884863455</v>
      </c>
      <c r="AD242">
        <f t="shared" si="110"/>
        <v>15.543948143318056</v>
      </c>
      <c r="AE242">
        <f t="shared" si="111"/>
        <v>40.406844168212679</v>
      </c>
      <c r="AF242">
        <f t="shared" si="112"/>
        <v>59.213520697360394</v>
      </c>
      <c r="AG242">
        <f t="shared" si="113"/>
        <v>66.775749445265163</v>
      </c>
      <c r="AI242">
        <f t="shared" si="114"/>
        <v>21</v>
      </c>
      <c r="AJ242">
        <f t="shared" si="115"/>
        <v>21</v>
      </c>
      <c r="AK242">
        <f t="shared" si="116"/>
        <v>8</v>
      </c>
      <c r="AL242">
        <f t="shared" si="117"/>
        <v>21</v>
      </c>
      <c r="AM242">
        <f t="shared" si="118"/>
        <v>21</v>
      </c>
      <c r="AN242">
        <f t="shared" si="119"/>
        <v>21</v>
      </c>
      <c r="AO242">
        <f t="shared" si="120"/>
        <v>21</v>
      </c>
      <c r="AP242">
        <f t="shared" si="121"/>
        <v>21</v>
      </c>
      <c r="AQ242">
        <f t="shared" si="122"/>
        <v>21</v>
      </c>
      <c r="AR242">
        <f t="shared" si="123"/>
        <v>21</v>
      </c>
      <c r="AT242">
        <f t="shared" si="124"/>
        <v>1</v>
      </c>
    </row>
    <row r="243" spans="1:46" x14ac:dyDescent="0.2">
      <c r="A243">
        <v>226</v>
      </c>
      <c r="B243">
        <f>SUMPRODUCT(Random!$B243:$K243,$B$4:$K$4)</f>
        <v>-0.92903537280000004</v>
      </c>
      <c r="C243">
        <f>SUMPRODUCT(Random!$B243:$K243,$B$5:$K$5)</f>
        <v>0.23528059050939437</v>
      </c>
      <c r="D243">
        <f>SUMPRODUCT(Random!$B243:$K243,$B$6:$K$6)</f>
        <v>1.0092102400855985</v>
      </c>
      <c r="E243">
        <f>SUMPRODUCT(Random!$B243:$K243,$B$7:$K$7)</f>
        <v>0.16775193923646733</v>
      </c>
      <c r="F243">
        <f>SUMPRODUCT(Random!$B243:$K243,$B$8:$K$8)</f>
        <v>-0.67238100274192791</v>
      </c>
      <c r="G243">
        <f>SUMPRODUCT(Random!$B243:$K243,$B$9:$K$9)</f>
        <v>0.59145289750133256</v>
      </c>
      <c r="H243">
        <f>SUMPRODUCT(Random!$B243:$K243,$B$10:$K$10)</f>
        <v>1.2105866494744173</v>
      </c>
      <c r="I243">
        <f>SUMPRODUCT(Random!$B243:$K243,$B$11:$K$11)</f>
        <v>0.16369927987260868</v>
      </c>
      <c r="J243">
        <f>SUMPRODUCT(Random!$B243:$K243,$B$12:$K$12)</f>
        <v>0.92655520003433101</v>
      </c>
      <c r="K243">
        <f>SUMPRODUCT(Random!$B243:$K243,$B$13:$K$13)</f>
        <v>-0.26368376314550274</v>
      </c>
      <c r="M243">
        <f t="shared" si="94"/>
        <v>0.1764353774706954</v>
      </c>
      <c r="N243">
        <f t="shared" si="95"/>
        <v>0.59300452057275765</v>
      </c>
      <c r="O243">
        <f t="shared" si="96"/>
        <v>0.8435630916703647</v>
      </c>
      <c r="P243">
        <f t="shared" si="97"/>
        <v>0.56661078324452885</v>
      </c>
      <c r="Q243">
        <f t="shared" si="98"/>
        <v>0.25067058682615911</v>
      </c>
      <c r="R243">
        <f t="shared" si="99"/>
        <v>0.7228914968113227</v>
      </c>
      <c r="S243">
        <f t="shared" si="100"/>
        <v>0.88697306826971556</v>
      </c>
      <c r="T243">
        <f t="shared" si="101"/>
        <v>0.56501605776048769</v>
      </c>
      <c r="U243">
        <f t="shared" si="102"/>
        <v>0.82292123779708648</v>
      </c>
      <c r="V243">
        <f t="shared" si="103"/>
        <v>0.39601180400041303</v>
      </c>
      <c r="X243">
        <f t="shared" si="104"/>
        <v>4.7551145334216622</v>
      </c>
      <c r="Y243">
        <f t="shared" si="105"/>
        <v>22.021295412539274</v>
      </c>
      <c r="Z243">
        <f t="shared" si="106"/>
        <v>45.443700479372183</v>
      </c>
      <c r="AA243">
        <f t="shared" si="107"/>
        <v>20.482072975567295</v>
      </c>
      <c r="AB243">
        <f t="shared" si="108"/>
        <v>7.0691447483472345</v>
      </c>
      <c r="AC243">
        <f t="shared" si="109"/>
        <v>31.4376148522901</v>
      </c>
      <c r="AD243">
        <f t="shared" si="110"/>
        <v>53.405748062818027</v>
      </c>
      <c r="AE243">
        <f t="shared" si="111"/>
        <v>20.392099228607908</v>
      </c>
      <c r="AF243">
        <f t="shared" si="112"/>
        <v>42.407547243390852</v>
      </c>
      <c r="AG243">
        <f t="shared" si="113"/>
        <v>12.351200136366581</v>
      </c>
      <c r="AI243">
        <f t="shared" si="114"/>
        <v>20</v>
      </c>
      <c r="AJ243">
        <f t="shared" si="115"/>
        <v>21</v>
      </c>
      <c r="AK243">
        <f t="shared" si="116"/>
        <v>21</v>
      </c>
      <c r="AL243">
        <f t="shared" si="117"/>
        <v>21</v>
      </c>
      <c r="AM243">
        <f t="shared" si="118"/>
        <v>21</v>
      </c>
      <c r="AN243">
        <f t="shared" si="119"/>
        <v>21</v>
      </c>
      <c r="AO243">
        <f t="shared" si="120"/>
        <v>21</v>
      </c>
      <c r="AP243">
        <f t="shared" si="121"/>
        <v>21</v>
      </c>
      <c r="AQ243">
        <f t="shared" si="122"/>
        <v>21</v>
      </c>
      <c r="AR243">
        <f t="shared" si="123"/>
        <v>21</v>
      </c>
      <c r="AT243">
        <f t="shared" si="124"/>
        <v>1</v>
      </c>
    </row>
    <row r="244" spans="1:46" x14ac:dyDescent="0.2">
      <c r="A244">
        <v>227</v>
      </c>
      <c r="B244">
        <f>SUMPRODUCT(Random!$B244:$K244,$B$4:$K$4)</f>
        <v>0.29663908300000003</v>
      </c>
      <c r="C244">
        <f>SUMPRODUCT(Random!$B244:$K244,$B$5:$K$5)</f>
        <v>-0.72967291536635248</v>
      </c>
      <c r="D244">
        <f>SUMPRODUCT(Random!$B244:$K244,$B$6:$K$6)</f>
        <v>-0.16089987391462271</v>
      </c>
      <c r="E244">
        <f>SUMPRODUCT(Random!$B244:$K244,$B$7:$K$7)</f>
        <v>0.17237559119196544</v>
      </c>
      <c r="F244">
        <f>SUMPRODUCT(Random!$B244:$K244,$B$8:$K$8)</f>
        <v>0.92751040220729486</v>
      </c>
      <c r="G244">
        <f>SUMPRODUCT(Random!$B244:$K244,$B$9:$K$9)</f>
        <v>-0.26408100783774369</v>
      </c>
      <c r="H244">
        <f>SUMPRODUCT(Random!$B244:$K244,$B$10:$K$10)</f>
        <v>0.62505801021122642</v>
      </c>
      <c r="I244">
        <f>SUMPRODUCT(Random!$B244:$K244,$B$11:$K$11)</f>
        <v>0.28527648314320114</v>
      </c>
      <c r="J244">
        <f>SUMPRODUCT(Random!$B244:$K244,$B$12:$K$12)</f>
        <v>-0.28112530254573082</v>
      </c>
      <c r="K244">
        <f>SUMPRODUCT(Random!$B244:$K244,$B$13:$K$13)</f>
        <v>-0.41732767948416316</v>
      </c>
      <c r="M244">
        <f t="shared" si="94"/>
        <v>0.61662896538417422</v>
      </c>
      <c r="N244">
        <f t="shared" si="95"/>
        <v>0.23279507026404045</v>
      </c>
      <c r="O244">
        <f t="shared" si="96"/>
        <v>0.43608613080632075</v>
      </c>
      <c r="P244">
        <f t="shared" si="97"/>
        <v>0.56842886982579366</v>
      </c>
      <c r="Q244">
        <f t="shared" si="98"/>
        <v>0.82316920328424248</v>
      </c>
      <c r="R244">
        <f t="shared" si="99"/>
        <v>0.39585874905947038</v>
      </c>
      <c r="S244">
        <f t="shared" si="100"/>
        <v>0.7340335072932942</v>
      </c>
      <c r="T244">
        <f t="shared" si="101"/>
        <v>0.61228383583194801</v>
      </c>
      <c r="U244">
        <f t="shared" si="102"/>
        <v>0.38930714739782873</v>
      </c>
      <c r="V244">
        <f t="shared" si="103"/>
        <v>0.33821937259854795</v>
      </c>
      <c r="X244">
        <f t="shared" si="104"/>
        <v>23.486162575463453</v>
      </c>
      <c r="Y244">
        <f t="shared" si="105"/>
        <v>6.4916311152233996</v>
      </c>
      <c r="Z244">
        <f t="shared" si="106"/>
        <v>14.032968258261912</v>
      </c>
      <c r="AA244">
        <f t="shared" si="107"/>
        <v>20.585053423940547</v>
      </c>
      <c r="AB244">
        <f t="shared" si="108"/>
        <v>42.441874159759735</v>
      </c>
      <c r="AC244">
        <f t="shared" si="109"/>
        <v>12.344993309060483</v>
      </c>
      <c r="AD244">
        <f t="shared" si="110"/>
        <v>32.442925951250793</v>
      </c>
      <c r="AE244">
        <f t="shared" si="111"/>
        <v>23.210079611393247</v>
      </c>
      <c r="AF244">
        <f t="shared" si="112"/>
        <v>12.080770384506334</v>
      </c>
      <c r="AG244">
        <f t="shared" si="113"/>
        <v>10.112714024934606</v>
      </c>
      <c r="AI244">
        <f t="shared" si="114"/>
        <v>21</v>
      </c>
      <c r="AJ244">
        <f t="shared" si="115"/>
        <v>21</v>
      </c>
      <c r="AK244">
        <f t="shared" si="116"/>
        <v>21</v>
      </c>
      <c r="AL244">
        <f t="shared" si="117"/>
        <v>21</v>
      </c>
      <c r="AM244">
        <f t="shared" si="118"/>
        <v>21</v>
      </c>
      <c r="AN244">
        <f t="shared" si="119"/>
        <v>21</v>
      </c>
      <c r="AO244">
        <f t="shared" si="120"/>
        <v>21</v>
      </c>
      <c r="AP244">
        <f t="shared" si="121"/>
        <v>21</v>
      </c>
      <c r="AQ244">
        <f t="shared" si="122"/>
        <v>21</v>
      </c>
      <c r="AR244">
        <f t="shared" si="123"/>
        <v>21</v>
      </c>
      <c r="AT244">
        <f t="shared" si="124"/>
        <v>0</v>
      </c>
    </row>
    <row r="245" spans="1:46" x14ac:dyDescent="0.2">
      <c r="A245">
        <v>228</v>
      </c>
      <c r="B245">
        <f>SUMPRODUCT(Random!$B245:$K245,$B$4:$K$4)</f>
        <v>0.94987909729999997</v>
      </c>
      <c r="C245">
        <f>SUMPRODUCT(Random!$B245:$K245,$B$5:$K$5)</f>
        <v>-1.2175437556179598</v>
      </c>
      <c r="D245">
        <f>SUMPRODUCT(Random!$B245:$K245,$B$6:$K$6)</f>
        <v>-1.0538674311652341</v>
      </c>
      <c r="E245">
        <f>SUMPRODUCT(Random!$B245:$K245,$B$7:$K$7)</f>
        <v>-0.2134310703119322</v>
      </c>
      <c r="F245">
        <f>SUMPRODUCT(Random!$B245:$K245,$B$8:$K$8)</f>
        <v>0.78494936794785808</v>
      </c>
      <c r="G245">
        <f>SUMPRODUCT(Random!$B245:$K245,$B$9:$K$9)</f>
        <v>1.445654744623706</v>
      </c>
      <c r="H245">
        <f>SUMPRODUCT(Random!$B245:$K245,$B$10:$K$10)</f>
        <v>-0.16528152633127455</v>
      </c>
      <c r="I245">
        <f>SUMPRODUCT(Random!$B245:$K245,$B$11:$K$11)</f>
        <v>-0.34170864781536181</v>
      </c>
      <c r="J245">
        <f>SUMPRODUCT(Random!$B245:$K245,$B$12:$K$12)</f>
        <v>-0.55060165370008518</v>
      </c>
      <c r="K245">
        <f>SUMPRODUCT(Random!$B245:$K245,$B$13:$K$13)</f>
        <v>0.63151887879916435</v>
      </c>
      <c r="M245">
        <f t="shared" si="94"/>
        <v>0.82891315550163203</v>
      </c>
      <c r="N245">
        <f t="shared" si="95"/>
        <v>0.11169869955239864</v>
      </c>
      <c r="O245">
        <f t="shared" si="96"/>
        <v>0.14597180792439357</v>
      </c>
      <c r="P245">
        <f t="shared" si="97"/>
        <v>0.41549537407911863</v>
      </c>
      <c r="Q245">
        <f t="shared" si="98"/>
        <v>0.78375837232714174</v>
      </c>
      <c r="R245">
        <f t="shared" si="99"/>
        <v>0.92586296822122216</v>
      </c>
      <c r="S245">
        <f t="shared" si="100"/>
        <v>0.434361199344865</v>
      </c>
      <c r="T245">
        <f t="shared" si="101"/>
        <v>0.36628508172132557</v>
      </c>
      <c r="U245">
        <f t="shared" si="102"/>
        <v>0.29095338749658362</v>
      </c>
      <c r="V245">
        <f t="shared" si="103"/>
        <v>0.7361493453840896</v>
      </c>
      <c r="X245">
        <f t="shared" si="104"/>
        <v>43.250801671594331</v>
      </c>
      <c r="Y245">
        <f t="shared" si="105"/>
        <v>2.9014822187423852</v>
      </c>
      <c r="Z245">
        <f t="shared" si="106"/>
        <v>3.8653445475824904</v>
      </c>
      <c r="AA245">
        <f t="shared" si="107"/>
        <v>13.154442601119039</v>
      </c>
      <c r="AB245">
        <f t="shared" si="108"/>
        <v>37.513082539939539</v>
      </c>
      <c r="AC245">
        <f t="shared" si="109"/>
        <v>63.736232097259048</v>
      </c>
      <c r="AD245">
        <f t="shared" si="110"/>
        <v>13.958151054931097</v>
      </c>
      <c r="AE245">
        <f t="shared" si="111"/>
        <v>11.174272270206924</v>
      </c>
      <c r="AF245">
        <f t="shared" si="112"/>
        <v>8.4227636263580283</v>
      </c>
      <c r="AG245">
        <f t="shared" si="113"/>
        <v>32.638582552771865</v>
      </c>
      <c r="AI245">
        <f t="shared" si="114"/>
        <v>21</v>
      </c>
      <c r="AJ245">
        <f t="shared" si="115"/>
        <v>12</v>
      </c>
      <c r="AK245">
        <f t="shared" si="116"/>
        <v>16</v>
      </c>
      <c r="AL245">
        <f t="shared" si="117"/>
        <v>21</v>
      </c>
      <c r="AM245">
        <f t="shared" si="118"/>
        <v>21</v>
      </c>
      <c r="AN245">
        <f t="shared" si="119"/>
        <v>21</v>
      </c>
      <c r="AO245">
        <f t="shared" si="120"/>
        <v>21</v>
      </c>
      <c r="AP245">
        <f t="shared" si="121"/>
        <v>21</v>
      </c>
      <c r="AQ245">
        <f t="shared" si="122"/>
        <v>21</v>
      </c>
      <c r="AR245">
        <f t="shared" si="123"/>
        <v>21</v>
      </c>
      <c r="AT245">
        <f t="shared" si="124"/>
        <v>2</v>
      </c>
    </row>
    <row r="246" spans="1:46" x14ac:dyDescent="0.2">
      <c r="A246">
        <v>229</v>
      </c>
      <c r="B246">
        <f>SUMPRODUCT(Random!$B246:$K246,$B$4:$K$4)</f>
        <v>-0.30881741639999999</v>
      </c>
      <c r="C246">
        <f>SUMPRODUCT(Random!$B246:$K246,$B$5:$K$5)</f>
        <v>0.6679199669103898</v>
      </c>
      <c r="D246">
        <f>SUMPRODUCT(Random!$B246:$K246,$B$6:$K$6)</f>
        <v>1.4949844946805342</v>
      </c>
      <c r="E246">
        <f>SUMPRODUCT(Random!$B246:$K246,$B$7:$K$7)</f>
        <v>-2.1879316105997786</v>
      </c>
      <c r="F246">
        <f>SUMPRODUCT(Random!$B246:$K246,$B$8:$K$8)</f>
        <v>0.69587861373554971</v>
      </c>
      <c r="G246">
        <f>SUMPRODUCT(Random!$B246:$K246,$B$9:$K$9)</f>
        <v>0.72838657490925951</v>
      </c>
      <c r="H246">
        <f>SUMPRODUCT(Random!$B246:$K246,$B$10:$K$10)</f>
        <v>1.0952012553786108</v>
      </c>
      <c r="I246">
        <f>SUMPRODUCT(Random!$B246:$K246,$B$11:$K$11)</f>
        <v>-1.0282918940589545</v>
      </c>
      <c r="J246">
        <f>SUMPRODUCT(Random!$B246:$K246,$B$12:$K$12)</f>
        <v>-0.27796987951735219</v>
      </c>
      <c r="K246">
        <f>SUMPRODUCT(Random!$B246:$K246,$B$13:$K$13)</f>
        <v>0.49606398252876427</v>
      </c>
      <c r="M246">
        <f t="shared" si="94"/>
        <v>0.37873020995558571</v>
      </c>
      <c r="N246">
        <f t="shared" si="95"/>
        <v>0.74790765939920556</v>
      </c>
      <c r="O246">
        <f t="shared" si="96"/>
        <v>0.93254075560078598</v>
      </c>
      <c r="P246">
        <f t="shared" si="97"/>
        <v>1.4337292153851173E-2</v>
      </c>
      <c r="Q246">
        <f t="shared" si="98"/>
        <v>0.7567475742078652</v>
      </c>
      <c r="R246">
        <f t="shared" si="99"/>
        <v>0.7668115104766775</v>
      </c>
      <c r="S246">
        <f t="shared" si="100"/>
        <v>0.86328576207876684</v>
      </c>
      <c r="T246">
        <f t="shared" si="101"/>
        <v>0.151906271450191</v>
      </c>
      <c r="U246">
        <f t="shared" si="102"/>
        <v>0.39051774028067421</v>
      </c>
      <c r="V246">
        <f t="shared" si="103"/>
        <v>0.69007536511564072</v>
      </c>
      <c r="X246">
        <f t="shared" si="104"/>
        <v>11.660132055532229</v>
      </c>
      <c r="Y246">
        <f t="shared" si="105"/>
        <v>33.755328318190998</v>
      </c>
      <c r="Z246">
        <f t="shared" si="106"/>
        <v>66.048503553561602</v>
      </c>
      <c r="AA246">
        <f t="shared" si="107"/>
        <v>0.35375694804491975</v>
      </c>
      <c r="AB246">
        <f t="shared" si="108"/>
        <v>34.629752959285923</v>
      </c>
      <c r="AC246">
        <f t="shared" si="109"/>
        <v>35.664797902536627</v>
      </c>
      <c r="AD246">
        <f t="shared" si="110"/>
        <v>48.744859469830132</v>
      </c>
      <c r="AE246">
        <f t="shared" si="111"/>
        <v>4.0361604640877795</v>
      </c>
      <c r="AF246">
        <f t="shared" si="112"/>
        <v>12.129378845604171</v>
      </c>
      <c r="AG246">
        <f t="shared" si="113"/>
        <v>28.695955161004868</v>
      </c>
      <c r="AI246">
        <f t="shared" si="114"/>
        <v>21</v>
      </c>
      <c r="AJ246">
        <f t="shared" si="115"/>
        <v>21</v>
      </c>
      <c r="AK246">
        <f t="shared" si="116"/>
        <v>21</v>
      </c>
      <c r="AL246">
        <f t="shared" si="117"/>
        <v>2</v>
      </c>
      <c r="AM246">
        <f t="shared" si="118"/>
        <v>21</v>
      </c>
      <c r="AN246">
        <f t="shared" si="119"/>
        <v>21</v>
      </c>
      <c r="AO246">
        <f t="shared" si="120"/>
        <v>21</v>
      </c>
      <c r="AP246">
        <f t="shared" si="121"/>
        <v>17</v>
      </c>
      <c r="AQ246">
        <f t="shared" si="122"/>
        <v>21</v>
      </c>
      <c r="AR246">
        <f t="shared" si="123"/>
        <v>21</v>
      </c>
      <c r="AT246">
        <f t="shared" si="124"/>
        <v>2</v>
      </c>
    </row>
    <row r="247" spans="1:46" x14ac:dyDescent="0.2">
      <c r="A247">
        <v>230</v>
      </c>
      <c r="B247">
        <f>SUMPRODUCT(Random!$B247:$K247,$B$4:$K$4)</f>
        <v>-5.3065713700000003E-2</v>
      </c>
      <c r="C247">
        <f>SUMPRODUCT(Random!$B247:$K247,$B$5:$K$5)</f>
        <v>0.51756721690093488</v>
      </c>
      <c r="D247">
        <f>SUMPRODUCT(Random!$B247:$K247,$B$6:$K$6)</f>
        <v>7.9319901704871812E-2</v>
      </c>
      <c r="E247">
        <f>SUMPRODUCT(Random!$B247:$K247,$B$7:$K$7)</f>
        <v>0.82762762349204033</v>
      </c>
      <c r="F247">
        <f>SUMPRODUCT(Random!$B247:$K247,$B$8:$K$8)</f>
        <v>1.4117318066031435</v>
      </c>
      <c r="G247">
        <f>SUMPRODUCT(Random!$B247:$K247,$B$9:$K$9)</f>
        <v>-0.48749977769291669</v>
      </c>
      <c r="H247">
        <f>SUMPRODUCT(Random!$B247:$K247,$B$10:$K$10)</f>
        <v>-0.38761933382976943</v>
      </c>
      <c r="I247">
        <f>SUMPRODUCT(Random!$B247:$K247,$B$11:$K$11)</f>
        <v>1.796715402975031</v>
      </c>
      <c r="J247">
        <f>SUMPRODUCT(Random!$B247:$K247,$B$12:$K$12)</f>
        <v>0.44823439535696152</v>
      </c>
      <c r="K247">
        <f>SUMPRODUCT(Random!$B247:$K247,$B$13:$K$13)</f>
        <v>-0.67023563099228445</v>
      </c>
      <c r="M247">
        <f t="shared" si="94"/>
        <v>0.47883977472430056</v>
      </c>
      <c r="N247">
        <f t="shared" si="95"/>
        <v>0.6976198701109676</v>
      </c>
      <c r="O247">
        <f t="shared" si="96"/>
        <v>0.53161091154876927</v>
      </c>
      <c r="P247">
        <f t="shared" si="97"/>
        <v>0.79605929033333811</v>
      </c>
      <c r="Q247">
        <f t="shared" si="98"/>
        <v>0.92098552784179211</v>
      </c>
      <c r="R247">
        <f t="shared" si="99"/>
        <v>0.31295210016905317</v>
      </c>
      <c r="S247">
        <f t="shared" si="100"/>
        <v>0.34914887956258034</v>
      </c>
      <c r="T247">
        <f t="shared" si="101"/>
        <v>0.96380959380344455</v>
      </c>
      <c r="U247">
        <f t="shared" si="102"/>
        <v>0.67300797902139919</v>
      </c>
      <c r="V247">
        <f t="shared" si="103"/>
        <v>0.25135379667594171</v>
      </c>
      <c r="X247">
        <f t="shared" si="104"/>
        <v>15.964377979275557</v>
      </c>
      <c r="Y247">
        <f t="shared" si="105"/>
        <v>29.299654731007116</v>
      </c>
      <c r="Z247">
        <f t="shared" si="106"/>
        <v>18.579590532210847</v>
      </c>
      <c r="AA247">
        <f t="shared" si="107"/>
        <v>38.947777661417462</v>
      </c>
      <c r="AB247">
        <f t="shared" si="108"/>
        <v>62.175410124982399</v>
      </c>
      <c r="AC247">
        <f t="shared" si="109"/>
        <v>9.1948291702146587</v>
      </c>
      <c r="AD247">
        <f t="shared" si="110"/>
        <v>10.520660776615555</v>
      </c>
      <c r="AE247">
        <f t="shared" si="111"/>
        <v>81.303259590189526</v>
      </c>
      <c r="AF247">
        <f t="shared" si="112"/>
        <v>27.382775442415095</v>
      </c>
      <c r="AG247">
        <f t="shared" si="113"/>
        <v>7.0914899964202291</v>
      </c>
      <c r="AI247">
        <f t="shared" si="114"/>
        <v>21</v>
      </c>
      <c r="AJ247">
        <f t="shared" si="115"/>
        <v>21</v>
      </c>
      <c r="AK247">
        <f t="shared" si="116"/>
        <v>21</v>
      </c>
      <c r="AL247">
        <f t="shared" si="117"/>
        <v>21</v>
      </c>
      <c r="AM247">
        <f t="shared" si="118"/>
        <v>21</v>
      </c>
      <c r="AN247">
        <f t="shared" si="119"/>
        <v>21</v>
      </c>
      <c r="AO247">
        <f t="shared" si="120"/>
        <v>21</v>
      </c>
      <c r="AP247">
        <f t="shared" si="121"/>
        <v>21</v>
      </c>
      <c r="AQ247">
        <f t="shared" si="122"/>
        <v>21</v>
      </c>
      <c r="AR247">
        <f t="shared" si="123"/>
        <v>21</v>
      </c>
      <c r="AT247">
        <f t="shared" si="124"/>
        <v>0</v>
      </c>
    </row>
    <row r="248" spans="1:46" x14ac:dyDescent="0.2">
      <c r="A248">
        <v>231</v>
      </c>
      <c r="B248">
        <f>SUMPRODUCT(Random!$B248:$K248,$B$4:$K$4)</f>
        <v>-0.31078022869999999</v>
      </c>
      <c r="C248">
        <f>SUMPRODUCT(Random!$B248:$K248,$B$5:$K$5)</f>
        <v>0.53444144154711259</v>
      </c>
      <c r="D248">
        <f>SUMPRODUCT(Random!$B248:$K248,$B$6:$K$6)</f>
        <v>0.15487233893101379</v>
      </c>
      <c r="E248">
        <f>SUMPRODUCT(Random!$B248:$K248,$B$7:$K$7)</f>
        <v>-0.64676768915784111</v>
      </c>
      <c r="F248">
        <f>SUMPRODUCT(Random!$B248:$K248,$B$8:$K$8)</f>
        <v>1.4604606523428394</v>
      </c>
      <c r="G248">
        <f>SUMPRODUCT(Random!$B248:$K248,$B$9:$K$9)</f>
        <v>-7.7242652679588686E-2</v>
      </c>
      <c r="H248">
        <f>SUMPRODUCT(Random!$B248:$K248,$B$10:$K$10)</f>
        <v>1.4297286637065192</v>
      </c>
      <c r="I248">
        <f>SUMPRODUCT(Random!$B248:$K248,$B$11:$K$11)</f>
        <v>1.3628463710258496</v>
      </c>
      <c r="J248">
        <f>SUMPRODUCT(Random!$B248:$K248,$B$12:$K$12)</f>
        <v>1.2569599151983057</v>
      </c>
      <c r="K248">
        <f>SUMPRODUCT(Random!$B248:$K248,$B$13:$K$13)</f>
        <v>0.59585322023359988</v>
      </c>
      <c r="M248">
        <f t="shared" si="94"/>
        <v>0.377983850567844</v>
      </c>
      <c r="N248">
        <f t="shared" si="95"/>
        <v>0.70348192318922709</v>
      </c>
      <c r="O248">
        <f t="shared" si="96"/>
        <v>0.56153901958103791</v>
      </c>
      <c r="P248">
        <f t="shared" si="97"/>
        <v>0.25889115348093428</v>
      </c>
      <c r="Q248">
        <f t="shared" si="98"/>
        <v>0.92791824300070047</v>
      </c>
      <c r="R248">
        <f t="shared" si="99"/>
        <v>0.46921525552556587</v>
      </c>
      <c r="S248">
        <f t="shared" si="100"/>
        <v>0.92360254491573768</v>
      </c>
      <c r="T248">
        <f t="shared" si="101"/>
        <v>0.9135345333303142</v>
      </c>
      <c r="U248">
        <f t="shared" si="102"/>
        <v>0.89561592453452177</v>
      </c>
      <c r="V248">
        <f t="shared" si="103"/>
        <v>0.72436335673269359</v>
      </c>
      <c r="X248">
        <f t="shared" si="104"/>
        <v>11.63072085140608</v>
      </c>
      <c r="Y248">
        <f t="shared" si="105"/>
        <v>29.779218516093824</v>
      </c>
      <c r="Z248">
        <f t="shared" si="106"/>
        <v>20.197064475657363</v>
      </c>
      <c r="AA248">
        <f t="shared" si="107"/>
        <v>7.3393712533110298</v>
      </c>
      <c r="AB248">
        <f t="shared" si="108"/>
        <v>64.424933695737067</v>
      </c>
      <c r="AC248">
        <f t="shared" si="109"/>
        <v>15.516113923616444</v>
      </c>
      <c r="AD248">
        <f t="shared" si="110"/>
        <v>63.000495786745439</v>
      </c>
      <c r="AE248">
        <f t="shared" si="111"/>
        <v>59.967921773029616</v>
      </c>
      <c r="AF248">
        <f t="shared" si="112"/>
        <v>55.354427817152093</v>
      </c>
      <c r="AG248">
        <f t="shared" si="113"/>
        <v>31.568075143588015</v>
      </c>
      <c r="AI248">
        <f t="shared" si="114"/>
        <v>21</v>
      </c>
      <c r="AJ248">
        <f t="shared" si="115"/>
        <v>21</v>
      </c>
      <c r="AK248">
        <f t="shared" si="116"/>
        <v>21</v>
      </c>
      <c r="AL248">
        <f t="shared" si="117"/>
        <v>21</v>
      </c>
      <c r="AM248">
        <f t="shared" si="118"/>
        <v>21</v>
      </c>
      <c r="AN248">
        <f t="shared" si="119"/>
        <v>21</v>
      </c>
      <c r="AO248">
        <f t="shared" si="120"/>
        <v>21</v>
      </c>
      <c r="AP248">
        <f t="shared" si="121"/>
        <v>21</v>
      </c>
      <c r="AQ248">
        <f t="shared" si="122"/>
        <v>21</v>
      </c>
      <c r="AR248">
        <f t="shared" si="123"/>
        <v>21</v>
      </c>
      <c r="AT248">
        <f t="shared" si="124"/>
        <v>0</v>
      </c>
    </row>
    <row r="249" spans="1:46" x14ac:dyDescent="0.2">
      <c r="A249">
        <v>232</v>
      </c>
      <c r="B249">
        <f>SUMPRODUCT(Random!$B249:$K249,$B$4:$K$4)</f>
        <v>-0.52397498890000005</v>
      </c>
      <c r="C249">
        <f>SUMPRODUCT(Random!$B249:$K249,$B$5:$K$5)</f>
        <v>-3.3319644584604977</v>
      </c>
      <c r="D249">
        <f>SUMPRODUCT(Random!$B249:$K249,$B$6:$K$6)</f>
        <v>-0.49060874048666492</v>
      </c>
      <c r="E249">
        <f>SUMPRODUCT(Random!$B249:$K249,$B$7:$K$7)</f>
        <v>-0.16301657575485284</v>
      </c>
      <c r="F249">
        <f>SUMPRODUCT(Random!$B249:$K249,$B$8:$K$8)</f>
        <v>-2.1117623518777497</v>
      </c>
      <c r="G249">
        <f>SUMPRODUCT(Random!$B249:$K249,$B$9:$K$9)</f>
        <v>0.50905635188094212</v>
      </c>
      <c r="H249">
        <f>SUMPRODUCT(Random!$B249:$K249,$B$10:$K$10)</f>
        <v>0.5827364456735713</v>
      </c>
      <c r="I249">
        <f>SUMPRODUCT(Random!$B249:$K249,$B$11:$K$11)</f>
        <v>-0.28804814471479834</v>
      </c>
      <c r="J249">
        <f>SUMPRODUCT(Random!$B249:$K249,$B$12:$K$12)</f>
        <v>-0.82759157604741618</v>
      </c>
      <c r="K249">
        <f>SUMPRODUCT(Random!$B249:$K249,$B$13:$K$13)</f>
        <v>-1.1213767015505864</v>
      </c>
      <c r="M249">
        <f t="shared" si="94"/>
        <v>0.30014796798929416</v>
      </c>
      <c r="N249">
        <f t="shared" si="95"/>
        <v>4.3117634341907401E-4</v>
      </c>
      <c r="O249">
        <f t="shared" si="96"/>
        <v>0.31185160163495729</v>
      </c>
      <c r="P249">
        <f t="shared" si="97"/>
        <v>0.43525269184126331</v>
      </c>
      <c r="Q249">
        <f t="shared" si="98"/>
        <v>1.7353418976634984E-2</v>
      </c>
      <c r="R249">
        <f t="shared" si="99"/>
        <v>0.69464363732555956</v>
      </c>
      <c r="S249">
        <f t="shared" si="100"/>
        <v>0.71996463273080835</v>
      </c>
      <c r="T249">
        <f t="shared" si="101"/>
        <v>0.38665494275884582</v>
      </c>
      <c r="U249">
        <f t="shared" si="102"/>
        <v>0.20395092028935602</v>
      </c>
      <c r="V249">
        <f t="shared" si="103"/>
        <v>0.13106377453997603</v>
      </c>
      <c r="X249">
        <f t="shared" si="104"/>
        <v>8.7425015195669147</v>
      </c>
      <c r="Y249">
        <f t="shared" si="105"/>
        <v>1.0564631437929888E-2</v>
      </c>
      <c r="Z249">
        <f t="shared" si="106"/>
        <v>9.1556224383941807</v>
      </c>
      <c r="AA249">
        <f t="shared" si="107"/>
        <v>13.996790132136645</v>
      </c>
      <c r="AB249">
        <f t="shared" si="108"/>
        <v>0.42883143489593828</v>
      </c>
      <c r="AC249">
        <f t="shared" si="109"/>
        <v>29.059721264365908</v>
      </c>
      <c r="AD249">
        <f t="shared" si="110"/>
        <v>31.180234750222457</v>
      </c>
      <c r="AE249">
        <f t="shared" si="111"/>
        <v>11.974613389364379</v>
      </c>
      <c r="AF249">
        <f t="shared" si="112"/>
        <v>5.5875377916041007</v>
      </c>
      <c r="AG249">
        <f t="shared" si="113"/>
        <v>3.4414179533424898</v>
      </c>
      <c r="AI249">
        <f t="shared" si="114"/>
        <v>21</v>
      </c>
      <c r="AJ249">
        <f t="shared" si="115"/>
        <v>1</v>
      </c>
      <c r="AK249">
        <f t="shared" si="116"/>
        <v>21</v>
      </c>
      <c r="AL249">
        <f t="shared" si="117"/>
        <v>21</v>
      </c>
      <c r="AM249">
        <f t="shared" si="118"/>
        <v>2</v>
      </c>
      <c r="AN249">
        <f t="shared" si="119"/>
        <v>21</v>
      </c>
      <c r="AO249">
        <f t="shared" si="120"/>
        <v>21</v>
      </c>
      <c r="AP249">
        <f t="shared" si="121"/>
        <v>21</v>
      </c>
      <c r="AQ249">
        <f t="shared" si="122"/>
        <v>21</v>
      </c>
      <c r="AR249">
        <f t="shared" si="123"/>
        <v>14</v>
      </c>
      <c r="AT249">
        <f t="shared" si="124"/>
        <v>3</v>
      </c>
    </row>
    <row r="250" spans="1:46" x14ac:dyDescent="0.2">
      <c r="A250">
        <v>233</v>
      </c>
      <c r="B250">
        <f>SUMPRODUCT(Random!$B250:$K250,$B$4:$K$4)</f>
        <v>1.2337840755</v>
      </c>
      <c r="C250">
        <f>SUMPRODUCT(Random!$B250:$K250,$B$5:$K$5)</f>
        <v>2.1500977725284085</v>
      </c>
      <c r="D250">
        <f>SUMPRODUCT(Random!$B250:$K250,$B$6:$K$6)</f>
        <v>-0.13249741698809392</v>
      </c>
      <c r="E250">
        <f>SUMPRODUCT(Random!$B250:$K250,$B$7:$K$7)</f>
        <v>-1.0569058932942867</v>
      </c>
      <c r="F250">
        <f>SUMPRODUCT(Random!$B250:$K250,$B$8:$K$8)</f>
        <v>-0.64389902401468013</v>
      </c>
      <c r="G250">
        <f>SUMPRODUCT(Random!$B250:$K250,$B$9:$K$9)</f>
        <v>-6.7713845926909433E-3</v>
      </c>
      <c r="H250">
        <f>SUMPRODUCT(Random!$B250:$K250,$B$10:$K$10)</f>
        <v>-0.6499421998379975</v>
      </c>
      <c r="I250">
        <f>SUMPRODUCT(Random!$B250:$K250,$B$11:$K$11)</f>
        <v>-0.53941364482839627</v>
      </c>
      <c r="J250">
        <f>SUMPRODUCT(Random!$B250:$K250,$B$12:$K$12)</f>
        <v>-0.2255631626085339</v>
      </c>
      <c r="K250">
        <f>SUMPRODUCT(Random!$B250:$K250,$B$13:$K$13)</f>
        <v>-1.2066231470583193</v>
      </c>
      <c r="M250">
        <f t="shared" si="94"/>
        <v>0.89135831254720566</v>
      </c>
      <c r="N250">
        <f t="shared" si="95"/>
        <v>0.98422625911006356</v>
      </c>
      <c r="O250">
        <f t="shared" si="96"/>
        <v>0.44729543297923469</v>
      </c>
      <c r="P250">
        <f t="shared" si="97"/>
        <v>0.1452772692863489</v>
      </c>
      <c r="Q250">
        <f t="shared" si="98"/>
        <v>0.25982045736098097</v>
      </c>
      <c r="R250">
        <f t="shared" si="99"/>
        <v>0.49729862903285155</v>
      </c>
      <c r="S250">
        <f t="shared" si="100"/>
        <v>0.25786477901124649</v>
      </c>
      <c r="T250">
        <f t="shared" si="101"/>
        <v>0.2948007340351233</v>
      </c>
      <c r="U250">
        <f t="shared" si="102"/>
        <v>0.4107705972169553</v>
      </c>
      <c r="V250">
        <f t="shared" si="103"/>
        <v>0.11378865416480825</v>
      </c>
      <c r="X250">
        <f t="shared" si="104"/>
        <v>54.375101188959427</v>
      </c>
      <c r="Y250">
        <f t="shared" si="105"/>
        <v>101.64639771543469</v>
      </c>
      <c r="Z250">
        <f t="shared" si="106"/>
        <v>14.524808599763418</v>
      </c>
      <c r="AA250">
        <f t="shared" si="107"/>
        <v>3.845430779339992</v>
      </c>
      <c r="AB250">
        <f t="shared" si="108"/>
        <v>7.3701077215986164</v>
      </c>
      <c r="AC250">
        <f t="shared" si="109"/>
        <v>16.847755460324098</v>
      </c>
      <c r="AD250">
        <f t="shared" si="110"/>
        <v>7.3054689608781693</v>
      </c>
      <c r="AE250">
        <f t="shared" si="111"/>
        <v>8.5560461572974784</v>
      </c>
      <c r="AF250">
        <f t="shared" si="112"/>
        <v>12.957223157871017</v>
      </c>
      <c r="AG250">
        <f t="shared" si="113"/>
        <v>2.9591845995110431</v>
      </c>
      <c r="AI250">
        <f t="shared" si="114"/>
        <v>21</v>
      </c>
      <c r="AJ250">
        <f t="shared" si="115"/>
        <v>21</v>
      </c>
      <c r="AK250">
        <f t="shared" si="116"/>
        <v>21</v>
      </c>
      <c r="AL250">
        <f t="shared" si="117"/>
        <v>16</v>
      </c>
      <c r="AM250">
        <f t="shared" si="118"/>
        <v>21</v>
      </c>
      <c r="AN250">
        <f t="shared" si="119"/>
        <v>21</v>
      </c>
      <c r="AO250">
        <f t="shared" si="120"/>
        <v>21</v>
      </c>
      <c r="AP250">
        <f t="shared" si="121"/>
        <v>21</v>
      </c>
      <c r="AQ250">
        <f t="shared" si="122"/>
        <v>21</v>
      </c>
      <c r="AR250">
        <f t="shared" si="123"/>
        <v>12</v>
      </c>
      <c r="AT250">
        <f t="shared" si="124"/>
        <v>2</v>
      </c>
    </row>
    <row r="251" spans="1:46" x14ac:dyDescent="0.2">
      <c r="A251">
        <v>234</v>
      </c>
      <c r="B251">
        <f>SUMPRODUCT(Random!$B251:$K251,$B$4:$K$4)</f>
        <v>-0.94946112390000004</v>
      </c>
      <c r="C251">
        <f>SUMPRODUCT(Random!$B251:$K251,$B$5:$K$5)</f>
        <v>-1.4953883997533932</v>
      </c>
      <c r="D251">
        <f>SUMPRODUCT(Random!$B251:$K251,$B$6:$K$6)</f>
        <v>-0.44809039405277079</v>
      </c>
      <c r="E251">
        <f>SUMPRODUCT(Random!$B251:$K251,$B$7:$K$7)</f>
        <v>-0.52175689569054629</v>
      </c>
      <c r="F251">
        <f>SUMPRODUCT(Random!$B251:$K251,$B$8:$K$8)</f>
        <v>-4.3322559806236893E-2</v>
      </c>
      <c r="G251">
        <f>SUMPRODUCT(Random!$B251:$K251,$B$9:$K$9)</f>
        <v>-0.69540304378547246</v>
      </c>
      <c r="H251">
        <f>SUMPRODUCT(Random!$B251:$K251,$B$10:$K$10)</f>
        <v>-9.2636722523931958E-2</v>
      </c>
      <c r="I251">
        <f>SUMPRODUCT(Random!$B251:$K251,$B$11:$K$11)</f>
        <v>-0.72324437784543905</v>
      </c>
      <c r="J251">
        <f>SUMPRODUCT(Random!$B251:$K251,$B$12:$K$12)</f>
        <v>-5.8100206044234493E-2</v>
      </c>
      <c r="K251">
        <f>SUMPRODUCT(Random!$B251:$K251,$B$13:$K$13)</f>
        <v>1.9002101845254615</v>
      </c>
      <c r="M251">
        <f t="shared" si="94"/>
        <v>0.17119306770474568</v>
      </c>
      <c r="N251">
        <f t="shared" si="95"/>
        <v>6.7406553112657003E-2</v>
      </c>
      <c r="O251">
        <f t="shared" si="96"/>
        <v>0.32704398019217684</v>
      </c>
      <c r="P251">
        <f t="shared" si="97"/>
        <v>0.30091980246101335</v>
      </c>
      <c r="Q251">
        <f t="shared" si="98"/>
        <v>0.48272220398888782</v>
      </c>
      <c r="R251">
        <f t="shared" si="99"/>
        <v>0.24340137678728635</v>
      </c>
      <c r="S251">
        <f t="shared" si="100"/>
        <v>0.46309608440848332</v>
      </c>
      <c r="T251">
        <f t="shared" si="101"/>
        <v>0.23476487936929141</v>
      </c>
      <c r="U251">
        <f t="shared" si="102"/>
        <v>0.47683440513624065</v>
      </c>
      <c r="V251">
        <f t="shared" si="103"/>
        <v>0.97129722885934677</v>
      </c>
      <c r="X251">
        <f t="shared" si="104"/>
        <v>4.5996783220103179</v>
      </c>
      <c r="Y251">
        <f t="shared" si="105"/>
        <v>1.7095176795219746</v>
      </c>
      <c r="Z251">
        <f t="shared" si="106"/>
        <v>9.7024975284970303</v>
      </c>
      <c r="AA251">
        <f t="shared" si="107"/>
        <v>8.7695325944071225</v>
      </c>
      <c r="AB251">
        <f t="shared" si="108"/>
        <v>16.147550688981369</v>
      </c>
      <c r="AC251">
        <f t="shared" si="109"/>
        <v>6.8326496479603129</v>
      </c>
      <c r="AD251">
        <f t="shared" si="110"/>
        <v>15.235319487126116</v>
      </c>
      <c r="AE251">
        <f t="shared" si="111"/>
        <v>6.5546073456708864</v>
      </c>
      <c r="AF251">
        <f t="shared" si="112"/>
        <v>15.870298540468461</v>
      </c>
      <c r="AG251">
        <f t="shared" si="113"/>
        <v>86.981580571533641</v>
      </c>
      <c r="AI251">
        <f t="shared" si="114"/>
        <v>19</v>
      </c>
      <c r="AJ251">
        <f t="shared" si="115"/>
        <v>7</v>
      </c>
      <c r="AK251">
        <f t="shared" si="116"/>
        <v>21</v>
      </c>
      <c r="AL251">
        <f t="shared" si="117"/>
        <v>21</v>
      </c>
      <c r="AM251">
        <f t="shared" si="118"/>
        <v>21</v>
      </c>
      <c r="AN251">
        <f t="shared" si="119"/>
        <v>21</v>
      </c>
      <c r="AO251">
        <f t="shared" si="120"/>
        <v>21</v>
      </c>
      <c r="AP251">
        <f t="shared" si="121"/>
        <v>21</v>
      </c>
      <c r="AQ251">
        <f t="shared" si="122"/>
        <v>21</v>
      </c>
      <c r="AR251">
        <f t="shared" si="123"/>
        <v>21</v>
      </c>
      <c r="AT251">
        <f t="shared" si="124"/>
        <v>2</v>
      </c>
    </row>
    <row r="252" spans="1:46" x14ac:dyDescent="0.2">
      <c r="A252">
        <v>235</v>
      </c>
      <c r="B252">
        <f>SUMPRODUCT(Random!$B252:$K252,$B$4:$K$4)</f>
        <v>0.49867732619999999</v>
      </c>
      <c r="C252">
        <f>SUMPRODUCT(Random!$B252:$K252,$B$5:$K$5)</f>
        <v>-0.60395132074405333</v>
      </c>
      <c r="D252">
        <f>SUMPRODUCT(Random!$B252:$K252,$B$6:$K$6)</f>
        <v>0.88759840247959099</v>
      </c>
      <c r="E252">
        <f>SUMPRODUCT(Random!$B252:$K252,$B$7:$K$7)</f>
        <v>-1.2661970021133058</v>
      </c>
      <c r="F252">
        <f>SUMPRODUCT(Random!$B252:$K252,$B$8:$K$8)</f>
        <v>-0.34942195531564235</v>
      </c>
      <c r="G252">
        <f>SUMPRODUCT(Random!$B252:$K252,$B$9:$K$9)</f>
        <v>-0.13082285838317909</v>
      </c>
      <c r="H252">
        <f>SUMPRODUCT(Random!$B252:$K252,$B$10:$K$10)</f>
        <v>0.5499489037523313</v>
      </c>
      <c r="I252">
        <f>SUMPRODUCT(Random!$B252:$K252,$B$11:$K$11)</f>
        <v>-0.92858020042079092</v>
      </c>
      <c r="J252">
        <f>SUMPRODUCT(Random!$B252:$K252,$B$12:$K$12)</f>
        <v>-0.47869247003837723</v>
      </c>
      <c r="K252">
        <f>SUMPRODUCT(Random!$B252:$K252,$B$13:$K$13)</f>
        <v>0.4565686667998794</v>
      </c>
      <c r="M252">
        <f t="shared" si="94"/>
        <v>0.69099663981073089</v>
      </c>
      <c r="N252">
        <f t="shared" si="95"/>
        <v>0.27293800343592423</v>
      </c>
      <c r="O252">
        <f t="shared" si="96"/>
        <v>0.8126215933522678</v>
      </c>
      <c r="P252">
        <f t="shared" si="97"/>
        <v>0.1027212802794825</v>
      </c>
      <c r="Q252">
        <f t="shared" si="98"/>
        <v>0.3633862764433779</v>
      </c>
      <c r="R252">
        <f t="shared" si="99"/>
        <v>0.44795772001195189</v>
      </c>
      <c r="S252">
        <f t="shared" si="100"/>
        <v>0.70882278982128055</v>
      </c>
      <c r="T252">
        <f t="shared" si="101"/>
        <v>0.17655334338441867</v>
      </c>
      <c r="U252">
        <f t="shared" si="102"/>
        <v>0.31607871172694824</v>
      </c>
      <c r="V252">
        <f t="shared" si="103"/>
        <v>0.67600944760069781</v>
      </c>
      <c r="X252">
        <f t="shared" si="104"/>
        <v>28.768881617527772</v>
      </c>
      <c r="Y252">
        <f t="shared" si="105"/>
        <v>7.8081321497357612</v>
      </c>
      <c r="Z252">
        <f t="shared" si="106"/>
        <v>41.022619337847772</v>
      </c>
      <c r="AA252">
        <f t="shared" si="107"/>
        <v>2.6551554409782567</v>
      </c>
      <c r="AB252">
        <f t="shared" si="108"/>
        <v>11.062472867673284</v>
      </c>
      <c r="AC252">
        <f t="shared" si="109"/>
        <v>14.554179638679399</v>
      </c>
      <c r="AD252">
        <f t="shared" si="110"/>
        <v>30.224471929192923</v>
      </c>
      <c r="AE252">
        <f t="shared" si="111"/>
        <v>4.758623633375711</v>
      </c>
      <c r="AF252">
        <f t="shared" si="112"/>
        <v>9.3065625055870687</v>
      </c>
      <c r="AG252">
        <f t="shared" si="113"/>
        <v>27.608668712087109</v>
      </c>
      <c r="AI252">
        <f t="shared" si="114"/>
        <v>21</v>
      </c>
      <c r="AJ252">
        <f t="shared" si="115"/>
        <v>21</v>
      </c>
      <c r="AK252">
        <f t="shared" si="116"/>
        <v>21</v>
      </c>
      <c r="AL252">
        <f t="shared" si="117"/>
        <v>11</v>
      </c>
      <c r="AM252">
        <f t="shared" si="118"/>
        <v>21</v>
      </c>
      <c r="AN252">
        <f t="shared" si="119"/>
        <v>21</v>
      </c>
      <c r="AO252">
        <f t="shared" si="120"/>
        <v>21</v>
      </c>
      <c r="AP252">
        <f t="shared" si="121"/>
        <v>20</v>
      </c>
      <c r="AQ252">
        <f t="shared" si="122"/>
        <v>21</v>
      </c>
      <c r="AR252">
        <f t="shared" si="123"/>
        <v>21</v>
      </c>
      <c r="AT252">
        <f t="shared" si="124"/>
        <v>2</v>
      </c>
    </row>
    <row r="253" spans="1:46" x14ac:dyDescent="0.2">
      <c r="A253">
        <v>236</v>
      </c>
      <c r="B253">
        <f>SUMPRODUCT(Random!$B253:$K253,$B$4:$K$4)</f>
        <v>1.4062027052999999</v>
      </c>
      <c r="C253">
        <f>SUMPRODUCT(Random!$B253:$K253,$B$5:$K$5)</f>
        <v>-0.495951124138376</v>
      </c>
      <c r="D253">
        <f>SUMPRODUCT(Random!$B253:$K253,$B$6:$K$6)</f>
        <v>9.624917253667549E-2</v>
      </c>
      <c r="E253">
        <f>SUMPRODUCT(Random!$B253:$K253,$B$7:$K$7)</f>
        <v>0.35334596380605654</v>
      </c>
      <c r="F253">
        <f>SUMPRODUCT(Random!$B253:$K253,$B$8:$K$8)</f>
        <v>-0.36635664944619301</v>
      </c>
      <c r="G253">
        <f>SUMPRODUCT(Random!$B253:$K253,$B$9:$K$9)</f>
        <v>-0.84391064740093691</v>
      </c>
      <c r="H253">
        <f>SUMPRODUCT(Random!$B253:$K253,$B$10:$K$10)</f>
        <v>0.8482968547908375</v>
      </c>
      <c r="I253">
        <f>SUMPRODUCT(Random!$B253:$K253,$B$11:$K$11)</f>
        <v>0.58429505433214846</v>
      </c>
      <c r="J253">
        <f>SUMPRODUCT(Random!$B253:$K253,$B$12:$K$12)</f>
        <v>0.49168778405396063</v>
      </c>
      <c r="K253">
        <f>SUMPRODUCT(Random!$B253:$K253,$B$13:$K$13)</f>
        <v>9.7720960722625053E-2</v>
      </c>
      <c r="M253">
        <f t="shared" si="94"/>
        <v>0.92016802945791587</v>
      </c>
      <c r="N253">
        <f t="shared" si="95"/>
        <v>0.30996444748934493</v>
      </c>
      <c r="O253">
        <f t="shared" si="96"/>
        <v>0.53833866098707905</v>
      </c>
      <c r="P253">
        <f t="shared" si="97"/>
        <v>0.63808545456735033</v>
      </c>
      <c r="Q253">
        <f t="shared" si="98"/>
        <v>0.35704948159381977</v>
      </c>
      <c r="R253">
        <f t="shared" si="99"/>
        <v>0.19935966896694429</v>
      </c>
      <c r="S253">
        <f t="shared" si="100"/>
        <v>0.80186366561448108</v>
      </c>
      <c r="T253">
        <f t="shared" si="101"/>
        <v>0.72048909049646603</v>
      </c>
      <c r="U253">
        <f t="shared" si="102"/>
        <v>0.68852996231491881</v>
      </c>
      <c r="V253">
        <f t="shared" si="103"/>
        <v>0.53892306451654814</v>
      </c>
      <c r="X253">
        <f t="shared" si="104"/>
        <v>61.923265903746412</v>
      </c>
      <c r="Y253">
        <f t="shared" si="105"/>
        <v>9.0885357685393799</v>
      </c>
      <c r="Z253">
        <f t="shared" si="106"/>
        <v>18.934001099728185</v>
      </c>
      <c r="AA253">
        <f t="shared" si="107"/>
        <v>24.897048008272087</v>
      </c>
      <c r="AB253">
        <f t="shared" si="108"/>
        <v>10.819841537965701</v>
      </c>
      <c r="AC253">
        <f t="shared" si="109"/>
        <v>5.4466583589603106</v>
      </c>
      <c r="AD253">
        <f t="shared" si="110"/>
        <v>39.655091495559248</v>
      </c>
      <c r="AE253">
        <f t="shared" si="111"/>
        <v>31.22615565251785</v>
      </c>
      <c r="AF253">
        <f t="shared" si="112"/>
        <v>28.574109283389962</v>
      </c>
      <c r="AG253">
        <f t="shared" si="113"/>
        <v>18.965030267573177</v>
      </c>
      <c r="AI253">
        <f t="shared" si="114"/>
        <v>21</v>
      </c>
      <c r="AJ253">
        <f t="shared" si="115"/>
        <v>21</v>
      </c>
      <c r="AK253">
        <f t="shared" si="116"/>
        <v>21</v>
      </c>
      <c r="AL253">
        <f t="shared" si="117"/>
        <v>21</v>
      </c>
      <c r="AM253">
        <f t="shared" si="118"/>
        <v>21</v>
      </c>
      <c r="AN253">
        <f t="shared" si="119"/>
        <v>21</v>
      </c>
      <c r="AO253">
        <f t="shared" si="120"/>
        <v>21</v>
      </c>
      <c r="AP253">
        <f t="shared" si="121"/>
        <v>21</v>
      </c>
      <c r="AQ253">
        <f t="shared" si="122"/>
        <v>21</v>
      </c>
      <c r="AR253">
        <f t="shared" si="123"/>
        <v>21</v>
      </c>
      <c r="AT253">
        <f t="shared" si="124"/>
        <v>0</v>
      </c>
    </row>
    <row r="254" spans="1:46" x14ac:dyDescent="0.2">
      <c r="A254">
        <v>237</v>
      </c>
      <c r="B254">
        <f>SUMPRODUCT(Random!$B254:$K254,$B$4:$K$4)</f>
        <v>0.70629881709999998</v>
      </c>
      <c r="C254">
        <f>SUMPRODUCT(Random!$B254:$K254,$B$5:$K$5)</f>
        <v>-2.1240636634318313</v>
      </c>
      <c r="D254">
        <f>SUMPRODUCT(Random!$B254:$K254,$B$6:$K$6)</f>
        <v>0.5434399457264234</v>
      </c>
      <c r="E254">
        <f>SUMPRODUCT(Random!$B254:$K254,$B$7:$K$7)</f>
        <v>-0.26958811009541761</v>
      </c>
      <c r="F254">
        <f>SUMPRODUCT(Random!$B254:$K254,$B$8:$K$8)</f>
        <v>1.187006260397683</v>
      </c>
      <c r="G254">
        <f>SUMPRODUCT(Random!$B254:$K254,$B$9:$K$9)</f>
        <v>0.33924433277896593</v>
      </c>
      <c r="H254">
        <f>SUMPRODUCT(Random!$B254:$K254,$B$10:$K$10)</f>
        <v>0.82638213585306008</v>
      </c>
      <c r="I254">
        <f>SUMPRODUCT(Random!$B254:$K254,$B$11:$K$11)</f>
        <v>0.15358364335388217</v>
      </c>
      <c r="J254">
        <f>SUMPRODUCT(Random!$B254:$K254,$B$12:$K$12)</f>
        <v>0.12875185815905202</v>
      </c>
      <c r="K254">
        <f>SUMPRODUCT(Random!$B254:$K254,$B$13:$K$13)</f>
        <v>-0.72360362332822536</v>
      </c>
      <c r="M254">
        <f t="shared" si="94"/>
        <v>0.75999883554827719</v>
      </c>
      <c r="N254">
        <f t="shared" si="95"/>
        <v>1.6832410216673577E-2</v>
      </c>
      <c r="O254">
        <f t="shared" si="96"/>
        <v>0.70658653565692475</v>
      </c>
      <c r="P254">
        <f t="shared" si="97"/>
        <v>0.3937385742746693</v>
      </c>
      <c r="Q254">
        <f t="shared" si="98"/>
        <v>0.88238742443264995</v>
      </c>
      <c r="R254">
        <f t="shared" si="99"/>
        <v>0.63278716271671265</v>
      </c>
      <c r="S254">
        <f t="shared" si="100"/>
        <v>0.7957063230676138</v>
      </c>
      <c r="T254">
        <f t="shared" si="101"/>
        <v>0.56103098268859142</v>
      </c>
      <c r="U254">
        <f t="shared" si="102"/>
        <v>0.55122300000790569</v>
      </c>
      <c r="V254">
        <f t="shared" si="103"/>
        <v>0.23465455815142883</v>
      </c>
      <c r="X254">
        <f t="shared" si="104"/>
        <v>34.959377182357656</v>
      </c>
      <c r="Y254">
        <f t="shared" si="105"/>
        <v>0.41584654265950688</v>
      </c>
      <c r="Z254">
        <f t="shared" si="106"/>
        <v>30.037055709709058</v>
      </c>
      <c r="AA254">
        <f t="shared" si="107"/>
        <v>12.25917538405626</v>
      </c>
      <c r="AB254">
        <f t="shared" si="108"/>
        <v>52.431522253922132</v>
      </c>
      <c r="AC254">
        <f t="shared" si="109"/>
        <v>24.541026784666201</v>
      </c>
      <c r="AD254">
        <f t="shared" si="110"/>
        <v>38.905417195242194</v>
      </c>
      <c r="AE254">
        <f t="shared" si="111"/>
        <v>20.168697136771609</v>
      </c>
      <c r="AF254">
        <f t="shared" si="112"/>
        <v>19.627389187923157</v>
      </c>
      <c r="AG254">
        <f t="shared" si="113"/>
        <v>6.5510760130188981</v>
      </c>
      <c r="AI254">
        <f t="shared" si="114"/>
        <v>21</v>
      </c>
      <c r="AJ254">
        <f t="shared" si="115"/>
        <v>2</v>
      </c>
      <c r="AK254">
        <f t="shared" si="116"/>
        <v>21</v>
      </c>
      <c r="AL254">
        <f t="shared" si="117"/>
        <v>21</v>
      </c>
      <c r="AM254">
        <f t="shared" si="118"/>
        <v>21</v>
      </c>
      <c r="AN254">
        <f t="shared" si="119"/>
        <v>21</v>
      </c>
      <c r="AO254">
        <f t="shared" si="120"/>
        <v>21</v>
      </c>
      <c r="AP254">
        <f t="shared" si="121"/>
        <v>21</v>
      </c>
      <c r="AQ254">
        <f t="shared" si="122"/>
        <v>21</v>
      </c>
      <c r="AR254">
        <f t="shared" si="123"/>
        <v>21</v>
      </c>
      <c r="AT254">
        <f t="shared" si="124"/>
        <v>1</v>
      </c>
    </row>
    <row r="255" spans="1:46" x14ac:dyDescent="0.2">
      <c r="A255">
        <v>238</v>
      </c>
      <c r="B255">
        <f>SUMPRODUCT(Random!$B255:$K255,$B$4:$K$4)</f>
        <v>0.70327071429999999</v>
      </c>
      <c r="C255">
        <f>SUMPRODUCT(Random!$B255:$K255,$B$5:$K$5)</f>
        <v>0.48223571597951737</v>
      </c>
      <c r="D255">
        <f>SUMPRODUCT(Random!$B255:$K255,$B$6:$K$6)</f>
        <v>0.20531567105134732</v>
      </c>
      <c r="E255">
        <f>SUMPRODUCT(Random!$B255:$K255,$B$7:$K$7)</f>
        <v>1.4144874540535055</v>
      </c>
      <c r="F255">
        <f>SUMPRODUCT(Random!$B255:$K255,$B$8:$K$8)</f>
        <v>0.84214748209817536</v>
      </c>
      <c r="G255">
        <f>SUMPRODUCT(Random!$B255:$K255,$B$9:$K$9)</f>
        <v>0.74415129700837879</v>
      </c>
      <c r="H255">
        <f>SUMPRODUCT(Random!$B255:$K255,$B$10:$K$10)</f>
        <v>0.68468919983922949</v>
      </c>
      <c r="I255">
        <f>SUMPRODUCT(Random!$B255:$K255,$B$11:$K$11)</f>
        <v>1.0159206963806313</v>
      </c>
      <c r="J255">
        <f>SUMPRODUCT(Random!$B255:$K255,$B$12:$K$12)</f>
        <v>2.1617086766774891</v>
      </c>
      <c r="K255">
        <f>SUMPRODUCT(Random!$B255:$K255,$B$13:$K$13)</f>
        <v>-0.62469218521420833</v>
      </c>
      <c r="M255">
        <f t="shared" si="94"/>
        <v>0.75905647113035113</v>
      </c>
      <c r="N255">
        <f t="shared" si="95"/>
        <v>0.68518074622514957</v>
      </c>
      <c r="O255">
        <f t="shared" si="96"/>
        <v>0.58133724943315257</v>
      </c>
      <c r="P255">
        <f t="shared" si="97"/>
        <v>0.92139058576280453</v>
      </c>
      <c r="Q255">
        <f t="shared" si="98"/>
        <v>0.80014729691949149</v>
      </c>
      <c r="R255">
        <f t="shared" si="99"/>
        <v>0.77160752572778779</v>
      </c>
      <c r="S255">
        <f t="shared" si="100"/>
        <v>0.75322996715720303</v>
      </c>
      <c r="T255">
        <f t="shared" si="101"/>
        <v>0.84516642381077789</v>
      </c>
      <c r="U255">
        <f t="shared" si="102"/>
        <v>0.98467968078813395</v>
      </c>
      <c r="V255">
        <f t="shared" si="103"/>
        <v>0.26608655156260297</v>
      </c>
      <c r="X255">
        <f t="shared" si="104"/>
        <v>34.863379649063937</v>
      </c>
      <c r="Y255">
        <f t="shared" si="105"/>
        <v>28.312105176732697</v>
      </c>
      <c r="Z255">
        <f t="shared" si="106"/>
        <v>21.328932714824472</v>
      </c>
      <c r="AA255">
        <f t="shared" si="107"/>
        <v>62.301311893206645</v>
      </c>
      <c r="AB255">
        <f t="shared" si="108"/>
        <v>39.443801982057259</v>
      </c>
      <c r="AC255">
        <f t="shared" si="109"/>
        <v>36.173875599876183</v>
      </c>
      <c r="AD255">
        <f t="shared" si="110"/>
        <v>34.278051173372376</v>
      </c>
      <c r="AE255">
        <f t="shared" si="111"/>
        <v>45.696063184106762</v>
      </c>
      <c r="AF255">
        <f t="shared" si="112"/>
        <v>102.36087990580036</v>
      </c>
      <c r="AG255">
        <f t="shared" si="113"/>
        <v>7.578369911033529</v>
      </c>
      <c r="AI255">
        <f t="shared" si="114"/>
        <v>21</v>
      </c>
      <c r="AJ255">
        <f t="shared" si="115"/>
        <v>21</v>
      </c>
      <c r="AK255">
        <f t="shared" si="116"/>
        <v>21</v>
      </c>
      <c r="AL255">
        <f t="shared" si="117"/>
        <v>21</v>
      </c>
      <c r="AM255">
        <f t="shared" si="118"/>
        <v>21</v>
      </c>
      <c r="AN255">
        <f t="shared" si="119"/>
        <v>21</v>
      </c>
      <c r="AO255">
        <f t="shared" si="120"/>
        <v>21</v>
      </c>
      <c r="AP255">
        <f t="shared" si="121"/>
        <v>21</v>
      </c>
      <c r="AQ255">
        <f t="shared" si="122"/>
        <v>21</v>
      </c>
      <c r="AR255">
        <f t="shared" si="123"/>
        <v>21</v>
      </c>
      <c r="AT255">
        <f t="shared" si="124"/>
        <v>0</v>
      </c>
    </row>
    <row r="256" spans="1:46" x14ac:dyDescent="0.2">
      <c r="A256">
        <v>239</v>
      </c>
      <c r="B256">
        <f>SUMPRODUCT(Random!$B256:$K256,$B$4:$K$4)</f>
        <v>-0.33946529910000001</v>
      </c>
      <c r="C256">
        <f>SUMPRODUCT(Random!$B256:$K256,$B$5:$K$5)</f>
        <v>0.76527454760224867</v>
      </c>
      <c r="D256">
        <f>SUMPRODUCT(Random!$B256:$K256,$B$6:$K$6)</f>
        <v>0.401978071577964</v>
      </c>
      <c r="E256">
        <f>SUMPRODUCT(Random!$B256:$K256,$B$7:$K$7)</f>
        <v>-1.1360699715476081</v>
      </c>
      <c r="F256">
        <f>SUMPRODUCT(Random!$B256:$K256,$B$8:$K$8)</f>
        <v>0.16922757306276617</v>
      </c>
      <c r="G256">
        <f>SUMPRODUCT(Random!$B256:$K256,$B$9:$K$9)</f>
        <v>-0.83440445978529831</v>
      </c>
      <c r="H256">
        <f>SUMPRODUCT(Random!$B256:$K256,$B$10:$K$10)</f>
        <v>0.6049594628769478</v>
      </c>
      <c r="I256">
        <f>SUMPRODUCT(Random!$B256:$K256,$B$11:$K$11)</f>
        <v>-0.43025281931533743</v>
      </c>
      <c r="J256">
        <f>SUMPRODUCT(Random!$B256:$K256,$B$12:$K$12)</f>
        <v>0.83106441791829933</v>
      </c>
      <c r="K256">
        <f>SUMPRODUCT(Random!$B256:$K256,$B$13:$K$13)</f>
        <v>1.1695176934469786</v>
      </c>
      <c r="M256">
        <f t="shared" si="94"/>
        <v>0.3671296170159607</v>
      </c>
      <c r="N256">
        <f t="shared" si="95"/>
        <v>0.77794596156752283</v>
      </c>
      <c r="O256">
        <f t="shared" si="96"/>
        <v>0.65614991771803155</v>
      </c>
      <c r="P256">
        <f t="shared" si="97"/>
        <v>0.12796364061544435</v>
      </c>
      <c r="Q256">
        <f t="shared" si="98"/>
        <v>0.56719117880325953</v>
      </c>
      <c r="R256">
        <f t="shared" si="99"/>
        <v>0.2020265524813992</v>
      </c>
      <c r="S256">
        <f t="shared" si="100"/>
        <v>0.72739703415026868</v>
      </c>
      <c r="T256">
        <f t="shared" si="101"/>
        <v>0.3335058717710867</v>
      </c>
      <c r="U256">
        <f t="shared" si="102"/>
        <v>0.79703138030655563</v>
      </c>
      <c r="V256">
        <f t="shared" si="103"/>
        <v>0.87890244158574049</v>
      </c>
      <c r="X256">
        <f t="shared" si="104"/>
        <v>11.206940018483765</v>
      </c>
      <c r="Y256">
        <f t="shared" si="105"/>
        <v>36.863326450686557</v>
      </c>
      <c r="Z256">
        <f t="shared" si="106"/>
        <v>26.151331811837562</v>
      </c>
      <c r="AA256">
        <f t="shared" si="107"/>
        <v>3.3541761251418767</v>
      </c>
      <c r="AB256">
        <f t="shared" si="108"/>
        <v>20.514900847115964</v>
      </c>
      <c r="AC256">
        <f t="shared" si="109"/>
        <v>5.5283912146955254</v>
      </c>
      <c r="AD256">
        <f t="shared" si="110"/>
        <v>31.839181186366734</v>
      </c>
      <c r="AE256">
        <f t="shared" si="111"/>
        <v>9.9388565901639723</v>
      </c>
      <c r="AF256">
        <f t="shared" si="112"/>
        <v>39.064820654197845</v>
      </c>
      <c r="AG256">
        <f t="shared" si="113"/>
        <v>51.716208753856492</v>
      </c>
      <c r="AI256">
        <f t="shared" si="114"/>
        <v>21</v>
      </c>
      <c r="AJ256">
        <f t="shared" si="115"/>
        <v>21</v>
      </c>
      <c r="AK256">
        <f t="shared" si="116"/>
        <v>21</v>
      </c>
      <c r="AL256">
        <f t="shared" si="117"/>
        <v>14</v>
      </c>
      <c r="AM256">
        <f t="shared" si="118"/>
        <v>21</v>
      </c>
      <c r="AN256">
        <f t="shared" si="119"/>
        <v>21</v>
      </c>
      <c r="AO256">
        <f t="shared" si="120"/>
        <v>21</v>
      </c>
      <c r="AP256">
        <f t="shared" si="121"/>
        <v>21</v>
      </c>
      <c r="AQ256">
        <f t="shared" si="122"/>
        <v>21</v>
      </c>
      <c r="AR256">
        <f t="shared" si="123"/>
        <v>21</v>
      </c>
      <c r="AT256">
        <f t="shared" si="124"/>
        <v>1</v>
      </c>
    </row>
    <row r="257" spans="1:46" x14ac:dyDescent="0.2">
      <c r="A257">
        <v>240</v>
      </c>
      <c r="B257">
        <f>SUMPRODUCT(Random!$B257:$K257,$B$4:$K$4)</f>
        <v>-1.4926492593</v>
      </c>
      <c r="C257">
        <f>SUMPRODUCT(Random!$B257:$K257,$B$5:$K$5)</f>
        <v>0.20691830491131502</v>
      </c>
      <c r="D257">
        <f>SUMPRODUCT(Random!$B257:$K257,$B$6:$K$6)</f>
        <v>0.42888630434097808</v>
      </c>
      <c r="E257">
        <f>SUMPRODUCT(Random!$B257:$K257,$B$7:$K$7)</f>
        <v>7.4575356288095834E-2</v>
      </c>
      <c r="F257">
        <f>SUMPRODUCT(Random!$B257:$K257,$B$8:$K$8)</f>
        <v>-0.8637676248963615</v>
      </c>
      <c r="G257">
        <f>SUMPRODUCT(Random!$B257:$K257,$B$9:$K$9)</f>
        <v>0.29676772765113374</v>
      </c>
      <c r="H257">
        <f>SUMPRODUCT(Random!$B257:$K257,$B$10:$K$10)</f>
        <v>-1.6844848432350399</v>
      </c>
      <c r="I257">
        <f>SUMPRODUCT(Random!$B257:$K257,$B$11:$K$11)</f>
        <v>-0.54630148417923796</v>
      </c>
      <c r="J257">
        <f>SUMPRODUCT(Random!$B257:$K257,$B$12:$K$12)</f>
        <v>-0.55200902687921671</v>
      </c>
      <c r="K257">
        <f>SUMPRODUCT(Random!$B257:$K257,$B$13:$K$13)</f>
        <v>-0.86062754226041227</v>
      </c>
      <c r="M257">
        <f t="shared" si="94"/>
        <v>6.7764510935978031E-2</v>
      </c>
      <c r="N257">
        <f t="shared" si="95"/>
        <v>0.58196316968841377</v>
      </c>
      <c r="O257">
        <f t="shared" si="96"/>
        <v>0.66599701622404506</v>
      </c>
      <c r="P257">
        <f t="shared" si="97"/>
        <v>0.52972370882858777</v>
      </c>
      <c r="Q257">
        <f t="shared" si="98"/>
        <v>0.19385777804930546</v>
      </c>
      <c r="R257">
        <f t="shared" si="99"/>
        <v>0.61667807716649337</v>
      </c>
      <c r="S257">
        <f t="shared" si="100"/>
        <v>4.6044003113376086E-2</v>
      </c>
      <c r="T257">
        <f t="shared" si="101"/>
        <v>0.29242935810312998</v>
      </c>
      <c r="U257">
        <f t="shared" si="102"/>
        <v>0.29047108433968988</v>
      </c>
      <c r="V257">
        <f t="shared" si="103"/>
        <v>0.19472160582957257</v>
      </c>
      <c r="X257">
        <f t="shared" si="104"/>
        <v>1.7189220264099281</v>
      </c>
      <c r="Y257">
        <f t="shared" si="105"/>
        <v>21.36558367114759</v>
      </c>
      <c r="Z257">
        <f t="shared" si="106"/>
        <v>26.86310077378214</v>
      </c>
      <c r="AA257">
        <f t="shared" si="107"/>
        <v>18.481088744101307</v>
      </c>
      <c r="AB257">
        <f t="shared" si="108"/>
        <v>5.2788968432604602</v>
      </c>
      <c r="AC257">
        <f t="shared" si="109"/>
        <v>23.48930091550255</v>
      </c>
      <c r="AD257">
        <f t="shared" si="110"/>
        <v>1.1547141193954613</v>
      </c>
      <c r="AE257">
        <f t="shared" si="111"/>
        <v>8.4738095556171231</v>
      </c>
      <c r="AF257">
        <f t="shared" si="112"/>
        <v>8.4061063713928839</v>
      </c>
      <c r="AG257">
        <f t="shared" si="113"/>
        <v>5.30516043194201</v>
      </c>
      <c r="AI257">
        <f t="shared" si="114"/>
        <v>7</v>
      </c>
      <c r="AJ257">
        <f t="shared" si="115"/>
        <v>21</v>
      </c>
      <c r="AK257">
        <f t="shared" si="116"/>
        <v>21</v>
      </c>
      <c r="AL257">
        <f t="shared" si="117"/>
        <v>21</v>
      </c>
      <c r="AM257">
        <f t="shared" si="118"/>
        <v>21</v>
      </c>
      <c r="AN257">
        <f t="shared" si="119"/>
        <v>21</v>
      </c>
      <c r="AO257">
        <f t="shared" si="120"/>
        <v>5</v>
      </c>
      <c r="AP257">
        <f t="shared" si="121"/>
        <v>21</v>
      </c>
      <c r="AQ257">
        <f t="shared" si="122"/>
        <v>21</v>
      </c>
      <c r="AR257">
        <f t="shared" si="123"/>
        <v>21</v>
      </c>
      <c r="AT257">
        <f t="shared" si="124"/>
        <v>2</v>
      </c>
    </row>
    <row r="258" spans="1:46" x14ac:dyDescent="0.2">
      <c r="A258">
        <v>241</v>
      </c>
      <c r="B258">
        <f>SUMPRODUCT(Random!$B258:$K258,$B$4:$K$4)</f>
        <v>-8.2898034499999995E-2</v>
      </c>
      <c r="C258">
        <f>SUMPRODUCT(Random!$B258:$K258,$B$5:$K$5)</f>
        <v>-0.23868572202169025</v>
      </c>
      <c r="D258">
        <f>SUMPRODUCT(Random!$B258:$K258,$B$6:$K$6)</f>
        <v>-0.30083301244754312</v>
      </c>
      <c r="E258">
        <f>SUMPRODUCT(Random!$B258:$K258,$B$7:$K$7)</f>
        <v>0.38910283531585788</v>
      </c>
      <c r="F258">
        <f>SUMPRODUCT(Random!$B258:$K258,$B$8:$K$8)</f>
        <v>-6.0406063493674514E-2</v>
      </c>
      <c r="G258">
        <f>SUMPRODUCT(Random!$B258:$K258,$B$9:$K$9)</f>
        <v>-0.13927353195282149</v>
      </c>
      <c r="H258">
        <f>SUMPRODUCT(Random!$B258:$K258,$B$10:$K$10)</f>
        <v>-2.419958411572976</v>
      </c>
      <c r="I258">
        <f>SUMPRODUCT(Random!$B258:$K258,$B$11:$K$11)</f>
        <v>-0.36495059741637087</v>
      </c>
      <c r="J258">
        <f>SUMPRODUCT(Random!$B258:$K258,$B$12:$K$12)</f>
        <v>-1.1315285325530398</v>
      </c>
      <c r="K258">
        <f>SUMPRODUCT(Random!$B258:$K258,$B$13:$K$13)</f>
        <v>-0.12912932203579977</v>
      </c>
      <c r="M258">
        <f t="shared" si="94"/>
        <v>0.46696630845260911</v>
      </c>
      <c r="N258">
        <f t="shared" si="95"/>
        <v>0.40567464449010215</v>
      </c>
      <c r="O258">
        <f t="shared" si="96"/>
        <v>0.38177091674416436</v>
      </c>
      <c r="P258">
        <f t="shared" si="97"/>
        <v>0.65139996192167371</v>
      </c>
      <c r="Q258">
        <f t="shared" si="98"/>
        <v>0.4759161147543734</v>
      </c>
      <c r="R258">
        <f t="shared" si="99"/>
        <v>0.44461700223040135</v>
      </c>
      <c r="S258">
        <f t="shared" si="100"/>
        <v>7.7611411219812585E-3</v>
      </c>
      <c r="T258">
        <f t="shared" si="101"/>
        <v>0.35757414198876913</v>
      </c>
      <c r="U258">
        <f t="shared" si="102"/>
        <v>0.12891635060115092</v>
      </c>
      <c r="V258">
        <f t="shared" si="103"/>
        <v>0.44862766030408935</v>
      </c>
      <c r="X258">
        <f t="shared" si="104"/>
        <v>15.412540544620331</v>
      </c>
      <c r="Y258">
        <f t="shared" si="105"/>
        <v>12.746275118075722</v>
      </c>
      <c r="Z258">
        <f t="shared" si="106"/>
        <v>11.780321147525202</v>
      </c>
      <c r="AA258">
        <f t="shared" si="107"/>
        <v>25.815251044168939</v>
      </c>
      <c r="AB258">
        <f t="shared" si="108"/>
        <v>15.827338392452763</v>
      </c>
      <c r="AC258">
        <f t="shared" si="109"/>
        <v>14.406383717298663</v>
      </c>
      <c r="AD258">
        <f t="shared" si="110"/>
        <v>0.19086317593323651</v>
      </c>
      <c r="AE258">
        <f t="shared" si="111"/>
        <v>10.839839409201579</v>
      </c>
      <c r="AF258">
        <f t="shared" si="112"/>
        <v>3.3809535770510331</v>
      </c>
      <c r="AG258">
        <f t="shared" si="113"/>
        <v>14.583925955104009</v>
      </c>
      <c r="AI258">
        <f t="shared" si="114"/>
        <v>21</v>
      </c>
      <c r="AJ258">
        <f t="shared" si="115"/>
        <v>21</v>
      </c>
      <c r="AK258">
        <f t="shared" si="116"/>
        <v>21</v>
      </c>
      <c r="AL258">
        <f t="shared" si="117"/>
        <v>21</v>
      </c>
      <c r="AM258">
        <f t="shared" si="118"/>
        <v>21</v>
      </c>
      <c r="AN258">
        <f t="shared" si="119"/>
        <v>21</v>
      </c>
      <c r="AO258">
        <f t="shared" si="120"/>
        <v>1</v>
      </c>
      <c r="AP258">
        <f t="shared" si="121"/>
        <v>21</v>
      </c>
      <c r="AQ258">
        <f t="shared" si="122"/>
        <v>14</v>
      </c>
      <c r="AR258">
        <f t="shared" si="123"/>
        <v>21</v>
      </c>
      <c r="AT258">
        <f t="shared" si="124"/>
        <v>2</v>
      </c>
    </row>
    <row r="259" spans="1:46" x14ac:dyDescent="0.2">
      <c r="A259">
        <v>242</v>
      </c>
      <c r="B259">
        <f>SUMPRODUCT(Random!$B259:$K259,$B$4:$K$4)</f>
        <v>-0.12816311920000001</v>
      </c>
      <c r="C259">
        <f>SUMPRODUCT(Random!$B259:$K259,$B$5:$K$5)</f>
        <v>-1.624845231388667</v>
      </c>
      <c r="D259">
        <f>SUMPRODUCT(Random!$B259:$K259,$B$6:$K$6)</f>
        <v>-2.2777952269174446</v>
      </c>
      <c r="E259">
        <f>SUMPRODUCT(Random!$B259:$K259,$B$7:$K$7)</f>
        <v>-1.7965039452294858</v>
      </c>
      <c r="F259">
        <f>SUMPRODUCT(Random!$B259:$K259,$B$8:$K$8)</f>
        <v>-0.2703612507619641</v>
      </c>
      <c r="G259">
        <f>SUMPRODUCT(Random!$B259:$K259,$B$9:$K$9)</f>
        <v>-1.4012543385449101</v>
      </c>
      <c r="H259">
        <f>SUMPRODUCT(Random!$B259:$K259,$B$10:$K$10)</f>
        <v>-0.18378798142944774</v>
      </c>
      <c r="I259">
        <f>SUMPRODUCT(Random!$B259:$K259,$B$11:$K$11)</f>
        <v>-2.0205481339245654</v>
      </c>
      <c r="J259">
        <f>SUMPRODUCT(Random!$B259:$K259,$B$12:$K$12)</f>
        <v>-1.8550215216962074</v>
      </c>
      <c r="K259">
        <f>SUMPRODUCT(Random!$B259:$K259,$B$13:$K$13)</f>
        <v>-1.0017897567705727</v>
      </c>
      <c r="M259">
        <f t="shared" si="94"/>
        <v>0.44900994296714614</v>
      </c>
      <c r="N259">
        <f t="shared" si="95"/>
        <v>5.2097770268595689E-2</v>
      </c>
      <c r="O259">
        <f t="shared" si="96"/>
        <v>1.136939042442647E-2</v>
      </c>
      <c r="P259">
        <f t="shared" si="97"/>
        <v>3.6207202914456303E-2</v>
      </c>
      <c r="Q259">
        <f t="shared" si="98"/>
        <v>0.3934411739021732</v>
      </c>
      <c r="R259">
        <f t="shared" si="99"/>
        <v>8.0569015158278412E-2</v>
      </c>
      <c r="S259">
        <f t="shared" si="100"/>
        <v>0.42708989248156048</v>
      </c>
      <c r="T259">
        <f t="shared" si="101"/>
        <v>2.1663281315710551E-2</v>
      </c>
      <c r="U259">
        <f t="shared" si="102"/>
        <v>3.1796576660371237E-2</v>
      </c>
      <c r="V259">
        <f t="shared" si="103"/>
        <v>0.15822257273261872</v>
      </c>
      <c r="X259">
        <f t="shared" si="104"/>
        <v>14.600916057855088</v>
      </c>
      <c r="Y259">
        <f t="shared" si="105"/>
        <v>1.3106639170676062</v>
      </c>
      <c r="Z259">
        <f t="shared" si="106"/>
        <v>0.28010674574723182</v>
      </c>
      <c r="AA259">
        <f t="shared" si="107"/>
        <v>0.90340877976955314</v>
      </c>
      <c r="AB259">
        <f t="shared" si="108"/>
        <v>12.247161571485179</v>
      </c>
      <c r="AC259">
        <f t="shared" si="109"/>
        <v>2.0577214810364732</v>
      </c>
      <c r="AD259">
        <f t="shared" si="110"/>
        <v>13.645253289120959</v>
      </c>
      <c r="AE259">
        <f t="shared" si="111"/>
        <v>0.53650918645125933</v>
      </c>
      <c r="AF259">
        <f t="shared" si="112"/>
        <v>0.79156018918704063</v>
      </c>
      <c r="AG259">
        <f t="shared" si="113"/>
        <v>4.2192852130263541</v>
      </c>
      <c r="AI259">
        <f t="shared" si="114"/>
        <v>21</v>
      </c>
      <c r="AJ259">
        <f t="shared" si="115"/>
        <v>6</v>
      </c>
      <c r="AK259">
        <f t="shared" si="116"/>
        <v>2</v>
      </c>
      <c r="AL259">
        <f t="shared" si="117"/>
        <v>4</v>
      </c>
      <c r="AM259">
        <f t="shared" si="118"/>
        <v>21</v>
      </c>
      <c r="AN259">
        <f t="shared" si="119"/>
        <v>9</v>
      </c>
      <c r="AO259">
        <f t="shared" si="120"/>
        <v>21</v>
      </c>
      <c r="AP259">
        <f t="shared" si="121"/>
        <v>3</v>
      </c>
      <c r="AQ259">
        <f t="shared" si="122"/>
        <v>4</v>
      </c>
      <c r="AR259">
        <f t="shared" si="123"/>
        <v>17</v>
      </c>
      <c r="AT259">
        <f t="shared" si="124"/>
        <v>7</v>
      </c>
    </row>
    <row r="260" spans="1:46" x14ac:dyDescent="0.2">
      <c r="A260">
        <v>243</v>
      </c>
      <c r="B260">
        <f>SUMPRODUCT(Random!$B260:$K260,$B$4:$K$4)</f>
        <v>0.98588408029999997</v>
      </c>
      <c r="C260">
        <f>SUMPRODUCT(Random!$B260:$K260,$B$5:$K$5)</f>
        <v>0.98048505506487693</v>
      </c>
      <c r="D260">
        <f>SUMPRODUCT(Random!$B260:$K260,$B$6:$K$6)</f>
        <v>-0.10086148721117688</v>
      </c>
      <c r="E260">
        <f>SUMPRODUCT(Random!$B260:$K260,$B$7:$K$7)</f>
        <v>-0.94315009386589765</v>
      </c>
      <c r="F260">
        <f>SUMPRODUCT(Random!$B260:$K260,$B$8:$K$8)</f>
        <v>0.55925705973026896</v>
      </c>
      <c r="G260">
        <f>SUMPRODUCT(Random!$B260:$K260,$B$9:$K$9)</f>
        <v>-6.7327636711977445E-2</v>
      </c>
      <c r="H260">
        <f>SUMPRODUCT(Random!$B260:$K260,$B$10:$K$10)</f>
        <v>-1.1444746907116665</v>
      </c>
      <c r="I260">
        <f>SUMPRODUCT(Random!$B260:$K260,$B$11:$K$11)</f>
        <v>0.79996032658999117</v>
      </c>
      <c r="J260">
        <f>SUMPRODUCT(Random!$B260:$K260,$B$12:$K$12)</f>
        <v>9.9600702993528467E-2</v>
      </c>
      <c r="K260">
        <f>SUMPRODUCT(Random!$B260:$K260,$B$13:$K$13)</f>
        <v>-1.4162932144476543</v>
      </c>
      <c r="M260">
        <f t="shared" si="94"/>
        <v>0.83790500010916724</v>
      </c>
      <c r="N260">
        <f t="shared" si="95"/>
        <v>0.83657662841179858</v>
      </c>
      <c r="O260">
        <f t="shared" si="96"/>
        <v>0.45983020795186852</v>
      </c>
      <c r="P260">
        <f t="shared" si="97"/>
        <v>0.17280206798511286</v>
      </c>
      <c r="Q260">
        <f t="shared" si="98"/>
        <v>0.7120068518085424</v>
      </c>
      <c r="R260">
        <f t="shared" si="99"/>
        <v>0.47316043794306462</v>
      </c>
      <c r="S260">
        <f t="shared" si="100"/>
        <v>0.12621341411357545</v>
      </c>
      <c r="T260">
        <f t="shared" si="101"/>
        <v>0.78813310818246818</v>
      </c>
      <c r="U260">
        <f t="shared" si="102"/>
        <v>0.5396693321528121</v>
      </c>
      <c r="V260">
        <f t="shared" si="103"/>
        <v>7.8344836858115247E-2</v>
      </c>
      <c r="X260">
        <f t="shared" si="104"/>
        <v>44.573341355091685</v>
      </c>
      <c r="Y260">
        <f t="shared" si="105"/>
        <v>44.373409361714444</v>
      </c>
      <c r="Z260">
        <f t="shared" si="106"/>
        <v>15.08676306401772</v>
      </c>
      <c r="AA260">
        <f t="shared" si="107"/>
        <v>4.6472808945914901</v>
      </c>
      <c r="AB260">
        <f t="shared" si="108"/>
        <v>30.493820911014708</v>
      </c>
      <c r="AC260">
        <f t="shared" si="109"/>
        <v>15.698870685937148</v>
      </c>
      <c r="AD260">
        <f t="shared" si="110"/>
        <v>3.3050593347331416</v>
      </c>
      <c r="AE260">
        <f t="shared" si="111"/>
        <v>38.013749414363559</v>
      </c>
      <c r="AF260">
        <f t="shared" si="112"/>
        <v>19.004710909261817</v>
      </c>
      <c r="AG260">
        <f t="shared" si="113"/>
        <v>1.9985337794212918</v>
      </c>
      <c r="AI260">
        <f t="shared" si="114"/>
        <v>21</v>
      </c>
      <c r="AJ260">
        <f t="shared" si="115"/>
        <v>21</v>
      </c>
      <c r="AK260">
        <f t="shared" si="116"/>
        <v>21</v>
      </c>
      <c r="AL260">
        <f t="shared" si="117"/>
        <v>19</v>
      </c>
      <c r="AM260">
        <f t="shared" si="118"/>
        <v>21</v>
      </c>
      <c r="AN260">
        <f t="shared" si="119"/>
        <v>21</v>
      </c>
      <c r="AO260">
        <f t="shared" si="120"/>
        <v>14</v>
      </c>
      <c r="AP260">
        <f t="shared" si="121"/>
        <v>21</v>
      </c>
      <c r="AQ260">
        <f t="shared" si="122"/>
        <v>21</v>
      </c>
      <c r="AR260">
        <f t="shared" si="123"/>
        <v>8</v>
      </c>
      <c r="AT260">
        <f t="shared" si="124"/>
        <v>3</v>
      </c>
    </row>
    <row r="261" spans="1:46" x14ac:dyDescent="0.2">
      <c r="A261">
        <v>244</v>
      </c>
      <c r="B261">
        <f>SUMPRODUCT(Random!$B261:$K261,$B$4:$K$4)</f>
        <v>-0.87497931709999999</v>
      </c>
      <c r="C261">
        <f>SUMPRODUCT(Random!$B261:$K261,$B$5:$K$5)</f>
        <v>1.7302113631828226</v>
      </c>
      <c r="D261">
        <f>SUMPRODUCT(Random!$B261:$K261,$B$6:$K$6)</f>
        <v>-6.103627641630463E-2</v>
      </c>
      <c r="E261">
        <f>SUMPRODUCT(Random!$B261:$K261,$B$7:$K$7)</f>
        <v>0.41969647727334763</v>
      </c>
      <c r="F261">
        <f>SUMPRODUCT(Random!$B261:$K261,$B$8:$K$8)</f>
        <v>0.63868259822135631</v>
      </c>
      <c r="G261">
        <f>SUMPRODUCT(Random!$B261:$K261,$B$9:$K$9)</f>
        <v>-0.1571392474765351</v>
      </c>
      <c r="H261">
        <f>SUMPRODUCT(Random!$B261:$K261,$B$10:$K$10)</f>
        <v>0.31576254145332855</v>
      </c>
      <c r="I261">
        <f>SUMPRODUCT(Random!$B261:$K261,$B$11:$K$11)</f>
        <v>1.4463105274235903</v>
      </c>
      <c r="J261">
        <f>SUMPRODUCT(Random!$B261:$K261,$B$12:$K$12)</f>
        <v>-0.3161926749531257</v>
      </c>
      <c r="K261">
        <f>SUMPRODUCT(Random!$B261:$K261,$B$13:$K$13)</f>
        <v>0.3717494052281633</v>
      </c>
      <c r="M261">
        <f t="shared" si="94"/>
        <v>0.19079257978975286</v>
      </c>
      <c r="N261">
        <f t="shared" si="95"/>
        <v>0.95820374056220348</v>
      </c>
      <c r="O261">
        <f t="shared" si="96"/>
        <v>0.47566515924880104</v>
      </c>
      <c r="P261">
        <f t="shared" si="97"/>
        <v>0.66264640056427093</v>
      </c>
      <c r="Q261">
        <f t="shared" si="98"/>
        <v>0.73848528224395094</v>
      </c>
      <c r="R261">
        <f t="shared" si="99"/>
        <v>0.43756755339027786</v>
      </c>
      <c r="S261">
        <f t="shared" si="100"/>
        <v>0.62390862395708147</v>
      </c>
      <c r="T261">
        <f t="shared" si="101"/>
        <v>0.92595493783439431</v>
      </c>
      <c r="U261">
        <f t="shared" si="102"/>
        <v>0.37592813365143107</v>
      </c>
      <c r="V261">
        <f t="shared" si="103"/>
        <v>0.64496028156293206</v>
      </c>
      <c r="X261">
        <f t="shared" si="104"/>
        <v>5.1859299480223386</v>
      </c>
      <c r="Y261">
        <f t="shared" si="105"/>
        <v>77.775436205458774</v>
      </c>
      <c r="Z261">
        <f t="shared" si="106"/>
        <v>15.815611100357506</v>
      </c>
      <c r="AA261">
        <f t="shared" si="107"/>
        <v>26.618582825236576</v>
      </c>
      <c r="AB261">
        <f t="shared" si="108"/>
        <v>32.856422886087095</v>
      </c>
      <c r="AC261">
        <f t="shared" si="109"/>
        <v>14.097406405413091</v>
      </c>
      <c r="AD261">
        <f t="shared" si="110"/>
        <v>23.955790382588681</v>
      </c>
      <c r="AE261">
        <f t="shared" si="111"/>
        <v>63.766639859701435</v>
      </c>
      <c r="AF261">
        <f t="shared" si="112"/>
        <v>11.54989491216482</v>
      </c>
      <c r="AG261">
        <f t="shared" si="113"/>
        <v>25.366854927434289</v>
      </c>
      <c r="AI261">
        <f t="shared" si="114"/>
        <v>21</v>
      </c>
      <c r="AJ261">
        <f t="shared" si="115"/>
        <v>21</v>
      </c>
      <c r="AK261">
        <f t="shared" si="116"/>
        <v>21</v>
      </c>
      <c r="AL261">
        <f t="shared" si="117"/>
        <v>21</v>
      </c>
      <c r="AM261">
        <f t="shared" si="118"/>
        <v>21</v>
      </c>
      <c r="AN261">
        <f t="shared" si="119"/>
        <v>21</v>
      </c>
      <c r="AO261">
        <f t="shared" si="120"/>
        <v>21</v>
      </c>
      <c r="AP261">
        <f t="shared" si="121"/>
        <v>21</v>
      </c>
      <c r="AQ261">
        <f t="shared" si="122"/>
        <v>21</v>
      </c>
      <c r="AR261">
        <f t="shared" si="123"/>
        <v>21</v>
      </c>
      <c r="AT261">
        <f t="shared" si="124"/>
        <v>0</v>
      </c>
    </row>
    <row r="262" spans="1:46" x14ac:dyDescent="0.2">
      <c r="A262">
        <v>245</v>
      </c>
      <c r="B262">
        <f>SUMPRODUCT(Random!$B262:$K262,$B$4:$K$4)</f>
        <v>7.2557781200000004E-2</v>
      </c>
      <c r="C262">
        <f>SUMPRODUCT(Random!$B262:$K262,$B$5:$K$5)</f>
        <v>-0.75896415267531037</v>
      </c>
      <c r="D262">
        <f>SUMPRODUCT(Random!$B262:$K262,$B$6:$K$6)</f>
        <v>9.9475893112787123E-2</v>
      </c>
      <c r="E262">
        <f>SUMPRODUCT(Random!$B262:$K262,$B$7:$K$7)</f>
        <v>-1.8534085798824345</v>
      </c>
      <c r="F262">
        <f>SUMPRODUCT(Random!$B262:$K262,$B$8:$K$8)</f>
        <v>-0.4344042226252206</v>
      </c>
      <c r="G262">
        <f>SUMPRODUCT(Random!$B262:$K262,$B$9:$K$9)</f>
        <v>-0.10564055817325527</v>
      </c>
      <c r="H262">
        <f>SUMPRODUCT(Random!$B262:$K262,$B$10:$K$10)</f>
        <v>-1.9785061523145409E-2</v>
      </c>
      <c r="I262">
        <f>SUMPRODUCT(Random!$B262:$K262,$B$11:$K$11)</f>
        <v>-0.72783402947675879</v>
      </c>
      <c r="J262">
        <f>SUMPRODUCT(Random!$B262:$K262,$B$12:$K$12)</f>
        <v>0.65947760319588489</v>
      </c>
      <c r="K262">
        <f>SUMPRODUCT(Random!$B262:$K262,$B$13:$K$13)</f>
        <v>-1.3274411707289686</v>
      </c>
      <c r="M262">
        <f t="shared" si="94"/>
        <v>0.52892098807789267</v>
      </c>
      <c r="N262">
        <f t="shared" si="95"/>
        <v>0.22393700045606113</v>
      </c>
      <c r="O262">
        <f t="shared" si="96"/>
        <v>0.53961978627052365</v>
      </c>
      <c r="P262">
        <f t="shared" si="97"/>
        <v>3.1911909246529993E-2</v>
      </c>
      <c r="Q262">
        <f t="shared" si="98"/>
        <v>0.33199746597046015</v>
      </c>
      <c r="R262">
        <f t="shared" si="99"/>
        <v>0.4579337720059859</v>
      </c>
      <c r="S262">
        <f t="shared" si="100"/>
        <v>0.49210741736491487</v>
      </c>
      <c r="T262">
        <f t="shared" si="101"/>
        <v>0.23335759536745451</v>
      </c>
      <c r="U262">
        <f t="shared" si="102"/>
        <v>0.74520543821145779</v>
      </c>
      <c r="V262">
        <f t="shared" si="103"/>
        <v>9.2181394112184623E-2</v>
      </c>
      <c r="X262">
        <f t="shared" si="104"/>
        <v>18.439310825715769</v>
      </c>
      <c r="Y262">
        <f t="shared" si="105"/>
        <v>6.2104162252323247</v>
      </c>
      <c r="Z262">
        <f t="shared" si="106"/>
        <v>19.002074456061592</v>
      </c>
      <c r="AA262">
        <f t="shared" si="107"/>
        <v>0.79447840270228787</v>
      </c>
      <c r="AB262">
        <f t="shared" si="108"/>
        <v>9.883478667243951</v>
      </c>
      <c r="AC262">
        <f t="shared" si="109"/>
        <v>15.000910669188123</v>
      </c>
      <c r="AD262">
        <f t="shared" si="110"/>
        <v>16.596085351298999</v>
      </c>
      <c r="AE262">
        <f t="shared" si="111"/>
        <v>6.5095989426328602</v>
      </c>
      <c r="AF262">
        <f t="shared" si="112"/>
        <v>33.494142425906269</v>
      </c>
      <c r="AG262">
        <f t="shared" si="113"/>
        <v>2.3690830084624164</v>
      </c>
      <c r="AI262">
        <f t="shared" si="114"/>
        <v>21</v>
      </c>
      <c r="AJ262">
        <f t="shared" si="115"/>
        <v>21</v>
      </c>
      <c r="AK262">
        <f t="shared" si="116"/>
        <v>21</v>
      </c>
      <c r="AL262">
        <f t="shared" si="117"/>
        <v>4</v>
      </c>
      <c r="AM262">
        <f t="shared" si="118"/>
        <v>21</v>
      </c>
      <c r="AN262">
        <f t="shared" si="119"/>
        <v>21</v>
      </c>
      <c r="AO262">
        <f t="shared" si="120"/>
        <v>21</v>
      </c>
      <c r="AP262">
        <f t="shared" si="121"/>
        <v>21</v>
      </c>
      <c r="AQ262">
        <f t="shared" si="122"/>
        <v>21</v>
      </c>
      <c r="AR262">
        <f t="shared" si="123"/>
        <v>10</v>
      </c>
      <c r="AT262">
        <f t="shared" si="124"/>
        <v>2</v>
      </c>
    </row>
    <row r="263" spans="1:46" x14ac:dyDescent="0.2">
      <c r="A263">
        <v>246</v>
      </c>
      <c r="B263">
        <f>SUMPRODUCT(Random!$B263:$K263,$B$4:$K$4)</f>
        <v>-0.69180622979999995</v>
      </c>
      <c r="C263">
        <f>SUMPRODUCT(Random!$B263:$K263,$B$5:$K$5)</f>
        <v>1.4966516998176247</v>
      </c>
      <c r="D263">
        <f>SUMPRODUCT(Random!$B263:$K263,$B$6:$K$6)</f>
        <v>-0.56948542908378297</v>
      </c>
      <c r="E263">
        <f>SUMPRODUCT(Random!$B263:$K263,$B$7:$K$7)</f>
        <v>-0.17475749929618617</v>
      </c>
      <c r="F263">
        <f>SUMPRODUCT(Random!$B263:$K263,$B$8:$K$8)</f>
        <v>-0.810809870413847</v>
      </c>
      <c r="G263">
        <f>SUMPRODUCT(Random!$B263:$K263,$B$9:$K$9)</f>
        <v>2.5649563657659749</v>
      </c>
      <c r="H263">
        <f>SUMPRODUCT(Random!$B263:$K263,$B$10:$K$10)</f>
        <v>0.81443011832834444</v>
      </c>
      <c r="I263">
        <f>SUMPRODUCT(Random!$B263:$K263,$B$11:$K$11)</f>
        <v>-5.9443738140503133E-2</v>
      </c>
      <c r="J263">
        <f>SUMPRODUCT(Random!$B263:$K263,$B$12:$K$12)</f>
        <v>-0.90095626112574057</v>
      </c>
      <c r="K263">
        <f>SUMPRODUCT(Random!$B263:$K263,$B$13:$K$13)</f>
        <v>-0.92642785054011401</v>
      </c>
      <c r="M263">
        <f t="shared" si="94"/>
        <v>0.24452951191567002</v>
      </c>
      <c r="N263">
        <f t="shared" si="95"/>
        <v>0.93275804490242398</v>
      </c>
      <c r="O263">
        <f t="shared" si="96"/>
        <v>0.28451337814109334</v>
      </c>
      <c r="P263">
        <f t="shared" si="97"/>
        <v>0.43063509249182069</v>
      </c>
      <c r="Q263">
        <f t="shared" si="98"/>
        <v>0.20873743264818206</v>
      </c>
      <c r="R263">
        <f t="shared" si="99"/>
        <v>0.99484056096363949</v>
      </c>
      <c r="S263">
        <f t="shared" si="100"/>
        <v>0.79230070476835013</v>
      </c>
      <c r="T263">
        <f t="shared" si="101"/>
        <v>0.47629933831570104</v>
      </c>
      <c r="U263">
        <f t="shared" si="102"/>
        <v>0.18380578786648835</v>
      </c>
      <c r="V263">
        <f t="shared" si="103"/>
        <v>0.17711183805339198</v>
      </c>
      <c r="X263">
        <f t="shared" si="104"/>
        <v>6.8692028424486731</v>
      </c>
      <c r="Y263">
        <f t="shared" si="105"/>
        <v>66.127535564644319</v>
      </c>
      <c r="Z263">
        <f t="shared" si="106"/>
        <v>8.2012743793277121</v>
      </c>
      <c r="AA263">
        <f t="shared" si="107"/>
        <v>13.797310575000729</v>
      </c>
      <c r="AB263">
        <f t="shared" si="108"/>
        <v>5.7352764237088829</v>
      </c>
      <c r="AC263">
        <f t="shared" si="109"/>
        <v>129.02180506316788</v>
      </c>
      <c r="AD263">
        <f t="shared" si="110"/>
        <v>38.500420172498281</v>
      </c>
      <c r="AE263">
        <f t="shared" si="111"/>
        <v>15.845257484831688</v>
      </c>
      <c r="AF263">
        <f t="shared" si="112"/>
        <v>4.9753313050490044</v>
      </c>
      <c r="AG263">
        <f t="shared" si="113"/>
        <v>4.7752438492730462</v>
      </c>
      <c r="AI263">
        <f t="shared" si="114"/>
        <v>21</v>
      </c>
      <c r="AJ263">
        <f t="shared" si="115"/>
        <v>21</v>
      </c>
      <c r="AK263">
        <f t="shared" si="116"/>
        <v>21</v>
      </c>
      <c r="AL263">
        <f t="shared" si="117"/>
        <v>21</v>
      </c>
      <c r="AM263">
        <f t="shared" si="118"/>
        <v>21</v>
      </c>
      <c r="AN263">
        <f t="shared" si="119"/>
        <v>21</v>
      </c>
      <c r="AO263">
        <f t="shared" si="120"/>
        <v>21</v>
      </c>
      <c r="AP263">
        <f t="shared" si="121"/>
        <v>21</v>
      </c>
      <c r="AQ263">
        <f t="shared" si="122"/>
        <v>20</v>
      </c>
      <c r="AR263">
        <f t="shared" si="123"/>
        <v>20</v>
      </c>
      <c r="AT263">
        <f t="shared" si="124"/>
        <v>2</v>
      </c>
    </row>
    <row r="264" spans="1:46" x14ac:dyDescent="0.2">
      <c r="A264">
        <v>247</v>
      </c>
      <c r="B264">
        <f>SUMPRODUCT(Random!$B264:$K264,$B$4:$K$4)</f>
        <v>-1.0680206910000001</v>
      </c>
      <c r="C264">
        <f>SUMPRODUCT(Random!$B264:$K264,$B$5:$K$5)</f>
        <v>-1.0495565305351464</v>
      </c>
      <c r="D264">
        <f>SUMPRODUCT(Random!$B264:$K264,$B$6:$K$6)</f>
        <v>-0.44466196689675386</v>
      </c>
      <c r="E264">
        <f>SUMPRODUCT(Random!$B264:$K264,$B$7:$K$7)</f>
        <v>-2.0482881434366673</v>
      </c>
      <c r="F264">
        <f>SUMPRODUCT(Random!$B264:$K264,$B$8:$K$8)</f>
        <v>-2.8741719262917322</v>
      </c>
      <c r="G264">
        <f>SUMPRODUCT(Random!$B264:$K264,$B$9:$K$9)</f>
        <v>-2.9879844095083095</v>
      </c>
      <c r="H264">
        <f>SUMPRODUCT(Random!$B264:$K264,$B$10:$K$10)</f>
        <v>1.9465455743652438E-2</v>
      </c>
      <c r="I264">
        <f>SUMPRODUCT(Random!$B264:$K264,$B$11:$K$11)</f>
        <v>-1.0826446139954253</v>
      </c>
      <c r="J264">
        <f>SUMPRODUCT(Random!$B264:$K264,$B$12:$K$12)</f>
        <v>-0.20350277089108626</v>
      </c>
      <c r="K264">
        <f>SUMPRODUCT(Random!$B264:$K264,$B$13:$K$13)</f>
        <v>-2.125476576290211</v>
      </c>
      <c r="M264">
        <f t="shared" si="94"/>
        <v>0.14275558926768842</v>
      </c>
      <c r="N264">
        <f t="shared" si="95"/>
        <v>0.14696102582129628</v>
      </c>
      <c r="O264">
        <f t="shared" si="96"/>
        <v>0.32828202928483602</v>
      </c>
      <c r="P264">
        <f t="shared" si="97"/>
        <v>2.0265887030914049E-2</v>
      </c>
      <c r="Q264">
        <f t="shared" si="98"/>
        <v>2.0254419162018126E-3</v>
      </c>
      <c r="R264">
        <f t="shared" si="99"/>
        <v>1.4041193959408781E-3</v>
      </c>
      <c r="S264">
        <f t="shared" si="100"/>
        <v>0.50776510292894506</v>
      </c>
      <c r="T264">
        <f t="shared" si="101"/>
        <v>0.1394830983215341</v>
      </c>
      <c r="U264">
        <f t="shared" si="102"/>
        <v>0.41937104006881615</v>
      </c>
      <c r="V264">
        <f t="shared" si="103"/>
        <v>1.6773433281545048E-2</v>
      </c>
      <c r="X264">
        <f t="shared" si="104"/>
        <v>3.7732651103374666</v>
      </c>
      <c r="Y264">
        <f t="shared" si="105"/>
        <v>3.8937353181451035</v>
      </c>
      <c r="Z264">
        <f t="shared" si="106"/>
        <v>9.7476058596381616</v>
      </c>
      <c r="AA264">
        <f t="shared" si="107"/>
        <v>0.50154475956148381</v>
      </c>
      <c r="AB264">
        <f t="shared" si="108"/>
        <v>4.9666752481249479E-2</v>
      </c>
      <c r="AC264">
        <f t="shared" si="109"/>
        <v>3.4420319531913657E-2</v>
      </c>
      <c r="AD264">
        <f t="shared" si="110"/>
        <v>17.363170312557639</v>
      </c>
      <c r="AE264">
        <f t="shared" si="111"/>
        <v>3.6799285187791528</v>
      </c>
      <c r="AF264">
        <f t="shared" si="112"/>
        <v>13.317412725859139</v>
      </c>
      <c r="AG264">
        <f t="shared" si="113"/>
        <v>0.41437711774059982</v>
      </c>
      <c r="AI264">
        <f t="shared" si="114"/>
        <v>16</v>
      </c>
      <c r="AJ264">
        <f t="shared" si="115"/>
        <v>16</v>
      </c>
      <c r="AK264">
        <f t="shared" si="116"/>
        <v>21</v>
      </c>
      <c r="AL264">
        <f t="shared" si="117"/>
        <v>3</v>
      </c>
      <c r="AM264">
        <f t="shared" si="118"/>
        <v>1</v>
      </c>
      <c r="AN264">
        <f t="shared" si="119"/>
        <v>1</v>
      </c>
      <c r="AO264">
        <f t="shared" si="120"/>
        <v>21</v>
      </c>
      <c r="AP264">
        <f t="shared" si="121"/>
        <v>15</v>
      </c>
      <c r="AQ264">
        <f t="shared" si="122"/>
        <v>21</v>
      </c>
      <c r="AR264">
        <f t="shared" si="123"/>
        <v>2</v>
      </c>
      <c r="AT264">
        <f t="shared" si="124"/>
        <v>7</v>
      </c>
    </row>
    <row r="265" spans="1:46" x14ac:dyDescent="0.2">
      <c r="A265">
        <v>248</v>
      </c>
      <c r="B265">
        <f>SUMPRODUCT(Random!$B265:$K265,$B$4:$K$4)</f>
        <v>0.80578795920000001</v>
      </c>
      <c r="C265">
        <f>SUMPRODUCT(Random!$B265:$K265,$B$5:$K$5)</f>
        <v>0.26528035965784269</v>
      </c>
      <c r="D265">
        <f>SUMPRODUCT(Random!$B265:$K265,$B$6:$K$6)</f>
        <v>-4.874243756535715E-2</v>
      </c>
      <c r="E265">
        <f>SUMPRODUCT(Random!$B265:$K265,$B$7:$K$7)</f>
        <v>-1.0628666269923732</v>
      </c>
      <c r="F265">
        <f>SUMPRODUCT(Random!$B265:$K265,$B$8:$K$8)</f>
        <v>-0.61972543461041818</v>
      </c>
      <c r="G265">
        <f>SUMPRODUCT(Random!$B265:$K265,$B$9:$K$9)</f>
        <v>-2.0019161148644558</v>
      </c>
      <c r="H265">
        <f>SUMPRODUCT(Random!$B265:$K265,$B$10:$K$10)</f>
        <v>-9.8376130995257438E-3</v>
      </c>
      <c r="I265">
        <f>SUMPRODUCT(Random!$B265:$K265,$B$11:$K$11)</f>
        <v>-0.39835891147304636</v>
      </c>
      <c r="J265">
        <f>SUMPRODUCT(Random!$B265:$K265,$B$12:$K$12)</f>
        <v>0.29236113512436168</v>
      </c>
      <c r="K265">
        <f>SUMPRODUCT(Random!$B265:$K265,$B$13:$K$13)</f>
        <v>-0.75553375810787204</v>
      </c>
      <c r="M265">
        <f t="shared" si="94"/>
        <v>0.78981743903841373</v>
      </c>
      <c r="N265">
        <f t="shared" si="95"/>
        <v>0.6046032533095459</v>
      </c>
      <c r="O265">
        <f t="shared" si="96"/>
        <v>0.4805622778816695</v>
      </c>
      <c r="P265">
        <f t="shared" si="97"/>
        <v>0.14392121966277563</v>
      </c>
      <c r="Q265">
        <f t="shared" si="98"/>
        <v>0.26771928368364983</v>
      </c>
      <c r="R265">
        <f t="shared" si="99"/>
        <v>2.2646877092471165E-2</v>
      </c>
      <c r="S265">
        <f t="shared" si="100"/>
        <v>0.49607542349899414</v>
      </c>
      <c r="T265">
        <f t="shared" si="101"/>
        <v>0.34518282042668219</v>
      </c>
      <c r="U265">
        <f t="shared" si="102"/>
        <v>0.61499473980611064</v>
      </c>
      <c r="V265">
        <f t="shared" si="103"/>
        <v>0.22496439246001007</v>
      </c>
      <c r="X265">
        <f t="shared" si="104"/>
        <v>38.209274346792704</v>
      </c>
      <c r="Y265">
        <f t="shared" si="105"/>
        <v>22.72955075023912</v>
      </c>
      <c r="Z265">
        <f t="shared" si="106"/>
        <v>16.045476556290794</v>
      </c>
      <c r="AA265">
        <f t="shared" si="107"/>
        <v>3.8065968063820081</v>
      </c>
      <c r="AB265">
        <f t="shared" si="108"/>
        <v>7.6329280320960642</v>
      </c>
      <c r="AC265">
        <f t="shared" si="109"/>
        <v>0.56114985504222847</v>
      </c>
      <c r="AD265">
        <f t="shared" si="110"/>
        <v>16.788221152912072</v>
      </c>
      <c r="AE265">
        <f t="shared" si="111"/>
        <v>10.371840044511458</v>
      </c>
      <c r="AF265">
        <f t="shared" si="112"/>
        <v>23.381960954230493</v>
      </c>
      <c r="AG265">
        <f t="shared" si="113"/>
        <v>6.2428675635850794</v>
      </c>
      <c r="AI265">
        <f t="shared" si="114"/>
        <v>21</v>
      </c>
      <c r="AJ265">
        <f t="shared" si="115"/>
        <v>21</v>
      </c>
      <c r="AK265">
        <f t="shared" si="116"/>
        <v>21</v>
      </c>
      <c r="AL265">
        <f t="shared" si="117"/>
        <v>16</v>
      </c>
      <c r="AM265">
        <f t="shared" si="118"/>
        <v>21</v>
      </c>
      <c r="AN265">
        <f t="shared" si="119"/>
        <v>3</v>
      </c>
      <c r="AO265">
        <f t="shared" si="120"/>
        <v>21</v>
      </c>
      <c r="AP265">
        <f t="shared" si="121"/>
        <v>21</v>
      </c>
      <c r="AQ265">
        <f t="shared" si="122"/>
        <v>21</v>
      </c>
      <c r="AR265">
        <f t="shared" si="123"/>
        <v>21</v>
      </c>
      <c r="AT265">
        <f t="shared" si="124"/>
        <v>2</v>
      </c>
    </row>
    <row r="266" spans="1:46" x14ac:dyDescent="0.2">
      <c r="A266">
        <v>249</v>
      </c>
      <c r="B266">
        <f>SUMPRODUCT(Random!$B266:$K266,$B$4:$K$4)</f>
        <v>0.52960030550000003</v>
      </c>
      <c r="C266">
        <f>SUMPRODUCT(Random!$B266:$K266,$B$5:$K$5)</f>
        <v>-0.4554146879558198</v>
      </c>
      <c r="D266">
        <f>SUMPRODUCT(Random!$B266:$K266,$B$6:$K$6)</f>
        <v>0.74618117777343751</v>
      </c>
      <c r="E266">
        <f>SUMPRODUCT(Random!$B266:$K266,$B$7:$K$7)</f>
        <v>-1.1636946427118298</v>
      </c>
      <c r="F266">
        <f>SUMPRODUCT(Random!$B266:$K266,$B$8:$K$8)</f>
        <v>0.27230749374268959</v>
      </c>
      <c r="G266">
        <f>SUMPRODUCT(Random!$B266:$K266,$B$9:$K$9)</f>
        <v>-0.94476857942479087</v>
      </c>
      <c r="H266">
        <f>SUMPRODUCT(Random!$B266:$K266,$B$10:$K$10)</f>
        <v>-0.68851136191754292</v>
      </c>
      <c r="I266">
        <f>SUMPRODUCT(Random!$B266:$K266,$B$11:$K$11)</f>
        <v>0.80229219728076118</v>
      </c>
      <c r="J266">
        <f>SUMPRODUCT(Random!$B266:$K266,$B$12:$K$12)</f>
        <v>-1.2055623850820307</v>
      </c>
      <c r="K266">
        <f>SUMPRODUCT(Random!$B266:$K266,$B$13:$K$13)</f>
        <v>1.2247931701179704</v>
      </c>
      <c r="M266">
        <f t="shared" si="94"/>
        <v>0.70180545874996403</v>
      </c>
      <c r="N266">
        <f t="shared" si="95"/>
        <v>0.32440546518040414</v>
      </c>
      <c r="O266">
        <f t="shared" si="96"/>
        <v>0.77222101167849477</v>
      </c>
      <c r="P266">
        <f t="shared" si="97"/>
        <v>0.12227389063097342</v>
      </c>
      <c r="Q266">
        <f t="shared" si="98"/>
        <v>0.60730720265230587</v>
      </c>
      <c r="R266">
        <f t="shared" si="99"/>
        <v>0.17238851816502837</v>
      </c>
      <c r="S266">
        <f t="shared" si="100"/>
        <v>0.24556540891659934</v>
      </c>
      <c r="T266">
        <f t="shared" si="101"/>
        <v>0.78880802256211824</v>
      </c>
      <c r="U266">
        <f t="shared" si="102"/>
        <v>0.11399313502590697</v>
      </c>
      <c r="V266">
        <f t="shared" si="103"/>
        <v>0.88967342052047238</v>
      </c>
      <c r="X266">
        <f t="shared" si="104"/>
        <v>29.641108836215263</v>
      </c>
      <c r="Y266">
        <f t="shared" si="105"/>
        <v>9.6066394614705821</v>
      </c>
      <c r="Z266">
        <f t="shared" si="106"/>
        <v>36.239764543688928</v>
      </c>
      <c r="AA266">
        <f t="shared" si="107"/>
        <v>3.194863060283772</v>
      </c>
      <c r="AB266">
        <f t="shared" si="108"/>
        <v>22.8976479447416</v>
      </c>
      <c r="AC266">
        <f t="shared" si="109"/>
        <v>4.6350371111927773</v>
      </c>
      <c r="AD266">
        <f t="shared" si="110"/>
        <v>6.9028154940036206</v>
      </c>
      <c r="AE266">
        <f t="shared" si="111"/>
        <v>38.09190931903229</v>
      </c>
      <c r="AF266">
        <f t="shared" si="112"/>
        <v>2.9648374987964674</v>
      </c>
      <c r="AG266">
        <f t="shared" si="113"/>
        <v>53.998106492066015</v>
      </c>
      <c r="AI266">
        <f t="shared" si="114"/>
        <v>21</v>
      </c>
      <c r="AJ266">
        <f t="shared" si="115"/>
        <v>21</v>
      </c>
      <c r="AK266">
        <f t="shared" si="116"/>
        <v>21</v>
      </c>
      <c r="AL266">
        <f t="shared" si="117"/>
        <v>13</v>
      </c>
      <c r="AM266">
        <f t="shared" si="118"/>
        <v>21</v>
      </c>
      <c r="AN266">
        <f t="shared" si="119"/>
        <v>19</v>
      </c>
      <c r="AO266">
        <f t="shared" si="120"/>
        <v>21</v>
      </c>
      <c r="AP266">
        <f t="shared" si="121"/>
        <v>21</v>
      </c>
      <c r="AQ266">
        <f t="shared" si="122"/>
        <v>12</v>
      </c>
      <c r="AR266">
        <f t="shared" si="123"/>
        <v>21</v>
      </c>
      <c r="AT266">
        <f t="shared" si="124"/>
        <v>3</v>
      </c>
    </row>
    <row r="267" spans="1:46" x14ac:dyDescent="0.2">
      <c r="A267">
        <v>250</v>
      </c>
      <c r="B267">
        <f>SUMPRODUCT(Random!$B267:$K267,$B$4:$K$4)</f>
        <v>0.80860413450000002</v>
      </c>
      <c r="C267">
        <f>SUMPRODUCT(Random!$B267:$K267,$B$5:$K$5)</f>
        <v>0.51085395281719626</v>
      </c>
      <c r="D267">
        <f>SUMPRODUCT(Random!$B267:$K267,$B$6:$K$6)</f>
        <v>-0.5820759448912517</v>
      </c>
      <c r="E267">
        <f>SUMPRODUCT(Random!$B267:$K267,$B$7:$K$7)</f>
        <v>0.44289948193059236</v>
      </c>
      <c r="F267">
        <f>SUMPRODUCT(Random!$B267:$K267,$B$8:$K$8)</f>
        <v>-0.66873650775851168</v>
      </c>
      <c r="G267">
        <f>SUMPRODUCT(Random!$B267:$K267,$B$9:$K$9)</f>
        <v>-0.1282836544465103</v>
      </c>
      <c r="H267">
        <f>SUMPRODUCT(Random!$B267:$K267,$B$10:$K$10)</f>
        <v>-0.71468540723676677</v>
      </c>
      <c r="I267">
        <f>SUMPRODUCT(Random!$B267:$K267,$B$11:$K$11)</f>
        <v>-0.16850292515318566</v>
      </c>
      <c r="J267">
        <f>SUMPRODUCT(Random!$B267:$K267,$B$12:$K$12)</f>
        <v>1.3068406195018607</v>
      </c>
      <c r="K267">
        <f>SUMPRODUCT(Random!$B267:$K267,$B$13:$K$13)</f>
        <v>-0.390281206313907</v>
      </c>
      <c r="M267">
        <f t="shared" si="94"/>
        <v>0.79062855707611068</v>
      </c>
      <c r="N267">
        <f t="shared" si="95"/>
        <v>0.69527333667361702</v>
      </c>
      <c r="O267">
        <f t="shared" si="96"/>
        <v>0.28025776364691507</v>
      </c>
      <c r="P267">
        <f t="shared" si="97"/>
        <v>0.67108077891972995</v>
      </c>
      <c r="Q267">
        <f t="shared" si="98"/>
        <v>0.2518317873977981</v>
      </c>
      <c r="R267">
        <f t="shared" si="99"/>
        <v>0.44896225004233625</v>
      </c>
      <c r="S267">
        <f t="shared" si="100"/>
        <v>0.23740172841445101</v>
      </c>
      <c r="T267">
        <f t="shared" si="101"/>
        <v>0.43309382131758817</v>
      </c>
      <c r="U267">
        <f t="shared" si="102"/>
        <v>0.90436657670943166</v>
      </c>
      <c r="V267">
        <f t="shared" si="103"/>
        <v>0.34816430940718679</v>
      </c>
      <c r="X267">
        <f t="shared" si="104"/>
        <v>38.30399234391885</v>
      </c>
      <c r="Y267">
        <f t="shared" si="105"/>
        <v>29.110289782994855</v>
      </c>
      <c r="Z267">
        <f t="shared" si="106"/>
        <v>8.0560036323833337</v>
      </c>
      <c r="AA267">
        <f t="shared" si="107"/>
        <v>27.238823091888012</v>
      </c>
      <c r="AB267">
        <f t="shared" si="108"/>
        <v>7.1071354190718621</v>
      </c>
      <c r="AC267">
        <f t="shared" si="109"/>
        <v>14.598795758508183</v>
      </c>
      <c r="AD267">
        <f t="shared" si="110"/>
        <v>6.6391635495069332</v>
      </c>
      <c r="AE267">
        <f t="shared" si="111"/>
        <v>13.903325041120025</v>
      </c>
      <c r="AF267">
        <f t="shared" si="112"/>
        <v>57.499221476095009</v>
      </c>
      <c r="AG267">
        <f t="shared" si="113"/>
        <v>10.483631731805595</v>
      </c>
      <c r="AI267">
        <f t="shared" si="114"/>
        <v>21</v>
      </c>
      <c r="AJ267">
        <f t="shared" si="115"/>
        <v>21</v>
      </c>
      <c r="AK267">
        <f t="shared" si="116"/>
        <v>21</v>
      </c>
      <c r="AL267">
        <f t="shared" si="117"/>
        <v>21</v>
      </c>
      <c r="AM267">
        <f t="shared" si="118"/>
        <v>21</v>
      </c>
      <c r="AN267">
        <f t="shared" si="119"/>
        <v>21</v>
      </c>
      <c r="AO267">
        <f t="shared" si="120"/>
        <v>21</v>
      </c>
      <c r="AP267">
        <f t="shared" si="121"/>
        <v>21</v>
      </c>
      <c r="AQ267">
        <f t="shared" si="122"/>
        <v>21</v>
      </c>
      <c r="AR267">
        <f t="shared" si="123"/>
        <v>21</v>
      </c>
      <c r="AT267">
        <f t="shared" si="124"/>
        <v>0</v>
      </c>
    </row>
    <row r="268" spans="1:46" x14ac:dyDescent="0.2">
      <c r="A268">
        <v>251</v>
      </c>
      <c r="B268">
        <f>SUMPRODUCT(Random!$B268:$K268,$B$4:$K$4)</f>
        <v>1.3056745416</v>
      </c>
      <c r="C268">
        <f>SUMPRODUCT(Random!$B268:$K268,$B$5:$K$5)</f>
        <v>0.7715917158750738</v>
      </c>
      <c r="D268">
        <f>SUMPRODUCT(Random!$B268:$K268,$B$6:$K$6)</f>
        <v>0.68974608281885263</v>
      </c>
      <c r="E268">
        <f>SUMPRODUCT(Random!$B268:$K268,$B$7:$K$7)</f>
        <v>1.9087593155916356</v>
      </c>
      <c r="F268">
        <f>SUMPRODUCT(Random!$B268:$K268,$B$8:$K$8)</f>
        <v>3.0260926641787664</v>
      </c>
      <c r="G268">
        <f>SUMPRODUCT(Random!$B268:$K268,$B$9:$K$9)</f>
        <v>1.3714972365827101</v>
      </c>
      <c r="H268">
        <f>SUMPRODUCT(Random!$B268:$K268,$B$10:$K$10)</f>
        <v>2.2848384035940486</v>
      </c>
      <c r="I268">
        <f>SUMPRODUCT(Random!$B268:$K268,$B$11:$K$11)</f>
        <v>1.7936493716432964</v>
      </c>
      <c r="J268">
        <f>SUMPRODUCT(Random!$B268:$K268,$B$12:$K$12)</f>
        <v>0.29548875780276962</v>
      </c>
      <c r="K268">
        <f>SUMPRODUCT(Random!$B268:$K268,$B$13:$K$13)</f>
        <v>0.73889344979738425</v>
      </c>
      <c r="M268">
        <f t="shared" si="94"/>
        <v>0.90416837044077747</v>
      </c>
      <c r="N268">
        <f t="shared" si="95"/>
        <v>0.77982185885176225</v>
      </c>
      <c r="O268">
        <f t="shared" si="96"/>
        <v>0.75482305973206132</v>
      </c>
      <c r="P268">
        <f t="shared" si="97"/>
        <v>0.97185342628451643</v>
      </c>
      <c r="Q268">
        <f t="shared" si="98"/>
        <v>0.99876131816273417</v>
      </c>
      <c r="R268">
        <f t="shared" si="99"/>
        <v>0.9148899978123588</v>
      </c>
      <c r="S268">
        <f t="shared" si="100"/>
        <v>0.98883884754948148</v>
      </c>
      <c r="T268">
        <f t="shared" si="101"/>
        <v>0.96356542453351013</v>
      </c>
      <c r="U268">
        <f t="shared" si="102"/>
        <v>0.6161897304376609</v>
      </c>
      <c r="V268">
        <f t="shared" si="103"/>
        <v>0.77001414994299699</v>
      </c>
      <c r="X268">
        <f t="shared" si="104"/>
        <v>57.448503279762896</v>
      </c>
      <c r="Y268">
        <f t="shared" si="105"/>
        <v>37.071151117895369</v>
      </c>
      <c r="Z268">
        <f t="shared" si="106"/>
        <v>34.43670845698859</v>
      </c>
      <c r="AA268">
        <f t="shared" si="107"/>
        <v>87.460931025575874</v>
      </c>
      <c r="AB268">
        <f t="shared" si="108"/>
        <v>163.97306348980101</v>
      </c>
      <c r="AC268">
        <f t="shared" si="109"/>
        <v>60.354981297326759</v>
      </c>
      <c r="AD268">
        <f t="shared" si="110"/>
        <v>110.11995160977655</v>
      </c>
      <c r="AE268">
        <f t="shared" si="111"/>
        <v>81.138541089391438</v>
      </c>
      <c r="AF268">
        <f t="shared" si="112"/>
        <v>23.458112457077494</v>
      </c>
      <c r="AG268">
        <f t="shared" si="113"/>
        <v>36.00356892688081</v>
      </c>
      <c r="AI268">
        <f t="shared" si="114"/>
        <v>21</v>
      </c>
      <c r="AJ268">
        <f t="shared" si="115"/>
        <v>21</v>
      </c>
      <c r="AK268">
        <f t="shared" si="116"/>
        <v>21</v>
      </c>
      <c r="AL268">
        <f t="shared" si="117"/>
        <v>21</v>
      </c>
      <c r="AM268">
        <f t="shared" si="118"/>
        <v>21</v>
      </c>
      <c r="AN268">
        <f t="shared" si="119"/>
        <v>21</v>
      </c>
      <c r="AO268">
        <f t="shared" si="120"/>
        <v>21</v>
      </c>
      <c r="AP268">
        <f t="shared" si="121"/>
        <v>21</v>
      </c>
      <c r="AQ268">
        <f t="shared" si="122"/>
        <v>21</v>
      </c>
      <c r="AR268">
        <f t="shared" si="123"/>
        <v>21</v>
      </c>
      <c r="AT268">
        <f t="shared" si="124"/>
        <v>0</v>
      </c>
    </row>
    <row r="269" spans="1:46" x14ac:dyDescent="0.2">
      <c r="A269">
        <v>252</v>
      </c>
      <c r="B269">
        <f>SUMPRODUCT(Random!$B269:$K269,$B$4:$K$4)</f>
        <v>-1.0841607783</v>
      </c>
      <c r="C269">
        <f>SUMPRODUCT(Random!$B269:$K269,$B$5:$K$5)</f>
        <v>-0.26361684607057911</v>
      </c>
      <c r="D269">
        <f>SUMPRODUCT(Random!$B269:$K269,$B$6:$K$6)</f>
        <v>-0.70898318352726564</v>
      </c>
      <c r="E269">
        <f>SUMPRODUCT(Random!$B269:$K269,$B$7:$K$7)</f>
        <v>-0.96252893294278086</v>
      </c>
      <c r="F269">
        <f>SUMPRODUCT(Random!$B269:$K269,$B$8:$K$8)</f>
        <v>-2.4421323835043256</v>
      </c>
      <c r="G269">
        <f>SUMPRODUCT(Random!$B269:$K269,$B$9:$K$9)</f>
        <v>-0.60502219694387238</v>
      </c>
      <c r="H269">
        <f>SUMPRODUCT(Random!$B269:$K269,$B$10:$K$10)</f>
        <v>-0.31038270871775542</v>
      </c>
      <c r="I269">
        <f>SUMPRODUCT(Random!$B269:$K269,$B$11:$K$11)</f>
        <v>-0.47642716927568024</v>
      </c>
      <c r="J269">
        <f>SUMPRODUCT(Random!$B269:$K269,$B$12:$K$12)</f>
        <v>-1.6992333065820344</v>
      </c>
      <c r="K269">
        <f>SUMPRODUCT(Random!$B269:$K269,$B$13:$K$13)</f>
        <v>-1.4926011774834844</v>
      </c>
      <c r="M269">
        <f t="shared" si="94"/>
        <v>0.13914675927337844</v>
      </c>
      <c r="N269">
        <f t="shared" si="95"/>
        <v>0.39603758814855961</v>
      </c>
      <c r="O269">
        <f t="shared" si="96"/>
        <v>0.23916745627273442</v>
      </c>
      <c r="P269">
        <f t="shared" si="97"/>
        <v>0.16789198836318195</v>
      </c>
      <c r="Q269">
        <f t="shared" si="98"/>
        <v>7.3003957120724942E-3</v>
      </c>
      <c r="R269">
        <f t="shared" si="99"/>
        <v>0.27258212407971727</v>
      </c>
      <c r="S269">
        <f t="shared" si="100"/>
        <v>0.37813497087249148</v>
      </c>
      <c r="T269">
        <f t="shared" si="101"/>
        <v>0.31688504119415628</v>
      </c>
      <c r="U269">
        <f t="shared" si="102"/>
        <v>4.4637616571728087E-2</v>
      </c>
      <c r="V269">
        <f t="shared" si="103"/>
        <v>6.777080747748962E-2</v>
      </c>
      <c r="X269">
        <f t="shared" si="104"/>
        <v>3.6703557227322814</v>
      </c>
      <c r="Y269">
        <f t="shared" si="105"/>
        <v>12.352245914090695</v>
      </c>
      <c r="Z269">
        <f t="shared" si="106"/>
        <v>6.6959489905234486</v>
      </c>
      <c r="AA269">
        <f t="shared" si="107"/>
        <v>4.5023038944599003</v>
      </c>
      <c r="AB269">
        <f t="shared" si="108"/>
        <v>0.17949083808038677</v>
      </c>
      <c r="AC269">
        <f t="shared" si="109"/>
        <v>7.7961445877797741</v>
      </c>
      <c r="AD269">
        <f t="shared" si="110"/>
        <v>11.636673081368462</v>
      </c>
      <c r="AE269">
        <f t="shared" si="111"/>
        <v>9.3354605415499954</v>
      </c>
      <c r="AF269">
        <f t="shared" si="112"/>
        <v>1.1186261702118701</v>
      </c>
      <c r="AG269">
        <f t="shared" si="113"/>
        <v>1.7190874828536697</v>
      </c>
      <c r="AI269">
        <f t="shared" si="114"/>
        <v>15</v>
      </c>
      <c r="AJ269">
        <f t="shared" si="115"/>
        <v>21</v>
      </c>
      <c r="AK269">
        <f t="shared" si="116"/>
        <v>21</v>
      </c>
      <c r="AL269">
        <f t="shared" si="117"/>
        <v>19</v>
      </c>
      <c r="AM269">
        <f t="shared" si="118"/>
        <v>1</v>
      </c>
      <c r="AN269">
        <f t="shared" si="119"/>
        <v>21</v>
      </c>
      <c r="AO269">
        <f t="shared" si="120"/>
        <v>21</v>
      </c>
      <c r="AP269">
        <f t="shared" si="121"/>
        <v>21</v>
      </c>
      <c r="AQ269">
        <f t="shared" si="122"/>
        <v>5</v>
      </c>
      <c r="AR269">
        <f t="shared" si="123"/>
        <v>7</v>
      </c>
      <c r="AT269">
        <f t="shared" si="124"/>
        <v>5</v>
      </c>
    </row>
    <row r="270" spans="1:46" x14ac:dyDescent="0.2">
      <c r="A270">
        <v>253</v>
      </c>
      <c r="B270">
        <f>SUMPRODUCT(Random!$B270:$K270,$B$4:$K$4)</f>
        <v>-2.0748417349000001</v>
      </c>
      <c r="C270">
        <f>SUMPRODUCT(Random!$B270:$K270,$B$5:$K$5)</f>
        <v>-1.7527603075034546</v>
      </c>
      <c r="D270">
        <f>SUMPRODUCT(Random!$B270:$K270,$B$6:$K$6)</f>
        <v>0.24818738484505698</v>
      </c>
      <c r="E270">
        <f>SUMPRODUCT(Random!$B270:$K270,$B$7:$K$7)</f>
        <v>-0.48976263388122798</v>
      </c>
      <c r="F270">
        <f>SUMPRODUCT(Random!$B270:$K270,$B$8:$K$8)</f>
        <v>0.64933691774322688</v>
      </c>
      <c r="G270">
        <f>SUMPRODUCT(Random!$B270:$K270,$B$9:$K$9)</f>
        <v>-1.5150288717257694</v>
      </c>
      <c r="H270">
        <f>SUMPRODUCT(Random!$B270:$K270,$B$10:$K$10)</f>
        <v>2.5116539132732596E-2</v>
      </c>
      <c r="I270">
        <f>SUMPRODUCT(Random!$B270:$K270,$B$11:$K$11)</f>
        <v>0.61409669316466209</v>
      </c>
      <c r="J270">
        <f>SUMPRODUCT(Random!$B270:$K270,$B$12:$K$12)</f>
        <v>-0.65769407749660869</v>
      </c>
      <c r="K270">
        <f>SUMPRODUCT(Random!$B270:$K270,$B$13:$K$13)</f>
        <v>-0.11516897208618021</v>
      </c>
      <c r="M270">
        <f t="shared" si="94"/>
        <v>1.9000602585478248E-2</v>
      </c>
      <c r="N270">
        <f t="shared" si="95"/>
        <v>3.9821579510544831E-2</v>
      </c>
      <c r="O270">
        <f t="shared" si="96"/>
        <v>0.59800528675108844</v>
      </c>
      <c r="P270">
        <f t="shared" si="97"/>
        <v>0.31215093736995986</v>
      </c>
      <c r="Q270">
        <f t="shared" si="98"/>
        <v>0.74193968581082204</v>
      </c>
      <c r="R270">
        <f t="shared" si="99"/>
        <v>6.4882546349869979E-2</v>
      </c>
      <c r="S270">
        <f t="shared" si="100"/>
        <v>0.510018995988194</v>
      </c>
      <c r="T270">
        <f t="shared" si="101"/>
        <v>0.7304242833404111</v>
      </c>
      <c r="U270">
        <f t="shared" si="102"/>
        <v>0.25536736438659779</v>
      </c>
      <c r="V270">
        <f t="shared" si="103"/>
        <v>0.4541555958425848</v>
      </c>
      <c r="X270">
        <f t="shared" si="104"/>
        <v>0.46992886797319433</v>
      </c>
      <c r="Y270">
        <f t="shared" si="105"/>
        <v>0.99544761568220741</v>
      </c>
      <c r="Z270">
        <f t="shared" si="106"/>
        <v>22.324150308714678</v>
      </c>
      <c r="AA270">
        <f t="shared" si="107"/>
        <v>9.1662804629461547</v>
      </c>
      <c r="AB270">
        <f t="shared" si="108"/>
        <v>33.182159798260152</v>
      </c>
      <c r="AC270">
        <f t="shared" si="109"/>
        <v>1.6433086990007466</v>
      </c>
      <c r="AD270">
        <f t="shared" si="110"/>
        <v>17.475595309234844</v>
      </c>
      <c r="AE270">
        <f t="shared" si="111"/>
        <v>32.112737046389746</v>
      </c>
      <c r="AF270">
        <f t="shared" si="112"/>
        <v>7.223172023906959</v>
      </c>
      <c r="AG270">
        <f t="shared" si="113"/>
        <v>14.830762804113526</v>
      </c>
      <c r="AI270">
        <f t="shared" si="114"/>
        <v>2</v>
      </c>
      <c r="AJ270">
        <f t="shared" si="115"/>
        <v>4</v>
      </c>
      <c r="AK270">
        <f t="shared" si="116"/>
        <v>21</v>
      </c>
      <c r="AL270">
        <f t="shared" si="117"/>
        <v>21</v>
      </c>
      <c r="AM270">
        <f t="shared" si="118"/>
        <v>21</v>
      </c>
      <c r="AN270">
        <f t="shared" si="119"/>
        <v>7</v>
      </c>
      <c r="AO270">
        <f t="shared" si="120"/>
        <v>21</v>
      </c>
      <c r="AP270">
        <f t="shared" si="121"/>
        <v>21</v>
      </c>
      <c r="AQ270">
        <f t="shared" si="122"/>
        <v>21</v>
      </c>
      <c r="AR270">
        <f t="shared" si="123"/>
        <v>21</v>
      </c>
      <c r="AT270">
        <f t="shared" si="124"/>
        <v>3</v>
      </c>
    </row>
    <row r="271" spans="1:46" x14ac:dyDescent="0.2">
      <c r="A271">
        <v>254</v>
      </c>
      <c r="B271">
        <f>SUMPRODUCT(Random!$B271:$K271,$B$4:$K$4)</f>
        <v>0.67389103380000004</v>
      </c>
      <c r="C271">
        <f>SUMPRODUCT(Random!$B271:$K271,$B$5:$K$5)</f>
        <v>1.8921339063143758</v>
      </c>
      <c r="D271">
        <f>SUMPRODUCT(Random!$B271:$K271,$B$6:$K$6)</f>
        <v>-0.64618306782409163</v>
      </c>
      <c r="E271">
        <f>SUMPRODUCT(Random!$B271:$K271,$B$7:$K$7)</f>
        <v>0.30029634358982105</v>
      </c>
      <c r="F271">
        <f>SUMPRODUCT(Random!$B271:$K271,$B$8:$K$8)</f>
        <v>0.21789160721066447</v>
      </c>
      <c r="G271">
        <f>SUMPRODUCT(Random!$B271:$K271,$B$9:$K$9)</f>
        <v>1.3507079967970026</v>
      </c>
      <c r="H271">
        <f>SUMPRODUCT(Random!$B271:$K271,$B$10:$K$10)</f>
        <v>0.18272398261264811</v>
      </c>
      <c r="I271">
        <f>SUMPRODUCT(Random!$B271:$K271,$B$11:$K$11)</f>
        <v>0.1343234955902915</v>
      </c>
      <c r="J271">
        <f>SUMPRODUCT(Random!$B271:$K271,$B$12:$K$12)</f>
        <v>1.4844890200386962</v>
      </c>
      <c r="K271">
        <f>SUMPRODUCT(Random!$B271:$K271,$B$13:$K$13)</f>
        <v>1.0522417402468378</v>
      </c>
      <c r="M271">
        <f t="shared" si="94"/>
        <v>0.74980970354607224</v>
      </c>
      <c r="N271">
        <f t="shared" si="95"/>
        <v>0.97076342912694413</v>
      </c>
      <c r="O271">
        <f t="shared" si="96"/>
        <v>0.25908040191084758</v>
      </c>
      <c r="P271">
        <f t="shared" si="97"/>
        <v>0.61802443899780057</v>
      </c>
      <c r="Q271">
        <f t="shared" si="98"/>
        <v>0.58624321673731483</v>
      </c>
      <c r="R271">
        <f t="shared" si="99"/>
        <v>0.91160550518673289</v>
      </c>
      <c r="S271">
        <f t="shared" si="100"/>
        <v>0.5724927014214487</v>
      </c>
      <c r="T271">
        <f t="shared" si="101"/>
        <v>0.55342661259690185</v>
      </c>
      <c r="U271">
        <f t="shared" si="102"/>
        <v>0.93116038303518445</v>
      </c>
      <c r="V271">
        <f t="shared" si="103"/>
        <v>0.85365567320961144</v>
      </c>
      <c r="X271">
        <f t="shared" si="104"/>
        <v>33.940856666660359</v>
      </c>
      <c r="Y271">
        <f t="shared" si="105"/>
        <v>86.530189612083703</v>
      </c>
      <c r="Z271">
        <f t="shared" si="106"/>
        <v>7.3456274662754835</v>
      </c>
      <c r="AA271">
        <f t="shared" si="107"/>
        <v>23.575493068538055</v>
      </c>
      <c r="AB271">
        <f t="shared" si="108"/>
        <v>21.617683511147206</v>
      </c>
      <c r="AC271">
        <f t="shared" si="109"/>
        <v>59.427414452815839</v>
      </c>
      <c r="AD271">
        <f t="shared" si="110"/>
        <v>20.816815249706757</v>
      </c>
      <c r="AE271">
        <f t="shared" si="111"/>
        <v>19.747970185198856</v>
      </c>
      <c r="AF271">
        <f t="shared" si="112"/>
        <v>65.552305889008167</v>
      </c>
      <c r="AG271">
        <f t="shared" si="113"/>
        <v>47.077391828885858</v>
      </c>
      <c r="AI271">
        <f t="shared" si="114"/>
        <v>21</v>
      </c>
      <c r="AJ271">
        <f t="shared" si="115"/>
        <v>21</v>
      </c>
      <c r="AK271">
        <f t="shared" si="116"/>
        <v>21</v>
      </c>
      <c r="AL271">
        <f t="shared" si="117"/>
        <v>21</v>
      </c>
      <c r="AM271">
        <f t="shared" si="118"/>
        <v>21</v>
      </c>
      <c r="AN271">
        <f t="shared" si="119"/>
        <v>21</v>
      </c>
      <c r="AO271">
        <f t="shared" si="120"/>
        <v>21</v>
      </c>
      <c r="AP271">
        <f t="shared" si="121"/>
        <v>21</v>
      </c>
      <c r="AQ271">
        <f t="shared" si="122"/>
        <v>21</v>
      </c>
      <c r="AR271">
        <f t="shared" si="123"/>
        <v>21</v>
      </c>
      <c r="AT271">
        <f t="shared" si="124"/>
        <v>0</v>
      </c>
    </row>
    <row r="272" spans="1:46" x14ac:dyDescent="0.2">
      <c r="A272">
        <v>255</v>
      </c>
      <c r="B272">
        <f>SUMPRODUCT(Random!$B272:$K272,$B$4:$K$4)</f>
        <v>0.3447342223</v>
      </c>
      <c r="C272">
        <f>SUMPRODUCT(Random!$B272:$K272,$B$5:$K$5)</f>
        <v>1.2929989545918208</v>
      </c>
      <c r="D272">
        <f>SUMPRODUCT(Random!$B272:$K272,$B$6:$K$6)</f>
        <v>0.57458728690276772</v>
      </c>
      <c r="E272">
        <f>SUMPRODUCT(Random!$B272:$K272,$B$7:$K$7)</f>
        <v>-0.53311597867704652</v>
      </c>
      <c r="F272">
        <f>SUMPRODUCT(Random!$B272:$K272,$B$8:$K$8)</f>
        <v>-1.3513251079301956</v>
      </c>
      <c r="G272">
        <f>SUMPRODUCT(Random!$B272:$K272,$B$9:$K$9)</f>
        <v>-0.27876669709750612</v>
      </c>
      <c r="H272">
        <f>SUMPRODUCT(Random!$B272:$K272,$B$10:$K$10)</f>
        <v>-8.4658933003604983E-2</v>
      </c>
      <c r="I272">
        <f>SUMPRODUCT(Random!$B272:$K272,$B$11:$K$11)</f>
        <v>-0.47235241113664028</v>
      </c>
      <c r="J272">
        <f>SUMPRODUCT(Random!$B272:$K272,$B$12:$K$12)</f>
        <v>0.80938118900480505</v>
      </c>
      <c r="K272">
        <f>SUMPRODUCT(Random!$B272:$K272,$B$13:$K$13)</f>
        <v>6.3843293403395188E-2</v>
      </c>
      <c r="M272">
        <f t="shared" si="94"/>
        <v>0.63485290610622425</v>
      </c>
      <c r="N272">
        <f t="shared" si="95"/>
        <v>0.90199428966653605</v>
      </c>
      <c r="O272">
        <f t="shared" si="96"/>
        <v>0.71721477396581856</v>
      </c>
      <c r="P272">
        <f t="shared" si="97"/>
        <v>0.29697664938807294</v>
      </c>
      <c r="Q272">
        <f t="shared" si="98"/>
        <v>8.8295656260006974E-2</v>
      </c>
      <c r="R272">
        <f t="shared" si="99"/>
        <v>0.39021193677422866</v>
      </c>
      <c r="S272">
        <f t="shared" si="100"/>
        <v>0.46626627271146992</v>
      </c>
      <c r="T272">
        <f t="shared" si="101"/>
        <v>0.31833763310682839</v>
      </c>
      <c r="U272">
        <f t="shared" si="102"/>
        <v>0.79085204053243174</v>
      </c>
      <c r="V272">
        <f t="shared" si="103"/>
        <v>0.5254524972992658</v>
      </c>
      <c r="X272">
        <f t="shared" si="104"/>
        <v>24.679220637100034</v>
      </c>
      <c r="Y272">
        <f t="shared" si="105"/>
        <v>56.898972247615355</v>
      </c>
      <c r="Z272">
        <f t="shared" si="106"/>
        <v>30.940859282214412</v>
      </c>
      <c r="AA272">
        <f t="shared" si="107"/>
        <v>8.6317480613072579</v>
      </c>
      <c r="AB272">
        <f t="shared" si="108"/>
        <v>2.264453930998243</v>
      </c>
      <c r="AC272">
        <f t="shared" si="109"/>
        <v>12.117090929363632</v>
      </c>
      <c r="AD272">
        <f t="shared" si="110"/>
        <v>15.380390149926621</v>
      </c>
      <c r="AE272">
        <f t="shared" si="111"/>
        <v>9.3876061528367867</v>
      </c>
      <c r="AF272">
        <f t="shared" si="112"/>
        <v>38.330154022142956</v>
      </c>
      <c r="AG272">
        <f t="shared" si="113"/>
        <v>18.259606460611717</v>
      </c>
      <c r="AI272">
        <f t="shared" si="114"/>
        <v>21</v>
      </c>
      <c r="AJ272">
        <f t="shared" si="115"/>
        <v>21</v>
      </c>
      <c r="AK272">
        <f t="shared" si="116"/>
        <v>21</v>
      </c>
      <c r="AL272">
        <f t="shared" si="117"/>
        <v>21</v>
      </c>
      <c r="AM272">
        <f t="shared" si="118"/>
        <v>10</v>
      </c>
      <c r="AN272">
        <f t="shared" si="119"/>
        <v>21</v>
      </c>
      <c r="AO272">
        <f t="shared" si="120"/>
        <v>21</v>
      </c>
      <c r="AP272">
        <f t="shared" si="121"/>
        <v>21</v>
      </c>
      <c r="AQ272">
        <f t="shared" si="122"/>
        <v>21</v>
      </c>
      <c r="AR272">
        <f t="shared" si="123"/>
        <v>21</v>
      </c>
      <c r="AT272">
        <f t="shared" si="124"/>
        <v>1</v>
      </c>
    </row>
    <row r="273" spans="1:46" x14ac:dyDescent="0.2">
      <c r="A273">
        <v>256</v>
      </c>
      <c r="B273">
        <f>SUMPRODUCT(Random!$B273:$K273,$B$4:$K$4)</f>
        <v>-0.55130737360000004</v>
      </c>
      <c r="C273">
        <f>SUMPRODUCT(Random!$B273:$K273,$B$5:$K$5)</f>
        <v>-1.0570136072539458</v>
      </c>
      <c r="D273">
        <f>SUMPRODUCT(Random!$B273:$K273,$B$6:$K$6)</f>
        <v>0.47151709068665043</v>
      </c>
      <c r="E273">
        <f>SUMPRODUCT(Random!$B273:$K273,$B$7:$K$7)</f>
        <v>-1.6932823344529164</v>
      </c>
      <c r="F273">
        <f>SUMPRODUCT(Random!$B273:$K273,$B$8:$K$8)</f>
        <v>-0.3017310881573696</v>
      </c>
      <c r="G273">
        <f>SUMPRODUCT(Random!$B273:$K273,$B$9:$K$9)</f>
        <v>0.31134923333843195</v>
      </c>
      <c r="H273">
        <f>SUMPRODUCT(Random!$B273:$K273,$B$10:$K$10)</f>
        <v>-0.26591066600777896</v>
      </c>
      <c r="I273">
        <f>SUMPRODUCT(Random!$B273:$K273,$B$11:$K$11)</f>
        <v>-0.84518639532860163</v>
      </c>
      <c r="J273">
        <f>SUMPRODUCT(Random!$B273:$K273,$B$12:$K$12)</f>
        <v>-0.24341789734620961</v>
      </c>
      <c r="K273">
        <f>SUMPRODUCT(Random!$B273:$K273,$B$13:$K$13)</f>
        <v>1.3647066389170566</v>
      </c>
      <c r="M273">
        <f t="shared" si="94"/>
        <v>0.29071149233136373</v>
      </c>
      <c r="N273">
        <f t="shared" si="95"/>
        <v>0.14525268865714755</v>
      </c>
      <c r="O273">
        <f t="shared" si="96"/>
        <v>0.68136424105792326</v>
      </c>
      <c r="P273">
        <f t="shared" si="97"/>
        <v>4.5200869516961714E-2</v>
      </c>
      <c r="Q273">
        <f t="shared" si="98"/>
        <v>0.38142853361407514</v>
      </c>
      <c r="R273">
        <f t="shared" si="99"/>
        <v>0.62223242846812232</v>
      </c>
      <c r="S273">
        <f t="shared" si="100"/>
        <v>0.39515400522856076</v>
      </c>
      <c r="T273">
        <f t="shared" si="101"/>
        <v>0.19900338850311927</v>
      </c>
      <c r="U273">
        <f t="shared" si="102"/>
        <v>0.40384084030885237</v>
      </c>
      <c r="V273">
        <f t="shared" si="103"/>
        <v>0.91382736390456598</v>
      </c>
      <c r="X273">
        <f t="shared" si="104"/>
        <v>8.4144079018793878</v>
      </c>
      <c r="Y273">
        <f t="shared" si="105"/>
        <v>3.8447263015968445</v>
      </c>
      <c r="Z273">
        <f t="shared" si="106"/>
        <v>28.0169223358944</v>
      </c>
      <c r="AA273">
        <f t="shared" si="107"/>
        <v>1.133072887328165</v>
      </c>
      <c r="AB273">
        <f t="shared" si="108"/>
        <v>11.766758375086228</v>
      </c>
      <c r="AC273">
        <f t="shared" si="109"/>
        <v>23.84685447275977</v>
      </c>
      <c r="AD273">
        <f t="shared" si="110"/>
        <v>12.316434151766201</v>
      </c>
      <c r="AE273">
        <f t="shared" si="111"/>
        <v>5.4357599346008536</v>
      </c>
      <c r="AF273">
        <f t="shared" si="112"/>
        <v>12.670806686063331</v>
      </c>
      <c r="AG273">
        <f t="shared" si="113"/>
        <v>60.051024630403894</v>
      </c>
      <c r="AI273">
        <f t="shared" si="114"/>
        <v>21</v>
      </c>
      <c r="AJ273">
        <f t="shared" si="115"/>
        <v>16</v>
      </c>
      <c r="AK273">
        <f t="shared" si="116"/>
        <v>21</v>
      </c>
      <c r="AL273">
        <f t="shared" si="117"/>
        <v>5</v>
      </c>
      <c r="AM273">
        <f t="shared" si="118"/>
        <v>21</v>
      </c>
      <c r="AN273">
        <f t="shared" si="119"/>
        <v>21</v>
      </c>
      <c r="AO273">
        <f t="shared" si="120"/>
        <v>21</v>
      </c>
      <c r="AP273">
        <f t="shared" si="121"/>
        <v>21</v>
      </c>
      <c r="AQ273">
        <f t="shared" si="122"/>
        <v>21</v>
      </c>
      <c r="AR273">
        <f t="shared" si="123"/>
        <v>21</v>
      </c>
      <c r="AT273">
        <f t="shared" si="124"/>
        <v>2</v>
      </c>
    </row>
    <row r="274" spans="1:46" x14ac:dyDescent="0.2">
      <c r="A274">
        <v>257</v>
      </c>
      <c r="B274">
        <f>SUMPRODUCT(Random!$B274:$K274,$B$4:$K$4)</f>
        <v>-1.1217017296</v>
      </c>
      <c r="C274">
        <f>SUMPRODUCT(Random!$B274:$K274,$B$5:$K$5)</f>
        <v>2.883875992030156</v>
      </c>
      <c r="D274">
        <f>SUMPRODUCT(Random!$B274:$K274,$B$6:$K$6)</f>
        <v>0.35416177381272879</v>
      </c>
      <c r="E274">
        <f>SUMPRODUCT(Random!$B274:$K274,$B$7:$K$7)</f>
        <v>1.8507334282513614</v>
      </c>
      <c r="F274">
        <f>SUMPRODUCT(Random!$B274:$K274,$B$8:$K$8)</f>
        <v>2.3951831244271533</v>
      </c>
      <c r="G274">
        <f>SUMPRODUCT(Random!$B274:$K274,$B$9:$K$9)</f>
        <v>1.4299266431047226</v>
      </c>
      <c r="H274">
        <f>SUMPRODUCT(Random!$B274:$K274,$B$10:$K$10)</f>
        <v>1.2551509092379558</v>
      </c>
      <c r="I274">
        <f>SUMPRODUCT(Random!$B274:$K274,$B$11:$K$11)</f>
        <v>1.2248231776054919</v>
      </c>
      <c r="J274">
        <f>SUMPRODUCT(Random!$B274:$K274,$B$12:$K$12)</f>
        <v>1.1695567248128633</v>
      </c>
      <c r="K274">
        <f>SUMPRODUCT(Random!$B274:$K274,$B$13:$K$13)</f>
        <v>0.4879789196714322</v>
      </c>
      <c r="M274">
        <f t="shared" ref="M274:M337" si="125">NORMSDIST(B274)</f>
        <v>0.13099464045728446</v>
      </c>
      <c r="N274">
        <f t="shared" ref="N274:N337" si="126">NORMSDIST(C274)</f>
        <v>0.99803593297489668</v>
      </c>
      <c r="O274">
        <f t="shared" ref="O274:O337" si="127">NORMSDIST(D274)</f>
        <v>0.63839117529655587</v>
      </c>
      <c r="P274">
        <f t="shared" ref="P274:P337" si="128">NORMSDIST(E274)</f>
        <v>0.9678960437730818</v>
      </c>
      <c r="Q274">
        <f t="shared" ref="Q274:Q337" si="129">NORMSDIST(F274)</f>
        <v>0.9916939668952518</v>
      </c>
      <c r="R274">
        <f t="shared" ref="R274:R337" si="130">NORMSDIST(G274)</f>
        <v>0.92363096286281965</v>
      </c>
      <c r="S274">
        <f t="shared" ref="S274:S337" si="131">NORMSDIST(H274)</f>
        <v>0.89528800878095738</v>
      </c>
      <c r="T274">
        <f t="shared" ref="T274:T337" si="132">NORMSDIST(I274)</f>
        <v>0.88967907490275633</v>
      </c>
      <c r="U274">
        <f t="shared" ref="U274:U337" si="133">NORMSDIST(J274)</f>
        <v>0.87891029947793142</v>
      </c>
      <c r="V274">
        <f t="shared" ref="V274:V337" si="134">NORMSDIST(K274)</f>
        <v>0.68721761364690781</v>
      </c>
      <c r="X274">
        <f t="shared" ref="X274:X337" si="135">IF(pd_annual=0,"never",LN(1-M274)/LN(1-pd_annual))</f>
        <v>3.4394690387582618</v>
      </c>
      <c r="Y274">
        <f t="shared" ref="Y274:Y337" si="136">IF(pd_annual=0,"never",LN(1-N274)/LN(1-pd_annual))</f>
        <v>152.6808774545523</v>
      </c>
      <c r="Z274">
        <f t="shared" ref="Z274:Z337" si="137">IF(pd_annual=0,"never",LN(1-O274)/LN(1-pd_annual))</f>
        <v>24.917749809038785</v>
      </c>
      <c r="AA274">
        <f t="shared" ref="AA274:AA337" si="138">IF(pd_annual=0,"never",LN(1-P274)/LN(1-pd_annual))</f>
        <v>84.238314416256515</v>
      </c>
      <c r="AB274">
        <f t="shared" ref="AB274:AB337" si="139">IF(pd_annual=0,"never",LN(1-Q274)/LN(1-pd_annual))</f>
        <v>117.35764517242603</v>
      </c>
      <c r="AC274">
        <f t="shared" ref="AC274:AC337" si="140">IF(pd_annual=0,"never",LN(1-R274)/LN(1-pd_annual))</f>
        <v>63.009609605240499</v>
      </c>
      <c r="AD274">
        <f t="shared" ref="AD274:AD337" si="141">IF(pd_annual=0,"never",LN(1-S274)/LN(1-pd_annual))</f>
        <v>55.277593975258654</v>
      </c>
      <c r="AE274">
        <f t="shared" ref="AE274:AE337" si="142">IF(pd_annual=0,"never",LN(1-T274)/LN(1-pd_annual))</f>
        <v>53.999362007114989</v>
      </c>
      <c r="AF274">
        <f t="shared" ref="AF274:AF337" si="143">IF(pd_annual=0,"never",LN(1-U274)/LN(1-pd_annual))</f>
        <v>51.717798363723645</v>
      </c>
      <c r="AG274">
        <f t="shared" ref="AG274:AG337" si="144">IF(pd_annual=0,"never",LN(1-V274)/LN(1-pd_annual))</f>
        <v>28.471112084751674</v>
      </c>
      <c r="AI274">
        <f t="shared" ref="AI274:AI337" si="145">IF(pd_annual=0,21,MIN(21,MAX(1,ROUNDUP(4*X274,0))))</f>
        <v>14</v>
      </c>
      <c r="AJ274">
        <f t="shared" ref="AJ274:AJ337" si="146">IF(pd_annual=0,21,MIN(21,MAX(1,ROUNDUP(4*Y274,0))))</f>
        <v>21</v>
      </c>
      <c r="AK274">
        <f t="shared" ref="AK274:AK337" si="147">IF(pd_annual=0,21,MIN(21,MAX(1,ROUNDUP(4*Z274,0))))</f>
        <v>21</v>
      </c>
      <c r="AL274">
        <f t="shared" ref="AL274:AL337" si="148">IF(pd_annual=0,21,MIN(21,MAX(1,ROUNDUP(4*AA274,0))))</f>
        <v>21</v>
      </c>
      <c r="AM274">
        <f t="shared" ref="AM274:AM337" si="149">IF(pd_annual=0,21,MIN(21,MAX(1,ROUNDUP(4*AB274,0))))</f>
        <v>21</v>
      </c>
      <c r="AN274">
        <f t="shared" ref="AN274:AN337" si="150">IF(pd_annual=0,21,MIN(21,MAX(1,ROUNDUP(4*AC274,0))))</f>
        <v>21</v>
      </c>
      <c r="AO274">
        <f t="shared" ref="AO274:AO337" si="151">IF(pd_annual=0,21,MIN(21,MAX(1,ROUNDUP(4*AD274,0))))</f>
        <v>21</v>
      </c>
      <c r="AP274">
        <f t="shared" ref="AP274:AP337" si="152">IF(pd_annual=0,21,MIN(21,MAX(1,ROUNDUP(4*AE274,0))))</f>
        <v>21</v>
      </c>
      <c r="AQ274">
        <f t="shared" ref="AQ274:AQ337" si="153">IF(pd_annual=0,21,MIN(21,MAX(1,ROUNDUP(4*AF274,0))))</f>
        <v>21</v>
      </c>
      <c r="AR274">
        <f t="shared" ref="AR274:AR337" si="154">IF(pd_annual=0,21,MIN(21,MAX(1,ROUNDUP(4*AG274,0))))</f>
        <v>21</v>
      </c>
      <c r="AT274">
        <f t="shared" ref="AT274:AT337" si="155">COUNTIF($AI274:$AR274,"&lt;=20")</f>
        <v>1</v>
      </c>
    </row>
    <row r="275" spans="1:46" x14ac:dyDescent="0.2">
      <c r="A275">
        <v>258</v>
      </c>
      <c r="B275">
        <f>SUMPRODUCT(Random!$B275:$K275,$B$4:$K$4)</f>
        <v>1.5604052209999999</v>
      </c>
      <c r="C275">
        <f>SUMPRODUCT(Random!$B275:$K275,$B$5:$K$5)</f>
        <v>-0.52715262806035534</v>
      </c>
      <c r="D275">
        <f>SUMPRODUCT(Random!$B275:$K275,$B$6:$K$6)</f>
        <v>0.54089099558963682</v>
      </c>
      <c r="E275">
        <f>SUMPRODUCT(Random!$B275:$K275,$B$7:$K$7)</f>
        <v>2.3833495495674151</v>
      </c>
      <c r="F275">
        <f>SUMPRODUCT(Random!$B275:$K275,$B$8:$K$8)</f>
        <v>0.24217954215580378</v>
      </c>
      <c r="G275">
        <f>SUMPRODUCT(Random!$B275:$K275,$B$9:$K$9)</f>
        <v>1.893731881775008</v>
      </c>
      <c r="H275">
        <f>SUMPRODUCT(Random!$B275:$K275,$B$10:$K$10)</f>
        <v>1.3819536181831764</v>
      </c>
      <c r="I275">
        <f>SUMPRODUCT(Random!$B275:$K275,$B$11:$K$11)</f>
        <v>2.2437847130658959</v>
      </c>
      <c r="J275">
        <f>SUMPRODUCT(Random!$B275:$K275,$B$12:$K$12)</f>
        <v>1.965000916117007</v>
      </c>
      <c r="K275">
        <f>SUMPRODUCT(Random!$B275:$K275,$B$13:$K$13)</f>
        <v>-0.82422042067801993</v>
      </c>
      <c r="M275">
        <f t="shared" si="125"/>
        <v>0.94066792409085909</v>
      </c>
      <c r="N275">
        <f t="shared" si="126"/>
        <v>0.29904380119021934</v>
      </c>
      <c r="O275">
        <f t="shared" si="127"/>
        <v>0.70570864116375587</v>
      </c>
      <c r="P275">
        <f t="shared" si="128"/>
        <v>0.99142205224736624</v>
      </c>
      <c r="Q275">
        <f t="shared" si="129"/>
        <v>0.59567947686039524</v>
      </c>
      <c r="R275">
        <f t="shared" si="130"/>
        <v>0.97086969636560549</v>
      </c>
      <c r="S275">
        <f t="shared" si="131"/>
        <v>0.91650702851215637</v>
      </c>
      <c r="T275">
        <f t="shared" si="132"/>
        <v>0.98757687177455855</v>
      </c>
      <c r="U275">
        <f t="shared" si="133"/>
        <v>0.97529293424341157</v>
      </c>
      <c r="V275">
        <f t="shared" si="134"/>
        <v>0.20490716299916098</v>
      </c>
      <c r="X275">
        <f t="shared" si="135"/>
        <v>69.19321908006664</v>
      </c>
      <c r="Y275">
        <f t="shared" si="136"/>
        <v>8.7038833340116479</v>
      </c>
      <c r="Z275">
        <f t="shared" si="137"/>
        <v>29.963871199858566</v>
      </c>
      <c r="AA275">
        <f t="shared" si="138"/>
        <v>116.56854692392081</v>
      </c>
      <c r="AB275">
        <f t="shared" si="139"/>
        <v>22.182829430801402</v>
      </c>
      <c r="AC275">
        <f t="shared" si="140"/>
        <v>86.619390507359824</v>
      </c>
      <c r="AD275">
        <f t="shared" si="141"/>
        <v>60.824877707393803</v>
      </c>
      <c r="AE275">
        <f t="shared" si="142"/>
        <v>107.49585892992182</v>
      </c>
      <c r="AF275">
        <f t="shared" si="143"/>
        <v>90.653728626621827</v>
      </c>
      <c r="AG275">
        <f t="shared" si="144"/>
        <v>5.6169816722244228</v>
      </c>
      <c r="AI275">
        <f t="shared" si="145"/>
        <v>21</v>
      </c>
      <c r="AJ275">
        <f t="shared" si="146"/>
        <v>21</v>
      </c>
      <c r="AK275">
        <f t="shared" si="147"/>
        <v>21</v>
      </c>
      <c r="AL275">
        <f t="shared" si="148"/>
        <v>21</v>
      </c>
      <c r="AM275">
        <f t="shared" si="149"/>
        <v>21</v>
      </c>
      <c r="AN275">
        <f t="shared" si="150"/>
        <v>21</v>
      </c>
      <c r="AO275">
        <f t="shared" si="151"/>
        <v>21</v>
      </c>
      <c r="AP275">
        <f t="shared" si="152"/>
        <v>21</v>
      </c>
      <c r="AQ275">
        <f t="shared" si="153"/>
        <v>21</v>
      </c>
      <c r="AR275">
        <f t="shared" si="154"/>
        <v>21</v>
      </c>
      <c r="AT275">
        <f t="shared" si="155"/>
        <v>0</v>
      </c>
    </row>
    <row r="276" spans="1:46" x14ac:dyDescent="0.2">
      <c r="A276">
        <v>259</v>
      </c>
      <c r="B276">
        <f>SUMPRODUCT(Random!$B276:$K276,$B$4:$K$4)</f>
        <v>-0.90480006840000005</v>
      </c>
      <c r="C276">
        <f>SUMPRODUCT(Random!$B276:$K276,$B$5:$K$5)</f>
        <v>0.57887703511092004</v>
      </c>
      <c r="D276">
        <f>SUMPRODUCT(Random!$B276:$K276,$B$6:$K$6)</f>
        <v>-0.8864992096710349</v>
      </c>
      <c r="E276">
        <f>SUMPRODUCT(Random!$B276:$K276,$B$7:$K$7)</f>
        <v>-0.61728816862137492</v>
      </c>
      <c r="F276">
        <f>SUMPRODUCT(Random!$B276:$K276,$B$8:$K$8)</f>
        <v>-9.1762825619415539E-2</v>
      </c>
      <c r="G276">
        <f>SUMPRODUCT(Random!$B276:$K276,$B$9:$K$9)</f>
        <v>0.42221301229748742</v>
      </c>
      <c r="H276">
        <f>SUMPRODUCT(Random!$B276:$K276,$B$10:$K$10)</f>
        <v>-1.9198615619685135</v>
      </c>
      <c r="I276">
        <f>SUMPRODUCT(Random!$B276:$K276,$B$11:$K$11)</f>
        <v>1.197548963339937</v>
      </c>
      <c r="J276">
        <f>SUMPRODUCT(Random!$B276:$K276,$B$12:$K$12)</f>
        <v>0.12151854355160538</v>
      </c>
      <c r="K276">
        <f>SUMPRODUCT(Random!$B276:$K276,$B$13:$K$13)</f>
        <v>0.32676868362093814</v>
      </c>
      <c r="M276">
        <f t="shared" si="125"/>
        <v>0.18278565771780861</v>
      </c>
      <c r="N276">
        <f t="shared" si="126"/>
        <v>0.71866392660782896</v>
      </c>
      <c r="O276">
        <f t="shared" si="127"/>
        <v>0.18767428992496984</v>
      </c>
      <c r="P276">
        <f t="shared" si="128"/>
        <v>0.26852233464522762</v>
      </c>
      <c r="Q276">
        <f t="shared" si="129"/>
        <v>0.46344324013072724</v>
      </c>
      <c r="R276">
        <f t="shared" si="130"/>
        <v>0.66356522773745308</v>
      </c>
      <c r="S276">
        <f t="shared" si="131"/>
        <v>2.7437694135937427E-2</v>
      </c>
      <c r="T276">
        <f t="shared" si="132"/>
        <v>0.88445367247647755</v>
      </c>
      <c r="U276">
        <f t="shared" si="133"/>
        <v>0.54835983604326877</v>
      </c>
      <c r="V276">
        <f t="shared" si="134"/>
        <v>0.62807857643424292</v>
      </c>
      <c r="X276">
        <f t="shared" si="135"/>
        <v>4.9447330550174504</v>
      </c>
      <c r="Y276">
        <f t="shared" si="136"/>
        <v>31.066716569344145</v>
      </c>
      <c r="Z276">
        <f t="shared" si="137"/>
        <v>5.0917134478253612</v>
      </c>
      <c r="AA276">
        <f t="shared" si="138"/>
        <v>7.659806810737904</v>
      </c>
      <c r="AB276">
        <f t="shared" si="139"/>
        <v>15.251163820789943</v>
      </c>
      <c r="AC276">
        <f t="shared" si="140"/>
        <v>26.685393577783852</v>
      </c>
      <c r="AD276">
        <f t="shared" si="141"/>
        <v>0.68152323624064926</v>
      </c>
      <c r="AE276">
        <f t="shared" si="142"/>
        <v>52.865710034586115</v>
      </c>
      <c r="AF276">
        <f t="shared" si="143"/>
        <v>19.471599146146936</v>
      </c>
      <c r="AG276">
        <f t="shared" si="144"/>
        <v>24.228915946367106</v>
      </c>
      <c r="AI276">
        <f t="shared" si="145"/>
        <v>20</v>
      </c>
      <c r="AJ276">
        <f t="shared" si="146"/>
        <v>21</v>
      </c>
      <c r="AK276">
        <f t="shared" si="147"/>
        <v>21</v>
      </c>
      <c r="AL276">
        <f t="shared" si="148"/>
        <v>21</v>
      </c>
      <c r="AM276">
        <f t="shared" si="149"/>
        <v>21</v>
      </c>
      <c r="AN276">
        <f t="shared" si="150"/>
        <v>21</v>
      </c>
      <c r="AO276">
        <f t="shared" si="151"/>
        <v>3</v>
      </c>
      <c r="AP276">
        <f t="shared" si="152"/>
        <v>21</v>
      </c>
      <c r="AQ276">
        <f t="shared" si="153"/>
        <v>21</v>
      </c>
      <c r="AR276">
        <f t="shared" si="154"/>
        <v>21</v>
      </c>
      <c r="AT276">
        <f t="shared" si="155"/>
        <v>2</v>
      </c>
    </row>
    <row r="277" spans="1:46" x14ac:dyDescent="0.2">
      <c r="A277">
        <v>260</v>
      </c>
      <c r="B277">
        <f>SUMPRODUCT(Random!$B277:$K277,$B$4:$K$4)</f>
        <v>1.6232025866999999</v>
      </c>
      <c r="C277">
        <f>SUMPRODUCT(Random!$B277:$K277,$B$5:$K$5)</f>
        <v>0.25441822147336823</v>
      </c>
      <c r="D277">
        <f>SUMPRODUCT(Random!$B277:$K277,$B$6:$K$6)</f>
        <v>0.15193493601402999</v>
      </c>
      <c r="E277">
        <f>SUMPRODUCT(Random!$B277:$K277,$B$7:$K$7)</f>
        <v>1.5351011560211834</v>
      </c>
      <c r="F277">
        <f>SUMPRODUCT(Random!$B277:$K277,$B$8:$K$8)</f>
        <v>-1.7049597382922683</v>
      </c>
      <c r="G277">
        <f>SUMPRODUCT(Random!$B277:$K277,$B$9:$K$9)</f>
        <v>-0.80073132501755118</v>
      </c>
      <c r="H277">
        <f>SUMPRODUCT(Random!$B277:$K277,$B$10:$K$10)</f>
        <v>0.19324574863797953</v>
      </c>
      <c r="I277">
        <f>SUMPRODUCT(Random!$B277:$K277,$B$11:$K$11)</f>
        <v>1.0155698525441899</v>
      </c>
      <c r="J277">
        <f>SUMPRODUCT(Random!$B277:$K277,$B$12:$K$12)</f>
        <v>0.23752858822851061</v>
      </c>
      <c r="K277">
        <f>SUMPRODUCT(Random!$B277:$K277,$B$13:$K$13)</f>
        <v>-0.9025988592503511</v>
      </c>
      <c r="M277">
        <f t="shared" si="125"/>
        <v>0.94772694745905572</v>
      </c>
      <c r="N277">
        <f t="shared" si="126"/>
        <v>0.60041376235029498</v>
      </c>
      <c r="O277">
        <f t="shared" si="127"/>
        <v>0.56038087339980802</v>
      </c>
      <c r="P277">
        <f t="shared" si="128"/>
        <v>0.93762050880477876</v>
      </c>
      <c r="Q277">
        <f t="shared" si="129"/>
        <v>4.4100966819832291E-2</v>
      </c>
      <c r="R277">
        <f t="shared" si="130"/>
        <v>0.2116436018853021</v>
      </c>
      <c r="S277">
        <f t="shared" si="131"/>
        <v>0.57661674415596564</v>
      </c>
      <c r="T277">
        <f t="shared" si="132"/>
        <v>0.84508286644178909</v>
      </c>
      <c r="U277">
        <f t="shared" si="133"/>
        <v>0.5938766282500757</v>
      </c>
      <c r="V277">
        <f t="shared" si="134"/>
        <v>0.18336941610179297</v>
      </c>
      <c r="X277">
        <f t="shared" si="135"/>
        <v>72.296180604691756</v>
      </c>
      <c r="Y277">
        <f t="shared" si="136"/>
        <v>22.471358489397481</v>
      </c>
      <c r="Z277">
        <f t="shared" si="137"/>
        <v>20.13244472637809</v>
      </c>
      <c r="AA277">
        <f t="shared" si="138"/>
        <v>67.966270560251232</v>
      </c>
      <c r="AB277">
        <f t="shared" si="139"/>
        <v>1.1048697121882671</v>
      </c>
      <c r="AC277">
        <f t="shared" si="140"/>
        <v>5.8254137823529364</v>
      </c>
      <c r="AD277">
        <f t="shared" si="141"/>
        <v>21.054274247510961</v>
      </c>
      <c r="AE277">
        <f t="shared" si="142"/>
        <v>45.682846934489561</v>
      </c>
      <c r="AF277">
        <f t="shared" si="143"/>
        <v>22.073842908082238</v>
      </c>
      <c r="AG277">
        <f t="shared" si="144"/>
        <v>4.9622378928312054</v>
      </c>
      <c r="AI277">
        <f t="shared" si="145"/>
        <v>21</v>
      </c>
      <c r="AJ277">
        <f t="shared" si="146"/>
        <v>21</v>
      </c>
      <c r="AK277">
        <f t="shared" si="147"/>
        <v>21</v>
      </c>
      <c r="AL277">
        <f t="shared" si="148"/>
        <v>21</v>
      </c>
      <c r="AM277">
        <f t="shared" si="149"/>
        <v>5</v>
      </c>
      <c r="AN277">
        <f t="shared" si="150"/>
        <v>21</v>
      </c>
      <c r="AO277">
        <f t="shared" si="151"/>
        <v>21</v>
      </c>
      <c r="AP277">
        <f t="shared" si="152"/>
        <v>21</v>
      </c>
      <c r="AQ277">
        <f t="shared" si="153"/>
        <v>21</v>
      </c>
      <c r="AR277">
        <f t="shared" si="154"/>
        <v>20</v>
      </c>
      <c r="AT277">
        <f t="shared" si="155"/>
        <v>2</v>
      </c>
    </row>
    <row r="278" spans="1:46" x14ac:dyDescent="0.2">
      <c r="A278">
        <v>261</v>
      </c>
      <c r="B278">
        <f>SUMPRODUCT(Random!$B278:$K278,$B$4:$K$4)</f>
        <v>0.94140377350000004</v>
      </c>
      <c r="C278">
        <f>SUMPRODUCT(Random!$B278:$K278,$B$5:$K$5)</f>
        <v>1.4910278943774347</v>
      </c>
      <c r="D278">
        <f>SUMPRODUCT(Random!$B278:$K278,$B$6:$K$6)</f>
        <v>0.96276378775152005</v>
      </c>
      <c r="E278">
        <f>SUMPRODUCT(Random!$B278:$K278,$B$7:$K$7)</f>
        <v>0.80261003526936814</v>
      </c>
      <c r="F278">
        <f>SUMPRODUCT(Random!$B278:$K278,$B$8:$K$8)</f>
        <v>1.4268313470486782</v>
      </c>
      <c r="G278">
        <f>SUMPRODUCT(Random!$B278:$K278,$B$9:$K$9)</f>
        <v>-0.47036527209166012</v>
      </c>
      <c r="H278">
        <f>SUMPRODUCT(Random!$B278:$K278,$B$10:$K$10)</f>
        <v>0.94359595310936339</v>
      </c>
      <c r="I278">
        <f>SUMPRODUCT(Random!$B278:$K278,$B$11:$K$11)</f>
        <v>0.16615879906069431</v>
      </c>
      <c r="J278">
        <f>SUMPRODUCT(Random!$B278:$K278,$B$12:$K$12)</f>
        <v>0.84531211944827045</v>
      </c>
      <c r="K278">
        <f>SUMPRODUCT(Random!$B278:$K278,$B$13:$K$13)</f>
        <v>-0.86229619331992435</v>
      </c>
      <c r="M278">
        <f t="shared" si="125"/>
        <v>0.82675100971762949</v>
      </c>
      <c r="N278">
        <f t="shared" si="126"/>
        <v>0.9320229142378289</v>
      </c>
      <c r="O278">
        <f t="shared" si="127"/>
        <v>0.83216696136094159</v>
      </c>
      <c r="P278">
        <f t="shared" si="128"/>
        <v>0.78889991689409378</v>
      </c>
      <c r="Q278">
        <f t="shared" si="129"/>
        <v>0.92318574335254378</v>
      </c>
      <c r="R278">
        <f t="shared" si="130"/>
        <v>0.31904703554372327</v>
      </c>
      <c r="S278">
        <f t="shared" si="131"/>
        <v>0.82731191947459259</v>
      </c>
      <c r="T278">
        <f t="shared" si="132"/>
        <v>0.56598400887590161</v>
      </c>
      <c r="U278">
        <f t="shared" si="133"/>
        <v>0.80103170192159334</v>
      </c>
      <c r="V278">
        <f t="shared" si="134"/>
        <v>0.19426227349328845</v>
      </c>
      <c r="X278">
        <f t="shared" si="135"/>
        <v>42.94316065706375</v>
      </c>
      <c r="Y278">
        <f t="shared" si="136"/>
        <v>65.86117695318012</v>
      </c>
      <c r="Z278">
        <f t="shared" si="137"/>
        <v>43.721176104761845</v>
      </c>
      <c r="AA278">
        <f t="shared" si="138"/>
        <v>38.102570654059789</v>
      </c>
      <c r="AB278">
        <f t="shared" si="139"/>
        <v>62.867212951891858</v>
      </c>
      <c r="AC278">
        <f t="shared" si="140"/>
        <v>9.4131129083717688</v>
      </c>
      <c r="AD278">
        <f t="shared" si="141"/>
        <v>43.022599342177536</v>
      </c>
      <c r="AE278">
        <f t="shared" si="142"/>
        <v>20.446671199230956</v>
      </c>
      <c r="AF278">
        <f t="shared" si="143"/>
        <v>39.552446960565192</v>
      </c>
      <c r="AG278">
        <f t="shared" si="144"/>
        <v>5.2911915090106962</v>
      </c>
      <c r="AI278">
        <f t="shared" si="145"/>
        <v>21</v>
      </c>
      <c r="AJ278">
        <f t="shared" si="146"/>
        <v>21</v>
      </c>
      <c r="AK278">
        <f t="shared" si="147"/>
        <v>21</v>
      </c>
      <c r="AL278">
        <f t="shared" si="148"/>
        <v>21</v>
      </c>
      <c r="AM278">
        <f t="shared" si="149"/>
        <v>21</v>
      </c>
      <c r="AN278">
        <f t="shared" si="150"/>
        <v>21</v>
      </c>
      <c r="AO278">
        <f t="shared" si="151"/>
        <v>21</v>
      </c>
      <c r="AP278">
        <f t="shared" si="152"/>
        <v>21</v>
      </c>
      <c r="AQ278">
        <f t="shared" si="153"/>
        <v>21</v>
      </c>
      <c r="AR278">
        <f t="shared" si="154"/>
        <v>21</v>
      </c>
      <c r="AT278">
        <f t="shared" si="155"/>
        <v>0</v>
      </c>
    </row>
    <row r="279" spans="1:46" x14ac:dyDescent="0.2">
      <c r="A279">
        <v>262</v>
      </c>
      <c r="B279">
        <f>SUMPRODUCT(Random!$B279:$K279,$B$4:$K$4)</f>
        <v>0.43108107769999998</v>
      </c>
      <c r="C279">
        <f>SUMPRODUCT(Random!$B279:$K279,$B$5:$K$5)</f>
        <v>0.33865826036253066</v>
      </c>
      <c r="D279">
        <f>SUMPRODUCT(Random!$B279:$K279,$B$6:$K$6)</f>
        <v>1.0163876368689935</v>
      </c>
      <c r="E279">
        <f>SUMPRODUCT(Random!$B279:$K279,$B$7:$K$7)</f>
        <v>0.6386063724444524</v>
      </c>
      <c r="F279">
        <f>SUMPRODUCT(Random!$B279:$K279,$B$8:$K$8)</f>
        <v>1.2659815297878927</v>
      </c>
      <c r="G279">
        <f>SUMPRODUCT(Random!$B279:$K279,$B$9:$K$9)</f>
        <v>0.73242062771892658</v>
      </c>
      <c r="H279">
        <f>SUMPRODUCT(Random!$B279:$K279,$B$10:$K$10)</f>
        <v>-0.73530132328741571</v>
      </c>
      <c r="I279">
        <f>SUMPRODUCT(Random!$B279:$K279,$B$11:$K$11)</f>
        <v>0.38230464543542686</v>
      </c>
      <c r="J279">
        <f>SUMPRODUCT(Random!$B279:$K279,$B$12:$K$12)</f>
        <v>-0.42152837850872094</v>
      </c>
      <c r="K279">
        <f>SUMPRODUCT(Random!$B279:$K279,$B$13:$K$13)</f>
        <v>0.79214372095404961</v>
      </c>
      <c r="M279">
        <f t="shared" si="125"/>
        <v>0.66679529061192311</v>
      </c>
      <c r="N279">
        <f t="shared" si="126"/>
        <v>0.63256640609777859</v>
      </c>
      <c r="O279">
        <f t="shared" si="127"/>
        <v>0.84527758470369396</v>
      </c>
      <c r="P279">
        <f t="shared" si="128"/>
        <v>0.73846048263803898</v>
      </c>
      <c r="Q279">
        <f t="shared" si="129"/>
        <v>0.89724015249120948</v>
      </c>
      <c r="R279">
        <f t="shared" si="130"/>
        <v>0.76804406389896729</v>
      </c>
      <c r="S279">
        <f t="shared" si="131"/>
        <v>0.23107800123855182</v>
      </c>
      <c r="T279">
        <f t="shared" si="132"/>
        <v>0.6488822953154646</v>
      </c>
      <c r="U279">
        <f t="shared" si="133"/>
        <v>0.33668464658700226</v>
      </c>
      <c r="V279">
        <f t="shared" si="134"/>
        <v>0.78586156022106879</v>
      </c>
      <c r="X279">
        <f t="shared" si="135"/>
        <v>26.921718252308057</v>
      </c>
      <c r="Y279">
        <f t="shared" si="136"/>
        <v>24.526304637682767</v>
      </c>
      <c r="Z279">
        <f t="shared" si="137"/>
        <v>45.713656536702821</v>
      </c>
      <c r="AA279">
        <f t="shared" si="138"/>
        <v>32.854099968336932</v>
      </c>
      <c r="AB279">
        <f t="shared" si="139"/>
        <v>55.738594290572919</v>
      </c>
      <c r="AC279">
        <f t="shared" si="140"/>
        <v>35.794621823999762</v>
      </c>
      <c r="AD279">
        <f t="shared" si="141"/>
        <v>6.436866932859437</v>
      </c>
      <c r="AE279">
        <f t="shared" si="142"/>
        <v>25.638967009061435</v>
      </c>
      <c r="AF279">
        <f t="shared" si="143"/>
        <v>10.055970085021755</v>
      </c>
      <c r="AG279">
        <f t="shared" si="144"/>
        <v>37.752505147684481</v>
      </c>
      <c r="AI279">
        <f t="shared" si="145"/>
        <v>21</v>
      </c>
      <c r="AJ279">
        <f t="shared" si="146"/>
        <v>21</v>
      </c>
      <c r="AK279">
        <f t="shared" si="147"/>
        <v>21</v>
      </c>
      <c r="AL279">
        <f t="shared" si="148"/>
        <v>21</v>
      </c>
      <c r="AM279">
        <f t="shared" si="149"/>
        <v>21</v>
      </c>
      <c r="AN279">
        <f t="shared" si="150"/>
        <v>21</v>
      </c>
      <c r="AO279">
        <f t="shared" si="151"/>
        <v>21</v>
      </c>
      <c r="AP279">
        <f t="shared" si="152"/>
        <v>21</v>
      </c>
      <c r="AQ279">
        <f t="shared" si="153"/>
        <v>21</v>
      </c>
      <c r="AR279">
        <f t="shared" si="154"/>
        <v>21</v>
      </c>
      <c r="AT279">
        <f t="shared" si="155"/>
        <v>0</v>
      </c>
    </row>
    <row r="280" spans="1:46" x14ac:dyDescent="0.2">
      <c r="A280">
        <v>263</v>
      </c>
      <c r="B280">
        <f>SUMPRODUCT(Random!$B280:$K280,$B$4:$K$4)</f>
        <v>2.4808604105000001</v>
      </c>
      <c r="C280">
        <f>SUMPRODUCT(Random!$B280:$K280,$B$5:$K$5)</f>
        <v>0.76040980242806278</v>
      </c>
      <c r="D280">
        <f>SUMPRODUCT(Random!$B280:$K280,$B$6:$K$6)</f>
        <v>0.80168423737092964</v>
      </c>
      <c r="E280">
        <f>SUMPRODUCT(Random!$B280:$K280,$B$7:$K$7)</f>
        <v>0.22281994192502946</v>
      </c>
      <c r="F280">
        <f>SUMPRODUCT(Random!$B280:$K280,$B$8:$K$8)</f>
        <v>0.64045021169115424</v>
      </c>
      <c r="G280">
        <f>SUMPRODUCT(Random!$B280:$K280,$B$9:$K$9)</f>
        <v>-0.22894725500728863</v>
      </c>
      <c r="H280">
        <f>SUMPRODUCT(Random!$B280:$K280,$B$10:$K$10)</f>
        <v>0.95699014002273586</v>
      </c>
      <c r="I280">
        <f>SUMPRODUCT(Random!$B280:$K280,$B$11:$K$11)</f>
        <v>-2.429539422100444</v>
      </c>
      <c r="J280">
        <f>SUMPRODUCT(Random!$B280:$K280,$B$12:$K$12)</f>
        <v>0.75536859983715554</v>
      </c>
      <c r="K280">
        <f>SUMPRODUCT(Random!$B280:$K280,$B$13:$K$13)</f>
        <v>-0.13283339785074111</v>
      </c>
      <c r="M280">
        <f t="shared" si="125"/>
        <v>0.99344671557222308</v>
      </c>
      <c r="N280">
        <f t="shared" si="126"/>
        <v>0.77649516712554478</v>
      </c>
      <c r="O280">
        <f t="shared" si="127"/>
        <v>0.78863218197089124</v>
      </c>
      <c r="P280">
        <f t="shared" si="128"/>
        <v>0.58816217662690495</v>
      </c>
      <c r="Q280">
        <f t="shared" si="129"/>
        <v>0.73906002605200682</v>
      </c>
      <c r="R280">
        <f t="shared" si="130"/>
        <v>0.40945495582760899</v>
      </c>
      <c r="S280">
        <f t="shared" si="131"/>
        <v>0.83071388413258807</v>
      </c>
      <c r="T280">
        <f t="shared" si="132"/>
        <v>7.5590103602873561E-3</v>
      </c>
      <c r="U280">
        <f t="shared" si="133"/>
        <v>0.77498607586047774</v>
      </c>
      <c r="V280">
        <f t="shared" si="134"/>
        <v>0.44716257036629009</v>
      </c>
      <c r="X280">
        <f t="shared" si="135"/>
        <v>123.16372521101883</v>
      </c>
      <c r="Y280">
        <f t="shared" si="136"/>
        <v>36.703798017990195</v>
      </c>
      <c r="Z280">
        <f t="shared" si="137"/>
        <v>38.071521688139732</v>
      </c>
      <c r="AA280">
        <f t="shared" si="138"/>
        <v>21.731560403685172</v>
      </c>
      <c r="AB280">
        <f t="shared" si="139"/>
        <v>32.910319517019325</v>
      </c>
      <c r="AC280">
        <f t="shared" si="140"/>
        <v>12.902587711215759</v>
      </c>
      <c r="AD280">
        <f t="shared" si="141"/>
        <v>43.510000506642818</v>
      </c>
      <c r="AE280">
        <f t="shared" si="142"/>
        <v>0.18587343808071227</v>
      </c>
      <c r="AF280">
        <f t="shared" si="143"/>
        <v>36.538954334724451</v>
      </c>
      <c r="AG280">
        <f t="shared" si="144"/>
        <v>14.518920660492345</v>
      </c>
      <c r="AI280">
        <f t="shared" si="145"/>
        <v>21</v>
      </c>
      <c r="AJ280">
        <f t="shared" si="146"/>
        <v>21</v>
      </c>
      <c r="AK280">
        <f t="shared" si="147"/>
        <v>21</v>
      </c>
      <c r="AL280">
        <f t="shared" si="148"/>
        <v>21</v>
      </c>
      <c r="AM280">
        <f t="shared" si="149"/>
        <v>21</v>
      </c>
      <c r="AN280">
        <f t="shared" si="150"/>
        <v>21</v>
      </c>
      <c r="AO280">
        <f t="shared" si="151"/>
        <v>21</v>
      </c>
      <c r="AP280">
        <f t="shared" si="152"/>
        <v>1</v>
      </c>
      <c r="AQ280">
        <f t="shared" si="153"/>
        <v>21</v>
      </c>
      <c r="AR280">
        <f t="shared" si="154"/>
        <v>21</v>
      </c>
      <c r="AT280">
        <f t="shared" si="155"/>
        <v>1</v>
      </c>
    </row>
    <row r="281" spans="1:46" x14ac:dyDescent="0.2">
      <c r="A281">
        <v>264</v>
      </c>
      <c r="B281">
        <f>SUMPRODUCT(Random!$B281:$K281,$B$4:$K$4)</f>
        <v>0.24498492250000001</v>
      </c>
      <c r="C281">
        <f>SUMPRODUCT(Random!$B281:$K281,$B$5:$K$5)</f>
        <v>0.36787982398986546</v>
      </c>
      <c r="D281">
        <f>SUMPRODUCT(Random!$B281:$K281,$B$6:$K$6)</f>
        <v>-4.7703819257524399E-2</v>
      </c>
      <c r="E281">
        <f>SUMPRODUCT(Random!$B281:$K281,$B$7:$K$7)</f>
        <v>0.75803925952804452</v>
      </c>
      <c r="F281">
        <f>SUMPRODUCT(Random!$B281:$K281,$B$8:$K$8)</f>
        <v>2.2735203596045261</v>
      </c>
      <c r="G281">
        <f>SUMPRODUCT(Random!$B281:$K281,$B$9:$K$9)</f>
        <v>0.74204342675929613</v>
      </c>
      <c r="H281">
        <f>SUMPRODUCT(Random!$B281:$K281,$B$10:$K$10)</f>
        <v>0.23561716046493783</v>
      </c>
      <c r="I281">
        <f>SUMPRODUCT(Random!$B281:$K281,$B$11:$K$11)</f>
        <v>0.73797249602018566</v>
      </c>
      <c r="J281">
        <f>SUMPRODUCT(Random!$B281:$K281,$B$12:$K$12)</f>
        <v>-0.24996998846969731</v>
      </c>
      <c r="K281">
        <f>SUMPRODUCT(Random!$B281:$K281,$B$13:$K$13)</f>
        <v>1.1892619794333199</v>
      </c>
      <c r="M281">
        <f t="shared" si="125"/>
        <v>0.5967659471021356</v>
      </c>
      <c r="N281">
        <f t="shared" si="126"/>
        <v>0.64351857749037833</v>
      </c>
      <c r="O281">
        <f t="shared" si="127"/>
        <v>0.48097614512146097</v>
      </c>
      <c r="P281">
        <f t="shared" si="128"/>
        <v>0.77578625987333993</v>
      </c>
      <c r="Q281">
        <f t="shared" si="129"/>
        <v>0.98850257968003985</v>
      </c>
      <c r="R281">
        <f t="shared" si="130"/>
        <v>0.77096948769418083</v>
      </c>
      <c r="S281">
        <f t="shared" si="131"/>
        <v>0.59313512190203055</v>
      </c>
      <c r="T281">
        <f t="shared" si="132"/>
        <v>0.76973441859521941</v>
      </c>
      <c r="U281">
        <f t="shared" si="133"/>
        <v>0.40130527886251277</v>
      </c>
      <c r="V281">
        <f t="shared" si="134"/>
        <v>0.88283170411287548</v>
      </c>
      <c r="X281">
        <f t="shared" si="135"/>
        <v>22.248744086932298</v>
      </c>
      <c r="Y281">
        <f t="shared" si="136"/>
        <v>25.267583403996849</v>
      </c>
      <c r="Z281">
        <f t="shared" si="137"/>
        <v>16.065002247502008</v>
      </c>
      <c r="AA281">
        <f t="shared" si="138"/>
        <v>36.626223256871278</v>
      </c>
      <c r="AB281">
        <f t="shared" si="139"/>
        <v>109.39280751125777</v>
      </c>
      <c r="AC281">
        <f t="shared" si="140"/>
        <v>36.105537226073267</v>
      </c>
      <c r="AD281">
        <f t="shared" si="141"/>
        <v>22.029157420544724</v>
      </c>
      <c r="AE281">
        <f t="shared" si="142"/>
        <v>35.973791866678397</v>
      </c>
      <c r="AF281">
        <f t="shared" si="143"/>
        <v>12.566839624734603</v>
      </c>
      <c r="AG281">
        <f t="shared" si="144"/>
        <v>52.524232991091317</v>
      </c>
      <c r="AI281">
        <f t="shared" si="145"/>
        <v>21</v>
      </c>
      <c r="AJ281">
        <f t="shared" si="146"/>
        <v>21</v>
      </c>
      <c r="AK281">
        <f t="shared" si="147"/>
        <v>21</v>
      </c>
      <c r="AL281">
        <f t="shared" si="148"/>
        <v>21</v>
      </c>
      <c r="AM281">
        <f t="shared" si="149"/>
        <v>21</v>
      </c>
      <c r="AN281">
        <f t="shared" si="150"/>
        <v>21</v>
      </c>
      <c r="AO281">
        <f t="shared" si="151"/>
        <v>21</v>
      </c>
      <c r="AP281">
        <f t="shared" si="152"/>
        <v>21</v>
      </c>
      <c r="AQ281">
        <f t="shared" si="153"/>
        <v>21</v>
      </c>
      <c r="AR281">
        <f t="shared" si="154"/>
        <v>21</v>
      </c>
      <c r="AT281">
        <f t="shared" si="155"/>
        <v>0</v>
      </c>
    </row>
    <row r="282" spans="1:46" x14ac:dyDescent="0.2">
      <c r="A282">
        <v>265</v>
      </c>
      <c r="B282">
        <f>SUMPRODUCT(Random!$B282:$K282,$B$4:$K$4)</f>
        <v>-0.45153896310000002</v>
      </c>
      <c r="C282">
        <f>SUMPRODUCT(Random!$B282:$K282,$B$5:$K$5)</f>
        <v>-0.56215510598199225</v>
      </c>
      <c r="D282">
        <f>SUMPRODUCT(Random!$B282:$K282,$B$6:$K$6)</f>
        <v>-0.58093458440755175</v>
      </c>
      <c r="E282">
        <f>SUMPRODUCT(Random!$B282:$K282,$B$7:$K$7)</f>
        <v>0.52537492877411784</v>
      </c>
      <c r="F282">
        <f>SUMPRODUCT(Random!$B282:$K282,$B$8:$K$8)</f>
        <v>1.2673879671106016</v>
      </c>
      <c r="G282">
        <f>SUMPRODUCT(Random!$B282:$K282,$B$9:$K$9)</f>
        <v>-0.35928767020956787</v>
      </c>
      <c r="H282">
        <f>SUMPRODUCT(Random!$B282:$K282,$B$10:$K$10)</f>
        <v>-0.20834013142447017</v>
      </c>
      <c r="I282">
        <f>SUMPRODUCT(Random!$B282:$K282,$B$11:$K$11)</f>
        <v>1.0708110495060208E-2</v>
      </c>
      <c r="J282">
        <f>SUMPRODUCT(Random!$B282:$K282,$B$12:$K$12)</f>
        <v>-1.2500044535967907</v>
      </c>
      <c r="K282">
        <f>SUMPRODUCT(Random!$B282:$K282,$B$13:$K$13)</f>
        <v>-1.8615616297332864</v>
      </c>
      <c r="M282">
        <f t="shared" si="125"/>
        <v>0.32580057489250885</v>
      </c>
      <c r="N282">
        <f t="shared" si="126"/>
        <v>0.28700517293454408</v>
      </c>
      <c r="O282">
        <f t="shared" si="127"/>
        <v>0.28064227121860841</v>
      </c>
      <c r="P282">
        <f t="shared" si="128"/>
        <v>0.70033871067044107</v>
      </c>
      <c r="Q282">
        <f t="shared" si="129"/>
        <v>0.89749169989473476</v>
      </c>
      <c r="R282">
        <f t="shared" si="130"/>
        <v>0.35968994857649239</v>
      </c>
      <c r="S282">
        <f t="shared" si="131"/>
        <v>0.41748169935651608</v>
      </c>
      <c r="T282">
        <f t="shared" si="132"/>
        <v>0.50427183638215589</v>
      </c>
      <c r="U282">
        <f t="shared" si="133"/>
        <v>0.10564896022373893</v>
      </c>
      <c r="V282">
        <f t="shared" si="134"/>
        <v>3.1332453006312162E-2</v>
      </c>
      <c r="X282">
        <f t="shared" si="135"/>
        <v>9.6572774926552736</v>
      </c>
      <c r="Y282">
        <f t="shared" si="136"/>
        <v>8.2867365433105977</v>
      </c>
      <c r="Z282">
        <f t="shared" si="137"/>
        <v>8.069093935996225</v>
      </c>
      <c r="AA282">
        <f t="shared" si="138"/>
        <v>29.520911261132056</v>
      </c>
      <c r="AB282">
        <f t="shared" si="139"/>
        <v>55.798633403744155</v>
      </c>
      <c r="AC282">
        <f t="shared" si="140"/>
        <v>10.920651228067646</v>
      </c>
      <c r="AD282">
        <f t="shared" si="141"/>
        <v>13.237831295919584</v>
      </c>
      <c r="AE282">
        <f t="shared" si="142"/>
        <v>17.189938119495057</v>
      </c>
      <c r="AF282">
        <f t="shared" si="143"/>
        <v>2.7352146863529634</v>
      </c>
      <c r="AG282">
        <f t="shared" si="144"/>
        <v>0.77982017027101636</v>
      </c>
      <c r="AI282">
        <f t="shared" si="145"/>
        <v>21</v>
      </c>
      <c r="AJ282">
        <f t="shared" si="146"/>
        <v>21</v>
      </c>
      <c r="AK282">
        <f t="shared" si="147"/>
        <v>21</v>
      </c>
      <c r="AL282">
        <f t="shared" si="148"/>
        <v>21</v>
      </c>
      <c r="AM282">
        <f t="shared" si="149"/>
        <v>21</v>
      </c>
      <c r="AN282">
        <f t="shared" si="150"/>
        <v>21</v>
      </c>
      <c r="AO282">
        <f t="shared" si="151"/>
        <v>21</v>
      </c>
      <c r="AP282">
        <f t="shared" si="152"/>
        <v>21</v>
      </c>
      <c r="AQ282">
        <f t="shared" si="153"/>
        <v>11</v>
      </c>
      <c r="AR282">
        <f t="shared" si="154"/>
        <v>4</v>
      </c>
      <c r="AT282">
        <f t="shared" si="155"/>
        <v>2</v>
      </c>
    </row>
    <row r="283" spans="1:46" x14ac:dyDescent="0.2">
      <c r="A283">
        <v>266</v>
      </c>
      <c r="B283">
        <f>SUMPRODUCT(Random!$B283:$K283,$B$4:$K$4)</f>
        <v>-1.3515234758000001</v>
      </c>
      <c r="C283">
        <f>SUMPRODUCT(Random!$B283:$K283,$B$5:$K$5)</f>
        <v>-1.9846404975335581</v>
      </c>
      <c r="D283">
        <f>SUMPRODUCT(Random!$B283:$K283,$B$6:$K$6)</f>
        <v>-1.3458189999673524</v>
      </c>
      <c r="E283">
        <f>SUMPRODUCT(Random!$B283:$K283,$B$7:$K$7)</f>
        <v>-1.6480104074799118</v>
      </c>
      <c r="F283">
        <f>SUMPRODUCT(Random!$B283:$K283,$B$8:$K$8)</f>
        <v>9.327118095385134E-2</v>
      </c>
      <c r="G283">
        <f>SUMPRODUCT(Random!$B283:$K283,$B$9:$K$9)</f>
        <v>-9.3647801455935764E-2</v>
      </c>
      <c r="H283">
        <f>SUMPRODUCT(Random!$B283:$K283,$B$10:$K$10)</f>
        <v>-0.9318083083529487</v>
      </c>
      <c r="I283">
        <f>SUMPRODUCT(Random!$B283:$K283,$B$11:$K$11)</f>
        <v>5.4252832106063908E-2</v>
      </c>
      <c r="J283">
        <f>SUMPRODUCT(Random!$B283:$K283,$B$12:$K$12)</f>
        <v>0.60128859259534218</v>
      </c>
      <c r="K283">
        <f>SUMPRODUCT(Random!$B283:$K283,$B$13:$K$13)</f>
        <v>-0.70598383591325242</v>
      </c>
      <c r="M283">
        <f t="shared" si="125"/>
        <v>8.8263902507898076E-2</v>
      </c>
      <c r="N283">
        <f t="shared" si="126"/>
        <v>2.359224164075692E-2</v>
      </c>
      <c r="O283">
        <f t="shared" si="127"/>
        <v>8.9180448183177982E-2</v>
      </c>
      <c r="P283">
        <f t="shared" si="128"/>
        <v>4.9675267764951167E-2</v>
      </c>
      <c r="Q283">
        <f t="shared" si="129"/>
        <v>0.53715593673843232</v>
      </c>
      <c r="R283">
        <f t="shared" si="130"/>
        <v>0.46269446818155585</v>
      </c>
      <c r="S283">
        <f t="shared" si="131"/>
        <v>0.17571780006272678</v>
      </c>
      <c r="T283">
        <f t="shared" si="132"/>
        <v>0.52163313565209846</v>
      </c>
      <c r="U283">
        <f t="shared" si="133"/>
        <v>0.72617610693688239</v>
      </c>
      <c r="V283">
        <f t="shared" si="134"/>
        <v>0.24009909480945396</v>
      </c>
      <c r="X283">
        <f t="shared" si="135"/>
        <v>2.263600753794095</v>
      </c>
      <c r="Y283">
        <f t="shared" si="136"/>
        <v>0.58485615152866521</v>
      </c>
      <c r="Z283">
        <f t="shared" si="137"/>
        <v>2.2882389623414925</v>
      </c>
      <c r="AA283">
        <f t="shared" si="138"/>
        <v>1.2481391462944085</v>
      </c>
      <c r="AB283">
        <f t="shared" si="139"/>
        <v>18.871323831411789</v>
      </c>
      <c r="AC283">
        <f t="shared" si="140"/>
        <v>15.217002329613683</v>
      </c>
      <c r="AD283">
        <f t="shared" si="141"/>
        <v>4.733779775413745</v>
      </c>
      <c r="AE283">
        <f t="shared" si="142"/>
        <v>18.063236519849493</v>
      </c>
      <c r="AF283">
        <f t="shared" si="143"/>
        <v>31.729711409258151</v>
      </c>
      <c r="AG283">
        <f t="shared" si="144"/>
        <v>6.7259634257689962</v>
      </c>
      <c r="AI283">
        <f t="shared" si="145"/>
        <v>10</v>
      </c>
      <c r="AJ283">
        <f t="shared" si="146"/>
        <v>3</v>
      </c>
      <c r="AK283">
        <f t="shared" si="147"/>
        <v>10</v>
      </c>
      <c r="AL283">
        <f t="shared" si="148"/>
        <v>5</v>
      </c>
      <c r="AM283">
        <f t="shared" si="149"/>
        <v>21</v>
      </c>
      <c r="AN283">
        <f t="shared" si="150"/>
        <v>21</v>
      </c>
      <c r="AO283">
        <f t="shared" si="151"/>
        <v>19</v>
      </c>
      <c r="AP283">
        <f t="shared" si="152"/>
        <v>21</v>
      </c>
      <c r="AQ283">
        <f t="shared" si="153"/>
        <v>21</v>
      </c>
      <c r="AR283">
        <f t="shared" si="154"/>
        <v>21</v>
      </c>
      <c r="AT283">
        <f t="shared" si="155"/>
        <v>5</v>
      </c>
    </row>
    <row r="284" spans="1:46" x14ac:dyDescent="0.2">
      <c r="A284">
        <v>267</v>
      </c>
      <c r="B284">
        <f>SUMPRODUCT(Random!$B284:$K284,$B$4:$K$4)</f>
        <v>0.2137283478</v>
      </c>
      <c r="C284">
        <f>SUMPRODUCT(Random!$B284:$K284,$B$5:$K$5)</f>
        <v>0.42380407052290692</v>
      </c>
      <c r="D284">
        <f>SUMPRODUCT(Random!$B284:$K284,$B$6:$K$6)</f>
        <v>-2.090560007805685</v>
      </c>
      <c r="E284">
        <f>SUMPRODUCT(Random!$B284:$K284,$B$7:$K$7)</f>
        <v>0.38746857840542009</v>
      </c>
      <c r="F284">
        <f>SUMPRODUCT(Random!$B284:$K284,$B$8:$K$8)</f>
        <v>0.17421834198788697</v>
      </c>
      <c r="G284">
        <f>SUMPRODUCT(Random!$B284:$K284,$B$9:$K$9)</f>
        <v>-0.7094016213325065</v>
      </c>
      <c r="H284">
        <f>SUMPRODUCT(Random!$B284:$K284,$B$10:$K$10)</f>
        <v>-1.1321711644685881</v>
      </c>
      <c r="I284">
        <f>SUMPRODUCT(Random!$B284:$K284,$B$11:$K$11)</f>
        <v>-0.25658879280628805</v>
      </c>
      <c r="J284">
        <f>SUMPRODUCT(Random!$B284:$K284,$B$12:$K$12)</f>
        <v>-0.2578581672996616</v>
      </c>
      <c r="K284">
        <f>SUMPRODUCT(Random!$B284:$K284,$B$13:$K$13)</f>
        <v>-0.12263082178458531</v>
      </c>
      <c r="M284">
        <f t="shared" si="125"/>
        <v>0.58462054812628961</v>
      </c>
      <c r="N284">
        <f t="shared" si="126"/>
        <v>0.66414564536478238</v>
      </c>
      <c r="O284">
        <f t="shared" si="127"/>
        <v>1.8283761943655923E-2</v>
      </c>
      <c r="P284">
        <f t="shared" si="128"/>
        <v>0.65079532873677248</v>
      </c>
      <c r="Q284">
        <f t="shared" si="129"/>
        <v>0.56915306442682989</v>
      </c>
      <c r="R284">
        <f t="shared" si="130"/>
        <v>0.23903764095641339</v>
      </c>
      <c r="S284">
        <f t="shared" si="131"/>
        <v>0.12878124029281651</v>
      </c>
      <c r="T284">
        <f t="shared" si="132"/>
        <v>0.39874811373329322</v>
      </c>
      <c r="U284">
        <f t="shared" si="133"/>
        <v>0.39825818547047559</v>
      </c>
      <c r="V284">
        <f t="shared" si="134"/>
        <v>0.45119972319577217</v>
      </c>
      <c r="X284">
        <f t="shared" si="135"/>
        <v>21.52180080782292</v>
      </c>
      <c r="Y284">
        <f t="shared" si="136"/>
        <v>26.72769163201194</v>
      </c>
      <c r="Z284">
        <f t="shared" si="137"/>
        <v>0.45203513167869197</v>
      </c>
      <c r="AA284">
        <f t="shared" si="138"/>
        <v>25.772799453531555</v>
      </c>
      <c r="AB284">
        <f t="shared" si="139"/>
        <v>20.62619427912249</v>
      </c>
      <c r="AC284">
        <f t="shared" si="140"/>
        <v>6.6917696708870906</v>
      </c>
      <c r="AD284">
        <f t="shared" si="141"/>
        <v>3.3771543020989885</v>
      </c>
      <c r="AE284">
        <f t="shared" si="142"/>
        <v>12.462431743082389</v>
      </c>
      <c r="AF284">
        <f t="shared" si="143"/>
        <v>12.442478892977148</v>
      </c>
      <c r="AG284">
        <f t="shared" si="144"/>
        <v>14.698465992199065</v>
      </c>
      <c r="AI284">
        <f t="shared" si="145"/>
        <v>21</v>
      </c>
      <c r="AJ284">
        <f t="shared" si="146"/>
        <v>21</v>
      </c>
      <c r="AK284">
        <f t="shared" si="147"/>
        <v>2</v>
      </c>
      <c r="AL284">
        <f t="shared" si="148"/>
        <v>21</v>
      </c>
      <c r="AM284">
        <f t="shared" si="149"/>
        <v>21</v>
      </c>
      <c r="AN284">
        <f t="shared" si="150"/>
        <v>21</v>
      </c>
      <c r="AO284">
        <f t="shared" si="151"/>
        <v>14</v>
      </c>
      <c r="AP284">
        <f t="shared" si="152"/>
        <v>21</v>
      </c>
      <c r="AQ284">
        <f t="shared" si="153"/>
        <v>21</v>
      </c>
      <c r="AR284">
        <f t="shared" si="154"/>
        <v>21</v>
      </c>
      <c r="AT284">
        <f t="shared" si="155"/>
        <v>2</v>
      </c>
    </row>
    <row r="285" spans="1:46" x14ac:dyDescent="0.2">
      <c r="A285">
        <v>268</v>
      </c>
      <c r="B285">
        <f>SUMPRODUCT(Random!$B285:$K285,$B$4:$K$4)</f>
        <v>-0.95799813320000005</v>
      </c>
      <c r="C285">
        <f>SUMPRODUCT(Random!$B285:$K285,$B$5:$K$5)</f>
        <v>0.66999330593624884</v>
      </c>
      <c r="D285">
        <f>SUMPRODUCT(Random!$B285:$K285,$B$6:$K$6)</f>
        <v>-0.29672965608995094</v>
      </c>
      <c r="E285">
        <f>SUMPRODUCT(Random!$B285:$K285,$B$7:$K$7)</f>
        <v>-0.1052473438962423</v>
      </c>
      <c r="F285">
        <f>SUMPRODUCT(Random!$B285:$K285,$B$8:$K$8)</f>
        <v>-1.3807290395704361</v>
      </c>
      <c r="G285">
        <f>SUMPRODUCT(Random!$B285:$K285,$B$9:$K$9)</f>
        <v>-1.5565603889860042</v>
      </c>
      <c r="H285">
        <f>SUMPRODUCT(Random!$B285:$K285,$B$10:$K$10)</f>
        <v>2.2196582088179424</v>
      </c>
      <c r="I285">
        <f>SUMPRODUCT(Random!$B285:$K285,$B$11:$K$11)</f>
        <v>-0.89209530942518467</v>
      </c>
      <c r="J285">
        <f>SUMPRODUCT(Random!$B285:$K285,$B$12:$K$12)</f>
        <v>-2.1076349822542861E-2</v>
      </c>
      <c r="K285">
        <f>SUMPRODUCT(Random!$B285:$K285,$B$13:$K$13)</f>
        <v>-1.3007092073382267</v>
      </c>
      <c r="M285">
        <f t="shared" si="125"/>
        <v>0.16903184995148854</v>
      </c>
      <c r="N285">
        <f t="shared" si="126"/>
        <v>0.74856897125318045</v>
      </c>
      <c r="O285">
        <f t="shared" si="127"/>
        <v>0.3833364569558726</v>
      </c>
      <c r="P285">
        <f t="shared" si="128"/>
        <v>0.45808977215218649</v>
      </c>
      <c r="Q285">
        <f t="shared" si="129"/>
        <v>8.368114447125545E-2</v>
      </c>
      <c r="R285">
        <f t="shared" si="130"/>
        <v>5.978744724628355E-2</v>
      </c>
      <c r="S285">
        <f t="shared" si="131"/>
        <v>0.98677901113713706</v>
      </c>
      <c r="T285">
        <f t="shared" si="132"/>
        <v>0.18617092441434049</v>
      </c>
      <c r="U285">
        <f t="shared" si="133"/>
        <v>0.49159237540588491</v>
      </c>
      <c r="V285">
        <f t="shared" si="134"/>
        <v>9.6679004741737309E-2</v>
      </c>
      <c r="X285">
        <f t="shared" si="135"/>
        <v>4.5358835180733488</v>
      </c>
      <c r="Y285">
        <f t="shared" si="136"/>
        <v>33.819674488054204</v>
      </c>
      <c r="Z285">
        <f t="shared" si="137"/>
        <v>11.842432507423961</v>
      </c>
      <c r="AA285">
        <f t="shared" si="138"/>
        <v>15.007961510405224</v>
      </c>
      <c r="AB285">
        <f t="shared" si="139"/>
        <v>2.1407792625235103</v>
      </c>
      <c r="AC285">
        <f t="shared" si="140"/>
        <v>1.5101983637276442</v>
      </c>
      <c r="AD285">
        <f t="shared" si="141"/>
        <v>105.97105059848121</v>
      </c>
      <c r="AE285">
        <f t="shared" si="142"/>
        <v>5.0464196642681136</v>
      </c>
      <c r="AF285">
        <f t="shared" si="143"/>
        <v>16.571256512440968</v>
      </c>
      <c r="AG285">
        <f t="shared" si="144"/>
        <v>2.4907482706415354</v>
      </c>
      <c r="AI285">
        <f t="shared" si="145"/>
        <v>19</v>
      </c>
      <c r="AJ285">
        <f t="shared" si="146"/>
        <v>21</v>
      </c>
      <c r="AK285">
        <f t="shared" si="147"/>
        <v>21</v>
      </c>
      <c r="AL285">
        <f t="shared" si="148"/>
        <v>21</v>
      </c>
      <c r="AM285">
        <f t="shared" si="149"/>
        <v>9</v>
      </c>
      <c r="AN285">
        <f t="shared" si="150"/>
        <v>7</v>
      </c>
      <c r="AO285">
        <f t="shared" si="151"/>
        <v>21</v>
      </c>
      <c r="AP285">
        <f t="shared" si="152"/>
        <v>21</v>
      </c>
      <c r="AQ285">
        <f t="shared" si="153"/>
        <v>21</v>
      </c>
      <c r="AR285">
        <f t="shared" si="154"/>
        <v>10</v>
      </c>
      <c r="AT285">
        <f t="shared" si="155"/>
        <v>4</v>
      </c>
    </row>
    <row r="286" spans="1:46" x14ac:dyDescent="0.2">
      <c r="A286">
        <v>269</v>
      </c>
      <c r="B286">
        <f>SUMPRODUCT(Random!$B286:$K286,$B$4:$K$4)</f>
        <v>-0.37179817739999999</v>
      </c>
      <c r="C286">
        <f>SUMPRODUCT(Random!$B286:$K286,$B$5:$K$5)</f>
        <v>1.2476214779908779</v>
      </c>
      <c r="D286">
        <f>SUMPRODUCT(Random!$B286:$K286,$B$6:$K$6)</f>
        <v>0.62684183598457666</v>
      </c>
      <c r="E286">
        <f>SUMPRODUCT(Random!$B286:$K286,$B$7:$K$7)</f>
        <v>-0.30891278432678637</v>
      </c>
      <c r="F286">
        <f>SUMPRODUCT(Random!$B286:$K286,$B$8:$K$8)</f>
        <v>1.3997215794692401</v>
      </c>
      <c r="G286">
        <f>SUMPRODUCT(Random!$B286:$K286,$B$9:$K$9)</f>
        <v>0.67737736101259238</v>
      </c>
      <c r="H286">
        <f>SUMPRODUCT(Random!$B286:$K286,$B$10:$K$10)</f>
        <v>-1.3794366320945011</v>
      </c>
      <c r="I286">
        <f>SUMPRODUCT(Random!$B286:$K286,$B$11:$K$11)</f>
        <v>0.34601440128046412</v>
      </c>
      <c r="J286">
        <f>SUMPRODUCT(Random!$B286:$K286,$B$12:$K$12)</f>
        <v>1.143097518912118</v>
      </c>
      <c r="K286">
        <f>SUMPRODUCT(Random!$B286:$K286,$B$13:$K$13)</f>
        <v>-2.3186031478474463</v>
      </c>
      <c r="M286">
        <f t="shared" si="125"/>
        <v>0.35502156039608967</v>
      </c>
      <c r="N286">
        <f t="shared" si="126"/>
        <v>0.89391514541306261</v>
      </c>
      <c r="O286">
        <f t="shared" si="127"/>
        <v>0.73461854153639772</v>
      </c>
      <c r="P286">
        <f t="shared" si="128"/>
        <v>0.37869393582010691</v>
      </c>
      <c r="Q286">
        <f t="shared" si="129"/>
        <v>0.91920164544065963</v>
      </c>
      <c r="R286">
        <f t="shared" si="130"/>
        <v>0.75091672077214777</v>
      </c>
      <c r="S286">
        <f t="shared" si="131"/>
        <v>8.3880085656865916E-2</v>
      </c>
      <c r="T286">
        <f t="shared" si="132"/>
        <v>0.6353340540867729</v>
      </c>
      <c r="U286">
        <f t="shared" si="133"/>
        <v>0.87350094784525378</v>
      </c>
      <c r="V286">
        <f t="shared" si="134"/>
        <v>1.020828213898799E-2</v>
      </c>
      <c r="X286">
        <f t="shared" si="135"/>
        <v>10.742698755156237</v>
      </c>
      <c r="Y286">
        <f t="shared" si="136"/>
        <v>54.958509903943678</v>
      </c>
      <c r="Z286">
        <f t="shared" si="137"/>
        <v>32.496869340257</v>
      </c>
      <c r="AA286">
        <f t="shared" si="138"/>
        <v>11.658701812185164</v>
      </c>
      <c r="AB286">
        <f t="shared" si="139"/>
        <v>61.628509522697314</v>
      </c>
      <c r="AC286">
        <f t="shared" si="140"/>
        <v>34.049487293300601</v>
      </c>
      <c r="AD286">
        <f t="shared" si="141"/>
        <v>2.1460982749793254</v>
      </c>
      <c r="AE286">
        <f t="shared" si="142"/>
        <v>24.711520664226548</v>
      </c>
      <c r="AF286">
        <f t="shared" si="143"/>
        <v>50.64721819666655</v>
      </c>
      <c r="AG286">
        <f t="shared" si="144"/>
        <v>0.25135332330777682</v>
      </c>
      <c r="AI286">
        <f t="shared" si="145"/>
        <v>21</v>
      </c>
      <c r="AJ286">
        <f t="shared" si="146"/>
        <v>21</v>
      </c>
      <c r="AK286">
        <f t="shared" si="147"/>
        <v>21</v>
      </c>
      <c r="AL286">
        <f t="shared" si="148"/>
        <v>21</v>
      </c>
      <c r="AM286">
        <f t="shared" si="149"/>
        <v>21</v>
      </c>
      <c r="AN286">
        <f t="shared" si="150"/>
        <v>21</v>
      </c>
      <c r="AO286">
        <f t="shared" si="151"/>
        <v>9</v>
      </c>
      <c r="AP286">
        <f t="shared" si="152"/>
        <v>21</v>
      </c>
      <c r="AQ286">
        <f t="shared" si="153"/>
        <v>21</v>
      </c>
      <c r="AR286">
        <f t="shared" si="154"/>
        <v>2</v>
      </c>
      <c r="AT286">
        <f t="shared" si="155"/>
        <v>2</v>
      </c>
    </row>
    <row r="287" spans="1:46" x14ac:dyDescent="0.2">
      <c r="A287">
        <v>270</v>
      </c>
      <c r="B287">
        <f>SUMPRODUCT(Random!$B287:$K287,$B$4:$K$4)</f>
        <v>-2.0161296354</v>
      </c>
      <c r="C287">
        <f>SUMPRODUCT(Random!$B287:$K287,$B$5:$K$5)</f>
        <v>-0.51666912760725248</v>
      </c>
      <c r="D287">
        <f>SUMPRODUCT(Random!$B287:$K287,$B$6:$K$6)</f>
        <v>-0.53533837219964064</v>
      </c>
      <c r="E287">
        <f>SUMPRODUCT(Random!$B287:$K287,$B$7:$K$7)</f>
        <v>-0.4449559822264228</v>
      </c>
      <c r="F287">
        <f>SUMPRODUCT(Random!$B287:$K287,$B$8:$K$8)</f>
        <v>-0.59156845914638156</v>
      </c>
      <c r="G287">
        <f>SUMPRODUCT(Random!$B287:$K287,$B$9:$K$9)</f>
        <v>-4.8127671083915191E-2</v>
      </c>
      <c r="H287">
        <f>SUMPRODUCT(Random!$B287:$K287,$B$10:$K$10)</f>
        <v>1.3421353126935409</v>
      </c>
      <c r="I287">
        <f>SUMPRODUCT(Random!$B287:$K287,$B$11:$K$11)</f>
        <v>-0.91485258547087023</v>
      </c>
      <c r="J287">
        <f>SUMPRODUCT(Random!$B287:$K287,$B$12:$K$12)</f>
        <v>0.83191093200079858</v>
      </c>
      <c r="K287">
        <f>SUMPRODUCT(Random!$B287:$K287,$B$13:$K$13)</f>
        <v>0.82956247987404819</v>
      </c>
      <c r="M287">
        <f t="shared" si="125"/>
        <v>2.1893210934652539E-2</v>
      </c>
      <c r="N287">
        <f t="shared" si="126"/>
        <v>0.30269357533838215</v>
      </c>
      <c r="O287">
        <f t="shared" si="127"/>
        <v>0.29620794841698267</v>
      </c>
      <c r="P287">
        <f t="shared" si="128"/>
        <v>0.32817578236052847</v>
      </c>
      <c r="Q287">
        <f t="shared" si="129"/>
        <v>0.27706979995569664</v>
      </c>
      <c r="R287">
        <f t="shared" si="130"/>
        <v>0.48080724670838881</v>
      </c>
      <c r="S287">
        <f t="shared" si="131"/>
        <v>0.9102239370281402</v>
      </c>
      <c r="T287">
        <f t="shared" si="132"/>
        <v>0.18013451217464299</v>
      </c>
      <c r="U287">
        <f t="shared" si="133"/>
        <v>0.7972703895958122</v>
      </c>
      <c r="V287">
        <f t="shared" si="134"/>
        <v>0.79660690119026101</v>
      </c>
      <c r="X287">
        <f t="shared" si="135"/>
        <v>0.54226707673256391</v>
      </c>
      <c r="Y287">
        <f t="shared" si="136"/>
        <v>8.8317666838260429</v>
      </c>
      <c r="Z287">
        <f t="shared" si="137"/>
        <v>8.6049775827970283</v>
      </c>
      <c r="AA287">
        <f t="shared" si="138"/>
        <v>9.7437314919416647</v>
      </c>
      <c r="AB287">
        <f t="shared" si="139"/>
        <v>7.9477401195314474</v>
      </c>
      <c r="AC287">
        <f t="shared" si="140"/>
        <v>16.057031971210936</v>
      </c>
      <c r="AD287">
        <f t="shared" si="141"/>
        <v>59.047504338491585</v>
      </c>
      <c r="AE287">
        <f t="shared" si="142"/>
        <v>4.86539165347655</v>
      </c>
      <c r="AF287">
        <f t="shared" si="143"/>
        <v>39.093684054541818</v>
      </c>
      <c r="AG287">
        <f t="shared" si="144"/>
        <v>39.013643106260162</v>
      </c>
      <c r="AI287">
        <f t="shared" si="145"/>
        <v>3</v>
      </c>
      <c r="AJ287">
        <f t="shared" si="146"/>
        <v>21</v>
      </c>
      <c r="AK287">
        <f t="shared" si="147"/>
        <v>21</v>
      </c>
      <c r="AL287">
        <f t="shared" si="148"/>
        <v>21</v>
      </c>
      <c r="AM287">
        <f t="shared" si="149"/>
        <v>21</v>
      </c>
      <c r="AN287">
        <f t="shared" si="150"/>
        <v>21</v>
      </c>
      <c r="AO287">
        <f t="shared" si="151"/>
        <v>21</v>
      </c>
      <c r="AP287">
        <f t="shared" si="152"/>
        <v>20</v>
      </c>
      <c r="AQ287">
        <f t="shared" si="153"/>
        <v>21</v>
      </c>
      <c r="AR287">
        <f t="shared" si="154"/>
        <v>21</v>
      </c>
      <c r="AT287">
        <f t="shared" si="155"/>
        <v>2</v>
      </c>
    </row>
    <row r="288" spans="1:46" x14ac:dyDescent="0.2">
      <c r="A288">
        <v>271</v>
      </c>
      <c r="B288">
        <f>SUMPRODUCT(Random!$B288:$K288,$B$4:$K$4)</f>
        <v>4.92322631E-2</v>
      </c>
      <c r="C288">
        <f>SUMPRODUCT(Random!$B288:$K288,$B$5:$K$5)</f>
        <v>-0.8428074396583618</v>
      </c>
      <c r="D288">
        <f>SUMPRODUCT(Random!$B288:$K288,$B$6:$K$6)</f>
        <v>0.3825468057985506</v>
      </c>
      <c r="E288">
        <f>SUMPRODUCT(Random!$B288:$K288,$B$7:$K$7)</f>
        <v>0.85478896952279526</v>
      </c>
      <c r="F288">
        <f>SUMPRODUCT(Random!$B288:$K288,$B$8:$K$8)</f>
        <v>-0.20858793761756114</v>
      </c>
      <c r="G288">
        <f>SUMPRODUCT(Random!$B288:$K288,$B$9:$K$9)</f>
        <v>-1.0835554499645843</v>
      </c>
      <c r="H288">
        <f>SUMPRODUCT(Random!$B288:$K288,$B$10:$K$10)</f>
        <v>-6.6763706216913937E-2</v>
      </c>
      <c r="I288">
        <f>SUMPRODUCT(Random!$B288:$K288,$B$11:$K$11)</f>
        <v>1.1553186624616296</v>
      </c>
      <c r="J288">
        <f>SUMPRODUCT(Random!$B288:$K288,$B$12:$K$12)</f>
        <v>-4.1170764379904704E-2</v>
      </c>
      <c r="K288">
        <f>SUMPRODUCT(Random!$B288:$K288,$B$13:$K$13)</f>
        <v>-0.83336392152766336</v>
      </c>
      <c r="M288">
        <f t="shared" si="125"/>
        <v>0.51963289990164807</v>
      </c>
      <c r="N288">
        <f t="shared" si="126"/>
        <v>0.19966807325899361</v>
      </c>
      <c r="O288">
        <f t="shared" si="127"/>
        <v>0.64897209099940567</v>
      </c>
      <c r="P288">
        <f t="shared" si="128"/>
        <v>0.8036660070926448</v>
      </c>
      <c r="Q288">
        <f t="shared" si="129"/>
        <v>0.41738496391950969</v>
      </c>
      <c r="R288">
        <f t="shared" si="130"/>
        <v>0.1392809763249914</v>
      </c>
      <c r="S288">
        <f t="shared" si="131"/>
        <v>0.47338490857894649</v>
      </c>
      <c r="T288">
        <f t="shared" si="132"/>
        <v>0.87602002184625394</v>
      </c>
      <c r="U288">
        <f t="shared" si="133"/>
        <v>0.48357988027435789</v>
      </c>
      <c r="V288">
        <f t="shared" si="134"/>
        <v>0.20231975789831749</v>
      </c>
      <c r="X288">
        <f t="shared" si="135"/>
        <v>17.961020379567902</v>
      </c>
      <c r="Y288">
        <f t="shared" si="136"/>
        <v>5.4560961941273458</v>
      </c>
      <c r="Z288">
        <f t="shared" si="137"/>
        <v>25.645232629081697</v>
      </c>
      <c r="AA288">
        <f t="shared" si="138"/>
        <v>39.878943782042185</v>
      </c>
      <c r="AB288">
        <f t="shared" si="139"/>
        <v>13.23376362560451</v>
      </c>
      <c r="AC288">
        <f t="shared" si="140"/>
        <v>3.6741753256242045</v>
      </c>
      <c r="AD288">
        <f t="shared" si="141"/>
        <v>15.709310180515853</v>
      </c>
      <c r="AE288">
        <f t="shared" si="142"/>
        <v>51.13996063765132</v>
      </c>
      <c r="AF288">
        <f t="shared" si="143"/>
        <v>16.188201165112055</v>
      </c>
      <c r="AG288">
        <f t="shared" si="144"/>
        <v>5.5373938390543493</v>
      </c>
      <c r="AI288">
        <f t="shared" si="145"/>
        <v>21</v>
      </c>
      <c r="AJ288">
        <f t="shared" si="146"/>
        <v>21</v>
      </c>
      <c r="AK288">
        <f t="shared" si="147"/>
        <v>21</v>
      </c>
      <c r="AL288">
        <f t="shared" si="148"/>
        <v>21</v>
      </c>
      <c r="AM288">
        <f t="shared" si="149"/>
        <v>21</v>
      </c>
      <c r="AN288">
        <f t="shared" si="150"/>
        <v>15</v>
      </c>
      <c r="AO288">
        <f t="shared" si="151"/>
        <v>21</v>
      </c>
      <c r="AP288">
        <f t="shared" si="152"/>
        <v>21</v>
      </c>
      <c r="AQ288">
        <f t="shared" si="153"/>
        <v>21</v>
      </c>
      <c r="AR288">
        <f t="shared" si="154"/>
        <v>21</v>
      </c>
      <c r="AT288">
        <f t="shared" si="155"/>
        <v>1</v>
      </c>
    </row>
    <row r="289" spans="1:46" x14ac:dyDescent="0.2">
      <c r="A289">
        <v>272</v>
      </c>
      <c r="B289">
        <f>SUMPRODUCT(Random!$B289:$K289,$B$4:$K$4)</f>
        <v>-1.1387198822</v>
      </c>
      <c r="C289">
        <f>SUMPRODUCT(Random!$B289:$K289,$B$5:$K$5)</f>
        <v>1.060687746819255</v>
      </c>
      <c r="D289">
        <f>SUMPRODUCT(Random!$B289:$K289,$B$6:$K$6)</f>
        <v>-1.3697915785840258</v>
      </c>
      <c r="E289">
        <f>SUMPRODUCT(Random!$B289:$K289,$B$7:$K$7)</f>
        <v>0.847596437512807</v>
      </c>
      <c r="F289">
        <f>SUMPRODUCT(Random!$B289:$K289,$B$8:$K$8)</f>
        <v>0.64646257390082562</v>
      </c>
      <c r="G289">
        <f>SUMPRODUCT(Random!$B289:$K289,$B$9:$K$9)</f>
        <v>-0.98460877604953745</v>
      </c>
      <c r="H289">
        <f>SUMPRODUCT(Random!$B289:$K289,$B$10:$K$10)</f>
        <v>-1.5091780777509094</v>
      </c>
      <c r="I289">
        <f>SUMPRODUCT(Random!$B289:$K289,$B$11:$K$11)</f>
        <v>-1.3288777402094172</v>
      </c>
      <c r="J289">
        <f>SUMPRODUCT(Random!$B289:$K289,$B$12:$K$12)</f>
        <v>-1.0963341486544362</v>
      </c>
      <c r="K289">
        <f>SUMPRODUCT(Random!$B289:$K289,$B$13:$K$13)</f>
        <v>-1.7448337122721362</v>
      </c>
      <c r="M289">
        <f t="shared" si="125"/>
        <v>0.12741000366644442</v>
      </c>
      <c r="N289">
        <f t="shared" si="126"/>
        <v>0.85558408482997639</v>
      </c>
      <c r="O289">
        <f t="shared" si="127"/>
        <v>8.5375985817641969E-2</v>
      </c>
      <c r="P289">
        <f t="shared" si="128"/>
        <v>0.80166862048352161</v>
      </c>
      <c r="Q289">
        <f t="shared" si="129"/>
        <v>0.74101008623928033</v>
      </c>
      <c r="R289">
        <f t="shared" si="130"/>
        <v>0.16240813860218625</v>
      </c>
      <c r="S289">
        <f t="shared" si="131"/>
        <v>6.56266404427433E-2</v>
      </c>
      <c r="T289">
        <f t="shared" si="132"/>
        <v>9.1944154415598583E-2</v>
      </c>
      <c r="U289">
        <f t="shared" si="133"/>
        <v>0.13646628519458662</v>
      </c>
      <c r="V289">
        <f t="shared" si="134"/>
        <v>4.050690934593551E-2</v>
      </c>
      <c r="X289">
        <f t="shared" si="135"/>
        <v>3.3386287016683815</v>
      </c>
      <c r="Y289">
        <f t="shared" si="136"/>
        <v>47.402334586510747</v>
      </c>
      <c r="Z289">
        <f t="shared" si="137"/>
        <v>2.1861306059484757</v>
      </c>
      <c r="AA289">
        <f t="shared" si="138"/>
        <v>39.630988939744917</v>
      </c>
      <c r="AB289">
        <f t="shared" si="139"/>
        <v>33.094075312252969</v>
      </c>
      <c r="AC289">
        <f t="shared" si="140"/>
        <v>4.3413933623171292</v>
      </c>
      <c r="AD289">
        <f t="shared" si="141"/>
        <v>1.6628089553226486</v>
      </c>
      <c r="AE289">
        <f t="shared" si="142"/>
        <v>2.3626821633298389</v>
      </c>
      <c r="AF289">
        <f t="shared" si="143"/>
        <v>3.5941981650155039</v>
      </c>
      <c r="AG289">
        <f t="shared" si="144"/>
        <v>1.0129383689387192</v>
      </c>
      <c r="AI289">
        <f t="shared" si="145"/>
        <v>14</v>
      </c>
      <c r="AJ289">
        <f t="shared" si="146"/>
        <v>21</v>
      </c>
      <c r="AK289">
        <f t="shared" si="147"/>
        <v>9</v>
      </c>
      <c r="AL289">
        <f t="shared" si="148"/>
        <v>21</v>
      </c>
      <c r="AM289">
        <f t="shared" si="149"/>
        <v>21</v>
      </c>
      <c r="AN289">
        <f t="shared" si="150"/>
        <v>18</v>
      </c>
      <c r="AO289">
        <f t="shared" si="151"/>
        <v>7</v>
      </c>
      <c r="AP289">
        <f t="shared" si="152"/>
        <v>10</v>
      </c>
      <c r="AQ289">
        <f t="shared" si="153"/>
        <v>15</v>
      </c>
      <c r="AR289">
        <f t="shared" si="154"/>
        <v>5</v>
      </c>
      <c r="AT289">
        <f t="shared" si="155"/>
        <v>7</v>
      </c>
    </row>
    <row r="290" spans="1:46" x14ac:dyDescent="0.2">
      <c r="A290">
        <v>273</v>
      </c>
      <c r="B290">
        <f>SUMPRODUCT(Random!$B290:$K290,$B$4:$K$4)</f>
        <v>-0.24260715490000001</v>
      </c>
      <c r="C290">
        <f>SUMPRODUCT(Random!$B290:$K290,$B$5:$K$5)</f>
        <v>0.35655669236523002</v>
      </c>
      <c r="D290">
        <f>SUMPRODUCT(Random!$B290:$K290,$B$6:$K$6)</f>
        <v>1.2732537825178634</v>
      </c>
      <c r="E290">
        <f>SUMPRODUCT(Random!$B290:$K290,$B$7:$K$7)</f>
        <v>0.77536150929558456</v>
      </c>
      <c r="F290">
        <f>SUMPRODUCT(Random!$B290:$K290,$B$8:$K$8)</f>
        <v>0.89029215530264949</v>
      </c>
      <c r="G290">
        <f>SUMPRODUCT(Random!$B290:$K290,$B$9:$K$9)</f>
        <v>1.2778168397619221</v>
      </c>
      <c r="H290">
        <f>SUMPRODUCT(Random!$B290:$K290,$B$10:$K$10)</f>
        <v>8.4894199581665108E-2</v>
      </c>
      <c r="I290">
        <f>SUMPRODUCT(Random!$B290:$K290,$B$11:$K$11)</f>
        <v>0.12645359868736539</v>
      </c>
      <c r="J290">
        <f>SUMPRODUCT(Random!$B290:$K290,$B$12:$K$12)</f>
        <v>-0.15627722563832186</v>
      </c>
      <c r="K290">
        <f>SUMPRODUCT(Random!$B290:$K290,$B$13:$K$13)</f>
        <v>-8.7069245201589707E-2</v>
      </c>
      <c r="M290">
        <f t="shared" si="125"/>
        <v>0.40415486899070058</v>
      </c>
      <c r="N290">
        <f t="shared" si="126"/>
        <v>0.63928814821260627</v>
      </c>
      <c r="O290">
        <f t="shared" si="127"/>
        <v>0.89853599935322892</v>
      </c>
      <c r="P290">
        <f t="shared" si="128"/>
        <v>0.78093696365913989</v>
      </c>
      <c r="Q290">
        <f t="shared" si="129"/>
        <v>0.81334548386163497</v>
      </c>
      <c r="R290">
        <f t="shared" si="130"/>
        <v>0.89934299233527426</v>
      </c>
      <c r="S290">
        <f t="shared" si="131"/>
        <v>0.53382724839770224</v>
      </c>
      <c r="T290">
        <f t="shared" si="132"/>
        <v>0.55031356149877475</v>
      </c>
      <c r="U290">
        <f t="shared" si="133"/>
        <v>0.43790725353649218</v>
      </c>
      <c r="V290">
        <f t="shared" si="134"/>
        <v>0.46530823564719809</v>
      </c>
      <c r="X290">
        <f t="shared" si="135"/>
        <v>12.683713744703702</v>
      </c>
      <c r="Y290">
        <f t="shared" si="136"/>
        <v>24.978589259398042</v>
      </c>
      <c r="Z290">
        <f t="shared" si="137"/>
        <v>56.049471460962728</v>
      </c>
      <c r="AA290">
        <f t="shared" si="138"/>
        <v>37.195530773405231</v>
      </c>
      <c r="AB290">
        <f t="shared" si="139"/>
        <v>41.117439210930684</v>
      </c>
      <c r="AC290">
        <f t="shared" si="140"/>
        <v>56.24508386257461</v>
      </c>
      <c r="AD290">
        <f t="shared" si="141"/>
        <v>18.695779344673049</v>
      </c>
      <c r="AE290">
        <f t="shared" si="142"/>
        <v>19.577797504041712</v>
      </c>
      <c r="AF290">
        <f t="shared" si="143"/>
        <v>14.112206426463045</v>
      </c>
      <c r="AG290">
        <f t="shared" si="144"/>
        <v>15.336458859337451</v>
      </c>
      <c r="AI290">
        <f t="shared" si="145"/>
        <v>21</v>
      </c>
      <c r="AJ290">
        <f t="shared" si="146"/>
        <v>21</v>
      </c>
      <c r="AK290">
        <f t="shared" si="147"/>
        <v>21</v>
      </c>
      <c r="AL290">
        <f t="shared" si="148"/>
        <v>21</v>
      </c>
      <c r="AM290">
        <f t="shared" si="149"/>
        <v>21</v>
      </c>
      <c r="AN290">
        <f t="shared" si="150"/>
        <v>21</v>
      </c>
      <c r="AO290">
        <f t="shared" si="151"/>
        <v>21</v>
      </c>
      <c r="AP290">
        <f t="shared" si="152"/>
        <v>21</v>
      </c>
      <c r="AQ290">
        <f t="shared" si="153"/>
        <v>21</v>
      </c>
      <c r="AR290">
        <f t="shared" si="154"/>
        <v>21</v>
      </c>
      <c r="AT290">
        <f t="shared" si="155"/>
        <v>0</v>
      </c>
    </row>
    <row r="291" spans="1:46" x14ac:dyDescent="0.2">
      <c r="A291">
        <v>274</v>
      </c>
      <c r="B291">
        <f>SUMPRODUCT(Random!$B291:$K291,$B$4:$K$4)</f>
        <v>0.36268989400000001</v>
      </c>
      <c r="C291">
        <f>SUMPRODUCT(Random!$B291:$K291,$B$5:$K$5)</f>
        <v>1.0777552601111278</v>
      </c>
      <c r="D291">
        <f>SUMPRODUCT(Random!$B291:$K291,$B$6:$K$6)</f>
        <v>-0.46266614166629422</v>
      </c>
      <c r="E291">
        <f>SUMPRODUCT(Random!$B291:$K291,$B$7:$K$7)</f>
        <v>0.15934779946445746</v>
      </c>
      <c r="F291">
        <f>SUMPRODUCT(Random!$B291:$K291,$B$8:$K$8)</f>
        <v>-0.33652609201414363</v>
      </c>
      <c r="G291">
        <f>SUMPRODUCT(Random!$B291:$K291,$B$9:$K$9)</f>
        <v>-1.6150070689925071</v>
      </c>
      <c r="H291">
        <f>SUMPRODUCT(Random!$B291:$K291,$B$10:$K$10)</f>
        <v>-1.1972096041997871</v>
      </c>
      <c r="I291">
        <f>SUMPRODUCT(Random!$B291:$K291,$B$11:$K$11)</f>
        <v>-0.96418434532055131</v>
      </c>
      <c r="J291">
        <f>SUMPRODUCT(Random!$B291:$K291,$B$12:$K$12)</f>
        <v>-0.27713653818525719</v>
      </c>
      <c r="K291">
        <f>SUMPRODUCT(Random!$B291:$K291,$B$13:$K$13)</f>
        <v>-0.50335294011045406</v>
      </c>
      <c r="M291">
        <f t="shared" si="125"/>
        <v>0.64158172507762934</v>
      </c>
      <c r="N291">
        <f t="shared" si="126"/>
        <v>0.8594285048154523</v>
      </c>
      <c r="O291">
        <f t="shared" si="127"/>
        <v>0.32180184553846219</v>
      </c>
      <c r="P291">
        <f t="shared" si="128"/>
        <v>0.56330256834978898</v>
      </c>
      <c r="Q291">
        <f t="shared" si="129"/>
        <v>0.36823708957932111</v>
      </c>
      <c r="R291">
        <f t="shared" si="130"/>
        <v>5.3154582022197659E-2</v>
      </c>
      <c r="S291">
        <f t="shared" si="131"/>
        <v>0.11561243367801578</v>
      </c>
      <c r="T291">
        <f t="shared" si="132"/>
        <v>0.16747675574907009</v>
      </c>
      <c r="U291">
        <f t="shared" si="133"/>
        <v>0.3908376333779201</v>
      </c>
      <c r="V291">
        <f t="shared" si="134"/>
        <v>0.30735807592454512</v>
      </c>
      <c r="X291">
        <f t="shared" si="135"/>
        <v>25.134847548309256</v>
      </c>
      <c r="Y291">
        <f t="shared" si="136"/>
        <v>48.06328255563222</v>
      </c>
      <c r="Z291">
        <f t="shared" si="137"/>
        <v>9.5124154291881311</v>
      </c>
      <c r="AA291">
        <f t="shared" si="138"/>
        <v>20.295791754245229</v>
      </c>
      <c r="AB291">
        <f t="shared" si="139"/>
        <v>11.249844657396876</v>
      </c>
      <c r="AC291">
        <f t="shared" si="140"/>
        <v>1.3379902955243872</v>
      </c>
      <c r="AD291">
        <f t="shared" si="141"/>
        <v>3.0096493428769047</v>
      </c>
      <c r="AE291">
        <f t="shared" si="142"/>
        <v>4.490082825429738</v>
      </c>
      <c r="AF291">
        <f t="shared" si="143"/>
        <v>12.142239515073344</v>
      </c>
      <c r="AG291">
        <f t="shared" si="144"/>
        <v>8.9961826148251998</v>
      </c>
      <c r="AI291">
        <f t="shared" si="145"/>
        <v>21</v>
      </c>
      <c r="AJ291">
        <f t="shared" si="146"/>
        <v>21</v>
      </c>
      <c r="AK291">
        <f t="shared" si="147"/>
        <v>21</v>
      </c>
      <c r="AL291">
        <f t="shared" si="148"/>
        <v>21</v>
      </c>
      <c r="AM291">
        <f t="shared" si="149"/>
        <v>21</v>
      </c>
      <c r="AN291">
        <f t="shared" si="150"/>
        <v>6</v>
      </c>
      <c r="AO291">
        <f t="shared" si="151"/>
        <v>13</v>
      </c>
      <c r="AP291">
        <f t="shared" si="152"/>
        <v>18</v>
      </c>
      <c r="AQ291">
        <f t="shared" si="153"/>
        <v>21</v>
      </c>
      <c r="AR291">
        <f t="shared" si="154"/>
        <v>21</v>
      </c>
      <c r="AT291">
        <f t="shared" si="155"/>
        <v>3</v>
      </c>
    </row>
    <row r="292" spans="1:46" x14ac:dyDescent="0.2">
      <c r="A292">
        <v>275</v>
      </c>
      <c r="B292">
        <f>SUMPRODUCT(Random!$B292:$K292,$B$4:$K$4)</f>
        <v>-0.66575432099999998</v>
      </c>
      <c r="C292">
        <f>SUMPRODUCT(Random!$B292:$K292,$B$5:$K$5)</f>
        <v>-1.0253733786559232</v>
      </c>
      <c r="D292">
        <f>SUMPRODUCT(Random!$B292:$K292,$B$6:$K$6)</f>
        <v>-0.34909746501958172</v>
      </c>
      <c r="E292">
        <f>SUMPRODUCT(Random!$B292:$K292,$B$7:$K$7)</f>
        <v>-0.31923045060111505</v>
      </c>
      <c r="F292">
        <f>SUMPRODUCT(Random!$B292:$K292,$B$8:$K$8)</f>
        <v>0.90307061422127943</v>
      </c>
      <c r="G292">
        <f>SUMPRODUCT(Random!$B292:$K292,$B$9:$K$9)</f>
        <v>0.50644679541533122</v>
      </c>
      <c r="H292">
        <f>SUMPRODUCT(Random!$B292:$K292,$B$10:$K$10)</f>
        <v>-0.46840428043886995</v>
      </c>
      <c r="I292">
        <f>SUMPRODUCT(Random!$B292:$K292,$B$11:$K$11)</f>
        <v>0.14477100334336609</v>
      </c>
      <c r="J292">
        <f>SUMPRODUCT(Random!$B292:$K292,$B$12:$K$12)</f>
        <v>0.1966496920306009</v>
      </c>
      <c r="K292">
        <f>SUMPRODUCT(Random!$B292:$K292,$B$13:$K$13)</f>
        <v>-0.42442764285975498</v>
      </c>
      <c r="M292">
        <f t="shared" si="125"/>
        <v>0.25278407316147877</v>
      </c>
      <c r="N292">
        <f t="shared" si="126"/>
        <v>0.152593522185452</v>
      </c>
      <c r="O292">
        <f t="shared" si="127"/>
        <v>0.36350806981355921</v>
      </c>
      <c r="P292">
        <f t="shared" si="128"/>
        <v>0.37477588387867444</v>
      </c>
      <c r="Q292">
        <f t="shared" si="129"/>
        <v>0.8167557905899363</v>
      </c>
      <c r="R292">
        <f t="shared" si="130"/>
        <v>0.69372848459017455</v>
      </c>
      <c r="S292">
        <f t="shared" si="131"/>
        <v>0.31974775379157327</v>
      </c>
      <c r="T292">
        <f t="shared" si="132"/>
        <v>0.55755416151071757</v>
      </c>
      <c r="U292">
        <f t="shared" si="133"/>
        <v>0.57794915941083091</v>
      </c>
      <c r="V292">
        <f t="shared" si="134"/>
        <v>0.33562698225853921</v>
      </c>
      <c r="X292">
        <f t="shared" si="135"/>
        <v>7.1383351146166687</v>
      </c>
      <c r="Y292">
        <f t="shared" si="136"/>
        <v>4.0560192715659404</v>
      </c>
      <c r="Z292">
        <f t="shared" si="137"/>
        <v>11.067159867940052</v>
      </c>
      <c r="AA292">
        <f t="shared" si="138"/>
        <v>11.504707529542817</v>
      </c>
      <c r="AB292">
        <f t="shared" si="139"/>
        <v>41.569148153014353</v>
      </c>
      <c r="AC292">
        <f t="shared" si="140"/>
        <v>28.986414777072454</v>
      </c>
      <c r="AD292">
        <f t="shared" si="141"/>
        <v>9.4383335213901578</v>
      </c>
      <c r="AE292">
        <f t="shared" si="142"/>
        <v>19.975438008429009</v>
      </c>
      <c r="AF292">
        <f t="shared" si="143"/>
        <v>21.131488233503354</v>
      </c>
      <c r="AG292">
        <f t="shared" si="144"/>
        <v>10.01694107159723</v>
      </c>
      <c r="AI292">
        <f t="shared" si="145"/>
        <v>21</v>
      </c>
      <c r="AJ292">
        <f t="shared" si="146"/>
        <v>17</v>
      </c>
      <c r="AK292">
        <f t="shared" si="147"/>
        <v>21</v>
      </c>
      <c r="AL292">
        <f t="shared" si="148"/>
        <v>21</v>
      </c>
      <c r="AM292">
        <f t="shared" si="149"/>
        <v>21</v>
      </c>
      <c r="AN292">
        <f t="shared" si="150"/>
        <v>21</v>
      </c>
      <c r="AO292">
        <f t="shared" si="151"/>
        <v>21</v>
      </c>
      <c r="AP292">
        <f t="shared" si="152"/>
        <v>21</v>
      </c>
      <c r="AQ292">
        <f t="shared" si="153"/>
        <v>21</v>
      </c>
      <c r="AR292">
        <f t="shared" si="154"/>
        <v>21</v>
      </c>
      <c r="AT292">
        <f t="shared" si="155"/>
        <v>1</v>
      </c>
    </row>
    <row r="293" spans="1:46" x14ac:dyDescent="0.2">
      <c r="A293">
        <v>276</v>
      </c>
      <c r="B293">
        <f>SUMPRODUCT(Random!$B293:$K293,$B$4:$K$4)</f>
        <v>-1.0099359968999999</v>
      </c>
      <c r="C293">
        <f>SUMPRODUCT(Random!$B293:$K293,$B$5:$K$5)</f>
        <v>6.9381857901591848E-2</v>
      </c>
      <c r="D293">
        <f>SUMPRODUCT(Random!$B293:$K293,$B$6:$K$6)</f>
        <v>-0.26963519530995711</v>
      </c>
      <c r="E293">
        <f>SUMPRODUCT(Random!$B293:$K293,$B$7:$K$7)</f>
        <v>0.4972727256683212</v>
      </c>
      <c r="F293">
        <f>SUMPRODUCT(Random!$B293:$K293,$B$8:$K$8)</f>
        <v>-1.7713955330965181</v>
      </c>
      <c r="G293">
        <f>SUMPRODUCT(Random!$B293:$K293,$B$9:$K$9)</f>
        <v>1.0670115051395244</v>
      </c>
      <c r="H293">
        <f>SUMPRODUCT(Random!$B293:$K293,$B$10:$K$10)</f>
        <v>-0.3454744927710317</v>
      </c>
      <c r="I293">
        <f>SUMPRODUCT(Random!$B293:$K293,$B$11:$K$11)</f>
        <v>9.7855089753444729E-2</v>
      </c>
      <c r="J293">
        <f>SUMPRODUCT(Random!$B293:$K293,$B$12:$K$12)</f>
        <v>0.12129351660045837</v>
      </c>
      <c r="K293">
        <f>SUMPRODUCT(Random!$B293:$K293,$B$13:$K$13)</f>
        <v>0.40838176580300928</v>
      </c>
      <c r="M293">
        <f t="shared" si="125"/>
        <v>0.15626297752967247</v>
      </c>
      <c r="N293">
        <f t="shared" si="126"/>
        <v>0.52765716529344719</v>
      </c>
      <c r="O293">
        <f t="shared" si="127"/>
        <v>0.3937204604529011</v>
      </c>
      <c r="P293">
        <f t="shared" si="128"/>
        <v>0.69050162877139898</v>
      </c>
      <c r="Q293">
        <f t="shared" si="129"/>
        <v>3.8247475444406327E-2</v>
      </c>
      <c r="R293">
        <f t="shared" si="130"/>
        <v>0.85701667967285333</v>
      </c>
      <c r="S293">
        <f t="shared" si="131"/>
        <v>0.36486884150956822</v>
      </c>
      <c r="T293">
        <f t="shared" si="132"/>
        <v>0.53897631902518928</v>
      </c>
      <c r="U293">
        <f t="shared" si="133"/>
        <v>0.5482707224459209</v>
      </c>
      <c r="V293">
        <f t="shared" si="134"/>
        <v>0.65850329091499216</v>
      </c>
      <c r="X293">
        <f t="shared" si="135"/>
        <v>4.1623252289959112</v>
      </c>
      <c r="Y293">
        <f t="shared" si="136"/>
        <v>18.373678727721312</v>
      </c>
      <c r="Z293">
        <f t="shared" si="137"/>
        <v>12.258443487934679</v>
      </c>
      <c r="AA293">
        <f t="shared" si="138"/>
        <v>28.72967044466051</v>
      </c>
      <c r="AB293">
        <f t="shared" si="139"/>
        <v>0.95532109224847905</v>
      </c>
      <c r="AC293">
        <f t="shared" si="140"/>
        <v>47.646552292518287</v>
      </c>
      <c r="AD293">
        <f t="shared" si="141"/>
        <v>11.119587809181006</v>
      </c>
      <c r="AE293">
        <f t="shared" si="142"/>
        <v>18.967859794594343</v>
      </c>
      <c r="AF293">
        <f t="shared" si="143"/>
        <v>19.466766173277481</v>
      </c>
      <c r="AG293">
        <f t="shared" si="144"/>
        <v>26.319567411919078</v>
      </c>
      <c r="AI293">
        <f t="shared" si="145"/>
        <v>17</v>
      </c>
      <c r="AJ293">
        <f t="shared" si="146"/>
        <v>21</v>
      </c>
      <c r="AK293">
        <f t="shared" si="147"/>
        <v>21</v>
      </c>
      <c r="AL293">
        <f t="shared" si="148"/>
        <v>21</v>
      </c>
      <c r="AM293">
        <f t="shared" si="149"/>
        <v>4</v>
      </c>
      <c r="AN293">
        <f t="shared" si="150"/>
        <v>21</v>
      </c>
      <c r="AO293">
        <f t="shared" si="151"/>
        <v>21</v>
      </c>
      <c r="AP293">
        <f t="shared" si="152"/>
        <v>21</v>
      </c>
      <c r="AQ293">
        <f t="shared" si="153"/>
        <v>21</v>
      </c>
      <c r="AR293">
        <f t="shared" si="154"/>
        <v>21</v>
      </c>
      <c r="AT293">
        <f t="shared" si="155"/>
        <v>2</v>
      </c>
    </row>
    <row r="294" spans="1:46" x14ac:dyDescent="0.2">
      <c r="A294">
        <v>277</v>
      </c>
      <c r="B294">
        <f>SUMPRODUCT(Random!$B294:$K294,$B$4:$K$4)</f>
        <v>0.63672378689999998</v>
      </c>
      <c r="C294">
        <f>SUMPRODUCT(Random!$B294:$K294,$B$5:$K$5)</f>
        <v>1.3023933223964961</v>
      </c>
      <c r="D294">
        <f>SUMPRODUCT(Random!$B294:$K294,$B$6:$K$6)</f>
        <v>-0.94942774265518259</v>
      </c>
      <c r="E294">
        <f>SUMPRODUCT(Random!$B294:$K294,$B$7:$K$7)</f>
        <v>1.2617253224220812</v>
      </c>
      <c r="F294">
        <f>SUMPRODUCT(Random!$B294:$K294,$B$8:$K$8)</f>
        <v>0.96377533265460769</v>
      </c>
      <c r="G294">
        <f>SUMPRODUCT(Random!$B294:$K294,$B$9:$K$9)</f>
        <v>1.6770418964796308E-2</v>
      </c>
      <c r="H294">
        <f>SUMPRODUCT(Random!$B294:$K294,$B$10:$K$10)</f>
        <v>-0.57347983014000703</v>
      </c>
      <c r="I294">
        <f>SUMPRODUCT(Random!$B294:$K294,$B$11:$K$11)</f>
        <v>1.8254767924652824</v>
      </c>
      <c r="J294">
        <f>SUMPRODUCT(Random!$B294:$K294,$B$12:$K$12)</f>
        <v>-0.32492674354935691</v>
      </c>
      <c r="K294">
        <f>SUMPRODUCT(Random!$B294:$K294,$B$13:$K$13)</f>
        <v>-0.84748454469932688</v>
      </c>
      <c r="M294">
        <f t="shared" si="125"/>
        <v>0.73784761168124602</v>
      </c>
      <c r="N294">
        <f t="shared" si="126"/>
        <v>0.90360901793569826</v>
      </c>
      <c r="O294">
        <f t="shared" si="127"/>
        <v>0.17120155298825135</v>
      </c>
      <c r="P294">
        <f t="shared" si="128"/>
        <v>0.89647617912366484</v>
      </c>
      <c r="Q294">
        <f t="shared" si="129"/>
        <v>0.8324207118326008</v>
      </c>
      <c r="R294">
        <f t="shared" si="130"/>
        <v>0.50669011558786359</v>
      </c>
      <c r="S294">
        <f t="shared" si="131"/>
        <v>0.28315992600583095</v>
      </c>
      <c r="T294">
        <f t="shared" si="132"/>
        <v>0.96603544489832505</v>
      </c>
      <c r="U294">
        <f t="shared" si="133"/>
        <v>0.37261825787043806</v>
      </c>
      <c r="V294">
        <f t="shared" si="134"/>
        <v>0.19836254902778011</v>
      </c>
      <c r="X294">
        <f t="shared" si="135"/>
        <v>32.796763735693865</v>
      </c>
      <c r="Y294">
        <f t="shared" si="136"/>
        <v>57.305936573763091</v>
      </c>
      <c r="Z294">
        <f t="shared" si="137"/>
        <v>4.5999291182296949</v>
      </c>
      <c r="AA294">
        <f t="shared" si="138"/>
        <v>55.557146729763062</v>
      </c>
      <c r="AB294">
        <f t="shared" si="139"/>
        <v>43.758241078539108</v>
      </c>
      <c r="AC294">
        <f t="shared" si="140"/>
        <v>17.309730744982524</v>
      </c>
      <c r="AD294">
        <f t="shared" si="141"/>
        <v>8.1549790988057129</v>
      </c>
      <c r="AE294">
        <f t="shared" si="142"/>
        <v>82.858219812733395</v>
      </c>
      <c r="AF294">
        <f t="shared" si="143"/>
        <v>11.420316179385379</v>
      </c>
      <c r="AG294">
        <f t="shared" si="144"/>
        <v>5.416169201592143</v>
      </c>
      <c r="AI294">
        <f t="shared" si="145"/>
        <v>21</v>
      </c>
      <c r="AJ294">
        <f t="shared" si="146"/>
        <v>21</v>
      </c>
      <c r="AK294">
        <f t="shared" si="147"/>
        <v>19</v>
      </c>
      <c r="AL294">
        <f t="shared" si="148"/>
        <v>21</v>
      </c>
      <c r="AM294">
        <f t="shared" si="149"/>
        <v>21</v>
      </c>
      <c r="AN294">
        <f t="shared" si="150"/>
        <v>21</v>
      </c>
      <c r="AO294">
        <f t="shared" si="151"/>
        <v>21</v>
      </c>
      <c r="AP294">
        <f t="shared" si="152"/>
        <v>21</v>
      </c>
      <c r="AQ294">
        <f t="shared" si="153"/>
        <v>21</v>
      </c>
      <c r="AR294">
        <f t="shared" si="154"/>
        <v>21</v>
      </c>
      <c r="AT294">
        <f t="shared" si="155"/>
        <v>1</v>
      </c>
    </row>
    <row r="295" spans="1:46" x14ac:dyDescent="0.2">
      <c r="A295">
        <v>278</v>
      </c>
      <c r="B295">
        <f>SUMPRODUCT(Random!$B295:$K295,$B$4:$K$4)</f>
        <v>-0.82324795279999996</v>
      </c>
      <c r="C295">
        <f>SUMPRODUCT(Random!$B295:$K295,$B$5:$K$5)</f>
        <v>-0.54730255398699057</v>
      </c>
      <c r="D295">
        <f>SUMPRODUCT(Random!$B295:$K295,$B$6:$K$6)</f>
        <v>-2.2717209053385301</v>
      </c>
      <c r="E295">
        <f>SUMPRODUCT(Random!$B295:$K295,$B$7:$K$7)</f>
        <v>-1.2717102529219331</v>
      </c>
      <c r="F295">
        <f>SUMPRODUCT(Random!$B295:$K295,$B$8:$K$8)</f>
        <v>-0.5513958330399199</v>
      </c>
      <c r="G295">
        <f>SUMPRODUCT(Random!$B295:$K295,$B$9:$K$9)</f>
        <v>0.10018200958248713</v>
      </c>
      <c r="H295">
        <f>SUMPRODUCT(Random!$B295:$K295,$B$10:$K$10)</f>
        <v>-0.52669134782087768</v>
      </c>
      <c r="I295">
        <f>SUMPRODUCT(Random!$B295:$K295,$B$11:$K$11)</f>
        <v>-2.7849420195640948</v>
      </c>
      <c r="J295">
        <f>SUMPRODUCT(Random!$B295:$K295,$B$12:$K$12)</f>
        <v>-1.9234493681581126</v>
      </c>
      <c r="K295">
        <f>SUMPRODUCT(Random!$B295:$K295,$B$13:$K$13)</f>
        <v>-1.1122187680398898</v>
      </c>
      <c r="M295">
        <f t="shared" si="125"/>
        <v>0.20518350230884577</v>
      </c>
      <c r="N295">
        <f t="shared" si="126"/>
        <v>0.29208544475578613</v>
      </c>
      <c r="O295">
        <f t="shared" si="127"/>
        <v>1.1551686352068213E-2</v>
      </c>
      <c r="P295">
        <f t="shared" si="128"/>
        <v>0.10173804317418121</v>
      </c>
      <c r="Q295">
        <f t="shared" si="129"/>
        <v>0.29068117828103379</v>
      </c>
      <c r="R295">
        <f t="shared" si="130"/>
        <v>0.53990008578656545</v>
      </c>
      <c r="S295">
        <f t="shared" si="131"/>
        <v>0.29920397248304831</v>
      </c>
      <c r="T295">
        <f t="shared" si="132"/>
        <v>2.6768647654470995E-3</v>
      </c>
      <c r="U295">
        <f t="shared" si="133"/>
        <v>2.7211819699635566E-2</v>
      </c>
      <c r="V295">
        <f t="shared" si="134"/>
        <v>0.13302205014863033</v>
      </c>
      <c r="X295">
        <f t="shared" si="135"/>
        <v>5.625497092536377</v>
      </c>
      <c r="Y295">
        <f t="shared" si="136"/>
        <v>8.4619059238596517</v>
      </c>
      <c r="Z295">
        <f t="shared" si="137"/>
        <v>0.28462414772280897</v>
      </c>
      <c r="AA295">
        <f t="shared" si="138"/>
        <v>2.6283267903254539</v>
      </c>
      <c r="AB295">
        <f t="shared" si="139"/>
        <v>8.4133609721232201</v>
      </c>
      <c r="AC295">
        <f t="shared" si="140"/>
        <v>19.016993593675089</v>
      </c>
      <c r="AD295">
        <f t="shared" si="141"/>
        <v>8.7094815442471791</v>
      </c>
      <c r="AE295">
        <f t="shared" si="142"/>
        <v>6.5662004174063204E-2</v>
      </c>
      <c r="AF295">
        <f t="shared" si="143"/>
        <v>0.67583464142149507</v>
      </c>
      <c r="AG295">
        <f t="shared" si="144"/>
        <v>3.4966869429069156</v>
      </c>
      <c r="AI295">
        <f t="shared" si="145"/>
        <v>21</v>
      </c>
      <c r="AJ295">
        <f t="shared" si="146"/>
        <v>21</v>
      </c>
      <c r="AK295">
        <f t="shared" si="147"/>
        <v>2</v>
      </c>
      <c r="AL295">
        <f t="shared" si="148"/>
        <v>11</v>
      </c>
      <c r="AM295">
        <f t="shared" si="149"/>
        <v>21</v>
      </c>
      <c r="AN295">
        <f t="shared" si="150"/>
        <v>21</v>
      </c>
      <c r="AO295">
        <f t="shared" si="151"/>
        <v>21</v>
      </c>
      <c r="AP295">
        <f t="shared" si="152"/>
        <v>1</v>
      </c>
      <c r="AQ295">
        <f t="shared" si="153"/>
        <v>3</v>
      </c>
      <c r="AR295">
        <f t="shared" si="154"/>
        <v>14</v>
      </c>
      <c r="AT295">
        <f t="shared" si="155"/>
        <v>5</v>
      </c>
    </row>
    <row r="296" spans="1:46" x14ac:dyDescent="0.2">
      <c r="A296">
        <v>279</v>
      </c>
      <c r="B296">
        <f>SUMPRODUCT(Random!$B296:$K296,$B$4:$K$4)</f>
        <v>-0.76871246910000002</v>
      </c>
      <c r="C296">
        <f>SUMPRODUCT(Random!$B296:$K296,$B$5:$K$5)</f>
        <v>-9.5053501614344726E-3</v>
      </c>
      <c r="D296">
        <f>SUMPRODUCT(Random!$B296:$K296,$B$6:$K$6)</f>
        <v>-0.58846864285881584</v>
      </c>
      <c r="E296">
        <f>SUMPRODUCT(Random!$B296:$K296,$B$7:$K$7)</f>
        <v>-0.21320570589534174</v>
      </c>
      <c r="F296">
        <f>SUMPRODUCT(Random!$B296:$K296,$B$8:$K$8)</f>
        <v>-0.72600148224384342</v>
      </c>
      <c r="G296">
        <f>SUMPRODUCT(Random!$B296:$K296,$B$9:$K$9)</f>
        <v>-0.4036837255616218</v>
      </c>
      <c r="H296">
        <f>SUMPRODUCT(Random!$B296:$K296,$B$10:$K$10)</f>
        <v>-0.78123884038355562</v>
      </c>
      <c r="I296">
        <f>SUMPRODUCT(Random!$B296:$K296,$B$11:$K$11)</f>
        <v>-0.3457785492528147</v>
      </c>
      <c r="J296">
        <f>SUMPRODUCT(Random!$B296:$K296,$B$12:$K$12)</f>
        <v>1.5734210628486369</v>
      </c>
      <c r="K296">
        <f>SUMPRODUCT(Random!$B296:$K296,$B$13:$K$13)</f>
        <v>-1.0154552208683643</v>
      </c>
      <c r="M296">
        <f t="shared" si="125"/>
        <v>0.22103201050663016</v>
      </c>
      <c r="N296">
        <f t="shared" si="126"/>
        <v>0.49620797103336822</v>
      </c>
      <c r="O296">
        <f t="shared" si="127"/>
        <v>0.27810888764692643</v>
      </c>
      <c r="P296">
        <f t="shared" si="128"/>
        <v>0.41558325896285297</v>
      </c>
      <c r="Q296">
        <f t="shared" si="129"/>
        <v>0.23391893094126107</v>
      </c>
      <c r="R296">
        <f t="shared" si="130"/>
        <v>0.34322265430722826</v>
      </c>
      <c r="S296">
        <f t="shared" si="131"/>
        <v>0.21733101682041306</v>
      </c>
      <c r="T296">
        <f t="shared" si="132"/>
        <v>0.36475457356324237</v>
      </c>
      <c r="U296">
        <f t="shared" si="133"/>
        <v>0.94218932347827955</v>
      </c>
      <c r="V296">
        <f t="shared" si="134"/>
        <v>0.15494444082310596</v>
      </c>
      <c r="X296">
        <f t="shared" si="135"/>
        <v>6.1188907765050642</v>
      </c>
      <c r="Y296">
        <f t="shared" si="136"/>
        <v>16.794665353000145</v>
      </c>
      <c r="Z296">
        <f t="shared" si="137"/>
        <v>7.9829750899747687</v>
      </c>
      <c r="AA296">
        <f t="shared" si="138"/>
        <v>13.158126134939225</v>
      </c>
      <c r="AB296">
        <f t="shared" si="139"/>
        <v>6.5275419217707151</v>
      </c>
      <c r="AC296">
        <f t="shared" si="140"/>
        <v>10.298620102252888</v>
      </c>
      <c r="AD296">
        <f t="shared" si="141"/>
        <v>6.0027793795220648</v>
      </c>
      <c r="AE296">
        <f t="shared" si="142"/>
        <v>11.115180964760095</v>
      </c>
      <c r="AF296">
        <f t="shared" si="143"/>
        <v>69.829557300009824</v>
      </c>
      <c r="AG296">
        <f t="shared" si="144"/>
        <v>4.1240734378546628</v>
      </c>
      <c r="AI296">
        <f t="shared" si="145"/>
        <v>21</v>
      </c>
      <c r="AJ296">
        <f t="shared" si="146"/>
        <v>21</v>
      </c>
      <c r="AK296">
        <f t="shared" si="147"/>
        <v>21</v>
      </c>
      <c r="AL296">
        <f t="shared" si="148"/>
        <v>21</v>
      </c>
      <c r="AM296">
        <f t="shared" si="149"/>
        <v>21</v>
      </c>
      <c r="AN296">
        <f t="shared" si="150"/>
        <v>21</v>
      </c>
      <c r="AO296">
        <f t="shared" si="151"/>
        <v>21</v>
      </c>
      <c r="AP296">
        <f t="shared" si="152"/>
        <v>21</v>
      </c>
      <c r="AQ296">
        <f t="shared" si="153"/>
        <v>21</v>
      </c>
      <c r="AR296">
        <f t="shared" si="154"/>
        <v>17</v>
      </c>
      <c r="AT296">
        <f t="shared" si="155"/>
        <v>1</v>
      </c>
    </row>
    <row r="297" spans="1:46" x14ac:dyDescent="0.2">
      <c r="A297">
        <v>280</v>
      </c>
      <c r="B297">
        <f>SUMPRODUCT(Random!$B297:$K297,$B$4:$K$4)</f>
        <v>0.42431383080000001</v>
      </c>
      <c r="C297">
        <f>SUMPRODUCT(Random!$B297:$K297,$B$5:$K$5)</f>
        <v>-2.0570038937833032E-2</v>
      </c>
      <c r="D297">
        <f>SUMPRODUCT(Random!$B297:$K297,$B$6:$K$6)</f>
        <v>0.48179062094318847</v>
      </c>
      <c r="E297">
        <f>SUMPRODUCT(Random!$B297:$K297,$B$7:$K$7)</f>
        <v>-0.35728570215648503</v>
      </c>
      <c r="F297">
        <f>SUMPRODUCT(Random!$B297:$K297,$B$8:$K$8)</f>
        <v>0.42721046646336414</v>
      </c>
      <c r="G297">
        <f>SUMPRODUCT(Random!$B297:$K297,$B$9:$K$9)</f>
        <v>0.67700296813780825</v>
      </c>
      <c r="H297">
        <f>SUMPRODUCT(Random!$B297:$K297,$B$10:$K$10)</f>
        <v>-0.45746320513411753</v>
      </c>
      <c r="I297">
        <f>SUMPRODUCT(Random!$B297:$K297,$B$11:$K$11)</f>
        <v>-1.1898612249947735</v>
      </c>
      <c r="J297">
        <f>SUMPRODUCT(Random!$B297:$K297,$B$12:$K$12)</f>
        <v>0.43864547758395911</v>
      </c>
      <c r="K297">
        <f>SUMPRODUCT(Random!$B297:$K297,$B$13:$K$13)</f>
        <v>-2.7167804898240208E-2</v>
      </c>
      <c r="M297">
        <f t="shared" si="125"/>
        <v>0.66433152308352406</v>
      </c>
      <c r="N297">
        <f t="shared" si="126"/>
        <v>0.49179432043568999</v>
      </c>
      <c r="O297">
        <f t="shared" si="127"/>
        <v>0.68502265362514625</v>
      </c>
      <c r="P297">
        <f t="shared" si="128"/>
        <v>0.36043896630195116</v>
      </c>
      <c r="Q297">
        <f t="shared" si="129"/>
        <v>0.66538698069139035</v>
      </c>
      <c r="R297">
        <f t="shared" si="130"/>
        <v>0.7507979644218673</v>
      </c>
      <c r="S297">
        <f t="shared" si="131"/>
        <v>0.3236690717300662</v>
      </c>
      <c r="T297">
        <f t="shared" si="132"/>
        <v>0.11705047040829264</v>
      </c>
      <c r="U297">
        <f t="shared" si="133"/>
        <v>0.66954078047214749</v>
      </c>
      <c r="V297">
        <f t="shared" si="134"/>
        <v>0.48916294709617303</v>
      </c>
      <c r="X297">
        <f t="shared" si="135"/>
        <v>26.741252963672299</v>
      </c>
      <c r="Y297">
        <f t="shared" si="136"/>
        <v>16.580988760309253</v>
      </c>
      <c r="Z297">
        <f t="shared" si="137"/>
        <v>28.29980682202314</v>
      </c>
      <c r="AA297">
        <f t="shared" si="138"/>
        <v>10.949323472670111</v>
      </c>
      <c r="AB297">
        <f t="shared" si="139"/>
        <v>26.818400080270628</v>
      </c>
      <c r="AC297">
        <f t="shared" si="140"/>
        <v>34.037810743450649</v>
      </c>
      <c r="AD297">
        <f t="shared" si="141"/>
        <v>9.5799528773474645</v>
      </c>
      <c r="AE297">
        <f t="shared" si="142"/>
        <v>3.0495138553376817</v>
      </c>
      <c r="AF297">
        <f t="shared" si="143"/>
        <v>27.124397779917754</v>
      </c>
      <c r="AG297">
        <f t="shared" si="144"/>
        <v>16.454478189577426</v>
      </c>
      <c r="AI297">
        <f t="shared" si="145"/>
        <v>21</v>
      </c>
      <c r="AJ297">
        <f t="shared" si="146"/>
        <v>21</v>
      </c>
      <c r="AK297">
        <f t="shared" si="147"/>
        <v>21</v>
      </c>
      <c r="AL297">
        <f t="shared" si="148"/>
        <v>21</v>
      </c>
      <c r="AM297">
        <f t="shared" si="149"/>
        <v>21</v>
      </c>
      <c r="AN297">
        <f t="shared" si="150"/>
        <v>21</v>
      </c>
      <c r="AO297">
        <f t="shared" si="151"/>
        <v>21</v>
      </c>
      <c r="AP297">
        <f t="shared" si="152"/>
        <v>13</v>
      </c>
      <c r="AQ297">
        <f t="shared" si="153"/>
        <v>21</v>
      </c>
      <c r="AR297">
        <f t="shared" si="154"/>
        <v>21</v>
      </c>
      <c r="AT297">
        <f t="shared" si="155"/>
        <v>1</v>
      </c>
    </row>
    <row r="298" spans="1:46" x14ac:dyDescent="0.2">
      <c r="A298">
        <v>281</v>
      </c>
      <c r="B298">
        <f>SUMPRODUCT(Random!$B298:$K298,$B$4:$K$4)</f>
        <v>0.23265846379999999</v>
      </c>
      <c r="C298">
        <f>SUMPRODUCT(Random!$B298:$K298,$B$5:$K$5)</f>
        <v>9.7248614015136903E-2</v>
      </c>
      <c r="D298">
        <f>SUMPRODUCT(Random!$B298:$K298,$B$6:$K$6)</f>
        <v>1.8924263719838399</v>
      </c>
      <c r="E298">
        <f>SUMPRODUCT(Random!$B298:$K298,$B$7:$K$7)</f>
        <v>-0.44780610715203933</v>
      </c>
      <c r="F298">
        <f>SUMPRODUCT(Random!$B298:$K298,$B$8:$K$8)</f>
        <v>1.23729155074193</v>
      </c>
      <c r="G298">
        <f>SUMPRODUCT(Random!$B298:$K298,$B$9:$K$9)</f>
        <v>1.1953251188921079</v>
      </c>
      <c r="H298">
        <f>SUMPRODUCT(Random!$B298:$K298,$B$10:$K$10)</f>
        <v>7.2579093982551024E-3</v>
      </c>
      <c r="I298">
        <f>SUMPRODUCT(Random!$B298:$K298,$B$11:$K$11)</f>
        <v>1.0086882610883663</v>
      </c>
      <c r="J298">
        <f>SUMPRODUCT(Random!$B298:$K298,$B$12:$K$12)</f>
        <v>-0.14248123199893231</v>
      </c>
      <c r="K298">
        <f>SUMPRODUCT(Random!$B298:$K298,$B$13:$K$13)</f>
        <v>0.63144154008139464</v>
      </c>
      <c r="M298">
        <f t="shared" si="125"/>
        <v>0.59198668739127114</v>
      </c>
      <c r="N298">
        <f t="shared" si="126"/>
        <v>0.538735518716707</v>
      </c>
      <c r="O298">
        <f t="shared" si="127"/>
        <v>0.97078290247382348</v>
      </c>
      <c r="P298">
        <f t="shared" si="128"/>
        <v>0.32714656774302131</v>
      </c>
      <c r="Q298">
        <f t="shared" si="129"/>
        <v>0.89201056823628955</v>
      </c>
      <c r="R298">
        <f t="shared" si="130"/>
        <v>0.8840199853057471</v>
      </c>
      <c r="S298">
        <f t="shared" si="131"/>
        <v>0.50289546150544018</v>
      </c>
      <c r="T298">
        <f t="shared" si="132"/>
        <v>0.84343791832697734</v>
      </c>
      <c r="U298">
        <f t="shared" si="133"/>
        <v>0.44334995140917177</v>
      </c>
      <c r="V298">
        <f t="shared" si="134"/>
        <v>0.73612406894890436</v>
      </c>
      <c r="X298">
        <f t="shared" si="135"/>
        <v>21.960109659083884</v>
      </c>
      <c r="Y298">
        <f t="shared" si="136"/>
        <v>18.955068155725737</v>
      </c>
      <c r="Z298">
        <f t="shared" si="137"/>
        <v>86.546511283110462</v>
      </c>
      <c r="AA298">
        <f t="shared" si="138"/>
        <v>9.7062321523261161</v>
      </c>
      <c r="AB298">
        <f t="shared" si="139"/>
        <v>54.522615488111192</v>
      </c>
      <c r="AC298">
        <f t="shared" si="140"/>
        <v>52.77393755879487</v>
      </c>
      <c r="AD298">
        <f t="shared" si="141"/>
        <v>17.122018269675451</v>
      </c>
      <c r="AE298">
        <f t="shared" si="142"/>
        <v>45.42410730899509</v>
      </c>
      <c r="AF298">
        <f t="shared" si="143"/>
        <v>14.350560828800882</v>
      </c>
      <c r="AG298">
        <f t="shared" si="144"/>
        <v>32.636235933535659</v>
      </c>
      <c r="AI298">
        <f t="shared" si="145"/>
        <v>21</v>
      </c>
      <c r="AJ298">
        <f t="shared" si="146"/>
        <v>21</v>
      </c>
      <c r="AK298">
        <f t="shared" si="147"/>
        <v>21</v>
      </c>
      <c r="AL298">
        <f t="shared" si="148"/>
        <v>21</v>
      </c>
      <c r="AM298">
        <f t="shared" si="149"/>
        <v>21</v>
      </c>
      <c r="AN298">
        <f t="shared" si="150"/>
        <v>21</v>
      </c>
      <c r="AO298">
        <f t="shared" si="151"/>
        <v>21</v>
      </c>
      <c r="AP298">
        <f t="shared" si="152"/>
        <v>21</v>
      </c>
      <c r="AQ298">
        <f t="shared" si="153"/>
        <v>21</v>
      </c>
      <c r="AR298">
        <f t="shared" si="154"/>
        <v>21</v>
      </c>
      <c r="AT298">
        <f t="shared" si="155"/>
        <v>0</v>
      </c>
    </row>
    <row r="299" spans="1:46" x14ac:dyDescent="0.2">
      <c r="A299">
        <v>282</v>
      </c>
      <c r="B299">
        <f>SUMPRODUCT(Random!$B299:$K299,$B$4:$K$4)</f>
        <v>0.34578144049999998</v>
      </c>
      <c r="C299">
        <f>SUMPRODUCT(Random!$B299:$K299,$B$5:$K$5)</f>
        <v>-1.9314099659117712</v>
      </c>
      <c r="D299">
        <f>SUMPRODUCT(Random!$B299:$K299,$B$6:$K$6)</f>
        <v>0.40454703953510973</v>
      </c>
      <c r="E299">
        <f>SUMPRODUCT(Random!$B299:$K299,$B$7:$K$7)</f>
        <v>2.3277601306714084</v>
      </c>
      <c r="F299">
        <f>SUMPRODUCT(Random!$B299:$K299,$B$8:$K$8)</f>
        <v>-6.6194438063869598E-3</v>
      </c>
      <c r="G299">
        <f>SUMPRODUCT(Random!$B299:$K299,$B$9:$K$9)</f>
        <v>-0.22575315010590871</v>
      </c>
      <c r="H299">
        <f>SUMPRODUCT(Random!$B299:$K299,$B$10:$K$10)</f>
        <v>0.65022570088560938</v>
      </c>
      <c r="I299">
        <f>SUMPRODUCT(Random!$B299:$K299,$B$11:$K$11)</f>
        <v>0.18109876234951469</v>
      </c>
      <c r="J299">
        <f>SUMPRODUCT(Random!$B299:$K299,$B$12:$K$12)</f>
        <v>1.3177857120254344</v>
      </c>
      <c r="K299">
        <f>SUMPRODUCT(Random!$B299:$K299,$B$13:$K$13)</f>
        <v>1.4707411871873621</v>
      </c>
      <c r="M299">
        <f t="shared" si="125"/>
        <v>0.63524651294328172</v>
      </c>
      <c r="N299">
        <f t="shared" si="126"/>
        <v>2.6716186842329164E-2</v>
      </c>
      <c r="O299">
        <f t="shared" si="127"/>
        <v>0.6570947528193567</v>
      </c>
      <c r="P299">
        <f t="shared" si="128"/>
        <v>0.99003757788904101</v>
      </c>
      <c r="Q299">
        <f t="shared" si="129"/>
        <v>0.49735924327792713</v>
      </c>
      <c r="R299">
        <f t="shared" si="130"/>
        <v>0.41069670858911628</v>
      </c>
      <c r="S299">
        <f t="shared" si="131"/>
        <v>0.7422267789943201</v>
      </c>
      <c r="T299">
        <f t="shared" si="132"/>
        <v>0.57185497198105328</v>
      </c>
      <c r="U299">
        <f t="shared" si="133"/>
        <v>0.90621230388573626</v>
      </c>
      <c r="V299">
        <f t="shared" si="134"/>
        <v>0.92931943847226506</v>
      </c>
      <c r="X299">
        <f t="shared" si="135"/>
        <v>24.705640754433002</v>
      </c>
      <c r="Y299">
        <f t="shared" si="136"/>
        <v>0.66335687154040979</v>
      </c>
      <c r="Z299">
        <f t="shared" si="137"/>
        <v>26.218736488615143</v>
      </c>
      <c r="AA299">
        <f t="shared" si="138"/>
        <v>112.90323041006553</v>
      </c>
      <c r="AB299">
        <f t="shared" si="139"/>
        <v>16.850709365808509</v>
      </c>
      <c r="AC299">
        <f t="shared" si="140"/>
        <v>12.954151507769899</v>
      </c>
      <c r="AD299">
        <f t="shared" si="141"/>
        <v>33.209427537273299</v>
      </c>
      <c r="AE299">
        <f t="shared" si="142"/>
        <v>20.780299940139944</v>
      </c>
      <c r="AF299">
        <f t="shared" si="143"/>
        <v>57.97662830729864</v>
      </c>
      <c r="AG299">
        <f t="shared" si="144"/>
        <v>64.905811635424129</v>
      </c>
      <c r="AI299">
        <f t="shared" si="145"/>
        <v>21</v>
      </c>
      <c r="AJ299">
        <f t="shared" si="146"/>
        <v>3</v>
      </c>
      <c r="AK299">
        <f t="shared" si="147"/>
        <v>21</v>
      </c>
      <c r="AL299">
        <f t="shared" si="148"/>
        <v>21</v>
      </c>
      <c r="AM299">
        <f t="shared" si="149"/>
        <v>21</v>
      </c>
      <c r="AN299">
        <f t="shared" si="150"/>
        <v>21</v>
      </c>
      <c r="AO299">
        <f t="shared" si="151"/>
        <v>21</v>
      </c>
      <c r="AP299">
        <f t="shared" si="152"/>
        <v>21</v>
      </c>
      <c r="AQ299">
        <f t="shared" si="153"/>
        <v>21</v>
      </c>
      <c r="AR299">
        <f t="shared" si="154"/>
        <v>21</v>
      </c>
      <c r="AT299">
        <f t="shared" si="155"/>
        <v>1</v>
      </c>
    </row>
    <row r="300" spans="1:46" x14ac:dyDescent="0.2">
      <c r="A300">
        <v>283</v>
      </c>
      <c r="B300">
        <f>SUMPRODUCT(Random!$B300:$K300,$B$4:$K$4)</f>
        <v>-0.61051237110000001</v>
      </c>
      <c r="C300">
        <f>SUMPRODUCT(Random!$B300:$K300,$B$5:$K$5)</f>
        <v>-0.56907897685927411</v>
      </c>
      <c r="D300">
        <f>SUMPRODUCT(Random!$B300:$K300,$B$6:$K$6)</f>
        <v>-1.0326815858384406</v>
      </c>
      <c r="E300">
        <f>SUMPRODUCT(Random!$B300:$K300,$B$7:$K$7)</f>
        <v>0.61196724178148687</v>
      </c>
      <c r="F300">
        <f>SUMPRODUCT(Random!$B300:$K300,$B$8:$K$8)</f>
        <v>8.9284666379379263E-2</v>
      </c>
      <c r="G300">
        <f>SUMPRODUCT(Random!$B300:$K300,$B$9:$K$9)</f>
        <v>0.82107355828658846</v>
      </c>
      <c r="H300">
        <f>SUMPRODUCT(Random!$B300:$K300,$B$10:$K$10)</f>
        <v>6.7711442616541884E-2</v>
      </c>
      <c r="I300">
        <f>SUMPRODUCT(Random!$B300:$K300,$B$11:$K$11)</f>
        <v>1.2478759342833212</v>
      </c>
      <c r="J300">
        <f>SUMPRODUCT(Random!$B300:$K300,$B$12:$K$12)</f>
        <v>-0.67859137679096004</v>
      </c>
      <c r="K300">
        <f>SUMPRODUCT(Random!$B300:$K300,$B$13:$K$13)</f>
        <v>-0.15499709614387369</v>
      </c>
      <c r="M300">
        <f t="shared" si="125"/>
        <v>0.27076122547795517</v>
      </c>
      <c r="N300">
        <f t="shared" si="126"/>
        <v>0.28465127234351728</v>
      </c>
      <c r="O300">
        <f t="shared" si="127"/>
        <v>0.150876466855008</v>
      </c>
      <c r="P300">
        <f t="shared" si="128"/>
        <v>0.72972028435763858</v>
      </c>
      <c r="Q300">
        <f t="shared" si="129"/>
        <v>0.5355721600730583</v>
      </c>
      <c r="R300">
        <f t="shared" si="130"/>
        <v>0.79419781484958896</v>
      </c>
      <c r="S300">
        <f t="shared" si="131"/>
        <v>0.52699232983600075</v>
      </c>
      <c r="T300">
        <f t="shared" si="132"/>
        <v>0.89396175247781551</v>
      </c>
      <c r="U300">
        <f t="shared" si="133"/>
        <v>0.24869840407633687</v>
      </c>
      <c r="V300">
        <f t="shared" si="134"/>
        <v>0.43841180329111312</v>
      </c>
      <c r="X300">
        <f t="shared" si="135"/>
        <v>7.7349004438792361</v>
      </c>
      <c r="Y300">
        <f t="shared" si="136"/>
        <v>8.2059960111926014</v>
      </c>
      <c r="Z300">
        <f t="shared" si="137"/>
        <v>4.0064333182222374</v>
      </c>
      <c r="AA300">
        <f t="shared" si="138"/>
        <v>32.048847386301752</v>
      </c>
      <c r="AB300">
        <f t="shared" si="139"/>
        <v>18.787643568262627</v>
      </c>
      <c r="AC300">
        <f t="shared" si="140"/>
        <v>38.725198422613246</v>
      </c>
      <c r="AD300">
        <f t="shared" si="141"/>
        <v>18.339223338503857</v>
      </c>
      <c r="AE300">
        <f t="shared" si="142"/>
        <v>54.969274545309233</v>
      </c>
      <c r="AF300">
        <f t="shared" si="143"/>
        <v>7.0047561064453419</v>
      </c>
      <c r="AG300">
        <f t="shared" si="144"/>
        <v>14.134205114876639</v>
      </c>
      <c r="AI300">
        <f t="shared" si="145"/>
        <v>21</v>
      </c>
      <c r="AJ300">
        <f t="shared" si="146"/>
        <v>21</v>
      </c>
      <c r="AK300">
        <f t="shared" si="147"/>
        <v>17</v>
      </c>
      <c r="AL300">
        <f t="shared" si="148"/>
        <v>21</v>
      </c>
      <c r="AM300">
        <f t="shared" si="149"/>
        <v>21</v>
      </c>
      <c r="AN300">
        <f t="shared" si="150"/>
        <v>21</v>
      </c>
      <c r="AO300">
        <f t="shared" si="151"/>
        <v>21</v>
      </c>
      <c r="AP300">
        <f t="shared" si="152"/>
        <v>21</v>
      </c>
      <c r="AQ300">
        <f t="shared" si="153"/>
        <v>21</v>
      </c>
      <c r="AR300">
        <f t="shared" si="154"/>
        <v>21</v>
      </c>
      <c r="AT300">
        <f t="shared" si="155"/>
        <v>1</v>
      </c>
    </row>
    <row r="301" spans="1:46" x14ac:dyDescent="0.2">
      <c r="A301">
        <v>284</v>
      </c>
      <c r="B301">
        <f>SUMPRODUCT(Random!$B301:$K301,$B$4:$K$4)</f>
        <v>-0.41161493529999998</v>
      </c>
      <c r="C301">
        <f>SUMPRODUCT(Random!$B301:$K301,$B$5:$K$5)</f>
        <v>-9.5739542837310315E-2</v>
      </c>
      <c r="D301">
        <f>SUMPRODUCT(Random!$B301:$K301,$B$6:$K$6)</f>
        <v>-0.49771167870498645</v>
      </c>
      <c r="E301">
        <f>SUMPRODUCT(Random!$B301:$K301,$B$7:$K$7)</f>
        <v>-0.1448591643074417</v>
      </c>
      <c r="F301">
        <f>SUMPRODUCT(Random!$B301:$K301,$B$8:$K$8)</f>
        <v>0.85867615063052238</v>
      </c>
      <c r="G301">
        <f>SUMPRODUCT(Random!$B301:$K301,$B$9:$K$9)</f>
        <v>1.0883713369269297</v>
      </c>
      <c r="H301">
        <f>SUMPRODUCT(Random!$B301:$K301,$B$10:$K$10)</f>
        <v>-0.1061066592860847</v>
      </c>
      <c r="I301">
        <f>SUMPRODUCT(Random!$B301:$K301,$B$11:$K$11)</f>
        <v>0.36780856062406286</v>
      </c>
      <c r="J301">
        <f>SUMPRODUCT(Random!$B301:$K301,$B$12:$K$12)</f>
        <v>1.4474697677273645</v>
      </c>
      <c r="K301">
        <f>SUMPRODUCT(Random!$B301:$K301,$B$13:$K$13)</f>
        <v>-0.50641193241177063</v>
      </c>
      <c r="M301">
        <f t="shared" si="125"/>
        <v>0.34031084142967882</v>
      </c>
      <c r="N301">
        <f t="shared" si="126"/>
        <v>0.46186371724447894</v>
      </c>
      <c r="O301">
        <f t="shared" si="127"/>
        <v>0.30934363767255479</v>
      </c>
      <c r="P301">
        <f t="shared" si="128"/>
        <v>0.44241103422058092</v>
      </c>
      <c r="Q301">
        <f t="shared" si="129"/>
        <v>0.80474039402513831</v>
      </c>
      <c r="R301">
        <f t="shared" si="130"/>
        <v>0.86178439524527861</v>
      </c>
      <c r="S301">
        <f t="shared" si="131"/>
        <v>0.45774886381476249</v>
      </c>
      <c r="T301">
        <f t="shared" si="132"/>
        <v>0.64349200731970002</v>
      </c>
      <c r="U301">
        <f t="shared" si="133"/>
        <v>0.92611730108901269</v>
      </c>
      <c r="V301">
        <f t="shared" si="134"/>
        <v>0.30628374981786866</v>
      </c>
      <c r="X301">
        <f t="shared" si="135"/>
        <v>10.190254828447769</v>
      </c>
      <c r="Y301">
        <f t="shared" si="136"/>
        <v>15.17915634718473</v>
      </c>
      <c r="Z301">
        <f t="shared" si="137"/>
        <v>9.0665066257013649</v>
      </c>
      <c r="AA301">
        <f t="shared" si="138"/>
        <v>14.309276540031444</v>
      </c>
      <c r="AB301">
        <f t="shared" si="139"/>
        <v>40.013363196335341</v>
      </c>
      <c r="AC301">
        <f t="shared" si="140"/>
        <v>48.47730942573429</v>
      </c>
      <c r="AD301">
        <f t="shared" si="141"/>
        <v>14.992555879586428</v>
      </c>
      <c r="AE301">
        <f t="shared" si="142"/>
        <v>25.265757629915822</v>
      </c>
      <c r="AF301">
        <f t="shared" si="143"/>
        <v>63.820414066639302</v>
      </c>
      <c r="AG301">
        <f t="shared" si="144"/>
        <v>8.958216466114381</v>
      </c>
      <c r="AI301">
        <f t="shared" si="145"/>
        <v>21</v>
      </c>
      <c r="AJ301">
        <f t="shared" si="146"/>
        <v>21</v>
      </c>
      <c r="AK301">
        <f t="shared" si="147"/>
        <v>21</v>
      </c>
      <c r="AL301">
        <f t="shared" si="148"/>
        <v>21</v>
      </c>
      <c r="AM301">
        <f t="shared" si="149"/>
        <v>21</v>
      </c>
      <c r="AN301">
        <f t="shared" si="150"/>
        <v>21</v>
      </c>
      <c r="AO301">
        <f t="shared" si="151"/>
        <v>21</v>
      </c>
      <c r="AP301">
        <f t="shared" si="152"/>
        <v>21</v>
      </c>
      <c r="AQ301">
        <f t="shared" si="153"/>
        <v>21</v>
      </c>
      <c r="AR301">
        <f t="shared" si="154"/>
        <v>21</v>
      </c>
      <c r="AT301">
        <f t="shared" si="155"/>
        <v>0</v>
      </c>
    </row>
    <row r="302" spans="1:46" x14ac:dyDescent="0.2">
      <c r="A302">
        <v>285</v>
      </c>
      <c r="B302">
        <f>SUMPRODUCT(Random!$B302:$K302,$B$4:$K$4)</f>
        <v>1.5462786814</v>
      </c>
      <c r="C302">
        <f>SUMPRODUCT(Random!$B302:$K302,$B$5:$K$5)</f>
        <v>-0.12073175873325453</v>
      </c>
      <c r="D302">
        <f>SUMPRODUCT(Random!$B302:$K302,$B$6:$K$6)</f>
        <v>1.4303511685186323</v>
      </c>
      <c r="E302">
        <f>SUMPRODUCT(Random!$B302:$K302,$B$7:$K$7)</f>
        <v>-0.15415781942095941</v>
      </c>
      <c r="F302">
        <f>SUMPRODUCT(Random!$B302:$K302,$B$8:$K$8)</f>
        <v>1.2625417661172889</v>
      </c>
      <c r="G302">
        <f>SUMPRODUCT(Random!$B302:$K302,$B$9:$K$9)</f>
        <v>0.33987035072894439</v>
      </c>
      <c r="H302">
        <f>SUMPRODUCT(Random!$B302:$K302,$B$10:$K$10)</f>
        <v>0.54399017244436321</v>
      </c>
      <c r="I302">
        <f>SUMPRODUCT(Random!$B302:$K302,$B$11:$K$11)</f>
        <v>0.62514506095640465</v>
      </c>
      <c r="J302">
        <f>SUMPRODUCT(Random!$B302:$K302,$B$12:$K$12)</f>
        <v>1.005877420203573</v>
      </c>
      <c r="K302">
        <f>SUMPRODUCT(Random!$B302:$K302,$B$13:$K$13)</f>
        <v>-0.33145152708468723</v>
      </c>
      <c r="M302">
        <f t="shared" si="125"/>
        <v>0.9389813608464197</v>
      </c>
      <c r="N302">
        <f t="shared" si="126"/>
        <v>0.45195175157622336</v>
      </c>
      <c r="O302">
        <f t="shared" si="127"/>
        <v>0.92369187209150083</v>
      </c>
      <c r="P302">
        <f t="shared" si="128"/>
        <v>0.43874264988974054</v>
      </c>
      <c r="Q302">
        <f t="shared" si="129"/>
        <v>0.89662304634065593</v>
      </c>
      <c r="R302">
        <f t="shared" si="130"/>
        <v>0.63302291719163006</v>
      </c>
      <c r="S302">
        <f t="shared" si="131"/>
        <v>0.70677588218778986</v>
      </c>
      <c r="T302">
        <f t="shared" si="132"/>
        <v>0.73406207213721708</v>
      </c>
      <c r="U302">
        <f t="shared" si="133"/>
        <v>0.84276273039092731</v>
      </c>
      <c r="V302">
        <f t="shared" si="134"/>
        <v>0.37015172465626578</v>
      </c>
      <c r="X302">
        <f t="shared" si="135"/>
        <v>68.506596369277631</v>
      </c>
      <c r="Y302">
        <f t="shared" si="136"/>
        <v>14.732057029758343</v>
      </c>
      <c r="Z302">
        <f t="shared" si="137"/>
        <v>63.029155016424113</v>
      </c>
      <c r="AA302">
        <f t="shared" si="138"/>
        <v>14.148640967555218</v>
      </c>
      <c r="AB302">
        <f t="shared" si="139"/>
        <v>55.591924248839824</v>
      </c>
      <c r="AC302">
        <f t="shared" si="140"/>
        <v>24.556758907107216</v>
      </c>
      <c r="AD302">
        <f t="shared" si="141"/>
        <v>30.052869037054574</v>
      </c>
      <c r="AE302">
        <f t="shared" si="142"/>
        <v>32.445557031120018</v>
      </c>
      <c r="AF302">
        <f t="shared" si="143"/>
        <v>45.318690691163802</v>
      </c>
      <c r="AG302">
        <f t="shared" si="144"/>
        <v>11.324197330921237</v>
      </c>
      <c r="AI302">
        <f t="shared" si="145"/>
        <v>21</v>
      </c>
      <c r="AJ302">
        <f t="shared" si="146"/>
        <v>21</v>
      </c>
      <c r="AK302">
        <f t="shared" si="147"/>
        <v>21</v>
      </c>
      <c r="AL302">
        <f t="shared" si="148"/>
        <v>21</v>
      </c>
      <c r="AM302">
        <f t="shared" si="149"/>
        <v>21</v>
      </c>
      <c r="AN302">
        <f t="shared" si="150"/>
        <v>21</v>
      </c>
      <c r="AO302">
        <f t="shared" si="151"/>
        <v>21</v>
      </c>
      <c r="AP302">
        <f t="shared" si="152"/>
        <v>21</v>
      </c>
      <c r="AQ302">
        <f t="shared" si="153"/>
        <v>21</v>
      </c>
      <c r="AR302">
        <f t="shared" si="154"/>
        <v>21</v>
      </c>
      <c r="AT302">
        <f t="shared" si="155"/>
        <v>0</v>
      </c>
    </row>
    <row r="303" spans="1:46" x14ac:dyDescent="0.2">
      <c r="A303">
        <v>286</v>
      </c>
      <c r="B303">
        <f>SUMPRODUCT(Random!$B303:$K303,$B$4:$K$4)</f>
        <v>-1.7507486857000001</v>
      </c>
      <c r="C303">
        <f>SUMPRODUCT(Random!$B303:$K303,$B$5:$K$5)</f>
        <v>-0.44459192886649018</v>
      </c>
      <c r="D303">
        <f>SUMPRODUCT(Random!$B303:$K303,$B$6:$K$6)</f>
        <v>-0.78286677153469952</v>
      </c>
      <c r="E303">
        <f>SUMPRODUCT(Random!$B303:$K303,$B$7:$K$7)</f>
        <v>-0.52684659897751418</v>
      </c>
      <c r="F303">
        <f>SUMPRODUCT(Random!$B303:$K303,$B$8:$K$8)</f>
        <v>1.7254801453051871</v>
      </c>
      <c r="G303">
        <f>SUMPRODUCT(Random!$B303:$K303,$B$9:$K$9)</f>
        <v>7.8425175494941518E-2</v>
      </c>
      <c r="H303">
        <f>SUMPRODUCT(Random!$B303:$K303,$B$10:$K$10)</f>
        <v>0.89627490010923361</v>
      </c>
      <c r="I303">
        <f>SUMPRODUCT(Random!$B303:$K303,$B$11:$K$11)</f>
        <v>1.6186431819342708</v>
      </c>
      <c r="J303">
        <f>SUMPRODUCT(Random!$B303:$K303,$B$12:$K$12)</f>
        <v>0.83152894895584406</v>
      </c>
      <c r="K303">
        <f>SUMPRODUCT(Random!$B303:$K303,$B$13:$K$13)</f>
        <v>-0.13461451862051477</v>
      </c>
      <c r="M303">
        <f t="shared" si="125"/>
        <v>3.9994604572449487E-2</v>
      </c>
      <c r="N303">
        <f t="shared" si="126"/>
        <v>0.32830734064439115</v>
      </c>
      <c r="O303">
        <f t="shared" si="127"/>
        <v>0.21685267605183553</v>
      </c>
      <c r="P303">
        <f t="shared" si="128"/>
        <v>0.29915005995612609</v>
      </c>
      <c r="Q303">
        <f t="shared" si="129"/>
        <v>0.95777951055790478</v>
      </c>
      <c r="R303">
        <f t="shared" si="130"/>
        <v>0.53125507597392008</v>
      </c>
      <c r="S303">
        <f t="shared" si="131"/>
        <v>0.81494701942394232</v>
      </c>
      <c r="T303">
        <f t="shared" si="132"/>
        <v>0.94723797080891969</v>
      </c>
      <c r="U303">
        <f t="shared" si="133"/>
        <v>0.7971625592998165</v>
      </c>
      <c r="V303">
        <f t="shared" si="134"/>
        <v>0.4464583309491168</v>
      </c>
      <c r="X303">
        <f t="shared" si="135"/>
        <v>0.99986232369818384</v>
      </c>
      <c r="Y303">
        <f t="shared" si="136"/>
        <v>9.7485289462844484</v>
      </c>
      <c r="Z303">
        <f t="shared" si="137"/>
        <v>5.9878124616899262</v>
      </c>
      <c r="AA303">
        <f t="shared" si="138"/>
        <v>8.7075970833426446</v>
      </c>
      <c r="AB303">
        <f t="shared" si="139"/>
        <v>77.528050286691638</v>
      </c>
      <c r="AC303">
        <f t="shared" si="140"/>
        <v>18.560987511880505</v>
      </c>
      <c r="AD303">
        <f t="shared" si="141"/>
        <v>41.328532161108505</v>
      </c>
      <c r="AE303">
        <f t="shared" si="142"/>
        <v>72.06809774144331</v>
      </c>
      <c r="AF303">
        <f t="shared" si="143"/>
        <v>39.080657969229975</v>
      </c>
      <c r="AG303">
        <f t="shared" si="144"/>
        <v>14.487735197150004</v>
      </c>
      <c r="AI303">
        <f t="shared" si="145"/>
        <v>4</v>
      </c>
      <c r="AJ303">
        <f t="shared" si="146"/>
        <v>21</v>
      </c>
      <c r="AK303">
        <f t="shared" si="147"/>
        <v>21</v>
      </c>
      <c r="AL303">
        <f t="shared" si="148"/>
        <v>21</v>
      </c>
      <c r="AM303">
        <f t="shared" si="149"/>
        <v>21</v>
      </c>
      <c r="AN303">
        <f t="shared" si="150"/>
        <v>21</v>
      </c>
      <c r="AO303">
        <f t="shared" si="151"/>
        <v>21</v>
      </c>
      <c r="AP303">
        <f t="shared" si="152"/>
        <v>21</v>
      </c>
      <c r="AQ303">
        <f t="shared" si="153"/>
        <v>21</v>
      </c>
      <c r="AR303">
        <f t="shared" si="154"/>
        <v>21</v>
      </c>
      <c r="AT303">
        <f t="shared" si="155"/>
        <v>1</v>
      </c>
    </row>
    <row r="304" spans="1:46" x14ac:dyDescent="0.2">
      <c r="A304">
        <v>287</v>
      </c>
      <c r="B304">
        <f>SUMPRODUCT(Random!$B304:$K304,$B$4:$K$4)</f>
        <v>-1.151698576</v>
      </c>
      <c r="C304">
        <f>SUMPRODUCT(Random!$B304:$K304,$B$5:$K$5)</f>
        <v>-0.84189799821527167</v>
      </c>
      <c r="D304">
        <f>SUMPRODUCT(Random!$B304:$K304,$B$6:$K$6)</f>
        <v>-1.0245980196267626</v>
      </c>
      <c r="E304">
        <f>SUMPRODUCT(Random!$B304:$K304,$B$7:$K$7)</f>
        <v>1.4908381466929792</v>
      </c>
      <c r="F304">
        <f>SUMPRODUCT(Random!$B304:$K304,$B$8:$K$8)</f>
        <v>-0.87969670014478651</v>
      </c>
      <c r="G304">
        <f>SUMPRODUCT(Random!$B304:$K304,$B$9:$K$9)</f>
        <v>0.33774186905145148</v>
      </c>
      <c r="H304">
        <f>SUMPRODUCT(Random!$B304:$K304,$B$10:$K$10)</f>
        <v>-0.29526982359384346</v>
      </c>
      <c r="I304">
        <f>SUMPRODUCT(Random!$B304:$K304,$B$11:$K$11)</f>
        <v>0.42329456622570116</v>
      </c>
      <c r="J304">
        <f>SUMPRODUCT(Random!$B304:$K304,$B$12:$K$12)</f>
        <v>-0.40630042710285941</v>
      </c>
      <c r="K304">
        <f>SUMPRODUCT(Random!$B304:$K304,$B$13:$K$13)</f>
        <v>0.28417651055950055</v>
      </c>
      <c r="M304">
        <f t="shared" si="125"/>
        <v>0.12472247882071402</v>
      </c>
      <c r="N304">
        <f t="shared" si="126"/>
        <v>0.19992252546367467</v>
      </c>
      <c r="O304">
        <f t="shared" si="127"/>
        <v>0.15277644966942269</v>
      </c>
      <c r="P304">
        <f t="shared" si="128"/>
        <v>0.9319980030740922</v>
      </c>
      <c r="Q304">
        <f t="shared" si="129"/>
        <v>0.18951181874333412</v>
      </c>
      <c r="R304">
        <f t="shared" si="130"/>
        <v>0.63222114005343555</v>
      </c>
      <c r="S304">
        <f t="shared" si="131"/>
        <v>0.38389388333665858</v>
      </c>
      <c r="T304">
        <f t="shared" si="132"/>
        <v>0.66395982085507166</v>
      </c>
      <c r="U304">
        <f t="shared" si="133"/>
        <v>0.34226093580826134</v>
      </c>
      <c r="V304">
        <f t="shared" si="134"/>
        <v>0.61186244220993169</v>
      </c>
      <c r="X304">
        <f t="shared" si="135"/>
        <v>3.2632965981910278</v>
      </c>
      <c r="Y304">
        <f t="shared" si="136"/>
        <v>5.4638857178359661</v>
      </c>
      <c r="Z304">
        <f t="shared" si="137"/>
        <v>4.0613078608495226</v>
      </c>
      <c r="AA304">
        <f t="shared" si="138"/>
        <v>65.852201473054052</v>
      </c>
      <c r="AB304">
        <f t="shared" si="139"/>
        <v>5.1471889706016718</v>
      </c>
      <c r="AC304">
        <f t="shared" si="140"/>
        <v>24.503296746129447</v>
      </c>
      <c r="AD304">
        <f t="shared" si="141"/>
        <v>11.864585958287465</v>
      </c>
      <c r="AE304">
        <f t="shared" si="142"/>
        <v>26.714141682581648</v>
      </c>
      <c r="AF304">
        <f t="shared" si="143"/>
        <v>10.262775991466361</v>
      </c>
      <c r="AG304">
        <f t="shared" si="144"/>
        <v>23.183469669360527</v>
      </c>
      <c r="AI304">
        <f t="shared" si="145"/>
        <v>14</v>
      </c>
      <c r="AJ304">
        <f t="shared" si="146"/>
        <v>21</v>
      </c>
      <c r="AK304">
        <f t="shared" si="147"/>
        <v>17</v>
      </c>
      <c r="AL304">
        <f t="shared" si="148"/>
        <v>21</v>
      </c>
      <c r="AM304">
        <f t="shared" si="149"/>
        <v>21</v>
      </c>
      <c r="AN304">
        <f t="shared" si="150"/>
        <v>21</v>
      </c>
      <c r="AO304">
        <f t="shared" si="151"/>
        <v>21</v>
      </c>
      <c r="AP304">
        <f t="shared" si="152"/>
        <v>21</v>
      </c>
      <c r="AQ304">
        <f t="shared" si="153"/>
        <v>21</v>
      </c>
      <c r="AR304">
        <f t="shared" si="154"/>
        <v>21</v>
      </c>
      <c r="AT304">
        <f t="shared" si="155"/>
        <v>2</v>
      </c>
    </row>
    <row r="305" spans="1:46" x14ac:dyDescent="0.2">
      <c r="A305">
        <v>288</v>
      </c>
      <c r="B305">
        <f>SUMPRODUCT(Random!$B305:$K305,$B$4:$K$4)</f>
        <v>-0.5678669704</v>
      </c>
      <c r="C305">
        <f>SUMPRODUCT(Random!$B305:$K305,$B$5:$K$5)</f>
        <v>1.0173633651049565</v>
      </c>
      <c r="D305">
        <f>SUMPRODUCT(Random!$B305:$K305,$B$6:$K$6)</f>
        <v>-2.5772594753497278</v>
      </c>
      <c r="E305">
        <f>SUMPRODUCT(Random!$B305:$K305,$B$7:$K$7)</f>
        <v>1.3568634292659763</v>
      </c>
      <c r="F305">
        <f>SUMPRODUCT(Random!$B305:$K305,$B$8:$K$8)</f>
        <v>-0.55021298791665874</v>
      </c>
      <c r="G305">
        <f>SUMPRODUCT(Random!$B305:$K305,$B$9:$K$9)</f>
        <v>-1.213911412077411</v>
      </c>
      <c r="H305">
        <f>SUMPRODUCT(Random!$B305:$K305,$B$10:$K$10)</f>
        <v>0.29323824851780406</v>
      </c>
      <c r="I305">
        <f>SUMPRODUCT(Random!$B305:$K305,$B$11:$K$11)</f>
        <v>-1.9479973058953175</v>
      </c>
      <c r="J305">
        <f>SUMPRODUCT(Random!$B305:$K305,$B$12:$K$12)</f>
        <v>-0.47239141194822087</v>
      </c>
      <c r="K305">
        <f>SUMPRODUCT(Random!$B305:$K305,$B$13:$K$13)</f>
        <v>0.66640178301289565</v>
      </c>
      <c r="M305">
        <f t="shared" si="125"/>
        <v>0.285062650615311</v>
      </c>
      <c r="N305">
        <f t="shared" si="126"/>
        <v>0.84550969848236934</v>
      </c>
      <c r="O305">
        <f t="shared" si="127"/>
        <v>4.9793581347242688E-3</v>
      </c>
      <c r="P305">
        <f t="shared" si="128"/>
        <v>0.9125876956089789</v>
      </c>
      <c r="Q305">
        <f t="shared" si="129"/>
        <v>0.29108664816976498</v>
      </c>
      <c r="R305">
        <f t="shared" si="130"/>
        <v>0.11239077728032983</v>
      </c>
      <c r="S305">
        <f t="shared" si="131"/>
        <v>0.61532997484307872</v>
      </c>
      <c r="T305">
        <f t="shared" si="132"/>
        <v>2.5707642757739492E-2</v>
      </c>
      <c r="U305">
        <f t="shared" si="133"/>
        <v>0.31832371659117931</v>
      </c>
      <c r="V305">
        <f t="shared" si="134"/>
        <v>0.74742283842755364</v>
      </c>
      <c r="X305">
        <f t="shared" si="135"/>
        <v>8.2200874138809557</v>
      </c>
      <c r="Y305">
        <f t="shared" si="136"/>
        <v>45.750433801970459</v>
      </c>
      <c r="Z305">
        <f t="shared" si="137"/>
        <v>0.12228203212884048</v>
      </c>
      <c r="AA305">
        <f t="shared" si="138"/>
        <v>59.701130539184113</v>
      </c>
      <c r="AB305">
        <f t="shared" si="139"/>
        <v>8.427368034474922</v>
      </c>
      <c r="AC305">
        <f t="shared" si="140"/>
        <v>2.9205750172860125</v>
      </c>
      <c r="AD305">
        <f t="shared" si="141"/>
        <v>23.403300131152037</v>
      </c>
      <c r="AE305">
        <f t="shared" si="142"/>
        <v>0.63798594961888455</v>
      </c>
      <c r="AF305">
        <f t="shared" si="143"/>
        <v>9.3871060462888014</v>
      </c>
      <c r="AG305">
        <f t="shared" si="144"/>
        <v>33.708261997861513</v>
      </c>
      <c r="AI305">
        <f t="shared" si="145"/>
        <v>21</v>
      </c>
      <c r="AJ305">
        <f t="shared" si="146"/>
        <v>21</v>
      </c>
      <c r="AK305">
        <f t="shared" si="147"/>
        <v>1</v>
      </c>
      <c r="AL305">
        <f t="shared" si="148"/>
        <v>21</v>
      </c>
      <c r="AM305">
        <f t="shared" si="149"/>
        <v>21</v>
      </c>
      <c r="AN305">
        <f t="shared" si="150"/>
        <v>12</v>
      </c>
      <c r="AO305">
        <f t="shared" si="151"/>
        <v>21</v>
      </c>
      <c r="AP305">
        <f t="shared" si="152"/>
        <v>3</v>
      </c>
      <c r="AQ305">
        <f t="shared" si="153"/>
        <v>21</v>
      </c>
      <c r="AR305">
        <f t="shared" si="154"/>
        <v>21</v>
      </c>
      <c r="AT305">
        <f t="shared" si="155"/>
        <v>3</v>
      </c>
    </row>
    <row r="306" spans="1:46" x14ac:dyDescent="0.2">
      <c r="A306">
        <v>289</v>
      </c>
      <c r="B306">
        <f>SUMPRODUCT(Random!$B306:$K306,$B$4:$K$4)</f>
        <v>0.96932494150000004</v>
      </c>
      <c r="C306">
        <f>SUMPRODUCT(Random!$B306:$K306,$B$5:$K$5)</f>
        <v>0.19577666699708224</v>
      </c>
      <c r="D306">
        <f>SUMPRODUCT(Random!$B306:$K306,$B$6:$K$6)</f>
        <v>-0.12932157956896903</v>
      </c>
      <c r="E306">
        <f>SUMPRODUCT(Random!$B306:$K306,$B$7:$K$7)</f>
        <v>1.122416991672736</v>
      </c>
      <c r="F306">
        <f>SUMPRODUCT(Random!$B306:$K306,$B$8:$K$8)</f>
        <v>-0.98212830756728275</v>
      </c>
      <c r="G306">
        <f>SUMPRODUCT(Random!$B306:$K306,$B$9:$K$9)</f>
        <v>0.31285541349629609</v>
      </c>
      <c r="H306">
        <f>SUMPRODUCT(Random!$B306:$K306,$B$10:$K$10)</f>
        <v>-0.17353980396930566</v>
      </c>
      <c r="I306">
        <f>SUMPRODUCT(Random!$B306:$K306,$B$11:$K$11)</f>
        <v>-0.35513992811285044</v>
      </c>
      <c r="J306">
        <f>SUMPRODUCT(Random!$B306:$K306,$B$12:$K$12)</f>
        <v>-0.13173674302156163</v>
      </c>
      <c r="K306">
        <f>SUMPRODUCT(Random!$B306:$K306,$B$13:$K$13)</f>
        <v>1.3124176767724192</v>
      </c>
      <c r="M306">
        <f t="shared" si="125"/>
        <v>0.8338084556085803</v>
      </c>
      <c r="N306">
        <f t="shared" si="126"/>
        <v>0.57760751315535108</v>
      </c>
      <c r="O306">
        <f t="shared" si="127"/>
        <v>0.44855159839145547</v>
      </c>
      <c r="P306">
        <f t="shared" si="128"/>
        <v>0.86915740839696665</v>
      </c>
      <c r="Q306">
        <f t="shared" si="129"/>
        <v>0.16301832064243449</v>
      </c>
      <c r="R306">
        <f t="shared" si="130"/>
        <v>0.6228047434338847</v>
      </c>
      <c r="S306">
        <f t="shared" si="131"/>
        <v>0.43111357172269449</v>
      </c>
      <c r="T306">
        <f t="shared" si="132"/>
        <v>0.36124238270618381</v>
      </c>
      <c r="U306">
        <f t="shared" si="133"/>
        <v>0.44759626102352212</v>
      </c>
      <c r="V306">
        <f t="shared" si="134"/>
        <v>0.90531037709343343</v>
      </c>
      <c r="X306">
        <f t="shared" si="135"/>
        <v>43.961944903724394</v>
      </c>
      <c r="Y306">
        <f t="shared" si="136"/>
        <v>21.111666485251419</v>
      </c>
      <c r="Z306">
        <f t="shared" si="137"/>
        <v>14.580546878070054</v>
      </c>
      <c r="AA306">
        <f t="shared" si="138"/>
        <v>49.820208272221215</v>
      </c>
      <c r="AB306">
        <f t="shared" si="139"/>
        <v>4.3592455313669278</v>
      </c>
      <c r="AC306">
        <f t="shared" si="140"/>
        <v>23.883994771484911</v>
      </c>
      <c r="AD306">
        <f t="shared" si="141"/>
        <v>13.817905524142677</v>
      </c>
      <c r="AE306">
        <f t="shared" si="142"/>
        <v>10.980115437517625</v>
      </c>
      <c r="AF306">
        <f t="shared" si="143"/>
        <v>14.53814532683128</v>
      </c>
      <c r="AG306">
        <f t="shared" si="144"/>
        <v>57.742177742560877</v>
      </c>
      <c r="AI306">
        <f t="shared" si="145"/>
        <v>21</v>
      </c>
      <c r="AJ306">
        <f t="shared" si="146"/>
        <v>21</v>
      </c>
      <c r="AK306">
        <f t="shared" si="147"/>
        <v>21</v>
      </c>
      <c r="AL306">
        <f t="shared" si="148"/>
        <v>21</v>
      </c>
      <c r="AM306">
        <f t="shared" si="149"/>
        <v>18</v>
      </c>
      <c r="AN306">
        <f t="shared" si="150"/>
        <v>21</v>
      </c>
      <c r="AO306">
        <f t="shared" si="151"/>
        <v>21</v>
      </c>
      <c r="AP306">
        <f t="shared" si="152"/>
        <v>21</v>
      </c>
      <c r="AQ306">
        <f t="shared" si="153"/>
        <v>21</v>
      </c>
      <c r="AR306">
        <f t="shared" si="154"/>
        <v>21</v>
      </c>
      <c r="AT306">
        <f t="shared" si="155"/>
        <v>1</v>
      </c>
    </row>
    <row r="307" spans="1:46" x14ac:dyDescent="0.2">
      <c r="A307">
        <v>290</v>
      </c>
      <c r="B307">
        <f>SUMPRODUCT(Random!$B307:$K307,$B$4:$K$4)</f>
        <v>0.55802411649999994</v>
      </c>
      <c r="C307">
        <f>SUMPRODUCT(Random!$B307:$K307,$B$5:$K$5)</f>
        <v>-0.58150343921958747</v>
      </c>
      <c r="D307">
        <f>SUMPRODUCT(Random!$B307:$K307,$B$6:$K$6)</f>
        <v>1.4469933423292376</v>
      </c>
      <c r="E307">
        <f>SUMPRODUCT(Random!$B307:$K307,$B$7:$K$7)</f>
        <v>0.60543266911052196</v>
      </c>
      <c r="F307">
        <f>SUMPRODUCT(Random!$B307:$K307,$B$8:$K$8)</f>
        <v>-0.73732744029482167</v>
      </c>
      <c r="G307">
        <f>SUMPRODUCT(Random!$B307:$K307,$B$9:$K$9)</f>
        <v>1.2351745035487816</v>
      </c>
      <c r="H307">
        <f>SUMPRODUCT(Random!$B307:$K307,$B$10:$K$10)</f>
        <v>0.4276497439544239</v>
      </c>
      <c r="I307">
        <f>SUMPRODUCT(Random!$B307:$K307,$B$11:$K$11)</f>
        <v>-0.31731095640275897</v>
      </c>
      <c r="J307">
        <f>SUMPRODUCT(Random!$B307:$K307,$B$12:$K$12)</f>
        <v>-0.67396051518047373</v>
      </c>
      <c r="K307">
        <f>SUMPRODUCT(Random!$B307:$K307,$B$13:$K$13)</f>
        <v>-0.33469540025304623</v>
      </c>
      <c r="M307">
        <f t="shared" si="125"/>
        <v>0.71158604189075725</v>
      </c>
      <c r="N307">
        <f t="shared" si="126"/>
        <v>0.28045060049353421</v>
      </c>
      <c r="O307">
        <f t="shared" si="127"/>
        <v>0.92605060588550681</v>
      </c>
      <c r="P307">
        <f t="shared" si="128"/>
        <v>0.7275542251503534</v>
      </c>
      <c r="Q307">
        <f t="shared" si="129"/>
        <v>0.23046162448460611</v>
      </c>
      <c r="R307">
        <f t="shared" si="130"/>
        <v>0.89161721694636653</v>
      </c>
      <c r="S307">
        <f t="shared" si="131"/>
        <v>0.66554692801351067</v>
      </c>
      <c r="T307">
        <f t="shared" si="132"/>
        <v>0.37550383230332945</v>
      </c>
      <c r="U307">
        <f t="shared" si="133"/>
        <v>0.25016820850192223</v>
      </c>
      <c r="V307">
        <f t="shared" si="134"/>
        <v>0.36892743580104204</v>
      </c>
      <c r="X307">
        <f t="shared" si="135"/>
        <v>30.458053089212367</v>
      </c>
      <c r="Y307">
        <f t="shared" si="136"/>
        <v>8.0625677597251961</v>
      </c>
      <c r="Z307">
        <f t="shared" si="137"/>
        <v>63.798310534399832</v>
      </c>
      <c r="AA307">
        <f t="shared" si="138"/>
        <v>31.853310729648424</v>
      </c>
      <c r="AB307">
        <f t="shared" si="139"/>
        <v>6.4172380431206486</v>
      </c>
      <c r="AC307">
        <f t="shared" si="140"/>
        <v>54.433548792110848</v>
      </c>
      <c r="AD307">
        <f t="shared" si="141"/>
        <v>26.830112422051567</v>
      </c>
      <c r="AE307">
        <f t="shared" si="142"/>
        <v>11.533245534985527</v>
      </c>
      <c r="AF307">
        <f t="shared" si="143"/>
        <v>7.0527268202331967</v>
      </c>
      <c r="AG307">
        <f t="shared" si="144"/>
        <v>11.276627458607916</v>
      </c>
      <c r="AI307">
        <f t="shared" si="145"/>
        <v>21</v>
      </c>
      <c r="AJ307">
        <f t="shared" si="146"/>
        <v>21</v>
      </c>
      <c r="AK307">
        <f t="shared" si="147"/>
        <v>21</v>
      </c>
      <c r="AL307">
        <f t="shared" si="148"/>
        <v>21</v>
      </c>
      <c r="AM307">
        <f t="shared" si="149"/>
        <v>21</v>
      </c>
      <c r="AN307">
        <f t="shared" si="150"/>
        <v>21</v>
      </c>
      <c r="AO307">
        <f t="shared" si="151"/>
        <v>21</v>
      </c>
      <c r="AP307">
        <f t="shared" si="152"/>
        <v>21</v>
      </c>
      <c r="AQ307">
        <f t="shared" si="153"/>
        <v>21</v>
      </c>
      <c r="AR307">
        <f t="shared" si="154"/>
        <v>21</v>
      </c>
      <c r="AT307">
        <f t="shared" si="155"/>
        <v>0</v>
      </c>
    </row>
    <row r="308" spans="1:46" x14ac:dyDescent="0.2">
      <c r="A308">
        <v>291</v>
      </c>
      <c r="B308">
        <f>SUMPRODUCT(Random!$B308:$K308,$B$4:$K$4)</f>
        <v>0.40776118010000001</v>
      </c>
      <c r="C308">
        <f>SUMPRODUCT(Random!$B308:$K308,$B$5:$K$5)</f>
        <v>-0.53587703309854895</v>
      </c>
      <c r="D308">
        <f>SUMPRODUCT(Random!$B308:$K308,$B$6:$K$6)</f>
        <v>5.4575141772201484E-3</v>
      </c>
      <c r="E308">
        <f>SUMPRODUCT(Random!$B308:$K308,$B$7:$K$7)</f>
        <v>-0.27467859666402805</v>
      </c>
      <c r="F308">
        <f>SUMPRODUCT(Random!$B308:$K308,$B$8:$K$8)</f>
        <v>-1.1721122757554689</v>
      </c>
      <c r="G308">
        <f>SUMPRODUCT(Random!$B308:$K308,$B$9:$K$9)</f>
        <v>-0.83069359675703192</v>
      </c>
      <c r="H308">
        <f>SUMPRODUCT(Random!$B308:$K308,$B$10:$K$10)</f>
        <v>-1.6089721438361571</v>
      </c>
      <c r="I308">
        <f>SUMPRODUCT(Random!$B308:$K308,$B$11:$K$11)</f>
        <v>-1.6579804980184034</v>
      </c>
      <c r="J308">
        <f>SUMPRODUCT(Random!$B308:$K308,$B$12:$K$12)</f>
        <v>0.23934555436123078</v>
      </c>
      <c r="K308">
        <f>SUMPRODUCT(Random!$B308:$K308,$B$13:$K$13)</f>
        <v>0.7479802720656733</v>
      </c>
      <c r="M308">
        <f t="shared" si="125"/>
        <v>0.65827549183683542</v>
      </c>
      <c r="N308">
        <f t="shared" si="126"/>
        <v>0.29602176917141965</v>
      </c>
      <c r="O308">
        <f t="shared" si="127"/>
        <v>0.50217722234327899</v>
      </c>
      <c r="P308">
        <f t="shared" si="128"/>
        <v>0.39178158813671471</v>
      </c>
      <c r="Q308">
        <f t="shared" si="129"/>
        <v>0.12057599100352187</v>
      </c>
      <c r="R308">
        <f t="shared" si="130"/>
        <v>0.20307337229599953</v>
      </c>
      <c r="S308">
        <f t="shared" si="131"/>
        <v>5.3811216411698393E-2</v>
      </c>
      <c r="T308">
        <f t="shared" si="132"/>
        <v>4.8660701370582024E-2</v>
      </c>
      <c r="U308">
        <f t="shared" si="133"/>
        <v>0.59458117778967856</v>
      </c>
      <c r="V308">
        <f t="shared" si="134"/>
        <v>0.77276397145930464</v>
      </c>
      <c r="X308">
        <f t="shared" si="135"/>
        <v>26.303232138458959</v>
      </c>
      <c r="Y308">
        <f t="shared" si="136"/>
        <v>8.5984981759409873</v>
      </c>
      <c r="Z308">
        <f t="shared" si="137"/>
        <v>17.086650019187232</v>
      </c>
      <c r="AA308">
        <f t="shared" si="138"/>
        <v>12.180228754835124</v>
      </c>
      <c r="AB308">
        <f t="shared" si="139"/>
        <v>3.1475218825750373</v>
      </c>
      <c r="AC308">
        <f t="shared" si="140"/>
        <v>5.5605481234967122</v>
      </c>
      <c r="AD308">
        <f t="shared" si="141"/>
        <v>1.354984504584277</v>
      </c>
      <c r="AE308">
        <f t="shared" si="142"/>
        <v>1.2220005357645936</v>
      </c>
      <c r="AF308">
        <f t="shared" si="143"/>
        <v>22.116376916767361</v>
      </c>
      <c r="AG308">
        <f t="shared" si="144"/>
        <v>36.29822711500114</v>
      </c>
      <c r="AI308">
        <f t="shared" si="145"/>
        <v>21</v>
      </c>
      <c r="AJ308">
        <f t="shared" si="146"/>
        <v>21</v>
      </c>
      <c r="AK308">
        <f t="shared" si="147"/>
        <v>21</v>
      </c>
      <c r="AL308">
        <f t="shared" si="148"/>
        <v>21</v>
      </c>
      <c r="AM308">
        <f t="shared" si="149"/>
        <v>13</v>
      </c>
      <c r="AN308">
        <f t="shared" si="150"/>
        <v>21</v>
      </c>
      <c r="AO308">
        <f t="shared" si="151"/>
        <v>6</v>
      </c>
      <c r="AP308">
        <f t="shared" si="152"/>
        <v>5</v>
      </c>
      <c r="AQ308">
        <f t="shared" si="153"/>
        <v>21</v>
      </c>
      <c r="AR308">
        <f t="shared" si="154"/>
        <v>21</v>
      </c>
      <c r="AT308">
        <f t="shared" si="155"/>
        <v>3</v>
      </c>
    </row>
    <row r="309" spans="1:46" x14ac:dyDescent="0.2">
      <c r="A309">
        <v>292</v>
      </c>
      <c r="B309">
        <f>SUMPRODUCT(Random!$B309:$K309,$B$4:$K$4)</f>
        <v>0.42133883950000001</v>
      </c>
      <c r="C309">
        <f>SUMPRODUCT(Random!$B309:$K309,$B$5:$K$5)</f>
        <v>1.3859516542334784</v>
      </c>
      <c r="D309">
        <f>SUMPRODUCT(Random!$B309:$K309,$B$6:$K$6)</f>
        <v>-0.52782671601773257</v>
      </c>
      <c r="E309">
        <f>SUMPRODUCT(Random!$B309:$K309,$B$7:$K$7)</f>
        <v>1.8062125264350062</v>
      </c>
      <c r="F309">
        <f>SUMPRODUCT(Random!$B309:$K309,$B$8:$K$8)</f>
        <v>1.421321407099823</v>
      </c>
      <c r="G309">
        <f>SUMPRODUCT(Random!$B309:$K309,$B$9:$K$9)</f>
        <v>-1.0956430664225802E-2</v>
      </c>
      <c r="H309">
        <f>SUMPRODUCT(Random!$B309:$K309,$B$10:$K$10)</f>
        <v>0.77728738923245033</v>
      </c>
      <c r="I309">
        <f>SUMPRODUCT(Random!$B309:$K309,$B$11:$K$11)</f>
        <v>-0.19695567665283747</v>
      </c>
      <c r="J309">
        <f>SUMPRODUCT(Random!$B309:$K309,$B$12:$K$12)</f>
        <v>-0.6128627021009404</v>
      </c>
      <c r="K309">
        <f>SUMPRODUCT(Random!$B309:$K309,$B$13:$K$13)</f>
        <v>1.587347584560894</v>
      </c>
      <c r="M309">
        <f t="shared" si="125"/>
        <v>0.66324616363213862</v>
      </c>
      <c r="N309">
        <f t="shared" si="126"/>
        <v>0.91711916676410787</v>
      </c>
      <c r="O309">
        <f t="shared" si="127"/>
        <v>0.29880980627646381</v>
      </c>
      <c r="P309">
        <f t="shared" si="128"/>
        <v>0.96455742549006518</v>
      </c>
      <c r="Q309">
        <f t="shared" si="129"/>
        <v>0.92238832854319286</v>
      </c>
      <c r="R309">
        <f t="shared" si="130"/>
        <v>0.49562910401544463</v>
      </c>
      <c r="S309">
        <f t="shared" si="131"/>
        <v>0.7815053832330392</v>
      </c>
      <c r="T309">
        <f t="shared" si="132"/>
        <v>0.42193111161242575</v>
      </c>
      <c r="U309">
        <f t="shared" si="133"/>
        <v>0.26998356350304559</v>
      </c>
      <c r="V309">
        <f t="shared" si="134"/>
        <v>0.94378302820503079</v>
      </c>
      <c r="X309">
        <f t="shared" si="135"/>
        <v>26.662172787376416</v>
      </c>
      <c r="Y309">
        <f t="shared" si="136"/>
        <v>61.005138927348753</v>
      </c>
      <c r="Z309">
        <f t="shared" si="137"/>
        <v>8.6957071842440286</v>
      </c>
      <c r="AA309">
        <f t="shared" si="138"/>
        <v>81.814755769491541</v>
      </c>
      <c r="AB309">
        <f t="shared" si="139"/>
        <v>62.614222743654288</v>
      </c>
      <c r="AC309">
        <f t="shared" si="140"/>
        <v>16.766534434886914</v>
      </c>
      <c r="AD309">
        <f t="shared" si="141"/>
        <v>37.259176574957657</v>
      </c>
      <c r="AE309">
        <f t="shared" si="142"/>
        <v>13.425660352732876</v>
      </c>
      <c r="AF309">
        <f t="shared" si="143"/>
        <v>7.7087911318928954</v>
      </c>
      <c r="AG309">
        <f t="shared" si="144"/>
        <v>70.514354143314947</v>
      </c>
      <c r="AI309">
        <f t="shared" si="145"/>
        <v>21</v>
      </c>
      <c r="AJ309">
        <f t="shared" si="146"/>
        <v>21</v>
      </c>
      <c r="AK309">
        <f t="shared" si="147"/>
        <v>21</v>
      </c>
      <c r="AL309">
        <f t="shared" si="148"/>
        <v>21</v>
      </c>
      <c r="AM309">
        <f t="shared" si="149"/>
        <v>21</v>
      </c>
      <c r="AN309">
        <f t="shared" si="150"/>
        <v>21</v>
      </c>
      <c r="AO309">
        <f t="shared" si="151"/>
        <v>21</v>
      </c>
      <c r="AP309">
        <f t="shared" si="152"/>
        <v>21</v>
      </c>
      <c r="AQ309">
        <f t="shared" si="153"/>
        <v>21</v>
      </c>
      <c r="AR309">
        <f t="shared" si="154"/>
        <v>21</v>
      </c>
      <c r="AT309">
        <f t="shared" si="155"/>
        <v>0</v>
      </c>
    </row>
    <row r="310" spans="1:46" x14ac:dyDescent="0.2">
      <c r="A310">
        <v>293</v>
      </c>
      <c r="B310">
        <f>SUMPRODUCT(Random!$B310:$K310,$B$4:$K$4)</f>
        <v>0.95180249380000004</v>
      </c>
      <c r="C310">
        <f>SUMPRODUCT(Random!$B310:$K310,$B$5:$K$5)</f>
        <v>0.2331386460981231</v>
      </c>
      <c r="D310">
        <f>SUMPRODUCT(Random!$B310:$K310,$B$6:$K$6)</f>
        <v>1.568713647990565</v>
      </c>
      <c r="E310">
        <f>SUMPRODUCT(Random!$B310:$K310,$B$7:$K$7)</f>
        <v>-1.5360510503320182</v>
      </c>
      <c r="F310">
        <f>SUMPRODUCT(Random!$B310:$K310,$B$8:$K$8)</f>
        <v>0.29612008991859429</v>
      </c>
      <c r="G310">
        <f>SUMPRODUCT(Random!$B310:$K310,$B$9:$K$9)</f>
        <v>0.49303107733151574</v>
      </c>
      <c r="H310">
        <f>SUMPRODUCT(Random!$B310:$K310,$B$10:$K$10)</f>
        <v>1.3461582222209147</v>
      </c>
      <c r="I310">
        <f>SUMPRODUCT(Random!$B310:$K310,$B$11:$K$11)</f>
        <v>9.1108542466435793E-2</v>
      </c>
      <c r="J310">
        <f>SUMPRODUCT(Random!$B310:$K310,$B$12:$K$12)</f>
        <v>-0.24985833057873591</v>
      </c>
      <c r="K310">
        <f>SUMPRODUCT(Random!$B310:$K310,$B$13:$K$13)</f>
        <v>0.20088491102540845</v>
      </c>
      <c r="M310">
        <f t="shared" si="125"/>
        <v>0.82940142146063567</v>
      </c>
      <c r="N310">
        <f t="shared" si="126"/>
        <v>0.59217312682026457</v>
      </c>
      <c r="O310">
        <f t="shared" si="127"/>
        <v>0.94164266148744769</v>
      </c>
      <c r="P310">
        <f t="shared" si="128"/>
        <v>6.2262930134719431E-2</v>
      </c>
      <c r="Q310">
        <f t="shared" si="129"/>
        <v>0.6164308139456518</v>
      </c>
      <c r="R310">
        <f t="shared" si="130"/>
        <v>0.68900468558880279</v>
      </c>
      <c r="S310">
        <f t="shared" si="131"/>
        <v>0.91087425239656017</v>
      </c>
      <c r="T310">
        <f t="shared" si="132"/>
        <v>0.53629682751524821</v>
      </c>
      <c r="U310">
        <f t="shared" si="133"/>
        <v>0.4013484543352977</v>
      </c>
      <c r="V310">
        <f t="shared" si="134"/>
        <v>0.57960571676577444</v>
      </c>
      <c r="X310">
        <f t="shared" si="135"/>
        <v>43.320812637105448</v>
      </c>
      <c r="Y310">
        <f t="shared" si="136"/>
        <v>21.971305802522846</v>
      </c>
      <c r="Z310">
        <f t="shared" si="137"/>
        <v>69.599004027326473</v>
      </c>
      <c r="AA310">
        <f t="shared" si="138"/>
        <v>1.5747804421971812</v>
      </c>
      <c r="AB310">
        <f t="shared" si="139"/>
        <v>23.473504388654035</v>
      </c>
      <c r="AC310">
        <f t="shared" si="140"/>
        <v>28.611473957716772</v>
      </c>
      <c r="AD310">
        <f t="shared" si="141"/>
        <v>59.225597387845525</v>
      </c>
      <c r="AE310">
        <f t="shared" si="142"/>
        <v>18.825896553185007</v>
      </c>
      <c r="AF310">
        <f t="shared" si="143"/>
        <v>12.568606285292788</v>
      </c>
      <c r="AG310">
        <f t="shared" si="144"/>
        <v>21.22782702442565</v>
      </c>
      <c r="AI310">
        <f t="shared" si="145"/>
        <v>21</v>
      </c>
      <c r="AJ310">
        <f t="shared" si="146"/>
        <v>21</v>
      </c>
      <c r="AK310">
        <f t="shared" si="147"/>
        <v>21</v>
      </c>
      <c r="AL310">
        <f t="shared" si="148"/>
        <v>7</v>
      </c>
      <c r="AM310">
        <f t="shared" si="149"/>
        <v>21</v>
      </c>
      <c r="AN310">
        <f t="shared" si="150"/>
        <v>21</v>
      </c>
      <c r="AO310">
        <f t="shared" si="151"/>
        <v>21</v>
      </c>
      <c r="AP310">
        <f t="shared" si="152"/>
        <v>21</v>
      </c>
      <c r="AQ310">
        <f t="shared" si="153"/>
        <v>21</v>
      </c>
      <c r="AR310">
        <f t="shared" si="154"/>
        <v>21</v>
      </c>
      <c r="AT310">
        <f t="shared" si="155"/>
        <v>1</v>
      </c>
    </row>
    <row r="311" spans="1:46" x14ac:dyDescent="0.2">
      <c r="A311">
        <v>294</v>
      </c>
      <c r="B311">
        <f>SUMPRODUCT(Random!$B311:$K311,$B$4:$K$4)</f>
        <v>-0.7446442338</v>
      </c>
      <c r="C311">
        <f>SUMPRODUCT(Random!$B311:$K311,$B$5:$K$5)</f>
        <v>4.0143774394876597E-2</v>
      </c>
      <c r="D311">
        <f>SUMPRODUCT(Random!$B311:$K311,$B$6:$K$6)</f>
        <v>-9.1753288373158104E-2</v>
      </c>
      <c r="E311">
        <f>SUMPRODUCT(Random!$B311:$K311,$B$7:$K$7)</f>
        <v>0.70495192136748375</v>
      </c>
      <c r="F311">
        <f>SUMPRODUCT(Random!$B311:$K311,$B$8:$K$8)</f>
        <v>0.16750366949841661</v>
      </c>
      <c r="G311">
        <f>SUMPRODUCT(Random!$B311:$K311,$B$9:$K$9)</f>
        <v>0.13818378971003092</v>
      </c>
      <c r="H311">
        <f>SUMPRODUCT(Random!$B311:$K311,$B$10:$K$10)</f>
        <v>2.9432267846673445E-2</v>
      </c>
      <c r="I311">
        <f>SUMPRODUCT(Random!$B311:$K311,$B$11:$K$11)</f>
        <v>1.8285036586055916</v>
      </c>
      <c r="J311">
        <f>SUMPRODUCT(Random!$B311:$K311,$B$12:$K$12)</f>
        <v>-1.0695066689261434</v>
      </c>
      <c r="K311">
        <f>SUMPRODUCT(Random!$B311:$K311,$B$13:$K$13)</f>
        <v>-0.42571326909037693</v>
      </c>
      <c r="M311">
        <f t="shared" si="125"/>
        <v>0.22824340987631447</v>
      </c>
      <c r="N311">
        <f t="shared" si="126"/>
        <v>0.51601074850499118</v>
      </c>
      <c r="O311">
        <f t="shared" si="127"/>
        <v>0.46344702895778522</v>
      </c>
      <c r="P311">
        <f t="shared" si="128"/>
        <v>0.75957992156253873</v>
      </c>
      <c r="Q311">
        <f t="shared" si="129"/>
        <v>0.56651311976056384</v>
      </c>
      <c r="R311">
        <f t="shared" si="130"/>
        <v>0.55495241693714881</v>
      </c>
      <c r="S311">
        <f t="shared" si="131"/>
        <v>0.51174008103705404</v>
      </c>
      <c r="T311">
        <f t="shared" si="132"/>
        <v>0.96626300145387511</v>
      </c>
      <c r="U311">
        <f t="shared" si="133"/>
        <v>0.14242071272028259</v>
      </c>
      <c r="V311">
        <f t="shared" si="134"/>
        <v>0.33515839600910025</v>
      </c>
      <c r="X311">
        <f t="shared" si="135"/>
        <v>6.3467275297596064</v>
      </c>
      <c r="Y311">
        <f t="shared" si="136"/>
        <v>17.776999597777206</v>
      </c>
      <c r="Z311">
        <f t="shared" si="137"/>
        <v>15.251336801001843</v>
      </c>
      <c r="AA311">
        <f t="shared" si="138"/>
        <v>34.916656464373013</v>
      </c>
      <c r="AB311">
        <f t="shared" si="139"/>
        <v>20.476553332910321</v>
      </c>
      <c r="AC311">
        <f t="shared" si="140"/>
        <v>19.83181086116431</v>
      </c>
      <c r="AD311">
        <f t="shared" si="141"/>
        <v>17.56179242392702</v>
      </c>
      <c r="AE311">
        <f t="shared" si="142"/>
        <v>83.022894985309719</v>
      </c>
      <c r="AF311">
        <f t="shared" si="143"/>
        <v>3.7636975537859416</v>
      </c>
      <c r="AG311">
        <f t="shared" si="144"/>
        <v>9.9996695649627796</v>
      </c>
      <c r="AI311">
        <f t="shared" si="145"/>
        <v>21</v>
      </c>
      <c r="AJ311">
        <f t="shared" si="146"/>
        <v>21</v>
      </c>
      <c r="AK311">
        <f t="shared" si="147"/>
        <v>21</v>
      </c>
      <c r="AL311">
        <f t="shared" si="148"/>
        <v>21</v>
      </c>
      <c r="AM311">
        <f t="shared" si="149"/>
        <v>21</v>
      </c>
      <c r="AN311">
        <f t="shared" si="150"/>
        <v>21</v>
      </c>
      <c r="AO311">
        <f t="shared" si="151"/>
        <v>21</v>
      </c>
      <c r="AP311">
        <f t="shared" si="152"/>
        <v>21</v>
      </c>
      <c r="AQ311">
        <f t="shared" si="153"/>
        <v>16</v>
      </c>
      <c r="AR311">
        <f t="shared" si="154"/>
        <v>21</v>
      </c>
      <c r="AT311">
        <f t="shared" si="155"/>
        <v>1</v>
      </c>
    </row>
    <row r="312" spans="1:46" x14ac:dyDescent="0.2">
      <c r="A312">
        <v>295</v>
      </c>
      <c r="B312">
        <f>SUMPRODUCT(Random!$B312:$K312,$B$4:$K$4)</f>
        <v>0.2377741008</v>
      </c>
      <c r="C312">
        <f>SUMPRODUCT(Random!$B312:$K312,$B$5:$K$5)</f>
        <v>-1.05523648698413</v>
      </c>
      <c r="D312">
        <f>SUMPRODUCT(Random!$B312:$K312,$B$6:$K$6)</f>
        <v>0.74198803800716762</v>
      </c>
      <c r="E312">
        <f>SUMPRODUCT(Random!$B312:$K312,$B$7:$K$7)</f>
        <v>0.29120043039235621</v>
      </c>
      <c r="F312">
        <f>SUMPRODUCT(Random!$B312:$K312,$B$8:$K$8)</f>
        <v>-0.23710069375973264</v>
      </c>
      <c r="G312">
        <f>SUMPRODUCT(Random!$B312:$K312,$B$9:$K$9)</f>
        <v>0.51647744296151343</v>
      </c>
      <c r="H312">
        <f>SUMPRODUCT(Random!$B312:$K312,$B$10:$K$10)</f>
        <v>2.2973000597982951</v>
      </c>
      <c r="I312">
        <f>SUMPRODUCT(Random!$B312:$K312,$B$11:$K$11)</f>
        <v>0.85255288994271283</v>
      </c>
      <c r="J312">
        <f>SUMPRODUCT(Random!$B312:$K312,$B$12:$K$12)</f>
        <v>-0.37842621295671441</v>
      </c>
      <c r="K312">
        <f>SUMPRODUCT(Random!$B312:$K312,$B$13:$K$13)</f>
        <v>2.3078137525086126</v>
      </c>
      <c r="M312">
        <f t="shared" si="125"/>
        <v>0.59397184639649403</v>
      </c>
      <c r="N312">
        <f t="shared" si="126"/>
        <v>0.14565859032450951</v>
      </c>
      <c r="O312">
        <f t="shared" si="127"/>
        <v>0.77095270842182784</v>
      </c>
      <c r="P312">
        <f t="shared" si="128"/>
        <v>0.61455098328769586</v>
      </c>
      <c r="Q312">
        <f t="shared" si="129"/>
        <v>0.40628933708423315</v>
      </c>
      <c r="R312">
        <f t="shared" si="130"/>
        <v>0.69723950525308065</v>
      </c>
      <c r="S312">
        <f t="shared" si="131"/>
        <v>0.98919917080216857</v>
      </c>
      <c r="T312">
        <f t="shared" si="132"/>
        <v>0.80304635151350345</v>
      </c>
      <c r="U312">
        <f t="shared" si="133"/>
        <v>0.35255699919827499</v>
      </c>
      <c r="V312">
        <f t="shared" si="134"/>
        <v>0.9894952511552555</v>
      </c>
      <c r="X312">
        <f t="shared" si="135"/>
        <v>22.079586961052392</v>
      </c>
      <c r="Y312">
        <f t="shared" si="136"/>
        <v>3.8563619880813973</v>
      </c>
      <c r="Z312">
        <f t="shared" si="137"/>
        <v>36.10374261786194</v>
      </c>
      <c r="AA312">
        <f t="shared" si="138"/>
        <v>23.353742468888882</v>
      </c>
      <c r="AB312">
        <f t="shared" si="139"/>
        <v>12.77162431396366</v>
      </c>
      <c r="AC312">
        <f t="shared" si="140"/>
        <v>29.268859752239418</v>
      </c>
      <c r="AD312">
        <f t="shared" si="141"/>
        <v>110.92383954868853</v>
      </c>
      <c r="AE312">
        <f t="shared" si="142"/>
        <v>39.801751087709142</v>
      </c>
      <c r="AF312">
        <f t="shared" si="143"/>
        <v>10.649271894772903</v>
      </c>
      <c r="AG312">
        <f t="shared" si="144"/>
        <v>111.60473432707235</v>
      </c>
      <c r="AI312">
        <f t="shared" si="145"/>
        <v>21</v>
      </c>
      <c r="AJ312">
        <f t="shared" si="146"/>
        <v>16</v>
      </c>
      <c r="AK312">
        <f t="shared" si="147"/>
        <v>21</v>
      </c>
      <c r="AL312">
        <f t="shared" si="148"/>
        <v>21</v>
      </c>
      <c r="AM312">
        <f t="shared" si="149"/>
        <v>21</v>
      </c>
      <c r="AN312">
        <f t="shared" si="150"/>
        <v>21</v>
      </c>
      <c r="AO312">
        <f t="shared" si="151"/>
        <v>21</v>
      </c>
      <c r="AP312">
        <f t="shared" si="152"/>
        <v>21</v>
      </c>
      <c r="AQ312">
        <f t="shared" si="153"/>
        <v>21</v>
      </c>
      <c r="AR312">
        <f t="shared" si="154"/>
        <v>21</v>
      </c>
      <c r="AT312">
        <f t="shared" si="155"/>
        <v>1</v>
      </c>
    </row>
    <row r="313" spans="1:46" x14ac:dyDescent="0.2">
      <c r="A313">
        <v>296</v>
      </c>
      <c r="B313">
        <f>SUMPRODUCT(Random!$B313:$K313,$B$4:$K$4)</f>
        <v>-0.68033114019999996</v>
      </c>
      <c r="C313">
        <f>SUMPRODUCT(Random!$B313:$K313,$B$5:$K$5)</f>
        <v>-1.6546663927965444</v>
      </c>
      <c r="D313">
        <f>SUMPRODUCT(Random!$B313:$K313,$B$6:$K$6)</f>
        <v>-0.40903563913653873</v>
      </c>
      <c r="E313">
        <f>SUMPRODUCT(Random!$B313:$K313,$B$7:$K$7)</f>
        <v>-1.2551691088911325</v>
      </c>
      <c r="F313">
        <f>SUMPRODUCT(Random!$B313:$K313,$B$8:$K$8)</f>
        <v>0.78151451042924736</v>
      </c>
      <c r="G313">
        <f>SUMPRODUCT(Random!$B313:$K313,$B$9:$K$9)</f>
        <v>0.52520732241421286</v>
      </c>
      <c r="H313">
        <f>SUMPRODUCT(Random!$B313:$K313,$B$10:$K$10)</f>
        <v>-2.1660042167133597</v>
      </c>
      <c r="I313">
        <f>SUMPRODUCT(Random!$B313:$K313,$B$11:$K$11)</f>
        <v>0.46475103374522575</v>
      </c>
      <c r="J313">
        <f>SUMPRODUCT(Random!$B313:$K313,$B$12:$K$12)</f>
        <v>-1.6721333063948436</v>
      </c>
      <c r="K313">
        <f>SUMPRODUCT(Random!$B313:$K313,$B$13:$K$13)</f>
        <v>-2.408229817582086</v>
      </c>
      <c r="M313">
        <f t="shared" si="125"/>
        <v>0.2481474056191349</v>
      </c>
      <c r="N313">
        <f t="shared" si="126"/>
        <v>4.8996093886397217E-2</v>
      </c>
      <c r="O313">
        <f t="shared" si="127"/>
        <v>0.34125675353370155</v>
      </c>
      <c r="P313">
        <f t="shared" si="128"/>
        <v>0.10470868848481142</v>
      </c>
      <c r="Q313">
        <f t="shared" si="129"/>
        <v>0.78275002711134722</v>
      </c>
      <c r="R313">
        <f t="shared" si="130"/>
        <v>0.70028046241066633</v>
      </c>
      <c r="S313">
        <f t="shared" si="131"/>
        <v>1.5155432358862976E-2</v>
      </c>
      <c r="T313">
        <f t="shared" si="132"/>
        <v>0.67894512135861096</v>
      </c>
      <c r="U313">
        <f t="shared" si="133"/>
        <v>4.724901910211058E-2</v>
      </c>
      <c r="V313">
        <f t="shared" si="134"/>
        <v>8.0150432858288566E-3</v>
      </c>
      <c r="X313">
        <f t="shared" si="135"/>
        <v>6.9867970859530368</v>
      </c>
      <c r="Y313">
        <f t="shared" si="136"/>
        <v>1.2306382787170922</v>
      </c>
      <c r="Z313">
        <f t="shared" si="137"/>
        <v>10.225405106445008</v>
      </c>
      <c r="AA313">
        <f t="shared" si="138"/>
        <v>2.7094738324353966</v>
      </c>
      <c r="AB313">
        <f t="shared" si="139"/>
        <v>37.39911921433508</v>
      </c>
      <c r="AC313">
        <f t="shared" si="140"/>
        <v>29.516150067047935</v>
      </c>
      <c r="AD313">
        <f t="shared" si="141"/>
        <v>0.37409856598744601</v>
      </c>
      <c r="AE313">
        <f t="shared" si="142"/>
        <v>27.83164375765579</v>
      </c>
      <c r="AF313">
        <f t="shared" si="143"/>
        <v>1.1856772373247382</v>
      </c>
      <c r="AG313">
        <f t="shared" si="144"/>
        <v>0.19713236723171534</v>
      </c>
      <c r="AI313">
        <f t="shared" si="145"/>
        <v>21</v>
      </c>
      <c r="AJ313">
        <f t="shared" si="146"/>
        <v>5</v>
      </c>
      <c r="AK313">
        <f t="shared" si="147"/>
        <v>21</v>
      </c>
      <c r="AL313">
        <f t="shared" si="148"/>
        <v>11</v>
      </c>
      <c r="AM313">
        <f t="shared" si="149"/>
        <v>21</v>
      </c>
      <c r="AN313">
        <f t="shared" si="150"/>
        <v>21</v>
      </c>
      <c r="AO313">
        <f t="shared" si="151"/>
        <v>2</v>
      </c>
      <c r="AP313">
        <f t="shared" si="152"/>
        <v>21</v>
      </c>
      <c r="AQ313">
        <f t="shared" si="153"/>
        <v>5</v>
      </c>
      <c r="AR313">
        <f t="shared" si="154"/>
        <v>1</v>
      </c>
      <c r="AT313">
        <f t="shared" si="155"/>
        <v>5</v>
      </c>
    </row>
    <row r="314" spans="1:46" x14ac:dyDescent="0.2">
      <c r="A314">
        <v>297</v>
      </c>
      <c r="B314">
        <f>SUMPRODUCT(Random!$B314:$K314,$B$4:$K$4)</f>
        <v>-0.52068078019999997</v>
      </c>
      <c r="C314">
        <f>SUMPRODUCT(Random!$B314:$K314,$B$5:$K$5)</f>
        <v>-1.4581921120659358</v>
      </c>
      <c r="D314">
        <f>SUMPRODUCT(Random!$B314:$K314,$B$6:$K$6)</f>
        <v>-0.84924999691815495</v>
      </c>
      <c r="E314">
        <f>SUMPRODUCT(Random!$B314:$K314,$B$7:$K$7)</f>
        <v>-0.86019631941542885</v>
      </c>
      <c r="F314">
        <f>SUMPRODUCT(Random!$B314:$K314,$B$8:$K$8)</f>
        <v>-0.44614477602210317</v>
      </c>
      <c r="G314">
        <f>SUMPRODUCT(Random!$B314:$K314,$B$9:$K$9)</f>
        <v>0.20385158904156536</v>
      </c>
      <c r="H314">
        <f>SUMPRODUCT(Random!$B314:$K314,$B$10:$K$10)</f>
        <v>-0.60690902459055462</v>
      </c>
      <c r="I314">
        <f>SUMPRODUCT(Random!$B314:$K314,$B$11:$K$11)</f>
        <v>-0.70758892826635089</v>
      </c>
      <c r="J314">
        <f>SUMPRODUCT(Random!$B314:$K314,$B$12:$K$12)</f>
        <v>-1.7442865851888072</v>
      </c>
      <c r="K314">
        <f>SUMPRODUCT(Random!$B314:$K314,$B$13:$K$13)</f>
        <v>-0.95029211301273198</v>
      </c>
      <c r="M314">
        <f t="shared" si="125"/>
        <v>0.30129458275115839</v>
      </c>
      <c r="N314">
        <f t="shared" si="126"/>
        <v>7.2393798694682779E-2</v>
      </c>
      <c r="O314">
        <f t="shared" si="127"/>
        <v>0.19787109909487385</v>
      </c>
      <c r="P314">
        <f t="shared" si="128"/>
        <v>0.19484041660649248</v>
      </c>
      <c r="Q314">
        <f t="shared" si="129"/>
        <v>0.32774633537345665</v>
      </c>
      <c r="R314">
        <f t="shared" si="130"/>
        <v>0.58076526151963592</v>
      </c>
      <c r="S314">
        <f t="shared" si="131"/>
        <v>0.27195564435176439</v>
      </c>
      <c r="T314">
        <f t="shared" si="132"/>
        <v>0.23960028519294937</v>
      </c>
      <c r="U314">
        <f t="shared" si="133"/>
        <v>4.0554564821673141E-2</v>
      </c>
      <c r="V314">
        <f t="shared" si="134"/>
        <v>0.17098192264964718</v>
      </c>
      <c r="X314">
        <f t="shared" si="135"/>
        <v>8.7826688612665418</v>
      </c>
      <c r="Y314">
        <f t="shared" si="136"/>
        <v>1.8408700795631332</v>
      </c>
      <c r="Z314">
        <f t="shared" si="137"/>
        <v>5.4011559773343496</v>
      </c>
      <c r="AA314">
        <f t="shared" si="138"/>
        <v>5.3087749267778079</v>
      </c>
      <c r="AB314">
        <f t="shared" si="139"/>
        <v>9.7280776510240514</v>
      </c>
      <c r="AC314">
        <f t="shared" si="140"/>
        <v>21.295487668174754</v>
      </c>
      <c r="AD314">
        <f t="shared" si="141"/>
        <v>7.7750562725633312</v>
      </c>
      <c r="AE314">
        <f t="shared" si="142"/>
        <v>6.7098887901840758</v>
      </c>
      <c r="AF314">
        <f t="shared" si="143"/>
        <v>1.0141550801867731</v>
      </c>
      <c r="AG314">
        <f t="shared" si="144"/>
        <v>4.5934384166070981</v>
      </c>
      <c r="AI314">
        <f t="shared" si="145"/>
        <v>21</v>
      </c>
      <c r="AJ314">
        <f t="shared" si="146"/>
        <v>8</v>
      </c>
      <c r="AK314">
        <f t="shared" si="147"/>
        <v>21</v>
      </c>
      <c r="AL314">
        <f t="shared" si="148"/>
        <v>21</v>
      </c>
      <c r="AM314">
        <f t="shared" si="149"/>
        <v>21</v>
      </c>
      <c r="AN314">
        <f t="shared" si="150"/>
        <v>21</v>
      </c>
      <c r="AO314">
        <f t="shared" si="151"/>
        <v>21</v>
      </c>
      <c r="AP314">
        <f t="shared" si="152"/>
        <v>21</v>
      </c>
      <c r="AQ314">
        <f t="shared" si="153"/>
        <v>5</v>
      </c>
      <c r="AR314">
        <f t="shared" si="154"/>
        <v>19</v>
      </c>
      <c r="AT314">
        <f t="shared" si="155"/>
        <v>3</v>
      </c>
    </row>
    <row r="315" spans="1:46" x14ac:dyDescent="0.2">
      <c r="A315">
        <v>298</v>
      </c>
      <c r="B315">
        <f>SUMPRODUCT(Random!$B315:$K315,$B$4:$K$4)</f>
        <v>2.0034827897</v>
      </c>
      <c r="C315">
        <f>SUMPRODUCT(Random!$B315:$K315,$B$5:$K$5)</f>
        <v>-8.5917662573397946E-2</v>
      </c>
      <c r="D315">
        <f>SUMPRODUCT(Random!$B315:$K315,$B$6:$K$6)</f>
        <v>0.89346526271878512</v>
      </c>
      <c r="E315">
        <f>SUMPRODUCT(Random!$B315:$K315,$B$7:$K$7)</f>
        <v>0.22426182020723115</v>
      </c>
      <c r="F315">
        <f>SUMPRODUCT(Random!$B315:$K315,$B$8:$K$8)</f>
        <v>1.6216124770076379</v>
      </c>
      <c r="G315">
        <f>SUMPRODUCT(Random!$B315:$K315,$B$9:$K$9)</f>
        <v>0.90831775230764444</v>
      </c>
      <c r="H315">
        <f>SUMPRODUCT(Random!$B315:$K315,$B$10:$K$10)</f>
        <v>-0.74458574613821726</v>
      </c>
      <c r="I315">
        <f>SUMPRODUCT(Random!$B315:$K315,$B$11:$K$11)</f>
        <v>0.10516448840654524</v>
      </c>
      <c r="J315">
        <f>SUMPRODUCT(Random!$B315:$K315,$B$12:$K$12)</f>
        <v>-1.9205584813245669</v>
      </c>
      <c r="K315">
        <f>SUMPRODUCT(Random!$B315:$K315,$B$13:$K$13)</f>
        <v>1.1210296076932404</v>
      </c>
      <c r="M315">
        <f t="shared" si="125"/>
        <v>0.97743725347273747</v>
      </c>
      <c r="N315">
        <f t="shared" si="126"/>
        <v>0.46576593536305905</v>
      </c>
      <c r="O315">
        <f t="shared" si="127"/>
        <v>0.81419596667961625</v>
      </c>
      <c r="P315">
        <f t="shared" si="128"/>
        <v>0.58872320867297612</v>
      </c>
      <c r="Q315">
        <f t="shared" si="129"/>
        <v>0.947556825289944</v>
      </c>
      <c r="R315">
        <f t="shared" si="130"/>
        <v>0.81814481701121022</v>
      </c>
      <c r="S315">
        <f t="shared" si="131"/>
        <v>0.22826109372195888</v>
      </c>
      <c r="T315">
        <f t="shared" si="132"/>
        <v>0.54187735571320605</v>
      </c>
      <c r="U315">
        <f t="shared" si="133"/>
        <v>2.7393696849500587E-2</v>
      </c>
      <c r="V315">
        <f t="shared" si="134"/>
        <v>0.86886237011103873</v>
      </c>
      <c r="X315">
        <f t="shared" si="135"/>
        <v>92.877752816595176</v>
      </c>
      <c r="Y315">
        <f t="shared" si="136"/>
        <v>15.357437090838722</v>
      </c>
      <c r="Z315">
        <f t="shared" si="137"/>
        <v>41.229311912795623</v>
      </c>
      <c r="AA315">
        <f t="shared" si="138"/>
        <v>21.764954000463351</v>
      </c>
      <c r="AB315">
        <f t="shared" si="139"/>
        <v>72.216586100421964</v>
      </c>
      <c r="AC315">
        <f t="shared" si="140"/>
        <v>41.75554444452591</v>
      </c>
      <c r="AD315">
        <f t="shared" si="141"/>
        <v>6.3472888453753651</v>
      </c>
      <c r="AE315">
        <f t="shared" si="142"/>
        <v>19.122494077116279</v>
      </c>
      <c r="AF315">
        <f t="shared" si="143"/>
        <v>0.68041507127681622</v>
      </c>
      <c r="AG315">
        <f t="shared" si="144"/>
        <v>49.765032829002543</v>
      </c>
      <c r="AI315">
        <f t="shared" si="145"/>
        <v>21</v>
      </c>
      <c r="AJ315">
        <f t="shared" si="146"/>
        <v>21</v>
      </c>
      <c r="AK315">
        <f t="shared" si="147"/>
        <v>21</v>
      </c>
      <c r="AL315">
        <f t="shared" si="148"/>
        <v>21</v>
      </c>
      <c r="AM315">
        <f t="shared" si="149"/>
        <v>21</v>
      </c>
      <c r="AN315">
        <f t="shared" si="150"/>
        <v>21</v>
      </c>
      <c r="AO315">
        <f t="shared" si="151"/>
        <v>21</v>
      </c>
      <c r="AP315">
        <f t="shared" si="152"/>
        <v>21</v>
      </c>
      <c r="AQ315">
        <f t="shared" si="153"/>
        <v>3</v>
      </c>
      <c r="AR315">
        <f t="shared" si="154"/>
        <v>21</v>
      </c>
      <c r="AT315">
        <f t="shared" si="155"/>
        <v>1</v>
      </c>
    </row>
    <row r="316" spans="1:46" x14ac:dyDescent="0.2">
      <c r="A316">
        <v>299</v>
      </c>
      <c r="B316">
        <f>SUMPRODUCT(Random!$B316:$K316,$B$4:$K$4)</f>
        <v>0.1207185403</v>
      </c>
      <c r="C316">
        <f>SUMPRODUCT(Random!$B316:$K316,$B$5:$K$5)</f>
        <v>-0.16514748498380874</v>
      </c>
      <c r="D316">
        <f>SUMPRODUCT(Random!$B316:$K316,$B$6:$K$6)</f>
        <v>-0.22113030406289114</v>
      </c>
      <c r="E316">
        <f>SUMPRODUCT(Random!$B316:$K316,$B$7:$K$7)</f>
        <v>0.55642923442990477</v>
      </c>
      <c r="F316">
        <f>SUMPRODUCT(Random!$B316:$K316,$B$8:$K$8)</f>
        <v>-0.69679327114028222</v>
      </c>
      <c r="G316">
        <f>SUMPRODUCT(Random!$B316:$K316,$B$9:$K$9)</f>
        <v>0.25308787213612927</v>
      </c>
      <c r="H316">
        <f>SUMPRODUCT(Random!$B316:$K316,$B$10:$K$10)</f>
        <v>-0.98564633436759697</v>
      </c>
      <c r="I316">
        <f>SUMPRODUCT(Random!$B316:$K316,$B$11:$K$11)</f>
        <v>-0.3668580310496608</v>
      </c>
      <c r="J316">
        <f>SUMPRODUCT(Random!$B316:$K316,$B$12:$K$12)</f>
        <v>0.29671244256057017</v>
      </c>
      <c r="K316">
        <f>SUMPRODUCT(Random!$B316:$K316,$B$13:$K$13)</f>
        <v>-0.79728188426208901</v>
      </c>
      <c r="M316">
        <f t="shared" si="125"/>
        <v>0.5480430133208779</v>
      </c>
      <c r="N316">
        <f t="shared" si="126"/>
        <v>0.43441394924426047</v>
      </c>
      <c r="O316">
        <f t="shared" si="127"/>
        <v>0.41249548751493931</v>
      </c>
      <c r="P316">
        <f t="shared" si="128"/>
        <v>0.71104127080241741</v>
      </c>
      <c r="Q316">
        <f t="shared" si="129"/>
        <v>0.24296608887466942</v>
      </c>
      <c r="R316">
        <f t="shared" si="130"/>
        <v>0.59989984475111491</v>
      </c>
      <c r="S316">
        <f t="shared" si="131"/>
        <v>0.16215334628366357</v>
      </c>
      <c r="T316">
        <f t="shared" si="132"/>
        <v>0.35686245917779019</v>
      </c>
      <c r="U316">
        <f t="shared" si="133"/>
        <v>0.61665697158798671</v>
      </c>
      <c r="V316">
        <f t="shared" si="134"/>
        <v>0.21264366951602576</v>
      </c>
      <c r="X316">
        <f t="shared" si="135"/>
        <v>19.454420961680245</v>
      </c>
      <c r="Y316">
        <f t="shared" si="136"/>
        <v>13.960435645997418</v>
      </c>
      <c r="Z316">
        <f t="shared" si="137"/>
        <v>13.029038840906708</v>
      </c>
      <c r="AA316">
        <f t="shared" si="138"/>
        <v>30.411826301041902</v>
      </c>
      <c r="AB316">
        <f t="shared" si="139"/>
        <v>6.8185602660587525</v>
      </c>
      <c r="AC316">
        <f t="shared" si="140"/>
        <v>22.439873060080227</v>
      </c>
      <c r="AD316">
        <f t="shared" si="141"/>
        <v>4.333942721713127</v>
      </c>
      <c r="AE316">
        <f t="shared" si="142"/>
        <v>10.812716966688003</v>
      </c>
      <c r="AF316">
        <f t="shared" si="143"/>
        <v>23.487952178020688</v>
      </c>
      <c r="AG316">
        <f t="shared" si="144"/>
        <v>5.8565086105269426</v>
      </c>
      <c r="AI316">
        <f t="shared" si="145"/>
        <v>21</v>
      </c>
      <c r="AJ316">
        <f t="shared" si="146"/>
        <v>21</v>
      </c>
      <c r="AK316">
        <f t="shared" si="147"/>
        <v>21</v>
      </c>
      <c r="AL316">
        <f t="shared" si="148"/>
        <v>21</v>
      </c>
      <c r="AM316">
        <f t="shared" si="149"/>
        <v>21</v>
      </c>
      <c r="AN316">
        <f t="shared" si="150"/>
        <v>21</v>
      </c>
      <c r="AO316">
        <f t="shared" si="151"/>
        <v>18</v>
      </c>
      <c r="AP316">
        <f t="shared" si="152"/>
        <v>21</v>
      </c>
      <c r="AQ316">
        <f t="shared" si="153"/>
        <v>21</v>
      </c>
      <c r="AR316">
        <f t="shared" si="154"/>
        <v>21</v>
      </c>
      <c r="AT316">
        <f t="shared" si="155"/>
        <v>1</v>
      </c>
    </row>
    <row r="317" spans="1:46" x14ac:dyDescent="0.2">
      <c r="A317">
        <v>300</v>
      </c>
      <c r="B317">
        <f>SUMPRODUCT(Random!$B317:$K317,$B$4:$K$4)</f>
        <v>2.2575667317999999</v>
      </c>
      <c r="C317">
        <f>SUMPRODUCT(Random!$B317:$K317,$B$5:$K$5)</f>
        <v>-1.364316446430323</v>
      </c>
      <c r="D317">
        <f>SUMPRODUCT(Random!$B317:$K317,$B$6:$K$6)</f>
        <v>-0.71062718277514159</v>
      </c>
      <c r="E317">
        <f>SUMPRODUCT(Random!$B317:$K317,$B$7:$K$7)</f>
        <v>0.29364281660782066</v>
      </c>
      <c r="F317">
        <f>SUMPRODUCT(Random!$B317:$K317,$B$8:$K$8)</f>
        <v>1.2579682969908248</v>
      </c>
      <c r="G317">
        <f>SUMPRODUCT(Random!$B317:$K317,$B$9:$K$9)</f>
        <v>-0.84348756066964747</v>
      </c>
      <c r="H317">
        <f>SUMPRODUCT(Random!$B317:$K317,$B$10:$K$10)</f>
        <v>1.3585329907700199</v>
      </c>
      <c r="I317">
        <f>SUMPRODUCT(Random!$B317:$K317,$B$11:$K$11)</f>
        <v>-0.23889039079381041</v>
      </c>
      <c r="J317">
        <f>SUMPRODUCT(Random!$B317:$K317,$B$12:$K$12)</f>
        <v>-0.17546013642365083</v>
      </c>
      <c r="K317">
        <f>SUMPRODUCT(Random!$B317:$K317,$B$13:$K$13)</f>
        <v>1.3818394285809124</v>
      </c>
      <c r="M317">
        <f t="shared" si="125"/>
        <v>0.98801365764226645</v>
      </c>
      <c r="N317">
        <f t="shared" si="126"/>
        <v>8.6233995948983247E-2</v>
      </c>
      <c r="O317">
        <f t="shared" si="127"/>
        <v>0.23865764692389427</v>
      </c>
      <c r="P317">
        <f t="shared" si="128"/>
        <v>0.61548457278768243</v>
      </c>
      <c r="Q317">
        <f t="shared" si="129"/>
        <v>0.8957983890360085</v>
      </c>
      <c r="R317">
        <f t="shared" si="130"/>
        <v>0.19947790992645498</v>
      </c>
      <c r="S317">
        <f t="shared" si="131"/>
        <v>0.91285268920202378</v>
      </c>
      <c r="T317">
        <f t="shared" si="132"/>
        <v>0.405595288453171</v>
      </c>
      <c r="U317">
        <f t="shared" si="133"/>
        <v>0.43035904567452743</v>
      </c>
      <c r="V317">
        <f t="shared" si="134"/>
        <v>0.91648949519845779</v>
      </c>
      <c r="X317">
        <f t="shared" si="135"/>
        <v>108.37264240051206</v>
      </c>
      <c r="Y317">
        <f t="shared" si="136"/>
        <v>2.2091216864346981</v>
      </c>
      <c r="Z317">
        <f t="shared" si="137"/>
        <v>6.6795401070216496</v>
      </c>
      <c r="AA317">
        <f t="shared" si="138"/>
        <v>23.413147233122981</v>
      </c>
      <c r="AB317">
        <f t="shared" si="139"/>
        <v>55.397285606740226</v>
      </c>
      <c r="AC317">
        <f t="shared" si="140"/>
        <v>5.4502763570475521</v>
      </c>
      <c r="AD317">
        <f t="shared" si="141"/>
        <v>59.775505663926225</v>
      </c>
      <c r="AE317">
        <f t="shared" si="142"/>
        <v>12.743004479916406</v>
      </c>
      <c r="AF317">
        <f t="shared" si="143"/>
        <v>13.785436697361257</v>
      </c>
      <c r="AG317">
        <f t="shared" si="144"/>
        <v>60.819734023525768</v>
      </c>
      <c r="AI317">
        <f t="shared" si="145"/>
        <v>21</v>
      </c>
      <c r="AJ317">
        <f t="shared" si="146"/>
        <v>9</v>
      </c>
      <c r="AK317">
        <f t="shared" si="147"/>
        <v>21</v>
      </c>
      <c r="AL317">
        <f t="shared" si="148"/>
        <v>21</v>
      </c>
      <c r="AM317">
        <f t="shared" si="149"/>
        <v>21</v>
      </c>
      <c r="AN317">
        <f t="shared" si="150"/>
        <v>21</v>
      </c>
      <c r="AO317">
        <f t="shared" si="151"/>
        <v>21</v>
      </c>
      <c r="AP317">
        <f t="shared" si="152"/>
        <v>21</v>
      </c>
      <c r="AQ317">
        <f t="shared" si="153"/>
        <v>21</v>
      </c>
      <c r="AR317">
        <f t="shared" si="154"/>
        <v>21</v>
      </c>
      <c r="AT317">
        <f t="shared" si="155"/>
        <v>1</v>
      </c>
    </row>
    <row r="318" spans="1:46" x14ac:dyDescent="0.2">
      <c r="A318">
        <v>301</v>
      </c>
      <c r="B318">
        <f>SUMPRODUCT(Random!$B318:$K318,$B$4:$K$4)</f>
        <v>0.99667718110000003</v>
      </c>
      <c r="C318">
        <f>SUMPRODUCT(Random!$B318:$K318,$B$5:$K$5)</f>
        <v>1.9970828729235104</v>
      </c>
      <c r="D318">
        <f>SUMPRODUCT(Random!$B318:$K318,$B$6:$K$6)</f>
        <v>-7.1056594792686556E-2</v>
      </c>
      <c r="E318">
        <f>SUMPRODUCT(Random!$B318:$K318,$B$7:$K$7)</f>
        <v>1.5610993274269125</v>
      </c>
      <c r="F318">
        <f>SUMPRODUCT(Random!$B318:$K318,$B$8:$K$8)</f>
        <v>-3.9703298567164369E-2</v>
      </c>
      <c r="G318">
        <f>SUMPRODUCT(Random!$B318:$K318,$B$9:$K$9)</f>
        <v>2.1894827581635909</v>
      </c>
      <c r="H318">
        <f>SUMPRODUCT(Random!$B318:$K318,$B$10:$K$10)</f>
        <v>0.72375327104037723</v>
      </c>
      <c r="I318">
        <f>SUMPRODUCT(Random!$B318:$K318,$B$11:$K$11)</f>
        <v>2.4957035426302303</v>
      </c>
      <c r="J318">
        <f>SUMPRODUCT(Random!$B318:$K318,$B$12:$K$12)</f>
        <v>1.04017701374303</v>
      </c>
      <c r="K318">
        <f>SUMPRODUCT(Random!$B318:$K318,$B$13:$K$13)</f>
        <v>0.13755768608658259</v>
      </c>
      <c r="M318">
        <f t="shared" si="125"/>
        <v>0.84053938535976247</v>
      </c>
      <c r="N318">
        <f t="shared" si="126"/>
        <v>0.97709190942789803</v>
      </c>
      <c r="O318">
        <f t="shared" si="127"/>
        <v>0.47167635657206536</v>
      </c>
      <c r="P318">
        <f t="shared" si="128"/>
        <v>0.94074984161734243</v>
      </c>
      <c r="Q318">
        <f t="shared" si="129"/>
        <v>0.48416483593795079</v>
      </c>
      <c r="R318">
        <f t="shared" si="130"/>
        <v>0.98571911480738406</v>
      </c>
      <c r="S318">
        <f t="shared" si="131"/>
        <v>0.76539138892239733</v>
      </c>
      <c r="T318">
        <f t="shared" si="132"/>
        <v>0.99371461940437233</v>
      </c>
      <c r="U318">
        <f t="shared" si="133"/>
        <v>0.85087116564638365</v>
      </c>
      <c r="V318">
        <f t="shared" si="134"/>
        <v>0.55470500043237214</v>
      </c>
      <c r="X318">
        <f t="shared" si="135"/>
        <v>44.974733326510744</v>
      </c>
      <c r="Y318">
        <f t="shared" si="136"/>
        <v>92.505649836688377</v>
      </c>
      <c r="Z318">
        <f t="shared" si="137"/>
        <v>15.629961973205837</v>
      </c>
      <c r="AA318">
        <f t="shared" si="138"/>
        <v>69.227063965315111</v>
      </c>
      <c r="AB318">
        <f t="shared" si="139"/>
        <v>16.215964501664121</v>
      </c>
      <c r="AC318">
        <f t="shared" si="140"/>
        <v>104.08196330547416</v>
      </c>
      <c r="AD318">
        <f t="shared" si="141"/>
        <v>35.51606566789328</v>
      </c>
      <c r="AE318">
        <f t="shared" si="142"/>
        <v>124.18621241233522</v>
      </c>
      <c r="AF318">
        <f t="shared" si="143"/>
        <v>46.615671500427972</v>
      </c>
      <c r="AG318">
        <f t="shared" si="144"/>
        <v>19.818196185206865</v>
      </c>
      <c r="AI318">
        <f t="shared" si="145"/>
        <v>21</v>
      </c>
      <c r="AJ318">
        <f t="shared" si="146"/>
        <v>21</v>
      </c>
      <c r="AK318">
        <f t="shared" si="147"/>
        <v>21</v>
      </c>
      <c r="AL318">
        <f t="shared" si="148"/>
        <v>21</v>
      </c>
      <c r="AM318">
        <f t="shared" si="149"/>
        <v>21</v>
      </c>
      <c r="AN318">
        <f t="shared" si="150"/>
        <v>21</v>
      </c>
      <c r="AO318">
        <f t="shared" si="151"/>
        <v>21</v>
      </c>
      <c r="AP318">
        <f t="shared" si="152"/>
        <v>21</v>
      </c>
      <c r="AQ318">
        <f t="shared" si="153"/>
        <v>21</v>
      </c>
      <c r="AR318">
        <f t="shared" si="154"/>
        <v>21</v>
      </c>
      <c r="AT318">
        <f t="shared" si="155"/>
        <v>0</v>
      </c>
    </row>
    <row r="319" spans="1:46" x14ac:dyDescent="0.2">
      <c r="A319">
        <v>302</v>
      </c>
      <c r="B319">
        <f>SUMPRODUCT(Random!$B319:$K319,$B$4:$K$4)</f>
        <v>-0.26929636239999999</v>
      </c>
      <c r="C319">
        <f>SUMPRODUCT(Random!$B319:$K319,$B$5:$K$5)</f>
        <v>0.28591393181778596</v>
      </c>
      <c r="D319">
        <f>SUMPRODUCT(Random!$B319:$K319,$B$6:$K$6)</f>
        <v>6.6560249579241268E-2</v>
      </c>
      <c r="E319">
        <f>SUMPRODUCT(Random!$B319:$K319,$B$7:$K$7)</f>
        <v>-0.47031242864241868</v>
      </c>
      <c r="F319">
        <f>SUMPRODUCT(Random!$B319:$K319,$B$8:$K$8)</f>
        <v>-0.79036062181581901</v>
      </c>
      <c r="G319">
        <f>SUMPRODUCT(Random!$B319:$K319,$B$9:$K$9)</f>
        <v>1.070861782491449</v>
      </c>
      <c r="H319">
        <f>SUMPRODUCT(Random!$B319:$K319,$B$10:$K$10)</f>
        <v>-1.7590405748226901</v>
      </c>
      <c r="I319">
        <f>SUMPRODUCT(Random!$B319:$K319,$B$11:$K$11)</f>
        <v>-1.0301291272285469</v>
      </c>
      <c r="J319">
        <f>SUMPRODUCT(Random!$B319:$K319,$B$12:$K$12)</f>
        <v>-0.50322100721351049</v>
      </c>
      <c r="K319">
        <f>SUMPRODUCT(Random!$B319:$K319,$B$13:$K$13)</f>
        <v>-0.25329642096362975</v>
      </c>
      <c r="M319">
        <f t="shared" si="125"/>
        <v>0.39385081560363716</v>
      </c>
      <c r="N319">
        <f t="shared" si="126"/>
        <v>0.61252797853509866</v>
      </c>
      <c r="O319">
        <f t="shared" si="127"/>
        <v>0.52653410411273915</v>
      </c>
      <c r="P319">
        <f t="shared" si="128"/>
        <v>0.31906590955487096</v>
      </c>
      <c r="Q319">
        <f t="shared" si="129"/>
        <v>0.2146585962312362</v>
      </c>
      <c r="R319">
        <f t="shared" si="130"/>
        <v>0.85788420893670281</v>
      </c>
      <c r="S319">
        <f t="shared" si="131"/>
        <v>3.9285308561132715E-2</v>
      </c>
      <c r="T319">
        <f t="shared" si="132"/>
        <v>0.15147469686599843</v>
      </c>
      <c r="U319">
        <f t="shared" si="133"/>
        <v>0.30740444839686298</v>
      </c>
      <c r="V319">
        <f t="shared" si="134"/>
        <v>0.40001958080450117</v>
      </c>
      <c r="X319">
        <f t="shared" si="135"/>
        <v>12.263711026897017</v>
      </c>
      <c r="Y319">
        <f t="shared" si="136"/>
        <v>23.225509841177885</v>
      </c>
      <c r="Z319">
        <f t="shared" si="137"/>
        <v>18.31550376991682</v>
      </c>
      <c r="AA319">
        <f t="shared" si="138"/>
        <v>9.413791891356496</v>
      </c>
      <c r="AB319">
        <f t="shared" si="139"/>
        <v>5.9192783039026038</v>
      </c>
      <c r="AC319">
        <f t="shared" si="140"/>
        <v>47.795634352750362</v>
      </c>
      <c r="AD319">
        <f t="shared" si="141"/>
        <v>0.98176979647734053</v>
      </c>
      <c r="AE319">
        <f t="shared" si="142"/>
        <v>4.0236979026765525</v>
      </c>
      <c r="AF319">
        <f t="shared" si="143"/>
        <v>8.9978227203596468</v>
      </c>
      <c r="AG319">
        <f t="shared" si="144"/>
        <v>12.51428953867511</v>
      </c>
      <c r="AI319">
        <f t="shared" si="145"/>
        <v>21</v>
      </c>
      <c r="AJ319">
        <f t="shared" si="146"/>
        <v>21</v>
      </c>
      <c r="AK319">
        <f t="shared" si="147"/>
        <v>21</v>
      </c>
      <c r="AL319">
        <f t="shared" si="148"/>
        <v>21</v>
      </c>
      <c r="AM319">
        <f t="shared" si="149"/>
        <v>21</v>
      </c>
      <c r="AN319">
        <f t="shared" si="150"/>
        <v>21</v>
      </c>
      <c r="AO319">
        <f t="shared" si="151"/>
        <v>4</v>
      </c>
      <c r="AP319">
        <f t="shared" si="152"/>
        <v>17</v>
      </c>
      <c r="AQ319">
        <f t="shared" si="153"/>
        <v>21</v>
      </c>
      <c r="AR319">
        <f t="shared" si="154"/>
        <v>21</v>
      </c>
      <c r="AT319">
        <f t="shared" si="155"/>
        <v>2</v>
      </c>
    </row>
    <row r="320" spans="1:46" x14ac:dyDescent="0.2">
      <c r="A320">
        <v>303</v>
      </c>
      <c r="B320">
        <f>SUMPRODUCT(Random!$B320:$K320,$B$4:$K$4)</f>
        <v>0.70672533739999999</v>
      </c>
      <c r="C320">
        <f>SUMPRODUCT(Random!$B320:$K320,$B$5:$K$5)</f>
        <v>-0.31765858137076475</v>
      </c>
      <c r="D320">
        <f>SUMPRODUCT(Random!$B320:$K320,$B$6:$K$6)</f>
        <v>0.97641579158402569</v>
      </c>
      <c r="E320">
        <f>SUMPRODUCT(Random!$B320:$K320,$B$7:$K$7)</f>
        <v>1.311121347185267</v>
      </c>
      <c r="F320">
        <f>SUMPRODUCT(Random!$B320:$K320,$B$8:$K$8)</f>
        <v>-1.125775252418951</v>
      </c>
      <c r="G320">
        <f>SUMPRODUCT(Random!$B320:$K320,$B$9:$K$9)</f>
        <v>-0.62102787931330894</v>
      </c>
      <c r="H320">
        <f>SUMPRODUCT(Random!$B320:$K320,$B$10:$K$10)</f>
        <v>1.3299898509834926</v>
      </c>
      <c r="I320">
        <f>SUMPRODUCT(Random!$B320:$K320,$B$11:$K$11)</f>
        <v>-7.3329852210593349E-2</v>
      </c>
      <c r="J320">
        <f>SUMPRODUCT(Random!$B320:$K320,$B$12:$K$12)</f>
        <v>1.1118323167858244</v>
      </c>
      <c r="K320">
        <f>SUMPRODUCT(Random!$B320:$K320,$B$13:$K$13)</f>
        <v>0.20457979897967365</v>
      </c>
      <c r="M320">
        <f t="shared" si="125"/>
        <v>0.7601314096527152</v>
      </c>
      <c r="N320">
        <f t="shared" si="126"/>
        <v>0.3753719661532538</v>
      </c>
      <c r="O320">
        <f t="shared" si="127"/>
        <v>0.8355707704787515</v>
      </c>
      <c r="P320">
        <f t="shared" si="128"/>
        <v>0.90509161516655212</v>
      </c>
      <c r="Q320">
        <f t="shared" si="129"/>
        <v>0.13013033087976808</v>
      </c>
      <c r="R320">
        <f t="shared" si="130"/>
        <v>0.26729063993843399</v>
      </c>
      <c r="S320">
        <f t="shared" si="131"/>
        <v>0.9082391923923443</v>
      </c>
      <c r="T320">
        <f t="shared" si="132"/>
        <v>0.47077181850562538</v>
      </c>
      <c r="U320">
        <f t="shared" si="133"/>
        <v>0.8668948729415219</v>
      </c>
      <c r="V320">
        <f t="shared" si="134"/>
        <v>0.58104978016932496</v>
      </c>
      <c r="X320">
        <f t="shared" si="135"/>
        <v>34.972912582855216</v>
      </c>
      <c r="Y320">
        <f t="shared" si="136"/>
        <v>11.528073475856869</v>
      </c>
      <c r="Z320">
        <f t="shared" si="137"/>
        <v>44.223096843702237</v>
      </c>
      <c r="AA320">
        <f t="shared" si="138"/>
        <v>57.685648399455033</v>
      </c>
      <c r="AB320">
        <f t="shared" si="139"/>
        <v>3.4151169192686979</v>
      </c>
      <c r="AC320">
        <f t="shared" si="140"/>
        <v>7.6185930354392886</v>
      </c>
      <c r="AD320">
        <f t="shared" si="141"/>
        <v>58.511839829643272</v>
      </c>
      <c r="AE320">
        <f t="shared" si="142"/>
        <v>15.588057433859273</v>
      </c>
      <c r="AF320">
        <f t="shared" si="143"/>
        <v>49.400232832159972</v>
      </c>
      <c r="AG320">
        <f t="shared" si="144"/>
        <v>21.312118220317092</v>
      </c>
      <c r="AI320">
        <f t="shared" si="145"/>
        <v>21</v>
      </c>
      <c r="AJ320">
        <f t="shared" si="146"/>
        <v>21</v>
      </c>
      <c r="AK320">
        <f t="shared" si="147"/>
        <v>21</v>
      </c>
      <c r="AL320">
        <f t="shared" si="148"/>
        <v>21</v>
      </c>
      <c r="AM320">
        <f t="shared" si="149"/>
        <v>14</v>
      </c>
      <c r="AN320">
        <f t="shared" si="150"/>
        <v>21</v>
      </c>
      <c r="AO320">
        <f t="shared" si="151"/>
        <v>21</v>
      </c>
      <c r="AP320">
        <f t="shared" si="152"/>
        <v>21</v>
      </c>
      <c r="AQ320">
        <f t="shared" si="153"/>
        <v>21</v>
      </c>
      <c r="AR320">
        <f t="shared" si="154"/>
        <v>21</v>
      </c>
      <c r="AT320">
        <f t="shared" si="155"/>
        <v>1</v>
      </c>
    </row>
    <row r="321" spans="1:46" x14ac:dyDescent="0.2">
      <c r="A321">
        <v>304</v>
      </c>
      <c r="B321">
        <f>SUMPRODUCT(Random!$B321:$K321,$B$4:$K$4)</f>
        <v>0.39752766919999999</v>
      </c>
      <c r="C321">
        <f>SUMPRODUCT(Random!$B321:$K321,$B$5:$K$5)</f>
        <v>-0.58512562405585344</v>
      </c>
      <c r="D321">
        <f>SUMPRODUCT(Random!$B321:$K321,$B$6:$K$6)</f>
        <v>1.2563300995411302</v>
      </c>
      <c r="E321">
        <f>SUMPRODUCT(Random!$B321:$K321,$B$7:$K$7)</f>
        <v>-0.78104358187485468</v>
      </c>
      <c r="F321">
        <f>SUMPRODUCT(Random!$B321:$K321,$B$8:$K$8)</f>
        <v>1.144066486373948</v>
      </c>
      <c r="G321">
        <f>SUMPRODUCT(Random!$B321:$K321,$B$9:$K$9)</f>
        <v>1.4656948819941542</v>
      </c>
      <c r="H321">
        <f>SUMPRODUCT(Random!$B321:$K321,$B$10:$K$10)</f>
        <v>1.2099056113063078</v>
      </c>
      <c r="I321">
        <f>SUMPRODUCT(Random!$B321:$K321,$B$11:$K$11)</f>
        <v>1.9347611987468807</v>
      </c>
      <c r="J321">
        <f>SUMPRODUCT(Random!$B321:$K321,$B$12:$K$12)</f>
        <v>1.4620055995358459</v>
      </c>
      <c r="K321">
        <f>SUMPRODUCT(Random!$B321:$K321,$B$13:$K$13)</f>
        <v>1.627074605480197</v>
      </c>
      <c r="M321">
        <f t="shared" si="125"/>
        <v>0.65451080657519678</v>
      </c>
      <c r="N321">
        <f t="shared" si="126"/>
        <v>0.27923162520981659</v>
      </c>
      <c r="O321">
        <f t="shared" si="127"/>
        <v>0.89550184335363503</v>
      </c>
      <c r="P321">
        <f t="shared" si="128"/>
        <v>0.21738843121430618</v>
      </c>
      <c r="Q321">
        <f t="shared" si="129"/>
        <v>0.87370196748483708</v>
      </c>
      <c r="R321">
        <f t="shared" si="130"/>
        <v>0.9286342854496189</v>
      </c>
      <c r="S321">
        <f t="shared" si="131"/>
        <v>0.88684244309249338</v>
      </c>
      <c r="T321">
        <f t="shared" si="132"/>
        <v>0.97349019671798209</v>
      </c>
      <c r="U321">
        <f t="shared" si="133"/>
        <v>0.92813016228441692</v>
      </c>
      <c r="V321">
        <f t="shared" si="134"/>
        <v>0.94813937315658448</v>
      </c>
      <c r="X321">
        <f t="shared" si="135"/>
        <v>26.034835554447607</v>
      </c>
      <c r="Y321">
        <f t="shared" si="136"/>
        <v>8.0211036391285724</v>
      </c>
      <c r="Z321">
        <f t="shared" si="137"/>
        <v>55.327670145070599</v>
      </c>
      <c r="AA321">
        <f t="shared" si="138"/>
        <v>6.0045764469429814</v>
      </c>
      <c r="AB321">
        <f t="shared" si="139"/>
        <v>50.686176702836789</v>
      </c>
      <c r="AC321">
        <f t="shared" si="140"/>
        <v>64.669493599193828</v>
      </c>
      <c r="AD321">
        <f t="shared" si="141"/>
        <v>53.377453701305619</v>
      </c>
      <c r="AE321">
        <f t="shared" si="142"/>
        <v>88.928547511987816</v>
      </c>
      <c r="AF321">
        <f t="shared" si="143"/>
        <v>64.497059403238239</v>
      </c>
      <c r="AG321">
        <f t="shared" si="144"/>
        <v>72.490221178506459</v>
      </c>
      <c r="AI321">
        <f t="shared" si="145"/>
        <v>21</v>
      </c>
      <c r="AJ321">
        <f t="shared" si="146"/>
        <v>21</v>
      </c>
      <c r="AK321">
        <f t="shared" si="147"/>
        <v>21</v>
      </c>
      <c r="AL321">
        <f t="shared" si="148"/>
        <v>21</v>
      </c>
      <c r="AM321">
        <f t="shared" si="149"/>
        <v>21</v>
      </c>
      <c r="AN321">
        <f t="shared" si="150"/>
        <v>21</v>
      </c>
      <c r="AO321">
        <f t="shared" si="151"/>
        <v>21</v>
      </c>
      <c r="AP321">
        <f t="shared" si="152"/>
        <v>21</v>
      </c>
      <c r="AQ321">
        <f t="shared" si="153"/>
        <v>21</v>
      </c>
      <c r="AR321">
        <f t="shared" si="154"/>
        <v>21</v>
      </c>
      <c r="AT321">
        <f t="shared" si="155"/>
        <v>0</v>
      </c>
    </row>
    <row r="322" spans="1:46" x14ac:dyDescent="0.2">
      <c r="A322">
        <v>305</v>
      </c>
      <c r="B322">
        <f>SUMPRODUCT(Random!$B322:$K322,$B$4:$K$4)</f>
        <v>1.0460705272999999</v>
      </c>
      <c r="C322">
        <f>SUMPRODUCT(Random!$B322:$K322,$B$5:$K$5)</f>
        <v>-0.31395625127883808</v>
      </c>
      <c r="D322">
        <f>SUMPRODUCT(Random!$B322:$K322,$B$6:$K$6)</f>
        <v>1.8803833213578582</v>
      </c>
      <c r="E322">
        <f>SUMPRODUCT(Random!$B322:$K322,$B$7:$K$7)</f>
        <v>1.9447124275802963</v>
      </c>
      <c r="F322">
        <f>SUMPRODUCT(Random!$B322:$K322,$B$8:$K$8)</f>
        <v>0.96509255251973247</v>
      </c>
      <c r="G322">
        <f>SUMPRODUCT(Random!$B322:$K322,$B$9:$K$9)</f>
        <v>0.73020848284541218</v>
      </c>
      <c r="H322">
        <f>SUMPRODUCT(Random!$B322:$K322,$B$10:$K$10)</f>
        <v>-1.1027919594771927</v>
      </c>
      <c r="I322">
        <f>SUMPRODUCT(Random!$B322:$K322,$B$11:$K$11)</f>
        <v>2.2884686645324912</v>
      </c>
      <c r="J322">
        <f>SUMPRODUCT(Random!$B322:$K322,$B$12:$K$12)</f>
        <v>0.24460527471309385</v>
      </c>
      <c r="K322">
        <f>SUMPRODUCT(Random!$B322:$K322,$B$13:$K$13)</f>
        <v>1.40028778431793</v>
      </c>
      <c r="M322">
        <f t="shared" si="125"/>
        <v>0.85223576427850933</v>
      </c>
      <c r="N322">
        <f t="shared" si="126"/>
        <v>0.37677713316674272</v>
      </c>
      <c r="O322">
        <f t="shared" si="127"/>
        <v>0.96997207251277728</v>
      </c>
      <c r="P322">
        <f t="shared" si="128"/>
        <v>0.97409520051655574</v>
      </c>
      <c r="Q322">
        <f t="shared" si="129"/>
        <v>0.83275077157599176</v>
      </c>
      <c r="R322">
        <f t="shared" si="130"/>
        <v>0.76736862092226055</v>
      </c>
      <c r="S322">
        <f t="shared" si="131"/>
        <v>0.13505876032032788</v>
      </c>
      <c r="T322">
        <f t="shared" si="132"/>
        <v>0.98894487853896562</v>
      </c>
      <c r="U322">
        <f t="shared" si="133"/>
        <v>0.59661896025796413</v>
      </c>
      <c r="V322">
        <f t="shared" si="134"/>
        <v>0.91928642130309279</v>
      </c>
      <c r="X322">
        <f t="shared" si="135"/>
        <v>46.840858702474193</v>
      </c>
      <c r="Y322">
        <f t="shared" si="136"/>
        <v>11.583243250307447</v>
      </c>
      <c r="Z322">
        <f t="shared" si="137"/>
        <v>85.875946418384629</v>
      </c>
      <c r="AA322">
        <f t="shared" si="138"/>
        <v>89.49408430767113</v>
      </c>
      <c r="AB322">
        <f t="shared" si="139"/>
        <v>43.806536508315382</v>
      </c>
      <c r="AC322">
        <f t="shared" si="140"/>
        <v>35.723392729419622</v>
      </c>
      <c r="AD322">
        <f t="shared" si="141"/>
        <v>3.5543022105850195</v>
      </c>
      <c r="AE322">
        <f t="shared" si="142"/>
        <v>110.35378184474843</v>
      </c>
      <c r="AF322">
        <f t="shared" si="143"/>
        <v>22.239816216020582</v>
      </c>
      <c r="AG322">
        <f t="shared" si="144"/>
        <v>61.654225522662841</v>
      </c>
      <c r="AI322">
        <f t="shared" si="145"/>
        <v>21</v>
      </c>
      <c r="AJ322">
        <f t="shared" si="146"/>
        <v>21</v>
      </c>
      <c r="AK322">
        <f t="shared" si="147"/>
        <v>21</v>
      </c>
      <c r="AL322">
        <f t="shared" si="148"/>
        <v>21</v>
      </c>
      <c r="AM322">
        <f t="shared" si="149"/>
        <v>21</v>
      </c>
      <c r="AN322">
        <f t="shared" si="150"/>
        <v>21</v>
      </c>
      <c r="AO322">
        <f t="shared" si="151"/>
        <v>15</v>
      </c>
      <c r="AP322">
        <f t="shared" si="152"/>
        <v>21</v>
      </c>
      <c r="AQ322">
        <f t="shared" si="153"/>
        <v>21</v>
      </c>
      <c r="AR322">
        <f t="shared" si="154"/>
        <v>21</v>
      </c>
      <c r="AT322">
        <f t="shared" si="155"/>
        <v>1</v>
      </c>
    </row>
    <row r="323" spans="1:46" x14ac:dyDescent="0.2">
      <c r="A323">
        <v>306</v>
      </c>
      <c r="B323">
        <f>SUMPRODUCT(Random!$B323:$K323,$B$4:$K$4)</f>
        <v>-2.33653404E-2</v>
      </c>
      <c r="C323">
        <f>SUMPRODUCT(Random!$B323:$K323,$B$5:$K$5)</f>
        <v>0.14146499288337097</v>
      </c>
      <c r="D323">
        <f>SUMPRODUCT(Random!$B323:$K323,$B$6:$K$6)</f>
        <v>0.53801380651233821</v>
      </c>
      <c r="E323">
        <f>SUMPRODUCT(Random!$B323:$K323,$B$7:$K$7)</f>
        <v>-9.6219811883912487E-2</v>
      </c>
      <c r="F323">
        <f>SUMPRODUCT(Random!$B323:$K323,$B$8:$K$8)</f>
        <v>8.3673112982555212E-2</v>
      </c>
      <c r="G323">
        <f>SUMPRODUCT(Random!$B323:$K323,$B$9:$K$9)</f>
        <v>0.45113330147194275</v>
      </c>
      <c r="H323">
        <f>SUMPRODUCT(Random!$B323:$K323,$B$10:$K$10)</f>
        <v>-0.41160660267942961</v>
      </c>
      <c r="I323">
        <f>SUMPRODUCT(Random!$B323:$K323,$B$11:$K$11)</f>
        <v>-0.20797261836087486</v>
      </c>
      <c r="J323">
        <f>SUMPRODUCT(Random!$B323:$K323,$B$12:$K$12)</f>
        <v>0.64444274692370929</v>
      </c>
      <c r="K323">
        <f>SUMPRODUCT(Random!$B323:$K323,$B$13:$K$13)</f>
        <v>-0.8736924122793428</v>
      </c>
      <c r="M323">
        <f t="shared" si="125"/>
        <v>0.49067942590387248</v>
      </c>
      <c r="N323">
        <f t="shared" si="126"/>
        <v>0.55624869324154524</v>
      </c>
      <c r="O323">
        <f t="shared" si="127"/>
        <v>0.70471624155513934</v>
      </c>
      <c r="P323">
        <f t="shared" si="128"/>
        <v>0.46167299810561779</v>
      </c>
      <c r="Q323">
        <f t="shared" si="129"/>
        <v>0.53334183255360113</v>
      </c>
      <c r="R323">
        <f t="shared" si="130"/>
        <v>0.67405326119315867</v>
      </c>
      <c r="S323">
        <f t="shared" si="131"/>
        <v>0.34031389566041231</v>
      </c>
      <c r="T323">
        <f t="shared" si="132"/>
        <v>0.41762517363690926</v>
      </c>
      <c r="U323">
        <f t="shared" si="133"/>
        <v>0.74035581373947612</v>
      </c>
      <c r="V323">
        <f t="shared" si="134"/>
        <v>0.19114289210954249</v>
      </c>
      <c r="X323">
        <f t="shared" si="135"/>
        <v>16.527307325985358</v>
      </c>
      <c r="Y323">
        <f t="shared" si="136"/>
        <v>19.9032654562216</v>
      </c>
      <c r="Z323">
        <f t="shared" si="137"/>
        <v>29.881403548920083</v>
      </c>
      <c r="AA323">
        <f t="shared" si="138"/>
        <v>15.170476125126095</v>
      </c>
      <c r="AB323">
        <f t="shared" si="139"/>
        <v>18.67028482524141</v>
      </c>
      <c r="AC323">
        <f t="shared" si="140"/>
        <v>27.461208155812784</v>
      </c>
      <c r="AD323">
        <f t="shared" si="141"/>
        <v>10.190368243130282</v>
      </c>
      <c r="AE323">
        <f t="shared" si="142"/>
        <v>13.243865552185595</v>
      </c>
      <c r="AF323">
        <f t="shared" si="143"/>
        <v>33.032268890025783</v>
      </c>
      <c r="AG323">
        <f t="shared" si="144"/>
        <v>5.1965370160953634</v>
      </c>
      <c r="AI323">
        <f t="shared" si="145"/>
        <v>21</v>
      </c>
      <c r="AJ323">
        <f t="shared" si="146"/>
        <v>21</v>
      </c>
      <c r="AK323">
        <f t="shared" si="147"/>
        <v>21</v>
      </c>
      <c r="AL323">
        <f t="shared" si="148"/>
        <v>21</v>
      </c>
      <c r="AM323">
        <f t="shared" si="149"/>
        <v>21</v>
      </c>
      <c r="AN323">
        <f t="shared" si="150"/>
        <v>21</v>
      </c>
      <c r="AO323">
        <f t="shared" si="151"/>
        <v>21</v>
      </c>
      <c r="AP323">
        <f t="shared" si="152"/>
        <v>21</v>
      </c>
      <c r="AQ323">
        <f t="shared" si="153"/>
        <v>21</v>
      </c>
      <c r="AR323">
        <f t="shared" si="154"/>
        <v>21</v>
      </c>
      <c r="AT323">
        <f t="shared" si="155"/>
        <v>0</v>
      </c>
    </row>
    <row r="324" spans="1:46" x14ac:dyDescent="0.2">
      <c r="A324">
        <v>307</v>
      </c>
      <c r="B324">
        <f>SUMPRODUCT(Random!$B324:$K324,$B$4:$K$4)</f>
        <v>-0.69256307689999996</v>
      </c>
      <c r="C324">
        <f>SUMPRODUCT(Random!$B324:$K324,$B$5:$K$5)</f>
        <v>-0.30672721273194842</v>
      </c>
      <c r="D324">
        <f>SUMPRODUCT(Random!$B324:$K324,$B$6:$K$6)</f>
        <v>0.54379392306954344</v>
      </c>
      <c r="E324">
        <f>SUMPRODUCT(Random!$B324:$K324,$B$7:$K$7)</f>
        <v>-0.51092789113776915</v>
      </c>
      <c r="F324">
        <f>SUMPRODUCT(Random!$B324:$K324,$B$8:$K$8)</f>
        <v>0.69902670401056421</v>
      </c>
      <c r="G324">
        <f>SUMPRODUCT(Random!$B324:$K324,$B$9:$K$9)</f>
        <v>0.23442293271777415</v>
      </c>
      <c r="H324">
        <f>SUMPRODUCT(Random!$B324:$K324,$B$10:$K$10)</f>
        <v>6.7037759173780909E-2</v>
      </c>
      <c r="I324">
        <f>SUMPRODUCT(Random!$B324:$K324,$B$11:$K$11)</f>
        <v>-0.24634879187538078</v>
      </c>
      <c r="J324">
        <f>SUMPRODUCT(Random!$B324:$K324,$B$12:$K$12)</f>
        <v>0.1783169371062491</v>
      </c>
      <c r="K324">
        <f>SUMPRODUCT(Random!$B324:$K324,$B$13:$K$13)</f>
        <v>-1.1001550832947409</v>
      </c>
      <c r="M324">
        <f t="shared" si="125"/>
        <v>0.24429189425628745</v>
      </c>
      <c r="N324">
        <f t="shared" si="126"/>
        <v>0.3795255074028907</v>
      </c>
      <c r="O324">
        <f t="shared" si="127"/>
        <v>0.70670835445586178</v>
      </c>
      <c r="P324">
        <f t="shared" si="128"/>
        <v>0.30470077510896054</v>
      </c>
      <c r="Q324">
        <f t="shared" si="129"/>
        <v>0.75773232877047936</v>
      </c>
      <c r="R324">
        <f t="shared" si="130"/>
        <v>0.5926716715711442</v>
      </c>
      <c r="S324">
        <f t="shared" si="131"/>
        <v>0.52672417833832308</v>
      </c>
      <c r="T324">
        <f t="shared" si="132"/>
        <v>0.40270612149334978</v>
      </c>
      <c r="U324">
        <f t="shared" si="133"/>
        <v>0.57076296095572354</v>
      </c>
      <c r="V324">
        <f t="shared" si="134"/>
        <v>0.13563227859471241</v>
      </c>
      <c r="X324">
        <f t="shared" si="135"/>
        <v>6.8614991541969976</v>
      </c>
      <c r="Y324">
        <f t="shared" si="136"/>
        <v>11.691510633233444</v>
      </c>
      <c r="Z324">
        <f t="shared" si="137"/>
        <v>30.047228268873333</v>
      </c>
      <c r="AA324">
        <f t="shared" si="138"/>
        <v>8.9023819372901283</v>
      </c>
      <c r="AB324">
        <f t="shared" si="139"/>
        <v>34.729123387549684</v>
      </c>
      <c r="AC324">
        <f t="shared" si="140"/>
        <v>22.001269794597818</v>
      </c>
      <c r="AD324">
        <f t="shared" si="141"/>
        <v>18.325339973223947</v>
      </c>
      <c r="AE324">
        <f t="shared" si="142"/>
        <v>12.624224611277608</v>
      </c>
      <c r="AF324">
        <f t="shared" si="143"/>
        <v>20.717899358468504</v>
      </c>
      <c r="AG324">
        <f t="shared" si="144"/>
        <v>3.5705506052843177</v>
      </c>
      <c r="AI324">
        <f t="shared" si="145"/>
        <v>21</v>
      </c>
      <c r="AJ324">
        <f t="shared" si="146"/>
        <v>21</v>
      </c>
      <c r="AK324">
        <f t="shared" si="147"/>
        <v>21</v>
      </c>
      <c r="AL324">
        <f t="shared" si="148"/>
        <v>21</v>
      </c>
      <c r="AM324">
        <f t="shared" si="149"/>
        <v>21</v>
      </c>
      <c r="AN324">
        <f t="shared" si="150"/>
        <v>21</v>
      </c>
      <c r="AO324">
        <f t="shared" si="151"/>
        <v>21</v>
      </c>
      <c r="AP324">
        <f t="shared" si="152"/>
        <v>21</v>
      </c>
      <c r="AQ324">
        <f t="shared" si="153"/>
        <v>21</v>
      </c>
      <c r="AR324">
        <f t="shared" si="154"/>
        <v>15</v>
      </c>
      <c r="AT324">
        <f t="shared" si="155"/>
        <v>1</v>
      </c>
    </row>
    <row r="325" spans="1:46" x14ac:dyDescent="0.2">
      <c r="A325">
        <v>308</v>
      </c>
      <c r="B325">
        <f>SUMPRODUCT(Random!$B325:$K325,$B$4:$K$4)</f>
        <v>-0.22786758879999999</v>
      </c>
      <c r="C325">
        <f>SUMPRODUCT(Random!$B325:$K325,$B$5:$K$5)</f>
        <v>0.15981593831029345</v>
      </c>
      <c r="D325">
        <f>SUMPRODUCT(Random!$B325:$K325,$B$6:$K$6)</f>
        <v>1.4198893032094311</v>
      </c>
      <c r="E325">
        <f>SUMPRODUCT(Random!$B325:$K325,$B$7:$K$7)</f>
        <v>0.98850606012180842</v>
      </c>
      <c r="F325">
        <f>SUMPRODUCT(Random!$B325:$K325,$B$8:$K$8)</f>
        <v>-1.4202290798625112</v>
      </c>
      <c r="G325">
        <f>SUMPRODUCT(Random!$B325:$K325,$B$9:$K$9)</f>
        <v>0.41301878939507392</v>
      </c>
      <c r="H325">
        <f>SUMPRODUCT(Random!$B325:$K325,$B$10:$K$10)</f>
        <v>4.043450196666995E-2</v>
      </c>
      <c r="I325">
        <f>SUMPRODUCT(Random!$B325:$K325,$B$11:$K$11)</f>
        <v>0.75604658961024085</v>
      </c>
      <c r="J325">
        <f>SUMPRODUCT(Random!$B325:$K325,$B$12:$K$12)</f>
        <v>0.18068326978653085</v>
      </c>
      <c r="K325">
        <f>SUMPRODUCT(Random!$B325:$K325,$B$13:$K$13)</f>
        <v>8.3103237376256356E-3</v>
      </c>
      <c r="M325">
        <f t="shared" si="125"/>
        <v>0.40987459014141114</v>
      </c>
      <c r="N325">
        <f t="shared" si="126"/>
        <v>0.56348696574817947</v>
      </c>
      <c r="O325">
        <f t="shared" si="127"/>
        <v>0.92218004472496851</v>
      </c>
      <c r="P325">
        <f t="shared" si="128"/>
        <v>0.83854756600604929</v>
      </c>
      <c r="Q325">
        <f t="shared" si="129"/>
        <v>7.7770500138940615E-2</v>
      </c>
      <c r="R325">
        <f t="shared" si="130"/>
        <v>0.66020357620761216</v>
      </c>
      <c r="S325">
        <f t="shared" si="131"/>
        <v>0.51612663793016467</v>
      </c>
      <c r="T325">
        <f t="shared" si="132"/>
        <v>0.77518936853316278</v>
      </c>
      <c r="U325">
        <f t="shared" si="133"/>
        <v>0.57169190429032057</v>
      </c>
      <c r="V325">
        <f t="shared" si="134"/>
        <v>0.50331530134278202</v>
      </c>
      <c r="X325">
        <f t="shared" si="135"/>
        <v>12.920000891328378</v>
      </c>
      <c r="Y325">
        <f t="shared" si="136"/>
        <v>20.306137734355154</v>
      </c>
      <c r="Z325">
        <f t="shared" si="137"/>
        <v>62.548570106790834</v>
      </c>
      <c r="AA325">
        <f t="shared" si="138"/>
        <v>44.670642076277424</v>
      </c>
      <c r="AB325">
        <f t="shared" si="139"/>
        <v>1.9832732844306786</v>
      </c>
      <c r="AC325">
        <f t="shared" si="140"/>
        <v>26.441838693419033</v>
      </c>
      <c r="AD325">
        <f t="shared" si="141"/>
        <v>17.782865919432826</v>
      </c>
      <c r="AE325">
        <f t="shared" si="142"/>
        <v>36.561096208525129</v>
      </c>
      <c r="AF325">
        <f t="shared" si="143"/>
        <v>20.770971691700133</v>
      </c>
      <c r="AG325">
        <f t="shared" si="144"/>
        <v>17.142716115973137</v>
      </c>
      <c r="AI325">
        <f t="shared" si="145"/>
        <v>21</v>
      </c>
      <c r="AJ325">
        <f t="shared" si="146"/>
        <v>21</v>
      </c>
      <c r="AK325">
        <f t="shared" si="147"/>
        <v>21</v>
      </c>
      <c r="AL325">
        <f t="shared" si="148"/>
        <v>21</v>
      </c>
      <c r="AM325">
        <f t="shared" si="149"/>
        <v>8</v>
      </c>
      <c r="AN325">
        <f t="shared" si="150"/>
        <v>21</v>
      </c>
      <c r="AO325">
        <f t="shared" si="151"/>
        <v>21</v>
      </c>
      <c r="AP325">
        <f t="shared" si="152"/>
        <v>21</v>
      </c>
      <c r="AQ325">
        <f t="shared" si="153"/>
        <v>21</v>
      </c>
      <c r="AR325">
        <f t="shared" si="154"/>
        <v>21</v>
      </c>
      <c r="AT325">
        <f t="shared" si="155"/>
        <v>1</v>
      </c>
    </row>
    <row r="326" spans="1:46" x14ac:dyDescent="0.2">
      <c r="A326">
        <v>309</v>
      </c>
      <c r="B326">
        <f>SUMPRODUCT(Random!$B326:$K326,$B$4:$K$4)</f>
        <v>0.72946206479999998</v>
      </c>
      <c r="C326">
        <f>SUMPRODUCT(Random!$B326:$K326,$B$5:$K$5)</f>
        <v>-0.66396291891251824</v>
      </c>
      <c r="D326">
        <f>SUMPRODUCT(Random!$B326:$K326,$B$6:$K$6)</f>
        <v>1.718733328546638</v>
      </c>
      <c r="E326">
        <f>SUMPRODUCT(Random!$B326:$K326,$B$7:$K$7)</f>
        <v>0.14239866380166233</v>
      </c>
      <c r="F326">
        <f>SUMPRODUCT(Random!$B326:$K326,$B$8:$K$8)</f>
        <v>1.2593141721990444</v>
      </c>
      <c r="G326">
        <f>SUMPRODUCT(Random!$B326:$K326,$B$9:$K$9)</f>
        <v>1.2817524249088195</v>
      </c>
      <c r="H326">
        <f>SUMPRODUCT(Random!$B326:$K326,$B$10:$K$10)</f>
        <v>2.0772647827545914</v>
      </c>
      <c r="I326">
        <f>SUMPRODUCT(Random!$B326:$K326,$B$11:$K$11)</f>
        <v>-0.79331635988054972</v>
      </c>
      <c r="J326">
        <f>SUMPRODUCT(Random!$B326:$K326,$B$12:$K$12)</f>
        <v>0.81969917074640208</v>
      </c>
      <c r="K326">
        <f>SUMPRODUCT(Random!$B326:$K326,$B$13:$K$13)</f>
        <v>0.2500720842075933</v>
      </c>
      <c r="M326">
        <f t="shared" si="125"/>
        <v>0.76714046768000843</v>
      </c>
      <c r="N326">
        <f t="shared" si="126"/>
        <v>0.25335702220371947</v>
      </c>
      <c r="O326">
        <f t="shared" si="127"/>
        <v>0.95716852979775857</v>
      </c>
      <c r="P326">
        <f t="shared" si="128"/>
        <v>0.55661744111824074</v>
      </c>
      <c r="Q326">
        <f t="shared" si="129"/>
        <v>0.89604156186598871</v>
      </c>
      <c r="R326">
        <f t="shared" si="130"/>
        <v>0.90003524594658357</v>
      </c>
      <c r="S326">
        <f t="shared" si="131"/>
        <v>0.98111143620787444</v>
      </c>
      <c r="T326">
        <f t="shared" si="132"/>
        <v>0.21379676376248555</v>
      </c>
      <c r="U326">
        <f t="shared" si="133"/>
        <v>0.79380618856356988</v>
      </c>
      <c r="V326">
        <f t="shared" si="134"/>
        <v>0.59873419809655504</v>
      </c>
      <c r="X326">
        <f t="shared" si="135"/>
        <v>35.6993794624439</v>
      </c>
      <c r="Y326">
        <f t="shared" si="136"/>
        <v>7.1571257824056973</v>
      </c>
      <c r="Z326">
        <f t="shared" si="137"/>
        <v>77.176095840239384</v>
      </c>
      <c r="AA326">
        <f t="shared" si="138"/>
        <v>19.923630069647647</v>
      </c>
      <c r="AB326">
        <f t="shared" si="139"/>
        <v>55.454519546295501</v>
      </c>
      <c r="AC326">
        <f t="shared" si="140"/>
        <v>56.414137566101537</v>
      </c>
      <c r="AD326">
        <f t="shared" si="141"/>
        <v>97.231864269931137</v>
      </c>
      <c r="AE326">
        <f t="shared" si="142"/>
        <v>5.8924105136601153</v>
      </c>
      <c r="AF326">
        <f t="shared" si="143"/>
        <v>38.678627510438304</v>
      </c>
      <c r="AG326">
        <f t="shared" si="144"/>
        <v>22.368608745205758</v>
      </c>
      <c r="AI326">
        <f t="shared" si="145"/>
        <v>21</v>
      </c>
      <c r="AJ326">
        <f t="shared" si="146"/>
        <v>21</v>
      </c>
      <c r="AK326">
        <f t="shared" si="147"/>
        <v>21</v>
      </c>
      <c r="AL326">
        <f t="shared" si="148"/>
        <v>21</v>
      </c>
      <c r="AM326">
        <f t="shared" si="149"/>
        <v>21</v>
      </c>
      <c r="AN326">
        <f t="shared" si="150"/>
        <v>21</v>
      </c>
      <c r="AO326">
        <f t="shared" si="151"/>
        <v>21</v>
      </c>
      <c r="AP326">
        <f t="shared" si="152"/>
        <v>21</v>
      </c>
      <c r="AQ326">
        <f t="shared" si="153"/>
        <v>21</v>
      </c>
      <c r="AR326">
        <f t="shared" si="154"/>
        <v>21</v>
      </c>
      <c r="AT326">
        <f t="shared" si="155"/>
        <v>0</v>
      </c>
    </row>
    <row r="327" spans="1:46" x14ac:dyDescent="0.2">
      <c r="A327">
        <v>310</v>
      </c>
      <c r="B327">
        <f>SUMPRODUCT(Random!$B327:$K327,$B$4:$K$4)</f>
        <v>0.38869518780000001</v>
      </c>
      <c r="C327">
        <f>SUMPRODUCT(Random!$B327:$K327,$B$5:$K$5)</f>
        <v>1.4493603512555346</v>
      </c>
      <c r="D327">
        <f>SUMPRODUCT(Random!$B327:$K327,$B$6:$K$6)</f>
        <v>0.53756266843733536</v>
      </c>
      <c r="E327">
        <f>SUMPRODUCT(Random!$B327:$K327,$B$7:$K$7)</f>
        <v>-1.9287708026877497</v>
      </c>
      <c r="F327">
        <f>SUMPRODUCT(Random!$B327:$K327,$B$8:$K$8)</f>
        <v>-2.3233499280369534</v>
      </c>
      <c r="G327">
        <f>SUMPRODUCT(Random!$B327:$K327,$B$9:$K$9)</f>
        <v>-1.2400323702876295</v>
      </c>
      <c r="H327">
        <f>SUMPRODUCT(Random!$B327:$K327,$B$10:$K$10)</f>
        <v>-1.6247643399414167</v>
      </c>
      <c r="I327">
        <f>SUMPRODUCT(Random!$B327:$K327,$B$11:$K$11)</f>
        <v>-0.52093325783129396</v>
      </c>
      <c r="J327">
        <f>SUMPRODUCT(Random!$B327:$K327,$B$12:$K$12)</f>
        <v>-1.7212416248054618</v>
      </c>
      <c r="K327">
        <f>SUMPRODUCT(Random!$B327:$K327,$B$13:$K$13)</f>
        <v>0.34077016890482037</v>
      </c>
      <c r="M327">
        <f t="shared" si="125"/>
        <v>0.6512491787117114</v>
      </c>
      <c r="N327">
        <f t="shared" si="126"/>
        <v>0.92638151243701694</v>
      </c>
      <c r="O327">
        <f t="shared" si="127"/>
        <v>0.70456049550264099</v>
      </c>
      <c r="P327">
        <f t="shared" si="128"/>
        <v>2.6879661012495358E-2</v>
      </c>
      <c r="Q327">
        <f t="shared" si="129"/>
        <v>1.0080180839538906E-2</v>
      </c>
      <c r="R327">
        <f t="shared" si="130"/>
        <v>0.10748171072175412</v>
      </c>
      <c r="S327">
        <f t="shared" si="131"/>
        <v>5.2106391037406913E-2</v>
      </c>
      <c r="T327">
        <f t="shared" si="132"/>
        <v>0.30120663313162888</v>
      </c>
      <c r="U327">
        <f t="shared" si="133"/>
        <v>4.2603493705193597E-2</v>
      </c>
      <c r="V327">
        <f t="shared" si="134"/>
        <v>0.63336169525526964</v>
      </c>
      <c r="X327">
        <f t="shared" si="135"/>
        <v>25.804657594036939</v>
      </c>
      <c r="Y327">
        <f t="shared" si="136"/>
        <v>63.908173173195792</v>
      </c>
      <c r="Z327">
        <f t="shared" si="137"/>
        <v>29.868486337743118</v>
      </c>
      <c r="AA327">
        <f t="shared" si="138"/>
        <v>0.66747170152339586</v>
      </c>
      <c r="AB327">
        <f t="shared" si="139"/>
        <v>0.24818311793685302</v>
      </c>
      <c r="AC327">
        <f t="shared" si="140"/>
        <v>2.7854658912703081</v>
      </c>
      <c r="AD327">
        <f t="shared" si="141"/>
        <v>1.3108867042538279</v>
      </c>
      <c r="AE327">
        <f t="shared" si="142"/>
        <v>8.7795855433786034</v>
      </c>
      <c r="AF327">
        <f t="shared" si="143"/>
        <v>1.0665243504495414</v>
      </c>
      <c r="AG327">
        <f t="shared" si="144"/>
        <v>24.579383598070756</v>
      </c>
      <c r="AI327">
        <f t="shared" si="145"/>
        <v>21</v>
      </c>
      <c r="AJ327">
        <f t="shared" si="146"/>
        <v>21</v>
      </c>
      <c r="AK327">
        <f t="shared" si="147"/>
        <v>21</v>
      </c>
      <c r="AL327">
        <f t="shared" si="148"/>
        <v>3</v>
      </c>
      <c r="AM327">
        <f t="shared" si="149"/>
        <v>1</v>
      </c>
      <c r="AN327">
        <f t="shared" si="150"/>
        <v>12</v>
      </c>
      <c r="AO327">
        <f t="shared" si="151"/>
        <v>6</v>
      </c>
      <c r="AP327">
        <f t="shared" si="152"/>
        <v>21</v>
      </c>
      <c r="AQ327">
        <f t="shared" si="153"/>
        <v>5</v>
      </c>
      <c r="AR327">
        <f t="shared" si="154"/>
        <v>21</v>
      </c>
      <c r="AT327">
        <f t="shared" si="155"/>
        <v>5</v>
      </c>
    </row>
    <row r="328" spans="1:46" x14ac:dyDescent="0.2">
      <c r="A328">
        <v>311</v>
      </c>
      <c r="B328">
        <f>SUMPRODUCT(Random!$B328:$K328,$B$4:$K$4)</f>
        <v>0.17732928780000001</v>
      </c>
      <c r="C328">
        <f>SUMPRODUCT(Random!$B328:$K328,$B$5:$K$5)</f>
        <v>-0.97569624727321136</v>
      </c>
      <c r="D328">
        <f>SUMPRODUCT(Random!$B328:$K328,$B$6:$K$6)</f>
        <v>-0.9920550851148745</v>
      </c>
      <c r="E328">
        <f>SUMPRODUCT(Random!$B328:$K328,$B$7:$K$7)</f>
        <v>-1.6596104611804516</v>
      </c>
      <c r="F328">
        <f>SUMPRODUCT(Random!$B328:$K328,$B$8:$K$8)</f>
        <v>-1.4273008708035126</v>
      </c>
      <c r="G328">
        <f>SUMPRODUCT(Random!$B328:$K328,$B$9:$K$9)</f>
        <v>-1.3649912116062795</v>
      </c>
      <c r="H328">
        <f>SUMPRODUCT(Random!$B328:$K328,$B$10:$K$10)</f>
        <v>-0.75293605404511943</v>
      </c>
      <c r="I328">
        <f>SUMPRODUCT(Random!$B328:$K328,$B$11:$K$11)</f>
        <v>-0.55634150186022269</v>
      </c>
      <c r="J328">
        <f>SUMPRODUCT(Random!$B328:$K328,$B$12:$K$12)</f>
        <v>-0.86130064073570534</v>
      </c>
      <c r="K328">
        <f>SUMPRODUCT(Random!$B328:$K328,$B$13:$K$13)</f>
        <v>-0.78027304661364794</v>
      </c>
      <c r="M328">
        <f t="shared" si="125"/>
        <v>0.57037512650339284</v>
      </c>
      <c r="N328">
        <f t="shared" si="126"/>
        <v>0.16460750623221987</v>
      </c>
      <c r="O328">
        <f t="shared" si="127"/>
        <v>0.16058532746040305</v>
      </c>
      <c r="P328">
        <f t="shared" si="128"/>
        <v>4.84964212319932E-2</v>
      </c>
      <c r="Q328">
        <f t="shared" si="129"/>
        <v>7.6746594863459347E-2</v>
      </c>
      <c r="R328">
        <f t="shared" si="130"/>
        <v>8.6127906118830158E-2</v>
      </c>
      <c r="S328">
        <f t="shared" si="131"/>
        <v>0.22574417062853233</v>
      </c>
      <c r="T328">
        <f t="shared" si="132"/>
        <v>0.28898871045201613</v>
      </c>
      <c r="U328">
        <f t="shared" si="133"/>
        <v>0.19453624144757797</v>
      </c>
      <c r="V328">
        <f t="shared" si="134"/>
        <v>0.21761508715164343</v>
      </c>
      <c r="X328">
        <f t="shared" si="135"/>
        <v>20.695775603117859</v>
      </c>
      <c r="Y328">
        <f t="shared" si="136"/>
        <v>4.4058016828542819</v>
      </c>
      <c r="Z328">
        <f t="shared" si="137"/>
        <v>4.2881405109676294</v>
      </c>
      <c r="AA328">
        <f t="shared" si="138"/>
        <v>1.2177707545092189</v>
      </c>
      <c r="AB328">
        <f t="shared" si="139"/>
        <v>1.9560910236824565</v>
      </c>
      <c r="AC328">
        <f t="shared" si="140"/>
        <v>2.2062777536508911</v>
      </c>
      <c r="AD328">
        <f t="shared" si="141"/>
        <v>6.2675264672430346</v>
      </c>
      <c r="AE328">
        <f t="shared" si="142"/>
        <v>8.3549805663677628</v>
      </c>
      <c r="AF328">
        <f t="shared" si="143"/>
        <v>5.2995222895365357</v>
      </c>
      <c r="AG328">
        <f t="shared" si="144"/>
        <v>6.0116720532840011</v>
      </c>
      <c r="AI328">
        <f t="shared" si="145"/>
        <v>21</v>
      </c>
      <c r="AJ328">
        <f t="shared" si="146"/>
        <v>18</v>
      </c>
      <c r="AK328">
        <f t="shared" si="147"/>
        <v>18</v>
      </c>
      <c r="AL328">
        <f t="shared" si="148"/>
        <v>5</v>
      </c>
      <c r="AM328">
        <f t="shared" si="149"/>
        <v>8</v>
      </c>
      <c r="AN328">
        <f t="shared" si="150"/>
        <v>9</v>
      </c>
      <c r="AO328">
        <f t="shared" si="151"/>
        <v>21</v>
      </c>
      <c r="AP328">
        <f t="shared" si="152"/>
        <v>21</v>
      </c>
      <c r="AQ328">
        <f t="shared" si="153"/>
        <v>21</v>
      </c>
      <c r="AR328">
        <f t="shared" si="154"/>
        <v>21</v>
      </c>
      <c r="AT328">
        <f t="shared" si="155"/>
        <v>5</v>
      </c>
    </row>
    <row r="329" spans="1:46" x14ac:dyDescent="0.2">
      <c r="A329">
        <v>312</v>
      </c>
      <c r="B329">
        <f>SUMPRODUCT(Random!$B329:$K329,$B$4:$K$4)</f>
        <v>1.9347678873</v>
      </c>
      <c r="C329">
        <f>SUMPRODUCT(Random!$B329:$K329,$B$5:$K$5)</f>
        <v>1.2643472073831274</v>
      </c>
      <c r="D329">
        <f>SUMPRODUCT(Random!$B329:$K329,$B$6:$K$6)</f>
        <v>1.6602746589672621</v>
      </c>
      <c r="E329">
        <f>SUMPRODUCT(Random!$B329:$K329,$B$7:$K$7)</f>
        <v>1.0210912963607943</v>
      </c>
      <c r="F329">
        <f>SUMPRODUCT(Random!$B329:$K329,$B$8:$K$8)</f>
        <v>0.49444260645773869</v>
      </c>
      <c r="G329">
        <f>SUMPRODUCT(Random!$B329:$K329,$B$9:$K$9)</f>
        <v>4.2720185828465373E-2</v>
      </c>
      <c r="H329">
        <f>SUMPRODUCT(Random!$B329:$K329,$B$10:$K$10)</f>
        <v>-0.17428886049671399</v>
      </c>
      <c r="I329">
        <f>SUMPRODUCT(Random!$B329:$K329,$B$11:$K$11)</f>
        <v>1.1309419659216302</v>
      </c>
      <c r="J329">
        <f>SUMPRODUCT(Random!$B329:$K329,$B$12:$K$12)</f>
        <v>1.3290147500854093</v>
      </c>
      <c r="K329">
        <f>SUMPRODUCT(Random!$B329:$K329,$B$13:$K$13)</f>
        <v>1.0805204899275584</v>
      </c>
      <c r="M329">
        <f t="shared" si="125"/>
        <v>0.97349060729248393</v>
      </c>
      <c r="N329">
        <f t="shared" si="126"/>
        <v>0.89694728371088894</v>
      </c>
      <c r="O329">
        <f t="shared" si="127"/>
        <v>0.9515703943839291</v>
      </c>
      <c r="P329">
        <f t="shared" si="128"/>
        <v>0.84639440683805423</v>
      </c>
      <c r="Q329">
        <f t="shared" si="129"/>
        <v>0.68950318492206752</v>
      </c>
      <c r="R329">
        <f t="shared" si="130"/>
        <v>0.51703770585328657</v>
      </c>
      <c r="S329">
        <f t="shared" si="131"/>
        <v>0.43081922664938171</v>
      </c>
      <c r="T329">
        <f t="shared" si="132"/>
        <v>0.87096024075623268</v>
      </c>
      <c r="U329">
        <f t="shared" si="133"/>
        <v>0.90807844819509254</v>
      </c>
      <c r="V329">
        <f t="shared" si="134"/>
        <v>0.86004476624327519</v>
      </c>
      <c r="X329">
        <f t="shared" si="135"/>
        <v>88.928926909616948</v>
      </c>
      <c r="Y329">
        <f t="shared" si="136"/>
        <v>55.66887751949843</v>
      </c>
      <c r="Z329">
        <f t="shared" si="137"/>
        <v>74.166977913796671</v>
      </c>
      <c r="AA329">
        <f t="shared" si="138"/>
        <v>45.8911199007498</v>
      </c>
      <c r="AB329">
        <f t="shared" si="139"/>
        <v>28.650771448191929</v>
      </c>
      <c r="AC329">
        <f t="shared" si="140"/>
        <v>17.829033168983759</v>
      </c>
      <c r="AD329">
        <f t="shared" si="141"/>
        <v>13.805234122732138</v>
      </c>
      <c r="AE329">
        <f t="shared" si="142"/>
        <v>50.160084899815018</v>
      </c>
      <c r="AF329">
        <f t="shared" si="143"/>
        <v>58.468964868315894</v>
      </c>
      <c r="AG329">
        <f t="shared" si="144"/>
        <v>48.170911036976193</v>
      </c>
      <c r="AI329">
        <f t="shared" si="145"/>
        <v>21</v>
      </c>
      <c r="AJ329">
        <f t="shared" si="146"/>
        <v>21</v>
      </c>
      <c r="AK329">
        <f t="shared" si="147"/>
        <v>21</v>
      </c>
      <c r="AL329">
        <f t="shared" si="148"/>
        <v>21</v>
      </c>
      <c r="AM329">
        <f t="shared" si="149"/>
        <v>21</v>
      </c>
      <c r="AN329">
        <f t="shared" si="150"/>
        <v>21</v>
      </c>
      <c r="AO329">
        <f t="shared" si="151"/>
        <v>21</v>
      </c>
      <c r="AP329">
        <f t="shared" si="152"/>
        <v>21</v>
      </c>
      <c r="AQ329">
        <f t="shared" si="153"/>
        <v>21</v>
      </c>
      <c r="AR329">
        <f t="shared" si="154"/>
        <v>21</v>
      </c>
      <c r="AT329">
        <f t="shared" si="155"/>
        <v>0</v>
      </c>
    </row>
    <row r="330" spans="1:46" x14ac:dyDescent="0.2">
      <c r="A330">
        <v>313</v>
      </c>
      <c r="B330">
        <f>SUMPRODUCT(Random!$B330:$K330,$B$4:$K$4)</f>
        <v>0.2680441127</v>
      </c>
      <c r="C330">
        <f>SUMPRODUCT(Random!$B330:$K330,$B$5:$K$5)</f>
        <v>0.41997993701559033</v>
      </c>
      <c r="D330">
        <f>SUMPRODUCT(Random!$B330:$K330,$B$6:$K$6)</f>
        <v>0.58132115529279105</v>
      </c>
      <c r="E330">
        <f>SUMPRODUCT(Random!$B330:$K330,$B$7:$K$7)</f>
        <v>0.85064357134762525</v>
      </c>
      <c r="F330">
        <f>SUMPRODUCT(Random!$B330:$K330,$B$8:$K$8)</f>
        <v>0.32241346123777748</v>
      </c>
      <c r="G330">
        <f>SUMPRODUCT(Random!$B330:$K330,$B$9:$K$9)</f>
        <v>1.1063298039454907</v>
      </c>
      <c r="H330">
        <f>SUMPRODUCT(Random!$B330:$K330,$B$10:$K$10)</f>
        <v>0.19445312102928664</v>
      </c>
      <c r="I330">
        <f>SUMPRODUCT(Random!$B330:$K330,$B$11:$K$11)</f>
        <v>-5.6109763018696801E-2</v>
      </c>
      <c r="J330">
        <f>SUMPRODUCT(Random!$B330:$K330,$B$12:$K$12)</f>
        <v>1.3575230099512605</v>
      </c>
      <c r="K330">
        <f>SUMPRODUCT(Random!$B330:$K330,$B$13:$K$13)</f>
        <v>0.43067737846500659</v>
      </c>
      <c r="M330">
        <f t="shared" si="125"/>
        <v>0.60566731817303288</v>
      </c>
      <c r="N330">
        <f t="shared" si="126"/>
        <v>0.66274994486156902</v>
      </c>
      <c r="O330">
        <f t="shared" si="127"/>
        <v>0.71948798740886932</v>
      </c>
      <c r="P330">
        <f t="shared" si="128"/>
        <v>0.80251631104848264</v>
      </c>
      <c r="Q330">
        <f t="shared" si="129"/>
        <v>0.62643025616546877</v>
      </c>
      <c r="R330">
        <f t="shared" si="130"/>
        <v>0.86570810187971203</v>
      </c>
      <c r="S330">
        <f t="shared" si="131"/>
        <v>0.57708945047539784</v>
      </c>
      <c r="T330">
        <f t="shared" si="132"/>
        <v>0.47762718321439529</v>
      </c>
      <c r="U330">
        <f t="shared" si="133"/>
        <v>0.91269245634780471</v>
      </c>
      <c r="V330">
        <f t="shared" si="134"/>
        <v>0.66664851526882329</v>
      </c>
      <c r="X330">
        <f t="shared" si="135"/>
        <v>22.795563195305853</v>
      </c>
      <c r="Y330">
        <f t="shared" si="136"/>
        <v>26.626102746173594</v>
      </c>
      <c r="Z330">
        <f t="shared" si="137"/>
        <v>31.138574786414001</v>
      </c>
      <c r="AA330">
        <f t="shared" si="138"/>
        <v>39.735914540723861</v>
      </c>
      <c r="AB330">
        <f t="shared" si="139"/>
        <v>24.120589229710276</v>
      </c>
      <c r="AC330">
        <f t="shared" si="140"/>
        <v>49.182788043477998</v>
      </c>
      <c r="AD330">
        <f t="shared" si="141"/>
        <v>21.081639916345218</v>
      </c>
      <c r="AE330">
        <f t="shared" si="142"/>
        <v>15.907447572195336</v>
      </c>
      <c r="AF330">
        <f t="shared" si="143"/>
        <v>59.730506503837027</v>
      </c>
      <c r="AG330">
        <f t="shared" si="144"/>
        <v>26.910929974577062</v>
      </c>
      <c r="AI330">
        <f t="shared" si="145"/>
        <v>21</v>
      </c>
      <c r="AJ330">
        <f t="shared" si="146"/>
        <v>21</v>
      </c>
      <c r="AK330">
        <f t="shared" si="147"/>
        <v>21</v>
      </c>
      <c r="AL330">
        <f t="shared" si="148"/>
        <v>21</v>
      </c>
      <c r="AM330">
        <f t="shared" si="149"/>
        <v>21</v>
      </c>
      <c r="AN330">
        <f t="shared" si="150"/>
        <v>21</v>
      </c>
      <c r="AO330">
        <f t="shared" si="151"/>
        <v>21</v>
      </c>
      <c r="AP330">
        <f t="shared" si="152"/>
        <v>21</v>
      </c>
      <c r="AQ330">
        <f t="shared" si="153"/>
        <v>21</v>
      </c>
      <c r="AR330">
        <f t="shared" si="154"/>
        <v>21</v>
      </c>
      <c r="AT330">
        <f t="shared" si="155"/>
        <v>0</v>
      </c>
    </row>
    <row r="331" spans="1:46" x14ac:dyDescent="0.2">
      <c r="A331">
        <v>314</v>
      </c>
      <c r="B331">
        <f>SUMPRODUCT(Random!$B331:$K331,$B$4:$K$4)</f>
        <v>-0.4901184066</v>
      </c>
      <c r="C331">
        <f>SUMPRODUCT(Random!$B331:$K331,$B$5:$K$5)</f>
        <v>1.3986809400410205</v>
      </c>
      <c r="D331">
        <f>SUMPRODUCT(Random!$B331:$K331,$B$6:$K$6)</f>
        <v>-1.7586084874077677</v>
      </c>
      <c r="E331">
        <f>SUMPRODUCT(Random!$B331:$K331,$B$7:$K$7)</f>
        <v>5.7956734490917844E-2</v>
      </c>
      <c r="F331">
        <f>SUMPRODUCT(Random!$B331:$K331,$B$8:$K$8)</f>
        <v>2.4248177427091053</v>
      </c>
      <c r="G331">
        <f>SUMPRODUCT(Random!$B331:$K331,$B$9:$K$9)</f>
        <v>0.21353340503877555</v>
      </c>
      <c r="H331">
        <f>SUMPRODUCT(Random!$B331:$K331,$B$10:$K$10)</f>
        <v>1.4098874236773131</v>
      </c>
      <c r="I331">
        <f>SUMPRODUCT(Random!$B331:$K331,$B$11:$K$11)</f>
        <v>2.0272233230278571</v>
      </c>
      <c r="J331">
        <f>SUMPRODUCT(Random!$B331:$K331,$B$12:$K$12)</f>
        <v>1.4446341921395307</v>
      </c>
      <c r="K331">
        <f>SUMPRODUCT(Random!$B331:$K331,$B$13:$K$13)</f>
        <v>0.4948604720703827</v>
      </c>
      <c r="M331">
        <f t="shared" si="125"/>
        <v>0.31202505691295707</v>
      </c>
      <c r="N331">
        <f t="shared" si="126"/>
        <v>0.91904565884701361</v>
      </c>
      <c r="O331">
        <f t="shared" si="127"/>
        <v>3.9322015196341049E-2</v>
      </c>
      <c r="P331">
        <f t="shared" si="128"/>
        <v>0.5231084542810267</v>
      </c>
      <c r="Q331">
        <f t="shared" si="129"/>
        <v>0.99234196309986711</v>
      </c>
      <c r="R331">
        <f t="shared" si="130"/>
        <v>0.58454453178205401</v>
      </c>
      <c r="S331">
        <f t="shared" si="131"/>
        <v>0.92071353662758293</v>
      </c>
      <c r="T331">
        <f t="shared" si="132"/>
        <v>0.97868021050747467</v>
      </c>
      <c r="U331">
        <f t="shared" si="133"/>
        <v>0.92571966831827357</v>
      </c>
      <c r="V331">
        <f t="shared" si="134"/>
        <v>0.68965069275347113</v>
      </c>
      <c r="X331">
        <f t="shared" si="135"/>
        <v>9.1617978503736524</v>
      </c>
      <c r="Y331">
        <f t="shared" si="136"/>
        <v>61.581262803420863</v>
      </c>
      <c r="Z331">
        <f t="shared" si="137"/>
        <v>0.98270577141620929</v>
      </c>
      <c r="AA331">
        <f t="shared" si="138"/>
        <v>18.138902572331567</v>
      </c>
      <c r="AB331">
        <f t="shared" si="139"/>
        <v>119.34741711391443</v>
      </c>
      <c r="AC331">
        <f t="shared" si="140"/>
        <v>21.517318228176304</v>
      </c>
      <c r="AD331">
        <f t="shared" si="141"/>
        <v>62.091230381641047</v>
      </c>
      <c r="AE331">
        <f t="shared" si="142"/>
        <v>94.265838763287562</v>
      </c>
      <c r="AF331">
        <f t="shared" si="143"/>
        <v>63.688928181296255</v>
      </c>
      <c r="AG331">
        <f t="shared" si="144"/>
        <v>28.662411820981241</v>
      </c>
      <c r="AI331">
        <f t="shared" si="145"/>
        <v>21</v>
      </c>
      <c r="AJ331">
        <f t="shared" si="146"/>
        <v>21</v>
      </c>
      <c r="AK331">
        <f t="shared" si="147"/>
        <v>4</v>
      </c>
      <c r="AL331">
        <f t="shared" si="148"/>
        <v>21</v>
      </c>
      <c r="AM331">
        <f t="shared" si="149"/>
        <v>21</v>
      </c>
      <c r="AN331">
        <f t="shared" si="150"/>
        <v>21</v>
      </c>
      <c r="AO331">
        <f t="shared" si="151"/>
        <v>21</v>
      </c>
      <c r="AP331">
        <f t="shared" si="152"/>
        <v>21</v>
      </c>
      <c r="AQ331">
        <f t="shared" si="153"/>
        <v>21</v>
      </c>
      <c r="AR331">
        <f t="shared" si="154"/>
        <v>21</v>
      </c>
      <c r="AT331">
        <f t="shared" si="155"/>
        <v>1</v>
      </c>
    </row>
    <row r="332" spans="1:46" x14ac:dyDescent="0.2">
      <c r="A332">
        <v>315</v>
      </c>
      <c r="B332">
        <f>SUMPRODUCT(Random!$B332:$K332,$B$4:$K$4)</f>
        <v>-0.24600601480000001</v>
      </c>
      <c r="C332">
        <f>SUMPRODUCT(Random!$B332:$K332,$B$5:$K$5)</f>
        <v>-1.3461531184680648</v>
      </c>
      <c r="D332">
        <f>SUMPRODUCT(Random!$B332:$K332,$B$6:$K$6)</f>
        <v>-0.87282213724367286</v>
      </c>
      <c r="E332">
        <f>SUMPRODUCT(Random!$B332:$K332,$B$7:$K$7)</f>
        <v>0.19643927519991194</v>
      </c>
      <c r="F332">
        <f>SUMPRODUCT(Random!$B332:$K332,$B$8:$K$8)</f>
        <v>0.50955824261749116</v>
      </c>
      <c r="G332">
        <f>SUMPRODUCT(Random!$B332:$K332,$B$9:$K$9)</f>
        <v>-1.8938178819176961</v>
      </c>
      <c r="H332">
        <f>SUMPRODUCT(Random!$B332:$K332,$B$10:$K$10)</f>
        <v>-0.4590878744383135</v>
      </c>
      <c r="I332">
        <f>SUMPRODUCT(Random!$B332:$K332,$B$11:$K$11)</f>
        <v>-0.92979111869050757</v>
      </c>
      <c r="J332">
        <f>SUMPRODUCT(Random!$B332:$K332,$B$12:$K$12)</f>
        <v>9.3189551628906964E-2</v>
      </c>
      <c r="K332">
        <f>SUMPRODUCT(Random!$B332:$K332,$B$13:$K$13)</f>
        <v>-0.92513477050492698</v>
      </c>
      <c r="M332">
        <f t="shared" si="125"/>
        <v>0.40283878821288305</v>
      </c>
      <c r="N332">
        <f t="shared" si="126"/>
        <v>8.9126570413449763E-2</v>
      </c>
      <c r="O332">
        <f t="shared" si="127"/>
        <v>0.19138001573226021</v>
      </c>
      <c r="P332">
        <f t="shared" si="128"/>
        <v>0.57786682105324283</v>
      </c>
      <c r="Q332">
        <f t="shared" si="129"/>
        <v>0.69481950765118017</v>
      </c>
      <c r="R332">
        <f t="shared" si="130"/>
        <v>2.9124593635834653E-2</v>
      </c>
      <c r="S332">
        <f t="shared" si="131"/>
        <v>0.32308553189786127</v>
      </c>
      <c r="T332">
        <f t="shared" si="132"/>
        <v>0.17623962280513236</v>
      </c>
      <c r="U332">
        <f t="shared" si="133"/>
        <v>0.53712351256988144</v>
      </c>
      <c r="V332">
        <f t="shared" si="134"/>
        <v>0.17744790427043089</v>
      </c>
      <c r="X332">
        <f t="shared" si="135"/>
        <v>12.629666227912441</v>
      </c>
      <c r="Y332">
        <f t="shared" si="136"/>
        <v>2.2867899562860035</v>
      </c>
      <c r="Z332">
        <f t="shared" si="137"/>
        <v>5.2037194636166646</v>
      </c>
      <c r="AA332">
        <f t="shared" si="138"/>
        <v>21.126709631617807</v>
      </c>
      <c r="AB332">
        <f t="shared" si="139"/>
        <v>29.073834171053132</v>
      </c>
      <c r="AC332">
        <f t="shared" si="140"/>
        <v>0.72404922971562247</v>
      </c>
      <c r="AD332">
        <f t="shared" si="141"/>
        <v>9.5588262705051168</v>
      </c>
      <c r="AE332">
        <f t="shared" si="142"/>
        <v>4.7492925815621261</v>
      </c>
      <c r="AF332">
        <f t="shared" si="143"/>
        <v>18.86960780203189</v>
      </c>
      <c r="AG332">
        <f t="shared" si="144"/>
        <v>4.7852502644973756</v>
      </c>
      <c r="AI332">
        <f t="shared" si="145"/>
        <v>21</v>
      </c>
      <c r="AJ332">
        <f t="shared" si="146"/>
        <v>10</v>
      </c>
      <c r="AK332">
        <f t="shared" si="147"/>
        <v>21</v>
      </c>
      <c r="AL332">
        <f t="shared" si="148"/>
        <v>21</v>
      </c>
      <c r="AM332">
        <f t="shared" si="149"/>
        <v>21</v>
      </c>
      <c r="AN332">
        <f t="shared" si="150"/>
        <v>3</v>
      </c>
      <c r="AO332">
        <f t="shared" si="151"/>
        <v>21</v>
      </c>
      <c r="AP332">
        <f t="shared" si="152"/>
        <v>19</v>
      </c>
      <c r="AQ332">
        <f t="shared" si="153"/>
        <v>21</v>
      </c>
      <c r="AR332">
        <f t="shared" si="154"/>
        <v>20</v>
      </c>
      <c r="AT332">
        <f t="shared" si="155"/>
        <v>4</v>
      </c>
    </row>
    <row r="333" spans="1:46" x14ac:dyDescent="0.2">
      <c r="A333">
        <v>316</v>
      </c>
      <c r="B333">
        <f>SUMPRODUCT(Random!$B333:$K333,$B$4:$K$4)</f>
        <v>-0.49344932619999998</v>
      </c>
      <c r="C333">
        <f>SUMPRODUCT(Random!$B333:$K333,$B$5:$K$5)</f>
        <v>-0.75168124873630671</v>
      </c>
      <c r="D333">
        <f>SUMPRODUCT(Random!$B333:$K333,$B$6:$K$6)</f>
        <v>-3.6403986888660089E-2</v>
      </c>
      <c r="E333">
        <f>SUMPRODUCT(Random!$B333:$K333,$B$7:$K$7)</f>
        <v>-0.41517455085474242</v>
      </c>
      <c r="F333">
        <f>SUMPRODUCT(Random!$B333:$K333,$B$8:$K$8)</f>
        <v>0.12611327995305455</v>
      </c>
      <c r="G333">
        <f>SUMPRODUCT(Random!$B333:$K333,$B$9:$K$9)</f>
        <v>-1.0178497011527587</v>
      </c>
      <c r="H333">
        <f>SUMPRODUCT(Random!$B333:$K333,$B$10:$K$10)</f>
        <v>-0.33014875958321266</v>
      </c>
      <c r="I333">
        <f>SUMPRODUCT(Random!$B333:$K333,$B$11:$K$11)</f>
        <v>-0.95978840024443868</v>
      </c>
      <c r="J333">
        <f>SUMPRODUCT(Random!$B333:$K333,$B$12:$K$12)</f>
        <v>0.3761755851153713</v>
      </c>
      <c r="K333">
        <f>SUMPRODUCT(Random!$B333:$K333,$B$13:$K$13)</f>
        <v>0.15356197868405458</v>
      </c>
      <c r="M333">
        <f t="shared" si="125"/>
        <v>0.31084756832782334</v>
      </c>
      <c r="N333">
        <f t="shared" si="126"/>
        <v>0.22612138475161503</v>
      </c>
      <c r="O333">
        <f t="shared" si="127"/>
        <v>0.48548011760540233</v>
      </c>
      <c r="P333">
        <f t="shared" si="128"/>
        <v>0.33900706373287914</v>
      </c>
      <c r="Q333">
        <f t="shared" si="129"/>
        <v>0.55017887223966966</v>
      </c>
      <c r="R333">
        <f t="shared" si="130"/>
        <v>0.15437469413932792</v>
      </c>
      <c r="S333">
        <f t="shared" si="131"/>
        <v>0.37064378096783668</v>
      </c>
      <c r="T333">
        <f t="shared" si="132"/>
        <v>0.16858086075614589</v>
      </c>
      <c r="U333">
        <f t="shared" si="133"/>
        <v>0.64660681754267713</v>
      </c>
      <c r="V333">
        <f t="shared" si="134"/>
        <v>0.56102244105755172</v>
      </c>
      <c r="X333">
        <f t="shared" si="135"/>
        <v>9.11990706759563</v>
      </c>
      <c r="Y333">
        <f t="shared" si="136"/>
        <v>6.2794640131670798</v>
      </c>
      <c r="Z333">
        <f t="shared" si="137"/>
        <v>16.278505941569517</v>
      </c>
      <c r="AA333">
        <f t="shared" si="138"/>
        <v>10.141888716783136</v>
      </c>
      <c r="AB333">
        <f t="shared" si="139"/>
        <v>19.570461426350178</v>
      </c>
      <c r="AC333">
        <f t="shared" si="140"/>
        <v>4.1075630999897896</v>
      </c>
      <c r="AD333">
        <f t="shared" si="141"/>
        <v>11.343342285460402</v>
      </c>
      <c r="AE333">
        <f t="shared" si="142"/>
        <v>4.5225921491115875</v>
      </c>
      <c r="AF333">
        <f t="shared" si="143"/>
        <v>25.480724859211438</v>
      </c>
      <c r="AG333">
        <f t="shared" si="144"/>
        <v>20.168220477007232</v>
      </c>
      <c r="AI333">
        <f t="shared" si="145"/>
        <v>21</v>
      </c>
      <c r="AJ333">
        <f t="shared" si="146"/>
        <v>21</v>
      </c>
      <c r="AK333">
        <f t="shared" si="147"/>
        <v>21</v>
      </c>
      <c r="AL333">
        <f t="shared" si="148"/>
        <v>21</v>
      </c>
      <c r="AM333">
        <f t="shared" si="149"/>
        <v>21</v>
      </c>
      <c r="AN333">
        <f t="shared" si="150"/>
        <v>17</v>
      </c>
      <c r="AO333">
        <f t="shared" si="151"/>
        <v>21</v>
      </c>
      <c r="AP333">
        <f t="shared" si="152"/>
        <v>19</v>
      </c>
      <c r="AQ333">
        <f t="shared" si="153"/>
        <v>21</v>
      </c>
      <c r="AR333">
        <f t="shared" si="154"/>
        <v>21</v>
      </c>
      <c r="AT333">
        <f t="shared" si="155"/>
        <v>2</v>
      </c>
    </row>
    <row r="334" spans="1:46" x14ac:dyDescent="0.2">
      <c r="A334">
        <v>317</v>
      </c>
      <c r="B334">
        <f>SUMPRODUCT(Random!$B334:$K334,$B$4:$K$4)</f>
        <v>0.64139937520000001</v>
      </c>
      <c r="C334">
        <f>SUMPRODUCT(Random!$B334:$K334,$B$5:$K$5)</f>
        <v>-0.75336787748588607</v>
      </c>
      <c r="D334">
        <f>SUMPRODUCT(Random!$B334:$K334,$B$6:$K$6)</f>
        <v>-0.95238244921652015</v>
      </c>
      <c r="E334">
        <f>SUMPRODUCT(Random!$B334:$K334,$B$7:$K$7)</f>
        <v>-0.6198916856937623</v>
      </c>
      <c r="F334">
        <f>SUMPRODUCT(Random!$B334:$K334,$B$8:$K$8)</f>
        <v>0.22567370131673897</v>
      </c>
      <c r="G334">
        <f>SUMPRODUCT(Random!$B334:$K334,$B$9:$K$9)</f>
        <v>-0.11890158791680497</v>
      </c>
      <c r="H334">
        <f>SUMPRODUCT(Random!$B334:$K334,$B$10:$K$10)</f>
        <v>0.30111573585239926</v>
      </c>
      <c r="I334">
        <f>SUMPRODUCT(Random!$B334:$K334,$B$11:$K$11)</f>
        <v>-0.78564936312219047</v>
      </c>
      <c r="J334">
        <f>SUMPRODUCT(Random!$B334:$K334,$B$12:$K$12)</f>
        <v>0.95367099932620736</v>
      </c>
      <c r="K334">
        <f>SUMPRODUCT(Random!$B334:$K334,$B$13:$K$13)</f>
        <v>-0.20069321988484135</v>
      </c>
      <c r="M334">
        <f t="shared" si="125"/>
        <v>0.73936838059327115</v>
      </c>
      <c r="N334">
        <f t="shared" si="126"/>
        <v>0.22561444011520848</v>
      </c>
      <c r="O334">
        <f t="shared" si="127"/>
        <v>0.17045152853997453</v>
      </c>
      <c r="P334">
        <f t="shared" si="128"/>
        <v>0.2676645499984901</v>
      </c>
      <c r="Q334">
        <f t="shared" si="129"/>
        <v>0.5892723931208399</v>
      </c>
      <c r="R334">
        <f t="shared" si="130"/>
        <v>0.45267666185619498</v>
      </c>
      <c r="S334">
        <f t="shared" si="131"/>
        <v>0.61833687895147316</v>
      </c>
      <c r="T334">
        <f t="shared" si="132"/>
        <v>0.21603646824917194</v>
      </c>
      <c r="U334">
        <f t="shared" si="133"/>
        <v>0.8298748978303091</v>
      </c>
      <c r="V334">
        <f t="shared" si="134"/>
        <v>0.42046923080215748</v>
      </c>
      <c r="X334">
        <f t="shared" si="135"/>
        <v>32.939284431120413</v>
      </c>
      <c r="Y334">
        <f t="shared" si="136"/>
        <v>6.2634222810878057</v>
      </c>
      <c r="Z334">
        <f t="shared" si="137"/>
        <v>4.5777708488785693</v>
      </c>
      <c r="AA334">
        <f t="shared" si="138"/>
        <v>7.6310971235915783</v>
      </c>
      <c r="AB334">
        <f t="shared" si="139"/>
        <v>21.797686557179254</v>
      </c>
      <c r="AC334">
        <f t="shared" si="140"/>
        <v>14.764480435138594</v>
      </c>
      <c r="AD334">
        <f t="shared" si="141"/>
        <v>23.595538455533163</v>
      </c>
      <c r="AE334">
        <f t="shared" si="142"/>
        <v>5.9622950372204615</v>
      </c>
      <c r="AF334">
        <f t="shared" si="143"/>
        <v>43.388894596398075</v>
      </c>
      <c r="AG334">
        <f t="shared" si="144"/>
        <v>13.363789004174553</v>
      </c>
      <c r="AI334">
        <f t="shared" si="145"/>
        <v>21</v>
      </c>
      <c r="AJ334">
        <f t="shared" si="146"/>
        <v>21</v>
      </c>
      <c r="AK334">
        <f t="shared" si="147"/>
        <v>19</v>
      </c>
      <c r="AL334">
        <f t="shared" si="148"/>
        <v>21</v>
      </c>
      <c r="AM334">
        <f t="shared" si="149"/>
        <v>21</v>
      </c>
      <c r="AN334">
        <f t="shared" si="150"/>
        <v>21</v>
      </c>
      <c r="AO334">
        <f t="shared" si="151"/>
        <v>21</v>
      </c>
      <c r="AP334">
        <f t="shared" si="152"/>
        <v>21</v>
      </c>
      <c r="AQ334">
        <f t="shared" si="153"/>
        <v>21</v>
      </c>
      <c r="AR334">
        <f t="shared" si="154"/>
        <v>21</v>
      </c>
      <c r="AT334">
        <f t="shared" si="155"/>
        <v>1</v>
      </c>
    </row>
    <row r="335" spans="1:46" x14ac:dyDescent="0.2">
      <c r="A335">
        <v>318</v>
      </c>
      <c r="B335">
        <f>SUMPRODUCT(Random!$B335:$K335,$B$4:$K$4)</f>
        <v>2.4317714805000001</v>
      </c>
      <c r="C335">
        <f>SUMPRODUCT(Random!$B335:$K335,$B$5:$K$5)</f>
        <v>1.60876856972587</v>
      </c>
      <c r="D335">
        <f>SUMPRODUCT(Random!$B335:$K335,$B$6:$K$6)</f>
        <v>3.108185742252473</v>
      </c>
      <c r="E335">
        <f>SUMPRODUCT(Random!$B335:$K335,$B$7:$K$7)</f>
        <v>3.0096546382129858</v>
      </c>
      <c r="F335">
        <f>SUMPRODUCT(Random!$B335:$K335,$B$8:$K$8)</f>
        <v>3.2523832743977703</v>
      </c>
      <c r="G335">
        <f>SUMPRODUCT(Random!$B335:$K335,$B$9:$K$9)</f>
        <v>0.33395374332331529</v>
      </c>
      <c r="H335">
        <f>SUMPRODUCT(Random!$B335:$K335,$B$10:$K$10)</f>
        <v>-0.44269295902306127</v>
      </c>
      <c r="I335">
        <f>SUMPRODUCT(Random!$B335:$K335,$B$11:$K$11)</f>
        <v>0.9431598473368783</v>
      </c>
      <c r="J335">
        <f>SUMPRODUCT(Random!$B335:$K335,$B$12:$K$12)</f>
        <v>0.84020160534626154</v>
      </c>
      <c r="K335">
        <f>SUMPRODUCT(Random!$B335:$K335,$B$13:$K$13)</f>
        <v>3.1998020015582584</v>
      </c>
      <c r="M335">
        <f t="shared" si="125"/>
        <v>0.99248740818266601</v>
      </c>
      <c r="N335">
        <f t="shared" si="126"/>
        <v>0.94616652206726548</v>
      </c>
      <c r="O335">
        <f t="shared" si="127"/>
        <v>0.99905880139292103</v>
      </c>
      <c r="P335">
        <f t="shared" si="128"/>
        <v>0.99869227549797024</v>
      </c>
      <c r="Q335">
        <f t="shared" si="129"/>
        <v>0.99942779205150167</v>
      </c>
      <c r="R335">
        <f t="shared" si="130"/>
        <v>0.63079276791972783</v>
      </c>
      <c r="S335">
        <f t="shared" si="131"/>
        <v>0.32899391797769961</v>
      </c>
      <c r="T335">
        <f t="shared" si="132"/>
        <v>0.82720042608020561</v>
      </c>
      <c r="U335">
        <f t="shared" si="133"/>
        <v>0.79960232076480664</v>
      </c>
      <c r="V335">
        <f t="shared" si="134"/>
        <v>0.99931238986676385</v>
      </c>
      <c r="X335">
        <f t="shared" si="135"/>
        <v>119.81714305574378</v>
      </c>
      <c r="Y335">
        <f t="shared" si="136"/>
        <v>71.575624201418648</v>
      </c>
      <c r="Z335">
        <f t="shared" si="137"/>
        <v>170.70102681034302</v>
      </c>
      <c r="AA335">
        <f t="shared" si="138"/>
        <v>162.64434777180932</v>
      </c>
      <c r="AB335">
        <f t="shared" si="139"/>
        <v>182.89180070859058</v>
      </c>
      <c r="AC335">
        <f t="shared" si="140"/>
        <v>24.408341624132319</v>
      </c>
      <c r="AD335">
        <f t="shared" si="141"/>
        <v>9.7735811937576091</v>
      </c>
      <c r="AE335">
        <f t="shared" si="142"/>
        <v>43.00678859495811</v>
      </c>
      <c r="AF335">
        <f t="shared" si="143"/>
        <v>39.377093387820672</v>
      </c>
      <c r="AG335">
        <f t="shared" si="144"/>
        <v>178.39129697207281</v>
      </c>
      <c r="AI335">
        <f t="shared" si="145"/>
        <v>21</v>
      </c>
      <c r="AJ335">
        <f t="shared" si="146"/>
        <v>21</v>
      </c>
      <c r="AK335">
        <f t="shared" si="147"/>
        <v>21</v>
      </c>
      <c r="AL335">
        <f t="shared" si="148"/>
        <v>21</v>
      </c>
      <c r="AM335">
        <f t="shared" si="149"/>
        <v>21</v>
      </c>
      <c r="AN335">
        <f t="shared" si="150"/>
        <v>21</v>
      </c>
      <c r="AO335">
        <f t="shared" si="151"/>
        <v>21</v>
      </c>
      <c r="AP335">
        <f t="shared" si="152"/>
        <v>21</v>
      </c>
      <c r="AQ335">
        <f t="shared" si="153"/>
        <v>21</v>
      </c>
      <c r="AR335">
        <f t="shared" si="154"/>
        <v>21</v>
      </c>
      <c r="AT335">
        <f t="shared" si="155"/>
        <v>0</v>
      </c>
    </row>
    <row r="336" spans="1:46" x14ac:dyDescent="0.2">
      <c r="A336">
        <v>319</v>
      </c>
      <c r="B336">
        <f>SUMPRODUCT(Random!$B336:$K336,$B$4:$K$4)</f>
        <v>-0.42766048449999999</v>
      </c>
      <c r="C336">
        <f>SUMPRODUCT(Random!$B336:$K336,$B$5:$K$5)</f>
        <v>0.11935223979853639</v>
      </c>
      <c r="D336">
        <f>SUMPRODUCT(Random!$B336:$K336,$B$6:$K$6)</f>
        <v>3.1018436372098702E-2</v>
      </c>
      <c r="E336">
        <f>SUMPRODUCT(Random!$B336:$K336,$B$7:$K$7)</f>
        <v>0.3381207227656019</v>
      </c>
      <c r="F336">
        <f>SUMPRODUCT(Random!$B336:$K336,$B$8:$K$8)</f>
        <v>-0.15332405493229762</v>
      </c>
      <c r="G336">
        <f>SUMPRODUCT(Random!$B336:$K336,$B$9:$K$9)</f>
        <v>-0.24385449706194146</v>
      </c>
      <c r="H336">
        <f>SUMPRODUCT(Random!$B336:$K336,$B$10:$K$10)</f>
        <v>0.95280249365572101</v>
      </c>
      <c r="I336">
        <f>SUMPRODUCT(Random!$B336:$K336,$B$11:$K$11)</f>
        <v>-0.44719316868172804</v>
      </c>
      <c r="J336">
        <f>SUMPRODUCT(Random!$B336:$K336,$B$12:$K$12)</f>
        <v>0.80549837794860635</v>
      </c>
      <c r="K336">
        <f>SUMPRODUCT(Random!$B336:$K336,$B$13:$K$13)</f>
        <v>-4.4323341533733837E-2</v>
      </c>
      <c r="M336">
        <f t="shared" si="125"/>
        <v>0.3344491615738423</v>
      </c>
      <c r="N336">
        <f t="shared" si="126"/>
        <v>0.54750185106892579</v>
      </c>
      <c r="O336">
        <f t="shared" si="127"/>
        <v>0.51237258167600808</v>
      </c>
      <c r="P336">
        <f t="shared" si="128"/>
        <v>0.63236389262076931</v>
      </c>
      <c r="Q336">
        <f t="shared" si="129"/>
        <v>0.43907136592896512</v>
      </c>
      <c r="R336">
        <f t="shared" si="130"/>
        <v>0.40367175574729103</v>
      </c>
      <c r="S336">
        <f t="shared" si="131"/>
        <v>0.82965492469399982</v>
      </c>
      <c r="T336">
        <f t="shared" si="132"/>
        <v>0.32736779667297611</v>
      </c>
      <c r="U336">
        <f t="shared" si="133"/>
        <v>0.78973392899318284</v>
      </c>
      <c r="V336">
        <f t="shared" si="134"/>
        <v>0.48232333305095754</v>
      </c>
      <c r="X336">
        <f t="shared" si="135"/>
        <v>9.9735512075131396</v>
      </c>
      <c r="Y336">
        <f t="shared" si="136"/>
        <v>19.425106879996314</v>
      </c>
      <c r="Z336">
        <f t="shared" si="137"/>
        <v>17.593546327539052</v>
      </c>
      <c r="AA336">
        <f t="shared" si="138"/>
        <v>24.512806893439677</v>
      </c>
      <c r="AB336">
        <f t="shared" si="139"/>
        <v>14.162992287387851</v>
      </c>
      <c r="AC336">
        <f t="shared" si="140"/>
        <v>12.663859867856504</v>
      </c>
      <c r="AD336">
        <f t="shared" si="141"/>
        <v>43.357240756180715</v>
      </c>
      <c r="AE336">
        <f t="shared" si="142"/>
        <v>9.7142877660412825</v>
      </c>
      <c r="AF336">
        <f t="shared" si="143"/>
        <v>38.199543255286223</v>
      </c>
      <c r="AG336">
        <f t="shared" si="144"/>
        <v>16.128668734348253</v>
      </c>
      <c r="AI336">
        <f t="shared" si="145"/>
        <v>21</v>
      </c>
      <c r="AJ336">
        <f t="shared" si="146"/>
        <v>21</v>
      </c>
      <c r="AK336">
        <f t="shared" si="147"/>
        <v>21</v>
      </c>
      <c r="AL336">
        <f t="shared" si="148"/>
        <v>21</v>
      </c>
      <c r="AM336">
        <f t="shared" si="149"/>
        <v>21</v>
      </c>
      <c r="AN336">
        <f t="shared" si="150"/>
        <v>21</v>
      </c>
      <c r="AO336">
        <f t="shared" si="151"/>
        <v>21</v>
      </c>
      <c r="AP336">
        <f t="shared" si="152"/>
        <v>21</v>
      </c>
      <c r="AQ336">
        <f t="shared" si="153"/>
        <v>21</v>
      </c>
      <c r="AR336">
        <f t="shared" si="154"/>
        <v>21</v>
      </c>
      <c r="AT336">
        <f t="shared" si="155"/>
        <v>0</v>
      </c>
    </row>
    <row r="337" spans="1:46" x14ac:dyDescent="0.2">
      <c r="A337">
        <v>320</v>
      </c>
      <c r="B337">
        <f>SUMPRODUCT(Random!$B337:$K337,$B$4:$K$4)</f>
        <v>1.54033495E-2</v>
      </c>
      <c r="C337">
        <f>SUMPRODUCT(Random!$B337:$K337,$B$5:$K$5)</f>
        <v>1.8084077628869064</v>
      </c>
      <c r="D337">
        <f>SUMPRODUCT(Random!$B337:$K337,$B$6:$K$6)</f>
        <v>0.53172341033369497</v>
      </c>
      <c r="E337">
        <f>SUMPRODUCT(Random!$B337:$K337,$B$7:$K$7)</f>
        <v>0.80978695060849304</v>
      </c>
      <c r="F337">
        <f>SUMPRODUCT(Random!$B337:$K337,$B$8:$K$8)</f>
        <v>-0.9930047852717071</v>
      </c>
      <c r="G337">
        <f>SUMPRODUCT(Random!$B337:$K337,$B$9:$K$9)</f>
        <v>-1.3045399616006499</v>
      </c>
      <c r="H337">
        <f>SUMPRODUCT(Random!$B337:$K337,$B$10:$K$10)</f>
        <v>-0.60978443060868515</v>
      </c>
      <c r="I337">
        <f>SUMPRODUCT(Random!$B337:$K337,$B$11:$K$11)</f>
        <v>0.70112566050673919</v>
      </c>
      <c r="J337">
        <f>SUMPRODUCT(Random!$B337:$K337,$B$12:$K$12)</f>
        <v>1.247486123331295</v>
      </c>
      <c r="K337">
        <f>SUMPRODUCT(Random!$B337:$K337,$B$13:$K$13)</f>
        <v>0.61253193962384356</v>
      </c>
      <c r="M337">
        <f t="shared" si="125"/>
        <v>0.50614480438508891</v>
      </c>
      <c r="N337">
        <f t="shared" si="126"/>
        <v>0.96472846968705583</v>
      </c>
      <c r="O337">
        <f t="shared" si="127"/>
        <v>0.70254121226795696</v>
      </c>
      <c r="P337">
        <f t="shared" si="128"/>
        <v>0.79096868307722201</v>
      </c>
      <c r="Q337">
        <f t="shared" si="129"/>
        <v>0.16035381123933118</v>
      </c>
      <c r="R337">
        <f t="shared" si="130"/>
        <v>9.6024771787626029E-2</v>
      </c>
      <c r="S337">
        <f t="shared" si="131"/>
        <v>0.27100230822409976</v>
      </c>
      <c r="T337">
        <f t="shared" si="132"/>
        <v>0.75838770117877052</v>
      </c>
      <c r="U337">
        <f t="shared" si="133"/>
        <v>0.89389034737186479</v>
      </c>
      <c r="V337">
        <f t="shared" si="134"/>
        <v>0.72990706361424729</v>
      </c>
      <c r="X337">
        <f t="shared" si="135"/>
        <v>17.282666840290307</v>
      </c>
      <c r="Y337">
        <f t="shared" si="136"/>
        <v>81.933261381931956</v>
      </c>
      <c r="Z337">
        <f t="shared" si="137"/>
        <v>29.701625471107405</v>
      </c>
      <c r="AA337">
        <f t="shared" si="138"/>
        <v>38.34381967128131</v>
      </c>
      <c r="AB337">
        <f t="shared" si="139"/>
        <v>4.2813851157043645</v>
      </c>
      <c r="AC337">
        <f t="shared" si="140"/>
        <v>2.473012957151389</v>
      </c>
      <c r="AD337">
        <f t="shared" si="141"/>
        <v>7.7430002375277995</v>
      </c>
      <c r="AE337">
        <f t="shared" si="142"/>
        <v>34.795480357906854</v>
      </c>
      <c r="AF337">
        <f t="shared" si="143"/>
        <v>54.952784330142215</v>
      </c>
      <c r="AG337">
        <f t="shared" si="144"/>
        <v>32.065781835437129</v>
      </c>
      <c r="AI337">
        <f t="shared" si="145"/>
        <v>21</v>
      </c>
      <c r="AJ337">
        <f t="shared" si="146"/>
        <v>21</v>
      </c>
      <c r="AK337">
        <f t="shared" si="147"/>
        <v>21</v>
      </c>
      <c r="AL337">
        <f t="shared" si="148"/>
        <v>21</v>
      </c>
      <c r="AM337">
        <f t="shared" si="149"/>
        <v>18</v>
      </c>
      <c r="AN337">
        <f t="shared" si="150"/>
        <v>10</v>
      </c>
      <c r="AO337">
        <f t="shared" si="151"/>
        <v>21</v>
      </c>
      <c r="AP337">
        <f t="shared" si="152"/>
        <v>21</v>
      </c>
      <c r="AQ337">
        <f t="shared" si="153"/>
        <v>21</v>
      </c>
      <c r="AR337">
        <f t="shared" si="154"/>
        <v>21</v>
      </c>
      <c r="AT337">
        <f t="shared" si="155"/>
        <v>2</v>
      </c>
    </row>
    <row r="338" spans="1:46" x14ac:dyDescent="0.2">
      <c r="A338">
        <v>321</v>
      </c>
      <c r="B338">
        <f>SUMPRODUCT(Random!$B338:$K338,$B$4:$K$4)</f>
        <v>-1.7237467313999999</v>
      </c>
      <c r="C338">
        <f>SUMPRODUCT(Random!$B338:$K338,$B$5:$K$5)</f>
        <v>-1.0949541452566418</v>
      </c>
      <c r="D338">
        <f>SUMPRODUCT(Random!$B338:$K338,$B$6:$K$6)</f>
        <v>-1.1126334096572799</v>
      </c>
      <c r="E338">
        <f>SUMPRODUCT(Random!$B338:$K338,$B$7:$K$7)</f>
        <v>-1.5319918920182301</v>
      </c>
      <c r="F338">
        <f>SUMPRODUCT(Random!$B338:$K338,$B$8:$K$8)</f>
        <v>-1.3871127598455555</v>
      </c>
      <c r="G338">
        <f>SUMPRODUCT(Random!$B338:$K338,$B$9:$K$9)</f>
        <v>-1.0398148841247492</v>
      </c>
      <c r="H338">
        <f>SUMPRODUCT(Random!$B338:$K338,$B$10:$K$10)</f>
        <v>0.38272040751332626</v>
      </c>
      <c r="I338">
        <f>SUMPRODUCT(Random!$B338:$K338,$B$11:$K$11)</f>
        <v>-2.7194165756270099</v>
      </c>
      <c r="J338">
        <f>SUMPRODUCT(Random!$B338:$K338,$B$12:$K$12)</f>
        <v>-1.5085785751882714</v>
      </c>
      <c r="K338">
        <f>SUMPRODUCT(Random!$B338:$K338,$B$13:$K$13)</f>
        <v>-0.54302690667151987</v>
      </c>
      <c r="M338">
        <f t="shared" ref="M338:M401" si="156">NORMSDIST(B338)</f>
        <v>4.2376787381957971E-2</v>
      </c>
      <c r="N338">
        <f t="shared" ref="N338:N401" si="157">NORMSDIST(C338)</f>
        <v>0.13676836301710574</v>
      </c>
      <c r="O338">
        <f t="shared" ref="O338:O401" si="158">NORMSDIST(D338)</f>
        <v>0.13293295274968622</v>
      </c>
      <c r="P338">
        <f t="shared" ref="P338:P401" si="159">NORMSDIST(E338)</f>
        <v>6.2762217782456498E-2</v>
      </c>
      <c r="Q338">
        <f t="shared" ref="Q338:Q401" si="160">NORMSDIST(F338)</f>
        <v>8.2703690879615335E-2</v>
      </c>
      <c r="R338">
        <f t="shared" ref="R338:R401" si="161">NORMSDIST(G338)</f>
        <v>0.14921295633372297</v>
      </c>
      <c r="S338">
        <f t="shared" ref="S338:S401" si="162">NORMSDIST(H338)</f>
        <v>0.64903645927567122</v>
      </c>
      <c r="T338">
        <f t="shared" ref="T338:T401" si="163">NORMSDIST(I338)</f>
        <v>3.2698594592723432E-3</v>
      </c>
      <c r="U338">
        <f t="shared" ref="U338:U401" si="164">NORMSDIST(J338)</f>
        <v>6.570325635852195E-2</v>
      </c>
      <c r="V338">
        <f t="shared" ref="V338:V401" si="165">NORMSDIST(K338)</f>
        <v>0.29355563843932042</v>
      </c>
      <c r="X338">
        <f t="shared" ref="X338:X401" si="166">IF(pd_annual=0,"never",LN(1-M338)/LN(1-pd_annual))</f>
        <v>1.0607243749247315</v>
      </c>
      <c r="Y338">
        <f t="shared" ref="Y338:Y401" si="167">IF(pd_annual=0,"never",LN(1-N338)/LN(1-pd_annual))</f>
        <v>3.6027689637401994</v>
      </c>
      <c r="Z338">
        <f t="shared" ref="Z338:Z401" si="168">IF(pd_annual=0,"never",LN(1-O338)/LN(1-pd_annual))</f>
        <v>3.4941696112417548</v>
      </c>
      <c r="AA338">
        <f t="shared" ref="AA338:AA401" si="169">IF(pd_annual=0,"never",LN(1-P338)/LN(1-pd_annual))</f>
        <v>1.5878268563387981</v>
      </c>
      <c r="AB338">
        <f t="shared" ref="AB338:AB401" si="170">IF(pd_annual=0,"never",LN(1-Q338)/LN(1-pd_annual))</f>
        <v>2.114662233516043</v>
      </c>
      <c r="AC338">
        <f t="shared" ref="AC338:AC401" si="171">IF(pd_annual=0,"never",LN(1-R338)/LN(1-pd_annual))</f>
        <v>3.9584891939751023</v>
      </c>
      <c r="AD338">
        <f t="shared" ref="AD338:AD401" si="172">IF(pd_annual=0,"never",LN(1-S338)/LN(1-pd_annual))</f>
        <v>25.649725002342098</v>
      </c>
      <c r="AE338">
        <f t="shared" ref="AE338:AE401" si="173">IF(pd_annual=0,"never",LN(1-T338)/LN(1-pd_annual))</f>
        <v>8.0231678305229065E-2</v>
      </c>
      <c r="AF338">
        <f t="shared" ref="AF338:AF401" si="174">IF(pd_annual=0,"never",LN(1-U338)/LN(1-pd_annual))</f>
        <v>1.664817687957814</v>
      </c>
      <c r="AG338">
        <f t="shared" ref="AG338:AG401" si="175">IF(pd_annual=0,"never",LN(1-V338)/LN(1-pd_annual))</f>
        <v>8.5128332472933845</v>
      </c>
      <c r="AI338">
        <f t="shared" ref="AI338:AI401" si="176">IF(pd_annual=0,21,MIN(21,MAX(1,ROUNDUP(4*X338,0))))</f>
        <v>5</v>
      </c>
      <c r="AJ338">
        <f t="shared" ref="AJ338:AJ401" si="177">IF(pd_annual=0,21,MIN(21,MAX(1,ROUNDUP(4*Y338,0))))</f>
        <v>15</v>
      </c>
      <c r="AK338">
        <f t="shared" ref="AK338:AK401" si="178">IF(pd_annual=0,21,MIN(21,MAX(1,ROUNDUP(4*Z338,0))))</f>
        <v>14</v>
      </c>
      <c r="AL338">
        <f t="shared" ref="AL338:AL401" si="179">IF(pd_annual=0,21,MIN(21,MAX(1,ROUNDUP(4*AA338,0))))</f>
        <v>7</v>
      </c>
      <c r="AM338">
        <f t="shared" ref="AM338:AM401" si="180">IF(pd_annual=0,21,MIN(21,MAX(1,ROUNDUP(4*AB338,0))))</f>
        <v>9</v>
      </c>
      <c r="AN338">
        <f t="shared" ref="AN338:AN401" si="181">IF(pd_annual=0,21,MIN(21,MAX(1,ROUNDUP(4*AC338,0))))</f>
        <v>16</v>
      </c>
      <c r="AO338">
        <f t="shared" ref="AO338:AO401" si="182">IF(pd_annual=0,21,MIN(21,MAX(1,ROUNDUP(4*AD338,0))))</f>
        <v>21</v>
      </c>
      <c r="AP338">
        <f t="shared" ref="AP338:AP401" si="183">IF(pd_annual=0,21,MIN(21,MAX(1,ROUNDUP(4*AE338,0))))</f>
        <v>1</v>
      </c>
      <c r="AQ338">
        <f t="shared" ref="AQ338:AQ401" si="184">IF(pd_annual=0,21,MIN(21,MAX(1,ROUNDUP(4*AF338,0))))</f>
        <v>7</v>
      </c>
      <c r="AR338">
        <f t="shared" ref="AR338:AR401" si="185">IF(pd_annual=0,21,MIN(21,MAX(1,ROUNDUP(4*AG338,0))))</f>
        <v>21</v>
      </c>
      <c r="AT338">
        <f t="shared" ref="AT338:AT401" si="186">COUNTIF($AI338:$AR338,"&lt;=20")</f>
        <v>8</v>
      </c>
    </row>
    <row r="339" spans="1:46" x14ac:dyDescent="0.2">
      <c r="A339">
        <v>322</v>
      </c>
      <c r="B339">
        <f>SUMPRODUCT(Random!$B339:$K339,$B$4:$K$4)</f>
        <v>-0.73221014520000005</v>
      </c>
      <c r="C339">
        <f>SUMPRODUCT(Random!$B339:$K339,$B$5:$K$5)</f>
        <v>-0.6010909750260448</v>
      </c>
      <c r="D339">
        <f>SUMPRODUCT(Random!$B339:$K339,$B$6:$K$6)</f>
        <v>-1.7462070844860227</v>
      </c>
      <c r="E339">
        <f>SUMPRODUCT(Random!$B339:$K339,$B$7:$K$7)</f>
        <v>1.5520094073144157</v>
      </c>
      <c r="F339">
        <f>SUMPRODUCT(Random!$B339:$K339,$B$8:$K$8)</f>
        <v>0.78650723466183103</v>
      </c>
      <c r="G339">
        <f>SUMPRODUCT(Random!$B339:$K339,$B$9:$K$9)</f>
        <v>-0.20757913014303686</v>
      </c>
      <c r="H339">
        <f>SUMPRODUCT(Random!$B339:$K339,$B$10:$K$10)</f>
        <v>1.5936118901670291</v>
      </c>
      <c r="I339">
        <f>SUMPRODUCT(Random!$B339:$K339,$B$11:$K$11)</f>
        <v>0.90253616615706755</v>
      </c>
      <c r="J339">
        <f>SUMPRODUCT(Random!$B339:$K339,$B$12:$K$12)</f>
        <v>0.45204487444612124</v>
      </c>
      <c r="K339">
        <f>SUMPRODUCT(Random!$B339:$K339,$B$13:$K$13)</f>
        <v>-0.33919529720122965</v>
      </c>
      <c r="M339">
        <f t="shared" si="156"/>
        <v>0.23202015651646352</v>
      </c>
      <c r="N339">
        <f t="shared" si="157"/>
        <v>0.27388969706020444</v>
      </c>
      <c r="O339">
        <f t="shared" si="158"/>
        <v>4.0387487116305625E-2</v>
      </c>
      <c r="P339">
        <f t="shared" si="159"/>
        <v>0.93967001365349456</v>
      </c>
      <c r="Q339">
        <f t="shared" si="160"/>
        <v>0.78421480884138295</v>
      </c>
      <c r="R339">
        <f t="shared" si="161"/>
        <v>0.4177788005743206</v>
      </c>
      <c r="S339">
        <f t="shared" si="162"/>
        <v>0.94448850515194283</v>
      </c>
      <c r="T339">
        <f t="shared" si="163"/>
        <v>0.8166139407486146</v>
      </c>
      <c r="U339">
        <f t="shared" si="164"/>
        <v>0.67438167247711922</v>
      </c>
      <c r="V339">
        <f t="shared" si="165"/>
        <v>0.36723130589332353</v>
      </c>
      <c r="X339">
        <f t="shared" si="166"/>
        <v>6.4669008642397436</v>
      </c>
      <c r="Y339">
        <f t="shared" si="167"/>
        <v>7.8402181724642857</v>
      </c>
      <c r="Z339">
        <f t="shared" si="168"/>
        <v>1.0098896170814669</v>
      </c>
      <c r="AA339">
        <f t="shared" si="169"/>
        <v>68.784635484916507</v>
      </c>
      <c r="AB339">
        <f t="shared" si="170"/>
        <v>37.564843891753966</v>
      </c>
      <c r="AC339">
        <f t="shared" si="171"/>
        <v>13.25032845830312</v>
      </c>
      <c r="AD339">
        <f t="shared" si="172"/>
        <v>70.823711562182879</v>
      </c>
      <c r="AE339">
        <f t="shared" si="173"/>
        <v>41.55019260544104</v>
      </c>
      <c r="AF339">
        <f t="shared" si="174"/>
        <v>27.485902420084358</v>
      </c>
      <c r="AG339">
        <f t="shared" si="175"/>
        <v>11.210876419669351</v>
      </c>
      <c r="AI339">
        <f t="shared" si="176"/>
        <v>21</v>
      </c>
      <c r="AJ339">
        <f t="shared" si="177"/>
        <v>21</v>
      </c>
      <c r="AK339">
        <f t="shared" si="178"/>
        <v>5</v>
      </c>
      <c r="AL339">
        <f t="shared" si="179"/>
        <v>21</v>
      </c>
      <c r="AM339">
        <f t="shared" si="180"/>
        <v>21</v>
      </c>
      <c r="AN339">
        <f t="shared" si="181"/>
        <v>21</v>
      </c>
      <c r="AO339">
        <f t="shared" si="182"/>
        <v>21</v>
      </c>
      <c r="AP339">
        <f t="shared" si="183"/>
        <v>21</v>
      </c>
      <c r="AQ339">
        <f t="shared" si="184"/>
        <v>21</v>
      </c>
      <c r="AR339">
        <f t="shared" si="185"/>
        <v>21</v>
      </c>
      <c r="AT339">
        <f t="shared" si="186"/>
        <v>1</v>
      </c>
    </row>
    <row r="340" spans="1:46" x14ac:dyDescent="0.2">
      <c r="A340">
        <v>323</v>
      </c>
      <c r="B340">
        <f>SUMPRODUCT(Random!$B340:$K340,$B$4:$K$4)</f>
        <v>-0.43718304149999998</v>
      </c>
      <c r="C340">
        <f>SUMPRODUCT(Random!$B340:$K340,$B$5:$K$5)</f>
        <v>-1.5606928145087533</v>
      </c>
      <c r="D340">
        <f>SUMPRODUCT(Random!$B340:$K340,$B$6:$K$6)</f>
        <v>0.35204319768203207</v>
      </c>
      <c r="E340">
        <f>SUMPRODUCT(Random!$B340:$K340,$B$7:$K$7)</f>
        <v>0.40105789809170023</v>
      </c>
      <c r="F340">
        <f>SUMPRODUCT(Random!$B340:$K340,$B$8:$K$8)</f>
        <v>0.5093777290211603</v>
      </c>
      <c r="G340">
        <f>SUMPRODUCT(Random!$B340:$K340,$B$9:$K$9)</f>
        <v>1.5805958538201661</v>
      </c>
      <c r="H340">
        <f>SUMPRODUCT(Random!$B340:$K340,$B$10:$K$10)</f>
        <v>1.2655373428212127</v>
      </c>
      <c r="I340">
        <f>SUMPRODUCT(Random!$B340:$K340,$B$11:$K$11)</f>
        <v>9.4099985880435263E-2</v>
      </c>
      <c r="J340">
        <f>SUMPRODUCT(Random!$B340:$K340,$B$12:$K$12)</f>
        <v>8.4718770638116211E-2</v>
      </c>
      <c r="K340">
        <f>SUMPRODUCT(Random!$B340:$K340,$B$13:$K$13)</f>
        <v>-0.54198546145049065</v>
      </c>
      <c r="M340">
        <f t="shared" si="156"/>
        <v>0.33098930370582158</v>
      </c>
      <c r="N340">
        <f t="shared" si="157"/>
        <v>5.929812373442013E-2</v>
      </c>
      <c r="O340">
        <f t="shared" si="158"/>
        <v>0.63759706677738226</v>
      </c>
      <c r="P340">
        <f t="shared" si="159"/>
        <v>0.65581125139817587</v>
      </c>
      <c r="Q340">
        <f t="shared" si="160"/>
        <v>0.69475625805441255</v>
      </c>
      <c r="R340">
        <f t="shared" si="161"/>
        <v>0.94301476277429941</v>
      </c>
      <c r="S340">
        <f t="shared" si="162"/>
        <v>0.89716061459687646</v>
      </c>
      <c r="T340">
        <f t="shared" si="163"/>
        <v>0.53748513420066457</v>
      </c>
      <c r="U340">
        <f t="shared" si="164"/>
        <v>0.53375751359765944</v>
      </c>
      <c r="V340">
        <f t="shared" si="165"/>
        <v>0.29391426069363369</v>
      </c>
      <c r="X340">
        <f t="shared" si="166"/>
        <v>9.8465358007114947</v>
      </c>
      <c r="Y340">
        <f t="shared" si="167"/>
        <v>1.4974526889903375</v>
      </c>
      <c r="Z340">
        <f t="shared" si="168"/>
        <v>24.864013208885414</v>
      </c>
      <c r="AA340">
        <f t="shared" si="169"/>
        <v>26.127216389626337</v>
      </c>
      <c r="AB340">
        <f t="shared" si="170"/>
        <v>29.068757701670947</v>
      </c>
      <c r="AC340">
        <f t="shared" si="171"/>
        <v>70.1818486431781</v>
      </c>
      <c r="AD340">
        <f t="shared" si="172"/>
        <v>55.719640835215593</v>
      </c>
      <c r="AE340">
        <f t="shared" si="173"/>
        <v>18.8887532159846</v>
      </c>
      <c r="AF340">
        <f t="shared" si="174"/>
        <v>18.692115171641422</v>
      </c>
      <c r="AG340">
        <f t="shared" si="175"/>
        <v>8.5252719563516148</v>
      </c>
      <c r="AI340">
        <f t="shared" si="176"/>
        <v>21</v>
      </c>
      <c r="AJ340">
        <f t="shared" si="177"/>
        <v>6</v>
      </c>
      <c r="AK340">
        <f t="shared" si="178"/>
        <v>21</v>
      </c>
      <c r="AL340">
        <f t="shared" si="179"/>
        <v>21</v>
      </c>
      <c r="AM340">
        <f t="shared" si="180"/>
        <v>21</v>
      </c>
      <c r="AN340">
        <f t="shared" si="181"/>
        <v>21</v>
      </c>
      <c r="AO340">
        <f t="shared" si="182"/>
        <v>21</v>
      </c>
      <c r="AP340">
        <f t="shared" si="183"/>
        <v>21</v>
      </c>
      <c r="AQ340">
        <f t="shared" si="184"/>
        <v>21</v>
      </c>
      <c r="AR340">
        <f t="shared" si="185"/>
        <v>21</v>
      </c>
      <c r="AT340">
        <f t="shared" si="186"/>
        <v>1</v>
      </c>
    </row>
    <row r="341" spans="1:46" x14ac:dyDescent="0.2">
      <c r="A341">
        <v>324</v>
      </c>
      <c r="B341">
        <f>SUMPRODUCT(Random!$B341:$K341,$B$4:$K$4)</f>
        <v>4.5658579000000003E-3</v>
      </c>
      <c r="C341">
        <f>SUMPRODUCT(Random!$B341:$K341,$B$5:$K$5)</f>
        <v>-5.4610937765918924E-2</v>
      </c>
      <c r="D341">
        <f>SUMPRODUCT(Random!$B341:$K341,$B$6:$K$6)</f>
        <v>0.45315115300012693</v>
      </c>
      <c r="E341">
        <f>SUMPRODUCT(Random!$B341:$K341,$B$7:$K$7)</f>
        <v>-0.36669436706602343</v>
      </c>
      <c r="F341">
        <f>SUMPRODUCT(Random!$B341:$K341,$B$8:$K$8)</f>
        <v>-0.72936626333238708</v>
      </c>
      <c r="G341">
        <f>SUMPRODUCT(Random!$B341:$K341,$B$9:$K$9)</f>
        <v>-0.77592446859606912</v>
      </c>
      <c r="H341">
        <f>SUMPRODUCT(Random!$B341:$K341,$B$10:$K$10)</f>
        <v>-0.42792797179507813</v>
      </c>
      <c r="I341">
        <f>SUMPRODUCT(Random!$B341:$K341,$B$11:$K$11)</f>
        <v>0.49113021320056766</v>
      </c>
      <c r="J341">
        <f>SUMPRODUCT(Random!$B341:$K341,$B$12:$K$12)</f>
        <v>-8.0717448762486779E-2</v>
      </c>
      <c r="K341">
        <f>SUMPRODUCT(Random!$B341:$K341,$B$13:$K$13)</f>
        <v>1.012525006706831</v>
      </c>
      <c r="M341">
        <f t="shared" si="156"/>
        <v>0.50182150743376741</v>
      </c>
      <c r="N341">
        <f t="shared" si="157"/>
        <v>0.47822421234353013</v>
      </c>
      <c r="O341">
        <f t="shared" si="158"/>
        <v>0.67478004834558414</v>
      </c>
      <c r="P341">
        <f t="shared" si="159"/>
        <v>0.35692350437462084</v>
      </c>
      <c r="Q341">
        <f t="shared" si="160"/>
        <v>0.23288882439376235</v>
      </c>
      <c r="R341">
        <f t="shared" si="161"/>
        <v>0.21889679214389143</v>
      </c>
      <c r="S341">
        <f t="shared" si="162"/>
        <v>0.33435178072342298</v>
      </c>
      <c r="T341">
        <f t="shared" si="163"/>
        <v>0.68833282320099931</v>
      </c>
      <c r="U341">
        <f t="shared" si="164"/>
        <v>0.46783332999483401</v>
      </c>
      <c r="V341">
        <f t="shared" si="165"/>
        <v>0.84435645183634644</v>
      </c>
      <c r="X341">
        <f t="shared" si="166"/>
        <v>17.069152439886949</v>
      </c>
      <c r="Y341">
        <f t="shared" si="167"/>
        <v>15.935461179182917</v>
      </c>
      <c r="Z341">
        <f t="shared" si="168"/>
        <v>27.515890990633693</v>
      </c>
      <c r="AA341">
        <f t="shared" si="169"/>
        <v>10.815042240120428</v>
      </c>
      <c r="AB341">
        <f t="shared" si="170"/>
        <v>6.4946248363295336</v>
      </c>
      <c r="AC341">
        <f t="shared" si="171"/>
        <v>6.0518353508524552</v>
      </c>
      <c r="AD341">
        <f t="shared" si="172"/>
        <v>9.9699672212391892</v>
      </c>
      <c r="AE341">
        <f t="shared" si="173"/>
        <v>28.558609525955482</v>
      </c>
      <c r="AF341">
        <f t="shared" si="174"/>
        <v>15.452418644292589</v>
      </c>
      <c r="AG341">
        <f t="shared" si="175"/>
        <v>45.568249561025411</v>
      </c>
      <c r="AI341">
        <f t="shared" si="176"/>
        <v>21</v>
      </c>
      <c r="AJ341">
        <f t="shared" si="177"/>
        <v>21</v>
      </c>
      <c r="AK341">
        <f t="shared" si="178"/>
        <v>21</v>
      </c>
      <c r="AL341">
        <f t="shared" si="179"/>
        <v>21</v>
      </c>
      <c r="AM341">
        <f t="shared" si="180"/>
        <v>21</v>
      </c>
      <c r="AN341">
        <f t="shared" si="181"/>
        <v>21</v>
      </c>
      <c r="AO341">
        <f t="shared" si="182"/>
        <v>21</v>
      </c>
      <c r="AP341">
        <f t="shared" si="183"/>
        <v>21</v>
      </c>
      <c r="AQ341">
        <f t="shared" si="184"/>
        <v>21</v>
      </c>
      <c r="AR341">
        <f t="shared" si="185"/>
        <v>21</v>
      </c>
      <c r="AT341">
        <f t="shared" si="186"/>
        <v>0</v>
      </c>
    </row>
    <row r="342" spans="1:46" x14ac:dyDescent="0.2">
      <c r="A342">
        <v>325</v>
      </c>
      <c r="B342">
        <f>SUMPRODUCT(Random!$B342:$K342,$B$4:$K$4)</f>
        <v>0.2134203452</v>
      </c>
      <c r="C342">
        <f>SUMPRODUCT(Random!$B342:$K342,$B$5:$K$5)</f>
        <v>2.1709450270290178</v>
      </c>
      <c r="D342">
        <f>SUMPRODUCT(Random!$B342:$K342,$B$6:$K$6)</f>
        <v>-0.13323583135636513</v>
      </c>
      <c r="E342">
        <f>SUMPRODUCT(Random!$B342:$K342,$B$7:$K$7)</f>
        <v>1.6380434248475024</v>
      </c>
      <c r="F342">
        <f>SUMPRODUCT(Random!$B342:$K342,$B$8:$K$8)</f>
        <v>-0.73848020863613806</v>
      </c>
      <c r="G342">
        <f>SUMPRODUCT(Random!$B342:$K342,$B$9:$K$9)</f>
        <v>-0.55225596695013224</v>
      </c>
      <c r="H342">
        <f>SUMPRODUCT(Random!$B342:$K342,$B$10:$K$10)</f>
        <v>-0.94739403575438763</v>
      </c>
      <c r="I342">
        <f>SUMPRODUCT(Random!$B342:$K342,$B$11:$K$11)</f>
        <v>1.4043364168536967</v>
      </c>
      <c r="J342">
        <f>SUMPRODUCT(Random!$B342:$K342,$B$12:$K$12)</f>
        <v>-0.8525492236931963</v>
      </c>
      <c r="K342">
        <f>SUMPRODUCT(Random!$B342:$K342,$B$13:$K$13)</f>
        <v>-0.22332854487716369</v>
      </c>
      <c r="M342">
        <f t="shared" si="156"/>
        <v>0.58450044356748432</v>
      </c>
      <c r="N342">
        <f t="shared" si="157"/>
        <v>0.98503233594339412</v>
      </c>
      <c r="O342">
        <f t="shared" si="158"/>
        <v>0.44700343706313139</v>
      </c>
      <c r="P342">
        <f t="shared" si="159"/>
        <v>0.94929368226510125</v>
      </c>
      <c r="Q342">
        <f t="shared" si="160"/>
        <v>0.23011134477823758</v>
      </c>
      <c r="R342">
        <f t="shared" si="161"/>
        <v>0.29038649722069543</v>
      </c>
      <c r="S342">
        <f t="shared" si="162"/>
        <v>0.17171901458252045</v>
      </c>
      <c r="T342">
        <f t="shared" si="163"/>
        <v>0.91989065254212499</v>
      </c>
      <c r="U342">
        <f t="shared" si="164"/>
        <v>0.19695466543758705</v>
      </c>
      <c r="V342">
        <f t="shared" si="165"/>
        <v>0.41163990631292185</v>
      </c>
      <c r="X342">
        <f t="shared" si="166"/>
        <v>21.514718782359477</v>
      </c>
      <c r="Y342">
        <f t="shared" si="167"/>
        <v>102.93135315287854</v>
      </c>
      <c r="Z342">
        <f t="shared" si="168"/>
        <v>14.511870371478592</v>
      </c>
      <c r="AA342">
        <f t="shared" si="169"/>
        <v>73.041623787219308</v>
      </c>
      <c r="AB342">
        <f t="shared" si="170"/>
        <v>6.4060901793728284</v>
      </c>
      <c r="AC342">
        <f t="shared" si="171"/>
        <v>8.4031861617681951</v>
      </c>
      <c r="AD342">
        <f t="shared" si="172"/>
        <v>4.6152283838588257</v>
      </c>
      <c r="AE342">
        <f t="shared" si="173"/>
        <v>61.838299770290178</v>
      </c>
      <c r="AF342">
        <f t="shared" si="174"/>
        <v>5.3731845470944384</v>
      </c>
      <c r="AG342">
        <f t="shared" si="175"/>
        <v>12.993390463406906</v>
      </c>
      <c r="AI342">
        <f t="shared" si="176"/>
        <v>21</v>
      </c>
      <c r="AJ342">
        <f t="shared" si="177"/>
        <v>21</v>
      </c>
      <c r="AK342">
        <f t="shared" si="178"/>
        <v>21</v>
      </c>
      <c r="AL342">
        <f t="shared" si="179"/>
        <v>21</v>
      </c>
      <c r="AM342">
        <f t="shared" si="180"/>
        <v>21</v>
      </c>
      <c r="AN342">
        <f t="shared" si="181"/>
        <v>21</v>
      </c>
      <c r="AO342">
        <f t="shared" si="182"/>
        <v>19</v>
      </c>
      <c r="AP342">
        <f t="shared" si="183"/>
        <v>21</v>
      </c>
      <c r="AQ342">
        <f t="shared" si="184"/>
        <v>21</v>
      </c>
      <c r="AR342">
        <f t="shared" si="185"/>
        <v>21</v>
      </c>
      <c r="AT342">
        <f t="shared" si="186"/>
        <v>1</v>
      </c>
    </row>
    <row r="343" spans="1:46" x14ac:dyDescent="0.2">
      <c r="A343">
        <v>326</v>
      </c>
      <c r="B343">
        <f>SUMPRODUCT(Random!$B343:$K343,$B$4:$K$4)</f>
        <v>1.0978118267000001</v>
      </c>
      <c r="C343">
        <f>SUMPRODUCT(Random!$B343:$K343,$B$5:$K$5)</f>
        <v>1.4319136852625773</v>
      </c>
      <c r="D343">
        <f>SUMPRODUCT(Random!$B343:$K343,$B$6:$K$6)</f>
        <v>0.81784220309496924</v>
      </c>
      <c r="E343">
        <f>SUMPRODUCT(Random!$B343:$K343,$B$7:$K$7)</f>
        <v>0.58309091210326325</v>
      </c>
      <c r="F343">
        <f>SUMPRODUCT(Random!$B343:$K343,$B$8:$K$8)</f>
        <v>0.68582217137974666</v>
      </c>
      <c r="G343">
        <f>SUMPRODUCT(Random!$B343:$K343,$B$9:$K$9)</f>
        <v>0.42430418367559419</v>
      </c>
      <c r="H343">
        <f>SUMPRODUCT(Random!$B343:$K343,$B$10:$K$10)</f>
        <v>0.98052349960974927</v>
      </c>
      <c r="I343">
        <f>SUMPRODUCT(Random!$B343:$K343,$B$11:$K$11)</f>
        <v>1.1811825238383622</v>
      </c>
      <c r="J343">
        <f>SUMPRODUCT(Random!$B343:$K343,$B$12:$K$12)</f>
        <v>-1.6736302774514353</v>
      </c>
      <c r="K343">
        <f>SUMPRODUCT(Random!$B343:$K343,$B$13:$K$13)</f>
        <v>2.0628972924606601</v>
      </c>
      <c r="M343">
        <f t="shared" si="156"/>
        <v>0.86385666695281971</v>
      </c>
      <c r="N343">
        <f t="shared" si="157"/>
        <v>0.92391573742010114</v>
      </c>
      <c r="O343">
        <f t="shared" si="158"/>
        <v>0.79327635186563861</v>
      </c>
      <c r="P343">
        <f t="shared" si="159"/>
        <v>0.72008394938620079</v>
      </c>
      <c r="Q343">
        <f t="shared" si="160"/>
        <v>0.75358737334041481</v>
      </c>
      <c r="R343">
        <f t="shared" si="161"/>
        <v>0.66432800575316242</v>
      </c>
      <c r="S343">
        <f t="shared" si="162"/>
        <v>0.83658611220115808</v>
      </c>
      <c r="T343">
        <f t="shared" si="163"/>
        <v>0.8812348888767576</v>
      </c>
      <c r="U343">
        <f t="shared" si="164"/>
        <v>4.7101642100603774E-2</v>
      </c>
      <c r="V343">
        <f t="shared" si="165"/>
        <v>0.9804388062851831</v>
      </c>
      <c r="X343">
        <f t="shared" si="166"/>
        <v>48.847368978390492</v>
      </c>
      <c r="Y343">
        <f t="shared" si="167"/>
        <v>63.101126365473675</v>
      </c>
      <c r="Z343">
        <f t="shared" si="168"/>
        <v>38.615761658893433</v>
      </c>
      <c r="AA343">
        <f t="shared" si="169"/>
        <v>31.190674413821689</v>
      </c>
      <c r="AB343">
        <f t="shared" si="170"/>
        <v>34.313556222263912</v>
      </c>
      <c r="AC343">
        <f t="shared" si="171"/>
        <v>26.740996275352366</v>
      </c>
      <c r="AD343">
        <f t="shared" si="172"/>
        <v>44.374830990193637</v>
      </c>
      <c r="AE343">
        <f t="shared" si="173"/>
        <v>52.19263824901703</v>
      </c>
      <c r="AF343">
        <f t="shared" si="174"/>
        <v>1.1818882556557522</v>
      </c>
      <c r="AG343">
        <f t="shared" si="175"/>
        <v>96.374702757864085</v>
      </c>
      <c r="AI343">
        <f t="shared" si="176"/>
        <v>21</v>
      </c>
      <c r="AJ343">
        <f t="shared" si="177"/>
        <v>21</v>
      </c>
      <c r="AK343">
        <f t="shared" si="178"/>
        <v>21</v>
      </c>
      <c r="AL343">
        <f t="shared" si="179"/>
        <v>21</v>
      </c>
      <c r="AM343">
        <f t="shared" si="180"/>
        <v>21</v>
      </c>
      <c r="AN343">
        <f t="shared" si="181"/>
        <v>21</v>
      </c>
      <c r="AO343">
        <f t="shared" si="182"/>
        <v>21</v>
      </c>
      <c r="AP343">
        <f t="shared" si="183"/>
        <v>21</v>
      </c>
      <c r="AQ343">
        <f t="shared" si="184"/>
        <v>5</v>
      </c>
      <c r="AR343">
        <f t="shared" si="185"/>
        <v>21</v>
      </c>
      <c r="AT343">
        <f t="shared" si="186"/>
        <v>1</v>
      </c>
    </row>
    <row r="344" spans="1:46" x14ac:dyDescent="0.2">
      <c r="A344">
        <v>327</v>
      </c>
      <c r="B344">
        <f>SUMPRODUCT(Random!$B344:$K344,$B$4:$K$4)</f>
        <v>-0.40548026459999997</v>
      </c>
      <c r="C344">
        <f>SUMPRODUCT(Random!$B344:$K344,$B$5:$K$5)</f>
        <v>0.28144823666374602</v>
      </c>
      <c r="D344">
        <f>SUMPRODUCT(Random!$B344:$K344,$B$6:$K$6)</f>
        <v>0.70729568276012844</v>
      </c>
      <c r="E344">
        <f>SUMPRODUCT(Random!$B344:$K344,$B$7:$K$7)</f>
        <v>-0.10621722247816395</v>
      </c>
      <c r="F344">
        <f>SUMPRODUCT(Random!$B344:$K344,$B$8:$K$8)</f>
        <v>5.852475458270763E-2</v>
      </c>
      <c r="G344">
        <f>SUMPRODUCT(Random!$B344:$K344,$B$9:$K$9)</f>
        <v>4.4273541828265095E-2</v>
      </c>
      <c r="H344">
        <f>SUMPRODUCT(Random!$B344:$K344,$B$10:$K$10)</f>
        <v>-0.19262553666520238</v>
      </c>
      <c r="I344">
        <f>SUMPRODUCT(Random!$B344:$K344,$B$11:$K$11)</f>
        <v>-6.7604926884616973E-2</v>
      </c>
      <c r="J344">
        <f>SUMPRODUCT(Random!$B344:$K344,$B$12:$K$12)</f>
        <v>0.21508312733449836</v>
      </c>
      <c r="K344">
        <f>SUMPRODUCT(Random!$B344:$K344,$B$13:$K$13)</f>
        <v>-1.3061911021289982</v>
      </c>
      <c r="M344">
        <f t="shared" si="156"/>
        <v>0.34256226112023114</v>
      </c>
      <c r="N344">
        <f t="shared" si="157"/>
        <v>0.61081668743356909</v>
      </c>
      <c r="O344">
        <f t="shared" si="158"/>
        <v>0.76030862605572191</v>
      </c>
      <c r="P344">
        <f t="shared" si="159"/>
        <v>0.4577050033421256</v>
      </c>
      <c r="Q344">
        <f t="shared" si="160"/>
        <v>0.52333467751036222</v>
      </c>
      <c r="R344">
        <f t="shared" si="161"/>
        <v>0.51765681922464857</v>
      </c>
      <c r="S344">
        <f t="shared" si="162"/>
        <v>0.42362612204574268</v>
      </c>
      <c r="T344">
        <f t="shared" si="163"/>
        <v>0.47305006664413768</v>
      </c>
      <c r="U344">
        <f t="shared" si="164"/>
        <v>0.58514874574872389</v>
      </c>
      <c r="V344">
        <f t="shared" si="165"/>
        <v>9.5743788970546542E-2</v>
      </c>
      <c r="X344">
        <f t="shared" si="166"/>
        <v>10.274001014938941</v>
      </c>
      <c r="Y344">
        <f t="shared" si="167"/>
        <v>23.117557506008652</v>
      </c>
      <c r="Z344">
        <f t="shared" si="168"/>
        <v>34.991017510500065</v>
      </c>
      <c r="AA344">
        <f t="shared" si="169"/>
        <v>14.99057453025366</v>
      </c>
      <c r="AB344">
        <f t="shared" si="170"/>
        <v>18.150525790317197</v>
      </c>
      <c r="AC344">
        <f t="shared" si="171"/>
        <v>17.860455706222343</v>
      </c>
      <c r="AD344">
        <f t="shared" si="172"/>
        <v>13.497594658498272</v>
      </c>
      <c r="AE344">
        <f t="shared" si="173"/>
        <v>15.693739259990924</v>
      </c>
      <c r="AF344">
        <f t="shared" si="174"/>
        <v>21.552970569696999</v>
      </c>
      <c r="AG344">
        <f t="shared" si="175"/>
        <v>2.4653998573076046</v>
      </c>
      <c r="AI344">
        <f t="shared" si="176"/>
        <v>21</v>
      </c>
      <c r="AJ344">
        <f t="shared" si="177"/>
        <v>21</v>
      </c>
      <c r="AK344">
        <f t="shared" si="178"/>
        <v>21</v>
      </c>
      <c r="AL344">
        <f t="shared" si="179"/>
        <v>21</v>
      </c>
      <c r="AM344">
        <f t="shared" si="180"/>
        <v>21</v>
      </c>
      <c r="AN344">
        <f t="shared" si="181"/>
        <v>21</v>
      </c>
      <c r="AO344">
        <f t="shared" si="182"/>
        <v>21</v>
      </c>
      <c r="AP344">
        <f t="shared" si="183"/>
        <v>21</v>
      </c>
      <c r="AQ344">
        <f t="shared" si="184"/>
        <v>21</v>
      </c>
      <c r="AR344">
        <f t="shared" si="185"/>
        <v>10</v>
      </c>
      <c r="AT344">
        <f t="shared" si="186"/>
        <v>1</v>
      </c>
    </row>
    <row r="345" spans="1:46" x14ac:dyDescent="0.2">
      <c r="A345">
        <v>328</v>
      </c>
      <c r="B345">
        <f>SUMPRODUCT(Random!$B345:$K345,$B$4:$K$4)</f>
        <v>-0.62300166759999998</v>
      </c>
      <c r="C345">
        <f>SUMPRODUCT(Random!$B345:$K345,$B$5:$K$5)</f>
        <v>0.94706193823843277</v>
      </c>
      <c r="D345">
        <f>SUMPRODUCT(Random!$B345:$K345,$B$6:$K$6)</f>
        <v>0.58842962433903012</v>
      </c>
      <c r="E345">
        <f>SUMPRODUCT(Random!$B345:$K345,$B$7:$K$7)</f>
        <v>0.26674310250612954</v>
      </c>
      <c r="F345">
        <f>SUMPRODUCT(Random!$B345:$K345,$B$8:$K$8)</f>
        <v>2.1569000489179979</v>
      </c>
      <c r="G345">
        <f>SUMPRODUCT(Random!$B345:$K345,$B$9:$K$9)</f>
        <v>-5.9289226714301091E-2</v>
      </c>
      <c r="H345">
        <f>SUMPRODUCT(Random!$B345:$K345,$B$10:$K$10)</f>
        <v>0.77478295747729842</v>
      </c>
      <c r="I345">
        <f>SUMPRODUCT(Random!$B345:$K345,$B$11:$K$11)</f>
        <v>0.80053677381584565</v>
      </c>
      <c r="J345">
        <f>SUMPRODUCT(Random!$B345:$K345,$B$12:$K$12)</f>
        <v>-0.52504251415470449</v>
      </c>
      <c r="K345">
        <f>SUMPRODUCT(Random!$B345:$K345,$B$13:$K$13)</f>
        <v>0.18864846778718247</v>
      </c>
      <c r="M345">
        <f t="shared" si="156"/>
        <v>0.2666417129956945</v>
      </c>
      <c r="N345">
        <f t="shared" si="157"/>
        <v>0.82819639088089114</v>
      </c>
      <c r="O345">
        <f t="shared" si="158"/>
        <v>0.72187802087257458</v>
      </c>
      <c r="P345">
        <f t="shared" si="159"/>
        <v>0.60516651755968986</v>
      </c>
      <c r="Q345">
        <f t="shared" si="160"/>
        <v>0.98449327343246018</v>
      </c>
      <c r="R345">
        <f t="shared" si="161"/>
        <v>0.47636087092863022</v>
      </c>
      <c r="S345">
        <f t="shared" si="162"/>
        <v>0.78076603930350985</v>
      </c>
      <c r="T345">
        <f t="shared" si="163"/>
        <v>0.78830006686702869</v>
      </c>
      <c r="U345">
        <f t="shared" si="164"/>
        <v>0.29977681842494142</v>
      </c>
      <c r="V345">
        <f t="shared" si="165"/>
        <v>0.57481582850861357</v>
      </c>
      <c r="X345">
        <f t="shared" si="166"/>
        <v>7.5969071279883007</v>
      </c>
      <c r="Y345">
        <f t="shared" si="167"/>
        <v>43.148388085263619</v>
      </c>
      <c r="Z345">
        <f t="shared" si="168"/>
        <v>31.348186259002361</v>
      </c>
      <c r="AA345">
        <f t="shared" si="169"/>
        <v>22.764472371505967</v>
      </c>
      <c r="AB345">
        <f t="shared" si="170"/>
        <v>102.06462045917216</v>
      </c>
      <c r="AC345">
        <f t="shared" si="171"/>
        <v>15.848135900631318</v>
      </c>
      <c r="AD345">
        <f t="shared" si="172"/>
        <v>37.176424708277928</v>
      </c>
      <c r="AE345">
        <f t="shared" si="173"/>
        <v>38.033061219693273</v>
      </c>
      <c r="AF345">
        <f t="shared" si="174"/>
        <v>8.7295137859113652</v>
      </c>
      <c r="AG345">
        <f t="shared" si="175"/>
        <v>20.950295772893821</v>
      </c>
      <c r="AI345">
        <f t="shared" si="176"/>
        <v>21</v>
      </c>
      <c r="AJ345">
        <f t="shared" si="177"/>
        <v>21</v>
      </c>
      <c r="AK345">
        <f t="shared" si="178"/>
        <v>21</v>
      </c>
      <c r="AL345">
        <f t="shared" si="179"/>
        <v>21</v>
      </c>
      <c r="AM345">
        <f t="shared" si="180"/>
        <v>21</v>
      </c>
      <c r="AN345">
        <f t="shared" si="181"/>
        <v>21</v>
      </c>
      <c r="AO345">
        <f t="shared" si="182"/>
        <v>21</v>
      </c>
      <c r="AP345">
        <f t="shared" si="183"/>
        <v>21</v>
      </c>
      <c r="AQ345">
        <f t="shared" si="184"/>
        <v>21</v>
      </c>
      <c r="AR345">
        <f t="shared" si="185"/>
        <v>21</v>
      </c>
      <c r="AT345">
        <f t="shared" si="186"/>
        <v>0</v>
      </c>
    </row>
    <row r="346" spans="1:46" x14ac:dyDescent="0.2">
      <c r="A346">
        <v>329</v>
      </c>
      <c r="B346">
        <f>SUMPRODUCT(Random!$B346:$K346,$B$4:$K$4)</f>
        <v>-2.2161728862999999</v>
      </c>
      <c r="C346">
        <f>SUMPRODUCT(Random!$B346:$K346,$B$5:$K$5)</f>
        <v>0.11901384126783693</v>
      </c>
      <c r="D346">
        <f>SUMPRODUCT(Random!$B346:$K346,$B$6:$K$6)</f>
        <v>-0.26208667817836473</v>
      </c>
      <c r="E346">
        <f>SUMPRODUCT(Random!$B346:$K346,$B$7:$K$7)</f>
        <v>-0.28068052704265195</v>
      </c>
      <c r="F346">
        <f>SUMPRODUCT(Random!$B346:$K346,$B$8:$K$8)</f>
        <v>-2.4950610398292308</v>
      </c>
      <c r="G346">
        <f>SUMPRODUCT(Random!$B346:$K346,$B$9:$K$9)</f>
        <v>-1.3645207842194464</v>
      </c>
      <c r="H346">
        <f>SUMPRODUCT(Random!$B346:$K346,$B$10:$K$10)</f>
        <v>-0.90603796686042304</v>
      </c>
      <c r="I346">
        <f>SUMPRODUCT(Random!$B346:$K346,$B$11:$K$11)</f>
        <v>-0.31067008692428649</v>
      </c>
      <c r="J346">
        <f>SUMPRODUCT(Random!$B346:$K346,$B$12:$K$12)</f>
        <v>-2.4306863240626257</v>
      </c>
      <c r="K346">
        <f>SUMPRODUCT(Random!$B346:$K346,$B$13:$K$13)</f>
        <v>-1.333183109852401</v>
      </c>
      <c r="M346">
        <f t="shared" si="156"/>
        <v>1.3339832021115874E-2</v>
      </c>
      <c r="N346">
        <f t="shared" si="157"/>
        <v>0.54736780501199522</v>
      </c>
      <c r="O346">
        <f t="shared" si="158"/>
        <v>0.39662730858814232</v>
      </c>
      <c r="P346">
        <f t="shared" si="159"/>
        <v>0.38947772287887444</v>
      </c>
      <c r="Q346">
        <f t="shared" si="160"/>
        <v>6.2967732220753888E-3</v>
      </c>
      <c r="R346">
        <f t="shared" si="161"/>
        <v>8.6201858665258702E-2</v>
      </c>
      <c r="S346">
        <f t="shared" si="162"/>
        <v>0.18245787855831871</v>
      </c>
      <c r="T346">
        <f t="shared" si="163"/>
        <v>0.37802571994944933</v>
      </c>
      <c r="U346">
        <f t="shared" si="164"/>
        <v>7.5351275948376938E-3</v>
      </c>
      <c r="V346">
        <f t="shared" si="165"/>
        <v>9.1235860357752913E-2</v>
      </c>
      <c r="X346">
        <f t="shared" si="166"/>
        <v>0.32897968410279432</v>
      </c>
      <c r="Y346">
        <f t="shared" si="167"/>
        <v>19.417851190357254</v>
      </c>
      <c r="Z346">
        <f t="shared" si="168"/>
        <v>12.376176545785121</v>
      </c>
      <c r="AA346">
        <f t="shared" si="169"/>
        <v>12.087613599854603</v>
      </c>
      <c r="AB346">
        <f t="shared" si="170"/>
        <v>0.15473720940923252</v>
      </c>
      <c r="AC346">
        <f t="shared" si="171"/>
        <v>2.2082601526486583</v>
      </c>
      <c r="AD346">
        <f t="shared" si="172"/>
        <v>4.93490960464508</v>
      </c>
      <c r="AE346">
        <f t="shared" si="173"/>
        <v>11.632369831007091</v>
      </c>
      <c r="AF346">
        <f t="shared" si="174"/>
        <v>0.18528394260708442</v>
      </c>
      <c r="AG346">
        <f t="shared" si="175"/>
        <v>2.3435819816869272</v>
      </c>
      <c r="AI346">
        <f t="shared" si="176"/>
        <v>2</v>
      </c>
      <c r="AJ346">
        <f t="shared" si="177"/>
        <v>21</v>
      </c>
      <c r="AK346">
        <f t="shared" si="178"/>
        <v>21</v>
      </c>
      <c r="AL346">
        <f t="shared" si="179"/>
        <v>21</v>
      </c>
      <c r="AM346">
        <f t="shared" si="180"/>
        <v>1</v>
      </c>
      <c r="AN346">
        <f t="shared" si="181"/>
        <v>9</v>
      </c>
      <c r="AO346">
        <f t="shared" si="182"/>
        <v>20</v>
      </c>
      <c r="AP346">
        <f t="shared" si="183"/>
        <v>21</v>
      </c>
      <c r="AQ346">
        <f t="shared" si="184"/>
        <v>1</v>
      </c>
      <c r="AR346">
        <f t="shared" si="185"/>
        <v>10</v>
      </c>
      <c r="AT346">
        <f t="shared" si="186"/>
        <v>6</v>
      </c>
    </row>
    <row r="347" spans="1:46" x14ac:dyDescent="0.2">
      <c r="A347">
        <v>330</v>
      </c>
      <c r="B347">
        <f>SUMPRODUCT(Random!$B347:$K347,$B$4:$K$4)</f>
        <v>-6.8985684000000005E-2</v>
      </c>
      <c r="C347">
        <f>SUMPRODUCT(Random!$B347:$K347,$B$5:$K$5)</f>
        <v>1.3698784972563336</v>
      </c>
      <c r="D347">
        <f>SUMPRODUCT(Random!$B347:$K347,$B$6:$K$6)</f>
        <v>1.0486472562988585</v>
      </c>
      <c r="E347">
        <f>SUMPRODUCT(Random!$B347:$K347,$B$7:$K$7)</f>
        <v>0.22209265151670393</v>
      </c>
      <c r="F347">
        <f>SUMPRODUCT(Random!$B347:$K347,$B$8:$K$8)</f>
        <v>0.94257366383246355</v>
      </c>
      <c r="G347">
        <f>SUMPRODUCT(Random!$B347:$K347,$B$9:$K$9)</f>
        <v>0.73416035477459451</v>
      </c>
      <c r="H347">
        <f>SUMPRODUCT(Random!$B347:$K347,$B$10:$K$10)</f>
        <v>1.0392774545584187</v>
      </c>
      <c r="I347">
        <f>SUMPRODUCT(Random!$B347:$K347,$B$11:$K$11)</f>
        <v>0.62957995174843384</v>
      </c>
      <c r="J347">
        <f>SUMPRODUCT(Random!$B347:$K347,$B$12:$K$12)</f>
        <v>-1.1609322424022313</v>
      </c>
      <c r="K347">
        <f>SUMPRODUCT(Random!$B347:$K347,$B$13:$K$13)</f>
        <v>0.9852456968668083</v>
      </c>
      <c r="M347">
        <f t="shared" si="156"/>
        <v>0.47250050743146849</v>
      </c>
      <c r="N347">
        <f t="shared" si="157"/>
        <v>0.91463758348837976</v>
      </c>
      <c r="O347">
        <f t="shared" si="158"/>
        <v>0.8528297511475601</v>
      </c>
      <c r="P347">
        <f t="shared" si="159"/>
        <v>0.58787912086892891</v>
      </c>
      <c r="Q347">
        <f t="shared" si="160"/>
        <v>0.82705049203574021</v>
      </c>
      <c r="R347">
        <f t="shared" si="161"/>
        <v>0.76857449360893215</v>
      </c>
      <c r="S347">
        <f t="shared" si="162"/>
        <v>0.8506621414625759</v>
      </c>
      <c r="T347">
        <f t="shared" si="163"/>
        <v>0.73551527807008688</v>
      </c>
      <c r="U347">
        <f t="shared" si="164"/>
        <v>0.12283472777479765</v>
      </c>
      <c r="V347">
        <f t="shared" si="165"/>
        <v>0.83774830036969217</v>
      </c>
      <c r="X347">
        <f t="shared" si="166"/>
        <v>15.668204924931013</v>
      </c>
      <c r="Y347">
        <f t="shared" si="167"/>
        <v>60.28243822137437</v>
      </c>
      <c r="Z347">
        <f t="shared" si="168"/>
        <v>46.939529276025944</v>
      </c>
      <c r="AA347">
        <f t="shared" si="169"/>
        <v>21.714729697387721</v>
      </c>
      <c r="AB347">
        <f t="shared" si="170"/>
        <v>42.985542700315541</v>
      </c>
      <c r="AC347">
        <f t="shared" si="171"/>
        <v>35.850704040484203</v>
      </c>
      <c r="AD347">
        <f t="shared" si="172"/>
        <v>46.581360252863227</v>
      </c>
      <c r="AE347">
        <f t="shared" si="173"/>
        <v>32.579784673967623</v>
      </c>
      <c r="AF347">
        <f t="shared" si="174"/>
        <v>3.2105205565986665</v>
      </c>
      <c r="AG347">
        <f t="shared" si="175"/>
        <v>44.549671554412711</v>
      </c>
      <c r="AI347">
        <f t="shared" si="176"/>
        <v>21</v>
      </c>
      <c r="AJ347">
        <f t="shared" si="177"/>
        <v>21</v>
      </c>
      <c r="AK347">
        <f t="shared" si="178"/>
        <v>21</v>
      </c>
      <c r="AL347">
        <f t="shared" si="179"/>
        <v>21</v>
      </c>
      <c r="AM347">
        <f t="shared" si="180"/>
        <v>21</v>
      </c>
      <c r="AN347">
        <f t="shared" si="181"/>
        <v>21</v>
      </c>
      <c r="AO347">
        <f t="shared" si="182"/>
        <v>21</v>
      </c>
      <c r="AP347">
        <f t="shared" si="183"/>
        <v>21</v>
      </c>
      <c r="AQ347">
        <f t="shared" si="184"/>
        <v>13</v>
      </c>
      <c r="AR347">
        <f t="shared" si="185"/>
        <v>21</v>
      </c>
      <c r="AT347">
        <f t="shared" si="186"/>
        <v>1</v>
      </c>
    </row>
    <row r="348" spans="1:46" x14ac:dyDescent="0.2">
      <c r="A348">
        <v>331</v>
      </c>
      <c r="B348">
        <f>SUMPRODUCT(Random!$B348:$K348,$B$4:$K$4)</f>
        <v>-0.20239383529999999</v>
      </c>
      <c r="C348">
        <f>SUMPRODUCT(Random!$B348:$K348,$B$5:$K$5)</f>
        <v>0.34991182484893912</v>
      </c>
      <c r="D348">
        <f>SUMPRODUCT(Random!$B348:$K348,$B$6:$K$6)</f>
        <v>-1.5507127263260245</v>
      </c>
      <c r="E348">
        <f>SUMPRODUCT(Random!$B348:$K348,$B$7:$K$7)</f>
        <v>0.43730170158757675</v>
      </c>
      <c r="F348">
        <f>SUMPRODUCT(Random!$B348:$K348,$B$8:$K$8)</f>
        <v>1.0496807308538978</v>
      </c>
      <c r="G348">
        <f>SUMPRODUCT(Random!$B348:$K348,$B$9:$K$9)</f>
        <v>-0.1581507715970949</v>
      </c>
      <c r="H348">
        <f>SUMPRODUCT(Random!$B348:$K348,$B$10:$K$10)</f>
        <v>0.24581988996067886</v>
      </c>
      <c r="I348">
        <f>SUMPRODUCT(Random!$B348:$K348,$B$11:$K$11)</f>
        <v>-0.3663678611768616</v>
      </c>
      <c r="J348">
        <f>SUMPRODUCT(Random!$B348:$K348,$B$12:$K$12)</f>
        <v>-1.0019914565066208</v>
      </c>
      <c r="K348">
        <f>SUMPRODUCT(Random!$B348:$K348,$B$13:$K$13)</f>
        <v>1.641639348859008</v>
      </c>
      <c r="M348">
        <f t="shared" si="156"/>
        <v>0.41980442369917059</v>
      </c>
      <c r="N348">
        <f t="shared" si="157"/>
        <v>0.63679756379083119</v>
      </c>
      <c r="O348">
        <f t="shared" si="158"/>
        <v>6.0485271663318206E-2</v>
      </c>
      <c r="P348">
        <f t="shared" si="159"/>
        <v>0.66905371925817025</v>
      </c>
      <c r="Q348">
        <f t="shared" si="160"/>
        <v>0.85306753704713922</v>
      </c>
      <c r="R348">
        <f t="shared" si="161"/>
        <v>0.43716899701642281</v>
      </c>
      <c r="S348">
        <f t="shared" si="162"/>
        <v>0.5970891702755019</v>
      </c>
      <c r="T348">
        <f t="shared" si="163"/>
        <v>0.35704529908431232</v>
      </c>
      <c r="U348">
        <f t="shared" si="164"/>
        <v>0.15817385957311392</v>
      </c>
      <c r="V348">
        <f t="shared" si="165"/>
        <v>0.94966761605664618</v>
      </c>
      <c r="X348">
        <f t="shared" si="166"/>
        <v>13.335703905702145</v>
      </c>
      <c r="Y348">
        <f t="shared" si="167"/>
        <v>24.810030390617001</v>
      </c>
      <c r="Z348">
        <f t="shared" si="168"/>
        <v>1.52838645447729</v>
      </c>
      <c r="AA348">
        <f t="shared" si="169"/>
        <v>27.088319020247646</v>
      </c>
      <c r="AB348">
        <f t="shared" si="170"/>
        <v>46.979140926579937</v>
      </c>
      <c r="AC348">
        <f t="shared" si="171"/>
        <v>14.080053534337919</v>
      </c>
      <c r="AD348">
        <f t="shared" si="172"/>
        <v>22.268387872613431</v>
      </c>
      <c r="AE348">
        <f t="shared" si="173"/>
        <v>10.81968218367801</v>
      </c>
      <c r="AF348">
        <f t="shared" si="174"/>
        <v>4.2178676504579746</v>
      </c>
      <c r="AG348">
        <f t="shared" si="175"/>
        <v>73.222943371437751</v>
      </c>
      <c r="AI348">
        <f t="shared" si="176"/>
        <v>21</v>
      </c>
      <c r="AJ348">
        <f t="shared" si="177"/>
        <v>21</v>
      </c>
      <c r="AK348">
        <f t="shared" si="178"/>
        <v>7</v>
      </c>
      <c r="AL348">
        <f t="shared" si="179"/>
        <v>21</v>
      </c>
      <c r="AM348">
        <f t="shared" si="180"/>
        <v>21</v>
      </c>
      <c r="AN348">
        <f t="shared" si="181"/>
        <v>21</v>
      </c>
      <c r="AO348">
        <f t="shared" si="182"/>
        <v>21</v>
      </c>
      <c r="AP348">
        <f t="shared" si="183"/>
        <v>21</v>
      </c>
      <c r="AQ348">
        <f t="shared" si="184"/>
        <v>17</v>
      </c>
      <c r="AR348">
        <f t="shared" si="185"/>
        <v>21</v>
      </c>
      <c r="AT348">
        <f t="shared" si="186"/>
        <v>2</v>
      </c>
    </row>
    <row r="349" spans="1:46" x14ac:dyDescent="0.2">
      <c r="A349">
        <v>332</v>
      </c>
      <c r="B349">
        <f>SUMPRODUCT(Random!$B349:$K349,$B$4:$K$4)</f>
        <v>0.66600890570000004</v>
      </c>
      <c r="C349">
        <f>SUMPRODUCT(Random!$B349:$K349,$B$5:$K$5)</f>
        <v>-0.50719247046346605</v>
      </c>
      <c r="D349">
        <f>SUMPRODUCT(Random!$B349:$K349,$B$6:$K$6)</f>
        <v>0.38588902107043455</v>
      </c>
      <c r="E349">
        <f>SUMPRODUCT(Random!$B349:$K349,$B$7:$K$7)</f>
        <v>0.66748666927153399</v>
      </c>
      <c r="F349">
        <f>SUMPRODUCT(Random!$B349:$K349,$B$8:$K$8)</f>
        <v>1.3812097400030483</v>
      </c>
      <c r="G349">
        <f>SUMPRODUCT(Random!$B349:$K349,$B$9:$K$9)</f>
        <v>0.99621110401711599</v>
      </c>
      <c r="H349">
        <f>SUMPRODUCT(Random!$B349:$K349,$B$10:$K$10)</f>
        <v>0.13262959008363795</v>
      </c>
      <c r="I349">
        <f>SUMPRODUCT(Random!$B349:$K349,$B$11:$K$11)</f>
        <v>0.38830938729931358</v>
      </c>
      <c r="J349">
        <f>SUMPRODUCT(Random!$B349:$K349,$B$12:$K$12)</f>
        <v>-0.35288387196285331</v>
      </c>
      <c r="K349">
        <f>SUMPRODUCT(Random!$B349:$K349,$B$13:$K$13)</f>
        <v>0.84253289121528452</v>
      </c>
      <c r="M349">
        <f t="shared" si="156"/>
        <v>0.74729729596291461</v>
      </c>
      <c r="N349">
        <f t="shared" si="157"/>
        <v>0.30600988881086288</v>
      </c>
      <c r="O349">
        <f t="shared" si="158"/>
        <v>0.65021056900360408</v>
      </c>
      <c r="P349">
        <f t="shared" si="159"/>
        <v>0.74776933903402543</v>
      </c>
      <c r="Q349">
        <f t="shared" si="160"/>
        <v>0.91639275957079147</v>
      </c>
      <c r="R349">
        <f t="shared" si="161"/>
        <v>0.84042620733306594</v>
      </c>
      <c r="S349">
        <f t="shared" si="162"/>
        <v>0.55275683517700203</v>
      </c>
      <c r="T349">
        <f t="shared" si="163"/>
        <v>0.65110645440475068</v>
      </c>
      <c r="U349">
        <f t="shared" si="164"/>
        <v>0.36208775115811276</v>
      </c>
      <c r="V349">
        <f t="shared" si="165"/>
        <v>0.80025513149902094</v>
      </c>
      <c r="X349">
        <f t="shared" si="166"/>
        <v>33.696089086991186</v>
      </c>
      <c r="Y349">
        <f t="shared" si="167"/>
        <v>8.9485477590420857</v>
      </c>
      <c r="Z349">
        <f t="shared" si="168"/>
        <v>25.731813048758177</v>
      </c>
      <c r="AA349">
        <f t="shared" si="169"/>
        <v>33.741890983420816</v>
      </c>
      <c r="AB349">
        <f t="shared" si="170"/>
        <v>60.791374449024332</v>
      </c>
      <c r="AC349">
        <f t="shared" si="171"/>
        <v>44.957352901673616</v>
      </c>
      <c r="AD349">
        <f t="shared" si="172"/>
        <v>19.71125734650704</v>
      </c>
      <c r="AE349">
        <f t="shared" si="173"/>
        <v>25.794634550135136</v>
      </c>
      <c r="AF349">
        <f t="shared" si="174"/>
        <v>11.012557112418735</v>
      </c>
      <c r="AG349">
        <f t="shared" si="175"/>
        <v>39.457023185715279</v>
      </c>
      <c r="AI349">
        <f t="shared" si="176"/>
        <v>21</v>
      </c>
      <c r="AJ349">
        <f t="shared" si="177"/>
        <v>21</v>
      </c>
      <c r="AK349">
        <f t="shared" si="178"/>
        <v>21</v>
      </c>
      <c r="AL349">
        <f t="shared" si="179"/>
        <v>21</v>
      </c>
      <c r="AM349">
        <f t="shared" si="180"/>
        <v>21</v>
      </c>
      <c r="AN349">
        <f t="shared" si="181"/>
        <v>21</v>
      </c>
      <c r="AO349">
        <f t="shared" si="182"/>
        <v>21</v>
      </c>
      <c r="AP349">
        <f t="shared" si="183"/>
        <v>21</v>
      </c>
      <c r="AQ349">
        <f t="shared" si="184"/>
        <v>21</v>
      </c>
      <c r="AR349">
        <f t="shared" si="185"/>
        <v>21</v>
      </c>
      <c r="AT349">
        <f t="shared" si="186"/>
        <v>0</v>
      </c>
    </row>
    <row r="350" spans="1:46" x14ac:dyDescent="0.2">
      <c r="A350">
        <v>333</v>
      </c>
      <c r="B350">
        <f>SUMPRODUCT(Random!$B350:$K350,$B$4:$K$4)</f>
        <v>-1.289717408</v>
      </c>
      <c r="C350">
        <f>SUMPRODUCT(Random!$B350:$K350,$B$5:$K$5)</f>
        <v>-0.12927955793649232</v>
      </c>
      <c r="D350">
        <f>SUMPRODUCT(Random!$B350:$K350,$B$6:$K$6)</f>
        <v>1.7029465450875769</v>
      </c>
      <c r="E350">
        <f>SUMPRODUCT(Random!$B350:$K350,$B$7:$K$7)</f>
        <v>-1.3901437485392358</v>
      </c>
      <c r="F350">
        <f>SUMPRODUCT(Random!$B350:$K350,$B$8:$K$8)</f>
        <v>-1.1815808690275256</v>
      </c>
      <c r="G350">
        <f>SUMPRODUCT(Random!$B350:$K350,$B$9:$K$9)</f>
        <v>-0.93979616236823271</v>
      </c>
      <c r="H350">
        <f>SUMPRODUCT(Random!$B350:$K350,$B$10:$K$10)</f>
        <v>1.2796759755504159</v>
      </c>
      <c r="I350">
        <f>SUMPRODUCT(Random!$B350:$K350,$B$11:$K$11)</f>
        <v>0.62097706984115997</v>
      </c>
      <c r="J350">
        <f>SUMPRODUCT(Random!$B350:$K350,$B$12:$K$12)</f>
        <v>-0.61973607186661162</v>
      </c>
      <c r="K350">
        <f>SUMPRODUCT(Random!$B350:$K350,$B$13:$K$13)</f>
        <v>-0.58843745384615154</v>
      </c>
      <c r="M350">
        <f t="shared" si="156"/>
        <v>9.8574396598372249E-2</v>
      </c>
      <c r="N350">
        <f t="shared" si="157"/>
        <v>0.44856822304410127</v>
      </c>
      <c r="O350">
        <f t="shared" si="158"/>
        <v>0.95571096378212894</v>
      </c>
      <c r="P350">
        <f t="shared" si="159"/>
        <v>8.2242615402303001E-2</v>
      </c>
      <c r="Q350">
        <f t="shared" si="160"/>
        <v>0.11868602408056854</v>
      </c>
      <c r="R350">
        <f t="shared" si="161"/>
        <v>0.17366106384832758</v>
      </c>
      <c r="S350">
        <f t="shared" si="162"/>
        <v>0.89967044136207919</v>
      </c>
      <c r="T350">
        <f t="shared" si="163"/>
        <v>0.73269264479902196</v>
      </c>
      <c r="U350">
        <f t="shared" si="164"/>
        <v>0.26771578148506747</v>
      </c>
      <c r="V350">
        <f t="shared" si="165"/>
        <v>0.27811935214975037</v>
      </c>
      <c r="X350">
        <f t="shared" si="166"/>
        <v>2.5422022198723027</v>
      </c>
      <c r="Y350">
        <f t="shared" si="167"/>
        <v>14.581285394266191</v>
      </c>
      <c r="Z350">
        <f t="shared" si="168"/>
        <v>76.356340708771071</v>
      </c>
      <c r="AA350">
        <f t="shared" si="169"/>
        <v>2.1023522057360959</v>
      </c>
      <c r="AB350">
        <f t="shared" si="170"/>
        <v>3.0949328220594952</v>
      </c>
      <c r="AC350">
        <f t="shared" si="171"/>
        <v>4.672732372411625</v>
      </c>
      <c r="AD350">
        <f t="shared" si="172"/>
        <v>56.32490406653627</v>
      </c>
      <c r="AE350">
        <f t="shared" si="173"/>
        <v>32.319737314882495</v>
      </c>
      <c r="AF350">
        <f t="shared" si="174"/>
        <v>7.632810875185279</v>
      </c>
      <c r="AG350">
        <f t="shared" si="175"/>
        <v>7.9833301941938082</v>
      </c>
      <c r="AI350">
        <f t="shared" si="176"/>
        <v>11</v>
      </c>
      <c r="AJ350">
        <f t="shared" si="177"/>
        <v>21</v>
      </c>
      <c r="AK350">
        <f t="shared" si="178"/>
        <v>21</v>
      </c>
      <c r="AL350">
        <f t="shared" si="179"/>
        <v>9</v>
      </c>
      <c r="AM350">
        <f t="shared" si="180"/>
        <v>13</v>
      </c>
      <c r="AN350">
        <f t="shared" si="181"/>
        <v>19</v>
      </c>
      <c r="AO350">
        <f t="shared" si="182"/>
        <v>21</v>
      </c>
      <c r="AP350">
        <f t="shared" si="183"/>
        <v>21</v>
      </c>
      <c r="AQ350">
        <f t="shared" si="184"/>
        <v>21</v>
      </c>
      <c r="AR350">
        <f t="shared" si="185"/>
        <v>21</v>
      </c>
      <c r="AT350">
        <f t="shared" si="186"/>
        <v>4</v>
      </c>
    </row>
    <row r="351" spans="1:46" x14ac:dyDescent="0.2">
      <c r="A351">
        <v>334</v>
      </c>
      <c r="B351">
        <f>SUMPRODUCT(Random!$B351:$K351,$B$4:$K$4)</f>
        <v>2.9311215812000002</v>
      </c>
      <c r="C351">
        <f>SUMPRODUCT(Random!$B351:$K351,$B$5:$K$5)</f>
        <v>-0.78836153396008402</v>
      </c>
      <c r="D351">
        <f>SUMPRODUCT(Random!$B351:$K351,$B$6:$K$6)</f>
        <v>1.0628473439366459</v>
      </c>
      <c r="E351">
        <f>SUMPRODUCT(Random!$B351:$K351,$B$7:$K$7)</f>
        <v>-0.45183250475490716</v>
      </c>
      <c r="F351">
        <f>SUMPRODUCT(Random!$B351:$K351,$B$8:$K$8)</f>
        <v>0.65560697204798857</v>
      </c>
      <c r="G351">
        <f>SUMPRODUCT(Random!$B351:$K351,$B$9:$K$9)</f>
        <v>0.28665647366223101</v>
      </c>
      <c r="H351">
        <f>SUMPRODUCT(Random!$B351:$K351,$B$10:$K$10)</f>
        <v>1.2317922395288434</v>
      </c>
      <c r="I351">
        <f>SUMPRODUCT(Random!$B351:$K351,$B$11:$K$11)</f>
        <v>-0.28604462581203949</v>
      </c>
      <c r="J351">
        <f>SUMPRODUCT(Random!$B351:$K351,$B$12:$K$12)</f>
        <v>0.86568014560372986</v>
      </c>
      <c r="K351">
        <f>SUMPRODUCT(Random!$B351:$K351,$B$13:$K$13)</f>
        <v>1.453232275617387</v>
      </c>
      <c r="M351">
        <f t="shared" si="156"/>
        <v>0.99831129714983369</v>
      </c>
      <c r="N351">
        <f t="shared" si="157"/>
        <v>0.21524263200171323</v>
      </c>
      <c r="O351">
        <f t="shared" si="158"/>
        <v>0.85607440730889905</v>
      </c>
      <c r="P351">
        <f t="shared" si="159"/>
        <v>0.32569482561173135</v>
      </c>
      <c r="Q351">
        <f t="shared" si="160"/>
        <v>0.74396148079386171</v>
      </c>
      <c r="R351">
        <f t="shared" si="161"/>
        <v>0.61281231579324591</v>
      </c>
      <c r="S351">
        <f t="shared" si="162"/>
        <v>0.89098664850903275</v>
      </c>
      <c r="T351">
        <f t="shared" si="163"/>
        <v>0.38742197118685401</v>
      </c>
      <c r="U351">
        <f t="shared" si="164"/>
        <v>0.8066672045524419</v>
      </c>
      <c r="V351">
        <f t="shared" si="165"/>
        <v>0.9269203631578099</v>
      </c>
      <c r="X351">
        <f t="shared" si="166"/>
        <v>156.38125143230911</v>
      </c>
      <c r="Y351">
        <f t="shared" si="167"/>
        <v>5.9375024953444395</v>
      </c>
      <c r="Z351">
        <f t="shared" si="168"/>
        <v>47.485647214314078</v>
      </c>
      <c r="AA351">
        <f t="shared" si="169"/>
        <v>9.6534354625221361</v>
      </c>
      <c r="AB351">
        <f t="shared" si="170"/>
        <v>33.374836192690296</v>
      </c>
      <c r="AC351">
        <f t="shared" si="171"/>
        <v>23.243492694411223</v>
      </c>
      <c r="AD351">
        <f t="shared" si="172"/>
        <v>54.291441159541357</v>
      </c>
      <c r="AE351">
        <f t="shared" si="173"/>
        <v>12.005267171680304</v>
      </c>
      <c r="AF351">
        <f t="shared" si="174"/>
        <v>40.256294813475051</v>
      </c>
      <c r="AG351">
        <f t="shared" si="175"/>
        <v>64.088135514918392</v>
      </c>
      <c r="AI351">
        <f t="shared" si="176"/>
        <v>21</v>
      </c>
      <c r="AJ351">
        <f t="shared" si="177"/>
        <v>21</v>
      </c>
      <c r="AK351">
        <f t="shared" si="178"/>
        <v>21</v>
      </c>
      <c r="AL351">
        <f t="shared" si="179"/>
        <v>21</v>
      </c>
      <c r="AM351">
        <f t="shared" si="180"/>
        <v>21</v>
      </c>
      <c r="AN351">
        <f t="shared" si="181"/>
        <v>21</v>
      </c>
      <c r="AO351">
        <f t="shared" si="182"/>
        <v>21</v>
      </c>
      <c r="AP351">
        <f t="shared" si="183"/>
        <v>21</v>
      </c>
      <c r="AQ351">
        <f t="shared" si="184"/>
        <v>21</v>
      </c>
      <c r="AR351">
        <f t="shared" si="185"/>
        <v>21</v>
      </c>
      <c r="AT351">
        <f t="shared" si="186"/>
        <v>0</v>
      </c>
    </row>
    <row r="352" spans="1:46" x14ac:dyDescent="0.2">
      <c r="A352">
        <v>335</v>
      </c>
      <c r="B352">
        <f>SUMPRODUCT(Random!$B352:$K352,$B$4:$K$4)</f>
        <v>0.40824124049999999</v>
      </c>
      <c r="C352">
        <f>SUMPRODUCT(Random!$B352:$K352,$B$5:$K$5)</f>
        <v>1.430482614887735</v>
      </c>
      <c r="D352">
        <f>SUMPRODUCT(Random!$B352:$K352,$B$6:$K$6)</f>
        <v>0.89703623630675033</v>
      </c>
      <c r="E352">
        <f>SUMPRODUCT(Random!$B352:$K352,$B$7:$K$7)</f>
        <v>2.347722359443754</v>
      </c>
      <c r="F352">
        <f>SUMPRODUCT(Random!$B352:$K352,$B$8:$K$8)</f>
        <v>0.35232850363532958</v>
      </c>
      <c r="G352">
        <f>SUMPRODUCT(Random!$B352:$K352,$B$9:$K$9)</f>
        <v>0.84742322223069511</v>
      </c>
      <c r="H352">
        <f>SUMPRODUCT(Random!$B352:$K352,$B$10:$K$10)</f>
        <v>-1.4063459257010769</v>
      </c>
      <c r="I352">
        <f>SUMPRODUCT(Random!$B352:$K352,$B$11:$K$11)</f>
        <v>1.4590899296583695</v>
      </c>
      <c r="J352">
        <f>SUMPRODUCT(Random!$B352:$K352,$B$12:$K$12)</f>
        <v>1.0440109830388586</v>
      </c>
      <c r="K352">
        <f>SUMPRODUCT(Random!$B352:$K352,$B$13:$K$13)</f>
        <v>-0.51416277576025293</v>
      </c>
      <c r="M352">
        <f t="shared" si="156"/>
        <v>0.65845171319018703</v>
      </c>
      <c r="N352">
        <f t="shared" si="157"/>
        <v>0.92371072399998133</v>
      </c>
      <c r="O352">
        <f t="shared" si="158"/>
        <v>0.81515020930209547</v>
      </c>
      <c r="P352">
        <f t="shared" si="159"/>
        <v>0.99055570248269287</v>
      </c>
      <c r="Q352">
        <f t="shared" si="160"/>
        <v>0.6377040429530032</v>
      </c>
      <c r="R352">
        <f t="shared" si="161"/>
        <v>0.80162036737569042</v>
      </c>
      <c r="S352">
        <f t="shared" si="162"/>
        <v>7.9810714473130553E-2</v>
      </c>
      <c r="T352">
        <f t="shared" si="163"/>
        <v>0.92772982121479897</v>
      </c>
      <c r="U352">
        <f t="shared" si="164"/>
        <v>0.85175984588470577</v>
      </c>
      <c r="V352">
        <f t="shared" si="165"/>
        <v>0.30356909534262244</v>
      </c>
      <c r="X352">
        <f t="shared" si="166"/>
        <v>26.315867864118296</v>
      </c>
      <c r="Y352">
        <f t="shared" si="167"/>
        <v>63.035207644044668</v>
      </c>
      <c r="Z352">
        <f t="shared" si="168"/>
        <v>41.355444429429326</v>
      </c>
      <c r="AA352">
        <f t="shared" si="169"/>
        <v>114.2115717698871</v>
      </c>
      <c r="AB352">
        <f t="shared" si="170"/>
        <v>24.871245322669413</v>
      </c>
      <c r="AC352">
        <f t="shared" si="171"/>
        <v>39.625029755517261</v>
      </c>
      <c r="AD352">
        <f t="shared" si="172"/>
        <v>2.0375262390108668</v>
      </c>
      <c r="AE352">
        <f t="shared" si="173"/>
        <v>64.360983110117601</v>
      </c>
      <c r="AF352">
        <f t="shared" si="174"/>
        <v>46.76208695351071</v>
      </c>
      <c r="AG352">
        <f t="shared" si="175"/>
        <v>8.8625433074893643</v>
      </c>
      <c r="AI352">
        <f t="shared" si="176"/>
        <v>21</v>
      </c>
      <c r="AJ352">
        <f t="shared" si="177"/>
        <v>21</v>
      </c>
      <c r="AK352">
        <f t="shared" si="178"/>
        <v>21</v>
      </c>
      <c r="AL352">
        <f t="shared" si="179"/>
        <v>21</v>
      </c>
      <c r="AM352">
        <f t="shared" si="180"/>
        <v>21</v>
      </c>
      <c r="AN352">
        <f t="shared" si="181"/>
        <v>21</v>
      </c>
      <c r="AO352">
        <f t="shared" si="182"/>
        <v>9</v>
      </c>
      <c r="AP352">
        <f t="shared" si="183"/>
        <v>21</v>
      </c>
      <c r="AQ352">
        <f t="shared" si="184"/>
        <v>21</v>
      </c>
      <c r="AR352">
        <f t="shared" si="185"/>
        <v>21</v>
      </c>
      <c r="AT352">
        <f t="shared" si="186"/>
        <v>1</v>
      </c>
    </row>
    <row r="353" spans="1:46" x14ac:dyDescent="0.2">
      <c r="A353">
        <v>336</v>
      </c>
      <c r="B353">
        <f>SUMPRODUCT(Random!$B353:$K353,$B$4:$K$4)</f>
        <v>-1.8450890000000001E-3</v>
      </c>
      <c r="C353">
        <f>SUMPRODUCT(Random!$B353:$K353,$B$5:$K$5)</f>
        <v>-0.65946648540793307</v>
      </c>
      <c r="D353">
        <f>SUMPRODUCT(Random!$B353:$K353,$B$6:$K$6)</f>
        <v>0.34300790789116781</v>
      </c>
      <c r="E353">
        <f>SUMPRODUCT(Random!$B353:$K353,$B$7:$K$7)</f>
        <v>-0.45427291278891713</v>
      </c>
      <c r="F353">
        <f>SUMPRODUCT(Random!$B353:$K353,$B$8:$K$8)</f>
        <v>-1.7355572350013775</v>
      </c>
      <c r="G353">
        <f>SUMPRODUCT(Random!$B353:$K353,$B$9:$K$9)</f>
        <v>0.76075504611688338</v>
      </c>
      <c r="H353">
        <f>SUMPRODUCT(Random!$B353:$K353,$B$10:$K$10)</f>
        <v>3.3130757290446372E-2</v>
      </c>
      <c r="I353">
        <f>SUMPRODUCT(Random!$B353:$K353,$B$11:$K$11)</f>
        <v>-1.9923392285384498</v>
      </c>
      <c r="J353">
        <f>SUMPRODUCT(Random!$B353:$K353,$B$12:$K$12)</f>
        <v>-0.12276319078712863</v>
      </c>
      <c r="K353">
        <f>SUMPRODUCT(Random!$B353:$K353,$B$13:$K$13)</f>
        <v>-0.23542956187337177</v>
      </c>
      <c r="M353">
        <f t="shared" si="156"/>
        <v>0.49926391640444456</v>
      </c>
      <c r="N353">
        <f t="shared" si="157"/>
        <v>0.25479813032702014</v>
      </c>
      <c r="O353">
        <f t="shared" si="158"/>
        <v>0.63420374448423367</v>
      </c>
      <c r="P353">
        <f t="shared" si="159"/>
        <v>0.32481620479662909</v>
      </c>
      <c r="Q353">
        <f t="shared" si="160"/>
        <v>4.1321076541825479E-2</v>
      </c>
      <c r="R353">
        <f t="shared" si="161"/>
        <v>0.77659830525626461</v>
      </c>
      <c r="S353">
        <f t="shared" si="162"/>
        <v>0.51321484228182546</v>
      </c>
      <c r="T353">
        <f t="shared" si="163"/>
        <v>2.3166925146480319E-2</v>
      </c>
      <c r="U353">
        <f t="shared" si="164"/>
        <v>0.45114731160919708</v>
      </c>
      <c r="V353">
        <f t="shared" si="165"/>
        <v>0.40693767186745</v>
      </c>
      <c r="X353">
        <f t="shared" si="166"/>
        <v>16.943711449507887</v>
      </c>
      <c r="Y353">
        <f t="shared" si="167"/>
        <v>7.204452765219683</v>
      </c>
      <c r="Z353">
        <f t="shared" si="168"/>
        <v>24.635709041695115</v>
      </c>
      <c r="AA353">
        <f t="shared" si="169"/>
        <v>9.6215371296597443</v>
      </c>
      <c r="AB353">
        <f t="shared" si="170"/>
        <v>1.0337335090684525</v>
      </c>
      <c r="AC353">
        <f t="shared" si="171"/>
        <v>36.715104782346557</v>
      </c>
      <c r="AD353">
        <f t="shared" si="172"/>
        <v>17.63589496986592</v>
      </c>
      <c r="AE353">
        <f t="shared" si="173"/>
        <v>0.57418792538692831</v>
      </c>
      <c r="AF353">
        <f t="shared" si="174"/>
        <v>14.696126626985707</v>
      </c>
      <c r="AG353">
        <f t="shared" si="175"/>
        <v>12.79838932871079</v>
      </c>
      <c r="AI353">
        <f t="shared" si="176"/>
        <v>21</v>
      </c>
      <c r="AJ353">
        <f t="shared" si="177"/>
        <v>21</v>
      </c>
      <c r="AK353">
        <f t="shared" si="178"/>
        <v>21</v>
      </c>
      <c r="AL353">
        <f t="shared" si="179"/>
        <v>21</v>
      </c>
      <c r="AM353">
        <f t="shared" si="180"/>
        <v>5</v>
      </c>
      <c r="AN353">
        <f t="shared" si="181"/>
        <v>21</v>
      </c>
      <c r="AO353">
        <f t="shared" si="182"/>
        <v>21</v>
      </c>
      <c r="AP353">
        <f t="shared" si="183"/>
        <v>3</v>
      </c>
      <c r="AQ353">
        <f t="shared" si="184"/>
        <v>21</v>
      </c>
      <c r="AR353">
        <f t="shared" si="185"/>
        <v>21</v>
      </c>
      <c r="AT353">
        <f t="shared" si="186"/>
        <v>2</v>
      </c>
    </row>
    <row r="354" spans="1:46" x14ac:dyDescent="0.2">
      <c r="A354">
        <v>337</v>
      </c>
      <c r="B354">
        <f>SUMPRODUCT(Random!$B354:$K354,$B$4:$K$4)</f>
        <v>1.7008993969999999</v>
      </c>
      <c r="C354">
        <f>SUMPRODUCT(Random!$B354:$K354,$B$5:$K$5)</f>
        <v>-0.62434977139802372</v>
      </c>
      <c r="D354">
        <f>SUMPRODUCT(Random!$B354:$K354,$B$6:$K$6)</f>
        <v>1.2518617223583122</v>
      </c>
      <c r="E354">
        <f>SUMPRODUCT(Random!$B354:$K354,$B$7:$K$7)</f>
        <v>0.777734129493036</v>
      </c>
      <c r="F354">
        <f>SUMPRODUCT(Random!$B354:$K354,$B$8:$K$8)</f>
        <v>-0.4910567713855824</v>
      </c>
      <c r="G354">
        <f>SUMPRODUCT(Random!$B354:$K354,$B$9:$K$9)</f>
        <v>2.0208164926950953</v>
      </c>
      <c r="H354">
        <f>SUMPRODUCT(Random!$B354:$K354,$B$10:$K$10)</f>
        <v>0.48483158030708662</v>
      </c>
      <c r="I354">
        <f>SUMPRODUCT(Random!$B354:$K354,$B$11:$K$11)</f>
        <v>-5.7122608139161479E-2</v>
      </c>
      <c r="J354">
        <f>SUMPRODUCT(Random!$B354:$K354,$B$12:$K$12)</f>
        <v>-0.47409800749082165</v>
      </c>
      <c r="K354">
        <f>SUMPRODUCT(Random!$B354:$K354,$B$13:$K$13)</f>
        <v>0.75670163942544488</v>
      </c>
      <c r="M354">
        <f t="shared" si="156"/>
        <v>0.95551906005500642</v>
      </c>
      <c r="N354">
        <f t="shared" si="157"/>
        <v>0.26619895204532201</v>
      </c>
      <c r="O354">
        <f t="shared" si="158"/>
        <v>0.89468987266505695</v>
      </c>
      <c r="P354">
        <f t="shared" si="159"/>
        <v>0.78163711625667431</v>
      </c>
      <c r="Q354">
        <f t="shared" si="160"/>
        <v>0.31169314748699983</v>
      </c>
      <c r="R354">
        <f t="shared" si="161"/>
        <v>0.9783506175572052</v>
      </c>
      <c r="S354">
        <f t="shared" si="162"/>
        <v>0.68610209040757641</v>
      </c>
      <c r="T354">
        <f t="shared" si="163"/>
        <v>0.47722376356710527</v>
      </c>
      <c r="U354">
        <f t="shared" si="164"/>
        <v>0.31771500970447786</v>
      </c>
      <c r="V354">
        <f t="shared" si="165"/>
        <v>0.77538568379486317</v>
      </c>
      <c r="X354">
        <f t="shared" si="166"/>
        <v>76.250426614058497</v>
      </c>
      <c r="Y354">
        <f t="shared" si="167"/>
        <v>7.5821219070541881</v>
      </c>
      <c r="Z354">
        <f t="shared" si="168"/>
        <v>55.138062578731713</v>
      </c>
      <c r="AA354">
        <f t="shared" si="169"/>
        <v>37.273950321782728</v>
      </c>
      <c r="AB354">
        <f t="shared" si="170"/>
        <v>9.1499824619110104</v>
      </c>
      <c r="AC354">
        <f t="shared" si="171"/>
        <v>93.890031454022676</v>
      </c>
      <c r="AD354">
        <f t="shared" si="172"/>
        <v>28.383901576668496</v>
      </c>
      <c r="AE354">
        <f t="shared" si="173"/>
        <v>15.888536567126996</v>
      </c>
      <c r="AF354">
        <f t="shared" si="174"/>
        <v>9.3652414239714403</v>
      </c>
      <c r="AG354">
        <f t="shared" si="175"/>
        <v>36.582497140668636</v>
      </c>
      <c r="AI354">
        <f t="shared" si="176"/>
        <v>21</v>
      </c>
      <c r="AJ354">
        <f t="shared" si="177"/>
        <v>21</v>
      </c>
      <c r="AK354">
        <f t="shared" si="178"/>
        <v>21</v>
      </c>
      <c r="AL354">
        <f t="shared" si="179"/>
        <v>21</v>
      </c>
      <c r="AM354">
        <f t="shared" si="180"/>
        <v>21</v>
      </c>
      <c r="AN354">
        <f t="shared" si="181"/>
        <v>21</v>
      </c>
      <c r="AO354">
        <f t="shared" si="182"/>
        <v>21</v>
      </c>
      <c r="AP354">
        <f t="shared" si="183"/>
        <v>21</v>
      </c>
      <c r="AQ354">
        <f t="shared" si="184"/>
        <v>21</v>
      </c>
      <c r="AR354">
        <f t="shared" si="185"/>
        <v>21</v>
      </c>
      <c r="AT354">
        <f t="shared" si="186"/>
        <v>0</v>
      </c>
    </row>
    <row r="355" spans="1:46" x14ac:dyDescent="0.2">
      <c r="A355">
        <v>338</v>
      </c>
      <c r="B355">
        <f>SUMPRODUCT(Random!$B355:$K355,$B$4:$K$4)</f>
        <v>-0.2441064842</v>
      </c>
      <c r="C355">
        <f>SUMPRODUCT(Random!$B355:$K355,$B$5:$K$5)</f>
        <v>0.79893019793480824</v>
      </c>
      <c r="D355">
        <f>SUMPRODUCT(Random!$B355:$K355,$B$6:$K$6)</f>
        <v>0.25061446947729282</v>
      </c>
      <c r="E355">
        <f>SUMPRODUCT(Random!$B355:$K355,$B$7:$K$7)</f>
        <v>-0.67774344825157418</v>
      </c>
      <c r="F355">
        <f>SUMPRODUCT(Random!$B355:$K355,$B$8:$K$8)</f>
        <v>0.71952169950809974</v>
      </c>
      <c r="G355">
        <f>SUMPRODUCT(Random!$B355:$K355,$B$9:$K$9)</f>
        <v>0.24717616301582529</v>
      </c>
      <c r="H355">
        <f>SUMPRODUCT(Random!$B355:$K355,$B$10:$K$10)</f>
        <v>-1.6482041759094523</v>
      </c>
      <c r="I355">
        <f>SUMPRODUCT(Random!$B355:$K355,$B$11:$K$11)</f>
        <v>-0.31442747317091813</v>
      </c>
      <c r="J355">
        <f>SUMPRODUCT(Random!$B355:$K355,$B$12:$K$12)</f>
        <v>-0.81337119537389158</v>
      </c>
      <c r="K355">
        <f>SUMPRODUCT(Random!$B355:$K355,$B$13:$K$13)</f>
        <v>-0.4955424910694991</v>
      </c>
      <c r="M355">
        <f t="shared" si="156"/>
        <v>0.4035741753846076</v>
      </c>
      <c r="N355">
        <f t="shared" si="157"/>
        <v>0.78783455619843668</v>
      </c>
      <c r="O355">
        <f t="shared" si="158"/>
        <v>0.59894390317510848</v>
      </c>
      <c r="P355">
        <f t="shared" si="159"/>
        <v>0.24896718652021466</v>
      </c>
      <c r="Q355">
        <f t="shared" si="160"/>
        <v>0.76409023146022037</v>
      </c>
      <c r="R355">
        <f t="shared" si="161"/>
        <v>0.59761405390115985</v>
      </c>
      <c r="S355">
        <f t="shared" si="162"/>
        <v>4.9655390106086814E-2</v>
      </c>
      <c r="T355">
        <f t="shared" si="163"/>
        <v>0.37659819643545944</v>
      </c>
      <c r="U355">
        <f t="shared" si="164"/>
        <v>0.20800263450746609</v>
      </c>
      <c r="V355">
        <f t="shared" si="165"/>
        <v>0.31010861798894657</v>
      </c>
      <c r="X355">
        <f t="shared" si="166"/>
        <v>12.659851687108096</v>
      </c>
      <c r="Y355">
        <f t="shared" si="167"/>
        <v>37.979254360061418</v>
      </c>
      <c r="Z355">
        <f t="shared" si="168"/>
        <v>22.381414231851117</v>
      </c>
      <c r="AA355">
        <f t="shared" si="169"/>
        <v>7.0135214726334336</v>
      </c>
      <c r="AB355">
        <f t="shared" si="170"/>
        <v>35.380581001377735</v>
      </c>
      <c r="AC355">
        <f t="shared" si="171"/>
        <v>22.300321106468704</v>
      </c>
      <c r="AD355">
        <f t="shared" si="172"/>
        <v>1.2476267636165739</v>
      </c>
      <c r="AE355">
        <f t="shared" si="173"/>
        <v>11.57621091514727</v>
      </c>
      <c r="AF355">
        <f t="shared" si="174"/>
        <v>5.7125384565874429</v>
      </c>
      <c r="AG355">
        <f t="shared" si="175"/>
        <v>9.0936544262514847</v>
      </c>
      <c r="AI355">
        <f t="shared" si="176"/>
        <v>21</v>
      </c>
      <c r="AJ355">
        <f t="shared" si="177"/>
        <v>21</v>
      </c>
      <c r="AK355">
        <f t="shared" si="178"/>
        <v>21</v>
      </c>
      <c r="AL355">
        <f t="shared" si="179"/>
        <v>21</v>
      </c>
      <c r="AM355">
        <f t="shared" si="180"/>
        <v>21</v>
      </c>
      <c r="AN355">
        <f t="shared" si="181"/>
        <v>21</v>
      </c>
      <c r="AO355">
        <f t="shared" si="182"/>
        <v>5</v>
      </c>
      <c r="AP355">
        <f t="shared" si="183"/>
        <v>21</v>
      </c>
      <c r="AQ355">
        <f t="shared" si="184"/>
        <v>21</v>
      </c>
      <c r="AR355">
        <f t="shared" si="185"/>
        <v>21</v>
      </c>
      <c r="AT355">
        <f t="shared" si="186"/>
        <v>1</v>
      </c>
    </row>
    <row r="356" spans="1:46" x14ac:dyDescent="0.2">
      <c r="A356">
        <v>339</v>
      </c>
      <c r="B356">
        <f>SUMPRODUCT(Random!$B356:$K356,$B$4:$K$4)</f>
        <v>0.19148567429999999</v>
      </c>
      <c r="C356">
        <f>SUMPRODUCT(Random!$B356:$K356,$B$5:$K$5)</f>
        <v>1.6649355096722069</v>
      </c>
      <c r="D356">
        <f>SUMPRODUCT(Random!$B356:$K356,$B$6:$K$6)</f>
        <v>0.11800317203638891</v>
      </c>
      <c r="E356">
        <f>SUMPRODUCT(Random!$B356:$K356,$B$7:$K$7)</f>
        <v>0.34662547019030976</v>
      </c>
      <c r="F356">
        <f>SUMPRODUCT(Random!$B356:$K356,$B$8:$K$8)</f>
        <v>-0.83994881893696749</v>
      </c>
      <c r="G356">
        <f>SUMPRODUCT(Random!$B356:$K356,$B$9:$K$9)</f>
        <v>1.0607861333709243</v>
      </c>
      <c r="H356">
        <f>SUMPRODUCT(Random!$B356:$K356,$B$10:$K$10)</f>
        <v>-0.21365487176045905</v>
      </c>
      <c r="I356">
        <f>SUMPRODUCT(Random!$B356:$K356,$B$11:$K$11)</f>
        <v>1.0154492787218512</v>
      </c>
      <c r="J356">
        <f>SUMPRODUCT(Random!$B356:$K356,$B$12:$K$12)</f>
        <v>0.30971773844867789</v>
      </c>
      <c r="K356">
        <f>SUMPRODUCT(Random!$B356:$K356,$B$13:$K$13)</f>
        <v>6.2506764722453922E-2</v>
      </c>
      <c r="M356">
        <f t="shared" si="156"/>
        <v>0.57592744843391586</v>
      </c>
      <c r="N356">
        <f t="shared" si="157"/>
        <v>0.95203718859343045</v>
      </c>
      <c r="O356">
        <f t="shared" si="158"/>
        <v>0.546967427738006</v>
      </c>
      <c r="P356">
        <f t="shared" si="159"/>
        <v>0.63556364576957103</v>
      </c>
      <c r="Q356">
        <f t="shared" si="160"/>
        <v>0.20046854186313279</v>
      </c>
      <c r="R356">
        <f t="shared" si="161"/>
        <v>0.85560644730123303</v>
      </c>
      <c r="S356">
        <f t="shared" si="162"/>
        <v>0.41540810288598451</v>
      </c>
      <c r="T356">
        <f t="shared" si="163"/>
        <v>0.84505414356727437</v>
      </c>
      <c r="U356">
        <f t="shared" si="164"/>
        <v>0.62161219384711031</v>
      </c>
      <c r="V356">
        <f t="shared" si="165"/>
        <v>0.52492036249665941</v>
      </c>
      <c r="X356">
        <f t="shared" si="166"/>
        <v>21.014424608243676</v>
      </c>
      <c r="Y356">
        <f t="shared" si="167"/>
        <v>74.40423640284844</v>
      </c>
      <c r="Z356">
        <f t="shared" si="168"/>
        <v>19.396192222872614</v>
      </c>
      <c r="AA356">
        <f t="shared" si="169"/>
        <v>24.726948445492635</v>
      </c>
      <c r="AB356">
        <f t="shared" si="170"/>
        <v>5.4806092364761172</v>
      </c>
      <c r="AC356">
        <f t="shared" si="171"/>
        <v>47.406128121948818</v>
      </c>
      <c r="AD356">
        <f t="shared" si="172"/>
        <v>13.150785337035423</v>
      </c>
      <c r="AE356">
        <f t="shared" si="173"/>
        <v>45.678305490414928</v>
      </c>
      <c r="AF356">
        <f t="shared" si="174"/>
        <v>23.806667912709514</v>
      </c>
      <c r="AG356">
        <f t="shared" si="175"/>
        <v>18.232152540450862</v>
      </c>
      <c r="AI356">
        <f t="shared" si="176"/>
        <v>21</v>
      </c>
      <c r="AJ356">
        <f t="shared" si="177"/>
        <v>21</v>
      </c>
      <c r="AK356">
        <f t="shared" si="178"/>
        <v>21</v>
      </c>
      <c r="AL356">
        <f t="shared" si="179"/>
        <v>21</v>
      </c>
      <c r="AM356">
        <f t="shared" si="180"/>
        <v>21</v>
      </c>
      <c r="AN356">
        <f t="shared" si="181"/>
        <v>21</v>
      </c>
      <c r="AO356">
        <f t="shared" si="182"/>
        <v>21</v>
      </c>
      <c r="AP356">
        <f t="shared" si="183"/>
        <v>21</v>
      </c>
      <c r="AQ356">
        <f t="shared" si="184"/>
        <v>21</v>
      </c>
      <c r="AR356">
        <f t="shared" si="185"/>
        <v>21</v>
      </c>
      <c r="AT356">
        <f t="shared" si="186"/>
        <v>0</v>
      </c>
    </row>
    <row r="357" spans="1:46" x14ac:dyDescent="0.2">
      <c r="A357">
        <v>340</v>
      </c>
      <c r="B357">
        <f>SUMPRODUCT(Random!$B357:$K357,$B$4:$K$4)</f>
        <v>-0.1231815929</v>
      </c>
      <c r="C357">
        <f>SUMPRODUCT(Random!$B357:$K357,$B$5:$K$5)</f>
        <v>0.81831718936729603</v>
      </c>
      <c r="D357">
        <f>SUMPRODUCT(Random!$B357:$K357,$B$6:$K$6)</f>
        <v>1.738901198860118</v>
      </c>
      <c r="E357">
        <f>SUMPRODUCT(Random!$B357:$K357,$B$7:$K$7)</f>
        <v>0.36984584627121564</v>
      </c>
      <c r="F357">
        <f>SUMPRODUCT(Random!$B357:$K357,$B$8:$K$8)</f>
        <v>0.77996742733094648</v>
      </c>
      <c r="G357">
        <f>SUMPRODUCT(Random!$B357:$K357,$B$9:$K$9)</f>
        <v>1.9496558889475637</v>
      </c>
      <c r="H357">
        <f>SUMPRODUCT(Random!$B357:$K357,$B$10:$K$10)</f>
        <v>5.8143081363142168E-2</v>
      </c>
      <c r="I357">
        <f>SUMPRODUCT(Random!$B357:$K357,$B$11:$K$11)</f>
        <v>1.2648896848112963</v>
      </c>
      <c r="J357">
        <f>SUMPRODUCT(Random!$B357:$K357,$B$12:$K$12)</f>
        <v>1.188669083949025</v>
      </c>
      <c r="K357">
        <f>SUMPRODUCT(Random!$B357:$K357,$B$13:$K$13)</f>
        <v>4.1095903623356023E-2</v>
      </c>
      <c r="M357">
        <f t="shared" si="156"/>
        <v>0.45098165064464141</v>
      </c>
      <c r="N357">
        <f t="shared" si="157"/>
        <v>0.79341195332968428</v>
      </c>
      <c r="O357">
        <f t="shared" si="158"/>
        <v>0.95897392833779238</v>
      </c>
      <c r="P357">
        <f t="shared" si="159"/>
        <v>0.64425132345035752</v>
      </c>
      <c r="Q357">
        <f t="shared" si="160"/>
        <v>0.78229497599215336</v>
      </c>
      <c r="R357">
        <f t="shared" si="161"/>
        <v>0.97439142639986787</v>
      </c>
      <c r="S357">
        <f t="shared" si="162"/>
        <v>0.52318267077459946</v>
      </c>
      <c r="T357">
        <f t="shared" si="163"/>
        <v>0.89704456221534767</v>
      </c>
      <c r="U357">
        <f t="shared" si="164"/>
        <v>0.88271504453656791</v>
      </c>
      <c r="V357">
        <f t="shared" si="165"/>
        <v>0.51639027985919816</v>
      </c>
      <c r="X357">
        <f t="shared" si="166"/>
        <v>14.688733900540383</v>
      </c>
      <c r="Y357">
        <f t="shared" si="167"/>
        <v>38.631835603808867</v>
      </c>
      <c r="Z357">
        <f t="shared" si="168"/>
        <v>78.231050631005004</v>
      </c>
      <c r="AA357">
        <f t="shared" si="169"/>
        <v>25.317987872345089</v>
      </c>
      <c r="AB357">
        <f t="shared" si="170"/>
        <v>37.347862378101695</v>
      </c>
      <c r="AC357">
        <f t="shared" si="171"/>
        <v>89.775821107702527</v>
      </c>
      <c r="AD357">
        <f t="shared" si="172"/>
        <v>18.142715164787962</v>
      </c>
      <c r="AE357">
        <f t="shared" si="173"/>
        <v>55.692012454433886</v>
      </c>
      <c r="AF357">
        <f t="shared" si="174"/>
        <v>52.499854885916307</v>
      </c>
      <c r="AG357">
        <f t="shared" si="175"/>
        <v>17.796216707057042</v>
      </c>
      <c r="AI357">
        <f t="shared" si="176"/>
        <v>21</v>
      </c>
      <c r="AJ357">
        <f t="shared" si="177"/>
        <v>21</v>
      </c>
      <c r="AK357">
        <f t="shared" si="178"/>
        <v>21</v>
      </c>
      <c r="AL357">
        <f t="shared" si="179"/>
        <v>21</v>
      </c>
      <c r="AM357">
        <f t="shared" si="180"/>
        <v>21</v>
      </c>
      <c r="AN357">
        <f t="shared" si="181"/>
        <v>21</v>
      </c>
      <c r="AO357">
        <f t="shared" si="182"/>
        <v>21</v>
      </c>
      <c r="AP357">
        <f t="shared" si="183"/>
        <v>21</v>
      </c>
      <c r="AQ357">
        <f t="shared" si="184"/>
        <v>21</v>
      </c>
      <c r="AR357">
        <f t="shared" si="185"/>
        <v>21</v>
      </c>
      <c r="AT357">
        <f t="shared" si="186"/>
        <v>0</v>
      </c>
    </row>
    <row r="358" spans="1:46" x14ac:dyDescent="0.2">
      <c r="A358">
        <v>341</v>
      </c>
      <c r="B358">
        <f>SUMPRODUCT(Random!$B358:$K358,$B$4:$K$4)</f>
        <v>-5.5485075000000002E-2</v>
      </c>
      <c r="C358">
        <f>SUMPRODUCT(Random!$B358:$K358,$B$5:$K$5)</f>
        <v>-0.10194239391845226</v>
      </c>
      <c r="D358">
        <f>SUMPRODUCT(Random!$B358:$K358,$B$6:$K$6)</f>
        <v>-0.27570344105733813</v>
      </c>
      <c r="E358">
        <f>SUMPRODUCT(Random!$B358:$K358,$B$7:$K$7)</f>
        <v>2.1662636640465491</v>
      </c>
      <c r="F358">
        <f>SUMPRODUCT(Random!$B358:$K358,$B$8:$K$8)</f>
        <v>0.45548833327662708</v>
      </c>
      <c r="G358">
        <f>SUMPRODUCT(Random!$B358:$K358,$B$9:$K$9)</f>
        <v>1.0968374010559487</v>
      </c>
      <c r="H358">
        <f>SUMPRODUCT(Random!$B358:$K358,$B$10:$K$10)</f>
        <v>1.0506416360947028</v>
      </c>
      <c r="I358">
        <f>SUMPRODUCT(Random!$B358:$K358,$B$11:$K$11)</f>
        <v>-0.79994990708196845</v>
      </c>
      <c r="J358">
        <f>SUMPRODUCT(Random!$B358:$K358,$B$12:$K$12)</f>
        <v>1.9083614137474256</v>
      </c>
      <c r="K358">
        <f>SUMPRODUCT(Random!$B358:$K358,$B$13:$K$13)</f>
        <v>0.68285494093182342</v>
      </c>
      <c r="M358">
        <f t="shared" si="156"/>
        <v>0.477876010028708</v>
      </c>
      <c r="N358">
        <f t="shared" si="157"/>
        <v>0.45940119987175626</v>
      </c>
      <c r="O358">
        <f t="shared" si="158"/>
        <v>0.39138792622589452</v>
      </c>
      <c r="P358">
        <f t="shared" si="159"/>
        <v>0.98485447766821144</v>
      </c>
      <c r="Q358">
        <f t="shared" si="160"/>
        <v>0.67562102049498318</v>
      </c>
      <c r="R358">
        <f t="shared" si="161"/>
        <v>0.8636437613187179</v>
      </c>
      <c r="S358">
        <f t="shared" si="162"/>
        <v>0.8532883946172114</v>
      </c>
      <c r="T358">
        <f t="shared" si="163"/>
        <v>0.21186991036937064</v>
      </c>
      <c r="U358">
        <f t="shared" si="164"/>
        <v>0.97182773978601511</v>
      </c>
      <c r="V358">
        <f t="shared" si="165"/>
        <v>0.75265074558582967</v>
      </c>
      <c r="X358">
        <f t="shared" si="166"/>
        <v>15.919119049949623</v>
      </c>
      <c r="Y358">
        <f t="shared" si="167"/>
        <v>15.067315350200833</v>
      </c>
      <c r="Z358">
        <f t="shared" si="168"/>
        <v>12.164378760722535</v>
      </c>
      <c r="AA358">
        <f t="shared" si="169"/>
        <v>102.64198003089805</v>
      </c>
      <c r="AB358">
        <f t="shared" si="170"/>
        <v>27.579317721848597</v>
      </c>
      <c r="AC358">
        <f t="shared" si="171"/>
        <v>48.809090277147888</v>
      </c>
      <c r="AD358">
        <f t="shared" si="172"/>
        <v>47.015990029086531</v>
      </c>
      <c r="AE358">
        <f t="shared" si="173"/>
        <v>5.8324468753716143</v>
      </c>
      <c r="AF358">
        <f t="shared" si="174"/>
        <v>87.438585680892317</v>
      </c>
      <c r="AG358">
        <f t="shared" si="175"/>
        <v>34.22061984047992</v>
      </c>
      <c r="AI358">
        <f t="shared" si="176"/>
        <v>21</v>
      </c>
      <c r="AJ358">
        <f t="shared" si="177"/>
        <v>21</v>
      </c>
      <c r="AK358">
        <f t="shared" si="178"/>
        <v>21</v>
      </c>
      <c r="AL358">
        <f t="shared" si="179"/>
        <v>21</v>
      </c>
      <c r="AM358">
        <f t="shared" si="180"/>
        <v>21</v>
      </c>
      <c r="AN358">
        <f t="shared" si="181"/>
        <v>21</v>
      </c>
      <c r="AO358">
        <f t="shared" si="182"/>
        <v>21</v>
      </c>
      <c r="AP358">
        <f t="shared" si="183"/>
        <v>21</v>
      </c>
      <c r="AQ358">
        <f t="shared" si="184"/>
        <v>21</v>
      </c>
      <c r="AR358">
        <f t="shared" si="185"/>
        <v>21</v>
      </c>
      <c r="AT358">
        <f t="shared" si="186"/>
        <v>0</v>
      </c>
    </row>
    <row r="359" spans="1:46" x14ac:dyDescent="0.2">
      <c r="A359">
        <v>342</v>
      </c>
      <c r="B359">
        <f>SUMPRODUCT(Random!$B359:$K359,$B$4:$K$4)</f>
        <v>1.608492756</v>
      </c>
      <c r="C359">
        <f>SUMPRODUCT(Random!$B359:$K359,$B$5:$K$5)</f>
        <v>0.30838810447693898</v>
      </c>
      <c r="D359">
        <f>SUMPRODUCT(Random!$B359:$K359,$B$6:$K$6)</f>
        <v>-0.13976332900258936</v>
      </c>
      <c r="E359">
        <f>SUMPRODUCT(Random!$B359:$K359,$B$7:$K$7)</f>
        <v>-0.73119735393298169</v>
      </c>
      <c r="F359">
        <f>SUMPRODUCT(Random!$B359:$K359,$B$8:$K$8)</f>
        <v>0.32397765122726463</v>
      </c>
      <c r="G359">
        <f>SUMPRODUCT(Random!$B359:$K359,$B$9:$K$9)</f>
        <v>0.20242955905052001</v>
      </c>
      <c r="H359">
        <f>SUMPRODUCT(Random!$B359:$K359,$B$10:$K$10)</f>
        <v>0.27979347463055154</v>
      </c>
      <c r="I359">
        <f>SUMPRODUCT(Random!$B359:$K359,$B$11:$K$11)</f>
        <v>-0.31155122099011023</v>
      </c>
      <c r="J359">
        <f>SUMPRODUCT(Random!$B359:$K359,$B$12:$K$12)</f>
        <v>0.3514180804666685</v>
      </c>
      <c r="K359">
        <f>SUMPRODUCT(Random!$B359:$K359,$B$13:$K$13)</f>
        <v>-0.54874818178251183</v>
      </c>
      <c r="M359">
        <f t="shared" si="156"/>
        <v>0.94613634926598666</v>
      </c>
      <c r="N359">
        <f t="shared" si="157"/>
        <v>0.62110648377747668</v>
      </c>
      <c r="O359">
        <f t="shared" si="158"/>
        <v>0.4444234940317367</v>
      </c>
      <c r="P359">
        <f t="shared" si="159"/>
        <v>0.23232930809038391</v>
      </c>
      <c r="Q359">
        <f t="shared" si="160"/>
        <v>0.62702252289028659</v>
      </c>
      <c r="R359">
        <f t="shared" si="161"/>
        <v>0.5802095390354437</v>
      </c>
      <c r="S359">
        <f t="shared" si="162"/>
        <v>0.61018202083444684</v>
      </c>
      <c r="T359">
        <f t="shared" si="163"/>
        <v>0.37769080510392977</v>
      </c>
      <c r="U359">
        <f t="shared" si="164"/>
        <v>0.63736263997213305</v>
      </c>
      <c r="V359">
        <f t="shared" si="165"/>
        <v>0.29158913786306495</v>
      </c>
      <c r="X359">
        <f t="shared" si="166"/>
        <v>71.561898097114053</v>
      </c>
      <c r="Y359">
        <f t="shared" si="167"/>
        <v>23.773950406313563</v>
      </c>
      <c r="Z359">
        <f t="shared" si="168"/>
        <v>14.397850026133492</v>
      </c>
      <c r="AA359">
        <f t="shared" si="169"/>
        <v>6.4767639962949035</v>
      </c>
      <c r="AB359">
        <f t="shared" si="170"/>
        <v>24.159457562907118</v>
      </c>
      <c r="AC359">
        <f t="shared" si="171"/>
        <v>21.263037361700253</v>
      </c>
      <c r="AD359">
        <f t="shared" si="172"/>
        <v>23.077641843958631</v>
      </c>
      <c r="AE359">
        <f t="shared" si="173"/>
        <v>11.619182683888514</v>
      </c>
      <c r="AF359">
        <f t="shared" si="174"/>
        <v>24.848172270047904</v>
      </c>
      <c r="AG359">
        <f t="shared" si="175"/>
        <v>8.444737791573262</v>
      </c>
      <c r="AI359">
        <f t="shared" si="176"/>
        <v>21</v>
      </c>
      <c r="AJ359">
        <f t="shared" si="177"/>
        <v>21</v>
      </c>
      <c r="AK359">
        <f t="shared" si="178"/>
        <v>21</v>
      </c>
      <c r="AL359">
        <f t="shared" si="179"/>
        <v>21</v>
      </c>
      <c r="AM359">
        <f t="shared" si="180"/>
        <v>21</v>
      </c>
      <c r="AN359">
        <f t="shared" si="181"/>
        <v>21</v>
      </c>
      <c r="AO359">
        <f t="shared" si="182"/>
        <v>21</v>
      </c>
      <c r="AP359">
        <f t="shared" si="183"/>
        <v>21</v>
      </c>
      <c r="AQ359">
        <f t="shared" si="184"/>
        <v>21</v>
      </c>
      <c r="AR359">
        <f t="shared" si="185"/>
        <v>21</v>
      </c>
      <c r="AT359">
        <f t="shared" si="186"/>
        <v>0</v>
      </c>
    </row>
    <row r="360" spans="1:46" x14ac:dyDescent="0.2">
      <c r="A360">
        <v>343</v>
      </c>
      <c r="B360">
        <f>SUMPRODUCT(Random!$B360:$K360,$B$4:$K$4)</f>
        <v>-0.87011466100000001</v>
      </c>
      <c r="C360">
        <f>SUMPRODUCT(Random!$B360:$K360,$B$5:$K$5)</f>
        <v>-1.182299621888762</v>
      </c>
      <c r="D360">
        <f>SUMPRODUCT(Random!$B360:$K360,$B$6:$K$6)</f>
        <v>-0.30308240242173407</v>
      </c>
      <c r="E360">
        <f>SUMPRODUCT(Random!$B360:$K360,$B$7:$K$7)</f>
        <v>0.90877309456529787</v>
      </c>
      <c r="F360">
        <f>SUMPRODUCT(Random!$B360:$K360,$B$8:$K$8)</f>
        <v>0.29403478511086067</v>
      </c>
      <c r="G360">
        <f>SUMPRODUCT(Random!$B360:$K360,$B$9:$K$9)</f>
        <v>-0.57899111737156084</v>
      </c>
      <c r="H360">
        <f>SUMPRODUCT(Random!$B360:$K360,$B$10:$K$10)</f>
        <v>0.99568921906235042</v>
      </c>
      <c r="I360">
        <f>SUMPRODUCT(Random!$B360:$K360,$B$11:$K$11)</f>
        <v>-0.15927088649972337</v>
      </c>
      <c r="J360">
        <f>SUMPRODUCT(Random!$B360:$K360,$B$12:$K$12)</f>
        <v>-0.32220764422126302</v>
      </c>
      <c r="K360">
        <f>SUMPRODUCT(Random!$B360:$K360,$B$13:$K$13)</f>
        <v>0.3774742723346467</v>
      </c>
      <c r="M360">
        <f t="shared" si="156"/>
        <v>0.1921188731867117</v>
      </c>
      <c r="N360">
        <f t="shared" si="157"/>
        <v>0.11854341778201588</v>
      </c>
      <c r="O360">
        <f t="shared" si="158"/>
        <v>0.38091353232439762</v>
      </c>
      <c r="P360">
        <f t="shared" si="159"/>
        <v>0.81826504422766289</v>
      </c>
      <c r="Q360">
        <f t="shared" si="160"/>
        <v>0.61563433852583871</v>
      </c>
      <c r="R360">
        <f t="shared" si="161"/>
        <v>0.28129758337525207</v>
      </c>
      <c r="S360">
        <f t="shared" si="162"/>
        <v>0.84029941503808903</v>
      </c>
      <c r="T360">
        <f t="shared" si="163"/>
        <v>0.43672772857416214</v>
      </c>
      <c r="U360">
        <f t="shared" si="164"/>
        <v>0.3736476969002252</v>
      </c>
      <c r="V360">
        <f t="shared" si="165"/>
        <v>0.64708940979302998</v>
      </c>
      <c r="X360">
        <f t="shared" si="166"/>
        <v>5.2261128852736416</v>
      </c>
      <c r="Y360">
        <f t="shared" si="167"/>
        <v>3.0909693235806817</v>
      </c>
      <c r="Z360">
        <f t="shared" si="168"/>
        <v>11.746371836805547</v>
      </c>
      <c r="AA360">
        <f t="shared" si="169"/>
        <v>41.771744872507419</v>
      </c>
      <c r="AB360">
        <f t="shared" si="170"/>
        <v>23.422690324301442</v>
      </c>
      <c r="AC360">
        <f t="shared" si="171"/>
        <v>8.0914197334250453</v>
      </c>
      <c r="AD360">
        <f t="shared" si="172"/>
        <v>44.937896407237304</v>
      </c>
      <c r="AE360">
        <f t="shared" si="173"/>
        <v>14.060855337237358</v>
      </c>
      <c r="AF360">
        <f t="shared" si="174"/>
        <v>11.460544424140734</v>
      </c>
      <c r="AG360">
        <f t="shared" si="175"/>
        <v>25.514200173313593</v>
      </c>
      <c r="AI360">
        <f t="shared" si="176"/>
        <v>21</v>
      </c>
      <c r="AJ360">
        <f t="shared" si="177"/>
        <v>13</v>
      </c>
      <c r="AK360">
        <f t="shared" si="178"/>
        <v>21</v>
      </c>
      <c r="AL360">
        <f t="shared" si="179"/>
        <v>21</v>
      </c>
      <c r="AM360">
        <f t="shared" si="180"/>
        <v>21</v>
      </c>
      <c r="AN360">
        <f t="shared" si="181"/>
        <v>21</v>
      </c>
      <c r="AO360">
        <f t="shared" si="182"/>
        <v>21</v>
      </c>
      <c r="AP360">
        <f t="shared" si="183"/>
        <v>21</v>
      </c>
      <c r="AQ360">
        <f t="shared" si="184"/>
        <v>21</v>
      </c>
      <c r="AR360">
        <f t="shared" si="185"/>
        <v>21</v>
      </c>
      <c r="AT360">
        <f t="shared" si="186"/>
        <v>1</v>
      </c>
    </row>
    <row r="361" spans="1:46" x14ac:dyDescent="0.2">
      <c r="A361">
        <v>344</v>
      </c>
      <c r="B361">
        <f>SUMPRODUCT(Random!$B361:$K361,$B$4:$K$4)</f>
        <v>1.1997681706000001</v>
      </c>
      <c r="C361">
        <f>SUMPRODUCT(Random!$B361:$K361,$B$5:$K$5)</f>
        <v>-0.25209704624355006</v>
      </c>
      <c r="D361">
        <f>SUMPRODUCT(Random!$B361:$K361,$B$6:$K$6)</f>
        <v>-0.15502933463068225</v>
      </c>
      <c r="E361">
        <f>SUMPRODUCT(Random!$B361:$K361,$B$7:$K$7)</f>
        <v>1.2101959854325457</v>
      </c>
      <c r="F361">
        <f>SUMPRODUCT(Random!$B361:$K361,$B$8:$K$8)</f>
        <v>1.4453423171013369</v>
      </c>
      <c r="G361">
        <f>SUMPRODUCT(Random!$B361:$K361,$B$9:$K$9)</f>
        <v>-4.367246431442956E-2</v>
      </c>
      <c r="H361">
        <f>SUMPRODUCT(Random!$B361:$K361,$B$10:$K$10)</f>
        <v>1.1893785128219303</v>
      </c>
      <c r="I361">
        <f>SUMPRODUCT(Random!$B361:$K361,$B$11:$K$11)</f>
        <v>0.86225524654760444</v>
      </c>
      <c r="J361">
        <f>SUMPRODUCT(Random!$B361:$K361,$B$12:$K$12)</f>
        <v>-2.1798138105994109</v>
      </c>
      <c r="K361">
        <f>SUMPRODUCT(Random!$B361:$K361,$B$13:$K$13)</f>
        <v>-7.0539818392130527E-2</v>
      </c>
      <c r="M361">
        <f t="shared" si="156"/>
        <v>0.88488530547959654</v>
      </c>
      <c r="N361">
        <f t="shared" si="157"/>
        <v>0.40048302650377454</v>
      </c>
      <c r="O361">
        <f t="shared" si="158"/>
        <v>0.43839909559377349</v>
      </c>
      <c r="P361">
        <f t="shared" si="159"/>
        <v>0.88689815089305479</v>
      </c>
      <c r="Q361">
        <f t="shared" si="160"/>
        <v>0.92581912145438694</v>
      </c>
      <c r="R361">
        <f t="shared" si="161"/>
        <v>0.48258274428082537</v>
      </c>
      <c r="S361">
        <f t="shared" si="162"/>
        <v>0.88285462383968716</v>
      </c>
      <c r="T361">
        <f t="shared" si="163"/>
        <v>0.80572646292408079</v>
      </c>
      <c r="U361">
        <f t="shared" si="164"/>
        <v>1.4635632897658818E-2</v>
      </c>
      <c r="V361">
        <f t="shared" si="165"/>
        <v>0.47188200448573325</v>
      </c>
      <c r="X361">
        <f t="shared" si="166"/>
        <v>52.957390479960274</v>
      </c>
      <c r="Y361">
        <f t="shared" si="167"/>
        <v>12.533218873153453</v>
      </c>
      <c r="Z361">
        <f t="shared" si="168"/>
        <v>14.133650808649382</v>
      </c>
      <c r="AA361">
        <f t="shared" si="169"/>
        <v>53.389516418714841</v>
      </c>
      <c r="AB361">
        <f t="shared" si="170"/>
        <v>63.721748389105748</v>
      </c>
      <c r="AC361">
        <f t="shared" si="171"/>
        <v>16.140947219761983</v>
      </c>
      <c r="AD361">
        <f t="shared" si="172"/>
        <v>52.52902533066635</v>
      </c>
      <c r="AE361">
        <f t="shared" si="173"/>
        <v>40.137385430144981</v>
      </c>
      <c r="AF361">
        <f t="shared" si="174"/>
        <v>0.36117270959870484</v>
      </c>
      <c r="AG361">
        <f t="shared" si="175"/>
        <v>15.639499034605905</v>
      </c>
      <c r="AI361">
        <f t="shared" si="176"/>
        <v>21</v>
      </c>
      <c r="AJ361">
        <f t="shared" si="177"/>
        <v>21</v>
      </c>
      <c r="AK361">
        <f t="shared" si="178"/>
        <v>21</v>
      </c>
      <c r="AL361">
        <f t="shared" si="179"/>
        <v>21</v>
      </c>
      <c r="AM361">
        <f t="shared" si="180"/>
        <v>21</v>
      </c>
      <c r="AN361">
        <f t="shared" si="181"/>
        <v>21</v>
      </c>
      <c r="AO361">
        <f t="shared" si="182"/>
        <v>21</v>
      </c>
      <c r="AP361">
        <f t="shared" si="183"/>
        <v>21</v>
      </c>
      <c r="AQ361">
        <f t="shared" si="184"/>
        <v>2</v>
      </c>
      <c r="AR361">
        <f t="shared" si="185"/>
        <v>21</v>
      </c>
      <c r="AT361">
        <f t="shared" si="186"/>
        <v>1</v>
      </c>
    </row>
    <row r="362" spans="1:46" x14ac:dyDescent="0.2">
      <c r="A362">
        <v>345</v>
      </c>
      <c r="B362">
        <f>SUMPRODUCT(Random!$B362:$K362,$B$4:$K$4)</f>
        <v>-0.36124971620000002</v>
      </c>
      <c r="C362">
        <f>SUMPRODUCT(Random!$B362:$K362,$B$5:$K$5)</f>
        <v>0.45670301789705281</v>
      </c>
      <c r="D362">
        <f>SUMPRODUCT(Random!$B362:$K362,$B$6:$K$6)</f>
        <v>0.16313260696330362</v>
      </c>
      <c r="E362">
        <f>SUMPRODUCT(Random!$B362:$K362,$B$7:$K$7)</f>
        <v>-0.41481245556519508</v>
      </c>
      <c r="F362">
        <f>SUMPRODUCT(Random!$B362:$K362,$B$8:$K$8)</f>
        <v>-0.42959407151741613</v>
      </c>
      <c r="G362">
        <f>SUMPRODUCT(Random!$B362:$K362,$B$9:$K$9)</f>
        <v>-0.87247677163304771</v>
      </c>
      <c r="H362">
        <f>SUMPRODUCT(Random!$B362:$K362,$B$10:$K$10)</f>
        <v>-1.4205963239670916</v>
      </c>
      <c r="I362">
        <f>SUMPRODUCT(Random!$B362:$K362,$B$11:$K$11)</f>
        <v>-0.45232857030007301</v>
      </c>
      <c r="J362">
        <f>SUMPRODUCT(Random!$B362:$K362,$B$12:$K$12)</f>
        <v>-1.0853782333742052</v>
      </c>
      <c r="K362">
        <f>SUMPRODUCT(Random!$B362:$K362,$B$13:$K$13)</f>
        <v>-4.8691462760842574E-2</v>
      </c>
      <c r="M362">
        <f t="shared" si="156"/>
        <v>0.35895638986156309</v>
      </c>
      <c r="N362">
        <f t="shared" si="157"/>
        <v>0.67605773930640867</v>
      </c>
      <c r="O362">
        <f t="shared" si="158"/>
        <v>0.5647929864883876</v>
      </c>
      <c r="P362">
        <f t="shared" si="159"/>
        <v>0.33913960036372082</v>
      </c>
      <c r="Q362">
        <f t="shared" si="160"/>
        <v>0.3337454751874217</v>
      </c>
      <c r="R362">
        <f t="shared" si="161"/>
        <v>0.19147416735845052</v>
      </c>
      <c r="S362">
        <f t="shared" si="162"/>
        <v>7.7717073893510527E-2</v>
      </c>
      <c r="T362">
        <f t="shared" si="163"/>
        <v>0.32551614835954884</v>
      </c>
      <c r="U362">
        <f t="shared" si="164"/>
        <v>0.13887708441865496</v>
      </c>
      <c r="V362">
        <f t="shared" si="165"/>
        <v>0.4805825897685968</v>
      </c>
      <c r="X362">
        <f t="shared" si="166"/>
        <v>10.892603241562258</v>
      </c>
      <c r="Y362">
        <f t="shared" si="167"/>
        <v>27.612320271299584</v>
      </c>
      <c r="Z362">
        <f t="shared" si="168"/>
        <v>20.379539945108299</v>
      </c>
      <c r="AA362">
        <f t="shared" si="169"/>
        <v>10.146801056939749</v>
      </c>
      <c r="AB362">
        <f t="shared" si="170"/>
        <v>9.9476646556336412</v>
      </c>
      <c r="AC362">
        <f t="shared" si="171"/>
        <v>5.2065718898369227</v>
      </c>
      <c r="AD362">
        <f t="shared" si="172"/>
        <v>1.9818541980066826</v>
      </c>
      <c r="AE362">
        <f t="shared" si="173"/>
        <v>9.6469452185976365</v>
      </c>
      <c r="AF362">
        <f t="shared" si="174"/>
        <v>3.662683007163924</v>
      </c>
      <c r="AG362">
        <f t="shared" si="175"/>
        <v>16.046434480294941</v>
      </c>
      <c r="AI362">
        <f t="shared" si="176"/>
        <v>21</v>
      </c>
      <c r="AJ362">
        <f t="shared" si="177"/>
        <v>21</v>
      </c>
      <c r="AK362">
        <f t="shared" si="178"/>
        <v>21</v>
      </c>
      <c r="AL362">
        <f t="shared" si="179"/>
        <v>21</v>
      </c>
      <c r="AM362">
        <f t="shared" si="180"/>
        <v>21</v>
      </c>
      <c r="AN362">
        <f t="shared" si="181"/>
        <v>21</v>
      </c>
      <c r="AO362">
        <f t="shared" si="182"/>
        <v>8</v>
      </c>
      <c r="AP362">
        <f t="shared" si="183"/>
        <v>21</v>
      </c>
      <c r="AQ362">
        <f t="shared" si="184"/>
        <v>15</v>
      </c>
      <c r="AR362">
        <f t="shared" si="185"/>
        <v>21</v>
      </c>
      <c r="AT362">
        <f t="shared" si="186"/>
        <v>2</v>
      </c>
    </row>
    <row r="363" spans="1:46" x14ac:dyDescent="0.2">
      <c r="A363">
        <v>346</v>
      </c>
      <c r="B363">
        <f>SUMPRODUCT(Random!$B363:$K363,$B$4:$K$4)</f>
        <v>-0.545148572</v>
      </c>
      <c r="C363">
        <f>SUMPRODUCT(Random!$B363:$K363,$B$5:$K$5)</f>
        <v>0.71183467501172637</v>
      </c>
      <c r="D363">
        <f>SUMPRODUCT(Random!$B363:$K363,$B$6:$K$6)</f>
        <v>1.0380624133271841</v>
      </c>
      <c r="E363">
        <f>SUMPRODUCT(Random!$B363:$K363,$B$7:$K$7)</f>
        <v>-0.27992484248596816</v>
      </c>
      <c r="F363">
        <f>SUMPRODUCT(Random!$B363:$K363,$B$8:$K$8)</f>
        <v>-0.36872863561589114</v>
      </c>
      <c r="G363">
        <f>SUMPRODUCT(Random!$B363:$K363,$B$9:$K$9)</f>
        <v>-0.20129389924025423</v>
      </c>
      <c r="H363">
        <f>SUMPRODUCT(Random!$B363:$K363,$B$10:$K$10)</f>
        <v>-0.66283245167197058</v>
      </c>
      <c r="I363">
        <f>SUMPRODUCT(Random!$B363:$K363,$B$11:$K$11)</f>
        <v>0.98731337224167792</v>
      </c>
      <c r="J363">
        <f>SUMPRODUCT(Random!$B363:$K363,$B$12:$K$12)</f>
        <v>-1.0180575191016241</v>
      </c>
      <c r="K363">
        <f>SUMPRODUCT(Random!$B363:$K363,$B$13:$K$13)</f>
        <v>1.0655318227575274</v>
      </c>
      <c r="M363">
        <f t="shared" si="156"/>
        <v>0.29282566934820414</v>
      </c>
      <c r="N363">
        <f t="shared" si="157"/>
        <v>0.76171642110482474</v>
      </c>
      <c r="O363">
        <f t="shared" si="158"/>
        <v>0.8503795005742012</v>
      </c>
      <c r="P363">
        <f t="shared" si="159"/>
        <v>0.38976758364282316</v>
      </c>
      <c r="Q363">
        <f t="shared" si="160"/>
        <v>0.35616500115622673</v>
      </c>
      <c r="R363">
        <f t="shared" si="161"/>
        <v>0.42023438631916099</v>
      </c>
      <c r="S363">
        <f t="shared" si="162"/>
        <v>0.2537189336310518</v>
      </c>
      <c r="T363">
        <f t="shared" si="163"/>
        <v>0.83825548142439255</v>
      </c>
      <c r="U363">
        <f t="shared" si="164"/>
        <v>0.15432531099582697</v>
      </c>
      <c r="V363">
        <f t="shared" si="165"/>
        <v>0.85668233360576052</v>
      </c>
      <c r="X363">
        <f t="shared" si="166"/>
        <v>8.4875339763423518</v>
      </c>
      <c r="Y363">
        <f t="shared" si="167"/>
        <v>35.135319170118642</v>
      </c>
      <c r="Z363">
        <f t="shared" si="168"/>
        <v>46.53504114404258</v>
      </c>
      <c r="AA363">
        <f t="shared" si="169"/>
        <v>12.099246736073749</v>
      </c>
      <c r="AB363">
        <f t="shared" si="170"/>
        <v>10.786165738740841</v>
      </c>
      <c r="AC363">
        <f t="shared" si="171"/>
        <v>13.353864206482481</v>
      </c>
      <c r="AD363">
        <f t="shared" si="172"/>
        <v>7.1690026076868758</v>
      </c>
      <c r="AE363">
        <f t="shared" si="173"/>
        <v>44.626365169912376</v>
      </c>
      <c r="AF363">
        <f t="shared" si="174"/>
        <v>4.1061325802342692</v>
      </c>
      <c r="AG363">
        <f t="shared" si="175"/>
        <v>47.589337365647026</v>
      </c>
      <c r="AI363">
        <f t="shared" si="176"/>
        <v>21</v>
      </c>
      <c r="AJ363">
        <f t="shared" si="177"/>
        <v>21</v>
      </c>
      <c r="AK363">
        <f t="shared" si="178"/>
        <v>21</v>
      </c>
      <c r="AL363">
        <f t="shared" si="179"/>
        <v>21</v>
      </c>
      <c r="AM363">
        <f t="shared" si="180"/>
        <v>21</v>
      </c>
      <c r="AN363">
        <f t="shared" si="181"/>
        <v>21</v>
      </c>
      <c r="AO363">
        <f t="shared" si="182"/>
        <v>21</v>
      </c>
      <c r="AP363">
        <f t="shared" si="183"/>
        <v>21</v>
      </c>
      <c r="AQ363">
        <f t="shared" si="184"/>
        <v>17</v>
      </c>
      <c r="AR363">
        <f t="shared" si="185"/>
        <v>21</v>
      </c>
      <c r="AT363">
        <f t="shared" si="186"/>
        <v>1</v>
      </c>
    </row>
    <row r="364" spans="1:46" x14ac:dyDescent="0.2">
      <c r="A364">
        <v>347</v>
      </c>
      <c r="B364">
        <f>SUMPRODUCT(Random!$B364:$K364,$B$4:$K$4)</f>
        <v>-0.53474988850000005</v>
      </c>
      <c r="C364">
        <f>SUMPRODUCT(Random!$B364:$K364,$B$5:$K$5)</f>
        <v>0.1927519363998223</v>
      </c>
      <c r="D364">
        <f>SUMPRODUCT(Random!$B364:$K364,$B$6:$K$6)</f>
        <v>0.67766487939784337</v>
      </c>
      <c r="E364">
        <f>SUMPRODUCT(Random!$B364:$K364,$B$7:$K$7)</f>
        <v>0.26421429328600843</v>
      </c>
      <c r="F364">
        <f>SUMPRODUCT(Random!$B364:$K364,$B$8:$K$8)</f>
        <v>1.3570495593031788</v>
      </c>
      <c r="G364">
        <f>SUMPRODUCT(Random!$B364:$K364,$B$9:$K$9)</f>
        <v>0.7354331687778054</v>
      </c>
      <c r="H364">
        <f>SUMPRODUCT(Random!$B364:$K364,$B$10:$K$10)</f>
        <v>-0.89983035603632056</v>
      </c>
      <c r="I364">
        <f>SUMPRODUCT(Random!$B364:$K364,$B$11:$K$11)</f>
        <v>-3.7521393746321074E-2</v>
      </c>
      <c r="J364">
        <f>SUMPRODUCT(Random!$B364:$K364,$B$12:$K$12)</f>
        <v>2.1247154979264049E-2</v>
      </c>
      <c r="K364">
        <f>SUMPRODUCT(Random!$B364:$K364,$B$13:$K$13)</f>
        <v>0.48651794611420729</v>
      </c>
      <c r="M364">
        <f t="shared" si="156"/>
        <v>0.29641140946451744</v>
      </c>
      <c r="N364">
        <f t="shared" si="157"/>
        <v>0.57642337665263088</v>
      </c>
      <c r="O364">
        <f t="shared" si="158"/>
        <v>0.75100790034021792</v>
      </c>
      <c r="P364">
        <f t="shared" si="159"/>
        <v>0.60419260107378325</v>
      </c>
      <c r="Q364">
        <f t="shared" si="160"/>
        <v>0.91261726801088905</v>
      </c>
      <c r="R364">
        <f t="shared" si="161"/>
        <v>0.76896213620619536</v>
      </c>
      <c r="S364">
        <f t="shared" si="162"/>
        <v>0.18410526854914705</v>
      </c>
      <c r="T364">
        <f t="shared" si="163"/>
        <v>0.48503464120653961</v>
      </c>
      <c r="U364">
        <f t="shared" si="164"/>
        <v>0.50847575073693441</v>
      </c>
      <c r="V364">
        <f t="shared" si="165"/>
        <v>0.68670000772004169</v>
      </c>
      <c r="X364">
        <f t="shared" si="166"/>
        <v>8.612060390999595</v>
      </c>
      <c r="Y364">
        <f t="shared" si="167"/>
        <v>21.043088720912312</v>
      </c>
      <c r="Z364">
        <f t="shared" si="168"/>
        <v>34.058456173788613</v>
      </c>
      <c r="AA364">
        <f t="shared" si="169"/>
        <v>22.704122208683234</v>
      </c>
      <c r="AB364">
        <f t="shared" si="170"/>
        <v>59.709419370161662</v>
      </c>
      <c r="AC364">
        <f t="shared" si="171"/>
        <v>35.891770761917272</v>
      </c>
      <c r="AD364">
        <f t="shared" si="172"/>
        <v>4.9843213274143636</v>
      </c>
      <c r="AE364">
        <f t="shared" si="173"/>
        <v>16.257305721066142</v>
      </c>
      <c r="AF364">
        <f t="shared" si="174"/>
        <v>17.398562017835857</v>
      </c>
      <c r="AG364">
        <f t="shared" si="175"/>
        <v>28.43060755125958</v>
      </c>
      <c r="AI364">
        <f t="shared" si="176"/>
        <v>21</v>
      </c>
      <c r="AJ364">
        <f t="shared" si="177"/>
        <v>21</v>
      </c>
      <c r="AK364">
        <f t="shared" si="178"/>
        <v>21</v>
      </c>
      <c r="AL364">
        <f t="shared" si="179"/>
        <v>21</v>
      </c>
      <c r="AM364">
        <f t="shared" si="180"/>
        <v>21</v>
      </c>
      <c r="AN364">
        <f t="shared" si="181"/>
        <v>21</v>
      </c>
      <c r="AO364">
        <f t="shared" si="182"/>
        <v>20</v>
      </c>
      <c r="AP364">
        <f t="shared" si="183"/>
        <v>21</v>
      </c>
      <c r="AQ364">
        <f t="shared" si="184"/>
        <v>21</v>
      </c>
      <c r="AR364">
        <f t="shared" si="185"/>
        <v>21</v>
      </c>
      <c r="AT364">
        <f t="shared" si="186"/>
        <v>1</v>
      </c>
    </row>
    <row r="365" spans="1:46" x14ac:dyDescent="0.2">
      <c r="A365">
        <v>348</v>
      </c>
      <c r="B365">
        <f>SUMPRODUCT(Random!$B365:$K365,$B$4:$K$4)</f>
        <v>-0.1035802509</v>
      </c>
      <c r="C365">
        <f>SUMPRODUCT(Random!$B365:$K365,$B$5:$K$5)</f>
        <v>-6.7243610891687455E-2</v>
      </c>
      <c r="D365">
        <f>SUMPRODUCT(Random!$B365:$K365,$B$6:$K$6)</f>
        <v>-0.89789468024827523</v>
      </c>
      <c r="E365">
        <f>SUMPRODUCT(Random!$B365:$K365,$B$7:$K$7)</f>
        <v>-0.92180421344155083</v>
      </c>
      <c r="F365">
        <f>SUMPRODUCT(Random!$B365:$K365,$B$8:$K$8)</f>
        <v>0.88352155687579115</v>
      </c>
      <c r="G365">
        <f>SUMPRODUCT(Random!$B365:$K365,$B$9:$K$9)</f>
        <v>-0.22628810807820254</v>
      </c>
      <c r="H365">
        <f>SUMPRODUCT(Random!$B365:$K365,$B$10:$K$10)</f>
        <v>-0.87193732744949493</v>
      </c>
      <c r="I365">
        <f>SUMPRODUCT(Random!$B365:$K365,$B$11:$K$11)</f>
        <v>0.38019840773041969</v>
      </c>
      <c r="J365">
        <f>SUMPRODUCT(Random!$B365:$K365,$B$12:$K$12)</f>
        <v>-0.83929750508992629</v>
      </c>
      <c r="K365">
        <f>SUMPRODUCT(Random!$B365:$K365,$B$13:$K$13)</f>
        <v>-0.29393979783266816</v>
      </c>
      <c r="M365">
        <f t="shared" si="156"/>
        <v>0.45875123042339844</v>
      </c>
      <c r="N365">
        <f t="shared" si="157"/>
        <v>0.47319388359947478</v>
      </c>
      <c r="O365">
        <f t="shared" si="158"/>
        <v>0.1846208505248326</v>
      </c>
      <c r="P365">
        <f t="shared" si="159"/>
        <v>0.17831535464297174</v>
      </c>
      <c r="Q365">
        <f t="shared" si="160"/>
        <v>0.81152272966794636</v>
      </c>
      <c r="R365">
        <f t="shared" si="161"/>
        <v>0.41048867345479501</v>
      </c>
      <c r="S365">
        <f t="shared" si="162"/>
        <v>0.19162128436234141</v>
      </c>
      <c r="T365">
        <f t="shared" si="163"/>
        <v>0.64810092944655562</v>
      </c>
      <c r="U365">
        <f t="shared" si="164"/>
        <v>0.20065119146261645</v>
      </c>
      <c r="V365">
        <f t="shared" si="165"/>
        <v>0.38440195321432019</v>
      </c>
      <c r="X365">
        <f t="shared" si="166"/>
        <v>15.03788044121676</v>
      </c>
      <c r="Y365">
        <f t="shared" si="167"/>
        <v>15.700425866821389</v>
      </c>
      <c r="Z365">
        <f t="shared" si="168"/>
        <v>4.9998061642618428</v>
      </c>
      <c r="AA365">
        <f t="shared" si="169"/>
        <v>4.8110976193563069</v>
      </c>
      <c r="AB365">
        <f t="shared" si="170"/>
        <v>40.879380852629353</v>
      </c>
      <c r="AC365">
        <f t="shared" si="171"/>
        <v>12.945505274367216</v>
      </c>
      <c r="AD365">
        <f t="shared" si="172"/>
        <v>5.2110296250267263</v>
      </c>
      <c r="AE365">
        <f t="shared" si="173"/>
        <v>25.584513646519259</v>
      </c>
      <c r="AF365">
        <f t="shared" si="174"/>
        <v>5.4862060206430314</v>
      </c>
      <c r="AG365">
        <f t="shared" si="175"/>
        <v>11.884795331215043</v>
      </c>
      <c r="AI365">
        <f t="shared" si="176"/>
        <v>21</v>
      </c>
      <c r="AJ365">
        <f t="shared" si="177"/>
        <v>21</v>
      </c>
      <c r="AK365">
        <f t="shared" si="178"/>
        <v>20</v>
      </c>
      <c r="AL365">
        <f t="shared" si="179"/>
        <v>20</v>
      </c>
      <c r="AM365">
        <f t="shared" si="180"/>
        <v>21</v>
      </c>
      <c r="AN365">
        <f t="shared" si="181"/>
        <v>21</v>
      </c>
      <c r="AO365">
        <f t="shared" si="182"/>
        <v>21</v>
      </c>
      <c r="AP365">
        <f t="shared" si="183"/>
        <v>21</v>
      </c>
      <c r="AQ365">
        <f t="shared" si="184"/>
        <v>21</v>
      </c>
      <c r="AR365">
        <f t="shared" si="185"/>
        <v>21</v>
      </c>
      <c r="AT365">
        <f t="shared" si="186"/>
        <v>2</v>
      </c>
    </row>
    <row r="366" spans="1:46" x14ac:dyDescent="0.2">
      <c r="A366">
        <v>349</v>
      </c>
      <c r="B366">
        <f>SUMPRODUCT(Random!$B366:$K366,$B$4:$K$4)</f>
        <v>-0.48993341629999998</v>
      </c>
      <c r="C366">
        <f>SUMPRODUCT(Random!$B366:$K366,$B$5:$K$5)</f>
        <v>-0.13585285353210397</v>
      </c>
      <c r="D366">
        <f>SUMPRODUCT(Random!$B366:$K366,$B$6:$K$6)</f>
        <v>0.22934543827606568</v>
      </c>
      <c r="E366">
        <f>SUMPRODUCT(Random!$B366:$K366,$B$7:$K$7)</f>
        <v>-0.76181534014336005</v>
      </c>
      <c r="F366">
        <f>SUMPRODUCT(Random!$B366:$K366,$B$8:$K$8)</f>
        <v>0.53785744903399502</v>
      </c>
      <c r="G366">
        <f>SUMPRODUCT(Random!$B366:$K366,$B$9:$K$9)</f>
        <v>0.9440742408384708</v>
      </c>
      <c r="H366">
        <f>SUMPRODUCT(Random!$B366:$K366,$B$10:$K$10)</f>
        <v>0.55301448733159697</v>
      </c>
      <c r="I366">
        <f>SUMPRODUCT(Random!$B366:$K366,$B$11:$K$11)</f>
        <v>-0.37085130709494146</v>
      </c>
      <c r="J366">
        <f>SUMPRODUCT(Random!$B366:$K366,$B$12:$K$12)</f>
        <v>0.73471660100446923</v>
      </c>
      <c r="K366">
        <f>SUMPRODUCT(Random!$B366:$K366,$B$13:$K$13)</f>
        <v>0.34694557406935828</v>
      </c>
      <c r="M366">
        <f t="shared" si="156"/>
        <v>0.31209050793841486</v>
      </c>
      <c r="N366">
        <f t="shared" si="157"/>
        <v>0.44596880362928282</v>
      </c>
      <c r="O366">
        <f t="shared" si="158"/>
        <v>0.59069978007507518</v>
      </c>
      <c r="P366">
        <f t="shared" si="159"/>
        <v>0.22308511175763929</v>
      </c>
      <c r="Q366">
        <f t="shared" si="160"/>
        <v>0.7046622666612864</v>
      </c>
      <c r="R366">
        <f t="shared" si="161"/>
        <v>0.82743414423103334</v>
      </c>
      <c r="S366">
        <f t="shared" si="162"/>
        <v>0.7098732550241269</v>
      </c>
      <c r="T366">
        <f t="shared" si="163"/>
        <v>0.355374142154044</v>
      </c>
      <c r="U366">
        <f t="shared" si="164"/>
        <v>0.76874394609640961</v>
      </c>
      <c r="V366">
        <f t="shared" si="165"/>
        <v>0.63568389625297894</v>
      </c>
      <c r="X366">
        <f t="shared" si="166"/>
        <v>9.1641284639581961</v>
      </c>
      <c r="Y366">
        <f t="shared" si="167"/>
        <v>14.466081082558921</v>
      </c>
      <c r="Z366">
        <f t="shared" si="168"/>
        <v>21.882966980485246</v>
      </c>
      <c r="AA366">
        <f t="shared" si="169"/>
        <v>6.183540920096144</v>
      </c>
      <c r="AB366">
        <f t="shared" si="170"/>
        <v>29.876926226936366</v>
      </c>
      <c r="AC366">
        <f t="shared" si="171"/>
        <v>43.039943624553381</v>
      </c>
      <c r="AD366">
        <f t="shared" si="172"/>
        <v>30.313006857759742</v>
      </c>
      <c r="AE366">
        <f t="shared" si="173"/>
        <v>10.756093645218652</v>
      </c>
      <c r="AF366">
        <f t="shared" si="174"/>
        <v>35.868647308822432</v>
      </c>
      <c r="AG366">
        <f t="shared" si="175"/>
        <v>24.73503274840591</v>
      </c>
      <c r="AI366">
        <f t="shared" si="176"/>
        <v>21</v>
      </c>
      <c r="AJ366">
        <f t="shared" si="177"/>
        <v>21</v>
      </c>
      <c r="AK366">
        <f t="shared" si="178"/>
        <v>21</v>
      </c>
      <c r="AL366">
        <f t="shared" si="179"/>
        <v>21</v>
      </c>
      <c r="AM366">
        <f t="shared" si="180"/>
        <v>21</v>
      </c>
      <c r="AN366">
        <f t="shared" si="181"/>
        <v>21</v>
      </c>
      <c r="AO366">
        <f t="shared" si="182"/>
        <v>21</v>
      </c>
      <c r="AP366">
        <f t="shared" si="183"/>
        <v>21</v>
      </c>
      <c r="AQ366">
        <f t="shared" si="184"/>
        <v>21</v>
      </c>
      <c r="AR366">
        <f t="shared" si="185"/>
        <v>21</v>
      </c>
      <c r="AT366">
        <f t="shared" si="186"/>
        <v>0</v>
      </c>
    </row>
    <row r="367" spans="1:46" x14ac:dyDescent="0.2">
      <c r="A367">
        <v>350</v>
      </c>
      <c r="B367">
        <f>SUMPRODUCT(Random!$B367:$K367,$B$4:$K$4)</f>
        <v>-0.41081596440000001</v>
      </c>
      <c r="C367">
        <f>SUMPRODUCT(Random!$B367:$K367,$B$5:$K$5)</f>
        <v>-8.3466239218284902E-2</v>
      </c>
      <c r="D367">
        <f>SUMPRODUCT(Random!$B367:$K367,$B$6:$K$6)</f>
        <v>-0.38613525349592981</v>
      </c>
      <c r="E367">
        <f>SUMPRODUCT(Random!$B367:$K367,$B$7:$K$7)</f>
        <v>1.2782662105901479</v>
      </c>
      <c r="F367">
        <f>SUMPRODUCT(Random!$B367:$K367,$B$8:$K$8)</f>
        <v>-0.12905391391941287</v>
      </c>
      <c r="G367">
        <f>SUMPRODUCT(Random!$B367:$K367,$B$9:$K$9)</f>
        <v>-1.3930152524607584</v>
      </c>
      <c r="H367">
        <f>SUMPRODUCT(Random!$B367:$K367,$B$10:$K$10)</f>
        <v>-0.91901153291843674</v>
      </c>
      <c r="I367">
        <f>SUMPRODUCT(Random!$B367:$K367,$B$11:$K$11)</f>
        <v>0.46859347849001276</v>
      </c>
      <c r="J367">
        <f>SUMPRODUCT(Random!$B367:$K367,$B$12:$K$12)</f>
        <v>-0.68005191442811475</v>
      </c>
      <c r="K367">
        <f>SUMPRODUCT(Random!$B367:$K367,$B$13:$K$13)</f>
        <v>-0.75912453853429362</v>
      </c>
      <c r="M367">
        <f t="shared" si="156"/>
        <v>0.34060374308232511</v>
      </c>
      <c r="N367">
        <f t="shared" si="157"/>
        <v>0.46674041044745157</v>
      </c>
      <c r="O367">
        <f t="shared" si="158"/>
        <v>0.34969825107720381</v>
      </c>
      <c r="P367">
        <f t="shared" si="159"/>
        <v>0.899422211230545</v>
      </c>
      <c r="Q367">
        <f t="shared" si="160"/>
        <v>0.44865749416609324</v>
      </c>
      <c r="R367">
        <f t="shared" si="161"/>
        <v>8.1807589218725926E-2</v>
      </c>
      <c r="S367">
        <f t="shared" si="162"/>
        <v>0.17904476995090246</v>
      </c>
      <c r="T367">
        <f t="shared" si="163"/>
        <v>0.6803198801682836</v>
      </c>
      <c r="U367">
        <f t="shared" si="164"/>
        <v>0.24823579500393117</v>
      </c>
      <c r="V367">
        <f t="shared" si="165"/>
        <v>0.22388903074281893</v>
      </c>
      <c r="X367">
        <f t="shared" si="166"/>
        <v>10.201133720972415</v>
      </c>
      <c r="Y367">
        <f t="shared" si="167"/>
        <v>15.402161162397228</v>
      </c>
      <c r="Z367">
        <f t="shared" si="168"/>
        <v>10.541346638218293</v>
      </c>
      <c r="AA367">
        <f t="shared" si="169"/>
        <v>56.264370721376444</v>
      </c>
      <c r="AB367">
        <f t="shared" si="170"/>
        <v>14.585251462120157</v>
      </c>
      <c r="AC367">
        <f t="shared" si="171"/>
        <v>2.0907433241875606</v>
      </c>
      <c r="AD367">
        <f t="shared" si="172"/>
        <v>4.8328530816535391</v>
      </c>
      <c r="AE367">
        <f t="shared" si="173"/>
        <v>27.936763552971229</v>
      </c>
      <c r="AF367">
        <f t="shared" si="174"/>
        <v>6.9896771272685312</v>
      </c>
      <c r="AG367">
        <f t="shared" si="175"/>
        <v>6.2089020975404399</v>
      </c>
      <c r="AI367">
        <f t="shared" si="176"/>
        <v>21</v>
      </c>
      <c r="AJ367">
        <f t="shared" si="177"/>
        <v>21</v>
      </c>
      <c r="AK367">
        <f t="shared" si="178"/>
        <v>21</v>
      </c>
      <c r="AL367">
        <f t="shared" si="179"/>
        <v>21</v>
      </c>
      <c r="AM367">
        <f t="shared" si="180"/>
        <v>21</v>
      </c>
      <c r="AN367">
        <f t="shared" si="181"/>
        <v>9</v>
      </c>
      <c r="AO367">
        <f t="shared" si="182"/>
        <v>20</v>
      </c>
      <c r="AP367">
        <f t="shared" si="183"/>
        <v>21</v>
      </c>
      <c r="AQ367">
        <f t="shared" si="184"/>
        <v>21</v>
      </c>
      <c r="AR367">
        <f t="shared" si="185"/>
        <v>21</v>
      </c>
      <c r="AT367">
        <f t="shared" si="186"/>
        <v>2</v>
      </c>
    </row>
    <row r="368" spans="1:46" x14ac:dyDescent="0.2">
      <c r="A368">
        <v>351</v>
      </c>
      <c r="B368">
        <f>SUMPRODUCT(Random!$B368:$K368,$B$4:$K$4)</f>
        <v>7.9117405999999998E-3</v>
      </c>
      <c r="C368">
        <f>SUMPRODUCT(Random!$B368:$K368,$B$5:$K$5)</f>
        <v>-1.8257849454266599</v>
      </c>
      <c r="D368">
        <f>SUMPRODUCT(Random!$B368:$K368,$B$6:$K$6)</f>
        <v>-1.6095861740666622</v>
      </c>
      <c r="E368">
        <f>SUMPRODUCT(Random!$B368:$K368,$B$7:$K$7)</f>
        <v>0.37809813801190023</v>
      </c>
      <c r="F368">
        <f>SUMPRODUCT(Random!$B368:$K368,$B$8:$K$8)</f>
        <v>-1.1810914814573743</v>
      </c>
      <c r="G368">
        <f>SUMPRODUCT(Random!$B368:$K368,$B$9:$K$9)</f>
        <v>-0.64810263038566074</v>
      </c>
      <c r="H368">
        <f>SUMPRODUCT(Random!$B368:$K368,$B$10:$K$10)</f>
        <v>0.33875245156963224</v>
      </c>
      <c r="I368">
        <f>SUMPRODUCT(Random!$B368:$K368,$B$11:$K$11)</f>
        <v>-1.0403526873987059</v>
      </c>
      <c r="J368">
        <f>SUMPRODUCT(Random!$B368:$K368,$B$12:$K$12)</f>
        <v>-0.62083648152745863</v>
      </c>
      <c r="K368">
        <f>SUMPRODUCT(Random!$B368:$K368,$B$13:$K$13)</f>
        <v>-2.328565479328236</v>
      </c>
      <c r="M368">
        <f t="shared" si="156"/>
        <v>0.50315629490849134</v>
      </c>
      <c r="N368">
        <f t="shared" si="157"/>
        <v>3.3941330927447264E-2</v>
      </c>
      <c r="O368">
        <f t="shared" si="158"/>
        <v>5.3744114270881639E-2</v>
      </c>
      <c r="P368">
        <f t="shared" si="159"/>
        <v>0.64732115425993109</v>
      </c>
      <c r="Q368">
        <f t="shared" si="160"/>
        <v>0.118783191808952</v>
      </c>
      <c r="R368">
        <f t="shared" si="161"/>
        <v>0.25845928641360572</v>
      </c>
      <c r="S368">
        <f t="shared" si="162"/>
        <v>0.63260188817286223</v>
      </c>
      <c r="T368">
        <f t="shared" si="163"/>
        <v>0.14908803712993998</v>
      </c>
      <c r="U368">
        <f t="shared" si="164"/>
        <v>0.26735360858886209</v>
      </c>
      <c r="V368">
        <f t="shared" si="165"/>
        <v>9.9410483112200698E-3</v>
      </c>
      <c r="X368">
        <f t="shared" si="166"/>
        <v>17.134875138784388</v>
      </c>
      <c r="Y368">
        <f t="shared" si="167"/>
        <v>0.84588499386438054</v>
      </c>
      <c r="Z368">
        <f t="shared" si="168"/>
        <v>1.3532473080221574</v>
      </c>
      <c r="AA368">
        <f t="shared" si="169"/>
        <v>25.530291546057967</v>
      </c>
      <c r="AB368">
        <f t="shared" si="170"/>
        <v>3.0976338004821966</v>
      </c>
      <c r="AC368">
        <f t="shared" si="171"/>
        <v>7.3251004847698669</v>
      </c>
      <c r="AD368">
        <f t="shared" si="172"/>
        <v>24.528670322594589</v>
      </c>
      <c r="AE368">
        <f t="shared" si="173"/>
        <v>3.9548926759728307</v>
      </c>
      <c r="AF368">
        <f t="shared" si="174"/>
        <v>7.6206983504551298</v>
      </c>
      <c r="AG368">
        <f t="shared" si="175"/>
        <v>0.24474038036094084</v>
      </c>
      <c r="AI368">
        <f t="shared" si="176"/>
        <v>21</v>
      </c>
      <c r="AJ368">
        <f t="shared" si="177"/>
        <v>4</v>
      </c>
      <c r="AK368">
        <f t="shared" si="178"/>
        <v>6</v>
      </c>
      <c r="AL368">
        <f t="shared" si="179"/>
        <v>21</v>
      </c>
      <c r="AM368">
        <f t="shared" si="180"/>
        <v>13</v>
      </c>
      <c r="AN368">
        <f t="shared" si="181"/>
        <v>21</v>
      </c>
      <c r="AO368">
        <f t="shared" si="182"/>
        <v>21</v>
      </c>
      <c r="AP368">
        <f t="shared" si="183"/>
        <v>16</v>
      </c>
      <c r="AQ368">
        <f t="shared" si="184"/>
        <v>21</v>
      </c>
      <c r="AR368">
        <f t="shared" si="185"/>
        <v>1</v>
      </c>
      <c r="AT368">
        <f t="shared" si="186"/>
        <v>5</v>
      </c>
    </row>
    <row r="369" spans="1:46" x14ac:dyDescent="0.2">
      <c r="A369">
        <v>352</v>
      </c>
      <c r="B369">
        <f>SUMPRODUCT(Random!$B369:$K369,$B$4:$K$4)</f>
        <v>-1.5805298484000001</v>
      </c>
      <c r="C369">
        <f>SUMPRODUCT(Random!$B369:$K369,$B$5:$K$5)</f>
        <v>-0.78217079474959128</v>
      </c>
      <c r="D369">
        <f>SUMPRODUCT(Random!$B369:$K369,$B$6:$K$6)</f>
        <v>-0.12662124686945075</v>
      </c>
      <c r="E369">
        <f>SUMPRODUCT(Random!$B369:$K369,$B$7:$K$7)</f>
        <v>0.91030380437288472</v>
      </c>
      <c r="F369">
        <f>SUMPRODUCT(Random!$B369:$K369,$B$8:$K$8)</f>
        <v>0.44142062524344827</v>
      </c>
      <c r="G369">
        <f>SUMPRODUCT(Random!$B369:$K369,$B$9:$K$9)</f>
        <v>-1.9970922084913316</v>
      </c>
      <c r="H369">
        <f>SUMPRODUCT(Random!$B369:$K369,$B$10:$K$10)</f>
        <v>-0.67735913914659696</v>
      </c>
      <c r="I369">
        <f>SUMPRODUCT(Random!$B369:$K369,$B$11:$K$11)</f>
        <v>0.23787983598268142</v>
      </c>
      <c r="J369">
        <f>SUMPRODUCT(Random!$B369:$K369,$B$12:$K$12)</f>
        <v>0.78904093046456525</v>
      </c>
      <c r="K369">
        <f>SUMPRODUCT(Random!$B369:$K369,$B$13:$K$13)</f>
        <v>0.23975434051916217</v>
      </c>
      <c r="M369">
        <f t="shared" si="156"/>
        <v>5.699278844363672E-2</v>
      </c>
      <c r="N369">
        <f t="shared" si="157"/>
        <v>0.21705710284689658</v>
      </c>
      <c r="O369">
        <f t="shared" si="158"/>
        <v>0.4496200898630765</v>
      </c>
      <c r="P369">
        <f t="shared" si="159"/>
        <v>0.8186688436146361</v>
      </c>
      <c r="Q369">
        <f t="shared" si="160"/>
        <v>0.67054574336799755</v>
      </c>
      <c r="R369">
        <f t="shared" si="161"/>
        <v>2.2907583593384434E-2</v>
      </c>
      <c r="S369">
        <f t="shared" si="162"/>
        <v>0.24908905845461082</v>
      </c>
      <c r="T369">
        <f t="shared" si="163"/>
        <v>0.59401285239350343</v>
      </c>
      <c r="U369">
        <f t="shared" si="164"/>
        <v>0.78495595783057937</v>
      </c>
      <c r="V369">
        <f t="shared" si="165"/>
        <v>0.59473964719520922</v>
      </c>
      <c r="X369">
        <f t="shared" si="166"/>
        <v>1.4374934298500686</v>
      </c>
      <c r="Y369">
        <f t="shared" si="167"/>
        <v>5.9942077012916881</v>
      </c>
      <c r="Z369">
        <f t="shared" si="168"/>
        <v>14.628057754768481</v>
      </c>
      <c r="AA369">
        <f t="shared" si="169"/>
        <v>41.826234758003871</v>
      </c>
      <c r="AB369">
        <f t="shared" si="170"/>
        <v>27.199008140965976</v>
      </c>
      <c r="AC369">
        <f t="shared" si="171"/>
        <v>0.56768513302923185</v>
      </c>
      <c r="AD369">
        <f t="shared" si="172"/>
        <v>7.0174969182023244</v>
      </c>
      <c r="AE369">
        <f t="shared" si="173"/>
        <v>22.082061070676712</v>
      </c>
      <c r="AF369">
        <f t="shared" si="174"/>
        <v>37.649126227053834</v>
      </c>
      <c r="AG369">
        <f t="shared" si="175"/>
        <v>22.125953976430729</v>
      </c>
      <c r="AI369">
        <f t="shared" si="176"/>
        <v>6</v>
      </c>
      <c r="AJ369">
        <f t="shared" si="177"/>
        <v>21</v>
      </c>
      <c r="AK369">
        <f t="shared" si="178"/>
        <v>21</v>
      </c>
      <c r="AL369">
        <f t="shared" si="179"/>
        <v>21</v>
      </c>
      <c r="AM369">
        <f t="shared" si="180"/>
        <v>21</v>
      </c>
      <c r="AN369">
        <f t="shared" si="181"/>
        <v>3</v>
      </c>
      <c r="AO369">
        <f t="shared" si="182"/>
        <v>21</v>
      </c>
      <c r="AP369">
        <f t="shared" si="183"/>
        <v>21</v>
      </c>
      <c r="AQ369">
        <f t="shared" si="184"/>
        <v>21</v>
      </c>
      <c r="AR369">
        <f t="shared" si="185"/>
        <v>21</v>
      </c>
      <c r="AT369">
        <f t="shared" si="186"/>
        <v>2</v>
      </c>
    </row>
    <row r="370" spans="1:46" x14ac:dyDescent="0.2">
      <c r="A370">
        <v>353</v>
      </c>
      <c r="B370">
        <f>SUMPRODUCT(Random!$B370:$K370,$B$4:$K$4)</f>
        <v>-1.3260093206000001</v>
      </c>
      <c r="C370">
        <f>SUMPRODUCT(Random!$B370:$K370,$B$5:$K$5)</f>
        <v>-0.56806792158593977</v>
      </c>
      <c r="D370">
        <f>SUMPRODUCT(Random!$B370:$K370,$B$6:$K$6)</f>
        <v>0.47075204716560171</v>
      </c>
      <c r="E370">
        <f>SUMPRODUCT(Random!$B370:$K370,$B$7:$K$7)</f>
        <v>0.52527039943938902</v>
      </c>
      <c r="F370">
        <f>SUMPRODUCT(Random!$B370:$K370,$B$8:$K$8)</f>
        <v>0.38599124319966183</v>
      </c>
      <c r="G370">
        <f>SUMPRODUCT(Random!$B370:$K370,$B$9:$K$9)</f>
        <v>8.9073108175875243E-2</v>
      </c>
      <c r="H370">
        <f>SUMPRODUCT(Random!$B370:$K370,$B$10:$K$10)</f>
        <v>-1.7415803955006091</v>
      </c>
      <c r="I370">
        <f>SUMPRODUCT(Random!$B370:$K370,$B$11:$K$11)</f>
        <v>-1.858902374190591</v>
      </c>
      <c r="J370">
        <f>SUMPRODUCT(Random!$B370:$K370,$B$12:$K$12)</f>
        <v>-2.0602940744573526</v>
      </c>
      <c r="K370">
        <f>SUMPRODUCT(Random!$B370:$K370,$B$13:$K$13)</f>
        <v>0.17602666168757253</v>
      </c>
      <c r="M370">
        <f t="shared" si="156"/>
        <v>9.2418305049003932E-2</v>
      </c>
      <c r="N370">
        <f t="shared" si="157"/>
        <v>0.28499442432504457</v>
      </c>
      <c r="O370">
        <f t="shared" si="158"/>
        <v>0.68109109401218038</v>
      </c>
      <c r="P370">
        <f t="shared" si="159"/>
        <v>0.70030238417914514</v>
      </c>
      <c r="Q370">
        <f t="shared" si="160"/>
        <v>0.65024842293175666</v>
      </c>
      <c r="R370">
        <f t="shared" si="161"/>
        <v>0.53548809550402932</v>
      </c>
      <c r="S370">
        <f t="shared" si="162"/>
        <v>4.0790947123681101E-2</v>
      </c>
      <c r="T370">
        <f t="shared" si="163"/>
        <v>3.1520488761638057E-2</v>
      </c>
      <c r="U370">
        <f t="shared" si="164"/>
        <v>1.9685218032382573E-2</v>
      </c>
      <c r="V370">
        <f t="shared" si="165"/>
        <v>0.5698635017579724</v>
      </c>
      <c r="X370">
        <f t="shared" si="166"/>
        <v>2.3754766529641902</v>
      </c>
      <c r="Y370">
        <f t="shared" si="167"/>
        <v>8.2177498212462936</v>
      </c>
      <c r="Z370">
        <f t="shared" si="168"/>
        <v>27.995931888563003</v>
      </c>
      <c r="AA370">
        <f t="shared" si="169"/>
        <v>29.517941836778892</v>
      </c>
      <c r="AB370">
        <f t="shared" si="170"/>
        <v>25.734464194182941</v>
      </c>
      <c r="AC370">
        <f t="shared" si="171"/>
        <v>18.783209920130929</v>
      </c>
      <c r="AD370">
        <f t="shared" si="172"/>
        <v>1.0201911459336712</v>
      </c>
      <c r="AE370">
        <f t="shared" si="173"/>
        <v>0.78457586122584355</v>
      </c>
      <c r="AF370">
        <f t="shared" si="174"/>
        <v>0.48703041185018431</v>
      </c>
      <c r="AG370">
        <f t="shared" si="175"/>
        <v>20.66662084520333</v>
      </c>
      <c r="AI370">
        <f t="shared" si="176"/>
        <v>10</v>
      </c>
      <c r="AJ370">
        <f t="shared" si="177"/>
        <v>21</v>
      </c>
      <c r="AK370">
        <f t="shared" si="178"/>
        <v>21</v>
      </c>
      <c r="AL370">
        <f t="shared" si="179"/>
        <v>21</v>
      </c>
      <c r="AM370">
        <f t="shared" si="180"/>
        <v>21</v>
      </c>
      <c r="AN370">
        <f t="shared" si="181"/>
        <v>21</v>
      </c>
      <c r="AO370">
        <f t="shared" si="182"/>
        <v>5</v>
      </c>
      <c r="AP370">
        <f t="shared" si="183"/>
        <v>4</v>
      </c>
      <c r="AQ370">
        <f t="shared" si="184"/>
        <v>2</v>
      </c>
      <c r="AR370">
        <f t="shared" si="185"/>
        <v>21</v>
      </c>
      <c r="AT370">
        <f t="shared" si="186"/>
        <v>4</v>
      </c>
    </row>
    <row r="371" spans="1:46" x14ac:dyDescent="0.2">
      <c r="A371">
        <v>354</v>
      </c>
      <c r="B371">
        <f>SUMPRODUCT(Random!$B371:$K371,$B$4:$K$4)</f>
        <v>0.13017170419999999</v>
      </c>
      <c r="C371">
        <f>SUMPRODUCT(Random!$B371:$K371,$B$5:$K$5)</f>
        <v>0.34854749902223775</v>
      </c>
      <c r="D371">
        <f>SUMPRODUCT(Random!$B371:$K371,$B$6:$K$6)</f>
        <v>-0.61274150088925883</v>
      </c>
      <c r="E371">
        <f>SUMPRODUCT(Random!$B371:$K371,$B$7:$K$7)</f>
        <v>0.61525419265742776</v>
      </c>
      <c r="F371">
        <f>SUMPRODUCT(Random!$B371:$K371,$B$8:$K$8)</f>
        <v>0.34129317502866452</v>
      </c>
      <c r="G371">
        <f>SUMPRODUCT(Random!$B371:$K371,$B$9:$K$9)</f>
        <v>0.49663606104282587</v>
      </c>
      <c r="H371">
        <f>SUMPRODUCT(Random!$B371:$K371,$B$10:$K$10)</f>
        <v>0.80873683044053246</v>
      </c>
      <c r="I371">
        <f>SUMPRODUCT(Random!$B371:$K371,$B$11:$K$11)</f>
        <v>1.0413938376707674</v>
      </c>
      <c r="J371">
        <f>SUMPRODUCT(Random!$B371:$K371,$B$12:$K$12)</f>
        <v>9.3397695194701202E-2</v>
      </c>
      <c r="K371">
        <f>SUMPRODUCT(Random!$B371:$K371,$B$13:$K$13)</f>
        <v>0.64692329304354157</v>
      </c>
      <c r="M371">
        <f t="shared" si="156"/>
        <v>0.55178470957436887</v>
      </c>
      <c r="N371">
        <f t="shared" si="157"/>
        <v>0.6362854758313905</v>
      </c>
      <c r="O371">
        <f t="shared" si="158"/>
        <v>0.27002363840811111</v>
      </c>
      <c r="P371">
        <f t="shared" si="159"/>
        <v>0.73080656812098632</v>
      </c>
      <c r="Q371">
        <f t="shared" si="160"/>
        <v>0.63355855732485944</v>
      </c>
      <c r="R371">
        <f t="shared" si="161"/>
        <v>0.69027714068334567</v>
      </c>
      <c r="S371">
        <f t="shared" si="162"/>
        <v>0.79066673081598937</v>
      </c>
      <c r="T371">
        <f t="shared" si="163"/>
        <v>0.85115359931622026</v>
      </c>
      <c r="U371">
        <f t="shared" si="164"/>
        <v>0.5372061892579425</v>
      </c>
      <c r="V371">
        <f t="shared" si="165"/>
        <v>0.74115920517427791</v>
      </c>
      <c r="X371">
        <f t="shared" si="166"/>
        <v>19.658069441332181</v>
      </c>
      <c r="Y371">
        <f t="shared" si="167"/>
        <v>24.775516365560691</v>
      </c>
      <c r="Z371">
        <f t="shared" si="168"/>
        <v>7.7101359314717612</v>
      </c>
      <c r="AA371">
        <f t="shared" si="169"/>
        <v>32.147500277685644</v>
      </c>
      <c r="AB371">
        <f t="shared" si="170"/>
        <v>24.592540287133808</v>
      </c>
      <c r="AC371">
        <f t="shared" si="171"/>
        <v>28.711908796715608</v>
      </c>
      <c r="AD371">
        <f t="shared" si="172"/>
        <v>38.308459104122413</v>
      </c>
      <c r="AE371">
        <f t="shared" si="173"/>
        <v>46.662109361054831</v>
      </c>
      <c r="AF371">
        <f t="shared" si="174"/>
        <v>18.873983652963734</v>
      </c>
      <c r="AG371">
        <f t="shared" si="175"/>
        <v>33.108183810201183</v>
      </c>
      <c r="AI371">
        <f t="shared" si="176"/>
        <v>21</v>
      </c>
      <c r="AJ371">
        <f t="shared" si="177"/>
        <v>21</v>
      </c>
      <c r="AK371">
        <f t="shared" si="178"/>
        <v>21</v>
      </c>
      <c r="AL371">
        <f t="shared" si="179"/>
        <v>21</v>
      </c>
      <c r="AM371">
        <f t="shared" si="180"/>
        <v>21</v>
      </c>
      <c r="AN371">
        <f t="shared" si="181"/>
        <v>21</v>
      </c>
      <c r="AO371">
        <f t="shared" si="182"/>
        <v>21</v>
      </c>
      <c r="AP371">
        <f t="shared" si="183"/>
        <v>21</v>
      </c>
      <c r="AQ371">
        <f t="shared" si="184"/>
        <v>21</v>
      </c>
      <c r="AR371">
        <f t="shared" si="185"/>
        <v>21</v>
      </c>
      <c r="AT371">
        <f t="shared" si="186"/>
        <v>0</v>
      </c>
    </row>
    <row r="372" spans="1:46" x14ac:dyDescent="0.2">
      <c r="A372">
        <v>355</v>
      </c>
      <c r="B372">
        <f>SUMPRODUCT(Random!$B372:$K372,$B$4:$K$4)</f>
        <v>0.35687839729999998</v>
      </c>
      <c r="C372">
        <f>SUMPRODUCT(Random!$B372:$K372,$B$5:$K$5)</f>
        <v>1.2360262879898278</v>
      </c>
      <c r="D372">
        <f>SUMPRODUCT(Random!$B372:$K372,$B$6:$K$6)</f>
        <v>1.0256005470650433</v>
      </c>
      <c r="E372">
        <f>SUMPRODUCT(Random!$B372:$K372,$B$7:$K$7)</f>
        <v>-0.37608120909425358</v>
      </c>
      <c r="F372">
        <f>SUMPRODUCT(Random!$B372:$K372,$B$8:$K$8)</f>
        <v>0.78034066165503968</v>
      </c>
      <c r="G372">
        <f>SUMPRODUCT(Random!$B372:$K372,$B$9:$K$9)</f>
        <v>9.2169083784050559E-2</v>
      </c>
      <c r="H372">
        <f>SUMPRODUCT(Random!$B372:$K372,$B$10:$K$10)</f>
        <v>-1.1452963197553931</v>
      </c>
      <c r="I372">
        <f>SUMPRODUCT(Random!$B372:$K372,$B$11:$K$11)</f>
        <v>0.64717804744023688</v>
      </c>
      <c r="J372">
        <f>SUMPRODUCT(Random!$B372:$K372,$B$12:$K$12)</f>
        <v>0.86585042787983191</v>
      </c>
      <c r="K372">
        <f>SUMPRODUCT(Random!$B372:$K372,$B$13:$K$13)</f>
        <v>-0.29352643304658083</v>
      </c>
      <c r="M372">
        <f t="shared" si="156"/>
        <v>0.63940857867772649</v>
      </c>
      <c r="N372">
        <f t="shared" si="157"/>
        <v>0.89177560385129495</v>
      </c>
      <c r="O372">
        <f t="shared" si="158"/>
        <v>0.84746004525044538</v>
      </c>
      <c r="P372">
        <f t="shared" si="159"/>
        <v>0.35342826179223757</v>
      </c>
      <c r="Q372">
        <f t="shared" si="160"/>
        <v>0.78240480753190189</v>
      </c>
      <c r="R372">
        <f t="shared" si="161"/>
        <v>0.53671814948621765</v>
      </c>
      <c r="S372">
        <f t="shared" si="162"/>
        <v>0.1260432149888194</v>
      </c>
      <c r="T372">
        <f t="shared" si="163"/>
        <v>0.74124164132896109</v>
      </c>
      <c r="U372">
        <f t="shared" si="164"/>
        <v>0.80671390455448022</v>
      </c>
      <c r="V372">
        <f t="shared" si="165"/>
        <v>0.38455989907985894</v>
      </c>
      <c r="X372">
        <f t="shared" si="166"/>
        <v>24.986769277040835</v>
      </c>
      <c r="Y372">
        <f t="shared" si="167"/>
        <v>54.469373468704909</v>
      </c>
      <c r="Z372">
        <f t="shared" si="168"/>
        <v>46.061657226462202</v>
      </c>
      <c r="AA372">
        <f t="shared" si="169"/>
        <v>10.682259112501466</v>
      </c>
      <c r="AB372">
        <f t="shared" si="170"/>
        <v>37.360223957815798</v>
      </c>
      <c r="AC372">
        <f t="shared" si="171"/>
        <v>18.848164347197322</v>
      </c>
      <c r="AD372">
        <f t="shared" si="172"/>
        <v>3.3002882686072694</v>
      </c>
      <c r="AE372">
        <f t="shared" si="173"/>
        <v>33.115986780383558</v>
      </c>
      <c r="AF372">
        <f t="shared" si="174"/>
        <v>40.262212740515139</v>
      </c>
      <c r="AG372">
        <f t="shared" si="175"/>
        <v>11.891081304470422</v>
      </c>
      <c r="AI372">
        <f t="shared" si="176"/>
        <v>21</v>
      </c>
      <c r="AJ372">
        <f t="shared" si="177"/>
        <v>21</v>
      </c>
      <c r="AK372">
        <f t="shared" si="178"/>
        <v>21</v>
      </c>
      <c r="AL372">
        <f t="shared" si="179"/>
        <v>21</v>
      </c>
      <c r="AM372">
        <f t="shared" si="180"/>
        <v>21</v>
      </c>
      <c r="AN372">
        <f t="shared" si="181"/>
        <v>21</v>
      </c>
      <c r="AO372">
        <f t="shared" si="182"/>
        <v>14</v>
      </c>
      <c r="AP372">
        <f t="shared" si="183"/>
        <v>21</v>
      </c>
      <c r="AQ372">
        <f t="shared" si="184"/>
        <v>21</v>
      </c>
      <c r="AR372">
        <f t="shared" si="185"/>
        <v>21</v>
      </c>
      <c r="AT372">
        <f t="shared" si="186"/>
        <v>1</v>
      </c>
    </row>
    <row r="373" spans="1:46" x14ac:dyDescent="0.2">
      <c r="A373">
        <v>356</v>
      </c>
      <c r="B373">
        <f>SUMPRODUCT(Random!$B373:$K373,$B$4:$K$4)</f>
        <v>-0.22703564640000001</v>
      </c>
      <c r="C373">
        <f>SUMPRODUCT(Random!$B373:$K373,$B$5:$K$5)</f>
        <v>0.43255268409311198</v>
      </c>
      <c r="D373">
        <f>SUMPRODUCT(Random!$B373:$K373,$B$6:$K$6)</f>
        <v>1.8642699256300266</v>
      </c>
      <c r="E373">
        <f>SUMPRODUCT(Random!$B373:$K373,$B$7:$K$7)</f>
        <v>-0.56831444116030938</v>
      </c>
      <c r="F373">
        <f>SUMPRODUCT(Random!$B373:$K373,$B$8:$K$8)</f>
        <v>-0.62282151125878871</v>
      </c>
      <c r="G373">
        <f>SUMPRODUCT(Random!$B373:$K373,$B$9:$K$9)</f>
        <v>-0.25305883246766658</v>
      </c>
      <c r="H373">
        <f>SUMPRODUCT(Random!$B373:$K373,$B$10:$K$10)</f>
        <v>-0.80954832981520575</v>
      </c>
      <c r="I373">
        <f>SUMPRODUCT(Random!$B373:$K373,$B$11:$K$11)</f>
        <v>1.1021656751041584E-2</v>
      </c>
      <c r="J373">
        <f>SUMPRODUCT(Random!$B373:$K373,$B$12:$K$12)</f>
        <v>-0.93589466199182636</v>
      </c>
      <c r="K373">
        <f>SUMPRODUCT(Random!$B373:$K373,$B$13:$K$13)</f>
        <v>-8.1153951889283982E-2</v>
      </c>
      <c r="M373">
        <f t="shared" si="156"/>
        <v>0.41019801199777606</v>
      </c>
      <c r="N373">
        <f t="shared" si="157"/>
        <v>0.66733011494929617</v>
      </c>
      <c r="O373">
        <f t="shared" si="158"/>
        <v>0.96885809602051698</v>
      </c>
      <c r="P373">
        <f t="shared" si="159"/>
        <v>0.28491073744166251</v>
      </c>
      <c r="Q373">
        <f t="shared" si="160"/>
        <v>0.26670091036349297</v>
      </c>
      <c r="R373">
        <f t="shared" si="161"/>
        <v>0.40011137528567731</v>
      </c>
      <c r="S373">
        <f t="shared" si="162"/>
        <v>0.2090999075760038</v>
      </c>
      <c r="T373">
        <f t="shared" si="163"/>
        <v>0.50439691585725133</v>
      </c>
      <c r="U373">
        <f t="shared" si="164"/>
        <v>0.17466371292382576</v>
      </c>
      <c r="V373">
        <f t="shared" si="165"/>
        <v>0.46765975986856623</v>
      </c>
      <c r="X373">
        <f t="shared" si="166"/>
        <v>12.933430082814526</v>
      </c>
      <c r="Y373">
        <f t="shared" si="167"/>
        <v>26.96106914468292</v>
      </c>
      <c r="Z373">
        <f t="shared" si="168"/>
        <v>84.983622496905951</v>
      </c>
      <c r="AA373">
        <f t="shared" si="169"/>
        <v>8.2148828170315955</v>
      </c>
      <c r="AB373">
        <f t="shared" si="170"/>
        <v>7.5988845961563776</v>
      </c>
      <c r="AC373">
        <f t="shared" si="171"/>
        <v>12.518037701933098</v>
      </c>
      <c r="AD373">
        <f t="shared" si="172"/>
        <v>5.7465008105154345</v>
      </c>
      <c r="AE373">
        <f t="shared" si="173"/>
        <v>17.196119749853963</v>
      </c>
      <c r="AF373">
        <f t="shared" si="174"/>
        <v>4.7024736850758586</v>
      </c>
      <c r="AG373">
        <f t="shared" si="175"/>
        <v>15.44443019884317</v>
      </c>
      <c r="AI373">
        <f t="shared" si="176"/>
        <v>21</v>
      </c>
      <c r="AJ373">
        <f t="shared" si="177"/>
        <v>21</v>
      </c>
      <c r="AK373">
        <f t="shared" si="178"/>
        <v>21</v>
      </c>
      <c r="AL373">
        <f t="shared" si="179"/>
        <v>21</v>
      </c>
      <c r="AM373">
        <f t="shared" si="180"/>
        <v>21</v>
      </c>
      <c r="AN373">
        <f t="shared" si="181"/>
        <v>21</v>
      </c>
      <c r="AO373">
        <f t="shared" si="182"/>
        <v>21</v>
      </c>
      <c r="AP373">
        <f t="shared" si="183"/>
        <v>21</v>
      </c>
      <c r="AQ373">
        <f t="shared" si="184"/>
        <v>19</v>
      </c>
      <c r="AR373">
        <f t="shared" si="185"/>
        <v>21</v>
      </c>
      <c r="AT373">
        <f t="shared" si="186"/>
        <v>1</v>
      </c>
    </row>
    <row r="374" spans="1:46" x14ac:dyDescent="0.2">
      <c r="A374">
        <v>357</v>
      </c>
      <c r="B374">
        <f>SUMPRODUCT(Random!$B374:$K374,$B$4:$K$4)</f>
        <v>0.76783408259999997</v>
      </c>
      <c r="C374">
        <f>SUMPRODUCT(Random!$B374:$K374,$B$5:$K$5)</f>
        <v>0.5236875235738242</v>
      </c>
      <c r="D374">
        <f>SUMPRODUCT(Random!$B374:$K374,$B$6:$K$6)</f>
        <v>-0.98407757274443375</v>
      </c>
      <c r="E374">
        <f>SUMPRODUCT(Random!$B374:$K374,$B$7:$K$7)</f>
        <v>0.65494105499741984</v>
      </c>
      <c r="F374">
        <f>SUMPRODUCT(Random!$B374:$K374,$B$8:$K$8)</f>
        <v>-1.21772814633031</v>
      </c>
      <c r="G374">
        <f>SUMPRODUCT(Random!$B374:$K374,$B$9:$K$9)</f>
        <v>-0.29950114307490261</v>
      </c>
      <c r="H374">
        <f>SUMPRODUCT(Random!$B374:$K374,$B$10:$K$10)</f>
        <v>0.1025918087070689</v>
      </c>
      <c r="I374">
        <f>SUMPRODUCT(Random!$B374:$K374,$B$11:$K$11)</f>
        <v>-4.0420812440485253E-2</v>
      </c>
      <c r="J374">
        <f>SUMPRODUCT(Random!$B374:$K374,$B$12:$K$12)</f>
        <v>0.18776033666263728</v>
      </c>
      <c r="K374">
        <f>SUMPRODUCT(Random!$B374:$K374,$B$13:$K$13)</f>
        <v>-0.14048622809221106</v>
      </c>
      <c r="M374">
        <f t="shared" si="156"/>
        <v>0.7787071184386003</v>
      </c>
      <c r="N374">
        <f t="shared" si="157"/>
        <v>0.6997520526151666</v>
      </c>
      <c r="O374">
        <f t="shared" si="158"/>
        <v>0.16253868654589559</v>
      </c>
      <c r="P374">
        <f t="shared" si="159"/>
        <v>0.74374714700649025</v>
      </c>
      <c r="Q374">
        <f t="shared" si="160"/>
        <v>0.11166364870619606</v>
      </c>
      <c r="R374">
        <f t="shared" si="161"/>
        <v>0.38227884999348033</v>
      </c>
      <c r="S374">
        <f t="shared" si="162"/>
        <v>0.5408565278798767</v>
      </c>
      <c r="T374">
        <f t="shared" si="163"/>
        <v>0.48387881893946499</v>
      </c>
      <c r="U374">
        <f t="shared" si="164"/>
        <v>0.57446773526634032</v>
      </c>
      <c r="V374">
        <f t="shared" si="165"/>
        <v>0.44413791648505013</v>
      </c>
      <c r="X374">
        <f t="shared" si="166"/>
        <v>36.947440139374805</v>
      </c>
      <c r="Y374">
        <f t="shared" si="167"/>
        <v>29.473000242602691</v>
      </c>
      <c r="Z374">
        <f t="shared" si="168"/>
        <v>4.3452117253224491</v>
      </c>
      <c r="AA374">
        <f t="shared" si="169"/>
        <v>33.354338291400516</v>
      </c>
      <c r="AB374">
        <f t="shared" si="170"/>
        <v>2.9005156440472879</v>
      </c>
      <c r="AC374">
        <f t="shared" si="171"/>
        <v>11.800455675789909</v>
      </c>
      <c r="AD374">
        <f t="shared" si="172"/>
        <v>19.067969399481019</v>
      </c>
      <c r="AE374">
        <f t="shared" si="173"/>
        <v>16.202385548018615</v>
      </c>
      <c r="AF374">
        <f t="shared" si="174"/>
        <v>20.930248903158311</v>
      </c>
      <c r="AG374">
        <f t="shared" si="175"/>
        <v>14.385261514894342</v>
      </c>
      <c r="AI374">
        <f t="shared" si="176"/>
        <v>21</v>
      </c>
      <c r="AJ374">
        <f t="shared" si="177"/>
        <v>21</v>
      </c>
      <c r="AK374">
        <f t="shared" si="178"/>
        <v>18</v>
      </c>
      <c r="AL374">
        <f t="shared" si="179"/>
        <v>21</v>
      </c>
      <c r="AM374">
        <f t="shared" si="180"/>
        <v>12</v>
      </c>
      <c r="AN374">
        <f t="shared" si="181"/>
        <v>21</v>
      </c>
      <c r="AO374">
        <f t="shared" si="182"/>
        <v>21</v>
      </c>
      <c r="AP374">
        <f t="shared" si="183"/>
        <v>21</v>
      </c>
      <c r="AQ374">
        <f t="shared" si="184"/>
        <v>21</v>
      </c>
      <c r="AR374">
        <f t="shared" si="185"/>
        <v>21</v>
      </c>
      <c r="AT374">
        <f t="shared" si="186"/>
        <v>2</v>
      </c>
    </row>
    <row r="375" spans="1:46" x14ac:dyDescent="0.2">
      <c r="A375">
        <v>358</v>
      </c>
      <c r="B375">
        <f>SUMPRODUCT(Random!$B375:$K375,$B$4:$K$4)</f>
        <v>-0.30914869</v>
      </c>
      <c r="C375">
        <f>SUMPRODUCT(Random!$B375:$K375,$B$5:$K$5)</f>
        <v>-1.1113879195496368</v>
      </c>
      <c r="D375">
        <f>SUMPRODUCT(Random!$B375:$K375,$B$6:$K$6)</f>
        <v>0.71550547863600422</v>
      </c>
      <c r="E375">
        <f>SUMPRODUCT(Random!$B375:$K375,$B$7:$K$7)</f>
        <v>-0.82771249942790348</v>
      </c>
      <c r="F375">
        <f>SUMPRODUCT(Random!$B375:$K375,$B$8:$K$8)</f>
        <v>-2.2063851879954126</v>
      </c>
      <c r="G375">
        <f>SUMPRODUCT(Random!$B375:$K375,$B$9:$K$9)</f>
        <v>-0.77083776788192493</v>
      </c>
      <c r="H375">
        <f>SUMPRODUCT(Random!$B375:$K375,$B$10:$K$10)</f>
        <v>-0.1209848321951677</v>
      </c>
      <c r="I375">
        <f>SUMPRODUCT(Random!$B375:$K375,$B$11:$K$11)</f>
        <v>-1.9089686149922698</v>
      </c>
      <c r="J375">
        <f>SUMPRODUCT(Random!$B375:$K375,$B$12:$K$12)</f>
        <v>-1.4104923687475415</v>
      </c>
      <c r="K375">
        <f>SUMPRODUCT(Random!$B375:$K375,$B$13:$K$13)</f>
        <v>-1.4595171905408373</v>
      </c>
      <c r="M375">
        <f t="shared" si="156"/>
        <v>0.37860421135264438</v>
      </c>
      <c r="N375">
        <f t="shared" si="157"/>
        <v>0.13320070497358799</v>
      </c>
      <c r="O375">
        <f t="shared" si="158"/>
        <v>0.76285162163207287</v>
      </c>
      <c r="P375">
        <f t="shared" si="159"/>
        <v>0.20391666932760158</v>
      </c>
      <c r="Q375">
        <f t="shared" si="160"/>
        <v>1.3678520622130005E-2</v>
      </c>
      <c r="R375">
        <f t="shared" si="161"/>
        <v>0.22040154893889963</v>
      </c>
      <c r="S375">
        <f t="shared" si="162"/>
        <v>0.4518515245464742</v>
      </c>
      <c r="T375">
        <f t="shared" si="163"/>
        <v>2.813307024914365E-2</v>
      </c>
      <c r="U375">
        <f t="shared" si="164"/>
        <v>7.9197174098203468E-2</v>
      </c>
      <c r="V375">
        <f t="shared" si="165"/>
        <v>7.2211406357530553E-2</v>
      </c>
      <c r="X375">
        <f t="shared" si="166"/>
        <v>11.655164448444241</v>
      </c>
      <c r="Y375">
        <f t="shared" si="167"/>
        <v>3.501735383244799</v>
      </c>
      <c r="Z375">
        <f t="shared" si="168"/>
        <v>35.252301647570327</v>
      </c>
      <c r="AA375">
        <f t="shared" si="169"/>
        <v>5.5864838189007875</v>
      </c>
      <c r="AB375">
        <f t="shared" si="170"/>
        <v>0.33739001948268982</v>
      </c>
      <c r="AC375">
        <f t="shared" si="171"/>
        <v>6.0990723533893156</v>
      </c>
      <c r="AD375">
        <f t="shared" si="172"/>
        <v>14.727577502979836</v>
      </c>
      <c r="AE375">
        <f t="shared" si="173"/>
        <v>0.69904441901256553</v>
      </c>
      <c r="AF375">
        <f t="shared" si="174"/>
        <v>2.0211984638455207</v>
      </c>
      <c r="AG375">
        <f t="shared" si="175"/>
        <v>1.8360538627280196</v>
      </c>
      <c r="AI375">
        <f t="shared" si="176"/>
        <v>21</v>
      </c>
      <c r="AJ375">
        <f t="shared" si="177"/>
        <v>15</v>
      </c>
      <c r="AK375">
        <f t="shared" si="178"/>
        <v>21</v>
      </c>
      <c r="AL375">
        <f t="shared" si="179"/>
        <v>21</v>
      </c>
      <c r="AM375">
        <f t="shared" si="180"/>
        <v>2</v>
      </c>
      <c r="AN375">
        <f t="shared" si="181"/>
        <v>21</v>
      </c>
      <c r="AO375">
        <f t="shared" si="182"/>
        <v>21</v>
      </c>
      <c r="AP375">
        <f t="shared" si="183"/>
        <v>3</v>
      </c>
      <c r="AQ375">
        <f t="shared" si="184"/>
        <v>9</v>
      </c>
      <c r="AR375">
        <f t="shared" si="185"/>
        <v>8</v>
      </c>
      <c r="AT375">
        <f t="shared" si="186"/>
        <v>5</v>
      </c>
    </row>
    <row r="376" spans="1:46" x14ac:dyDescent="0.2">
      <c r="A376">
        <v>359</v>
      </c>
      <c r="B376">
        <f>SUMPRODUCT(Random!$B376:$K376,$B$4:$K$4)</f>
        <v>-0.87628385980000001</v>
      </c>
      <c r="C376">
        <f>SUMPRODUCT(Random!$B376:$K376,$B$5:$K$5)</f>
        <v>-0.71515269380100077</v>
      </c>
      <c r="D376">
        <f>SUMPRODUCT(Random!$B376:$K376,$B$6:$K$6)</f>
        <v>-0.28599611894050764</v>
      </c>
      <c r="E376">
        <f>SUMPRODUCT(Random!$B376:$K376,$B$7:$K$7)</f>
        <v>0.83066022064772405</v>
      </c>
      <c r="F376">
        <f>SUMPRODUCT(Random!$B376:$K376,$B$8:$K$8)</f>
        <v>-0.26087101094215714</v>
      </c>
      <c r="G376">
        <f>SUMPRODUCT(Random!$B376:$K376,$B$9:$K$9)</f>
        <v>-1.3563076024406011</v>
      </c>
      <c r="H376">
        <f>SUMPRODUCT(Random!$B376:$K376,$B$10:$K$10)</f>
        <v>0.18981256445299943</v>
      </c>
      <c r="I376">
        <f>SUMPRODUCT(Random!$B376:$K376,$B$11:$K$11)</f>
        <v>0.50075570433678296</v>
      </c>
      <c r="J376">
        <f>SUMPRODUCT(Random!$B376:$K376,$B$12:$K$12)</f>
        <v>-6.8050925293481529E-2</v>
      </c>
      <c r="K376">
        <f>SUMPRODUCT(Random!$B376:$K376,$B$13:$K$13)</f>
        <v>0.30549018507293152</v>
      </c>
      <c r="M376">
        <f t="shared" si="156"/>
        <v>0.19043786858601539</v>
      </c>
      <c r="N376">
        <f t="shared" si="157"/>
        <v>0.23725734829568032</v>
      </c>
      <c r="O376">
        <f t="shared" si="158"/>
        <v>0.38744054705095288</v>
      </c>
      <c r="P376">
        <f t="shared" si="159"/>
        <v>0.79691719776378012</v>
      </c>
      <c r="Q376">
        <f t="shared" si="160"/>
        <v>0.39709599044139748</v>
      </c>
      <c r="R376">
        <f t="shared" si="161"/>
        <v>8.7500658802315737E-2</v>
      </c>
      <c r="S376">
        <f t="shared" si="162"/>
        <v>0.57527199506101212</v>
      </c>
      <c r="T376">
        <f t="shared" si="163"/>
        <v>0.69172846828413082</v>
      </c>
      <c r="U376">
        <f t="shared" si="164"/>
        <v>0.47287254784228927</v>
      </c>
      <c r="V376">
        <f t="shared" si="165"/>
        <v>0.62000357794441063</v>
      </c>
      <c r="X376">
        <f t="shared" si="166"/>
        <v>5.1751943643350895</v>
      </c>
      <c r="Y376">
        <f t="shared" si="167"/>
        <v>6.634526131441179</v>
      </c>
      <c r="Z376">
        <f t="shared" si="168"/>
        <v>12.00601001970675</v>
      </c>
      <c r="AA376">
        <f t="shared" si="169"/>
        <v>39.051043660440286</v>
      </c>
      <c r="AB376">
        <f t="shared" si="170"/>
        <v>12.395212164462311</v>
      </c>
      <c r="AC376">
        <f t="shared" si="171"/>
        <v>2.24310243967764</v>
      </c>
      <c r="AD376">
        <f t="shared" si="172"/>
        <v>20.976591501222924</v>
      </c>
      <c r="AE376">
        <f t="shared" si="173"/>
        <v>28.826966975425577</v>
      </c>
      <c r="AF376">
        <f t="shared" si="174"/>
        <v>15.685488239954561</v>
      </c>
      <c r="AG376">
        <f t="shared" si="175"/>
        <v>23.702747827990517</v>
      </c>
      <c r="AI376">
        <f t="shared" si="176"/>
        <v>21</v>
      </c>
      <c r="AJ376">
        <f t="shared" si="177"/>
        <v>21</v>
      </c>
      <c r="AK376">
        <f t="shared" si="178"/>
        <v>21</v>
      </c>
      <c r="AL376">
        <f t="shared" si="179"/>
        <v>21</v>
      </c>
      <c r="AM376">
        <f t="shared" si="180"/>
        <v>21</v>
      </c>
      <c r="AN376">
        <f t="shared" si="181"/>
        <v>9</v>
      </c>
      <c r="AO376">
        <f t="shared" si="182"/>
        <v>21</v>
      </c>
      <c r="AP376">
        <f t="shared" si="183"/>
        <v>21</v>
      </c>
      <c r="AQ376">
        <f t="shared" si="184"/>
        <v>21</v>
      </c>
      <c r="AR376">
        <f t="shared" si="185"/>
        <v>21</v>
      </c>
      <c r="AT376">
        <f t="shared" si="186"/>
        <v>1</v>
      </c>
    </row>
    <row r="377" spans="1:46" x14ac:dyDescent="0.2">
      <c r="A377">
        <v>360</v>
      </c>
      <c r="B377">
        <f>SUMPRODUCT(Random!$B377:$K377,$B$4:$K$4)</f>
        <v>0.78534332949999996</v>
      </c>
      <c r="C377">
        <f>SUMPRODUCT(Random!$B377:$K377,$B$5:$K$5)</f>
        <v>1.3746188721120665</v>
      </c>
      <c r="D377">
        <f>SUMPRODUCT(Random!$B377:$K377,$B$6:$K$6)</f>
        <v>0.59671776904993079</v>
      </c>
      <c r="E377">
        <f>SUMPRODUCT(Random!$B377:$K377,$B$7:$K$7)</f>
        <v>-0.7668860143905013</v>
      </c>
      <c r="F377">
        <f>SUMPRODUCT(Random!$B377:$K377,$B$8:$K$8)</f>
        <v>0.91362071377315146</v>
      </c>
      <c r="G377">
        <f>SUMPRODUCT(Random!$B377:$K377,$B$9:$K$9)</f>
        <v>0.85083886725299684</v>
      </c>
      <c r="H377">
        <f>SUMPRODUCT(Random!$B377:$K377,$B$10:$K$10)</f>
        <v>1.6877197205710768</v>
      </c>
      <c r="I377">
        <f>SUMPRODUCT(Random!$B377:$K377,$B$11:$K$11)</f>
        <v>0.69413854892113203</v>
      </c>
      <c r="J377">
        <f>SUMPRODUCT(Random!$B377:$K377,$B$12:$K$12)</f>
        <v>1.1532120582031902</v>
      </c>
      <c r="K377">
        <f>SUMPRODUCT(Random!$B377:$K377,$B$13:$K$13)</f>
        <v>0.97449942091819952</v>
      </c>
      <c r="M377">
        <f t="shared" si="156"/>
        <v>0.78387385117652819</v>
      </c>
      <c r="N377">
        <f t="shared" si="157"/>
        <v>0.91537518266972251</v>
      </c>
      <c r="O377">
        <f t="shared" si="158"/>
        <v>0.72465208645176848</v>
      </c>
      <c r="P377">
        <f t="shared" si="159"/>
        <v>0.22157464481159053</v>
      </c>
      <c r="Q377">
        <f t="shared" si="160"/>
        <v>0.81954191081868799</v>
      </c>
      <c r="R377">
        <f t="shared" si="161"/>
        <v>0.80257056615010236</v>
      </c>
      <c r="S377">
        <f t="shared" si="162"/>
        <v>0.95426747781345733</v>
      </c>
      <c r="T377">
        <f t="shared" si="163"/>
        <v>0.75620233719904739</v>
      </c>
      <c r="U377">
        <f t="shared" si="164"/>
        <v>0.87558832230449124</v>
      </c>
      <c r="V377">
        <f t="shared" si="165"/>
        <v>0.83509568673717305</v>
      </c>
      <c r="X377">
        <f t="shared" si="166"/>
        <v>37.526167877016789</v>
      </c>
      <c r="Y377">
        <f t="shared" si="167"/>
        <v>60.495028117878739</v>
      </c>
      <c r="Z377">
        <f t="shared" si="168"/>
        <v>31.59374880900852</v>
      </c>
      <c r="AA377">
        <f t="shared" si="169"/>
        <v>6.135961216872464</v>
      </c>
      <c r="AB377">
        <f t="shared" si="170"/>
        <v>41.944465016815215</v>
      </c>
      <c r="AC377">
        <f t="shared" si="171"/>
        <v>39.74264546638647</v>
      </c>
      <c r="AD377">
        <f t="shared" si="172"/>
        <v>75.570672751693152</v>
      </c>
      <c r="AE377">
        <f t="shared" si="173"/>
        <v>34.574906618613127</v>
      </c>
      <c r="AF377">
        <f t="shared" si="174"/>
        <v>51.054811393359451</v>
      </c>
      <c r="AG377">
        <f t="shared" si="175"/>
        <v>44.152421117613287</v>
      </c>
      <c r="AI377">
        <f t="shared" si="176"/>
        <v>21</v>
      </c>
      <c r="AJ377">
        <f t="shared" si="177"/>
        <v>21</v>
      </c>
      <c r="AK377">
        <f t="shared" si="178"/>
        <v>21</v>
      </c>
      <c r="AL377">
        <f t="shared" si="179"/>
        <v>21</v>
      </c>
      <c r="AM377">
        <f t="shared" si="180"/>
        <v>21</v>
      </c>
      <c r="AN377">
        <f t="shared" si="181"/>
        <v>21</v>
      </c>
      <c r="AO377">
        <f t="shared" si="182"/>
        <v>21</v>
      </c>
      <c r="AP377">
        <f t="shared" si="183"/>
        <v>21</v>
      </c>
      <c r="AQ377">
        <f t="shared" si="184"/>
        <v>21</v>
      </c>
      <c r="AR377">
        <f t="shared" si="185"/>
        <v>21</v>
      </c>
      <c r="AT377">
        <f t="shared" si="186"/>
        <v>0</v>
      </c>
    </row>
    <row r="378" spans="1:46" x14ac:dyDescent="0.2">
      <c r="A378">
        <v>361</v>
      </c>
      <c r="B378">
        <f>SUMPRODUCT(Random!$B378:$K378,$B$4:$K$4)</f>
        <v>-0.83106743319999998</v>
      </c>
      <c r="C378">
        <f>SUMPRODUCT(Random!$B378:$K378,$B$5:$K$5)</f>
        <v>0.26279794020761138</v>
      </c>
      <c r="D378">
        <f>SUMPRODUCT(Random!$B378:$K378,$B$6:$K$6)</f>
        <v>-0.57784487129481144</v>
      </c>
      <c r="E378">
        <f>SUMPRODUCT(Random!$B378:$K378,$B$7:$K$7)</f>
        <v>0.22305854151606566</v>
      </c>
      <c r="F378">
        <f>SUMPRODUCT(Random!$B378:$K378,$B$8:$K$8)</f>
        <v>0.16478511037597054</v>
      </c>
      <c r="G378">
        <f>SUMPRODUCT(Random!$B378:$K378,$B$9:$K$9)</f>
        <v>-1.1669616002217242</v>
      </c>
      <c r="H378">
        <f>SUMPRODUCT(Random!$B378:$K378,$B$10:$K$10)</f>
        <v>-0.61860487147757315</v>
      </c>
      <c r="I378">
        <f>SUMPRODUCT(Random!$B378:$K378,$B$11:$K$11)</f>
        <v>-1.0710740895229696</v>
      </c>
      <c r="J378">
        <f>SUMPRODUCT(Random!$B378:$K378,$B$12:$K$12)</f>
        <v>0.2911350767088387</v>
      </c>
      <c r="K378">
        <f>SUMPRODUCT(Random!$B378:$K378,$B$13:$K$13)</f>
        <v>-0.50269357599425535</v>
      </c>
      <c r="M378">
        <f t="shared" si="156"/>
        <v>0.20296776804423297</v>
      </c>
      <c r="N378">
        <f t="shared" si="157"/>
        <v>0.60364683838542643</v>
      </c>
      <c r="O378">
        <f t="shared" si="158"/>
        <v>0.28168442885770922</v>
      </c>
      <c r="P378">
        <f t="shared" si="159"/>
        <v>0.58825502774293525</v>
      </c>
      <c r="Q378">
        <f t="shared" si="160"/>
        <v>0.56544343798978014</v>
      </c>
      <c r="R378">
        <f t="shared" si="161"/>
        <v>0.12161293863338213</v>
      </c>
      <c r="S378">
        <f t="shared" si="162"/>
        <v>0.26808834593264375</v>
      </c>
      <c r="T378">
        <f t="shared" si="163"/>
        <v>0.14206805874046416</v>
      </c>
      <c r="U378">
        <f t="shared" si="164"/>
        <v>0.6145259930328989</v>
      </c>
      <c r="V378">
        <f t="shared" si="165"/>
        <v>0.30758986346182327</v>
      </c>
      <c r="X378">
        <f t="shared" si="166"/>
        <v>5.5573021866039882</v>
      </c>
      <c r="Y378">
        <f t="shared" si="167"/>
        <v>22.670368113606823</v>
      </c>
      <c r="Z378">
        <f t="shared" si="168"/>
        <v>8.1046087104352882</v>
      </c>
      <c r="AA378">
        <f t="shared" si="169"/>
        <v>21.737083919983085</v>
      </c>
      <c r="AB378">
        <f t="shared" si="170"/>
        <v>20.41617944700786</v>
      </c>
      <c r="AC378">
        <f t="shared" si="171"/>
        <v>3.1764233872723415</v>
      </c>
      <c r="AD378">
        <f t="shared" si="172"/>
        <v>7.6452771878784045</v>
      </c>
      <c r="AE378">
        <f t="shared" si="173"/>
        <v>3.7536261268585762</v>
      </c>
      <c r="AF378">
        <f t="shared" si="174"/>
        <v>23.352154304536207</v>
      </c>
      <c r="AG378">
        <f t="shared" si="175"/>
        <v>9.0043815936177207</v>
      </c>
      <c r="AI378">
        <f t="shared" si="176"/>
        <v>21</v>
      </c>
      <c r="AJ378">
        <f t="shared" si="177"/>
        <v>21</v>
      </c>
      <c r="AK378">
        <f t="shared" si="178"/>
        <v>21</v>
      </c>
      <c r="AL378">
        <f t="shared" si="179"/>
        <v>21</v>
      </c>
      <c r="AM378">
        <f t="shared" si="180"/>
        <v>21</v>
      </c>
      <c r="AN378">
        <f t="shared" si="181"/>
        <v>13</v>
      </c>
      <c r="AO378">
        <f t="shared" si="182"/>
        <v>21</v>
      </c>
      <c r="AP378">
        <f t="shared" si="183"/>
        <v>16</v>
      </c>
      <c r="AQ378">
        <f t="shared" si="184"/>
        <v>21</v>
      </c>
      <c r="AR378">
        <f t="shared" si="185"/>
        <v>21</v>
      </c>
      <c r="AT378">
        <f t="shared" si="186"/>
        <v>2</v>
      </c>
    </row>
    <row r="379" spans="1:46" x14ac:dyDescent="0.2">
      <c r="A379">
        <v>362</v>
      </c>
      <c r="B379">
        <f>SUMPRODUCT(Random!$B379:$K379,$B$4:$K$4)</f>
        <v>-1.1238853352</v>
      </c>
      <c r="C379">
        <f>SUMPRODUCT(Random!$B379:$K379,$B$5:$K$5)</f>
        <v>-0.32502519484844372</v>
      </c>
      <c r="D379">
        <f>SUMPRODUCT(Random!$B379:$K379,$B$6:$K$6)</f>
        <v>-1.1944174862815276</v>
      </c>
      <c r="E379">
        <f>SUMPRODUCT(Random!$B379:$K379,$B$7:$K$7)</f>
        <v>-1.0817704415574938</v>
      </c>
      <c r="F379">
        <f>SUMPRODUCT(Random!$B379:$K379,$B$8:$K$8)</f>
        <v>-0.53019951525188869</v>
      </c>
      <c r="G379">
        <f>SUMPRODUCT(Random!$B379:$K379,$B$9:$K$9)</f>
        <v>-2.4762961827399783</v>
      </c>
      <c r="H379">
        <f>SUMPRODUCT(Random!$B379:$K379,$B$10:$K$10)</f>
        <v>-0.20059973744898718</v>
      </c>
      <c r="I379">
        <f>SUMPRODUCT(Random!$B379:$K379,$B$11:$K$11)</f>
        <v>-2.2869624159246928</v>
      </c>
      <c r="J379">
        <f>SUMPRODUCT(Random!$B379:$K379,$B$12:$K$12)</f>
        <v>0.19122807718217993</v>
      </c>
      <c r="K379">
        <f>SUMPRODUCT(Random!$B379:$K379,$B$13:$K$13)</f>
        <v>-0.68408896398591812</v>
      </c>
      <c r="M379">
        <f t="shared" si="156"/>
        <v>0.13053083666800547</v>
      </c>
      <c r="N379">
        <f t="shared" si="157"/>
        <v>0.37258100165543784</v>
      </c>
      <c r="O379">
        <f t="shared" si="158"/>
        <v>0.11615735002237669</v>
      </c>
      <c r="P379">
        <f t="shared" si="159"/>
        <v>0.13967727191279014</v>
      </c>
      <c r="Q379">
        <f t="shared" si="160"/>
        <v>0.29798680355434887</v>
      </c>
      <c r="R379">
        <f t="shared" si="161"/>
        <v>6.6376699085754281E-3</v>
      </c>
      <c r="S379">
        <f t="shared" si="162"/>
        <v>0.42050578169188191</v>
      </c>
      <c r="T379">
        <f t="shared" si="163"/>
        <v>1.1099008460806272E-2</v>
      </c>
      <c r="U379">
        <f t="shared" si="164"/>
        <v>0.57582654645470188</v>
      </c>
      <c r="V379">
        <f t="shared" si="165"/>
        <v>0.24695949511585241</v>
      </c>
      <c r="X379">
        <f t="shared" si="166"/>
        <v>3.4263982514464684</v>
      </c>
      <c r="Y379">
        <f t="shared" si="167"/>
        <v>11.418861525267898</v>
      </c>
      <c r="Z379">
        <f t="shared" si="168"/>
        <v>3.0247475999630127</v>
      </c>
      <c r="AA379">
        <f t="shared" si="169"/>
        <v>3.6854567416256323</v>
      </c>
      <c r="AB379">
        <f t="shared" si="170"/>
        <v>8.6669718355342376</v>
      </c>
      <c r="AC379">
        <f t="shared" si="171"/>
        <v>0.16314237674853987</v>
      </c>
      <c r="AD379">
        <f t="shared" si="172"/>
        <v>13.365334048451652</v>
      </c>
      <c r="AE379">
        <f t="shared" si="173"/>
        <v>0.27340805291468639</v>
      </c>
      <c r="AF379">
        <f t="shared" si="174"/>
        <v>21.008596687462749</v>
      </c>
      <c r="AG379">
        <f t="shared" si="175"/>
        <v>6.9481235450512147</v>
      </c>
      <c r="AI379">
        <f t="shared" si="176"/>
        <v>14</v>
      </c>
      <c r="AJ379">
        <f t="shared" si="177"/>
        <v>21</v>
      </c>
      <c r="AK379">
        <f t="shared" si="178"/>
        <v>13</v>
      </c>
      <c r="AL379">
        <f t="shared" si="179"/>
        <v>15</v>
      </c>
      <c r="AM379">
        <f t="shared" si="180"/>
        <v>21</v>
      </c>
      <c r="AN379">
        <f t="shared" si="181"/>
        <v>1</v>
      </c>
      <c r="AO379">
        <f t="shared" si="182"/>
        <v>21</v>
      </c>
      <c r="AP379">
        <f t="shared" si="183"/>
        <v>2</v>
      </c>
      <c r="AQ379">
        <f t="shared" si="184"/>
        <v>21</v>
      </c>
      <c r="AR379">
        <f t="shared" si="185"/>
        <v>21</v>
      </c>
      <c r="AT379">
        <f t="shared" si="186"/>
        <v>5</v>
      </c>
    </row>
    <row r="380" spans="1:46" x14ac:dyDescent="0.2">
      <c r="A380">
        <v>363</v>
      </c>
      <c r="B380">
        <f>SUMPRODUCT(Random!$B380:$K380,$B$4:$K$4)</f>
        <v>0.9600937329</v>
      </c>
      <c r="C380">
        <f>SUMPRODUCT(Random!$B380:$K380,$B$5:$K$5)</f>
        <v>-0.72552961834856644</v>
      </c>
      <c r="D380">
        <f>SUMPRODUCT(Random!$B380:$K380,$B$6:$K$6)</f>
        <v>-0.75492708472251746</v>
      </c>
      <c r="E380">
        <f>SUMPRODUCT(Random!$B380:$K380,$B$7:$K$7)</f>
        <v>2.3621419231895327E-2</v>
      </c>
      <c r="F380">
        <f>SUMPRODUCT(Random!$B380:$K380,$B$8:$K$8)</f>
        <v>0.6608257305628823</v>
      </c>
      <c r="G380">
        <f>SUMPRODUCT(Random!$B380:$K380,$B$9:$K$9)</f>
        <v>0.21131985651927765</v>
      </c>
      <c r="H380">
        <f>SUMPRODUCT(Random!$B380:$K380,$B$10:$K$10)</f>
        <v>-0.49656132637270667</v>
      </c>
      <c r="I380">
        <f>SUMPRODUCT(Random!$B380:$K380,$B$11:$K$11)</f>
        <v>-0.17652447928020445</v>
      </c>
      <c r="J380">
        <f>SUMPRODUCT(Random!$B380:$K380,$B$12:$K$12)</f>
        <v>7.7458859611083952E-2</v>
      </c>
      <c r="K380">
        <f>SUMPRODUCT(Random!$B380:$K380,$B$13:$K$13)</f>
        <v>-0.13676374697833765</v>
      </c>
      <c r="M380">
        <f t="shared" si="156"/>
        <v>0.83149597882578186</v>
      </c>
      <c r="N380">
        <f t="shared" si="157"/>
        <v>0.2340635906621433</v>
      </c>
      <c r="O380">
        <f t="shared" si="158"/>
        <v>0.22514636677152511</v>
      </c>
      <c r="P380">
        <f t="shared" si="159"/>
        <v>0.50942270657967281</v>
      </c>
      <c r="Q380">
        <f t="shared" si="160"/>
        <v>0.74563796016526873</v>
      </c>
      <c r="R380">
        <f t="shared" si="161"/>
        <v>0.58368115524572017</v>
      </c>
      <c r="S380">
        <f t="shared" si="162"/>
        <v>0.30974921543503242</v>
      </c>
      <c r="T380">
        <f t="shared" si="163"/>
        <v>0.42994095947658306</v>
      </c>
      <c r="U380">
        <f t="shared" si="164"/>
        <v>0.53087074091102304</v>
      </c>
      <c r="V380">
        <f t="shared" si="165"/>
        <v>0.44560877002100996</v>
      </c>
      <c r="X380">
        <f t="shared" si="166"/>
        <v>43.62343599001403</v>
      </c>
      <c r="Y380">
        <f t="shared" si="167"/>
        <v>6.5321680714427535</v>
      </c>
      <c r="Z380">
        <f t="shared" si="168"/>
        <v>6.2486199122127637</v>
      </c>
      <c r="AA380">
        <f t="shared" si="169"/>
        <v>17.445801947785537</v>
      </c>
      <c r="AB380">
        <f t="shared" si="170"/>
        <v>33.535761523278971</v>
      </c>
      <c r="AC380">
        <f t="shared" si="171"/>
        <v>21.466463578242944</v>
      </c>
      <c r="AD380">
        <f t="shared" si="172"/>
        <v>9.0808961171589058</v>
      </c>
      <c r="AE380">
        <f t="shared" si="173"/>
        <v>13.767464090297182</v>
      </c>
      <c r="AF380">
        <f t="shared" si="174"/>
        <v>18.540910400621545</v>
      </c>
      <c r="AG380">
        <f t="shared" si="175"/>
        <v>14.450167295968097</v>
      </c>
      <c r="AI380">
        <f t="shared" si="176"/>
        <v>21</v>
      </c>
      <c r="AJ380">
        <f t="shared" si="177"/>
        <v>21</v>
      </c>
      <c r="AK380">
        <f t="shared" si="178"/>
        <v>21</v>
      </c>
      <c r="AL380">
        <f t="shared" si="179"/>
        <v>21</v>
      </c>
      <c r="AM380">
        <f t="shared" si="180"/>
        <v>21</v>
      </c>
      <c r="AN380">
        <f t="shared" si="181"/>
        <v>21</v>
      </c>
      <c r="AO380">
        <f t="shared" si="182"/>
        <v>21</v>
      </c>
      <c r="AP380">
        <f t="shared" si="183"/>
        <v>21</v>
      </c>
      <c r="AQ380">
        <f t="shared" si="184"/>
        <v>21</v>
      </c>
      <c r="AR380">
        <f t="shared" si="185"/>
        <v>21</v>
      </c>
      <c r="AT380">
        <f t="shared" si="186"/>
        <v>0</v>
      </c>
    </row>
    <row r="381" spans="1:46" x14ac:dyDescent="0.2">
      <c r="A381">
        <v>364</v>
      </c>
      <c r="B381">
        <f>SUMPRODUCT(Random!$B381:$K381,$B$4:$K$4)</f>
        <v>0.29598832349999998</v>
      </c>
      <c r="C381">
        <f>SUMPRODUCT(Random!$B381:$K381,$B$5:$K$5)</f>
        <v>-1.868803834574137E-2</v>
      </c>
      <c r="D381">
        <f>SUMPRODUCT(Random!$B381:$K381,$B$6:$K$6)</f>
        <v>2.1514241311772415</v>
      </c>
      <c r="E381">
        <f>SUMPRODUCT(Random!$B381:$K381,$B$7:$K$7)</f>
        <v>4.0108275565465701E-2</v>
      </c>
      <c r="F381">
        <f>SUMPRODUCT(Random!$B381:$K381,$B$8:$K$8)</f>
        <v>-0.60083123123474869</v>
      </c>
      <c r="G381">
        <f>SUMPRODUCT(Random!$B381:$K381,$B$9:$K$9)</f>
        <v>0.66113275138200644</v>
      </c>
      <c r="H381">
        <f>SUMPRODUCT(Random!$B381:$K381,$B$10:$K$10)</f>
        <v>0.92673522807106501</v>
      </c>
      <c r="I381">
        <f>SUMPRODUCT(Random!$B381:$K381,$B$11:$K$11)</f>
        <v>0.24029954093330291</v>
      </c>
      <c r="J381">
        <f>SUMPRODUCT(Random!$B381:$K381,$B$12:$K$12)</f>
        <v>1.2011494977601052</v>
      </c>
      <c r="K381">
        <f>SUMPRODUCT(Random!$B381:$K381,$B$13:$K$13)</f>
        <v>-1.2656698598867568</v>
      </c>
      <c r="M381">
        <f t="shared" si="156"/>
        <v>0.61638050070790062</v>
      </c>
      <c r="N381">
        <f t="shared" si="157"/>
        <v>0.49254498530365221</v>
      </c>
      <c r="O381">
        <f t="shared" si="158"/>
        <v>0.98427863089573697</v>
      </c>
      <c r="P381">
        <f t="shared" si="159"/>
        <v>0.51599659791753738</v>
      </c>
      <c r="Q381">
        <f t="shared" si="160"/>
        <v>0.27397620014436536</v>
      </c>
      <c r="R381">
        <f t="shared" si="161"/>
        <v>0.74573640833815458</v>
      </c>
      <c r="S381">
        <f t="shared" si="162"/>
        <v>0.8229679889253132</v>
      </c>
      <c r="T381">
        <f t="shared" si="163"/>
        <v>0.5949509745653605</v>
      </c>
      <c r="U381">
        <f t="shared" si="164"/>
        <v>0.88515339228311896</v>
      </c>
      <c r="V381">
        <f t="shared" si="165"/>
        <v>0.10281565168689012</v>
      </c>
      <c r="X381">
        <f t="shared" si="166"/>
        <v>23.470291350720242</v>
      </c>
      <c r="Y381">
        <f t="shared" si="167"/>
        <v>16.617199158430967</v>
      </c>
      <c r="Z381">
        <f t="shared" si="168"/>
        <v>101.72786634828553</v>
      </c>
      <c r="AA381">
        <f t="shared" si="169"/>
        <v>17.776283391399474</v>
      </c>
      <c r="AB381">
        <f t="shared" si="170"/>
        <v>7.8431366788191799</v>
      </c>
      <c r="AC381">
        <f t="shared" si="171"/>
        <v>33.545244511243197</v>
      </c>
      <c r="AD381">
        <f t="shared" si="172"/>
        <v>42.414015522243261</v>
      </c>
      <c r="AE381">
        <f t="shared" si="173"/>
        <v>22.138731322823766</v>
      </c>
      <c r="AF381">
        <f t="shared" si="174"/>
        <v>53.01450633063893</v>
      </c>
      <c r="AG381">
        <f t="shared" si="175"/>
        <v>2.6577320094214416</v>
      </c>
      <c r="AI381">
        <f t="shared" si="176"/>
        <v>21</v>
      </c>
      <c r="AJ381">
        <f t="shared" si="177"/>
        <v>21</v>
      </c>
      <c r="AK381">
        <f t="shared" si="178"/>
        <v>21</v>
      </c>
      <c r="AL381">
        <f t="shared" si="179"/>
        <v>21</v>
      </c>
      <c r="AM381">
        <f t="shared" si="180"/>
        <v>21</v>
      </c>
      <c r="AN381">
        <f t="shared" si="181"/>
        <v>21</v>
      </c>
      <c r="AO381">
        <f t="shared" si="182"/>
        <v>21</v>
      </c>
      <c r="AP381">
        <f t="shared" si="183"/>
        <v>21</v>
      </c>
      <c r="AQ381">
        <f t="shared" si="184"/>
        <v>21</v>
      </c>
      <c r="AR381">
        <f t="shared" si="185"/>
        <v>11</v>
      </c>
      <c r="AT381">
        <f t="shared" si="186"/>
        <v>1</v>
      </c>
    </row>
    <row r="382" spans="1:46" x14ac:dyDescent="0.2">
      <c r="A382">
        <v>365</v>
      </c>
      <c r="B382">
        <f>SUMPRODUCT(Random!$B382:$K382,$B$4:$K$4)</f>
        <v>1.0043013728000001</v>
      </c>
      <c r="C382">
        <f>SUMPRODUCT(Random!$B382:$K382,$B$5:$K$5)</f>
        <v>1.1665283204250845</v>
      </c>
      <c r="D382">
        <f>SUMPRODUCT(Random!$B382:$K382,$B$6:$K$6)</f>
        <v>1.2591801405702492</v>
      </c>
      <c r="E382">
        <f>SUMPRODUCT(Random!$B382:$K382,$B$7:$K$7)</f>
        <v>0.67169240033264677</v>
      </c>
      <c r="F382">
        <f>SUMPRODUCT(Random!$B382:$K382,$B$8:$K$8)</f>
        <v>1.2966434636664315</v>
      </c>
      <c r="G382">
        <f>SUMPRODUCT(Random!$B382:$K382,$B$9:$K$9)</f>
        <v>0.68686223322667406</v>
      </c>
      <c r="H382">
        <f>SUMPRODUCT(Random!$B382:$K382,$B$10:$K$10)</f>
        <v>0.52911638100921987</v>
      </c>
      <c r="I382">
        <f>SUMPRODUCT(Random!$B382:$K382,$B$11:$K$11)</f>
        <v>1.7142970680079808</v>
      </c>
      <c r="J382">
        <f>SUMPRODUCT(Random!$B382:$K382,$B$12:$K$12)</f>
        <v>-0.34992821777200989</v>
      </c>
      <c r="K382">
        <f>SUMPRODUCT(Random!$B382:$K382,$B$13:$K$13)</f>
        <v>9.0757961871420156E-2</v>
      </c>
      <c r="M382">
        <f t="shared" si="156"/>
        <v>0.84238331392034349</v>
      </c>
      <c r="N382">
        <f t="shared" si="157"/>
        <v>0.87829954741135774</v>
      </c>
      <c r="O382">
        <f t="shared" si="158"/>
        <v>0.89601736348874939</v>
      </c>
      <c r="P382">
        <f t="shared" si="159"/>
        <v>0.74911022976961394</v>
      </c>
      <c r="Q382">
        <f t="shared" si="160"/>
        <v>0.90262305481253557</v>
      </c>
      <c r="R382">
        <f t="shared" si="161"/>
        <v>0.75391522593223703</v>
      </c>
      <c r="S382">
        <f t="shared" si="162"/>
        <v>0.70163764072363233</v>
      </c>
      <c r="T382">
        <f t="shared" si="163"/>
        <v>0.9567629093236919</v>
      </c>
      <c r="U382">
        <f t="shared" si="164"/>
        <v>0.36319628475085597</v>
      </c>
      <c r="V382">
        <f t="shared" si="165"/>
        <v>0.53615754314720476</v>
      </c>
      <c r="X382">
        <f t="shared" si="166"/>
        <v>45.259651144829462</v>
      </c>
      <c r="Y382">
        <f t="shared" si="167"/>
        <v>51.594553006535214</v>
      </c>
      <c r="Z382">
        <f t="shared" si="168"/>
        <v>55.448818143342748</v>
      </c>
      <c r="AA382">
        <f t="shared" si="169"/>
        <v>33.87246544391806</v>
      </c>
      <c r="AB382">
        <f t="shared" si="170"/>
        <v>57.056638856384552</v>
      </c>
      <c r="AC382">
        <f t="shared" si="171"/>
        <v>34.346170706748026</v>
      </c>
      <c r="AD382">
        <f t="shared" si="172"/>
        <v>29.627326510080351</v>
      </c>
      <c r="AE382">
        <f t="shared" si="173"/>
        <v>76.945200952217476</v>
      </c>
      <c r="AF382">
        <f t="shared" si="174"/>
        <v>11.055163166930296</v>
      </c>
      <c r="AG382">
        <f t="shared" si="175"/>
        <v>18.818539517313543</v>
      </c>
      <c r="AI382">
        <f t="shared" si="176"/>
        <v>21</v>
      </c>
      <c r="AJ382">
        <f t="shared" si="177"/>
        <v>21</v>
      </c>
      <c r="AK382">
        <f t="shared" si="178"/>
        <v>21</v>
      </c>
      <c r="AL382">
        <f t="shared" si="179"/>
        <v>21</v>
      </c>
      <c r="AM382">
        <f t="shared" si="180"/>
        <v>21</v>
      </c>
      <c r="AN382">
        <f t="shared" si="181"/>
        <v>21</v>
      </c>
      <c r="AO382">
        <f t="shared" si="182"/>
        <v>21</v>
      </c>
      <c r="AP382">
        <f t="shared" si="183"/>
        <v>21</v>
      </c>
      <c r="AQ382">
        <f t="shared" si="184"/>
        <v>21</v>
      </c>
      <c r="AR382">
        <f t="shared" si="185"/>
        <v>21</v>
      </c>
      <c r="AT382">
        <f t="shared" si="186"/>
        <v>0</v>
      </c>
    </row>
    <row r="383" spans="1:46" x14ac:dyDescent="0.2">
      <c r="A383">
        <v>366</v>
      </c>
      <c r="B383">
        <f>SUMPRODUCT(Random!$B383:$K383,$B$4:$K$4)</f>
        <v>0.35416885120000002</v>
      </c>
      <c r="C383">
        <f>SUMPRODUCT(Random!$B383:$K383,$B$5:$K$5)</f>
        <v>-0.63959944918746237</v>
      </c>
      <c r="D383">
        <f>SUMPRODUCT(Random!$B383:$K383,$B$6:$K$6)</f>
        <v>0.94692472873707956</v>
      </c>
      <c r="E383">
        <f>SUMPRODUCT(Random!$B383:$K383,$B$7:$K$7)</f>
        <v>-0.98589842971126096</v>
      </c>
      <c r="F383">
        <f>SUMPRODUCT(Random!$B383:$K383,$B$8:$K$8)</f>
        <v>0.25026206178373256</v>
      </c>
      <c r="G383">
        <f>SUMPRODUCT(Random!$B383:$K383,$B$9:$K$9)</f>
        <v>-0.89798850563847232</v>
      </c>
      <c r="H383">
        <f>SUMPRODUCT(Random!$B383:$K383,$B$10:$K$10)</f>
        <v>-1.1411066323538381</v>
      </c>
      <c r="I383">
        <f>SUMPRODUCT(Random!$B383:$K383,$B$11:$K$11)</f>
        <v>-0.37413826088141211</v>
      </c>
      <c r="J383">
        <f>SUMPRODUCT(Random!$B383:$K383,$B$12:$K$12)</f>
        <v>1.8075082427865741</v>
      </c>
      <c r="K383">
        <f>SUMPRODUCT(Random!$B383:$K383,$B$13:$K$13)</f>
        <v>2.1550958406068963</v>
      </c>
      <c r="M383">
        <f t="shared" si="156"/>
        <v>0.63839382712595905</v>
      </c>
      <c r="N383">
        <f t="shared" si="157"/>
        <v>0.26121652033386544</v>
      </c>
      <c r="O383">
        <f t="shared" si="158"/>
        <v>0.82816143201029657</v>
      </c>
      <c r="P383">
        <f t="shared" si="159"/>
        <v>0.16209147876915367</v>
      </c>
      <c r="Q383">
        <f t="shared" si="160"/>
        <v>0.59880765329886754</v>
      </c>
      <c r="R383">
        <f t="shared" si="161"/>
        <v>0.1845958387322153</v>
      </c>
      <c r="S383">
        <f t="shared" si="162"/>
        <v>0.12691277581624977</v>
      </c>
      <c r="T383">
        <f t="shared" si="163"/>
        <v>0.35415072714979501</v>
      </c>
      <c r="U383">
        <f t="shared" si="164"/>
        <v>0.96465846467274263</v>
      </c>
      <c r="V383">
        <f t="shared" si="165"/>
        <v>0.98442283242693396</v>
      </c>
      <c r="X383">
        <f t="shared" si="166"/>
        <v>24.917929453542186</v>
      </c>
      <c r="Y383">
        <f t="shared" si="167"/>
        <v>7.4163547249872535</v>
      </c>
      <c r="Z383">
        <f t="shared" si="168"/>
        <v>43.143403985705213</v>
      </c>
      <c r="AA383">
        <f t="shared" si="169"/>
        <v>4.332133932849767</v>
      </c>
      <c r="AB383">
        <f t="shared" si="170"/>
        <v>22.373093471516853</v>
      </c>
      <c r="AC383">
        <f t="shared" si="171"/>
        <v>4.9990547415172513</v>
      </c>
      <c r="AD383">
        <f t="shared" si="172"/>
        <v>3.3246737836836164</v>
      </c>
      <c r="AE383">
        <f t="shared" si="173"/>
        <v>10.70964638849593</v>
      </c>
      <c r="AF383">
        <f t="shared" si="174"/>
        <v>81.884690051450647</v>
      </c>
      <c r="AG383">
        <f t="shared" si="175"/>
        <v>101.95359396039531</v>
      </c>
      <c r="AI383">
        <f t="shared" si="176"/>
        <v>21</v>
      </c>
      <c r="AJ383">
        <f t="shared" si="177"/>
        <v>21</v>
      </c>
      <c r="AK383">
        <f t="shared" si="178"/>
        <v>21</v>
      </c>
      <c r="AL383">
        <f t="shared" si="179"/>
        <v>18</v>
      </c>
      <c r="AM383">
        <f t="shared" si="180"/>
        <v>21</v>
      </c>
      <c r="AN383">
        <f t="shared" si="181"/>
        <v>20</v>
      </c>
      <c r="AO383">
        <f t="shared" si="182"/>
        <v>14</v>
      </c>
      <c r="AP383">
        <f t="shared" si="183"/>
        <v>21</v>
      </c>
      <c r="AQ383">
        <f t="shared" si="184"/>
        <v>21</v>
      </c>
      <c r="AR383">
        <f t="shared" si="185"/>
        <v>21</v>
      </c>
      <c r="AT383">
        <f t="shared" si="186"/>
        <v>3</v>
      </c>
    </row>
    <row r="384" spans="1:46" x14ac:dyDescent="0.2">
      <c r="A384">
        <v>367</v>
      </c>
      <c r="B384">
        <f>SUMPRODUCT(Random!$B384:$K384,$B$4:$K$4)</f>
        <v>5.0518902099999999E-2</v>
      </c>
      <c r="C384">
        <f>SUMPRODUCT(Random!$B384:$K384,$B$5:$K$5)</f>
        <v>1.1827289910634113</v>
      </c>
      <c r="D384">
        <f>SUMPRODUCT(Random!$B384:$K384,$B$6:$K$6)</f>
        <v>0.28056965860622535</v>
      </c>
      <c r="E384">
        <f>SUMPRODUCT(Random!$B384:$K384,$B$7:$K$7)</f>
        <v>-1.0767437791107943</v>
      </c>
      <c r="F384">
        <f>SUMPRODUCT(Random!$B384:$K384,$B$8:$K$8)</f>
        <v>-4.1259740456339747E-2</v>
      </c>
      <c r="G384">
        <f>SUMPRODUCT(Random!$B384:$K384,$B$9:$K$9)</f>
        <v>3.9966478115288813E-2</v>
      </c>
      <c r="H384">
        <f>SUMPRODUCT(Random!$B384:$K384,$B$10:$K$10)</f>
        <v>0.92641205036063234</v>
      </c>
      <c r="I384">
        <f>SUMPRODUCT(Random!$B384:$K384,$B$11:$K$11)</f>
        <v>-1.164226347282288</v>
      </c>
      <c r="J384">
        <f>SUMPRODUCT(Random!$B384:$K384,$B$12:$K$12)</f>
        <v>0.41064997161520578</v>
      </c>
      <c r="K384">
        <f>SUMPRODUCT(Random!$B384:$K384,$B$13:$K$13)</f>
        <v>-0.84510183055364207</v>
      </c>
      <c r="M384">
        <f t="shared" si="156"/>
        <v>0.52014555653075434</v>
      </c>
      <c r="N384">
        <f t="shared" si="157"/>
        <v>0.8815417146887724</v>
      </c>
      <c r="O384">
        <f t="shared" si="158"/>
        <v>0.61047975474281291</v>
      </c>
      <c r="P384">
        <f t="shared" si="159"/>
        <v>0.1407973740998423</v>
      </c>
      <c r="Q384">
        <f t="shared" si="160"/>
        <v>0.48354441409148136</v>
      </c>
      <c r="R384">
        <f t="shared" si="161"/>
        <v>0.51594007424110377</v>
      </c>
      <c r="S384">
        <f t="shared" si="162"/>
        <v>0.82288405797247877</v>
      </c>
      <c r="T384">
        <f t="shared" si="163"/>
        <v>0.12216614777009654</v>
      </c>
      <c r="U384">
        <f t="shared" si="164"/>
        <v>0.6593353921181766</v>
      </c>
      <c r="V384">
        <f t="shared" si="165"/>
        <v>0.19902699318292347</v>
      </c>
      <c r="X384">
        <f t="shared" si="166"/>
        <v>17.987177561244799</v>
      </c>
      <c r="Y384">
        <f t="shared" si="167"/>
        <v>52.256006305941064</v>
      </c>
      <c r="Z384">
        <f t="shared" si="168"/>
        <v>23.096358924857189</v>
      </c>
      <c r="AA384">
        <f t="shared" si="169"/>
        <v>3.7173710104155662</v>
      </c>
      <c r="AB384">
        <f t="shared" si="170"/>
        <v>16.186518870080036</v>
      </c>
      <c r="AC384">
        <f t="shared" si="171"/>
        <v>17.773422756654586</v>
      </c>
      <c r="AD384">
        <f t="shared" si="172"/>
        <v>42.402404426633183</v>
      </c>
      <c r="AE384">
        <f t="shared" si="173"/>
        <v>3.1918562321041586</v>
      </c>
      <c r="AF384">
        <f t="shared" si="174"/>
        <v>26.379329402199499</v>
      </c>
      <c r="AG384">
        <f t="shared" si="175"/>
        <v>5.4364818388763023</v>
      </c>
      <c r="AI384">
        <f t="shared" si="176"/>
        <v>21</v>
      </c>
      <c r="AJ384">
        <f t="shared" si="177"/>
        <v>21</v>
      </c>
      <c r="AK384">
        <f t="shared" si="178"/>
        <v>21</v>
      </c>
      <c r="AL384">
        <f t="shared" si="179"/>
        <v>15</v>
      </c>
      <c r="AM384">
        <f t="shared" si="180"/>
        <v>21</v>
      </c>
      <c r="AN384">
        <f t="shared" si="181"/>
        <v>21</v>
      </c>
      <c r="AO384">
        <f t="shared" si="182"/>
        <v>21</v>
      </c>
      <c r="AP384">
        <f t="shared" si="183"/>
        <v>13</v>
      </c>
      <c r="AQ384">
        <f t="shared" si="184"/>
        <v>21</v>
      </c>
      <c r="AR384">
        <f t="shared" si="185"/>
        <v>21</v>
      </c>
      <c r="AT384">
        <f t="shared" si="186"/>
        <v>2</v>
      </c>
    </row>
    <row r="385" spans="1:46" x14ac:dyDescent="0.2">
      <c r="A385">
        <v>368</v>
      </c>
      <c r="B385">
        <f>SUMPRODUCT(Random!$B385:$K385,$B$4:$K$4)</f>
        <v>-0.28894023619999998</v>
      </c>
      <c r="C385">
        <f>SUMPRODUCT(Random!$B385:$K385,$B$5:$K$5)</f>
        <v>-0.81256040150972397</v>
      </c>
      <c r="D385">
        <f>SUMPRODUCT(Random!$B385:$K385,$B$6:$K$6)</f>
        <v>-1.5676688975025027E-2</v>
      </c>
      <c r="E385">
        <f>SUMPRODUCT(Random!$B385:$K385,$B$7:$K$7)</f>
        <v>-1.2403184386305426</v>
      </c>
      <c r="F385">
        <f>SUMPRODUCT(Random!$B385:$K385,$B$8:$K$8)</f>
        <v>0.26131481685932573</v>
      </c>
      <c r="G385">
        <f>SUMPRODUCT(Random!$B385:$K385,$B$9:$K$9)</f>
        <v>0.89772395330699373</v>
      </c>
      <c r="H385">
        <f>SUMPRODUCT(Random!$B385:$K385,$B$10:$K$10)</f>
        <v>-1.399462121758864E-2</v>
      </c>
      <c r="I385">
        <f>SUMPRODUCT(Random!$B385:$K385,$B$11:$K$11)</f>
        <v>-0.56563979100310735</v>
      </c>
      <c r="J385">
        <f>SUMPRODUCT(Random!$B385:$K385,$B$12:$K$12)</f>
        <v>-0.60784805985511692</v>
      </c>
      <c r="K385">
        <f>SUMPRODUCT(Random!$B385:$K385,$B$13:$K$13)</f>
        <v>0.5970133106916069</v>
      </c>
      <c r="M385">
        <f t="shared" si="156"/>
        <v>0.38631355611883722</v>
      </c>
      <c r="N385">
        <f t="shared" si="157"/>
        <v>0.2082350713654805</v>
      </c>
      <c r="O385">
        <f t="shared" si="158"/>
        <v>0.49374616210792577</v>
      </c>
      <c r="P385">
        <f t="shared" si="159"/>
        <v>0.10742881752656494</v>
      </c>
      <c r="Q385">
        <f t="shared" si="160"/>
        <v>0.60307512938455665</v>
      </c>
      <c r="R385">
        <f t="shared" si="161"/>
        <v>0.81533363200884523</v>
      </c>
      <c r="S385">
        <f t="shared" si="162"/>
        <v>0.49441713613214028</v>
      </c>
      <c r="T385">
        <f t="shared" si="163"/>
        <v>0.28581933621919586</v>
      </c>
      <c r="U385">
        <f t="shared" si="164"/>
        <v>0.27164412541430882</v>
      </c>
      <c r="V385">
        <f t="shared" si="165"/>
        <v>0.72475075309956516</v>
      </c>
      <c r="X385">
        <f t="shared" si="166"/>
        <v>11.960982424584257</v>
      </c>
      <c r="Y385">
        <f t="shared" si="167"/>
        <v>5.719728818921439</v>
      </c>
      <c r="Z385">
        <f t="shared" si="168"/>
        <v>16.675252828006304</v>
      </c>
      <c r="AA385">
        <f t="shared" si="169"/>
        <v>2.7840141955719071</v>
      </c>
      <c r="AB385">
        <f t="shared" si="170"/>
        <v>22.635059110779192</v>
      </c>
      <c r="AC385">
        <f t="shared" si="171"/>
        <v>41.379763976072631</v>
      </c>
      <c r="AD385">
        <f t="shared" si="172"/>
        <v>16.707741437078912</v>
      </c>
      <c r="AE385">
        <f t="shared" si="173"/>
        <v>8.2460282036689652</v>
      </c>
      <c r="AF385">
        <f t="shared" si="174"/>
        <v>7.764576798281893</v>
      </c>
      <c r="AG385">
        <f t="shared" si="175"/>
        <v>31.602528357587367</v>
      </c>
      <c r="AI385">
        <f t="shared" si="176"/>
        <v>21</v>
      </c>
      <c r="AJ385">
        <f t="shared" si="177"/>
        <v>21</v>
      </c>
      <c r="AK385">
        <f t="shared" si="178"/>
        <v>21</v>
      </c>
      <c r="AL385">
        <f t="shared" si="179"/>
        <v>12</v>
      </c>
      <c r="AM385">
        <f t="shared" si="180"/>
        <v>21</v>
      </c>
      <c r="AN385">
        <f t="shared" si="181"/>
        <v>21</v>
      </c>
      <c r="AO385">
        <f t="shared" si="182"/>
        <v>21</v>
      </c>
      <c r="AP385">
        <f t="shared" si="183"/>
        <v>21</v>
      </c>
      <c r="AQ385">
        <f t="shared" si="184"/>
        <v>21</v>
      </c>
      <c r="AR385">
        <f t="shared" si="185"/>
        <v>21</v>
      </c>
      <c r="AT385">
        <f t="shared" si="186"/>
        <v>1</v>
      </c>
    </row>
    <row r="386" spans="1:46" x14ac:dyDescent="0.2">
      <c r="A386">
        <v>369</v>
      </c>
      <c r="B386">
        <f>SUMPRODUCT(Random!$B386:$K386,$B$4:$K$4)</f>
        <v>-1.420266724</v>
      </c>
      <c r="C386">
        <f>SUMPRODUCT(Random!$B386:$K386,$B$5:$K$5)</f>
        <v>-1.601062955762701</v>
      </c>
      <c r="D386">
        <f>SUMPRODUCT(Random!$B386:$K386,$B$6:$K$6)</f>
        <v>-0.81472681606220965</v>
      </c>
      <c r="E386">
        <f>SUMPRODUCT(Random!$B386:$K386,$B$7:$K$7)</f>
        <v>-1.6774826562914993</v>
      </c>
      <c r="F386">
        <f>SUMPRODUCT(Random!$B386:$K386,$B$8:$K$8)</f>
        <v>-1.023076191569438</v>
      </c>
      <c r="G386">
        <f>SUMPRODUCT(Random!$B386:$K386,$B$9:$K$9)</f>
        <v>0.34989263918137958</v>
      </c>
      <c r="H386">
        <f>SUMPRODUCT(Random!$B386:$K386,$B$10:$K$10)</f>
        <v>0.64906131431472214</v>
      </c>
      <c r="I386">
        <f>SUMPRODUCT(Random!$B386:$K386,$B$11:$K$11)</f>
        <v>1.9632046351737213</v>
      </c>
      <c r="J386">
        <f>SUMPRODUCT(Random!$B386:$K386,$B$12:$K$12)</f>
        <v>-0.1028200368531291</v>
      </c>
      <c r="K386">
        <f>SUMPRODUCT(Random!$B386:$K386,$B$13:$K$13)</f>
        <v>-0.25267880387384339</v>
      </c>
      <c r="M386">
        <f t="shared" si="156"/>
        <v>7.7765022431590128E-2</v>
      </c>
      <c r="N386">
        <f t="shared" si="157"/>
        <v>5.4681487985829703E-2</v>
      </c>
      <c r="O386">
        <f t="shared" si="158"/>
        <v>0.20761435003396669</v>
      </c>
      <c r="P386">
        <f t="shared" si="159"/>
        <v>4.672406908656547E-2</v>
      </c>
      <c r="Q386">
        <f t="shared" si="160"/>
        <v>0.15313591143697547</v>
      </c>
      <c r="R386">
        <f t="shared" si="161"/>
        <v>0.63679036430796143</v>
      </c>
      <c r="S386">
        <f t="shared" si="162"/>
        <v>0.74185062720031147</v>
      </c>
      <c r="T386">
        <f t="shared" si="163"/>
        <v>0.97518879950125992</v>
      </c>
      <c r="U386">
        <f t="shared" si="164"/>
        <v>0.45905290121910713</v>
      </c>
      <c r="V386">
        <f t="shared" si="165"/>
        <v>0.40025821426950769</v>
      </c>
      <c r="X386">
        <f t="shared" si="166"/>
        <v>1.9831277839908468</v>
      </c>
      <c r="Y386">
        <f t="shared" si="167"/>
        <v>1.3775259927232284</v>
      </c>
      <c r="Z386">
        <f t="shared" si="168"/>
        <v>5.7005317020891288</v>
      </c>
      <c r="AA386">
        <f t="shared" si="169"/>
        <v>1.1721837342858366</v>
      </c>
      <c r="AB386">
        <f t="shared" si="170"/>
        <v>4.0717035339423813</v>
      </c>
      <c r="AC386">
        <f t="shared" si="171"/>
        <v>24.809544818181248</v>
      </c>
      <c r="AD386">
        <f t="shared" si="172"/>
        <v>33.173707291149007</v>
      </c>
      <c r="AE386">
        <f t="shared" si="173"/>
        <v>90.550697931206216</v>
      </c>
      <c r="AF386">
        <f t="shared" si="174"/>
        <v>15.051537688850427</v>
      </c>
      <c r="AG386">
        <f t="shared" si="175"/>
        <v>12.524034641628326</v>
      </c>
      <c r="AI386">
        <f t="shared" si="176"/>
        <v>8</v>
      </c>
      <c r="AJ386">
        <f t="shared" si="177"/>
        <v>6</v>
      </c>
      <c r="AK386">
        <f t="shared" si="178"/>
        <v>21</v>
      </c>
      <c r="AL386">
        <f t="shared" si="179"/>
        <v>5</v>
      </c>
      <c r="AM386">
        <f t="shared" si="180"/>
        <v>17</v>
      </c>
      <c r="AN386">
        <f t="shared" si="181"/>
        <v>21</v>
      </c>
      <c r="AO386">
        <f t="shared" si="182"/>
        <v>21</v>
      </c>
      <c r="AP386">
        <f t="shared" si="183"/>
        <v>21</v>
      </c>
      <c r="AQ386">
        <f t="shared" si="184"/>
        <v>21</v>
      </c>
      <c r="AR386">
        <f t="shared" si="185"/>
        <v>21</v>
      </c>
      <c r="AT386">
        <f t="shared" si="186"/>
        <v>4</v>
      </c>
    </row>
    <row r="387" spans="1:46" x14ac:dyDescent="0.2">
      <c r="A387">
        <v>370</v>
      </c>
      <c r="B387">
        <f>SUMPRODUCT(Random!$B387:$K387,$B$4:$K$4)</f>
        <v>-1.0569253889000001</v>
      </c>
      <c r="C387">
        <f>SUMPRODUCT(Random!$B387:$K387,$B$5:$K$5)</f>
        <v>0.16317150009631404</v>
      </c>
      <c r="D387">
        <f>SUMPRODUCT(Random!$B387:$K387,$B$6:$K$6)</f>
        <v>3.6949347671178162E-2</v>
      </c>
      <c r="E387">
        <f>SUMPRODUCT(Random!$B387:$K387,$B$7:$K$7)</f>
        <v>-0.41400859425762526</v>
      </c>
      <c r="F387">
        <f>SUMPRODUCT(Random!$B387:$K387,$B$8:$K$8)</f>
        <v>-0.14299138141225629</v>
      </c>
      <c r="G387">
        <f>SUMPRODUCT(Random!$B387:$K387,$B$9:$K$9)</f>
        <v>0.35837386698352391</v>
      </c>
      <c r="H387">
        <f>SUMPRODUCT(Random!$B387:$K387,$B$10:$K$10)</f>
        <v>-1.1250418134638365</v>
      </c>
      <c r="I387">
        <f>SUMPRODUCT(Random!$B387:$K387,$B$11:$K$11)</f>
        <v>1.4718172262713825</v>
      </c>
      <c r="J387">
        <f>SUMPRODUCT(Random!$B387:$K387,$B$12:$K$12)</f>
        <v>0.81601471337685139</v>
      </c>
      <c r="K387">
        <f>SUMPRODUCT(Random!$B387:$K387,$B$13:$K$13)</f>
        <v>-0.43532216953723979</v>
      </c>
      <c r="M387">
        <f t="shared" si="156"/>
        <v>0.14527282012675632</v>
      </c>
      <c r="N387">
        <f t="shared" si="157"/>
        <v>0.56480829746315309</v>
      </c>
      <c r="O387">
        <f t="shared" si="158"/>
        <v>0.51473730358184477</v>
      </c>
      <c r="P387">
        <f t="shared" si="159"/>
        <v>0.3394339063966243</v>
      </c>
      <c r="Q387">
        <f t="shared" si="160"/>
        <v>0.44314849394168015</v>
      </c>
      <c r="R387">
        <f t="shared" si="161"/>
        <v>0.63996822709843182</v>
      </c>
      <c r="S387">
        <f t="shared" si="162"/>
        <v>0.13028565804871356</v>
      </c>
      <c r="T387">
        <f t="shared" si="163"/>
        <v>0.92946487973817715</v>
      </c>
      <c r="U387">
        <f t="shared" si="164"/>
        <v>0.79275413971039776</v>
      </c>
      <c r="V387">
        <f t="shared" si="165"/>
        <v>0.33166429759387661</v>
      </c>
      <c r="X387">
        <f t="shared" si="166"/>
        <v>3.8453032654836741</v>
      </c>
      <c r="Y387">
        <f t="shared" si="167"/>
        <v>20.380401772661454</v>
      </c>
      <c r="Z387">
        <f t="shared" si="168"/>
        <v>17.712630190612746</v>
      </c>
      <c r="AA387">
        <f t="shared" si="169"/>
        <v>10.157712744892262</v>
      </c>
      <c r="AB387">
        <f t="shared" si="170"/>
        <v>14.341696857877476</v>
      </c>
      <c r="AC387">
        <f t="shared" si="171"/>
        <v>25.024818247420548</v>
      </c>
      <c r="AD387">
        <f t="shared" si="172"/>
        <v>3.4194915137035315</v>
      </c>
      <c r="AE387">
        <f t="shared" si="173"/>
        <v>64.956270868793965</v>
      </c>
      <c r="AF387">
        <f t="shared" si="174"/>
        <v>38.553957937123798</v>
      </c>
      <c r="AG387">
        <f t="shared" si="175"/>
        <v>9.8712639571934417</v>
      </c>
      <c r="AI387">
        <f t="shared" si="176"/>
        <v>16</v>
      </c>
      <c r="AJ387">
        <f t="shared" si="177"/>
        <v>21</v>
      </c>
      <c r="AK387">
        <f t="shared" si="178"/>
        <v>21</v>
      </c>
      <c r="AL387">
        <f t="shared" si="179"/>
        <v>21</v>
      </c>
      <c r="AM387">
        <f t="shared" si="180"/>
        <v>21</v>
      </c>
      <c r="AN387">
        <f t="shared" si="181"/>
        <v>21</v>
      </c>
      <c r="AO387">
        <f t="shared" si="182"/>
        <v>14</v>
      </c>
      <c r="AP387">
        <f t="shared" si="183"/>
        <v>21</v>
      </c>
      <c r="AQ387">
        <f t="shared" si="184"/>
        <v>21</v>
      </c>
      <c r="AR387">
        <f t="shared" si="185"/>
        <v>21</v>
      </c>
      <c r="AT387">
        <f t="shared" si="186"/>
        <v>2</v>
      </c>
    </row>
    <row r="388" spans="1:46" x14ac:dyDescent="0.2">
      <c r="A388">
        <v>371</v>
      </c>
      <c r="B388">
        <f>SUMPRODUCT(Random!$B388:$K388,$B$4:$K$4)</f>
        <v>0.91852730469999999</v>
      </c>
      <c r="C388">
        <f>SUMPRODUCT(Random!$B388:$K388,$B$5:$K$5)</f>
        <v>-0.27963536105113024</v>
      </c>
      <c r="D388">
        <f>SUMPRODUCT(Random!$B388:$K388,$B$6:$K$6)</f>
        <v>0.54206557142007972</v>
      </c>
      <c r="E388">
        <f>SUMPRODUCT(Random!$B388:$K388,$B$7:$K$7)</f>
        <v>0.82085179282067111</v>
      </c>
      <c r="F388">
        <f>SUMPRODUCT(Random!$B388:$K388,$B$8:$K$8)</f>
        <v>0.95832641104029315</v>
      </c>
      <c r="G388">
        <f>SUMPRODUCT(Random!$B388:$K388,$B$9:$K$9)</f>
        <v>-0.24232196986718857</v>
      </c>
      <c r="H388">
        <f>SUMPRODUCT(Random!$B388:$K388,$B$10:$K$10)</f>
        <v>0.59285887403541004</v>
      </c>
      <c r="I388">
        <f>SUMPRODUCT(Random!$B388:$K388,$B$11:$K$11)</f>
        <v>-0.39894049449846525</v>
      </c>
      <c r="J388">
        <f>SUMPRODUCT(Random!$B388:$K388,$B$12:$K$12)</f>
        <v>-0.23573151837877376</v>
      </c>
      <c r="K388">
        <f>SUMPRODUCT(Random!$B388:$K388,$B$13:$K$13)</f>
        <v>-0.13169177154335399</v>
      </c>
      <c r="M388">
        <f t="shared" si="156"/>
        <v>0.82082856462375431</v>
      </c>
      <c r="N388">
        <f t="shared" si="157"/>
        <v>0.38987863737718143</v>
      </c>
      <c r="O388">
        <f t="shared" si="158"/>
        <v>0.70611333241203722</v>
      </c>
      <c r="P388">
        <f t="shared" si="159"/>
        <v>0.79413465353692059</v>
      </c>
      <c r="Q388">
        <f t="shared" si="160"/>
        <v>0.8310509050389997</v>
      </c>
      <c r="R388">
        <f t="shared" si="161"/>
        <v>0.40426534574595491</v>
      </c>
      <c r="S388">
        <f t="shared" si="162"/>
        <v>0.7233621984826708</v>
      </c>
      <c r="T388">
        <f t="shared" si="163"/>
        <v>0.34496852524850563</v>
      </c>
      <c r="U388">
        <f t="shared" si="164"/>
        <v>0.40682050544327869</v>
      </c>
      <c r="V388">
        <f t="shared" si="165"/>
        <v>0.44761404709438457</v>
      </c>
      <c r="X388">
        <f t="shared" si="166"/>
        <v>42.119749712278825</v>
      </c>
      <c r="Y388">
        <f t="shared" si="167"/>
        <v>12.103705178814522</v>
      </c>
      <c r="Z388">
        <f t="shared" si="168"/>
        <v>29.997580587316545</v>
      </c>
      <c r="AA388">
        <f t="shared" si="169"/>
        <v>38.717681495989524</v>
      </c>
      <c r="AB388">
        <f t="shared" si="170"/>
        <v>43.558817827950904</v>
      </c>
      <c r="AC388">
        <f t="shared" si="171"/>
        <v>12.688256125720789</v>
      </c>
      <c r="AD388">
        <f t="shared" si="172"/>
        <v>31.479260611090631</v>
      </c>
      <c r="AE388">
        <f t="shared" si="173"/>
        <v>10.363824610180638</v>
      </c>
      <c r="AF388">
        <f t="shared" si="174"/>
        <v>12.793550216183974</v>
      </c>
      <c r="AG388">
        <f t="shared" si="175"/>
        <v>14.538934071034472</v>
      </c>
      <c r="AI388">
        <f t="shared" si="176"/>
        <v>21</v>
      </c>
      <c r="AJ388">
        <f t="shared" si="177"/>
        <v>21</v>
      </c>
      <c r="AK388">
        <f t="shared" si="178"/>
        <v>21</v>
      </c>
      <c r="AL388">
        <f t="shared" si="179"/>
        <v>21</v>
      </c>
      <c r="AM388">
        <f t="shared" si="180"/>
        <v>21</v>
      </c>
      <c r="AN388">
        <f t="shared" si="181"/>
        <v>21</v>
      </c>
      <c r="AO388">
        <f t="shared" si="182"/>
        <v>21</v>
      </c>
      <c r="AP388">
        <f t="shared" si="183"/>
        <v>21</v>
      </c>
      <c r="AQ388">
        <f t="shared" si="184"/>
        <v>21</v>
      </c>
      <c r="AR388">
        <f t="shared" si="185"/>
        <v>21</v>
      </c>
      <c r="AT388">
        <f t="shared" si="186"/>
        <v>0</v>
      </c>
    </row>
    <row r="389" spans="1:46" x14ac:dyDescent="0.2">
      <c r="A389">
        <v>372</v>
      </c>
      <c r="B389">
        <f>SUMPRODUCT(Random!$B389:$K389,$B$4:$K$4)</f>
        <v>-0.49139457609999998</v>
      </c>
      <c r="C389">
        <f>SUMPRODUCT(Random!$B389:$K389,$B$5:$K$5)</f>
        <v>-1.2093559413224546</v>
      </c>
      <c r="D389">
        <f>SUMPRODUCT(Random!$B389:$K389,$B$6:$K$6)</f>
        <v>-0.26946919714174605</v>
      </c>
      <c r="E389">
        <f>SUMPRODUCT(Random!$B389:$K389,$B$7:$K$7)</f>
        <v>1.0704189878866495</v>
      </c>
      <c r="F389">
        <f>SUMPRODUCT(Random!$B389:$K389,$B$8:$K$8)</f>
        <v>-1.1049969317640196</v>
      </c>
      <c r="G389">
        <f>SUMPRODUCT(Random!$B389:$K389,$B$9:$K$9)</f>
        <v>-0.8717980901588045</v>
      </c>
      <c r="H389">
        <f>SUMPRODUCT(Random!$B389:$K389,$B$10:$K$10)</f>
        <v>7.7358815651351109E-2</v>
      </c>
      <c r="I389">
        <f>SUMPRODUCT(Random!$B389:$K389,$B$11:$K$11)</f>
        <v>-0.55499002904616712</v>
      </c>
      <c r="J389">
        <f>SUMPRODUCT(Random!$B389:$K389,$B$12:$K$12)</f>
        <v>0.11360201686922228</v>
      </c>
      <c r="K389">
        <f>SUMPRODUCT(Random!$B389:$K389,$B$13:$K$13)</f>
        <v>-1.2509512862823082</v>
      </c>
      <c r="M389">
        <f t="shared" si="156"/>
        <v>0.31157369984985755</v>
      </c>
      <c r="N389">
        <f t="shared" si="157"/>
        <v>0.11326306379487544</v>
      </c>
      <c r="O389">
        <f t="shared" si="158"/>
        <v>0.39378432146436343</v>
      </c>
      <c r="P389">
        <f t="shared" si="159"/>
        <v>0.8577846218935532</v>
      </c>
      <c r="Q389">
        <f t="shared" si="160"/>
        <v>0.1345804593128726</v>
      </c>
      <c r="R389">
        <f t="shared" si="161"/>
        <v>0.1916592683396369</v>
      </c>
      <c r="S389">
        <f t="shared" si="162"/>
        <v>0.53083094854485657</v>
      </c>
      <c r="T389">
        <f t="shared" si="163"/>
        <v>0.28945074027590478</v>
      </c>
      <c r="U389">
        <f t="shared" si="164"/>
        <v>0.54522335576327963</v>
      </c>
      <c r="V389">
        <f t="shared" si="165"/>
        <v>0.10547612538737432</v>
      </c>
      <c r="X389">
        <f t="shared" si="166"/>
        <v>9.1457317314305886</v>
      </c>
      <c r="Y389">
        <f t="shared" si="167"/>
        <v>2.9446605700737498</v>
      </c>
      <c r="Z389">
        <f t="shared" si="168"/>
        <v>12.261023914678619</v>
      </c>
      <c r="AA389">
        <f t="shared" si="169"/>
        <v>47.7784744761531</v>
      </c>
      <c r="AB389">
        <f t="shared" si="170"/>
        <v>3.5407596614714394</v>
      </c>
      <c r="AC389">
        <f t="shared" si="171"/>
        <v>5.2121806945383984</v>
      </c>
      <c r="AD389">
        <f t="shared" si="172"/>
        <v>18.538832644331272</v>
      </c>
      <c r="AE389">
        <f t="shared" si="173"/>
        <v>8.3709041362572165</v>
      </c>
      <c r="AF389">
        <f t="shared" si="174"/>
        <v>19.30206697652822</v>
      </c>
      <c r="AG389">
        <f t="shared" si="175"/>
        <v>2.7304811350787479</v>
      </c>
      <c r="AI389">
        <f t="shared" si="176"/>
        <v>21</v>
      </c>
      <c r="AJ389">
        <f t="shared" si="177"/>
        <v>12</v>
      </c>
      <c r="AK389">
        <f t="shared" si="178"/>
        <v>21</v>
      </c>
      <c r="AL389">
        <f t="shared" si="179"/>
        <v>21</v>
      </c>
      <c r="AM389">
        <f t="shared" si="180"/>
        <v>15</v>
      </c>
      <c r="AN389">
        <f t="shared" si="181"/>
        <v>21</v>
      </c>
      <c r="AO389">
        <f t="shared" si="182"/>
        <v>21</v>
      </c>
      <c r="AP389">
        <f t="shared" si="183"/>
        <v>21</v>
      </c>
      <c r="AQ389">
        <f t="shared" si="184"/>
        <v>21</v>
      </c>
      <c r="AR389">
        <f t="shared" si="185"/>
        <v>11</v>
      </c>
      <c r="AT389">
        <f t="shared" si="186"/>
        <v>3</v>
      </c>
    </row>
    <row r="390" spans="1:46" x14ac:dyDescent="0.2">
      <c r="A390">
        <v>373</v>
      </c>
      <c r="B390">
        <f>SUMPRODUCT(Random!$B390:$K390,$B$4:$K$4)</f>
        <v>0.75913277499999998</v>
      </c>
      <c r="C390">
        <f>SUMPRODUCT(Random!$B390:$K390,$B$5:$K$5)</f>
        <v>0.62720071041775205</v>
      </c>
      <c r="D390">
        <f>SUMPRODUCT(Random!$B390:$K390,$B$6:$K$6)</f>
        <v>1.0429535333244764</v>
      </c>
      <c r="E390">
        <f>SUMPRODUCT(Random!$B390:$K390,$B$7:$K$7)</f>
        <v>0.98480830126641528</v>
      </c>
      <c r="F390">
        <f>SUMPRODUCT(Random!$B390:$K390,$B$8:$K$8)</f>
        <v>-1.3429049173864414</v>
      </c>
      <c r="G390">
        <f>SUMPRODUCT(Random!$B390:$K390,$B$9:$K$9)</f>
        <v>-0.35803847924164034</v>
      </c>
      <c r="H390">
        <f>SUMPRODUCT(Random!$B390:$K390,$B$10:$K$10)</f>
        <v>-0.15342549757838303</v>
      </c>
      <c r="I390">
        <f>SUMPRODUCT(Random!$B390:$K390,$B$11:$K$11)</f>
        <v>1.3785941661900198</v>
      </c>
      <c r="J390">
        <f>SUMPRODUCT(Random!$B390:$K390,$B$12:$K$12)</f>
        <v>-4.437655367930865E-3</v>
      </c>
      <c r="K390">
        <f>SUMPRODUCT(Random!$B390:$K390,$B$13:$K$13)</f>
        <v>-0.22499436091436423</v>
      </c>
      <c r="M390">
        <f t="shared" si="156"/>
        <v>0.77611343253926401</v>
      </c>
      <c r="N390">
        <f t="shared" si="157"/>
        <v>0.73473616119470919</v>
      </c>
      <c r="O390">
        <f t="shared" si="158"/>
        <v>0.85151509296327088</v>
      </c>
      <c r="P390">
        <f t="shared" si="159"/>
        <v>0.8376408788617965</v>
      </c>
      <c r="Q390">
        <f t="shared" si="160"/>
        <v>8.9651381986979861E-2</v>
      </c>
      <c r="R390">
        <f t="shared" si="161"/>
        <v>0.36015725874268867</v>
      </c>
      <c r="S390">
        <f t="shared" si="162"/>
        <v>0.43903136938174236</v>
      </c>
      <c r="T390">
        <f t="shared" si="163"/>
        <v>0.91599004187561284</v>
      </c>
      <c r="U390">
        <f t="shared" si="164"/>
        <v>0.49822963745844545</v>
      </c>
      <c r="V390">
        <f t="shared" si="165"/>
        <v>0.41099183057224542</v>
      </c>
      <c r="X390">
        <f t="shared" si="166"/>
        <v>36.66199479573342</v>
      </c>
      <c r="Y390">
        <f t="shared" si="167"/>
        <v>32.507728878933165</v>
      </c>
      <c r="Z390">
        <f t="shared" si="168"/>
        <v>46.721675029245077</v>
      </c>
      <c r="AA390">
        <f t="shared" si="169"/>
        <v>44.533458529761198</v>
      </c>
      <c r="AB390">
        <f t="shared" si="170"/>
        <v>2.3009080575385146</v>
      </c>
      <c r="AC390">
        <f t="shared" si="171"/>
        <v>10.93853582743548</v>
      </c>
      <c r="AD390">
        <f t="shared" si="172"/>
        <v>14.161245640202909</v>
      </c>
      <c r="AE390">
        <f t="shared" si="173"/>
        <v>60.67366298911265</v>
      </c>
      <c r="AF390">
        <f t="shared" si="174"/>
        <v>16.893165490591709</v>
      </c>
      <c r="AG390">
        <f t="shared" si="175"/>
        <v>12.966422431121368</v>
      </c>
      <c r="AI390">
        <f t="shared" si="176"/>
        <v>21</v>
      </c>
      <c r="AJ390">
        <f t="shared" si="177"/>
        <v>21</v>
      </c>
      <c r="AK390">
        <f t="shared" si="178"/>
        <v>21</v>
      </c>
      <c r="AL390">
        <f t="shared" si="179"/>
        <v>21</v>
      </c>
      <c r="AM390">
        <f t="shared" si="180"/>
        <v>10</v>
      </c>
      <c r="AN390">
        <f t="shared" si="181"/>
        <v>21</v>
      </c>
      <c r="AO390">
        <f t="shared" si="182"/>
        <v>21</v>
      </c>
      <c r="AP390">
        <f t="shared" si="183"/>
        <v>21</v>
      </c>
      <c r="AQ390">
        <f t="shared" si="184"/>
        <v>21</v>
      </c>
      <c r="AR390">
        <f t="shared" si="185"/>
        <v>21</v>
      </c>
      <c r="AT390">
        <f t="shared" si="186"/>
        <v>1</v>
      </c>
    </row>
    <row r="391" spans="1:46" x14ac:dyDescent="0.2">
      <c r="A391">
        <v>374</v>
      </c>
      <c r="B391">
        <f>SUMPRODUCT(Random!$B391:$K391,$B$4:$K$4)</f>
        <v>-0.69541587059999999</v>
      </c>
      <c r="C391">
        <f>SUMPRODUCT(Random!$B391:$K391,$B$5:$K$5)</f>
        <v>0.54301197538718171</v>
      </c>
      <c r="D391">
        <f>SUMPRODUCT(Random!$B391:$K391,$B$6:$K$6)</f>
        <v>-0.45098913272712171</v>
      </c>
      <c r="E391">
        <f>SUMPRODUCT(Random!$B391:$K391,$B$7:$K$7)</f>
        <v>0.59154524023763722</v>
      </c>
      <c r="F391">
        <f>SUMPRODUCT(Random!$B391:$K391,$B$8:$K$8)</f>
        <v>-0.22104750740308376</v>
      </c>
      <c r="G391">
        <f>SUMPRODUCT(Random!$B391:$K391,$B$9:$K$9)</f>
        <v>-1.0118965859205546</v>
      </c>
      <c r="H391">
        <f>SUMPRODUCT(Random!$B391:$K391,$B$10:$K$10)</f>
        <v>0.20630861442227361</v>
      </c>
      <c r="I391">
        <f>SUMPRODUCT(Random!$B391:$K391,$B$11:$K$11)</f>
        <v>1.3939705075850188</v>
      </c>
      <c r="J391">
        <f>SUMPRODUCT(Random!$B391:$K391,$B$12:$K$12)</f>
        <v>-2.0715471379132593</v>
      </c>
      <c r="K391">
        <f>SUMPRODUCT(Random!$B391:$K391,$B$13:$K$13)</f>
        <v>-0.27686224799045339</v>
      </c>
      <c r="M391">
        <f t="shared" si="156"/>
        <v>0.2433973587153293</v>
      </c>
      <c r="N391">
        <f t="shared" si="157"/>
        <v>0.7064392213963897</v>
      </c>
      <c r="O391">
        <f t="shared" si="158"/>
        <v>0.32599869068176723</v>
      </c>
      <c r="P391">
        <f t="shared" si="159"/>
        <v>0.72292242391502459</v>
      </c>
      <c r="Q391">
        <f t="shared" si="160"/>
        <v>0.41252772110358421</v>
      </c>
      <c r="R391">
        <f t="shared" si="161"/>
        <v>0.15579375092190872</v>
      </c>
      <c r="S391">
        <f t="shared" si="162"/>
        <v>0.58172507502869819</v>
      </c>
      <c r="T391">
        <f t="shared" si="163"/>
        <v>0.9183367445924322</v>
      </c>
      <c r="U391">
        <f t="shared" si="164"/>
        <v>1.9153847057382021E-2</v>
      </c>
      <c r="V391">
        <f t="shared" si="165"/>
        <v>0.39094294078750269</v>
      </c>
      <c r="X391">
        <f t="shared" si="166"/>
        <v>6.8325195541032322</v>
      </c>
      <c r="Y391">
        <f t="shared" si="167"/>
        <v>30.024759775508663</v>
      </c>
      <c r="Z391">
        <f t="shared" si="168"/>
        <v>9.6644769590399928</v>
      </c>
      <c r="AA391">
        <f t="shared" si="169"/>
        <v>31.440348983889223</v>
      </c>
      <c r="AB391">
        <f t="shared" si="170"/>
        <v>13.030382890044619</v>
      </c>
      <c r="AC391">
        <f t="shared" si="171"/>
        <v>4.1487057475904923</v>
      </c>
      <c r="AD391">
        <f t="shared" si="172"/>
        <v>21.351635500867737</v>
      </c>
      <c r="AE391">
        <f t="shared" si="173"/>
        <v>61.367680779401837</v>
      </c>
      <c r="AF391">
        <f t="shared" si="174"/>
        <v>0.47375584433327539</v>
      </c>
      <c r="AG391">
        <f t="shared" si="175"/>
        <v>12.146474668869505</v>
      </c>
      <c r="AI391">
        <f t="shared" si="176"/>
        <v>21</v>
      </c>
      <c r="AJ391">
        <f t="shared" si="177"/>
        <v>21</v>
      </c>
      <c r="AK391">
        <f t="shared" si="178"/>
        <v>21</v>
      </c>
      <c r="AL391">
        <f t="shared" si="179"/>
        <v>21</v>
      </c>
      <c r="AM391">
        <f t="shared" si="180"/>
        <v>21</v>
      </c>
      <c r="AN391">
        <f t="shared" si="181"/>
        <v>17</v>
      </c>
      <c r="AO391">
        <f t="shared" si="182"/>
        <v>21</v>
      </c>
      <c r="AP391">
        <f t="shared" si="183"/>
        <v>21</v>
      </c>
      <c r="AQ391">
        <f t="shared" si="184"/>
        <v>2</v>
      </c>
      <c r="AR391">
        <f t="shared" si="185"/>
        <v>21</v>
      </c>
      <c r="AT391">
        <f t="shared" si="186"/>
        <v>2</v>
      </c>
    </row>
    <row r="392" spans="1:46" x14ac:dyDescent="0.2">
      <c r="A392">
        <v>375</v>
      </c>
      <c r="B392">
        <f>SUMPRODUCT(Random!$B392:$K392,$B$4:$K$4)</f>
        <v>-2.0151230156</v>
      </c>
      <c r="C392">
        <f>SUMPRODUCT(Random!$B392:$K392,$B$5:$K$5)</f>
        <v>1.1605412199106848</v>
      </c>
      <c r="D392">
        <f>SUMPRODUCT(Random!$B392:$K392,$B$6:$K$6)</f>
        <v>0.15298570041120968</v>
      </c>
      <c r="E392">
        <f>SUMPRODUCT(Random!$B392:$K392,$B$7:$K$7)</f>
        <v>-2.4360783205224137</v>
      </c>
      <c r="F392">
        <f>SUMPRODUCT(Random!$B392:$K392,$B$8:$K$8)</f>
        <v>-1.1717125153863588</v>
      </c>
      <c r="G392">
        <f>SUMPRODUCT(Random!$B392:$K392,$B$9:$K$9)</f>
        <v>-1.2212698330382099</v>
      </c>
      <c r="H392">
        <f>SUMPRODUCT(Random!$B392:$K392,$B$10:$K$10)</f>
        <v>-1.0186856628695555</v>
      </c>
      <c r="I392">
        <f>SUMPRODUCT(Random!$B392:$K392,$B$11:$K$11)</f>
        <v>-1.0547715119749239</v>
      </c>
      <c r="J392">
        <f>SUMPRODUCT(Random!$B392:$K392,$B$12:$K$12)</f>
        <v>-0.91353894189444629</v>
      </c>
      <c r="K392">
        <f>SUMPRODUCT(Random!$B392:$K392,$B$13:$K$13)</f>
        <v>-0.72905220451085206</v>
      </c>
      <c r="M392">
        <f t="shared" si="156"/>
        <v>2.1945880623105707E-2</v>
      </c>
      <c r="N392">
        <f t="shared" si="157"/>
        <v>0.87708573925374866</v>
      </c>
      <c r="O392">
        <f t="shared" si="158"/>
        <v>0.56079522401961579</v>
      </c>
      <c r="P392">
        <f t="shared" si="159"/>
        <v>7.4237346870249183E-3</v>
      </c>
      <c r="Q392">
        <f t="shared" si="160"/>
        <v>0.12065624827981353</v>
      </c>
      <c r="R392">
        <f t="shared" si="161"/>
        <v>0.11099193568850127</v>
      </c>
      <c r="S392">
        <f t="shared" si="162"/>
        <v>0.15417611062266728</v>
      </c>
      <c r="T392">
        <f t="shared" si="163"/>
        <v>0.14576491829821844</v>
      </c>
      <c r="U392">
        <f t="shared" si="164"/>
        <v>0.18047958118230853</v>
      </c>
      <c r="V392">
        <f t="shared" si="165"/>
        <v>0.2329848647719871</v>
      </c>
      <c r="X392">
        <f t="shared" si="166"/>
        <v>0.54358621995165424</v>
      </c>
      <c r="Y392">
        <f t="shared" si="167"/>
        <v>51.351440771407432</v>
      </c>
      <c r="Z392">
        <f t="shared" si="168"/>
        <v>20.155544192369373</v>
      </c>
      <c r="AA392">
        <f t="shared" si="169"/>
        <v>0.18253463201306774</v>
      </c>
      <c r="AB392">
        <f t="shared" si="170"/>
        <v>3.1497575731535914</v>
      </c>
      <c r="AC392">
        <f t="shared" si="171"/>
        <v>2.8819996101480627</v>
      </c>
      <c r="AD392">
        <f t="shared" si="172"/>
        <v>4.1018110848952105</v>
      </c>
      <c r="AE392">
        <f t="shared" si="173"/>
        <v>3.8594109281463282</v>
      </c>
      <c r="AF392">
        <f t="shared" si="174"/>
        <v>4.8757040722229803</v>
      </c>
      <c r="AG392">
        <f t="shared" si="175"/>
        <v>6.4976919404509124</v>
      </c>
      <c r="AI392">
        <f t="shared" si="176"/>
        <v>3</v>
      </c>
      <c r="AJ392">
        <f t="shared" si="177"/>
        <v>21</v>
      </c>
      <c r="AK392">
        <f t="shared" si="178"/>
        <v>21</v>
      </c>
      <c r="AL392">
        <f t="shared" si="179"/>
        <v>1</v>
      </c>
      <c r="AM392">
        <f t="shared" si="180"/>
        <v>13</v>
      </c>
      <c r="AN392">
        <f t="shared" si="181"/>
        <v>12</v>
      </c>
      <c r="AO392">
        <f t="shared" si="182"/>
        <v>17</v>
      </c>
      <c r="AP392">
        <f t="shared" si="183"/>
        <v>16</v>
      </c>
      <c r="AQ392">
        <f t="shared" si="184"/>
        <v>20</v>
      </c>
      <c r="AR392">
        <f t="shared" si="185"/>
        <v>21</v>
      </c>
      <c r="AT392">
        <f t="shared" si="186"/>
        <v>7</v>
      </c>
    </row>
    <row r="393" spans="1:46" x14ac:dyDescent="0.2">
      <c r="A393">
        <v>376</v>
      </c>
      <c r="B393">
        <f>SUMPRODUCT(Random!$B393:$K393,$B$4:$K$4)</f>
        <v>0.70700630379999996</v>
      </c>
      <c r="C393">
        <f>SUMPRODUCT(Random!$B393:$K393,$B$5:$K$5)</f>
        <v>-1.7980668779561535</v>
      </c>
      <c r="D393">
        <f>SUMPRODUCT(Random!$B393:$K393,$B$6:$K$6)</f>
        <v>0.60707887045157483</v>
      </c>
      <c r="E393">
        <f>SUMPRODUCT(Random!$B393:$K393,$B$7:$K$7)</f>
        <v>-1.4042548294953836</v>
      </c>
      <c r="F393">
        <f>SUMPRODUCT(Random!$B393:$K393,$B$8:$K$8)</f>
        <v>1.2091128066660364</v>
      </c>
      <c r="G393">
        <f>SUMPRODUCT(Random!$B393:$K393,$B$9:$K$9)</f>
        <v>-2.3072053921942999</v>
      </c>
      <c r="H393">
        <f>SUMPRODUCT(Random!$B393:$K393,$B$10:$K$10)</f>
        <v>-0.53337471788309587</v>
      </c>
      <c r="I393">
        <f>SUMPRODUCT(Random!$B393:$K393,$B$11:$K$11)</f>
        <v>-0.9411801616207961</v>
      </c>
      <c r="J393">
        <f>SUMPRODUCT(Random!$B393:$K393,$B$12:$K$12)</f>
        <v>-1.3299702296400449</v>
      </c>
      <c r="K393">
        <f>SUMPRODUCT(Random!$B393:$K393,$B$13:$K$13)</f>
        <v>0.93448714188980009</v>
      </c>
      <c r="M393">
        <f t="shared" si="156"/>
        <v>0.76021871981916234</v>
      </c>
      <c r="N393">
        <f t="shared" si="157"/>
        <v>3.6083205147532257E-2</v>
      </c>
      <c r="O393">
        <f t="shared" si="158"/>
        <v>0.72810071408588539</v>
      </c>
      <c r="P393">
        <f t="shared" si="159"/>
        <v>8.012148997002394E-2</v>
      </c>
      <c r="Q393">
        <f t="shared" si="160"/>
        <v>0.88669024513101691</v>
      </c>
      <c r="R393">
        <f t="shared" si="161"/>
        <v>1.0521686320189518E-2</v>
      </c>
      <c r="S393">
        <f t="shared" si="162"/>
        <v>0.29688710747733937</v>
      </c>
      <c r="T393">
        <f t="shared" si="163"/>
        <v>0.17330627065622159</v>
      </c>
      <c r="U393">
        <f t="shared" si="164"/>
        <v>9.1764040107999975E-2</v>
      </c>
      <c r="V393">
        <f t="shared" si="165"/>
        <v>0.82497366720929222</v>
      </c>
      <c r="X393">
        <f t="shared" si="166"/>
        <v>34.981830763497591</v>
      </c>
      <c r="Y393">
        <f t="shared" si="167"/>
        <v>0.90025734710711536</v>
      </c>
      <c r="Z393">
        <f t="shared" si="168"/>
        <v>31.902496899857997</v>
      </c>
      <c r="AA393">
        <f t="shared" si="169"/>
        <v>2.0458008717039848</v>
      </c>
      <c r="AB393">
        <f t="shared" si="170"/>
        <v>53.344527687828581</v>
      </c>
      <c r="AC393">
        <f t="shared" si="171"/>
        <v>0.25911106859995348</v>
      </c>
      <c r="AD393">
        <f t="shared" si="172"/>
        <v>8.6286282039982787</v>
      </c>
      <c r="AE393">
        <f t="shared" si="173"/>
        <v>4.6622168797564036</v>
      </c>
      <c r="AF393">
        <f t="shared" si="174"/>
        <v>2.3578237062960432</v>
      </c>
      <c r="AG393">
        <f t="shared" si="175"/>
        <v>42.693133046795339</v>
      </c>
      <c r="AI393">
        <f t="shared" si="176"/>
        <v>21</v>
      </c>
      <c r="AJ393">
        <f t="shared" si="177"/>
        <v>4</v>
      </c>
      <c r="AK393">
        <f t="shared" si="178"/>
        <v>21</v>
      </c>
      <c r="AL393">
        <f t="shared" si="179"/>
        <v>9</v>
      </c>
      <c r="AM393">
        <f t="shared" si="180"/>
        <v>21</v>
      </c>
      <c r="AN393">
        <f t="shared" si="181"/>
        <v>2</v>
      </c>
      <c r="AO393">
        <f t="shared" si="182"/>
        <v>21</v>
      </c>
      <c r="AP393">
        <f t="shared" si="183"/>
        <v>19</v>
      </c>
      <c r="AQ393">
        <f t="shared" si="184"/>
        <v>10</v>
      </c>
      <c r="AR393">
        <f t="shared" si="185"/>
        <v>21</v>
      </c>
      <c r="AT393">
        <f t="shared" si="186"/>
        <v>5</v>
      </c>
    </row>
    <row r="394" spans="1:46" x14ac:dyDescent="0.2">
      <c r="A394">
        <v>377</v>
      </c>
      <c r="B394">
        <f>SUMPRODUCT(Random!$B394:$K394,$B$4:$K$4)</f>
        <v>2.3805664800000001E-2</v>
      </c>
      <c r="C394">
        <f>SUMPRODUCT(Random!$B394:$K394,$B$5:$K$5)</f>
        <v>2.2305155832420938</v>
      </c>
      <c r="D394">
        <f>SUMPRODUCT(Random!$B394:$K394,$B$6:$K$6)</f>
        <v>-0.28498276979098058</v>
      </c>
      <c r="E394">
        <f>SUMPRODUCT(Random!$B394:$K394,$B$7:$K$7)</f>
        <v>0.33369167247469567</v>
      </c>
      <c r="F394">
        <f>SUMPRODUCT(Random!$B394:$K394,$B$8:$K$8)</f>
        <v>0.24098907225661764</v>
      </c>
      <c r="G394">
        <f>SUMPRODUCT(Random!$B394:$K394,$B$9:$K$9)</f>
        <v>-0.46648318602973687</v>
      </c>
      <c r="H394">
        <f>SUMPRODUCT(Random!$B394:$K394,$B$10:$K$10)</f>
        <v>1.0334037767762552</v>
      </c>
      <c r="I394">
        <f>SUMPRODUCT(Random!$B394:$K394,$B$11:$K$11)</f>
        <v>1.6578957308938129</v>
      </c>
      <c r="J394">
        <f>SUMPRODUCT(Random!$B394:$K394,$B$12:$K$12)</f>
        <v>0.21736649033413785</v>
      </c>
      <c r="K394">
        <f>SUMPRODUCT(Random!$B394:$K394,$B$13:$K$13)</f>
        <v>0.26340139696187392</v>
      </c>
      <c r="M394">
        <f t="shared" si="156"/>
        <v>0.50949618926292273</v>
      </c>
      <c r="N394">
        <f t="shared" si="157"/>
        <v>0.98714338295508131</v>
      </c>
      <c r="O394">
        <f t="shared" si="158"/>
        <v>0.38782867126580878</v>
      </c>
      <c r="P394">
        <f t="shared" si="159"/>
        <v>0.63069388292100259</v>
      </c>
      <c r="Q394">
        <f t="shared" si="160"/>
        <v>0.59521820697616112</v>
      </c>
      <c r="R394">
        <f t="shared" si="161"/>
        <v>0.3204348400429094</v>
      </c>
      <c r="S394">
        <f t="shared" si="162"/>
        <v>0.84929251011581042</v>
      </c>
      <c r="T394">
        <f t="shared" si="163"/>
        <v>0.95133074299675058</v>
      </c>
      <c r="U394">
        <f t="shared" si="164"/>
        <v>0.58603862814126417</v>
      </c>
      <c r="V394">
        <f t="shared" si="165"/>
        <v>0.60387939300366988</v>
      </c>
      <c r="X394">
        <f t="shared" si="166"/>
        <v>17.44947152365749</v>
      </c>
      <c r="Y394">
        <f t="shared" si="167"/>
        <v>106.65565723128657</v>
      </c>
      <c r="Z394">
        <f t="shared" si="168"/>
        <v>12.021536245433097</v>
      </c>
      <c r="AA394">
        <f t="shared" si="169"/>
        <v>24.401781563694399</v>
      </c>
      <c r="AB394">
        <f t="shared" si="170"/>
        <v>22.154898366848919</v>
      </c>
      <c r="AC394">
        <f t="shared" si="171"/>
        <v>9.4630887234137706</v>
      </c>
      <c r="AD394">
        <f t="shared" si="172"/>
        <v>46.357717113031441</v>
      </c>
      <c r="AE394">
        <f t="shared" si="173"/>
        <v>74.046056710050934</v>
      </c>
      <c r="AF394">
        <f t="shared" si="174"/>
        <v>21.605573773750699</v>
      </c>
      <c r="AG394">
        <f t="shared" si="175"/>
        <v>22.684745364807206</v>
      </c>
      <c r="AI394">
        <f t="shared" si="176"/>
        <v>21</v>
      </c>
      <c r="AJ394">
        <f t="shared" si="177"/>
        <v>21</v>
      </c>
      <c r="AK394">
        <f t="shared" si="178"/>
        <v>21</v>
      </c>
      <c r="AL394">
        <f t="shared" si="179"/>
        <v>21</v>
      </c>
      <c r="AM394">
        <f t="shared" si="180"/>
        <v>21</v>
      </c>
      <c r="AN394">
        <f t="shared" si="181"/>
        <v>21</v>
      </c>
      <c r="AO394">
        <f t="shared" si="182"/>
        <v>21</v>
      </c>
      <c r="AP394">
        <f t="shared" si="183"/>
        <v>21</v>
      </c>
      <c r="AQ394">
        <f t="shared" si="184"/>
        <v>21</v>
      </c>
      <c r="AR394">
        <f t="shared" si="185"/>
        <v>21</v>
      </c>
      <c r="AT394">
        <f t="shared" si="186"/>
        <v>0</v>
      </c>
    </row>
    <row r="395" spans="1:46" x14ac:dyDescent="0.2">
      <c r="A395">
        <v>378</v>
      </c>
      <c r="B395">
        <f>SUMPRODUCT(Random!$B395:$K395,$B$4:$K$4)</f>
        <v>0.50515746299999997</v>
      </c>
      <c r="C395">
        <f>SUMPRODUCT(Random!$B395:$K395,$B$5:$K$5)</f>
        <v>-0.86503049039539615</v>
      </c>
      <c r="D395">
        <f>SUMPRODUCT(Random!$B395:$K395,$B$6:$K$6)</f>
        <v>-1.853896627458864</v>
      </c>
      <c r="E395">
        <f>SUMPRODUCT(Random!$B395:$K395,$B$7:$K$7)</f>
        <v>-0.17556644258996557</v>
      </c>
      <c r="F395">
        <f>SUMPRODUCT(Random!$B395:$K395,$B$8:$K$8)</f>
        <v>0.1044626477659425</v>
      </c>
      <c r="G395">
        <f>SUMPRODUCT(Random!$B395:$K395,$B$9:$K$9)</f>
        <v>-0.9572005591572178</v>
      </c>
      <c r="H395">
        <f>SUMPRODUCT(Random!$B395:$K395,$B$10:$K$10)</f>
        <v>0.42268666843278691</v>
      </c>
      <c r="I395">
        <f>SUMPRODUCT(Random!$B395:$K395,$B$11:$K$11)</f>
        <v>-0.94835798882784816</v>
      </c>
      <c r="J395">
        <f>SUMPRODUCT(Random!$B395:$K395,$B$12:$K$12)</f>
        <v>0.91447565572567036</v>
      </c>
      <c r="K395">
        <f>SUMPRODUCT(Random!$B395:$K395,$B$13:$K$13)</f>
        <v>1.3931693517031658</v>
      </c>
      <c r="M395">
        <f t="shared" si="156"/>
        <v>0.69327587796360834</v>
      </c>
      <c r="N395">
        <f t="shared" si="157"/>
        <v>0.19351102695745453</v>
      </c>
      <c r="O395">
        <f t="shared" si="158"/>
        <v>3.1876975252461678E-2</v>
      </c>
      <c r="P395">
        <f t="shared" si="159"/>
        <v>0.43031728386387319</v>
      </c>
      <c r="Q395">
        <f t="shared" si="160"/>
        <v>0.54159889558718755</v>
      </c>
      <c r="R395">
        <f t="shared" si="161"/>
        <v>0.16923301744953617</v>
      </c>
      <c r="S395">
        <f t="shared" si="162"/>
        <v>0.66373805820035514</v>
      </c>
      <c r="T395">
        <f t="shared" si="163"/>
        <v>0.17147361947140624</v>
      </c>
      <c r="U395">
        <f t="shared" si="164"/>
        <v>0.8197665179952891</v>
      </c>
      <c r="V395">
        <f t="shared" si="165"/>
        <v>0.91821570732968527</v>
      </c>
      <c r="X395">
        <f t="shared" si="166"/>
        <v>28.950240540131631</v>
      </c>
      <c r="Y395">
        <f t="shared" si="167"/>
        <v>5.2683622308194673</v>
      </c>
      <c r="Z395">
        <f t="shared" si="168"/>
        <v>0.79359444535734147</v>
      </c>
      <c r="AA395">
        <f t="shared" si="169"/>
        <v>13.783640855977012</v>
      </c>
      <c r="AB395">
        <f t="shared" si="170"/>
        <v>19.107608863157523</v>
      </c>
      <c r="AC395">
        <f t="shared" si="171"/>
        <v>4.5418145708751645</v>
      </c>
      <c r="AD395">
        <f t="shared" si="172"/>
        <v>26.697980999193028</v>
      </c>
      <c r="AE395">
        <f t="shared" si="173"/>
        <v>4.6079718426098655</v>
      </c>
      <c r="AF395">
        <f t="shared" si="174"/>
        <v>41.974973700258879</v>
      </c>
      <c r="AG395">
        <f t="shared" si="175"/>
        <v>61.331400005819788</v>
      </c>
      <c r="AI395">
        <f t="shared" si="176"/>
        <v>21</v>
      </c>
      <c r="AJ395">
        <f t="shared" si="177"/>
        <v>21</v>
      </c>
      <c r="AK395">
        <f t="shared" si="178"/>
        <v>4</v>
      </c>
      <c r="AL395">
        <f t="shared" si="179"/>
        <v>21</v>
      </c>
      <c r="AM395">
        <f t="shared" si="180"/>
        <v>21</v>
      </c>
      <c r="AN395">
        <f t="shared" si="181"/>
        <v>19</v>
      </c>
      <c r="AO395">
        <f t="shared" si="182"/>
        <v>21</v>
      </c>
      <c r="AP395">
        <f t="shared" si="183"/>
        <v>19</v>
      </c>
      <c r="AQ395">
        <f t="shared" si="184"/>
        <v>21</v>
      </c>
      <c r="AR395">
        <f t="shared" si="185"/>
        <v>21</v>
      </c>
      <c r="AT395">
        <f t="shared" si="186"/>
        <v>3</v>
      </c>
    </row>
    <row r="396" spans="1:46" x14ac:dyDescent="0.2">
      <c r="A396">
        <v>379</v>
      </c>
      <c r="B396">
        <f>SUMPRODUCT(Random!$B396:$K396,$B$4:$K$4)</f>
        <v>-0.88440098509999998</v>
      </c>
      <c r="C396">
        <f>SUMPRODUCT(Random!$B396:$K396,$B$5:$K$5)</f>
        <v>1.5992665514602231</v>
      </c>
      <c r="D396">
        <f>SUMPRODUCT(Random!$B396:$K396,$B$6:$K$6)</f>
        <v>-0.68721013353346916</v>
      </c>
      <c r="E396">
        <f>SUMPRODUCT(Random!$B396:$K396,$B$7:$K$7)</f>
        <v>1.0539054715743537</v>
      </c>
      <c r="F396">
        <f>SUMPRODUCT(Random!$B396:$K396,$B$8:$K$8)</f>
        <v>-0.74245145548433444</v>
      </c>
      <c r="G396">
        <f>SUMPRODUCT(Random!$B396:$K396,$B$9:$K$9)</f>
        <v>-0.77590391388360425</v>
      </c>
      <c r="H396">
        <f>SUMPRODUCT(Random!$B396:$K396,$B$10:$K$10)</f>
        <v>-1.9387709261796889E-2</v>
      </c>
      <c r="I396">
        <f>SUMPRODUCT(Random!$B396:$K396,$B$11:$K$11)</f>
        <v>-0.64240208022227696</v>
      </c>
      <c r="J396">
        <f>SUMPRODUCT(Random!$B396:$K396,$B$12:$K$12)</f>
        <v>1.7404859433882063</v>
      </c>
      <c r="K396">
        <f>SUMPRODUCT(Random!$B396:$K396,$B$13:$K$13)</f>
        <v>-0.9562109803346226</v>
      </c>
      <c r="M396">
        <f t="shared" si="156"/>
        <v>0.18823989569348196</v>
      </c>
      <c r="N396">
        <f t="shared" si="157"/>
        <v>0.94511930582923476</v>
      </c>
      <c r="O396">
        <f t="shared" si="158"/>
        <v>0.24597515974265621</v>
      </c>
      <c r="P396">
        <f t="shared" si="159"/>
        <v>0.85403690120763154</v>
      </c>
      <c r="Q396">
        <f t="shared" si="160"/>
        <v>0.22890692678308436</v>
      </c>
      <c r="R396">
        <f t="shared" si="161"/>
        <v>0.21890286075813095</v>
      </c>
      <c r="S396">
        <f t="shared" si="162"/>
        <v>0.49226590757769945</v>
      </c>
      <c r="T396">
        <f t="shared" si="163"/>
        <v>0.26030607469373712</v>
      </c>
      <c r="U396">
        <f t="shared" si="164"/>
        <v>0.95911313690756372</v>
      </c>
      <c r="V396">
        <f t="shared" si="165"/>
        <v>0.1694828267726457</v>
      </c>
      <c r="X396">
        <f t="shared" si="166"/>
        <v>5.1087758686939511</v>
      </c>
      <c r="Y396">
        <f t="shared" si="167"/>
        <v>71.103670481364659</v>
      </c>
      <c r="Z396">
        <f t="shared" si="168"/>
        <v>6.9161237758328911</v>
      </c>
      <c r="AA396">
        <f t="shared" si="169"/>
        <v>47.141288901564579</v>
      </c>
      <c r="AB396">
        <f t="shared" si="170"/>
        <v>6.3677975127828237</v>
      </c>
      <c r="AC396">
        <f t="shared" si="171"/>
        <v>6.0520256726704043</v>
      </c>
      <c r="AD396">
        <f t="shared" si="172"/>
        <v>16.603730820245104</v>
      </c>
      <c r="AE396">
        <f t="shared" si="173"/>
        <v>7.3861847354704899</v>
      </c>
      <c r="AF396">
        <f t="shared" si="174"/>
        <v>78.314313175596538</v>
      </c>
      <c r="AG396">
        <f t="shared" si="175"/>
        <v>4.5491817375998407</v>
      </c>
      <c r="AI396">
        <f t="shared" si="176"/>
        <v>21</v>
      </c>
      <c r="AJ396">
        <f t="shared" si="177"/>
        <v>21</v>
      </c>
      <c r="AK396">
        <f t="shared" si="178"/>
        <v>21</v>
      </c>
      <c r="AL396">
        <f t="shared" si="179"/>
        <v>21</v>
      </c>
      <c r="AM396">
        <f t="shared" si="180"/>
        <v>21</v>
      </c>
      <c r="AN396">
        <f t="shared" si="181"/>
        <v>21</v>
      </c>
      <c r="AO396">
        <f t="shared" si="182"/>
        <v>21</v>
      </c>
      <c r="AP396">
        <f t="shared" si="183"/>
        <v>21</v>
      </c>
      <c r="AQ396">
        <f t="shared" si="184"/>
        <v>21</v>
      </c>
      <c r="AR396">
        <f t="shared" si="185"/>
        <v>19</v>
      </c>
      <c r="AT396">
        <f t="shared" si="186"/>
        <v>1</v>
      </c>
    </row>
    <row r="397" spans="1:46" x14ac:dyDescent="0.2">
      <c r="A397">
        <v>380</v>
      </c>
      <c r="B397">
        <f>SUMPRODUCT(Random!$B397:$K397,$B$4:$K$4)</f>
        <v>-0.2316122548</v>
      </c>
      <c r="C397">
        <f>SUMPRODUCT(Random!$B397:$K397,$B$5:$K$5)</f>
        <v>-0.5432118297483628</v>
      </c>
      <c r="D397">
        <f>SUMPRODUCT(Random!$B397:$K397,$B$6:$K$6)</f>
        <v>-1.2102085883142091</v>
      </c>
      <c r="E397">
        <f>SUMPRODUCT(Random!$B397:$K397,$B$7:$K$7)</f>
        <v>-0.39425940349195354</v>
      </c>
      <c r="F397">
        <f>SUMPRODUCT(Random!$B397:$K397,$B$8:$K$8)</f>
        <v>6.6140826413047749E-2</v>
      </c>
      <c r="G397">
        <f>SUMPRODUCT(Random!$B397:$K397,$B$9:$K$9)</f>
        <v>0.49805948467885203</v>
      </c>
      <c r="H397">
        <f>SUMPRODUCT(Random!$B397:$K397,$B$10:$K$10)</f>
        <v>-9.5389839528468134E-2</v>
      </c>
      <c r="I397">
        <f>SUMPRODUCT(Random!$B397:$K397,$B$11:$K$11)</f>
        <v>-1.7678267440304016</v>
      </c>
      <c r="J397">
        <f>SUMPRODUCT(Random!$B397:$K397,$B$12:$K$12)</f>
        <v>-1.0580356598153182</v>
      </c>
      <c r="K397">
        <f>SUMPRODUCT(Random!$B397:$K397,$B$13:$K$13)</f>
        <v>-0.22594266321408971</v>
      </c>
      <c r="M397">
        <f t="shared" si="156"/>
        <v>0.40841959418002705</v>
      </c>
      <c r="N397">
        <f t="shared" si="157"/>
        <v>0.29349198126209286</v>
      </c>
      <c r="O397">
        <f t="shared" si="158"/>
        <v>0.11309943170794109</v>
      </c>
      <c r="P397">
        <f t="shared" si="159"/>
        <v>0.34669476612647043</v>
      </c>
      <c r="Q397">
        <f t="shared" si="160"/>
        <v>0.52636714639118709</v>
      </c>
      <c r="R397">
        <f t="shared" si="161"/>
        <v>0.69077894200097134</v>
      </c>
      <c r="S397">
        <f t="shared" si="162"/>
        <v>0.46200259307976677</v>
      </c>
      <c r="T397">
        <f t="shared" si="163"/>
        <v>3.8544936237133523E-2</v>
      </c>
      <c r="U397">
        <f t="shared" si="164"/>
        <v>0.14501959263147007</v>
      </c>
      <c r="V397">
        <f t="shared" si="165"/>
        <v>0.4106230076146265</v>
      </c>
      <c r="X397">
        <f t="shared" si="166"/>
        <v>12.859677130410978</v>
      </c>
      <c r="Y397">
        <f t="shared" si="167"/>
        <v>8.5106259764471623</v>
      </c>
      <c r="Z397">
        <f t="shared" si="168"/>
        <v>2.9401405602097861</v>
      </c>
      <c r="AA397">
        <f t="shared" si="169"/>
        <v>10.428467073470257</v>
      </c>
      <c r="AB397">
        <f t="shared" si="170"/>
        <v>18.306867085989037</v>
      </c>
      <c r="AC397">
        <f t="shared" si="171"/>
        <v>28.751629448730686</v>
      </c>
      <c r="AD397">
        <f t="shared" si="172"/>
        <v>15.185478954862221</v>
      </c>
      <c r="AE397">
        <f t="shared" si="173"/>
        <v>0.96289882607230703</v>
      </c>
      <c r="AF397">
        <f t="shared" si="174"/>
        <v>3.8380468055925587</v>
      </c>
      <c r="AG397">
        <f t="shared" si="175"/>
        <v>12.951088042314952</v>
      </c>
      <c r="AI397">
        <f t="shared" si="176"/>
        <v>21</v>
      </c>
      <c r="AJ397">
        <f t="shared" si="177"/>
        <v>21</v>
      </c>
      <c r="AK397">
        <f t="shared" si="178"/>
        <v>12</v>
      </c>
      <c r="AL397">
        <f t="shared" si="179"/>
        <v>21</v>
      </c>
      <c r="AM397">
        <f t="shared" si="180"/>
        <v>21</v>
      </c>
      <c r="AN397">
        <f t="shared" si="181"/>
        <v>21</v>
      </c>
      <c r="AO397">
        <f t="shared" si="182"/>
        <v>21</v>
      </c>
      <c r="AP397">
        <f t="shared" si="183"/>
        <v>4</v>
      </c>
      <c r="AQ397">
        <f t="shared" si="184"/>
        <v>16</v>
      </c>
      <c r="AR397">
        <f t="shared" si="185"/>
        <v>21</v>
      </c>
      <c r="AT397">
        <f t="shared" si="186"/>
        <v>3</v>
      </c>
    </row>
    <row r="398" spans="1:46" x14ac:dyDescent="0.2">
      <c r="A398">
        <v>381</v>
      </c>
      <c r="B398">
        <f>SUMPRODUCT(Random!$B398:$K398,$B$4:$K$4)</f>
        <v>1.3411112234</v>
      </c>
      <c r="C398">
        <f>SUMPRODUCT(Random!$B398:$K398,$B$5:$K$5)</f>
        <v>2.285774001293928</v>
      </c>
      <c r="D398">
        <f>SUMPRODUCT(Random!$B398:$K398,$B$6:$K$6)</f>
        <v>0.45612756799724891</v>
      </c>
      <c r="E398">
        <f>SUMPRODUCT(Random!$B398:$K398,$B$7:$K$7)</f>
        <v>1.6145975326756727</v>
      </c>
      <c r="F398">
        <f>SUMPRODUCT(Random!$B398:$K398,$B$8:$K$8)</f>
        <v>-0.63289006467632547</v>
      </c>
      <c r="G398">
        <f>SUMPRODUCT(Random!$B398:$K398,$B$9:$K$9)</f>
        <v>0.40582012496573161</v>
      </c>
      <c r="H398">
        <f>SUMPRODUCT(Random!$B398:$K398,$B$10:$K$10)</f>
        <v>1.1165644335376395</v>
      </c>
      <c r="I398">
        <f>SUMPRODUCT(Random!$B398:$K398,$B$11:$K$11)</f>
        <v>-0.520193497847806</v>
      </c>
      <c r="J398">
        <f>SUMPRODUCT(Random!$B398:$K398,$B$12:$K$12)</f>
        <v>-0.55380602552179581</v>
      </c>
      <c r="K398">
        <f>SUMPRODUCT(Random!$B398:$K398,$B$13:$K$13)</f>
        <v>-0.81690832774476885</v>
      </c>
      <c r="M398">
        <f t="shared" si="156"/>
        <v>0.91005782805999769</v>
      </c>
      <c r="N398">
        <f t="shared" si="157"/>
        <v>0.98886625829140584</v>
      </c>
      <c r="O398">
        <f t="shared" si="158"/>
        <v>0.67585087642495278</v>
      </c>
      <c r="P398">
        <f t="shared" si="159"/>
        <v>0.9468010599444453</v>
      </c>
      <c r="Q398">
        <f t="shared" si="160"/>
        <v>0.26340271814296701</v>
      </c>
      <c r="R398">
        <f t="shared" si="161"/>
        <v>0.65756261475761479</v>
      </c>
      <c r="S398">
        <f t="shared" si="162"/>
        <v>0.86790969704569731</v>
      </c>
      <c r="T398">
        <f t="shared" si="163"/>
        <v>0.30146435838857166</v>
      </c>
      <c r="U398">
        <f t="shared" si="164"/>
        <v>0.28985580206944628</v>
      </c>
      <c r="V398">
        <f t="shared" si="165"/>
        <v>0.20699040917099371</v>
      </c>
      <c r="X398">
        <f t="shared" si="166"/>
        <v>59.002221167076563</v>
      </c>
      <c r="Y398">
        <f t="shared" si="167"/>
        <v>110.18018695034451</v>
      </c>
      <c r="Z398">
        <f t="shared" si="168"/>
        <v>27.59668223877097</v>
      </c>
      <c r="AA398">
        <f t="shared" si="169"/>
        <v>71.866082024608787</v>
      </c>
      <c r="AB398">
        <f t="shared" si="170"/>
        <v>7.4889521859857018</v>
      </c>
      <c r="AC398">
        <f t="shared" si="171"/>
        <v>26.252182613754922</v>
      </c>
      <c r="AD398">
        <f t="shared" si="172"/>
        <v>49.587716151400052</v>
      </c>
      <c r="AE398">
        <f t="shared" si="173"/>
        <v>8.7886219150769982</v>
      </c>
      <c r="AF398">
        <f t="shared" si="174"/>
        <v>8.3848728587045809</v>
      </c>
      <c r="AG398">
        <f t="shared" si="175"/>
        <v>5.6812501638896151</v>
      </c>
      <c r="AI398">
        <f t="shared" si="176"/>
        <v>21</v>
      </c>
      <c r="AJ398">
        <f t="shared" si="177"/>
        <v>21</v>
      </c>
      <c r="AK398">
        <f t="shared" si="178"/>
        <v>21</v>
      </c>
      <c r="AL398">
        <f t="shared" si="179"/>
        <v>21</v>
      </c>
      <c r="AM398">
        <f t="shared" si="180"/>
        <v>21</v>
      </c>
      <c r="AN398">
        <f t="shared" si="181"/>
        <v>21</v>
      </c>
      <c r="AO398">
        <f t="shared" si="182"/>
        <v>21</v>
      </c>
      <c r="AP398">
        <f t="shared" si="183"/>
        <v>21</v>
      </c>
      <c r="AQ398">
        <f t="shared" si="184"/>
        <v>21</v>
      </c>
      <c r="AR398">
        <f t="shared" si="185"/>
        <v>21</v>
      </c>
      <c r="AT398">
        <f t="shared" si="186"/>
        <v>0</v>
      </c>
    </row>
    <row r="399" spans="1:46" x14ac:dyDescent="0.2">
      <c r="A399">
        <v>382</v>
      </c>
      <c r="B399">
        <f>SUMPRODUCT(Random!$B399:$K399,$B$4:$K$4)</f>
        <v>-1.6866418433000001</v>
      </c>
      <c r="C399">
        <f>SUMPRODUCT(Random!$B399:$K399,$B$5:$K$5)</f>
        <v>-1.3638928558837304</v>
      </c>
      <c r="D399">
        <f>SUMPRODUCT(Random!$B399:$K399,$B$6:$K$6)</f>
        <v>1.5873483084655502</v>
      </c>
      <c r="E399">
        <f>SUMPRODUCT(Random!$B399:$K399,$B$7:$K$7)</f>
        <v>-1.7912520408867318</v>
      </c>
      <c r="F399">
        <f>SUMPRODUCT(Random!$B399:$K399,$B$8:$K$8)</f>
        <v>-4.7318729524287451E-2</v>
      </c>
      <c r="G399">
        <f>SUMPRODUCT(Random!$B399:$K399,$B$9:$K$9)</f>
        <v>-4.6447148378305991E-2</v>
      </c>
      <c r="H399">
        <f>SUMPRODUCT(Random!$B399:$K399,$B$10:$K$10)</f>
        <v>-0.13512945360437142</v>
      </c>
      <c r="I399">
        <f>SUMPRODUCT(Random!$B399:$K399,$B$11:$K$11)</f>
        <v>-0.47237257259126464</v>
      </c>
      <c r="J399">
        <f>SUMPRODUCT(Random!$B399:$K399,$B$12:$K$12)</f>
        <v>0.53304346878416276</v>
      </c>
      <c r="K399">
        <f>SUMPRODUCT(Random!$B399:$K399,$B$13:$K$13)</f>
        <v>0.54518776320658868</v>
      </c>
      <c r="M399">
        <f t="shared" si="156"/>
        <v>4.5836120490330243E-2</v>
      </c>
      <c r="N399">
        <f t="shared" si="157"/>
        <v>8.6300644814183688E-2</v>
      </c>
      <c r="O399">
        <f t="shared" si="158"/>
        <v>0.94378311013660265</v>
      </c>
      <c r="P399">
        <f t="shared" si="159"/>
        <v>3.6626429231669838E-2</v>
      </c>
      <c r="Q399">
        <f t="shared" si="160"/>
        <v>0.48112960040014591</v>
      </c>
      <c r="R399">
        <f t="shared" si="161"/>
        <v>0.48147692903336792</v>
      </c>
      <c r="S399">
        <f t="shared" si="162"/>
        <v>0.44625476156973859</v>
      </c>
      <c r="T399">
        <f t="shared" si="163"/>
        <v>0.31833043893737722</v>
      </c>
      <c r="U399">
        <f t="shared" si="164"/>
        <v>0.70299825488783241</v>
      </c>
      <c r="V399">
        <f t="shared" si="165"/>
        <v>0.70718780664338199</v>
      </c>
      <c r="X399">
        <f t="shared" si="166"/>
        <v>1.1493764913088163</v>
      </c>
      <c r="Y399">
        <f t="shared" si="167"/>
        <v>2.2109085005790825</v>
      </c>
      <c r="Z399">
        <f t="shared" si="168"/>
        <v>70.514389845100354</v>
      </c>
      <c r="AA399">
        <f t="shared" si="169"/>
        <v>0.91406651955451734</v>
      </c>
      <c r="AB399">
        <f t="shared" si="170"/>
        <v>16.072246015013469</v>
      </c>
      <c r="AC399">
        <f t="shared" si="171"/>
        <v>16.088649377001211</v>
      </c>
      <c r="AD399">
        <f t="shared" si="172"/>
        <v>14.4787280331937</v>
      </c>
      <c r="AE399">
        <f t="shared" si="173"/>
        <v>9.3873476205230375</v>
      </c>
      <c r="AF399">
        <f t="shared" si="174"/>
        <v>29.739293208610409</v>
      </c>
      <c r="AG399">
        <f t="shared" si="175"/>
        <v>30.087306321476358</v>
      </c>
      <c r="AI399">
        <f t="shared" si="176"/>
        <v>5</v>
      </c>
      <c r="AJ399">
        <f t="shared" si="177"/>
        <v>9</v>
      </c>
      <c r="AK399">
        <f t="shared" si="178"/>
        <v>21</v>
      </c>
      <c r="AL399">
        <f t="shared" si="179"/>
        <v>4</v>
      </c>
      <c r="AM399">
        <f t="shared" si="180"/>
        <v>21</v>
      </c>
      <c r="AN399">
        <f t="shared" si="181"/>
        <v>21</v>
      </c>
      <c r="AO399">
        <f t="shared" si="182"/>
        <v>21</v>
      </c>
      <c r="AP399">
        <f t="shared" si="183"/>
        <v>21</v>
      </c>
      <c r="AQ399">
        <f t="shared" si="184"/>
        <v>21</v>
      </c>
      <c r="AR399">
        <f t="shared" si="185"/>
        <v>21</v>
      </c>
      <c r="AT399">
        <f t="shared" si="186"/>
        <v>3</v>
      </c>
    </row>
    <row r="400" spans="1:46" x14ac:dyDescent="0.2">
      <c r="A400">
        <v>383</v>
      </c>
      <c r="B400">
        <f>SUMPRODUCT(Random!$B400:$K400,$B$4:$K$4)</f>
        <v>1.1904983953999999</v>
      </c>
      <c r="C400">
        <f>SUMPRODUCT(Random!$B400:$K400,$B$5:$K$5)</f>
        <v>-0.71074334426705876</v>
      </c>
      <c r="D400">
        <f>SUMPRODUCT(Random!$B400:$K400,$B$6:$K$6)</f>
        <v>0.5138977855319401</v>
      </c>
      <c r="E400">
        <f>SUMPRODUCT(Random!$B400:$K400,$B$7:$K$7)</f>
        <v>1.0484840476086572</v>
      </c>
      <c r="F400">
        <f>SUMPRODUCT(Random!$B400:$K400,$B$8:$K$8)</f>
        <v>-1.277221704329067</v>
      </c>
      <c r="G400">
        <f>SUMPRODUCT(Random!$B400:$K400,$B$9:$K$9)</f>
        <v>2.0053021388488621</v>
      </c>
      <c r="H400">
        <f>SUMPRODUCT(Random!$B400:$K400,$B$10:$K$10)</f>
        <v>-0.26687368583861237</v>
      </c>
      <c r="I400">
        <f>SUMPRODUCT(Random!$B400:$K400,$B$11:$K$11)</f>
        <v>0.94007544847023394</v>
      </c>
      <c r="J400">
        <f>SUMPRODUCT(Random!$B400:$K400,$B$12:$K$12)</f>
        <v>0.9098280673947996</v>
      </c>
      <c r="K400">
        <f>SUMPRODUCT(Random!$B400:$K400,$B$13:$K$13)</f>
        <v>1.0158913854123757</v>
      </c>
      <c r="M400">
        <f t="shared" si="156"/>
        <v>0.88307471984611818</v>
      </c>
      <c r="N400">
        <f t="shared" si="157"/>
        <v>0.23862164738646238</v>
      </c>
      <c r="O400">
        <f t="shared" si="158"/>
        <v>0.69633827208336885</v>
      </c>
      <c r="P400">
        <f t="shared" si="159"/>
        <v>0.85279217587484224</v>
      </c>
      <c r="Q400">
        <f t="shared" si="160"/>
        <v>0.10076199321547616</v>
      </c>
      <c r="R400">
        <f t="shared" si="161"/>
        <v>0.97753462184259832</v>
      </c>
      <c r="S400">
        <f t="shared" si="162"/>
        <v>0.3947832088602104</v>
      </c>
      <c r="T400">
        <f t="shared" si="163"/>
        <v>0.82641056934201751</v>
      </c>
      <c r="U400">
        <f t="shared" si="164"/>
        <v>0.81854340498955047</v>
      </c>
      <c r="V400">
        <f t="shared" si="165"/>
        <v>0.8451594442170216</v>
      </c>
      <c r="X400">
        <f t="shared" si="166"/>
        <v>52.575093514713295</v>
      </c>
      <c r="Y400">
        <f t="shared" si="167"/>
        <v>6.678381829994299</v>
      </c>
      <c r="Z400">
        <f t="shared" si="168"/>
        <v>29.196048557903655</v>
      </c>
      <c r="AA400">
        <f t="shared" si="169"/>
        <v>46.933275642010152</v>
      </c>
      <c r="AB400">
        <f t="shared" si="170"/>
        <v>2.6017232781633735</v>
      </c>
      <c r="AC400">
        <f t="shared" si="171"/>
        <v>92.983695383568588</v>
      </c>
      <c r="AD400">
        <f t="shared" si="172"/>
        <v>12.301421294479134</v>
      </c>
      <c r="AE400">
        <f t="shared" si="173"/>
        <v>42.895071210865424</v>
      </c>
      <c r="AF400">
        <f t="shared" si="174"/>
        <v>41.809294716804338</v>
      </c>
      <c r="AG400">
        <f t="shared" si="175"/>
        <v>45.694958950419455</v>
      </c>
      <c r="AI400">
        <f t="shared" si="176"/>
        <v>21</v>
      </c>
      <c r="AJ400">
        <f t="shared" si="177"/>
        <v>21</v>
      </c>
      <c r="AK400">
        <f t="shared" si="178"/>
        <v>21</v>
      </c>
      <c r="AL400">
        <f t="shared" si="179"/>
        <v>21</v>
      </c>
      <c r="AM400">
        <f t="shared" si="180"/>
        <v>11</v>
      </c>
      <c r="AN400">
        <f t="shared" si="181"/>
        <v>21</v>
      </c>
      <c r="AO400">
        <f t="shared" si="182"/>
        <v>21</v>
      </c>
      <c r="AP400">
        <f t="shared" si="183"/>
        <v>21</v>
      </c>
      <c r="AQ400">
        <f t="shared" si="184"/>
        <v>21</v>
      </c>
      <c r="AR400">
        <f t="shared" si="185"/>
        <v>21</v>
      </c>
      <c r="AT400">
        <f t="shared" si="186"/>
        <v>1</v>
      </c>
    </row>
    <row r="401" spans="1:46" x14ac:dyDescent="0.2">
      <c r="A401">
        <v>384</v>
      </c>
      <c r="B401">
        <f>SUMPRODUCT(Random!$B401:$K401,$B$4:$K$4)</f>
        <v>0.22092602850000001</v>
      </c>
      <c r="C401">
        <f>SUMPRODUCT(Random!$B401:$K401,$B$5:$K$5)</f>
        <v>-1.4346653961090508</v>
      </c>
      <c r="D401">
        <f>SUMPRODUCT(Random!$B401:$K401,$B$6:$K$6)</f>
        <v>0.64699821017682224</v>
      </c>
      <c r="E401">
        <f>SUMPRODUCT(Random!$B401:$K401,$B$7:$K$7)</f>
        <v>0.28460858564189223</v>
      </c>
      <c r="F401">
        <f>SUMPRODUCT(Random!$B401:$K401,$B$8:$K$8)</f>
        <v>0.10742431816047676</v>
      </c>
      <c r="G401">
        <f>SUMPRODUCT(Random!$B401:$K401,$B$9:$K$9)</f>
        <v>0.36062755473602059</v>
      </c>
      <c r="H401">
        <f>SUMPRODUCT(Random!$B401:$K401,$B$10:$K$10)</f>
        <v>2.1318959028256379</v>
      </c>
      <c r="I401">
        <f>SUMPRODUCT(Random!$B401:$K401,$B$11:$K$11)</f>
        <v>-2.6490731995894828E-2</v>
      </c>
      <c r="J401">
        <f>SUMPRODUCT(Random!$B401:$K401,$B$12:$K$12)</f>
        <v>-0.96362198596321957</v>
      </c>
      <c r="K401">
        <f>SUMPRODUCT(Random!$B401:$K401,$B$13:$K$13)</f>
        <v>0.16412177455142396</v>
      </c>
      <c r="M401">
        <f t="shared" si="156"/>
        <v>0.58742498484612415</v>
      </c>
      <c r="N401">
        <f t="shared" si="157"/>
        <v>7.5691234732091356E-2</v>
      </c>
      <c r="O401">
        <f t="shared" si="158"/>
        <v>0.74118344907266231</v>
      </c>
      <c r="P401">
        <f t="shared" si="159"/>
        <v>0.61202798360319766</v>
      </c>
      <c r="Q401">
        <f t="shared" si="160"/>
        <v>0.54277381848466055</v>
      </c>
      <c r="R401">
        <f t="shared" si="161"/>
        <v>0.64081105606987987</v>
      </c>
      <c r="S401">
        <f t="shared" si="162"/>
        <v>0.98349229743890743</v>
      </c>
      <c r="T401">
        <f t="shared" si="163"/>
        <v>0.48943296290119664</v>
      </c>
      <c r="U401">
        <f t="shared" si="164"/>
        <v>0.16761773995661799</v>
      </c>
      <c r="V401">
        <f t="shared" si="165"/>
        <v>0.56518235968876251</v>
      </c>
      <c r="X401">
        <f t="shared" si="166"/>
        <v>21.687750567484564</v>
      </c>
      <c r="Y401">
        <f t="shared" si="167"/>
        <v>1.9281052417852229</v>
      </c>
      <c r="Z401">
        <f t="shared" si="168"/>
        <v>33.110478351346302</v>
      </c>
      <c r="AA401">
        <f t="shared" si="169"/>
        <v>23.193919742914247</v>
      </c>
      <c r="AB401">
        <f t="shared" si="170"/>
        <v>19.170476430446357</v>
      </c>
      <c r="AC401">
        <f t="shared" si="171"/>
        <v>25.082231644127969</v>
      </c>
      <c r="AD401">
        <f t="shared" si="172"/>
        <v>100.53228004531584</v>
      </c>
      <c r="AE401">
        <f t="shared" si="173"/>
        <v>16.467429907548347</v>
      </c>
      <c r="AF401">
        <f t="shared" si="174"/>
        <v>4.4942315695991564</v>
      </c>
      <c r="AG401">
        <f t="shared" si="175"/>
        <v>20.401466495024629</v>
      </c>
      <c r="AI401">
        <f t="shared" si="176"/>
        <v>21</v>
      </c>
      <c r="AJ401">
        <f t="shared" si="177"/>
        <v>8</v>
      </c>
      <c r="AK401">
        <f t="shared" si="178"/>
        <v>21</v>
      </c>
      <c r="AL401">
        <f t="shared" si="179"/>
        <v>21</v>
      </c>
      <c r="AM401">
        <f t="shared" si="180"/>
        <v>21</v>
      </c>
      <c r="AN401">
        <f t="shared" si="181"/>
        <v>21</v>
      </c>
      <c r="AO401">
        <f t="shared" si="182"/>
        <v>21</v>
      </c>
      <c r="AP401">
        <f t="shared" si="183"/>
        <v>21</v>
      </c>
      <c r="AQ401">
        <f t="shared" si="184"/>
        <v>18</v>
      </c>
      <c r="AR401">
        <f t="shared" si="185"/>
        <v>21</v>
      </c>
      <c r="AT401">
        <f t="shared" si="186"/>
        <v>2</v>
      </c>
    </row>
    <row r="402" spans="1:46" x14ac:dyDescent="0.2">
      <c r="A402">
        <v>385</v>
      </c>
      <c r="B402">
        <f>SUMPRODUCT(Random!$B402:$K402,$B$4:$K$4)</f>
        <v>-1.2262828132000001</v>
      </c>
      <c r="C402">
        <f>SUMPRODUCT(Random!$B402:$K402,$B$5:$K$5)</f>
        <v>-0.49608844537403018</v>
      </c>
      <c r="D402">
        <f>SUMPRODUCT(Random!$B402:$K402,$B$6:$K$6)</f>
        <v>2.4942348441740463</v>
      </c>
      <c r="E402">
        <f>SUMPRODUCT(Random!$B402:$K402,$B$7:$K$7)</f>
        <v>1.1324784885042751</v>
      </c>
      <c r="F402">
        <f>SUMPRODUCT(Random!$B402:$K402,$B$8:$K$8)</f>
        <v>-2.5231924352565569</v>
      </c>
      <c r="G402">
        <f>SUMPRODUCT(Random!$B402:$K402,$B$9:$K$9)</f>
        <v>-0.67763625919790493</v>
      </c>
      <c r="H402">
        <f>SUMPRODUCT(Random!$B402:$K402,$B$10:$K$10)</f>
        <v>0.34398015012888133</v>
      </c>
      <c r="I402">
        <f>SUMPRODUCT(Random!$B402:$K402,$B$11:$K$11)</f>
        <v>-0.68531030031191853</v>
      </c>
      <c r="J402">
        <f>SUMPRODUCT(Random!$B402:$K402,$B$12:$K$12)</f>
        <v>0.88902252318078745</v>
      </c>
      <c r="K402">
        <f>SUMPRODUCT(Random!$B402:$K402,$B$13:$K$13)</f>
        <v>0.23173514421539143</v>
      </c>
      <c r="M402">
        <f t="shared" ref="M402:M465" si="187">NORMSDIST(B402)</f>
        <v>0.11004613334950525</v>
      </c>
      <c r="N402">
        <f t="shared" ref="N402:N465" si="188">NORMSDIST(C402)</f>
        <v>0.30991600551774895</v>
      </c>
      <c r="O402">
        <f t="shared" ref="O402:O465" si="189">NORMSDIST(D402)</f>
        <v>0.99368855010945067</v>
      </c>
      <c r="P402">
        <f t="shared" ref="P402:P465" si="190">NORMSDIST(E402)</f>
        <v>0.87128333839157457</v>
      </c>
      <c r="Q402">
        <f t="shared" ref="Q402:Q465" si="191">NORMSDIST(F402)</f>
        <v>5.8147370832385761E-3</v>
      </c>
      <c r="R402">
        <f t="shared" ref="R402:R465" si="192">NORMSDIST(G402)</f>
        <v>0.24900117507451602</v>
      </c>
      <c r="S402">
        <f t="shared" ref="S402:S465" si="193">NORMSDIST(H402)</f>
        <v>0.6345693929322439</v>
      </c>
      <c r="T402">
        <f t="shared" ref="T402:T465" si="194">NORMSDIST(I402)</f>
        <v>0.24657406668302906</v>
      </c>
      <c r="U402">
        <f t="shared" ref="U402:U465" si="195">NORMSDIST(J402)</f>
        <v>0.8130045123835441</v>
      </c>
      <c r="V402">
        <f t="shared" ref="V402:V465" si="196">NORMSDIST(K402)</f>
        <v>0.59162813342746046</v>
      </c>
      <c r="X402">
        <f t="shared" ref="X402:X465" si="197">IF(pd_annual=0,"never",LN(1-M402)/LN(1-pd_annual))</f>
        <v>2.8559519002864659</v>
      </c>
      <c r="Y402">
        <f t="shared" ref="Y402:Y465" si="198">IF(pd_annual=0,"never",LN(1-N402)/LN(1-pd_annual))</f>
        <v>9.0868161153104143</v>
      </c>
      <c r="Z402">
        <f t="shared" ref="Z402:Z465" si="199">IF(pd_annual=0,"never",LN(1-O402)/LN(1-pd_annual))</f>
        <v>124.08482024752713</v>
      </c>
      <c r="AA402">
        <f t="shared" ref="AA402:AA465" si="200">IF(pd_annual=0,"never",LN(1-P402)/LN(1-pd_annual))</f>
        <v>50.221497896561971</v>
      </c>
      <c r="AB402">
        <f t="shared" ref="AB402:AB465" si="201">IF(pd_annual=0,"never",LN(1-Q402)/LN(1-pd_annual))</f>
        <v>0.14285702001901909</v>
      </c>
      <c r="AC402">
        <f t="shared" ref="AC402:AC465" si="202">IF(pd_annual=0,"never",LN(1-R402)/LN(1-pd_annual))</f>
        <v>7.014630109680839</v>
      </c>
      <c r="AD402">
        <f t="shared" ref="AD402:AD465" si="203">IF(pd_annual=0,"never",LN(1-S402)/LN(1-pd_annual))</f>
        <v>24.660207988166558</v>
      </c>
      <c r="AE402">
        <f t="shared" ref="AE402:AE465" si="204">IF(pd_annual=0,"never",LN(1-T402)/LN(1-pd_annual))</f>
        <v>6.935588668144482</v>
      </c>
      <c r="AF402">
        <f t="shared" ref="AF402:AF465" si="205">IF(pd_annual=0,"never",LN(1-U402)/LN(1-pd_annual))</f>
        <v>41.072730828476352</v>
      </c>
      <c r="AG402">
        <f t="shared" ref="AG402:AG465" si="206">IF(pd_annual=0,"never",LN(1-V402)/LN(1-pd_annual))</f>
        <v>21.938591990230229</v>
      </c>
      <c r="AI402">
        <f t="shared" ref="AI402:AI465" si="207">IF(pd_annual=0,21,MIN(21,MAX(1,ROUNDUP(4*X402,0))))</f>
        <v>12</v>
      </c>
      <c r="AJ402">
        <f t="shared" ref="AJ402:AJ465" si="208">IF(pd_annual=0,21,MIN(21,MAX(1,ROUNDUP(4*Y402,0))))</f>
        <v>21</v>
      </c>
      <c r="AK402">
        <f t="shared" ref="AK402:AK465" si="209">IF(pd_annual=0,21,MIN(21,MAX(1,ROUNDUP(4*Z402,0))))</f>
        <v>21</v>
      </c>
      <c r="AL402">
        <f t="shared" ref="AL402:AL465" si="210">IF(pd_annual=0,21,MIN(21,MAX(1,ROUNDUP(4*AA402,0))))</f>
        <v>21</v>
      </c>
      <c r="AM402">
        <f t="shared" ref="AM402:AM465" si="211">IF(pd_annual=0,21,MIN(21,MAX(1,ROUNDUP(4*AB402,0))))</f>
        <v>1</v>
      </c>
      <c r="AN402">
        <f t="shared" ref="AN402:AN465" si="212">IF(pd_annual=0,21,MIN(21,MAX(1,ROUNDUP(4*AC402,0))))</f>
        <v>21</v>
      </c>
      <c r="AO402">
        <f t="shared" ref="AO402:AO465" si="213">IF(pd_annual=0,21,MIN(21,MAX(1,ROUNDUP(4*AD402,0))))</f>
        <v>21</v>
      </c>
      <c r="AP402">
        <f t="shared" ref="AP402:AP465" si="214">IF(pd_annual=0,21,MIN(21,MAX(1,ROUNDUP(4*AE402,0))))</f>
        <v>21</v>
      </c>
      <c r="AQ402">
        <f t="shared" ref="AQ402:AQ465" si="215">IF(pd_annual=0,21,MIN(21,MAX(1,ROUNDUP(4*AF402,0))))</f>
        <v>21</v>
      </c>
      <c r="AR402">
        <f t="shared" ref="AR402:AR465" si="216">IF(pd_annual=0,21,MIN(21,MAX(1,ROUNDUP(4*AG402,0))))</f>
        <v>21</v>
      </c>
      <c r="AT402">
        <f t="shared" ref="AT402:AT465" si="217">COUNTIF($AI402:$AR402,"&lt;=20")</f>
        <v>2</v>
      </c>
    </row>
    <row r="403" spans="1:46" x14ac:dyDescent="0.2">
      <c r="A403">
        <v>386</v>
      </c>
      <c r="B403">
        <f>SUMPRODUCT(Random!$B403:$K403,$B$4:$K$4)</f>
        <v>-7.1665539700000003E-2</v>
      </c>
      <c r="C403">
        <f>SUMPRODUCT(Random!$B403:$K403,$B$5:$K$5)</f>
        <v>-1.1714734779419058</v>
      </c>
      <c r="D403">
        <f>SUMPRODUCT(Random!$B403:$K403,$B$6:$K$6)</f>
        <v>-1.1462374327815741</v>
      </c>
      <c r="E403">
        <f>SUMPRODUCT(Random!$B403:$K403,$B$7:$K$7)</f>
        <v>-1.6582474378619003</v>
      </c>
      <c r="F403">
        <f>SUMPRODUCT(Random!$B403:$K403,$B$8:$K$8)</f>
        <v>1.7802827729125297</v>
      </c>
      <c r="G403">
        <f>SUMPRODUCT(Random!$B403:$K403,$B$9:$K$9)</f>
        <v>-1.6034232633028247</v>
      </c>
      <c r="H403">
        <f>SUMPRODUCT(Random!$B403:$K403,$B$10:$K$10)</f>
        <v>-0.35274194844779327</v>
      </c>
      <c r="I403">
        <f>SUMPRODUCT(Random!$B403:$K403,$B$11:$K$11)</f>
        <v>-1.3268543984478696</v>
      </c>
      <c r="J403">
        <f>SUMPRODUCT(Random!$B403:$K403,$B$12:$K$12)</f>
        <v>-0.3978661619585428</v>
      </c>
      <c r="K403">
        <f>SUMPRODUCT(Random!$B403:$K403,$B$13:$K$13)</f>
        <v>0.39880535820737156</v>
      </c>
      <c r="M403">
        <f t="shared" si="187"/>
        <v>0.4714340404774614</v>
      </c>
      <c r="N403">
        <f t="shared" si="188"/>
        <v>0.12070425622892943</v>
      </c>
      <c r="O403">
        <f t="shared" si="189"/>
        <v>0.12584846164465643</v>
      </c>
      <c r="P403">
        <f t="shared" si="190"/>
        <v>4.8633766713239407E-2</v>
      </c>
      <c r="Q403">
        <f t="shared" si="191"/>
        <v>0.9624851525074325</v>
      </c>
      <c r="R403">
        <f t="shared" si="192"/>
        <v>5.4420619200501959E-2</v>
      </c>
      <c r="S403">
        <f t="shared" si="193"/>
        <v>0.36214095397145962</v>
      </c>
      <c r="T403">
        <f t="shared" si="194"/>
        <v>9.2278425805894293E-2</v>
      </c>
      <c r="U403">
        <f t="shared" si="195"/>
        <v>0.34536442208958695</v>
      </c>
      <c r="V403">
        <f t="shared" si="196"/>
        <v>0.65498168568093351</v>
      </c>
      <c r="X403">
        <f t="shared" si="197"/>
        <v>15.618729163063186</v>
      </c>
      <c r="Y403">
        <f t="shared" si="198"/>
        <v>3.1510950063753111</v>
      </c>
      <c r="Z403">
        <f t="shared" si="199"/>
        <v>3.2948300319659447</v>
      </c>
      <c r="AA403">
        <f t="shared" si="200"/>
        <v>1.2213069891603374</v>
      </c>
      <c r="AB403">
        <f t="shared" si="201"/>
        <v>80.422785065107547</v>
      </c>
      <c r="AC403">
        <f t="shared" si="202"/>
        <v>1.3707668780211659</v>
      </c>
      <c r="AD403">
        <f t="shared" si="203"/>
        <v>11.014600249697246</v>
      </c>
      <c r="AE403">
        <f t="shared" si="204"/>
        <v>2.3717014538681296</v>
      </c>
      <c r="AF403">
        <f t="shared" si="205"/>
        <v>10.378634673768468</v>
      </c>
      <c r="AG403">
        <f t="shared" si="206"/>
        <v>26.068245583858406</v>
      </c>
      <c r="AI403">
        <f t="shared" si="207"/>
        <v>21</v>
      </c>
      <c r="AJ403">
        <f t="shared" si="208"/>
        <v>13</v>
      </c>
      <c r="AK403">
        <f t="shared" si="209"/>
        <v>14</v>
      </c>
      <c r="AL403">
        <f t="shared" si="210"/>
        <v>5</v>
      </c>
      <c r="AM403">
        <f t="shared" si="211"/>
        <v>21</v>
      </c>
      <c r="AN403">
        <f t="shared" si="212"/>
        <v>6</v>
      </c>
      <c r="AO403">
        <f t="shared" si="213"/>
        <v>21</v>
      </c>
      <c r="AP403">
        <f t="shared" si="214"/>
        <v>10</v>
      </c>
      <c r="AQ403">
        <f t="shared" si="215"/>
        <v>21</v>
      </c>
      <c r="AR403">
        <f t="shared" si="216"/>
        <v>21</v>
      </c>
      <c r="AT403">
        <f t="shared" si="217"/>
        <v>5</v>
      </c>
    </row>
    <row r="404" spans="1:46" x14ac:dyDescent="0.2">
      <c r="A404">
        <v>387</v>
      </c>
      <c r="B404">
        <f>SUMPRODUCT(Random!$B404:$K404,$B$4:$K$4)</f>
        <v>0.42971666069999997</v>
      </c>
      <c r="C404">
        <f>SUMPRODUCT(Random!$B404:$K404,$B$5:$K$5)</f>
        <v>4.6672199511903566E-2</v>
      </c>
      <c r="D404">
        <f>SUMPRODUCT(Random!$B404:$K404,$B$6:$K$6)</f>
        <v>-0.26135057393306776</v>
      </c>
      <c r="E404">
        <f>SUMPRODUCT(Random!$B404:$K404,$B$7:$K$7)</f>
        <v>-0.63265962855483848</v>
      </c>
      <c r="F404">
        <f>SUMPRODUCT(Random!$B404:$K404,$B$8:$K$8)</f>
        <v>1.1432814077342524</v>
      </c>
      <c r="G404">
        <f>SUMPRODUCT(Random!$B404:$K404,$B$9:$K$9)</f>
        <v>-0.56905324269275925</v>
      </c>
      <c r="H404">
        <f>SUMPRODUCT(Random!$B404:$K404,$B$10:$K$10)</f>
        <v>0.59421896307640643</v>
      </c>
      <c r="I404">
        <f>SUMPRODUCT(Random!$B404:$K404,$B$11:$K$11)</f>
        <v>-0.49589850228863785</v>
      </c>
      <c r="J404">
        <f>SUMPRODUCT(Random!$B404:$K404,$B$12:$K$12)</f>
        <v>0.34178524326499166</v>
      </c>
      <c r="K404">
        <f>SUMPRODUCT(Random!$B404:$K404,$B$13:$K$13)</f>
        <v>-0.82702853264307108</v>
      </c>
      <c r="M404">
        <f t="shared" si="187"/>
        <v>0.66629911877087589</v>
      </c>
      <c r="N404">
        <f t="shared" si="188"/>
        <v>0.51861275611630642</v>
      </c>
      <c r="O404">
        <f t="shared" si="189"/>
        <v>0.3969110844967465</v>
      </c>
      <c r="P404">
        <f t="shared" si="190"/>
        <v>0.26347796944122176</v>
      </c>
      <c r="Q404">
        <f t="shared" si="191"/>
        <v>0.87353911409994534</v>
      </c>
      <c r="R404">
        <f t="shared" si="192"/>
        <v>0.28466000406806896</v>
      </c>
      <c r="S404">
        <f t="shared" si="193"/>
        <v>0.72381716445991118</v>
      </c>
      <c r="T404">
        <f t="shared" si="194"/>
        <v>0.30998301145152823</v>
      </c>
      <c r="U404">
        <f t="shared" si="195"/>
        <v>0.63374374214252205</v>
      </c>
      <c r="V404">
        <f t="shared" si="196"/>
        <v>0.20411044474215137</v>
      </c>
      <c r="X404">
        <f t="shared" si="197"/>
        <v>26.885267742153523</v>
      </c>
      <c r="Y404">
        <f t="shared" si="198"/>
        <v>17.909052718580174</v>
      </c>
      <c r="Z404">
        <f t="shared" si="199"/>
        <v>12.387700401194614</v>
      </c>
      <c r="AA404">
        <f t="shared" si="200"/>
        <v>7.4914549035973383</v>
      </c>
      <c r="AB404">
        <f t="shared" si="201"/>
        <v>50.654610224215361</v>
      </c>
      <c r="AC404">
        <f t="shared" si="202"/>
        <v>8.2062950245907604</v>
      </c>
      <c r="AD404">
        <f t="shared" si="203"/>
        <v>31.519581541737228</v>
      </c>
      <c r="AE404">
        <f t="shared" si="204"/>
        <v>9.0891948071053008</v>
      </c>
      <c r="AF404">
        <f t="shared" si="205"/>
        <v>24.604923015169465</v>
      </c>
      <c r="AG404">
        <f t="shared" si="206"/>
        <v>5.5924472854253704</v>
      </c>
      <c r="AI404">
        <f t="shared" si="207"/>
        <v>21</v>
      </c>
      <c r="AJ404">
        <f t="shared" si="208"/>
        <v>21</v>
      </c>
      <c r="AK404">
        <f t="shared" si="209"/>
        <v>21</v>
      </c>
      <c r="AL404">
        <f t="shared" si="210"/>
        <v>21</v>
      </c>
      <c r="AM404">
        <f t="shared" si="211"/>
        <v>21</v>
      </c>
      <c r="AN404">
        <f t="shared" si="212"/>
        <v>21</v>
      </c>
      <c r="AO404">
        <f t="shared" si="213"/>
        <v>21</v>
      </c>
      <c r="AP404">
        <f t="shared" si="214"/>
        <v>21</v>
      </c>
      <c r="AQ404">
        <f t="shared" si="215"/>
        <v>21</v>
      </c>
      <c r="AR404">
        <f t="shared" si="216"/>
        <v>21</v>
      </c>
      <c r="AT404">
        <f t="shared" si="217"/>
        <v>0</v>
      </c>
    </row>
    <row r="405" spans="1:46" x14ac:dyDescent="0.2">
      <c r="A405">
        <v>388</v>
      </c>
      <c r="B405">
        <f>SUMPRODUCT(Random!$B405:$K405,$B$4:$K$4)</f>
        <v>-1.1014403454999999</v>
      </c>
      <c r="C405">
        <f>SUMPRODUCT(Random!$B405:$K405,$B$5:$K$5)</f>
        <v>-1.0007036301253605</v>
      </c>
      <c r="D405">
        <f>SUMPRODUCT(Random!$B405:$K405,$B$6:$K$6)</f>
        <v>-0.31602522114108272</v>
      </c>
      <c r="E405">
        <f>SUMPRODUCT(Random!$B405:$K405,$B$7:$K$7)</f>
        <v>-0.61452298117854709</v>
      </c>
      <c r="F405">
        <f>SUMPRODUCT(Random!$B405:$K405,$B$8:$K$8)</f>
        <v>0.61087369410084869</v>
      </c>
      <c r="G405">
        <f>SUMPRODUCT(Random!$B405:$K405,$B$9:$K$9)</f>
        <v>-2.1366210813328168</v>
      </c>
      <c r="H405">
        <f>SUMPRODUCT(Random!$B405:$K405,$B$10:$K$10)</f>
        <v>-1.5870623841224463</v>
      </c>
      <c r="I405">
        <f>SUMPRODUCT(Random!$B405:$K405,$B$11:$K$11)</f>
        <v>-1.8558521788934064</v>
      </c>
      <c r="J405">
        <f>SUMPRODUCT(Random!$B405:$K405,$B$12:$K$12)</f>
        <v>-0.25263325926674191</v>
      </c>
      <c r="K405">
        <f>SUMPRODUCT(Random!$B405:$K405,$B$13:$K$13)</f>
        <v>-0.41757855401419841</v>
      </c>
      <c r="M405">
        <f t="shared" si="187"/>
        <v>0.1353525270959573</v>
      </c>
      <c r="N405">
        <f t="shared" si="188"/>
        <v>0.15848505593951576</v>
      </c>
      <c r="O405">
        <f t="shared" si="189"/>
        <v>0.37599168235495012</v>
      </c>
      <c r="P405">
        <f t="shared" si="190"/>
        <v>0.26943489582850572</v>
      </c>
      <c r="Q405">
        <f t="shared" si="191"/>
        <v>0.72935839939297709</v>
      </c>
      <c r="R405">
        <f t="shared" si="192"/>
        <v>1.6314411771450377E-2</v>
      </c>
      <c r="S405">
        <f t="shared" si="193"/>
        <v>5.6249258123220076E-2</v>
      </c>
      <c r="T405">
        <f t="shared" si="194"/>
        <v>3.1737315402061102E-2</v>
      </c>
      <c r="U405">
        <f t="shared" si="195"/>
        <v>0.40027581316516136</v>
      </c>
      <c r="V405">
        <f t="shared" si="196"/>
        <v>0.3381276397212466</v>
      </c>
      <c r="X405">
        <f t="shared" si="197"/>
        <v>3.5626235955501739</v>
      </c>
      <c r="Y405">
        <f t="shared" si="198"/>
        <v>4.2269249384019485</v>
      </c>
      <c r="Z405">
        <f t="shared" si="199"/>
        <v>11.552389506793372</v>
      </c>
      <c r="AA405">
        <f t="shared" si="200"/>
        <v>7.6903868294143232</v>
      </c>
      <c r="AB405">
        <f t="shared" si="201"/>
        <v>32.016070153634004</v>
      </c>
      <c r="AC405">
        <f t="shared" si="202"/>
        <v>0.40294349504212507</v>
      </c>
      <c r="AD405">
        <f t="shared" si="203"/>
        <v>1.4181862744576279</v>
      </c>
      <c r="AE405">
        <f t="shared" si="204"/>
        <v>0.79006086086747662</v>
      </c>
      <c r="AF405">
        <f t="shared" si="205"/>
        <v>12.524753483323826</v>
      </c>
      <c r="AG405">
        <f t="shared" si="206"/>
        <v>10.109318658524913</v>
      </c>
      <c r="AI405">
        <f t="shared" si="207"/>
        <v>15</v>
      </c>
      <c r="AJ405">
        <f t="shared" si="208"/>
        <v>17</v>
      </c>
      <c r="AK405">
        <f t="shared" si="209"/>
        <v>21</v>
      </c>
      <c r="AL405">
        <f t="shared" si="210"/>
        <v>21</v>
      </c>
      <c r="AM405">
        <f t="shared" si="211"/>
        <v>21</v>
      </c>
      <c r="AN405">
        <f t="shared" si="212"/>
        <v>2</v>
      </c>
      <c r="AO405">
        <f t="shared" si="213"/>
        <v>6</v>
      </c>
      <c r="AP405">
        <f t="shared" si="214"/>
        <v>4</v>
      </c>
      <c r="AQ405">
        <f t="shared" si="215"/>
        <v>21</v>
      </c>
      <c r="AR405">
        <f t="shared" si="216"/>
        <v>21</v>
      </c>
      <c r="AT405">
        <f t="shared" si="217"/>
        <v>5</v>
      </c>
    </row>
    <row r="406" spans="1:46" x14ac:dyDescent="0.2">
      <c r="A406">
        <v>389</v>
      </c>
      <c r="B406">
        <f>SUMPRODUCT(Random!$B406:$K406,$B$4:$K$4)</f>
        <v>-0.86331605450000004</v>
      </c>
      <c r="C406">
        <f>SUMPRODUCT(Random!$B406:$K406,$B$5:$K$5)</f>
        <v>-0.55785552683431416</v>
      </c>
      <c r="D406">
        <f>SUMPRODUCT(Random!$B406:$K406,$B$6:$K$6)</f>
        <v>-0.51389905866883701</v>
      </c>
      <c r="E406">
        <f>SUMPRODUCT(Random!$B406:$K406,$B$7:$K$7)</f>
        <v>0.46358200078622386</v>
      </c>
      <c r="F406">
        <f>SUMPRODUCT(Random!$B406:$K406,$B$8:$K$8)</f>
        <v>-4.688765240373538E-3</v>
      </c>
      <c r="G406">
        <f>SUMPRODUCT(Random!$B406:$K406,$B$9:$K$9)</f>
        <v>-1.0733607954537365</v>
      </c>
      <c r="H406">
        <f>SUMPRODUCT(Random!$B406:$K406,$B$10:$K$10)</f>
        <v>-1.4430012727844514</v>
      </c>
      <c r="I406">
        <f>SUMPRODUCT(Random!$B406:$K406,$B$11:$K$11)</f>
        <v>-1.3010946455094667</v>
      </c>
      <c r="J406">
        <f>SUMPRODUCT(Random!$B406:$K406,$B$12:$K$12)</f>
        <v>-1.5738620095763489E-2</v>
      </c>
      <c r="K406">
        <f>SUMPRODUCT(Random!$B406:$K406,$B$13:$K$13)</f>
        <v>9.4073047907976992E-2</v>
      </c>
      <c r="M406">
        <f t="shared" si="187"/>
        <v>0.19398185978254787</v>
      </c>
      <c r="N406">
        <f t="shared" si="188"/>
        <v>0.28847152115485086</v>
      </c>
      <c r="O406">
        <f t="shared" si="189"/>
        <v>0.30366128283629151</v>
      </c>
      <c r="P406">
        <f t="shared" si="190"/>
        <v>0.67852637378050096</v>
      </c>
      <c r="Q406">
        <f t="shared" si="191"/>
        <v>0.49812946015656084</v>
      </c>
      <c r="R406">
        <f t="shared" si="192"/>
        <v>0.14155463373123278</v>
      </c>
      <c r="S406">
        <f t="shared" si="193"/>
        <v>7.4510056344227374E-2</v>
      </c>
      <c r="T406">
        <f t="shared" si="194"/>
        <v>9.6613030172430142E-2</v>
      </c>
      <c r="U406">
        <f t="shared" si="195"/>
        <v>0.49372145821318353</v>
      </c>
      <c r="V406">
        <f t="shared" si="196"/>
        <v>0.53747443496573299</v>
      </c>
      <c r="X406">
        <f t="shared" si="197"/>
        <v>5.2826676596732351</v>
      </c>
      <c r="Y406">
        <f t="shared" si="198"/>
        <v>8.3371682291979035</v>
      </c>
      <c r="Z406">
        <f t="shared" si="199"/>
        <v>8.8657861697187954</v>
      </c>
      <c r="AA406">
        <f t="shared" si="200"/>
        <v>27.799713990902482</v>
      </c>
      <c r="AB406">
        <f t="shared" si="201"/>
        <v>16.888275289083353</v>
      </c>
      <c r="AC406">
        <f t="shared" si="202"/>
        <v>3.7389706469608042</v>
      </c>
      <c r="AD406">
        <f t="shared" si="203"/>
        <v>1.8968209120515849</v>
      </c>
      <c r="AE406">
        <f t="shared" si="204"/>
        <v>2.4889592128062361</v>
      </c>
      <c r="AF406">
        <f t="shared" si="205"/>
        <v>16.674057485719448</v>
      </c>
      <c r="AG406">
        <f t="shared" si="206"/>
        <v>18.888186549164207</v>
      </c>
      <c r="AI406">
        <f t="shared" si="207"/>
        <v>21</v>
      </c>
      <c r="AJ406">
        <f t="shared" si="208"/>
        <v>21</v>
      </c>
      <c r="AK406">
        <f t="shared" si="209"/>
        <v>21</v>
      </c>
      <c r="AL406">
        <f t="shared" si="210"/>
        <v>21</v>
      </c>
      <c r="AM406">
        <f t="shared" si="211"/>
        <v>21</v>
      </c>
      <c r="AN406">
        <f t="shared" si="212"/>
        <v>15</v>
      </c>
      <c r="AO406">
        <f t="shared" si="213"/>
        <v>8</v>
      </c>
      <c r="AP406">
        <f t="shared" si="214"/>
        <v>10</v>
      </c>
      <c r="AQ406">
        <f t="shared" si="215"/>
        <v>21</v>
      </c>
      <c r="AR406">
        <f t="shared" si="216"/>
        <v>21</v>
      </c>
      <c r="AT406">
        <f t="shared" si="217"/>
        <v>3</v>
      </c>
    </row>
    <row r="407" spans="1:46" x14ac:dyDescent="0.2">
      <c r="A407">
        <v>390</v>
      </c>
      <c r="B407">
        <f>SUMPRODUCT(Random!$B407:$K407,$B$4:$K$4)</f>
        <v>-2.4013403358000001</v>
      </c>
      <c r="C407">
        <f>SUMPRODUCT(Random!$B407:$K407,$B$5:$K$5)</f>
        <v>0.68203762867242912</v>
      </c>
      <c r="D407">
        <f>SUMPRODUCT(Random!$B407:$K407,$B$6:$K$6)</f>
        <v>-0.59587467743017963</v>
      </c>
      <c r="E407">
        <f>SUMPRODUCT(Random!$B407:$K407,$B$7:$K$7)</f>
        <v>-1.2540491289839428</v>
      </c>
      <c r="F407">
        <f>SUMPRODUCT(Random!$B407:$K407,$B$8:$K$8)</f>
        <v>-1.7987217267249165</v>
      </c>
      <c r="G407">
        <f>SUMPRODUCT(Random!$B407:$K407,$B$9:$K$9)</f>
        <v>-0.48445675997830606</v>
      </c>
      <c r="H407">
        <f>SUMPRODUCT(Random!$B407:$K407,$B$10:$K$10)</f>
        <v>-1.0755798787422921</v>
      </c>
      <c r="I407">
        <f>SUMPRODUCT(Random!$B407:$K407,$B$11:$K$11)</f>
        <v>-0.46386374357162519</v>
      </c>
      <c r="J407">
        <f>SUMPRODUCT(Random!$B407:$K407,$B$12:$K$12)</f>
        <v>-0.75337427517550548</v>
      </c>
      <c r="K407">
        <f>SUMPRODUCT(Random!$B407:$K407,$B$13:$K$13)</f>
        <v>-1.3439688274539288</v>
      </c>
      <c r="M407">
        <f t="shared" si="187"/>
        <v>8.1675679692878658E-3</v>
      </c>
      <c r="N407">
        <f t="shared" si="188"/>
        <v>0.75239242117266991</v>
      </c>
      <c r="O407">
        <f t="shared" si="189"/>
        <v>0.27562947549694872</v>
      </c>
      <c r="P407">
        <f t="shared" si="190"/>
        <v>0.1049120744540803</v>
      </c>
      <c r="Q407">
        <f t="shared" si="191"/>
        <v>3.6031355154776387E-2</v>
      </c>
      <c r="R407">
        <f t="shared" si="192"/>
        <v>0.31403087224277959</v>
      </c>
      <c r="S407">
        <f t="shared" si="193"/>
        <v>0.14105759512463842</v>
      </c>
      <c r="T407">
        <f t="shared" si="194"/>
        <v>0.32137268518199158</v>
      </c>
      <c r="U407">
        <f t="shared" si="195"/>
        <v>0.22561251840714741</v>
      </c>
      <c r="V407">
        <f t="shared" si="196"/>
        <v>8.9479233683824697E-2</v>
      </c>
      <c r="X407">
        <f t="shared" si="197"/>
        <v>0.20089918158089337</v>
      </c>
      <c r="Y407">
        <f t="shared" si="198"/>
        <v>34.195049651243536</v>
      </c>
      <c r="Z407">
        <f t="shared" si="199"/>
        <v>7.898983063472822</v>
      </c>
      <c r="AA407">
        <f t="shared" si="200"/>
        <v>2.715039429153149</v>
      </c>
      <c r="AB407">
        <f t="shared" si="201"/>
        <v>0.89893968744066455</v>
      </c>
      <c r="AC407">
        <f t="shared" si="202"/>
        <v>9.2333228684175364</v>
      </c>
      <c r="AD407">
        <f t="shared" si="203"/>
        <v>3.7247912570632171</v>
      </c>
      <c r="AE407">
        <f t="shared" si="204"/>
        <v>9.4969190084164374</v>
      </c>
      <c r="AF407">
        <f t="shared" si="205"/>
        <v>6.2633614906309871</v>
      </c>
      <c r="AG407">
        <f t="shared" si="206"/>
        <v>2.29627615162295</v>
      </c>
      <c r="AI407">
        <f t="shared" si="207"/>
        <v>1</v>
      </c>
      <c r="AJ407">
        <f t="shared" si="208"/>
        <v>21</v>
      </c>
      <c r="AK407">
        <f t="shared" si="209"/>
        <v>21</v>
      </c>
      <c r="AL407">
        <f t="shared" si="210"/>
        <v>11</v>
      </c>
      <c r="AM407">
        <f t="shared" si="211"/>
        <v>4</v>
      </c>
      <c r="AN407">
        <f t="shared" si="212"/>
        <v>21</v>
      </c>
      <c r="AO407">
        <f t="shared" si="213"/>
        <v>15</v>
      </c>
      <c r="AP407">
        <f t="shared" si="214"/>
        <v>21</v>
      </c>
      <c r="AQ407">
        <f t="shared" si="215"/>
        <v>21</v>
      </c>
      <c r="AR407">
        <f t="shared" si="216"/>
        <v>10</v>
      </c>
      <c r="AT407">
        <f t="shared" si="217"/>
        <v>5</v>
      </c>
    </row>
    <row r="408" spans="1:46" x14ac:dyDescent="0.2">
      <c r="A408">
        <v>391</v>
      </c>
      <c r="B408">
        <f>SUMPRODUCT(Random!$B408:$K408,$B$4:$K$4)</f>
        <v>-0.5250806495</v>
      </c>
      <c r="C408">
        <f>SUMPRODUCT(Random!$B408:$K408,$B$5:$K$5)</f>
        <v>-2.3944130938359258</v>
      </c>
      <c r="D408">
        <f>SUMPRODUCT(Random!$B408:$K408,$B$6:$K$6)</f>
        <v>0.1202896920603308</v>
      </c>
      <c r="E408">
        <f>SUMPRODUCT(Random!$B408:$K408,$B$7:$K$7)</f>
        <v>-1.1864341859584524</v>
      </c>
      <c r="F408">
        <f>SUMPRODUCT(Random!$B408:$K408,$B$8:$K$8)</f>
        <v>0.41833848620357927</v>
      </c>
      <c r="G408">
        <f>SUMPRODUCT(Random!$B408:$K408,$B$9:$K$9)</f>
        <v>-1.9611198176911633</v>
      </c>
      <c r="H408">
        <f>SUMPRODUCT(Random!$B408:$K408,$B$10:$K$10)</f>
        <v>-0.15094866512035415</v>
      </c>
      <c r="I408">
        <f>SUMPRODUCT(Random!$B408:$K408,$B$11:$K$11)</f>
        <v>-0.10524656851843539</v>
      </c>
      <c r="J408">
        <f>SUMPRODUCT(Random!$B408:$K408,$B$12:$K$12)</f>
        <v>0.67265745513183439</v>
      </c>
      <c r="K408">
        <f>SUMPRODUCT(Random!$B408:$K408,$B$13:$K$13)</f>
        <v>-5.3387512948760762E-2</v>
      </c>
      <c r="M408">
        <f t="shared" si="187"/>
        <v>0.29976356364570445</v>
      </c>
      <c r="N408">
        <f t="shared" si="188"/>
        <v>8.3234939827383624E-3</v>
      </c>
      <c r="O408">
        <f t="shared" si="189"/>
        <v>0.5478731653172344</v>
      </c>
      <c r="P408">
        <f t="shared" si="190"/>
        <v>0.11772543895739924</v>
      </c>
      <c r="Q408">
        <f t="shared" si="191"/>
        <v>0.66215017265756138</v>
      </c>
      <c r="R408">
        <f t="shared" si="192"/>
        <v>2.4932523724775519E-2</v>
      </c>
      <c r="S408">
        <f t="shared" si="193"/>
        <v>0.4400081055290222</v>
      </c>
      <c r="T408">
        <f t="shared" si="194"/>
        <v>0.4580900797746949</v>
      </c>
      <c r="U408">
        <f t="shared" si="195"/>
        <v>0.74941737993474611</v>
      </c>
      <c r="V408">
        <f t="shared" si="196"/>
        <v>0.47871157712394014</v>
      </c>
      <c r="X408">
        <f t="shared" si="197"/>
        <v>8.7290500852835624</v>
      </c>
      <c r="Y408">
        <f t="shared" si="198"/>
        <v>0.20475059545116003</v>
      </c>
      <c r="Z408">
        <f t="shared" si="199"/>
        <v>19.445216730255172</v>
      </c>
      <c r="AA408">
        <f t="shared" si="200"/>
        <v>3.0682473796309693</v>
      </c>
      <c r="AB408">
        <f t="shared" si="201"/>
        <v>26.582576201504157</v>
      </c>
      <c r="AC408">
        <f t="shared" si="202"/>
        <v>0.6185049074534853</v>
      </c>
      <c r="AD408">
        <f t="shared" si="203"/>
        <v>14.203935313081256</v>
      </c>
      <c r="AE408">
        <f t="shared" si="204"/>
        <v>15.007975416227181</v>
      </c>
      <c r="AF408">
        <f t="shared" si="205"/>
        <v>33.902473617000886</v>
      </c>
      <c r="AG408">
        <f t="shared" si="206"/>
        <v>15.958352924448098</v>
      </c>
      <c r="AI408">
        <f t="shared" si="207"/>
        <v>21</v>
      </c>
      <c r="AJ408">
        <f t="shared" si="208"/>
        <v>1</v>
      </c>
      <c r="AK408">
        <f t="shared" si="209"/>
        <v>21</v>
      </c>
      <c r="AL408">
        <f t="shared" si="210"/>
        <v>13</v>
      </c>
      <c r="AM408">
        <f t="shared" si="211"/>
        <v>21</v>
      </c>
      <c r="AN408">
        <f t="shared" si="212"/>
        <v>3</v>
      </c>
      <c r="AO408">
        <f t="shared" si="213"/>
        <v>21</v>
      </c>
      <c r="AP408">
        <f t="shared" si="214"/>
        <v>21</v>
      </c>
      <c r="AQ408">
        <f t="shared" si="215"/>
        <v>21</v>
      </c>
      <c r="AR408">
        <f t="shared" si="216"/>
        <v>21</v>
      </c>
      <c r="AT408">
        <f t="shared" si="217"/>
        <v>3</v>
      </c>
    </row>
    <row r="409" spans="1:46" x14ac:dyDescent="0.2">
      <c r="A409">
        <v>392</v>
      </c>
      <c r="B409">
        <f>SUMPRODUCT(Random!$B409:$K409,$B$4:$K$4)</f>
        <v>-1.3910020026000001</v>
      </c>
      <c r="C409">
        <f>SUMPRODUCT(Random!$B409:$K409,$B$5:$K$5)</f>
        <v>0.3901402278999781</v>
      </c>
      <c r="D409">
        <f>SUMPRODUCT(Random!$B409:$K409,$B$6:$K$6)</f>
        <v>0.52217953061293265</v>
      </c>
      <c r="E409">
        <f>SUMPRODUCT(Random!$B409:$K409,$B$7:$K$7)</f>
        <v>0.26587691704380989</v>
      </c>
      <c r="F409">
        <f>SUMPRODUCT(Random!$B409:$K409,$B$8:$K$8)</f>
        <v>-1.2862754205595726</v>
      </c>
      <c r="G409">
        <f>SUMPRODUCT(Random!$B409:$K409,$B$9:$K$9)</f>
        <v>-1.2758302630445209</v>
      </c>
      <c r="H409">
        <f>SUMPRODUCT(Random!$B409:$K409,$B$10:$K$10)</f>
        <v>3.7251889423503437E-2</v>
      </c>
      <c r="I409">
        <f>SUMPRODUCT(Random!$B409:$K409,$B$11:$K$11)</f>
        <v>0.20681701933462823</v>
      </c>
      <c r="J409">
        <f>SUMPRODUCT(Random!$B409:$K409,$B$12:$K$12)</f>
        <v>-0.10990168626634129</v>
      </c>
      <c r="K409">
        <f>SUMPRODUCT(Random!$B409:$K409,$B$13:$K$13)</f>
        <v>-1.5989160140082401</v>
      </c>
      <c r="M409">
        <f t="shared" si="187"/>
        <v>8.2112409742605266E-2</v>
      </c>
      <c r="N409">
        <f t="shared" si="188"/>
        <v>0.65178357125484143</v>
      </c>
      <c r="O409">
        <f t="shared" si="189"/>
        <v>0.69922733169438567</v>
      </c>
      <c r="P409">
        <f t="shared" si="190"/>
        <v>0.6048329985139288</v>
      </c>
      <c r="Q409">
        <f t="shared" si="191"/>
        <v>9.9173478750986796E-2</v>
      </c>
      <c r="R409">
        <f t="shared" si="192"/>
        <v>0.10100776357653886</v>
      </c>
      <c r="S409">
        <f t="shared" si="193"/>
        <v>0.51485791723971275</v>
      </c>
      <c r="T409">
        <f t="shared" si="194"/>
        <v>0.58192361800052961</v>
      </c>
      <c r="U409">
        <f t="shared" si="195"/>
        <v>0.45624367259977455</v>
      </c>
      <c r="V409">
        <f t="shared" si="196"/>
        <v>5.4919632635132352E-2</v>
      </c>
      <c r="X409">
        <f t="shared" si="197"/>
        <v>2.0988770285792442</v>
      </c>
      <c r="Y409">
        <f t="shared" si="198"/>
        <v>25.842222636032076</v>
      </c>
      <c r="Z409">
        <f t="shared" si="199"/>
        <v>29.430226731924108</v>
      </c>
      <c r="AA409">
        <f t="shared" si="200"/>
        <v>22.743788630854603</v>
      </c>
      <c r="AB409">
        <f t="shared" si="201"/>
        <v>2.5584879272470786</v>
      </c>
      <c r="AC409">
        <f t="shared" si="202"/>
        <v>2.608419348213121</v>
      </c>
      <c r="AD409">
        <f t="shared" si="203"/>
        <v>17.718719658431262</v>
      </c>
      <c r="AE409">
        <f t="shared" si="204"/>
        <v>21.363266085932757</v>
      </c>
      <c r="AF409">
        <f t="shared" si="205"/>
        <v>14.924651948266042</v>
      </c>
      <c r="AG409">
        <f t="shared" si="206"/>
        <v>1.3836979534629563</v>
      </c>
      <c r="AI409">
        <f t="shared" si="207"/>
        <v>9</v>
      </c>
      <c r="AJ409">
        <f t="shared" si="208"/>
        <v>21</v>
      </c>
      <c r="AK409">
        <f t="shared" si="209"/>
        <v>21</v>
      </c>
      <c r="AL409">
        <f t="shared" si="210"/>
        <v>21</v>
      </c>
      <c r="AM409">
        <f t="shared" si="211"/>
        <v>11</v>
      </c>
      <c r="AN409">
        <f t="shared" si="212"/>
        <v>11</v>
      </c>
      <c r="AO409">
        <f t="shared" si="213"/>
        <v>21</v>
      </c>
      <c r="AP409">
        <f t="shared" si="214"/>
        <v>21</v>
      </c>
      <c r="AQ409">
        <f t="shared" si="215"/>
        <v>21</v>
      </c>
      <c r="AR409">
        <f t="shared" si="216"/>
        <v>6</v>
      </c>
      <c r="AT409">
        <f t="shared" si="217"/>
        <v>4</v>
      </c>
    </row>
    <row r="410" spans="1:46" x14ac:dyDescent="0.2">
      <c r="A410">
        <v>393</v>
      </c>
      <c r="B410">
        <f>SUMPRODUCT(Random!$B410:$K410,$B$4:$K$4)</f>
        <v>-0.17377197659999999</v>
      </c>
      <c r="C410">
        <f>SUMPRODUCT(Random!$B410:$K410,$B$5:$K$5)</f>
        <v>1.701066781432061</v>
      </c>
      <c r="D410">
        <f>SUMPRODUCT(Random!$B410:$K410,$B$6:$K$6)</f>
        <v>-0.54156862717987109</v>
      </c>
      <c r="E410">
        <f>SUMPRODUCT(Random!$B410:$K410,$B$7:$K$7)</f>
        <v>-1.346581148447088</v>
      </c>
      <c r="F410">
        <f>SUMPRODUCT(Random!$B410:$K410,$B$8:$K$8)</f>
        <v>-1.5117872247289075</v>
      </c>
      <c r="G410">
        <f>SUMPRODUCT(Random!$B410:$K410,$B$9:$K$9)</f>
        <v>0.15379938093439804</v>
      </c>
      <c r="H410">
        <f>SUMPRODUCT(Random!$B410:$K410,$B$10:$K$10)</f>
        <v>1.4218999775640622</v>
      </c>
      <c r="I410">
        <f>SUMPRODUCT(Random!$B410:$K410,$B$11:$K$11)</f>
        <v>0.57261236753048539</v>
      </c>
      <c r="J410">
        <f>SUMPRODUCT(Random!$B410:$K410,$B$12:$K$12)</f>
        <v>0.51505079100741202</v>
      </c>
      <c r="K410">
        <f>SUMPRODUCT(Random!$B410:$K410,$B$13:$K$13)</f>
        <v>7.1617349083978266E-2</v>
      </c>
      <c r="M410">
        <f t="shared" si="187"/>
        <v>0.43102233436169407</v>
      </c>
      <c r="N410">
        <f t="shared" si="188"/>
        <v>0.95553477611139082</v>
      </c>
      <c r="O410">
        <f t="shared" si="189"/>
        <v>0.29405785456670097</v>
      </c>
      <c r="P410">
        <f t="shared" si="190"/>
        <v>8.9057584489604186E-2</v>
      </c>
      <c r="Q410">
        <f t="shared" si="191"/>
        <v>6.5294000208266256E-2</v>
      </c>
      <c r="R410">
        <f t="shared" si="192"/>
        <v>0.56111603901396767</v>
      </c>
      <c r="S410">
        <f t="shared" si="193"/>
        <v>0.92247235513728376</v>
      </c>
      <c r="T410">
        <f t="shared" si="194"/>
        <v>0.7165464080316406</v>
      </c>
      <c r="U410">
        <f t="shared" si="195"/>
        <v>0.69674123591035098</v>
      </c>
      <c r="V410">
        <f t="shared" si="196"/>
        <v>0.52854678352186657</v>
      </c>
      <c r="X410">
        <f t="shared" si="197"/>
        <v>13.813977102469799</v>
      </c>
      <c r="Y410">
        <f t="shared" si="198"/>
        <v>76.25908330945532</v>
      </c>
      <c r="Z410">
        <f t="shared" si="199"/>
        <v>8.5302542395933223</v>
      </c>
      <c r="AA410">
        <f t="shared" si="200"/>
        <v>2.2849347518014169</v>
      </c>
      <c r="AB410">
        <f t="shared" si="201"/>
        <v>1.6540896313036875</v>
      </c>
      <c r="AC410">
        <f t="shared" si="202"/>
        <v>20.173444151796634</v>
      </c>
      <c r="AD410">
        <f t="shared" si="203"/>
        <v>62.64075845321964</v>
      </c>
      <c r="AE410">
        <f t="shared" si="204"/>
        <v>30.883029621426353</v>
      </c>
      <c r="AF410">
        <f t="shared" si="205"/>
        <v>29.228577512071645</v>
      </c>
      <c r="AG410">
        <f t="shared" si="206"/>
        <v>18.419859524461433</v>
      </c>
      <c r="AI410">
        <f t="shared" si="207"/>
        <v>21</v>
      </c>
      <c r="AJ410">
        <f t="shared" si="208"/>
        <v>21</v>
      </c>
      <c r="AK410">
        <f t="shared" si="209"/>
        <v>21</v>
      </c>
      <c r="AL410">
        <f t="shared" si="210"/>
        <v>10</v>
      </c>
      <c r="AM410">
        <f t="shared" si="211"/>
        <v>7</v>
      </c>
      <c r="AN410">
        <f t="shared" si="212"/>
        <v>21</v>
      </c>
      <c r="AO410">
        <f t="shared" si="213"/>
        <v>21</v>
      </c>
      <c r="AP410">
        <f t="shared" si="214"/>
        <v>21</v>
      </c>
      <c r="AQ410">
        <f t="shared" si="215"/>
        <v>21</v>
      </c>
      <c r="AR410">
        <f t="shared" si="216"/>
        <v>21</v>
      </c>
      <c r="AT410">
        <f t="shared" si="217"/>
        <v>2</v>
      </c>
    </row>
    <row r="411" spans="1:46" x14ac:dyDescent="0.2">
      <c r="A411">
        <v>394</v>
      </c>
      <c r="B411">
        <f>SUMPRODUCT(Random!$B411:$K411,$B$4:$K$4)</f>
        <v>0.82236043430000005</v>
      </c>
      <c r="C411">
        <f>SUMPRODUCT(Random!$B411:$K411,$B$5:$K$5)</f>
        <v>0.11273090950932654</v>
      </c>
      <c r="D411">
        <f>SUMPRODUCT(Random!$B411:$K411,$B$6:$K$6)</f>
        <v>-0.96443357106619376</v>
      </c>
      <c r="E411">
        <f>SUMPRODUCT(Random!$B411:$K411,$B$7:$K$7)</f>
        <v>0.455438605702983</v>
      </c>
      <c r="F411">
        <f>SUMPRODUCT(Random!$B411:$K411,$B$8:$K$8)</f>
        <v>0.14751317827195864</v>
      </c>
      <c r="G411">
        <f>SUMPRODUCT(Random!$B411:$K411,$B$9:$K$9)</f>
        <v>0.84432396801391552</v>
      </c>
      <c r="H411">
        <f>SUMPRODUCT(Random!$B411:$K411,$B$10:$K$10)</f>
        <v>0.48096954782605794</v>
      </c>
      <c r="I411">
        <f>SUMPRODUCT(Random!$B411:$K411,$B$11:$K$11)</f>
        <v>1.6650990698527282</v>
      </c>
      <c r="J411">
        <f>SUMPRODUCT(Random!$B411:$K411,$B$12:$K$12)</f>
        <v>0.81782525896138225</v>
      </c>
      <c r="K411">
        <f>SUMPRODUCT(Random!$B411:$K411,$B$13:$K$13)</f>
        <v>0.7839659025358634</v>
      </c>
      <c r="M411">
        <f t="shared" si="187"/>
        <v>0.79456410467716931</v>
      </c>
      <c r="N411">
        <f t="shared" si="188"/>
        <v>0.54487805240116416</v>
      </c>
      <c r="O411">
        <f t="shared" si="189"/>
        <v>0.16741429897653967</v>
      </c>
      <c r="P411">
        <f t="shared" si="190"/>
        <v>0.67560313665409155</v>
      </c>
      <c r="Q411">
        <f t="shared" si="191"/>
        <v>0.5586365106196709</v>
      </c>
      <c r="R411">
        <f t="shared" si="192"/>
        <v>0.8007558018746741</v>
      </c>
      <c r="S411">
        <f t="shared" si="193"/>
        <v>0.68473092902223842</v>
      </c>
      <c r="T411">
        <f t="shared" si="194"/>
        <v>0.95205350385855658</v>
      </c>
      <c r="U411">
        <f t="shared" si="195"/>
        <v>0.79327151359604964</v>
      </c>
      <c r="V411">
        <f t="shared" si="196"/>
        <v>0.78346994099825895</v>
      </c>
      <c r="X411">
        <f t="shared" si="197"/>
        <v>38.768836682553008</v>
      </c>
      <c r="Y411">
        <f t="shared" si="198"/>
        <v>19.283474227353551</v>
      </c>
      <c r="Z411">
        <f t="shared" si="199"/>
        <v>4.4882451337033764</v>
      </c>
      <c r="AA411">
        <f t="shared" si="200"/>
        <v>27.577967199104457</v>
      </c>
      <c r="AB411">
        <f t="shared" si="201"/>
        <v>20.035437113936169</v>
      </c>
      <c r="AC411">
        <f t="shared" si="202"/>
        <v>39.518502201143384</v>
      </c>
      <c r="AD411">
        <f t="shared" si="203"/>
        <v>28.277129149563393</v>
      </c>
      <c r="AE411">
        <f t="shared" si="204"/>
        <v>74.412570703437183</v>
      </c>
      <c r="AF411">
        <f t="shared" si="205"/>
        <v>38.615188334261603</v>
      </c>
      <c r="AG411">
        <f t="shared" si="206"/>
        <v>37.480429814942013</v>
      </c>
      <c r="AI411">
        <f t="shared" si="207"/>
        <v>21</v>
      </c>
      <c r="AJ411">
        <f t="shared" si="208"/>
        <v>21</v>
      </c>
      <c r="AK411">
        <f t="shared" si="209"/>
        <v>18</v>
      </c>
      <c r="AL411">
        <f t="shared" si="210"/>
        <v>21</v>
      </c>
      <c r="AM411">
        <f t="shared" si="211"/>
        <v>21</v>
      </c>
      <c r="AN411">
        <f t="shared" si="212"/>
        <v>21</v>
      </c>
      <c r="AO411">
        <f t="shared" si="213"/>
        <v>21</v>
      </c>
      <c r="AP411">
        <f t="shared" si="214"/>
        <v>21</v>
      </c>
      <c r="AQ411">
        <f t="shared" si="215"/>
        <v>21</v>
      </c>
      <c r="AR411">
        <f t="shared" si="216"/>
        <v>21</v>
      </c>
      <c r="AT411">
        <f t="shared" si="217"/>
        <v>1</v>
      </c>
    </row>
    <row r="412" spans="1:46" x14ac:dyDescent="0.2">
      <c r="A412">
        <v>395</v>
      </c>
      <c r="B412">
        <f>SUMPRODUCT(Random!$B412:$K412,$B$4:$K$4)</f>
        <v>-0.31925289629999998</v>
      </c>
      <c r="C412">
        <f>SUMPRODUCT(Random!$B412:$K412,$B$5:$K$5)</f>
        <v>-0.92987436639768428</v>
      </c>
      <c r="D412">
        <f>SUMPRODUCT(Random!$B412:$K412,$B$6:$K$6)</f>
        <v>0.48523989582753912</v>
      </c>
      <c r="E412">
        <f>SUMPRODUCT(Random!$B412:$K412,$B$7:$K$7)</f>
        <v>-0.76173297237510018</v>
      </c>
      <c r="F412">
        <f>SUMPRODUCT(Random!$B412:$K412,$B$8:$K$8)</f>
        <v>-0.60443399871627457</v>
      </c>
      <c r="G412">
        <f>SUMPRODUCT(Random!$B412:$K412,$B$9:$K$9)</f>
        <v>-1.4526175959129326</v>
      </c>
      <c r="H412">
        <f>SUMPRODUCT(Random!$B412:$K412,$B$10:$K$10)</f>
        <v>-1.4879660776926336</v>
      </c>
      <c r="I412">
        <f>SUMPRODUCT(Random!$B412:$K412,$B$11:$K$11)</f>
        <v>-0.30848354530589406</v>
      </c>
      <c r="J412">
        <f>SUMPRODUCT(Random!$B412:$K412,$B$12:$K$12)</f>
        <v>-1.2400951084881491</v>
      </c>
      <c r="K412">
        <f>SUMPRODUCT(Random!$B412:$K412,$B$13:$K$13)</f>
        <v>0.32232577107101013</v>
      </c>
      <c r="M412">
        <f t="shared" si="187"/>
        <v>0.37476737421131889</v>
      </c>
      <c r="N412">
        <f t="shared" si="188"/>
        <v>0.1762180682409471</v>
      </c>
      <c r="O412">
        <f t="shared" si="189"/>
        <v>0.68624690754681572</v>
      </c>
      <c r="P412">
        <f t="shared" si="190"/>
        <v>0.22310969600121325</v>
      </c>
      <c r="Q412">
        <f t="shared" si="191"/>
        <v>0.27277756877177994</v>
      </c>
      <c r="R412">
        <f t="shared" si="192"/>
        <v>7.3164978898773769E-2</v>
      </c>
      <c r="S412">
        <f t="shared" si="193"/>
        <v>6.8379919942359563E-2</v>
      </c>
      <c r="T412">
        <f t="shared" si="194"/>
        <v>0.37885720954780955</v>
      </c>
      <c r="U412">
        <f t="shared" si="195"/>
        <v>0.10747010900655921</v>
      </c>
      <c r="V412">
        <f t="shared" si="196"/>
        <v>0.62639704420216902</v>
      </c>
      <c r="X412">
        <f t="shared" si="197"/>
        <v>11.50437411872489</v>
      </c>
      <c r="Y412">
        <f t="shared" si="198"/>
        <v>4.7486516104663172</v>
      </c>
      <c r="Z412">
        <f t="shared" si="199"/>
        <v>28.395205716493749</v>
      </c>
      <c r="AA412">
        <f t="shared" si="200"/>
        <v>6.1843160884910651</v>
      </c>
      <c r="AB412">
        <f t="shared" si="201"/>
        <v>7.8027272874466327</v>
      </c>
      <c r="AC412">
        <f t="shared" si="202"/>
        <v>1.8612441874158467</v>
      </c>
      <c r="AD412">
        <f t="shared" si="203"/>
        <v>1.7350986315004635</v>
      </c>
      <c r="AE412">
        <f t="shared" si="204"/>
        <v>11.665140147127191</v>
      </c>
      <c r="AF412">
        <f t="shared" si="205"/>
        <v>2.7851474656284436</v>
      </c>
      <c r="AG412">
        <f t="shared" si="206"/>
        <v>24.118411473153138</v>
      </c>
      <c r="AI412">
        <f t="shared" si="207"/>
        <v>21</v>
      </c>
      <c r="AJ412">
        <f t="shared" si="208"/>
        <v>19</v>
      </c>
      <c r="AK412">
        <f t="shared" si="209"/>
        <v>21</v>
      </c>
      <c r="AL412">
        <f t="shared" si="210"/>
        <v>21</v>
      </c>
      <c r="AM412">
        <f t="shared" si="211"/>
        <v>21</v>
      </c>
      <c r="AN412">
        <f t="shared" si="212"/>
        <v>8</v>
      </c>
      <c r="AO412">
        <f t="shared" si="213"/>
        <v>7</v>
      </c>
      <c r="AP412">
        <f t="shared" si="214"/>
        <v>21</v>
      </c>
      <c r="AQ412">
        <f t="shared" si="215"/>
        <v>12</v>
      </c>
      <c r="AR412">
        <f t="shared" si="216"/>
        <v>21</v>
      </c>
      <c r="AT412">
        <f t="shared" si="217"/>
        <v>4</v>
      </c>
    </row>
    <row r="413" spans="1:46" x14ac:dyDescent="0.2">
      <c r="A413">
        <v>396</v>
      </c>
      <c r="B413">
        <f>SUMPRODUCT(Random!$B413:$K413,$B$4:$K$4)</f>
        <v>-5.5511717199999998E-2</v>
      </c>
      <c r="C413">
        <f>SUMPRODUCT(Random!$B413:$K413,$B$5:$K$5)</f>
        <v>0.2068723978109421</v>
      </c>
      <c r="D413">
        <f>SUMPRODUCT(Random!$B413:$K413,$B$6:$K$6)</f>
        <v>-0.68926005107676636</v>
      </c>
      <c r="E413">
        <f>SUMPRODUCT(Random!$B413:$K413,$B$7:$K$7)</f>
        <v>-0.98311815146683235</v>
      </c>
      <c r="F413">
        <f>SUMPRODUCT(Random!$B413:$K413,$B$8:$K$8)</f>
        <v>0.80794786267200192</v>
      </c>
      <c r="G413">
        <f>SUMPRODUCT(Random!$B413:$K413,$B$9:$K$9)</f>
        <v>-0.93699372088792288</v>
      </c>
      <c r="H413">
        <f>SUMPRODUCT(Random!$B413:$K413,$B$10:$K$10)</f>
        <v>-0.31801681592332726</v>
      </c>
      <c r="I413">
        <f>SUMPRODUCT(Random!$B413:$K413,$B$11:$K$11)</f>
        <v>-0.41920679743428657</v>
      </c>
      <c r="J413">
        <f>SUMPRODUCT(Random!$B413:$K413,$B$12:$K$12)</f>
        <v>0.70124749573552247</v>
      </c>
      <c r="K413">
        <f>SUMPRODUCT(Random!$B413:$K413,$B$13:$K$13)</f>
        <v>-0.37209967744719363</v>
      </c>
      <c r="M413">
        <f t="shared" si="187"/>
        <v>0.47786539768466824</v>
      </c>
      <c r="N413">
        <f t="shared" si="188"/>
        <v>0.58194524321788776</v>
      </c>
      <c r="O413">
        <f t="shared" si="189"/>
        <v>0.24532981642408508</v>
      </c>
      <c r="P413">
        <f t="shared" si="190"/>
        <v>0.16277464585125265</v>
      </c>
      <c r="Q413">
        <f t="shared" si="191"/>
        <v>0.79043970170485056</v>
      </c>
      <c r="R413">
        <f t="shared" si="192"/>
        <v>0.17438089391667133</v>
      </c>
      <c r="S413">
        <f t="shared" si="193"/>
        <v>0.37523609065570179</v>
      </c>
      <c r="T413">
        <f t="shared" si="194"/>
        <v>0.33753250237291366</v>
      </c>
      <c r="U413">
        <f t="shared" si="195"/>
        <v>0.75842571309539486</v>
      </c>
      <c r="V413">
        <f t="shared" si="196"/>
        <v>0.35490931824127103</v>
      </c>
      <c r="X413">
        <f t="shared" si="197"/>
        <v>15.918621153488948</v>
      </c>
      <c r="Y413">
        <f t="shared" si="198"/>
        <v>21.364533217935122</v>
      </c>
      <c r="Z413">
        <f t="shared" si="199"/>
        <v>6.895166966497297</v>
      </c>
      <c r="AA413">
        <f t="shared" si="200"/>
        <v>4.3521147483887805</v>
      </c>
      <c r="AB413">
        <f t="shared" si="201"/>
        <v>38.281906099227854</v>
      </c>
      <c r="AC413">
        <f t="shared" si="202"/>
        <v>4.6940808433364838</v>
      </c>
      <c r="AD413">
        <f t="shared" si="203"/>
        <v>11.522745304007534</v>
      </c>
      <c r="AE413">
        <f t="shared" si="204"/>
        <v>10.08730189080938</v>
      </c>
      <c r="AF413">
        <f t="shared" si="205"/>
        <v>34.79933461495839</v>
      </c>
      <c r="AG413">
        <f t="shared" si="206"/>
        <v>10.738436113820178</v>
      </c>
      <c r="AI413">
        <f t="shared" si="207"/>
        <v>21</v>
      </c>
      <c r="AJ413">
        <f t="shared" si="208"/>
        <v>21</v>
      </c>
      <c r="AK413">
        <f t="shared" si="209"/>
        <v>21</v>
      </c>
      <c r="AL413">
        <f t="shared" si="210"/>
        <v>18</v>
      </c>
      <c r="AM413">
        <f t="shared" si="211"/>
        <v>21</v>
      </c>
      <c r="AN413">
        <f t="shared" si="212"/>
        <v>19</v>
      </c>
      <c r="AO413">
        <f t="shared" si="213"/>
        <v>21</v>
      </c>
      <c r="AP413">
        <f t="shared" si="214"/>
        <v>21</v>
      </c>
      <c r="AQ413">
        <f t="shared" si="215"/>
        <v>21</v>
      </c>
      <c r="AR413">
        <f t="shared" si="216"/>
        <v>21</v>
      </c>
      <c r="AT413">
        <f t="shared" si="217"/>
        <v>2</v>
      </c>
    </row>
    <row r="414" spans="1:46" x14ac:dyDescent="0.2">
      <c r="A414">
        <v>397</v>
      </c>
      <c r="B414">
        <f>SUMPRODUCT(Random!$B414:$K414,$B$4:$K$4)</f>
        <v>-0.98756252850000004</v>
      </c>
      <c r="C414">
        <f>SUMPRODUCT(Random!$B414:$K414,$B$5:$K$5)</f>
        <v>-1.6088596383611762</v>
      </c>
      <c r="D414">
        <f>SUMPRODUCT(Random!$B414:$K414,$B$6:$K$6)</f>
        <v>0.84200438551048662</v>
      </c>
      <c r="E414">
        <f>SUMPRODUCT(Random!$B414:$K414,$B$7:$K$7)</f>
        <v>-0.58497975275217506</v>
      </c>
      <c r="F414">
        <f>SUMPRODUCT(Random!$B414:$K414,$B$8:$K$8)</f>
        <v>-1.1417473500258875</v>
      </c>
      <c r="G414">
        <f>SUMPRODUCT(Random!$B414:$K414,$B$9:$K$9)</f>
        <v>-0.85033676334171115</v>
      </c>
      <c r="H414">
        <f>SUMPRODUCT(Random!$B414:$K414,$B$10:$K$10)</f>
        <v>0.37924539349552722</v>
      </c>
      <c r="I414">
        <f>SUMPRODUCT(Random!$B414:$K414,$B$11:$K$11)</f>
        <v>0.75831889032387489</v>
      </c>
      <c r="J414">
        <f>SUMPRODUCT(Random!$B414:$K414,$B$12:$K$12)</f>
        <v>-0.91724860953538623</v>
      </c>
      <c r="K414">
        <f>SUMPRODUCT(Random!$B414:$K414,$B$13:$K$13)</f>
        <v>-0.80526608419412238</v>
      </c>
      <c r="M414">
        <f t="shared" si="187"/>
        <v>0.16168347274784406</v>
      </c>
      <c r="N414">
        <f t="shared" si="188"/>
        <v>5.3823518366568436E-2</v>
      </c>
      <c r="O414">
        <f t="shared" si="189"/>
        <v>0.80010725065620147</v>
      </c>
      <c r="P414">
        <f t="shared" si="190"/>
        <v>0.27928066553356995</v>
      </c>
      <c r="Q414">
        <f t="shared" si="191"/>
        <v>0.12677952641167675</v>
      </c>
      <c r="R414">
        <f t="shared" si="192"/>
        <v>0.19756894140259409</v>
      </c>
      <c r="S414">
        <f t="shared" si="193"/>
        <v>0.64774717715954755</v>
      </c>
      <c r="T414">
        <f t="shared" si="194"/>
        <v>0.77586994940143739</v>
      </c>
      <c r="U414">
        <f t="shared" si="195"/>
        <v>0.17950618998073292</v>
      </c>
      <c r="V414">
        <f t="shared" si="196"/>
        <v>0.21033307444610946</v>
      </c>
      <c r="X414">
        <f t="shared" si="197"/>
        <v>4.3202086131574386</v>
      </c>
      <c r="Y414">
        <f t="shared" si="198"/>
        <v>1.3553030012844918</v>
      </c>
      <c r="Z414">
        <f t="shared" si="199"/>
        <v>39.43889387255394</v>
      </c>
      <c r="AA414">
        <f t="shared" si="200"/>
        <v>8.0227704186680082</v>
      </c>
      <c r="AB414">
        <f t="shared" si="201"/>
        <v>3.3209354308802443</v>
      </c>
      <c r="AC414">
        <f t="shared" si="202"/>
        <v>5.3919299765942847</v>
      </c>
      <c r="AD414">
        <f t="shared" si="203"/>
        <v>25.559900410456709</v>
      </c>
      <c r="AE414">
        <f t="shared" si="204"/>
        <v>36.635368510200202</v>
      </c>
      <c r="AF414">
        <f t="shared" si="205"/>
        <v>4.8466253293717729</v>
      </c>
      <c r="AG414">
        <f t="shared" si="206"/>
        <v>5.7847255731384504</v>
      </c>
      <c r="AI414">
        <f t="shared" si="207"/>
        <v>18</v>
      </c>
      <c r="AJ414">
        <f t="shared" si="208"/>
        <v>6</v>
      </c>
      <c r="AK414">
        <f t="shared" si="209"/>
        <v>21</v>
      </c>
      <c r="AL414">
        <f t="shared" si="210"/>
        <v>21</v>
      </c>
      <c r="AM414">
        <f t="shared" si="211"/>
        <v>14</v>
      </c>
      <c r="AN414">
        <f t="shared" si="212"/>
        <v>21</v>
      </c>
      <c r="AO414">
        <f t="shared" si="213"/>
        <v>21</v>
      </c>
      <c r="AP414">
        <f t="shared" si="214"/>
        <v>21</v>
      </c>
      <c r="AQ414">
        <f t="shared" si="215"/>
        <v>20</v>
      </c>
      <c r="AR414">
        <f t="shared" si="216"/>
        <v>21</v>
      </c>
      <c r="AT414">
        <f t="shared" si="217"/>
        <v>4</v>
      </c>
    </row>
    <row r="415" spans="1:46" x14ac:dyDescent="0.2">
      <c r="A415">
        <v>398</v>
      </c>
      <c r="B415">
        <f>SUMPRODUCT(Random!$B415:$K415,$B$4:$K$4)</f>
        <v>1.2726694491999999</v>
      </c>
      <c r="C415">
        <f>SUMPRODUCT(Random!$B415:$K415,$B$5:$K$5)</f>
        <v>0.85031382435886771</v>
      </c>
      <c r="D415">
        <f>SUMPRODUCT(Random!$B415:$K415,$B$6:$K$6)</f>
        <v>0.17193475781762318</v>
      </c>
      <c r="E415">
        <f>SUMPRODUCT(Random!$B415:$K415,$B$7:$K$7)</f>
        <v>-1.5366231084900337</v>
      </c>
      <c r="F415">
        <f>SUMPRODUCT(Random!$B415:$K415,$B$8:$K$8)</f>
        <v>0.6802848205597869</v>
      </c>
      <c r="G415">
        <f>SUMPRODUCT(Random!$B415:$K415,$B$9:$K$9)</f>
        <v>0.88128865249668442</v>
      </c>
      <c r="H415">
        <f>SUMPRODUCT(Random!$B415:$K415,$B$10:$K$10)</f>
        <v>-0.66088975085057122</v>
      </c>
      <c r="I415">
        <f>SUMPRODUCT(Random!$B415:$K415,$B$11:$K$11)</f>
        <v>1.3378929099291001</v>
      </c>
      <c r="J415">
        <f>SUMPRODUCT(Random!$B415:$K415,$B$12:$K$12)</f>
        <v>0.991298723169596</v>
      </c>
      <c r="K415">
        <f>SUMPRODUCT(Random!$B415:$K415,$B$13:$K$13)</f>
        <v>-0.13627705064251538</v>
      </c>
      <c r="M415">
        <f t="shared" si="187"/>
        <v>0.8984323185056341</v>
      </c>
      <c r="N415">
        <f t="shared" si="188"/>
        <v>0.80242468367011932</v>
      </c>
      <c r="O415">
        <f t="shared" si="189"/>
        <v>0.56825558966261214</v>
      </c>
      <c r="P415">
        <f t="shared" si="190"/>
        <v>6.2192815163856247E-2</v>
      </c>
      <c r="Q415">
        <f t="shared" si="191"/>
        <v>0.75183793298279111</v>
      </c>
      <c r="R415">
        <f t="shared" si="192"/>
        <v>0.81091919682151081</v>
      </c>
      <c r="S415">
        <f t="shared" si="193"/>
        <v>0.25434150967485925</v>
      </c>
      <c r="T415">
        <f t="shared" si="194"/>
        <v>0.9095343256411681</v>
      </c>
      <c r="U415">
        <f t="shared" si="195"/>
        <v>0.83923013185525674</v>
      </c>
      <c r="V415">
        <f t="shared" si="196"/>
        <v>0.44580113277548039</v>
      </c>
      <c r="X415">
        <f t="shared" si="197"/>
        <v>56.024452426840128</v>
      </c>
      <c r="Y415">
        <f t="shared" si="198"/>
        <v>39.724551381865204</v>
      </c>
      <c r="Z415">
        <f t="shared" si="199"/>
        <v>20.575219766599805</v>
      </c>
      <c r="AA415">
        <f t="shared" si="200"/>
        <v>1.5729488903477871</v>
      </c>
      <c r="AB415">
        <f t="shared" si="201"/>
        <v>34.14025371847179</v>
      </c>
      <c r="AC415">
        <f t="shared" si="202"/>
        <v>40.801064348192881</v>
      </c>
      <c r="AD415">
        <f t="shared" si="203"/>
        <v>7.1894471304549139</v>
      </c>
      <c r="AE415">
        <f t="shared" si="204"/>
        <v>58.860053687110579</v>
      </c>
      <c r="AF415">
        <f t="shared" si="205"/>
        <v>44.774424876498422</v>
      </c>
      <c r="AG415">
        <f t="shared" si="206"/>
        <v>14.458668604388473</v>
      </c>
      <c r="AI415">
        <f t="shared" si="207"/>
        <v>21</v>
      </c>
      <c r="AJ415">
        <f t="shared" si="208"/>
        <v>21</v>
      </c>
      <c r="AK415">
        <f t="shared" si="209"/>
        <v>21</v>
      </c>
      <c r="AL415">
        <f t="shared" si="210"/>
        <v>7</v>
      </c>
      <c r="AM415">
        <f t="shared" si="211"/>
        <v>21</v>
      </c>
      <c r="AN415">
        <f t="shared" si="212"/>
        <v>21</v>
      </c>
      <c r="AO415">
        <f t="shared" si="213"/>
        <v>21</v>
      </c>
      <c r="AP415">
        <f t="shared" si="214"/>
        <v>21</v>
      </c>
      <c r="AQ415">
        <f t="shared" si="215"/>
        <v>21</v>
      </c>
      <c r="AR415">
        <f t="shared" si="216"/>
        <v>21</v>
      </c>
      <c r="AT415">
        <f t="shared" si="217"/>
        <v>1</v>
      </c>
    </row>
    <row r="416" spans="1:46" x14ac:dyDescent="0.2">
      <c r="A416">
        <v>399</v>
      </c>
      <c r="B416">
        <f>SUMPRODUCT(Random!$B416:$K416,$B$4:$K$4)</f>
        <v>-0.42023037120000001</v>
      </c>
      <c r="C416">
        <f>SUMPRODUCT(Random!$B416:$K416,$B$5:$K$5)</f>
        <v>0.2366253610065564</v>
      </c>
      <c r="D416">
        <f>SUMPRODUCT(Random!$B416:$K416,$B$6:$K$6)</f>
        <v>0.37556016354559996</v>
      </c>
      <c r="E416">
        <f>SUMPRODUCT(Random!$B416:$K416,$B$7:$K$7)</f>
        <v>0.37709299841483124</v>
      </c>
      <c r="F416">
        <f>SUMPRODUCT(Random!$B416:$K416,$B$8:$K$8)</f>
        <v>-0.84648928931207834</v>
      </c>
      <c r="G416">
        <f>SUMPRODUCT(Random!$B416:$K416,$B$9:$K$9)</f>
        <v>-0.27117707044697814</v>
      </c>
      <c r="H416">
        <f>SUMPRODUCT(Random!$B416:$K416,$B$10:$K$10)</f>
        <v>1.1774163837533005</v>
      </c>
      <c r="I416">
        <f>SUMPRODUCT(Random!$B416:$K416,$B$11:$K$11)</f>
        <v>-0.8527466638721688</v>
      </c>
      <c r="J416">
        <f>SUMPRODUCT(Random!$B416:$K416,$B$12:$K$12)</f>
        <v>-0.83368079869454859</v>
      </c>
      <c r="K416">
        <f>SUMPRODUCT(Random!$B416:$K416,$B$13:$K$13)</f>
        <v>-0.89736235404651477</v>
      </c>
      <c r="M416">
        <f t="shared" si="187"/>
        <v>0.33715858491946638</v>
      </c>
      <c r="N416">
        <f t="shared" si="188"/>
        <v>0.59352627818498616</v>
      </c>
      <c r="O416">
        <f t="shared" si="189"/>
        <v>0.64637804445334268</v>
      </c>
      <c r="P416">
        <f t="shared" si="190"/>
        <v>0.64694775287594763</v>
      </c>
      <c r="Q416">
        <f t="shared" si="191"/>
        <v>0.19863992320395399</v>
      </c>
      <c r="R416">
        <f t="shared" si="192"/>
        <v>0.39312742379619414</v>
      </c>
      <c r="S416">
        <f t="shared" si="193"/>
        <v>0.88048532315385442</v>
      </c>
      <c r="T416">
        <f t="shared" si="194"/>
        <v>0.19689990363841242</v>
      </c>
      <c r="U416">
        <f t="shared" si="195"/>
        <v>0.2022304405342224</v>
      </c>
      <c r="V416">
        <f t="shared" si="196"/>
        <v>0.18476279691463912</v>
      </c>
      <c r="X416">
        <f t="shared" si="197"/>
        <v>10.073479142323631</v>
      </c>
      <c r="Y416">
        <f t="shared" si="198"/>
        <v>22.052719560742748</v>
      </c>
      <c r="Z416">
        <f t="shared" si="199"/>
        <v>25.46487183893835</v>
      </c>
      <c r="AA416">
        <f t="shared" si="200"/>
        <v>25.504369308424351</v>
      </c>
      <c r="AB416">
        <f t="shared" si="201"/>
        <v>5.4246467241235079</v>
      </c>
      <c r="AC416">
        <f t="shared" si="202"/>
        <v>12.234493677020925</v>
      </c>
      <c r="AD416">
        <f t="shared" si="203"/>
        <v>52.038517993086707</v>
      </c>
      <c r="AE416">
        <f t="shared" si="204"/>
        <v>5.3715141158007889</v>
      </c>
      <c r="AF416">
        <f t="shared" si="205"/>
        <v>5.5346510744920803</v>
      </c>
      <c r="AG416">
        <f t="shared" si="206"/>
        <v>5.0040710591760869</v>
      </c>
      <c r="AI416">
        <f t="shared" si="207"/>
        <v>21</v>
      </c>
      <c r="AJ416">
        <f t="shared" si="208"/>
        <v>21</v>
      </c>
      <c r="AK416">
        <f t="shared" si="209"/>
        <v>21</v>
      </c>
      <c r="AL416">
        <f t="shared" si="210"/>
        <v>21</v>
      </c>
      <c r="AM416">
        <f t="shared" si="211"/>
        <v>21</v>
      </c>
      <c r="AN416">
        <f t="shared" si="212"/>
        <v>21</v>
      </c>
      <c r="AO416">
        <f t="shared" si="213"/>
        <v>21</v>
      </c>
      <c r="AP416">
        <f t="shared" si="214"/>
        <v>21</v>
      </c>
      <c r="AQ416">
        <f t="shared" si="215"/>
        <v>21</v>
      </c>
      <c r="AR416">
        <f t="shared" si="216"/>
        <v>21</v>
      </c>
      <c r="AT416">
        <f t="shared" si="217"/>
        <v>0</v>
      </c>
    </row>
    <row r="417" spans="1:46" x14ac:dyDescent="0.2">
      <c r="A417">
        <v>400</v>
      </c>
      <c r="B417">
        <f>SUMPRODUCT(Random!$B417:$K417,$B$4:$K$4)</f>
        <v>1.1528500762</v>
      </c>
      <c r="C417">
        <f>SUMPRODUCT(Random!$B417:$K417,$B$5:$K$5)</f>
        <v>1.3992847551299736</v>
      </c>
      <c r="D417">
        <f>SUMPRODUCT(Random!$B417:$K417,$B$6:$K$6)</f>
        <v>-1.5309565447042788</v>
      </c>
      <c r="E417">
        <f>SUMPRODUCT(Random!$B417:$K417,$B$7:$K$7)</f>
        <v>-1.3813882745745327</v>
      </c>
      <c r="F417">
        <f>SUMPRODUCT(Random!$B417:$K417,$B$8:$K$8)</f>
        <v>-1.1523319952677678</v>
      </c>
      <c r="G417">
        <f>SUMPRODUCT(Random!$B417:$K417,$B$9:$K$9)</f>
        <v>-0.85334511191726325</v>
      </c>
      <c r="H417">
        <f>SUMPRODUCT(Random!$B417:$K417,$B$10:$K$10)</f>
        <v>-0.18673688189442064</v>
      </c>
      <c r="I417">
        <f>SUMPRODUCT(Random!$B417:$K417,$B$11:$K$11)</f>
        <v>-1.2291017029508358</v>
      </c>
      <c r="J417">
        <f>SUMPRODUCT(Random!$B417:$K417,$B$12:$K$12)</f>
        <v>0.37530040611571752</v>
      </c>
      <c r="K417">
        <f>SUMPRODUCT(Random!$B417:$K417,$B$13:$K$13)</f>
        <v>-0.63714221748685551</v>
      </c>
      <c r="M417">
        <f t="shared" si="187"/>
        <v>0.87551403681449214</v>
      </c>
      <c r="N417">
        <f t="shared" si="188"/>
        <v>0.91913619533796442</v>
      </c>
      <c r="O417">
        <f t="shared" si="189"/>
        <v>6.2890066427616909E-2</v>
      </c>
      <c r="P417">
        <f t="shared" si="190"/>
        <v>8.3579804587380888E-2</v>
      </c>
      <c r="Q417">
        <f t="shared" si="191"/>
        <v>0.12459233704790079</v>
      </c>
      <c r="R417">
        <f t="shared" si="192"/>
        <v>0.19673397504560419</v>
      </c>
      <c r="S417">
        <f t="shared" si="193"/>
        <v>0.42593346856860348</v>
      </c>
      <c r="T417">
        <f t="shared" si="194"/>
        <v>0.10951683837961387</v>
      </c>
      <c r="U417">
        <f t="shared" si="195"/>
        <v>0.64628146792358376</v>
      </c>
      <c r="V417">
        <f t="shared" si="196"/>
        <v>0.26201610572130829</v>
      </c>
      <c r="X417">
        <f t="shared" si="197"/>
        <v>51.040188981891298</v>
      </c>
      <c r="Y417">
        <f t="shared" si="198"/>
        <v>61.608674269138589</v>
      </c>
      <c r="Z417">
        <f t="shared" si="199"/>
        <v>1.5911686662679341</v>
      </c>
      <c r="AA417">
        <f t="shared" si="200"/>
        <v>2.1380702217308167</v>
      </c>
      <c r="AB417">
        <f t="shared" si="201"/>
        <v>3.2596545604786766</v>
      </c>
      <c r="AC417">
        <f t="shared" si="202"/>
        <v>5.3664533939159629</v>
      </c>
      <c r="AD417">
        <f t="shared" si="203"/>
        <v>13.595856534814308</v>
      </c>
      <c r="AE417">
        <f t="shared" si="204"/>
        <v>2.8413870194000306</v>
      </c>
      <c r="AF417">
        <f t="shared" si="205"/>
        <v>25.458182566919852</v>
      </c>
      <c r="AG417">
        <f t="shared" si="206"/>
        <v>7.4428817518862429</v>
      </c>
      <c r="AI417">
        <f t="shared" si="207"/>
        <v>21</v>
      </c>
      <c r="AJ417">
        <f t="shared" si="208"/>
        <v>21</v>
      </c>
      <c r="AK417">
        <f t="shared" si="209"/>
        <v>7</v>
      </c>
      <c r="AL417">
        <f t="shared" si="210"/>
        <v>9</v>
      </c>
      <c r="AM417">
        <f t="shared" si="211"/>
        <v>14</v>
      </c>
      <c r="AN417">
        <f t="shared" si="212"/>
        <v>21</v>
      </c>
      <c r="AO417">
        <f t="shared" si="213"/>
        <v>21</v>
      </c>
      <c r="AP417">
        <f t="shared" si="214"/>
        <v>12</v>
      </c>
      <c r="AQ417">
        <f t="shared" si="215"/>
        <v>21</v>
      </c>
      <c r="AR417">
        <f t="shared" si="216"/>
        <v>21</v>
      </c>
      <c r="AT417">
        <f t="shared" si="217"/>
        <v>4</v>
      </c>
    </row>
    <row r="418" spans="1:46" x14ac:dyDescent="0.2">
      <c r="A418">
        <v>401</v>
      </c>
      <c r="B418">
        <f>SUMPRODUCT(Random!$B418:$K418,$B$4:$K$4)</f>
        <v>1.3670463139</v>
      </c>
      <c r="C418">
        <f>SUMPRODUCT(Random!$B418:$K418,$B$5:$K$5)</f>
        <v>1.1411024684943687</v>
      </c>
      <c r="D418">
        <f>SUMPRODUCT(Random!$B418:$K418,$B$6:$K$6)</f>
        <v>0.21878294918821548</v>
      </c>
      <c r="E418">
        <f>SUMPRODUCT(Random!$B418:$K418,$B$7:$K$7)</f>
        <v>-4.2210190939047432E-2</v>
      </c>
      <c r="F418">
        <f>SUMPRODUCT(Random!$B418:$K418,$B$8:$K$8)</f>
        <v>-0.10199214970708498</v>
      </c>
      <c r="G418">
        <f>SUMPRODUCT(Random!$B418:$K418,$B$9:$K$9)</f>
        <v>0.68633107340617983</v>
      </c>
      <c r="H418">
        <f>SUMPRODUCT(Random!$B418:$K418,$B$10:$K$10)</f>
        <v>0.85447765380348994</v>
      </c>
      <c r="I418">
        <f>SUMPRODUCT(Random!$B418:$K418,$B$11:$K$11)</f>
        <v>0.33643972005284839</v>
      </c>
      <c r="J418">
        <f>SUMPRODUCT(Random!$B418:$K418,$B$12:$K$12)</f>
        <v>-0.49625755489528911</v>
      </c>
      <c r="K418">
        <f>SUMPRODUCT(Random!$B418:$K418,$B$13:$K$13)</f>
        <v>-1.2446580196485844</v>
      </c>
      <c r="M418">
        <f t="shared" si="187"/>
        <v>0.91419460541285291</v>
      </c>
      <c r="N418">
        <f t="shared" si="188"/>
        <v>0.87308635791140154</v>
      </c>
      <c r="O418">
        <f t="shared" si="189"/>
        <v>0.58659043515189524</v>
      </c>
      <c r="P418">
        <f t="shared" si="190"/>
        <v>0.48316556930378213</v>
      </c>
      <c r="Q418">
        <f t="shared" si="191"/>
        <v>0.45938145310803524</v>
      </c>
      <c r="R418">
        <f t="shared" si="192"/>
        <v>0.75374782078016744</v>
      </c>
      <c r="S418">
        <f t="shared" si="193"/>
        <v>0.80357980710892041</v>
      </c>
      <c r="T418">
        <f t="shared" si="194"/>
        <v>0.63173034945514805</v>
      </c>
      <c r="U418">
        <f t="shared" si="195"/>
        <v>0.30985635432150782</v>
      </c>
      <c r="V418">
        <f t="shared" si="196"/>
        <v>0.10662874172389644</v>
      </c>
      <c r="X418">
        <f t="shared" si="197"/>
        <v>60.15564475347157</v>
      </c>
      <c r="Y418">
        <f t="shared" si="198"/>
        <v>50.567063947532453</v>
      </c>
      <c r="Z418">
        <f t="shared" si="199"/>
        <v>21.638249315184122</v>
      </c>
      <c r="AA418">
        <f t="shared" si="200"/>
        <v>16.168556035184761</v>
      </c>
      <c r="AB418">
        <f t="shared" si="201"/>
        <v>15.066420565189796</v>
      </c>
      <c r="AC418">
        <f t="shared" si="202"/>
        <v>34.329511965665006</v>
      </c>
      <c r="AD418">
        <f t="shared" si="203"/>
        <v>39.868190967779668</v>
      </c>
      <c r="AE418">
        <f t="shared" si="204"/>
        <v>24.470628513731018</v>
      </c>
      <c r="AF418">
        <f t="shared" si="205"/>
        <v>9.084698708951441</v>
      </c>
      <c r="AG418">
        <f t="shared" si="206"/>
        <v>2.7620659665800531</v>
      </c>
      <c r="AI418">
        <f t="shared" si="207"/>
        <v>21</v>
      </c>
      <c r="AJ418">
        <f t="shared" si="208"/>
        <v>21</v>
      </c>
      <c r="AK418">
        <f t="shared" si="209"/>
        <v>21</v>
      </c>
      <c r="AL418">
        <f t="shared" si="210"/>
        <v>21</v>
      </c>
      <c r="AM418">
        <f t="shared" si="211"/>
        <v>21</v>
      </c>
      <c r="AN418">
        <f t="shared" si="212"/>
        <v>21</v>
      </c>
      <c r="AO418">
        <f t="shared" si="213"/>
        <v>21</v>
      </c>
      <c r="AP418">
        <f t="shared" si="214"/>
        <v>21</v>
      </c>
      <c r="AQ418">
        <f t="shared" si="215"/>
        <v>21</v>
      </c>
      <c r="AR418">
        <f t="shared" si="216"/>
        <v>12</v>
      </c>
      <c r="AT418">
        <f t="shared" si="217"/>
        <v>1</v>
      </c>
    </row>
    <row r="419" spans="1:46" x14ac:dyDescent="0.2">
      <c r="A419">
        <v>402</v>
      </c>
      <c r="B419">
        <f>SUMPRODUCT(Random!$B419:$K419,$B$4:$K$4)</f>
        <v>1.3842317E-2</v>
      </c>
      <c r="C419">
        <f>SUMPRODUCT(Random!$B419:$K419,$B$5:$K$5)</f>
        <v>0.43110606756071801</v>
      </c>
      <c r="D419">
        <f>SUMPRODUCT(Random!$B419:$K419,$B$6:$K$6)</f>
        <v>1.136051432261278</v>
      </c>
      <c r="E419">
        <f>SUMPRODUCT(Random!$B419:$K419,$B$7:$K$7)</f>
        <v>-0.32086729338593273</v>
      </c>
      <c r="F419">
        <f>SUMPRODUCT(Random!$B419:$K419,$B$8:$K$8)</f>
        <v>-1.0979393984179573</v>
      </c>
      <c r="G419">
        <f>SUMPRODUCT(Random!$B419:$K419,$B$9:$K$9)</f>
        <v>2.4232879479962661</v>
      </c>
      <c r="H419">
        <f>SUMPRODUCT(Random!$B419:$K419,$B$10:$K$10)</f>
        <v>0.17903285833893581</v>
      </c>
      <c r="I419">
        <f>SUMPRODUCT(Random!$B419:$K419,$B$11:$K$11)</f>
        <v>0.94195400141792862</v>
      </c>
      <c r="J419">
        <f>SUMPRODUCT(Random!$B419:$K419,$B$12:$K$12)</f>
        <v>0.34651396230270437</v>
      </c>
      <c r="K419">
        <f>SUMPRODUCT(Random!$B419:$K419,$B$13:$K$13)</f>
        <v>-0.34602244574334556</v>
      </c>
      <c r="M419">
        <f t="shared" si="187"/>
        <v>0.50552210916113971</v>
      </c>
      <c r="N419">
        <f t="shared" si="188"/>
        <v>0.6668043754856614</v>
      </c>
      <c r="O419">
        <f t="shared" si="189"/>
        <v>0.87203248015497015</v>
      </c>
      <c r="P419">
        <f t="shared" si="190"/>
        <v>0.37415548026221401</v>
      </c>
      <c r="Q419">
        <f t="shared" si="191"/>
        <v>0.13611547631305848</v>
      </c>
      <c r="R419">
        <f t="shared" si="192"/>
        <v>0.9923096350692614</v>
      </c>
      <c r="S419">
        <f t="shared" si="193"/>
        <v>0.57104404936322029</v>
      </c>
      <c r="T419">
        <f t="shared" si="194"/>
        <v>0.82689190465540063</v>
      </c>
      <c r="U419">
        <f t="shared" si="195"/>
        <v>0.63552175349167639</v>
      </c>
      <c r="V419">
        <f t="shared" si="196"/>
        <v>0.36466292312062731</v>
      </c>
      <c r="X419">
        <f t="shared" si="197"/>
        <v>17.251798872865233</v>
      </c>
      <c r="Y419">
        <f t="shared" si="198"/>
        <v>26.922386164645182</v>
      </c>
      <c r="Z419">
        <f t="shared" si="199"/>
        <v>50.364486660576297</v>
      </c>
      <c r="AA419">
        <f t="shared" si="200"/>
        <v>11.480411853090452</v>
      </c>
      <c r="AB419">
        <f t="shared" si="201"/>
        <v>3.584248490797596</v>
      </c>
      <c r="AC419">
        <f t="shared" si="202"/>
        <v>119.24422357517707</v>
      </c>
      <c r="AD419">
        <f t="shared" si="203"/>
        <v>20.733946355177792</v>
      </c>
      <c r="AE419">
        <f t="shared" si="204"/>
        <v>42.963090648516385</v>
      </c>
      <c r="AF419">
        <f t="shared" si="205"/>
        <v>24.724132701914613</v>
      </c>
      <c r="AG419">
        <f t="shared" si="206"/>
        <v>11.111646957214306</v>
      </c>
      <c r="AI419">
        <f t="shared" si="207"/>
        <v>21</v>
      </c>
      <c r="AJ419">
        <f t="shared" si="208"/>
        <v>21</v>
      </c>
      <c r="AK419">
        <f t="shared" si="209"/>
        <v>21</v>
      </c>
      <c r="AL419">
        <f t="shared" si="210"/>
        <v>21</v>
      </c>
      <c r="AM419">
        <f t="shared" si="211"/>
        <v>15</v>
      </c>
      <c r="AN419">
        <f t="shared" si="212"/>
        <v>21</v>
      </c>
      <c r="AO419">
        <f t="shared" si="213"/>
        <v>21</v>
      </c>
      <c r="AP419">
        <f t="shared" si="214"/>
        <v>21</v>
      </c>
      <c r="AQ419">
        <f t="shared" si="215"/>
        <v>21</v>
      </c>
      <c r="AR419">
        <f t="shared" si="216"/>
        <v>21</v>
      </c>
      <c r="AT419">
        <f t="shared" si="217"/>
        <v>1</v>
      </c>
    </row>
    <row r="420" spans="1:46" x14ac:dyDescent="0.2">
      <c r="A420">
        <v>403</v>
      </c>
      <c r="B420">
        <f>SUMPRODUCT(Random!$B420:$K420,$B$4:$K$4)</f>
        <v>0.8249588471</v>
      </c>
      <c r="C420">
        <f>SUMPRODUCT(Random!$B420:$K420,$B$5:$K$5)</f>
        <v>1.5027617232377073</v>
      </c>
      <c r="D420">
        <f>SUMPRODUCT(Random!$B420:$K420,$B$6:$K$6)</f>
        <v>1.3938561942005374</v>
      </c>
      <c r="E420">
        <f>SUMPRODUCT(Random!$B420:$K420,$B$7:$K$7)</f>
        <v>-0.65372528808952257</v>
      </c>
      <c r="F420">
        <f>SUMPRODUCT(Random!$B420:$K420,$B$8:$K$8)</f>
        <v>-1.4798259936051221</v>
      </c>
      <c r="G420">
        <f>SUMPRODUCT(Random!$B420:$K420,$B$9:$K$9)</f>
        <v>0.84050384030166025</v>
      </c>
      <c r="H420">
        <f>SUMPRODUCT(Random!$B420:$K420,$B$10:$K$10)</f>
        <v>-0.11714542900420816</v>
      </c>
      <c r="I420">
        <f>SUMPRODUCT(Random!$B420:$K420,$B$11:$K$11)</f>
        <v>-0.14512818642031858</v>
      </c>
      <c r="J420">
        <f>SUMPRODUCT(Random!$B420:$K420,$B$12:$K$12)</f>
        <v>0.16703728118074188</v>
      </c>
      <c r="K420">
        <f>SUMPRODUCT(Random!$B420:$K420,$B$13:$K$13)</f>
        <v>-2.158339026937024</v>
      </c>
      <c r="M420">
        <f t="shared" si="187"/>
        <v>0.79530252252255029</v>
      </c>
      <c r="N420">
        <f t="shared" si="188"/>
        <v>0.93354975016928154</v>
      </c>
      <c r="O420">
        <f t="shared" si="189"/>
        <v>0.91831948258618112</v>
      </c>
      <c r="P420">
        <f t="shared" si="190"/>
        <v>0.25664440401829769</v>
      </c>
      <c r="Q420">
        <f t="shared" si="191"/>
        <v>6.9459844919397454E-2</v>
      </c>
      <c r="R420">
        <f t="shared" si="192"/>
        <v>0.79968702535800384</v>
      </c>
      <c r="S420">
        <f t="shared" si="193"/>
        <v>0.45337240519958599</v>
      </c>
      <c r="T420">
        <f t="shared" si="194"/>
        <v>0.44230483216534527</v>
      </c>
      <c r="U420">
        <f t="shared" si="195"/>
        <v>0.56632964257344631</v>
      </c>
      <c r="V420">
        <f t="shared" si="196"/>
        <v>1.5450741266293321E-2</v>
      </c>
      <c r="X420">
        <f t="shared" si="197"/>
        <v>38.85704576795009</v>
      </c>
      <c r="Y420">
        <f t="shared" si="198"/>
        <v>66.417669347462024</v>
      </c>
      <c r="Z420">
        <f t="shared" si="199"/>
        <v>61.362503227462241</v>
      </c>
      <c r="AA420">
        <f t="shared" si="200"/>
        <v>7.2652195802495605</v>
      </c>
      <c r="AB420">
        <f t="shared" si="201"/>
        <v>1.7635113220753227</v>
      </c>
      <c r="AC420">
        <f t="shared" si="202"/>
        <v>39.387449860259295</v>
      </c>
      <c r="AD420">
        <f t="shared" si="203"/>
        <v>14.795639689106755</v>
      </c>
      <c r="AE420">
        <f t="shared" si="204"/>
        <v>14.304611201377165</v>
      </c>
      <c r="AF420">
        <f t="shared" si="205"/>
        <v>20.466187122920179</v>
      </c>
      <c r="AG420">
        <f t="shared" si="206"/>
        <v>0.38144505364850317</v>
      </c>
      <c r="AI420">
        <f t="shared" si="207"/>
        <v>21</v>
      </c>
      <c r="AJ420">
        <f t="shared" si="208"/>
        <v>21</v>
      </c>
      <c r="AK420">
        <f t="shared" si="209"/>
        <v>21</v>
      </c>
      <c r="AL420">
        <f t="shared" si="210"/>
        <v>21</v>
      </c>
      <c r="AM420">
        <f t="shared" si="211"/>
        <v>8</v>
      </c>
      <c r="AN420">
        <f t="shared" si="212"/>
        <v>21</v>
      </c>
      <c r="AO420">
        <f t="shared" si="213"/>
        <v>21</v>
      </c>
      <c r="AP420">
        <f t="shared" si="214"/>
        <v>21</v>
      </c>
      <c r="AQ420">
        <f t="shared" si="215"/>
        <v>21</v>
      </c>
      <c r="AR420">
        <f t="shared" si="216"/>
        <v>2</v>
      </c>
      <c r="AT420">
        <f t="shared" si="217"/>
        <v>2</v>
      </c>
    </row>
    <row r="421" spans="1:46" x14ac:dyDescent="0.2">
      <c r="A421">
        <v>404</v>
      </c>
      <c r="B421">
        <f>SUMPRODUCT(Random!$B421:$K421,$B$4:$K$4)</f>
        <v>-2.6830145600000001E-2</v>
      </c>
      <c r="C421">
        <f>SUMPRODUCT(Random!$B421:$K421,$B$5:$K$5)</f>
        <v>-0.18192748214678345</v>
      </c>
      <c r="D421">
        <f>SUMPRODUCT(Random!$B421:$K421,$B$6:$K$6)</f>
        <v>-3.8014733003066278E-2</v>
      </c>
      <c r="E421">
        <f>SUMPRODUCT(Random!$B421:$K421,$B$7:$K$7)</f>
        <v>0.9311681051994769</v>
      </c>
      <c r="F421">
        <f>SUMPRODUCT(Random!$B421:$K421,$B$8:$K$8)</f>
        <v>1.1693891927809146</v>
      </c>
      <c r="G421">
        <f>SUMPRODUCT(Random!$B421:$K421,$B$9:$K$9)</f>
        <v>0.77761642714667101</v>
      </c>
      <c r="H421">
        <f>SUMPRODUCT(Random!$B421:$K421,$B$10:$K$10)</f>
        <v>-0.2825017113408953</v>
      </c>
      <c r="I421">
        <f>SUMPRODUCT(Random!$B421:$K421,$B$11:$K$11)</f>
        <v>0.62972854763100106</v>
      </c>
      <c r="J421">
        <f>SUMPRODUCT(Random!$B421:$K421,$B$12:$K$12)</f>
        <v>1.4613982775198875</v>
      </c>
      <c r="K421">
        <f>SUMPRODUCT(Random!$B421:$K421,$B$13:$K$13)</f>
        <v>0.59523091364806069</v>
      </c>
      <c r="M421">
        <f t="shared" si="187"/>
        <v>0.48929760457810073</v>
      </c>
      <c r="N421">
        <f t="shared" si="188"/>
        <v>0.42781981837604077</v>
      </c>
      <c r="O421">
        <f t="shared" si="189"/>
        <v>0.48483796764067233</v>
      </c>
      <c r="P421">
        <f t="shared" si="190"/>
        <v>0.82411669320404668</v>
      </c>
      <c r="Q421">
        <f t="shared" si="191"/>
        <v>0.878876568975824</v>
      </c>
      <c r="R421">
        <f t="shared" si="192"/>
        <v>0.78160241308808798</v>
      </c>
      <c r="S421">
        <f t="shared" si="193"/>
        <v>0.38877941726991744</v>
      </c>
      <c r="T421">
        <f t="shared" si="194"/>
        <v>0.73556389927023846</v>
      </c>
      <c r="U421">
        <f t="shared" si="195"/>
        <v>0.92804691343065371</v>
      </c>
      <c r="V421">
        <f t="shared" si="196"/>
        <v>0.72415543553436412</v>
      </c>
      <c r="X421">
        <f t="shared" si="197"/>
        <v>16.460936384142922</v>
      </c>
      <c r="Y421">
        <f t="shared" si="198"/>
        <v>13.67648349688568</v>
      </c>
      <c r="Z421">
        <f t="shared" si="199"/>
        <v>16.247951861666532</v>
      </c>
      <c r="AA421">
        <f t="shared" si="200"/>
        <v>42.573484070000788</v>
      </c>
      <c r="AB421">
        <f t="shared" si="201"/>
        <v>51.710975591074167</v>
      </c>
      <c r="AC421">
        <f t="shared" si="202"/>
        <v>37.270057526357455</v>
      </c>
      <c r="AD421">
        <f t="shared" si="203"/>
        <v>12.059610794368506</v>
      </c>
      <c r="AE421">
        <f t="shared" si="204"/>
        <v>32.584288387791851</v>
      </c>
      <c r="AF421">
        <f t="shared" si="205"/>
        <v>64.46870072586789</v>
      </c>
      <c r="AG421">
        <f t="shared" si="206"/>
        <v>31.549603571989703</v>
      </c>
      <c r="AI421">
        <f t="shared" si="207"/>
        <v>21</v>
      </c>
      <c r="AJ421">
        <f t="shared" si="208"/>
        <v>21</v>
      </c>
      <c r="AK421">
        <f t="shared" si="209"/>
        <v>21</v>
      </c>
      <c r="AL421">
        <f t="shared" si="210"/>
        <v>21</v>
      </c>
      <c r="AM421">
        <f t="shared" si="211"/>
        <v>21</v>
      </c>
      <c r="AN421">
        <f t="shared" si="212"/>
        <v>21</v>
      </c>
      <c r="AO421">
        <f t="shared" si="213"/>
        <v>21</v>
      </c>
      <c r="AP421">
        <f t="shared" si="214"/>
        <v>21</v>
      </c>
      <c r="AQ421">
        <f t="shared" si="215"/>
        <v>21</v>
      </c>
      <c r="AR421">
        <f t="shared" si="216"/>
        <v>21</v>
      </c>
      <c r="AT421">
        <f t="shared" si="217"/>
        <v>0</v>
      </c>
    </row>
    <row r="422" spans="1:46" x14ac:dyDescent="0.2">
      <c r="A422">
        <v>405</v>
      </c>
      <c r="B422">
        <f>SUMPRODUCT(Random!$B422:$K422,$B$4:$K$4)</f>
        <v>-1.9654435511999999</v>
      </c>
      <c r="C422">
        <f>SUMPRODUCT(Random!$B422:$K422,$B$5:$K$5)</f>
        <v>-1.1886055887332061</v>
      </c>
      <c r="D422">
        <f>SUMPRODUCT(Random!$B422:$K422,$B$6:$K$6)</f>
        <v>-1.0641677347633345</v>
      </c>
      <c r="E422">
        <f>SUMPRODUCT(Random!$B422:$K422,$B$7:$K$7)</f>
        <v>0.43668538874992824</v>
      </c>
      <c r="F422">
        <f>SUMPRODUCT(Random!$B422:$K422,$B$8:$K$8)</f>
        <v>7.1392973596107301E-2</v>
      </c>
      <c r="G422">
        <f>SUMPRODUCT(Random!$B422:$K422,$B$9:$K$9)</f>
        <v>-0.81818797665844933</v>
      </c>
      <c r="H422">
        <f>SUMPRODUCT(Random!$B422:$K422,$B$10:$K$10)</f>
        <v>0.43147758092746058</v>
      </c>
      <c r="I422">
        <f>SUMPRODUCT(Random!$B422:$K422,$B$11:$K$11)</f>
        <v>1.8964468184767902</v>
      </c>
      <c r="J422">
        <f>SUMPRODUCT(Random!$B422:$K422,$B$12:$K$12)</f>
        <v>0.29289396506190835</v>
      </c>
      <c r="K422">
        <f>SUMPRODUCT(Random!$B422:$K422,$B$13:$K$13)</f>
        <v>-3.4474852546372059E-2</v>
      </c>
      <c r="M422">
        <f t="shared" si="187"/>
        <v>2.4681461516493232E-2</v>
      </c>
      <c r="N422">
        <f t="shared" si="188"/>
        <v>0.11729745381385981</v>
      </c>
      <c r="O422">
        <f t="shared" si="189"/>
        <v>0.14362636033396237</v>
      </c>
      <c r="P422">
        <f t="shared" si="190"/>
        <v>0.66883023645614137</v>
      </c>
      <c r="Q422">
        <f t="shared" si="191"/>
        <v>0.52845749920010809</v>
      </c>
      <c r="R422">
        <f t="shared" si="192"/>
        <v>0.20662492974532384</v>
      </c>
      <c r="S422">
        <f t="shared" si="193"/>
        <v>0.66693942479785617</v>
      </c>
      <c r="T422">
        <f t="shared" si="194"/>
        <v>0.9710495070165488</v>
      </c>
      <c r="U422">
        <f t="shared" si="195"/>
        <v>0.61519839906976603</v>
      </c>
      <c r="V422">
        <f t="shared" si="196"/>
        <v>0.48624924759288501</v>
      </c>
      <c r="X422">
        <f t="shared" si="197"/>
        <v>0.61219828913035057</v>
      </c>
      <c r="Y422">
        <f t="shared" si="198"/>
        <v>3.0563671345152992</v>
      </c>
      <c r="Z422">
        <f t="shared" si="199"/>
        <v>3.7981608924744066</v>
      </c>
      <c r="AA422">
        <f t="shared" si="200"/>
        <v>27.071782436744428</v>
      </c>
      <c r="AB422">
        <f t="shared" si="201"/>
        <v>18.415220771331086</v>
      </c>
      <c r="AC422">
        <f t="shared" si="202"/>
        <v>5.6699628600703749</v>
      </c>
      <c r="AD422">
        <f t="shared" si="203"/>
        <v>26.932317025455355</v>
      </c>
      <c r="AE422">
        <f t="shared" si="204"/>
        <v>86.771067605754183</v>
      </c>
      <c r="AF422">
        <f t="shared" si="205"/>
        <v>23.394922541174861</v>
      </c>
      <c r="AG422">
        <f t="shared" si="206"/>
        <v>16.315152075749321</v>
      </c>
      <c r="AI422">
        <f t="shared" si="207"/>
        <v>3</v>
      </c>
      <c r="AJ422">
        <f t="shared" si="208"/>
        <v>13</v>
      </c>
      <c r="AK422">
        <f t="shared" si="209"/>
        <v>16</v>
      </c>
      <c r="AL422">
        <f t="shared" si="210"/>
        <v>21</v>
      </c>
      <c r="AM422">
        <f t="shared" si="211"/>
        <v>21</v>
      </c>
      <c r="AN422">
        <f t="shared" si="212"/>
        <v>21</v>
      </c>
      <c r="AO422">
        <f t="shared" si="213"/>
        <v>21</v>
      </c>
      <c r="AP422">
        <f t="shared" si="214"/>
        <v>21</v>
      </c>
      <c r="AQ422">
        <f t="shared" si="215"/>
        <v>21</v>
      </c>
      <c r="AR422">
        <f t="shared" si="216"/>
        <v>21</v>
      </c>
      <c r="AT422">
        <f t="shared" si="217"/>
        <v>3</v>
      </c>
    </row>
    <row r="423" spans="1:46" x14ac:dyDescent="0.2">
      <c r="A423">
        <v>406</v>
      </c>
      <c r="B423">
        <f>SUMPRODUCT(Random!$B423:$K423,$B$4:$K$4)</f>
        <v>2.0489844423000001</v>
      </c>
      <c r="C423">
        <f>SUMPRODUCT(Random!$B423:$K423,$B$5:$K$5)</f>
        <v>0.44728509119713977</v>
      </c>
      <c r="D423">
        <f>SUMPRODUCT(Random!$B423:$K423,$B$6:$K$6)</f>
        <v>1.4887070196094201</v>
      </c>
      <c r="E423">
        <f>SUMPRODUCT(Random!$B423:$K423,$B$7:$K$7)</f>
        <v>1.3485828681143741</v>
      </c>
      <c r="F423">
        <f>SUMPRODUCT(Random!$B423:$K423,$B$8:$K$8)</f>
        <v>0.97403197709698808</v>
      </c>
      <c r="G423">
        <f>SUMPRODUCT(Random!$B423:$K423,$B$9:$K$9)</f>
        <v>1.9572695728112741</v>
      </c>
      <c r="H423">
        <f>SUMPRODUCT(Random!$B423:$K423,$B$10:$K$10)</f>
        <v>2.7629347889252642E-2</v>
      </c>
      <c r="I423">
        <f>SUMPRODUCT(Random!$B423:$K423,$B$11:$K$11)</f>
        <v>-0.67721875835164747</v>
      </c>
      <c r="J423">
        <f>SUMPRODUCT(Random!$B423:$K423,$B$12:$K$12)</f>
        <v>2.0432266308757212</v>
      </c>
      <c r="K423">
        <f>SUMPRODUCT(Random!$B423:$K423,$B$13:$K$13)</f>
        <v>-0.48467777484679775</v>
      </c>
      <c r="M423">
        <f t="shared" si="187"/>
        <v>0.97976818187678461</v>
      </c>
      <c r="N423">
        <f t="shared" si="188"/>
        <v>0.67266538494493577</v>
      </c>
      <c r="O423">
        <f t="shared" si="189"/>
        <v>0.93171773213111997</v>
      </c>
      <c r="P423">
        <f t="shared" si="190"/>
        <v>0.91126450676096038</v>
      </c>
      <c r="Q423">
        <f t="shared" si="191"/>
        <v>0.8349796689156439</v>
      </c>
      <c r="R423">
        <f t="shared" si="192"/>
        <v>0.97484210856779019</v>
      </c>
      <c r="S423">
        <f t="shared" si="193"/>
        <v>0.51102111281733387</v>
      </c>
      <c r="T423">
        <f t="shared" si="194"/>
        <v>0.24913358386296269</v>
      </c>
      <c r="U423">
        <f t="shared" si="195"/>
        <v>0.97948499567007397</v>
      </c>
      <c r="V423">
        <f t="shared" si="196"/>
        <v>0.31395246716252584</v>
      </c>
      <c r="X423">
        <f t="shared" si="197"/>
        <v>95.5489511243712</v>
      </c>
      <c r="Y423">
        <f t="shared" si="198"/>
        <v>27.357123452223487</v>
      </c>
      <c r="Z423">
        <f t="shared" si="199"/>
        <v>65.751445976684991</v>
      </c>
      <c r="AA423">
        <f t="shared" si="200"/>
        <v>59.333096016334991</v>
      </c>
      <c r="AB423">
        <f t="shared" si="201"/>
        <v>44.135192686024276</v>
      </c>
      <c r="AC423">
        <f t="shared" si="202"/>
        <v>90.210772410583047</v>
      </c>
      <c r="AD423">
        <f t="shared" si="203"/>
        <v>17.525747439408846</v>
      </c>
      <c r="AE423">
        <f t="shared" si="204"/>
        <v>7.0189494917620072</v>
      </c>
      <c r="AF423">
        <f t="shared" si="205"/>
        <v>95.208447987471018</v>
      </c>
      <c r="AG423">
        <f t="shared" si="206"/>
        <v>9.230523109770429</v>
      </c>
      <c r="AI423">
        <f t="shared" si="207"/>
        <v>21</v>
      </c>
      <c r="AJ423">
        <f t="shared" si="208"/>
        <v>21</v>
      </c>
      <c r="AK423">
        <f t="shared" si="209"/>
        <v>21</v>
      </c>
      <c r="AL423">
        <f t="shared" si="210"/>
        <v>21</v>
      </c>
      <c r="AM423">
        <f t="shared" si="211"/>
        <v>21</v>
      </c>
      <c r="AN423">
        <f t="shared" si="212"/>
        <v>21</v>
      </c>
      <c r="AO423">
        <f t="shared" si="213"/>
        <v>21</v>
      </c>
      <c r="AP423">
        <f t="shared" si="214"/>
        <v>21</v>
      </c>
      <c r="AQ423">
        <f t="shared" si="215"/>
        <v>21</v>
      </c>
      <c r="AR423">
        <f t="shared" si="216"/>
        <v>21</v>
      </c>
      <c r="AT423">
        <f t="shared" si="217"/>
        <v>0</v>
      </c>
    </row>
    <row r="424" spans="1:46" x14ac:dyDescent="0.2">
      <c r="A424">
        <v>407</v>
      </c>
      <c r="B424">
        <f>SUMPRODUCT(Random!$B424:$K424,$B$4:$K$4)</f>
        <v>0.78409669609999999</v>
      </c>
      <c r="C424">
        <f>SUMPRODUCT(Random!$B424:$K424,$B$5:$K$5)</f>
        <v>-0.66219445206884964</v>
      </c>
      <c r="D424">
        <f>SUMPRODUCT(Random!$B424:$K424,$B$6:$K$6)</f>
        <v>-1.2285751606546289</v>
      </c>
      <c r="E424">
        <f>SUMPRODUCT(Random!$B424:$K424,$B$7:$K$7)</f>
        <v>-2.8688445126458233</v>
      </c>
      <c r="F424">
        <f>SUMPRODUCT(Random!$B424:$K424,$B$8:$K$8)</f>
        <v>-1.9821858941506685</v>
      </c>
      <c r="G424">
        <f>SUMPRODUCT(Random!$B424:$K424,$B$9:$K$9)</f>
        <v>-0.98527095053864033</v>
      </c>
      <c r="H424">
        <f>SUMPRODUCT(Random!$B424:$K424,$B$10:$K$10)</f>
        <v>-2.8543712761715625</v>
      </c>
      <c r="I424">
        <f>SUMPRODUCT(Random!$B424:$K424,$B$11:$K$11)</f>
        <v>-1.7928117927107299</v>
      </c>
      <c r="J424">
        <f>SUMPRODUCT(Random!$B424:$K424,$B$12:$K$12)</f>
        <v>-0.14337401087574175</v>
      </c>
      <c r="K424">
        <f>SUMPRODUCT(Random!$B424:$K424,$B$13:$K$13)</f>
        <v>0.58367836256821259</v>
      </c>
      <c r="M424">
        <f t="shared" si="187"/>
        <v>0.78350831304178725</v>
      </c>
      <c r="N424">
        <f t="shared" si="188"/>
        <v>0.25392330465394286</v>
      </c>
      <c r="O424">
        <f t="shared" si="189"/>
        <v>0.10961556663589454</v>
      </c>
      <c r="P424">
        <f t="shared" si="190"/>
        <v>2.0598713372723195E-3</v>
      </c>
      <c r="Q424">
        <f t="shared" si="191"/>
        <v>2.372921942076725E-2</v>
      </c>
      <c r="R424">
        <f t="shared" si="192"/>
        <v>0.16224549890637358</v>
      </c>
      <c r="S424">
        <f t="shared" si="193"/>
        <v>2.1561051521340711E-3</v>
      </c>
      <c r="T424">
        <f t="shared" si="194"/>
        <v>3.6501511609682104E-2</v>
      </c>
      <c r="U424">
        <f t="shared" si="195"/>
        <v>0.44299740360996787</v>
      </c>
      <c r="V424">
        <f t="shared" si="196"/>
        <v>0.72028163630622377</v>
      </c>
      <c r="X424">
        <f t="shared" si="197"/>
        <v>37.484771326868461</v>
      </c>
      <c r="Y424">
        <f t="shared" si="198"/>
        <v>7.1757119839554955</v>
      </c>
      <c r="Z424">
        <f t="shared" si="199"/>
        <v>2.8441031184974195</v>
      </c>
      <c r="AA424">
        <f t="shared" si="200"/>
        <v>5.0511882488087329E-2</v>
      </c>
      <c r="AB424">
        <f t="shared" si="201"/>
        <v>0.58829295854658525</v>
      </c>
      <c r="AC424">
        <f t="shared" si="202"/>
        <v>4.3366371884399797</v>
      </c>
      <c r="AD424">
        <f t="shared" si="203"/>
        <v>5.2874263463087059E-2</v>
      </c>
      <c r="AE424">
        <f t="shared" si="204"/>
        <v>0.91089032859635732</v>
      </c>
      <c r="AF424">
        <f t="shared" si="205"/>
        <v>14.335051105670376</v>
      </c>
      <c r="AG424">
        <f t="shared" si="206"/>
        <v>31.20798091656345</v>
      </c>
      <c r="AI424">
        <f t="shared" si="207"/>
        <v>21</v>
      </c>
      <c r="AJ424">
        <f t="shared" si="208"/>
        <v>21</v>
      </c>
      <c r="AK424">
        <f t="shared" si="209"/>
        <v>12</v>
      </c>
      <c r="AL424">
        <f t="shared" si="210"/>
        <v>1</v>
      </c>
      <c r="AM424">
        <f t="shared" si="211"/>
        <v>3</v>
      </c>
      <c r="AN424">
        <f t="shared" si="212"/>
        <v>18</v>
      </c>
      <c r="AO424">
        <f t="shared" si="213"/>
        <v>1</v>
      </c>
      <c r="AP424">
        <f t="shared" si="214"/>
        <v>4</v>
      </c>
      <c r="AQ424">
        <f t="shared" si="215"/>
        <v>21</v>
      </c>
      <c r="AR424">
        <f t="shared" si="216"/>
        <v>21</v>
      </c>
      <c r="AT424">
        <f t="shared" si="217"/>
        <v>6</v>
      </c>
    </row>
    <row r="425" spans="1:46" x14ac:dyDescent="0.2">
      <c r="A425">
        <v>408</v>
      </c>
      <c r="B425">
        <f>SUMPRODUCT(Random!$B425:$K425,$B$4:$K$4)</f>
        <v>0.26060147119999999</v>
      </c>
      <c r="C425">
        <f>SUMPRODUCT(Random!$B425:$K425,$B$5:$K$5)</f>
        <v>-1.4318987193647317</v>
      </c>
      <c r="D425">
        <f>SUMPRODUCT(Random!$B425:$K425,$B$6:$K$6)</f>
        <v>-1.6336068330369855</v>
      </c>
      <c r="E425">
        <f>SUMPRODUCT(Random!$B425:$K425,$B$7:$K$7)</f>
        <v>-1.5220774231374656</v>
      </c>
      <c r="F425">
        <f>SUMPRODUCT(Random!$B425:$K425,$B$8:$K$8)</f>
        <v>-0.90900122035414133</v>
      </c>
      <c r="G425">
        <f>SUMPRODUCT(Random!$B425:$K425,$B$9:$K$9)</f>
        <v>0.86873760693093449</v>
      </c>
      <c r="H425">
        <f>SUMPRODUCT(Random!$B425:$K425,$B$10:$K$10)</f>
        <v>-0.61087016519924153</v>
      </c>
      <c r="I425">
        <f>SUMPRODUCT(Random!$B425:$K425,$B$11:$K$11)</f>
        <v>-1.8023503568166503</v>
      </c>
      <c r="J425">
        <f>SUMPRODUCT(Random!$B425:$K425,$B$12:$K$12)</f>
        <v>0.95416671576143974</v>
      </c>
      <c r="K425">
        <f>SUMPRODUCT(Random!$B425:$K425,$B$13:$K$13)</f>
        <v>-1.0650308093382288</v>
      </c>
      <c r="M425">
        <f t="shared" si="187"/>
        <v>0.60280007248900125</v>
      </c>
      <c r="N425">
        <f t="shared" si="188"/>
        <v>7.6086404404143326E-2</v>
      </c>
      <c r="O425">
        <f t="shared" si="189"/>
        <v>5.1170716070324987E-2</v>
      </c>
      <c r="P425">
        <f t="shared" si="190"/>
        <v>6.3994841118958784E-2</v>
      </c>
      <c r="Q425">
        <f t="shared" si="191"/>
        <v>0.18167474081897456</v>
      </c>
      <c r="R425">
        <f t="shared" si="192"/>
        <v>0.80750466662121745</v>
      </c>
      <c r="S425">
        <f t="shared" si="193"/>
        <v>0.27064276880909066</v>
      </c>
      <c r="T425">
        <f t="shared" si="194"/>
        <v>3.5745150208733284E-2</v>
      </c>
      <c r="U425">
        <f t="shared" si="195"/>
        <v>0.83000037011970496</v>
      </c>
      <c r="V425">
        <f t="shared" si="196"/>
        <v>0.14343099393455785</v>
      </c>
      <c r="X425">
        <f t="shared" si="197"/>
        <v>22.618089590233183</v>
      </c>
      <c r="Y425">
        <f t="shared" si="198"/>
        <v>1.9385805104043241</v>
      </c>
      <c r="Z425">
        <f t="shared" si="199"/>
        <v>1.2867178014401948</v>
      </c>
      <c r="AA425">
        <f t="shared" si="200"/>
        <v>1.620065155363128</v>
      </c>
      <c r="AB425">
        <f t="shared" si="201"/>
        <v>4.9114551213819313</v>
      </c>
      <c r="AC425">
        <f t="shared" si="202"/>
        <v>40.362637521758899</v>
      </c>
      <c r="AD425">
        <f t="shared" si="203"/>
        <v>7.7309215690933506</v>
      </c>
      <c r="AE425">
        <f t="shared" si="204"/>
        <v>0.89166765942659709</v>
      </c>
      <c r="AF425">
        <f t="shared" si="205"/>
        <v>43.406968227134641</v>
      </c>
      <c r="AG425">
        <f t="shared" si="206"/>
        <v>3.7925730670644828</v>
      </c>
      <c r="AI425">
        <f t="shared" si="207"/>
        <v>21</v>
      </c>
      <c r="AJ425">
        <f t="shared" si="208"/>
        <v>8</v>
      </c>
      <c r="AK425">
        <f t="shared" si="209"/>
        <v>6</v>
      </c>
      <c r="AL425">
        <f t="shared" si="210"/>
        <v>7</v>
      </c>
      <c r="AM425">
        <f t="shared" si="211"/>
        <v>20</v>
      </c>
      <c r="AN425">
        <f t="shared" si="212"/>
        <v>21</v>
      </c>
      <c r="AO425">
        <f t="shared" si="213"/>
        <v>21</v>
      </c>
      <c r="AP425">
        <f t="shared" si="214"/>
        <v>4</v>
      </c>
      <c r="AQ425">
        <f t="shared" si="215"/>
        <v>21</v>
      </c>
      <c r="AR425">
        <f t="shared" si="216"/>
        <v>16</v>
      </c>
      <c r="AT425">
        <f t="shared" si="217"/>
        <v>6</v>
      </c>
    </row>
    <row r="426" spans="1:46" x14ac:dyDescent="0.2">
      <c r="A426">
        <v>409</v>
      </c>
      <c r="B426">
        <f>SUMPRODUCT(Random!$B426:$K426,$B$4:$K$4)</f>
        <v>-1.8308803056</v>
      </c>
      <c r="C426">
        <f>SUMPRODUCT(Random!$B426:$K426,$B$5:$K$5)</f>
        <v>0.62794650624914505</v>
      </c>
      <c r="D426">
        <f>SUMPRODUCT(Random!$B426:$K426,$B$6:$K$6)</f>
        <v>0.22547226647779534</v>
      </c>
      <c r="E426">
        <f>SUMPRODUCT(Random!$B426:$K426,$B$7:$K$7)</f>
        <v>0.14272840187347388</v>
      </c>
      <c r="F426">
        <f>SUMPRODUCT(Random!$B426:$K426,$B$8:$K$8)</f>
        <v>-0.75647807834114222</v>
      </c>
      <c r="G426">
        <f>SUMPRODUCT(Random!$B426:$K426,$B$9:$K$9)</f>
        <v>-0.21458612207736721</v>
      </c>
      <c r="H426">
        <f>SUMPRODUCT(Random!$B426:$K426,$B$10:$K$10)</f>
        <v>3.7940576622496752E-2</v>
      </c>
      <c r="I426">
        <f>SUMPRODUCT(Random!$B426:$K426,$B$11:$K$11)</f>
        <v>-0.43272010775326969</v>
      </c>
      <c r="J426">
        <f>SUMPRODUCT(Random!$B426:$K426,$B$12:$K$12)</f>
        <v>1.6413138373668554</v>
      </c>
      <c r="K426">
        <f>SUMPRODUCT(Random!$B426:$K426,$B$13:$K$13)</f>
        <v>-0.85358440224347587</v>
      </c>
      <c r="M426">
        <f t="shared" si="187"/>
        <v>3.3559205254562761E-2</v>
      </c>
      <c r="N426">
        <f t="shared" si="188"/>
        <v>0.73498050811356763</v>
      </c>
      <c r="O426">
        <f t="shared" si="189"/>
        <v>0.58919405096641508</v>
      </c>
      <c r="P426">
        <f t="shared" si="190"/>
        <v>0.5567476575465653</v>
      </c>
      <c r="Q426">
        <f t="shared" si="191"/>
        <v>0.22468130544739409</v>
      </c>
      <c r="R426">
        <f t="shared" si="192"/>
        <v>0.41504500743549205</v>
      </c>
      <c r="S426">
        <f t="shared" si="193"/>
        <v>0.51513246957069125</v>
      </c>
      <c r="T426">
        <f t="shared" si="194"/>
        <v>0.33260905999360368</v>
      </c>
      <c r="U426">
        <f t="shared" si="195"/>
        <v>0.94963385741144646</v>
      </c>
      <c r="V426">
        <f t="shared" si="196"/>
        <v>0.19666765196309344</v>
      </c>
      <c r="X426">
        <f t="shared" si="197"/>
        <v>0.83619725071996431</v>
      </c>
      <c r="Y426">
        <f t="shared" si="198"/>
        <v>32.530304239631604</v>
      </c>
      <c r="Z426">
        <f t="shared" si="199"/>
        <v>21.793014523332555</v>
      </c>
      <c r="AA426">
        <f t="shared" si="200"/>
        <v>19.930825499355766</v>
      </c>
      <c r="AB426">
        <f t="shared" si="201"/>
        <v>6.2339216485915303</v>
      </c>
      <c r="AC426">
        <f t="shared" si="202"/>
        <v>13.135574995756093</v>
      </c>
      <c r="AD426">
        <f t="shared" si="203"/>
        <v>17.732586734060028</v>
      </c>
      <c r="AE426">
        <f t="shared" si="204"/>
        <v>9.9059169589129521</v>
      </c>
      <c r="AF426">
        <f t="shared" si="205"/>
        <v>73.206518662382408</v>
      </c>
      <c r="AG426">
        <f t="shared" si="206"/>
        <v>5.3644308723748324</v>
      </c>
      <c r="AI426">
        <f t="shared" si="207"/>
        <v>4</v>
      </c>
      <c r="AJ426">
        <f t="shared" si="208"/>
        <v>21</v>
      </c>
      <c r="AK426">
        <f t="shared" si="209"/>
        <v>21</v>
      </c>
      <c r="AL426">
        <f t="shared" si="210"/>
        <v>21</v>
      </c>
      <c r="AM426">
        <f t="shared" si="211"/>
        <v>21</v>
      </c>
      <c r="AN426">
        <f t="shared" si="212"/>
        <v>21</v>
      </c>
      <c r="AO426">
        <f t="shared" si="213"/>
        <v>21</v>
      </c>
      <c r="AP426">
        <f t="shared" si="214"/>
        <v>21</v>
      </c>
      <c r="AQ426">
        <f t="shared" si="215"/>
        <v>21</v>
      </c>
      <c r="AR426">
        <f t="shared" si="216"/>
        <v>21</v>
      </c>
      <c r="AT426">
        <f t="shared" si="217"/>
        <v>1</v>
      </c>
    </row>
    <row r="427" spans="1:46" x14ac:dyDescent="0.2">
      <c r="A427">
        <v>410</v>
      </c>
      <c r="B427">
        <f>SUMPRODUCT(Random!$B427:$K427,$B$4:$K$4)</f>
        <v>-0.36465774369999998</v>
      </c>
      <c r="C427">
        <f>SUMPRODUCT(Random!$B427:$K427,$B$5:$K$5)</f>
        <v>-1.3838138745714936</v>
      </c>
      <c r="D427">
        <f>SUMPRODUCT(Random!$B427:$K427,$B$6:$K$6)</f>
        <v>-1.5279963031546433</v>
      </c>
      <c r="E427">
        <f>SUMPRODUCT(Random!$B427:$K427,$B$7:$K$7)</f>
        <v>-1.4002438852715731</v>
      </c>
      <c r="F427">
        <f>SUMPRODUCT(Random!$B427:$K427,$B$8:$K$8)</f>
        <v>1.2242989667526916</v>
      </c>
      <c r="G427">
        <f>SUMPRODUCT(Random!$B427:$K427,$B$9:$K$9)</f>
        <v>-0.24052057415212258</v>
      </c>
      <c r="H427">
        <f>SUMPRODUCT(Random!$B427:$K427,$B$10:$K$10)</f>
        <v>-1.1003305733861564</v>
      </c>
      <c r="I427">
        <f>SUMPRODUCT(Random!$B427:$K427,$B$11:$K$11)</f>
        <v>-1.0869518693810789</v>
      </c>
      <c r="J427">
        <f>SUMPRODUCT(Random!$B427:$K427,$B$12:$K$12)</f>
        <v>1.6379822097231715</v>
      </c>
      <c r="K427">
        <f>SUMPRODUCT(Random!$B427:$K427,$B$13:$K$13)</f>
        <v>-0.54475736630887395</v>
      </c>
      <c r="M427">
        <f t="shared" si="187"/>
        <v>0.35768345261869988</v>
      </c>
      <c r="N427">
        <f t="shared" si="188"/>
        <v>8.320772677005453E-2</v>
      </c>
      <c r="O427">
        <f t="shared" si="189"/>
        <v>6.3256727912809341E-2</v>
      </c>
      <c r="P427">
        <f t="shared" si="190"/>
        <v>8.0720149143860415E-2</v>
      </c>
      <c r="Q427">
        <f t="shared" si="191"/>
        <v>0.8895802667067354</v>
      </c>
      <c r="R427">
        <f t="shared" si="192"/>
        <v>0.40496335772519843</v>
      </c>
      <c r="S427">
        <f t="shared" si="193"/>
        <v>0.13559405790790294</v>
      </c>
      <c r="T427">
        <f t="shared" si="194"/>
        <v>0.13852904060450302</v>
      </c>
      <c r="U427">
        <f t="shared" si="195"/>
        <v>0.94928729751237884</v>
      </c>
      <c r="V427">
        <f t="shared" si="196"/>
        <v>0.29296020215405061</v>
      </c>
      <c r="X427">
        <f t="shared" si="197"/>
        <v>10.844007931361908</v>
      </c>
      <c r="Y427">
        <f t="shared" si="198"/>
        <v>2.1281263215073953</v>
      </c>
      <c r="Z427">
        <f t="shared" si="199"/>
        <v>1.6007552861677934</v>
      </c>
      <c r="AA427">
        <f t="shared" si="200"/>
        <v>2.0617485074344648</v>
      </c>
      <c r="AB427">
        <f t="shared" si="201"/>
        <v>53.977431612758231</v>
      </c>
      <c r="AC427">
        <f t="shared" si="202"/>
        <v>12.716975193850207</v>
      </c>
      <c r="AD427">
        <f t="shared" si="203"/>
        <v>3.5694674365272085</v>
      </c>
      <c r="AE427">
        <f t="shared" si="204"/>
        <v>3.652784110235769</v>
      </c>
      <c r="AF427">
        <f t="shared" si="205"/>
        <v>73.03853945999343</v>
      </c>
      <c r="AG427">
        <f t="shared" si="206"/>
        <v>8.4921946511883455</v>
      </c>
      <c r="AI427">
        <f t="shared" si="207"/>
        <v>21</v>
      </c>
      <c r="AJ427">
        <f t="shared" si="208"/>
        <v>9</v>
      </c>
      <c r="AK427">
        <f t="shared" si="209"/>
        <v>7</v>
      </c>
      <c r="AL427">
        <f t="shared" si="210"/>
        <v>9</v>
      </c>
      <c r="AM427">
        <f t="shared" si="211"/>
        <v>21</v>
      </c>
      <c r="AN427">
        <f t="shared" si="212"/>
        <v>21</v>
      </c>
      <c r="AO427">
        <f t="shared" si="213"/>
        <v>15</v>
      </c>
      <c r="AP427">
        <f t="shared" si="214"/>
        <v>15</v>
      </c>
      <c r="AQ427">
        <f t="shared" si="215"/>
        <v>21</v>
      </c>
      <c r="AR427">
        <f t="shared" si="216"/>
        <v>21</v>
      </c>
      <c r="AT427">
        <f t="shared" si="217"/>
        <v>5</v>
      </c>
    </row>
    <row r="428" spans="1:46" x14ac:dyDescent="0.2">
      <c r="A428">
        <v>411</v>
      </c>
      <c r="B428">
        <f>SUMPRODUCT(Random!$B428:$K428,$B$4:$K$4)</f>
        <v>-1.2339618457999999</v>
      </c>
      <c r="C428">
        <f>SUMPRODUCT(Random!$B428:$K428,$B$5:$K$5)</f>
        <v>-0.75973645483409857</v>
      </c>
      <c r="D428">
        <f>SUMPRODUCT(Random!$B428:$K428,$B$6:$K$6)</f>
        <v>-0.56477509122840974</v>
      </c>
      <c r="E428">
        <f>SUMPRODUCT(Random!$B428:$K428,$B$7:$K$7)</f>
        <v>-1.2652168195517042</v>
      </c>
      <c r="F428">
        <f>SUMPRODUCT(Random!$B428:$K428,$B$8:$K$8)</f>
        <v>0.28887824644133242</v>
      </c>
      <c r="G428">
        <f>SUMPRODUCT(Random!$B428:$K428,$B$9:$K$9)</f>
        <v>0.73005325276994615</v>
      </c>
      <c r="H428">
        <f>SUMPRODUCT(Random!$B428:$K428,$B$10:$K$10)</f>
        <v>-1.2752273531349037</v>
      </c>
      <c r="I428">
        <f>SUMPRODUCT(Random!$B428:$K428,$B$11:$K$11)</f>
        <v>-0.58156772769506104</v>
      </c>
      <c r="J428">
        <f>SUMPRODUCT(Random!$B428:$K428,$B$12:$K$12)</f>
        <v>-1.837243917197799</v>
      </c>
      <c r="K428">
        <f>SUMPRODUCT(Random!$B428:$K428,$B$13:$K$13)</f>
        <v>0.15790473152991213</v>
      </c>
      <c r="M428">
        <f t="shared" si="187"/>
        <v>0.10860856098833312</v>
      </c>
      <c r="N428">
        <f t="shared" si="188"/>
        <v>0.22370606670320706</v>
      </c>
      <c r="O428">
        <f t="shared" si="189"/>
        <v>0.28611337571131634</v>
      </c>
      <c r="P428">
        <f t="shared" si="190"/>
        <v>0.1028968073607985</v>
      </c>
      <c r="Q428">
        <f t="shared" si="191"/>
        <v>0.61366272440759206</v>
      </c>
      <c r="R428">
        <f t="shared" si="192"/>
        <v>0.76732118288890327</v>
      </c>
      <c r="S428">
        <f t="shared" si="193"/>
        <v>0.10111439117633238</v>
      </c>
      <c r="T428">
        <f t="shared" si="194"/>
        <v>0.28042894303210436</v>
      </c>
      <c r="U428">
        <f t="shared" si="195"/>
        <v>3.308694751381909E-2</v>
      </c>
      <c r="V428">
        <f t="shared" si="196"/>
        <v>0.56273406518930713</v>
      </c>
      <c r="X428">
        <f t="shared" si="197"/>
        <v>2.8164136477795743</v>
      </c>
      <c r="Y428">
        <f t="shared" si="198"/>
        <v>6.2031278351839223</v>
      </c>
      <c r="Z428">
        <f t="shared" si="199"/>
        <v>8.2561159179853512</v>
      </c>
      <c r="AA428">
        <f t="shared" si="200"/>
        <v>2.6599479730241145</v>
      </c>
      <c r="AB428">
        <f t="shared" si="201"/>
        <v>23.297355537007249</v>
      </c>
      <c r="AC428">
        <f t="shared" si="202"/>
        <v>35.718397908936353</v>
      </c>
      <c r="AD428">
        <f t="shared" si="203"/>
        <v>2.6113250111153126</v>
      </c>
      <c r="AE428">
        <f t="shared" si="204"/>
        <v>8.0618304564234915</v>
      </c>
      <c r="AF428">
        <f t="shared" si="205"/>
        <v>0.82422974834311258</v>
      </c>
      <c r="AG428">
        <f t="shared" si="206"/>
        <v>20.263922236525236</v>
      </c>
      <c r="AI428">
        <f t="shared" si="207"/>
        <v>12</v>
      </c>
      <c r="AJ428">
        <f t="shared" si="208"/>
        <v>21</v>
      </c>
      <c r="AK428">
        <f t="shared" si="209"/>
        <v>21</v>
      </c>
      <c r="AL428">
        <f t="shared" si="210"/>
        <v>11</v>
      </c>
      <c r="AM428">
        <f t="shared" si="211"/>
        <v>21</v>
      </c>
      <c r="AN428">
        <f t="shared" si="212"/>
        <v>21</v>
      </c>
      <c r="AO428">
        <f t="shared" si="213"/>
        <v>11</v>
      </c>
      <c r="AP428">
        <f t="shared" si="214"/>
        <v>21</v>
      </c>
      <c r="AQ428">
        <f t="shared" si="215"/>
        <v>4</v>
      </c>
      <c r="AR428">
        <f t="shared" si="216"/>
        <v>21</v>
      </c>
      <c r="AT428">
        <f t="shared" si="217"/>
        <v>4</v>
      </c>
    </row>
    <row r="429" spans="1:46" x14ac:dyDescent="0.2">
      <c r="A429">
        <v>412</v>
      </c>
      <c r="B429">
        <f>SUMPRODUCT(Random!$B429:$K429,$B$4:$K$4)</f>
        <v>0.56050126980000003</v>
      </c>
      <c r="C429">
        <f>SUMPRODUCT(Random!$B429:$K429,$B$5:$K$5)</f>
        <v>0.70902460350989982</v>
      </c>
      <c r="D429">
        <f>SUMPRODUCT(Random!$B429:$K429,$B$6:$K$6)</f>
        <v>0.43302774033379765</v>
      </c>
      <c r="E429">
        <f>SUMPRODUCT(Random!$B429:$K429,$B$7:$K$7)</f>
        <v>-0.52766518547992236</v>
      </c>
      <c r="F429">
        <f>SUMPRODUCT(Random!$B429:$K429,$B$8:$K$8)</f>
        <v>0.15959806210366359</v>
      </c>
      <c r="G429">
        <f>SUMPRODUCT(Random!$B429:$K429,$B$9:$K$9)</f>
        <v>-0.737170797576297</v>
      </c>
      <c r="H429">
        <f>SUMPRODUCT(Random!$B429:$K429,$B$10:$K$10)</f>
        <v>-0.73317822066814387</v>
      </c>
      <c r="I429">
        <f>SUMPRODUCT(Random!$B429:$K429,$B$11:$K$11)</f>
        <v>2.068821009770287</v>
      </c>
      <c r="J429">
        <f>SUMPRODUCT(Random!$B429:$K429,$B$12:$K$12)</f>
        <v>4.2170748024068325E-2</v>
      </c>
      <c r="K429">
        <f>SUMPRODUCT(Random!$B429:$K429,$B$13:$K$13)</f>
        <v>0.33137862382785543</v>
      </c>
      <c r="M429">
        <f t="shared" si="187"/>
        <v>0.71243121310570179</v>
      </c>
      <c r="N429">
        <f t="shared" si="188"/>
        <v>0.76084539549852381</v>
      </c>
      <c r="O429">
        <f t="shared" si="189"/>
        <v>0.66750269151095853</v>
      </c>
      <c r="P429">
        <f t="shared" si="190"/>
        <v>0.29886587049454355</v>
      </c>
      <c r="Q429">
        <f t="shared" si="191"/>
        <v>0.56340114718442114</v>
      </c>
      <c r="R429">
        <f t="shared" si="192"/>
        <v>0.23050924486687507</v>
      </c>
      <c r="S429">
        <f t="shared" si="193"/>
        <v>0.23172486852775251</v>
      </c>
      <c r="T429">
        <f t="shared" si="194"/>
        <v>0.9807185569386857</v>
      </c>
      <c r="U429">
        <f t="shared" si="195"/>
        <v>0.51681870924836937</v>
      </c>
      <c r="V429">
        <f t="shared" si="196"/>
        <v>0.62982074533039112</v>
      </c>
      <c r="X429">
        <f t="shared" si="197"/>
        <v>30.529943557299234</v>
      </c>
      <c r="Y429">
        <f t="shared" si="198"/>
        <v>35.045937177778576</v>
      </c>
      <c r="Z429">
        <f t="shared" si="199"/>
        <v>26.973780351237682</v>
      </c>
      <c r="AA429">
        <f t="shared" si="200"/>
        <v>8.697665907493894</v>
      </c>
      <c r="AB429">
        <f t="shared" si="201"/>
        <v>20.301322170811275</v>
      </c>
      <c r="AC429">
        <f t="shared" si="202"/>
        <v>6.4187539824237456</v>
      </c>
      <c r="AD429">
        <f t="shared" si="203"/>
        <v>6.4574837408612265</v>
      </c>
      <c r="AE429">
        <f t="shared" si="204"/>
        <v>96.72756540748891</v>
      </c>
      <c r="AF429">
        <f t="shared" si="205"/>
        <v>17.81792783841583</v>
      </c>
      <c r="AG429">
        <f t="shared" si="206"/>
        <v>24.343933466784932</v>
      </c>
      <c r="AI429">
        <f t="shared" si="207"/>
        <v>21</v>
      </c>
      <c r="AJ429">
        <f t="shared" si="208"/>
        <v>21</v>
      </c>
      <c r="AK429">
        <f t="shared" si="209"/>
        <v>21</v>
      </c>
      <c r="AL429">
        <f t="shared" si="210"/>
        <v>21</v>
      </c>
      <c r="AM429">
        <f t="shared" si="211"/>
        <v>21</v>
      </c>
      <c r="AN429">
        <f t="shared" si="212"/>
        <v>21</v>
      </c>
      <c r="AO429">
        <f t="shared" si="213"/>
        <v>21</v>
      </c>
      <c r="AP429">
        <f t="shared" si="214"/>
        <v>21</v>
      </c>
      <c r="AQ429">
        <f t="shared" si="215"/>
        <v>21</v>
      </c>
      <c r="AR429">
        <f t="shared" si="216"/>
        <v>21</v>
      </c>
      <c r="AT429">
        <f t="shared" si="217"/>
        <v>0</v>
      </c>
    </row>
    <row r="430" spans="1:46" x14ac:dyDescent="0.2">
      <c r="A430">
        <v>413</v>
      </c>
      <c r="B430">
        <f>SUMPRODUCT(Random!$B430:$K430,$B$4:$K$4)</f>
        <v>0.78078034740000002</v>
      </c>
      <c r="C430">
        <f>SUMPRODUCT(Random!$B430:$K430,$B$5:$K$5)</f>
        <v>-0.59435803440483004</v>
      </c>
      <c r="D430">
        <f>SUMPRODUCT(Random!$B430:$K430,$B$6:$K$6)</f>
        <v>0.33107504997962034</v>
      </c>
      <c r="E430">
        <f>SUMPRODUCT(Random!$B430:$K430,$B$7:$K$7)</f>
        <v>-0.4072033919716217</v>
      </c>
      <c r="F430">
        <f>SUMPRODUCT(Random!$B430:$K430,$B$8:$K$8)</f>
        <v>-0.83304688073798361</v>
      </c>
      <c r="G430">
        <f>SUMPRODUCT(Random!$B430:$K430,$B$9:$K$9)</f>
        <v>0.83880525676863171</v>
      </c>
      <c r="H430">
        <f>SUMPRODUCT(Random!$B430:$K430,$B$10:$K$10)</f>
        <v>1.7917609491286468</v>
      </c>
      <c r="I430">
        <f>SUMPRODUCT(Random!$B430:$K430,$B$11:$K$11)</f>
        <v>0.4192448292780796</v>
      </c>
      <c r="J430">
        <f>SUMPRODUCT(Random!$B430:$K430,$B$12:$K$12)</f>
        <v>0.43831222979816764</v>
      </c>
      <c r="K430">
        <f>SUMPRODUCT(Random!$B430:$K430,$B$13:$K$13)</f>
        <v>-0.21404347557922862</v>
      </c>
      <c r="M430">
        <f t="shared" si="187"/>
        <v>0.78253415267621218</v>
      </c>
      <c r="N430">
        <f t="shared" si="188"/>
        <v>0.27613633522856318</v>
      </c>
      <c r="O430">
        <f t="shared" si="189"/>
        <v>0.62970610143554073</v>
      </c>
      <c r="P430">
        <f t="shared" si="190"/>
        <v>0.3419293052648828</v>
      </c>
      <c r="Q430">
        <f t="shared" si="191"/>
        <v>0.20240914499013668</v>
      </c>
      <c r="R430">
        <f t="shared" si="192"/>
        <v>0.79921069982289983</v>
      </c>
      <c r="S430">
        <f t="shared" si="193"/>
        <v>0.96341436666313518</v>
      </c>
      <c r="T430">
        <f t="shared" si="194"/>
        <v>0.66248139375353876</v>
      </c>
      <c r="U430">
        <f t="shared" si="195"/>
        <v>0.66942001916546867</v>
      </c>
      <c r="V430">
        <f t="shared" si="196"/>
        <v>0.41525657705830687</v>
      </c>
      <c r="X430">
        <f t="shared" si="197"/>
        <v>37.37478980417211</v>
      </c>
      <c r="Y430">
        <f t="shared" si="198"/>
        <v>7.9161299307671502</v>
      </c>
      <c r="Z430">
        <f t="shared" si="199"/>
        <v>24.336348085882278</v>
      </c>
      <c r="AA430">
        <f t="shared" si="200"/>
        <v>10.250427974879132</v>
      </c>
      <c r="AB430">
        <f t="shared" si="201"/>
        <v>5.5401390523091036</v>
      </c>
      <c r="AC430">
        <f t="shared" si="202"/>
        <v>39.329268386391718</v>
      </c>
      <c r="AD430">
        <f t="shared" si="203"/>
        <v>81.037188072077413</v>
      </c>
      <c r="AE430">
        <f t="shared" si="204"/>
        <v>26.606603948052282</v>
      </c>
      <c r="AF430">
        <f t="shared" si="205"/>
        <v>27.115447505118485</v>
      </c>
      <c r="AG430">
        <f t="shared" si="206"/>
        <v>13.144436657945707</v>
      </c>
      <c r="AI430">
        <f t="shared" si="207"/>
        <v>21</v>
      </c>
      <c r="AJ430">
        <f t="shared" si="208"/>
        <v>21</v>
      </c>
      <c r="AK430">
        <f t="shared" si="209"/>
        <v>21</v>
      </c>
      <c r="AL430">
        <f t="shared" si="210"/>
        <v>21</v>
      </c>
      <c r="AM430">
        <f t="shared" si="211"/>
        <v>21</v>
      </c>
      <c r="AN430">
        <f t="shared" si="212"/>
        <v>21</v>
      </c>
      <c r="AO430">
        <f t="shared" si="213"/>
        <v>21</v>
      </c>
      <c r="AP430">
        <f t="shared" si="214"/>
        <v>21</v>
      </c>
      <c r="AQ430">
        <f t="shared" si="215"/>
        <v>21</v>
      </c>
      <c r="AR430">
        <f t="shared" si="216"/>
        <v>21</v>
      </c>
      <c r="AT430">
        <f t="shared" si="217"/>
        <v>0</v>
      </c>
    </row>
    <row r="431" spans="1:46" x14ac:dyDescent="0.2">
      <c r="A431">
        <v>414</v>
      </c>
      <c r="B431">
        <f>SUMPRODUCT(Random!$B431:$K431,$B$4:$K$4)</f>
        <v>1.0709649161000001</v>
      </c>
      <c r="C431">
        <f>SUMPRODUCT(Random!$B431:$K431,$B$5:$K$5)</f>
        <v>0.59747497188971299</v>
      </c>
      <c r="D431">
        <f>SUMPRODUCT(Random!$B431:$K431,$B$6:$K$6)</f>
        <v>-3.6087753074669604E-2</v>
      </c>
      <c r="E431">
        <f>SUMPRODUCT(Random!$B431:$K431,$B$7:$K$7)</f>
        <v>-1.0811145236748165</v>
      </c>
      <c r="F431">
        <f>SUMPRODUCT(Random!$B431:$K431,$B$8:$K$8)</f>
        <v>-1.9679463321177637</v>
      </c>
      <c r="G431">
        <f>SUMPRODUCT(Random!$B431:$K431,$B$9:$K$9)</f>
        <v>0.79840318870703642</v>
      </c>
      <c r="H431">
        <f>SUMPRODUCT(Random!$B431:$K431,$B$10:$K$10)</f>
        <v>-0.12847811380169386</v>
      </c>
      <c r="I431">
        <f>SUMPRODUCT(Random!$B431:$K431,$B$11:$K$11)</f>
        <v>-1.7422458131766534</v>
      </c>
      <c r="J431">
        <f>SUMPRODUCT(Random!$B431:$K431,$B$12:$K$12)</f>
        <v>0.25134964168963853</v>
      </c>
      <c r="K431">
        <f>SUMPRODUCT(Random!$B431:$K431,$B$13:$K$13)</f>
        <v>0.81345287458749971</v>
      </c>
      <c r="M431">
        <f t="shared" si="187"/>
        <v>0.85790739749740852</v>
      </c>
      <c r="N431">
        <f t="shared" si="188"/>
        <v>0.72490484396497723</v>
      </c>
      <c r="O431">
        <f t="shared" si="189"/>
        <v>0.48560619379943909</v>
      </c>
      <c r="P431">
        <f t="shared" si="190"/>
        <v>0.13982308683340156</v>
      </c>
      <c r="Q431">
        <f t="shared" si="191"/>
        <v>2.4537106525915488E-2</v>
      </c>
      <c r="R431">
        <f t="shared" si="192"/>
        <v>0.78768172328165642</v>
      </c>
      <c r="S431">
        <f t="shared" si="193"/>
        <v>0.44888530866412391</v>
      </c>
      <c r="T431">
        <f t="shared" si="194"/>
        <v>4.0732720319563591E-2</v>
      </c>
      <c r="U431">
        <f t="shared" si="195"/>
        <v>0.59922810090384737</v>
      </c>
      <c r="V431">
        <f t="shared" si="196"/>
        <v>0.79202077264047932</v>
      </c>
      <c r="X431">
        <f t="shared" si="197"/>
        <v>47.799631707297188</v>
      </c>
      <c r="Y431">
        <f t="shared" si="198"/>
        <v>31.616245957345942</v>
      </c>
      <c r="Z431">
        <f t="shared" si="199"/>
        <v>16.284509239854614</v>
      </c>
      <c r="AA431">
        <f t="shared" si="200"/>
        <v>3.6896089883958982</v>
      </c>
      <c r="AB431">
        <f t="shared" si="201"/>
        <v>0.60857286379077646</v>
      </c>
      <c r="AC431">
        <f t="shared" si="202"/>
        <v>37.961614641295732</v>
      </c>
      <c r="AD431">
        <f t="shared" si="203"/>
        <v>14.595375538284179</v>
      </c>
      <c r="AE431">
        <f t="shared" si="204"/>
        <v>1.0187041756700734</v>
      </c>
      <c r="AF431">
        <f t="shared" si="205"/>
        <v>22.398779247576989</v>
      </c>
      <c r="AG431">
        <f t="shared" si="206"/>
        <v>38.467426474046604</v>
      </c>
      <c r="AI431">
        <f t="shared" si="207"/>
        <v>21</v>
      </c>
      <c r="AJ431">
        <f t="shared" si="208"/>
        <v>21</v>
      </c>
      <c r="AK431">
        <f t="shared" si="209"/>
        <v>21</v>
      </c>
      <c r="AL431">
        <f t="shared" si="210"/>
        <v>15</v>
      </c>
      <c r="AM431">
        <f t="shared" si="211"/>
        <v>3</v>
      </c>
      <c r="AN431">
        <f t="shared" si="212"/>
        <v>21</v>
      </c>
      <c r="AO431">
        <f t="shared" si="213"/>
        <v>21</v>
      </c>
      <c r="AP431">
        <f t="shared" si="214"/>
        <v>5</v>
      </c>
      <c r="AQ431">
        <f t="shared" si="215"/>
        <v>21</v>
      </c>
      <c r="AR431">
        <f t="shared" si="216"/>
        <v>21</v>
      </c>
      <c r="AT431">
        <f t="shared" si="217"/>
        <v>3</v>
      </c>
    </row>
    <row r="432" spans="1:46" x14ac:dyDescent="0.2">
      <c r="A432">
        <v>415</v>
      </c>
      <c r="B432">
        <f>SUMPRODUCT(Random!$B432:$K432,$B$4:$K$4)</f>
        <v>1.9062859489999999</v>
      </c>
      <c r="C432">
        <f>SUMPRODUCT(Random!$B432:$K432,$B$5:$K$5)</f>
        <v>-9.418243136647475E-2</v>
      </c>
      <c r="D432">
        <f>SUMPRODUCT(Random!$B432:$K432,$B$6:$K$6)</f>
        <v>-0.81995002159731833</v>
      </c>
      <c r="E432">
        <f>SUMPRODUCT(Random!$B432:$K432,$B$7:$K$7)</f>
        <v>-0.34530547064073491</v>
      </c>
      <c r="F432">
        <f>SUMPRODUCT(Random!$B432:$K432,$B$8:$K$8)</f>
        <v>-0.58004815657879827</v>
      </c>
      <c r="G432">
        <f>SUMPRODUCT(Random!$B432:$K432,$B$9:$K$9)</f>
        <v>-0.38370386160533276</v>
      </c>
      <c r="H432">
        <f>SUMPRODUCT(Random!$B432:$K432,$B$10:$K$10)</f>
        <v>1.655099929418528</v>
      </c>
      <c r="I432">
        <f>SUMPRODUCT(Random!$B432:$K432,$B$11:$K$11)</f>
        <v>0.78228862392973841</v>
      </c>
      <c r="J432">
        <f>SUMPRODUCT(Random!$B432:$K432,$B$12:$K$12)</f>
        <v>-0.1286806008946971</v>
      </c>
      <c r="K432">
        <f>SUMPRODUCT(Random!$B432:$K432,$B$13:$K$13)</f>
        <v>-9.2275313271888759E-2</v>
      </c>
      <c r="M432">
        <f t="shared" si="187"/>
        <v>0.97169344188024587</v>
      </c>
      <c r="N432">
        <f t="shared" si="188"/>
        <v>0.46248212023598828</v>
      </c>
      <c r="O432">
        <f t="shared" si="189"/>
        <v>0.20612229953962452</v>
      </c>
      <c r="P432">
        <f t="shared" si="190"/>
        <v>0.36493236717478394</v>
      </c>
      <c r="Q432">
        <f t="shared" si="191"/>
        <v>0.28094107169279692</v>
      </c>
      <c r="R432">
        <f t="shared" si="192"/>
        <v>0.35059897508309179</v>
      </c>
      <c r="S432">
        <f t="shared" si="193"/>
        <v>0.95104788539362339</v>
      </c>
      <c r="T432">
        <f t="shared" si="194"/>
        <v>0.78297751452926678</v>
      </c>
      <c r="U432">
        <f t="shared" si="195"/>
        <v>0.44880519300851235</v>
      </c>
      <c r="V432">
        <f t="shared" si="196"/>
        <v>0.4632396509141799</v>
      </c>
      <c r="X432">
        <f t="shared" si="197"/>
        <v>87.322087207924866</v>
      </c>
      <c r="Y432">
        <f t="shared" si="198"/>
        <v>15.207322967728057</v>
      </c>
      <c r="Z432">
        <f t="shared" si="199"/>
        <v>5.6544483423301672</v>
      </c>
      <c r="AA432">
        <f t="shared" si="200"/>
        <v>11.122038075567698</v>
      </c>
      <c r="AB432">
        <f t="shared" si="201"/>
        <v>8.0792712309347721</v>
      </c>
      <c r="AC432">
        <f t="shared" si="202"/>
        <v>10.575300059097822</v>
      </c>
      <c r="AD432">
        <f t="shared" si="203"/>
        <v>73.904098687011327</v>
      </c>
      <c r="AE432">
        <f t="shared" si="204"/>
        <v>37.424783602157959</v>
      </c>
      <c r="AF432">
        <f t="shared" si="205"/>
        <v>14.591814721587209</v>
      </c>
      <c r="AG432">
        <f t="shared" si="206"/>
        <v>15.241870680363208</v>
      </c>
      <c r="AI432">
        <f t="shared" si="207"/>
        <v>21</v>
      </c>
      <c r="AJ432">
        <f t="shared" si="208"/>
        <v>21</v>
      </c>
      <c r="AK432">
        <f t="shared" si="209"/>
        <v>21</v>
      </c>
      <c r="AL432">
        <f t="shared" si="210"/>
        <v>21</v>
      </c>
      <c r="AM432">
        <f t="shared" si="211"/>
        <v>21</v>
      </c>
      <c r="AN432">
        <f t="shared" si="212"/>
        <v>21</v>
      </c>
      <c r="AO432">
        <f t="shared" si="213"/>
        <v>21</v>
      </c>
      <c r="AP432">
        <f t="shared" si="214"/>
        <v>21</v>
      </c>
      <c r="AQ432">
        <f t="shared" si="215"/>
        <v>21</v>
      </c>
      <c r="AR432">
        <f t="shared" si="216"/>
        <v>21</v>
      </c>
      <c r="AT432">
        <f t="shared" si="217"/>
        <v>0</v>
      </c>
    </row>
    <row r="433" spans="1:46" x14ac:dyDescent="0.2">
      <c r="A433">
        <v>416</v>
      </c>
      <c r="B433">
        <f>SUMPRODUCT(Random!$B433:$K433,$B$4:$K$4)</f>
        <v>-4.1864793099999999E-2</v>
      </c>
      <c r="C433">
        <f>SUMPRODUCT(Random!$B433:$K433,$B$5:$K$5)</f>
        <v>0.62259924691530144</v>
      </c>
      <c r="D433">
        <f>SUMPRODUCT(Random!$B433:$K433,$B$6:$K$6)</f>
        <v>-0.36183621039483255</v>
      </c>
      <c r="E433">
        <f>SUMPRODUCT(Random!$B433:$K433,$B$7:$K$7)</f>
        <v>-0.94703710544824304</v>
      </c>
      <c r="F433">
        <f>SUMPRODUCT(Random!$B433:$K433,$B$8:$K$8)</f>
        <v>0.17191691230544753</v>
      </c>
      <c r="G433">
        <f>SUMPRODUCT(Random!$B433:$K433,$B$9:$K$9)</f>
        <v>-1.9679437405601727</v>
      </c>
      <c r="H433">
        <f>SUMPRODUCT(Random!$B433:$K433,$B$10:$K$10)</f>
        <v>-1.6578591405260397</v>
      </c>
      <c r="I433">
        <f>SUMPRODUCT(Random!$B433:$K433,$B$11:$K$11)</f>
        <v>0.49971401120434006</v>
      </c>
      <c r="J433">
        <f>SUMPRODUCT(Random!$B433:$K433,$B$12:$K$12)</f>
        <v>-2.0883244288642251</v>
      </c>
      <c r="K433">
        <f>SUMPRODUCT(Random!$B433:$K433,$B$13:$K$13)</f>
        <v>-1.2167345900092736</v>
      </c>
      <c r="M433">
        <f t="shared" si="187"/>
        <v>0.48330324140721781</v>
      </c>
      <c r="N433">
        <f t="shared" si="188"/>
        <v>0.73322604689518589</v>
      </c>
      <c r="O433">
        <f t="shared" si="189"/>
        <v>0.35873721550379578</v>
      </c>
      <c r="P433">
        <f t="shared" si="190"/>
        <v>0.17180993579544768</v>
      </c>
      <c r="Q433">
        <f t="shared" si="191"/>
        <v>0.56824857477790469</v>
      </c>
      <c r="R433">
        <f t="shared" si="192"/>
        <v>2.4537255634082288E-2</v>
      </c>
      <c r="S433">
        <f t="shared" si="193"/>
        <v>4.8672950478071499E-2</v>
      </c>
      <c r="T433">
        <f t="shared" si="194"/>
        <v>0.69136176733742793</v>
      </c>
      <c r="U433">
        <f t="shared" si="195"/>
        <v>1.8384289640852335E-2</v>
      </c>
      <c r="V433">
        <f t="shared" si="196"/>
        <v>0.11185260696441471</v>
      </c>
      <c r="X433">
        <f t="shared" si="197"/>
        <v>16.175082201525147</v>
      </c>
      <c r="Y433">
        <f t="shared" si="198"/>
        <v>32.368668221105438</v>
      </c>
      <c r="Z433">
        <f t="shared" si="199"/>
        <v>10.88422922694887</v>
      </c>
      <c r="AA433">
        <f t="shared" si="200"/>
        <v>4.6179175469797631</v>
      </c>
      <c r="AB433">
        <f t="shared" si="201"/>
        <v>20.574821754691797</v>
      </c>
      <c r="AC433">
        <f t="shared" si="202"/>
        <v>0.60857660831367277</v>
      </c>
      <c r="AD433">
        <f t="shared" si="203"/>
        <v>1.2223159473085354</v>
      </c>
      <c r="AE433">
        <f t="shared" si="204"/>
        <v>28.797844639063928</v>
      </c>
      <c r="AF433">
        <f t="shared" si="205"/>
        <v>0.4545437106446949</v>
      </c>
      <c r="AG433">
        <f t="shared" si="206"/>
        <v>2.9057268761478072</v>
      </c>
      <c r="AI433">
        <f t="shared" si="207"/>
        <v>21</v>
      </c>
      <c r="AJ433">
        <f t="shared" si="208"/>
        <v>21</v>
      </c>
      <c r="AK433">
        <f t="shared" si="209"/>
        <v>21</v>
      </c>
      <c r="AL433">
        <f t="shared" si="210"/>
        <v>19</v>
      </c>
      <c r="AM433">
        <f t="shared" si="211"/>
        <v>21</v>
      </c>
      <c r="AN433">
        <f t="shared" si="212"/>
        <v>3</v>
      </c>
      <c r="AO433">
        <f t="shared" si="213"/>
        <v>5</v>
      </c>
      <c r="AP433">
        <f t="shared" si="214"/>
        <v>21</v>
      </c>
      <c r="AQ433">
        <f t="shared" si="215"/>
        <v>2</v>
      </c>
      <c r="AR433">
        <f t="shared" si="216"/>
        <v>12</v>
      </c>
      <c r="AT433">
        <f t="shared" si="217"/>
        <v>5</v>
      </c>
    </row>
    <row r="434" spans="1:46" x14ac:dyDescent="0.2">
      <c r="A434">
        <v>417</v>
      </c>
      <c r="B434">
        <f>SUMPRODUCT(Random!$B434:$K434,$B$4:$K$4)</f>
        <v>-1.3285631106</v>
      </c>
      <c r="C434">
        <f>SUMPRODUCT(Random!$B434:$K434,$B$5:$K$5)</f>
        <v>0.33423011645634226</v>
      </c>
      <c r="D434">
        <f>SUMPRODUCT(Random!$B434:$K434,$B$6:$K$6)</f>
        <v>-0.40157398043959325</v>
      </c>
      <c r="E434">
        <f>SUMPRODUCT(Random!$B434:$K434,$B$7:$K$7)</f>
        <v>1.1097168279534793</v>
      </c>
      <c r="F434">
        <f>SUMPRODUCT(Random!$B434:$K434,$B$8:$K$8)</f>
        <v>-1.4029222385139106</v>
      </c>
      <c r="G434">
        <f>SUMPRODUCT(Random!$B434:$K434,$B$9:$K$9)</f>
        <v>-8.275780108997538E-2</v>
      </c>
      <c r="H434">
        <f>SUMPRODUCT(Random!$B434:$K434,$B$10:$K$10)</f>
        <v>-0.76344383518828285</v>
      </c>
      <c r="I434">
        <f>SUMPRODUCT(Random!$B434:$K434,$B$11:$K$11)</f>
        <v>1.1337136484858441</v>
      </c>
      <c r="J434">
        <f>SUMPRODUCT(Random!$B434:$K434,$B$12:$K$12)</f>
        <v>-3.4614699831707854E-2</v>
      </c>
      <c r="K434">
        <f>SUMPRODUCT(Random!$B434:$K434,$B$13:$K$13)</f>
        <v>0.87579526007822439</v>
      </c>
      <c r="M434">
        <f t="shared" si="187"/>
        <v>9.199607465012033E-2</v>
      </c>
      <c r="N434">
        <f t="shared" si="188"/>
        <v>0.63089704010423797</v>
      </c>
      <c r="O434">
        <f t="shared" si="189"/>
        <v>0.34399879106484121</v>
      </c>
      <c r="P434">
        <f t="shared" si="190"/>
        <v>0.86643946543982264</v>
      </c>
      <c r="Q434">
        <f t="shared" si="191"/>
        <v>8.032001428469375E-2</v>
      </c>
      <c r="R434">
        <f t="shared" si="192"/>
        <v>0.46702206191325674</v>
      </c>
      <c r="S434">
        <f t="shared" si="193"/>
        <v>0.22259937294418711</v>
      </c>
      <c r="T434">
        <f t="shared" si="194"/>
        <v>0.87154265867545777</v>
      </c>
      <c r="U434">
        <f t="shared" si="195"/>
        <v>0.48619348987693783</v>
      </c>
      <c r="V434">
        <f t="shared" si="196"/>
        <v>0.80942932634603504</v>
      </c>
      <c r="X434">
        <f t="shared" si="197"/>
        <v>2.3640828541522771</v>
      </c>
      <c r="Y434">
        <f t="shared" si="198"/>
        <v>24.415260975533798</v>
      </c>
      <c r="Z434">
        <f t="shared" si="199"/>
        <v>10.327585707298001</v>
      </c>
      <c r="AA434">
        <f t="shared" si="200"/>
        <v>49.31656292586397</v>
      </c>
      <c r="AB434">
        <f t="shared" si="201"/>
        <v>2.051088195169644</v>
      </c>
      <c r="AC434">
        <f t="shared" si="202"/>
        <v>15.415102937169266</v>
      </c>
      <c r="AD434">
        <f t="shared" si="203"/>
        <v>6.1682300660984168</v>
      </c>
      <c r="AE434">
        <f t="shared" si="204"/>
        <v>50.270899989276671</v>
      </c>
      <c r="AF434">
        <f t="shared" si="205"/>
        <v>16.31249358766561</v>
      </c>
      <c r="AG434">
        <f t="shared" si="206"/>
        <v>40.608798820038189</v>
      </c>
      <c r="AI434">
        <f t="shared" si="207"/>
        <v>10</v>
      </c>
      <c r="AJ434">
        <f t="shared" si="208"/>
        <v>21</v>
      </c>
      <c r="AK434">
        <f t="shared" si="209"/>
        <v>21</v>
      </c>
      <c r="AL434">
        <f t="shared" si="210"/>
        <v>21</v>
      </c>
      <c r="AM434">
        <f t="shared" si="211"/>
        <v>9</v>
      </c>
      <c r="AN434">
        <f t="shared" si="212"/>
        <v>21</v>
      </c>
      <c r="AO434">
        <f t="shared" si="213"/>
        <v>21</v>
      </c>
      <c r="AP434">
        <f t="shared" si="214"/>
        <v>21</v>
      </c>
      <c r="AQ434">
        <f t="shared" si="215"/>
        <v>21</v>
      </c>
      <c r="AR434">
        <f t="shared" si="216"/>
        <v>21</v>
      </c>
      <c r="AT434">
        <f t="shared" si="217"/>
        <v>2</v>
      </c>
    </row>
    <row r="435" spans="1:46" x14ac:dyDescent="0.2">
      <c r="A435">
        <v>418</v>
      </c>
      <c r="B435">
        <f>SUMPRODUCT(Random!$B435:$K435,$B$4:$K$4)</f>
        <v>-0.1392514567</v>
      </c>
      <c r="C435">
        <f>SUMPRODUCT(Random!$B435:$K435,$B$5:$K$5)</f>
        <v>1.5354004423614582</v>
      </c>
      <c r="D435">
        <f>SUMPRODUCT(Random!$B435:$K435,$B$6:$K$6)</f>
        <v>0.26551558911866918</v>
      </c>
      <c r="E435">
        <f>SUMPRODUCT(Random!$B435:$K435,$B$7:$K$7)</f>
        <v>-0.88419182799383189</v>
      </c>
      <c r="F435">
        <f>SUMPRODUCT(Random!$B435:$K435,$B$8:$K$8)</f>
        <v>1.7912168768625467</v>
      </c>
      <c r="G435">
        <f>SUMPRODUCT(Random!$B435:$K435,$B$9:$K$9)</f>
        <v>0.95488440758055981</v>
      </c>
      <c r="H435">
        <f>SUMPRODUCT(Random!$B435:$K435,$B$10:$K$10)</f>
        <v>0.59748144357330779</v>
      </c>
      <c r="I435">
        <f>SUMPRODUCT(Random!$B435:$K435,$B$11:$K$11)</f>
        <v>1.3116405919135432</v>
      </c>
      <c r="J435">
        <f>SUMPRODUCT(Random!$B435:$K435,$B$12:$K$12)</f>
        <v>2.553264142169696</v>
      </c>
      <c r="K435">
        <f>SUMPRODUCT(Random!$B435:$K435,$B$13:$K$13)</f>
        <v>9.8137740633593706E-2</v>
      </c>
      <c r="M435">
        <f t="shared" si="187"/>
        <v>0.44462572399556866</v>
      </c>
      <c r="N435">
        <f t="shared" si="188"/>
        <v>0.9376572524296809</v>
      </c>
      <c r="O435">
        <f t="shared" si="189"/>
        <v>0.60469384884090127</v>
      </c>
      <c r="P435">
        <f t="shared" si="190"/>
        <v>0.18829633450519703</v>
      </c>
      <c r="Q435">
        <f t="shared" si="191"/>
        <v>0.96337075052112264</v>
      </c>
      <c r="R435">
        <f t="shared" si="192"/>
        <v>0.83018192213468711</v>
      </c>
      <c r="S435">
        <f t="shared" si="193"/>
        <v>0.72490700374775907</v>
      </c>
      <c r="T435">
        <f t="shared" si="194"/>
        <v>0.90517928490317112</v>
      </c>
      <c r="U435">
        <f t="shared" si="195"/>
        <v>0.9946640735295984</v>
      </c>
      <c r="V435">
        <f t="shared" si="196"/>
        <v>0.53908854026876374</v>
      </c>
      <c r="X435">
        <f t="shared" si="197"/>
        <v>14.40676841624682</v>
      </c>
      <c r="Y435">
        <f t="shared" si="198"/>
        <v>67.980704134453418</v>
      </c>
      <c r="Z435">
        <f t="shared" si="199"/>
        <v>22.735164192030357</v>
      </c>
      <c r="AA435">
        <f t="shared" si="200"/>
        <v>5.1104790898230199</v>
      </c>
      <c r="AB435">
        <f t="shared" si="201"/>
        <v>81.008001458812316</v>
      </c>
      <c r="AC435">
        <f t="shared" si="202"/>
        <v>43.4331434799033</v>
      </c>
      <c r="AD435">
        <f t="shared" si="203"/>
        <v>31.616438281847728</v>
      </c>
      <c r="AE435">
        <f t="shared" si="204"/>
        <v>57.708287103494591</v>
      </c>
      <c r="AF435">
        <f t="shared" si="205"/>
        <v>128.19787009125278</v>
      </c>
      <c r="AG435">
        <f t="shared" si="206"/>
        <v>18.973823421779077</v>
      </c>
      <c r="AI435">
        <f t="shared" si="207"/>
        <v>21</v>
      </c>
      <c r="AJ435">
        <f t="shared" si="208"/>
        <v>21</v>
      </c>
      <c r="AK435">
        <f t="shared" si="209"/>
        <v>21</v>
      </c>
      <c r="AL435">
        <f t="shared" si="210"/>
        <v>21</v>
      </c>
      <c r="AM435">
        <f t="shared" si="211"/>
        <v>21</v>
      </c>
      <c r="AN435">
        <f t="shared" si="212"/>
        <v>21</v>
      </c>
      <c r="AO435">
        <f t="shared" si="213"/>
        <v>21</v>
      </c>
      <c r="AP435">
        <f t="shared" si="214"/>
        <v>21</v>
      </c>
      <c r="AQ435">
        <f t="shared" si="215"/>
        <v>21</v>
      </c>
      <c r="AR435">
        <f t="shared" si="216"/>
        <v>21</v>
      </c>
      <c r="AT435">
        <f t="shared" si="217"/>
        <v>0</v>
      </c>
    </row>
    <row r="436" spans="1:46" x14ac:dyDescent="0.2">
      <c r="A436">
        <v>419</v>
      </c>
      <c r="B436">
        <f>SUMPRODUCT(Random!$B436:$K436,$B$4:$K$4)</f>
        <v>-1.8751357944</v>
      </c>
      <c r="C436">
        <f>SUMPRODUCT(Random!$B436:$K436,$B$5:$K$5)</f>
        <v>0.50239922366037593</v>
      </c>
      <c r="D436">
        <f>SUMPRODUCT(Random!$B436:$K436,$B$6:$K$6)</f>
        <v>5.3403340085923345E-2</v>
      </c>
      <c r="E436">
        <f>SUMPRODUCT(Random!$B436:$K436,$B$7:$K$7)</f>
        <v>0.7475362248852937</v>
      </c>
      <c r="F436">
        <f>SUMPRODUCT(Random!$B436:$K436,$B$8:$K$8)</f>
        <v>-0.78531243852076704</v>
      </c>
      <c r="G436">
        <f>SUMPRODUCT(Random!$B436:$K436,$B$9:$K$9)</f>
        <v>0.85527033787479856</v>
      </c>
      <c r="H436">
        <f>SUMPRODUCT(Random!$B436:$K436,$B$10:$K$10)</f>
        <v>0.68908285222022669</v>
      </c>
      <c r="I436">
        <f>SUMPRODUCT(Random!$B436:$K436,$B$11:$K$11)</f>
        <v>0.93943057240229999</v>
      </c>
      <c r="J436">
        <f>SUMPRODUCT(Random!$B436:$K436,$B$12:$K$12)</f>
        <v>-8.818175649373719E-3</v>
      </c>
      <c r="K436">
        <f>SUMPRODUCT(Random!$B436:$K436,$B$13:$K$13)</f>
        <v>-1.5172510480869992</v>
      </c>
      <c r="M436">
        <f t="shared" si="187"/>
        <v>3.0387022163285454E-2</v>
      </c>
      <c r="N436">
        <f t="shared" si="188"/>
        <v>0.69230663748273713</v>
      </c>
      <c r="O436">
        <f t="shared" si="189"/>
        <v>0.52129472799566856</v>
      </c>
      <c r="P436">
        <f t="shared" si="190"/>
        <v>0.77263002755563182</v>
      </c>
      <c r="Q436">
        <f t="shared" si="191"/>
        <v>0.21613520236247316</v>
      </c>
      <c r="R436">
        <f t="shared" si="192"/>
        <v>0.80379924767598809</v>
      </c>
      <c r="S436">
        <f t="shared" si="193"/>
        <v>0.75461443480261903</v>
      </c>
      <c r="T436">
        <f t="shared" si="194"/>
        <v>0.82624513874391492</v>
      </c>
      <c r="U436">
        <f t="shared" si="195"/>
        <v>0.49648210248959934</v>
      </c>
      <c r="V436">
        <f t="shared" si="196"/>
        <v>6.4601656139508204E-2</v>
      </c>
      <c r="X436">
        <f t="shared" si="197"/>
        <v>0.75592286429721933</v>
      </c>
      <c r="Y436">
        <f t="shared" si="198"/>
        <v>28.872953955779685</v>
      </c>
      <c r="Z436">
        <f t="shared" si="199"/>
        <v>18.045913192926022</v>
      </c>
      <c r="AA436">
        <f t="shared" si="200"/>
        <v>36.283791889396099</v>
      </c>
      <c r="AB436">
        <f t="shared" si="201"/>
        <v>5.9653803876585361</v>
      </c>
      <c r="AC436">
        <f t="shared" si="202"/>
        <v>39.895573857251108</v>
      </c>
      <c r="AD436">
        <f t="shared" si="203"/>
        <v>34.415872778211401</v>
      </c>
      <c r="AE436">
        <f t="shared" si="204"/>
        <v>42.871737087906439</v>
      </c>
      <c r="AF436">
        <f t="shared" si="205"/>
        <v>16.807998465567451</v>
      </c>
      <c r="AG436">
        <f t="shared" si="206"/>
        <v>1.6359515254342585</v>
      </c>
      <c r="AI436">
        <f t="shared" si="207"/>
        <v>4</v>
      </c>
      <c r="AJ436">
        <f t="shared" si="208"/>
        <v>21</v>
      </c>
      <c r="AK436">
        <f t="shared" si="209"/>
        <v>21</v>
      </c>
      <c r="AL436">
        <f t="shared" si="210"/>
        <v>21</v>
      </c>
      <c r="AM436">
        <f t="shared" si="211"/>
        <v>21</v>
      </c>
      <c r="AN436">
        <f t="shared" si="212"/>
        <v>21</v>
      </c>
      <c r="AO436">
        <f t="shared" si="213"/>
        <v>21</v>
      </c>
      <c r="AP436">
        <f t="shared" si="214"/>
        <v>21</v>
      </c>
      <c r="AQ436">
        <f t="shared" si="215"/>
        <v>21</v>
      </c>
      <c r="AR436">
        <f t="shared" si="216"/>
        <v>7</v>
      </c>
      <c r="AT436">
        <f t="shared" si="217"/>
        <v>2</v>
      </c>
    </row>
    <row r="437" spans="1:46" x14ac:dyDescent="0.2">
      <c r="A437">
        <v>420</v>
      </c>
      <c r="B437">
        <f>SUMPRODUCT(Random!$B437:$K437,$B$4:$K$4)</f>
        <v>-0.16154459669999999</v>
      </c>
      <c r="C437">
        <f>SUMPRODUCT(Random!$B437:$K437,$B$5:$K$5)</f>
        <v>-1.1869017067491557E-2</v>
      </c>
      <c r="D437">
        <f>SUMPRODUCT(Random!$B437:$K437,$B$6:$K$6)</f>
        <v>0.21977840010959127</v>
      </c>
      <c r="E437">
        <f>SUMPRODUCT(Random!$B437:$K437,$B$7:$K$7)</f>
        <v>0.11134593062380667</v>
      </c>
      <c r="F437">
        <f>SUMPRODUCT(Random!$B437:$K437,$B$8:$K$8)</f>
        <v>-2.0469750585173245</v>
      </c>
      <c r="G437">
        <f>SUMPRODUCT(Random!$B437:$K437,$B$9:$K$9)</f>
        <v>-1.0037136537405065</v>
      </c>
      <c r="H437">
        <f>SUMPRODUCT(Random!$B437:$K437,$B$10:$K$10)</f>
        <v>1.2880390272340092</v>
      </c>
      <c r="I437">
        <f>SUMPRODUCT(Random!$B437:$K437,$B$11:$K$11)</f>
        <v>0.15010113668842648</v>
      </c>
      <c r="J437">
        <f>SUMPRODUCT(Random!$B437:$K437,$B$12:$K$12)</f>
        <v>0.94948698603065018</v>
      </c>
      <c r="K437">
        <f>SUMPRODUCT(Random!$B437:$K437,$B$13:$K$13)</f>
        <v>0.62612689988681813</v>
      </c>
      <c r="M437">
        <f t="shared" si="187"/>
        <v>0.43583224474735005</v>
      </c>
      <c r="N437">
        <f t="shared" si="188"/>
        <v>0.49526505843658297</v>
      </c>
      <c r="O437">
        <f t="shared" si="189"/>
        <v>0.58697812871515576</v>
      </c>
      <c r="P437">
        <f t="shared" si="190"/>
        <v>0.54432898277478015</v>
      </c>
      <c r="Q437">
        <f t="shared" si="191"/>
        <v>2.0330266749681202E-2</v>
      </c>
      <c r="R437">
        <f t="shared" si="192"/>
        <v>0.15775832697766537</v>
      </c>
      <c r="S437">
        <f t="shared" si="193"/>
        <v>0.90113381094273992</v>
      </c>
      <c r="T437">
        <f t="shared" si="194"/>
        <v>0.5596575884007331</v>
      </c>
      <c r="U437">
        <f t="shared" si="195"/>
        <v>0.82881350608661664</v>
      </c>
      <c r="V437">
        <f t="shared" si="196"/>
        <v>0.73438414523298423</v>
      </c>
      <c r="X437">
        <f t="shared" si="197"/>
        <v>14.021941848893908</v>
      </c>
      <c r="Y437">
        <f t="shared" si="198"/>
        <v>16.748859621503939</v>
      </c>
      <c r="Z437">
        <f t="shared" si="199"/>
        <v>21.661232889499558</v>
      </c>
      <c r="AA437">
        <f t="shared" si="200"/>
        <v>19.253938778126241</v>
      </c>
      <c r="AB437">
        <f t="shared" si="201"/>
        <v>0.50315451868331507</v>
      </c>
      <c r="AC437">
        <f t="shared" si="202"/>
        <v>4.2057789029852319</v>
      </c>
      <c r="AD437">
        <f t="shared" si="203"/>
        <v>56.684833653915412</v>
      </c>
      <c r="AE437">
        <f t="shared" si="204"/>
        <v>20.092174725311107</v>
      </c>
      <c r="AF437">
        <f t="shared" si="205"/>
        <v>43.236537798358206</v>
      </c>
      <c r="AG437">
        <f t="shared" si="206"/>
        <v>32.475242441933382</v>
      </c>
      <c r="AI437">
        <f t="shared" si="207"/>
        <v>21</v>
      </c>
      <c r="AJ437">
        <f t="shared" si="208"/>
        <v>21</v>
      </c>
      <c r="AK437">
        <f t="shared" si="209"/>
        <v>21</v>
      </c>
      <c r="AL437">
        <f t="shared" si="210"/>
        <v>21</v>
      </c>
      <c r="AM437">
        <f t="shared" si="211"/>
        <v>3</v>
      </c>
      <c r="AN437">
        <f t="shared" si="212"/>
        <v>17</v>
      </c>
      <c r="AO437">
        <f t="shared" si="213"/>
        <v>21</v>
      </c>
      <c r="AP437">
        <f t="shared" si="214"/>
        <v>21</v>
      </c>
      <c r="AQ437">
        <f t="shared" si="215"/>
        <v>21</v>
      </c>
      <c r="AR437">
        <f t="shared" si="216"/>
        <v>21</v>
      </c>
      <c r="AT437">
        <f t="shared" si="217"/>
        <v>2</v>
      </c>
    </row>
    <row r="438" spans="1:46" x14ac:dyDescent="0.2">
      <c r="A438">
        <v>421</v>
      </c>
      <c r="B438">
        <f>SUMPRODUCT(Random!$B438:$K438,$B$4:$K$4)</f>
        <v>-0.72020627410000004</v>
      </c>
      <c r="C438">
        <f>SUMPRODUCT(Random!$B438:$K438,$B$5:$K$5)</f>
        <v>-0.55635040121898438</v>
      </c>
      <c r="D438">
        <f>SUMPRODUCT(Random!$B438:$K438,$B$6:$K$6)</f>
        <v>-1.405753994478713</v>
      </c>
      <c r="E438">
        <f>SUMPRODUCT(Random!$B438:$K438,$B$7:$K$7)</f>
        <v>-1.3647837524361575</v>
      </c>
      <c r="F438">
        <f>SUMPRODUCT(Random!$B438:$K438,$B$8:$K$8)</f>
        <v>0.3260866573121608</v>
      </c>
      <c r="G438">
        <f>SUMPRODUCT(Random!$B438:$K438,$B$9:$K$9)</f>
        <v>-0.49117686204474692</v>
      </c>
      <c r="H438">
        <f>SUMPRODUCT(Random!$B438:$K438,$B$10:$K$10)</f>
        <v>-1.6625680042177111</v>
      </c>
      <c r="I438">
        <f>SUMPRODUCT(Random!$B438:$K438,$B$11:$K$11)</f>
        <v>0.83483091718639024</v>
      </c>
      <c r="J438">
        <f>SUMPRODUCT(Random!$B438:$K438,$B$12:$K$12)</f>
        <v>0.35509316582587158</v>
      </c>
      <c r="K438">
        <f>SUMPRODUCT(Random!$B438:$K438,$B$13:$K$13)</f>
        <v>0.66585829978097699</v>
      </c>
      <c r="M438">
        <f t="shared" si="187"/>
        <v>0.23569900075333597</v>
      </c>
      <c r="N438">
        <f t="shared" si="188"/>
        <v>0.28898566916653162</v>
      </c>
      <c r="O438">
        <f t="shared" si="189"/>
        <v>7.9898593720714284E-2</v>
      </c>
      <c r="P438">
        <f t="shared" si="190"/>
        <v>8.6160513448476084E-2</v>
      </c>
      <c r="Q438">
        <f t="shared" si="191"/>
        <v>0.62782060414568175</v>
      </c>
      <c r="R438">
        <f t="shared" si="192"/>
        <v>0.31165068119834349</v>
      </c>
      <c r="S438">
        <f t="shared" si="193"/>
        <v>4.8199470114967231E-2</v>
      </c>
      <c r="T438">
        <f t="shared" si="194"/>
        <v>0.79809354221920681</v>
      </c>
      <c r="U438">
        <f t="shared" si="195"/>
        <v>0.63874010182137109</v>
      </c>
      <c r="V438">
        <f t="shared" si="196"/>
        <v>0.74724916169749989</v>
      </c>
      <c r="X438">
        <f t="shared" si="197"/>
        <v>6.5845285731856684</v>
      </c>
      <c r="Y438">
        <f t="shared" si="198"/>
        <v>8.354875784642811</v>
      </c>
      <c r="Z438">
        <f t="shared" si="199"/>
        <v>2.0398658070310836</v>
      </c>
      <c r="AA438">
        <f t="shared" si="200"/>
        <v>2.2071518178778256</v>
      </c>
      <c r="AB438">
        <f t="shared" si="201"/>
        <v>24.211930495998644</v>
      </c>
      <c r="AC438">
        <f t="shared" si="202"/>
        <v>9.1484711482876353</v>
      </c>
      <c r="AD438">
        <f t="shared" si="203"/>
        <v>1.2101268974471038</v>
      </c>
      <c r="AE438">
        <f t="shared" si="204"/>
        <v>39.193351229689661</v>
      </c>
      <c r="AF438">
        <f t="shared" si="205"/>
        <v>24.941398677206664</v>
      </c>
      <c r="AG438">
        <f t="shared" si="206"/>
        <v>33.691423472182791</v>
      </c>
      <c r="AI438">
        <f t="shared" si="207"/>
        <v>21</v>
      </c>
      <c r="AJ438">
        <f t="shared" si="208"/>
        <v>21</v>
      </c>
      <c r="AK438">
        <f t="shared" si="209"/>
        <v>9</v>
      </c>
      <c r="AL438">
        <f t="shared" si="210"/>
        <v>9</v>
      </c>
      <c r="AM438">
        <f t="shared" si="211"/>
        <v>21</v>
      </c>
      <c r="AN438">
        <f t="shared" si="212"/>
        <v>21</v>
      </c>
      <c r="AO438">
        <f t="shared" si="213"/>
        <v>5</v>
      </c>
      <c r="AP438">
        <f t="shared" si="214"/>
        <v>21</v>
      </c>
      <c r="AQ438">
        <f t="shared" si="215"/>
        <v>21</v>
      </c>
      <c r="AR438">
        <f t="shared" si="216"/>
        <v>21</v>
      </c>
      <c r="AT438">
        <f t="shared" si="217"/>
        <v>3</v>
      </c>
    </row>
    <row r="439" spans="1:46" x14ac:dyDescent="0.2">
      <c r="A439">
        <v>422</v>
      </c>
      <c r="B439">
        <f>SUMPRODUCT(Random!$B439:$K439,$B$4:$K$4)</f>
        <v>1.1736105837999999</v>
      </c>
      <c r="C439">
        <f>SUMPRODUCT(Random!$B439:$K439,$B$5:$K$5)</f>
        <v>1.5149452503979923</v>
      </c>
      <c r="D439">
        <f>SUMPRODUCT(Random!$B439:$K439,$B$6:$K$6)</f>
        <v>1.8684098416488375</v>
      </c>
      <c r="E439">
        <f>SUMPRODUCT(Random!$B439:$K439,$B$7:$K$7)</f>
        <v>1.856343969182614</v>
      </c>
      <c r="F439">
        <f>SUMPRODUCT(Random!$B439:$K439,$B$8:$K$8)</f>
        <v>2.7652399018028562</v>
      </c>
      <c r="G439">
        <f>SUMPRODUCT(Random!$B439:$K439,$B$9:$K$9)</f>
        <v>-0.47174274913149317</v>
      </c>
      <c r="H439">
        <f>SUMPRODUCT(Random!$B439:$K439,$B$10:$K$10)</f>
        <v>0.66549604846220911</v>
      </c>
      <c r="I439">
        <f>SUMPRODUCT(Random!$B439:$K439,$B$11:$K$11)</f>
        <v>1.8953928697864044</v>
      </c>
      <c r="J439">
        <f>SUMPRODUCT(Random!$B439:$K439,$B$12:$K$12)</f>
        <v>1.8532888180014735</v>
      </c>
      <c r="K439">
        <f>SUMPRODUCT(Random!$B439:$K439,$B$13:$K$13)</f>
        <v>0.26139007636164968</v>
      </c>
      <c r="M439">
        <f t="shared" si="187"/>
        <v>0.87972448001806514</v>
      </c>
      <c r="N439">
        <f t="shared" si="188"/>
        <v>0.93510686516423858</v>
      </c>
      <c r="O439">
        <f t="shared" si="189"/>
        <v>0.96914751683682043</v>
      </c>
      <c r="P439">
        <f t="shared" si="190"/>
        <v>0.96829772717625318</v>
      </c>
      <c r="Q439">
        <f t="shared" si="191"/>
        <v>0.99715595268357393</v>
      </c>
      <c r="R439">
        <f t="shared" si="192"/>
        <v>0.31855520986719321</v>
      </c>
      <c r="S439">
        <f t="shared" si="193"/>
        <v>0.74713336493172278</v>
      </c>
      <c r="T439">
        <f t="shared" si="194"/>
        <v>0.97097981368732145</v>
      </c>
      <c r="U439">
        <f t="shared" si="195"/>
        <v>0.96807951347889543</v>
      </c>
      <c r="V439">
        <f t="shared" si="196"/>
        <v>0.6031041454915187</v>
      </c>
      <c r="X439">
        <f t="shared" si="197"/>
        <v>51.883064338754444</v>
      </c>
      <c r="Y439">
        <f t="shared" si="198"/>
        <v>66.998525516949442</v>
      </c>
      <c r="Z439">
        <f t="shared" si="199"/>
        <v>85.212348912322355</v>
      </c>
      <c r="AA439">
        <f t="shared" si="200"/>
        <v>84.54674847027799</v>
      </c>
      <c r="AB439">
        <f t="shared" si="201"/>
        <v>143.61197189887531</v>
      </c>
      <c r="AC439">
        <f t="shared" si="202"/>
        <v>9.3954263605255388</v>
      </c>
      <c r="AD439">
        <f t="shared" si="203"/>
        <v>33.680203025698148</v>
      </c>
      <c r="AE439">
        <f t="shared" si="204"/>
        <v>86.712167129484584</v>
      </c>
      <c r="AF439">
        <f t="shared" si="205"/>
        <v>84.378710670747353</v>
      </c>
      <c r="AG439">
        <f t="shared" si="206"/>
        <v>22.636849933047205</v>
      </c>
      <c r="AI439">
        <f t="shared" si="207"/>
        <v>21</v>
      </c>
      <c r="AJ439">
        <f t="shared" si="208"/>
        <v>21</v>
      </c>
      <c r="AK439">
        <f t="shared" si="209"/>
        <v>21</v>
      </c>
      <c r="AL439">
        <f t="shared" si="210"/>
        <v>21</v>
      </c>
      <c r="AM439">
        <f t="shared" si="211"/>
        <v>21</v>
      </c>
      <c r="AN439">
        <f t="shared" si="212"/>
        <v>21</v>
      </c>
      <c r="AO439">
        <f t="shared" si="213"/>
        <v>21</v>
      </c>
      <c r="AP439">
        <f t="shared" si="214"/>
        <v>21</v>
      </c>
      <c r="AQ439">
        <f t="shared" si="215"/>
        <v>21</v>
      </c>
      <c r="AR439">
        <f t="shared" si="216"/>
        <v>21</v>
      </c>
      <c r="AT439">
        <f t="shared" si="217"/>
        <v>0</v>
      </c>
    </row>
    <row r="440" spans="1:46" x14ac:dyDescent="0.2">
      <c r="A440">
        <v>423</v>
      </c>
      <c r="B440">
        <f>SUMPRODUCT(Random!$B440:$K440,$B$4:$K$4)</f>
        <v>0.57294153449999996</v>
      </c>
      <c r="C440">
        <f>SUMPRODUCT(Random!$B440:$K440,$B$5:$K$5)</f>
        <v>-0.38771614142236666</v>
      </c>
      <c r="D440">
        <f>SUMPRODUCT(Random!$B440:$K440,$B$6:$K$6)</f>
        <v>1.1759806436166242</v>
      </c>
      <c r="E440">
        <f>SUMPRODUCT(Random!$B440:$K440,$B$7:$K$7)</f>
        <v>-0.20536152597871998</v>
      </c>
      <c r="F440">
        <f>SUMPRODUCT(Random!$B440:$K440,$B$8:$K$8)</f>
        <v>2.2560521392603228</v>
      </c>
      <c r="G440">
        <f>SUMPRODUCT(Random!$B440:$K440,$B$9:$K$9)</f>
        <v>-1.1850862694063067</v>
      </c>
      <c r="H440">
        <f>SUMPRODUCT(Random!$B440:$K440,$B$10:$K$10)</f>
        <v>-0.68509123854828236</v>
      </c>
      <c r="I440">
        <f>SUMPRODUCT(Random!$B440:$K440,$B$11:$K$11)</f>
        <v>-1.2951456563617236</v>
      </c>
      <c r="J440">
        <f>SUMPRODUCT(Random!$B440:$K440,$B$12:$K$12)</f>
        <v>0.22116157336417069</v>
      </c>
      <c r="K440">
        <f>SUMPRODUCT(Random!$B440:$K440,$B$13:$K$13)</f>
        <v>0.10780491502065555</v>
      </c>
      <c r="M440">
        <f t="shared" si="187"/>
        <v>0.71665785957125205</v>
      </c>
      <c r="N440">
        <f t="shared" si="188"/>
        <v>0.34911305464202291</v>
      </c>
      <c r="O440">
        <f t="shared" si="189"/>
        <v>0.88019869447571186</v>
      </c>
      <c r="P440">
        <f t="shared" si="190"/>
        <v>0.41864483872308317</v>
      </c>
      <c r="Q440">
        <f t="shared" si="191"/>
        <v>0.98796631699981752</v>
      </c>
      <c r="R440">
        <f t="shared" si="192"/>
        <v>0.11799166965666515</v>
      </c>
      <c r="S440">
        <f t="shared" si="193"/>
        <v>0.24664317431233468</v>
      </c>
      <c r="T440">
        <f t="shared" si="194"/>
        <v>9.7634993724615954E-2</v>
      </c>
      <c r="U440">
        <f t="shared" si="195"/>
        <v>0.58751668579116312</v>
      </c>
      <c r="V440">
        <f t="shared" si="196"/>
        <v>0.54292477800341343</v>
      </c>
      <c r="X440">
        <f t="shared" si="197"/>
        <v>30.892663369426323</v>
      </c>
      <c r="Y440">
        <f t="shared" si="198"/>
        <v>10.519312442860969</v>
      </c>
      <c r="Z440">
        <f t="shared" si="199"/>
        <v>51.979838828690376</v>
      </c>
      <c r="AA440">
        <f t="shared" si="200"/>
        <v>13.286793607034948</v>
      </c>
      <c r="AB440">
        <f t="shared" si="201"/>
        <v>108.27608245240278</v>
      </c>
      <c r="AC440">
        <f t="shared" si="202"/>
        <v>3.0756404644544588</v>
      </c>
      <c r="AD440">
        <f t="shared" si="203"/>
        <v>6.9378357098271444</v>
      </c>
      <c r="AE440">
        <f t="shared" si="204"/>
        <v>2.5166868670799669</v>
      </c>
      <c r="AF440">
        <f t="shared" si="205"/>
        <v>21.693195906656676</v>
      </c>
      <c r="AG440">
        <f t="shared" si="206"/>
        <v>19.17856565508071</v>
      </c>
      <c r="AI440">
        <f t="shared" si="207"/>
        <v>21</v>
      </c>
      <c r="AJ440">
        <f t="shared" si="208"/>
        <v>21</v>
      </c>
      <c r="AK440">
        <f t="shared" si="209"/>
        <v>21</v>
      </c>
      <c r="AL440">
        <f t="shared" si="210"/>
        <v>21</v>
      </c>
      <c r="AM440">
        <f t="shared" si="211"/>
        <v>21</v>
      </c>
      <c r="AN440">
        <f t="shared" si="212"/>
        <v>13</v>
      </c>
      <c r="AO440">
        <f t="shared" si="213"/>
        <v>21</v>
      </c>
      <c r="AP440">
        <f t="shared" si="214"/>
        <v>11</v>
      </c>
      <c r="AQ440">
        <f t="shared" si="215"/>
        <v>21</v>
      </c>
      <c r="AR440">
        <f t="shared" si="216"/>
        <v>21</v>
      </c>
      <c r="AT440">
        <f t="shared" si="217"/>
        <v>2</v>
      </c>
    </row>
    <row r="441" spans="1:46" x14ac:dyDescent="0.2">
      <c r="A441">
        <v>424</v>
      </c>
      <c r="B441">
        <f>SUMPRODUCT(Random!$B441:$K441,$B$4:$K$4)</f>
        <v>-1.627980524</v>
      </c>
      <c r="C441">
        <f>SUMPRODUCT(Random!$B441:$K441,$B$5:$K$5)</f>
        <v>0.29154234139834734</v>
      </c>
      <c r="D441">
        <f>SUMPRODUCT(Random!$B441:$K441,$B$6:$K$6)</f>
        <v>-2.7561906613817659</v>
      </c>
      <c r="E441">
        <f>SUMPRODUCT(Random!$B441:$K441,$B$7:$K$7)</f>
        <v>-1.017963945068344</v>
      </c>
      <c r="F441">
        <f>SUMPRODUCT(Random!$B441:$K441,$B$8:$K$8)</f>
        <v>0.9062923583275414</v>
      </c>
      <c r="G441">
        <f>SUMPRODUCT(Random!$B441:$K441,$B$9:$K$9)</f>
        <v>1.2902546344809078</v>
      </c>
      <c r="H441">
        <f>SUMPRODUCT(Random!$B441:$K441,$B$10:$K$10)</f>
        <v>-1.2292226896090188</v>
      </c>
      <c r="I441">
        <f>SUMPRODUCT(Random!$B441:$K441,$B$11:$K$11)</f>
        <v>-2.059353230548481</v>
      </c>
      <c r="J441">
        <f>SUMPRODUCT(Random!$B441:$K441,$B$12:$K$12)</f>
        <v>-0.83598223208611411</v>
      </c>
      <c r="K441">
        <f>SUMPRODUCT(Random!$B441:$K441,$B$13:$K$13)</f>
        <v>0.66306243912529694</v>
      </c>
      <c r="M441">
        <f t="shared" si="187"/>
        <v>5.1764507757193066E-2</v>
      </c>
      <c r="N441">
        <f t="shared" si="188"/>
        <v>0.61468171710236208</v>
      </c>
      <c r="O441">
        <f t="shared" si="189"/>
        <v>2.923944909518447E-3</v>
      </c>
      <c r="P441">
        <f t="shared" si="190"/>
        <v>0.15434754541417364</v>
      </c>
      <c r="Q441">
        <f t="shared" si="191"/>
        <v>0.81760943543267972</v>
      </c>
      <c r="R441">
        <f t="shared" si="192"/>
        <v>0.90151886880840759</v>
      </c>
      <c r="S441">
        <f t="shared" si="193"/>
        <v>0.10949416204412384</v>
      </c>
      <c r="T441">
        <f t="shared" si="194"/>
        <v>1.9730206316125248E-2</v>
      </c>
      <c r="U441">
        <f t="shared" si="195"/>
        <v>0.20158244941465098</v>
      </c>
      <c r="V441">
        <f t="shared" si="196"/>
        <v>0.74635471728380842</v>
      </c>
      <c r="X441">
        <f t="shared" si="197"/>
        <v>1.3020529413489825</v>
      </c>
      <c r="Y441">
        <f t="shared" si="198"/>
        <v>23.362052457570073</v>
      </c>
      <c r="Z441">
        <f t="shared" si="199"/>
        <v>7.1731624627239643E-2</v>
      </c>
      <c r="AA441">
        <f t="shared" si="200"/>
        <v>4.10677665150802</v>
      </c>
      <c r="AB441">
        <f t="shared" si="201"/>
        <v>41.683532419794915</v>
      </c>
      <c r="AC441">
        <f t="shared" si="202"/>
        <v>56.780427754722318</v>
      </c>
      <c r="AD441">
        <f t="shared" si="203"/>
        <v>2.8407632164672707</v>
      </c>
      <c r="AE441">
        <f t="shared" si="204"/>
        <v>0.48815462748179028</v>
      </c>
      <c r="AF441">
        <f t="shared" si="205"/>
        <v>5.5147617032457079</v>
      </c>
      <c r="AG441">
        <f t="shared" si="206"/>
        <v>33.604886994726066</v>
      </c>
      <c r="AI441">
        <f t="shared" si="207"/>
        <v>6</v>
      </c>
      <c r="AJ441">
        <f t="shared" si="208"/>
        <v>21</v>
      </c>
      <c r="AK441">
        <f t="shared" si="209"/>
        <v>1</v>
      </c>
      <c r="AL441">
        <f t="shared" si="210"/>
        <v>17</v>
      </c>
      <c r="AM441">
        <f t="shared" si="211"/>
        <v>21</v>
      </c>
      <c r="AN441">
        <f t="shared" si="212"/>
        <v>21</v>
      </c>
      <c r="AO441">
        <f t="shared" si="213"/>
        <v>12</v>
      </c>
      <c r="AP441">
        <f t="shared" si="214"/>
        <v>2</v>
      </c>
      <c r="AQ441">
        <f t="shared" si="215"/>
        <v>21</v>
      </c>
      <c r="AR441">
        <f t="shared" si="216"/>
        <v>21</v>
      </c>
      <c r="AT441">
        <f t="shared" si="217"/>
        <v>5</v>
      </c>
    </row>
    <row r="442" spans="1:46" x14ac:dyDescent="0.2">
      <c r="A442">
        <v>425</v>
      </c>
      <c r="B442">
        <f>SUMPRODUCT(Random!$B442:$K442,$B$4:$K$4)</f>
        <v>-1.4613910093</v>
      </c>
      <c r="C442">
        <f>SUMPRODUCT(Random!$B442:$K442,$B$5:$K$5)</f>
        <v>-0.69386998781387732</v>
      </c>
      <c r="D442">
        <f>SUMPRODUCT(Random!$B442:$K442,$B$6:$K$6)</f>
        <v>-1.0598898679724336</v>
      </c>
      <c r="E442">
        <f>SUMPRODUCT(Random!$B442:$K442,$B$7:$K$7)</f>
        <v>-0.68327489053817669</v>
      </c>
      <c r="F442">
        <f>SUMPRODUCT(Random!$B442:$K442,$B$8:$K$8)</f>
        <v>-0.55419053885711911</v>
      </c>
      <c r="G442">
        <f>SUMPRODUCT(Random!$B442:$K442,$B$9:$K$9)</f>
        <v>-0.93239291900827914</v>
      </c>
      <c r="H442">
        <f>SUMPRODUCT(Random!$B442:$K442,$B$10:$K$10)</f>
        <v>-1.960412592388374</v>
      </c>
      <c r="I442">
        <f>SUMPRODUCT(Random!$B442:$K442,$B$11:$K$11)</f>
        <v>4.3411632708021397E-2</v>
      </c>
      <c r="J442">
        <f>SUMPRODUCT(Random!$B442:$K442,$B$12:$K$12)</f>
        <v>1.0749783812032256</v>
      </c>
      <c r="K442">
        <f>SUMPRODUCT(Random!$B442:$K442,$B$13:$K$13)</f>
        <v>0.2872545044931325</v>
      </c>
      <c r="M442">
        <f t="shared" si="187"/>
        <v>7.1954083310387468E-2</v>
      </c>
      <c r="N442">
        <f t="shared" si="188"/>
        <v>0.2438818732472276</v>
      </c>
      <c r="O442">
        <f t="shared" si="189"/>
        <v>0.14459735281801475</v>
      </c>
      <c r="P442">
        <f t="shared" si="190"/>
        <v>0.24721657877549613</v>
      </c>
      <c r="Q442">
        <f t="shared" si="191"/>
        <v>0.28972422629926442</v>
      </c>
      <c r="R442">
        <f t="shared" si="192"/>
        <v>0.17556675144342374</v>
      </c>
      <c r="S442">
        <f t="shared" si="193"/>
        <v>2.4973792607051085E-2</v>
      </c>
      <c r="T442">
        <f t="shared" si="194"/>
        <v>0.51731329755799005</v>
      </c>
      <c r="U442">
        <f t="shared" si="195"/>
        <v>0.85880779627517767</v>
      </c>
      <c r="V442">
        <f t="shared" si="196"/>
        <v>0.61304127229482563</v>
      </c>
      <c r="X442">
        <f t="shared" si="197"/>
        <v>1.8292606499554172</v>
      </c>
      <c r="Y442">
        <f t="shared" si="198"/>
        <v>6.848211753875292</v>
      </c>
      <c r="Z442">
        <f t="shared" si="199"/>
        <v>3.8259519251353717</v>
      </c>
      <c r="AA442">
        <f t="shared" si="200"/>
        <v>6.9564879694462691</v>
      </c>
      <c r="AB442">
        <f t="shared" si="201"/>
        <v>8.3803345406624565</v>
      </c>
      <c r="AC442">
        <f t="shared" si="202"/>
        <v>4.7292912175382567</v>
      </c>
      <c r="AD442">
        <f t="shared" si="203"/>
        <v>0.61954172659548734</v>
      </c>
      <c r="AE442">
        <f t="shared" si="204"/>
        <v>17.843015598378898</v>
      </c>
      <c r="AF442">
        <f t="shared" si="205"/>
        <v>47.955353305666215</v>
      </c>
      <c r="AG442">
        <f t="shared" si="206"/>
        <v>23.257982603595863</v>
      </c>
      <c r="AI442">
        <f t="shared" si="207"/>
        <v>8</v>
      </c>
      <c r="AJ442">
        <f t="shared" si="208"/>
        <v>21</v>
      </c>
      <c r="AK442">
        <f t="shared" si="209"/>
        <v>16</v>
      </c>
      <c r="AL442">
        <f t="shared" si="210"/>
        <v>21</v>
      </c>
      <c r="AM442">
        <f t="shared" si="211"/>
        <v>21</v>
      </c>
      <c r="AN442">
        <f t="shared" si="212"/>
        <v>19</v>
      </c>
      <c r="AO442">
        <f t="shared" si="213"/>
        <v>3</v>
      </c>
      <c r="AP442">
        <f t="shared" si="214"/>
        <v>21</v>
      </c>
      <c r="AQ442">
        <f t="shared" si="215"/>
        <v>21</v>
      </c>
      <c r="AR442">
        <f t="shared" si="216"/>
        <v>21</v>
      </c>
      <c r="AT442">
        <f t="shared" si="217"/>
        <v>4</v>
      </c>
    </row>
    <row r="443" spans="1:46" x14ac:dyDescent="0.2">
      <c r="A443">
        <v>426</v>
      </c>
      <c r="B443">
        <f>SUMPRODUCT(Random!$B443:$K443,$B$4:$K$4)</f>
        <v>1.1227365278999999</v>
      </c>
      <c r="C443">
        <f>SUMPRODUCT(Random!$B443:$K443,$B$5:$K$5)</f>
        <v>-0.52053746931123757</v>
      </c>
      <c r="D443">
        <f>SUMPRODUCT(Random!$B443:$K443,$B$6:$K$6)</f>
        <v>-0.78532935414095961</v>
      </c>
      <c r="E443">
        <f>SUMPRODUCT(Random!$B443:$K443,$B$7:$K$7)</f>
        <v>0.19114936762847906</v>
      </c>
      <c r="F443">
        <f>SUMPRODUCT(Random!$B443:$K443,$B$8:$K$8)</f>
        <v>-2.434334480144873</v>
      </c>
      <c r="G443">
        <f>SUMPRODUCT(Random!$B443:$K443,$B$9:$K$9)</f>
        <v>-0.17241850059311978</v>
      </c>
      <c r="H443">
        <f>SUMPRODUCT(Random!$B443:$K443,$B$10:$K$10)</f>
        <v>-0.51353754605500446</v>
      </c>
      <c r="I443">
        <f>SUMPRODUCT(Random!$B443:$K443,$B$11:$K$11)</f>
        <v>-1.2221451948978974</v>
      </c>
      <c r="J443">
        <f>SUMPRODUCT(Random!$B443:$K443,$B$12:$K$12)</f>
        <v>-0.66289044216011184</v>
      </c>
      <c r="K443">
        <f>SUMPRODUCT(Random!$B443:$K443,$B$13:$K$13)</f>
        <v>-0.93891119396921796</v>
      </c>
      <c r="M443">
        <f t="shared" si="187"/>
        <v>0.86922529527976977</v>
      </c>
      <c r="N443">
        <f t="shared" si="188"/>
        <v>0.30134450969698362</v>
      </c>
      <c r="O443">
        <f t="shared" si="189"/>
        <v>0.21613024469938327</v>
      </c>
      <c r="P443">
        <f t="shared" si="190"/>
        <v>0.57579571456776102</v>
      </c>
      <c r="Q443">
        <f t="shared" si="191"/>
        <v>7.4596007690682564E-3</v>
      </c>
      <c r="R443">
        <f t="shared" si="192"/>
        <v>0.43155426430444666</v>
      </c>
      <c r="S443">
        <f t="shared" si="193"/>
        <v>0.30378767698006359</v>
      </c>
      <c r="T443">
        <f t="shared" si="194"/>
        <v>0.11082636235283556</v>
      </c>
      <c r="U443">
        <f t="shared" si="195"/>
        <v>0.25370036176575061</v>
      </c>
      <c r="V443">
        <f t="shared" si="196"/>
        <v>0.17388817072605159</v>
      </c>
      <c r="X443">
        <f t="shared" si="197"/>
        <v>49.832921481599627</v>
      </c>
      <c r="Y443">
        <f t="shared" si="198"/>
        <v>8.7844193615535016</v>
      </c>
      <c r="Z443">
        <f t="shared" si="199"/>
        <v>5.9652254559696187</v>
      </c>
      <c r="AA443">
        <f t="shared" si="200"/>
        <v>21.006816168447052</v>
      </c>
      <c r="AB443">
        <f t="shared" si="201"/>
        <v>0.18341981626326406</v>
      </c>
      <c r="AC443">
        <f t="shared" si="202"/>
        <v>13.836889370751955</v>
      </c>
      <c r="AD443">
        <f t="shared" si="203"/>
        <v>8.8702330107777758</v>
      </c>
      <c r="AE443">
        <f t="shared" si="204"/>
        <v>2.8774376652198361</v>
      </c>
      <c r="AF443">
        <f t="shared" si="205"/>
        <v>7.1683929957283761</v>
      </c>
      <c r="AG443">
        <f t="shared" si="206"/>
        <v>4.6794658208113979</v>
      </c>
      <c r="AI443">
        <f t="shared" si="207"/>
        <v>21</v>
      </c>
      <c r="AJ443">
        <f t="shared" si="208"/>
        <v>21</v>
      </c>
      <c r="AK443">
        <f t="shared" si="209"/>
        <v>21</v>
      </c>
      <c r="AL443">
        <f t="shared" si="210"/>
        <v>21</v>
      </c>
      <c r="AM443">
        <f t="shared" si="211"/>
        <v>1</v>
      </c>
      <c r="AN443">
        <f t="shared" si="212"/>
        <v>21</v>
      </c>
      <c r="AO443">
        <f t="shared" si="213"/>
        <v>21</v>
      </c>
      <c r="AP443">
        <f t="shared" si="214"/>
        <v>12</v>
      </c>
      <c r="AQ443">
        <f t="shared" si="215"/>
        <v>21</v>
      </c>
      <c r="AR443">
        <f t="shared" si="216"/>
        <v>19</v>
      </c>
      <c r="AT443">
        <f t="shared" si="217"/>
        <v>3</v>
      </c>
    </row>
    <row r="444" spans="1:46" x14ac:dyDescent="0.2">
      <c r="A444">
        <v>427</v>
      </c>
      <c r="B444">
        <f>SUMPRODUCT(Random!$B444:$K444,$B$4:$K$4)</f>
        <v>0.27452121940000002</v>
      </c>
      <c r="C444">
        <f>SUMPRODUCT(Random!$B444:$K444,$B$5:$K$5)</f>
        <v>-1.5573521784362669</v>
      </c>
      <c r="D444">
        <f>SUMPRODUCT(Random!$B444:$K444,$B$6:$K$6)</f>
        <v>-0.89769697728219</v>
      </c>
      <c r="E444">
        <f>SUMPRODUCT(Random!$B444:$K444,$B$7:$K$7)</f>
        <v>-2.2038915936411976</v>
      </c>
      <c r="F444">
        <f>SUMPRODUCT(Random!$B444:$K444,$B$8:$K$8)</f>
        <v>-1.3579910252476097</v>
      </c>
      <c r="G444">
        <f>SUMPRODUCT(Random!$B444:$K444,$B$9:$K$9)</f>
        <v>-1.0459326795774158</v>
      </c>
      <c r="H444">
        <f>SUMPRODUCT(Random!$B444:$K444,$B$10:$K$10)</f>
        <v>-1.2130847394574413</v>
      </c>
      <c r="I444">
        <f>SUMPRODUCT(Random!$B444:$K444,$B$11:$K$11)</f>
        <v>0.93087785761561159</v>
      </c>
      <c r="J444">
        <f>SUMPRODUCT(Random!$B444:$K444,$B$12:$K$12)</f>
        <v>-1.8128284588248511</v>
      </c>
      <c r="K444">
        <f>SUMPRODUCT(Random!$B444:$K444,$B$13:$K$13)</f>
        <v>-0.46205986594404469</v>
      </c>
      <c r="M444">
        <f t="shared" si="187"/>
        <v>0.60815795048476928</v>
      </c>
      <c r="N444">
        <f t="shared" si="188"/>
        <v>5.9693446701281676E-2</v>
      </c>
      <c r="O444">
        <f t="shared" si="189"/>
        <v>0.18467356070054497</v>
      </c>
      <c r="P444">
        <f t="shared" si="190"/>
        <v>1.3765984446364198E-2</v>
      </c>
      <c r="Q444">
        <f t="shared" si="191"/>
        <v>8.7233265980206948E-2</v>
      </c>
      <c r="R444">
        <f t="shared" si="192"/>
        <v>0.14779605751565222</v>
      </c>
      <c r="S444">
        <f t="shared" si="193"/>
        <v>0.11254871194651411</v>
      </c>
      <c r="T444">
        <f t="shared" si="194"/>
        <v>0.82404162524179347</v>
      </c>
      <c r="U444">
        <f t="shared" si="195"/>
        <v>3.492914157061925E-2</v>
      </c>
      <c r="V444">
        <f t="shared" si="196"/>
        <v>0.32201919501540566</v>
      </c>
      <c r="X444">
        <f t="shared" si="197"/>
        <v>22.950776078249003</v>
      </c>
      <c r="Y444">
        <f t="shared" si="198"/>
        <v>1.507749365914443</v>
      </c>
      <c r="Z444">
        <f t="shared" si="199"/>
        <v>5.0013897977614308</v>
      </c>
      <c r="AA444">
        <f t="shared" si="200"/>
        <v>0.33956239554166284</v>
      </c>
      <c r="AB444">
        <f t="shared" si="201"/>
        <v>2.2359251687284596</v>
      </c>
      <c r="AC444">
        <f t="shared" si="202"/>
        <v>3.9177265482361023</v>
      </c>
      <c r="AD444">
        <f t="shared" si="203"/>
        <v>2.9249341498967851</v>
      </c>
      <c r="AE444">
        <f t="shared" si="204"/>
        <v>42.563031017744933</v>
      </c>
      <c r="AF444">
        <f t="shared" si="205"/>
        <v>0.87094597734601042</v>
      </c>
      <c r="AG444">
        <f t="shared" si="206"/>
        <v>9.5202673764957542</v>
      </c>
      <c r="AI444">
        <f t="shared" si="207"/>
        <v>21</v>
      </c>
      <c r="AJ444">
        <f t="shared" si="208"/>
        <v>7</v>
      </c>
      <c r="AK444">
        <f t="shared" si="209"/>
        <v>21</v>
      </c>
      <c r="AL444">
        <f t="shared" si="210"/>
        <v>2</v>
      </c>
      <c r="AM444">
        <f t="shared" si="211"/>
        <v>9</v>
      </c>
      <c r="AN444">
        <f t="shared" si="212"/>
        <v>16</v>
      </c>
      <c r="AO444">
        <f t="shared" si="213"/>
        <v>12</v>
      </c>
      <c r="AP444">
        <f t="shared" si="214"/>
        <v>21</v>
      </c>
      <c r="AQ444">
        <f t="shared" si="215"/>
        <v>4</v>
      </c>
      <c r="AR444">
        <f t="shared" si="216"/>
        <v>21</v>
      </c>
      <c r="AT444">
        <f t="shared" si="217"/>
        <v>6</v>
      </c>
    </row>
    <row r="445" spans="1:46" x14ac:dyDescent="0.2">
      <c r="A445">
        <v>428</v>
      </c>
      <c r="B445">
        <f>SUMPRODUCT(Random!$B445:$K445,$B$4:$K$4)</f>
        <v>-0.79094292759999996</v>
      </c>
      <c r="C445">
        <f>SUMPRODUCT(Random!$B445:$K445,$B$5:$K$5)</f>
        <v>-0.25415500222069143</v>
      </c>
      <c r="D445">
        <f>SUMPRODUCT(Random!$B445:$K445,$B$6:$K$6)</f>
        <v>-0.67888226073960189</v>
      </c>
      <c r="E445">
        <f>SUMPRODUCT(Random!$B445:$K445,$B$7:$K$7)</f>
        <v>0.8459156933832942</v>
      </c>
      <c r="F445">
        <f>SUMPRODUCT(Random!$B445:$K445,$B$8:$K$8)</f>
        <v>-1.4044508905061628</v>
      </c>
      <c r="G445">
        <f>SUMPRODUCT(Random!$B445:$K445,$B$9:$K$9)</f>
        <v>0.9724773817394593</v>
      </c>
      <c r="H445">
        <f>SUMPRODUCT(Random!$B445:$K445,$B$10:$K$10)</f>
        <v>0.48386248231880319</v>
      </c>
      <c r="I445">
        <f>SUMPRODUCT(Random!$B445:$K445,$B$11:$K$11)</f>
        <v>1.3526013700683361</v>
      </c>
      <c r="J445">
        <f>SUMPRODUCT(Random!$B445:$K445,$B$12:$K$12)</f>
        <v>1.4714752386245238</v>
      </c>
      <c r="K445">
        <f>SUMPRODUCT(Random!$B445:$K445,$B$13:$K$13)</f>
        <v>0.28621718983175382</v>
      </c>
      <c r="M445">
        <f t="shared" si="187"/>
        <v>0.21448864830749223</v>
      </c>
      <c r="N445">
        <f t="shared" si="188"/>
        <v>0.39968790619528227</v>
      </c>
      <c r="O445">
        <f t="shared" si="189"/>
        <v>0.24860623321749048</v>
      </c>
      <c r="P445">
        <f t="shared" si="190"/>
        <v>0.80120011143052228</v>
      </c>
      <c r="Q445">
        <f t="shared" si="191"/>
        <v>8.0092312878020849E-2</v>
      </c>
      <c r="R445">
        <f t="shared" si="192"/>
        <v>0.83459344407195324</v>
      </c>
      <c r="S445">
        <f t="shared" si="193"/>
        <v>0.68575826597958045</v>
      </c>
      <c r="T445">
        <f t="shared" si="194"/>
        <v>0.91190849273672647</v>
      </c>
      <c r="U445">
        <f t="shared" si="195"/>
        <v>0.92941868043238407</v>
      </c>
      <c r="V445">
        <f t="shared" si="196"/>
        <v>0.61264411067561308</v>
      </c>
      <c r="X445">
        <f t="shared" si="197"/>
        <v>5.9139778121599917</v>
      </c>
      <c r="Y445">
        <f t="shared" si="198"/>
        <v>12.50075133898727</v>
      </c>
      <c r="Z445">
        <f t="shared" si="199"/>
        <v>7.0017510096579905</v>
      </c>
      <c r="AA445">
        <f t="shared" si="200"/>
        <v>39.573189998689664</v>
      </c>
      <c r="AB445">
        <f t="shared" si="201"/>
        <v>2.0450238906586775</v>
      </c>
      <c r="AC445">
        <f t="shared" si="202"/>
        <v>44.077926164955912</v>
      </c>
      <c r="AD445">
        <f t="shared" si="203"/>
        <v>28.357084196769129</v>
      </c>
      <c r="AE445">
        <f t="shared" si="204"/>
        <v>59.511525050766991</v>
      </c>
      <c r="AF445">
        <f t="shared" si="205"/>
        <v>64.940231265247007</v>
      </c>
      <c r="AG445">
        <f t="shared" si="206"/>
        <v>23.232853000537869</v>
      </c>
      <c r="AI445">
        <f t="shared" si="207"/>
        <v>21</v>
      </c>
      <c r="AJ445">
        <f t="shared" si="208"/>
        <v>21</v>
      </c>
      <c r="AK445">
        <f t="shared" si="209"/>
        <v>21</v>
      </c>
      <c r="AL445">
        <f t="shared" si="210"/>
        <v>21</v>
      </c>
      <c r="AM445">
        <f t="shared" si="211"/>
        <v>9</v>
      </c>
      <c r="AN445">
        <f t="shared" si="212"/>
        <v>21</v>
      </c>
      <c r="AO445">
        <f t="shared" si="213"/>
        <v>21</v>
      </c>
      <c r="AP445">
        <f t="shared" si="214"/>
        <v>21</v>
      </c>
      <c r="AQ445">
        <f t="shared" si="215"/>
        <v>21</v>
      </c>
      <c r="AR445">
        <f t="shared" si="216"/>
        <v>21</v>
      </c>
      <c r="AT445">
        <f t="shared" si="217"/>
        <v>1</v>
      </c>
    </row>
    <row r="446" spans="1:46" x14ac:dyDescent="0.2">
      <c r="A446">
        <v>429</v>
      </c>
      <c r="B446">
        <f>SUMPRODUCT(Random!$B446:$K446,$B$4:$K$4)</f>
        <v>1.0581206905</v>
      </c>
      <c r="C446">
        <f>SUMPRODUCT(Random!$B446:$K446,$B$5:$K$5)</f>
        <v>0.71929950116032826</v>
      </c>
      <c r="D446">
        <f>SUMPRODUCT(Random!$B446:$K446,$B$6:$K$6)</f>
        <v>0.13944343831492989</v>
      </c>
      <c r="E446">
        <f>SUMPRODUCT(Random!$B446:$K446,$B$7:$K$7)</f>
        <v>1.2599495374014587</v>
      </c>
      <c r="F446">
        <f>SUMPRODUCT(Random!$B446:$K446,$B$8:$K$8)</f>
        <v>1.5320530327363953</v>
      </c>
      <c r="G446">
        <f>SUMPRODUCT(Random!$B446:$K446,$B$9:$K$9)</f>
        <v>-0.2564931547397844</v>
      </c>
      <c r="H446">
        <f>SUMPRODUCT(Random!$B446:$K446,$B$10:$K$10)</f>
        <v>2.191140575890036</v>
      </c>
      <c r="I446">
        <f>SUMPRODUCT(Random!$B446:$K446,$B$11:$K$11)</f>
        <v>6.5045290164856162E-2</v>
      </c>
      <c r="J446">
        <f>SUMPRODUCT(Random!$B446:$K446,$B$12:$K$12)</f>
        <v>1.8375446493628265</v>
      </c>
      <c r="K446">
        <f>SUMPRODUCT(Random!$B446:$K446,$B$13:$K$13)</f>
        <v>-4.6411835211366714E-2</v>
      </c>
      <c r="M446">
        <f t="shared" si="187"/>
        <v>0.85499978867353787</v>
      </c>
      <c r="N446">
        <f t="shared" si="188"/>
        <v>0.76402179839610906</v>
      </c>
      <c r="O446">
        <f t="shared" si="189"/>
        <v>0.55545012558845597</v>
      </c>
      <c r="P446">
        <f t="shared" si="190"/>
        <v>0.89615621659173339</v>
      </c>
      <c r="Q446">
        <f t="shared" si="191"/>
        <v>0.9372453257692297</v>
      </c>
      <c r="R446">
        <f t="shared" si="192"/>
        <v>0.39878503271236526</v>
      </c>
      <c r="S446">
        <f t="shared" si="193"/>
        <v>0.98577918938172626</v>
      </c>
      <c r="T446">
        <f t="shared" si="194"/>
        <v>0.52593102987827234</v>
      </c>
      <c r="U446">
        <f t="shared" si="195"/>
        <v>0.96693523429767669</v>
      </c>
      <c r="V446">
        <f t="shared" si="196"/>
        <v>0.48149100177225113</v>
      </c>
      <c r="X446">
        <f t="shared" si="197"/>
        <v>47.30342311374838</v>
      </c>
      <c r="Y446">
        <f t="shared" si="198"/>
        <v>35.373476021394517</v>
      </c>
      <c r="Z446">
        <f t="shared" si="199"/>
        <v>19.859221393989159</v>
      </c>
      <c r="AA446">
        <f t="shared" si="200"/>
        <v>55.481551509857063</v>
      </c>
      <c r="AB446">
        <f t="shared" si="201"/>
        <v>67.819376454949605</v>
      </c>
      <c r="AC446">
        <f t="shared" si="202"/>
        <v>12.463935966498052</v>
      </c>
      <c r="AD446">
        <f t="shared" si="203"/>
        <v>104.18522908323412</v>
      </c>
      <c r="AE446">
        <f t="shared" si="204"/>
        <v>18.284321235598661</v>
      </c>
      <c r="AF446">
        <f t="shared" si="205"/>
        <v>83.515935071750746</v>
      </c>
      <c r="AG446">
        <f t="shared" si="206"/>
        <v>16.089314224774242</v>
      </c>
      <c r="AI446">
        <f t="shared" si="207"/>
        <v>21</v>
      </c>
      <c r="AJ446">
        <f t="shared" si="208"/>
        <v>21</v>
      </c>
      <c r="AK446">
        <f t="shared" si="209"/>
        <v>21</v>
      </c>
      <c r="AL446">
        <f t="shared" si="210"/>
        <v>21</v>
      </c>
      <c r="AM446">
        <f t="shared" si="211"/>
        <v>21</v>
      </c>
      <c r="AN446">
        <f t="shared" si="212"/>
        <v>21</v>
      </c>
      <c r="AO446">
        <f t="shared" si="213"/>
        <v>21</v>
      </c>
      <c r="AP446">
        <f t="shared" si="214"/>
        <v>21</v>
      </c>
      <c r="AQ446">
        <f t="shared" si="215"/>
        <v>21</v>
      </c>
      <c r="AR446">
        <f t="shared" si="216"/>
        <v>21</v>
      </c>
      <c r="AT446">
        <f t="shared" si="217"/>
        <v>0</v>
      </c>
    </row>
    <row r="447" spans="1:46" x14ac:dyDescent="0.2">
      <c r="A447">
        <v>430</v>
      </c>
      <c r="B447">
        <f>SUMPRODUCT(Random!$B447:$K447,$B$4:$K$4)</f>
        <v>-2.4104997745999999</v>
      </c>
      <c r="C447">
        <f>SUMPRODUCT(Random!$B447:$K447,$B$5:$K$5)</f>
        <v>-0.82517165151145844</v>
      </c>
      <c r="D447">
        <f>SUMPRODUCT(Random!$B447:$K447,$B$6:$K$6)</f>
        <v>-0.54294027392847788</v>
      </c>
      <c r="E447">
        <f>SUMPRODUCT(Random!$B447:$K447,$B$7:$K$7)</f>
        <v>-0.17267199761390345</v>
      </c>
      <c r="F447">
        <f>SUMPRODUCT(Random!$B447:$K447,$B$8:$K$8)</f>
        <v>8.9161528126282863E-2</v>
      </c>
      <c r="G447">
        <f>SUMPRODUCT(Random!$B447:$K447,$B$9:$K$9)</f>
        <v>0.3112920449396307</v>
      </c>
      <c r="H447">
        <f>SUMPRODUCT(Random!$B447:$K447,$B$10:$K$10)</f>
        <v>-0.30649178754601869</v>
      </c>
      <c r="I447">
        <f>SUMPRODUCT(Random!$B447:$K447,$B$11:$K$11)</f>
        <v>-0.92139652081418522</v>
      </c>
      <c r="J447">
        <f>SUMPRODUCT(Random!$B447:$K447,$B$12:$K$12)</f>
        <v>0.1011902572760916</v>
      </c>
      <c r="K447">
        <f>SUMPRODUCT(Random!$B447:$K447,$B$13:$K$13)</f>
        <v>-0.55465585905229831</v>
      </c>
      <c r="M447">
        <f t="shared" si="187"/>
        <v>7.9653405830470026E-3</v>
      </c>
      <c r="N447">
        <f t="shared" si="188"/>
        <v>0.20463707267447792</v>
      </c>
      <c r="O447">
        <f t="shared" si="189"/>
        <v>0.29358546274584374</v>
      </c>
      <c r="P447">
        <f t="shared" si="190"/>
        <v>0.43145462790009659</v>
      </c>
      <c r="Q447">
        <f t="shared" si="191"/>
        <v>0.53552323016537007</v>
      </c>
      <c r="R447">
        <f t="shared" si="192"/>
        <v>0.62221069285101971</v>
      </c>
      <c r="S447">
        <f t="shared" si="193"/>
        <v>0.37961511588241698</v>
      </c>
      <c r="T447">
        <f t="shared" si="194"/>
        <v>0.17842172228066125</v>
      </c>
      <c r="U447">
        <f t="shared" si="195"/>
        <v>0.54030028470611224</v>
      </c>
      <c r="V447">
        <f t="shared" si="196"/>
        <v>0.28956503690071334</v>
      </c>
      <c r="X447">
        <f t="shared" si="197"/>
        <v>0.1959050132953758</v>
      </c>
      <c r="Y447">
        <f t="shared" si="198"/>
        <v>5.608661674409821</v>
      </c>
      <c r="Z447">
        <f t="shared" si="199"/>
        <v>8.5138674539732655</v>
      </c>
      <c r="AA447">
        <f t="shared" si="200"/>
        <v>13.832596016196923</v>
      </c>
      <c r="AB447">
        <f t="shared" si="201"/>
        <v>18.785062859156163</v>
      </c>
      <c r="AC447">
        <f t="shared" si="202"/>
        <v>23.845445052250739</v>
      </c>
      <c r="AD447">
        <f t="shared" si="203"/>
        <v>11.695048669805191</v>
      </c>
      <c r="AE447">
        <f t="shared" si="204"/>
        <v>4.8142689259750622</v>
      </c>
      <c r="AF447">
        <f t="shared" si="205"/>
        <v>19.038310220603368</v>
      </c>
      <c r="AG447">
        <f t="shared" si="206"/>
        <v>8.3748448957134567</v>
      </c>
      <c r="AI447">
        <f t="shared" si="207"/>
        <v>1</v>
      </c>
      <c r="AJ447">
        <f t="shared" si="208"/>
        <v>21</v>
      </c>
      <c r="AK447">
        <f t="shared" si="209"/>
        <v>21</v>
      </c>
      <c r="AL447">
        <f t="shared" si="210"/>
        <v>21</v>
      </c>
      <c r="AM447">
        <f t="shared" si="211"/>
        <v>21</v>
      </c>
      <c r="AN447">
        <f t="shared" si="212"/>
        <v>21</v>
      </c>
      <c r="AO447">
        <f t="shared" si="213"/>
        <v>21</v>
      </c>
      <c r="AP447">
        <f t="shared" si="214"/>
        <v>20</v>
      </c>
      <c r="AQ447">
        <f t="shared" si="215"/>
        <v>21</v>
      </c>
      <c r="AR447">
        <f t="shared" si="216"/>
        <v>21</v>
      </c>
      <c r="AT447">
        <f t="shared" si="217"/>
        <v>2</v>
      </c>
    </row>
    <row r="448" spans="1:46" x14ac:dyDescent="0.2">
      <c r="A448">
        <v>431</v>
      </c>
      <c r="B448">
        <f>SUMPRODUCT(Random!$B448:$K448,$B$4:$K$4)</f>
        <v>0.41066975259999999</v>
      </c>
      <c r="C448">
        <f>SUMPRODUCT(Random!$B448:$K448,$B$5:$K$5)</f>
        <v>1.7359635129974071</v>
      </c>
      <c r="D448">
        <f>SUMPRODUCT(Random!$B448:$K448,$B$6:$K$6)</f>
        <v>-0.22656961051802965</v>
      </c>
      <c r="E448">
        <f>SUMPRODUCT(Random!$B448:$K448,$B$7:$K$7)</f>
        <v>0.76463367042831754</v>
      </c>
      <c r="F448">
        <f>SUMPRODUCT(Random!$B448:$K448,$B$8:$K$8)</f>
        <v>0.72619474248620253</v>
      </c>
      <c r="G448">
        <f>SUMPRODUCT(Random!$B448:$K448,$B$9:$K$9)</f>
        <v>0.65533519376830096</v>
      </c>
      <c r="H448">
        <f>SUMPRODUCT(Random!$B448:$K448,$B$10:$K$10)</f>
        <v>1.4039880397398314</v>
      </c>
      <c r="I448">
        <f>SUMPRODUCT(Random!$B448:$K448,$B$11:$K$11)</f>
        <v>0.72388794590433192</v>
      </c>
      <c r="J448">
        <f>SUMPRODUCT(Random!$B448:$K448,$B$12:$K$12)</f>
        <v>-2.1984343580045125</v>
      </c>
      <c r="K448">
        <f>SUMPRODUCT(Random!$B448:$K448,$B$13:$K$13)</f>
        <v>2.1383604506803389</v>
      </c>
      <c r="M448">
        <f t="shared" si="187"/>
        <v>0.65934264545647558</v>
      </c>
      <c r="N448">
        <f t="shared" si="188"/>
        <v>0.958714856853221</v>
      </c>
      <c r="O448">
        <f t="shared" si="189"/>
        <v>0.41037921253767351</v>
      </c>
      <c r="P448">
        <f t="shared" si="190"/>
        <v>0.77775514322533112</v>
      </c>
      <c r="Q448">
        <f t="shared" si="191"/>
        <v>0.76614030271618638</v>
      </c>
      <c r="R448">
        <f t="shared" si="192"/>
        <v>0.74387401682881948</v>
      </c>
      <c r="S448">
        <f t="shared" si="193"/>
        <v>0.91983879443687422</v>
      </c>
      <c r="T448">
        <f t="shared" si="194"/>
        <v>0.76543273455469252</v>
      </c>
      <c r="U448">
        <f t="shared" si="195"/>
        <v>1.3959083765213263E-2</v>
      </c>
      <c r="V448">
        <f t="shared" si="196"/>
        <v>0.9837562501201379</v>
      </c>
      <c r="X448">
        <f t="shared" si="197"/>
        <v>26.379850982668561</v>
      </c>
      <c r="Y448">
        <f t="shared" si="198"/>
        <v>78.07684585951057</v>
      </c>
      <c r="Z448">
        <f t="shared" si="199"/>
        <v>12.940957149372704</v>
      </c>
      <c r="AA448">
        <f t="shared" si="200"/>
        <v>36.842284757324521</v>
      </c>
      <c r="AB448">
        <f t="shared" si="201"/>
        <v>35.594388387446273</v>
      </c>
      <c r="AC448">
        <f t="shared" si="202"/>
        <v>33.366469468230136</v>
      </c>
      <c r="AD448">
        <f t="shared" si="203"/>
        <v>61.822447236043253</v>
      </c>
      <c r="AE448">
        <f t="shared" si="204"/>
        <v>35.520383141989925</v>
      </c>
      <c r="AF448">
        <f t="shared" si="205"/>
        <v>0.34435916740881706</v>
      </c>
      <c r="AG448">
        <f t="shared" si="206"/>
        <v>100.9271378184651</v>
      </c>
      <c r="AI448">
        <f t="shared" si="207"/>
        <v>21</v>
      </c>
      <c r="AJ448">
        <f t="shared" si="208"/>
        <v>21</v>
      </c>
      <c r="AK448">
        <f t="shared" si="209"/>
        <v>21</v>
      </c>
      <c r="AL448">
        <f t="shared" si="210"/>
        <v>21</v>
      </c>
      <c r="AM448">
        <f t="shared" si="211"/>
        <v>21</v>
      </c>
      <c r="AN448">
        <f t="shared" si="212"/>
        <v>21</v>
      </c>
      <c r="AO448">
        <f t="shared" si="213"/>
        <v>21</v>
      </c>
      <c r="AP448">
        <f t="shared" si="214"/>
        <v>21</v>
      </c>
      <c r="AQ448">
        <f t="shared" si="215"/>
        <v>2</v>
      </c>
      <c r="AR448">
        <f t="shared" si="216"/>
        <v>21</v>
      </c>
      <c r="AT448">
        <f t="shared" si="217"/>
        <v>1</v>
      </c>
    </row>
    <row r="449" spans="1:46" x14ac:dyDescent="0.2">
      <c r="A449">
        <v>432</v>
      </c>
      <c r="B449">
        <f>SUMPRODUCT(Random!$B449:$K449,$B$4:$K$4)</f>
        <v>0.38766382469999999</v>
      </c>
      <c r="C449">
        <f>SUMPRODUCT(Random!$B449:$K449,$B$5:$K$5)</f>
        <v>9.9089675478986755E-3</v>
      </c>
      <c r="D449">
        <f>SUMPRODUCT(Random!$B449:$K449,$B$6:$K$6)</f>
        <v>-0.37995641772486388</v>
      </c>
      <c r="E449">
        <f>SUMPRODUCT(Random!$B449:$K449,$B$7:$K$7)</f>
        <v>-0.82256587982179941</v>
      </c>
      <c r="F449">
        <f>SUMPRODUCT(Random!$B449:$K449,$B$8:$K$8)</f>
        <v>0.71916976477886907</v>
      </c>
      <c r="G449">
        <f>SUMPRODUCT(Random!$B449:$K449,$B$9:$K$9)</f>
        <v>5.2436012317058328E-2</v>
      </c>
      <c r="H449">
        <f>SUMPRODUCT(Random!$B449:$K449,$B$10:$K$10)</f>
        <v>-1.6911513187999336</v>
      </c>
      <c r="I449">
        <f>SUMPRODUCT(Random!$B449:$K449,$B$11:$K$11)</f>
        <v>-2.7334791077176424</v>
      </c>
      <c r="J449">
        <f>SUMPRODUCT(Random!$B449:$K449,$B$12:$K$12)</f>
        <v>-0.3655909911209837</v>
      </c>
      <c r="K449">
        <f>SUMPRODUCT(Random!$B449:$K449,$B$13:$K$13)</f>
        <v>-0.27186716168851771</v>
      </c>
      <c r="M449">
        <f t="shared" si="187"/>
        <v>0.65086758503499809</v>
      </c>
      <c r="N449">
        <f t="shared" si="188"/>
        <v>0.50395304141991004</v>
      </c>
      <c r="O449">
        <f t="shared" si="189"/>
        <v>0.35198888344026619</v>
      </c>
      <c r="P449">
        <f t="shared" si="190"/>
        <v>0.20537745421508757</v>
      </c>
      <c r="Q449">
        <f t="shared" si="191"/>
        <v>0.76398183688396493</v>
      </c>
      <c r="R449">
        <f t="shared" si="192"/>
        <v>0.52090936005258115</v>
      </c>
      <c r="S449">
        <f t="shared" si="193"/>
        <v>4.5403952951606499E-2</v>
      </c>
      <c r="T449">
        <f t="shared" si="194"/>
        <v>3.1334549504522698E-3</v>
      </c>
      <c r="U449">
        <f t="shared" si="195"/>
        <v>0.3573351492365352</v>
      </c>
      <c r="V449">
        <f t="shared" si="196"/>
        <v>0.39286208084582669</v>
      </c>
      <c r="X449">
        <f t="shared" si="197"/>
        <v>25.777868734687388</v>
      </c>
      <c r="Y449">
        <f t="shared" si="198"/>
        <v>17.174189806773491</v>
      </c>
      <c r="Z449">
        <f t="shared" si="199"/>
        <v>10.627786140556385</v>
      </c>
      <c r="AA449">
        <f t="shared" si="200"/>
        <v>5.6314755060809061</v>
      </c>
      <c r="AB449">
        <f t="shared" si="201"/>
        <v>35.369328018636736</v>
      </c>
      <c r="AC449">
        <f t="shared" si="202"/>
        <v>18.026200842776433</v>
      </c>
      <c r="AD449">
        <f t="shared" si="203"/>
        <v>1.1382838079268767</v>
      </c>
      <c r="AE449">
        <f t="shared" si="204"/>
        <v>7.6879499318371625E-2</v>
      </c>
      <c r="AF449">
        <f t="shared" si="205"/>
        <v>10.830727975329356</v>
      </c>
      <c r="AG449">
        <f t="shared" si="206"/>
        <v>12.223785368015266</v>
      </c>
      <c r="AI449">
        <f t="shared" si="207"/>
        <v>21</v>
      </c>
      <c r="AJ449">
        <f t="shared" si="208"/>
        <v>21</v>
      </c>
      <c r="AK449">
        <f t="shared" si="209"/>
        <v>21</v>
      </c>
      <c r="AL449">
        <f t="shared" si="210"/>
        <v>21</v>
      </c>
      <c r="AM449">
        <f t="shared" si="211"/>
        <v>21</v>
      </c>
      <c r="AN449">
        <f t="shared" si="212"/>
        <v>21</v>
      </c>
      <c r="AO449">
        <f t="shared" si="213"/>
        <v>5</v>
      </c>
      <c r="AP449">
        <f t="shared" si="214"/>
        <v>1</v>
      </c>
      <c r="AQ449">
        <f t="shared" si="215"/>
        <v>21</v>
      </c>
      <c r="AR449">
        <f t="shared" si="216"/>
        <v>21</v>
      </c>
      <c r="AT449">
        <f t="shared" si="217"/>
        <v>2</v>
      </c>
    </row>
    <row r="450" spans="1:46" x14ac:dyDescent="0.2">
      <c r="A450">
        <v>433</v>
      </c>
      <c r="B450">
        <f>SUMPRODUCT(Random!$B450:$K450,$B$4:$K$4)</f>
        <v>0.51909642600000006</v>
      </c>
      <c r="C450">
        <f>SUMPRODUCT(Random!$B450:$K450,$B$5:$K$5)</f>
        <v>7.3607614096647872E-2</v>
      </c>
      <c r="D450">
        <f>SUMPRODUCT(Random!$B450:$K450,$B$6:$K$6)</f>
        <v>1.5535326800649232</v>
      </c>
      <c r="E450">
        <f>SUMPRODUCT(Random!$B450:$K450,$B$7:$K$7)</f>
        <v>-1.0176280278775947</v>
      </c>
      <c r="F450">
        <f>SUMPRODUCT(Random!$B450:$K450,$B$8:$K$8)</f>
        <v>1.4207777699052375</v>
      </c>
      <c r="G450">
        <f>SUMPRODUCT(Random!$B450:$K450,$B$9:$K$9)</f>
        <v>1.7412487002135197</v>
      </c>
      <c r="H450">
        <f>SUMPRODUCT(Random!$B450:$K450,$B$10:$K$10)</f>
        <v>2.3829606630264681</v>
      </c>
      <c r="I450">
        <f>SUMPRODUCT(Random!$B450:$K450,$B$11:$K$11)</f>
        <v>1.908217657817862</v>
      </c>
      <c r="J450">
        <f>SUMPRODUCT(Random!$B450:$K450,$B$12:$K$12)</f>
        <v>-0.36690530843531088</v>
      </c>
      <c r="K450">
        <f>SUMPRODUCT(Random!$B450:$K450,$B$13:$K$13)</f>
        <v>2.8102078229774934</v>
      </c>
      <c r="M450">
        <f t="shared" si="187"/>
        <v>0.69815324973400572</v>
      </c>
      <c r="N450">
        <f t="shared" si="188"/>
        <v>0.52933869379779197</v>
      </c>
      <c r="O450">
        <f t="shared" si="189"/>
        <v>0.93985203592867406</v>
      </c>
      <c r="P450">
        <f t="shared" si="190"/>
        <v>0.15442738119660973</v>
      </c>
      <c r="Q450">
        <f t="shared" si="191"/>
        <v>0.92230931236525682</v>
      </c>
      <c r="R450">
        <f t="shared" si="192"/>
        <v>0.95918000295136741</v>
      </c>
      <c r="S450">
        <f t="shared" si="193"/>
        <v>0.99141298530584965</v>
      </c>
      <c r="T450">
        <f t="shared" si="194"/>
        <v>0.97181845484426865</v>
      </c>
      <c r="U450">
        <f t="shared" si="195"/>
        <v>0.35684482581953669</v>
      </c>
      <c r="V450">
        <f t="shared" si="196"/>
        <v>0.99752452404550107</v>
      </c>
      <c r="X450">
        <f t="shared" si="197"/>
        <v>29.342903352243553</v>
      </c>
      <c r="Y450">
        <f t="shared" si="198"/>
        <v>18.46104159307496</v>
      </c>
      <c r="Z450">
        <f t="shared" si="199"/>
        <v>68.858656165496754</v>
      </c>
      <c r="AA450">
        <f t="shared" si="200"/>
        <v>4.1090894188876703</v>
      </c>
      <c r="AB450">
        <f t="shared" si="201"/>
        <v>62.589295527539711</v>
      </c>
      <c r="AC450">
        <f t="shared" si="202"/>
        <v>78.354407507339062</v>
      </c>
      <c r="AD450">
        <f t="shared" si="203"/>
        <v>116.54266754956859</v>
      </c>
      <c r="AE450">
        <f t="shared" si="204"/>
        <v>87.430513484581482</v>
      </c>
      <c r="AF450">
        <f t="shared" si="205"/>
        <v>10.812045335280736</v>
      </c>
      <c r="AG450">
        <f t="shared" si="206"/>
        <v>147.01198868722315</v>
      </c>
      <c r="AI450">
        <f t="shared" si="207"/>
        <v>21</v>
      </c>
      <c r="AJ450">
        <f t="shared" si="208"/>
        <v>21</v>
      </c>
      <c r="AK450">
        <f t="shared" si="209"/>
        <v>21</v>
      </c>
      <c r="AL450">
        <f t="shared" si="210"/>
        <v>17</v>
      </c>
      <c r="AM450">
        <f t="shared" si="211"/>
        <v>21</v>
      </c>
      <c r="AN450">
        <f t="shared" si="212"/>
        <v>21</v>
      </c>
      <c r="AO450">
        <f t="shared" si="213"/>
        <v>21</v>
      </c>
      <c r="AP450">
        <f t="shared" si="214"/>
        <v>21</v>
      </c>
      <c r="AQ450">
        <f t="shared" si="215"/>
        <v>21</v>
      </c>
      <c r="AR450">
        <f t="shared" si="216"/>
        <v>21</v>
      </c>
      <c r="AT450">
        <f t="shared" si="217"/>
        <v>1</v>
      </c>
    </row>
    <row r="451" spans="1:46" x14ac:dyDescent="0.2">
      <c r="A451">
        <v>434</v>
      </c>
      <c r="B451">
        <f>SUMPRODUCT(Random!$B451:$K451,$B$4:$K$4)</f>
        <v>0.49234445640000002</v>
      </c>
      <c r="C451">
        <f>SUMPRODUCT(Random!$B451:$K451,$B$5:$K$5)</f>
        <v>1.4854102485521865</v>
      </c>
      <c r="D451">
        <f>SUMPRODUCT(Random!$B451:$K451,$B$6:$K$6)</f>
        <v>0.73177165833400015</v>
      </c>
      <c r="E451">
        <f>SUMPRODUCT(Random!$B451:$K451,$B$7:$K$7)</f>
        <v>-0.2052893665745868</v>
      </c>
      <c r="F451">
        <f>SUMPRODUCT(Random!$B451:$K451,$B$8:$K$8)</f>
        <v>-0.47507828588697543</v>
      </c>
      <c r="G451">
        <f>SUMPRODUCT(Random!$B451:$K451,$B$9:$K$9)</f>
        <v>5.4835872571428218E-2</v>
      </c>
      <c r="H451">
        <f>SUMPRODUCT(Random!$B451:$K451,$B$10:$K$10)</f>
        <v>-7.1349832208709996E-3</v>
      </c>
      <c r="I451">
        <f>SUMPRODUCT(Random!$B451:$K451,$B$11:$K$11)</f>
        <v>1.2471346839036306</v>
      </c>
      <c r="J451">
        <f>SUMPRODUCT(Random!$B451:$K451,$B$12:$K$12)</f>
        <v>-1.2985551494231635</v>
      </c>
      <c r="K451">
        <f>SUMPRODUCT(Random!$B451:$K451,$B$13:$K$13)</f>
        <v>-2.1885482028095185</v>
      </c>
      <c r="M451">
        <f t="shared" si="187"/>
        <v>0.68876207122550936</v>
      </c>
      <c r="N451">
        <f t="shared" si="188"/>
        <v>0.93128240876482982</v>
      </c>
      <c r="O451">
        <f t="shared" si="189"/>
        <v>0.76784602477237196</v>
      </c>
      <c r="P451">
        <f t="shared" si="190"/>
        <v>0.41867302569310744</v>
      </c>
      <c r="Q451">
        <f t="shared" si="191"/>
        <v>0.31736558744956922</v>
      </c>
      <c r="R451">
        <f t="shared" si="192"/>
        <v>0.5218653893970655</v>
      </c>
      <c r="S451">
        <f t="shared" si="193"/>
        <v>0.49715357767419804</v>
      </c>
      <c r="T451">
        <f t="shared" si="194"/>
        <v>0.89382594134463278</v>
      </c>
      <c r="U451">
        <f t="shared" si="195"/>
        <v>9.704831919021048E-2</v>
      </c>
      <c r="V451">
        <f t="shared" si="196"/>
        <v>1.4314847050804188E-2</v>
      </c>
      <c r="X451">
        <f t="shared" si="197"/>
        <v>28.592371066778817</v>
      </c>
      <c r="Y451">
        <f t="shared" si="198"/>
        <v>65.595767312802948</v>
      </c>
      <c r="Z451">
        <f t="shared" si="199"/>
        <v>35.773716063961871</v>
      </c>
      <c r="AA451">
        <f t="shared" si="200"/>
        <v>13.287981351922223</v>
      </c>
      <c r="AB451">
        <f t="shared" si="201"/>
        <v>9.3526990617318759</v>
      </c>
      <c r="AC451">
        <f t="shared" si="202"/>
        <v>18.075132846088444</v>
      </c>
      <c r="AD451">
        <f t="shared" si="203"/>
        <v>16.840688138594423</v>
      </c>
      <c r="AE451">
        <f t="shared" si="204"/>
        <v>54.937919990211476</v>
      </c>
      <c r="AF451">
        <f t="shared" si="205"/>
        <v>2.5007655265325073</v>
      </c>
      <c r="AG451">
        <f t="shared" si="206"/>
        <v>0.35319912800388126</v>
      </c>
      <c r="AI451">
        <f t="shared" si="207"/>
        <v>21</v>
      </c>
      <c r="AJ451">
        <f t="shared" si="208"/>
        <v>21</v>
      </c>
      <c r="AK451">
        <f t="shared" si="209"/>
        <v>21</v>
      </c>
      <c r="AL451">
        <f t="shared" si="210"/>
        <v>21</v>
      </c>
      <c r="AM451">
        <f t="shared" si="211"/>
        <v>21</v>
      </c>
      <c r="AN451">
        <f t="shared" si="212"/>
        <v>21</v>
      </c>
      <c r="AO451">
        <f t="shared" si="213"/>
        <v>21</v>
      </c>
      <c r="AP451">
        <f t="shared" si="214"/>
        <v>21</v>
      </c>
      <c r="AQ451">
        <f t="shared" si="215"/>
        <v>11</v>
      </c>
      <c r="AR451">
        <f t="shared" si="216"/>
        <v>2</v>
      </c>
      <c r="AT451">
        <f t="shared" si="217"/>
        <v>2</v>
      </c>
    </row>
    <row r="452" spans="1:46" x14ac:dyDescent="0.2">
      <c r="A452">
        <v>435</v>
      </c>
      <c r="B452">
        <f>SUMPRODUCT(Random!$B452:$K452,$B$4:$K$4)</f>
        <v>-1.1405424424999999</v>
      </c>
      <c r="C452">
        <f>SUMPRODUCT(Random!$B452:$K452,$B$5:$K$5)</f>
        <v>0.15656535599194882</v>
      </c>
      <c r="D452">
        <f>SUMPRODUCT(Random!$B452:$K452,$B$6:$K$6)</f>
        <v>-5.0232220346196371E-2</v>
      </c>
      <c r="E452">
        <f>SUMPRODUCT(Random!$B452:$K452,$B$7:$K$7)</f>
        <v>0.40672662334601406</v>
      </c>
      <c r="F452">
        <f>SUMPRODUCT(Random!$B452:$K452,$B$8:$K$8)</f>
        <v>0.1616252050579618</v>
      </c>
      <c r="G452">
        <f>SUMPRODUCT(Random!$B452:$K452,$B$9:$K$9)</f>
        <v>1.5573551275916622</v>
      </c>
      <c r="H452">
        <f>SUMPRODUCT(Random!$B452:$K452,$B$10:$K$10)</f>
        <v>0.12888801257077856</v>
      </c>
      <c r="I452">
        <f>SUMPRODUCT(Random!$B452:$K452,$B$11:$K$11)</f>
        <v>-0.8387741388681399</v>
      </c>
      <c r="J452">
        <f>SUMPRODUCT(Random!$B452:$K452,$B$12:$K$12)</f>
        <v>-1.4383358173000258</v>
      </c>
      <c r="K452">
        <f>SUMPRODUCT(Random!$B452:$K452,$B$13:$K$13)</f>
        <v>-0.38710994624107986</v>
      </c>
      <c r="M452">
        <f t="shared" si="187"/>
        <v>0.12703019049990893</v>
      </c>
      <c r="N452">
        <f t="shared" si="188"/>
        <v>0.56220629616592266</v>
      </c>
      <c r="O452">
        <f t="shared" si="189"/>
        <v>0.47996866791595116</v>
      </c>
      <c r="P452">
        <f t="shared" si="190"/>
        <v>0.65789560781942047</v>
      </c>
      <c r="Q452">
        <f t="shared" si="191"/>
        <v>0.56419949624461252</v>
      </c>
      <c r="R452">
        <f t="shared" si="192"/>
        <v>0.94030690320325616</v>
      </c>
      <c r="S452">
        <f t="shared" si="193"/>
        <v>0.55127686893393668</v>
      </c>
      <c r="T452">
        <f t="shared" si="194"/>
        <v>0.20079803275501729</v>
      </c>
      <c r="U452">
        <f t="shared" si="195"/>
        <v>7.5169396955036813E-2</v>
      </c>
      <c r="V452">
        <f t="shared" si="196"/>
        <v>0.34933740726774948</v>
      </c>
      <c r="X452">
        <f t="shared" si="197"/>
        <v>3.3279683614487858</v>
      </c>
      <c r="Y452">
        <f t="shared" si="198"/>
        <v>20.234373285259672</v>
      </c>
      <c r="Z452">
        <f t="shared" si="199"/>
        <v>16.017497990933308</v>
      </c>
      <c r="AA452">
        <f t="shared" si="200"/>
        <v>26.276015192485403</v>
      </c>
      <c r="AB452">
        <f t="shared" si="201"/>
        <v>20.34615677898006</v>
      </c>
      <c r="AC452">
        <f t="shared" si="202"/>
        <v>69.044615039969258</v>
      </c>
      <c r="AD452">
        <f t="shared" si="203"/>
        <v>19.630329812432688</v>
      </c>
      <c r="AE452">
        <f t="shared" si="204"/>
        <v>5.4907064872065847</v>
      </c>
      <c r="AF452">
        <f t="shared" si="205"/>
        <v>1.9142790792572459</v>
      </c>
      <c r="AG452">
        <f t="shared" si="206"/>
        <v>10.527757570817998</v>
      </c>
      <c r="AI452">
        <f t="shared" si="207"/>
        <v>14</v>
      </c>
      <c r="AJ452">
        <f t="shared" si="208"/>
        <v>21</v>
      </c>
      <c r="AK452">
        <f t="shared" si="209"/>
        <v>21</v>
      </c>
      <c r="AL452">
        <f t="shared" si="210"/>
        <v>21</v>
      </c>
      <c r="AM452">
        <f t="shared" si="211"/>
        <v>21</v>
      </c>
      <c r="AN452">
        <f t="shared" si="212"/>
        <v>21</v>
      </c>
      <c r="AO452">
        <f t="shared" si="213"/>
        <v>21</v>
      </c>
      <c r="AP452">
        <f t="shared" si="214"/>
        <v>21</v>
      </c>
      <c r="AQ452">
        <f t="shared" si="215"/>
        <v>8</v>
      </c>
      <c r="AR452">
        <f t="shared" si="216"/>
        <v>21</v>
      </c>
      <c r="AT452">
        <f t="shared" si="217"/>
        <v>2</v>
      </c>
    </row>
    <row r="453" spans="1:46" x14ac:dyDescent="0.2">
      <c r="A453">
        <v>436</v>
      </c>
      <c r="B453">
        <f>SUMPRODUCT(Random!$B453:$K453,$B$4:$K$4)</f>
        <v>-0.64508082020000002</v>
      </c>
      <c r="C453">
        <f>SUMPRODUCT(Random!$B453:$K453,$B$5:$K$5)</f>
        <v>1.2516853846169302</v>
      </c>
      <c r="D453">
        <f>SUMPRODUCT(Random!$B453:$K453,$B$6:$K$6)</f>
        <v>2.1982371387711308E-2</v>
      </c>
      <c r="E453">
        <f>SUMPRODUCT(Random!$B453:$K453,$B$7:$K$7)</f>
        <v>-1.2132195084449919</v>
      </c>
      <c r="F453">
        <f>SUMPRODUCT(Random!$B453:$K453,$B$8:$K$8)</f>
        <v>0.66110620106182105</v>
      </c>
      <c r="G453">
        <f>SUMPRODUCT(Random!$B453:$K453,$B$9:$K$9)</f>
        <v>-1.0157668275149079</v>
      </c>
      <c r="H453">
        <f>SUMPRODUCT(Random!$B453:$K453,$B$10:$K$10)</f>
        <v>1.2510314579039821</v>
      </c>
      <c r="I453">
        <f>SUMPRODUCT(Random!$B453:$K453,$B$11:$K$11)</f>
        <v>0.28728595573562055</v>
      </c>
      <c r="J453">
        <f>SUMPRODUCT(Random!$B453:$K453,$B$12:$K$12)</f>
        <v>-0.26324360174383804</v>
      </c>
      <c r="K453">
        <f>SUMPRODUCT(Random!$B453:$K453,$B$13:$K$13)</f>
        <v>0.44745832537977059</v>
      </c>
      <c r="M453">
        <f t="shared" si="187"/>
        <v>0.25943740620224831</v>
      </c>
      <c r="N453">
        <f t="shared" si="188"/>
        <v>0.89465773611240518</v>
      </c>
      <c r="O453">
        <f t="shared" si="189"/>
        <v>0.50876899113224328</v>
      </c>
      <c r="P453">
        <f t="shared" si="190"/>
        <v>0.11252295370747653</v>
      </c>
      <c r="Q453">
        <f t="shared" si="191"/>
        <v>0.74572789559876518</v>
      </c>
      <c r="R453">
        <f t="shared" si="192"/>
        <v>0.15487021810814811</v>
      </c>
      <c r="S453">
        <f t="shared" si="193"/>
        <v>0.89453849974388699</v>
      </c>
      <c r="T453">
        <f t="shared" si="194"/>
        <v>0.61305331233604421</v>
      </c>
      <c r="U453">
        <f t="shared" si="195"/>
        <v>0.39618141310165716</v>
      </c>
      <c r="V453">
        <f t="shared" si="196"/>
        <v>0.67272791423444156</v>
      </c>
      <c r="X453">
        <f t="shared" si="197"/>
        <v>7.3574337382931789</v>
      </c>
      <c r="Y453">
        <f t="shared" si="198"/>
        <v>55.130588310612922</v>
      </c>
      <c r="Z453">
        <f t="shared" si="199"/>
        <v>17.413180901452527</v>
      </c>
      <c r="AA453">
        <f t="shared" si="200"/>
        <v>2.9242231474056291</v>
      </c>
      <c r="AB453">
        <f t="shared" si="201"/>
        <v>33.544424379407573</v>
      </c>
      <c r="AC453">
        <f t="shared" si="202"/>
        <v>4.1219219530592381</v>
      </c>
      <c r="AD453">
        <f t="shared" si="203"/>
        <v>55.102876417126346</v>
      </c>
      <c r="AE453">
        <f t="shared" si="204"/>
        <v>23.258744815739494</v>
      </c>
      <c r="AF453">
        <f t="shared" si="205"/>
        <v>12.358080120981391</v>
      </c>
      <c r="AG453">
        <f t="shared" si="206"/>
        <v>27.361803376481351</v>
      </c>
      <c r="AI453">
        <f t="shared" si="207"/>
        <v>21</v>
      </c>
      <c r="AJ453">
        <f t="shared" si="208"/>
        <v>21</v>
      </c>
      <c r="AK453">
        <f t="shared" si="209"/>
        <v>21</v>
      </c>
      <c r="AL453">
        <f t="shared" si="210"/>
        <v>12</v>
      </c>
      <c r="AM453">
        <f t="shared" si="211"/>
        <v>21</v>
      </c>
      <c r="AN453">
        <f t="shared" si="212"/>
        <v>17</v>
      </c>
      <c r="AO453">
        <f t="shared" si="213"/>
        <v>21</v>
      </c>
      <c r="AP453">
        <f t="shared" si="214"/>
        <v>21</v>
      </c>
      <c r="AQ453">
        <f t="shared" si="215"/>
        <v>21</v>
      </c>
      <c r="AR453">
        <f t="shared" si="216"/>
        <v>21</v>
      </c>
      <c r="AT453">
        <f t="shared" si="217"/>
        <v>2</v>
      </c>
    </row>
    <row r="454" spans="1:46" x14ac:dyDescent="0.2">
      <c r="A454">
        <v>437</v>
      </c>
      <c r="B454">
        <f>SUMPRODUCT(Random!$B454:$K454,$B$4:$K$4)</f>
        <v>0.3633371775</v>
      </c>
      <c r="C454">
        <f>SUMPRODUCT(Random!$B454:$K454,$B$5:$K$5)</f>
        <v>0.91956427253796003</v>
      </c>
      <c r="D454">
        <f>SUMPRODUCT(Random!$B454:$K454,$B$6:$K$6)</f>
        <v>0.27562232014330479</v>
      </c>
      <c r="E454">
        <f>SUMPRODUCT(Random!$B454:$K454,$B$7:$K$7)</f>
        <v>-0.85433412603231751</v>
      </c>
      <c r="F454">
        <f>SUMPRODUCT(Random!$B454:$K454,$B$8:$K$8)</f>
        <v>-0.20720030483924826</v>
      </c>
      <c r="G454">
        <f>SUMPRODUCT(Random!$B454:$K454,$B$9:$K$9)</f>
        <v>-0.25739860544399573</v>
      </c>
      <c r="H454">
        <f>SUMPRODUCT(Random!$B454:$K454,$B$10:$K$10)</f>
        <v>-0.28752003660494951</v>
      </c>
      <c r="I454">
        <f>SUMPRODUCT(Random!$B454:$K454,$B$11:$K$11)</f>
        <v>-0.10052273998603897</v>
      </c>
      <c r="J454">
        <f>SUMPRODUCT(Random!$B454:$K454,$B$12:$K$12)</f>
        <v>-0.88158932811338675</v>
      </c>
      <c r="K454">
        <f>SUMPRODUCT(Random!$B454:$K454,$B$13:$K$13)</f>
        <v>-0.43771991600671184</v>
      </c>
      <c r="M454">
        <f t="shared" si="187"/>
        <v>0.64182348771627828</v>
      </c>
      <c r="N454">
        <f t="shared" si="188"/>
        <v>0.82109974794986695</v>
      </c>
      <c r="O454">
        <f t="shared" si="189"/>
        <v>0.60858091776104917</v>
      </c>
      <c r="P454">
        <f t="shared" si="190"/>
        <v>0.19645994191550367</v>
      </c>
      <c r="Q454">
        <f t="shared" si="191"/>
        <v>0.41792671462590825</v>
      </c>
      <c r="R454">
        <f t="shared" si="192"/>
        <v>0.3984355396617531</v>
      </c>
      <c r="S454">
        <f t="shared" si="193"/>
        <v>0.38685708116281953</v>
      </c>
      <c r="T454">
        <f t="shared" si="194"/>
        <v>0.45996466518670509</v>
      </c>
      <c r="U454">
        <f t="shared" si="195"/>
        <v>0.18899946413691962</v>
      </c>
      <c r="V454">
        <f t="shared" si="196"/>
        <v>0.33079466521731182</v>
      </c>
      <c r="X454">
        <f t="shared" si="197"/>
        <v>25.151376729274808</v>
      </c>
      <c r="Y454">
        <f t="shared" si="198"/>
        <v>42.156854406664806</v>
      </c>
      <c r="Z454">
        <f t="shared" si="199"/>
        <v>22.97723279882895</v>
      </c>
      <c r="AA454">
        <f t="shared" si="200"/>
        <v>5.3580978373439718</v>
      </c>
      <c r="AB454">
        <f t="shared" si="201"/>
        <v>13.256552641558791</v>
      </c>
      <c r="AC454">
        <f t="shared" si="202"/>
        <v>12.449699954640229</v>
      </c>
      <c r="AD454">
        <f t="shared" si="203"/>
        <v>11.982687994932146</v>
      </c>
      <c r="AE454">
        <f t="shared" si="204"/>
        <v>15.092861433300113</v>
      </c>
      <c r="AF454">
        <f t="shared" si="205"/>
        <v>5.1317082025321703</v>
      </c>
      <c r="AG454">
        <f t="shared" si="206"/>
        <v>9.8394099244969428</v>
      </c>
      <c r="AI454">
        <f t="shared" si="207"/>
        <v>21</v>
      </c>
      <c r="AJ454">
        <f t="shared" si="208"/>
        <v>21</v>
      </c>
      <c r="AK454">
        <f t="shared" si="209"/>
        <v>21</v>
      </c>
      <c r="AL454">
        <f t="shared" si="210"/>
        <v>21</v>
      </c>
      <c r="AM454">
        <f t="shared" si="211"/>
        <v>21</v>
      </c>
      <c r="AN454">
        <f t="shared" si="212"/>
        <v>21</v>
      </c>
      <c r="AO454">
        <f t="shared" si="213"/>
        <v>21</v>
      </c>
      <c r="AP454">
        <f t="shared" si="214"/>
        <v>21</v>
      </c>
      <c r="AQ454">
        <f t="shared" si="215"/>
        <v>21</v>
      </c>
      <c r="AR454">
        <f t="shared" si="216"/>
        <v>21</v>
      </c>
      <c r="AT454">
        <f t="shared" si="217"/>
        <v>0</v>
      </c>
    </row>
    <row r="455" spans="1:46" x14ac:dyDescent="0.2">
      <c r="A455">
        <v>438</v>
      </c>
      <c r="B455">
        <f>SUMPRODUCT(Random!$B455:$K455,$B$4:$K$4)</f>
        <v>-0.78743390280000003</v>
      </c>
      <c r="C455">
        <f>SUMPRODUCT(Random!$B455:$K455,$B$5:$K$5)</f>
        <v>0.50487224044840673</v>
      </c>
      <c r="D455">
        <f>SUMPRODUCT(Random!$B455:$K455,$B$6:$K$6)</f>
        <v>1.0363348583269601E-2</v>
      </c>
      <c r="E455">
        <f>SUMPRODUCT(Random!$B455:$K455,$B$7:$K$7)</f>
        <v>-1.6123271163211323</v>
      </c>
      <c r="F455">
        <f>SUMPRODUCT(Random!$B455:$K455,$B$8:$K$8)</f>
        <v>-1.903307960828591</v>
      </c>
      <c r="G455">
        <f>SUMPRODUCT(Random!$B455:$K455,$B$9:$K$9)</f>
        <v>0.20236246244575518</v>
      </c>
      <c r="H455">
        <f>SUMPRODUCT(Random!$B455:$K455,$B$10:$K$10)</f>
        <v>0.99712379654091565</v>
      </c>
      <c r="I455">
        <f>SUMPRODUCT(Random!$B455:$K455,$B$11:$K$11)</f>
        <v>-0.26660235633927337</v>
      </c>
      <c r="J455">
        <f>SUMPRODUCT(Random!$B455:$K455,$B$12:$K$12)</f>
        <v>1.4946859957404499</v>
      </c>
      <c r="K455">
        <f>SUMPRODUCT(Random!$B455:$K455,$B$13:$K$13)</f>
        <v>1.398464252331596</v>
      </c>
      <c r="M455">
        <f t="shared" si="187"/>
        <v>0.21551395344155258</v>
      </c>
      <c r="N455">
        <f t="shared" si="188"/>
        <v>0.69317571372524733</v>
      </c>
      <c r="O455">
        <f t="shared" si="189"/>
        <v>0.50413430391292535</v>
      </c>
      <c r="P455">
        <f t="shared" si="190"/>
        <v>5.3445387800908045E-2</v>
      </c>
      <c r="Q455">
        <f t="shared" si="191"/>
        <v>2.8500186345720831E-2</v>
      </c>
      <c r="R455">
        <f t="shared" si="192"/>
        <v>0.58018331404376178</v>
      </c>
      <c r="S455">
        <f t="shared" si="193"/>
        <v>0.84064778817804908</v>
      </c>
      <c r="T455">
        <f t="shared" si="194"/>
        <v>0.39488767059447233</v>
      </c>
      <c r="U455">
        <f t="shared" si="195"/>
        <v>0.9325017945812103</v>
      </c>
      <c r="V455">
        <f t="shared" si="196"/>
        <v>0.91901314987851113</v>
      </c>
      <c r="X455">
        <f t="shared" si="197"/>
        <v>5.9459733958001362</v>
      </c>
      <c r="Y455">
        <f t="shared" si="198"/>
        <v>28.942242204235491</v>
      </c>
      <c r="Z455">
        <f t="shared" si="199"/>
        <v>17.183142842103422</v>
      </c>
      <c r="AA455">
        <f t="shared" si="200"/>
        <v>1.3455151209978178</v>
      </c>
      <c r="AB455">
        <f t="shared" si="201"/>
        <v>0.70829958988621711</v>
      </c>
      <c r="AC455">
        <f t="shared" si="202"/>
        <v>21.261507067232866</v>
      </c>
      <c r="AD455">
        <f t="shared" si="203"/>
        <v>44.991392006287192</v>
      </c>
      <c r="AE455">
        <f t="shared" si="204"/>
        <v>12.305649825546993</v>
      </c>
      <c r="AF455">
        <f t="shared" si="205"/>
        <v>66.034359651580502</v>
      </c>
      <c r="AG455">
        <f t="shared" si="206"/>
        <v>61.571427638621415</v>
      </c>
      <c r="AI455">
        <f t="shared" si="207"/>
        <v>21</v>
      </c>
      <c r="AJ455">
        <f t="shared" si="208"/>
        <v>21</v>
      </c>
      <c r="AK455">
        <f t="shared" si="209"/>
        <v>21</v>
      </c>
      <c r="AL455">
        <f t="shared" si="210"/>
        <v>6</v>
      </c>
      <c r="AM455">
        <f t="shared" si="211"/>
        <v>3</v>
      </c>
      <c r="AN455">
        <f t="shared" si="212"/>
        <v>21</v>
      </c>
      <c r="AO455">
        <f t="shared" si="213"/>
        <v>21</v>
      </c>
      <c r="AP455">
        <f t="shared" si="214"/>
        <v>21</v>
      </c>
      <c r="AQ455">
        <f t="shared" si="215"/>
        <v>21</v>
      </c>
      <c r="AR455">
        <f t="shared" si="216"/>
        <v>21</v>
      </c>
      <c r="AT455">
        <f t="shared" si="217"/>
        <v>2</v>
      </c>
    </row>
    <row r="456" spans="1:46" x14ac:dyDescent="0.2">
      <c r="A456">
        <v>439</v>
      </c>
      <c r="B456">
        <f>SUMPRODUCT(Random!$B456:$K456,$B$4:$K$4)</f>
        <v>-1.3945969121999999</v>
      </c>
      <c r="C456">
        <f>SUMPRODUCT(Random!$B456:$K456,$B$5:$K$5)</f>
        <v>-1.2166965371342666</v>
      </c>
      <c r="D456">
        <f>SUMPRODUCT(Random!$B456:$K456,$B$6:$K$6)</f>
        <v>-0.86384509498162776</v>
      </c>
      <c r="E456">
        <f>SUMPRODUCT(Random!$B456:$K456,$B$7:$K$7)</f>
        <v>0.43098187078095157</v>
      </c>
      <c r="F456">
        <f>SUMPRODUCT(Random!$B456:$K456,$B$8:$K$8)</f>
        <v>-1.1443159428808112</v>
      </c>
      <c r="G456">
        <f>SUMPRODUCT(Random!$B456:$K456,$B$9:$K$9)</f>
        <v>1.0204608310471441</v>
      </c>
      <c r="H456">
        <f>SUMPRODUCT(Random!$B456:$K456,$B$10:$K$10)</f>
        <v>-0.7213410451672404</v>
      </c>
      <c r="I456">
        <f>SUMPRODUCT(Random!$B456:$K456,$B$11:$K$11)</f>
        <v>0.27790052239795848</v>
      </c>
      <c r="J456">
        <f>SUMPRODUCT(Random!$B456:$K456,$B$12:$K$12)</f>
        <v>-1.8007102584272323</v>
      </c>
      <c r="K456">
        <f>SUMPRODUCT(Random!$B456:$K456,$B$13:$K$13)</f>
        <v>-0.95336516637924196</v>
      </c>
      <c r="M456">
        <f t="shared" si="187"/>
        <v>8.1568713380878372E-2</v>
      </c>
      <c r="N456">
        <f t="shared" si="188"/>
        <v>0.11185984854666672</v>
      </c>
      <c r="O456">
        <f t="shared" si="189"/>
        <v>0.19383649581577139</v>
      </c>
      <c r="P456">
        <f t="shared" si="190"/>
        <v>0.66675922372585672</v>
      </c>
      <c r="Q456">
        <f t="shared" si="191"/>
        <v>0.12624631692541424</v>
      </c>
      <c r="R456">
        <f t="shared" si="192"/>
        <v>0.84624502171030325</v>
      </c>
      <c r="S456">
        <f t="shared" si="193"/>
        <v>0.23534985470422123</v>
      </c>
      <c r="T456">
        <f t="shared" si="194"/>
        <v>0.60945563856223428</v>
      </c>
      <c r="U456">
        <f t="shared" si="195"/>
        <v>3.5874279932077709E-2</v>
      </c>
      <c r="V456">
        <f t="shared" si="196"/>
        <v>0.17020254206779853</v>
      </c>
      <c r="X456">
        <f t="shared" si="197"/>
        <v>2.0843711473769995</v>
      </c>
      <c r="Y456">
        <f t="shared" si="198"/>
        <v>2.9059266119752172</v>
      </c>
      <c r="Z456">
        <f t="shared" si="199"/>
        <v>5.2782501392060466</v>
      </c>
      <c r="AA456">
        <f t="shared" si="200"/>
        <v>26.919066824581755</v>
      </c>
      <c r="AB456">
        <f t="shared" si="201"/>
        <v>3.3059817821041149</v>
      </c>
      <c r="AC456">
        <f t="shared" si="202"/>
        <v>45.867307947696517</v>
      </c>
      <c r="AD456">
        <f t="shared" si="203"/>
        <v>6.5733406543578026</v>
      </c>
      <c r="AE456">
        <f t="shared" si="204"/>
        <v>23.032037644678351</v>
      </c>
      <c r="AF456">
        <f t="shared" si="205"/>
        <v>0.89494838005879018</v>
      </c>
      <c r="AG456">
        <f t="shared" si="206"/>
        <v>4.5704193719873327</v>
      </c>
      <c r="AI456">
        <f t="shared" si="207"/>
        <v>9</v>
      </c>
      <c r="AJ456">
        <f t="shared" si="208"/>
        <v>12</v>
      </c>
      <c r="AK456">
        <f t="shared" si="209"/>
        <v>21</v>
      </c>
      <c r="AL456">
        <f t="shared" si="210"/>
        <v>21</v>
      </c>
      <c r="AM456">
        <f t="shared" si="211"/>
        <v>14</v>
      </c>
      <c r="AN456">
        <f t="shared" si="212"/>
        <v>21</v>
      </c>
      <c r="AO456">
        <f t="shared" si="213"/>
        <v>21</v>
      </c>
      <c r="AP456">
        <f t="shared" si="214"/>
        <v>21</v>
      </c>
      <c r="AQ456">
        <f t="shared" si="215"/>
        <v>4</v>
      </c>
      <c r="AR456">
        <f t="shared" si="216"/>
        <v>19</v>
      </c>
      <c r="AT456">
        <f t="shared" si="217"/>
        <v>5</v>
      </c>
    </row>
    <row r="457" spans="1:46" x14ac:dyDescent="0.2">
      <c r="A457">
        <v>440</v>
      </c>
      <c r="B457">
        <f>SUMPRODUCT(Random!$B457:$K457,$B$4:$K$4)</f>
        <v>0.6276771672</v>
      </c>
      <c r="C457">
        <f>SUMPRODUCT(Random!$B457:$K457,$B$5:$K$5)</f>
        <v>0.31520186107407722</v>
      </c>
      <c r="D457">
        <f>SUMPRODUCT(Random!$B457:$K457,$B$6:$K$6)</f>
        <v>-0.53974289720424795</v>
      </c>
      <c r="E457">
        <f>SUMPRODUCT(Random!$B457:$K457,$B$7:$K$7)</f>
        <v>-1.0129760583636278</v>
      </c>
      <c r="F457">
        <f>SUMPRODUCT(Random!$B457:$K457,$B$8:$K$8)</f>
        <v>0.97895608665185274</v>
      </c>
      <c r="G457">
        <f>SUMPRODUCT(Random!$B457:$K457,$B$9:$K$9)</f>
        <v>-2.2113898630788773</v>
      </c>
      <c r="H457">
        <f>SUMPRODUCT(Random!$B457:$K457,$B$10:$K$10)</f>
        <v>-0.41781787903122203</v>
      </c>
      <c r="I457">
        <f>SUMPRODUCT(Random!$B457:$K457,$B$11:$K$11)</f>
        <v>1.3119164267425061</v>
      </c>
      <c r="J457">
        <f>SUMPRODUCT(Random!$B457:$K457,$B$12:$K$12)</f>
        <v>0.70014992809375287</v>
      </c>
      <c r="K457">
        <f>SUMPRODUCT(Random!$B457:$K457,$B$13:$K$13)</f>
        <v>1.6641377283687246</v>
      </c>
      <c r="M457">
        <f t="shared" si="187"/>
        <v>0.73489227709324656</v>
      </c>
      <c r="N457">
        <f t="shared" si="188"/>
        <v>0.6236958036981779</v>
      </c>
      <c r="O457">
        <f t="shared" si="189"/>
        <v>0.29468717604134059</v>
      </c>
      <c r="P457">
        <f t="shared" si="190"/>
        <v>0.15553579840191545</v>
      </c>
      <c r="Q457">
        <f t="shared" si="191"/>
        <v>0.83619916116120385</v>
      </c>
      <c r="R457">
        <f t="shared" si="192"/>
        <v>1.3504425603163247E-2</v>
      </c>
      <c r="S457">
        <f t="shared" si="193"/>
        <v>0.33804013890719675</v>
      </c>
      <c r="T457">
        <f t="shared" si="194"/>
        <v>0.90522583282137969</v>
      </c>
      <c r="U457">
        <f t="shared" si="195"/>
        <v>0.75808316095719142</v>
      </c>
      <c r="V457">
        <f t="shared" si="196"/>
        <v>0.95195754553036704</v>
      </c>
      <c r="X457">
        <f t="shared" si="197"/>
        <v>32.522150121832482</v>
      </c>
      <c r="Y457">
        <f t="shared" si="198"/>
        <v>23.941932319848942</v>
      </c>
      <c r="Z457">
        <f t="shared" si="199"/>
        <v>8.5521017961268484</v>
      </c>
      <c r="AA457">
        <f t="shared" si="200"/>
        <v>4.1412218015079851</v>
      </c>
      <c r="AB457">
        <f t="shared" si="201"/>
        <v>44.316893569780461</v>
      </c>
      <c r="AC457">
        <f t="shared" si="202"/>
        <v>0.33306652101952861</v>
      </c>
      <c r="AD457">
        <f t="shared" si="203"/>
        <v>10.106080374612707</v>
      </c>
      <c r="AE457">
        <f t="shared" si="204"/>
        <v>57.720315547105464</v>
      </c>
      <c r="AF457">
        <f t="shared" si="205"/>
        <v>34.76462306363117</v>
      </c>
      <c r="AG457">
        <f t="shared" si="206"/>
        <v>74.363593120421612</v>
      </c>
      <c r="AI457">
        <f t="shared" si="207"/>
        <v>21</v>
      </c>
      <c r="AJ457">
        <f t="shared" si="208"/>
        <v>21</v>
      </c>
      <c r="AK457">
        <f t="shared" si="209"/>
        <v>21</v>
      </c>
      <c r="AL457">
        <f t="shared" si="210"/>
        <v>17</v>
      </c>
      <c r="AM457">
        <f t="shared" si="211"/>
        <v>21</v>
      </c>
      <c r="AN457">
        <f t="shared" si="212"/>
        <v>2</v>
      </c>
      <c r="AO457">
        <f t="shared" si="213"/>
        <v>21</v>
      </c>
      <c r="AP457">
        <f t="shared" si="214"/>
        <v>21</v>
      </c>
      <c r="AQ457">
        <f t="shared" si="215"/>
        <v>21</v>
      </c>
      <c r="AR457">
        <f t="shared" si="216"/>
        <v>21</v>
      </c>
      <c r="AT457">
        <f t="shared" si="217"/>
        <v>2</v>
      </c>
    </row>
    <row r="458" spans="1:46" x14ac:dyDescent="0.2">
      <c r="A458">
        <v>441</v>
      </c>
      <c r="B458">
        <f>SUMPRODUCT(Random!$B458:$K458,$B$4:$K$4)</f>
        <v>-1.3835448697999999</v>
      </c>
      <c r="C458">
        <f>SUMPRODUCT(Random!$B458:$K458,$B$5:$K$5)</f>
        <v>-0.28921131755634577</v>
      </c>
      <c r="D458">
        <f>SUMPRODUCT(Random!$B458:$K458,$B$6:$K$6)</f>
        <v>0.42561450142215007</v>
      </c>
      <c r="E458">
        <f>SUMPRODUCT(Random!$B458:$K458,$B$7:$K$7)</f>
        <v>0.71796110957540415</v>
      </c>
      <c r="F458">
        <f>SUMPRODUCT(Random!$B458:$K458,$B$8:$K$8)</f>
        <v>0.1123546635462989</v>
      </c>
      <c r="G458">
        <f>SUMPRODUCT(Random!$B458:$K458,$B$9:$K$9)</f>
        <v>9.9636771692859866E-2</v>
      </c>
      <c r="H458">
        <f>SUMPRODUCT(Random!$B458:$K458,$B$10:$K$10)</f>
        <v>-0.76854999331891682</v>
      </c>
      <c r="I458">
        <f>SUMPRODUCT(Random!$B458:$K458,$B$11:$K$11)</f>
        <v>0.9903751339805742</v>
      </c>
      <c r="J458">
        <f>SUMPRODUCT(Random!$B458:$K458,$B$12:$K$12)</f>
        <v>0.36137399931698899</v>
      </c>
      <c r="K458">
        <f>SUMPRODUCT(Random!$B458:$K458,$B$13:$K$13)</f>
        <v>-0.45790345095930529</v>
      </c>
      <c r="M458">
        <f t="shared" si="187"/>
        <v>8.3248929572904709E-2</v>
      </c>
      <c r="N458">
        <f t="shared" si="188"/>
        <v>0.38620983579889429</v>
      </c>
      <c r="O458">
        <f t="shared" si="189"/>
        <v>0.66480561414280259</v>
      </c>
      <c r="P458">
        <f t="shared" si="190"/>
        <v>0.76360936672962476</v>
      </c>
      <c r="Q458">
        <f t="shared" si="191"/>
        <v>0.54472889955280124</v>
      </c>
      <c r="R458">
        <f t="shared" si="192"/>
        <v>0.53968365025973997</v>
      </c>
      <c r="S458">
        <f t="shared" si="193"/>
        <v>0.22108025074205662</v>
      </c>
      <c r="T458">
        <f t="shared" si="194"/>
        <v>0.83900460259025855</v>
      </c>
      <c r="U458">
        <f t="shared" si="195"/>
        <v>0.64109005893243798</v>
      </c>
      <c r="V458">
        <f t="shared" si="196"/>
        <v>0.32351090373777491</v>
      </c>
      <c r="X458">
        <f t="shared" si="197"/>
        <v>2.1292272810372981</v>
      </c>
      <c r="Y458">
        <f t="shared" si="198"/>
        <v>11.956842557480439</v>
      </c>
      <c r="Z458">
        <f t="shared" si="199"/>
        <v>26.775875897199612</v>
      </c>
      <c r="AA458">
        <f t="shared" si="200"/>
        <v>35.330699383032133</v>
      </c>
      <c r="AB458">
        <f t="shared" si="201"/>
        <v>19.275447502091414</v>
      </c>
      <c r="AC458">
        <f t="shared" si="202"/>
        <v>19.005472862337442</v>
      </c>
      <c r="AD458">
        <f t="shared" si="203"/>
        <v>6.120407858433718</v>
      </c>
      <c r="AE458">
        <f t="shared" si="204"/>
        <v>44.74008493184283</v>
      </c>
      <c r="AF458">
        <f t="shared" si="205"/>
        <v>25.101266965097317</v>
      </c>
      <c r="AG458">
        <f t="shared" si="206"/>
        <v>9.5742247276861701</v>
      </c>
      <c r="AI458">
        <f t="shared" si="207"/>
        <v>9</v>
      </c>
      <c r="AJ458">
        <f t="shared" si="208"/>
        <v>21</v>
      </c>
      <c r="AK458">
        <f t="shared" si="209"/>
        <v>21</v>
      </c>
      <c r="AL458">
        <f t="shared" si="210"/>
        <v>21</v>
      </c>
      <c r="AM458">
        <f t="shared" si="211"/>
        <v>21</v>
      </c>
      <c r="AN458">
        <f t="shared" si="212"/>
        <v>21</v>
      </c>
      <c r="AO458">
        <f t="shared" si="213"/>
        <v>21</v>
      </c>
      <c r="AP458">
        <f t="shared" si="214"/>
        <v>21</v>
      </c>
      <c r="AQ458">
        <f t="shared" si="215"/>
        <v>21</v>
      </c>
      <c r="AR458">
        <f t="shared" si="216"/>
        <v>21</v>
      </c>
      <c r="AT458">
        <f t="shared" si="217"/>
        <v>1</v>
      </c>
    </row>
    <row r="459" spans="1:46" x14ac:dyDescent="0.2">
      <c r="A459">
        <v>442</v>
      </c>
      <c r="B459">
        <f>SUMPRODUCT(Random!$B459:$K459,$B$4:$K$4)</f>
        <v>-0.72126460510000001</v>
      </c>
      <c r="C459">
        <f>SUMPRODUCT(Random!$B459:$K459,$B$5:$K$5)</f>
        <v>-1.0817875131308754</v>
      </c>
      <c r="D459">
        <f>SUMPRODUCT(Random!$B459:$K459,$B$6:$K$6)</f>
        <v>-1.7194669668959199</v>
      </c>
      <c r="E459">
        <f>SUMPRODUCT(Random!$B459:$K459,$B$7:$K$7)</f>
        <v>-1.4904610235926072</v>
      </c>
      <c r="F459">
        <f>SUMPRODUCT(Random!$B459:$K459,$B$8:$K$8)</f>
        <v>-1.5023885268604169</v>
      </c>
      <c r="G459">
        <f>SUMPRODUCT(Random!$B459:$K459,$B$9:$K$9)</f>
        <v>0.24347989866400244</v>
      </c>
      <c r="H459">
        <f>SUMPRODUCT(Random!$B459:$K459,$B$10:$K$10)</f>
        <v>-1.5728308482885143</v>
      </c>
      <c r="I459">
        <f>SUMPRODUCT(Random!$B459:$K459,$B$11:$K$11)</f>
        <v>0.49141658512257069</v>
      </c>
      <c r="J459">
        <f>SUMPRODUCT(Random!$B459:$K459,$B$12:$K$12)</f>
        <v>1.0102770594322052</v>
      </c>
      <c r="K459">
        <f>SUMPRODUCT(Random!$B459:$K459,$B$13:$K$13)</f>
        <v>-1.5438851674510141</v>
      </c>
      <c r="M459">
        <f t="shared" si="187"/>
        <v>0.23537336479168741</v>
      </c>
      <c r="N459">
        <f t="shared" si="188"/>
        <v>0.13967347816917144</v>
      </c>
      <c r="O459">
        <f t="shared" si="189"/>
        <v>4.2764688772317809E-2</v>
      </c>
      <c r="P459">
        <f t="shared" si="190"/>
        <v>6.805152873353465E-2</v>
      </c>
      <c r="Q459">
        <f t="shared" si="191"/>
        <v>6.6498398824125032E-2</v>
      </c>
      <c r="R459">
        <f t="shared" si="192"/>
        <v>0.59618317240474272</v>
      </c>
      <c r="S459">
        <f t="shared" si="193"/>
        <v>5.7878995321669291E-2</v>
      </c>
      <c r="T459">
        <f t="shared" si="194"/>
        <v>0.68843408184553001</v>
      </c>
      <c r="U459">
        <f t="shared" si="195"/>
        <v>0.84381871558373911</v>
      </c>
      <c r="V459">
        <f t="shared" si="196"/>
        <v>6.1308076993318625E-2</v>
      </c>
      <c r="X459">
        <f t="shared" si="197"/>
        <v>6.5740938432836273</v>
      </c>
      <c r="Y459">
        <f t="shared" si="198"/>
        <v>3.6853487198270711</v>
      </c>
      <c r="Z459">
        <f t="shared" si="199"/>
        <v>1.0706491443386692</v>
      </c>
      <c r="AA459">
        <f t="shared" si="200"/>
        <v>1.7264652301772034</v>
      </c>
      <c r="AB459">
        <f t="shared" si="201"/>
        <v>1.6856746362160115</v>
      </c>
      <c r="AC459">
        <f t="shared" si="202"/>
        <v>22.213365895877804</v>
      </c>
      <c r="AD459">
        <f t="shared" si="203"/>
        <v>1.4605253438388286</v>
      </c>
      <c r="AE459">
        <f t="shared" si="204"/>
        <v>28.5665696050254</v>
      </c>
      <c r="AF459">
        <f t="shared" si="205"/>
        <v>45.483761600912096</v>
      </c>
      <c r="AG459">
        <f t="shared" si="206"/>
        <v>1.5498494099955382</v>
      </c>
      <c r="AI459">
        <f t="shared" si="207"/>
        <v>21</v>
      </c>
      <c r="AJ459">
        <f t="shared" si="208"/>
        <v>15</v>
      </c>
      <c r="AK459">
        <f t="shared" si="209"/>
        <v>5</v>
      </c>
      <c r="AL459">
        <f t="shared" si="210"/>
        <v>7</v>
      </c>
      <c r="AM459">
        <f t="shared" si="211"/>
        <v>7</v>
      </c>
      <c r="AN459">
        <f t="shared" si="212"/>
        <v>21</v>
      </c>
      <c r="AO459">
        <f t="shared" si="213"/>
        <v>6</v>
      </c>
      <c r="AP459">
        <f t="shared" si="214"/>
        <v>21</v>
      </c>
      <c r="AQ459">
        <f t="shared" si="215"/>
        <v>21</v>
      </c>
      <c r="AR459">
        <f t="shared" si="216"/>
        <v>7</v>
      </c>
      <c r="AT459">
        <f t="shared" si="217"/>
        <v>6</v>
      </c>
    </row>
    <row r="460" spans="1:46" x14ac:dyDescent="0.2">
      <c r="A460">
        <v>443</v>
      </c>
      <c r="B460">
        <f>SUMPRODUCT(Random!$B460:$K460,$B$4:$K$4)</f>
        <v>1.0612612212000001</v>
      </c>
      <c r="C460">
        <f>SUMPRODUCT(Random!$B460:$K460,$B$5:$K$5)</f>
        <v>0.95440027669286087</v>
      </c>
      <c r="D460">
        <f>SUMPRODUCT(Random!$B460:$K460,$B$6:$K$6)</f>
        <v>0.38785675980282192</v>
      </c>
      <c r="E460">
        <f>SUMPRODUCT(Random!$B460:$K460,$B$7:$K$7)</f>
        <v>0.71108954451920714</v>
      </c>
      <c r="F460">
        <f>SUMPRODUCT(Random!$B460:$K460,$B$8:$K$8)</f>
        <v>1.7903731920997168</v>
      </c>
      <c r="G460">
        <f>SUMPRODUCT(Random!$B460:$K460,$B$9:$K$9)</f>
        <v>2.1971195743760403</v>
      </c>
      <c r="H460">
        <f>SUMPRODUCT(Random!$B460:$K460,$B$10:$K$10)</f>
        <v>1.7205533393968371</v>
      </c>
      <c r="I460">
        <f>SUMPRODUCT(Random!$B460:$K460,$B$11:$K$11)</f>
        <v>2.948615233073419</v>
      </c>
      <c r="J460">
        <f>SUMPRODUCT(Random!$B460:$K460,$B$12:$K$12)</f>
        <v>0.32721388577012323</v>
      </c>
      <c r="K460">
        <f>SUMPRODUCT(Random!$B460:$K460,$B$13:$K$13)</f>
        <v>1.8036623470154938</v>
      </c>
      <c r="M460">
        <f t="shared" si="187"/>
        <v>0.85571439809784178</v>
      </c>
      <c r="N460">
        <f t="shared" si="188"/>
        <v>0.83005946687153598</v>
      </c>
      <c r="O460">
        <f t="shared" si="189"/>
        <v>0.65093898064057465</v>
      </c>
      <c r="P460">
        <f t="shared" si="190"/>
        <v>0.76148562569430478</v>
      </c>
      <c r="Q460">
        <f t="shared" si="191"/>
        <v>0.96330303150520258</v>
      </c>
      <c r="R460">
        <f t="shared" si="192"/>
        <v>0.98599404625708886</v>
      </c>
      <c r="S460">
        <f t="shared" si="193"/>
        <v>0.9573340466276089</v>
      </c>
      <c r="T460">
        <f t="shared" si="194"/>
        <v>0.9984039944304276</v>
      </c>
      <c r="U460">
        <f t="shared" si="195"/>
        <v>0.62824694042648188</v>
      </c>
      <c r="V460">
        <f t="shared" si="196"/>
        <v>0.96435787216391144</v>
      </c>
      <c r="X460">
        <f t="shared" si="197"/>
        <v>47.424448997409762</v>
      </c>
      <c r="Y460">
        <f t="shared" si="198"/>
        <v>43.415485428455845</v>
      </c>
      <c r="Z460">
        <f t="shared" si="199"/>
        <v>25.782878662846461</v>
      </c>
      <c r="AA460">
        <f t="shared" si="200"/>
        <v>35.11160387161226</v>
      </c>
      <c r="AB460">
        <f t="shared" si="201"/>
        <v>80.962754723193513</v>
      </c>
      <c r="AC460">
        <f t="shared" si="202"/>
        <v>104.55816337682302</v>
      </c>
      <c r="AD460">
        <f t="shared" si="203"/>
        <v>77.270943244574255</v>
      </c>
      <c r="AE460">
        <f t="shared" si="204"/>
        <v>157.76424856110472</v>
      </c>
      <c r="AF460">
        <f t="shared" si="205"/>
        <v>24.240007748610072</v>
      </c>
      <c r="AG460">
        <f t="shared" si="206"/>
        <v>81.677218708982394</v>
      </c>
      <c r="AI460">
        <f t="shared" si="207"/>
        <v>21</v>
      </c>
      <c r="AJ460">
        <f t="shared" si="208"/>
        <v>21</v>
      </c>
      <c r="AK460">
        <f t="shared" si="209"/>
        <v>21</v>
      </c>
      <c r="AL460">
        <f t="shared" si="210"/>
        <v>21</v>
      </c>
      <c r="AM460">
        <f t="shared" si="211"/>
        <v>21</v>
      </c>
      <c r="AN460">
        <f t="shared" si="212"/>
        <v>21</v>
      </c>
      <c r="AO460">
        <f t="shared" si="213"/>
        <v>21</v>
      </c>
      <c r="AP460">
        <f t="shared" si="214"/>
        <v>21</v>
      </c>
      <c r="AQ460">
        <f t="shared" si="215"/>
        <v>21</v>
      </c>
      <c r="AR460">
        <f t="shared" si="216"/>
        <v>21</v>
      </c>
      <c r="AT460">
        <f t="shared" si="217"/>
        <v>0</v>
      </c>
    </row>
    <row r="461" spans="1:46" x14ac:dyDescent="0.2">
      <c r="A461">
        <v>444</v>
      </c>
      <c r="B461">
        <f>SUMPRODUCT(Random!$B461:$K461,$B$4:$K$4)</f>
        <v>-0.77865483859999995</v>
      </c>
      <c r="C461">
        <f>SUMPRODUCT(Random!$B461:$K461,$B$5:$K$5)</f>
        <v>1.1627003985165332</v>
      </c>
      <c r="D461">
        <f>SUMPRODUCT(Random!$B461:$K461,$B$6:$K$6)</f>
        <v>1.6591381431119629</v>
      </c>
      <c r="E461">
        <f>SUMPRODUCT(Random!$B461:$K461,$B$7:$K$7)</f>
        <v>0.61336197973316708</v>
      </c>
      <c r="F461">
        <f>SUMPRODUCT(Random!$B461:$K461,$B$8:$K$8)</f>
        <v>1.2180867456217126</v>
      </c>
      <c r="G461">
        <f>SUMPRODUCT(Random!$B461:$K461,$B$9:$K$9)</f>
        <v>0.46576417115473207</v>
      </c>
      <c r="H461">
        <f>SUMPRODUCT(Random!$B461:$K461,$B$10:$K$10)</f>
        <v>-0.22595976277466318</v>
      </c>
      <c r="I461">
        <f>SUMPRODUCT(Random!$B461:$K461,$B$11:$K$11)</f>
        <v>1.2844933280588415</v>
      </c>
      <c r="J461">
        <f>SUMPRODUCT(Random!$B461:$K461,$B$12:$K$12)</f>
        <v>0.3659819188399544</v>
      </c>
      <c r="K461">
        <f>SUMPRODUCT(Random!$B461:$K461,$B$13:$K$13)</f>
        <v>0.2822089635811369</v>
      </c>
      <c r="M461">
        <f t="shared" si="187"/>
        <v>0.21809153299264922</v>
      </c>
      <c r="N461">
        <f t="shared" si="188"/>
        <v>0.87752446006071871</v>
      </c>
      <c r="O461">
        <f t="shared" si="189"/>
        <v>0.95145602064627999</v>
      </c>
      <c r="P461">
        <f t="shared" si="190"/>
        <v>0.73018149011967004</v>
      </c>
      <c r="Q461">
        <f t="shared" si="191"/>
        <v>0.88840449493045293</v>
      </c>
      <c r="R461">
        <f t="shared" si="192"/>
        <v>0.67930784319737503</v>
      </c>
      <c r="S461">
        <f t="shared" si="193"/>
        <v>0.41061635781144684</v>
      </c>
      <c r="T461">
        <f t="shared" si="194"/>
        <v>0.90051530171095273</v>
      </c>
      <c r="U461">
        <f t="shared" si="195"/>
        <v>0.64281071616320407</v>
      </c>
      <c r="V461">
        <f t="shared" si="196"/>
        <v>0.61110835719582424</v>
      </c>
      <c r="X461">
        <f t="shared" si="197"/>
        <v>6.0265941936851908</v>
      </c>
      <c r="Y461">
        <f t="shared" si="198"/>
        <v>51.439033481276873</v>
      </c>
      <c r="Z461">
        <f t="shared" si="199"/>
        <v>74.109193749111341</v>
      </c>
      <c r="AA461">
        <f t="shared" si="200"/>
        <v>32.090684128141191</v>
      </c>
      <c r="AB461">
        <f t="shared" si="201"/>
        <v>53.717965836103438</v>
      </c>
      <c r="AC461">
        <f t="shared" si="202"/>
        <v>27.859335204971803</v>
      </c>
      <c r="AD461">
        <f t="shared" si="203"/>
        <v>12.950811654467861</v>
      </c>
      <c r="AE461">
        <f t="shared" si="204"/>
        <v>56.532059734086126</v>
      </c>
      <c r="AF461">
        <f t="shared" si="205"/>
        <v>25.218989002996882</v>
      </c>
      <c r="AG461">
        <f t="shared" si="206"/>
        <v>23.135923133320965</v>
      </c>
      <c r="AI461">
        <f t="shared" si="207"/>
        <v>21</v>
      </c>
      <c r="AJ461">
        <f t="shared" si="208"/>
        <v>21</v>
      </c>
      <c r="AK461">
        <f t="shared" si="209"/>
        <v>21</v>
      </c>
      <c r="AL461">
        <f t="shared" si="210"/>
        <v>21</v>
      </c>
      <c r="AM461">
        <f t="shared" si="211"/>
        <v>21</v>
      </c>
      <c r="AN461">
        <f t="shared" si="212"/>
        <v>21</v>
      </c>
      <c r="AO461">
        <f t="shared" si="213"/>
        <v>21</v>
      </c>
      <c r="AP461">
        <f t="shared" si="214"/>
        <v>21</v>
      </c>
      <c r="AQ461">
        <f t="shared" si="215"/>
        <v>21</v>
      </c>
      <c r="AR461">
        <f t="shared" si="216"/>
        <v>21</v>
      </c>
      <c r="AT461">
        <f t="shared" si="217"/>
        <v>0</v>
      </c>
    </row>
    <row r="462" spans="1:46" x14ac:dyDescent="0.2">
      <c r="A462">
        <v>445</v>
      </c>
      <c r="B462">
        <f>SUMPRODUCT(Random!$B462:$K462,$B$4:$K$4)</f>
        <v>-0.70310387490000004</v>
      </c>
      <c r="C462">
        <f>SUMPRODUCT(Random!$B462:$K462,$B$5:$K$5)</f>
        <v>-0.85714789279751624</v>
      </c>
      <c r="D462">
        <f>SUMPRODUCT(Random!$B462:$K462,$B$6:$K$6)</f>
        <v>-0.89218717670621084</v>
      </c>
      <c r="E462">
        <f>SUMPRODUCT(Random!$B462:$K462,$B$7:$K$7)</f>
        <v>1.5630819322847374</v>
      </c>
      <c r="F462">
        <f>SUMPRODUCT(Random!$B462:$K462,$B$8:$K$8)</f>
        <v>-0.96517044096460924</v>
      </c>
      <c r="G462">
        <f>SUMPRODUCT(Random!$B462:$K462,$B$9:$K$9)</f>
        <v>0.99520596526221916</v>
      </c>
      <c r="H462">
        <f>SUMPRODUCT(Random!$B462:$K462,$B$10:$K$10)</f>
        <v>-0.65038567913179424</v>
      </c>
      <c r="I462">
        <f>SUMPRODUCT(Random!$B462:$K462,$B$11:$K$11)</f>
        <v>-1.3126046158170341</v>
      </c>
      <c r="J462">
        <f>SUMPRODUCT(Random!$B462:$K462,$B$12:$K$12)</f>
        <v>0.29514969384667955</v>
      </c>
      <c r="K462">
        <f>SUMPRODUCT(Random!$B462:$K462,$B$13:$K$13)</f>
        <v>0.34208320610770299</v>
      </c>
      <c r="M462">
        <f t="shared" si="187"/>
        <v>0.24099550876176012</v>
      </c>
      <c r="N462">
        <f t="shared" si="188"/>
        <v>0.1956815778296403</v>
      </c>
      <c r="O462">
        <f t="shared" si="189"/>
        <v>0.18614630713998942</v>
      </c>
      <c r="P462">
        <f t="shared" si="190"/>
        <v>0.94098333762486142</v>
      </c>
      <c r="Q462">
        <f t="shared" si="191"/>
        <v>0.16722972481213136</v>
      </c>
      <c r="R462">
        <f t="shared" si="192"/>
        <v>0.840181949441692</v>
      </c>
      <c r="S462">
        <f t="shared" si="193"/>
        <v>0.25772156272190366</v>
      </c>
      <c r="T462">
        <f t="shared" si="194"/>
        <v>9.4658106718762708E-2</v>
      </c>
      <c r="U462">
        <f t="shared" si="195"/>
        <v>0.61606023527966203</v>
      </c>
      <c r="V462">
        <f t="shared" si="196"/>
        <v>0.63385586225689228</v>
      </c>
      <c r="X462">
        <f t="shared" si="197"/>
        <v>6.7548777940592588</v>
      </c>
      <c r="Y462">
        <f t="shared" si="198"/>
        <v>5.3343802352834739</v>
      </c>
      <c r="Z462">
        <f t="shared" si="199"/>
        <v>5.0456786851389968</v>
      </c>
      <c r="AA462">
        <f t="shared" si="200"/>
        <v>69.323792114209283</v>
      </c>
      <c r="AB462">
        <f t="shared" si="201"/>
        <v>4.4828151364678535</v>
      </c>
      <c r="AC462">
        <f t="shared" si="202"/>
        <v>44.9198848903225</v>
      </c>
      <c r="AD462">
        <f t="shared" si="203"/>
        <v>7.3007420952960622</v>
      </c>
      <c r="AE462">
        <f t="shared" si="204"/>
        <v>2.4360060100336058</v>
      </c>
      <c r="AF462">
        <f t="shared" si="205"/>
        <v>23.449848853689009</v>
      </c>
      <c r="AG462">
        <f t="shared" si="206"/>
        <v>24.612423178841482</v>
      </c>
      <c r="AI462">
        <f t="shared" si="207"/>
        <v>21</v>
      </c>
      <c r="AJ462">
        <f t="shared" si="208"/>
        <v>21</v>
      </c>
      <c r="AK462">
        <f t="shared" si="209"/>
        <v>21</v>
      </c>
      <c r="AL462">
        <f t="shared" si="210"/>
        <v>21</v>
      </c>
      <c r="AM462">
        <f t="shared" si="211"/>
        <v>18</v>
      </c>
      <c r="AN462">
        <f t="shared" si="212"/>
        <v>21</v>
      </c>
      <c r="AO462">
        <f t="shared" si="213"/>
        <v>21</v>
      </c>
      <c r="AP462">
        <f t="shared" si="214"/>
        <v>10</v>
      </c>
      <c r="AQ462">
        <f t="shared" si="215"/>
        <v>21</v>
      </c>
      <c r="AR462">
        <f t="shared" si="216"/>
        <v>21</v>
      </c>
      <c r="AT462">
        <f t="shared" si="217"/>
        <v>2</v>
      </c>
    </row>
    <row r="463" spans="1:46" x14ac:dyDescent="0.2">
      <c r="A463">
        <v>446</v>
      </c>
      <c r="B463">
        <f>SUMPRODUCT(Random!$B463:$K463,$B$4:$K$4)</f>
        <v>-0.17117501939999999</v>
      </c>
      <c r="C463">
        <f>SUMPRODUCT(Random!$B463:$K463,$B$5:$K$5)</f>
        <v>0.55159051521343505</v>
      </c>
      <c r="D463">
        <f>SUMPRODUCT(Random!$B463:$K463,$B$6:$K$6)</f>
        <v>0.42643069690934854</v>
      </c>
      <c r="E463">
        <f>SUMPRODUCT(Random!$B463:$K463,$B$7:$K$7)</f>
        <v>-0.62398386153955587</v>
      </c>
      <c r="F463">
        <f>SUMPRODUCT(Random!$B463:$K463,$B$8:$K$8)</f>
        <v>0.5570112984969795</v>
      </c>
      <c r="G463">
        <f>SUMPRODUCT(Random!$B463:$K463,$B$9:$K$9)</f>
        <v>-1.1276125695676131</v>
      </c>
      <c r="H463">
        <f>SUMPRODUCT(Random!$B463:$K463,$B$10:$K$10)</f>
        <v>0.99866063334688748</v>
      </c>
      <c r="I463">
        <f>SUMPRODUCT(Random!$B463:$K463,$B$11:$K$11)</f>
        <v>0.83078923980793817</v>
      </c>
      <c r="J463">
        <f>SUMPRODUCT(Random!$B463:$K463,$B$12:$K$12)</f>
        <v>-0.10823629047289689</v>
      </c>
      <c r="K463">
        <f>SUMPRODUCT(Random!$B463:$K463,$B$13:$K$13)</f>
        <v>0.64867775618418988</v>
      </c>
      <c r="M463">
        <f t="shared" si="187"/>
        <v>0.43204307460455821</v>
      </c>
      <c r="N463">
        <f t="shared" si="188"/>
        <v>0.7093855318916038</v>
      </c>
      <c r="O463">
        <f t="shared" si="189"/>
        <v>0.66510298133439372</v>
      </c>
      <c r="P463">
        <f t="shared" si="190"/>
        <v>0.26631909188208863</v>
      </c>
      <c r="Q463">
        <f t="shared" si="191"/>
        <v>0.7112401451591388</v>
      </c>
      <c r="R463">
        <f t="shared" si="192"/>
        <v>0.12974178796152974</v>
      </c>
      <c r="S463">
        <f t="shared" si="193"/>
        <v>0.84102044151314936</v>
      </c>
      <c r="T463">
        <f t="shared" si="194"/>
        <v>0.79695364882600495</v>
      </c>
      <c r="U463">
        <f t="shared" si="195"/>
        <v>0.45690412920270229</v>
      </c>
      <c r="V463">
        <f t="shared" si="196"/>
        <v>0.74172665754571721</v>
      </c>
      <c r="X463">
        <f t="shared" si="197"/>
        <v>13.857963221942967</v>
      </c>
      <c r="Y463">
        <f t="shared" si="198"/>
        <v>30.271860956005067</v>
      </c>
      <c r="Z463">
        <f t="shared" si="199"/>
        <v>26.797617662748628</v>
      </c>
      <c r="AA463">
        <f t="shared" si="200"/>
        <v>7.5861328828769308</v>
      </c>
      <c r="AB463">
        <f t="shared" si="201"/>
        <v>30.428691763044252</v>
      </c>
      <c r="AC463">
        <f t="shared" si="202"/>
        <v>3.4041775164389305</v>
      </c>
      <c r="AD463">
        <f t="shared" si="203"/>
        <v>45.048745648381917</v>
      </c>
      <c r="AE463">
        <f t="shared" si="204"/>
        <v>39.055440916940739</v>
      </c>
      <c r="AF463">
        <f t="shared" si="205"/>
        <v>14.954424059118759</v>
      </c>
      <c r="AG463">
        <f t="shared" si="206"/>
        <v>33.161946248135763</v>
      </c>
      <c r="AI463">
        <f t="shared" si="207"/>
        <v>21</v>
      </c>
      <c r="AJ463">
        <f t="shared" si="208"/>
        <v>21</v>
      </c>
      <c r="AK463">
        <f t="shared" si="209"/>
        <v>21</v>
      </c>
      <c r="AL463">
        <f t="shared" si="210"/>
        <v>21</v>
      </c>
      <c r="AM463">
        <f t="shared" si="211"/>
        <v>21</v>
      </c>
      <c r="AN463">
        <f t="shared" si="212"/>
        <v>14</v>
      </c>
      <c r="AO463">
        <f t="shared" si="213"/>
        <v>21</v>
      </c>
      <c r="AP463">
        <f t="shared" si="214"/>
        <v>21</v>
      </c>
      <c r="AQ463">
        <f t="shared" si="215"/>
        <v>21</v>
      </c>
      <c r="AR463">
        <f t="shared" si="216"/>
        <v>21</v>
      </c>
      <c r="AT463">
        <f t="shared" si="217"/>
        <v>1</v>
      </c>
    </row>
    <row r="464" spans="1:46" x14ac:dyDescent="0.2">
      <c r="A464">
        <v>447</v>
      </c>
      <c r="B464">
        <f>SUMPRODUCT(Random!$B464:$K464,$B$4:$K$4)</f>
        <v>1.8287213862</v>
      </c>
      <c r="C464">
        <f>SUMPRODUCT(Random!$B464:$K464,$B$5:$K$5)</f>
        <v>-0.47886537843845189</v>
      </c>
      <c r="D464">
        <f>SUMPRODUCT(Random!$B464:$K464,$B$6:$K$6)</f>
        <v>-1.4056141245765033</v>
      </c>
      <c r="E464">
        <f>SUMPRODUCT(Random!$B464:$K464,$B$7:$K$7)</f>
        <v>-0.65865707800675033</v>
      </c>
      <c r="F464">
        <f>SUMPRODUCT(Random!$B464:$K464,$B$8:$K$8)</f>
        <v>-0.54293838351382162</v>
      </c>
      <c r="G464">
        <f>SUMPRODUCT(Random!$B464:$K464,$B$9:$K$9)</f>
        <v>0.72743007992868014</v>
      </c>
      <c r="H464">
        <f>SUMPRODUCT(Random!$B464:$K464,$B$10:$K$10)</f>
        <v>-1.7495574842499133</v>
      </c>
      <c r="I464">
        <f>SUMPRODUCT(Random!$B464:$K464,$B$11:$K$11)</f>
        <v>-0.96984574370754251</v>
      </c>
      <c r="J464">
        <f>SUMPRODUCT(Random!$B464:$K464,$B$12:$K$12)</f>
        <v>1.5621745586841713</v>
      </c>
      <c r="K464">
        <f>SUMPRODUCT(Random!$B464:$K464,$B$13:$K$13)</f>
        <v>-1.6671899655415763</v>
      </c>
      <c r="M464">
        <f t="shared" si="187"/>
        <v>0.96627932150214713</v>
      </c>
      <c r="N464">
        <f t="shared" si="188"/>
        <v>0.31601720117037835</v>
      </c>
      <c r="O464">
        <f t="shared" si="189"/>
        <v>7.9919369759695588E-2</v>
      </c>
      <c r="P464">
        <f t="shared" si="190"/>
        <v>0.255058000614375</v>
      </c>
      <c r="Q464">
        <f t="shared" si="191"/>
        <v>0.29358611355821751</v>
      </c>
      <c r="R464">
        <f t="shared" si="192"/>
        <v>0.76651873333134524</v>
      </c>
      <c r="S464">
        <f t="shared" si="193"/>
        <v>4.0097350721828809E-2</v>
      </c>
      <c r="T464">
        <f t="shared" si="194"/>
        <v>0.16606169387340133</v>
      </c>
      <c r="U464">
        <f t="shared" si="195"/>
        <v>0.94087656385745932</v>
      </c>
      <c r="V464">
        <f t="shared" si="196"/>
        <v>4.7738318694606395E-2</v>
      </c>
      <c r="X464">
        <f t="shared" si="197"/>
        <v>83.034747918628739</v>
      </c>
      <c r="Y464">
        <f t="shared" si="198"/>
        <v>9.3043594280345392</v>
      </c>
      <c r="Z464">
        <f t="shared" si="199"/>
        <v>2.0404189504378922</v>
      </c>
      <c r="AA464">
        <f t="shared" si="200"/>
        <v>7.2129968235836799</v>
      </c>
      <c r="AB464">
        <f t="shared" si="201"/>
        <v>8.5138900224451284</v>
      </c>
      <c r="AC464">
        <f t="shared" si="202"/>
        <v>35.634060770098998</v>
      </c>
      <c r="AD464">
        <f t="shared" si="203"/>
        <v>1.0024842525490112</v>
      </c>
      <c r="AE464">
        <f t="shared" si="204"/>
        <v>4.4484806527217504</v>
      </c>
      <c r="AF464">
        <f t="shared" si="205"/>
        <v>69.27951257102427</v>
      </c>
      <c r="AG464">
        <f t="shared" si="206"/>
        <v>1.1982610652943171</v>
      </c>
      <c r="AI464">
        <f t="shared" si="207"/>
        <v>21</v>
      </c>
      <c r="AJ464">
        <f t="shared" si="208"/>
        <v>21</v>
      </c>
      <c r="AK464">
        <f t="shared" si="209"/>
        <v>9</v>
      </c>
      <c r="AL464">
        <f t="shared" si="210"/>
        <v>21</v>
      </c>
      <c r="AM464">
        <f t="shared" si="211"/>
        <v>21</v>
      </c>
      <c r="AN464">
        <f t="shared" si="212"/>
        <v>21</v>
      </c>
      <c r="AO464">
        <f t="shared" si="213"/>
        <v>5</v>
      </c>
      <c r="AP464">
        <f t="shared" si="214"/>
        <v>18</v>
      </c>
      <c r="AQ464">
        <f t="shared" si="215"/>
        <v>21</v>
      </c>
      <c r="AR464">
        <f t="shared" si="216"/>
        <v>5</v>
      </c>
      <c r="AT464">
        <f t="shared" si="217"/>
        <v>4</v>
      </c>
    </row>
    <row r="465" spans="1:46" x14ac:dyDescent="0.2">
      <c r="A465">
        <v>448</v>
      </c>
      <c r="B465">
        <f>SUMPRODUCT(Random!$B465:$K465,$B$4:$K$4)</f>
        <v>-0.45628189920000001</v>
      </c>
      <c r="C465">
        <f>SUMPRODUCT(Random!$B465:$K465,$B$5:$K$5)</f>
        <v>0.54639436819918308</v>
      </c>
      <c r="D465">
        <f>SUMPRODUCT(Random!$B465:$K465,$B$6:$K$6)</f>
        <v>-7.5371735542964335E-2</v>
      </c>
      <c r="E465">
        <f>SUMPRODUCT(Random!$B465:$K465,$B$7:$K$7)</f>
        <v>1.4768003639344682</v>
      </c>
      <c r="F465">
        <f>SUMPRODUCT(Random!$B465:$K465,$B$8:$K$8)</f>
        <v>0.84234763401385382</v>
      </c>
      <c r="G465">
        <f>SUMPRODUCT(Random!$B465:$K465,$B$9:$K$9)</f>
        <v>-0.47496185559868448</v>
      </c>
      <c r="H465">
        <f>SUMPRODUCT(Random!$B465:$K465,$B$10:$K$10)</f>
        <v>0.58815640623034304</v>
      </c>
      <c r="I465">
        <f>SUMPRODUCT(Random!$B465:$K465,$B$11:$K$11)</f>
        <v>0.35842544956778</v>
      </c>
      <c r="J465">
        <f>SUMPRODUCT(Random!$B465:$K465,$B$12:$K$12)</f>
        <v>-0.75547627736391632</v>
      </c>
      <c r="K465">
        <f>SUMPRODUCT(Random!$B465:$K465,$B$13:$K$13)</f>
        <v>-0.41177762698054715</v>
      </c>
      <c r="M465">
        <f t="shared" si="187"/>
        <v>0.3240936392223962</v>
      </c>
      <c r="N465">
        <f t="shared" si="188"/>
        <v>0.70760255973542452</v>
      </c>
      <c r="O465">
        <f t="shared" si="189"/>
        <v>0.46995947349743866</v>
      </c>
      <c r="P465">
        <f t="shared" si="190"/>
        <v>0.93013542049985787</v>
      </c>
      <c r="Q465">
        <f t="shared" si="191"/>
        <v>0.80020330229337799</v>
      </c>
      <c r="R465">
        <f t="shared" si="192"/>
        <v>0.31740708075680024</v>
      </c>
      <c r="S465">
        <f t="shared" si="193"/>
        <v>0.7217863424049924</v>
      </c>
      <c r="T465">
        <f t="shared" si="194"/>
        <v>0.63998752546406823</v>
      </c>
      <c r="U465">
        <f t="shared" si="195"/>
        <v>0.22498163048251579</v>
      </c>
      <c r="V465">
        <f t="shared" si="196"/>
        <v>0.34025121067666575</v>
      </c>
      <c r="X465">
        <f t="shared" si="197"/>
        <v>9.5953354728734723</v>
      </c>
      <c r="Y465">
        <f t="shared" si="198"/>
        <v>30.122029063519264</v>
      </c>
      <c r="Z465">
        <f t="shared" si="199"/>
        <v>15.550484921679319</v>
      </c>
      <c r="AA465">
        <f t="shared" si="200"/>
        <v>65.190261291515583</v>
      </c>
      <c r="AB465">
        <f t="shared" si="201"/>
        <v>39.450667705618294</v>
      </c>
      <c r="AC465">
        <f t="shared" si="202"/>
        <v>9.3541881102652962</v>
      </c>
      <c r="AD465">
        <f t="shared" si="203"/>
        <v>31.34011267729489</v>
      </c>
      <c r="AE465">
        <f t="shared" si="204"/>
        <v>25.026131345363897</v>
      </c>
      <c r="AF465">
        <f t="shared" si="205"/>
        <v>6.2434124128850588</v>
      </c>
      <c r="AG465">
        <f t="shared" si="206"/>
        <v>10.188040627160131</v>
      </c>
      <c r="AI465">
        <f t="shared" si="207"/>
        <v>21</v>
      </c>
      <c r="AJ465">
        <f t="shared" si="208"/>
        <v>21</v>
      </c>
      <c r="AK465">
        <f t="shared" si="209"/>
        <v>21</v>
      </c>
      <c r="AL465">
        <f t="shared" si="210"/>
        <v>21</v>
      </c>
      <c r="AM465">
        <f t="shared" si="211"/>
        <v>21</v>
      </c>
      <c r="AN465">
        <f t="shared" si="212"/>
        <v>21</v>
      </c>
      <c r="AO465">
        <f t="shared" si="213"/>
        <v>21</v>
      </c>
      <c r="AP465">
        <f t="shared" si="214"/>
        <v>21</v>
      </c>
      <c r="AQ465">
        <f t="shared" si="215"/>
        <v>21</v>
      </c>
      <c r="AR465">
        <f t="shared" si="216"/>
        <v>21</v>
      </c>
      <c r="AT465">
        <f t="shared" si="217"/>
        <v>0</v>
      </c>
    </row>
    <row r="466" spans="1:46" x14ac:dyDescent="0.2">
      <c r="A466">
        <v>449</v>
      </c>
      <c r="B466">
        <f>SUMPRODUCT(Random!$B466:$K466,$B$4:$K$4)</f>
        <v>-0.61573868669999998</v>
      </c>
      <c r="C466">
        <f>SUMPRODUCT(Random!$B466:$K466,$B$5:$K$5)</f>
        <v>0.93235806054194548</v>
      </c>
      <c r="D466">
        <f>SUMPRODUCT(Random!$B466:$K466,$B$6:$K$6)</f>
        <v>-0.70133686260633921</v>
      </c>
      <c r="E466">
        <f>SUMPRODUCT(Random!$B466:$K466,$B$7:$K$7)</f>
        <v>-0.62183270777674637</v>
      </c>
      <c r="F466">
        <f>SUMPRODUCT(Random!$B466:$K466,$B$8:$K$8)</f>
        <v>0.1232534018325985</v>
      </c>
      <c r="G466">
        <f>SUMPRODUCT(Random!$B466:$K466,$B$9:$K$9)</f>
        <v>-1.295821312636005</v>
      </c>
      <c r="H466">
        <f>SUMPRODUCT(Random!$B466:$K466,$B$10:$K$10)</f>
        <v>-0.37454444054372693</v>
      </c>
      <c r="I466">
        <f>SUMPRODUCT(Random!$B466:$K466,$B$11:$K$11)</f>
        <v>-1.049386824942769E-2</v>
      </c>
      <c r="J466">
        <f>SUMPRODUCT(Random!$B466:$K466,$B$12:$K$12)</f>
        <v>-0.67464107886511804</v>
      </c>
      <c r="K466">
        <f>SUMPRODUCT(Random!$B466:$K466,$B$13:$K$13)</f>
        <v>-0.61198368249855739</v>
      </c>
      <c r="M466">
        <f t="shared" ref="M466:M529" si="218">NORMSDIST(B466)</f>
        <v>0.26903349988902242</v>
      </c>
      <c r="N466">
        <f t="shared" ref="N466:N529" si="219">NORMSDIST(C466)</f>
        <v>0.82442424431741879</v>
      </c>
      <c r="O466">
        <f t="shared" ref="O466:O529" si="220">NORMSDIST(D466)</f>
        <v>0.2415464070004722</v>
      </c>
      <c r="P466">
        <f t="shared" ref="P466:P529" si="221">NORMSDIST(E466)</f>
        <v>0.26702593842912559</v>
      </c>
      <c r="Q466">
        <f t="shared" ref="Q466:Q529" si="222">NORMSDIST(F466)</f>
        <v>0.54904678032605658</v>
      </c>
      <c r="R466">
        <f t="shared" ref="R466:R529" si="223">NORMSDIST(G466)</f>
        <v>9.751852681126208E-2</v>
      </c>
      <c r="S466">
        <f t="shared" ref="S466:S529" si="224">NORMSDIST(H466)</f>
        <v>0.35399964989650268</v>
      </c>
      <c r="T466">
        <f t="shared" ref="T466:T529" si="225">NORMSDIST(I466)</f>
        <v>0.4958136291052293</v>
      </c>
      <c r="U466">
        <f t="shared" ref="U466:U529" si="226">NORMSDIST(J466)</f>
        <v>0.24995191374850312</v>
      </c>
      <c r="V466">
        <f t="shared" ref="V466:V529" si="227">NORMSDIST(K466)</f>
        <v>0.27027427680406413</v>
      </c>
      <c r="X466">
        <f t="shared" ref="X466:X529" si="228">IF(pd_annual=0,"never",LN(1-M466)/LN(1-pd_annual))</f>
        <v>7.6769313074238701</v>
      </c>
      <c r="Y466">
        <f t="shared" ref="Y466:Y529" si="229">IF(pd_annual=0,"never",LN(1-N466)/LN(1-pd_annual))</f>
        <v>42.616356533946309</v>
      </c>
      <c r="Z466">
        <f t="shared" ref="Z466:Z529" si="230">IF(pd_annual=0,"never",LN(1-O466)/LN(1-pd_annual))</f>
        <v>6.7726642931656409</v>
      </c>
      <c r="AA466">
        <f t="shared" ref="AA466:AA529" si="231">IF(pd_annual=0,"never",LN(1-P466)/LN(1-pd_annual))</f>
        <v>7.6097448946913451</v>
      </c>
      <c r="AB466">
        <f t="shared" ref="AB466:AB529" si="232">IF(pd_annual=0,"never",LN(1-Q466)/LN(1-pd_annual))</f>
        <v>19.508886814498727</v>
      </c>
      <c r="AC466">
        <f t="shared" ref="AC466:AC529" si="233">IF(pd_annual=0,"never",LN(1-R466)/LN(1-pd_annual))</f>
        <v>2.5135253314883017</v>
      </c>
      <c r="AD466">
        <f t="shared" ref="AD466:AD529" si="234">IF(pd_annual=0,"never",LN(1-S466)/LN(1-pd_annual))</f>
        <v>10.703916807077965</v>
      </c>
      <c r="AE466">
        <f t="shared" ref="AE466:AE529" si="235">IF(pd_annual=0,"never",LN(1-T466)/LN(1-pd_annual))</f>
        <v>16.775498203613832</v>
      </c>
      <c r="AF466">
        <f t="shared" ref="AF466:AF529" si="236">IF(pd_annual=0,"never",LN(1-U466)/LN(1-pd_annual))</f>
        <v>7.0456616068172009</v>
      </c>
      <c r="AG466">
        <f t="shared" ref="AG466:AG529" si="237">IF(pd_annual=0,"never",LN(1-V466)/LN(1-pd_annual))</f>
        <v>7.7185483167371061</v>
      </c>
      <c r="AI466">
        <f t="shared" ref="AI466:AI529" si="238">IF(pd_annual=0,21,MIN(21,MAX(1,ROUNDUP(4*X466,0))))</f>
        <v>21</v>
      </c>
      <c r="AJ466">
        <f t="shared" ref="AJ466:AJ529" si="239">IF(pd_annual=0,21,MIN(21,MAX(1,ROUNDUP(4*Y466,0))))</f>
        <v>21</v>
      </c>
      <c r="AK466">
        <f t="shared" ref="AK466:AK529" si="240">IF(pd_annual=0,21,MIN(21,MAX(1,ROUNDUP(4*Z466,0))))</f>
        <v>21</v>
      </c>
      <c r="AL466">
        <f t="shared" ref="AL466:AL529" si="241">IF(pd_annual=0,21,MIN(21,MAX(1,ROUNDUP(4*AA466,0))))</f>
        <v>21</v>
      </c>
      <c r="AM466">
        <f t="shared" ref="AM466:AM529" si="242">IF(pd_annual=0,21,MIN(21,MAX(1,ROUNDUP(4*AB466,0))))</f>
        <v>21</v>
      </c>
      <c r="AN466">
        <f t="shared" ref="AN466:AN529" si="243">IF(pd_annual=0,21,MIN(21,MAX(1,ROUNDUP(4*AC466,0))))</f>
        <v>11</v>
      </c>
      <c r="AO466">
        <f t="shared" ref="AO466:AO529" si="244">IF(pd_annual=0,21,MIN(21,MAX(1,ROUNDUP(4*AD466,0))))</f>
        <v>21</v>
      </c>
      <c r="AP466">
        <f t="shared" ref="AP466:AP529" si="245">IF(pd_annual=0,21,MIN(21,MAX(1,ROUNDUP(4*AE466,0))))</f>
        <v>21</v>
      </c>
      <c r="AQ466">
        <f t="shared" ref="AQ466:AQ529" si="246">IF(pd_annual=0,21,MIN(21,MAX(1,ROUNDUP(4*AF466,0))))</f>
        <v>21</v>
      </c>
      <c r="AR466">
        <f t="shared" ref="AR466:AR529" si="247">IF(pd_annual=0,21,MIN(21,MAX(1,ROUNDUP(4*AG466,0))))</f>
        <v>21</v>
      </c>
      <c r="AT466">
        <f t="shared" ref="AT466:AT529" si="248">COUNTIF($AI466:$AR466,"&lt;=20")</f>
        <v>1</v>
      </c>
    </row>
    <row r="467" spans="1:46" x14ac:dyDescent="0.2">
      <c r="A467">
        <v>450</v>
      </c>
      <c r="B467">
        <f>SUMPRODUCT(Random!$B467:$K467,$B$4:$K$4)</f>
        <v>2.0926522953000002</v>
      </c>
      <c r="C467">
        <f>SUMPRODUCT(Random!$B467:$K467,$B$5:$K$5)</f>
        <v>0.57502313563044893</v>
      </c>
      <c r="D467">
        <f>SUMPRODUCT(Random!$B467:$K467,$B$6:$K$6)</f>
        <v>1.0794032366644666</v>
      </c>
      <c r="E467">
        <f>SUMPRODUCT(Random!$B467:$K467,$B$7:$K$7)</f>
        <v>0.15575267607014937</v>
      </c>
      <c r="F467">
        <f>SUMPRODUCT(Random!$B467:$K467,$B$8:$K$8)</f>
        <v>0.27018728929044389</v>
      </c>
      <c r="G467">
        <f>SUMPRODUCT(Random!$B467:$K467,$B$9:$K$9)</f>
        <v>0.59625059077017106</v>
      </c>
      <c r="H467">
        <f>SUMPRODUCT(Random!$B467:$K467,$B$10:$K$10)</f>
        <v>0.21493716166822918</v>
      </c>
      <c r="I467">
        <f>SUMPRODUCT(Random!$B467:$K467,$B$11:$K$11)</f>
        <v>1.192352684855789</v>
      </c>
      <c r="J467">
        <f>SUMPRODUCT(Random!$B467:$K467,$B$12:$K$12)</f>
        <v>0.25346517664858165</v>
      </c>
      <c r="K467">
        <f>SUMPRODUCT(Random!$B467:$K467,$B$13:$K$13)</f>
        <v>-0.31428774371722906</v>
      </c>
      <c r="M467">
        <f t="shared" si="218"/>
        <v>0.98180989767920712</v>
      </c>
      <c r="N467">
        <f t="shared" si="219"/>
        <v>0.71736217487890208</v>
      </c>
      <c r="O467">
        <f t="shared" si="220"/>
        <v>0.8597959956472222</v>
      </c>
      <c r="P467">
        <f t="shared" si="221"/>
        <v>0.56188601285436945</v>
      </c>
      <c r="Q467">
        <f t="shared" si="222"/>
        <v>0.60649191457299989</v>
      </c>
      <c r="R467">
        <f t="shared" si="223"/>
        <v>0.72449608337768967</v>
      </c>
      <c r="S467">
        <f t="shared" si="224"/>
        <v>0.58509184444710949</v>
      </c>
      <c r="T467">
        <f t="shared" si="225"/>
        <v>0.8834385077357586</v>
      </c>
      <c r="U467">
        <f t="shared" si="226"/>
        <v>0.60004561613768659</v>
      </c>
      <c r="V467">
        <f t="shared" si="227"/>
        <v>0.37665125303143443</v>
      </c>
      <c r="X467">
        <f t="shared" si="228"/>
        <v>98.154872353615062</v>
      </c>
      <c r="Y467">
        <f t="shared" si="229"/>
        <v>30.953631386307514</v>
      </c>
      <c r="Z467">
        <f t="shared" si="230"/>
        <v>48.127406956985133</v>
      </c>
      <c r="AA467">
        <f t="shared" si="231"/>
        <v>20.21645849345343</v>
      </c>
      <c r="AB467">
        <f t="shared" si="232"/>
        <v>22.846842121083085</v>
      </c>
      <c r="AC467">
        <f t="shared" si="233"/>
        <v>31.579873772106971</v>
      </c>
      <c r="AD467">
        <f t="shared" si="234"/>
        <v>21.54961082876023</v>
      </c>
      <c r="AE467">
        <f t="shared" si="235"/>
        <v>52.651428228700105</v>
      </c>
      <c r="AF467">
        <f t="shared" si="236"/>
        <v>22.448799709351825</v>
      </c>
      <c r="AG467">
        <f t="shared" si="237"/>
        <v>11.578295864886343</v>
      </c>
      <c r="AI467">
        <f t="shared" si="238"/>
        <v>21</v>
      </c>
      <c r="AJ467">
        <f t="shared" si="239"/>
        <v>21</v>
      </c>
      <c r="AK467">
        <f t="shared" si="240"/>
        <v>21</v>
      </c>
      <c r="AL467">
        <f t="shared" si="241"/>
        <v>21</v>
      </c>
      <c r="AM467">
        <f t="shared" si="242"/>
        <v>21</v>
      </c>
      <c r="AN467">
        <f t="shared" si="243"/>
        <v>21</v>
      </c>
      <c r="AO467">
        <f t="shared" si="244"/>
        <v>21</v>
      </c>
      <c r="AP467">
        <f t="shared" si="245"/>
        <v>21</v>
      </c>
      <c r="AQ467">
        <f t="shared" si="246"/>
        <v>21</v>
      </c>
      <c r="AR467">
        <f t="shared" si="247"/>
        <v>21</v>
      </c>
      <c r="AT467">
        <f t="shared" si="248"/>
        <v>0</v>
      </c>
    </row>
    <row r="468" spans="1:46" x14ac:dyDescent="0.2">
      <c r="A468">
        <v>451</v>
      </c>
      <c r="B468">
        <f>SUMPRODUCT(Random!$B468:$K468,$B$4:$K$4)</f>
        <v>1.5037006464</v>
      </c>
      <c r="C468">
        <f>SUMPRODUCT(Random!$B468:$K468,$B$5:$K$5)</f>
        <v>-0.10444150773812738</v>
      </c>
      <c r="D468">
        <f>SUMPRODUCT(Random!$B468:$K468,$B$6:$K$6)</f>
        <v>-0.14364687358623493</v>
      </c>
      <c r="E468">
        <f>SUMPRODUCT(Random!$B468:$K468,$B$7:$K$7)</f>
        <v>-0.82585968553727973</v>
      </c>
      <c r="F468">
        <f>SUMPRODUCT(Random!$B468:$K468,$B$8:$K$8)</f>
        <v>-1.0965840479061926</v>
      </c>
      <c r="G468">
        <f>SUMPRODUCT(Random!$B468:$K468,$B$9:$K$9)</f>
        <v>-1.3681871225196014</v>
      </c>
      <c r="H468">
        <f>SUMPRODUCT(Random!$B468:$K468,$B$10:$K$10)</f>
        <v>-0.54271184110106196</v>
      </c>
      <c r="I468">
        <f>SUMPRODUCT(Random!$B468:$K468,$B$11:$K$11)</f>
        <v>-0.93278149583331638</v>
      </c>
      <c r="J468">
        <f>SUMPRODUCT(Random!$B468:$K468,$B$12:$K$12)</f>
        <v>-0.64641477165903283</v>
      </c>
      <c r="K468">
        <f>SUMPRODUCT(Random!$B468:$K468,$B$13:$K$13)</f>
        <v>-0.4809432466139546</v>
      </c>
      <c r="M468">
        <f t="shared" si="218"/>
        <v>0.93367076863729093</v>
      </c>
      <c r="N468">
        <f t="shared" si="219"/>
        <v>0.45840949218241128</v>
      </c>
      <c r="O468">
        <f t="shared" si="220"/>
        <v>0.44288966234943311</v>
      </c>
      <c r="P468">
        <f t="shared" si="221"/>
        <v>0.20444184592636294</v>
      </c>
      <c r="Q468">
        <f t="shared" si="222"/>
        <v>0.1364116319800194</v>
      </c>
      <c r="R468">
        <f t="shared" si="223"/>
        <v>8.5626755700449378E-2</v>
      </c>
      <c r="S468">
        <f t="shared" si="224"/>
        <v>0.29366411006916188</v>
      </c>
      <c r="T468">
        <f t="shared" si="225"/>
        <v>0.17546639854937707</v>
      </c>
      <c r="U468">
        <f t="shared" si="226"/>
        <v>0.25900538824552155</v>
      </c>
      <c r="V468">
        <f t="shared" si="227"/>
        <v>0.31527841761817316</v>
      </c>
      <c r="X468">
        <f t="shared" si="228"/>
        <v>66.462322957903808</v>
      </c>
      <c r="Y468">
        <f t="shared" si="229"/>
        <v>15.022418451884114</v>
      </c>
      <c r="Z468">
        <f t="shared" si="230"/>
        <v>14.330313175963065</v>
      </c>
      <c r="AA468">
        <f t="shared" si="231"/>
        <v>5.6026495707317538</v>
      </c>
      <c r="AB468">
        <f t="shared" si="232"/>
        <v>3.5926478196696618</v>
      </c>
      <c r="AC468">
        <f t="shared" si="233"/>
        <v>2.1928479578583802</v>
      </c>
      <c r="AD468">
        <f t="shared" si="234"/>
        <v>8.5165948881309106</v>
      </c>
      <c r="AE468">
        <f t="shared" si="235"/>
        <v>4.7263095875159502</v>
      </c>
      <c r="AF468">
        <f t="shared" si="236"/>
        <v>7.3431474581711207</v>
      </c>
      <c r="AG468">
        <f t="shared" si="237"/>
        <v>9.2779144397862812</v>
      </c>
      <c r="AI468">
        <f t="shared" si="238"/>
        <v>21</v>
      </c>
      <c r="AJ468">
        <f t="shared" si="239"/>
        <v>21</v>
      </c>
      <c r="AK468">
        <f t="shared" si="240"/>
        <v>21</v>
      </c>
      <c r="AL468">
        <f t="shared" si="241"/>
        <v>21</v>
      </c>
      <c r="AM468">
        <f t="shared" si="242"/>
        <v>15</v>
      </c>
      <c r="AN468">
        <f t="shared" si="243"/>
        <v>9</v>
      </c>
      <c r="AO468">
        <f t="shared" si="244"/>
        <v>21</v>
      </c>
      <c r="AP468">
        <f t="shared" si="245"/>
        <v>19</v>
      </c>
      <c r="AQ468">
        <f t="shared" si="246"/>
        <v>21</v>
      </c>
      <c r="AR468">
        <f t="shared" si="247"/>
        <v>21</v>
      </c>
      <c r="AT468">
        <f t="shared" si="248"/>
        <v>3</v>
      </c>
    </row>
    <row r="469" spans="1:46" x14ac:dyDescent="0.2">
      <c r="A469">
        <v>452</v>
      </c>
      <c r="B469">
        <f>SUMPRODUCT(Random!$B469:$K469,$B$4:$K$4)</f>
        <v>-1.63571245E-2</v>
      </c>
      <c r="C469">
        <f>SUMPRODUCT(Random!$B469:$K469,$B$5:$K$5)</f>
        <v>1.3039798622850962</v>
      </c>
      <c r="D469">
        <f>SUMPRODUCT(Random!$B469:$K469,$B$6:$K$6)</f>
        <v>0.14646854755596281</v>
      </c>
      <c r="E469">
        <f>SUMPRODUCT(Random!$B469:$K469,$B$7:$K$7)</f>
        <v>0.96795082960819967</v>
      </c>
      <c r="F469">
        <f>SUMPRODUCT(Random!$B469:$K469,$B$8:$K$8)</f>
        <v>1.3825920084538548</v>
      </c>
      <c r="G469">
        <f>SUMPRODUCT(Random!$B469:$K469,$B$9:$K$9)</f>
        <v>3.7481307195072422E-2</v>
      </c>
      <c r="H469">
        <f>SUMPRODUCT(Random!$B469:$K469,$B$10:$K$10)</f>
        <v>0.89956109706424847</v>
      </c>
      <c r="I469">
        <f>SUMPRODUCT(Random!$B469:$K469,$B$11:$K$11)</f>
        <v>0.48057160162589119</v>
      </c>
      <c r="J469">
        <f>SUMPRODUCT(Random!$B469:$K469,$B$12:$K$12)</f>
        <v>1.0560187733380657</v>
      </c>
      <c r="K469">
        <f>SUMPRODUCT(Random!$B469:$K469,$B$13:$K$13)</f>
        <v>1.0437383851237834</v>
      </c>
      <c r="M469">
        <f t="shared" si="218"/>
        <v>0.4934747424305731</v>
      </c>
      <c r="N469">
        <f t="shared" si="219"/>
        <v>0.90387977572261946</v>
      </c>
      <c r="O469">
        <f t="shared" si="220"/>
        <v>0.55822424123352921</v>
      </c>
      <c r="P469">
        <f t="shared" si="221"/>
        <v>0.8334655364638186</v>
      </c>
      <c r="Q469">
        <f t="shared" si="222"/>
        <v>0.91660499958136143</v>
      </c>
      <c r="R469">
        <f t="shared" si="223"/>
        <v>0.51494937781467987</v>
      </c>
      <c r="S469">
        <f t="shared" si="224"/>
        <v>0.8158230659907193</v>
      </c>
      <c r="T469">
        <f t="shared" si="225"/>
        <v>0.68458949856759466</v>
      </c>
      <c r="U469">
        <f t="shared" si="226"/>
        <v>0.85452018100099003</v>
      </c>
      <c r="V469">
        <f t="shared" si="227"/>
        <v>0.85169677733912708</v>
      </c>
      <c r="X469">
        <f t="shared" si="228"/>
        <v>16.662122898714962</v>
      </c>
      <c r="Y469">
        <f t="shared" si="229"/>
        <v>57.374843202440111</v>
      </c>
      <c r="Z469">
        <f t="shared" si="230"/>
        <v>20.012565979440268</v>
      </c>
      <c r="AA469">
        <f t="shared" si="231"/>
        <v>43.911450771618078</v>
      </c>
      <c r="AB469">
        <f t="shared" si="232"/>
        <v>60.853639015615755</v>
      </c>
      <c r="AC469">
        <f t="shared" si="233"/>
        <v>17.723338272768309</v>
      </c>
      <c r="AD469">
        <f t="shared" si="234"/>
        <v>41.44477518598999</v>
      </c>
      <c r="AE469">
        <f t="shared" si="235"/>
        <v>28.266142381515081</v>
      </c>
      <c r="AF469">
        <f t="shared" si="236"/>
        <v>47.222531032179241</v>
      </c>
      <c r="AG469">
        <f t="shared" si="237"/>
        <v>46.751667129847306</v>
      </c>
      <c r="AI469">
        <f t="shared" si="238"/>
        <v>21</v>
      </c>
      <c r="AJ469">
        <f t="shared" si="239"/>
        <v>21</v>
      </c>
      <c r="AK469">
        <f t="shared" si="240"/>
        <v>21</v>
      </c>
      <c r="AL469">
        <f t="shared" si="241"/>
        <v>21</v>
      </c>
      <c r="AM469">
        <f t="shared" si="242"/>
        <v>21</v>
      </c>
      <c r="AN469">
        <f t="shared" si="243"/>
        <v>21</v>
      </c>
      <c r="AO469">
        <f t="shared" si="244"/>
        <v>21</v>
      </c>
      <c r="AP469">
        <f t="shared" si="245"/>
        <v>21</v>
      </c>
      <c r="AQ469">
        <f t="shared" si="246"/>
        <v>21</v>
      </c>
      <c r="AR469">
        <f t="shared" si="247"/>
        <v>21</v>
      </c>
      <c r="AT469">
        <f t="shared" si="248"/>
        <v>0</v>
      </c>
    </row>
    <row r="470" spans="1:46" x14ac:dyDescent="0.2">
      <c r="A470">
        <v>453</v>
      </c>
      <c r="B470">
        <f>SUMPRODUCT(Random!$B470:$K470,$B$4:$K$4)</f>
        <v>0.87462128139999995</v>
      </c>
      <c r="C470">
        <f>SUMPRODUCT(Random!$B470:$K470,$B$5:$K$5)</f>
        <v>0.72796422414726336</v>
      </c>
      <c r="D470">
        <f>SUMPRODUCT(Random!$B470:$K470,$B$6:$K$6)</f>
        <v>-1.505027822346626</v>
      </c>
      <c r="E470">
        <f>SUMPRODUCT(Random!$B470:$K470,$B$7:$K$7)</f>
        <v>-1.6643813418533231</v>
      </c>
      <c r="F470">
        <f>SUMPRODUCT(Random!$B470:$K470,$B$8:$K$8)</f>
        <v>-0.98384210622476642</v>
      </c>
      <c r="G470">
        <f>SUMPRODUCT(Random!$B470:$K470,$B$9:$K$9)</f>
        <v>-0.40379911082061865</v>
      </c>
      <c r="H470">
        <f>SUMPRODUCT(Random!$B470:$K470,$B$10:$K$10)</f>
        <v>-4.7781478827867707E-2</v>
      </c>
      <c r="I470">
        <f>SUMPRODUCT(Random!$B470:$K470,$B$11:$K$11)</f>
        <v>-1.2681358436064718</v>
      </c>
      <c r="J470">
        <f>SUMPRODUCT(Random!$B470:$K470,$B$12:$K$12)</f>
        <v>-0.82046333317834774</v>
      </c>
      <c r="K470">
        <f>SUMPRODUCT(Random!$B470:$K470,$B$13:$K$13)</f>
        <v>0.78203356479195907</v>
      </c>
      <c r="M470">
        <f t="shared" si="218"/>
        <v>0.80910999778860138</v>
      </c>
      <c r="N470">
        <f t="shared" si="219"/>
        <v>0.76668225667640921</v>
      </c>
      <c r="O470">
        <f t="shared" si="220"/>
        <v>6.6158461929992224E-2</v>
      </c>
      <c r="P470">
        <f t="shared" si="221"/>
        <v>4.8018123148378999E-2</v>
      </c>
      <c r="Q470">
        <f t="shared" si="222"/>
        <v>0.16259657637582101</v>
      </c>
      <c r="R470">
        <f t="shared" si="223"/>
        <v>0.3431802252046845</v>
      </c>
      <c r="S470">
        <f t="shared" si="224"/>
        <v>0.48094519872448432</v>
      </c>
      <c r="T470">
        <f t="shared" si="225"/>
        <v>0.10237472162016353</v>
      </c>
      <c r="U470">
        <f t="shared" si="226"/>
        <v>0.20597601187371842</v>
      </c>
      <c r="V470">
        <f t="shared" si="227"/>
        <v>0.78290257594451451</v>
      </c>
      <c r="X470">
        <f t="shared" si="228"/>
        <v>40.567785600552767</v>
      </c>
      <c r="Y470">
        <f t="shared" si="229"/>
        <v>35.651223470826864</v>
      </c>
      <c r="Z470">
        <f t="shared" si="230"/>
        <v>1.6767557637850787</v>
      </c>
      <c r="AA470">
        <f t="shared" si="231"/>
        <v>1.2054599945655653</v>
      </c>
      <c r="AB470">
        <f t="shared" si="232"/>
        <v>4.346905120468084</v>
      </c>
      <c r="AC470">
        <f t="shared" si="233"/>
        <v>10.297037625154292</v>
      </c>
      <c r="AD470">
        <f t="shared" si="234"/>
        <v>16.063541700268694</v>
      </c>
      <c r="AE470">
        <f t="shared" si="235"/>
        <v>2.6456958728165119</v>
      </c>
      <c r="AF470">
        <f t="shared" si="236"/>
        <v>5.6499347755039242</v>
      </c>
      <c r="AG470">
        <f t="shared" si="237"/>
        <v>37.416326305531285</v>
      </c>
      <c r="AI470">
        <f t="shared" si="238"/>
        <v>21</v>
      </c>
      <c r="AJ470">
        <f t="shared" si="239"/>
        <v>21</v>
      </c>
      <c r="AK470">
        <f t="shared" si="240"/>
        <v>7</v>
      </c>
      <c r="AL470">
        <f t="shared" si="241"/>
        <v>5</v>
      </c>
      <c r="AM470">
        <f t="shared" si="242"/>
        <v>18</v>
      </c>
      <c r="AN470">
        <f t="shared" si="243"/>
        <v>21</v>
      </c>
      <c r="AO470">
        <f t="shared" si="244"/>
        <v>21</v>
      </c>
      <c r="AP470">
        <f t="shared" si="245"/>
        <v>11</v>
      </c>
      <c r="AQ470">
        <f t="shared" si="246"/>
        <v>21</v>
      </c>
      <c r="AR470">
        <f t="shared" si="247"/>
        <v>21</v>
      </c>
      <c r="AT470">
        <f t="shared" si="248"/>
        <v>4</v>
      </c>
    </row>
    <row r="471" spans="1:46" x14ac:dyDescent="0.2">
      <c r="A471">
        <v>454</v>
      </c>
      <c r="B471">
        <f>SUMPRODUCT(Random!$B471:$K471,$B$4:$K$4)</f>
        <v>0.26234532589999998</v>
      </c>
      <c r="C471">
        <f>SUMPRODUCT(Random!$B471:$K471,$B$5:$K$5)</f>
        <v>-1.508871919238457</v>
      </c>
      <c r="D471">
        <f>SUMPRODUCT(Random!$B471:$K471,$B$6:$K$6)</f>
        <v>-1.4527839805538971</v>
      </c>
      <c r="E471">
        <f>SUMPRODUCT(Random!$B471:$K471,$B$7:$K$7)</f>
        <v>-1.8244881835971494</v>
      </c>
      <c r="F471">
        <f>SUMPRODUCT(Random!$B471:$K471,$B$8:$K$8)</f>
        <v>-0.85716452498165108</v>
      </c>
      <c r="G471">
        <f>SUMPRODUCT(Random!$B471:$K471,$B$9:$K$9)</f>
        <v>-0.59559320996451992</v>
      </c>
      <c r="H471">
        <f>SUMPRODUCT(Random!$B471:$K471,$B$10:$K$10)</f>
        <v>-1.8148894957149788</v>
      </c>
      <c r="I471">
        <f>SUMPRODUCT(Random!$B471:$K471,$B$11:$K$11)</f>
        <v>1.1164510455123335</v>
      </c>
      <c r="J471">
        <f>SUMPRODUCT(Random!$B471:$K471,$B$12:$K$12)</f>
        <v>6.5848418965571032E-2</v>
      </c>
      <c r="K471">
        <f>SUMPRODUCT(Random!$B471:$K471,$B$13:$K$13)</f>
        <v>0.58421177014831804</v>
      </c>
      <c r="M471">
        <f t="shared" si="218"/>
        <v>0.60347238983253249</v>
      </c>
      <c r="N471">
        <f t="shared" si="219"/>
        <v>6.5665758580126202E-2</v>
      </c>
      <c r="O471">
        <f t="shared" si="220"/>
        <v>7.3141870551635332E-2</v>
      </c>
      <c r="P471">
        <f t="shared" si="221"/>
        <v>3.4039150572466731E-2</v>
      </c>
      <c r="Q471">
        <f t="shared" si="222"/>
        <v>0.19567698248983034</v>
      </c>
      <c r="R471">
        <f t="shared" si="223"/>
        <v>0.2757235069059536</v>
      </c>
      <c r="S471">
        <f t="shared" si="224"/>
        <v>3.47704465648686E-2</v>
      </c>
      <c r="T471">
        <f t="shared" si="225"/>
        <v>0.86788544302296522</v>
      </c>
      <c r="U471">
        <f t="shared" si="226"/>
        <v>0.52625074645165026</v>
      </c>
      <c r="V471">
        <f t="shared" si="227"/>
        <v>0.72046107818516369</v>
      </c>
      <c r="X471">
        <f t="shared" si="228"/>
        <v>22.659588696729525</v>
      </c>
      <c r="Y471">
        <f t="shared" si="229"/>
        <v>1.6638345425208305</v>
      </c>
      <c r="Z471">
        <f t="shared" si="230"/>
        <v>1.8606334327219509</v>
      </c>
      <c r="AA471">
        <f t="shared" si="231"/>
        <v>0.8483655573630805</v>
      </c>
      <c r="AB471">
        <f t="shared" si="232"/>
        <v>5.334240278434887</v>
      </c>
      <c r="AC471">
        <f t="shared" si="233"/>
        <v>7.9021632027691719</v>
      </c>
      <c r="AD471">
        <f t="shared" si="234"/>
        <v>0.86691811951946762</v>
      </c>
      <c r="AE471">
        <f t="shared" si="235"/>
        <v>49.58321857287013</v>
      </c>
      <c r="AF471">
        <f t="shared" si="236"/>
        <v>18.300847545300407</v>
      </c>
      <c r="AG471">
        <f t="shared" si="237"/>
        <v>31.223700750294526</v>
      </c>
      <c r="AI471">
        <f t="shared" si="238"/>
        <v>21</v>
      </c>
      <c r="AJ471">
        <f t="shared" si="239"/>
        <v>7</v>
      </c>
      <c r="AK471">
        <f t="shared" si="240"/>
        <v>8</v>
      </c>
      <c r="AL471">
        <f t="shared" si="241"/>
        <v>4</v>
      </c>
      <c r="AM471">
        <f t="shared" si="242"/>
        <v>21</v>
      </c>
      <c r="AN471">
        <f t="shared" si="243"/>
        <v>21</v>
      </c>
      <c r="AO471">
        <f t="shared" si="244"/>
        <v>4</v>
      </c>
      <c r="AP471">
        <f t="shared" si="245"/>
        <v>21</v>
      </c>
      <c r="AQ471">
        <f t="shared" si="246"/>
        <v>21</v>
      </c>
      <c r="AR471">
        <f t="shared" si="247"/>
        <v>21</v>
      </c>
      <c r="AT471">
        <f t="shared" si="248"/>
        <v>4</v>
      </c>
    </row>
    <row r="472" spans="1:46" x14ac:dyDescent="0.2">
      <c r="A472">
        <v>455</v>
      </c>
      <c r="B472">
        <f>SUMPRODUCT(Random!$B472:$K472,$B$4:$K$4)</f>
        <v>-0.69847746789999998</v>
      </c>
      <c r="C472">
        <f>SUMPRODUCT(Random!$B472:$K472,$B$5:$K$5)</f>
        <v>0.17269366914029999</v>
      </c>
      <c r="D472">
        <f>SUMPRODUCT(Random!$B472:$K472,$B$6:$K$6)</f>
        <v>-0.2949836552602888</v>
      </c>
      <c r="E472">
        <f>SUMPRODUCT(Random!$B472:$K472,$B$7:$K$7)</f>
        <v>0.99676248780425092</v>
      </c>
      <c r="F472">
        <f>SUMPRODUCT(Random!$B472:$K472,$B$8:$K$8)</f>
        <v>0.55227923491752351</v>
      </c>
      <c r="G472">
        <f>SUMPRODUCT(Random!$B472:$K472,$B$9:$K$9)</f>
        <v>-1.1022738374136352</v>
      </c>
      <c r="H472">
        <f>SUMPRODUCT(Random!$B472:$K472,$B$10:$K$10)</f>
        <v>1.7382760267336315</v>
      </c>
      <c r="I472">
        <f>SUMPRODUCT(Random!$B472:$K472,$B$11:$K$11)</f>
        <v>-0.75597135520589798</v>
      </c>
      <c r="J472">
        <f>SUMPRODUCT(Random!$B472:$K472,$B$12:$K$12)</f>
        <v>0.88212715693235766</v>
      </c>
      <c r="K472">
        <f>SUMPRODUCT(Random!$B472:$K472,$B$13:$K$13)</f>
        <v>0.50395721209378019</v>
      </c>
      <c r="M472">
        <f t="shared" si="218"/>
        <v>0.24243932210915847</v>
      </c>
      <c r="N472">
        <f t="shared" si="219"/>
        <v>0.56855388983981969</v>
      </c>
      <c r="O472">
        <f t="shared" si="220"/>
        <v>0.38400318283266355</v>
      </c>
      <c r="P472">
        <f t="shared" si="221"/>
        <v>0.84056009479282867</v>
      </c>
      <c r="Q472">
        <f t="shared" si="222"/>
        <v>0.70962147241944384</v>
      </c>
      <c r="R472">
        <f t="shared" si="223"/>
        <v>0.13517131992847981</v>
      </c>
      <c r="S472">
        <f t="shared" si="224"/>
        <v>0.95891890577511218</v>
      </c>
      <c r="T472">
        <f t="shared" si="225"/>
        <v>0.22483318508072953</v>
      </c>
      <c r="U472">
        <f t="shared" si="226"/>
        <v>0.81114597603512362</v>
      </c>
      <c r="V472">
        <f t="shared" si="227"/>
        <v>0.69285427742656358</v>
      </c>
      <c r="X472">
        <f t="shared" si="228"/>
        <v>6.8015207302698943</v>
      </c>
      <c r="Y472">
        <f t="shared" si="229"/>
        <v>20.592150767855699</v>
      </c>
      <c r="Z472">
        <f t="shared" si="230"/>
        <v>11.868932130636118</v>
      </c>
      <c r="AA472">
        <f t="shared" si="231"/>
        <v>44.97791494981449</v>
      </c>
      <c r="AB472">
        <f t="shared" si="232"/>
        <v>30.291757032841581</v>
      </c>
      <c r="AC472">
        <f t="shared" si="233"/>
        <v>3.5574902964382753</v>
      </c>
      <c r="AD472">
        <f t="shared" si="234"/>
        <v>78.198218763030937</v>
      </c>
      <c r="AE472">
        <f t="shared" si="235"/>
        <v>6.2387208348478458</v>
      </c>
      <c r="AF472">
        <f t="shared" si="236"/>
        <v>40.830462644183172</v>
      </c>
      <c r="AG472">
        <f t="shared" si="237"/>
        <v>28.916592428248119</v>
      </c>
      <c r="AI472">
        <f t="shared" si="238"/>
        <v>21</v>
      </c>
      <c r="AJ472">
        <f t="shared" si="239"/>
        <v>21</v>
      </c>
      <c r="AK472">
        <f t="shared" si="240"/>
        <v>21</v>
      </c>
      <c r="AL472">
        <f t="shared" si="241"/>
        <v>21</v>
      </c>
      <c r="AM472">
        <f t="shared" si="242"/>
        <v>21</v>
      </c>
      <c r="AN472">
        <f t="shared" si="243"/>
        <v>15</v>
      </c>
      <c r="AO472">
        <f t="shared" si="244"/>
        <v>21</v>
      </c>
      <c r="AP472">
        <f t="shared" si="245"/>
        <v>21</v>
      </c>
      <c r="AQ472">
        <f t="shared" si="246"/>
        <v>21</v>
      </c>
      <c r="AR472">
        <f t="shared" si="247"/>
        <v>21</v>
      </c>
      <c r="AT472">
        <f t="shared" si="248"/>
        <v>1</v>
      </c>
    </row>
    <row r="473" spans="1:46" x14ac:dyDescent="0.2">
      <c r="A473">
        <v>456</v>
      </c>
      <c r="B473">
        <f>SUMPRODUCT(Random!$B473:$K473,$B$4:$K$4)</f>
        <v>-0.2223039272</v>
      </c>
      <c r="C473">
        <f>SUMPRODUCT(Random!$B473:$K473,$B$5:$K$5)</f>
        <v>0.84644721132525458</v>
      </c>
      <c r="D473">
        <f>SUMPRODUCT(Random!$B473:$K473,$B$6:$K$6)</f>
        <v>0.87053329133555635</v>
      </c>
      <c r="E473">
        <f>SUMPRODUCT(Random!$B473:$K473,$B$7:$K$7)</f>
        <v>0.82729368120598434</v>
      </c>
      <c r="F473">
        <f>SUMPRODUCT(Random!$B473:$K473,$B$8:$K$8)</f>
        <v>-3.8189968591962331E-2</v>
      </c>
      <c r="G473">
        <f>SUMPRODUCT(Random!$B473:$K473,$B$9:$K$9)</f>
        <v>0.10538446615320221</v>
      </c>
      <c r="H473">
        <f>SUMPRODUCT(Random!$B473:$K473,$B$10:$K$10)</f>
        <v>0.69227345570040044</v>
      </c>
      <c r="I473">
        <f>SUMPRODUCT(Random!$B473:$K473,$B$11:$K$11)</f>
        <v>0.16945025461100566</v>
      </c>
      <c r="J473">
        <f>SUMPRODUCT(Random!$B473:$K473,$B$12:$K$12)</f>
        <v>1.2732342129205914</v>
      </c>
      <c r="K473">
        <f>SUMPRODUCT(Random!$B473:$K473,$B$13:$K$13)</f>
        <v>0.56544922613645399</v>
      </c>
      <c r="M473">
        <f t="shared" si="218"/>
        <v>0.41203864756352804</v>
      </c>
      <c r="N473">
        <f t="shared" si="219"/>
        <v>0.80134834465770255</v>
      </c>
      <c r="O473">
        <f t="shared" si="220"/>
        <v>0.80799548297797996</v>
      </c>
      <c r="P473">
        <f t="shared" si="221"/>
        <v>0.79596468781642571</v>
      </c>
      <c r="Q473">
        <f t="shared" si="222"/>
        <v>0.48476810948338628</v>
      </c>
      <c r="R473">
        <f t="shared" si="223"/>
        <v>0.54196462918099375</v>
      </c>
      <c r="S473">
        <f t="shared" si="224"/>
        <v>0.75561719176249853</v>
      </c>
      <c r="T473">
        <f t="shared" si="225"/>
        <v>0.56727875124416993</v>
      </c>
      <c r="U473">
        <f t="shared" si="226"/>
        <v>0.89853252828105434</v>
      </c>
      <c r="V473">
        <f t="shared" si="227"/>
        <v>0.71411587491178852</v>
      </c>
      <c r="X473">
        <f t="shared" si="228"/>
        <v>13.009997836557726</v>
      </c>
      <c r="Y473">
        <f t="shared" si="229"/>
        <v>39.591462465053155</v>
      </c>
      <c r="Z473">
        <f t="shared" si="230"/>
        <v>40.425177663867409</v>
      </c>
      <c r="AA473">
        <f t="shared" si="231"/>
        <v>38.936416994276456</v>
      </c>
      <c r="AB473">
        <f t="shared" si="232"/>
        <v>16.244630244217198</v>
      </c>
      <c r="AC473">
        <f t="shared" si="233"/>
        <v>19.127161182682151</v>
      </c>
      <c r="AD473">
        <f t="shared" si="234"/>
        <v>34.516182108319384</v>
      </c>
      <c r="AE473">
        <f t="shared" si="235"/>
        <v>20.519857871685215</v>
      </c>
      <c r="AF473">
        <f t="shared" si="236"/>
        <v>56.048633449395432</v>
      </c>
      <c r="AG473">
        <f t="shared" si="237"/>
        <v>30.673873778349872</v>
      </c>
      <c r="AI473">
        <f t="shared" si="238"/>
        <v>21</v>
      </c>
      <c r="AJ473">
        <f t="shared" si="239"/>
        <v>21</v>
      </c>
      <c r="AK473">
        <f t="shared" si="240"/>
        <v>21</v>
      </c>
      <c r="AL473">
        <f t="shared" si="241"/>
        <v>21</v>
      </c>
      <c r="AM473">
        <f t="shared" si="242"/>
        <v>21</v>
      </c>
      <c r="AN473">
        <f t="shared" si="243"/>
        <v>21</v>
      </c>
      <c r="AO473">
        <f t="shared" si="244"/>
        <v>21</v>
      </c>
      <c r="AP473">
        <f t="shared" si="245"/>
        <v>21</v>
      </c>
      <c r="AQ473">
        <f t="shared" si="246"/>
        <v>21</v>
      </c>
      <c r="AR473">
        <f t="shared" si="247"/>
        <v>21</v>
      </c>
      <c r="AT473">
        <f t="shared" si="248"/>
        <v>0</v>
      </c>
    </row>
    <row r="474" spans="1:46" x14ac:dyDescent="0.2">
      <c r="A474">
        <v>457</v>
      </c>
      <c r="B474">
        <f>SUMPRODUCT(Random!$B474:$K474,$B$4:$K$4)</f>
        <v>-1.2557469750000001</v>
      </c>
      <c r="C474">
        <f>SUMPRODUCT(Random!$B474:$K474,$B$5:$K$5)</f>
        <v>-1.7803725845708611</v>
      </c>
      <c r="D474">
        <f>SUMPRODUCT(Random!$B474:$K474,$B$6:$K$6)</f>
        <v>-0.49683492180703748</v>
      </c>
      <c r="E474">
        <f>SUMPRODUCT(Random!$B474:$K474,$B$7:$K$7)</f>
        <v>-0.95368590138972609</v>
      </c>
      <c r="F474">
        <f>SUMPRODUCT(Random!$B474:$K474,$B$8:$K$8)</f>
        <v>-0.10943605092412856</v>
      </c>
      <c r="G474">
        <f>SUMPRODUCT(Random!$B474:$K474,$B$9:$K$9)</f>
        <v>-1.4903439266822924</v>
      </c>
      <c r="H474">
        <f>SUMPRODUCT(Random!$B474:$K474,$B$10:$K$10)</f>
        <v>0.34768894964239361</v>
      </c>
      <c r="I474">
        <f>SUMPRODUCT(Random!$B474:$K474,$B$11:$K$11)</f>
        <v>-1.5176253875309411</v>
      </c>
      <c r="J474">
        <f>SUMPRODUCT(Random!$B474:$K474,$B$12:$K$12)</f>
        <v>-0.22068566298072401</v>
      </c>
      <c r="K474">
        <f>SUMPRODUCT(Random!$B474:$K474,$B$13:$K$13)</f>
        <v>-0.42632266767398158</v>
      </c>
      <c r="M474">
        <f t="shared" si="218"/>
        <v>0.10460386097626749</v>
      </c>
      <c r="N474">
        <f t="shared" si="219"/>
        <v>3.7507502689936356E-2</v>
      </c>
      <c r="O474">
        <f t="shared" si="220"/>
        <v>0.30965273333980642</v>
      </c>
      <c r="P474">
        <f t="shared" si="221"/>
        <v>0.1701213293982258</v>
      </c>
      <c r="Q474">
        <f t="shared" si="222"/>
        <v>0.45642832047382875</v>
      </c>
      <c r="R474">
        <f t="shared" si="223"/>
        <v>6.806691405008447E-2</v>
      </c>
      <c r="S474">
        <f t="shared" si="224"/>
        <v>0.63596310179078452</v>
      </c>
      <c r="T474">
        <f t="shared" si="225"/>
        <v>6.4554431532489701E-2</v>
      </c>
      <c r="U474">
        <f t="shared" si="226"/>
        <v>0.41266859776760656</v>
      </c>
      <c r="V474">
        <f t="shared" si="227"/>
        <v>0.33493637137464272</v>
      </c>
      <c r="X474">
        <f t="shared" si="228"/>
        <v>2.7066057525080756</v>
      </c>
      <c r="Y474">
        <f t="shared" si="229"/>
        <v>0.93648064731725944</v>
      </c>
      <c r="Z474">
        <f t="shared" si="230"/>
        <v>9.077472263086479</v>
      </c>
      <c r="AA474">
        <f t="shared" si="231"/>
        <v>4.568021995646661</v>
      </c>
      <c r="AB474">
        <f t="shared" si="232"/>
        <v>14.932971875289413</v>
      </c>
      <c r="AC474">
        <f t="shared" si="233"/>
        <v>1.7268696420532683</v>
      </c>
      <c r="AD474">
        <f t="shared" si="234"/>
        <v>24.753813713703483</v>
      </c>
      <c r="AE474">
        <f t="shared" si="235"/>
        <v>1.6347148191341598</v>
      </c>
      <c r="AF474">
        <f t="shared" si="236"/>
        <v>13.036257912595136</v>
      </c>
      <c r="AG474">
        <f t="shared" si="237"/>
        <v>9.9914902628717339</v>
      </c>
      <c r="AI474">
        <f t="shared" si="238"/>
        <v>11</v>
      </c>
      <c r="AJ474">
        <f t="shared" si="239"/>
        <v>4</v>
      </c>
      <c r="AK474">
        <f t="shared" si="240"/>
        <v>21</v>
      </c>
      <c r="AL474">
        <f t="shared" si="241"/>
        <v>19</v>
      </c>
      <c r="AM474">
        <f t="shared" si="242"/>
        <v>21</v>
      </c>
      <c r="AN474">
        <f t="shared" si="243"/>
        <v>7</v>
      </c>
      <c r="AO474">
        <f t="shared" si="244"/>
        <v>21</v>
      </c>
      <c r="AP474">
        <f t="shared" si="245"/>
        <v>7</v>
      </c>
      <c r="AQ474">
        <f t="shared" si="246"/>
        <v>21</v>
      </c>
      <c r="AR474">
        <f t="shared" si="247"/>
        <v>21</v>
      </c>
      <c r="AT474">
        <f t="shared" si="248"/>
        <v>5</v>
      </c>
    </row>
    <row r="475" spans="1:46" x14ac:dyDescent="0.2">
      <c r="A475">
        <v>458</v>
      </c>
      <c r="B475">
        <f>SUMPRODUCT(Random!$B475:$K475,$B$4:$K$4)</f>
        <v>1.5789274327</v>
      </c>
      <c r="C475">
        <f>SUMPRODUCT(Random!$B475:$K475,$B$5:$K$5)</f>
        <v>-0.96207037496832348</v>
      </c>
      <c r="D475">
        <f>SUMPRODUCT(Random!$B475:$K475,$B$6:$K$6)</f>
        <v>1.2173798155693876</v>
      </c>
      <c r="E475">
        <f>SUMPRODUCT(Random!$B475:$K475,$B$7:$K$7)</f>
        <v>1.3553277722900345</v>
      </c>
      <c r="F475">
        <f>SUMPRODUCT(Random!$B475:$K475,$B$8:$K$8)</f>
        <v>-6.5571383929964033E-2</v>
      </c>
      <c r="G475">
        <f>SUMPRODUCT(Random!$B475:$K475,$B$9:$K$9)</f>
        <v>0.83355454785614003</v>
      </c>
      <c r="H475">
        <f>SUMPRODUCT(Random!$B475:$K475,$B$10:$K$10)</f>
        <v>0.52429710195541968</v>
      </c>
      <c r="I475">
        <f>SUMPRODUCT(Random!$B475:$K475,$B$11:$K$11)</f>
        <v>1.8210551804307347</v>
      </c>
      <c r="J475">
        <f>SUMPRODUCT(Random!$B475:$K475,$B$12:$K$12)</f>
        <v>0.29049060859416143</v>
      </c>
      <c r="K475">
        <f>SUMPRODUCT(Random!$B475:$K475,$B$13:$K$13)</f>
        <v>0.874703213616564</v>
      </c>
      <c r="M475">
        <f t="shared" si="218"/>
        <v>0.94282364855871303</v>
      </c>
      <c r="N475">
        <f t="shared" si="219"/>
        <v>0.16800712710843307</v>
      </c>
      <c r="O475">
        <f t="shared" si="220"/>
        <v>0.88827013046077474</v>
      </c>
      <c r="P475">
        <f t="shared" si="221"/>
        <v>0.91234342480168085</v>
      </c>
      <c r="Q475">
        <f t="shared" si="222"/>
        <v>0.47385953619095561</v>
      </c>
      <c r="R475">
        <f t="shared" si="223"/>
        <v>0.79773397628902676</v>
      </c>
      <c r="S475">
        <f t="shared" si="224"/>
        <v>0.69996404387023148</v>
      </c>
      <c r="T475">
        <f t="shared" si="225"/>
        <v>0.96570076533261473</v>
      </c>
      <c r="U475">
        <f t="shared" si="226"/>
        <v>0.61427953277758773</v>
      </c>
      <c r="V475">
        <f t="shared" si="227"/>
        <v>0.80913229444480672</v>
      </c>
      <c r="X475">
        <f t="shared" si="228"/>
        <v>70.099830644139786</v>
      </c>
      <c r="Y475">
        <f t="shared" si="229"/>
        <v>4.5056937221049509</v>
      </c>
      <c r="Z475">
        <f t="shared" si="230"/>
        <v>53.68848890955838</v>
      </c>
      <c r="AA475">
        <f t="shared" si="231"/>
        <v>59.632771071406822</v>
      </c>
      <c r="AB475">
        <f t="shared" si="232"/>
        <v>15.731398428191657</v>
      </c>
      <c r="AC475">
        <f t="shared" si="233"/>
        <v>39.149765162516523</v>
      </c>
      <c r="AD475">
        <f t="shared" si="234"/>
        <v>29.490302271845113</v>
      </c>
      <c r="AE475">
        <f t="shared" si="235"/>
        <v>82.618017017516323</v>
      </c>
      <c r="AF475">
        <f t="shared" si="236"/>
        <v>23.336496935949135</v>
      </c>
      <c r="AG475">
        <f t="shared" si="237"/>
        <v>40.570647060683889</v>
      </c>
      <c r="AI475">
        <f t="shared" si="238"/>
        <v>21</v>
      </c>
      <c r="AJ475">
        <f t="shared" si="239"/>
        <v>19</v>
      </c>
      <c r="AK475">
        <f t="shared" si="240"/>
        <v>21</v>
      </c>
      <c r="AL475">
        <f t="shared" si="241"/>
        <v>21</v>
      </c>
      <c r="AM475">
        <f t="shared" si="242"/>
        <v>21</v>
      </c>
      <c r="AN475">
        <f t="shared" si="243"/>
        <v>21</v>
      </c>
      <c r="AO475">
        <f t="shared" si="244"/>
        <v>21</v>
      </c>
      <c r="AP475">
        <f t="shared" si="245"/>
        <v>21</v>
      </c>
      <c r="AQ475">
        <f t="shared" si="246"/>
        <v>21</v>
      </c>
      <c r="AR475">
        <f t="shared" si="247"/>
        <v>21</v>
      </c>
      <c r="AT475">
        <f t="shared" si="248"/>
        <v>1</v>
      </c>
    </row>
    <row r="476" spans="1:46" x14ac:dyDescent="0.2">
      <c r="A476">
        <v>459</v>
      </c>
      <c r="B476">
        <f>SUMPRODUCT(Random!$B476:$K476,$B$4:$K$4)</f>
        <v>0.54135941939999999</v>
      </c>
      <c r="C476">
        <f>SUMPRODUCT(Random!$B476:$K476,$B$5:$K$5)</f>
        <v>1.3140080401801368</v>
      </c>
      <c r="D476">
        <f>SUMPRODUCT(Random!$B476:$K476,$B$6:$K$6)</f>
        <v>0.57825320492313914</v>
      </c>
      <c r="E476">
        <f>SUMPRODUCT(Random!$B476:$K476,$B$7:$K$7)</f>
        <v>-0.20933739501978871</v>
      </c>
      <c r="F476">
        <f>SUMPRODUCT(Random!$B476:$K476,$B$8:$K$8)</f>
        <v>-0.33065531912292129</v>
      </c>
      <c r="G476">
        <f>SUMPRODUCT(Random!$B476:$K476,$B$9:$K$9)</f>
        <v>0.11146066786469076</v>
      </c>
      <c r="H476">
        <f>SUMPRODUCT(Random!$B476:$K476,$B$10:$K$10)</f>
        <v>-0.41130040922342259</v>
      </c>
      <c r="I476">
        <f>SUMPRODUCT(Random!$B476:$K476,$B$11:$K$11)</f>
        <v>0.38296757711168905</v>
      </c>
      <c r="J476">
        <f>SUMPRODUCT(Random!$B476:$K476,$B$12:$K$12)</f>
        <v>0.74905521675946429</v>
      </c>
      <c r="K476">
        <f>SUMPRODUCT(Random!$B476:$K476,$B$13:$K$13)</f>
        <v>-0.3863409932865462</v>
      </c>
      <c r="M476">
        <f t="shared" si="218"/>
        <v>0.70587006391036777</v>
      </c>
      <c r="N476">
        <f t="shared" si="219"/>
        <v>0.90557825073020348</v>
      </c>
      <c r="O476">
        <f t="shared" si="220"/>
        <v>0.71845340867242224</v>
      </c>
      <c r="P476">
        <f t="shared" si="221"/>
        <v>0.41709243070109192</v>
      </c>
      <c r="Q476">
        <f t="shared" si="222"/>
        <v>0.37045242783739668</v>
      </c>
      <c r="R476">
        <f t="shared" si="223"/>
        <v>0.54437447315004395</v>
      </c>
      <c r="S476">
        <f t="shared" si="224"/>
        <v>0.34042613477880895</v>
      </c>
      <c r="T476">
        <f t="shared" si="225"/>
        <v>0.64912809777094227</v>
      </c>
      <c r="U476">
        <f t="shared" si="226"/>
        <v>0.77308803724270714</v>
      </c>
      <c r="V476">
        <f t="shared" si="227"/>
        <v>0.34962207223678743</v>
      </c>
      <c r="X476">
        <f t="shared" si="228"/>
        <v>29.977311598115172</v>
      </c>
      <c r="Y476">
        <f t="shared" si="229"/>
        <v>57.8115759725885</v>
      </c>
      <c r="Z476">
        <f t="shared" si="230"/>
        <v>31.04839312876161</v>
      </c>
      <c r="AA476">
        <f t="shared" si="231"/>
        <v>13.221466877609821</v>
      </c>
      <c r="AB476">
        <f t="shared" si="232"/>
        <v>11.335895329098246</v>
      </c>
      <c r="AC476">
        <f t="shared" si="233"/>
        <v>19.256384435263374</v>
      </c>
      <c r="AD476">
        <f t="shared" si="234"/>
        <v>10.19453645358564</v>
      </c>
      <c r="AE476">
        <f t="shared" si="235"/>
        <v>25.656122032982971</v>
      </c>
      <c r="AF476">
        <f t="shared" si="236"/>
        <v>36.333187131585291</v>
      </c>
      <c r="AG476">
        <f t="shared" si="237"/>
        <v>10.538477180833365</v>
      </c>
      <c r="AI476">
        <f t="shared" si="238"/>
        <v>21</v>
      </c>
      <c r="AJ476">
        <f t="shared" si="239"/>
        <v>21</v>
      </c>
      <c r="AK476">
        <f t="shared" si="240"/>
        <v>21</v>
      </c>
      <c r="AL476">
        <f t="shared" si="241"/>
        <v>21</v>
      </c>
      <c r="AM476">
        <f t="shared" si="242"/>
        <v>21</v>
      </c>
      <c r="AN476">
        <f t="shared" si="243"/>
        <v>21</v>
      </c>
      <c r="AO476">
        <f t="shared" si="244"/>
        <v>21</v>
      </c>
      <c r="AP476">
        <f t="shared" si="245"/>
        <v>21</v>
      </c>
      <c r="AQ476">
        <f t="shared" si="246"/>
        <v>21</v>
      </c>
      <c r="AR476">
        <f t="shared" si="247"/>
        <v>21</v>
      </c>
      <c r="AT476">
        <f t="shared" si="248"/>
        <v>0</v>
      </c>
    </row>
    <row r="477" spans="1:46" x14ac:dyDescent="0.2">
      <c r="A477">
        <v>460</v>
      </c>
      <c r="B477">
        <f>SUMPRODUCT(Random!$B477:$K477,$B$4:$K$4)</f>
        <v>-1.8059995677</v>
      </c>
      <c r="C477">
        <f>SUMPRODUCT(Random!$B477:$K477,$B$5:$K$5)</f>
        <v>5.8278396498774476E-2</v>
      </c>
      <c r="D477">
        <f>SUMPRODUCT(Random!$B477:$K477,$B$6:$K$6)</f>
        <v>0.21367141069506324</v>
      </c>
      <c r="E477">
        <f>SUMPRODUCT(Random!$B477:$K477,$B$7:$K$7)</f>
        <v>-0.33123452609297932</v>
      </c>
      <c r="F477">
        <f>SUMPRODUCT(Random!$B477:$K477,$B$8:$K$8)</f>
        <v>-1.3629071762605633</v>
      </c>
      <c r="G477">
        <f>SUMPRODUCT(Random!$B477:$K477,$B$9:$K$9)</f>
        <v>-1.5751568975096633</v>
      </c>
      <c r="H477">
        <f>SUMPRODUCT(Random!$B477:$K477,$B$10:$K$10)</f>
        <v>-0.36055474328431697</v>
      </c>
      <c r="I477">
        <f>SUMPRODUCT(Random!$B477:$K477,$B$11:$K$11)</f>
        <v>-0.41923214776698337</v>
      </c>
      <c r="J477">
        <f>SUMPRODUCT(Random!$B477:$K477,$B$12:$K$12)</f>
        <v>-7.5490482420434935E-2</v>
      </c>
      <c r="K477">
        <f>SUMPRODUCT(Random!$B477:$K477,$B$13:$K$13)</f>
        <v>0.60815155170051738</v>
      </c>
      <c r="M477">
        <f t="shared" si="218"/>
        <v>3.545920354651725E-2</v>
      </c>
      <c r="N477">
        <f t="shared" si="219"/>
        <v>0.52323656232046423</v>
      </c>
      <c r="O477">
        <f t="shared" si="220"/>
        <v>0.58459834629260388</v>
      </c>
      <c r="P477">
        <f t="shared" si="221"/>
        <v>0.37023367137692487</v>
      </c>
      <c r="Q477">
        <f t="shared" si="222"/>
        <v>8.6455883381194504E-2</v>
      </c>
      <c r="R477">
        <f t="shared" si="223"/>
        <v>5.7610116732040521E-2</v>
      </c>
      <c r="S477">
        <f t="shared" si="224"/>
        <v>0.35921616310611404</v>
      </c>
      <c r="T477">
        <f t="shared" si="225"/>
        <v>0.33752323980949184</v>
      </c>
      <c r="U477">
        <f t="shared" si="226"/>
        <v>0.46991223492896067</v>
      </c>
      <c r="V477">
        <f t="shared" si="227"/>
        <v>0.7284565180609629</v>
      </c>
      <c r="X477">
        <f t="shared" si="228"/>
        <v>0.88440434921174071</v>
      </c>
      <c r="Y477">
        <f t="shared" si="229"/>
        <v>18.145484011635485</v>
      </c>
      <c r="Z477">
        <f t="shared" si="230"/>
        <v>21.520491511314017</v>
      </c>
      <c r="AA477">
        <f t="shared" si="231"/>
        <v>11.327384680276113</v>
      </c>
      <c r="AB477">
        <f t="shared" si="232"/>
        <v>2.2150708542868398</v>
      </c>
      <c r="AC477">
        <f t="shared" si="233"/>
        <v>1.4535350835244882</v>
      </c>
      <c r="AD477">
        <f t="shared" si="234"/>
        <v>10.902532130060827</v>
      </c>
      <c r="AE477">
        <f t="shared" si="235"/>
        <v>10.086959383879474</v>
      </c>
      <c r="AF477">
        <f t="shared" si="236"/>
        <v>15.548301819418166</v>
      </c>
      <c r="AG477">
        <f t="shared" si="237"/>
        <v>31.934573831591536</v>
      </c>
      <c r="AI477">
        <f t="shared" si="238"/>
        <v>4</v>
      </c>
      <c r="AJ477">
        <f t="shared" si="239"/>
        <v>21</v>
      </c>
      <c r="AK477">
        <f t="shared" si="240"/>
        <v>21</v>
      </c>
      <c r="AL477">
        <f t="shared" si="241"/>
        <v>21</v>
      </c>
      <c r="AM477">
        <f t="shared" si="242"/>
        <v>9</v>
      </c>
      <c r="AN477">
        <f t="shared" si="243"/>
        <v>6</v>
      </c>
      <c r="AO477">
        <f t="shared" si="244"/>
        <v>21</v>
      </c>
      <c r="AP477">
        <f t="shared" si="245"/>
        <v>21</v>
      </c>
      <c r="AQ477">
        <f t="shared" si="246"/>
        <v>21</v>
      </c>
      <c r="AR477">
        <f t="shared" si="247"/>
        <v>21</v>
      </c>
      <c r="AT477">
        <f t="shared" si="248"/>
        <v>3</v>
      </c>
    </row>
    <row r="478" spans="1:46" x14ac:dyDescent="0.2">
      <c r="A478">
        <v>461</v>
      </c>
      <c r="B478">
        <f>SUMPRODUCT(Random!$B478:$K478,$B$4:$K$4)</f>
        <v>0.61338456149999998</v>
      </c>
      <c r="C478">
        <f>SUMPRODUCT(Random!$B478:$K478,$B$5:$K$5)</f>
        <v>1.2903328936596956</v>
      </c>
      <c r="D478">
        <f>SUMPRODUCT(Random!$B478:$K478,$B$6:$K$6)</f>
        <v>-0.79409160877622675</v>
      </c>
      <c r="E478">
        <f>SUMPRODUCT(Random!$B478:$K478,$B$7:$K$7)</f>
        <v>-0.85280276581433989</v>
      </c>
      <c r="F478">
        <f>SUMPRODUCT(Random!$B478:$K478,$B$8:$K$8)</f>
        <v>0.35044017207787365</v>
      </c>
      <c r="G478">
        <f>SUMPRODUCT(Random!$B478:$K478,$B$9:$K$9)</f>
        <v>-1.37534821751637</v>
      </c>
      <c r="H478">
        <f>SUMPRODUCT(Random!$B478:$K478,$B$10:$K$10)</f>
        <v>-4.5481052498148086E-2</v>
      </c>
      <c r="I478">
        <f>SUMPRODUCT(Random!$B478:$K478,$B$11:$K$11)</f>
        <v>-1.9921361701454456</v>
      </c>
      <c r="J478">
        <f>SUMPRODUCT(Random!$B478:$K478,$B$12:$K$12)</f>
        <v>-1.3992536633097135</v>
      </c>
      <c r="K478">
        <f>SUMPRODUCT(Random!$B478:$K478,$B$13:$K$13)</f>
        <v>2.4639303549449596</v>
      </c>
      <c r="M478">
        <f t="shared" si="218"/>
        <v>0.73018895411535611</v>
      </c>
      <c r="N478">
        <f t="shared" si="219"/>
        <v>0.90153244962960655</v>
      </c>
      <c r="O478">
        <f t="shared" si="220"/>
        <v>0.21357105114553848</v>
      </c>
      <c r="P478">
        <f t="shared" si="221"/>
        <v>0.19688434494504581</v>
      </c>
      <c r="Q478">
        <f t="shared" si="222"/>
        <v>0.63699580877105511</v>
      </c>
      <c r="R478">
        <f t="shared" si="223"/>
        <v>8.4511757286584416E-2</v>
      </c>
      <c r="S478">
        <f t="shared" si="224"/>
        <v>0.48186193859247634</v>
      </c>
      <c r="T478">
        <f t="shared" si="225"/>
        <v>2.317805965915426E-2</v>
      </c>
      <c r="U478">
        <f t="shared" si="226"/>
        <v>8.086846472554815E-2</v>
      </c>
      <c r="V478">
        <f t="shared" si="227"/>
        <v>0.99312885945534457</v>
      </c>
      <c r="X478">
        <f t="shared" si="228"/>
        <v>32.09136178747918</v>
      </c>
      <c r="Y478">
        <f t="shared" si="229"/>
        <v>56.783806136530842</v>
      </c>
      <c r="Z478">
        <f t="shared" si="230"/>
        <v>5.8853787469313019</v>
      </c>
      <c r="AA478">
        <f t="shared" si="231"/>
        <v>5.3710395406254996</v>
      </c>
      <c r="AB478">
        <f t="shared" si="232"/>
        <v>24.823404897472418</v>
      </c>
      <c r="AC478">
        <f t="shared" si="233"/>
        <v>2.1629946910608133</v>
      </c>
      <c r="AD478">
        <f t="shared" si="234"/>
        <v>16.106845149246265</v>
      </c>
      <c r="AE478">
        <f t="shared" si="235"/>
        <v>0.57446715348164523</v>
      </c>
      <c r="AF478">
        <f t="shared" si="236"/>
        <v>2.0657010800260345</v>
      </c>
      <c r="AG478">
        <f t="shared" si="237"/>
        <v>122.00347452183578</v>
      </c>
      <c r="AI478">
        <f t="shared" si="238"/>
        <v>21</v>
      </c>
      <c r="AJ478">
        <f t="shared" si="239"/>
        <v>21</v>
      </c>
      <c r="AK478">
        <f t="shared" si="240"/>
        <v>21</v>
      </c>
      <c r="AL478">
        <f t="shared" si="241"/>
        <v>21</v>
      </c>
      <c r="AM478">
        <f t="shared" si="242"/>
        <v>21</v>
      </c>
      <c r="AN478">
        <f t="shared" si="243"/>
        <v>9</v>
      </c>
      <c r="AO478">
        <f t="shared" si="244"/>
        <v>21</v>
      </c>
      <c r="AP478">
        <f t="shared" si="245"/>
        <v>3</v>
      </c>
      <c r="AQ478">
        <f t="shared" si="246"/>
        <v>9</v>
      </c>
      <c r="AR478">
        <f t="shared" si="247"/>
        <v>21</v>
      </c>
      <c r="AT478">
        <f t="shared" si="248"/>
        <v>3</v>
      </c>
    </row>
    <row r="479" spans="1:46" x14ac:dyDescent="0.2">
      <c r="A479">
        <v>462</v>
      </c>
      <c r="B479">
        <f>SUMPRODUCT(Random!$B479:$K479,$B$4:$K$4)</f>
        <v>0.2344845254</v>
      </c>
      <c r="C479">
        <f>SUMPRODUCT(Random!$B479:$K479,$B$5:$K$5)</f>
        <v>-2.0166476745257049</v>
      </c>
      <c r="D479">
        <f>SUMPRODUCT(Random!$B479:$K479,$B$6:$K$6)</f>
        <v>-1.7503156449964186</v>
      </c>
      <c r="E479">
        <f>SUMPRODUCT(Random!$B479:$K479,$B$7:$K$7)</f>
        <v>-0.20955048150975775</v>
      </c>
      <c r="F479">
        <f>SUMPRODUCT(Random!$B479:$K479,$B$8:$K$8)</f>
        <v>-0.73406124809727957</v>
      </c>
      <c r="G479">
        <f>SUMPRODUCT(Random!$B479:$K479,$B$9:$K$9)</f>
        <v>-2.0823484443492846</v>
      </c>
      <c r="H479">
        <f>SUMPRODUCT(Random!$B479:$K479,$B$10:$K$10)</f>
        <v>0.13722206577540241</v>
      </c>
      <c r="I479">
        <f>SUMPRODUCT(Random!$B479:$K479,$B$11:$K$11)</f>
        <v>-9.3825089598946865E-2</v>
      </c>
      <c r="J479">
        <f>SUMPRODUCT(Random!$B479:$K479,$B$12:$K$12)</f>
        <v>-0.38257058164054181</v>
      </c>
      <c r="K479">
        <f>SUMPRODUCT(Random!$B479:$K479,$B$13:$K$13)</f>
        <v>-0.31525026364601416</v>
      </c>
      <c r="M479">
        <f t="shared" si="218"/>
        <v>0.59269557735087774</v>
      </c>
      <c r="N479">
        <f t="shared" si="219"/>
        <v>2.1866147036485428E-2</v>
      </c>
      <c r="O479">
        <f t="shared" si="220"/>
        <v>4.0031931380358682E-2</v>
      </c>
      <c r="P479">
        <f t="shared" si="221"/>
        <v>0.41700926573131497</v>
      </c>
      <c r="Q479">
        <f t="shared" si="222"/>
        <v>0.23145570509329502</v>
      </c>
      <c r="R479">
        <f t="shared" si="223"/>
        <v>1.8655326970257111E-2</v>
      </c>
      <c r="S479">
        <f t="shared" si="224"/>
        <v>0.55457236503801033</v>
      </c>
      <c r="T479">
        <f t="shared" si="225"/>
        <v>0.46262405048941285</v>
      </c>
      <c r="U479">
        <f t="shared" si="226"/>
        <v>0.35101909310938251</v>
      </c>
      <c r="V479">
        <f t="shared" si="227"/>
        <v>0.37628582241094194</v>
      </c>
      <c r="X479">
        <f t="shared" si="228"/>
        <v>22.002707522903378</v>
      </c>
      <c r="Y479">
        <f t="shared" si="229"/>
        <v>0.54158927316730365</v>
      </c>
      <c r="Z479">
        <f t="shared" si="230"/>
        <v>1.0008148158393257</v>
      </c>
      <c r="AA479">
        <f t="shared" si="231"/>
        <v>13.217972132225448</v>
      </c>
      <c r="AB479">
        <f t="shared" si="232"/>
        <v>6.4489029167580663</v>
      </c>
      <c r="AC479">
        <f t="shared" si="233"/>
        <v>0.46130848559451393</v>
      </c>
      <c r="AD479">
        <f t="shared" si="234"/>
        <v>19.81090072448989</v>
      </c>
      <c r="AE479">
        <f t="shared" si="235"/>
        <v>15.213792087421226</v>
      </c>
      <c r="AF479">
        <f t="shared" si="236"/>
        <v>10.59115281031</v>
      </c>
      <c r="AG479">
        <f t="shared" si="237"/>
        <v>11.563939239919575</v>
      </c>
      <c r="AI479">
        <f t="shared" si="238"/>
        <v>21</v>
      </c>
      <c r="AJ479">
        <f t="shared" si="239"/>
        <v>3</v>
      </c>
      <c r="AK479">
        <f t="shared" si="240"/>
        <v>5</v>
      </c>
      <c r="AL479">
        <f t="shared" si="241"/>
        <v>21</v>
      </c>
      <c r="AM479">
        <f t="shared" si="242"/>
        <v>21</v>
      </c>
      <c r="AN479">
        <f t="shared" si="243"/>
        <v>2</v>
      </c>
      <c r="AO479">
        <f t="shared" si="244"/>
        <v>21</v>
      </c>
      <c r="AP479">
        <f t="shared" si="245"/>
        <v>21</v>
      </c>
      <c r="AQ479">
        <f t="shared" si="246"/>
        <v>21</v>
      </c>
      <c r="AR479">
        <f t="shared" si="247"/>
        <v>21</v>
      </c>
      <c r="AT479">
        <f t="shared" si="248"/>
        <v>3</v>
      </c>
    </row>
    <row r="480" spans="1:46" x14ac:dyDescent="0.2">
      <c r="A480">
        <v>463</v>
      </c>
      <c r="B480">
        <f>SUMPRODUCT(Random!$B480:$K480,$B$4:$K$4)</f>
        <v>-0.14648004419999999</v>
      </c>
      <c r="C480">
        <f>SUMPRODUCT(Random!$B480:$K480,$B$5:$K$5)</f>
        <v>-0.43141067590565718</v>
      </c>
      <c r="D480">
        <f>SUMPRODUCT(Random!$B480:$K480,$B$6:$K$6)</f>
        <v>0.66850181945740483</v>
      </c>
      <c r="E480">
        <f>SUMPRODUCT(Random!$B480:$K480,$B$7:$K$7)</f>
        <v>1.8317464332263365</v>
      </c>
      <c r="F480">
        <f>SUMPRODUCT(Random!$B480:$K480,$B$8:$K$8)</f>
        <v>1.6407483304422239</v>
      </c>
      <c r="G480">
        <f>SUMPRODUCT(Random!$B480:$K480,$B$9:$K$9)</f>
        <v>1.606952731157155</v>
      </c>
      <c r="H480">
        <f>SUMPRODUCT(Random!$B480:$K480,$B$10:$K$10)</f>
        <v>-0.12040435468927524</v>
      </c>
      <c r="I480">
        <f>SUMPRODUCT(Random!$B480:$K480,$B$11:$K$11)</f>
        <v>0.59528359231375583</v>
      </c>
      <c r="J480">
        <f>SUMPRODUCT(Random!$B480:$K480,$B$12:$K$12)</f>
        <v>1.3055430450119263</v>
      </c>
      <c r="K480">
        <f>SUMPRODUCT(Random!$B480:$K480,$B$13:$K$13)</f>
        <v>2.1905445241219117</v>
      </c>
      <c r="M480">
        <f t="shared" si="218"/>
        <v>0.44177122120713147</v>
      </c>
      <c r="N480">
        <f t="shared" si="219"/>
        <v>0.33308489433685884</v>
      </c>
      <c r="O480">
        <f t="shared" si="220"/>
        <v>0.74809333955854207</v>
      </c>
      <c r="P480">
        <f t="shared" si="221"/>
        <v>0.96650539636519328</v>
      </c>
      <c r="Q480">
        <f t="shared" si="222"/>
        <v>0.94957516605180381</v>
      </c>
      <c r="R480">
        <f t="shared" si="223"/>
        <v>0.94596763117181726</v>
      </c>
      <c r="S480">
        <f t="shared" si="224"/>
        <v>0.45208142097836096</v>
      </c>
      <c r="T480">
        <f t="shared" si="225"/>
        <v>0.72417303918699183</v>
      </c>
      <c r="U480">
        <f t="shared" si="226"/>
        <v>0.90414600011783519</v>
      </c>
      <c r="V480">
        <f t="shared" si="227"/>
        <v>0.98575761528204986</v>
      </c>
      <c r="X480">
        <f t="shared" si="228"/>
        <v>14.281183701130114</v>
      </c>
      <c r="Y480">
        <f t="shared" si="229"/>
        <v>9.9233886975410641</v>
      </c>
      <c r="Z480">
        <f t="shared" si="230"/>
        <v>33.773378086007199</v>
      </c>
      <c r="AA480">
        <f t="shared" si="231"/>
        <v>83.199534431609422</v>
      </c>
      <c r="AB480">
        <f t="shared" si="232"/>
        <v>73.177989544588357</v>
      </c>
      <c r="AC480">
        <f t="shared" si="233"/>
        <v>71.485286879058407</v>
      </c>
      <c r="AD480">
        <f t="shared" si="234"/>
        <v>14.737853663718905</v>
      </c>
      <c r="AE480">
        <f t="shared" si="235"/>
        <v>31.55116692839562</v>
      </c>
      <c r="AF480">
        <f t="shared" si="236"/>
        <v>57.442785617795387</v>
      </c>
      <c r="AG480">
        <f t="shared" si="237"/>
        <v>104.1480939585516</v>
      </c>
      <c r="AI480">
        <f t="shared" si="238"/>
        <v>21</v>
      </c>
      <c r="AJ480">
        <f t="shared" si="239"/>
        <v>21</v>
      </c>
      <c r="AK480">
        <f t="shared" si="240"/>
        <v>21</v>
      </c>
      <c r="AL480">
        <f t="shared" si="241"/>
        <v>21</v>
      </c>
      <c r="AM480">
        <f t="shared" si="242"/>
        <v>21</v>
      </c>
      <c r="AN480">
        <f t="shared" si="243"/>
        <v>21</v>
      </c>
      <c r="AO480">
        <f t="shared" si="244"/>
        <v>21</v>
      </c>
      <c r="AP480">
        <f t="shared" si="245"/>
        <v>21</v>
      </c>
      <c r="AQ480">
        <f t="shared" si="246"/>
        <v>21</v>
      </c>
      <c r="AR480">
        <f t="shared" si="247"/>
        <v>21</v>
      </c>
      <c r="AT480">
        <f t="shared" si="248"/>
        <v>0</v>
      </c>
    </row>
    <row r="481" spans="1:46" x14ac:dyDescent="0.2">
      <c r="A481">
        <v>464</v>
      </c>
      <c r="B481">
        <f>SUMPRODUCT(Random!$B481:$K481,$B$4:$K$4)</f>
        <v>5.3478635400000002E-2</v>
      </c>
      <c r="C481">
        <f>SUMPRODUCT(Random!$B481:$K481,$B$5:$K$5)</f>
        <v>-0.38006682229587052</v>
      </c>
      <c r="D481">
        <f>SUMPRODUCT(Random!$B481:$K481,$B$6:$K$6)</f>
        <v>-1.2342044589538517</v>
      </c>
      <c r="E481">
        <f>SUMPRODUCT(Random!$B481:$K481,$B$7:$K$7)</f>
        <v>0.68867427974426088</v>
      </c>
      <c r="F481">
        <f>SUMPRODUCT(Random!$B481:$K481,$B$8:$K$8)</f>
        <v>0.18832218844393295</v>
      </c>
      <c r="G481">
        <f>SUMPRODUCT(Random!$B481:$K481,$B$9:$K$9)</f>
        <v>-1.6231087059425211</v>
      </c>
      <c r="H481">
        <f>SUMPRODUCT(Random!$B481:$K481,$B$10:$K$10)</f>
        <v>7.5160326846220676E-2</v>
      </c>
      <c r="I481">
        <f>SUMPRODUCT(Random!$B481:$K481,$B$11:$K$11)</f>
        <v>-0.7476584021656788</v>
      </c>
      <c r="J481">
        <f>SUMPRODUCT(Random!$B481:$K481,$B$12:$K$12)</f>
        <v>-1.3682006658514114</v>
      </c>
      <c r="K481">
        <f>SUMPRODUCT(Random!$B481:$K481,$B$13:$K$13)</f>
        <v>-0.8320469879897654</v>
      </c>
      <c r="M481">
        <f t="shared" si="218"/>
        <v>0.52132472361653193</v>
      </c>
      <c r="N481">
        <f t="shared" si="219"/>
        <v>0.35194790653639674</v>
      </c>
      <c r="O481">
        <f t="shared" si="220"/>
        <v>0.10856336315864404</v>
      </c>
      <c r="P481">
        <f t="shared" si="221"/>
        <v>0.75448586731754996</v>
      </c>
      <c r="Q481">
        <f t="shared" si="222"/>
        <v>0.57468795366534031</v>
      </c>
      <c r="R481">
        <f t="shared" si="223"/>
        <v>5.2283084438587736E-2</v>
      </c>
      <c r="S481">
        <f t="shared" si="224"/>
        <v>0.52995642518877162</v>
      </c>
      <c r="T481">
        <f t="shared" si="225"/>
        <v>0.22733311403850759</v>
      </c>
      <c r="U481">
        <f t="shared" si="226"/>
        <v>8.5624636627914058E-2</v>
      </c>
      <c r="V481">
        <f t="shared" si="227"/>
        <v>0.2026912113259064</v>
      </c>
      <c r="X481">
        <f t="shared" si="228"/>
        <v>18.047448195230746</v>
      </c>
      <c r="Y481">
        <f t="shared" si="229"/>
        <v>10.62623715012958</v>
      </c>
      <c r="Z481">
        <f t="shared" si="230"/>
        <v>2.8151715840142293</v>
      </c>
      <c r="AA481">
        <f t="shared" si="231"/>
        <v>34.403041374497555</v>
      </c>
      <c r="AB481">
        <f t="shared" si="232"/>
        <v>20.942929488079432</v>
      </c>
      <c r="AC481">
        <f t="shared" si="233"/>
        <v>1.3154534517167082</v>
      </c>
      <c r="AD481">
        <f t="shared" si="234"/>
        <v>18.493213893227576</v>
      </c>
      <c r="AE481">
        <f t="shared" si="235"/>
        <v>6.3178505353788355</v>
      </c>
      <c r="AF481">
        <f t="shared" si="236"/>
        <v>2.1927911867216943</v>
      </c>
      <c r="AG481">
        <f t="shared" si="237"/>
        <v>5.5488037552073415</v>
      </c>
      <c r="AI481">
        <f t="shared" si="238"/>
        <v>21</v>
      </c>
      <c r="AJ481">
        <f t="shared" si="239"/>
        <v>21</v>
      </c>
      <c r="AK481">
        <f t="shared" si="240"/>
        <v>12</v>
      </c>
      <c r="AL481">
        <f t="shared" si="241"/>
        <v>21</v>
      </c>
      <c r="AM481">
        <f t="shared" si="242"/>
        <v>21</v>
      </c>
      <c r="AN481">
        <f t="shared" si="243"/>
        <v>6</v>
      </c>
      <c r="AO481">
        <f t="shared" si="244"/>
        <v>21</v>
      </c>
      <c r="AP481">
        <f t="shared" si="245"/>
        <v>21</v>
      </c>
      <c r="AQ481">
        <f t="shared" si="246"/>
        <v>9</v>
      </c>
      <c r="AR481">
        <f t="shared" si="247"/>
        <v>21</v>
      </c>
      <c r="AT481">
        <f t="shared" si="248"/>
        <v>3</v>
      </c>
    </row>
    <row r="482" spans="1:46" x14ac:dyDescent="0.2">
      <c r="A482">
        <v>465</v>
      </c>
      <c r="B482">
        <f>SUMPRODUCT(Random!$B482:$K482,$B$4:$K$4)</f>
        <v>5.9665142099999999E-2</v>
      </c>
      <c r="C482">
        <f>SUMPRODUCT(Random!$B482:$K482,$B$5:$K$5)</f>
        <v>0.78325298432774715</v>
      </c>
      <c r="D482">
        <f>SUMPRODUCT(Random!$B482:$K482,$B$6:$K$6)</f>
        <v>-2.248548285682527</v>
      </c>
      <c r="E482">
        <f>SUMPRODUCT(Random!$B482:$K482,$B$7:$K$7)</f>
        <v>-0.93806647961863898</v>
      </c>
      <c r="F482">
        <f>SUMPRODUCT(Random!$B482:$K482,$B$8:$K$8)</f>
        <v>0.17660725663638333</v>
      </c>
      <c r="G482">
        <f>SUMPRODUCT(Random!$B482:$K482,$B$9:$K$9)</f>
        <v>0.67587527564164795</v>
      </c>
      <c r="H482">
        <f>SUMPRODUCT(Random!$B482:$K482,$B$10:$K$10)</f>
        <v>-1.2307902050333215</v>
      </c>
      <c r="I482">
        <f>SUMPRODUCT(Random!$B482:$K482,$B$11:$K$11)</f>
        <v>8.5494601873921827E-2</v>
      </c>
      <c r="J482">
        <f>SUMPRODUCT(Random!$B482:$K482,$B$12:$K$12)</f>
        <v>1.5608696660675483</v>
      </c>
      <c r="K482">
        <f>SUMPRODUCT(Random!$B482:$K482,$B$13:$K$13)</f>
        <v>0.19437319432023925</v>
      </c>
      <c r="M482">
        <f t="shared" si="218"/>
        <v>0.52378883258663655</v>
      </c>
      <c r="N482">
        <f t="shared" si="219"/>
        <v>0.78326071682480181</v>
      </c>
      <c r="O482">
        <f t="shared" si="220"/>
        <v>1.2270624879640989E-2</v>
      </c>
      <c r="P482">
        <f t="shared" si="221"/>
        <v>0.17410512342192522</v>
      </c>
      <c r="Q482">
        <f t="shared" si="222"/>
        <v>0.57009155314146254</v>
      </c>
      <c r="R482">
        <f t="shared" si="223"/>
        <v>0.75044008172141308</v>
      </c>
      <c r="S482">
        <f t="shared" si="224"/>
        <v>0.1092006699502213</v>
      </c>
      <c r="T482">
        <f t="shared" si="225"/>
        <v>0.53406590657950659</v>
      </c>
      <c r="U482">
        <f t="shared" si="226"/>
        <v>0.94072274710952541</v>
      </c>
      <c r="V482">
        <f t="shared" si="227"/>
        <v>0.57705816126549869</v>
      </c>
      <c r="X482">
        <f t="shared" si="228"/>
        <v>18.173876676633018</v>
      </c>
      <c r="Y482">
        <f t="shared" si="229"/>
        <v>37.456771178508468</v>
      </c>
      <c r="Z482">
        <f t="shared" si="230"/>
        <v>0.30244799945619599</v>
      </c>
      <c r="AA482">
        <f t="shared" si="231"/>
        <v>4.6858999388380562</v>
      </c>
      <c r="AB482">
        <f t="shared" si="232"/>
        <v>20.679611987787482</v>
      </c>
      <c r="AC482">
        <f t="shared" si="233"/>
        <v>34.002656056231181</v>
      </c>
      <c r="AD482">
        <f t="shared" si="234"/>
        <v>2.8326909803210123</v>
      </c>
      <c r="AE482">
        <f t="shared" si="235"/>
        <v>18.708323644203684</v>
      </c>
      <c r="AF482">
        <f t="shared" si="236"/>
        <v>69.215864475213678</v>
      </c>
      <c r="AG482">
        <f t="shared" si="237"/>
        <v>21.079827592550167</v>
      </c>
      <c r="AI482">
        <f t="shared" si="238"/>
        <v>21</v>
      </c>
      <c r="AJ482">
        <f t="shared" si="239"/>
        <v>21</v>
      </c>
      <c r="AK482">
        <f t="shared" si="240"/>
        <v>2</v>
      </c>
      <c r="AL482">
        <f t="shared" si="241"/>
        <v>19</v>
      </c>
      <c r="AM482">
        <f t="shared" si="242"/>
        <v>21</v>
      </c>
      <c r="AN482">
        <f t="shared" si="243"/>
        <v>21</v>
      </c>
      <c r="AO482">
        <f t="shared" si="244"/>
        <v>12</v>
      </c>
      <c r="AP482">
        <f t="shared" si="245"/>
        <v>21</v>
      </c>
      <c r="AQ482">
        <f t="shared" si="246"/>
        <v>21</v>
      </c>
      <c r="AR482">
        <f t="shared" si="247"/>
        <v>21</v>
      </c>
      <c r="AT482">
        <f t="shared" si="248"/>
        <v>3</v>
      </c>
    </row>
    <row r="483" spans="1:46" x14ac:dyDescent="0.2">
      <c r="A483">
        <v>466</v>
      </c>
      <c r="B483">
        <f>SUMPRODUCT(Random!$B483:$K483,$B$4:$K$4)</f>
        <v>-0.56415453120000003</v>
      </c>
      <c r="C483">
        <f>SUMPRODUCT(Random!$B483:$K483,$B$5:$K$5)</f>
        <v>-7.9586848980474217E-3</v>
      </c>
      <c r="D483">
        <f>SUMPRODUCT(Random!$B483:$K483,$B$6:$K$6)</f>
        <v>-0.93272885466956779</v>
      </c>
      <c r="E483">
        <f>SUMPRODUCT(Random!$B483:$K483,$B$7:$K$7)</f>
        <v>0.65665902763967821</v>
      </c>
      <c r="F483">
        <f>SUMPRODUCT(Random!$B483:$K483,$B$8:$K$8)</f>
        <v>1.1692017878581831</v>
      </c>
      <c r="G483">
        <f>SUMPRODUCT(Random!$B483:$K483,$B$9:$K$9)</f>
        <v>-0.99540192326373256</v>
      </c>
      <c r="H483">
        <f>SUMPRODUCT(Random!$B483:$K483,$B$10:$K$10)</f>
        <v>0.55742704759782258</v>
      </c>
      <c r="I483">
        <f>SUMPRODUCT(Random!$B483:$K483,$B$11:$K$11)</f>
        <v>-1.8463912202308008</v>
      </c>
      <c r="J483">
        <f>SUMPRODUCT(Random!$B483:$K483,$B$12:$K$12)</f>
        <v>5.4411352864873752E-3</v>
      </c>
      <c r="K483">
        <f>SUMPRODUCT(Random!$B483:$K483,$B$13:$K$13)</f>
        <v>-0.6211749356131393</v>
      </c>
      <c r="M483">
        <f t="shared" si="218"/>
        <v>0.28632448448933701</v>
      </c>
      <c r="N483">
        <f t="shared" si="219"/>
        <v>0.49682497761581695</v>
      </c>
      <c r="O483">
        <f t="shared" si="220"/>
        <v>0.1754799913971147</v>
      </c>
      <c r="P483">
        <f t="shared" si="221"/>
        <v>0.74429990745804742</v>
      </c>
      <c r="Q483">
        <f t="shared" si="222"/>
        <v>0.87883882948177861</v>
      </c>
      <c r="R483">
        <f t="shared" si="223"/>
        <v>0.15977041179169943</v>
      </c>
      <c r="S483">
        <f t="shared" si="224"/>
        <v>0.71138215506485891</v>
      </c>
      <c r="T483">
        <f t="shared" si="225"/>
        <v>3.2417710556772811E-2</v>
      </c>
      <c r="U483">
        <f t="shared" si="226"/>
        <v>0.50217068820827637</v>
      </c>
      <c r="V483">
        <f t="shared" si="227"/>
        <v>0.26724226443817517</v>
      </c>
      <c r="X483">
        <f t="shared" si="228"/>
        <v>8.2633610624427316</v>
      </c>
      <c r="Y483">
        <f t="shared" si="229"/>
        <v>16.824685330806386</v>
      </c>
      <c r="Z483">
        <f t="shared" si="230"/>
        <v>4.7267134294871713</v>
      </c>
      <c r="AA483">
        <f t="shared" si="231"/>
        <v>33.407236730980152</v>
      </c>
      <c r="AB483">
        <f t="shared" si="232"/>
        <v>51.703344159065544</v>
      </c>
      <c r="AC483">
        <f t="shared" si="233"/>
        <v>4.2643704022771436</v>
      </c>
      <c r="AD483">
        <f t="shared" si="234"/>
        <v>30.440741967550217</v>
      </c>
      <c r="AE483">
        <f t="shared" si="235"/>
        <v>0.80728059454856571</v>
      </c>
      <c r="AF483">
        <f t="shared" si="236"/>
        <v>17.08632849306009</v>
      </c>
      <c r="AG483">
        <f t="shared" si="237"/>
        <v>7.6169757555979114</v>
      </c>
      <c r="AI483">
        <f t="shared" si="238"/>
        <v>21</v>
      </c>
      <c r="AJ483">
        <f t="shared" si="239"/>
        <v>21</v>
      </c>
      <c r="AK483">
        <f t="shared" si="240"/>
        <v>19</v>
      </c>
      <c r="AL483">
        <f t="shared" si="241"/>
        <v>21</v>
      </c>
      <c r="AM483">
        <f t="shared" si="242"/>
        <v>21</v>
      </c>
      <c r="AN483">
        <f t="shared" si="243"/>
        <v>18</v>
      </c>
      <c r="AO483">
        <f t="shared" si="244"/>
        <v>21</v>
      </c>
      <c r="AP483">
        <f t="shared" si="245"/>
        <v>4</v>
      </c>
      <c r="AQ483">
        <f t="shared" si="246"/>
        <v>21</v>
      </c>
      <c r="AR483">
        <f t="shared" si="247"/>
        <v>21</v>
      </c>
      <c r="AT483">
        <f t="shared" si="248"/>
        <v>3</v>
      </c>
    </row>
    <row r="484" spans="1:46" x14ac:dyDescent="0.2">
      <c r="A484">
        <v>467</v>
      </c>
      <c r="B484">
        <f>SUMPRODUCT(Random!$B484:$K484,$B$4:$K$4)</f>
        <v>-0.68949833189999998</v>
      </c>
      <c r="C484">
        <f>SUMPRODUCT(Random!$B484:$K484,$B$5:$K$5)</f>
        <v>-0.41354994859461996</v>
      </c>
      <c r="D484">
        <f>SUMPRODUCT(Random!$B484:$K484,$B$6:$K$6)</f>
        <v>-9.7725746871247882E-2</v>
      </c>
      <c r="E484">
        <f>SUMPRODUCT(Random!$B484:$K484,$B$7:$K$7)</f>
        <v>-0.63717688200515976</v>
      </c>
      <c r="F484">
        <f>SUMPRODUCT(Random!$B484:$K484,$B$8:$K$8)</f>
        <v>0.34426355944761133</v>
      </c>
      <c r="G484">
        <f>SUMPRODUCT(Random!$B484:$K484,$B$9:$K$9)</f>
        <v>0.54596929417808127</v>
      </c>
      <c r="H484">
        <f>SUMPRODUCT(Random!$B484:$K484,$B$10:$K$10)</f>
        <v>-0.1598021698106204</v>
      </c>
      <c r="I484">
        <f>SUMPRODUCT(Random!$B484:$K484,$B$11:$K$11)</f>
        <v>1.3593952871241317</v>
      </c>
      <c r="J484">
        <f>SUMPRODUCT(Random!$B484:$K484,$B$12:$K$12)</f>
        <v>-6.9881851243599413E-2</v>
      </c>
      <c r="K484">
        <f>SUMPRODUCT(Random!$B484:$K484,$B$13:$K$13)</f>
        <v>0.46930521714412304</v>
      </c>
      <c r="M484">
        <f t="shared" si="218"/>
        <v>0.24525486130378843</v>
      </c>
      <c r="N484">
        <f t="shared" si="219"/>
        <v>0.33960186755503075</v>
      </c>
      <c r="O484">
        <f t="shared" si="220"/>
        <v>0.46107503518190485</v>
      </c>
      <c r="P484">
        <f t="shared" si="221"/>
        <v>0.26200481713721979</v>
      </c>
      <c r="Q484">
        <f t="shared" si="222"/>
        <v>0.63467595671947441</v>
      </c>
      <c r="R484">
        <f t="shared" si="223"/>
        <v>0.70745647782623955</v>
      </c>
      <c r="S484">
        <f t="shared" si="224"/>
        <v>0.4365184573938109</v>
      </c>
      <c r="T484">
        <f t="shared" si="225"/>
        <v>0.91298931813563888</v>
      </c>
      <c r="U484">
        <f t="shared" si="226"/>
        <v>0.4721438492098472</v>
      </c>
      <c r="V484">
        <f t="shared" si="227"/>
        <v>0.68057425667772886</v>
      </c>
      <c r="X484">
        <f t="shared" si="228"/>
        <v>6.8927340437039799</v>
      </c>
      <c r="Y484">
        <f t="shared" si="229"/>
        <v>10.1639422505247</v>
      </c>
      <c r="Z484">
        <f t="shared" si="230"/>
        <v>15.143280892302961</v>
      </c>
      <c r="AA484">
        <f t="shared" si="231"/>
        <v>7.4425070420903578</v>
      </c>
      <c r="AB484">
        <f t="shared" si="232"/>
        <v>24.667352521019765</v>
      </c>
      <c r="AC484">
        <f t="shared" si="233"/>
        <v>30.1097936067919</v>
      </c>
      <c r="AD484">
        <f t="shared" si="234"/>
        <v>14.051755865768257</v>
      </c>
      <c r="AE484">
        <f t="shared" si="235"/>
        <v>59.813941393841937</v>
      </c>
      <c r="AF484">
        <f t="shared" si="236"/>
        <v>15.651647637234957</v>
      </c>
      <c r="AG484">
        <f t="shared" si="237"/>
        <v>27.956263794941705</v>
      </c>
      <c r="AI484">
        <f t="shared" si="238"/>
        <v>21</v>
      </c>
      <c r="AJ484">
        <f t="shared" si="239"/>
        <v>21</v>
      </c>
      <c r="AK484">
        <f t="shared" si="240"/>
        <v>21</v>
      </c>
      <c r="AL484">
        <f t="shared" si="241"/>
        <v>21</v>
      </c>
      <c r="AM484">
        <f t="shared" si="242"/>
        <v>21</v>
      </c>
      <c r="AN484">
        <f t="shared" si="243"/>
        <v>21</v>
      </c>
      <c r="AO484">
        <f t="shared" si="244"/>
        <v>21</v>
      </c>
      <c r="AP484">
        <f t="shared" si="245"/>
        <v>21</v>
      </c>
      <c r="AQ484">
        <f t="shared" si="246"/>
        <v>21</v>
      </c>
      <c r="AR484">
        <f t="shared" si="247"/>
        <v>21</v>
      </c>
      <c r="AT484">
        <f t="shared" si="248"/>
        <v>0</v>
      </c>
    </row>
    <row r="485" spans="1:46" x14ac:dyDescent="0.2">
      <c r="A485">
        <v>468</v>
      </c>
      <c r="B485">
        <f>SUMPRODUCT(Random!$B485:$K485,$B$4:$K$4)</f>
        <v>1.5495196761000001</v>
      </c>
      <c r="C485">
        <f>SUMPRODUCT(Random!$B485:$K485,$B$5:$K$5)</f>
        <v>0.87095271555843135</v>
      </c>
      <c r="D485">
        <f>SUMPRODUCT(Random!$B485:$K485,$B$6:$K$6)</f>
        <v>0.13494811173085974</v>
      </c>
      <c r="E485">
        <f>SUMPRODUCT(Random!$B485:$K485,$B$7:$K$7)</f>
        <v>-5.5938762439531942E-2</v>
      </c>
      <c r="F485">
        <f>SUMPRODUCT(Random!$B485:$K485,$B$8:$K$8)</f>
        <v>3.0330490585747052</v>
      </c>
      <c r="G485">
        <f>SUMPRODUCT(Random!$B485:$K485,$B$9:$K$9)</f>
        <v>0.7313909197477626</v>
      </c>
      <c r="H485">
        <f>SUMPRODUCT(Random!$B485:$K485,$B$10:$K$10)</f>
        <v>1.4732994130775336</v>
      </c>
      <c r="I485">
        <f>SUMPRODUCT(Random!$B485:$K485,$B$11:$K$11)</f>
        <v>-1.6358195290821149</v>
      </c>
      <c r="J485">
        <f>SUMPRODUCT(Random!$B485:$K485,$B$12:$K$12)</f>
        <v>0.1517043715386992</v>
      </c>
      <c r="K485">
        <f>SUMPRODUCT(Random!$B485:$K485,$B$13:$K$13)</f>
        <v>-0.88179527287785997</v>
      </c>
      <c r="M485">
        <f t="shared" si="218"/>
        <v>0.93937157734584587</v>
      </c>
      <c r="N485">
        <f t="shared" si="219"/>
        <v>0.80811001422079842</v>
      </c>
      <c r="O485">
        <f t="shared" si="220"/>
        <v>0.55367355011389396</v>
      </c>
      <c r="P485">
        <f t="shared" si="221"/>
        <v>0.47769529559861029</v>
      </c>
      <c r="Q485">
        <f t="shared" si="222"/>
        <v>0.99878951880426947</v>
      </c>
      <c r="R485">
        <f t="shared" si="223"/>
        <v>0.76772979501641181</v>
      </c>
      <c r="S485">
        <f t="shared" si="224"/>
        <v>0.92966484055256182</v>
      </c>
      <c r="T485">
        <f t="shared" si="225"/>
        <v>5.0938681772381436E-2</v>
      </c>
      <c r="U485">
        <f t="shared" si="226"/>
        <v>0.56028994545261879</v>
      </c>
      <c r="V485">
        <f t="shared" si="227"/>
        <v>0.18894376421142936</v>
      </c>
      <c r="X485">
        <f t="shared" si="228"/>
        <v>68.663756097862546</v>
      </c>
      <c r="Y485">
        <f t="shared" si="229"/>
        <v>40.439794314569589</v>
      </c>
      <c r="Z485">
        <f t="shared" si="230"/>
        <v>19.761519586937034</v>
      </c>
      <c r="AA485">
        <f t="shared" si="231"/>
        <v>15.910641900935602</v>
      </c>
      <c r="AB485">
        <f t="shared" si="232"/>
        <v>164.5372156589147</v>
      </c>
      <c r="AC485">
        <f t="shared" si="233"/>
        <v>35.761454714021177</v>
      </c>
      <c r="AD485">
        <f t="shared" si="234"/>
        <v>65.025815176337616</v>
      </c>
      <c r="AE485">
        <f t="shared" si="235"/>
        <v>1.2807279398522886</v>
      </c>
      <c r="AF485">
        <f t="shared" si="236"/>
        <v>20.127378533992484</v>
      </c>
      <c r="AG485">
        <f t="shared" si="237"/>
        <v>5.1300258215917269</v>
      </c>
      <c r="AI485">
        <f t="shared" si="238"/>
        <v>21</v>
      </c>
      <c r="AJ485">
        <f t="shared" si="239"/>
        <v>21</v>
      </c>
      <c r="AK485">
        <f t="shared" si="240"/>
        <v>21</v>
      </c>
      <c r="AL485">
        <f t="shared" si="241"/>
        <v>21</v>
      </c>
      <c r="AM485">
        <f t="shared" si="242"/>
        <v>21</v>
      </c>
      <c r="AN485">
        <f t="shared" si="243"/>
        <v>21</v>
      </c>
      <c r="AO485">
        <f t="shared" si="244"/>
        <v>21</v>
      </c>
      <c r="AP485">
        <f t="shared" si="245"/>
        <v>6</v>
      </c>
      <c r="AQ485">
        <f t="shared" si="246"/>
        <v>21</v>
      </c>
      <c r="AR485">
        <f t="shared" si="247"/>
        <v>21</v>
      </c>
      <c r="AT485">
        <f t="shared" si="248"/>
        <v>1</v>
      </c>
    </row>
    <row r="486" spans="1:46" x14ac:dyDescent="0.2">
      <c r="A486">
        <v>469</v>
      </c>
      <c r="B486">
        <f>SUMPRODUCT(Random!$B486:$K486,$B$4:$K$4)</f>
        <v>0.57097946239999997</v>
      </c>
      <c r="C486">
        <f>SUMPRODUCT(Random!$B486:$K486,$B$5:$K$5)</f>
        <v>-0.83565159518345333</v>
      </c>
      <c r="D486">
        <f>SUMPRODUCT(Random!$B486:$K486,$B$6:$K$6)</f>
        <v>1.1311103470399904</v>
      </c>
      <c r="E486">
        <f>SUMPRODUCT(Random!$B486:$K486,$B$7:$K$7)</f>
        <v>1.7935966747287693</v>
      </c>
      <c r="F486">
        <f>SUMPRODUCT(Random!$B486:$K486,$B$8:$K$8)</f>
        <v>-1.7050895890415136</v>
      </c>
      <c r="G486">
        <f>SUMPRODUCT(Random!$B486:$K486,$B$9:$K$9)</f>
        <v>-1.3193904731770099</v>
      </c>
      <c r="H486">
        <f>SUMPRODUCT(Random!$B486:$K486,$B$10:$K$10)</f>
        <v>1.1749889571740231</v>
      </c>
      <c r="I486">
        <f>SUMPRODUCT(Random!$B486:$K486,$B$11:$K$11)</f>
        <v>-4.6328052837011177E-2</v>
      </c>
      <c r="J486">
        <f>SUMPRODUCT(Random!$B486:$K486,$B$12:$K$12)</f>
        <v>-0.34093025348662226</v>
      </c>
      <c r="K486">
        <f>SUMPRODUCT(Random!$B486:$K486,$B$13:$K$13)</f>
        <v>0.40982507507618721</v>
      </c>
      <c r="M486">
        <f t="shared" si="218"/>
        <v>0.7159932177102909</v>
      </c>
      <c r="N486">
        <f t="shared" si="219"/>
        <v>0.20167546688338031</v>
      </c>
      <c r="O486">
        <f t="shared" si="220"/>
        <v>0.87099567509443043</v>
      </c>
      <c r="P486">
        <f t="shared" si="221"/>
        <v>0.96356121615846413</v>
      </c>
      <c r="Q486">
        <f t="shared" si="222"/>
        <v>4.4088858502195384E-2</v>
      </c>
      <c r="R486">
        <f t="shared" si="223"/>
        <v>9.3519302536661575E-2</v>
      </c>
      <c r="S486">
        <f t="shared" si="224"/>
        <v>0.88000043310868747</v>
      </c>
      <c r="T486">
        <f t="shared" si="225"/>
        <v>0.48152439018900745</v>
      </c>
      <c r="U486">
        <f t="shared" si="226"/>
        <v>0.36657804439457475</v>
      </c>
      <c r="V486">
        <f t="shared" si="227"/>
        <v>0.65903286467286604</v>
      </c>
      <c r="X486">
        <f t="shared" si="228"/>
        <v>30.835268452640616</v>
      </c>
      <c r="Y486">
        <f t="shared" si="229"/>
        <v>5.5176157791651805</v>
      </c>
      <c r="Z486">
        <f t="shared" si="230"/>
        <v>50.166812593308272</v>
      </c>
      <c r="AA486">
        <f t="shared" si="231"/>
        <v>81.135711773604996</v>
      </c>
      <c r="AB486">
        <f t="shared" si="232"/>
        <v>1.1045594171634683</v>
      </c>
      <c r="AC486">
        <f t="shared" si="233"/>
        <v>2.4052117894915481</v>
      </c>
      <c r="AD486">
        <f t="shared" si="234"/>
        <v>51.939332469255682</v>
      </c>
      <c r="AE486">
        <f t="shared" si="235"/>
        <v>16.090891688173048</v>
      </c>
      <c r="AF486">
        <f t="shared" si="236"/>
        <v>11.185599521726491</v>
      </c>
      <c r="AG486">
        <f t="shared" si="237"/>
        <v>26.357584834546003</v>
      </c>
      <c r="AI486">
        <f t="shared" si="238"/>
        <v>21</v>
      </c>
      <c r="AJ486">
        <f t="shared" si="239"/>
        <v>21</v>
      </c>
      <c r="AK486">
        <f t="shared" si="240"/>
        <v>21</v>
      </c>
      <c r="AL486">
        <f t="shared" si="241"/>
        <v>21</v>
      </c>
      <c r="AM486">
        <f t="shared" si="242"/>
        <v>5</v>
      </c>
      <c r="AN486">
        <f t="shared" si="243"/>
        <v>10</v>
      </c>
      <c r="AO486">
        <f t="shared" si="244"/>
        <v>21</v>
      </c>
      <c r="AP486">
        <f t="shared" si="245"/>
        <v>21</v>
      </c>
      <c r="AQ486">
        <f t="shared" si="246"/>
        <v>21</v>
      </c>
      <c r="AR486">
        <f t="shared" si="247"/>
        <v>21</v>
      </c>
      <c r="AT486">
        <f t="shared" si="248"/>
        <v>2</v>
      </c>
    </row>
    <row r="487" spans="1:46" x14ac:dyDescent="0.2">
      <c r="A487">
        <v>470</v>
      </c>
      <c r="B487">
        <f>SUMPRODUCT(Random!$B487:$K487,$B$4:$K$4)</f>
        <v>-1.0264276055999999</v>
      </c>
      <c r="C487">
        <f>SUMPRODUCT(Random!$B487:$K487,$B$5:$K$5)</f>
        <v>0.11004622597373376</v>
      </c>
      <c r="D487">
        <f>SUMPRODUCT(Random!$B487:$K487,$B$6:$K$6)</f>
        <v>-5.4563649362537589E-2</v>
      </c>
      <c r="E487">
        <f>SUMPRODUCT(Random!$B487:$K487,$B$7:$K$7)</f>
        <v>-0.41385806905134909</v>
      </c>
      <c r="F487">
        <f>SUMPRODUCT(Random!$B487:$K487,$B$8:$K$8)</f>
        <v>-1.0093343764484901</v>
      </c>
      <c r="G487">
        <f>SUMPRODUCT(Random!$B487:$K487,$B$9:$K$9)</f>
        <v>-0.62656354881518861</v>
      </c>
      <c r="H487">
        <f>SUMPRODUCT(Random!$B487:$K487,$B$10:$K$10)</f>
        <v>-0.66518823543680017</v>
      </c>
      <c r="I487">
        <f>SUMPRODUCT(Random!$B487:$K487,$B$11:$K$11)</f>
        <v>-0.63620583804081443</v>
      </c>
      <c r="J487">
        <f>SUMPRODUCT(Random!$B487:$K487,$B$12:$K$12)</f>
        <v>0.49326479291790437</v>
      </c>
      <c r="K487">
        <f>SUMPRODUCT(Random!$B487:$K487,$B$13:$K$13)</f>
        <v>0.40903364516037172</v>
      </c>
      <c r="M487">
        <f t="shared" si="218"/>
        <v>0.15234503566951643</v>
      </c>
      <c r="N487">
        <f t="shared" si="219"/>
        <v>0.54381364275685784</v>
      </c>
      <c r="O487">
        <f t="shared" si="220"/>
        <v>0.47824304960072078</v>
      </c>
      <c r="P487">
        <f t="shared" si="221"/>
        <v>0.33948902689223848</v>
      </c>
      <c r="Q487">
        <f t="shared" si="222"/>
        <v>0.15640714947171766</v>
      </c>
      <c r="R487">
        <f t="shared" si="223"/>
        <v>0.26547268418557096</v>
      </c>
      <c r="S487">
        <f t="shared" si="224"/>
        <v>0.25296505210435505</v>
      </c>
      <c r="T487">
        <f t="shared" si="225"/>
        <v>0.2623211342538822</v>
      </c>
      <c r="U487">
        <f t="shared" si="226"/>
        <v>0.68908724919293141</v>
      </c>
      <c r="V487">
        <f t="shared" si="227"/>
        <v>0.65874251482322121</v>
      </c>
      <c r="X487">
        <f t="shared" si="228"/>
        <v>4.0488371432412</v>
      </c>
      <c r="Y487">
        <f t="shared" si="229"/>
        <v>19.226250064771104</v>
      </c>
      <c r="Z487">
        <f t="shared" si="230"/>
        <v>15.93634557639438</v>
      </c>
      <c r="AA487">
        <f t="shared" si="231"/>
        <v>10.159756932429611</v>
      </c>
      <c r="AB487">
        <f t="shared" si="232"/>
        <v>4.1665113958029911</v>
      </c>
      <c r="AC487">
        <f t="shared" si="233"/>
        <v>7.5578887806221182</v>
      </c>
      <c r="AD487">
        <f t="shared" si="234"/>
        <v>7.1442690157494573</v>
      </c>
      <c r="AE487">
        <f t="shared" si="235"/>
        <v>7.4530089458896844</v>
      </c>
      <c r="AF487">
        <f t="shared" si="236"/>
        <v>28.617978222788622</v>
      </c>
      <c r="AG487">
        <f t="shared" si="237"/>
        <v>26.336733684242329</v>
      </c>
      <c r="AI487">
        <f t="shared" si="238"/>
        <v>17</v>
      </c>
      <c r="AJ487">
        <f t="shared" si="239"/>
        <v>21</v>
      </c>
      <c r="AK487">
        <f t="shared" si="240"/>
        <v>21</v>
      </c>
      <c r="AL487">
        <f t="shared" si="241"/>
        <v>21</v>
      </c>
      <c r="AM487">
        <f t="shared" si="242"/>
        <v>17</v>
      </c>
      <c r="AN487">
        <f t="shared" si="243"/>
        <v>21</v>
      </c>
      <c r="AO487">
        <f t="shared" si="244"/>
        <v>21</v>
      </c>
      <c r="AP487">
        <f t="shared" si="245"/>
        <v>21</v>
      </c>
      <c r="AQ487">
        <f t="shared" si="246"/>
        <v>21</v>
      </c>
      <c r="AR487">
        <f t="shared" si="247"/>
        <v>21</v>
      </c>
      <c r="AT487">
        <f t="shared" si="248"/>
        <v>2</v>
      </c>
    </row>
    <row r="488" spans="1:46" x14ac:dyDescent="0.2">
      <c r="A488">
        <v>471</v>
      </c>
      <c r="B488">
        <f>SUMPRODUCT(Random!$B488:$K488,$B$4:$K$4)</f>
        <v>-0.33278285320000001</v>
      </c>
      <c r="C488">
        <f>SUMPRODUCT(Random!$B488:$K488,$B$5:$K$5)</f>
        <v>9.6749014802252731E-2</v>
      </c>
      <c r="D488">
        <f>SUMPRODUCT(Random!$B488:$K488,$B$6:$K$6)</f>
        <v>0.33109655788569836</v>
      </c>
      <c r="E488">
        <f>SUMPRODUCT(Random!$B488:$K488,$B$7:$K$7)</f>
        <v>0.53369466225254991</v>
      </c>
      <c r="F488">
        <f>SUMPRODUCT(Random!$B488:$K488,$B$8:$K$8)</f>
        <v>-1.1271189311906351</v>
      </c>
      <c r="G488">
        <f>SUMPRODUCT(Random!$B488:$K488,$B$9:$K$9)</f>
        <v>-1.1216512796492257</v>
      </c>
      <c r="H488">
        <f>SUMPRODUCT(Random!$B488:$K488,$B$10:$K$10)</f>
        <v>-0.29735462146001357</v>
      </c>
      <c r="I488">
        <f>SUMPRODUCT(Random!$B488:$K488,$B$11:$K$11)</f>
        <v>-1.4250667022214007</v>
      </c>
      <c r="J488">
        <f>SUMPRODUCT(Random!$B488:$K488,$B$12:$K$12)</f>
        <v>-2.1109015030393055</v>
      </c>
      <c r="K488">
        <f>SUMPRODUCT(Random!$B488:$K488,$B$13:$K$13)</f>
        <v>0.3338879098944183</v>
      </c>
      <c r="M488">
        <f t="shared" si="218"/>
        <v>0.36964910120157213</v>
      </c>
      <c r="N488">
        <f t="shared" si="219"/>
        <v>0.53853714290427912</v>
      </c>
      <c r="O488">
        <f t="shared" si="220"/>
        <v>0.62971422422117773</v>
      </c>
      <c r="P488">
        <f t="shared" si="221"/>
        <v>0.70322359862533257</v>
      </c>
      <c r="Q488">
        <f t="shared" si="222"/>
        <v>0.12984610011930964</v>
      </c>
      <c r="R488">
        <f t="shared" si="223"/>
        <v>0.1310053696052568</v>
      </c>
      <c r="S488">
        <f t="shared" si="224"/>
        <v>0.38309789222634077</v>
      </c>
      <c r="T488">
        <f t="shared" si="225"/>
        <v>7.706896037287031E-2</v>
      </c>
      <c r="U488">
        <f t="shared" si="226"/>
        <v>1.7390389437674788E-2</v>
      </c>
      <c r="V488">
        <f t="shared" si="227"/>
        <v>0.63076792835696704</v>
      </c>
      <c r="X488">
        <f t="shared" si="228"/>
        <v>11.304656665045542</v>
      </c>
      <c r="Y488">
        <f t="shared" si="229"/>
        <v>18.944535179288145</v>
      </c>
      <c r="Z488">
        <f t="shared" si="230"/>
        <v>24.336885450391232</v>
      </c>
      <c r="AA488">
        <f t="shared" si="231"/>
        <v>29.757886534437528</v>
      </c>
      <c r="AB488">
        <f t="shared" si="232"/>
        <v>3.4071139393797916</v>
      </c>
      <c r="AC488">
        <f t="shared" si="233"/>
        <v>3.4397714871231546</v>
      </c>
      <c r="AD488">
        <f t="shared" si="234"/>
        <v>11.832957495846406</v>
      </c>
      <c r="AE488">
        <f t="shared" si="235"/>
        <v>1.9646458118891164</v>
      </c>
      <c r="AF488">
        <f t="shared" si="236"/>
        <v>0.42975309644380394</v>
      </c>
      <c r="AG488">
        <f t="shared" si="237"/>
        <v>24.406693594870859</v>
      </c>
      <c r="AI488">
        <f t="shared" si="238"/>
        <v>21</v>
      </c>
      <c r="AJ488">
        <f t="shared" si="239"/>
        <v>21</v>
      </c>
      <c r="AK488">
        <f t="shared" si="240"/>
        <v>21</v>
      </c>
      <c r="AL488">
        <f t="shared" si="241"/>
        <v>21</v>
      </c>
      <c r="AM488">
        <f t="shared" si="242"/>
        <v>14</v>
      </c>
      <c r="AN488">
        <f t="shared" si="243"/>
        <v>14</v>
      </c>
      <c r="AO488">
        <f t="shared" si="244"/>
        <v>21</v>
      </c>
      <c r="AP488">
        <f t="shared" si="245"/>
        <v>8</v>
      </c>
      <c r="AQ488">
        <f t="shared" si="246"/>
        <v>2</v>
      </c>
      <c r="AR488">
        <f t="shared" si="247"/>
        <v>21</v>
      </c>
      <c r="AT488">
        <f t="shared" si="248"/>
        <v>4</v>
      </c>
    </row>
    <row r="489" spans="1:46" x14ac:dyDescent="0.2">
      <c r="A489">
        <v>472</v>
      </c>
      <c r="B489">
        <f>SUMPRODUCT(Random!$B489:$K489,$B$4:$K$4)</f>
        <v>1.6797710000999999</v>
      </c>
      <c r="C489">
        <f>SUMPRODUCT(Random!$B489:$K489,$B$5:$K$5)</f>
        <v>0.29485454524634402</v>
      </c>
      <c r="D489">
        <f>SUMPRODUCT(Random!$B489:$K489,$B$6:$K$6)</f>
        <v>-0.10277122397964533</v>
      </c>
      <c r="E489">
        <f>SUMPRODUCT(Random!$B489:$K489,$B$7:$K$7)</f>
        <v>-1.2093166905690844</v>
      </c>
      <c r="F489">
        <f>SUMPRODUCT(Random!$B489:$K489,$B$8:$K$8)</f>
        <v>-1.0308469373353206</v>
      </c>
      <c r="G489">
        <f>SUMPRODUCT(Random!$B489:$K489,$B$9:$K$9)</f>
        <v>1.2156376598911609</v>
      </c>
      <c r="H489">
        <f>SUMPRODUCT(Random!$B489:$K489,$B$10:$K$10)</f>
        <v>0.64143639575880296</v>
      </c>
      <c r="I489">
        <f>SUMPRODUCT(Random!$B489:$K489,$B$11:$K$11)</f>
        <v>-7.4736922744499168E-2</v>
      </c>
      <c r="J489">
        <f>SUMPRODUCT(Random!$B489:$K489,$B$12:$K$12)</f>
        <v>0.23450541971015221</v>
      </c>
      <c r="K489">
        <f>SUMPRODUCT(Random!$B489:$K489,$B$13:$K$13)</f>
        <v>0.36913900237870012</v>
      </c>
      <c r="M489">
        <f t="shared" si="218"/>
        <v>0.95349906022065345</v>
      </c>
      <c r="N489">
        <f t="shared" si="219"/>
        <v>0.61594750170396551</v>
      </c>
      <c r="O489">
        <f t="shared" si="220"/>
        <v>0.4590722721217203</v>
      </c>
      <c r="P489">
        <f t="shared" si="221"/>
        <v>0.11327060049880994</v>
      </c>
      <c r="Q489">
        <f t="shared" si="222"/>
        <v>0.15130630164296699</v>
      </c>
      <c r="R489">
        <f t="shared" si="223"/>
        <v>0.88793850928058116</v>
      </c>
      <c r="S489">
        <f t="shared" si="224"/>
        <v>0.73938040365259905</v>
      </c>
      <c r="T489">
        <f t="shared" si="225"/>
        <v>0.47021201485403391</v>
      </c>
      <c r="U489">
        <f t="shared" si="226"/>
        <v>0.59270368691727171</v>
      </c>
      <c r="V489">
        <f t="shared" si="227"/>
        <v>0.6439879405253558</v>
      </c>
      <c r="X489">
        <f t="shared" si="228"/>
        <v>75.162490033702184</v>
      </c>
      <c r="Y489">
        <f t="shared" si="229"/>
        <v>23.442657142867809</v>
      </c>
      <c r="Z489">
        <f t="shared" si="230"/>
        <v>15.052414909038268</v>
      </c>
      <c r="AA489">
        <f t="shared" si="231"/>
        <v>2.9448687765728345</v>
      </c>
      <c r="AB489">
        <f t="shared" si="232"/>
        <v>4.0188368798648977</v>
      </c>
      <c r="AC489">
        <f t="shared" si="233"/>
        <v>53.615889174136449</v>
      </c>
      <c r="AD489">
        <f t="shared" si="234"/>
        <v>32.940414496798468</v>
      </c>
      <c r="AE489">
        <f t="shared" si="235"/>
        <v>15.562159271267101</v>
      </c>
      <c r="AF489">
        <f t="shared" si="236"/>
        <v>22.003195263170046</v>
      </c>
      <c r="AG489">
        <f t="shared" si="237"/>
        <v>25.299858223796985</v>
      </c>
      <c r="AI489">
        <f t="shared" si="238"/>
        <v>21</v>
      </c>
      <c r="AJ489">
        <f t="shared" si="239"/>
        <v>21</v>
      </c>
      <c r="AK489">
        <f t="shared" si="240"/>
        <v>21</v>
      </c>
      <c r="AL489">
        <f t="shared" si="241"/>
        <v>12</v>
      </c>
      <c r="AM489">
        <f t="shared" si="242"/>
        <v>17</v>
      </c>
      <c r="AN489">
        <f t="shared" si="243"/>
        <v>21</v>
      </c>
      <c r="AO489">
        <f t="shared" si="244"/>
        <v>21</v>
      </c>
      <c r="AP489">
        <f t="shared" si="245"/>
        <v>21</v>
      </c>
      <c r="AQ489">
        <f t="shared" si="246"/>
        <v>21</v>
      </c>
      <c r="AR489">
        <f t="shared" si="247"/>
        <v>21</v>
      </c>
      <c r="AT489">
        <f t="shared" si="248"/>
        <v>2</v>
      </c>
    </row>
    <row r="490" spans="1:46" x14ac:dyDescent="0.2">
      <c r="A490">
        <v>473</v>
      </c>
      <c r="B490">
        <f>SUMPRODUCT(Random!$B490:$K490,$B$4:$K$4)</f>
        <v>-1.3566385810999999</v>
      </c>
      <c r="C490">
        <f>SUMPRODUCT(Random!$B490:$K490,$B$5:$K$5)</f>
        <v>0.64800396875424937</v>
      </c>
      <c r="D490">
        <f>SUMPRODUCT(Random!$B490:$K490,$B$6:$K$6)</f>
        <v>-0.65850776843486003</v>
      </c>
      <c r="E490">
        <f>SUMPRODUCT(Random!$B490:$K490,$B$7:$K$7)</f>
        <v>-0.38350160217817469</v>
      </c>
      <c r="F490">
        <f>SUMPRODUCT(Random!$B490:$K490,$B$8:$K$8)</f>
        <v>0.32147323586649429</v>
      </c>
      <c r="G490">
        <f>SUMPRODUCT(Random!$B490:$K490,$B$9:$K$9)</f>
        <v>1.8403800866153499</v>
      </c>
      <c r="H490">
        <f>SUMPRODUCT(Random!$B490:$K490,$B$10:$K$10)</f>
        <v>0.29378299494721705</v>
      </c>
      <c r="I490">
        <f>SUMPRODUCT(Random!$B490:$K490,$B$11:$K$11)</f>
        <v>1.0340208809688129</v>
      </c>
      <c r="J490">
        <f>SUMPRODUCT(Random!$B490:$K490,$B$12:$K$12)</f>
        <v>-5.6360705690152807E-2</v>
      </c>
      <c r="K490">
        <f>SUMPRODUCT(Random!$B490:$K490,$B$13:$K$13)</f>
        <v>-0.14880775648006941</v>
      </c>
      <c r="M490">
        <f t="shared" si="218"/>
        <v>8.7448038303957143E-2</v>
      </c>
      <c r="N490">
        <f t="shared" si="219"/>
        <v>0.74150880832090971</v>
      </c>
      <c r="O490">
        <f t="shared" si="220"/>
        <v>0.25510595344711123</v>
      </c>
      <c r="P490">
        <f t="shared" si="221"/>
        <v>0.35067394126497697</v>
      </c>
      <c r="Q490">
        <f t="shared" si="222"/>
        <v>0.62607410428259591</v>
      </c>
      <c r="R490">
        <f t="shared" si="223"/>
        <v>0.96714377253298212</v>
      </c>
      <c r="S490">
        <f t="shared" si="224"/>
        <v>0.61553813497160881</v>
      </c>
      <c r="T490">
        <f t="shared" si="225"/>
        <v>0.84943679919155146</v>
      </c>
      <c r="U490">
        <f t="shared" si="226"/>
        <v>0.47752722974457951</v>
      </c>
      <c r="V490">
        <f t="shared" si="227"/>
        <v>0.44085266500163883</v>
      </c>
      <c r="X490">
        <f t="shared" si="228"/>
        <v>2.2416898512129433</v>
      </c>
      <c r="Y490">
        <f t="shared" si="229"/>
        <v>33.141292488423744</v>
      </c>
      <c r="Z490">
        <f t="shared" si="230"/>
        <v>7.21457375049809</v>
      </c>
      <c r="AA490">
        <f t="shared" si="231"/>
        <v>10.578128084271093</v>
      </c>
      <c r="AB490">
        <f t="shared" si="232"/>
        <v>24.097245922289044</v>
      </c>
      <c r="AC490">
        <f t="shared" si="233"/>
        <v>83.670923465217527</v>
      </c>
      <c r="AD490">
        <f t="shared" si="234"/>
        <v>23.4165597950205</v>
      </c>
      <c r="AE490">
        <f t="shared" si="235"/>
        <v>46.38118167099487</v>
      </c>
      <c r="AF490">
        <f t="shared" si="236"/>
        <v>15.902760716964732</v>
      </c>
      <c r="AG490">
        <f t="shared" si="237"/>
        <v>14.240908081958192</v>
      </c>
      <c r="AI490">
        <f t="shared" si="238"/>
        <v>9</v>
      </c>
      <c r="AJ490">
        <f t="shared" si="239"/>
        <v>21</v>
      </c>
      <c r="AK490">
        <f t="shared" si="240"/>
        <v>21</v>
      </c>
      <c r="AL490">
        <f t="shared" si="241"/>
        <v>21</v>
      </c>
      <c r="AM490">
        <f t="shared" si="242"/>
        <v>21</v>
      </c>
      <c r="AN490">
        <f t="shared" si="243"/>
        <v>21</v>
      </c>
      <c r="AO490">
        <f t="shared" si="244"/>
        <v>21</v>
      </c>
      <c r="AP490">
        <f t="shared" si="245"/>
        <v>21</v>
      </c>
      <c r="AQ490">
        <f t="shared" si="246"/>
        <v>21</v>
      </c>
      <c r="AR490">
        <f t="shared" si="247"/>
        <v>21</v>
      </c>
      <c r="AT490">
        <f t="shared" si="248"/>
        <v>1</v>
      </c>
    </row>
    <row r="491" spans="1:46" x14ac:dyDescent="0.2">
      <c r="A491">
        <v>474</v>
      </c>
      <c r="B491">
        <f>SUMPRODUCT(Random!$B491:$K491,$B$4:$K$4)</f>
        <v>-0.34394710379999999</v>
      </c>
      <c r="C491">
        <f>SUMPRODUCT(Random!$B491:$K491,$B$5:$K$5)</f>
        <v>-0.9077579979727386</v>
      </c>
      <c r="D491">
        <f>SUMPRODUCT(Random!$B491:$K491,$B$6:$K$6)</f>
        <v>-0.30465879067795354</v>
      </c>
      <c r="E491">
        <f>SUMPRODUCT(Random!$B491:$K491,$B$7:$K$7)</f>
        <v>0.31561967153457005</v>
      </c>
      <c r="F491">
        <f>SUMPRODUCT(Random!$B491:$K491,$B$8:$K$8)</f>
        <v>0.92839738613288558</v>
      </c>
      <c r="G491">
        <f>SUMPRODUCT(Random!$B491:$K491,$B$9:$K$9)</f>
        <v>1.0813003737875644</v>
      </c>
      <c r="H491">
        <f>SUMPRODUCT(Random!$B491:$K491,$B$10:$K$10)</f>
        <v>-1.1369404319434917</v>
      </c>
      <c r="I491">
        <f>SUMPRODUCT(Random!$B491:$K491,$B$11:$K$11)</f>
        <v>1.2935140832069734</v>
      </c>
      <c r="J491">
        <f>SUMPRODUCT(Random!$B491:$K491,$B$12:$K$12)</f>
        <v>-1.3870074913969008</v>
      </c>
      <c r="K491">
        <f>SUMPRODUCT(Random!$B491:$K491,$B$13:$K$13)</f>
        <v>5.9477393865207437E-2</v>
      </c>
      <c r="M491">
        <f t="shared" si="218"/>
        <v>0.3654430333834946</v>
      </c>
      <c r="N491">
        <f t="shared" si="219"/>
        <v>0.18200304700957787</v>
      </c>
      <c r="O491">
        <f t="shared" si="220"/>
        <v>0.38031301931915801</v>
      </c>
      <c r="P491">
        <f t="shared" si="221"/>
        <v>0.62385439768119588</v>
      </c>
      <c r="Q491">
        <f t="shared" si="222"/>
        <v>0.82339926304563504</v>
      </c>
      <c r="R491">
        <f t="shared" si="223"/>
        <v>0.86021823938789987</v>
      </c>
      <c r="S491">
        <f t="shared" si="224"/>
        <v>0.12778159419689125</v>
      </c>
      <c r="T491">
        <f t="shared" si="225"/>
        <v>0.90208334179132132</v>
      </c>
      <c r="U491">
        <f t="shared" si="226"/>
        <v>8.2719739250028165E-2</v>
      </c>
      <c r="V491">
        <f t="shared" si="227"/>
        <v>0.52371406466139814</v>
      </c>
      <c r="X491">
        <f t="shared" si="228"/>
        <v>11.141744035330385</v>
      </c>
      <c r="Y491">
        <f t="shared" si="229"/>
        <v>4.9212849518469861</v>
      </c>
      <c r="Z491">
        <f t="shared" si="230"/>
        <v>11.722621687798</v>
      </c>
      <c r="AA491">
        <f t="shared" si="231"/>
        <v>23.952258625081132</v>
      </c>
      <c r="AB491">
        <f t="shared" si="232"/>
        <v>42.473765385131955</v>
      </c>
      <c r="AC491">
        <f t="shared" si="233"/>
        <v>48.201293164212288</v>
      </c>
      <c r="AD491">
        <f t="shared" si="234"/>
        <v>3.3490627459664792</v>
      </c>
      <c r="AE491">
        <f t="shared" si="235"/>
        <v>56.921241009387344</v>
      </c>
      <c r="AF491">
        <f t="shared" si="236"/>
        <v>2.1150908125017578</v>
      </c>
      <c r="AG491">
        <f t="shared" si="237"/>
        <v>18.170030870013992</v>
      </c>
      <c r="AI491">
        <f t="shared" si="238"/>
        <v>21</v>
      </c>
      <c r="AJ491">
        <f t="shared" si="239"/>
        <v>20</v>
      </c>
      <c r="AK491">
        <f t="shared" si="240"/>
        <v>21</v>
      </c>
      <c r="AL491">
        <f t="shared" si="241"/>
        <v>21</v>
      </c>
      <c r="AM491">
        <f t="shared" si="242"/>
        <v>21</v>
      </c>
      <c r="AN491">
        <f t="shared" si="243"/>
        <v>21</v>
      </c>
      <c r="AO491">
        <f t="shared" si="244"/>
        <v>14</v>
      </c>
      <c r="AP491">
        <f t="shared" si="245"/>
        <v>21</v>
      </c>
      <c r="AQ491">
        <f t="shared" si="246"/>
        <v>9</v>
      </c>
      <c r="AR491">
        <f t="shared" si="247"/>
        <v>21</v>
      </c>
      <c r="AT491">
        <f t="shared" si="248"/>
        <v>3</v>
      </c>
    </row>
    <row r="492" spans="1:46" x14ac:dyDescent="0.2">
      <c r="A492">
        <v>475</v>
      </c>
      <c r="B492">
        <f>SUMPRODUCT(Random!$B492:$K492,$B$4:$K$4)</f>
        <v>0.83366672480000004</v>
      </c>
      <c r="C492">
        <f>SUMPRODUCT(Random!$B492:$K492,$B$5:$K$5)</f>
        <v>-0.23035547521804695</v>
      </c>
      <c r="D492">
        <f>SUMPRODUCT(Random!$B492:$K492,$B$6:$K$6)</f>
        <v>2.0816621361585517</v>
      </c>
      <c r="E492">
        <f>SUMPRODUCT(Random!$B492:$K492,$B$7:$K$7)</f>
        <v>-0.49831421646050333</v>
      </c>
      <c r="F492">
        <f>SUMPRODUCT(Random!$B492:$K492,$B$8:$K$8)</f>
        <v>0.57130582447996225</v>
      </c>
      <c r="G492">
        <f>SUMPRODUCT(Random!$B492:$K492,$B$9:$K$9)</f>
        <v>1.4232067912264588</v>
      </c>
      <c r="H492">
        <f>SUMPRODUCT(Random!$B492:$K492,$B$10:$K$10)</f>
        <v>0.49553402653807266</v>
      </c>
      <c r="I492">
        <f>SUMPRODUCT(Random!$B492:$K492,$B$11:$K$11)</f>
        <v>-0.60207819571958887</v>
      </c>
      <c r="J492">
        <f>SUMPRODUCT(Random!$B492:$K492,$B$12:$K$12)</f>
        <v>1.6040630030973557E-2</v>
      </c>
      <c r="K492">
        <f>SUMPRODUCT(Random!$B492:$K492,$B$13:$K$13)</f>
        <v>1.8960386534003548</v>
      </c>
      <c r="M492">
        <f t="shared" si="218"/>
        <v>0.79776559299341065</v>
      </c>
      <c r="N492">
        <f t="shared" si="219"/>
        <v>0.408907778223148</v>
      </c>
      <c r="O492">
        <f t="shared" si="220"/>
        <v>0.98131332926666548</v>
      </c>
      <c r="P492">
        <f t="shared" si="221"/>
        <v>0.30913129457831073</v>
      </c>
      <c r="Q492">
        <f t="shared" si="222"/>
        <v>0.71610382289256358</v>
      </c>
      <c r="R492">
        <f t="shared" si="223"/>
        <v>0.92266189125637588</v>
      </c>
      <c r="S492">
        <f t="shared" si="224"/>
        <v>0.68988839531719204</v>
      </c>
      <c r="T492">
        <f t="shared" si="225"/>
        <v>0.27356104387416325</v>
      </c>
      <c r="U492">
        <f t="shared" si="226"/>
        <v>0.50639901110959684</v>
      </c>
      <c r="V492">
        <f t="shared" si="227"/>
        <v>0.97102253324635002</v>
      </c>
      <c r="X492">
        <f t="shared" si="228"/>
        <v>39.153594585915904</v>
      </c>
      <c r="Y492">
        <f t="shared" si="229"/>
        <v>12.879900561278019</v>
      </c>
      <c r="Z492">
        <f t="shared" si="230"/>
        <v>97.49510897403141</v>
      </c>
      <c r="AA492">
        <f t="shared" si="231"/>
        <v>9.0589762758934373</v>
      </c>
      <c r="AB492">
        <f t="shared" si="232"/>
        <v>30.844810402388227</v>
      </c>
      <c r="AC492">
        <f t="shared" si="233"/>
        <v>62.700719966666448</v>
      </c>
      <c r="AD492">
        <f t="shared" si="234"/>
        <v>28.681181430418821</v>
      </c>
      <c r="AE492">
        <f t="shared" si="235"/>
        <v>7.8291329921814343</v>
      </c>
      <c r="AF492">
        <f t="shared" si="236"/>
        <v>17.295279450836372</v>
      </c>
      <c r="AG492">
        <f t="shared" si="237"/>
        <v>86.748254247130276</v>
      </c>
      <c r="AI492">
        <f t="shared" si="238"/>
        <v>21</v>
      </c>
      <c r="AJ492">
        <f t="shared" si="239"/>
        <v>21</v>
      </c>
      <c r="AK492">
        <f t="shared" si="240"/>
        <v>21</v>
      </c>
      <c r="AL492">
        <f t="shared" si="241"/>
        <v>21</v>
      </c>
      <c r="AM492">
        <f t="shared" si="242"/>
        <v>21</v>
      </c>
      <c r="AN492">
        <f t="shared" si="243"/>
        <v>21</v>
      </c>
      <c r="AO492">
        <f t="shared" si="244"/>
        <v>21</v>
      </c>
      <c r="AP492">
        <f t="shared" si="245"/>
        <v>21</v>
      </c>
      <c r="AQ492">
        <f t="shared" si="246"/>
        <v>21</v>
      </c>
      <c r="AR492">
        <f t="shared" si="247"/>
        <v>21</v>
      </c>
      <c r="AT492">
        <f t="shared" si="248"/>
        <v>0</v>
      </c>
    </row>
    <row r="493" spans="1:46" x14ac:dyDescent="0.2">
      <c r="A493">
        <v>476</v>
      </c>
      <c r="B493">
        <f>SUMPRODUCT(Random!$B493:$K493,$B$4:$K$4)</f>
        <v>-0.82909109030000006</v>
      </c>
      <c r="C493">
        <f>SUMPRODUCT(Random!$B493:$K493,$B$5:$K$5)</f>
        <v>0.44091350688748127</v>
      </c>
      <c r="D493">
        <f>SUMPRODUCT(Random!$B493:$K493,$B$6:$K$6)</f>
        <v>0.44020385273617241</v>
      </c>
      <c r="E493">
        <f>SUMPRODUCT(Random!$B493:$K493,$B$7:$K$7)</f>
        <v>0.4910103866382402</v>
      </c>
      <c r="F493">
        <f>SUMPRODUCT(Random!$B493:$K493,$B$8:$K$8)</f>
        <v>0.85216344724189019</v>
      </c>
      <c r="G493">
        <f>SUMPRODUCT(Random!$B493:$K493,$B$9:$K$9)</f>
        <v>-1.0331584342858546</v>
      </c>
      <c r="H493">
        <f>SUMPRODUCT(Random!$B493:$K493,$B$10:$K$10)</f>
        <v>0.95573588888190553</v>
      </c>
      <c r="I493">
        <f>SUMPRODUCT(Random!$B493:$K493,$B$11:$K$11)</f>
        <v>1.4056493985190793E-2</v>
      </c>
      <c r="J493">
        <f>SUMPRODUCT(Random!$B493:$K493,$B$12:$K$12)</f>
        <v>9.740393212730214E-2</v>
      </c>
      <c r="K493">
        <f>SUMPRODUCT(Random!$B493:$K493,$B$13:$K$13)</f>
        <v>1.0804138162990451</v>
      </c>
      <c r="M493">
        <f t="shared" si="218"/>
        <v>0.20352643249247215</v>
      </c>
      <c r="N493">
        <f t="shared" si="219"/>
        <v>0.67036219252766682</v>
      </c>
      <c r="O493">
        <f t="shared" si="220"/>
        <v>0.67010526521488945</v>
      </c>
      <c r="P493">
        <f t="shared" si="221"/>
        <v>0.68829044933391037</v>
      </c>
      <c r="Q493">
        <f t="shared" si="222"/>
        <v>0.80293830941131872</v>
      </c>
      <c r="R493">
        <f t="shared" si="223"/>
        <v>0.15076488055150647</v>
      </c>
      <c r="S493">
        <f t="shared" si="224"/>
        <v>0.83039715709384143</v>
      </c>
      <c r="T493">
        <f t="shared" si="225"/>
        <v>0.5056075451031381</v>
      </c>
      <c r="U493">
        <f t="shared" si="226"/>
        <v>0.53879718890328276</v>
      </c>
      <c r="V493">
        <f t="shared" si="227"/>
        <v>0.86002102696933957</v>
      </c>
      <c r="X493">
        <f t="shared" si="228"/>
        <v>5.5744786275267186</v>
      </c>
      <c r="Y493">
        <f t="shared" si="229"/>
        <v>27.185364003652584</v>
      </c>
      <c r="Z493">
        <f t="shared" si="230"/>
        <v>27.166278226746488</v>
      </c>
      <c r="AA493">
        <f t="shared" si="231"/>
        <v>28.555279226460062</v>
      </c>
      <c r="AB493">
        <f t="shared" si="232"/>
        <v>39.788316767892532</v>
      </c>
      <c r="AC493">
        <f t="shared" si="233"/>
        <v>4.0032143457771268</v>
      </c>
      <c r="AD493">
        <f t="shared" si="234"/>
        <v>43.464211246857609</v>
      </c>
      <c r="AE493">
        <f t="shared" si="235"/>
        <v>17.25603176338009</v>
      </c>
      <c r="AF493">
        <f t="shared" si="236"/>
        <v>18.958343523427107</v>
      </c>
      <c r="AG493">
        <f t="shared" si="237"/>
        <v>48.166756264576698</v>
      </c>
      <c r="AI493">
        <f t="shared" si="238"/>
        <v>21</v>
      </c>
      <c r="AJ493">
        <f t="shared" si="239"/>
        <v>21</v>
      </c>
      <c r="AK493">
        <f t="shared" si="240"/>
        <v>21</v>
      </c>
      <c r="AL493">
        <f t="shared" si="241"/>
        <v>21</v>
      </c>
      <c r="AM493">
        <f t="shared" si="242"/>
        <v>21</v>
      </c>
      <c r="AN493">
        <f t="shared" si="243"/>
        <v>17</v>
      </c>
      <c r="AO493">
        <f t="shared" si="244"/>
        <v>21</v>
      </c>
      <c r="AP493">
        <f t="shared" si="245"/>
        <v>21</v>
      </c>
      <c r="AQ493">
        <f t="shared" si="246"/>
        <v>21</v>
      </c>
      <c r="AR493">
        <f t="shared" si="247"/>
        <v>21</v>
      </c>
      <c r="AT493">
        <f t="shared" si="248"/>
        <v>1</v>
      </c>
    </row>
    <row r="494" spans="1:46" x14ac:dyDescent="0.2">
      <c r="A494">
        <v>477</v>
      </c>
      <c r="B494">
        <f>SUMPRODUCT(Random!$B494:$K494,$B$4:$K$4)</f>
        <v>1.9914996394</v>
      </c>
      <c r="C494">
        <f>SUMPRODUCT(Random!$B494:$K494,$B$5:$K$5)</f>
        <v>0.13026044750479404</v>
      </c>
      <c r="D494">
        <f>SUMPRODUCT(Random!$B494:$K494,$B$6:$K$6)</f>
        <v>1.9177386168756185</v>
      </c>
      <c r="E494">
        <f>SUMPRODUCT(Random!$B494:$K494,$B$7:$K$7)</f>
        <v>0.58678038305055802</v>
      </c>
      <c r="F494">
        <f>SUMPRODUCT(Random!$B494:$K494,$B$8:$K$8)</f>
        <v>-0.25508445640675659</v>
      </c>
      <c r="G494">
        <f>SUMPRODUCT(Random!$B494:$K494,$B$9:$K$9)</f>
        <v>-0.33793368312178074</v>
      </c>
      <c r="H494">
        <f>SUMPRODUCT(Random!$B494:$K494,$B$10:$K$10)</f>
        <v>-0.42448447071655337</v>
      </c>
      <c r="I494">
        <f>SUMPRODUCT(Random!$B494:$K494,$B$11:$K$11)</f>
        <v>9.84109914525923E-2</v>
      </c>
      <c r="J494">
        <f>SUMPRODUCT(Random!$B494:$K494,$B$12:$K$12)</f>
        <v>1.2911433458677157</v>
      </c>
      <c r="K494">
        <f>SUMPRODUCT(Random!$B494:$K494,$B$13:$K$13)</f>
        <v>-0.30143957554813755</v>
      </c>
      <c r="M494">
        <f t="shared" si="218"/>
        <v>0.976787007584902</v>
      </c>
      <c r="N494">
        <f t="shared" si="219"/>
        <v>0.55181981414501513</v>
      </c>
      <c r="O494">
        <f t="shared" si="220"/>
        <v>0.97242791873236478</v>
      </c>
      <c r="P494">
        <f t="shared" si="221"/>
        <v>0.72132439330034881</v>
      </c>
      <c r="Q494">
        <f t="shared" si="222"/>
        <v>0.39932893457005242</v>
      </c>
      <c r="R494">
        <f t="shared" si="223"/>
        <v>0.36770658187371308</v>
      </c>
      <c r="S494">
        <f t="shared" si="224"/>
        <v>0.33560626418086581</v>
      </c>
      <c r="T494">
        <f t="shared" si="225"/>
        <v>0.53919702643475931</v>
      </c>
      <c r="U494">
        <f t="shared" si="226"/>
        <v>0.90167301201459682</v>
      </c>
      <c r="V494">
        <f t="shared" si="227"/>
        <v>0.38153965996700512</v>
      </c>
      <c r="X494">
        <f t="shared" si="228"/>
        <v>92.181756021305148</v>
      </c>
      <c r="Y494">
        <f t="shared" si="229"/>
        <v>19.659988109124384</v>
      </c>
      <c r="Z494">
        <f t="shared" si="230"/>
        <v>87.966097901257228</v>
      </c>
      <c r="AA494">
        <f t="shared" si="231"/>
        <v>31.299471979206935</v>
      </c>
      <c r="AB494">
        <f t="shared" si="232"/>
        <v>12.486107363532946</v>
      </c>
      <c r="AC494">
        <f t="shared" si="233"/>
        <v>11.229282860254644</v>
      </c>
      <c r="AD494">
        <f t="shared" si="234"/>
        <v>10.016177171651362</v>
      </c>
      <c r="AE494">
        <f t="shared" si="235"/>
        <v>18.97958994108615</v>
      </c>
      <c r="AF494">
        <f t="shared" si="236"/>
        <v>56.818800002622048</v>
      </c>
      <c r="AG494">
        <f t="shared" si="237"/>
        <v>11.771159583878434</v>
      </c>
      <c r="AI494">
        <f t="shared" si="238"/>
        <v>21</v>
      </c>
      <c r="AJ494">
        <f t="shared" si="239"/>
        <v>21</v>
      </c>
      <c r="AK494">
        <f t="shared" si="240"/>
        <v>21</v>
      </c>
      <c r="AL494">
        <f t="shared" si="241"/>
        <v>21</v>
      </c>
      <c r="AM494">
        <f t="shared" si="242"/>
        <v>21</v>
      </c>
      <c r="AN494">
        <f t="shared" si="243"/>
        <v>21</v>
      </c>
      <c r="AO494">
        <f t="shared" si="244"/>
        <v>21</v>
      </c>
      <c r="AP494">
        <f t="shared" si="245"/>
        <v>21</v>
      </c>
      <c r="AQ494">
        <f t="shared" si="246"/>
        <v>21</v>
      </c>
      <c r="AR494">
        <f t="shared" si="247"/>
        <v>21</v>
      </c>
      <c r="AT494">
        <f t="shared" si="248"/>
        <v>0</v>
      </c>
    </row>
    <row r="495" spans="1:46" x14ac:dyDescent="0.2">
      <c r="A495">
        <v>478</v>
      </c>
      <c r="B495">
        <f>SUMPRODUCT(Random!$B495:$K495,$B$4:$K$4)</f>
        <v>2.4055895113000001</v>
      </c>
      <c r="C495">
        <f>SUMPRODUCT(Random!$B495:$K495,$B$5:$K$5)</f>
        <v>0.38774471684705536</v>
      </c>
      <c r="D495">
        <f>SUMPRODUCT(Random!$B495:$K495,$B$6:$K$6)</f>
        <v>-0.8489409468025455</v>
      </c>
      <c r="E495">
        <f>SUMPRODUCT(Random!$B495:$K495,$B$7:$K$7)</f>
        <v>1.1363131857804052</v>
      </c>
      <c r="F495">
        <f>SUMPRODUCT(Random!$B495:$K495,$B$8:$K$8)</f>
        <v>0.65831478966487222</v>
      </c>
      <c r="G495">
        <f>SUMPRODUCT(Random!$B495:$K495,$B$9:$K$9)</f>
        <v>-1.2668851734095503</v>
      </c>
      <c r="H495">
        <f>SUMPRODUCT(Random!$B495:$K495,$B$10:$K$10)</f>
        <v>-0.52807845092643979</v>
      </c>
      <c r="I495">
        <f>SUMPRODUCT(Random!$B495:$K495,$B$11:$K$11)</f>
        <v>1.5817307196389474</v>
      </c>
      <c r="J495">
        <f>SUMPRODUCT(Random!$B495:$K495,$B$12:$K$12)</f>
        <v>1.2181696770938462</v>
      </c>
      <c r="K495">
        <f>SUMPRODUCT(Random!$B495:$K495,$B$13:$K$13)</f>
        <v>-0.34837566609735565</v>
      </c>
      <c r="M495">
        <f t="shared" si="218"/>
        <v>0.9919268020550609</v>
      </c>
      <c r="N495">
        <f t="shared" si="219"/>
        <v>0.65089751981201249</v>
      </c>
      <c r="O495">
        <f t="shared" si="220"/>
        <v>0.1979570763989818</v>
      </c>
      <c r="P495">
        <f t="shared" si="221"/>
        <v>0.87208724287342321</v>
      </c>
      <c r="Q495">
        <f t="shared" si="222"/>
        <v>0.74483206176845806</v>
      </c>
      <c r="R495">
        <f t="shared" si="223"/>
        <v>0.10259817547035474</v>
      </c>
      <c r="S495">
        <f t="shared" si="224"/>
        <v>0.29872244334356934</v>
      </c>
      <c r="T495">
        <f t="shared" si="225"/>
        <v>0.94314447165748549</v>
      </c>
      <c r="U495">
        <f t="shared" si="226"/>
        <v>0.88842024993284607</v>
      </c>
      <c r="V495">
        <f t="shared" si="227"/>
        <v>0.36377903746616602</v>
      </c>
      <c r="X495">
        <f t="shared" si="228"/>
        <v>118.05414351081215</v>
      </c>
      <c r="Y495">
        <f t="shared" si="229"/>
        <v>25.779969174559739</v>
      </c>
      <c r="Z495">
        <f t="shared" si="230"/>
        <v>5.4037818200878354</v>
      </c>
      <c r="AA495">
        <f t="shared" si="231"/>
        <v>50.374972035611968</v>
      </c>
      <c r="AB495">
        <f t="shared" si="232"/>
        <v>33.458271339861646</v>
      </c>
      <c r="AC495">
        <f t="shared" si="233"/>
        <v>2.651794788222908</v>
      </c>
      <c r="AD495">
        <f t="shared" si="234"/>
        <v>8.6926552856570432</v>
      </c>
      <c r="AE495">
        <f t="shared" si="235"/>
        <v>70.237670962388592</v>
      </c>
      <c r="AF495">
        <f t="shared" si="236"/>
        <v>53.721424498800076</v>
      </c>
      <c r="AG495">
        <f t="shared" si="237"/>
        <v>11.07759079209594</v>
      </c>
      <c r="AI495">
        <f t="shared" si="238"/>
        <v>21</v>
      </c>
      <c r="AJ495">
        <f t="shared" si="239"/>
        <v>21</v>
      </c>
      <c r="AK495">
        <f t="shared" si="240"/>
        <v>21</v>
      </c>
      <c r="AL495">
        <f t="shared" si="241"/>
        <v>21</v>
      </c>
      <c r="AM495">
        <f t="shared" si="242"/>
        <v>21</v>
      </c>
      <c r="AN495">
        <f t="shared" si="243"/>
        <v>11</v>
      </c>
      <c r="AO495">
        <f t="shared" si="244"/>
        <v>21</v>
      </c>
      <c r="AP495">
        <f t="shared" si="245"/>
        <v>21</v>
      </c>
      <c r="AQ495">
        <f t="shared" si="246"/>
        <v>21</v>
      </c>
      <c r="AR495">
        <f t="shared" si="247"/>
        <v>21</v>
      </c>
      <c r="AT495">
        <f t="shared" si="248"/>
        <v>1</v>
      </c>
    </row>
    <row r="496" spans="1:46" x14ac:dyDescent="0.2">
      <c r="A496">
        <v>479</v>
      </c>
      <c r="B496">
        <f>SUMPRODUCT(Random!$B496:$K496,$B$4:$K$4)</f>
        <v>-1.0979110802000001</v>
      </c>
      <c r="C496">
        <f>SUMPRODUCT(Random!$B496:$K496,$B$5:$K$5)</f>
        <v>-2.1278434740965326</v>
      </c>
      <c r="D496">
        <f>SUMPRODUCT(Random!$B496:$K496,$B$6:$K$6)</f>
        <v>0.77717669227806374</v>
      </c>
      <c r="E496">
        <f>SUMPRODUCT(Random!$B496:$K496,$B$7:$K$7)</f>
        <v>0.41669118817291706</v>
      </c>
      <c r="F496">
        <f>SUMPRODUCT(Random!$B496:$K496,$B$8:$K$8)</f>
        <v>-1.4384446090179028</v>
      </c>
      <c r="G496">
        <f>SUMPRODUCT(Random!$B496:$K496,$B$9:$K$9)</f>
        <v>-2.0035054803464636</v>
      </c>
      <c r="H496">
        <f>SUMPRODUCT(Random!$B496:$K496,$B$10:$K$10)</f>
        <v>-1.9015118212680187</v>
      </c>
      <c r="I496">
        <f>SUMPRODUCT(Random!$B496:$K496,$B$11:$K$11)</f>
        <v>-0.60498024268288142</v>
      </c>
      <c r="J496">
        <f>SUMPRODUCT(Random!$B496:$K496,$B$12:$K$12)</f>
        <v>-0.2890376484391099</v>
      </c>
      <c r="K496">
        <f>SUMPRODUCT(Random!$B496:$K496,$B$13:$K$13)</f>
        <v>-1.5711692357097471</v>
      </c>
      <c r="M496">
        <f t="shared" si="218"/>
        <v>0.1361216595808023</v>
      </c>
      <c r="N496">
        <f t="shared" si="219"/>
        <v>1.6675031757526115E-2</v>
      </c>
      <c r="O496">
        <f t="shared" si="220"/>
        <v>0.78147273427405795</v>
      </c>
      <c r="P496">
        <f t="shared" si="221"/>
        <v>0.66154784973285796</v>
      </c>
      <c r="Q496">
        <f t="shared" si="222"/>
        <v>7.5153971586314011E-2</v>
      </c>
      <c r="R496">
        <f t="shared" si="223"/>
        <v>2.256152997617019E-2</v>
      </c>
      <c r="S496">
        <f t="shared" si="224"/>
        <v>2.8617502806247905E-2</v>
      </c>
      <c r="T496">
        <f t="shared" si="225"/>
        <v>0.27259606220943311</v>
      </c>
      <c r="U496">
        <f t="shared" si="226"/>
        <v>0.38627628361012711</v>
      </c>
      <c r="V496">
        <f t="shared" si="227"/>
        <v>5.8071671975051489E-2</v>
      </c>
      <c r="X496">
        <f t="shared" si="228"/>
        <v>3.5844238262316552</v>
      </c>
      <c r="Y496">
        <f t="shared" si="229"/>
        <v>0.41192561564530505</v>
      </c>
      <c r="Z496">
        <f t="shared" si="230"/>
        <v>37.255516399276061</v>
      </c>
      <c r="AA496">
        <f t="shared" si="231"/>
        <v>26.538942241823882</v>
      </c>
      <c r="AB496">
        <f t="shared" si="232"/>
        <v>1.9138705007476606</v>
      </c>
      <c r="AC496">
        <f t="shared" si="233"/>
        <v>0.55901078913904101</v>
      </c>
      <c r="AD496">
        <f t="shared" si="234"/>
        <v>0.71125793089375078</v>
      </c>
      <c r="AE496">
        <f t="shared" si="235"/>
        <v>7.796613974148551</v>
      </c>
      <c r="AF496">
        <f t="shared" si="236"/>
        <v>11.959494658388557</v>
      </c>
      <c r="AG496">
        <f t="shared" si="237"/>
        <v>1.4655357461747116</v>
      </c>
      <c r="AI496">
        <f t="shared" si="238"/>
        <v>15</v>
      </c>
      <c r="AJ496">
        <f t="shared" si="239"/>
        <v>2</v>
      </c>
      <c r="AK496">
        <f t="shared" si="240"/>
        <v>21</v>
      </c>
      <c r="AL496">
        <f t="shared" si="241"/>
        <v>21</v>
      </c>
      <c r="AM496">
        <f t="shared" si="242"/>
        <v>8</v>
      </c>
      <c r="AN496">
        <f t="shared" si="243"/>
        <v>3</v>
      </c>
      <c r="AO496">
        <f t="shared" si="244"/>
        <v>3</v>
      </c>
      <c r="AP496">
        <f t="shared" si="245"/>
        <v>21</v>
      </c>
      <c r="AQ496">
        <f t="shared" si="246"/>
        <v>21</v>
      </c>
      <c r="AR496">
        <f t="shared" si="247"/>
        <v>6</v>
      </c>
      <c r="AT496">
        <f t="shared" si="248"/>
        <v>6</v>
      </c>
    </row>
    <row r="497" spans="1:46" x14ac:dyDescent="0.2">
      <c r="A497">
        <v>480</v>
      </c>
      <c r="B497">
        <f>SUMPRODUCT(Random!$B497:$K497,$B$4:$K$4)</f>
        <v>1.2028406701000001</v>
      </c>
      <c r="C497">
        <f>SUMPRODUCT(Random!$B497:$K497,$B$5:$K$5)</f>
        <v>0.84411768235989793</v>
      </c>
      <c r="D497">
        <f>SUMPRODUCT(Random!$B497:$K497,$B$6:$K$6)</f>
        <v>1.8749280140471904</v>
      </c>
      <c r="E497">
        <f>SUMPRODUCT(Random!$B497:$K497,$B$7:$K$7)</f>
        <v>0.3147284682783324</v>
      </c>
      <c r="F497">
        <f>SUMPRODUCT(Random!$B497:$K497,$B$8:$K$8)</f>
        <v>-2.5830015017772046E-2</v>
      </c>
      <c r="G497">
        <f>SUMPRODUCT(Random!$B497:$K497,$B$9:$K$9)</f>
        <v>0.7843146983950946</v>
      </c>
      <c r="H497">
        <f>SUMPRODUCT(Random!$B497:$K497,$B$10:$K$10)</f>
        <v>0.91530345286689696</v>
      </c>
      <c r="I497">
        <f>SUMPRODUCT(Random!$B497:$K497,$B$11:$K$11)</f>
        <v>0.23015451980868545</v>
      </c>
      <c r="J497">
        <f>SUMPRODUCT(Random!$B497:$K497,$B$12:$K$12)</f>
        <v>1.7973733802137957</v>
      </c>
      <c r="K497">
        <f>SUMPRODUCT(Random!$B497:$K497,$B$13:$K$13)</f>
        <v>3.4472070969443105</v>
      </c>
      <c r="M497">
        <f t="shared" si="218"/>
        <v>0.88548100844618638</v>
      </c>
      <c r="N497">
        <f t="shared" si="219"/>
        <v>0.80069817615767813</v>
      </c>
      <c r="O497">
        <f t="shared" si="220"/>
        <v>0.96959868625495138</v>
      </c>
      <c r="P497">
        <f t="shared" si="221"/>
        <v>0.62351608633545019</v>
      </c>
      <c r="Q497">
        <f t="shared" si="222"/>
        <v>0.48969646065459088</v>
      </c>
      <c r="R497">
        <f t="shared" si="223"/>
        <v>0.78357226152241077</v>
      </c>
      <c r="S497">
        <f t="shared" si="224"/>
        <v>0.81998382652501367</v>
      </c>
      <c r="T497">
        <f t="shared" si="225"/>
        <v>0.59101414943763642</v>
      </c>
      <c r="U497">
        <f t="shared" si="226"/>
        <v>0.96386181808619509</v>
      </c>
      <c r="V497">
        <f t="shared" si="227"/>
        <v>0.99971679289237259</v>
      </c>
      <c r="X497">
        <f t="shared" si="228"/>
        <v>53.084486196966523</v>
      </c>
      <c r="Y497">
        <f t="shared" si="229"/>
        <v>39.511418281240459</v>
      </c>
      <c r="Z497">
        <f t="shared" si="230"/>
        <v>85.573218488204034</v>
      </c>
      <c r="AA497">
        <f t="shared" si="231"/>
        <v>23.930235896749988</v>
      </c>
      <c r="AB497">
        <f t="shared" si="232"/>
        <v>16.480075582524222</v>
      </c>
      <c r="AC497">
        <f t="shared" si="233"/>
        <v>37.492008332919148</v>
      </c>
      <c r="AD497">
        <f t="shared" si="234"/>
        <v>42.004527207479086</v>
      </c>
      <c r="AE497">
        <f t="shared" si="235"/>
        <v>21.901789200823682</v>
      </c>
      <c r="AF497">
        <f t="shared" si="236"/>
        <v>81.338634744876927</v>
      </c>
      <c r="AG497">
        <f t="shared" si="237"/>
        <v>200.12084649248914</v>
      </c>
      <c r="AI497">
        <f t="shared" si="238"/>
        <v>21</v>
      </c>
      <c r="AJ497">
        <f t="shared" si="239"/>
        <v>21</v>
      </c>
      <c r="AK497">
        <f t="shared" si="240"/>
        <v>21</v>
      </c>
      <c r="AL497">
        <f t="shared" si="241"/>
        <v>21</v>
      </c>
      <c r="AM497">
        <f t="shared" si="242"/>
        <v>21</v>
      </c>
      <c r="AN497">
        <f t="shared" si="243"/>
        <v>21</v>
      </c>
      <c r="AO497">
        <f t="shared" si="244"/>
        <v>21</v>
      </c>
      <c r="AP497">
        <f t="shared" si="245"/>
        <v>21</v>
      </c>
      <c r="AQ497">
        <f t="shared" si="246"/>
        <v>21</v>
      </c>
      <c r="AR497">
        <f t="shared" si="247"/>
        <v>21</v>
      </c>
      <c r="AT497">
        <f t="shared" si="248"/>
        <v>0</v>
      </c>
    </row>
    <row r="498" spans="1:46" x14ac:dyDescent="0.2">
      <c r="A498">
        <v>481</v>
      </c>
      <c r="B498">
        <f>SUMPRODUCT(Random!$B498:$K498,$B$4:$K$4)</f>
        <v>2.0408514584000002</v>
      </c>
      <c r="C498">
        <f>SUMPRODUCT(Random!$B498:$K498,$B$5:$K$5)</f>
        <v>1.1699681351605697</v>
      </c>
      <c r="D498">
        <f>SUMPRODUCT(Random!$B498:$K498,$B$6:$K$6)</f>
        <v>-0.19580394515820898</v>
      </c>
      <c r="E498">
        <f>SUMPRODUCT(Random!$B498:$K498,$B$7:$K$7)</f>
        <v>3.620062450028839</v>
      </c>
      <c r="F498">
        <f>SUMPRODUCT(Random!$B498:$K498,$B$8:$K$8)</f>
        <v>1.4525898554313217</v>
      </c>
      <c r="G498">
        <f>SUMPRODUCT(Random!$B498:$K498,$B$9:$K$9)</f>
        <v>0.93148849746003326</v>
      </c>
      <c r="H498">
        <f>SUMPRODUCT(Random!$B498:$K498,$B$10:$K$10)</f>
        <v>2.3962086668715155</v>
      </c>
      <c r="I498">
        <f>SUMPRODUCT(Random!$B498:$K498,$B$11:$K$11)</f>
        <v>-0.86457965515137114</v>
      </c>
      <c r="J498">
        <f>SUMPRODUCT(Random!$B498:$K498,$B$12:$K$12)</f>
        <v>-0.97039298919530059</v>
      </c>
      <c r="K498">
        <f>SUMPRODUCT(Random!$B498:$K498,$B$13:$K$13)</f>
        <v>0.88566677804078942</v>
      </c>
      <c r="M498">
        <f t="shared" si="218"/>
        <v>0.97936720302692826</v>
      </c>
      <c r="N498">
        <f t="shared" si="219"/>
        <v>0.87899310382223206</v>
      </c>
      <c r="O498">
        <f t="shared" si="220"/>
        <v>0.42238181102895167</v>
      </c>
      <c r="P498">
        <f t="shared" si="221"/>
        <v>0.99985273403961317</v>
      </c>
      <c r="Q498">
        <f t="shared" si="222"/>
        <v>0.92683116781846109</v>
      </c>
      <c r="R498">
        <f t="shared" si="223"/>
        <v>0.82419953405619362</v>
      </c>
      <c r="S498">
        <f t="shared" si="224"/>
        <v>0.99171717169697005</v>
      </c>
      <c r="T498">
        <f t="shared" si="225"/>
        <v>0.19363477152698322</v>
      </c>
      <c r="U498">
        <f t="shared" si="226"/>
        <v>0.16592532095714199</v>
      </c>
      <c r="V498">
        <f t="shared" si="227"/>
        <v>0.81210144224279013</v>
      </c>
      <c r="X498">
        <f t="shared" si="228"/>
        <v>95.068196170939061</v>
      </c>
      <c r="Y498">
        <f t="shared" si="229"/>
        <v>51.734555516557656</v>
      </c>
      <c r="Z498">
        <f t="shared" si="230"/>
        <v>13.444766914222374</v>
      </c>
      <c r="AA498">
        <f t="shared" si="231"/>
        <v>216.14010915621827</v>
      </c>
      <c r="AB498">
        <f t="shared" si="232"/>
        <v>64.058255097293042</v>
      </c>
      <c r="AC498">
        <f t="shared" si="233"/>
        <v>42.585024659982608</v>
      </c>
      <c r="AD498">
        <f t="shared" si="234"/>
        <v>117.42617779346767</v>
      </c>
      <c r="AE498">
        <f t="shared" si="235"/>
        <v>5.2721211831288599</v>
      </c>
      <c r="AF498">
        <f t="shared" si="236"/>
        <v>4.4444750813257077</v>
      </c>
      <c r="AG498">
        <f t="shared" si="237"/>
        <v>40.954712473678676</v>
      </c>
      <c r="AI498">
        <f t="shared" si="238"/>
        <v>21</v>
      </c>
      <c r="AJ498">
        <f t="shared" si="239"/>
        <v>21</v>
      </c>
      <c r="AK498">
        <f t="shared" si="240"/>
        <v>21</v>
      </c>
      <c r="AL498">
        <f t="shared" si="241"/>
        <v>21</v>
      </c>
      <c r="AM498">
        <f t="shared" si="242"/>
        <v>21</v>
      </c>
      <c r="AN498">
        <f t="shared" si="243"/>
        <v>21</v>
      </c>
      <c r="AO498">
        <f t="shared" si="244"/>
        <v>21</v>
      </c>
      <c r="AP498">
        <f t="shared" si="245"/>
        <v>21</v>
      </c>
      <c r="AQ498">
        <f t="shared" si="246"/>
        <v>18</v>
      </c>
      <c r="AR498">
        <f t="shared" si="247"/>
        <v>21</v>
      </c>
      <c r="AT498">
        <f t="shared" si="248"/>
        <v>1</v>
      </c>
    </row>
    <row r="499" spans="1:46" x14ac:dyDescent="0.2">
      <c r="A499">
        <v>482</v>
      </c>
      <c r="B499">
        <f>SUMPRODUCT(Random!$B499:$K499,$B$4:$K$4)</f>
        <v>1.2530726316</v>
      </c>
      <c r="C499">
        <f>SUMPRODUCT(Random!$B499:$K499,$B$5:$K$5)</f>
        <v>-0.12269001123688189</v>
      </c>
      <c r="D499">
        <f>SUMPRODUCT(Random!$B499:$K499,$B$6:$K$6)</f>
        <v>0.36200456137823966</v>
      </c>
      <c r="E499">
        <f>SUMPRODUCT(Random!$B499:$K499,$B$7:$K$7)</f>
        <v>2.3360735888850512</v>
      </c>
      <c r="F499">
        <f>SUMPRODUCT(Random!$B499:$K499,$B$8:$K$8)</f>
        <v>0.34181219466835489</v>
      </c>
      <c r="G499">
        <f>SUMPRODUCT(Random!$B499:$K499,$B$9:$K$9)</f>
        <v>0.6838011368675222</v>
      </c>
      <c r="H499">
        <f>SUMPRODUCT(Random!$B499:$K499,$B$10:$K$10)</f>
        <v>0.62882368377602138</v>
      </c>
      <c r="I499">
        <f>SUMPRODUCT(Random!$B499:$K499,$B$11:$K$11)</f>
        <v>0.88869116799861581</v>
      </c>
      <c r="J499">
        <f>SUMPRODUCT(Random!$B499:$K499,$B$12:$K$12)</f>
        <v>1.3493360506735641</v>
      </c>
      <c r="K499">
        <f>SUMPRODUCT(Random!$B499:$K499,$B$13:$K$13)</f>
        <v>0.79692783431678549</v>
      </c>
      <c r="M499">
        <f t="shared" si="218"/>
        <v>0.89491036243139543</v>
      </c>
      <c r="N499">
        <f t="shared" si="219"/>
        <v>0.45117628699114154</v>
      </c>
      <c r="O499">
        <f t="shared" si="220"/>
        <v>0.64132568909475451</v>
      </c>
      <c r="P499">
        <f t="shared" si="221"/>
        <v>0.99025629673096616</v>
      </c>
      <c r="Q499">
        <f t="shared" si="222"/>
        <v>0.633753884126661</v>
      </c>
      <c r="R499">
        <f t="shared" si="223"/>
        <v>0.75294962569201906</v>
      </c>
      <c r="S499">
        <f t="shared" si="224"/>
        <v>0.73526775352159957</v>
      </c>
      <c r="T499">
        <f t="shared" si="225"/>
        <v>0.81291546050740959</v>
      </c>
      <c r="U499">
        <f t="shared" si="226"/>
        <v>0.91138547443044171</v>
      </c>
      <c r="V499">
        <f t="shared" si="227"/>
        <v>0.78725352780855629</v>
      </c>
      <c r="X499">
        <f t="shared" si="228"/>
        <v>55.189405328154507</v>
      </c>
      <c r="Y499">
        <f t="shared" si="229"/>
        <v>14.697419901196994</v>
      </c>
      <c r="Z499">
        <f t="shared" si="230"/>
        <v>25.117354658259963</v>
      </c>
      <c r="AA499">
        <f t="shared" si="231"/>
        <v>113.44702961208229</v>
      </c>
      <c r="AB499">
        <f t="shared" si="232"/>
        <v>24.605601358666917</v>
      </c>
      <c r="AC499">
        <f t="shared" si="233"/>
        <v>34.2502377704146</v>
      </c>
      <c r="AD499">
        <f t="shared" si="234"/>
        <v>32.556869649588997</v>
      </c>
      <c r="AE499">
        <f t="shared" si="235"/>
        <v>41.061067719423583</v>
      </c>
      <c r="AF499">
        <f t="shared" si="236"/>
        <v>59.366513513343229</v>
      </c>
      <c r="AG499">
        <f t="shared" si="237"/>
        <v>37.912260579087501</v>
      </c>
      <c r="AI499">
        <f t="shared" si="238"/>
        <v>21</v>
      </c>
      <c r="AJ499">
        <f t="shared" si="239"/>
        <v>21</v>
      </c>
      <c r="AK499">
        <f t="shared" si="240"/>
        <v>21</v>
      </c>
      <c r="AL499">
        <f t="shared" si="241"/>
        <v>21</v>
      </c>
      <c r="AM499">
        <f t="shared" si="242"/>
        <v>21</v>
      </c>
      <c r="AN499">
        <f t="shared" si="243"/>
        <v>21</v>
      </c>
      <c r="AO499">
        <f t="shared" si="244"/>
        <v>21</v>
      </c>
      <c r="AP499">
        <f t="shared" si="245"/>
        <v>21</v>
      </c>
      <c r="AQ499">
        <f t="shared" si="246"/>
        <v>21</v>
      </c>
      <c r="AR499">
        <f t="shared" si="247"/>
        <v>21</v>
      </c>
      <c r="AT499">
        <f t="shared" si="248"/>
        <v>0</v>
      </c>
    </row>
    <row r="500" spans="1:46" x14ac:dyDescent="0.2">
      <c r="A500">
        <v>483</v>
      </c>
      <c r="B500">
        <f>SUMPRODUCT(Random!$B500:$K500,$B$4:$K$4)</f>
        <v>8.6445119799999998E-2</v>
      </c>
      <c r="C500">
        <f>SUMPRODUCT(Random!$B500:$K500,$B$5:$K$5)</f>
        <v>-1.2812876527913912</v>
      </c>
      <c r="D500">
        <f>SUMPRODUCT(Random!$B500:$K500,$B$6:$K$6)</f>
        <v>1.5291086042073381</v>
      </c>
      <c r="E500">
        <f>SUMPRODUCT(Random!$B500:$K500,$B$7:$K$7)</f>
        <v>0.13273591989898625</v>
      </c>
      <c r="F500">
        <f>SUMPRODUCT(Random!$B500:$K500,$B$8:$K$8)</f>
        <v>0.10453451691905247</v>
      </c>
      <c r="G500">
        <f>SUMPRODUCT(Random!$B500:$K500,$B$9:$K$9)</f>
        <v>1.0826694546228948</v>
      </c>
      <c r="H500">
        <f>SUMPRODUCT(Random!$B500:$K500,$B$10:$K$10)</f>
        <v>-1.4091185231999213</v>
      </c>
      <c r="I500">
        <f>SUMPRODUCT(Random!$B500:$K500,$B$11:$K$11)</f>
        <v>-0.21455675785199871</v>
      </c>
      <c r="J500">
        <f>SUMPRODUCT(Random!$B500:$K500,$B$12:$K$12)</f>
        <v>-0.18083112187744679</v>
      </c>
      <c r="K500">
        <f>SUMPRODUCT(Random!$B500:$K500,$B$13:$K$13)</f>
        <v>6.2855059381703965E-2</v>
      </c>
      <c r="M500">
        <f t="shared" si="218"/>
        <v>0.53444370963488397</v>
      </c>
      <c r="N500">
        <f t="shared" si="219"/>
        <v>0.10004632408079904</v>
      </c>
      <c r="O500">
        <f t="shared" si="220"/>
        <v>0.93688123865628559</v>
      </c>
      <c r="P500">
        <f t="shared" si="221"/>
        <v>0.55279888288333168</v>
      </c>
      <c r="Q500">
        <f t="shared" si="222"/>
        <v>0.54162741111109525</v>
      </c>
      <c r="R500">
        <f t="shared" si="223"/>
        <v>0.86052241666304763</v>
      </c>
      <c r="S500">
        <f t="shared" si="224"/>
        <v>7.9400062260467322E-2</v>
      </c>
      <c r="T500">
        <f t="shared" si="225"/>
        <v>0.41505645547077819</v>
      </c>
      <c r="U500">
        <f t="shared" si="226"/>
        <v>0.42825006703541002</v>
      </c>
      <c r="V500">
        <f t="shared" si="227"/>
        <v>0.52505903927045472</v>
      </c>
      <c r="X500">
        <f t="shared" si="228"/>
        <v>18.728194789066091</v>
      </c>
      <c r="Y500">
        <f t="shared" si="229"/>
        <v>2.582235126485509</v>
      </c>
      <c r="Z500">
        <f t="shared" si="230"/>
        <v>67.677663939188477</v>
      </c>
      <c r="AA500">
        <f t="shared" si="231"/>
        <v>19.713560510139111</v>
      </c>
      <c r="AB500">
        <f t="shared" si="232"/>
        <v>19.109132757961039</v>
      </c>
      <c r="AC500">
        <f t="shared" si="233"/>
        <v>48.254657978087636</v>
      </c>
      <c r="AD500">
        <f t="shared" si="234"/>
        <v>2.0265965982691889</v>
      </c>
      <c r="AE500">
        <f t="shared" si="235"/>
        <v>13.136054418393877</v>
      </c>
      <c r="AF500">
        <f t="shared" si="236"/>
        <v>13.694910547496089</v>
      </c>
      <c r="AG500">
        <f t="shared" si="237"/>
        <v>18.239304194312528</v>
      </c>
      <c r="AI500">
        <f t="shared" si="238"/>
        <v>21</v>
      </c>
      <c r="AJ500">
        <f t="shared" si="239"/>
        <v>11</v>
      </c>
      <c r="AK500">
        <f t="shared" si="240"/>
        <v>21</v>
      </c>
      <c r="AL500">
        <f t="shared" si="241"/>
        <v>21</v>
      </c>
      <c r="AM500">
        <f t="shared" si="242"/>
        <v>21</v>
      </c>
      <c r="AN500">
        <f t="shared" si="243"/>
        <v>21</v>
      </c>
      <c r="AO500">
        <f t="shared" si="244"/>
        <v>9</v>
      </c>
      <c r="AP500">
        <f t="shared" si="245"/>
        <v>21</v>
      </c>
      <c r="AQ500">
        <f t="shared" si="246"/>
        <v>21</v>
      </c>
      <c r="AR500">
        <f t="shared" si="247"/>
        <v>21</v>
      </c>
      <c r="AT500">
        <f t="shared" si="248"/>
        <v>2</v>
      </c>
    </row>
    <row r="501" spans="1:46" x14ac:dyDescent="0.2">
      <c r="A501">
        <v>484</v>
      </c>
      <c r="B501">
        <f>SUMPRODUCT(Random!$B501:$K501,$B$4:$K$4)</f>
        <v>-0.45584644959999998</v>
      </c>
      <c r="C501">
        <f>SUMPRODUCT(Random!$B501:$K501,$B$5:$K$5)</f>
        <v>-7.9350028473693685E-2</v>
      </c>
      <c r="D501">
        <f>SUMPRODUCT(Random!$B501:$K501,$B$6:$K$6)</f>
        <v>-0.40889309971587395</v>
      </c>
      <c r="E501">
        <f>SUMPRODUCT(Random!$B501:$K501,$B$7:$K$7)</f>
        <v>-0.32282458454927931</v>
      </c>
      <c r="F501">
        <f>SUMPRODUCT(Random!$B501:$K501,$B$8:$K$8)</f>
        <v>0.25031883349657147</v>
      </c>
      <c r="G501">
        <f>SUMPRODUCT(Random!$B501:$K501,$B$9:$K$9)</f>
        <v>-0.71919675401573901</v>
      </c>
      <c r="H501">
        <f>SUMPRODUCT(Random!$B501:$K501,$B$10:$K$10)</f>
        <v>0.51806485183097684</v>
      </c>
      <c r="I501">
        <f>SUMPRODUCT(Random!$B501:$K501,$B$11:$K$11)</f>
        <v>-2.0781003831556095</v>
      </c>
      <c r="J501">
        <f>SUMPRODUCT(Random!$B501:$K501,$B$12:$K$12)</f>
        <v>-1.2811887959030439</v>
      </c>
      <c r="K501">
        <f>SUMPRODUCT(Random!$B501:$K501,$B$13:$K$13)</f>
        <v>-1.4770466455867595</v>
      </c>
      <c r="M501">
        <f t="shared" si="218"/>
        <v>0.32425019983805597</v>
      </c>
      <c r="N501">
        <f t="shared" si="219"/>
        <v>0.46837710737343874</v>
      </c>
      <c r="O501">
        <f t="shared" si="220"/>
        <v>0.34130905655489752</v>
      </c>
      <c r="P501">
        <f t="shared" si="221"/>
        <v>0.37341404662742766</v>
      </c>
      <c r="Q501">
        <f t="shared" si="222"/>
        <v>0.59882960351532488</v>
      </c>
      <c r="R501">
        <f t="shared" si="223"/>
        <v>0.23600984956084101</v>
      </c>
      <c r="S501">
        <f t="shared" si="224"/>
        <v>0.69779348880353542</v>
      </c>
      <c r="T501">
        <f t="shared" si="225"/>
        <v>1.8850057193667422E-2</v>
      </c>
      <c r="U501">
        <f t="shared" si="226"/>
        <v>0.10006368026715824</v>
      </c>
      <c r="V501">
        <f t="shared" si="227"/>
        <v>6.9831567017252016E-2</v>
      </c>
      <c r="X501">
        <f t="shared" si="228"/>
        <v>9.601010292599657</v>
      </c>
      <c r="Y501">
        <f t="shared" si="229"/>
        <v>15.477462501866603</v>
      </c>
      <c r="Z501">
        <f t="shared" si="230"/>
        <v>10.227350169217159</v>
      </c>
      <c r="AA501">
        <f t="shared" si="231"/>
        <v>11.451408080983814</v>
      </c>
      <c r="AB501">
        <f t="shared" si="232"/>
        <v>22.374433777105594</v>
      </c>
      <c r="AC501">
        <f t="shared" si="233"/>
        <v>6.5944936095782731</v>
      </c>
      <c r="AD501">
        <f t="shared" si="234"/>
        <v>29.313724070917818</v>
      </c>
      <c r="AE501">
        <f t="shared" si="235"/>
        <v>0.46616987785458686</v>
      </c>
      <c r="AF501">
        <f t="shared" si="236"/>
        <v>2.5827075637184906</v>
      </c>
      <c r="AG501">
        <f t="shared" si="237"/>
        <v>1.7732989127551917</v>
      </c>
      <c r="AI501">
        <f t="shared" si="238"/>
        <v>21</v>
      </c>
      <c r="AJ501">
        <f t="shared" si="239"/>
        <v>21</v>
      </c>
      <c r="AK501">
        <f t="shared" si="240"/>
        <v>21</v>
      </c>
      <c r="AL501">
        <f t="shared" si="241"/>
        <v>21</v>
      </c>
      <c r="AM501">
        <f t="shared" si="242"/>
        <v>21</v>
      </c>
      <c r="AN501">
        <f t="shared" si="243"/>
        <v>21</v>
      </c>
      <c r="AO501">
        <f t="shared" si="244"/>
        <v>21</v>
      </c>
      <c r="AP501">
        <f t="shared" si="245"/>
        <v>2</v>
      </c>
      <c r="AQ501">
        <f t="shared" si="246"/>
        <v>11</v>
      </c>
      <c r="AR501">
        <f t="shared" si="247"/>
        <v>8</v>
      </c>
      <c r="AT501">
        <f t="shared" si="248"/>
        <v>3</v>
      </c>
    </row>
    <row r="502" spans="1:46" x14ac:dyDescent="0.2">
      <c r="A502">
        <v>485</v>
      </c>
      <c r="B502">
        <f>SUMPRODUCT(Random!$B502:$K502,$B$4:$K$4)</f>
        <v>-0.33907363070000002</v>
      </c>
      <c r="C502">
        <f>SUMPRODUCT(Random!$B502:$K502,$B$5:$K$5)</f>
        <v>0.32703812278887695</v>
      </c>
      <c r="D502">
        <f>SUMPRODUCT(Random!$B502:$K502,$B$6:$K$6)</f>
        <v>1.3471176469611812</v>
      </c>
      <c r="E502">
        <f>SUMPRODUCT(Random!$B502:$K502,$B$7:$K$7)</f>
        <v>-0.27048844211799339</v>
      </c>
      <c r="F502">
        <f>SUMPRODUCT(Random!$B502:$K502,$B$8:$K$8)</f>
        <v>1.4818827105052574</v>
      </c>
      <c r="G502">
        <f>SUMPRODUCT(Random!$B502:$K502,$B$9:$K$9)</f>
        <v>0.28896175673695229</v>
      </c>
      <c r="H502">
        <f>SUMPRODUCT(Random!$B502:$K502,$B$10:$K$10)</f>
        <v>-0.13750617419456573</v>
      </c>
      <c r="I502">
        <f>SUMPRODUCT(Random!$B502:$K502,$B$11:$K$11)</f>
        <v>7.9500796114672367E-3</v>
      </c>
      <c r="J502">
        <f>SUMPRODUCT(Random!$B502:$K502,$B$12:$K$12)</f>
        <v>0.84003287693120243</v>
      </c>
      <c r="K502">
        <f>SUMPRODUCT(Random!$B502:$K502,$B$13:$K$13)</f>
        <v>1.396769977317819</v>
      </c>
      <c r="M502">
        <f t="shared" si="218"/>
        <v>0.36727713131882711</v>
      </c>
      <c r="N502">
        <f t="shared" si="219"/>
        <v>0.6281804743197672</v>
      </c>
      <c r="O502">
        <f t="shared" si="220"/>
        <v>0.91102882725668111</v>
      </c>
      <c r="P502">
        <f t="shared" si="221"/>
        <v>0.39339225375299547</v>
      </c>
      <c r="Q502">
        <f t="shared" si="222"/>
        <v>0.93081424689072056</v>
      </c>
      <c r="R502">
        <f t="shared" si="223"/>
        <v>0.61369467830020619</v>
      </c>
      <c r="S502">
        <f t="shared" si="224"/>
        <v>0.44531535640093844</v>
      </c>
      <c r="T502">
        <f t="shared" si="225"/>
        <v>0.50317158948013674</v>
      </c>
      <c r="U502">
        <f t="shared" si="226"/>
        <v>0.79955502345646279</v>
      </c>
      <c r="V502">
        <f t="shared" si="227"/>
        <v>0.91875862337023417</v>
      </c>
      <c r="X502">
        <f t="shared" si="228"/>
        <v>11.212650539817169</v>
      </c>
      <c r="Y502">
        <f t="shared" si="229"/>
        <v>24.23562836843703</v>
      </c>
      <c r="Z502">
        <f t="shared" si="230"/>
        <v>59.268119843519131</v>
      </c>
      <c r="AA502">
        <f t="shared" si="231"/>
        <v>12.245185952853291</v>
      </c>
      <c r="AB502">
        <f t="shared" si="232"/>
        <v>65.429441869948747</v>
      </c>
      <c r="AC502">
        <f t="shared" si="233"/>
        <v>23.299381730420482</v>
      </c>
      <c r="AD502">
        <f t="shared" si="234"/>
        <v>14.437205809897941</v>
      </c>
      <c r="AE502">
        <f t="shared" si="235"/>
        <v>17.135629240607965</v>
      </c>
      <c r="AF502">
        <f t="shared" si="236"/>
        <v>39.37131245033796</v>
      </c>
      <c r="AG502">
        <f t="shared" si="237"/>
        <v>61.494560143228526</v>
      </c>
      <c r="AI502">
        <f t="shared" si="238"/>
        <v>21</v>
      </c>
      <c r="AJ502">
        <f t="shared" si="239"/>
        <v>21</v>
      </c>
      <c r="AK502">
        <f t="shared" si="240"/>
        <v>21</v>
      </c>
      <c r="AL502">
        <f t="shared" si="241"/>
        <v>21</v>
      </c>
      <c r="AM502">
        <f t="shared" si="242"/>
        <v>21</v>
      </c>
      <c r="AN502">
        <f t="shared" si="243"/>
        <v>21</v>
      </c>
      <c r="AO502">
        <f t="shared" si="244"/>
        <v>21</v>
      </c>
      <c r="AP502">
        <f t="shared" si="245"/>
        <v>21</v>
      </c>
      <c r="AQ502">
        <f t="shared" si="246"/>
        <v>21</v>
      </c>
      <c r="AR502">
        <f t="shared" si="247"/>
        <v>21</v>
      </c>
      <c r="AT502">
        <f t="shared" si="248"/>
        <v>0</v>
      </c>
    </row>
    <row r="503" spans="1:46" x14ac:dyDescent="0.2">
      <c r="A503">
        <v>486</v>
      </c>
      <c r="B503">
        <f>SUMPRODUCT(Random!$B503:$K503,$B$4:$K$4)</f>
        <v>0.97234381670000003</v>
      </c>
      <c r="C503">
        <f>SUMPRODUCT(Random!$B503:$K503,$B$5:$K$5)</f>
        <v>-0.11408586966745954</v>
      </c>
      <c r="D503">
        <f>SUMPRODUCT(Random!$B503:$K503,$B$6:$K$6)</f>
        <v>-0.28435065455785136</v>
      </c>
      <c r="E503">
        <f>SUMPRODUCT(Random!$B503:$K503,$B$7:$K$7)</f>
        <v>-0.30286376236063761</v>
      </c>
      <c r="F503">
        <f>SUMPRODUCT(Random!$B503:$K503,$B$8:$K$8)</f>
        <v>0.59699159235943999</v>
      </c>
      <c r="G503">
        <f>SUMPRODUCT(Random!$B503:$K503,$B$9:$K$9)</f>
        <v>0.29811047906537946</v>
      </c>
      <c r="H503">
        <f>SUMPRODUCT(Random!$B503:$K503,$B$10:$K$10)</f>
        <v>-0.43320236093224734</v>
      </c>
      <c r="I503">
        <f>SUMPRODUCT(Random!$B503:$K503,$B$11:$K$11)</f>
        <v>0.84804630774119494</v>
      </c>
      <c r="J503">
        <f>SUMPRODUCT(Random!$B503:$K503,$B$12:$K$12)</f>
        <v>-0.39970925099303062</v>
      </c>
      <c r="K503">
        <f>SUMPRODUCT(Random!$B503:$K503,$B$13:$K$13)</f>
        <v>-1.8782310610978215</v>
      </c>
      <c r="M503">
        <f t="shared" si="218"/>
        <v>0.83456023381321998</v>
      </c>
      <c r="N503">
        <f t="shared" si="219"/>
        <v>0.45458486172854445</v>
      </c>
      <c r="O503">
        <f t="shared" si="220"/>
        <v>0.38807083536481302</v>
      </c>
      <c r="P503">
        <f t="shared" si="221"/>
        <v>0.38099684426985309</v>
      </c>
      <c r="Q503">
        <f t="shared" si="222"/>
        <v>0.72474350302170998</v>
      </c>
      <c r="R503">
        <f t="shared" si="223"/>
        <v>0.61719057806810063</v>
      </c>
      <c r="S503">
        <f t="shared" si="224"/>
        <v>0.33243388192570589</v>
      </c>
      <c r="T503">
        <f t="shared" si="225"/>
        <v>0.80179390910960391</v>
      </c>
      <c r="U503">
        <f t="shared" si="226"/>
        <v>0.34468533879234031</v>
      </c>
      <c r="V503">
        <f t="shared" si="227"/>
        <v>3.0174781362786108E-2</v>
      </c>
      <c r="X503">
        <f t="shared" si="228"/>
        <v>44.073008241952358</v>
      </c>
      <c r="Y503">
        <f t="shared" si="229"/>
        <v>14.850035129512383</v>
      </c>
      <c r="Z503">
        <f t="shared" si="230"/>
        <v>12.031228581570875</v>
      </c>
      <c r="AA503">
        <f t="shared" si="231"/>
        <v>11.749668624409146</v>
      </c>
      <c r="AB503">
        <f t="shared" si="232"/>
        <v>31.601883124557304</v>
      </c>
      <c r="AC503">
        <f t="shared" si="233"/>
        <v>23.522074749007299</v>
      </c>
      <c r="AD503">
        <f t="shared" si="234"/>
        <v>9.899487888026826</v>
      </c>
      <c r="AE503">
        <f t="shared" si="235"/>
        <v>39.64646866345862</v>
      </c>
      <c r="AF503">
        <f t="shared" si="236"/>
        <v>10.353236407922566</v>
      </c>
      <c r="AG503">
        <f t="shared" si="237"/>
        <v>0.7505613347009038</v>
      </c>
      <c r="AI503">
        <f t="shared" si="238"/>
        <v>21</v>
      </c>
      <c r="AJ503">
        <f t="shared" si="239"/>
        <v>21</v>
      </c>
      <c r="AK503">
        <f t="shared" si="240"/>
        <v>21</v>
      </c>
      <c r="AL503">
        <f t="shared" si="241"/>
        <v>21</v>
      </c>
      <c r="AM503">
        <f t="shared" si="242"/>
        <v>21</v>
      </c>
      <c r="AN503">
        <f t="shared" si="243"/>
        <v>21</v>
      </c>
      <c r="AO503">
        <f t="shared" si="244"/>
        <v>21</v>
      </c>
      <c r="AP503">
        <f t="shared" si="245"/>
        <v>21</v>
      </c>
      <c r="AQ503">
        <f t="shared" si="246"/>
        <v>21</v>
      </c>
      <c r="AR503">
        <f t="shared" si="247"/>
        <v>4</v>
      </c>
      <c r="AT503">
        <f t="shared" si="248"/>
        <v>1</v>
      </c>
    </row>
    <row r="504" spans="1:46" x14ac:dyDescent="0.2">
      <c r="A504">
        <v>487</v>
      </c>
      <c r="B504">
        <f>SUMPRODUCT(Random!$B504:$K504,$B$4:$K$4)</f>
        <v>-1.4231379037</v>
      </c>
      <c r="C504">
        <f>SUMPRODUCT(Random!$B504:$K504,$B$5:$K$5)</f>
        <v>-1.2893266051840639</v>
      </c>
      <c r="D504">
        <f>SUMPRODUCT(Random!$B504:$K504,$B$6:$K$6)</f>
        <v>-0.5472941101129869</v>
      </c>
      <c r="E504">
        <f>SUMPRODUCT(Random!$B504:$K504,$B$7:$K$7)</f>
        <v>-0.67322008164809155</v>
      </c>
      <c r="F504">
        <f>SUMPRODUCT(Random!$B504:$K504,$B$8:$K$8)</f>
        <v>-0.28518442261740073</v>
      </c>
      <c r="G504">
        <f>SUMPRODUCT(Random!$B504:$K504,$B$9:$K$9)</f>
        <v>-0.82059268236167182</v>
      </c>
      <c r="H504">
        <f>SUMPRODUCT(Random!$B504:$K504,$B$10:$K$10)</f>
        <v>-2.7471967516894997</v>
      </c>
      <c r="I504">
        <f>SUMPRODUCT(Random!$B504:$K504,$B$11:$K$11)</f>
        <v>7.7453059332829532E-2</v>
      </c>
      <c r="J504">
        <f>SUMPRODUCT(Random!$B504:$K504,$B$12:$K$12)</f>
        <v>-1.9218175010890104</v>
      </c>
      <c r="K504">
        <f>SUMPRODUCT(Random!$B504:$K504,$B$13:$K$13)</f>
        <v>-0.8769119376132587</v>
      </c>
      <c r="M504">
        <f t="shared" si="218"/>
        <v>7.73480911763927E-2</v>
      </c>
      <c r="N504">
        <f t="shared" si="219"/>
        <v>9.8642282684332519E-2</v>
      </c>
      <c r="O504">
        <f t="shared" si="220"/>
        <v>0.29208834482598478</v>
      </c>
      <c r="P504">
        <f t="shared" si="221"/>
        <v>0.25040364362237411</v>
      </c>
      <c r="Q504">
        <f t="shared" si="222"/>
        <v>0.38775142700073367</v>
      </c>
      <c r="R504">
        <f t="shared" si="223"/>
        <v>0.20593915861835299</v>
      </c>
      <c r="S504">
        <f t="shared" si="224"/>
        <v>3.0053532243483321E-3</v>
      </c>
      <c r="T504">
        <f t="shared" si="225"/>
        <v>0.53086843386565297</v>
      </c>
      <c r="U504">
        <f t="shared" si="226"/>
        <v>2.7314362695603243E-2</v>
      </c>
      <c r="V504">
        <f t="shared" si="227"/>
        <v>0.19026723583531871</v>
      </c>
      <c r="X504">
        <f t="shared" si="228"/>
        <v>1.9720556714288406</v>
      </c>
      <c r="Y504">
        <f t="shared" si="229"/>
        <v>2.5440471206509985</v>
      </c>
      <c r="Z504">
        <f t="shared" si="230"/>
        <v>8.4620062777788867</v>
      </c>
      <c r="AA504">
        <f t="shared" si="231"/>
        <v>7.060419565788159</v>
      </c>
      <c r="AB504">
        <f t="shared" si="232"/>
        <v>12.018445440180111</v>
      </c>
      <c r="AC504">
        <f t="shared" si="233"/>
        <v>5.6487978344857801</v>
      </c>
      <c r="AD504">
        <f t="shared" si="234"/>
        <v>7.3731781174131178E-2</v>
      </c>
      <c r="AE504">
        <f t="shared" si="235"/>
        <v>18.5407899335572</v>
      </c>
      <c r="AF504">
        <f t="shared" si="236"/>
        <v>0.67841699905217268</v>
      </c>
      <c r="AG504">
        <f t="shared" si="237"/>
        <v>5.1700317198149675</v>
      </c>
      <c r="AI504">
        <f t="shared" si="238"/>
        <v>8</v>
      </c>
      <c r="AJ504">
        <f t="shared" si="239"/>
        <v>11</v>
      </c>
      <c r="AK504">
        <f t="shared" si="240"/>
        <v>21</v>
      </c>
      <c r="AL504">
        <f t="shared" si="241"/>
        <v>21</v>
      </c>
      <c r="AM504">
        <f t="shared" si="242"/>
        <v>21</v>
      </c>
      <c r="AN504">
        <f t="shared" si="243"/>
        <v>21</v>
      </c>
      <c r="AO504">
        <f t="shared" si="244"/>
        <v>1</v>
      </c>
      <c r="AP504">
        <f t="shared" si="245"/>
        <v>21</v>
      </c>
      <c r="AQ504">
        <f t="shared" si="246"/>
        <v>3</v>
      </c>
      <c r="AR504">
        <f t="shared" si="247"/>
        <v>21</v>
      </c>
      <c r="AT504">
        <f t="shared" si="248"/>
        <v>4</v>
      </c>
    </row>
    <row r="505" spans="1:46" x14ac:dyDescent="0.2">
      <c r="A505">
        <v>488</v>
      </c>
      <c r="B505">
        <f>SUMPRODUCT(Random!$B505:$K505,$B$4:$K$4)</f>
        <v>-0.59052673089999996</v>
      </c>
      <c r="C505">
        <f>SUMPRODUCT(Random!$B505:$K505,$B$5:$K$5)</f>
        <v>-1.0942756677928367</v>
      </c>
      <c r="D505">
        <f>SUMPRODUCT(Random!$B505:$K505,$B$6:$K$6)</f>
        <v>-0.95999500101201307</v>
      </c>
      <c r="E505">
        <f>SUMPRODUCT(Random!$B505:$K505,$B$7:$K$7)</f>
        <v>-0.56570694837990809</v>
      </c>
      <c r="F505">
        <f>SUMPRODUCT(Random!$B505:$K505,$B$8:$K$8)</f>
        <v>-8.6182604317301847E-2</v>
      </c>
      <c r="G505">
        <f>SUMPRODUCT(Random!$B505:$K505,$B$9:$K$9)</f>
        <v>-0.38855780768803783</v>
      </c>
      <c r="H505">
        <f>SUMPRODUCT(Random!$B505:$K505,$B$10:$K$10)</f>
        <v>0.95637668843572565</v>
      </c>
      <c r="I505">
        <f>SUMPRODUCT(Random!$B505:$K505,$B$11:$K$11)</f>
        <v>-1.6225565306326617</v>
      </c>
      <c r="J505">
        <f>SUMPRODUCT(Random!$B505:$K505,$B$12:$K$12)</f>
        <v>-0.37637499045308781</v>
      </c>
      <c r="K505">
        <f>SUMPRODUCT(Random!$B505:$K505,$B$13:$K$13)</f>
        <v>-0.63849962701454455</v>
      </c>
      <c r="M505">
        <f t="shared" si="218"/>
        <v>0.27741878504452333</v>
      </c>
      <c r="N505">
        <f t="shared" si="219"/>
        <v>0.13691704680735917</v>
      </c>
      <c r="O505">
        <f t="shared" si="220"/>
        <v>0.16852886543689444</v>
      </c>
      <c r="P505">
        <f t="shared" si="221"/>
        <v>0.28579650549780145</v>
      </c>
      <c r="Q505">
        <f t="shared" si="222"/>
        <v>0.4656606294977369</v>
      </c>
      <c r="R505">
        <f t="shared" si="223"/>
        <v>0.34880164168644601</v>
      </c>
      <c r="S505">
        <f t="shared" si="224"/>
        <v>0.83055902107357182</v>
      </c>
      <c r="T505">
        <f t="shared" si="225"/>
        <v>5.2342119658899768E-2</v>
      </c>
      <c r="U505">
        <f t="shared" si="226"/>
        <v>0.35331906807956248</v>
      </c>
      <c r="V505">
        <f t="shared" si="227"/>
        <v>0.26157424838557519</v>
      </c>
      <c r="X505">
        <f t="shared" si="228"/>
        <v>7.9595683868113385</v>
      </c>
      <c r="Y505">
        <f t="shared" si="229"/>
        <v>3.6069886431747422</v>
      </c>
      <c r="Z505">
        <f t="shared" si="230"/>
        <v>4.5210602278926526</v>
      </c>
      <c r="AA505">
        <f t="shared" si="231"/>
        <v>8.2452451160005307</v>
      </c>
      <c r="AB505">
        <f t="shared" si="232"/>
        <v>15.35260890514571</v>
      </c>
      <c r="AC505">
        <f t="shared" si="233"/>
        <v>10.507594995178907</v>
      </c>
      <c r="AD505">
        <f t="shared" si="234"/>
        <v>43.487601245025374</v>
      </c>
      <c r="AE505">
        <f t="shared" si="235"/>
        <v>1.3169794423322456</v>
      </c>
      <c r="AF505">
        <f t="shared" si="236"/>
        <v>10.678122450609735</v>
      </c>
      <c r="AG505">
        <f t="shared" si="237"/>
        <v>7.4282191519829395</v>
      </c>
      <c r="AI505">
        <f t="shared" si="238"/>
        <v>21</v>
      </c>
      <c r="AJ505">
        <f t="shared" si="239"/>
        <v>15</v>
      </c>
      <c r="AK505">
        <f t="shared" si="240"/>
        <v>19</v>
      </c>
      <c r="AL505">
        <f t="shared" si="241"/>
        <v>21</v>
      </c>
      <c r="AM505">
        <f t="shared" si="242"/>
        <v>21</v>
      </c>
      <c r="AN505">
        <f t="shared" si="243"/>
        <v>21</v>
      </c>
      <c r="AO505">
        <f t="shared" si="244"/>
        <v>21</v>
      </c>
      <c r="AP505">
        <f t="shared" si="245"/>
        <v>6</v>
      </c>
      <c r="AQ505">
        <f t="shared" si="246"/>
        <v>21</v>
      </c>
      <c r="AR505">
        <f t="shared" si="247"/>
        <v>21</v>
      </c>
      <c r="AT505">
        <f t="shared" si="248"/>
        <v>3</v>
      </c>
    </row>
    <row r="506" spans="1:46" x14ac:dyDescent="0.2">
      <c r="A506">
        <v>489</v>
      </c>
      <c r="B506">
        <f>SUMPRODUCT(Random!$B506:$K506,$B$4:$K$4)</f>
        <v>-0.63529440910000001</v>
      </c>
      <c r="C506">
        <f>SUMPRODUCT(Random!$B506:$K506,$B$5:$K$5)</f>
        <v>-0.80470195644418618</v>
      </c>
      <c r="D506">
        <f>SUMPRODUCT(Random!$B506:$K506,$B$6:$K$6)</f>
        <v>1.3957172324484453</v>
      </c>
      <c r="E506">
        <f>SUMPRODUCT(Random!$B506:$K506,$B$7:$K$7)</f>
        <v>0.48610857002163721</v>
      </c>
      <c r="F506">
        <f>SUMPRODUCT(Random!$B506:$K506,$B$8:$K$8)</f>
        <v>-0.67681507168367894</v>
      </c>
      <c r="G506">
        <f>SUMPRODUCT(Random!$B506:$K506,$B$9:$K$9)</f>
        <v>-0.25808761846604689</v>
      </c>
      <c r="H506">
        <f>SUMPRODUCT(Random!$B506:$K506,$B$10:$K$10)</f>
        <v>-1.7981805912924769</v>
      </c>
      <c r="I506">
        <f>SUMPRODUCT(Random!$B506:$K506,$B$11:$K$11)</f>
        <v>-0.3400261932973776</v>
      </c>
      <c r="J506">
        <f>SUMPRODUCT(Random!$B506:$K506,$B$12:$K$12)</f>
        <v>0.17634234632993806</v>
      </c>
      <c r="K506">
        <f>SUMPRODUCT(Random!$B506:$K506,$B$13:$K$13)</f>
        <v>-0.9285677662773022</v>
      </c>
      <c r="M506">
        <f t="shared" si="218"/>
        <v>0.26261820965099808</v>
      </c>
      <c r="N506">
        <f t="shared" si="219"/>
        <v>0.21049584516182185</v>
      </c>
      <c r="O506">
        <f t="shared" si="220"/>
        <v>0.91860016853491611</v>
      </c>
      <c r="P506">
        <f t="shared" si="221"/>
        <v>0.68655490448654688</v>
      </c>
      <c r="Q506">
        <f t="shared" si="222"/>
        <v>0.24926164714263782</v>
      </c>
      <c r="R506">
        <f t="shared" si="223"/>
        <v>0.39816964350000156</v>
      </c>
      <c r="S506">
        <f t="shared" si="224"/>
        <v>3.6074197106077968E-2</v>
      </c>
      <c r="T506">
        <f t="shared" si="225"/>
        <v>0.36691840125803676</v>
      </c>
      <c r="U506">
        <f t="shared" si="226"/>
        <v>0.56998750214925853</v>
      </c>
      <c r="V506">
        <f t="shared" si="227"/>
        <v>0.17655656661080529</v>
      </c>
      <c r="X506">
        <f t="shared" si="228"/>
        <v>7.4628761153852254</v>
      </c>
      <c r="Y506">
        <f t="shared" si="229"/>
        <v>5.7897754741848768</v>
      </c>
      <c r="Z506">
        <f t="shared" si="230"/>
        <v>61.446828012891068</v>
      </c>
      <c r="AA506">
        <f t="shared" si="231"/>
        <v>28.419264707892733</v>
      </c>
      <c r="AB506">
        <f t="shared" si="232"/>
        <v>7.0231278412007505</v>
      </c>
      <c r="AC506">
        <f t="shared" si="233"/>
        <v>12.438874660283641</v>
      </c>
      <c r="AD506">
        <f t="shared" si="234"/>
        <v>0.90002842139202877</v>
      </c>
      <c r="AE506">
        <f t="shared" si="235"/>
        <v>11.198765825953434</v>
      </c>
      <c r="AF506">
        <f t="shared" si="236"/>
        <v>20.673683779193738</v>
      </c>
      <c r="AG506">
        <f t="shared" si="237"/>
        <v>4.7587195208698194</v>
      </c>
      <c r="AI506">
        <f t="shared" si="238"/>
        <v>21</v>
      </c>
      <c r="AJ506">
        <f t="shared" si="239"/>
        <v>21</v>
      </c>
      <c r="AK506">
        <f t="shared" si="240"/>
        <v>21</v>
      </c>
      <c r="AL506">
        <f t="shared" si="241"/>
        <v>21</v>
      </c>
      <c r="AM506">
        <f t="shared" si="242"/>
        <v>21</v>
      </c>
      <c r="AN506">
        <f t="shared" si="243"/>
        <v>21</v>
      </c>
      <c r="AO506">
        <f t="shared" si="244"/>
        <v>4</v>
      </c>
      <c r="AP506">
        <f t="shared" si="245"/>
        <v>21</v>
      </c>
      <c r="AQ506">
        <f t="shared" si="246"/>
        <v>21</v>
      </c>
      <c r="AR506">
        <f t="shared" si="247"/>
        <v>20</v>
      </c>
      <c r="AT506">
        <f t="shared" si="248"/>
        <v>2</v>
      </c>
    </row>
    <row r="507" spans="1:46" x14ac:dyDescent="0.2">
      <c r="A507">
        <v>490</v>
      </c>
      <c r="B507">
        <f>SUMPRODUCT(Random!$B507:$K507,$B$4:$K$4)</f>
        <v>-1.7885967876</v>
      </c>
      <c r="C507">
        <f>SUMPRODUCT(Random!$B507:$K507,$B$5:$K$5)</f>
        <v>0.24805244639620211</v>
      </c>
      <c r="D507">
        <f>SUMPRODUCT(Random!$B507:$K507,$B$6:$K$6)</f>
        <v>2.0172934812781871</v>
      </c>
      <c r="E507">
        <f>SUMPRODUCT(Random!$B507:$K507,$B$7:$K$7)</f>
        <v>0.49102868058740218</v>
      </c>
      <c r="F507">
        <f>SUMPRODUCT(Random!$B507:$K507,$B$8:$K$8)</f>
        <v>-9.9554951793064284E-2</v>
      </c>
      <c r="G507">
        <f>SUMPRODUCT(Random!$B507:$K507,$B$9:$K$9)</f>
        <v>0.80969469044793807</v>
      </c>
      <c r="H507">
        <f>SUMPRODUCT(Random!$B507:$K507,$B$10:$K$10)</f>
        <v>1.0197858336486569</v>
      </c>
      <c r="I507">
        <f>SUMPRODUCT(Random!$B507:$K507,$B$11:$K$11)</f>
        <v>1.0974968755366599</v>
      </c>
      <c r="J507">
        <f>SUMPRODUCT(Random!$B507:$K507,$B$12:$K$12)</f>
        <v>0.69963075527247243</v>
      </c>
      <c r="K507">
        <f>SUMPRODUCT(Random!$B507:$K507,$B$13:$K$13)</f>
        <v>0.25842867484450838</v>
      </c>
      <c r="M507">
        <f t="shared" si="218"/>
        <v>3.6839887796666464E-2</v>
      </c>
      <c r="N507">
        <f t="shared" si="219"/>
        <v>0.59795308591770924</v>
      </c>
      <c r="O507">
        <f t="shared" si="220"/>
        <v>0.97816755225046248</v>
      </c>
      <c r="P507">
        <f t="shared" si="221"/>
        <v>0.68829691872333532</v>
      </c>
      <c r="Q507">
        <f t="shared" si="222"/>
        <v>0.4603488296678685</v>
      </c>
      <c r="R507">
        <f t="shared" si="223"/>
        <v>0.79094216481100288</v>
      </c>
      <c r="S507">
        <f t="shared" si="224"/>
        <v>0.84608497839524044</v>
      </c>
      <c r="T507">
        <f t="shared" si="225"/>
        <v>0.86378787708113836</v>
      </c>
      <c r="U507">
        <f t="shared" si="226"/>
        <v>0.75792103475909034</v>
      </c>
      <c r="V507">
        <f t="shared" si="227"/>
        <v>0.60196195565836286</v>
      </c>
      <c r="X507">
        <f t="shared" si="228"/>
        <v>0.91949493098571888</v>
      </c>
      <c r="Y507">
        <f t="shared" si="229"/>
        <v>22.320969521047623</v>
      </c>
      <c r="Z507">
        <f t="shared" si="230"/>
        <v>93.683761214165287</v>
      </c>
      <c r="AA507">
        <f t="shared" si="231"/>
        <v>28.555787647450035</v>
      </c>
      <c r="AB507">
        <f t="shared" si="232"/>
        <v>15.110293758912642</v>
      </c>
      <c r="AC507">
        <f t="shared" si="233"/>
        <v>38.340712165086735</v>
      </c>
      <c r="AD507">
        <f t="shared" si="234"/>
        <v>45.841822738553567</v>
      </c>
      <c r="AE507">
        <f t="shared" si="235"/>
        <v>48.834994576850406</v>
      </c>
      <c r="AF507">
        <f t="shared" si="236"/>
        <v>34.748211597019449</v>
      </c>
      <c r="AG507">
        <f t="shared" si="237"/>
        <v>22.566454684394383</v>
      </c>
      <c r="AI507">
        <f t="shared" si="238"/>
        <v>4</v>
      </c>
      <c r="AJ507">
        <f t="shared" si="239"/>
        <v>21</v>
      </c>
      <c r="AK507">
        <f t="shared" si="240"/>
        <v>21</v>
      </c>
      <c r="AL507">
        <f t="shared" si="241"/>
        <v>21</v>
      </c>
      <c r="AM507">
        <f t="shared" si="242"/>
        <v>21</v>
      </c>
      <c r="AN507">
        <f t="shared" si="243"/>
        <v>21</v>
      </c>
      <c r="AO507">
        <f t="shared" si="244"/>
        <v>21</v>
      </c>
      <c r="AP507">
        <f t="shared" si="245"/>
        <v>21</v>
      </c>
      <c r="AQ507">
        <f t="shared" si="246"/>
        <v>21</v>
      </c>
      <c r="AR507">
        <f t="shared" si="247"/>
        <v>21</v>
      </c>
      <c r="AT507">
        <f t="shared" si="248"/>
        <v>1</v>
      </c>
    </row>
    <row r="508" spans="1:46" x14ac:dyDescent="0.2">
      <c r="A508">
        <v>491</v>
      </c>
      <c r="B508">
        <f>SUMPRODUCT(Random!$B508:$K508,$B$4:$K$4)</f>
        <v>-1.1069450643000001</v>
      </c>
      <c r="C508">
        <f>SUMPRODUCT(Random!$B508:$K508,$B$5:$K$5)</f>
        <v>1.9129007049241991</v>
      </c>
      <c r="D508">
        <f>SUMPRODUCT(Random!$B508:$K508,$B$6:$K$6)</f>
        <v>-9.0345905685644795E-2</v>
      </c>
      <c r="E508">
        <f>SUMPRODUCT(Random!$B508:$K508,$B$7:$K$7)</f>
        <v>-0.26100818129552378</v>
      </c>
      <c r="F508">
        <f>SUMPRODUCT(Random!$B508:$K508,$B$8:$K$8)</f>
        <v>1.3979391019493888</v>
      </c>
      <c r="G508">
        <f>SUMPRODUCT(Random!$B508:$K508,$B$9:$K$9)</f>
        <v>0.4658632399383007</v>
      </c>
      <c r="H508">
        <f>SUMPRODUCT(Random!$B508:$K508,$B$10:$K$10)</f>
        <v>0.30458745347067351</v>
      </c>
      <c r="I508">
        <f>SUMPRODUCT(Random!$B508:$K508,$B$11:$K$11)</f>
        <v>1.8946267502260106</v>
      </c>
      <c r="J508">
        <f>SUMPRODUCT(Random!$B508:$K508,$B$12:$K$12)</f>
        <v>1.2852324057297277</v>
      </c>
      <c r="K508">
        <f>SUMPRODUCT(Random!$B508:$K508,$B$13:$K$13)</f>
        <v>1.5070079307492861</v>
      </c>
      <c r="M508">
        <f t="shared" si="218"/>
        <v>0.13415884029851388</v>
      </c>
      <c r="N508">
        <f t="shared" si="219"/>
        <v>0.97211961733756636</v>
      </c>
      <c r="O508">
        <f t="shared" si="220"/>
        <v>0.46400617090906349</v>
      </c>
      <c r="P508">
        <f t="shared" si="221"/>
        <v>0.39704309906342661</v>
      </c>
      <c r="Q508">
        <f t="shared" si="222"/>
        <v>0.91893432235833838</v>
      </c>
      <c r="R508">
        <f t="shared" si="223"/>
        <v>0.67934330246527885</v>
      </c>
      <c r="S508">
        <f t="shared" si="224"/>
        <v>0.61965981153797522</v>
      </c>
      <c r="T508">
        <f t="shared" si="225"/>
        <v>0.97092906586628402</v>
      </c>
      <c r="U508">
        <f t="shared" si="226"/>
        <v>0.90064445864479148</v>
      </c>
      <c r="V508">
        <f t="shared" si="227"/>
        <v>0.93409568781047869</v>
      </c>
      <c r="X508">
        <f t="shared" si="228"/>
        <v>3.5288282038740229</v>
      </c>
      <c r="Y508">
        <f t="shared" si="229"/>
        <v>87.693705560353962</v>
      </c>
      <c r="Z508">
        <f t="shared" si="230"/>
        <v>15.276878021190686</v>
      </c>
      <c r="AA508">
        <f t="shared" si="231"/>
        <v>12.39306322866514</v>
      </c>
      <c r="AB508">
        <f t="shared" si="232"/>
        <v>61.547595782709173</v>
      </c>
      <c r="AC508">
        <f t="shared" si="233"/>
        <v>27.862043969275351</v>
      </c>
      <c r="AD508">
        <f t="shared" si="234"/>
        <v>23.680596827994993</v>
      </c>
      <c r="AE508">
        <f t="shared" si="235"/>
        <v>86.669367152782712</v>
      </c>
      <c r="AF508">
        <f t="shared" si="236"/>
        <v>56.563883332484288</v>
      </c>
      <c r="AG508">
        <f t="shared" si="237"/>
        <v>66.619758202058037</v>
      </c>
      <c r="AI508">
        <f t="shared" si="238"/>
        <v>15</v>
      </c>
      <c r="AJ508">
        <f t="shared" si="239"/>
        <v>21</v>
      </c>
      <c r="AK508">
        <f t="shared" si="240"/>
        <v>21</v>
      </c>
      <c r="AL508">
        <f t="shared" si="241"/>
        <v>21</v>
      </c>
      <c r="AM508">
        <f t="shared" si="242"/>
        <v>21</v>
      </c>
      <c r="AN508">
        <f t="shared" si="243"/>
        <v>21</v>
      </c>
      <c r="AO508">
        <f t="shared" si="244"/>
        <v>21</v>
      </c>
      <c r="AP508">
        <f t="shared" si="245"/>
        <v>21</v>
      </c>
      <c r="AQ508">
        <f t="shared" si="246"/>
        <v>21</v>
      </c>
      <c r="AR508">
        <f t="shared" si="247"/>
        <v>21</v>
      </c>
      <c r="AT508">
        <f t="shared" si="248"/>
        <v>1</v>
      </c>
    </row>
    <row r="509" spans="1:46" x14ac:dyDescent="0.2">
      <c r="A509">
        <v>492</v>
      </c>
      <c r="B509">
        <f>SUMPRODUCT(Random!$B509:$K509,$B$4:$K$4)</f>
        <v>1.3093150102</v>
      </c>
      <c r="C509">
        <f>SUMPRODUCT(Random!$B509:$K509,$B$5:$K$5)</f>
        <v>-1.0448817303283953E-2</v>
      </c>
      <c r="D509">
        <f>SUMPRODUCT(Random!$B509:$K509,$B$6:$K$6)</f>
        <v>0.55879028327807556</v>
      </c>
      <c r="E509">
        <f>SUMPRODUCT(Random!$B509:$K509,$B$7:$K$7)</f>
        <v>0.40161940134265184</v>
      </c>
      <c r="F509">
        <f>SUMPRODUCT(Random!$B509:$K509,$B$8:$K$8)</f>
        <v>-0.80930340864182349</v>
      </c>
      <c r="G509">
        <f>SUMPRODUCT(Random!$B509:$K509,$B$9:$K$9)</f>
        <v>-1.4915418406186562</v>
      </c>
      <c r="H509">
        <f>SUMPRODUCT(Random!$B509:$K509,$B$10:$K$10)</f>
        <v>0.95882469876707699</v>
      </c>
      <c r="I509">
        <f>SUMPRODUCT(Random!$B509:$K509,$B$11:$K$11)</f>
        <v>0.6433924648704934</v>
      </c>
      <c r="J509">
        <f>SUMPRODUCT(Random!$B509:$K509,$B$12:$K$12)</f>
        <v>-0.35024423820325434</v>
      </c>
      <c r="K509">
        <f>SUMPRODUCT(Random!$B509:$K509,$B$13:$K$13)</f>
        <v>0.32055913090022176</v>
      </c>
      <c r="M509">
        <f t="shared" si="218"/>
        <v>0.90478616640793541</v>
      </c>
      <c r="N509">
        <f t="shared" si="219"/>
        <v>0.49583160084709771</v>
      </c>
      <c r="O509">
        <f t="shared" si="220"/>
        <v>0.71184757268105758</v>
      </c>
      <c r="P509">
        <f t="shared" si="221"/>
        <v>0.65601792539635873</v>
      </c>
      <c r="Q509">
        <f t="shared" si="222"/>
        <v>0.20917032303059557</v>
      </c>
      <c r="R509">
        <f t="shared" si="223"/>
        <v>6.7909647342981175E-2</v>
      </c>
      <c r="S509">
        <f t="shared" si="224"/>
        <v>0.83117646778396748</v>
      </c>
      <c r="T509">
        <f t="shared" si="225"/>
        <v>0.74001526422653019</v>
      </c>
      <c r="U509">
        <f t="shared" si="226"/>
        <v>0.36307770471425205</v>
      </c>
      <c r="V509">
        <f t="shared" si="227"/>
        <v>0.62572774343345883</v>
      </c>
      <c r="X509">
        <f t="shared" si="228"/>
        <v>57.606936273864882</v>
      </c>
      <c r="Y509">
        <f t="shared" si="229"/>
        <v>16.776371401329037</v>
      </c>
      <c r="Z509">
        <f t="shared" si="230"/>
        <v>30.480276428291223</v>
      </c>
      <c r="AA509">
        <f t="shared" si="231"/>
        <v>26.141930207434637</v>
      </c>
      <c r="AB509">
        <f t="shared" si="232"/>
        <v>5.7486818899097276</v>
      </c>
      <c r="AC509">
        <f t="shared" si="233"/>
        <v>1.7227361110330217</v>
      </c>
      <c r="AD509">
        <f t="shared" si="234"/>
        <v>43.577030436163056</v>
      </c>
      <c r="AE509">
        <f t="shared" si="235"/>
        <v>33.000160185342693</v>
      </c>
      <c r="AF509">
        <f t="shared" si="236"/>
        <v>11.050602048600453</v>
      </c>
      <c r="AG509">
        <f t="shared" si="237"/>
        <v>24.074565665314207</v>
      </c>
      <c r="AI509">
        <f t="shared" si="238"/>
        <v>21</v>
      </c>
      <c r="AJ509">
        <f t="shared" si="239"/>
        <v>21</v>
      </c>
      <c r="AK509">
        <f t="shared" si="240"/>
        <v>21</v>
      </c>
      <c r="AL509">
        <f t="shared" si="241"/>
        <v>21</v>
      </c>
      <c r="AM509">
        <f t="shared" si="242"/>
        <v>21</v>
      </c>
      <c r="AN509">
        <f t="shared" si="243"/>
        <v>7</v>
      </c>
      <c r="AO509">
        <f t="shared" si="244"/>
        <v>21</v>
      </c>
      <c r="AP509">
        <f t="shared" si="245"/>
        <v>21</v>
      </c>
      <c r="AQ509">
        <f t="shared" si="246"/>
        <v>21</v>
      </c>
      <c r="AR509">
        <f t="shared" si="247"/>
        <v>21</v>
      </c>
      <c r="AT509">
        <f t="shared" si="248"/>
        <v>1</v>
      </c>
    </row>
    <row r="510" spans="1:46" x14ac:dyDescent="0.2">
      <c r="A510">
        <v>493</v>
      </c>
      <c r="B510">
        <f>SUMPRODUCT(Random!$B510:$K510,$B$4:$K$4)</f>
        <v>0.90146719929999997</v>
      </c>
      <c r="C510">
        <f>SUMPRODUCT(Random!$B510:$K510,$B$5:$K$5)</f>
        <v>1.3364765162513044</v>
      </c>
      <c r="D510">
        <f>SUMPRODUCT(Random!$B510:$K510,$B$6:$K$6)</f>
        <v>4.4276809492161007E-2</v>
      </c>
      <c r="E510">
        <f>SUMPRODUCT(Random!$B510:$K510,$B$7:$K$7)</f>
        <v>0.14666661523503943</v>
      </c>
      <c r="F510">
        <f>SUMPRODUCT(Random!$B510:$K510,$B$8:$K$8)</f>
        <v>0.48711452367044905</v>
      </c>
      <c r="G510">
        <f>SUMPRODUCT(Random!$B510:$K510,$B$9:$K$9)</f>
        <v>0.41350895340866334</v>
      </c>
      <c r="H510">
        <f>SUMPRODUCT(Random!$B510:$K510,$B$10:$K$10)</f>
        <v>0.16262936816587795</v>
      </c>
      <c r="I510">
        <f>SUMPRODUCT(Random!$B510:$K510,$B$11:$K$11)</f>
        <v>-0.41986495250902245</v>
      </c>
      <c r="J510">
        <f>SUMPRODUCT(Random!$B510:$K510,$B$12:$K$12)</f>
        <v>1.1934680777343309</v>
      </c>
      <c r="K510">
        <f>SUMPRODUCT(Random!$B510:$K510,$B$13:$K$13)</f>
        <v>0.32942797501076732</v>
      </c>
      <c r="M510">
        <f t="shared" si="218"/>
        <v>0.81633001696148677</v>
      </c>
      <c r="N510">
        <f t="shared" si="219"/>
        <v>0.90930321436469574</v>
      </c>
      <c r="O510">
        <f t="shared" si="220"/>
        <v>0.51765812155683388</v>
      </c>
      <c r="P510">
        <f t="shared" si="221"/>
        <v>0.55830241461686358</v>
      </c>
      <c r="Q510">
        <f t="shared" si="222"/>
        <v>0.68691141271140244</v>
      </c>
      <c r="R510">
        <f t="shared" si="223"/>
        <v>0.66038311799892246</v>
      </c>
      <c r="S510">
        <f t="shared" si="224"/>
        <v>0.56459486881736076</v>
      </c>
      <c r="T510">
        <f t="shared" si="225"/>
        <v>0.33729205605454671</v>
      </c>
      <c r="U510">
        <f t="shared" si="226"/>
        <v>0.8836569465347367</v>
      </c>
      <c r="V510">
        <f t="shared" si="227"/>
        <v>0.62908388712574514</v>
      </c>
      <c r="X510">
        <f t="shared" si="228"/>
        <v>41.512295567735578</v>
      </c>
      <c r="Y510">
        <f t="shared" si="229"/>
        <v>58.797552403291853</v>
      </c>
      <c r="Z510">
        <f t="shared" si="230"/>
        <v>17.860521847411203</v>
      </c>
      <c r="AA510">
        <f t="shared" si="231"/>
        <v>20.016901100548271</v>
      </c>
      <c r="AB510">
        <f t="shared" si="232"/>
        <v>28.447142665434409</v>
      </c>
      <c r="AC510">
        <f t="shared" si="233"/>
        <v>26.454785638077823</v>
      </c>
      <c r="AD510">
        <f t="shared" si="234"/>
        <v>20.368390987196282</v>
      </c>
      <c r="AE510">
        <f t="shared" si="235"/>
        <v>10.078412325330918</v>
      </c>
      <c r="AF510">
        <f t="shared" si="236"/>
        <v>52.697378461706812</v>
      </c>
      <c r="AG510">
        <f t="shared" si="237"/>
        <v>24.295220369513689</v>
      </c>
      <c r="AI510">
        <f t="shared" si="238"/>
        <v>21</v>
      </c>
      <c r="AJ510">
        <f t="shared" si="239"/>
        <v>21</v>
      </c>
      <c r="AK510">
        <f t="shared" si="240"/>
        <v>21</v>
      </c>
      <c r="AL510">
        <f t="shared" si="241"/>
        <v>21</v>
      </c>
      <c r="AM510">
        <f t="shared" si="242"/>
        <v>21</v>
      </c>
      <c r="AN510">
        <f t="shared" si="243"/>
        <v>21</v>
      </c>
      <c r="AO510">
        <f t="shared" si="244"/>
        <v>21</v>
      </c>
      <c r="AP510">
        <f t="shared" si="245"/>
        <v>21</v>
      </c>
      <c r="AQ510">
        <f t="shared" si="246"/>
        <v>21</v>
      </c>
      <c r="AR510">
        <f t="shared" si="247"/>
        <v>21</v>
      </c>
      <c r="AT510">
        <f t="shared" si="248"/>
        <v>0</v>
      </c>
    </row>
    <row r="511" spans="1:46" x14ac:dyDescent="0.2">
      <c r="A511">
        <v>494</v>
      </c>
      <c r="B511">
        <f>SUMPRODUCT(Random!$B511:$K511,$B$4:$K$4)</f>
        <v>0.88953121300000004</v>
      </c>
      <c r="C511">
        <f>SUMPRODUCT(Random!$B511:$K511,$B$5:$K$5)</f>
        <v>-0.57293178641345643</v>
      </c>
      <c r="D511">
        <f>SUMPRODUCT(Random!$B511:$K511,$B$6:$K$6)</f>
        <v>0.65719485546371381</v>
      </c>
      <c r="E511">
        <f>SUMPRODUCT(Random!$B511:$K511,$B$7:$K$7)</f>
        <v>2.0211612232945599</v>
      </c>
      <c r="F511">
        <f>SUMPRODUCT(Random!$B511:$K511,$B$8:$K$8)</f>
        <v>-1.8420489390299333</v>
      </c>
      <c r="G511">
        <f>SUMPRODUCT(Random!$B511:$K511,$B$9:$K$9)</f>
        <v>1.9133507911843273</v>
      </c>
      <c r="H511">
        <f>SUMPRODUCT(Random!$B511:$K511,$B$10:$K$10)</f>
        <v>0.63887552923489466</v>
      </c>
      <c r="I511">
        <f>SUMPRODUCT(Random!$B511:$K511,$B$11:$K$11)</f>
        <v>-1.2415211953761536</v>
      </c>
      <c r="J511">
        <f>SUMPRODUCT(Random!$B511:$K511,$B$12:$K$12)</f>
        <v>-0.16617407864399106</v>
      </c>
      <c r="K511">
        <f>SUMPRODUCT(Random!$B511:$K511,$B$13:$K$13)</f>
        <v>-0.10237771376104307</v>
      </c>
      <c r="M511">
        <f t="shared" si="218"/>
        <v>0.81314117199261693</v>
      </c>
      <c r="N511">
        <f t="shared" si="219"/>
        <v>0.28334544069871115</v>
      </c>
      <c r="O511">
        <f t="shared" si="220"/>
        <v>0.74447218345813027</v>
      </c>
      <c r="P511">
        <f t="shared" si="221"/>
        <v>0.97836846083317475</v>
      </c>
      <c r="Q511">
        <f t="shared" si="222"/>
        <v>3.2733995843848118E-2</v>
      </c>
      <c r="R511">
        <f t="shared" si="223"/>
        <v>0.97214842022611336</v>
      </c>
      <c r="S511">
        <f t="shared" si="224"/>
        <v>0.73854804581346989</v>
      </c>
      <c r="T511">
        <f t="shared" si="225"/>
        <v>0.10720663660937703</v>
      </c>
      <c r="U511">
        <f t="shared" si="226"/>
        <v>0.43400997902872085</v>
      </c>
      <c r="V511">
        <f t="shared" si="227"/>
        <v>0.45922843627765053</v>
      </c>
      <c r="X511">
        <f t="shared" si="228"/>
        <v>41.090639920607956</v>
      </c>
      <c r="Y511">
        <f t="shared" si="229"/>
        <v>8.1613195186760468</v>
      </c>
      <c r="Z511">
        <f t="shared" si="230"/>
        <v>33.423746690819605</v>
      </c>
      <c r="AA511">
        <f t="shared" si="231"/>
        <v>93.910229710973056</v>
      </c>
      <c r="AB511">
        <f t="shared" si="232"/>
        <v>0.81528940196585453</v>
      </c>
      <c r="AC511">
        <f t="shared" si="233"/>
        <v>87.719025783130405</v>
      </c>
      <c r="AD511">
        <f t="shared" si="234"/>
        <v>32.862302778775629</v>
      </c>
      <c r="AE511">
        <f t="shared" si="235"/>
        <v>2.7779172035481188</v>
      </c>
      <c r="AF511">
        <f t="shared" si="236"/>
        <v>13.942945179828358</v>
      </c>
      <c r="AG511">
        <f t="shared" si="237"/>
        <v>15.059488021957851</v>
      </c>
      <c r="AI511">
        <f t="shared" si="238"/>
        <v>21</v>
      </c>
      <c r="AJ511">
        <f t="shared" si="239"/>
        <v>21</v>
      </c>
      <c r="AK511">
        <f t="shared" si="240"/>
        <v>21</v>
      </c>
      <c r="AL511">
        <f t="shared" si="241"/>
        <v>21</v>
      </c>
      <c r="AM511">
        <f t="shared" si="242"/>
        <v>4</v>
      </c>
      <c r="AN511">
        <f t="shared" si="243"/>
        <v>21</v>
      </c>
      <c r="AO511">
        <f t="shared" si="244"/>
        <v>21</v>
      </c>
      <c r="AP511">
        <f t="shared" si="245"/>
        <v>12</v>
      </c>
      <c r="AQ511">
        <f t="shared" si="246"/>
        <v>21</v>
      </c>
      <c r="AR511">
        <f t="shared" si="247"/>
        <v>21</v>
      </c>
      <c r="AT511">
        <f t="shared" si="248"/>
        <v>2</v>
      </c>
    </row>
    <row r="512" spans="1:46" x14ac:dyDescent="0.2">
      <c r="A512">
        <v>495</v>
      </c>
      <c r="B512">
        <f>SUMPRODUCT(Random!$B512:$K512,$B$4:$K$4)</f>
        <v>0.84300067570000004</v>
      </c>
      <c r="C512">
        <f>SUMPRODUCT(Random!$B512:$K512,$B$5:$K$5)</f>
        <v>0.72663138612490907</v>
      </c>
      <c r="D512">
        <f>SUMPRODUCT(Random!$B512:$K512,$B$6:$K$6)</f>
        <v>1.3310924306856733</v>
      </c>
      <c r="E512">
        <f>SUMPRODUCT(Random!$B512:$K512,$B$7:$K$7)</f>
        <v>-0.56349367107744186</v>
      </c>
      <c r="F512">
        <f>SUMPRODUCT(Random!$B512:$K512,$B$8:$K$8)</f>
        <v>0.4399535663750973</v>
      </c>
      <c r="G512">
        <f>SUMPRODUCT(Random!$B512:$K512,$B$9:$K$9)</f>
        <v>-0.32480360674912334</v>
      </c>
      <c r="H512">
        <f>SUMPRODUCT(Random!$B512:$K512,$B$10:$K$10)</f>
        <v>2.2726803327300177E-2</v>
      </c>
      <c r="I512">
        <f>SUMPRODUCT(Random!$B512:$K512,$B$11:$K$11)</f>
        <v>0.29468812047698034</v>
      </c>
      <c r="J512">
        <f>SUMPRODUCT(Random!$B512:$K512,$B$12:$K$12)</f>
        <v>-0.62666327281176004</v>
      </c>
      <c r="K512">
        <f>SUMPRODUCT(Random!$B512:$K512,$B$13:$K$13)</f>
        <v>-0.93041701150656753</v>
      </c>
      <c r="M512">
        <f t="shared" si="218"/>
        <v>0.80038596705353848</v>
      </c>
      <c r="N512">
        <f t="shared" si="219"/>
        <v>0.76627410201182522</v>
      </c>
      <c r="O512">
        <f t="shared" si="220"/>
        <v>0.90842070035770461</v>
      </c>
      <c r="P512">
        <f t="shared" si="221"/>
        <v>0.28654938426206977</v>
      </c>
      <c r="Q512">
        <f t="shared" si="222"/>
        <v>0.6700146309323427</v>
      </c>
      <c r="R512">
        <f t="shared" si="223"/>
        <v>0.37266485731909094</v>
      </c>
      <c r="S512">
        <f t="shared" si="224"/>
        <v>0.50906590230435289</v>
      </c>
      <c r="T512">
        <f t="shared" si="225"/>
        <v>0.61588393055288593</v>
      </c>
      <c r="U512">
        <f t="shared" si="226"/>
        <v>0.26543999168801558</v>
      </c>
      <c r="V512">
        <f t="shared" si="227"/>
        <v>0.17607760701268474</v>
      </c>
      <c r="X512">
        <f t="shared" si="228"/>
        <v>39.473074041826912</v>
      </c>
      <c r="Y512">
        <f t="shared" si="229"/>
        <v>35.608407757228193</v>
      </c>
      <c r="Z512">
        <f t="shared" si="230"/>
        <v>58.560343446533679</v>
      </c>
      <c r="AA512">
        <f t="shared" si="231"/>
        <v>8.2710818648395694</v>
      </c>
      <c r="AB512">
        <f t="shared" si="232"/>
        <v>27.159549029702134</v>
      </c>
      <c r="AC512">
        <f t="shared" si="233"/>
        <v>11.42213575794881</v>
      </c>
      <c r="AD512">
        <f t="shared" si="234"/>
        <v>17.42799167792078</v>
      </c>
      <c r="AE512">
        <f t="shared" si="235"/>
        <v>23.438602624060422</v>
      </c>
      <c r="AF512">
        <f t="shared" si="236"/>
        <v>7.5567985050942257</v>
      </c>
      <c r="AG512">
        <f t="shared" si="237"/>
        <v>4.7444751059360648</v>
      </c>
      <c r="AI512">
        <f t="shared" si="238"/>
        <v>21</v>
      </c>
      <c r="AJ512">
        <f t="shared" si="239"/>
        <v>21</v>
      </c>
      <c r="AK512">
        <f t="shared" si="240"/>
        <v>21</v>
      </c>
      <c r="AL512">
        <f t="shared" si="241"/>
        <v>21</v>
      </c>
      <c r="AM512">
        <f t="shared" si="242"/>
        <v>21</v>
      </c>
      <c r="AN512">
        <f t="shared" si="243"/>
        <v>21</v>
      </c>
      <c r="AO512">
        <f t="shared" si="244"/>
        <v>21</v>
      </c>
      <c r="AP512">
        <f t="shared" si="245"/>
        <v>21</v>
      </c>
      <c r="AQ512">
        <f t="shared" si="246"/>
        <v>21</v>
      </c>
      <c r="AR512">
        <f t="shared" si="247"/>
        <v>19</v>
      </c>
      <c r="AT512">
        <f t="shared" si="248"/>
        <v>1</v>
      </c>
    </row>
    <row r="513" spans="1:46" x14ac:dyDescent="0.2">
      <c r="A513">
        <v>496</v>
      </c>
      <c r="B513">
        <f>SUMPRODUCT(Random!$B513:$K513,$B$4:$K$4)</f>
        <v>-1.0110550717</v>
      </c>
      <c r="C513">
        <f>SUMPRODUCT(Random!$B513:$K513,$B$5:$K$5)</f>
        <v>3.9933749787923217E-2</v>
      </c>
      <c r="D513">
        <f>SUMPRODUCT(Random!$B513:$K513,$B$6:$K$6)</f>
        <v>-0.77422325555307425</v>
      </c>
      <c r="E513">
        <f>SUMPRODUCT(Random!$B513:$K513,$B$7:$K$7)</f>
        <v>-0.86009896941573483</v>
      </c>
      <c r="F513">
        <f>SUMPRODUCT(Random!$B513:$K513,$B$8:$K$8)</f>
        <v>-5.0161221739670747E-3</v>
      </c>
      <c r="G513">
        <f>SUMPRODUCT(Random!$B513:$K513,$B$9:$K$9)</f>
        <v>-9.0523402300158068E-2</v>
      </c>
      <c r="H513">
        <f>SUMPRODUCT(Random!$B513:$K513,$B$10:$K$10)</f>
        <v>-1.0525574781532447</v>
      </c>
      <c r="I513">
        <f>SUMPRODUCT(Random!$B513:$K513,$B$11:$K$11)</f>
        <v>-1.5001415667003792</v>
      </c>
      <c r="J513">
        <f>SUMPRODUCT(Random!$B513:$K513,$B$12:$K$12)</f>
        <v>1.4865222707742811</v>
      </c>
      <c r="K513">
        <f>SUMPRODUCT(Random!$B513:$K513,$B$13:$K$13)</f>
        <v>-0.83098364685082504</v>
      </c>
      <c r="M513">
        <f t="shared" si="218"/>
        <v>0.155995036100985</v>
      </c>
      <c r="N513">
        <f t="shared" si="219"/>
        <v>0.51592702794272838</v>
      </c>
      <c r="O513">
        <f t="shared" si="220"/>
        <v>0.21939938906697964</v>
      </c>
      <c r="P513">
        <f t="shared" si="221"/>
        <v>0.1948672446357895</v>
      </c>
      <c r="Q513">
        <f t="shared" si="222"/>
        <v>0.49799886517306846</v>
      </c>
      <c r="R513">
        <f t="shared" si="223"/>
        <v>0.46393564897465844</v>
      </c>
      <c r="S513">
        <f t="shared" si="224"/>
        <v>0.14627192714091525</v>
      </c>
      <c r="T513">
        <f t="shared" si="225"/>
        <v>6.6788867836881302E-2</v>
      </c>
      <c r="U513">
        <f t="shared" si="226"/>
        <v>0.9314294847155804</v>
      </c>
      <c r="V513">
        <f t="shared" si="227"/>
        <v>0.2029914338175185</v>
      </c>
      <c r="X513">
        <f t="shared" si="228"/>
        <v>4.1545471993630052</v>
      </c>
      <c r="Y513">
        <f t="shared" si="229"/>
        <v>17.772762537523839</v>
      </c>
      <c r="Z513">
        <f t="shared" si="230"/>
        <v>6.0676026367991733</v>
      </c>
      <c r="AA513">
        <f t="shared" si="231"/>
        <v>5.3095911704375229</v>
      </c>
      <c r="AB513">
        <f t="shared" si="232"/>
        <v>16.881901699820176</v>
      </c>
      <c r="AC513">
        <f t="shared" si="233"/>
        <v>15.273655159726102</v>
      </c>
      <c r="AD513">
        <f t="shared" si="234"/>
        <v>3.8739545583953436</v>
      </c>
      <c r="AE513">
        <f t="shared" si="235"/>
        <v>1.6932982010455466</v>
      </c>
      <c r="AF513">
        <f t="shared" si="236"/>
        <v>65.64825345962393</v>
      </c>
      <c r="AG513">
        <f t="shared" si="237"/>
        <v>5.5580295593807012</v>
      </c>
      <c r="AI513">
        <f t="shared" si="238"/>
        <v>17</v>
      </c>
      <c r="AJ513">
        <f t="shared" si="239"/>
        <v>21</v>
      </c>
      <c r="AK513">
        <f t="shared" si="240"/>
        <v>21</v>
      </c>
      <c r="AL513">
        <f t="shared" si="241"/>
        <v>21</v>
      </c>
      <c r="AM513">
        <f t="shared" si="242"/>
        <v>21</v>
      </c>
      <c r="AN513">
        <f t="shared" si="243"/>
        <v>21</v>
      </c>
      <c r="AO513">
        <f t="shared" si="244"/>
        <v>16</v>
      </c>
      <c r="AP513">
        <f t="shared" si="245"/>
        <v>7</v>
      </c>
      <c r="AQ513">
        <f t="shared" si="246"/>
        <v>21</v>
      </c>
      <c r="AR513">
        <f t="shared" si="247"/>
        <v>21</v>
      </c>
      <c r="AT513">
        <f t="shared" si="248"/>
        <v>3</v>
      </c>
    </row>
    <row r="514" spans="1:46" x14ac:dyDescent="0.2">
      <c r="A514">
        <v>497</v>
      </c>
      <c r="B514">
        <f>SUMPRODUCT(Random!$B514:$K514,$B$4:$K$4)</f>
        <v>-0.1876617693</v>
      </c>
      <c r="C514">
        <f>SUMPRODUCT(Random!$B514:$K514,$B$5:$K$5)</f>
        <v>0.54838185136108264</v>
      </c>
      <c r="D514">
        <f>SUMPRODUCT(Random!$B514:$K514,$B$6:$K$6)</f>
        <v>0.12682530127860547</v>
      </c>
      <c r="E514">
        <f>SUMPRODUCT(Random!$B514:$K514,$B$7:$K$7)</f>
        <v>-0.37493146754941092</v>
      </c>
      <c r="F514">
        <f>SUMPRODUCT(Random!$B514:$K514,$B$8:$K$8)</f>
        <v>-0.47503290316829883</v>
      </c>
      <c r="G514">
        <f>SUMPRODUCT(Random!$B514:$K514,$B$9:$K$9)</f>
        <v>-0.76366418502208966</v>
      </c>
      <c r="H514">
        <f>SUMPRODUCT(Random!$B514:$K514,$B$10:$K$10)</f>
        <v>-0.90806167330251364</v>
      </c>
      <c r="I514">
        <f>SUMPRODUCT(Random!$B514:$K514,$B$11:$K$11)</f>
        <v>-1.2000567914963021</v>
      </c>
      <c r="J514">
        <f>SUMPRODUCT(Random!$B514:$K514,$B$12:$K$12)</f>
        <v>-1.0560494642955287</v>
      </c>
      <c r="K514">
        <f>SUMPRODUCT(Random!$B514:$K514,$B$13:$K$13)</f>
        <v>-1.4145514550001215</v>
      </c>
      <c r="M514">
        <f t="shared" si="218"/>
        <v>0.42557090071285264</v>
      </c>
      <c r="N514">
        <f t="shared" si="219"/>
        <v>0.70828513230786494</v>
      </c>
      <c r="O514">
        <f t="shared" si="220"/>
        <v>0.55046066504495395</v>
      </c>
      <c r="P514">
        <f t="shared" si="221"/>
        <v>0.35385571779557295</v>
      </c>
      <c r="Q514">
        <f t="shared" si="222"/>
        <v>0.31738176062358103</v>
      </c>
      <c r="R514">
        <f t="shared" si="223"/>
        <v>0.22253369451558214</v>
      </c>
      <c r="S514">
        <f t="shared" si="224"/>
        <v>0.18192281917912306</v>
      </c>
      <c r="T514">
        <f t="shared" si="225"/>
        <v>0.11505864248086409</v>
      </c>
      <c r="U514">
        <f t="shared" si="226"/>
        <v>0.14547280838349286</v>
      </c>
      <c r="V514">
        <f t="shared" si="227"/>
        <v>7.8600025350743508E-2</v>
      </c>
      <c r="X514">
        <f t="shared" si="228"/>
        <v>13.580389903227054</v>
      </c>
      <c r="Y514">
        <f t="shared" si="229"/>
        <v>30.179280771708388</v>
      </c>
      <c r="Z514">
        <f t="shared" si="230"/>
        <v>19.585812257648925</v>
      </c>
      <c r="AA514">
        <f t="shared" si="231"/>
        <v>10.698459450711121</v>
      </c>
      <c r="AB514">
        <f t="shared" si="232"/>
        <v>9.3532794491727529</v>
      </c>
      <c r="AC514">
        <f t="shared" si="233"/>
        <v>6.1661605667126169</v>
      </c>
      <c r="AD514">
        <f t="shared" si="234"/>
        <v>4.9188824825541699</v>
      </c>
      <c r="AE514">
        <f t="shared" si="235"/>
        <v>2.9943147143206859</v>
      </c>
      <c r="AF514">
        <f t="shared" si="236"/>
        <v>3.8510356270167301</v>
      </c>
      <c r="AG514">
        <f t="shared" si="237"/>
        <v>2.005317352952726</v>
      </c>
      <c r="AI514">
        <f t="shared" si="238"/>
        <v>21</v>
      </c>
      <c r="AJ514">
        <f t="shared" si="239"/>
        <v>21</v>
      </c>
      <c r="AK514">
        <f t="shared" si="240"/>
        <v>21</v>
      </c>
      <c r="AL514">
        <f t="shared" si="241"/>
        <v>21</v>
      </c>
      <c r="AM514">
        <f t="shared" si="242"/>
        <v>21</v>
      </c>
      <c r="AN514">
        <f t="shared" si="243"/>
        <v>21</v>
      </c>
      <c r="AO514">
        <f t="shared" si="244"/>
        <v>20</v>
      </c>
      <c r="AP514">
        <f t="shared" si="245"/>
        <v>12</v>
      </c>
      <c r="AQ514">
        <f t="shared" si="246"/>
        <v>16</v>
      </c>
      <c r="AR514">
        <f t="shared" si="247"/>
        <v>9</v>
      </c>
      <c r="AT514">
        <f t="shared" si="248"/>
        <v>4</v>
      </c>
    </row>
    <row r="515" spans="1:46" x14ac:dyDescent="0.2">
      <c r="A515">
        <v>498</v>
      </c>
      <c r="B515">
        <f>SUMPRODUCT(Random!$B515:$K515,$B$4:$K$4)</f>
        <v>-0.56925792630000005</v>
      </c>
      <c r="C515">
        <f>SUMPRODUCT(Random!$B515:$K515,$B$5:$K$5)</f>
        <v>-0.13735446148539188</v>
      </c>
      <c r="D515">
        <f>SUMPRODUCT(Random!$B515:$K515,$B$6:$K$6)</f>
        <v>1.7426280442737521</v>
      </c>
      <c r="E515">
        <f>SUMPRODUCT(Random!$B515:$K515,$B$7:$K$7)</f>
        <v>1.8524442750967269</v>
      </c>
      <c r="F515">
        <f>SUMPRODUCT(Random!$B515:$K515,$B$8:$K$8)</f>
        <v>3.4001523457984628E-2</v>
      </c>
      <c r="G515">
        <f>SUMPRODUCT(Random!$B515:$K515,$B$9:$K$9)</f>
        <v>0.23630737582577949</v>
      </c>
      <c r="H515">
        <f>SUMPRODUCT(Random!$B515:$K515,$B$10:$K$10)</f>
        <v>-0.90367072212057653</v>
      </c>
      <c r="I515">
        <f>SUMPRODUCT(Random!$B515:$K515,$B$11:$K$11)</f>
        <v>1.1502265662599875E-3</v>
      </c>
      <c r="J515">
        <f>SUMPRODUCT(Random!$B515:$K515,$B$12:$K$12)</f>
        <v>-1.187307471542236</v>
      </c>
      <c r="K515">
        <f>SUMPRODUCT(Random!$B515:$K515,$B$13:$K$13)</f>
        <v>2.1390473845740412</v>
      </c>
      <c r="M515">
        <f t="shared" si="218"/>
        <v>0.28459055748740264</v>
      </c>
      <c r="N515">
        <f t="shared" si="219"/>
        <v>0.44537531213839399</v>
      </c>
      <c r="O515">
        <f t="shared" si="220"/>
        <v>0.95930069597512058</v>
      </c>
      <c r="P515">
        <f t="shared" si="221"/>
        <v>0.96801897374795165</v>
      </c>
      <c r="Q515">
        <f t="shared" si="222"/>
        <v>0.51356203206943718</v>
      </c>
      <c r="R515">
        <f t="shared" si="223"/>
        <v>0.59340291804168233</v>
      </c>
      <c r="S515">
        <f t="shared" si="224"/>
        <v>0.18308501412553294</v>
      </c>
      <c r="T515">
        <f t="shared" si="225"/>
        <v>0.50045887390813881</v>
      </c>
      <c r="U515">
        <f t="shared" si="226"/>
        <v>0.11755318103038322</v>
      </c>
      <c r="V515">
        <f t="shared" si="227"/>
        <v>0.9837840845120831</v>
      </c>
      <c r="X515">
        <f t="shared" si="228"/>
        <v>8.2039169632155851</v>
      </c>
      <c r="Y515">
        <f t="shared" si="229"/>
        <v>14.439853784766093</v>
      </c>
      <c r="Z515">
        <f t="shared" si="230"/>
        <v>78.426944210603395</v>
      </c>
      <c r="AA515">
        <f t="shared" si="231"/>
        <v>84.332294933556454</v>
      </c>
      <c r="AB515">
        <f t="shared" si="232"/>
        <v>17.653372912763714</v>
      </c>
      <c r="AC515">
        <f t="shared" si="233"/>
        <v>22.045286250184379</v>
      </c>
      <c r="AD515">
        <f t="shared" si="234"/>
        <v>4.9537081264671015</v>
      </c>
      <c r="AE515">
        <f t="shared" si="235"/>
        <v>17.002240040481254</v>
      </c>
      <c r="AF515">
        <f t="shared" si="236"/>
        <v>3.0634650572806148</v>
      </c>
      <c r="AG515">
        <f t="shared" si="237"/>
        <v>100.96914984026121</v>
      </c>
      <c r="AI515">
        <f t="shared" si="238"/>
        <v>21</v>
      </c>
      <c r="AJ515">
        <f t="shared" si="239"/>
        <v>21</v>
      </c>
      <c r="AK515">
        <f t="shared" si="240"/>
        <v>21</v>
      </c>
      <c r="AL515">
        <f t="shared" si="241"/>
        <v>21</v>
      </c>
      <c r="AM515">
        <f t="shared" si="242"/>
        <v>21</v>
      </c>
      <c r="AN515">
        <f t="shared" si="243"/>
        <v>21</v>
      </c>
      <c r="AO515">
        <f t="shared" si="244"/>
        <v>20</v>
      </c>
      <c r="AP515">
        <f t="shared" si="245"/>
        <v>21</v>
      </c>
      <c r="AQ515">
        <f t="shared" si="246"/>
        <v>13</v>
      </c>
      <c r="AR515">
        <f t="shared" si="247"/>
        <v>21</v>
      </c>
      <c r="AT515">
        <f t="shared" si="248"/>
        <v>2</v>
      </c>
    </row>
    <row r="516" spans="1:46" x14ac:dyDescent="0.2">
      <c r="A516">
        <v>499</v>
      </c>
      <c r="B516">
        <f>SUMPRODUCT(Random!$B516:$K516,$B$4:$K$4)</f>
        <v>0.46989532109999999</v>
      </c>
      <c r="C516">
        <f>SUMPRODUCT(Random!$B516:$K516,$B$5:$K$5)</f>
        <v>-0.79215143138833877</v>
      </c>
      <c r="D516">
        <f>SUMPRODUCT(Random!$B516:$K516,$B$6:$K$6)</f>
        <v>-1.557778287893016</v>
      </c>
      <c r="E516">
        <f>SUMPRODUCT(Random!$B516:$K516,$B$7:$K$7)</f>
        <v>-0.85686952385398107</v>
      </c>
      <c r="F516">
        <f>SUMPRODUCT(Random!$B516:$K516,$B$8:$K$8)</f>
        <v>-1.5347048170895063</v>
      </c>
      <c r="G516">
        <f>SUMPRODUCT(Random!$B516:$K516,$B$9:$K$9)</f>
        <v>0.29831024785306937</v>
      </c>
      <c r="H516">
        <f>SUMPRODUCT(Random!$B516:$K516,$B$10:$K$10)</f>
        <v>-0.6631610361362662</v>
      </c>
      <c r="I516">
        <f>SUMPRODUCT(Random!$B516:$K516,$B$11:$K$11)</f>
        <v>-0.27549469455148928</v>
      </c>
      <c r="J516">
        <f>SUMPRODUCT(Random!$B516:$K516,$B$12:$K$12)</f>
        <v>-0.90454704097725314</v>
      </c>
      <c r="K516">
        <f>SUMPRODUCT(Random!$B516:$K516,$B$13:$K$13)</f>
        <v>-0.21920338068073858</v>
      </c>
      <c r="M516">
        <f t="shared" si="218"/>
        <v>0.68078509634352646</v>
      </c>
      <c r="N516">
        <f t="shared" si="219"/>
        <v>0.21413619212474247</v>
      </c>
      <c r="O516">
        <f t="shared" si="220"/>
        <v>5.9642907312719338E-2</v>
      </c>
      <c r="P516">
        <f t="shared" si="221"/>
        <v>0.19575849867199499</v>
      </c>
      <c r="Q516">
        <f t="shared" si="222"/>
        <v>6.242817603190455E-2</v>
      </c>
      <c r="R516">
        <f t="shared" si="223"/>
        <v>0.61726680824381752</v>
      </c>
      <c r="S516">
        <f t="shared" si="224"/>
        <v>0.25361371156316642</v>
      </c>
      <c r="T516">
        <f t="shared" si="225"/>
        <v>0.39146810065838528</v>
      </c>
      <c r="U516">
        <f t="shared" si="226"/>
        <v>0.1828527012551347</v>
      </c>
      <c r="V516">
        <f t="shared" si="227"/>
        <v>0.4132458110606585</v>
      </c>
      <c r="X516">
        <f t="shared" si="228"/>
        <v>27.972438320640091</v>
      </c>
      <c r="Y516">
        <f t="shared" si="229"/>
        <v>5.9029887398103877</v>
      </c>
      <c r="Z516">
        <f t="shared" si="230"/>
        <v>1.5064327635534231</v>
      </c>
      <c r="AA516">
        <f t="shared" si="231"/>
        <v>5.3367230749216077</v>
      </c>
      <c r="AB516">
        <f t="shared" si="232"/>
        <v>1.5790975575071018</v>
      </c>
      <c r="AC516">
        <f t="shared" si="233"/>
        <v>23.526953327842051</v>
      </c>
      <c r="AD516">
        <f t="shared" si="234"/>
        <v>7.1655489477388459</v>
      </c>
      <c r="AE516">
        <f t="shared" si="235"/>
        <v>12.167605989234199</v>
      </c>
      <c r="AF516">
        <f t="shared" si="236"/>
        <v>4.9467428165776903</v>
      </c>
      <c r="AG516">
        <f t="shared" si="237"/>
        <v>13.060344339337195</v>
      </c>
      <c r="AI516">
        <f t="shared" si="238"/>
        <v>21</v>
      </c>
      <c r="AJ516">
        <f t="shared" si="239"/>
        <v>21</v>
      </c>
      <c r="AK516">
        <f t="shared" si="240"/>
        <v>7</v>
      </c>
      <c r="AL516">
        <f t="shared" si="241"/>
        <v>21</v>
      </c>
      <c r="AM516">
        <f t="shared" si="242"/>
        <v>7</v>
      </c>
      <c r="AN516">
        <f t="shared" si="243"/>
        <v>21</v>
      </c>
      <c r="AO516">
        <f t="shared" si="244"/>
        <v>21</v>
      </c>
      <c r="AP516">
        <f t="shared" si="245"/>
        <v>21</v>
      </c>
      <c r="AQ516">
        <f t="shared" si="246"/>
        <v>20</v>
      </c>
      <c r="AR516">
        <f t="shared" si="247"/>
        <v>21</v>
      </c>
      <c r="AT516">
        <f t="shared" si="248"/>
        <v>3</v>
      </c>
    </row>
    <row r="517" spans="1:46" x14ac:dyDescent="0.2">
      <c r="A517">
        <v>500</v>
      </c>
      <c r="B517">
        <f>SUMPRODUCT(Random!$B517:$K517,$B$4:$K$4)</f>
        <v>-1.6207263625999999</v>
      </c>
      <c r="C517">
        <f>SUMPRODUCT(Random!$B517:$K517,$B$5:$K$5)</f>
        <v>-1.6111194613966275</v>
      </c>
      <c r="D517">
        <f>SUMPRODUCT(Random!$B517:$K517,$B$6:$K$6)</f>
        <v>-0.57820519887173472</v>
      </c>
      <c r="E517">
        <f>SUMPRODUCT(Random!$B517:$K517,$B$7:$K$7)</f>
        <v>-0.19625233847468421</v>
      </c>
      <c r="F517">
        <f>SUMPRODUCT(Random!$B517:$K517,$B$8:$K$8)</f>
        <v>-0.43866095836607016</v>
      </c>
      <c r="G517">
        <f>SUMPRODUCT(Random!$B517:$K517,$B$9:$K$9)</f>
        <v>5.6421304604237832E-2</v>
      </c>
      <c r="H517">
        <f>SUMPRODUCT(Random!$B517:$K517,$B$10:$K$10)</f>
        <v>-0.49401464393815775</v>
      </c>
      <c r="I517">
        <f>SUMPRODUCT(Random!$B517:$K517,$B$11:$K$11)</f>
        <v>-0.34923819841223375</v>
      </c>
      <c r="J517">
        <f>SUMPRODUCT(Random!$B517:$K517,$B$12:$K$12)</f>
        <v>7.0928918929380025E-2</v>
      </c>
      <c r="K517">
        <f>SUMPRODUCT(Random!$B517:$K517,$B$13:$K$13)</f>
        <v>0.29324785771410566</v>
      </c>
      <c r="M517">
        <f t="shared" si="218"/>
        <v>5.2538168587991499E-2</v>
      </c>
      <c r="N517">
        <f t="shared" si="219"/>
        <v>5.3576843678424517E-2</v>
      </c>
      <c r="O517">
        <f t="shared" si="220"/>
        <v>0.28156279461316425</v>
      </c>
      <c r="P517">
        <f t="shared" si="221"/>
        <v>0.42220633214288417</v>
      </c>
      <c r="Q517">
        <f t="shared" si="222"/>
        <v>0.33045361007864171</v>
      </c>
      <c r="R517">
        <f t="shared" si="223"/>
        <v>0.52249690731659704</v>
      </c>
      <c r="S517">
        <f t="shared" si="224"/>
        <v>0.31064791874146308</v>
      </c>
      <c r="T517">
        <f t="shared" si="225"/>
        <v>0.36345524560151959</v>
      </c>
      <c r="U517">
        <f t="shared" si="226"/>
        <v>0.52827283632254807</v>
      </c>
      <c r="V517">
        <f t="shared" si="227"/>
        <v>0.61533364702608828</v>
      </c>
      <c r="X517">
        <f t="shared" si="228"/>
        <v>1.3220477573763301</v>
      </c>
      <c r="Y517">
        <f t="shared" si="229"/>
        <v>1.3489174027143551</v>
      </c>
      <c r="Z517">
        <f t="shared" si="230"/>
        <v>8.1004609888797585</v>
      </c>
      <c r="AA517">
        <f t="shared" si="231"/>
        <v>13.437326042323688</v>
      </c>
      <c r="AB517">
        <f t="shared" si="232"/>
        <v>9.8269286096367967</v>
      </c>
      <c r="AC517">
        <f t="shared" si="233"/>
        <v>18.107509222550981</v>
      </c>
      <c r="AD517">
        <f t="shared" si="234"/>
        <v>9.1128113552515888</v>
      </c>
      <c r="AE517">
        <f t="shared" si="235"/>
        <v>11.06512691238232</v>
      </c>
      <c r="AF517">
        <f t="shared" si="236"/>
        <v>18.405629426345524</v>
      </c>
      <c r="AG517">
        <f t="shared" si="237"/>
        <v>23.403533984624943</v>
      </c>
      <c r="AI517">
        <f t="shared" si="238"/>
        <v>6</v>
      </c>
      <c r="AJ517">
        <f t="shared" si="239"/>
        <v>6</v>
      </c>
      <c r="AK517">
        <f t="shared" si="240"/>
        <v>21</v>
      </c>
      <c r="AL517">
        <f t="shared" si="241"/>
        <v>21</v>
      </c>
      <c r="AM517">
        <f t="shared" si="242"/>
        <v>21</v>
      </c>
      <c r="AN517">
        <f t="shared" si="243"/>
        <v>21</v>
      </c>
      <c r="AO517">
        <f t="shared" si="244"/>
        <v>21</v>
      </c>
      <c r="AP517">
        <f t="shared" si="245"/>
        <v>21</v>
      </c>
      <c r="AQ517">
        <f t="shared" si="246"/>
        <v>21</v>
      </c>
      <c r="AR517">
        <f t="shared" si="247"/>
        <v>21</v>
      </c>
      <c r="AT517">
        <f t="shared" si="248"/>
        <v>2</v>
      </c>
    </row>
    <row r="518" spans="1:46" x14ac:dyDescent="0.2">
      <c r="A518">
        <v>501</v>
      </c>
      <c r="B518">
        <f>SUMPRODUCT(Random!$B518:$K518,$B$4:$K$4)</f>
        <v>1.2800810665</v>
      </c>
      <c r="C518">
        <f>SUMPRODUCT(Random!$B518:$K518,$B$5:$K$5)</f>
        <v>-0.42369651388547425</v>
      </c>
      <c r="D518">
        <f>SUMPRODUCT(Random!$B518:$K518,$B$6:$K$6)</f>
        <v>-1.0273772271583896</v>
      </c>
      <c r="E518">
        <f>SUMPRODUCT(Random!$B518:$K518,$B$7:$K$7)</f>
        <v>0.8765687583019568</v>
      </c>
      <c r="F518">
        <f>SUMPRODUCT(Random!$B518:$K518,$B$8:$K$8)</f>
        <v>-1.7391216222313013</v>
      </c>
      <c r="G518">
        <f>SUMPRODUCT(Random!$B518:$K518,$B$9:$K$9)</f>
        <v>0.55282413065077562</v>
      </c>
      <c r="H518">
        <f>SUMPRODUCT(Random!$B518:$K518,$B$10:$K$10)</f>
        <v>-1.6819988839689717</v>
      </c>
      <c r="I518">
        <f>SUMPRODUCT(Random!$B518:$K518,$B$11:$K$11)</f>
        <v>1.0875430498384377</v>
      </c>
      <c r="J518">
        <f>SUMPRODUCT(Random!$B518:$K518,$B$12:$K$12)</f>
        <v>-1.1197242031056884</v>
      </c>
      <c r="K518">
        <f>SUMPRODUCT(Random!$B518:$K518,$B$13:$K$13)</f>
        <v>-0.88227846052145531</v>
      </c>
      <c r="M518">
        <f t="shared" si="218"/>
        <v>0.89974168664167276</v>
      </c>
      <c r="N518">
        <f t="shared" si="219"/>
        <v>0.33589357895197797</v>
      </c>
      <c r="O518">
        <f t="shared" si="220"/>
        <v>0.1521214352252632</v>
      </c>
      <c r="P518">
        <f t="shared" si="221"/>
        <v>0.80963954272536365</v>
      </c>
      <c r="Q518">
        <f t="shared" si="222"/>
        <v>4.1006686048308406E-2</v>
      </c>
      <c r="R518">
        <f t="shared" si="223"/>
        <v>0.70980807838139803</v>
      </c>
      <c r="S518">
        <f t="shared" si="224"/>
        <v>4.6284528162813018E-2</v>
      </c>
      <c r="T518">
        <f t="shared" si="225"/>
        <v>0.86160155809558814</v>
      </c>
      <c r="U518">
        <f t="shared" si="226"/>
        <v>0.13141565392772503</v>
      </c>
      <c r="V518">
        <f t="shared" si="227"/>
        <v>0.18881312073986964</v>
      </c>
      <c r="X518">
        <f t="shared" si="228"/>
        <v>56.342305587857176</v>
      </c>
      <c r="Y518">
        <f t="shared" si="229"/>
        <v>10.026772931984409</v>
      </c>
      <c r="Z518">
        <f t="shared" si="230"/>
        <v>4.0423761087742145</v>
      </c>
      <c r="AA518">
        <f t="shared" si="231"/>
        <v>40.635835658443149</v>
      </c>
      <c r="AB518">
        <f t="shared" si="232"/>
        <v>1.025701377679455</v>
      </c>
      <c r="AC518">
        <f t="shared" si="233"/>
        <v>30.30750434291199</v>
      </c>
      <c r="AD518">
        <f t="shared" si="234"/>
        <v>1.1608913313900111</v>
      </c>
      <c r="AE518">
        <f t="shared" si="235"/>
        <v>48.444925756794611</v>
      </c>
      <c r="AF518">
        <f t="shared" si="236"/>
        <v>3.4513399631964115</v>
      </c>
      <c r="AG518">
        <f t="shared" si="237"/>
        <v>5.126080271611543</v>
      </c>
      <c r="AI518">
        <f t="shared" si="238"/>
        <v>21</v>
      </c>
      <c r="AJ518">
        <f t="shared" si="239"/>
        <v>21</v>
      </c>
      <c r="AK518">
        <f t="shared" si="240"/>
        <v>17</v>
      </c>
      <c r="AL518">
        <f t="shared" si="241"/>
        <v>21</v>
      </c>
      <c r="AM518">
        <f t="shared" si="242"/>
        <v>5</v>
      </c>
      <c r="AN518">
        <f t="shared" si="243"/>
        <v>21</v>
      </c>
      <c r="AO518">
        <f t="shared" si="244"/>
        <v>5</v>
      </c>
      <c r="AP518">
        <f t="shared" si="245"/>
        <v>21</v>
      </c>
      <c r="AQ518">
        <f t="shared" si="246"/>
        <v>14</v>
      </c>
      <c r="AR518">
        <f t="shared" si="247"/>
        <v>21</v>
      </c>
      <c r="AT518">
        <f t="shared" si="248"/>
        <v>4</v>
      </c>
    </row>
    <row r="519" spans="1:46" x14ac:dyDescent="0.2">
      <c r="A519">
        <v>502</v>
      </c>
      <c r="B519">
        <f>SUMPRODUCT(Random!$B519:$K519,$B$4:$K$4)</f>
        <v>1.109994873</v>
      </c>
      <c r="C519">
        <f>SUMPRODUCT(Random!$B519:$K519,$B$5:$K$5)</f>
        <v>-2.1047031072822159E-2</v>
      </c>
      <c r="D519">
        <f>SUMPRODUCT(Random!$B519:$K519,$B$6:$K$6)</f>
        <v>0.58255048528355258</v>
      </c>
      <c r="E519">
        <f>SUMPRODUCT(Random!$B519:$K519,$B$7:$K$7)</f>
        <v>-5.4588191090608085E-2</v>
      </c>
      <c r="F519">
        <f>SUMPRODUCT(Random!$B519:$K519,$B$8:$K$8)</f>
        <v>5.0647096382906348E-2</v>
      </c>
      <c r="G519">
        <f>SUMPRODUCT(Random!$B519:$K519,$B$9:$K$9)</f>
        <v>-0.60273354735976814</v>
      </c>
      <c r="H519">
        <f>SUMPRODUCT(Random!$B519:$K519,$B$10:$K$10)</f>
        <v>-0.17021216341963119</v>
      </c>
      <c r="I519">
        <f>SUMPRODUCT(Random!$B519:$K519,$B$11:$K$11)</f>
        <v>2.0837527538817371</v>
      </c>
      <c r="J519">
        <f>SUMPRODUCT(Random!$B519:$K519,$B$12:$K$12)</f>
        <v>2.1784532621691564</v>
      </c>
      <c r="K519">
        <f>SUMPRODUCT(Random!$B519:$K519,$B$13:$K$13)</f>
        <v>0.50323821041007466</v>
      </c>
      <c r="M519">
        <f t="shared" si="218"/>
        <v>0.86649938210011412</v>
      </c>
      <c r="N519">
        <f t="shared" si="219"/>
        <v>0.49160406930079342</v>
      </c>
      <c r="O519">
        <f t="shared" si="220"/>
        <v>0.71990202689759686</v>
      </c>
      <c r="P519">
        <f t="shared" si="221"/>
        <v>0.47823327343790867</v>
      </c>
      <c r="Q519">
        <f t="shared" si="222"/>
        <v>0.52019663326497823</v>
      </c>
      <c r="R519">
        <f t="shared" si="223"/>
        <v>0.27334298022579295</v>
      </c>
      <c r="S519">
        <f t="shared" si="224"/>
        <v>0.43242164313926917</v>
      </c>
      <c r="T519">
        <f t="shared" si="225"/>
        <v>0.98140866853604913</v>
      </c>
      <c r="U519">
        <f t="shared" si="226"/>
        <v>0.98531384588334325</v>
      </c>
      <c r="V519">
        <f t="shared" si="227"/>
        <v>0.69260159844821012</v>
      </c>
      <c r="X519">
        <f t="shared" si="228"/>
        <v>49.327554823168718</v>
      </c>
      <c r="Y519">
        <f t="shared" si="229"/>
        <v>16.571819965714145</v>
      </c>
      <c r="Z519">
        <f t="shared" si="230"/>
        <v>31.174758804261511</v>
      </c>
      <c r="AA519">
        <f t="shared" si="231"/>
        <v>15.935886587799786</v>
      </c>
      <c r="AB519">
        <f t="shared" si="232"/>
        <v>17.989785170387712</v>
      </c>
      <c r="AC519">
        <f t="shared" si="233"/>
        <v>7.8217806662259832</v>
      </c>
      <c r="AD519">
        <f t="shared" si="234"/>
        <v>13.874296737594618</v>
      </c>
      <c r="AE519">
        <f t="shared" si="235"/>
        <v>97.620410370838044</v>
      </c>
      <c r="AF519">
        <f t="shared" si="236"/>
        <v>103.39646985628687</v>
      </c>
      <c r="AG519">
        <f t="shared" si="237"/>
        <v>28.896448143964239</v>
      </c>
      <c r="AI519">
        <f t="shared" si="238"/>
        <v>21</v>
      </c>
      <c r="AJ519">
        <f t="shared" si="239"/>
        <v>21</v>
      </c>
      <c r="AK519">
        <f t="shared" si="240"/>
        <v>21</v>
      </c>
      <c r="AL519">
        <f t="shared" si="241"/>
        <v>21</v>
      </c>
      <c r="AM519">
        <f t="shared" si="242"/>
        <v>21</v>
      </c>
      <c r="AN519">
        <f t="shared" si="243"/>
        <v>21</v>
      </c>
      <c r="AO519">
        <f t="shared" si="244"/>
        <v>21</v>
      </c>
      <c r="AP519">
        <f t="shared" si="245"/>
        <v>21</v>
      </c>
      <c r="AQ519">
        <f t="shared" si="246"/>
        <v>21</v>
      </c>
      <c r="AR519">
        <f t="shared" si="247"/>
        <v>21</v>
      </c>
      <c r="AT519">
        <f t="shared" si="248"/>
        <v>0</v>
      </c>
    </row>
    <row r="520" spans="1:46" x14ac:dyDescent="0.2">
      <c r="A520">
        <v>503</v>
      </c>
      <c r="B520">
        <f>SUMPRODUCT(Random!$B520:$K520,$B$4:$K$4)</f>
        <v>1.0150420156</v>
      </c>
      <c r="C520">
        <f>SUMPRODUCT(Random!$B520:$K520,$B$5:$K$5)</f>
        <v>0.94789705099277788</v>
      </c>
      <c r="D520">
        <f>SUMPRODUCT(Random!$B520:$K520,$B$6:$K$6)</f>
        <v>-0.4523900443222067</v>
      </c>
      <c r="E520">
        <f>SUMPRODUCT(Random!$B520:$K520,$B$7:$K$7)</f>
        <v>1.3326327795780954</v>
      </c>
      <c r="F520">
        <f>SUMPRODUCT(Random!$B520:$K520,$B$8:$K$8)</f>
        <v>2.3701354984665803</v>
      </c>
      <c r="G520">
        <f>SUMPRODUCT(Random!$B520:$K520,$B$9:$K$9)</f>
        <v>3.3780970510180155</v>
      </c>
      <c r="H520">
        <f>SUMPRODUCT(Random!$B520:$K520,$B$10:$K$10)</f>
        <v>0.84559737820256253</v>
      </c>
      <c r="I520">
        <f>SUMPRODUCT(Random!$B520:$K520,$B$11:$K$11)</f>
        <v>1.2001493137952481</v>
      </c>
      <c r="J520">
        <f>SUMPRODUCT(Random!$B520:$K520,$B$12:$K$12)</f>
        <v>1.2819834720255099</v>
      </c>
      <c r="K520">
        <f>SUMPRODUCT(Random!$B520:$K520,$B$13:$K$13)</f>
        <v>0.30661829523033479</v>
      </c>
      <c r="M520">
        <f t="shared" si="218"/>
        <v>0.84495710009241121</v>
      </c>
      <c r="N520">
        <f t="shared" si="219"/>
        <v>0.82840906680379223</v>
      </c>
      <c r="O520">
        <f t="shared" si="220"/>
        <v>0.32549400889645552</v>
      </c>
      <c r="P520">
        <f t="shared" si="221"/>
        <v>0.90867382873168945</v>
      </c>
      <c r="Q520">
        <f t="shared" si="222"/>
        <v>0.99110921633976534</v>
      </c>
      <c r="R520">
        <f t="shared" si="223"/>
        <v>0.99963505342074632</v>
      </c>
      <c r="S520">
        <f t="shared" si="224"/>
        <v>0.80111130567760702</v>
      </c>
      <c r="T520">
        <f t="shared" si="225"/>
        <v>0.88495932183761161</v>
      </c>
      <c r="U520">
        <f t="shared" si="226"/>
        <v>0.90007577789073312</v>
      </c>
      <c r="V520">
        <f t="shared" si="227"/>
        <v>0.62043303678435557</v>
      </c>
      <c r="X520">
        <f t="shared" si="228"/>
        <v>45.662967933508952</v>
      </c>
      <c r="Y520">
        <f t="shared" si="229"/>
        <v>43.178731242578912</v>
      </c>
      <c r="Z520">
        <f t="shared" si="230"/>
        <v>9.6461411480020125</v>
      </c>
      <c r="AA520">
        <f t="shared" si="231"/>
        <v>58.62814664579242</v>
      </c>
      <c r="AB520">
        <f t="shared" si="232"/>
        <v>115.69106649701982</v>
      </c>
      <c r="AC520">
        <f t="shared" si="233"/>
        <v>193.90918220261457</v>
      </c>
      <c r="AD520">
        <f t="shared" si="234"/>
        <v>39.562249584595683</v>
      </c>
      <c r="AE520">
        <f t="shared" si="235"/>
        <v>52.97314634981857</v>
      </c>
      <c r="AF520">
        <f t="shared" si="236"/>
        <v>56.424072028574273</v>
      </c>
      <c r="AG520">
        <f t="shared" si="237"/>
        <v>23.730448694032944</v>
      </c>
      <c r="AI520">
        <f t="shared" si="238"/>
        <v>21</v>
      </c>
      <c r="AJ520">
        <f t="shared" si="239"/>
        <v>21</v>
      </c>
      <c r="AK520">
        <f t="shared" si="240"/>
        <v>21</v>
      </c>
      <c r="AL520">
        <f t="shared" si="241"/>
        <v>21</v>
      </c>
      <c r="AM520">
        <f t="shared" si="242"/>
        <v>21</v>
      </c>
      <c r="AN520">
        <f t="shared" si="243"/>
        <v>21</v>
      </c>
      <c r="AO520">
        <f t="shared" si="244"/>
        <v>21</v>
      </c>
      <c r="AP520">
        <f t="shared" si="245"/>
        <v>21</v>
      </c>
      <c r="AQ520">
        <f t="shared" si="246"/>
        <v>21</v>
      </c>
      <c r="AR520">
        <f t="shared" si="247"/>
        <v>21</v>
      </c>
      <c r="AT520">
        <f t="shared" si="248"/>
        <v>0</v>
      </c>
    </row>
    <row r="521" spans="1:46" x14ac:dyDescent="0.2">
      <c r="A521">
        <v>504</v>
      </c>
      <c r="B521">
        <f>SUMPRODUCT(Random!$B521:$K521,$B$4:$K$4)</f>
        <v>0.76344246159999996</v>
      </c>
      <c r="C521">
        <f>SUMPRODUCT(Random!$B521:$K521,$B$5:$K$5)</f>
        <v>-0.42724303231906513</v>
      </c>
      <c r="D521">
        <f>SUMPRODUCT(Random!$B521:$K521,$B$6:$K$6)</f>
        <v>-0.77362488423933184</v>
      </c>
      <c r="E521">
        <f>SUMPRODUCT(Random!$B521:$K521,$B$7:$K$7)</f>
        <v>0.36087275935605384</v>
      </c>
      <c r="F521">
        <f>SUMPRODUCT(Random!$B521:$K521,$B$8:$K$8)</f>
        <v>-0.71385001580503926</v>
      </c>
      <c r="G521">
        <f>SUMPRODUCT(Random!$B521:$K521,$B$9:$K$9)</f>
        <v>0.93455537506035147</v>
      </c>
      <c r="H521">
        <f>SUMPRODUCT(Random!$B521:$K521,$B$10:$K$10)</f>
        <v>0.45386891268290919</v>
      </c>
      <c r="I521">
        <f>SUMPRODUCT(Random!$B521:$K521,$B$11:$K$11)</f>
        <v>-1.8198082741281336</v>
      </c>
      <c r="J521">
        <f>SUMPRODUCT(Random!$B521:$K521,$B$12:$K$12)</f>
        <v>-0.54947108766664954</v>
      </c>
      <c r="K521">
        <f>SUMPRODUCT(Random!$B521:$K521,$B$13:$K$13)</f>
        <v>-1.1846699586614429</v>
      </c>
      <c r="M521">
        <f t="shared" si="218"/>
        <v>0.77740021760346678</v>
      </c>
      <c r="N521">
        <f t="shared" si="219"/>
        <v>0.33460116057644884</v>
      </c>
      <c r="O521">
        <f t="shared" si="220"/>
        <v>0.21957632606309854</v>
      </c>
      <c r="P521">
        <f t="shared" si="221"/>
        <v>0.64090271589512227</v>
      </c>
      <c r="Q521">
        <f t="shared" si="222"/>
        <v>0.23765996409700607</v>
      </c>
      <c r="R521">
        <f t="shared" si="223"/>
        <v>0.82499125715186228</v>
      </c>
      <c r="S521">
        <f t="shared" si="224"/>
        <v>0.67503841005671139</v>
      </c>
      <c r="T521">
        <f t="shared" si="225"/>
        <v>3.4394103628664838E-2</v>
      </c>
      <c r="U521">
        <f t="shared" si="226"/>
        <v>0.29134110039994732</v>
      </c>
      <c r="V521">
        <f t="shared" si="227"/>
        <v>0.1180739823527259</v>
      </c>
      <c r="X521">
        <f t="shared" si="228"/>
        <v>36.803194830411208</v>
      </c>
      <c r="Y521">
        <f t="shared" si="229"/>
        <v>9.9791463980468951</v>
      </c>
      <c r="Z521">
        <f t="shared" si="230"/>
        <v>6.0731558553776557</v>
      </c>
      <c r="AA521">
        <f t="shared" si="231"/>
        <v>25.088483619566848</v>
      </c>
      <c r="AB521">
        <f t="shared" si="232"/>
        <v>6.6474601419681054</v>
      </c>
      <c r="AC521">
        <f t="shared" si="233"/>
        <v>42.695595050102639</v>
      </c>
      <c r="AD521">
        <f t="shared" si="234"/>
        <v>27.535359348228813</v>
      </c>
      <c r="AE521">
        <f t="shared" si="235"/>
        <v>0.85736875907609333</v>
      </c>
      <c r="AF521">
        <f t="shared" si="236"/>
        <v>8.4361622446045317</v>
      </c>
      <c r="AG521">
        <f t="shared" si="237"/>
        <v>3.0779266958564264</v>
      </c>
      <c r="AI521">
        <f t="shared" si="238"/>
        <v>21</v>
      </c>
      <c r="AJ521">
        <f t="shared" si="239"/>
        <v>21</v>
      </c>
      <c r="AK521">
        <f t="shared" si="240"/>
        <v>21</v>
      </c>
      <c r="AL521">
        <f t="shared" si="241"/>
        <v>21</v>
      </c>
      <c r="AM521">
        <f t="shared" si="242"/>
        <v>21</v>
      </c>
      <c r="AN521">
        <f t="shared" si="243"/>
        <v>21</v>
      </c>
      <c r="AO521">
        <f t="shared" si="244"/>
        <v>21</v>
      </c>
      <c r="AP521">
        <f t="shared" si="245"/>
        <v>4</v>
      </c>
      <c r="AQ521">
        <f t="shared" si="246"/>
        <v>21</v>
      </c>
      <c r="AR521">
        <f t="shared" si="247"/>
        <v>13</v>
      </c>
      <c r="AT521">
        <f t="shared" si="248"/>
        <v>2</v>
      </c>
    </row>
    <row r="522" spans="1:46" x14ac:dyDescent="0.2">
      <c r="A522">
        <v>505</v>
      </c>
      <c r="B522">
        <f>SUMPRODUCT(Random!$B522:$K522,$B$4:$K$4)</f>
        <v>-1.6382971677</v>
      </c>
      <c r="C522">
        <f>SUMPRODUCT(Random!$B522:$K522,$B$5:$K$5)</f>
        <v>-1.5532879497340941</v>
      </c>
      <c r="D522">
        <f>SUMPRODUCT(Random!$B522:$K522,$B$6:$K$6)</f>
        <v>-0.22345227443138554</v>
      </c>
      <c r="E522">
        <f>SUMPRODUCT(Random!$B522:$K522,$B$7:$K$7)</f>
        <v>-0.65242373853055302</v>
      </c>
      <c r="F522">
        <f>SUMPRODUCT(Random!$B522:$K522,$B$8:$K$8)</f>
        <v>0.17488539238161904</v>
      </c>
      <c r="G522">
        <f>SUMPRODUCT(Random!$B522:$K522,$B$9:$K$9)</f>
        <v>0.60762075011563155</v>
      </c>
      <c r="H522">
        <f>SUMPRODUCT(Random!$B522:$K522,$B$10:$K$10)</f>
        <v>1.2126824217005063</v>
      </c>
      <c r="I522">
        <f>SUMPRODUCT(Random!$B522:$K522,$B$11:$K$11)</f>
        <v>-1.4232287206044654</v>
      </c>
      <c r="J522">
        <f>SUMPRODUCT(Random!$B522:$K522,$B$12:$K$12)</f>
        <v>-0.36318916448167998</v>
      </c>
      <c r="K522">
        <f>SUMPRODUCT(Random!$B522:$K522,$B$13:$K$13)</f>
        <v>1.3464518801603296</v>
      </c>
      <c r="M522">
        <f t="shared" si="218"/>
        <v>5.0679859118316038E-2</v>
      </c>
      <c r="N522">
        <f t="shared" si="219"/>
        <v>6.017717890494538E-2</v>
      </c>
      <c r="O522">
        <f t="shared" si="220"/>
        <v>0.41159176176031564</v>
      </c>
      <c r="P522">
        <f t="shared" si="221"/>
        <v>0.25706392731902267</v>
      </c>
      <c r="Q522">
        <f t="shared" si="222"/>
        <v>0.56941515571403833</v>
      </c>
      <c r="R522">
        <f t="shared" si="223"/>
        <v>0.72828048233524745</v>
      </c>
      <c r="S522">
        <f t="shared" si="224"/>
        <v>0.88737436847840967</v>
      </c>
      <c r="T522">
        <f t="shared" si="225"/>
        <v>7.7334931181498007E-2</v>
      </c>
      <c r="U522">
        <f t="shared" si="226"/>
        <v>0.35823179065035238</v>
      </c>
      <c r="V522">
        <f t="shared" si="227"/>
        <v>0.91092158543046164</v>
      </c>
      <c r="X522">
        <f t="shared" si="228"/>
        <v>1.2740482764089875</v>
      </c>
      <c r="Y522">
        <f t="shared" si="229"/>
        <v>1.5203546619990715</v>
      </c>
      <c r="Z522">
        <f t="shared" si="230"/>
        <v>12.991386028494205</v>
      </c>
      <c r="AA522">
        <f t="shared" si="231"/>
        <v>7.2790484864445544</v>
      </c>
      <c r="AB522">
        <f t="shared" si="232"/>
        <v>20.64110049762715</v>
      </c>
      <c r="AC522">
        <f t="shared" si="233"/>
        <v>31.91869836572468</v>
      </c>
      <c r="AD522">
        <f t="shared" si="234"/>
        <v>53.492877588108271</v>
      </c>
      <c r="AE522">
        <f t="shared" si="235"/>
        <v>1.9717062733449646</v>
      </c>
      <c r="AF522">
        <f t="shared" si="236"/>
        <v>10.864929318706496</v>
      </c>
      <c r="AG522">
        <f t="shared" si="237"/>
        <v>59.238610533319971</v>
      </c>
      <c r="AI522">
        <f t="shared" si="238"/>
        <v>6</v>
      </c>
      <c r="AJ522">
        <f t="shared" si="239"/>
        <v>7</v>
      </c>
      <c r="AK522">
        <f t="shared" si="240"/>
        <v>21</v>
      </c>
      <c r="AL522">
        <f t="shared" si="241"/>
        <v>21</v>
      </c>
      <c r="AM522">
        <f t="shared" si="242"/>
        <v>21</v>
      </c>
      <c r="AN522">
        <f t="shared" si="243"/>
        <v>21</v>
      </c>
      <c r="AO522">
        <f t="shared" si="244"/>
        <v>21</v>
      </c>
      <c r="AP522">
        <f t="shared" si="245"/>
        <v>8</v>
      </c>
      <c r="AQ522">
        <f t="shared" si="246"/>
        <v>21</v>
      </c>
      <c r="AR522">
        <f t="shared" si="247"/>
        <v>21</v>
      </c>
      <c r="AT522">
        <f t="shared" si="248"/>
        <v>3</v>
      </c>
    </row>
    <row r="523" spans="1:46" x14ac:dyDescent="0.2">
      <c r="A523">
        <v>506</v>
      </c>
      <c r="B523">
        <f>SUMPRODUCT(Random!$B523:$K523,$B$4:$K$4)</f>
        <v>-0.27637071200000002</v>
      </c>
      <c r="C523">
        <f>SUMPRODUCT(Random!$B523:$K523,$B$5:$K$5)</f>
        <v>-0.43223067340015142</v>
      </c>
      <c r="D523">
        <f>SUMPRODUCT(Random!$B523:$K523,$B$6:$K$6)</f>
        <v>1.171647663171852</v>
      </c>
      <c r="E523">
        <f>SUMPRODUCT(Random!$B523:$K523,$B$7:$K$7)</f>
        <v>0.11930049279076971</v>
      </c>
      <c r="F523">
        <f>SUMPRODUCT(Random!$B523:$K523,$B$8:$K$8)</f>
        <v>-0.43743521242493699</v>
      </c>
      <c r="G523">
        <f>SUMPRODUCT(Random!$B523:$K523,$B$9:$K$9)</f>
        <v>3.9716492922080904E-2</v>
      </c>
      <c r="H523">
        <f>SUMPRODUCT(Random!$B523:$K523,$B$10:$K$10)</f>
        <v>-1.1321803461619702</v>
      </c>
      <c r="I523">
        <f>SUMPRODUCT(Random!$B523:$K523,$B$11:$K$11)</f>
        <v>0.42794097536369619</v>
      </c>
      <c r="J523">
        <f>SUMPRODUCT(Random!$B523:$K523,$B$12:$K$12)</f>
        <v>-0.84463572585800395</v>
      </c>
      <c r="K523">
        <f>SUMPRODUCT(Random!$B523:$K523,$B$13:$K$13)</f>
        <v>-0.44708061390500331</v>
      </c>
      <c r="M523">
        <f t="shared" si="218"/>
        <v>0.39113167472433774</v>
      </c>
      <c r="N523">
        <f t="shared" si="219"/>
        <v>0.33278688399765061</v>
      </c>
      <c r="O523">
        <f t="shared" si="220"/>
        <v>0.87933072822029701</v>
      </c>
      <c r="P523">
        <f t="shared" si="221"/>
        <v>0.5474813534509031</v>
      </c>
      <c r="Q523">
        <f t="shared" si="222"/>
        <v>0.33089787596344167</v>
      </c>
      <c r="R523">
        <f t="shared" si="223"/>
        <v>0.51584042369955518</v>
      </c>
      <c r="S523">
        <f t="shared" si="224"/>
        <v>0.12877931059745198</v>
      </c>
      <c r="T523">
        <f t="shared" si="225"/>
        <v>0.66565295304380123</v>
      </c>
      <c r="U523">
        <f t="shared" si="226"/>
        <v>0.19915712788914242</v>
      </c>
      <c r="V523">
        <f t="shared" si="227"/>
        <v>0.32740842785386204</v>
      </c>
      <c r="X523">
        <f t="shared" si="228"/>
        <v>12.154066824390476</v>
      </c>
      <c r="Y523">
        <f t="shared" si="229"/>
        <v>9.9124448623680248</v>
      </c>
      <c r="Z523">
        <f t="shared" si="230"/>
        <v>51.802999622512047</v>
      </c>
      <c r="AA523">
        <f t="shared" si="231"/>
        <v>19.423997238900998</v>
      </c>
      <c r="AB523">
        <f t="shared" si="232"/>
        <v>9.8431882972058062</v>
      </c>
      <c r="AC523">
        <f t="shared" si="233"/>
        <v>17.768380306494691</v>
      </c>
      <c r="AD523">
        <f t="shared" si="234"/>
        <v>3.37710004371757</v>
      </c>
      <c r="AE523">
        <f t="shared" si="235"/>
        <v>26.837879324361825</v>
      </c>
      <c r="AF523">
        <f t="shared" si="236"/>
        <v>5.44046214356311</v>
      </c>
      <c r="AG523">
        <f t="shared" si="237"/>
        <v>9.7157675580781273</v>
      </c>
      <c r="AI523">
        <f t="shared" si="238"/>
        <v>21</v>
      </c>
      <c r="AJ523">
        <f t="shared" si="239"/>
        <v>21</v>
      </c>
      <c r="AK523">
        <f t="shared" si="240"/>
        <v>21</v>
      </c>
      <c r="AL523">
        <f t="shared" si="241"/>
        <v>21</v>
      </c>
      <c r="AM523">
        <f t="shared" si="242"/>
        <v>21</v>
      </c>
      <c r="AN523">
        <f t="shared" si="243"/>
        <v>21</v>
      </c>
      <c r="AO523">
        <f t="shared" si="244"/>
        <v>14</v>
      </c>
      <c r="AP523">
        <f t="shared" si="245"/>
        <v>21</v>
      </c>
      <c r="AQ523">
        <f t="shared" si="246"/>
        <v>21</v>
      </c>
      <c r="AR523">
        <f t="shared" si="247"/>
        <v>21</v>
      </c>
      <c r="AT523">
        <f t="shared" si="248"/>
        <v>1</v>
      </c>
    </row>
    <row r="524" spans="1:46" x14ac:dyDescent="0.2">
      <c r="A524">
        <v>507</v>
      </c>
      <c r="B524">
        <f>SUMPRODUCT(Random!$B524:$K524,$B$4:$K$4)</f>
        <v>-0.70322428910000001</v>
      </c>
      <c r="C524">
        <f>SUMPRODUCT(Random!$B524:$K524,$B$5:$K$5)</f>
        <v>-0.74213867473467532</v>
      </c>
      <c r="D524">
        <f>SUMPRODUCT(Random!$B524:$K524,$B$6:$K$6)</f>
        <v>0.28049320623378959</v>
      </c>
      <c r="E524">
        <f>SUMPRODUCT(Random!$B524:$K524,$B$7:$K$7)</f>
        <v>-0.86235013434565566</v>
      </c>
      <c r="F524">
        <f>SUMPRODUCT(Random!$B524:$K524,$B$8:$K$8)</f>
        <v>-7.2043317523486305E-2</v>
      </c>
      <c r="G524">
        <f>SUMPRODUCT(Random!$B524:$K524,$B$9:$K$9)</f>
        <v>-2.2377184801196748</v>
      </c>
      <c r="H524">
        <f>SUMPRODUCT(Random!$B524:$K524,$B$10:$K$10)</f>
        <v>-0.91464782810068379</v>
      </c>
      <c r="I524">
        <f>SUMPRODUCT(Random!$B524:$K524,$B$11:$K$11)</f>
        <v>0.21607339593334557</v>
      </c>
      <c r="J524">
        <f>SUMPRODUCT(Random!$B524:$K524,$B$12:$K$12)</f>
        <v>-1.8684336128087002</v>
      </c>
      <c r="K524">
        <f>SUMPRODUCT(Random!$B524:$K524,$B$13:$K$13)</f>
        <v>0.61319633346350855</v>
      </c>
      <c r="M524">
        <f t="shared" si="218"/>
        <v>0.24095799232804055</v>
      </c>
      <c r="N524">
        <f t="shared" si="219"/>
        <v>0.22900165983419757</v>
      </c>
      <c r="O524">
        <f t="shared" si="220"/>
        <v>0.6104504314994994</v>
      </c>
      <c r="P524">
        <f t="shared" si="221"/>
        <v>0.19424743607606557</v>
      </c>
      <c r="Q524">
        <f t="shared" si="222"/>
        <v>0.47128371749649905</v>
      </c>
      <c r="R524">
        <f t="shared" si="223"/>
        <v>1.2619709678099644E-2</v>
      </c>
      <c r="S524">
        <f t="shared" si="224"/>
        <v>0.1801882707509895</v>
      </c>
      <c r="T524">
        <f t="shared" si="225"/>
        <v>0.58553473157630787</v>
      </c>
      <c r="U524">
        <f t="shared" si="226"/>
        <v>3.0850827776430355E-2</v>
      </c>
      <c r="V524">
        <f t="shared" si="227"/>
        <v>0.73012673557279484</v>
      </c>
      <c r="X524">
        <f t="shared" si="228"/>
        <v>6.7536669945140746</v>
      </c>
      <c r="Y524">
        <f t="shared" si="229"/>
        <v>6.3708072403229625</v>
      </c>
      <c r="Z524">
        <f t="shared" si="230"/>
        <v>23.094514880334263</v>
      </c>
      <c r="AA524">
        <f t="shared" si="231"/>
        <v>5.2907404156952529</v>
      </c>
      <c r="AB524">
        <f t="shared" si="232"/>
        <v>15.611763375589295</v>
      </c>
      <c r="AC524">
        <f t="shared" si="233"/>
        <v>0.31110715424211571</v>
      </c>
      <c r="AD524">
        <f t="shared" si="234"/>
        <v>4.8669979479772438</v>
      </c>
      <c r="AE524">
        <f t="shared" si="235"/>
        <v>21.575773299842162</v>
      </c>
      <c r="AF524">
        <f t="shared" si="236"/>
        <v>0.76764339432002193</v>
      </c>
      <c r="AG524">
        <f t="shared" si="237"/>
        <v>32.08571351266675</v>
      </c>
      <c r="AI524">
        <f t="shared" si="238"/>
        <v>21</v>
      </c>
      <c r="AJ524">
        <f t="shared" si="239"/>
        <v>21</v>
      </c>
      <c r="AK524">
        <f t="shared" si="240"/>
        <v>21</v>
      </c>
      <c r="AL524">
        <f t="shared" si="241"/>
        <v>21</v>
      </c>
      <c r="AM524">
        <f t="shared" si="242"/>
        <v>21</v>
      </c>
      <c r="AN524">
        <f t="shared" si="243"/>
        <v>2</v>
      </c>
      <c r="AO524">
        <f t="shared" si="244"/>
        <v>20</v>
      </c>
      <c r="AP524">
        <f t="shared" si="245"/>
        <v>21</v>
      </c>
      <c r="AQ524">
        <f t="shared" si="246"/>
        <v>4</v>
      </c>
      <c r="AR524">
        <f t="shared" si="247"/>
        <v>21</v>
      </c>
      <c r="AT524">
        <f t="shared" si="248"/>
        <v>3</v>
      </c>
    </row>
    <row r="525" spans="1:46" x14ac:dyDescent="0.2">
      <c r="A525">
        <v>508</v>
      </c>
      <c r="B525">
        <f>SUMPRODUCT(Random!$B525:$K525,$B$4:$K$4)</f>
        <v>-1.1939655572000001</v>
      </c>
      <c r="C525">
        <f>SUMPRODUCT(Random!$B525:$K525,$B$5:$K$5)</f>
        <v>0.42135012730763544</v>
      </c>
      <c r="D525">
        <f>SUMPRODUCT(Random!$B525:$K525,$B$6:$K$6)</f>
        <v>0.41607559221295198</v>
      </c>
      <c r="E525">
        <f>SUMPRODUCT(Random!$B525:$K525,$B$7:$K$7)</f>
        <v>0.64036666618731031</v>
      </c>
      <c r="F525">
        <f>SUMPRODUCT(Random!$B525:$K525,$B$8:$K$8)</f>
        <v>-0.21215195286517224</v>
      </c>
      <c r="G525">
        <f>SUMPRODUCT(Random!$B525:$K525,$B$9:$K$9)</f>
        <v>2.1418346209693118</v>
      </c>
      <c r="H525">
        <f>SUMPRODUCT(Random!$B525:$K525,$B$10:$K$10)</f>
        <v>-0.33742601964922336</v>
      </c>
      <c r="I525">
        <f>SUMPRODUCT(Random!$B525:$K525,$B$11:$K$11)</f>
        <v>-0.43756706991617977</v>
      </c>
      <c r="J525">
        <f>SUMPRODUCT(Random!$B525:$K525,$B$12:$K$12)</f>
        <v>-0.94905499206205268</v>
      </c>
      <c r="K525">
        <f>SUMPRODUCT(Random!$B525:$K525,$B$13:$K$13)</f>
        <v>-0.57168368008493076</v>
      </c>
      <c r="M525">
        <f t="shared" si="218"/>
        <v>0.11624572068496325</v>
      </c>
      <c r="N525">
        <f t="shared" si="219"/>
        <v>0.66325028431565991</v>
      </c>
      <c r="O525">
        <f t="shared" si="220"/>
        <v>0.66132265517523514</v>
      </c>
      <c r="P525">
        <f t="shared" si="221"/>
        <v>0.73903287566170783</v>
      </c>
      <c r="Q525">
        <f t="shared" si="222"/>
        <v>0.41599424476338104</v>
      </c>
      <c r="R525">
        <f t="shared" si="223"/>
        <v>0.9838966037968957</v>
      </c>
      <c r="S525">
        <f t="shared" si="224"/>
        <v>0.36789788637166543</v>
      </c>
      <c r="T525">
        <f t="shared" si="225"/>
        <v>0.33085007338551636</v>
      </c>
      <c r="U525">
        <f t="shared" si="226"/>
        <v>0.17129632190037936</v>
      </c>
      <c r="V525">
        <f t="shared" si="227"/>
        <v>0.28376814635838321</v>
      </c>
      <c r="X525">
        <f t="shared" si="228"/>
        <v>3.0271970052379618</v>
      </c>
      <c r="Y525">
        <f t="shared" si="229"/>
        <v>26.662472541486036</v>
      </c>
      <c r="Z525">
        <f t="shared" si="230"/>
        <v>26.522648457984438</v>
      </c>
      <c r="AA525">
        <f t="shared" si="231"/>
        <v>32.907770817426687</v>
      </c>
      <c r="AB525">
        <f t="shared" si="232"/>
        <v>13.1753592068701</v>
      </c>
      <c r="AC525">
        <f t="shared" si="233"/>
        <v>101.13971973849893</v>
      </c>
      <c r="AD525">
        <f t="shared" si="234"/>
        <v>11.236695587285139</v>
      </c>
      <c r="AE525">
        <f t="shared" si="235"/>
        <v>9.8414382523659985</v>
      </c>
      <c r="AF525">
        <f t="shared" si="236"/>
        <v>4.6027303405454276</v>
      </c>
      <c r="AG525">
        <f t="shared" si="237"/>
        <v>8.1757726545767593</v>
      </c>
      <c r="AI525">
        <f t="shared" si="238"/>
        <v>13</v>
      </c>
      <c r="AJ525">
        <f t="shared" si="239"/>
        <v>21</v>
      </c>
      <c r="AK525">
        <f t="shared" si="240"/>
        <v>21</v>
      </c>
      <c r="AL525">
        <f t="shared" si="241"/>
        <v>21</v>
      </c>
      <c r="AM525">
        <f t="shared" si="242"/>
        <v>21</v>
      </c>
      <c r="AN525">
        <f t="shared" si="243"/>
        <v>21</v>
      </c>
      <c r="AO525">
        <f t="shared" si="244"/>
        <v>21</v>
      </c>
      <c r="AP525">
        <f t="shared" si="245"/>
        <v>21</v>
      </c>
      <c r="AQ525">
        <f t="shared" si="246"/>
        <v>19</v>
      </c>
      <c r="AR525">
        <f t="shared" si="247"/>
        <v>21</v>
      </c>
      <c r="AT525">
        <f t="shared" si="248"/>
        <v>2</v>
      </c>
    </row>
    <row r="526" spans="1:46" x14ac:dyDescent="0.2">
      <c r="A526">
        <v>509</v>
      </c>
      <c r="B526">
        <f>SUMPRODUCT(Random!$B526:$K526,$B$4:$K$4)</f>
        <v>0.171677883</v>
      </c>
      <c r="C526">
        <f>SUMPRODUCT(Random!$B526:$K526,$B$5:$K$5)</f>
        <v>-2.4145234998434163E-2</v>
      </c>
      <c r="D526">
        <f>SUMPRODUCT(Random!$B526:$K526,$B$6:$K$6)</f>
        <v>0.44008921620939812</v>
      </c>
      <c r="E526">
        <f>SUMPRODUCT(Random!$B526:$K526,$B$7:$K$7)</f>
        <v>-0.96767447809876983</v>
      </c>
      <c r="F526">
        <f>SUMPRODUCT(Random!$B526:$K526,$B$8:$K$8)</f>
        <v>0.11654884623797537</v>
      </c>
      <c r="G526">
        <f>SUMPRODUCT(Random!$B526:$K526,$B$9:$K$9)</f>
        <v>-1.0152554934931954</v>
      </c>
      <c r="H526">
        <f>SUMPRODUCT(Random!$B526:$K526,$B$10:$K$10)</f>
        <v>0.18504259573870518</v>
      </c>
      <c r="I526">
        <f>SUMPRODUCT(Random!$B526:$K526,$B$11:$K$11)</f>
        <v>-0.10070921605516947</v>
      </c>
      <c r="J526">
        <f>SUMPRODUCT(Random!$B526:$K526,$B$12:$K$12)</f>
        <v>-0.44894781385758065</v>
      </c>
      <c r="K526">
        <f>SUMPRODUCT(Random!$B526:$K526,$B$13:$K$13)</f>
        <v>-1.322691476966618</v>
      </c>
      <c r="M526">
        <f t="shared" si="218"/>
        <v>0.56815461277718138</v>
      </c>
      <c r="N526">
        <f t="shared" si="219"/>
        <v>0.49036838075808126</v>
      </c>
      <c r="O526">
        <f t="shared" si="220"/>
        <v>0.67006375400673823</v>
      </c>
      <c r="P526">
        <f t="shared" si="221"/>
        <v>0.16660348409681455</v>
      </c>
      <c r="Q526">
        <f t="shared" si="222"/>
        <v>0.54639121193291196</v>
      </c>
      <c r="R526">
        <f t="shared" si="223"/>
        <v>0.15499202696245384</v>
      </c>
      <c r="S526">
        <f t="shared" si="224"/>
        <v>0.57340218706584412</v>
      </c>
      <c r="T526">
        <f t="shared" si="225"/>
        <v>0.45989064760963</v>
      </c>
      <c r="U526">
        <f t="shared" si="226"/>
        <v>0.32673465151196129</v>
      </c>
      <c r="V526">
        <f t="shared" si="227"/>
        <v>9.2968999525407367E-2</v>
      </c>
      <c r="X526">
        <f t="shared" si="228"/>
        <v>20.569491143555933</v>
      </c>
      <c r="Y526">
        <f t="shared" si="229"/>
        <v>16.512351672002453</v>
      </c>
      <c r="Z526">
        <f t="shared" si="230"/>
        <v>27.16319597259232</v>
      </c>
      <c r="AA526">
        <f t="shared" si="231"/>
        <v>4.464400691980555</v>
      </c>
      <c r="AB526">
        <f t="shared" si="232"/>
        <v>19.365054598653138</v>
      </c>
      <c r="AC526">
        <f t="shared" si="233"/>
        <v>4.1254529108940057</v>
      </c>
      <c r="AD526">
        <f t="shared" si="234"/>
        <v>20.86898520531496</v>
      </c>
      <c r="AE526">
        <f t="shared" si="235"/>
        <v>15.089504144458676</v>
      </c>
      <c r="AF526">
        <f t="shared" si="236"/>
        <v>9.6912400923548905</v>
      </c>
      <c r="AG526">
        <f t="shared" si="237"/>
        <v>2.3903449957256915</v>
      </c>
      <c r="AI526">
        <f t="shared" si="238"/>
        <v>21</v>
      </c>
      <c r="AJ526">
        <f t="shared" si="239"/>
        <v>21</v>
      </c>
      <c r="AK526">
        <f t="shared" si="240"/>
        <v>21</v>
      </c>
      <c r="AL526">
        <f t="shared" si="241"/>
        <v>18</v>
      </c>
      <c r="AM526">
        <f t="shared" si="242"/>
        <v>21</v>
      </c>
      <c r="AN526">
        <f t="shared" si="243"/>
        <v>17</v>
      </c>
      <c r="AO526">
        <f t="shared" si="244"/>
        <v>21</v>
      </c>
      <c r="AP526">
        <f t="shared" si="245"/>
        <v>21</v>
      </c>
      <c r="AQ526">
        <f t="shared" si="246"/>
        <v>21</v>
      </c>
      <c r="AR526">
        <f t="shared" si="247"/>
        <v>10</v>
      </c>
      <c r="AT526">
        <f t="shared" si="248"/>
        <v>3</v>
      </c>
    </row>
    <row r="527" spans="1:46" x14ac:dyDescent="0.2">
      <c r="A527">
        <v>510</v>
      </c>
      <c r="B527">
        <f>SUMPRODUCT(Random!$B527:$K527,$B$4:$K$4)</f>
        <v>-0.13149311659999999</v>
      </c>
      <c r="C527">
        <f>SUMPRODUCT(Random!$B527:$K527,$B$5:$K$5)</f>
        <v>-0.16990378167445847</v>
      </c>
      <c r="D527">
        <f>SUMPRODUCT(Random!$B527:$K527,$B$6:$K$6)</f>
        <v>0.98377784749660813</v>
      </c>
      <c r="E527">
        <f>SUMPRODUCT(Random!$B527:$K527,$B$7:$K$7)</f>
        <v>-1.3604757169262629</v>
      </c>
      <c r="F527">
        <f>SUMPRODUCT(Random!$B527:$K527,$B$8:$K$8)</f>
        <v>-0.33806902258751975</v>
      </c>
      <c r="G527">
        <f>SUMPRODUCT(Random!$B527:$K527,$B$9:$K$9)</f>
        <v>-1.7239457881062801</v>
      </c>
      <c r="H527">
        <f>SUMPRODUCT(Random!$B527:$K527,$B$10:$K$10)</f>
        <v>-1.7158509175483068</v>
      </c>
      <c r="I527">
        <f>SUMPRODUCT(Random!$B527:$K527,$B$11:$K$11)</f>
        <v>-6.3116581767928948E-2</v>
      </c>
      <c r="J527">
        <f>SUMPRODUCT(Random!$B527:$K527,$B$12:$K$12)</f>
        <v>-5.1724851276826467E-2</v>
      </c>
      <c r="K527">
        <f>SUMPRODUCT(Random!$B527:$K527,$B$13:$K$13)</f>
        <v>9.6513447776900796E-2</v>
      </c>
      <c r="M527">
        <f t="shared" si="218"/>
        <v>0.4476926157272012</v>
      </c>
      <c r="N527">
        <f t="shared" si="219"/>
        <v>0.43254290350949842</v>
      </c>
      <c r="O527">
        <f t="shared" si="220"/>
        <v>0.83738762318093785</v>
      </c>
      <c r="P527">
        <f t="shared" si="221"/>
        <v>8.683971608271196E-2</v>
      </c>
      <c r="Q527">
        <f t="shared" si="222"/>
        <v>0.36765558699592749</v>
      </c>
      <c r="R527">
        <f t="shared" si="223"/>
        <v>4.2358815143728135E-2</v>
      </c>
      <c r="S527">
        <f t="shared" si="224"/>
        <v>4.3094666043516805E-2</v>
      </c>
      <c r="T527">
        <f t="shared" si="225"/>
        <v>0.47483683514191494</v>
      </c>
      <c r="U527">
        <f t="shared" si="226"/>
        <v>0.47937396764294188</v>
      </c>
      <c r="V527">
        <f t="shared" si="227"/>
        <v>0.53844360299815075</v>
      </c>
      <c r="X527">
        <f t="shared" si="228"/>
        <v>14.5424185932499</v>
      </c>
      <c r="Y527">
        <f t="shared" si="229"/>
        <v>13.879530876452733</v>
      </c>
      <c r="Z527">
        <f t="shared" si="230"/>
        <v>44.495277310999498</v>
      </c>
      <c r="AA527">
        <f t="shared" si="231"/>
        <v>2.2253654543593622</v>
      </c>
      <c r="AB527">
        <f t="shared" si="232"/>
        <v>11.227307273245557</v>
      </c>
      <c r="AC527">
        <f t="shared" si="233"/>
        <v>1.0602646381903473</v>
      </c>
      <c r="AD527">
        <f t="shared" si="234"/>
        <v>1.0790950448511858</v>
      </c>
      <c r="AE527">
        <f t="shared" si="235"/>
        <v>15.776942847570675</v>
      </c>
      <c r="AF527">
        <f t="shared" si="236"/>
        <v>15.989500043179095</v>
      </c>
      <c r="AG527">
        <f t="shared" si="237"/>
        <v>18.939570148494855</v>
      </c>
      <c r="AI527">
        <f t="shared" si="238"/>
        <v>21</v>
      </c>
      <c r="AJ527">
        <f t="shared" si="239"/>
        <v>21</v>
      </c>
      <c r="AK527">
        <f t="shared" si="240"/>
        <v>21</v>
      </c>
      <c r="AL527">
        <f t="shared" si="241"/>
        <v>9</v>
      </c>
      <c r="AM527">
        <f t="shared" si="242"/>
        <v>21</v>
      </c>
      <c r="AN527">
        <f t="shared" si="243"/>
        <v>5</v>
      </c>
      <c r="AO527">
        <f t="shared" si="244"/>
        <v>5</v>
      </c>
      <c r="AP527">
        <f t="shared" si="245"/>
        <v>21</v>
      </c>
      <c r="AQ527">
        <f t="shared" si="246"/>
        <v>21</v>
      </c>
      <c r="AR527">
        <f t="shared" si="247"/>
        <v>21</v>
      </c>
      <c r="AT527">
        <f t="shared" si="248"/>
        <v>3</v>
      </c>
    </row>
    <row r="528" spans="1:46" x14ac:dyDescent="0.2">
      <c r="A528">
        <v>511</v>
      </c>
      <c r="B528">
        <f>SUMPRODUCT(Random!$B528:$K528,$B$4:$K$4)</f>
        <v>-2.6633076484</v>
      </c>
      <c r="C528">
        <f>SUMPRODUCT(Random!$B528:$K528,$B$5:$K$5)</f>
        <v>-1.0512822152422863</v>
      </c>
      <c r="D528">
        <f>SUMPRODUCT(Random!$B528:$K528,$B$6:$K$6)</f>
        <v>0.43292485294839556</v>
      </c>
      <c r="E528">
        <f>SUMPRODUCT(Random!$B528:$K528,$B$7:$K$7)</f>
        <v>0.49271971379394019</v>
      </c>
      <c r="F528">
        <f>SUMPRODUCT(Random!$B528:$K528,$B$8:$K$8)</f>
        <v>-1.1846694571019496</v>
      </c>
      <c r="G528">
        <f>SUMPRODUCT(Random!$B528:$K528,$B$9:$K$9)</f>
        <v>0.18036783614620666</v>
      </c>
      <c r="H528">
        <f>SUMPRODUCT(Random!$B528:$K528,$B$10:$K$10)</f>
        <v>-0.21072630649663515</v>
      </c>
      <c r="I528">
        <f>SUMPRODUCT(Random!$B528:$K528,$B$11:$K$11)</f>
        <v>-1.1542021317417559</v>
      </c>
      <c r="J528">
        <f>SUMPRODUCT(Random!$B528:$K528,$B$12:$K$12)</f>
        <v>0.72234724083475821</v>
      </c>
      <c r="K528">
        <f>SUMPRODUCT(Random!$B528:$K528,$B$13:$K$13)</f>
        <v>-0.71687136341185587</v>
      </c>
      <c r="M528">
        <f t="shared" si="218"/>
        <v>3.8688317746477154E-3</v>
      </c>
      <c r="N528">
        <f t="shared" si="219"/>
        <v>0.14656449640329017</v>
      </c>
      <c r="O528">
        <f t="shared" si="220"/>
        <v>0.66746531799686626</v>
      </c>
      <c r="P528">
        <f t="shared" si="221"/>
        <v>0.68889467687857087</v>
      </c>
      <c r="Q528">
        <f t="shared" si="222"/>
        <v>0.11807408154523909</v>
      </c>
      <c r="R528">
        <f t="shared" si="223"/>
        <v>0.57156809838578915</v>
      </c>
      <c r="S528">
        <f t="shared" si="224"/>
        <v>0.41655042294582501</v>
      </c>
      <c r="T528">
        <f t="shared" si="225"/>
        <v>0.1242086544115901</v>
      </c>
      <c r="U528">
        <f t="shared" si="226"/>
        <v>0.76495949234876492</v>
      </c>
      <c r="V528">
        <f t="shared" si="227"/>
        <v>0.2367267365475284</v>
      </c>
      <c r="X528">
        <f t="shared" si="228"/>
        <v>9.4957022770349717E-2</v>
      </c>
      <c r="Y528">
        <f t="shared" si="229"/>
        <v>3.8823508853239406</v>
      </c>
      <c r="Z528">
        <f t="shared" si="230"/>
        <v>26.971027028166326</v>
      </c>
      <c r="AA528">
        <f t="shared" si="231"/>
        <v>28.6028102816318</v>
      </c>
      <c r="AB528">
        <f t="shared" si="232"/>
        <v>3.0779294510527069</v>
      </c>
      <c r="AC528">
        <f t="shared" si="233"/>
        <v>20.763891775888322</v>
      </c>
      <c r="AD528">
        <f t="shared" si="234"/>
        <v>13.198699670785228</v>
      </c>
      <c r="AE528">
        <f t="shared" si="235"/>
        <v>3.2489202926927661</v>
      </c>
      <c r="AF528">
        <f t="shared" si="236"/>
        <v>35.471010755979691</v>
      </c>
      <c r="AG528">
        <f t="shared" si="237"/>
        <v>6.6174906821747586</v>
      </c>
      <c r="AI528">
        <f t="shared" si="238"/>
        <v>1</v>
      </c>
      <c r="AJ528">
        <f t="shared" si="239"/>
        <v>16</v>
      </c>
      <c r="AK528">
        <f t="shared" si="240"/>
        <v>21</v>
      </c>
      <c r="AL528">
        <f t="shared" si="241"/>
        <v>21</v>
      </c>
      <c r="AM528">
        <f t="shared" si="242"/>
        <v>13</v>
      </c>
      <c r="AN528">
        <f t="shared" si="243"/>
        <v>21</v>
      </c>
      <c r="AO528">
        <f t="shared" si="244"/>
        <v>21</v>
      </c>
      <c r="AP528">
        <f t="shared" si="245"/>
        <v>13</v>
      </c>
      <c r="AQ528">
        <f t="shared" si="246"/>
        <v>21</v>
      </c>
      <c r="AR528">
        <f t="shared" si="247"/>
        <v>21</v>
      </c>
      <c r="AT528">
        <f t="shared" si="248"/>
        <v>4</v>
      </c>
    </row>
    <row r="529" spans="1:46" x14ac:dyDescent="0.2">
      <c r="A529">
        <v>512</v>
      </c>
      <c r="B529">
        <f>SUMPRODUCT(Random!$B529:$K529,$B$4:$K$4)</f>
        <v>-0.50491879559999997</v>
      </c>
      <c r="C529">
        <f>SUMPRODUCT(Random!$B529:$K529,$B$5:$K$5)</f>
        <v>2.0106410776686499</v>
      </c>
      <c r="D529">
        <f>SUMPRODUCT(Random!$B529:$K529,$B$6:$K$6)</f>
        <v>0.43765899424514976</v>
      </c>
      <c r="E529">
        <f>SUMPRODUCT(Random!$B529:$K529,$B$7:$K$7)</f>
        <v>-1.7666044403883061</v>
      </c>
      <c r="F529">
        <f>SUMPRODUCT(Random!$B529:$K529,$B$8:$K$8)</f>
        <v>-0.83761338846939148</v>
      </c>
      <c r="G529">
        <f>SUMPRODUCT(Random!$B529:$K529,$B$9:$K$9)</f>
        <v>-0.21737248718070015</v>
      </c>
      <c r="H529">
        <f>SUMPRODUCT(Random!$B529:$K529,$B$10:$K$10)</f>
        <v>-0.94635164312202968</v>
      </c>
      <c r="I529">
        <f>SUMPRODUCT(Random!$B529:$K529,$B$11:$K$11)</f>
        <v>-1.1530299923048366</v>
      </c>
      <c r="J529">
        <f>SUMPRODUCT(Random!$B529:$K529,$B$12:$K$12)</f>
        <v>-0.88502089992644273</v>
      </c>
      <c r="K529">
        <f>SUMPRODUCT(Random!$B529:$K529,$B$13:$K$13)</f>
        <v>-0.21421704227941712</v>
      </c>
      <c r="M529">
        <f t="shared" si="218"/>
        <v>0.30680793608684298</v>
      </c>
      <c r="N529">
        <f t="shared" si="219"/>
        <v>0.97781830905524669</v>
      </c>
      <c r="O529">
        <f t="shared" si="220"/>
        <v>0.66918325050627681</v>
      </c>
      <c r="P529">
        <f t="shared" si="221"/>
        <v>3.8647248415631101E-2</v>
      </c>
      <c r="Q529">
        <f t="shared" si="222"/>
        <v>0.20112393550626173</v>
      </c>
      <c r="R529">
        <f t="shared" si="223"/>
        <v>0.41395903532042988</v>
      </c>
      <c r="S529">
        <f t="shared" si="224"/>
        <v>0.17198463049650159</v>
      </c>
      <c r="T529">
        <f t="shared" si="225"/>
        <v>0.1244490371539741</v>
      </c>
      <c r="U529">
        <f t="shared" si="226"/>
        <v>0.18807267961999732</v>
      </c>
      <c r="V529">
        <f t="shared" si="227"/>
        <v>0.4151889033636883</v>
      </c>
      <c r="X529">
        <f t="shared" si="228"/>
        <v>8.9767335965205355</v>
      </c>
      <c r="Y529">
        <f t="shared" si="229"/>
        <v>93.295002053641412</v>
      </c>
      <c r="Z529">
        <f t="shared" si="230"/>
        <v>27.097908782270412</v>
      </c>
      <c r="AA529">
        <f t="shared" si="231"/>
        <v>0.96550574322365657</v>
      </c>
      <c r="AB529">
        <f t="shared" si="232"/>
        <v>5.5006978752636195</v>
      </c>
      <c r="AC529">
        <f t="shared" si="233"/>
        <v>13.09013909123739</v>
      </c>
      <c r="AD529">
        <f t="shared" si="234"/>
        <v>4.6230852946986403</v>
      </c>
      <c r="AE529">
        <f t="shared" si="235"/>
        <v>3.2556449169741795</v>
      </c>
      <c r="AF529">
        <f t="shared" si="236"/>
        <v>5.1037302855019657</v>
      </c>
      <c r="AG529">
        <f t="shared" si="237"/>
        <v>13.141601774605002</v>
      </c>
      <c r="AI529">
        <f t="shared" si="238"/>
        <v>21</v>
      </c>
      <c r="AJ529">
        <f t="shared" si="239"/>
        <v>21</v>
      </c>
      <c r="AK529">
        <f t="shared" si="240"/>
        <v>21</v>
      </c>
      <c r="AL529">
        <f t="shared" si="241"/>
        <v>4</v>
      </c>
      <c r="AM529">
        <f t="shared" si="242"/>
        <v>21</v>
      </c>
      <c r="AN529">
        <f t="shared" si="243"/>
        <v>21</v>
      </c>
      <c r="AO529">
        <f t="shared" si="244"/>
        <v>19</v>
      </c>
      <c r="AP529">
        <f t="shared" si="245"/>
        <v>14</v>
      </c>
      <c r="AQ529">
        <f t="shared" si="246"/>
        <v>21</v>
      </c>
      <c r="AR529">
        <f t="shared" si="247"/>
        <v>21</v>
      </c>
      <c r="AT529">
        <f t="shared" si="248"/>
        <v>3</v>
      </c>
    </row>
    <row r="530" spans="1:46" x14ac:dyDescent="0.2">
      <c r="A530">
        <v>513</v>
      </c>
      <c r="B530">
        <f>SUMPRODUCT(Random!$B530:$K530,$B$4:$K$4)</f>
        <v>2.0399549199999999E-2</v>
      </c>
      <c r="C530">
        <f>SUMPRODUCT(Random!$B530:$K530,$B$5:$K$5)</f>
        <v>-1.0608038690633723</v>
      </c>
      <c r="D530">
        <f>SUMPRODUCT(Random!$B530:$K530,$B$6:$K$6)</f>
        <v>-0.7756139928668988</v>
      </c>
      <c r="E530">
        <f>SUMPRODUCT(Random!$B530:$K530,$B$7:$K$7)</f>
        <v>0.39089406719927799</v>
      </c>
      <c r="F530">
        <f>SUMPRODUCT(Random!$B530:$K530,$B$8:$K$8)</f>
        <v>-1.9889203660696191</v>
      </c>
      <c r="G530">
        <f>SUMPRODUCT(Random!$B530:$K530,$B$9:$K$9)</f>
        <v>-0.5180223481010986</v>
      </c>
      <c r="H530">
        <f>SUMPRODUCT(Random!$B530:$K530,$B$10:$K$10)</f>
        <v>0.60933337103169738</v>
      </c>
      <c r="I530">
        <f>SUMPRODUCT(Random!$B530:$K530,$B$11:$K$11)</f>
        <v>0.51553129708482981</v>
      </c>
      <c r="J530">
        <f>SUMPRODUCT(Random!$B530:$K530,$B$12:$K$12)</f>
        <v>2.6853564063052116E-2</v>
      </c>
      <c r="K530">
        <f>SUMPRODUCT(Random!$B530:$K530,$B$13:$K$13)</f>
        <v>8.3952829454345401E-2</v>
      </c>
      <c r="M530">
        <f t="shared" ref="M530:M593" si="249">NORMSDIST(B530)</f>
        <v>0.50813767826867573</v>
      </c>
      <c r="N530">
        <f t="shared" ref="N530:N593" si="250">NORMSDIST(C530)</f>
        <v>0.14438952176690251</v>
      </c>
      <c r="O530">
        <f t="shared" ref="O530:O593" si="251">NORMSDIST(D530)</f>
        <v>0.21898846792615376</v>
      </c>
      <c r="P530">
        <f t="shared" ref="P530:P593" si="252">NORMSDIST(E530)</f>
        <v>0.65206223026258181</v>
      </c>
      <c r="Q530">
        <f t="shared" ref="Q530:Q593" si="253">NORMSDIST(F530)</f>
        <v>2.3354996715747648E-2</v>
      </c>
      <c r="R530">
        <f t="shared" ref="R530:R593" si="254">NORMSDIST(G530)</f>
        <v>0.30222133847628074</v>
      </c>
      <c r="S530">
        <f t="shared" ref="S530:S593" si="255">NORMSDIST(H530)</f>
        <v>0.72884825403381215</v>
      </c>
      <c r="T530">
        <f t="shared" ref="T530:T593" si="256">NORMSDIST(I530)</f>
        <v>0.69690909735520878</v>
      </c>
      <c r="U530">
        <f t="shared" ref="U530:U593" si="257">NORMSDIST(J530)</f>
        <v>0.51071173467195097</v>
      </c>
      <c r="V530">
        <f t="shared" ref="V530:V593" si="258">NORMSDIST(K530)</f>
        <v>0.53345303202696615</v>
      </c>
      <c r="X530">
        <f t="shared" ref="X530:X593" si="259">IF(pd_annual=0,"never",LN(1-M530)/LN(1-pd_annual))</f>
        <v>17.381718945113949</v>
      </c>
      <c r="Y530">
        <f t="shared" ref="Y530:Y593" si="260">IF(pd_annual=0,"never",LN(1-N530)/LN(1-pd_annual))</f>
        <v>3.8200008851172673</v>
      </c>
      <c r="Z530">
        <f t="shared" ref="Z530:Z593" si="261">IF(pd_annual=0,"never",LN(1-O530)/LN(1-pd_annual))</f>
        <v>6.0547106131537092</v>
      </c>
      <c r="AA530">
        <f t="shared" ref="AA530:AA593" si="262">IF(pd_annual=0,"never",LN(1-P530)/LN(1-pd_annual))</f>
        <v>25.861833803052402</v>
      </c>
      <c r="AB530">
        <f t="shared" ref="AB530:AB593" si="263">IF(pd_annual=0,"never",LN(1-Q530)/LN(1-pd_annual))</f>
        <v>0.5789047571165149</v>
      </c>
      <c r="AC530">
        <f t="shared" ref="AC530:AC593" si="264">IF(pd_annual=0,"never",LN(1-R530)/LN(1-pd_annual))</f>
        <v>8.8151824664881779</v>
      </c>
      <c r="AD530">
        <f t="shared" ref="AD530:AD593" si="265">IF(pd_annual=0,"never",LN(1-S530)/LN(1-pd_annual))</f>
        <v>31.969938802296102</v>
      </c>
      <c r="AE530">
        <f t="shared" ref="AE530:AE593" si="266">IF(pd_annual=0,"never",LN(1-T530)/LN(1-pd_annual))</f>
        <v>29.24214075687555</v>
      </c>
      <c r="AF530">
        <f t="shared" ref="AF530:AF593" si="267">IF(pd_annual=0,"never",LN(1-U530)/LN(1-pd_annual))</f>
        <v>17.510253282477223</v>
      </c>
      <c r="AG530">
        <f t="shared" ref="AG530:AG593" si="268">IF(pd_annual=0,"never",LN(1-V530)/LN(1-pd_annual))</f>
        <v>18.676122788911837</v>
      </c>
      <c r="AI530">
        <f t="shared" ref="AI530:AI593" si="269">IF(pd_annual=0,21,MIN(21,MAX(1,ROUNDUP(4*X530,0))))</f>
        <v>21</v>
      </c>
      <c r="AJ530">
        <f t="shared" ref="AJ530:AJ593" si="270">IF(pd_annual=0,21,MIN(21,MAX(1,ROUNDUP(4*Y530,0))))</f>
        <v>16</v>
      </c>
      <c r="AK530">
        <f t="shared" ref="AK530:AK593" si="271">IF(pd_annual=0,21,MIN(21,MAX(1,ROUNDUP(4*Z530,0))))</f>
        <v>21</v>
      </c>
      <c r="AL530">
        <f t="shared" ref="AL530:AL593" si="272">IF(pd_annual=0,21,MIN(21,MAX(1,ROUNDUP(4*AA530,0))))</f>
        <v>21</v>
      </c>
      <c r="AM530">
        <f t="shared" ref="AM530:AM593" si="273">IF(pd_annual=0,21,MIN(21,MAX(1,ROUNDUP(4*AB530,0))))</f>
        <v>3</v>
      </c>
      <c r="AN530">
        <f t="shared" ref="AN530:AN593" si="274">IF(pd_annual=0,21,MIN(21,MAX(1,ROUNDUP(4*AC530,0))))</f>
        <v>21</v>
      </c>
      <c r="AO530">
        <f t="shared" ref="AO530:AO593" si="275">IF(pd_annual=0,21,MIN(21,MAX(1,ROUNDUP(4*AD530,0))))</f>
        <v>21</v>
      </c>
      <c r="AP530">
        <f t="shared" ref="AP530:AP593" si="276">IF(pd_annual=0,21,MIN(21,MAX(1,ROUNDUP(4*AE530,0))))</f>
        <v>21</v>
      </c>
      <c r="AQ530">
        <f t="shared" ref="AQ530:AQ593" si="277">IF(pd_annual=0,21,MIN(21,MAX(1,ROUNDUP(4*AF530,0))))</f>
        <v>21</v>
      </c>
      <c r="AR530">
        <f t="shared" ref="AR530:AR593" si="278">IF(pd_annual=0,21,MIN(21,MAX(1,ROUNDUP(4*AG530,0))))</f>
        <v>21</v>
      </c>
      <c r="AT530">
        <f t="shared" ref="AT530:AT593" si="279">COUNTIF($AI530:$AR530,"&lt;=20")</f>
        <v>2</v>
      </c>
    </row>
    <row r="531" spans="1:46" x14ac:dyDescent="0.2">
      <c r="A531">
        <v>514</v>
      </c>
      <c r="B531">
        <f>SUMPRODUCT(Random!$B531:$K531,$B$4:$K$4)</f>
        <v>0.29418652509999998</v>
      </c>
      <c r="C531">
        <f>SUMPRODUCT(Random!$B531:$K531,$B$5:$K$5)</f>
        <v>5.4826853541710407E-2</v>
      </c>
      <c r="D531">
        <f>SUMPRODUCT(Random!$B531:$K531,$B$6:$K$6)</f>
        <v>0.99777900800407715</v>
      </c>
      <c r="E531">
        <f>SUMPRODUCT(Random!$B531:$K531,$B$7:$K$7)</f>
        <v>-0.29754688787510947</v>
      </c>
      <c r="F531">
        <f>SUMPRODUCT(Random!$B531:$K531,$B$8:$K$8)</f>
        <v>0.87584189585422723</v>
      </c>
      <c r="G531">
        <f>SUMPRODUCT(Random!$B531:$K531,$B$9:$K$9)</f>
        <v>0.56674445272824603</v>
      </c>
      <c r="H531">
        <f>SUMPRODUCT(Random!$B531:$K531,$B$10:$K$10)</f>
        <v>-0.27613489690373244</v>
      </c>
      <c r="I531">
        <f>SUMPRODUCT(Random!$B531:$K531,$B$11:$K$11)</f>
        <v>2.822347835132466E-3</v>
      </c>
      <c r="J531">
        <f>SUMPRODUCT(Random!$B531:$K531,$B$12:$K$12)</f>
        <v>-0.94682549237983427</v>
      </c>
      <c r="K531">
        <f>SUMPRODUCT(Random!$B531:$K531,$B$13:$K$13)</f>
        <v>0.84160342332954807</v>
      </c>
      <c r="M531">
        <f t="shared" si="249"/>
        <v>0.61569231164182048</v>
      </c>
      <c r="N531">
        <f t="shared" si="250"/>
        <v>0.52186179672948285</v>
      </c>
      <c r="O531">
        <f t="shared" si="251"/>
        <v>0.84080673422937535</v>
      </c>
      <c r="P531">
        <f t="shared" si="252"/>
        <v>0.38302450829603257</v>
      </c>
      <c r="Q531">
        <f t="shared" si="253"/>
        <v>0.80944200475351402</v>
      </c>
      <c r="R531">
        <f t="shared" si="254"/>
        <v>0.71455609268195575</v>
      </c>
      <c r="S531">
        <f t="shared" si="255"/>
        <v>0.39122222920503347</v>
      </c>
      <c r="T531">
        <f t="shared" si="256"/>
        <v>0.50112595238661028</v>
      </c>
      <c r="U531">
        <f t="shared" si="257"/>
        <v>0.17186385471790011</v>
      </c>
      <c r="V531">
        <f t="shared" si="258"/>
        <v>0.79999501377269411</v>
      </c>
      <c r="X531">
        <f t="shared" si="259"/>
        <v>23.426385376654121</v>
      </c>
      <c r="Y531">
        <f t="shared" si="260"/>
        <v>18.074948781178968</v>
      </c>
      <c r="Z531">
        <f t="shared" si="261"/>
        <v>45.015838361119627</v>
      </c>
      <c r="AA531">
        <f t="shared" si="262"/>
        <v>11.830043662800895</v>
      </c>
      <c r="AB531">
        <f t="shared" si="263"/>
        <v>40.610428599585447</v>
      </c>
      <c r="AC531">
        <f t="shared" si="264"/>
        <v>30.711623860214729</v>
      </c>
      <c r="AD531">
        <f t="shared" si="265"/>
        <v>12.157710373605045</v>
      </c>
      <c r="AE531">
        <f t="shared" si="266"/>
        <v>17.034974230341444</v>
      </c>
      <c r="AF531">
        <f t="shared" si="267"/>
        <v>4.6195124383422455</v>
      </c>
      <c r="AG531">
        <f t="shared" si="268"/>
        <v>39.425143247466352</v>
      </c>
      <c r="AI531">
        <f t="shared" si="269"/>
        <v>21</v>
      </c>
      <c r="AJ531">
        <f t="shared" si="270"/>
        <v>21</v>
      </c>
      <c r="AK531">
        <f t="shared" si="271"/>
        <v>21</v>
      </c>
      <c r="AL531">
        <f t="shared" si="272"/>
        <v>21</v>
      </c>
      <c r="AM531">
        <f t="shared" si="273"/>
        <v>21</v>
      </c>
      <c r="AN531">
        <f t="shared" si="274"/>
        <v>21</v>
      </c>
      <c r="AO531">
        <f t="shared" si="275"/>
        <v>21</v>
      </c>
      <c r="AP531">
        <f t="shared" si="276"/>
        <v>21</v>
      </c>
      <c r="AQ531">
        <f t="shared" si="277"/>
        <v>19</v>
      </c>
      <c r="AR531">
        <f t="shared" si="278"/>
        <v>21</v>
      </c>
      <c r="AT531">
        <f t="shared" si="279"/>
        <v>1</v>
      </c>
    </row>
    <row r="532" spans="1:46" x14ac:dyDescent="0.2">
      <c r="A532">
        <v>515</v>
      </c>
      <c r="B532">
        <f>SUMPRODUCT(Random!$B532:$K532,$B$4:$K$4)</f>
        <v>0.71773667409999997</v>
      </c>
      <c r="C532">
        <f>SUMPRODUCT(Random!$B532:$K532,$B$5:$K$5)</f>
        <v>-0.45286983347565679</v>
      </c>
      <c r="D532">
        <f>SUMPRODUCT(Random!$B532:$K532,$B$6:$K$6)</f>
        <v>0.1409261252130779</v>
      </c>
      <c r="E532">
        <f>SUMPRODUCT(Random!$B532:$K532,$B$7:$K$7)</f>
        <v>1.5636853257626866</v>
      </c>
      <c r="F532">
        <f>SUMPRODUCT(Random!$B532:$K532,$B$8:$K$8)</f>
        <v>2.0498052173176101E-2</v>
      </c>
      <c r="G532">
        <f>SUMPRODUCT(Random!$B532:$K532,$B$9:$K$9)</f>
        <v>0.60554106948574171</v>
      </c>
      <c r="H532">
        <f>SUMPRODUCT(Random!$B532:$K532,$B$10:$K$10)</f>
        <v>-0.26911379351217479</v>
      </c>
      <c r="I532">
        <f>SUMPRODUCT(Random!$B532:$K532,$B$11:$K$11)</f>
        <v>0.79433307914149376</v>
      </c>
      <c r="J532">
        <f>SUMPRODUCT(Random!$B532:$K532,$B$12:$K$12)</f>
        <v>-0.49335966188993058</v>
      </c>
      <c r="K532">
        <f>SUMPRODUCT(Random!$B532:$K532,$B$13:$K$13)</f>
        <v>0.990350982853063</v>
      </c>
      <c r="M532">
        <f t="shared" si="249"/>
        <v>0.76354016705219363</v>
      </c>
      <c r="N532">
        <f t="shared" si="250"/>
        <v>0.32532123716150085</v>
      </c>
      <c r="O532">
        <f t="shared" si="251"/>
        <v>0.55603584841356235</v>
      </c>
      <c r="P532">
        <f t="shared" si="252"/>
        <v>0.94105425722342551</v>
      </c>
      <c r="Q532">
        <f t="shared" si="253"/>
        <v>0.50817696705417559</v>
      </c>
      <c r="R532">
        <f t="shared" si="254"/>
        <v>0.72759022755897873</v>
      </c>
      <c r="S532">
        <f t="shared" si="255"/>
        <v>0.39392105809007294</v>
      </c>
      <c r="T532">
        <f t="shared" si="256"/>
        <v>0.78649922423956331</v>
      </c>
      <c r="U532">
        <f t="shared" si="257"/>
        <v>0.31087923960787001</v>
      </c>
      <c r="V532">
        <f t="shared" si="258"/>
        <v>0.83899870240919083</v>
      </c>
      <c r="X532">
        <f t="shared" si="259"/>
        <v>35.323529434682406</v>
      </c>
      <c r="Y532">
        <f t="shared" si="260"/>
        <v>9.6398672558713585</v>
      </c>
      <c r="Z532">
        <f t="shared" si="261"/>
        <v>19.891518506691643</v>
      </c>
      <c r="AA532">
        <f t="shared" si="262"/>
        <v>69.353247076948918</v>
      </c>
      <c r="AB532">
        <f t="shared" si="263"/>
        <v>17.383675752929602</v>
      </c>
      <c r="AC532">
        <f t="shared" si="264"/>
        <v>31.856548052077144</v>
      </c>
      <c r="AD532">
        <f t="shared" si="265"/>
        <v>12.26654993474893</v>
      </c>
      <c r="AE532">
        <f t="shared" si="266"/>
        <v>37.825560238502085</v>
      </c>
      <c r="AF532">
        <f t="shared" si="267"/>
        <v>9.1210328801389462</v>
      </c>
      <c r="AG532">
        <f t="shared" si="268"/>
        <v>44.739187193651432</v>
      </c>
      <c r="AI532">
        <f t="shared" si="269"/>
        <v>21</v>
      </c>
      <c r="AJ532">
        <f t="shared" si="270"/>
        <v>21</v>
      </c>
      <c r="AK532">
        <f t="shared" si="271"/>
        <v>21</v>
      </c>
      <c r="AL532">
        <f t="shared" si="272"/>
        <v>21</v>
      </c>
      <c r="AM532">
        <f t="shared" si="273"/>
        <v>21</v>
      </c>
      <c r="AN532">
        <f t="shared" si="274"/>
        <v>21</v>
      </c>
      <c r="AO532">
        <f t="shared" si="275"/>
        <v>21</v>
      </c>
      <c r="AP532">
        <f t="shared" si="276"/>
        <v>21</v>
      </c>
      <c r="AQ532">
        <f t="shared" si="277"/>
        <v>21</v>
      </c>
      <c r="AR532">
        <f t="shared" si="278"/>
        <v>21</v>
      </c>
      <c r="AT532">
        <f t="shared" si="279"/>
        <v>0</v>
      </c>
    </row>
    <row r="533" spans="1:46" x14ac:dyDescent="0.2">
      <c r="A533">
        <v>516</v>
      </c>
      <c r="B533">
        <f>SUMPRODUCT(Random!$B533:$K533,$B$4:$K$4)</f>
        <v>-0.25039727220000002</v>
      </c>
      <c r="C533">
        <f>SUMPRODUCT(Random!$B533:$K533,$B$5:$K$5)</f>
        <v>-1.2651820808254255</v>
      </c>
      <c r="D533">
        <f>SUMPRODUCT(Random!$B533:$K533,$B$6:$K$6)</f>
        <v>-0.49824799572648282</v>
      </c>
      <c r="E533">
        <f>SUMPRODUCT(Random!$B533:$K533,$B$7:$K$7)</f>
        <v>0.64632011978780135</v>
      </c>
      <c r="F533">
        <f>SUMPRODUCT(Random!$B533:$K533,$B$8:$K$8)</f>
        <v>-1.25361369046351</v>
      </c>
      <c r="G533">
        <f>SUMPRODUCT(Random!$B533:$K533,$B$9:$K$9)</f>
        <v>0.11243962829333592</v>
      </c>
      <c r="H533">
        <f>SUMPRODUCT(Random!$B533:$K533,$B$10:$K$10)</f>
        <v>0.16082319238099996</v>
      </c>
      <c r="I533">
        <f>SUMPRODUCT(Random!$B533:$K533,$B$11:$K$11)</f>
        <v>0.32500049434317574</v>
      </c>
      <c r="J533">
        <f>SUMPRODUCT(Random!$B533:$K533,$B$12:$K$12)</f>
        <v>0.51580544282597784</v>
      </c>
      <c r="K533">
        <f>SUMPRODUCT(Random!$B533:$K533,$B$13:$K$13)</f>
        <v>1.2737799676322721</v>
      </c>
      <c r="M533">
        <f t="shared" si="249"/>
        <v>0.40114006945567859</v>
      </c>
      <c r="N533">
        <f t="shared" si="250"/>
        <v>0.10290303222569154</v>
      </c>
      <c r="O533">
        <f t="shared" si="251"/>
        <v>0.3091546286139778</v>
      </c>
      <c r="P533">
        <f t="shared" si="252"/>
        <v>0.74096396975264889</v>
      </c>
      <c r="Q533">
        <f t="shared" si="253"/>
        <v>0.10499122632989707</v>
      </c>
      <c r="R533">
        <f t="shared" si="254"/>
        <v>0.54476258215123396</v>
      </c>
      <c r="S533">
        <f t="shared" si="255"/>
        <v>0.56388367093785918</v>
      </c>
      <c r="T533">
        <f t="shared" si="256"/>
        <v>0.62740965122253045</v>
      </c>
      <c r="U533">
        <f t="shared" si="257"/>
        <v>0.69700484963116816</v>
      </c>
      <c r="V533">
        <f t="shared" si="258"/>
        <v>0.89862929672499792</v>
      </c>
      <c r="X533">
        <f t="shared" si="259"/>
        <v>12.560080737383206</v>
      </c>
      <c r="Y533">
        <f t="shared" si="260"/>
        <v>2.6601179518457436</v>
      </c>
      <c r="Z533">
        <f t="shared" si="261"/>
        <v>9.0598036605270718</v>
      </c>
      <c r="AA533">
        <f t="shared" si="262"/>
        <v>33.089713766031977</v>
      </c>
      <c r="AB533">
        <f t="shared" si="263"/>
        <v>2.7172057386107862</v>
      </c>
      <c r="AC533">
        <f t="shared" si="264"/>
        <v>19.277259915849243</v>
      </c>
      <c r="AD533">
        <f t="shared" si="265"/>
        <v>20.328410485509064</v>
      </c>
      <c r="AE533">
        <f t="shared" si="266"/>
        <v>24.184896772469688</v>
      </c>
      <c r="AF533">
        <f t="shared" si="267"/>
        <v>29.249880928571176</v>
      </c>
      <c r="AG533">
        <f t="shared" si="268"/>
        <v>56.07200674069621</v>
      </c>
      <c r="AI533">
        <f t="shared" si="269"/>
        <v>21</v>
      </c>
      <c r="AJ533">
        <f t="shared" si="270"/>
        <v>11</v>
      </c>
      <c r="AK533">
        <f t="shared" si="271"/>
        <v>21</v>
      </c>
      <c r="AL533">
        <f t="shared" si="272"/>
        <v>21</v>
      </c>
      <c r="AM533">
        <f t="shared" si="273"/>
        <v>11</v>
      </c>
      <c r="AN533">
        <f t="shared" si="274"/>
        <v>21</v>
      </c>
      <c r="AO533">
        <f t="shared" si="275"/>
        <v>21</v>
      </c>
      <c r="AP533">
        <f t="shared" si="276"/>
        <v>21</v>
      </c>
      <c r="AQ533">
        <f t="shared" si="277"/>
        <v>21</v>
      </c>
      <c r="AR533">
        <f t="shared" si="278"/>
        <v>21</v>
      </c>
      <c r="AT533">
        <f t="shared" si="279"/>
        <v>2</v>
      </c>
    </row>
    <row r="534" spans="1:46" x14ac:dyDescent="0.2">
      <c r="A534">
        <v>517</v>
      </c>
      <c r="B534">
        <f>SUMPRODUCT(Random!$B534:$K534,$B$4:$K$4)</f>
        <v>-0.42369745339999998</v>
      </c>
      <c r="C534">
        <f>SUMPRODUCT(Random!$B534:$K534,$B$5:$K$5)</f>
        <v>-6.3699649091832178E-2</v>
      </c>
      <c r="D534">
        <f>SUMPRODUCT(Random!$B534:$K534,$B$6:$K$6)</f>
        <v>-0.51872465233585707</v>
      </c>
      <c r="E534">
        <f>SUMPRODUCT(Random!$B534:$K534,$B$7:$K$7)</f>
        <v>0.25904238469888829</v>
      </c>
      <c r="F534">
        <f>SUMPRODUCT(Random!$B534:$K534,$B$8:$K$8)</f>
        <v>-0.65386104530311062</v>
      </c>
      <c r="G534">
        <f>SUMPRODUCT(Random!$B534:$K534,$B$9:$K$9)</f>
        <v>0.37255387551561719</v>
      </c>
      <c r="H534">
        <f>SUMPRODUCT(Random!$B534:$K534,$B$10:$K$10)</f>
        <v>0.43081667092869874</v>
      </c>
      <c r="I534">
        <f>SUMPRODUCT(Random!$B534:$K534,$B$11:$K$11)</f>
        <v>-0.14708977156571815</v>
      </c>
      <c r="J534">
        <f>SUMPRODUCT(Random!$B534:$K534,$B$12:$K$12)</f>
        <v>1.2132861288593568</v>
      </c>
      <c r="K534">
        <f>SUMPRODUCT(Random!$B534:$K534,$B$13:$K$13)</f>
        <v>0.96360607126527653</v>
      </c>
      <c r="M534">
        <f t="shared" si="249"/>
        <v>0.33589323631717016</v>
      </c>
      <c r="N534">
        <f t="shared" si="250"/>
        <v>0.47460469208269074</v>
      </c>
      <c r="O534">
        <f t="shared" si="251"/>
        <v>0.30197638394618093</v>
      </c>
      <c r="P534">
        <f t="shared" si="252"/>
        <v>0.60219873098000964</v>
      </c>
      <c r="Q534">
        <f t="shared" si="253"/>
        <v>0.25660066647664098</v>
      </c>
      <c r="R534">
        <f t="shared" si="254"/>
        <v>0.64525974641480865</v>
      </c>
      <c r="S534">
        <f t="shared" si="255"/>
        <v>0.66669916154688635</v>
      </c>
      <c r="T534">
        <f t="shared" si="256"/>
        <v>0.44153058158683711</v>
      </c>
      <c r="U534">
        <f t="shared" si="257"/>
        <v>0.88748977781901717</v>
      </c>
      <c r="V534">
        <f t="shared" si="258"/>
        <v>0.83237826909636681</v>
      </c>
      <c r="X534">
        <f t="shared" si="259"/>
        <v>10.026760293369867</v>
      </c>
      <c r="Y534">
        <f t="shared" si="260"/>
        <v>15.766116766965052</v>
      </c>
      <c r="Z534">
        <f t="shared" si="261"/>
        <v>8.8065844682269461</v>
      </c>
      <c r="AA534">
        <f t="shared" si="262"/>
        <v>22.581030968843766</v>
      </c>
      <c r="AB534">
        <f t="shared" si="263"/>
        <v>7.2637782922928684</v>
      </c>
      <c r="AC534">
        <f t="shared" si="264"/>
        <v>25.387525757534711</v>
      </c>
      <c r="AD534">
        <f t="shared" si="265"/>
        <v>26.914652039246743</v>
      </c>
      <c r="AE534">
        <f t="shared" si="266"/>
        <v>14.270626055008414</v>
      </c>
      <c r="AF534">
        <f t="shared" si="267"/>
        <v>53.517992526076981</v>
      </c>
      <c r="AG534">
        <f t="shared" si="268"/>
        <v>43.752037620882057</v>
      </c>
      <c r="AI534">
        <f t="shared" si="269"/>
        <v>21</v>
      </c>
      <c r="AJ534">
        <f t="shared" si="270"/>
        <v>21</v>
      </c>
      <c r="AK534">
        <f t="shared" si="271"/>
        <v>21</v>
      </c>
      <c r="AL534">
        <f t="shared" si="272"/>
        <v>21</v>
      </c>
      <c r="AM534">
        <f t="shared" si="273"/>
        <v>21</v>
      </c>
      <c r="AN534">
        <f t="shared" si="274"/>
        <v>21</v>
      </c>
      <c r="AO534">
        <f t="shared" si="275"/>
        <v>21</v>
      </c>
      <c r="AP534">
        <f t="shared" si="276"/>
        <v>21</v>
      </c>
      <c r="AQ534">
        <f t="shared" si="277"/>
        <v>21</v>
      </c>
      <c r="AR534">
        <f t="shared" si="278"/>
        <v>21</v>
      </c>
      <c r="AT534">
        <f t="shared" si="279"/>
        <v>0</v>
      </c>
    </row>
    <row r="535" spans="1:46" x14ac:dyDescent="0.2">
      <c r="A535">
        <v>518</v>
      </c>
      <c r="B535">
        <f>SUMPRODUCT(Random!$B535:$K535,$B$4:$K$4)</f>
        <v>-3.2249087000000001E-3</v>
      </c>
      <c r="C535">
        <f>SUMPRODUCT(Random!$B535:$K535,$B$5:$K$5)</f>
        <v>0.38871382110860675</v>
      </c>
      <c r="D535">
        <f>SUMPRODUCT(Random!$B535:$K535,$B$6:$K$6)</f>
        <v>0.3498628233096277</v>
      </c>
      <c r="E535">
        <f>SUMPRODUCT(Random!$B535:$K535,$B$7:$K$7)</f>
        <v>-1.6944431937873239</v>
      </c>
      <c r="F535">
        <f>SUMPRODUCT(Random!$B535:$K535,$B$8:$K$8)</f>
        <v>1.6624278245482422</v>
      </c>
      <c r="G535">
        <f>SUMPRODUCT(Random!$B535:$K535,$B$9:$K$9)</f>
        <v>0.26244756596417007</v>
      </c>
      <c r="H535">
        <f>SUMPRODUCT(Random!$B535:$K535,$B$10:$K$10)</f>
        <v>1.1416688546119897</v>
      </c>
      <c r="I535">
        <f>SUMPRODUCT(Random!$B535:$K535,$B$11:$K$11)</f>
        <v>-0.94033737211366231</v>
      </c>
      <c r="J535">
        <f>SUMPRODUCT(Random!$B535:$K535,$B$12:$K$12)</f>
        <v>-0.47281924578204898</v>
      </c>
      <c r="K535">
        <f>SUMPRODUCT(Random!$B535:$K535,$B$13:$K$13)</f>
        <v>0.56986634716726536</v>
      </c>
      <c r="M535">
        <f t="shared" si="249"/>
        <v>0.49871344979916404</v>
      </c>
      <c r="N535">
        <f t="shared" si="250"/>
        <v>0.65125607143759234</v>
      </c>
      <c r="O535">
        <f t="shared" si="251"/>
        <v>0.63677917571119025</v>
      </c>
      <c r="P535">
        <f t="shared" si="252"/>
        <v>4.5090548786443328E-2</v>
      </c>
      <c r="Q535">
        <f t="shared" si="253"/>
        <v>0.95178648811075406</v>
      </c>
      <c r="R535">
        <f t="shared" si="254"/>
        <v>0.60351179745011385</v>
      </c>
      <c r="S535">
        <f t="shared" si="255"/>
        <v>0.87320415421461917</v>
      </c>
      <c r="T535">
        <f t="shared" si="256"/>
        <v>0.17352226779614888</v>
      </c>
      <c r="U535">
        <f t="shared" si="257"/>
        <v>0.31817107105998332</v>
      </c>
      <c r="V535">
        <f t="shared" si="258"/>
        <v>0.71561582430218373</v>
      </c>
      <c r="X535">
        <f t="shared" si="259"/>
        <v>16.916796766769828</v>
      </c>
      <c r="Y535">
        <f t="shared" si="260"/>
        <v>25.805141750618404</v>
      </c>
      <c r="Z535">
        <f t="shared" si="261"/>
        <v>24.808790217224001</v>
      </c>
      <c r="AA535">
        <f t="shared" si="262"/>
        <v>1.1302426307703413</v>
      </c>
      <c r="AB535">
        <f t="shared" si="263"/>
        <v>74.276526739861012</v>
      </c>
      <c r="AC535">
        <f t="shared" si="264"/>
        <v>22.662023333117983</v>
      </c>
      <c r="AD535">
        <f t="shared" si="265"/>
        <v>50.589811294887539</v>
      </c>
      <c r="AE535">
        <f t="shared" si="266"/>
        <v>4.6686181458266613</v>
      </c>
      <c r="AF535">
        <f t="shared" si="267"/>
        <v>9.3816212175754359</v>
      </c>
      <c r="AG535">
        <f t="shared" si="268"/>
        <v>30.802738533106872</v>
      </c>
      <c r="AI535">
        <f t="shared" si="269"/>
        <v>21</v>
      </c>
      <c r="AJ535">
        <f t="shared" si="270"/>
        <v>21</v>
      </c>
      <c r="AK535">
        <f t="shared" si="271"/>
        <v>21</v>
      </c>
      <c r="AL535">
        <f t="shared" si="272"/>
        <v>5</v>
      </c>
      <c r="AM535">
        <f t="shared" si="273"/>
        <v>21</v>
      </c>
      <c r="AN535">
        <f t="shared" si="274"/>
        <v>21</v>
      </c>
      <c r="AO535">
        <f t="shared" si="275"/>
        <v>21</v>
      </c>
      <c r="AP535">
        <f t="shared" si="276"/>
        <v>19</v>
      </c>
      <c r="AQ535">
        <f t="shared" si="277"/>
        <v>21</v>
      </c>
      <c r="AR535">
        <f t="shared" si="278"/>
        <v>21</v>
      </c>
      <c r="AT535">
        <f t="shared" si="279"/>
        <v>2</v>
      </c>
    </row>
    <row r="536" spans="1:46" x14ac:dyDescent="0.2">
      <c r="A536">
        <v>519</v>
      </c>
      <c r="B536">
        <f>SUMPRODUCT(Random!$B536:$K536,$B$4:$K$4)</f>
        <v>0.49774151849999998</v>
      </c>
      <c r="C536">
        <f>SUMPRODUCT(Random!$B536:$K536,$B$5:$K$5)</f>
        <v>-0.40411359853692019</v>
      </c>
      <c r="D536">
        <f>SUMPRODUCT(Random!$B536:$K536,$B$6:$K$6)</f>
        <v>-0.95369153398597939</v>
      </c>
      <c r="E536">
        <f>SUMPRODUCT(Random!$B536:$K536,$B$7:$K$7)</f>
        <v>-2.4985396154188457</v>
      </c>
      <c r="F536">
        <f>SUMPRODUCT(Random!$B536:$K536,$B$8:$K$8)</f>
        <v>-2.0945514763799857</v>
      </c>
      <c r="G536">
        <f>SUMPRODUCT(Random!$B536:$K536,$B$9:$K$9)</f>
        <v>-1.0301262861514564</v>
      </c>
      <c r="H536">
        <f>SUMPRODUCT(Random!$B536:$K536,$B$10:$K$10)</f>
        <v>0.62838993999531589</v>
      </c>
      <c r="I536">
        <f>SUMPRODUCT(Random!$B536:$K536,$B$11:$K$11)</f>
        <v>-7.4604211807729803E-2</v>
      </c>
      <c r="J536">
        <f>SUMPRODUCT(Random!$B536:$K536,$B$12:$K$12)</f>
        <v>0.39823999348419176</v>
      </c>
      <c r="K536">
        <f>SUMPRODUCT(Random!$B536:$K536,$B$13:$K$13)</f>
        <v>2.4212867773671432E-2</v>
      </c>
      <c r="M536">
        <f t="shared" si="249"/>
        <v>0.69066687980591168</v>
      </c>
      <c r="N536">
        <f t="shared" si="250"/>
        <v>0.34306459281407009</v>
      </c>
      <c r="O536">
        <f t="shared" si="251"/>
        <v>0.17011990340173125</v>
      </c>
      <c r="P536">
        <f t="shared" si="252"/>
        <v>6.235310162111902E-3</v>
      </c>
      <c r="Q536">
        <f t="shared" si="253"/>
        <v>1.8105441273232194E-2</v>
      </c>
      <c r="R536">
        <f t="shared" si="254"/>
        <v>0.15147536361818148</v>
      </c>
      <c r="S536">
        <f t="shared" si="255"/>
        <v>0.73512573717145924</v>
      </c>
      <c r="T536">
        <f t="shared" si="256"/>
        <v>0.47026481146352417</v>
      </c>
      <c r="U536">
        <f t="shared" si="257"/>
        <v>0.65477335589265806</v>
      </c>
      <c r="V536">
        <f t="shared" si="258"/>
        <v>0.50965859292957738</v>
      </c>
      <c r="X536">
        <f t="shared" si="259"/>
        <v>28.742753451447015</v>
      </c>
      <c r="Y536">
        <f t="shared" si="260"/>
        <v>10.292725405853352</v>
      </c>
      <c r="Z536">
        <f t="shared" si="261"/>
        <v>4.5679799027064822</v>
      </c>
      <c r="AA536">
        <f t="shared" si="262"/>
        <v>0.15322207965468795</v>
      </c>
      <c r="AB536">
        <f t="shared" si="263"/>
        <v>0.4475859303967753</v>
      </c>
      <c r="AC536">
        <f t="shared" si="264"/>
        <v>4.0237171515625008</v>
      </c>
      <c r="AD536">
        <f t="shared" si="265"/>
        <v>32.543731904873944</v>
      </c>
      <c r="AE536">
        <f t="shared" si="266"/>
        <v>15.564600628597368</v>
      </c>
      <c r="AF536">
        <f t="shared" si="267"/>
        <v>26.05345845293634</v>
      </c>
      <c r="AG536">
        <f t="shared" si="268"/>
        <v>17.457583583220767</v>
      </c>
      <c r="AI536">
        <f t="shared" si="269"/>
        <v>21</v>
      </c>
      <c r="AJ536">
        <f t="shared" si="270"/>
        <v>21</v>
      </c>
      <c r="AK536">
        <f t="shared" si="271"/>
        <v>19</v>
      </c>
      <c r="AL536">
        <f t="shared" si="272"/>
        <v>1</v>
      </c>
      <c r="AM536">
        <f t="shared" si="273"/>
        <v>2</v>
      </c>
      <c r="AN536">
        <f t="shared" si="274"/>
        <v>17</v>
      </c>
      <c r="AO536">
        <f t="shared" si="275"/>
        <v>21</v>
      </c>
      <c r="AP536">
        <f t="shared" si="276"/>
        <v>21</v>
      </c>
      <c r="AQ536">
        <f t="shared" si="277"/>
        <v>21</v>
      </c>
      <c r="AR536">
        <f t="shared" si="278"/>
        <v>21</v>
      </c>
      <c r="AT536">
        <f t="shared" si="279"/>
        <v>4</v>
      </c>
    </row>
    <row r="537" spans="1:46" x14ac:dyDescent="0.2">
      <c r="A537">
        <v>520</v>
      </c>
      <c r="B537">
        <f>SUMPRODUCT(Random!$B537:$K537,$B$4:$K$4)</f>
        <v>-0.58293383359999995</v>
      </c>
      <c r="C537">
        <f>SUMPRODUCT(Random!$B537:$K537,$B$5:$K$5)</f>
        <v>8.1467385737393025E-2</v>
      </c>
      <c r="D537">
        <f>SUMPRODUCT(Random!$B537:$K537,$B$6:$K$6)</f>
        <v>-0.38300140930257143</v>
      </c>
      <c r="E537">
        <f>SUMPRODUCT(Random!$B537:$K537,$B$7:$K$7)</f>
        <v>-0.49866933313451212</v>
      </c>
      <c r="F537">
        <f>SUMPRODUCT(Random!$B537:$K537,$B$8:$K$8)</f>
        <v>0.18589164897670726</v>
      </c>
      <c r="G537">
        <f>SUMPRODUCT(Random!$B537:$K537,$B$9:$K$9)</f>
        <v>0.40129158391667774</v>
      </c>
      <c r="H537">
        <f>SUMPRODUCT(Random!$B537:$K537,$B$10:$K$10)</f>
        <v>-0.55346220879339725</v>
      </c>
      <c r="I537">
        <f>SUMPRODUCT(Random!$B537:$K537,$B$11:$K$11)</f>
        <v>-0.24186913315152306</v>
      </c>
      <c r="J537">
        <f>SUMPRODUCT(Random!$B537:$K537,$B$12:$K$12)</f>
        <v>-0.65993097202835882</v>
      </c>
      <c r="K537">
        <f>SUMPRODUCT(Random!$B537:$K537,$B$13:$K$13)</f>
        <v>-0.77707255152370658</v>
      </c>
      <c r="M537">
        <f t="shared" si="249"/>
        <v>0.27996892163861931</v>
      </c>
      <c r="N537">
        <f t="shared" si="250"/>
        <v>0.53246486947456684</v>
      </c>
      <c r="O537">
        <f t="shared" si="251"/>
        <v>0.3508593595688817</v>
      </c>
      <c r="P537">
        <f t="shared" si="252"/>
        <v>0.30900617613530212</v>
      </c>
      <c r="Q537">
        <f t="shared" si="253"/>
        <v>0.57373513439345114</v>
      </c>
      <c r="R537">
        <f t="shared" si="254"/>
        <v>0.65589727042065393</v>
      </c>
      <c r="S537">
        <f t="shared" si="255"/>
        <v>0.28997347568764065</v>
      </c>
      <c r="T537">
        <f t="shared" si="256"/>
        <v>0.40444078413823847</v>
      </c>
      <c r="U537">
        <f t="shared" si="257"/>
        <v>0.25464906375340113</v>
      </c>
      <c r="V537">
        <f t="shared" si="258"/>
        <v>0.21855798356366016</v>
      </c>
      <c r="X537">
        <f t="shared" si="259"/>
        <v>8.0461747979954392</v>
      </c>
      <c r="Y537">
        <f t="shared" si="260"/>
        <v>18.624293019060879</v>
      </c>
      <c r="Z537">
        <f t="shared" si="261"/>
        <v>10.585124209369859</v>
      </c>
      <c r="AA537">
        <f t="shared" si="262"/>
        <v>9.0545402684369556</v>
      </c>
      <c r="AB537">
        <f t="shared" si="263"/>
        <v>20.888111560697176</v>
      </c>
      <c r="AC537">
        <f t="shared" si="264"/>
        <v>26.133339299801079</v>
      </c>
      <c r="AD537">
        <f t="shared" si="265"/>
        <v>8.3889323753702119</v>
      </c>
      <c r="AE537">
        <f t="shared" si="266"/>
        <v>12.695471211694636</v>
      </c>
      <c r="AF537">
        <f t="shared" si="267"/>
        <v>7.1995530743588825</v>
      </c>
      <c r="AG537">
        <f t="shared" si="268"/>
        <v>6.0412120963334202</v>
      </c>
      <c r="AI537">
        <f t="shared" si="269"/>
        <v>21</v>
      </c>
      <c r="AJ537">
        <f t="shared" si="270"/>
        <v>21</v>
      </c>
      <c r="AK537">
        <f t="shared" si="271"/>
        <v>21</v>
      </c>
      <c r="AL537">
        <f t="shared" si="272"/>
        <v>21</v>
      </c>
      <c r="AM537">
        <f t="shared" si="273"/>
        <v>21</v>
      </c>
      <c r="AN537">
        <f t="shared" si="274"/>
        <v>21</v>
      </c>
      <c r="AO537">
        <f t="shared" si="275"/>
        <v>21</v>
      </c>
      <c r="AP537">
        <f t="shared" si="276"/>
        <v>21</v>
      </c>
      <c r="AQ537">
        <f t="shared" si="277"/>
        <v>21</v>
      </c>
      <c r="AR537">
        <f t="shared" si="278"/>
        <v>21</v>
      </c>
      <c r="AT537">
        <f t="shared" si="279"/>
        <v>0</v>
      </c>
    </row>
    <row r="538" spans="1:46" x14ac:dyDescent="0.2">
      <c r="A538">
        <v>521</v>
      </c>
      <c r="B538">
        <f>SUMPRODUCT(Random!$B538:$K538,$B$4:$K$4)</f>
        <v>0.26965603440000002</v>
      </c>
      <c r="C538">
        <f>SUMPRODUCT(Random!$B538:$K538,$B$5:$K$5)</f>
        <v>-0.34137389104614824</v>
      </c>
      <c r="D538">
        <f>SUMPRODUCT(Random!$B538:$K538,$B$6:$K$6)</f>
        <v>-1.3002571281275579</v>
      </c>
      <c r="E538">
        <f>SUMPRODUCT(Random!$B538:$K538,$B$7:$K$7)</f>
        <v>-0.26195298606194267</v>
      </c>
      <c r="F538">
        <f>SUMPRODUCT(Random!$B538:$K538,$B$8:$K$8)</f>
        <v>0.26812873626429901</v>
      </c>
      <c r="G538">
        <f>SUMPRODUCT(Random!$B538:$K538,$B$9:$K$9)</f>
        <v>-0.51222133551578908</v>
      </c>
      <c r="H538">
        <f>SUMPRODUCT(Random!$B538:$K538,$B$10:$K$10)</f>
        <v>-0.29851758462743166</v>
      </c>
      <c r="I538">
        <f>SUMPRODUCT(Random!$B538:$K538,$B$11:$K$11)</f>
        <v>-0.79655608799588928</v>
      </c>
      <c r="J538">
        <f>SUMPRODUCT(Random!$B538:$K538,$B$12:$K$12)</f>
        <v>4.030257577256674E-2</v>
      </c>
      <c r="K538">
        <f>SUMPRODUCT(Random!$B538:$K538,$B$13:$K$13)</f>
        <v>0.28510037484075101</v>
      </c>
      <c r="M538">
        <f t="shared" si="249"/>
        <v>0.60628755633347176</v>
      </c>
      <c r="N538">
        <f t="shared" si="250"/>
        <v>0.36641106389893141</v>
      </c>
      <c r="O538">
        <f t="shared" si="251"/>
        <v>9.6756428264588121E-2</v>
      </c>
      <c r="P538">
        <f t="shared" si="252"/>
        <v>0.39667884423744049</v>
      </c>
      <c r="Q538">
        <f t="shared" si="253"/>
        <v>0.60569988646143891</v>
      </c>
      <c r="R538">
        <f t="shared" si="254"/>
        <v>0.30424805633603236</v>
      </c>
      <c r="S538">
        <f t="shared" si="255"/>
        <v>0.38265407850121647</v>
      </c>
      <c r="T538">
        <f t="shared" si="256"/>
        <v>0.21285444444438825</v>
      </c>
      <c r="U538">
        <f t="shared" si="257"/>
        <v>0.51607404986020144</v>
      </c>
      <c r="V538">
        <f t="shared" si="258"/>
        <v>0.61221637855885724</v>
      </c>
      <c r="X538">
        <f t="shared" si="259"/>
        <v>22.834123748981217</v>
      </c>
      <c r="Y538">
        <f t="shared" si="260"/>
        <v>11.179142664615387</v>
      </c>
      <c r="Z538">
        <f t="shared" si="261"/>
        <v>2.4928479608171168</v>
      </c>
      <c r="AA538">
        <f t="shared" si="262"/>
        <v>12.37826895406371</v>
      </c>
      <c r="AB538">
        <f t="shared" si="263"/>
        <v>22.797586474789771</v>
      </c>
      <c r="AC538">
        <f t="shared" si="264"/>
        <v>8.886437059706692</v>
      </c>
      <c r="AD538">
        <f t="shared" si="265"/>
        <v>11.815340409591316</v>
      </c>
      <c r="AE538">
        <f t="shared" si="266"/>
        <v>5.8630672165474724</v>
      </c>
      <c r="AF538">
        <f t="shared" si="267"/>
        <v>17.780203737701019</v>
      </c>
      <c r="AG538">
        <f t="shared" si="268"/>
        <v>23.20581791138105</v>
      </c>
      <c r="AI538">
        <f t="shared" si="269"/>
        <v>21</v>
      </c>
      <c r="AJ538">
        <f t="shared" si="270"/>
        <v>21</v>
      </c>
      <c r="AK538">
        <f t="shared" si="271"/>
        <v>10</v>
      </c>
      <c r="AL538">
        <f t="shared" si="272"/>
        <v>21</v>
      </c>
      <c r="AM538">
        <f t="shared" si="273"/>
        <v>21</v>
      </c>
      <c r="AN538">
        <f t="shared" si="274"/>
        <v>21</v>
      </c>
      <c r="AO538">
        <f t="shared" si="275"/>
        <v>21</v>
      </c>
      <c r="AP538">
        <f t="shared" si="276"/>
        <v>21</v>
      </c>
      <c r="AQ538">
        <f t="shared" si="277"/>
        <v>21</v>
      </c>
      <c r="AR538">
        <f t="shared" si="278"/>
        <v>21</v>
      </c>
      <c r="AT538">
        <f t="shared" si="279"/>
        <v>1</v>
      </c>
    </row>
    <row r="539" spans="1:46" x14ac:dyDescent="0.2">
      <c r="A539">
        <v>522</v>
      </c>
      <c r="B539">
        <f>SUMPRODUCT(Random!$B539:$K539,$B$4:$K$4)</f>
        <v>1.3199797491</v>
      </c>
      <c r="C539">
        <f>SUMPRODUCT(Random!$B539:$K539,$B$5:$K$5)</f>
        <v>1.7427411913348261</v>
      </c>
      <c r="D539">
        <f>SUMPRODUCT(Random!$B539:$K539,$B$6:$K$6)</f>
        <v>0.941396906062407</v>
      </c>
      <c r="E539">
        <f>SUMPRODUCT(Random!$B539:$K539,$B$7:$K$7)</f>
        <v>0.95108098172726918</v>
      </c>
      <c r="F539">
        <f>SUMPRODUCT(Random!$B539:$K539,$B$8:$K$8)</f>
        <v>-1.4146026366762654</v>
      </c>
      <c r="G539">
        <f>SUMPRODUCT(Random!$B539:$K539,$B$9:$K$9)</f>
        <v>1.6756518024670206</v>
      </c>
      <c r="H539">
        <f>SUMPRODUCT(Random!$B539:$K539,$B$10:$K$10)</f>
        <v>1.2159410238981354</v>
      </c>
      <c r="I539">
        <f>SUMPRODUCT(Random!$B539:$K539,$B$11:$K$11)</f>
        <v>0.91175153285207788</v>
      </c>
      <c r="J539">
        <f>SUMPRODUCT(Random!$B539:$K539,$B$12:$K$12)</f>
        <v>0.66039124989975717</v>
      </c>
      <c r="K539">
        <f>SUMPRODUCT(Random!$B539:$K539,$B$13:$K$13)</f>
        <v>-6.1201358333085376E-2</v>
      </c>
      <c r="M539">
        <f t="shared" si="249"/>
        <v>0.90657911033600536</v>
      </c>
      <c r="N539">
        <f t="shared" si="250"/>
        <v>0.95931058351164755</v>
      </c>
      <c r="O539">
        <f t="shared" si="251"/>
        <v>0.82674925073565408</v>
      </c>
      <c r="P539">
        <f t="shared" si="252"/>
        <v>0.82921836586912512</v>
      </c>
      <c r="Q539">
        <f t="shared" si="253"/>
        <v>7.8592517652416066E-2</v>
      </c>
      <c r="R539">
        <f t="shared" si="254"/>
        <v>0.95309679217329779</v>
      </c>
      <c r="S539">
        <f t="shared" si="255"/>
        <v>0.88799630548085562</v>
      </c>
      <c r="T539">
        <f t="shared" si="256"/>
        <v>0.8190502352595066</v>
      </c>
      <c r="U539">
        <f t="shared" si="257"/>
        <v>0.74549860704940596</v>
      </c>
      <c r="V539">
        <f t="shared" si="258"/>
        <v>0.47559942398463539</v>
      </c>
      <c r="X539">
        <f t="shared" si="259"/>
        <v>58.07262306857789</v>
      </c>
      <c r="Y539">
        <f t="shared" si="260"/>
        <v>78.432896165856221</v>
      </c>
      <c r="Z539">
        <f t="shared" si="261"/>
        <v>42.94291194648833</v>
      </c>
      <c r="AA539">
        <f t="shared" si="262"/>
        <v>43.294541403166676</v>
      </c>
      <c r="AB539">
        <f t="shared" si="263"/>
        <v>2.0051177519915941</v>
      </c>
      <c r="AC539">
        <f t="shared" si="264"/>
        <v>74.951487419187671</v>
      </c>
      <c r="AD539">
        <f t="shared" si="265"/>
        <v>53.628526660223926</v>
      </c>
      <c r="AE539">
        <f t="shared" si="266"/>
        <v>41.877812419489246</v>
      </c>
      <c r="AF539">
        <f t="shared" si="267"/>
        <v>33.52234465281358</v>
      </c>
      <c r="AG539">
        <f t="shared" si="268"/>
        <v>15.812540182117786</v>
      </c>
      <c r="AI539">
        <f t="shared" si="269"/>
        <v>21</v>
      </c>
      <c r="AJ539">
        <f t="shared" si="270"/>
        <v>21</v>
      </c>
      <c r="AK539">
        <f t="shared" si="271"/>
        <v>21</v>
      </c>
      <c r="AL539">
        <f t="shared" si="272"/>
        <v>21</v>
      </c>
      <c r="AM539">
        <f t="shared" si="273"/>
        <v>9</v>
      </c>
      <c r="AN539">
        <f t="shared" si="274"/>
        <v>21</v>
      </c>
      <c r="AO539">
        <f t="shared" si="275"/>
        <v>21</v>
      </c>
      <c r="AP539">
        <f t="shared" si="276"/>
        <v>21</v>
      </c>
      <c r="AQ539">
        <f t="shared" si="277"/>
        <v>21</v>
      </c>
      <c r="AR539">
        <f t="shared" si="278"/>
        <v>21</v>
      </c>
      <c r="AT539">
        <f t="shared" si="279"/>
        <v>1</v>
      </c>
    </row>
    <row r="540" spans="1:46" x14ac:dyDescent="0.2">
      <c r="A540">
        <v>523</v>
      </c>
      <c r="B540">
        <f>SUMPRODUCT(Random!$B540:$K540,$B$4:$K$4)</f>
        <v>0.59788473170000001</v>
      </c>
      <c r="C540">
        <f>SUMPRODUCT(Random!$B540:$K540,$B$5:$K$5)</f>
        <v>-0.37757806305241698</v>
      </c>
      <c r="D540">
        <f>SUMPRODUCT(Random!$B540:$K540,$B$6:$K$6)</f>
        <v>-0.72134006164070663</v>
      </c>
      <c r="E540">
        <f>SUMPRODUCT(Random!$B540:$K540,$B$7:$K$7)</f>
        <v>0.14984806897687664</v>
      </c>
      <c r="F540">
        <f>SUMPRODUCT(Random!$B540:$K540,$B$8:$K$8)</f>
        <v>0.87278440377800182</v>
      </c>
      <c r="G540">
        <f>SUMPRODUCT(Random!$B540:$K540,$B$9:$K$9)</f>
        <v>-1.4367029140755727</v>
      </c>
      <c r="H540">
        <f>SUMPRODUCT(Random!$B540:$K540,$B$10:$K$10)</f>
        <v>-0.51089863225349719</v>
      </c>
      <c r="I540">
        <f>SUMPRODUCT(Random!$B540:$K540,$B$11:$K$11)</f>
        <v>0.34213670988004286</v>
      </c>
      <c r="J540">
        <f>SUMPRODUCT(Random!$B540:$K540,$B$12:$K$12)</f>
        <v>1.5415448930526368</v>
      </c>
      <c r="K540">
        <f>SUMPRODUCT(Random!$B540:$K540,$B$13:$K$13)</f>
        <v>0.90758696877806677</v>
      </c>
      <c r="M540">
        <f t="shared" si="249"/>
        <v>0.725041575857446</v>
      </c>
      <c r="N540">
        <f t="shared" si="250"/>
        <v>0.35287203176724669</v>
      </c>
      <c r="O540">
        <f t="shared" si="251"/>
        <v>0.23535015719173094</v>
      </c>
      <c r="P540">
        <f t="shared" si="252"/>
        <v>0.5595577580391885</v>
      </c>
      <c r="Q540">
        <f t="shared" si="253"/>
        <v>0.8086096989637781</v>
      </c>
      <c r="R540">
        <f t="shared" si="254"/>
        <v>7.5401213302101394E-2</v>
      </c>
      <c r="S540">
        <f t="shared" si="255"/>
        <v>0.3047110194816573</v>
      </c>
      <c r="T540">
        <f t="shared" si="256"/>
        <v>0.63387599392327831</v>
      </c>
      <c r="U540">
        <f t="shared" si="257"/>
        <v>0.93840788717015089</v>
      </c>
      <c r="V540">
        <f t="shared" si="258"/>
        <v>0.81795175913800811</v>
      </c>
      <c r="X540">
        <f t="shared" si="259"/>
        <v>31.628424648400962</v>
      </c>
      <c r="Y540">
        <f t="shared" si="260"/>
        <v>10.661194341078817</v>
      </c>
      <c r="Z540">
        <f t="shared" si="261"/>
        <v>6.5733503449548891</v>
      </c>
      <c r="AA540">
        <f t="shared" si="262"/>
        <v>20.0866217124114</v>
      </c>
      <c r="AB540">
        <f t="shared" si="263"/>
        <v>40.503667066506978</v>
      </c>
      <c r="AC540">
        <f t="shared" si="264"/>
        <v>1.9204201214465266</v>
      </c>
      <c r="AD540">
        <f t="shared" si="265"/>
        <v>8.9027428669764657</v>
      </c>
      <c r="AE540">
        <f t="shared" si="266"/>
        <v>24.613770109875102</v>
      </c>
      <c r="AF540">
        <f t="shared" si="267"/>
        <v>68.277444252112502</v>
      </c>
      <c r="AG540">
        <f t="shared" si="268"/>
        <v>41.729552594519596</v>
      </c>
      <c r="AI540">
        <f t="shared" si="269"/>
        <v>21</v>
      </c>
      <c r="AJ540">
        <f t="shared" si="270"/>
        <v>21</v>
      </c>
      <c r="AK540">
        <f t="shared" si="271"/>
        <v>21</v>
      </c>
      <c r="AL540">
        <f t="shared" si="272"/>
        <v>21</v>
      </c>
      <c r="AM540">
        <f t="shared" si="273"/>
        <v>21</v>
      </c>
      <c r="AN540">
        <f t="shared" si="274"/>
        <v>8</v>
      </c>
      <c r="AO540">
        <f t="shared" si="275"/>
        <v>21</v>
      </c>
      <c r="AP540">
        <f t="shared" si="276"/>
        <v>21</v>
      </c>
      <c r="AQ540">
        <f t="shared" si="277"/>
        <v>21</v>
      </c>
      <c r="AR540">
        <f t="shared" si="278"/>
        <v>21</v>
      </c>
      <c r="AT540">
        <f t="shared" si="279"/>
        <v>1</v>
      </c>
    </row>
    <row r="541" spans="1:46" x14ac:dyDescent="0.2">
      <c r="A541">
        <v>524</v>
      </c>
      <c r="B541">
        <f>SUMPRODUCT(Random!$B541:$K541,$B$4:$K$4)</f>
        <v>0.50347518950000003</v>
      </c>
      <c r="C541">
        <f>SUMPRODUCT(Random!$B541:$K541,$B$5:$K$5)</f>
        <v>-0.40774529473226484</v>
      </c>
      <c r="D541">
        <f>SUMPRODUCT(Random!$B541:$K541,$B$6:$K$6)</f>
        <v>1.2365675972048276</v>
      </c>
      <c r="E541">
        <f>SUMPRODUCT(Random!$B541:$K541,$B$7:$K$7)</f>
        <v>-2.5980293291046386</v>
      </c>
      <c r="F541">
        <f>SUMPRODUCT(Random!$B541:$K541,$B$8:$K$8)</f>
        <v>-0.23220324403826464</v>
      </c>
      <c r="G541">
        <f>SUMPRODUCT(Random!$B541:$K541,$B$9:$K$9)</f>
        <v>-1.4770149711099005</v>
      </c>
      <c r="H541">
        <f>SUMPRODUCT(Random!$B541:$K541,$B$10:$K$10)</f>
        <v>0.43351593049531045</v>
      </c>
      <c r="I541">
        <f>SUMPRODUCT(Random!$B541:$K541,$B$11:$K$11)</f>
        <v>-0.21252336086406193</v>
      </c>
      <c r="J541">
        <f>SUMPRODUCT(Random!$B541:$K541,$B$12:$K$12)</f>
        <v>0.21715148596165362</v>
      </c>
      <c r="K541">
        <f>SUMPRODUCT(Random!$B541:$K541,$B$13:$K$13)</f>
        <v>-0.75940052871388664</v>
      </c>
      <c r="M541">
        <f t="shared" si="249"/>
        <v>0.69268489018869661</v>
      </c>
      <c r="N541">
        <f t="shared" si="250"/>
        <v>0.34173033997968144</v>
      </c>
      <c r="O541">
        <f t="shared" si="251"/>
        <v>0.89187617214998094</v>
      </c>
      <c r="P541">
        <f t="shared" si="252"/>
        <v>4.6880242608108615E-3</v>
      </c>
      <c r="Q541">
        <f t="shared" si="253"/>
        <v>0.4081900791176134</v>
      </c>
      <c r="R541">
        <f t="shared" si="254"/>
        <v>6.983581210577329E-2</v>
      </c>
      <c r="S541">
        <f t="shared" si="255"/>
        <v>0.66768000232821034</v>
      </c>
      <c r="T541">
        <f t="shared" si="256"/>
        <v>0.41584937733939192</v>
      </c>
      <c r="U541">
        <f t="shared" si="257"/>
        <v>0.58595485444291429</v>
      </c>
      <c r="V541">
        <f t="shared" si="258"/>
        <v>0.22380649867225863</v>
      </c>
      <c r="X541">
        <f t="shared" si="259"/>
        <v>28.903086567489922</v>
      </c>
      <c r="Y541">
        <f t="shared" si="260"/>
        <v>10.243022636770192</v>
      </c>
      <c r="Z541">
        <f t="shared" si="261"/>
        <v>54.492147692062723</v>
      </c>
      <c r="AA541">
        <f t="shared" si="262"/>
        <v>0.1151106791026187</v>
      </c>
      <c r="AB541">
        <f t="shared" si="263"/>
        <v>12.850175044374671</v>
      </c>
      <c r="AC541">
        <f t="shared" si="264"/>
        <v>1.7734107102121879</v>
      </c>
      <c r="AD541">
        <f t="shared" si="265"/>
        <v>26.9868471349101</v>
      </c>
      <c r="AE541">
        <f t="shared" si="266"/>
        <v>13.169283378030748</v>
      </c>
      <c r="AF541">
        <f t="shared" si="267"/>
        <v>21.600616878853852</v>
      </c>
      <c r="AG541">
        <f t="shared" si="268"/>
        <v>6.2062972542040589</v>
      </c>
      <c r="AI541">
        <f t="shared" si="269"/>
        <v>21</v>
      </c>
      <c r="AJ541">
        <f t="shared" si="270"/>
        <v>21</v>
      </c>
      <c r="AK541">
        <f t="shared" si="271"/>
        <v>21</v>
      </c>
      <c r="AL541">
        <f t="shared" si="272"/>
        <v>1</v>
      </c>
      <c r="AM541">
        <f t="shared" si="273"/>
        <v>21</v>
      </c>
      <c r="AN541">
        <f t="shared" si="274"/>
        <v>8</v>
      </c>
      <c r="AO541">
        <f t="shared" si="275"/>
        <v>21</v>
      </c>
      <c r="AP541">
        <f t="shared" si="276"/>
        <v>21</v>
      </c>
      <c r="AQ541">
        <f t="shared" si="277"/>
        <v>21</v>
      </c>
      <c r="AR541">
        <f t="shared" si="278"/>
        <v>21</v>
      </c>
      <c r="AT541">
        <f t="shared" si="279"/>
        <v>2</v>
      </c>
    </row>
    <row r="542" spans="1:46" x14ac:dyDescent="0.2">
      <c r="A542">
        <v>525</v>
      </c>
      <c r="B542">
        <f>SUMPRODUCT(Random!$B542:$K542,$B$4:$K$4)</f>
        <v>0.32996921429999998</v>
      </c>
      <c r="C542">
        <f>SUMPRODUCT(Random!$B542:$K542,$B$5:$K$5)</f>
        <v>-0.46995672504413588</v>
      </c>
      <c r="D542">
        <f>SUMPRODUCT(Random!$B542:$K542,$B$6:$K$6)</f>
        <v>-0.2003972349847789</v>
      </c>
      <c r="E542">
        <f>SUMPRODUCT(Random!$B542:$K542,$B$7:$K$7)</f>
        <v>-0.24647571296299098</v>
      </c>
      <c r="F542">
        <f>SUMPRODUCT(Random!$B542:$K542,$B$8:$K$8)</f>
        <v>-0.10776040505929295</v>
      </c>
      <c r="G542">
        <f>SUMPRODUCT(Random!$B542:$K542,$B$9:$K$9)</f>
        <v>1.1270130944410748</v>
      </c>
      <c r="H542">
        <f>SUMPRODUCT(Random!$B542:$K542,$B$10:$K$10)</f>
        <v>0.68278746592090178</v>
      </c>
      <c r="I542">
        <f>SUMPRODUCT(Random!$B542:$K542,$B$11:$K$11)</f>
        <v>0.75339517039312898</v>
      </c>
      <c r="J542">
        <f>SUMPRODUCT(Random!$B542:$K542,$B$12:$K$12)</f>
        <v>-1.6629891849164663E-2</v>
      </c>
      <c r="K542">
        <f>SUMPRODUCT(Random!$B542:$K542,$B$13:$K$13)</f>
        <v>0.51284643498222815</v>
      </c>
      <c r="M542">
        <f t="shared" si="249"/>
        <v>0.62928838802328713</v>
      </c>
      <c r="N542">
        <f t="shared" si="250"/>
        <v>0.31919296784994589</v>
      </c>
      <c r="O542">
        <f t="shared" si="251"/>
        <v>0.42058496089671227</v>
      </c>
      <c r="P542">
        <f t="shared" si="252"/>
        <v>0.40265700143346306</v>
      </c>
      <c r="Q542">
        <f t="shared" si="253"/>
        <v>0.45709287605915555</v>
      </c>
      <c r="R542">
        <f t="shared" si="254"/>
        <v>0.87013152765249946</v>
      </c>
      <c r="S542">
        <f t="shared" si="255"/>
        <v>0.75262942450295434</v>
      </c>
      <c r="T542">
        <f t="shared" si="256"/>
        <v>0.77439375793598719</v>
      </c>
      <c r="U542">
        <f t="shared" si="257"/>
        <v>0.49336593880286367</v>
      </c>
      <c r="V542">
        <f t="shared" si="258"/>
        <v>0.69597062744112359</v>
      </c>
      <c r="X542">
        <f t="shared" si="259"/>
        <v>24.308730049074818</v>
      </c>
      <c r="Y542">
        <f t="shared" si="260"/>
        <v>9.4183632389755747</v>
      </c>
      <c r="Z542">
        <f t="shared" si="261"/>
        <v>13.368681370361486</v>
      </c>
      <c r="AA542">
        <f t="shared" si="262"/>
        <v>12.622210150821207</v>
      </c>
      <c r="AB542">
        <f t="shared" si="263"/>
        <v>14.962939055826194</v>
      </c>
      <c r="AC542">
        <f t="shared" si="264"/>
        <v>50.003267009712289</v>
      </c>
      <c r="AD542">
        <f t="shared" si="265"/>
        <v>34.218508366589269</v>
      </c>
      <c r="AE542">
        <f t="shared" si="266"/>
        <v>36.474555163607846</v>
      </c>
      <c r="AF542">
        <f t="shared" si="267"/>
        <v>16.656861497633656</v>
      </c>
      <c r="AG542">
        <f t="shared" si="268"/>
        <v>29.166408353543815</v>
      </c>
      <c r="AI542">
        <f t="shared" si="269"/>
        <v>21</v>
      </c>
      <c r="AJ542">
        <f t="shared" si="270"/>
        <v>21</v>
      </c>
      <c r="AK542">
        <f t="shared" si="271"/>
        <v>21</v>
      </c>
      <c r="AL542">
        <f t="shared" si="272"/>
        <v>21</v>
      </c>
      <c r="AM542">
        <f t="shared" si="273"/>
        <v>21</v>
      </c>
      <c r="AN542">
        <f t="shared" si="274"/>
        <v>21</v>
      </c>
      <c r="AO542">
        <f t="shared" si="275"/>
        <v>21</v>
      </c>
      <c r="AP542">
        <f t="shared" si="276"/>
        <v>21</v>
      </c>
      <c r="AQ542">
        <f t="shared" si="277"/>
        <v>21</v>
      </c>
      <c r="AR542">
        <f t="shared" si="278"/>
        <v>21</v>
      </c>
      <c r="AT542">
        <f t="shared" si="279"/>
        <v>0</v>
      </c>
    </row>
    <row r="543" spans="1:46" x14ac:dyDescent="0.2">
      <c r="A543">
        <v>526</v>
      </c>
      <c r="B543">
        <f>SUMPRODUCT(Random!$B543:$K543,$B$4:$K$4)</f>
        <v>1.0496045329000001</v>
      </c>
      <c r="C543">
        <f>SUMPRODUCT(Random!$B543:$K543,$B$5:$K$5)</f>
        <v>-0.93370107814286563</v>
      </c>
      <c r="D543">
        <f>SUMPRODUCT(Random!$B543:$K543,$B$6:$K$6)</f>
        <v>1.7067288455585852</v>
      </c>
      <c r="E543">
        <f>SUMPRODUCT(Random!$B543:$K543,$B$7:$K$7)</f>
        <v>1.3185540925786059</v>
      </c>
      <c r="F543">
        <f>SUMPRODUCT(Random!$B543:$K543,$B$8:$K$8)</f>
        <v>2.4204926134717613</v>
      </c>
      <c r="G543">
        <f>SUMPRODUCT(Random!$B543:$K543,$B$9:$K$9)</f>
        <v>0.47904248383794468</v>
      </c>
      <c r="H543">
        <f>SUMPRODUCT(Random!$B543:$K543,$B$10:$K$10)</f>
        <v>1.2110079074545697</v>
      </c>
      <c r="I543">
        <f>SUMPRODUCT(Random!$B543:$K543,$B$11:$K$11)</f>
        <v>0.97086486703609587</v>
      </c>
      <c r="J543">
        <f>SUMPRODUCT(Random!$B543:$K543,$B$12:$K$12)</f>
        <v>0.1621099280111794</v>
      </c>
      <c r="K543">
        <f>SUMPRODUCT(Random!$B543:$K543,$B$13:$K$13)</f>
        <v>0.85932561657115947</v>
      </c>
      <c r="M543">
        <f t="shared" si="249"/>
        <v>0.85305001392541757</v>
      </c>
      <c r="N543">
        <f t="shared" si="250"/>
        <v>0.17522905435892899</v>
      </c>
      <c r="O543">
        <f t="shared" si="251"/>
        <v>0.95606376843526542</v>
      </c>
      <c r="P543">
        <f t="shared" si="252"/>
        <v>0.90634088509219823</v>
      </c>
      <c r="Q543">
        <f t="shared" si="253"/>
        <v>0.99225025290892932</v>
      </c>
      <c r="R543">
        <f t="shared" si="254"/>
        <v>0.68404579714993974</v>
      </c>
      <c r="S543">
        <f t="shared" si="255"/>
        <v>0.88705381293303065</v>
      </c>
      <c r="T543">
        <f t="shared" si="256"/>
        <v>0.83419221230180784</v>
      </c>
      <c r="U543">
        <f t="shared" si="257"/>
        <v>0.56439035590583042</v>
      </c>
      <c r="V543">
        <f t="shared" si="258"/>
        <v>0.8049195524731203</v>
      </c>
      <c r="X543">
        <f t="shared" si="259"/>
        <v>46.976219643767486</v>
      </c>
      <c r="Y543">
        <f t="shared" si="260"/>
        <v>4.7192591912340527</v>
      </c>
      <c r="Z543">
        <f t="shared" si="261"/>
        <v>76.552260996429922</v>
      </c>
      <c r="AA543">
        <f t="shared" si="262"/>
        <v>58.010235735833227</v>
      </c>
      <c r="AB543">
        <f t="shared" si="263"/>
        <v>119.05579643219301</v>
      </c>
      <c r="AC543">
        <f t="shared" si="264"/>
        <v>28.223951747782909</v>
      </c>
      <c r="AD543">
        <f t="shared" si="265"/>
        <v>53.423254301380439</v>
      </c>
      <c r="AE543">
        <f t="shared" si="266"/>
        <v>44.018575967840036</v>
      </c>
      <c r="AF543">
        <f t="shared" si="267"/>
        <v>20.356887460809968</v>
      </c>
      <c r="AG543">
        <f t="shared" si="268"/>
        <v>40.03585011662036</v>
      </c>
      <c r="AI543">
        <f t="shared" si="269"/>
        <v>21</v>
      </c>
      <c r="AJ543">
        <f t="shared" si="270"/>
        <v>19</v>
      </c>
      <c r="AK543">
        <f t="shared" si="271"/>
        <v>21</v>
      </c>
      <c r="AL543">
        <f t="shared" si="272"/>
        <v>21</v>
      </c>
      <c r="AM543">
        <f t="shared" si="273"/>
        <v>21</v>
      </c>
      <c r="AN543">
        <f t="shared" si="274"/>
        <v>21</v>
      </c>
      <c r="AO543">
        <f t="shared" si="275"/>
        <v>21</v>
      </c>
      <c r="AP543">
        <f t="shared" si="276"/>
        <v>21</v>
      </c>
      <c r="AQ543">
        <f t="shared" si="277"/>
        <v>21</v>
      </c>
      <c r="AR543">
        <f t="shared" si="278"/>
        <v>21</v>
      </c>
      <c r="AT543">
        <f t="shared" si="279"/>
        <v>1</v>
      </c>
    </row>
    <row r="544" spans="1:46" x14ac:dyDescent="0.2">
      <c r="A544">
        <v>527</v>
      </c>
      <c r="B544">
        <f>SUMPRODUCT(Random!$B544:$K544,$B$4:$K$4)</f>
        <v>0.68956748089999997</v>
      </c>
      <c r="C544">
        <f>SUMPRODUCT(Random!$B544:$K544,$B$5:$K$5)</f>
        <v>-8.6788794124189411E-2</v>
      </c>
      <c r="D544">
        <f>SUMPRODUCT(Random!$B544:$K544,$B$6:$K$6)</f>
        <v>1.0495351742596104</v>
      </c>
      <c r="E544">
        <f>SUMPRODUCT(Random!$B544:$K544,$B$7:$K$7)</f>
        <v>0.93408681701742724</v>
      </c>
      <c r="F544">
        <f>SUMPRODUCT(Random!$B544:$K544,$B$8:$K$8)</f>
        <v>0.58287713453290313</v>
      </c>
      <c r="G544">
        <f>SUMPRODUCT(Random!$B544:$K544,$B$9:$K$9)</f>
        <v>-1.1184841568863562</v>
      </c>
      <c r="H544">
        <f>SUMPRODUCT(Random!$B544:$K544,$B$10:$K$10)</f>
        <v>0.89240590576589041</v>
      </c>
      <c r="I544">
        <f>SUMPRODUCT(Random!$B544:$K544,$B$11:$K$11)</f>
        <v>-0.38676228122684597</v>
      </c>
      <c r="J544">
        <f>SUMPRODUCT(Random!$B544:$K544,$B$12:$K$12)</f>
        <v>-0.25043138220421846</v>
      </c>
      <c r="K544">
        <f>SUMPRODUCT(Random!$B544:$K544,$B$13:$K$13)</f>
        <v>1.2546040943716665</v>
      </c>
      <c r="M544">
        <f t="shared" si="249"/>
        <v>0.75476688833715122</v>
      </c>
      <c r="N544">
        <f t="shared" si="250"/>
        <v>0.46541969750322348</v>
      </c>
      <c r="O544">
        <f t="shared" si="251"/>
        <v>0.85303406241123025</v>
      </c>
      <c r="P544">
        <f t="shared" si="252"/>
        <v>0.82487044420021638</v>
      </c>
      <c r="Q544">
        <f t="shared" si="253"/>
        <v>0.72001199284348105</v>
      </c>
      <c r="R544">
        <f t="shared" si="254"/>
        <v>0.13168013464119016</v>
      </c>
      <c r="S544">
        <f t="shared" si="255"/>
        <v>0.81391229661079612</v>
      </c>
      <c r="T544">
        <f t="shared" si="256"/>
        <v>0.34946610173161335</v>
      </c>
      <c r="U544">
        <f t="shared" si="257"/>
        <v>0.40112688157181153</v>
      </c>
      <c r="V544">
        <f t="shared" si="258"/>
        <v>0.89518874180037067</v>
      </c>
      <c r="X544">
        <f t="shared" si="259"/>
        <v>34.431096793461279</v>
      </c>
      <c r="Y544">
        <f t="shared" si="260"/>
        <v>15.341565953038089</v>
      </c>
      <c r="Z544">
        <f t="shared" si="261"/>
        <v>46.973560666804111</v>
      </c>
      <c r="AA544">
        <f t="shared" si="262"/>
        <v>42.678690264364292</v>
      </c>
      <c r="AB544">
        <f t="shared" si="263"/>
        <v>31.18437801177015</v>
      </c>
      <c r="AC544">
        <f t="shared" si="264"/>
        <v>3.4588002224244487</v>
      </c>
      <c r="AD544">
        <f t="shared" si="265"/>
        <v>41.191941074046113</v>
      </c>
      <c r="AE544">
        <f t="shared" si="266"/>
        <v>10.532603228813313</v>
      </c>
      <c r="AF544">
        <f t="shared" si="267"/>
        <v>12.55954128780669</v>
      </c>
      <c r="AG544">
        <f t="shared" si="268"/>
        <v>55.254382197732639</v>
      </c>
      <c r="AI544">
        <f t="shared" si="269"/>
        <v>21</v>
      </c>
      <c r="AJ544">
        <f t="shared" si="270"/>
        <v>21</v>
      </c>
      <c r="AK544">
        <f t="shared" si="271"/>
        <v>21</v>
      </c>
      <c r="AL544">
        <f t="shared" si="272"/>
        <v>21</v>
      </c>
      <c r="AM544">
        <f t="shared" si="273"/>
        <v>21</v>
      </c>
      <c r="AN544">
        <f t="shared" si="274"/>
        <v>14</v>
      </c>
      <c r="AO544">
        <f t="shared" si="275"/>
        <v>21</v>
      </c>
      <c r="AP544">
        <f t="shared" si="276"/>
        <v>21</v>
      </c>
      <c r="AQ544">
        <f t="shared" si="277"/>
        <v>21</v>
      </c>
      <c r="AR544">
        <f t="shared" si="278"/>
        <v>21</v>
      </c>
      <c r="AT544">
        <f t="shared" si="279"/>
        <v>1</v>
      </c>
    </row>
    <row r="545" spans="1:46" x14ac:dyDescent="0.2">
      <c r="A545">
        <v>528</v>
      </c>
      <c r="B545">
        <f>SUMPRODUCT(Random!$B545:$K545,$B$4:$K$4)</f>
        <v>0.41343630730000003</v>
      </c>
      <c r="C545">
        <f>SUMPRODUCT(Random!$B545:$K545,$B$5:$K$5)</f>
        <v>2.2996004302859019</v>
      </c>
      <c r="D545">
        <f>SUMPRODUCT(Random!$B545:$K545,$B$6:$K$6)</f>
        <v>0.61490492339715985</v>
      </c>
      <c r="E545">
        <f>SUMPRODUCT(Random!$B545:$K545,$B$7:$K$7)</f>
        <v>1.0271082162490268</v>
      </c>
      <c r="F545">
        <f>SUMPRODUCT(Random!$B545:$K545,$B$8:$K$8)</f>
        <v>-0.15217807395607263</v>
      </c>
      <c r="G545">
        <f>SUMPRODUCT(Random!$B545:$K545,$B$9:$K$9)</f>
        <v>-0.29485229956626746</v>
      </c>
      <c r="H545">
        <f>SUMPRODUCT(Random!$B545:$K545,$B$10:$K$10)</f>
        <v>0.5699905735286882</v>
      </c>
      <c r="I545">
        <f>SUMPRODUCT(Random!$B545:$K545,$B$11:$K$11)</f>
        <v>0.82859216980547945</v>
      </c>
      <c r="J545">
        <f>SUMPRODUCT(Random!$B545:$K545,$B$12:$K$12)</f>
        <v>-0.46984836654135803</v>
      </c>
      <c r="K545">
        <f>SUMPRODUCT(Random!$B545:$K545,$B$13:$K$13)</f>
        <v>-0.61016939365632106</v>
      </c>
      <c r="M545">
        <f t="shared" si="249"/>
        <v>0.66035651080880642</v>
      </c>
      <c r="N545">
        <f t="shared" si="250"/>
        <v>0.98926456614969294</v>
      </c>
      <c r="O545">
        <f t="shared" si="251"/>
        <v>0.73069124439567035</v>
      </c>
      <c r="P545">
        <f t="shared" si="252"/>
        <v>0.84781524487849702</v>
      </c>
      <c r="Q545">
        <f t="shared" si="253"/>
        <v>0.43952324349272098</v>
      </c>
      <c r="R545">
        <f t="shared" si="254"/>
        <v>0.38405335608308877</v>
      </c>
      <c r="S545">
        <f t="shared" si="255"/>
        <v>0.71565795419947809</v>
      </c>
      <c r="T545">
        <f t="shared" si="256"/>
        <v>0.79633238986222588</v>
      </c>
      <c r="U545">
        <f t="shared" si="257"/>
        <v>0.31923167802416308</v>
      </c>
      <c r="V545">
        <f t="shared" si="258"/>
        <v>0.27087480101617217</v>
      </c>
      <c r="X545">
        <f t="shared" si="259"/>
        <v>26.452866534078471</v>
      </c>
      <c r="Y545">
        <f t="shared" si="260"/>
        <v>111.07260895000455</v>
      </c>
      <c r="Z545">
        <f t="shared" si="261"/>
        <v>32.137008067707868</v>
      </c>
      <c r="AA545">
        <f t="shared" si="262"/>
        <v>46.118765732927315</v>
      </c>
      <c r="AB545">
        <f t="shared" si="263"/>
        <v>14.182734414249182</v>
      </c>
      <c r="AC545">
        <f t="shared" si="264"/>
        <v>11.870927472141066</v>
      </c>
      <c r="AD545">
        <f t="shared" si="265"/>
        <v>30.806367833574122</v>
      </c>
      <c r="AE545">
        <f t="shared" si="266"/>
        <v>38.980603342938728</v>
      </c>
      <c r="AF545">
        <f t="shared" si="267"/>
        <v>9.4197561366713458</v>
      </c>
      <c r="AG545">
        <f t="shared" si="268"/>
        <v>7.7387159719479675</v>
      </c>
      <c r="AI545">
        <f t="shared" si="269"/>
        <v>21</v>
      </c>
      <c r="AJ545">
        <f t="shared" si="270"/>
        <v>21</v>
      </c>
      <c r="AK545">
        <f t="shared" si="271"/>
        <v>21</v>
      </c>
      <c r="AL545">
        <f t="shared" si="272"/>
        <v>21</v>
      </c>
      <c r="AM545">
        <f t="shared" si="273"/>
        <v>21</v>
      </c>
      <c r="AN545">
        <f t="shared" si="274"/>
        <v>21</v>
      </c>
      <c r="AO545">
        <f t="shared" si="275"/>
        <v>21</v>
      </c>
      <c r="AP545">
        <f t="shared" si="276"/>
        <v>21</v>
      </c>
      <c r="AQ545">
        <f t="shared" si="277"/>
        <v>21</v>
      </c>
      <c r="AR545">
        <f t="shared" si="278"/>
        <v>21</v>
      </c>
      <c r="AT545">
        <f t="shared" si="279"/>
        <v>0</v>
      </c>
    </row>
    <row r="546" spans="1:46" x14ac:dyDescent="0.2">
      <c r="A546">
        <v>529</v>
      </c>
      <c r="B546">
        <f>SUMPRODUCT(Random!$B546:$K546,$B$4:$K$4)</f>
        <v>-0.50784726140000003</v>
      </c>
      <c r="C546">
        <f>SUMPRODUCT(Random!$B546:$K546,$B$5:$K$5)</f>
        <v>-1.832312554418094</v>
      </c>
      <c r="D546">
        <f>SUMPRODUCT(Random!$B546:$K546,$B$6:$K$6)</f>
        <v>-1.2902702940631368</v>
      </c>
      <c r="E546">
        <f>SUMPRODUCT(Random!$B546:$K546,$B$7:$K$7)</f>
        <v>0.51719441188155169</v>
      </c>
      <c r="F546">
        <f>SUMPRODUCT(Random!$B546:$K546,$B$8:$K$8)</f>
        <v>-0.23178272770293673</v>
      </c>
      <c r="G546">
        <f>SUMPRODUCT(Random!$B546:$K546,$B$9:$K$9)</f>
        <v>0.46738250401800646</v>
      </c>
      <c r="H546">
        <f>SUMPRODUCT(Random!$B546:$K546,$B$10:$K$10)</f>
        <v>-0.60013475873113598</v>
      </c>
      <c r="I546">
        <f>SUMPRODUCT(Random!$B546:$K546,$B$11:$K$11)</f>
        <v>-0.74836235426951725</v>
      </c>
      <c r="J546">
        <f>SUMPRODUCT(Random!$B546:$K546,$B$12:$K$12)</f>
        <v>-0.9681382539087583</v>
      </c>
      <c r="K546">
        <f>SUMPRODUCT(Random!$B546:$K546,$B$13:$K$13)</f>
        <v>-1.3088984719567627</v>
      </c>
      <c r="M546">
        <f t="shared" si="249"/>
        <v>0.3057802312691652</v>
      </c>
      <c r="N546">
        <f t="shared" si="250"/>
        <v>3.345243386368877E-2</v>
      </c>
      <c r="O546">
        <f t="shared" si="251"/>
        <v>9.8478413573307805E-2</v>
      </c>
      <c r="P546">
        <f t="shared" si="252"/>
        <v>0.69748977373157195</v>
      </c>
      <c r="Q546">
        <f t="shared" si="253"/>
        <v>0.4083533865337492</v>
      </c>
      <c r="R546">
        <f t="shared" si="254"/>
        <v>0.67988688104539752</v>
      </c>
      <c r="S546">
        <f t="shared" si="255"/>
        <v>0.27420821464089068</v>
      </c>
      <c r="T546">
        <f t="shared" si="256"/>
        <v>0.22712081156614214</v>
      </c>
      <c r="U546">
        <f t="shared" si="257"/>
        <v>0.16648766362136194</v>
      </c>
      <c r="V546">
        <f t="shared" si="258"/>
        <v>9.5284372152729488E-2</v>
      </c>
      <c r="X546">
        <f t="shared" si="259"/>
        <v>8.9404426033744677</v>
      </c>
      <c r="Y546">
        <f t="shared" si="260"/>
        <v>0.83349104107725358</v>
      </c>
      <c r="Z546">
        <f t="shared" si="261"/>
        <v>2.5395939819600386</v>
      </c>
      <c r="AA546">
        <f t="shared" si="262"/>
        <v>29.289117552630767</v>
      </c>
      <c r="AB546">
        <f t="shared" si="263"/>
        <v>12.856935708709187</v>
      </c>
      <c r="AC546">
        <f t="shared" si="264"/>
        <v>27.903605943489353</v>
      </c>
      <c r="AD546">
        <f t="shared" si="265"/>
        <v>7.8509662764878021</v>
      </c>
      <c r="AE546">
        <f t="shared" si="266"/>
        <v>6.3111206313088788</v>
      </c>
      <c r="AF546">
        <f t="shared" si="267"/>
        <v>4.4609965374482732</v>
      </c>
      <c r="AG546">
        <f t="shared" si="268"/>
        <v>2.4529572650894336</v>
      </c>
      <c r="AI546">
        <f t="shared" si="269"/>
        <v>21</v>
      </c>
      <c r="AJ546">
        <f t="shared" si="270"/>
        <v>4</v>
      </c>
      <c r="AK546">
        <f t="shared" si="271"/>
        <v>11</v>
      </c>
      <c r="AL546">
        <f t="shared" si="272"/>
        <v>21</v>
      </c>
      <c r="AM546">
        <f t="shared" si="273"/>
        <v>21</v>
      </c>
      <c r="AN546">
        <f t="shared" si="274"/>
        <v>21</v>
      </c>
      <c r="AO546">
        <f t="shared" si="275"/>
        <v>21</v>
      </c>
      <c r="AP546">
        <f t="shared" si="276"/>
        <v>21</v>
      </c>
      <c r="AQ546">
        <f t="shared" si="277"/>
        <v>18</v>
      </c>
      <c r="AR546">
        <f t="shared" si="278"/>
        <v>10</v>
      </c>
      <c r="AT546">
        <f t="shared" si="279"/>
        <v>4</v>
      </c>
    </row>
    <row r="547" spans="1:46" x14ac:dyDescent="0.2">
      <c r="A547">
        <v>530</v>
      </c>
      <c r="B547">
        <f>SUMPRODUCT(Random!$B547:$K547,$B$4:$K$4)</f>
        <v>1.5355880599</v>
      </c>
      <c r="C547">
        <f>SUMPRODUCT(Random!$B547:$K547,$B$5:$K$5)</f>
        <v>0.15640126676251423</v>
      </c>
      <c r="D547">
        <f>SUMPRODUCT(Random!$B547:$K547,$B$6:$K$6)</f>
        <v>0.7167108033263565</v>
      </c>
      <c r="E547">
        <f>SUMPRODUCT(Random!$B547:$K547,$B$7:$K$7)</f>
        <v>0.6263331196517663</v>
      </c>
      <c r="F547">
        <f>SUMPRODUCT(Random!$B547:$K547,$B$8:$K$8)</f>
        <v>-1.4821816400364973</v>
      </c>
      <c r="G547">
        <f>SUMPRODUCT(Random!$B547:$K547,$B$9:$K$9)</f>
        <v>-5.0710242554398405E-2</v>
      </c>
      <c r="H547">
        <f>SUMPRODUCT(Random!$B547:$K547,$B$10:$K$10)</f>
        <v>-1.5140249208607577</v>
      </c>
      <c r="I547">
        <f>SUMPRODUCT(Random!$B547:$K547,$B$11:$K$11)</f>
        <v>-4.2441736278690141E-2</v>
      </c>
      <c r="J547">
        <f>SUMPRODUCT(Random!$B547:$K547,$B$12:$K$12)</f>
        <v>0.14974144707536097</v>
      </c>
      <c r="K547">
        <f>SUMPRODUCT(Random!$B547:$K547,$B$13:$K$13)</f>
        <v>1.2553701825554187</v>
      </c>
      <c r="M547">
        <f t="shared" si="249"/>
        <v>0.93768027777759699</v>
      </c>
      <c r="N547">
        <f t="shared" si="250"/>
        <v>0.56214163063455214</v>
      </c>
      <c r="O547">
        <f t="shared" si="251"/>
        <v>0.7632237207499607</v>
      </c>
      <c r="P547">
        <f t="shared" si="252"/>
        <v>0.73445176645530452</v>
      </c>
      <c r="Q547">
        <f t="shared" si="253"/>
        <v>6.9145985225309139E-2</v>
      </c>
      <c r="R547">
        <f t="shared" si="254"/>
        <v>0.4797782073868494</v>
      </c>
      <c r="S547">
        <f t="shared" si="255"/>
        <v>6.500975949924527E-2</v>
      </c>
      <c r="T547">
        <f t="shared" si="256"/>
        <v>0.48307327878385309</v>
      </c>
      <c r="U547">
        <f t="shared" si="257"/>
        <v>0.55951569660882816</v>
      </c>
      <c r="V547">
        <f t="shared" si="258"/>
        <v>0.89532779580879884</v>
      </c>
      <c r="X547">
        <f t="shared" si="259"/>
        <v>67.989753252525375</v>
      </c>
      <c r="Y547">
        <f t="shared" si="260"/>
        <v>20.230755214579048</v>
      </c>
      <c r="Z547">
        <f t="shared" si="261"/>
        <v>35.290768371472083</v>
      </c>
      <c r="AA547">
        <f t="shared" si="262"/>
        <v>32.481479647958935</v>
      </c>
      <c r="AB547">
        <f t="shared" si="263"/>
        <v>1.7552503153160139</v>
      </c>
      <c r="AC547">
        <f t="shared" si="264"/>
        <v>16.008527798953175</v>
      </c>
      <c r="AD547">
        <f t="shared" si="265"/>
        <v>1.6466414369263669</v>
      </c>
      <c r="AE547">
        <f t="shared" si="266"/>
        <v>16.16418209679119</v>
      </c>
      <c r="AF547">
        <f t="shared" si="267"/>
        <v>20.084282443676532</v>
      </c>
      <c r="AG547">
        <f t="shared" si="268"/>
        <v>55.286903625845007</v>
      </c>
      <c r="AI547">
        <f t="shared" si="269"/>
        <v>21</v>
      </c>
      <c r="AJ547">
        <f t="shared" si="270"/>
        <v>21</v>
      </c>
      <c r="AK547">
        <f t="shared" si="271"/>
        <v>21</v>
      </c>
      <c r="AL547">
        <f t="shared" si="272"/>
        <v>21</v>
      </c>
      <c r="AM547">
        <f t="shared" si="273"/>
        <v>8</v>
      </c>
      <c r="AN547">
        <f t="shared" si="274"/>
        <v>21</v>
      </c>
      <c r="AO547">
        <f t="shared" si="275"/>
        <v>7</v>
      </c>
      <c r="AP547">
        <f t="shared" si="276"/>
        <v>21</v>
      </c>
      <c r="AQ547">
        <f t="shared" si="277"/>
        <v>21</v>
      </c>
      <c r="AR547">
        <f t="shared" si="278"/>
        <v>21</v>
      </c>
      <c r="AT547">
        <f t="shared" si="279"/>
        <v>2</v>
      </c>
    </row>
    <row r="548" spans="1:46" x14ac:dyDescent="0.2">
      <c r="A548">
        <v>531</v>
      </c>
      <c r="B548">
        <f>SUMPRODUCT(Random!$B548:$K548,$B$4:$K$4)</f>
        <v>-0.55263758730000001</v>
      </c>
      <c r="C548">
        <f>SUMPRODUCT(Random!$B548:$K548,$B$5:$K$5)</f>
        <v>-0.58557407841349107</v>
      </c>
      <c r="D548">
        <f>SUMPRODUCT(Random!$B548:$K548,$B$6:$K$6)</f>
        <v>-0.56082672549825674</v>
      </c>
      <c r="E548">
        <f>SUMPRODUCT(Random!$B548:$K548,$B$7:$K$7)</f>
        <v>4.1665766095022011E-2</v>
      </c>
      <c r="F548">
        <f>SUMPRODUCT(Random!$B548:$K548,$B$8:$K$8)</f>
        <v>-0.58891839126912526</v>
      </c>
      <c r="G548">
        <f>SUMPRODUCT(Random!$B548:$K548,$B$9:$K$9)</f>
        <v>-1.3431331089236678</v>
      </c>
      <c r="H548">
        <f>SUMPRODUCT(Random!$B548:$K548,$B$10:$K$10)</f>
        <v>-0.4364018534854307</v>
      </c>
      <c r="I548">
        <f>SUMPRODUCT(Random!$B548:$K548,$B$11:$K$11)</f>
        <v>-0.33769063844039954</v>
      </c>
      <c r="J548">
        <f>SUMPRODUCT(Random!$B548:$K548,$B$12:$K$12)</f>
        <v>-0.36884776000173858</v>
      </c>
      <c r="K548">
        <f>SUMPRODUCT(Random!$B548:$K548,$B$13:$K$13)</f>
        <v>-0.58882263040774374</v>
      </c>
      <c r="M548">
        <f t="shared" si="249"/>
        <v>0.29025579926128953</v>
      </c>
      <c r="N548">
        <f t="shared" si="250"/>
        <v>0.27908088601652559</v>
      </c>
      <c r="O548">
        <f t="shared" si="251"/>
        <v>0.28745783288848925</v>
      </c>
      <c r="P548">
        <f t="shared" si="252"/>
        <v>0.51661742752598738</v>
      </c>
      <c r="Q548">
        <f t="shared" si="253"/>
        <v>0.27795800991733621</v>
      </c>
      <c r="R548">
        <f t="shared" si="254"/>
        <v>8.9614438225898832E-2</v>
      </c>
      <c r="S548">
        <f t="shared" si="255"/>
        <v>0.33127259721119845</v>
      </c>
      <c r="T548">
        <f t="shared" si="256"/>
        <v>0.36779816510927654</v>
      </c>
      <c r="U548">
        <f t="shared" si="257"/>
        <v>0.35612060169631143</v>
      </c>
      <c r="V548">
        <f t="shared" si="258"/>
        <v>0.27799013160029556</v>
      </c>
      <c r="X548">
        <f t="shared" si="259"/>
        <v>8.3986747473357486</v>
      </c>
      <c r="Y548">
        <f t="shared" si="260"/>
        <v>8.0159810345384113</v>
      </c>
      <c r="Z548">
        <f t="shared" si="261"/>
        <v>8.3022936694446674</v>
      </c>
      <c r="AA548">
        <f t="shared" si="262"/>
        <v>17.807725268778238</v>
      </c>
      <c r="AB548">
        <f t="shared" si="263"/>
        <v>7.9778557515018003</v>
      </c>
      <c r="AC548">
        <f t="shared" si="264"/>
        <v>2.2999139569348741</v>
      </c>
      <c r="AD548">
        <f t="shared" si="265"/>
        <v>9.856911116028952</v>
      </c>
      <c r="AE548">
        <f t="shared" si="266"/>
        <v>11.232831276474739</v>
      </c>
      <c r="AF548">
        <f t="shared" si="267"/>
        <v>10.784476488802476</v>
      </c>
      <c r="AG548">
        <f t="shared" si="268"/>
        <v>7.9789455627276888</v>
      </c>
      <c r="AI548">
        <f t="shared" si="269"/>
        <v>21</v>
      </c>
      <c r="AJ548">
        <f t="shared" si="270"/>
        <v>21</v>
      </c>
      <c r="AK548">
        <f t="shared" si="271"/>
        <v>21</v>
      </c>
      <c r="AL548">
        <f t="shared" si="272"/>
        <v>21</v>
      </c>
      <c r="AM548">
        <f t="shared" si="273"/>
        <v>21</v>
      </c>
      <c r="AN548">
        <f t="shared" si="274"/>
        <v>10</v>
      </c>
      <c r="AO548">
        <f t="shared" si="275"/>
        <v>21</v>
      </c>
      <c r="AP548">
        <f t="shared" si="276"/>
        <v>21</v>
      </c>
      <c r="AQ548">
        <f t="shared" si="277"/>
        <v>21</v>
      </c>
      <c r="AR548">
        <f t="shared" si="278"/>
        <v>21</v>
      </c>
      <c r="AT548">
        <f t="shared" si="279"/>
        <v>1</v>
      </c>
    </row>
    <row r="549" spans="1:46" x14ac:dyDescent="0.2">
      <c r="A549">
        <v>532</v>
      </c>
      <c r="B549">
        <f>SUMPRODUCT(Random!$B549:$K549,$B$4:$K$4)</f>
        <v>0.18609755250000001</v>
      </c>
      <c r="C549">
        <f>SUMPRODUCT(Random!$B549:$K549,$B$5:$K$5)</f>
        <v>-0.36038808485714047</v>
      </c>
      <c r="D549">
        <f>SUMPRODUCT(Random!$B549:$K549,$B$6:$K$6)</f>
        <v>-1.7398447644511525</v>
      </c>
      <c r="E549">
        <f>SUMPRODUCT(Random!$B549:$K549,$B$7:$K$7)</f>
        <v>-0.13444743580518595</v>
      </c>
      <c r="F549">
        <f>SUMPRODUCT(Random!$B549:$K549,$B$8:$K$8)</f>
        <v>-0.58091160407336706</v>
      </c>
      <c r="G549">
        <f>SUMPRODUCT(Random!$B549:$K549,$B$9:$K$9)</f>
        <v>-1.9948907091293904</v>
      </c>
      <c r="H549">
        <f>SUMPRODUCT(Random!$B549:$K549,$B$10:$K$10)</f>
        <v>-0.78407346403280698</v>
      </c>
      <c r="I549">
        <f>SUMPRODUCT(Random!$B549:$K549,$B$11:$K$11)</f>
        <v>-0.12735098706623216</v>
      </c>
      <c r="J549">
        <f>SUMPRODUCT(Random!$B549:$K549,$B$12:$K$12)</f>
        <v>-0.56291634782273414</v>
      </c>
      <c r="K549">
        <f>SUMPRODUCT(Random!$B549:$K549,$B$13:$K$13)</f>
        <v>1.1892773740274707</v>
      </c>
      <c r="M549">
        <f t="shared" si="249"/>
        <v>0.57381586939414242</v>
      </c>
      <c r="N549">
        <f t="shared" si="250"/>
        <v>0.35927846787794127</v>
      </c>
      <c r="O549">
        <f t="shared" si="251"/>
        <v>4.0943139890799514E-2</v>
      </c>
      <c r="P549">
        <f t="shared" si="252"/>
        <v>0.44652438687621049</v>
      </c>
      <c r="Q549">
        <f t="shared" si="253"/>
        <v>0.28065001557569891</v>
      </c>
      <c r="R549">
        <f t="shared" si="254"/>
        <v>2.302740053037796E-2</v>
      </c>
      <c r="S549">
        <f t="shared" si="255"/>
        <v>0.21649850246408281</v>
      </c>
      <c r="T549">
        <f t="shared" si="256"/>
        <v>0.44933130347188643</v>
      </c>
      <c r="U549">
        <f t="shared" si="257"/>
        <v>0.28674592384661257</v>
      </c>
      <c r="V549">
        <f t="shared" si="258"/>
        <v>0.88283473209582142</v>
      </c>
      <c r="X549">
        <f t="shared" si="259"/>
        <v>20.892751680850488</v>
      </c>
      <c r="Y549">
        <f t="shared" si="260"/>
        <v>10.904914102081134</v>
      </c>
      <c r="Z549">
        <f t="shared" si="261"/>
        <v>1.0240782035694309</v>
      </c>
      <c r="AA549">
        <f t="shared" si="262"/>
        <v>14.490658630301031</v>
      </c>
      <c r="AB549">
        <f t="shared" si="263"/>
        <v>8.0693576593400298</v>
      </c>
      <c r="AC549">
        <f t="shared" si="264"/>
        <v>0.5706892371407114</v>
      </c>
      <c r="AD549">
        <f t="shared" si="265"/>
        <v>5.9767365292628556</v>
      </c>
      <c r="AE549">
        <f t="shared" si="266"/>
        <v>14.615207669263089</v>
      </c>
      <c r="AF549">
        <f t="shared" si="267"/>
        <v>8.277831055899032</v>
      </c>
      <c r="AG549">
        <f t="shared" si="268"/>
        <v>52.524866065419843</v>
      </c>
      <c r="AI549">
        <f t="shared" si="269"/>
        <v>21</v>
      </c>
      <c r="AJ549">
        <f t="shared" si="270"/>
        <v>21</v>
      </c>
      <c r="AK549">
        <f t="shared" si="271"/>
        <v>5</v>
      </c>
      <c r="AL549">
        <f t="shared" si="272"/>
        <v>21</v>
      </c>
      <c r="AM549">
        <f t="shared" si="273"/>
        <v>21</v>
      </c>
      <c r="AN549">
        <f t="shared" si="274"/>
        <v>3</v>
      </c>
      <c r="AO549">
        <f t="shared" si="275"/>
        <v>21</v>
      </c>
      <c r="AP549">
        <f t="shared" si="276"/>
        <v>21</v>
      </c>
      <c r="AQ549">
        <f t="shared" si="277"/>
        <v>21</v>
      </c>
      <c r="AR549">
        <f t="shared" si="278"/>
        <v>21</v>
      </c>
      <c r="AT549">
        <f t="shared" si="279"/>
        <v>2</v>
      </c>
    </row>
    <row r="550" spans="1:46" x14ac:dyDescent="0.2">
      <c r="A550">
        <v>533</v>
      </c>
      <c r="B550">
        <f>SUMPRODUCT(Random!$B550:$K550,$B$4:$K$4)</f>
        <v>-0.1909091899</v>
      </c>
      <c r="C550">
        <f>SUMPRODUCT(Random!$B550:$K550,$B$5:$K$5)</f>
        <v>-1.7206646950368536E-2</v>
      </c>
      <c r="D550">
        <f>SUMPRODUCT(Random!$B550:$K550,$B$6:$K$6)</f>
        <v>3.8734751518558798E-2</v>
      </c>
      <c r="E550">
        <f>SUMPRODUCT(Random!$B550:$K550,$B$7:$K$7)</f>
        <v>-0.80873545837953431</v>
      </c>
      <c r="F550">
        <f>SUMPRODUCT(Random!$B550:$K550,$B$8:$K$8)</f>
        <v>-0.7515617835329137</v>
      </c>
      <c r="G550">
        <f>SUMPRODUCT(Random!$B550:$K550,$B$9:$K$9)</f>
        <v>-0.48562954681325432</v>
      </c>
      <c r="H550">
        <f>SUMPRODUCT(Random!$B550:$K550,$B$10:$K$10)</f>
        <v>1.1150187925905422</v>
      </c>
      <c r="I550">
        <f>SUMPRODUCT(Random!$B550:$K550,$B$11:$K$11)</f>
        <v>-0.61313527362462039</v>
      </c>
      <c r="J550">
        <f>SUMPRODUCT(Random!$B550:$K550,$B$12:$K$12)</f>
        <v>1.0793068865078443</v>
      </c>
      <c r="K550">
        <f>SUMPRODUCT(Random!$B550:$K550,$B$13:$K$13)</f>
        <v>0.39831519856402281</v>
      </c>
      <c r="M550">
        <f t="shared" si="249"/>
        <v>0.42429837004907117</v>
      </c>
      <c r="N550">
        <f t="shared" si="250"/>
        <v>0.49313587973775513</v>
      </c>
      <c r="O550">
        <f t="shared" si="251"/>
        <v>0.51544906675738766</v>
      </c>
      <c r="P550">
        <f t="shared" si="252"/>
        <v>0.20933366387519908</v>
      </c>
      <c r="Q550">
        <f t="shared" si="253"/>
        <v>0.22615731642446951</v>
      </c>
      <c r="R550">
        <f t="shared" si="254"/>
        <v>0.31361492181116335</v>
      </c>
      <c r="S550">
        <f t="shared" si="255"/>
        <v>0.86757881565162931</v>
      </c>
      <c r="T550">
        <f t="shared" si="256"/>
        <v>0.26989344922353548</v>
      </c>
      <c r="U550">
        <f t="shared" si="257"/>
        <v>0.85977452800447951</v>
      </c>
      <c r="V550">
        <f t="shared" si="258"/>
        <v>0.65480107072474991</v>
      </c>
      <c r="X550">
        <f t="shared" si="259"/>
        <v>13.526182699864858</v>
      </c>
      <c r="Y550">
        <f t="shared" si="260"/>
        <v>16.645740284602798</v>
      </c>
      <c r="Z550">
        <f t="shared" si="261"/>
        <v>17.74858716041793</v>
      </c>
      <c r="AA550">
        <f t="shared" si="262"/>
        <v>5.7537420292095547</v>
      </c>
      <c r="AB550">
        <f t="shared" si="263"/>
        <v>6.2806014321011085</v>
      </c>
      <c r="AC550">
        <f t="shared" si="264"/>
        <v>9.2184733916747081</v>
      </c>
      <c r="AD550">
        <f t="shared" si="265"/>
        <v>49.526429793721142</v>
      </c>
      <c r="AE550">
        <f t="shared" si="266"/>
        <v>7.7057674231713156</v>
      </c>
      <c r="AF550">
        <f t="shared" si="267"/>
        <v>48.123656393900497</v>
      </c>
      <c r="AG550">
        <f t="shared" si="268"/>
        <v>26.055425121420765</v>
      </c>
      <c r="AI550">
        <f t="shared" si="269"/>
        <v>21</v>
      </c>
      <c r="AJ550">
        <f t="shared" si="270"/>
        <v>21</v>
      </c>
      <c r="AK550">
        <f t="shared" si="271"/>
        <v>21</v>
      </c>
      <c r="AL550">
        <f t="shared" si="272"/>
        <v>21</v>
      </c>
      <c r="AM550">
        <f t="shared" si="273"/>
        <v>21</v>
      </c>
      <c r="AN550">
        <f t="shared" si="274"/>
        <v>21</v>
      </c>
      <c r="AO550">
        <f t="shared" si="275"/>
        <v>21</v>
      </c>
      <c r="AP550">
        <f t="shared" si="276"/>
        <v>21</v>
      </c>
      <c r="AQ550">
        <f t="shared" si="277"/>
        <v>21</v>
      </c>
      <c r="AR550">
        <f t="shared" si="278"/>
        <v>21</v>
      </c>
      <c r="AT550">
        <f t="shared" si="279"/>
        <v>0</v>
      </c>
    </row>
    <row r="551" spans="1:46" x14ac:dyDescent="0.2">
      <c r="A551">
        <v>534</v>
      </c>
      <c r="B551">
        <f>SUMPRODUCT(Random!$B551:$K551,$B$4:$K$4)</f>
        <v>0.84938611809999998</v>
      </c>
      <c r="C551">
        <f>SUMPRODUCT(Random!$B551:$K551,$B$5:$K$5)</f>
        <v>0.41180473407639107</v>
      </c>
      <c r="D551">
        <f>SUMPRODUCT(Random!$B551:$K551,$B$6:$K$6)</f>
        <v>0.17749999085713791</v>
      </c>
      <c r="E551">
        <f>SUMPRODUCT(Random!$B551:$K551,$B$7:$K$7)</f>
        <v>1.2862758901202012</v>
      </c>
      <c r="F551">
        <f>SUMPRODUCT(Random!$B551:$K551,$B$8:$K$8)</f>
        <v>-1.1550770080658421</v>
      </c>
      <c r="G551">
        <f>SUMPRODUCT(Random!$B551:$K551,$B$9:$K$9)</f>
        <v>1.8053892884223084</v>
      </c>
      <c r="H551">
        <f>SUMPRODUCT(Random!$B551:$K551,$B$10:$K$10)</f>
        <v>0.56068087284781554</v>
      </c>
      <c r="I551">
        <f>SUMPRODUCT(Random!$B551:$K551,$B$11:$K$11)</f>
        <v>0.81904608493909037</v>
      </c>
      <c r="J551">
        <f>SUMPRODUCT(Random!$B551:$K551,$B$12:$K$12)</f>
        <v>0.47770946792331326</v>
      </c>
      <c r="K551">
        <f>SUMPRODUCT(Random!$B551:$K551,$B$13:$K$13)</f>
        <v>1.239524303602962</v>
      </c>
      <c r="M551">
        <f t="shared" si="249"/>
        <v>0.80216676246769225</v>
      </c>
      <c r="N551">
        <f t="shared" si="250"/>
        <v>0.65975872439422523</v>
      </c>
      <c r="O551">
        <f t="shared" si="251"/>
        <v>0.57044216379311297</v>
      </c>
      <c r="P551">
        <f t="shared" si="252"/>
        <v>0.90082660315780727</v>
      </c>
      <c r="Q551">
        <f t="shared" si="253"/>
        <v>0.1240294463041921</v>
      </c>
      <c r="R551">
        <f t="shared" si="254"/>
        <v>0.96449310691748158</v>
      </c>
      <c r="S551">
        <f t="shared" si="255"/>
        <v>0.71249244568669268</v>
      </c>
      <c r="T551">
        <f t="shared" si="256"/>
        <v>0.79361993961076216</v>
      </c>
      <c r="U551">
        <f t="shared" si="257"/>
        <v>0.6835714976959858</v>
      </c>
      <c r="V551">
        <f t="shared" si="258"/>
        <v>0.89242430297907116</v>
      </c>
      <c r="X551">
        <f t="shared" si="259"/>
        <v>39.692593585740738</v>
      </c>
      <c r="Y551">
        <f t="shared" si="260"/>
        <v>26.40978941814345</v>
      </c>
      <c r="Z551">
        <f t="shared" si="261"/>
        <v>20.699598272125524</v>
      </c>
      <c r="AA551">
        <f t="shared" si="262"/>
        <v>56.608833174591553</v>
      </c>
      <c r="AB551">
        <f t="shared" si="263"/>
        <v>3.2439082085399371</v>
      </c>
      <c r="AC551">
        <f t="shared" si="264"/>
        <v>81.77034143578561</v>
      </c>
      <c r="AD551">
        <f t="shared" si="265"/>
        <v>30.535160221019297</v>
      </c>
      <c r="AE551">
        <f t="shared" si="266"/>
        <v>38.656510423559709</v>
      </c>
      <c r="AF551">
        <f t="shared" si="267"/>
        <v>28.187205880879411</v>
      </c>
      <c r="AG551">
        <f t="shared" si="268"/>
        <v>54.616648380007177</v>
      </c>
      <c r="AI551">
        <f t="shared" si="269"/>
        <v>21</v>
      </c>
      <c r="AJ551">
        <f t="shared" si="270"/>
        <v>21</v>
      </c>
      <c r="AK551">
        <f t="shared" si="271"/>
        <v>21</v>
      </c>
      <c r="AL551">
        <f t="shared" si="272"/>
        <v>21</v>
      </c>
      <c r="AM551">
        <f t="shared" si="273"/>
        <v>13</v>
      </c>
      <c r="AN551">
        <f t="shared" si="274"/>
        <v>21</v>
      </c>
      <c r="AO551">
        <f t="shared" si="275"/>
        <v>21</v>
      </c>
      <c r="AP551">
        <f t="shared" si="276"/>
        <v>21</v>
      </c>
      <c r="AQ551">
        <f t="shared" si="277"/>
        <v>21</v>
      </c>
      <c r="AR551">
        <f t="shared" si="278"/>
        <v>21</v>
      </c>
      <c r="AT551">
        <f t="shared" si="279"/>
        <v>1</v>
      </c>
    </row>
    <row r="552" spans="1:46" x14ac:dyDescent="0.2">
      <c r="A552">
        <v>535</v>
      </c>
      <c r="B552">
        <f>SUMPRODUCT(Random!$B552:$K552,$B$4:$K$4)</f>
        <v>0.87731539150000004</v>
      </c>
      <c r="C552">
        <f>SUMPRODUCT(Random!$B552:$K552,$B$5:$K$5)</f>
        <v>0.15233141303504549</v>
      </c>
      <c r="D552">
        <f>SUMPRODUCT(Random!$B552:$K552,$B$6:$K$6)</f>
        <v>1.2080927503138317</v>
      </c>
      <c r="E552">
        <f>SUMPRODUCT(Random!$B552:$K552,$B$7:$K$7)</f>
        <v>-5.2826555230126138E-2</v>
      </c>
      <c r="F552">
        <f>SUMPRODUCT(Random!$B552:$K552,$B$8:$K$8)</f>
        <v>-0.45128977738494336</v>
      </c>
      <c r="G552">
        <f>SUMPRODUCT(Random!$B552:$K552,$B$9:$K$9)</f>
        <v>1.245050741427733</v>
      </c>
      <c r="H552">
        <f>SUMPRODUCT(Random!$B552:$K552,$B$10:$K$10)</f>
        <v>-0.60249212756632087</v>
      </c>
      <c r="I552">
        <f>SUMPRODUCT(Random!$B552:$K552,$B$11:$K$11)</f>
        <v>0.34774713205450375</v>
      </c>
      <c r="J552">
        <f>SUMPRODUCT(Random!$B552:$K552,$B$12:$K$12)</f>
        <v>1.1292275020977243</v>
      </c>
      <c r="K552">
        <f>SUMPRODUCT(Random!$B552:$K552,$B$13:$K$13)</f>
        <v>-9.4454579941807226E-2</v>
      </c>
      <c r="M552">
        <f t="shared" si="249"/>
        <v>0.80984232275449641</v>
      </c>
      <c r="N552">
        <f t="shared" si="250"/>
        <v>0.56053722499613867</v>
      </c>
      <c r="O552">
        <f t="shared" si="251"/>
        <v>0.88649420599738371</v>
      </c>
      <c r="P552">
        <f t="shared" si="252"/>
        <v>0.47893505151140531</v>
      </c>
      <c r="Q552">
        <f t="shared" si="253"/>
        <v>0.32589035581065895</v>
      </c>
      <c r="R552">
        <f t="shared" si="254"/>
        <v>0.89344345045222207</v>
      </c>
      <c r="S552">
        <f t="shared" si="255"/>
        <v>0.27342330094811923</v>
      </c>
      <c r="T552">
        <f t="shared" si="256"/>
        <v>0.63598495156657875</v>
      </c>
      <c r="U552">
        <f t="shared" si="257"/>
        <v>0.87059906257286124</v>
      </c>
      <c r="V552">
        <f t="shared" si="258"/>
        <v>0.46237403051593462</v>
      </c>
      <c r="X552">
        <f t="shared" si="259"/>
        <v>40.661944381937424</v>
      </c>
      <c r="Y552">
        <f t="shared" si="260"/>
        <v>20.141158549916646</v>
      </c>
      <c r="Z552">
        <f t="shared" si="261"/>
        <v>53.302182327293288</v>
      </c>
      <c r="AA552">
        <f t="shared" si="262"/>
        <v>15.968856775686572</v>
      </c>
      <c r="AB552">
        <f t="shared" si="263"/>
        <v>9.6605398412321897</v>
      </c>
      <c r="AC552">
        <f t="shared" si="264"/>
        <v>54.849829838012276</v>
      </c>
      <c r="AD552">
        <f t="shared" si="265"/>
        <v>7.8244885368780652</v>
      </c>
      <c r="AE552">
        <f t="shared" si="266"/>
        <v>24.755284062577253</v>
      </c>
      <c r="AF552">
        <f t="shared" si="267"/>
        <v>50.091615477367661</v>
      </c>
      <c r="AG552">
        <f t="shared" si="268"/>
        <v>15.202397430630604</v>
      </c>
      <c r="AI552">
        <f t="shared" si="269"/>
        <v>21</v>
      </c>
      <c r="AJ552">
        <f t="shared" si="270"/>
        <v>21</v>
      </c>
      <c r="AK552">
        <f t="shared" si="271"/>
        <v>21</v>
      </c>
      <c r="AL552">
        <f t="shared" si="272"/>
        <v>21</v>
      </c>
      <c r="AM552">
        <f t="shared" si="273"/>
        <v>21</v>
      </c>
      <c r="AN552">
        <f t="shared" si="274"/>
        <v>21</v>
      </c>
      <c r="AO552">
        <f t="shared" si="275"/>
        <v>21</v>
      </c>
      <c r="AP552">
        <f t="shared" si="276"/>
        <v>21</v>
      </c>
      <c r="AQ552">
        <f t="shared" si="277"/>
        <v>21</v>
      </c>
      <c r="AR552">
        <f t="shared" si="278"/>
        <v>21</v>
      </c>
      <c r="AT552">
        <f t="shared" si="279"/>
        <v>0</v>
      </c>
    </row>
    <row r="553" spans="1:46" x14ac:dyDescent="0.2">
      <c r="A553">
        <v>536</v>
      </c>
      <c r="B553">
        <f>SUMPRODUCT(Random!$B553:$K553,$B$4:$K$4)</f>
        <v>0.46477687140000001</v>
      </c>
      <c r="C553">
        <f>SUMPRODUCT(Random!$B553:$K553,$B$5:$K$5)</f>
        <v>-0.5661481590483729</v>
      </c>
      <c r="D553">
        <f>SUMPRODUCT(Random!$B553:$K553,$B$6:$K$6)</f>
        <v>1.1593757226638057</v>
      </c>
      <c r="E553">
        <f>SUMPRODUCT(Random!$B553:$K553,$B$7:$K$7)</f>
        <v>-9.2063917629452097E-2</v>
      </c>
      <c r="F553">
        <f>SUMPRODUCT(Random!$B553:$K553,$B$8:$K$8)</f>
        <v>1.7219190359165713</v>
      </c>
      <c r="G553">
        <f>SUMPRODUCT(Random!$B553:$K553,$B$9:$K$9)</f>
        <v>-0.5784221494816435</v>
      </c>
      <c r="H553">
        <f>SUMPRODUCT(Random!$B553:$K553,$B$10:$K$10)</f>
        <v>0.59596967473721174</v>
      </c>
      <c r="I553">
        <f>SUMPRODUCT(Random!$B553:$K553,$B$11:$K$11)</f>
        <v>0.3042565434095903</v>
      </c>
      <c r="J553">
        <f>SUMPRODUCT(Random!$B553:$K553,$B$12:$K$12)</f>
        <v>-2.973936944675895</v>
      </c>
      <c r="K553">
        <f>SUMPRODUCT(Random!$B553:$K553,$B$13:$K$13)</f>
        <v>0.11502433140303561</v>
      </c>
      <c r="M553">
        <f t="shared" si="249"/>
        <v>0.67895437383854207</v>
      </c>
      <c r="N553">
        <f t="shared" si="250"/>
        <v>0.28564653374961901</v>
      </c>
      <c r="O553">
        <f t="shared" si="251"/>
        <v>0.87684846592675192</v>
      </c>
      <c r="P553">
        <f t="shared" si="252"/>
        <v>0.46332362811190042</v>
      </c>
      <c r="Q553">
        <f t="shared" si="253"/>
        <v>0.95745790694534771</v>
      </c>
      <c r="R553">
        <f t="shared" si="254"/>
        <v>0.28148957174080041</v>
      </c>
      <c r="S553">
        <f t="shared" si="255"/>
        <v>0.72440225722513096</v>
      </c>
      <c r="T553">
        <f t="shared" si="256"/>
        <v>0.61953377501803375</v>
      </c>
      <c r="U553">
        <f t="shared" si="257"/>
        <v>1.4700274233722898E-3</v>
      </c>
      <c r="V553">
        <f t="shared" si="258"/>
        <v>0.54578708181509705</v>
      </c>
      <c r="X553">
        <f t="shared" si="259"/>
        <v>27.83234973524689</v>
      </c>
      <c r="Y553">
        <f t="shared" si="260"/>
        <v>8.2401017471601641</v>
      </c>
      <c r="Z553">
        <f t="shared" si="261"/>
        <v>51.304198194068519</v>
      </c>
      <c r="AA553">
        <f t="shared" si="262"/>
        <v>15.245703520510554</v>
      </c>
      <c r="AB553">
        <f t="shared" si="263"/>
        <v>77.342160898505043</v>
      </c>
      <c r="AC553">
        <f t="shared" si="264"/>
        <v>8.0979644312496646</v>
      </c>
      <c r="AD553">
        <f t="shared" si="265"/>
        <v>31.571532582968171</v>
      </c>
      <c r="AE553">
        <f t="shared" si="266"/>
        <v>23.672480529370315</v>
      </c>
      <c r="AF553">
        <f t="shared" si="267"/>
        <v>3.6037165529092675E-2</v>
      </c>
      <c r="AG553">
        <f t="shared" si="268"/>
        <v>19.332450983038878</v>
      </c>
      <c r="AI553">
        <f t="shared" si="269"/>
        <v>21</v>
      </c>
      <c r="AJ553">
        <f t="shared" si="270"/>
        <v>21</v>
      </c>
      <c r="AK553">
        <f t="shared" si="271"/>
        <v>21</v>
      </c>
      <c r="AL553">
        <f t="shared" si="272"/>
        <v>21</v>
      </c>
      <c r="AM553">
        <f t="shared" si="273"/>
        <v>21</v>
      </c>
      <c r="AN553">
        <f t="shared" si="274"/>
        <v>21</v>
      </c>
      <c r="AO553">
        <f t="shared" si="275"/>
        <v>21</v>
      </c>
      <c r="AP553">
        <f t="shared" si="276"/>
        <v>21</v>
      </c>
      <c r="AQ553">
        <f t="shared" si="277"/>
        <v>1</v>
      </c>
      <c r="AR553">
        <f t="shared" si="278"/>
        <v>21</v>
      </c>
      <c r="AT553">
        <f t="shared" si="279"/>
        <v>1</v>
      </c>
    </row>
    <row r="554" spans="1:46" x14ac:dyDescent="0.2">
      <c r="A554">
        <v>537</v>
      </c>
      <c r="B554">
        <f>SUMPRODUCT(Random!$B554:$K554,$B$4:$K$4)</f>
        <v>0.98706897270000005</v>
      </c>
      <c r="C554">
        <f>SUMPRODUCT(Random!$B554:$K554,$B$5:$K$5)</f>
        <v>0.63780159725613728</v>
      </c>
      <c r="D554">
        <f>SUMPRODUCT(Random!$B554:$K554,$B$6:$K$6)</f>
        <v>-1.0027481826608395</v>
      </c>
      <c r="E554">
        <f>SUMPRODUCT(Random!$B554:$K554,$B$7:$K$7)</f>
        <v>-1.0975273218007935</v>
      </c>
      <c r="F554">
        <f>SUMPRODUCT(Random!$B554:$K554,$B$8:$K$8)</f>
        <v>-1.302481883159734</v>
      </c>
      <c r="G554">
        <f>SUMPRODUCT(Random!$B554:$K554,$B$9:$K$9)</f>
        <v>-0.24083120071993083</v>
      </c>
      <c r="H554">
        <f>SUMPRODUCT(Random!$B554:$K554,$B$10:$K$10)</f>
        <v>-1.1267211248169338</v>
      </c>
      <c r="I554">
        <f>SUMPRODUCT(Random!$B554:$K554,$B$11:$K$11)</f>
        <v>-0.90704938982673722</v>
      </c>
      <c r="J554">
        <f>SUMPRODUCT(Random!$B554:$K554,$B$12:$K$12)</f>
        <v>-1.1065052215412901</v>
      </c>
      <c r="K554">
        <f>SUMPRODUCT(Random!$B554:$K554,$B$13:$K$13)</f>
        <v>0.32398327077579869</v>
      </c>
      <c r="M554">
        <f t="shared" si="249"/>
        <v>0.83819558644930603</v>
      </c>
      <c r="N554">
        <f t="shared" si="250"/>
        <v>0.73819858014856554</v>
      </c>
      <c r="O554">
        <f t="shared" si="251"/>
        <v>0.15799118792366199</v>
      </c>
      <c r="P554">
        <f t="shared" si="252"/>
        <v>0.13620547197777449</v>
      </c>
      <c r="Q554">
        <f t="shared" si="253"/>
        <v>9.6375853592485725E-2</v>
      </c>
      <c r="R554">
        <f t="shared" si="254"/>
        <v>0.40484297326388113</v>
      </c>
      <c r="S554">
        <f t="shared" si="255"/>
        <v>0.12993020398089236</v>
      </c>
      <c r="T554">
        <f t="shared" si="256"/>
        <v>0.18219033985674116</v>
      </c>
      <c r="U554">
        <f t="shared" si="257"/>
        <v>0.13425395261709577</v>
      </c>
      <c r="V554">
        <f t="shared" si="258"/>
        <v>0.62702465014254183</v>
      </c>
      <c r="X554">
        <f t="shared" si="259"/>
        <v>44.617295610327055</v>
      </c>
      <c r="Y554">
        <f t="shared" si="260"/>
        <v>32.829581647113685</v>
      </c>
      <c r="Z554">
        <f t="shared" si="261"/>
        <v>4.2125525998096771</v>
      </c>
      <c r="AA554">
        <f t="shared" si="262"/>
        <v>3.5868005708771076</v>
      </c>
      <c r="AB554">
        <f t="shared" si="263"/>
        <v>2.4825286829914228</v>
      </c>
      <c r="AC554">
        <f t="shared" si="264"/>
        <v>12.712019681360655</v>
      </c>
      <c r="AD554">
        <f t="shared" si="265"/>
        <v>3.4094817482033362</v>
      </c>
      <c r="AE554">
        <f t="shared" si="266"/>
        <v>4.9268944629193117</v>
      </c>
      <c r="AF554">
        <f t="shared" si="267"/>
        <v>3.5315192935873703</v>
      </c>
      <c r="AG554">
        <f t="shared" si="268"/>
        <v>24.15959727802586</v>
      </c>
      <c r="AI554">
        <f t="shared" si="269"/>
        <v>21</v>
      </c>
      <c r="AJ554">
        <f t="shared" si="270"/>
        <v>21</v>
      </c>
      <c r="AK554">
        <f t="shared" si="271"/>
        <v>17</v>
      </c>
      <c r="AL554">
        <f t="shared" si="272"/>
        <v>15</v>
      </c>
      <c r="AM554">
        <f t="shared" si="273"/>
        <v>10</v>
      </c>
      <c r="AN554">
        <f t="shared" si="274"/>
        <v>21</v>
      </c>
      <c r="AO554">
        <f t="shared" si="275"/>
        <v>14</v>
      </c>
      <c r="AP554">
        <f t="shared" si="276"/>
        <v>20</v>
      </c>
      <c r="AQ554">
        <f t="shared" si="277"/>
        <v>15</v>
      </c>
      <c r="AR554">
        <f t="shared" si="278"/>
        <v>21</v>
      </c>
      <c r="AT554">
        <f t="shared" si="279"/>
        <v>6</v>
      </c>
    </row>
    <row r="555" spans="1:46" x14ac:dyDescent="0.2">
      <c r="A555">
        <v>538</v>
      </c>
      <c r="B555">
        <f>SUMPRODUCT(Random!$B555:$K555,$B$4:$K$4)</f>
        <v>1.4577820620999999</v>
      </c>
      <c r="C555">
        <f>SUMPRODUCT(Random!$B555:$K555,$B$5:$K$5)</f>
        <v>0.6641190582235672</v>
      </c>
      <c r="D555">
        <f>SUMPRODUCT(Random!$B555:$K555,$B$6:$K$6)</f>
        <v>0.14920809738087473</v>
      </c>
      <c r="E555">
        <f>SUMPRODUCT(Random!$B555:$K555,$B$7:$K$7)</f>
        <v>0.45505956522094448</v>
      </c>
      <c r="F555">
        <f>SUMPRODUCT(Random!$B555:$K555,$B$8:$K$8)</f>
        <v>-1.0239522297722321</v>
      </c>
      <c r="G555">
        <f>SUMPRODUCT(Random!$B555:$K555,$B$9:$K$9)</f>
        <v>-1.0186294170512602</v>
      </c>
      <c r="H555">
        <f>SUMPRODUCT(Random!$B555:$K555,$B$10:$K$10)</f>
        <v>-0.90125449348239572</v>
      </c>
      <c r="I555">
        <f>SUMPRODUCT(Random!$B555:$K555,$B$11:$K$11)</f>
        <v>-4.4763364207491628E-2</v>
      </c>
      <c r="J555">
        <f>SUMPRODUCT(Random!$B555:$K555,$B$12:$K$12)</f>
        <v>-0.28000422771574857</v>
      </c>
      <c r="K555">
        <f>SUMPRODUCT(Random!$B555:$K555,$B$13:$K$13)</f>
        <v>-1.188764300878677</v>
      </c>
      <c r="M555">
        <f t="shared" si="249"/>
        <v>0.92754968793109482</v>
      </c>
      <c r="N555">
        <f t="shared" si="250"/>
        <v>0.74669294340170778</v>
      </c>
      <c r="O555">
        <f t="shared" si="251"/>
        <v>0.55930528463318652</v>
      </c>
      <c r="P555">
        <f t="shared" si="252"/>
        <v>0.67546680662790393</v>
      </c>
      <c r="Q555">
        <f t="shared" si="253"/>
        <v>0.15292891936372099</v>
      </c>
      <c r="R555">
        <f t="shared" si="254"/>
        <v>0.15418946656723689</v>
      </c>
      <c r="S555">
        <f t="shared" si="255"/>
        <v>0.18372651159029552</v>
      </c>
      <c r="T555">
        <f t="shared" si="256"/>
        <v>0.48214796346609778</v>
      </c>
      <c r="U555">
        <f t="shared" si="257"/>
        <v>0.3897371306668001</v>
      </c>
      <c r="V555">
        <f t="shared" si="258"/>
        <v>0.1172662148026256</v>
      </c>
      <c r="X555">
        <f t="shared" si="259"/>
        <v>64.300001352286301</v>
      </c>
      <c r="Y555">
        <f t="shared" si="260"/>
        <v>33.637574053917092</v>
      </c>
      <c r="Z555">
        <f t="shared" si="261"/>
        <v>20.072583622835442</v>
      </c>
      <c r="AA555">
        <f t="shared" si="262"/>
        <v>27.567674496841494</v>
      </c>
      <c r="AB555">
        <f t="shared" si="263"/>
        <v>4.0657167620997665</v>
      </c>
      <c r="AC555">
        <f t="shared" si="264"/>
        <v>4.1021979003963835</v>
      </c>
      <c r="AD555">
        <f t="shared" si="265"/>
        <v>4.9729520860415448</v>
      </c>
      <c r="AE555">
        <f t="shared" si="266"/>
        <v>16.120371604014281</v>
      </c>
      <c r="AF555">
        <f t="shared" si="267"/>
        <v>12.098024290844487</v>
      </c>
      <c r="AG555">
        <f t="shared" si="268"/>
        <v>3.0555002105772662</v>
      </c>
      <c r="AI555">
        <f t="shared" si="269"/>
        <v>21</v>
      </c>
      <c r="AJ555">
        <f t="shared" si="270"/>
        <v>21</v>
      </c>
      <c r="AK555">
        <f t="shared" si="271"/>
        <v>21</v>
      </c>
      <c r="AL555">
        <f t="shared" si="272"/>
        <v>21</v>
      </c>
      <c r="AM555">
        <f t="shared" si="273"/>
        <v>17</v>
      </c>
      <c r="AN555">
        <f t="shared" si="274"/>
        <v>17</v>
      </c>
      <c r="AO555">
        <f t="shared" si="275"/>
        <v>20</v>
      </c>
      <c r="AP555">
        <f t="shared" si="276"/>
        <v>21</v>
      </c>
      <c r="AQ555">
        <f t="shared" si="277"/>
        <v>21</v>
      </c>
      <c r="AR555">
        <f t="shared" si="278"/>
        <v>13</v>
      </c>
      <c r="AT555">
        <f t="shared" si="279"/>
        <v>4</v>
      </c>
    </row>
    <row r="556" spans="1:46" x14ac:dyDescent="0.2">
      <c r="A556">
        <v>539</v>
      </c>
      <c r="B556">
        <f>SUMPRODUCT(Random!$B556:$K556,$B$4:$K$4)</f>
        <v>-1.3962786627999999</v>
      </c>
      <c r="C556">
        <f>SUMPRODUCT(Random!$B556:$K556,$B$5:$K$5)</f>
        <v>-0.83913713311722393</v>
      </c>
      <c r="D556">
        <f>SUMPRODUCT(Random!$B556:$K556,$B$6:$K$6)</f>
        <v>-0.70977240103897421</v>
      </c>
      <c r="E556">
        <f>SUMPRODUCT(Random!$B556:$K556,$B$7:$K$7)</f>
        <v>-1.4380023202872618</v>
      </c>
      <c r="F556">
        <f>SUMPRODUCT(Random!$B556:$K556,$B$8:$K$8)</f>
        <v>1.2164812057893613</v>
      </c>
      <c r="G556">
        <f>SUMPRODUCT(Random!$B556:$K556,$B$9:$K$9)</f>
        <v>-1.4937108057938018</v>
      </c>
      <c r="H556">
        <f>SUMPRODUCT(Random!$B556:$K556,$B$10:$K$10)</f>
        <v>0.75120225938326424</v>
      </c>
      <c r="I556">
        <f>SUMPRODUCT(Random!$B556:$K556,$B$11:$K$11)</f>
        <v>-1.4188729222808276</v>
      </c>
      <c r="J556">
        <f>SUMPRODUCT(Random!$B556:$K556,$B$12:$K$12)</f>
        <v>0.10971294181562086</v>
      </c>
      <c r="K556">
        <f>SUMPRODUCT(Random!$B556:$K556,$B$13:$K$13)</f>
        <v>-0.57029738101805316</v>
      </c>
      <c r="M556">
        <f t="shared" si="249"/>
        <v>8.1315298289237073E-2</v>
      </c>
      <c r="N556">
        <f t="shared" si="250"/>
        <v>0.20069618030709335</v>
      </c>
      <c r="O556">
        <f t="shared" si="251"/>
        <v>0.23892264319020826</v>
      </c>
      <c r="P556">
        <f t="shared" si="252"/>
        <v>7.521669789863944E-2</v>
      </c>
      <c r="Q556">
        <f t="shared" si="253"/>
        <v>0.88809916690164847</v>
      </c>
      <c r="R556">
        <f t="shared" si="254"/>
        <v>6.7625611484597226E-2</v>
      </c>
      <c r="S556">
        <f t="shared" si="255"/>
        <v>0.77373452966134582</v>
      </c>
      <c r="T556">
        <f t="shared" si="256"/>
        <v>7.7968033936126696E-2</v>
      </c>
      <c r="U556">
        <f t="shared" si="257"/>
        <v>0.54368148185225373</v>
      </c>
      <c r="V556">
        <f t="shared" si="258"/>
        <v>0.28423800846114639</v>
      </c>
      <c r="X556">
        <f t="shared" si="259"/>
        <v>2.077612937473901</v>
      </c>
      <c r="Y556">
        <f t="shared" si="260"/>
        <v>5.4875847737632952</v>
      </c>
      <c r="Z556">
        <f t="shared" si="261"/>
        <v>6.6880679881310785</v>
      </c>
      <c r="AA556">
        <f t="shared" si="262"/>
        <v>1.9155320025942288</v>
      </c>
      <c r="AB556">
        <f t="shared" si="263"/>
        <v>53.651034066446172</v>
      </c>
      <c r="AC556">
        <f t="shared" si="264"/>
        <v>1.7152724007091966</v>
      </c>
      <c r="AD556">
        <f t="shared" si="265"/>
        <v>36.403079737197615</v>
      </c>
      <c r="AE556">
        <f t="shared" si="266"/>
        <v>1.9885208116177568</v>
      </c>
      <c r="AF556">
        <f t="shared" si="267"/>
        <v>19.219154228472746</v>
      </c>
      <c r="AG556">
        <f t="shared" si="268"/>
        <v>8.1918481756015744</v>
      </c>
      <c r="AI556">
        <f t="shared" si="269"/>
        <v>9</v>
      </c>
      <c r="AJ556">
        <f t="shared" si="270"/>
        <v>21</v>
      </c>
      <c r="AK556">
        <f t="shared" si="271"/>
        <v>21</v>
      </c>
      <c r="AL556">
        <f t="shared" si="272"/>
        <v>8</v>
      </c>
      <c r="AM556">
        <f t="shared" si="273"/>
        <v>21</v>
      </c>
      <c r="AN556">
        <f t="shared" si="274"/>
        <v>7</v>
      </c>
      <c r="AO556">
        <f t="shared" si="275"/>
        <v>21</v>
      </c>
      <c r="AP556">
        <f t="shared" si="276"/>
        <v>8</v>
      </c>
      <c r="AQ556">
        <f t="shared" si="277"/>
        <v>21</v>
      </c>
      <c r="AR556">
        <f t="shared" si="278"/>
        <v>21</v>
      </c>
      <c r="AT556">
        <f t="shared" si="279"/>
        <v>4</v>
      </c>
    </row>
    <row r="557" spans="1:46" x14ac:dyDescent="0.2">
      <c r="A557">
        <v>540</v>
      </c>
      <c r="B557">
        <f>SUMPRODUCT(Random!$B557:$K557,$B$4:$K$4)</f>
        <v>-0.1606724823</v>
      </c>
      <c r="C557">
        <f>SUMPRODUCT(Random!$B557:$K557,$B$5:$K$5)</f>
        <v>-0.11063036877238291</v>
      </c>
      <c r="D557">
        <f>SUMPRODUCT(Random!$B557:$K557,$B$6:$K$6)</f>
        <v>0.18581304512978825</v>
      </c>
      <c r="E557">
        <f>SUMPRODUCT(Random!$B557:$K557,$B$7:$K$7)</f>
        <v>-0.7977735078750281</v>
      </c>
      <c r="F557">
        <f>SUMPRODUCT(Random!$B557:$K557,$B$8:$K$8)</f>
        <v>-1.2496974896429704</v>
      </c>
      <c r="G557">
        <f>SUMPRODUCT(Random!$B557:$K557,$B$9:$K$9)</f>
        <v>-1.8759609802416484</v>
      </c>
      <c r="H557">
        <f>SUMPRODUCT(Random!$B557:$K557,$B$10:$K$10)</f>
        <v>0.93807895671661989</v>
      </c>
      <c r="I557">
        <f>SUMPRODUCT(Random!$B557:$K557,$B$11:$K$11)</f>
        <v>0.20194507541786605</v>
      </c>
      <c r="J557">
        <f>SUMPRODUCT(Random!$B557:$K557,$B$12:$K$12)</f>
        <v>0.77024130931536017</v>
      </c>
      <c r="K557">
        <f>SUMPRODUCT(Random!$B557:$K557,$B$13:$K$13)</f>
        <v>-0.28809344963190375</v>
      </c>
      <c r="M557">
        <f t="shared" si="249"/>
        <v>0.43617568187593753</v>
      </c>
      <c r="N557">
        <f t="shared" si="250"/>
        <v>0.45595473225023331</v>
      </c>
      <c r="O557">
        <f t="shared" si="251"/>
        <v>0.57370431292236423</v>
      </c>
      <c r="P557">
        <f t="shared" si="252"/>
        <v>0.21250096878325694</v>
      </c>
      <c r="Q557">
        <f t="shared" si="253"/>
        <v>0.10570503735403466</v>
      </c>
      <c r="R557">
        <f t="shared" si="254"/>
        <v>3.0330319040476787E-2</v>
      </c>
      <c r="S557">
        <f t="shared" si="255"/>
        <v>0.82589808239214058</v>
      </c>
      <c r="T557">
        <f t="shared" si="256"/>
        <v>0.58002016856630867</v>
      </c>
      <c r="U557">
        <f t="shared" si="257"/>
        <v>0.77942161808508914</v>
      </c>
      <c r="V557">
        <f t="shared" si="258"/>
        <v>0.38663760330200858</v>
      </c>
      <c r="X557">
        <f t="shared" si="259"/>
        <v>14.036858694190352</v>
      </c>
      <c r="Y557">
        <f t="shared" si="260"/>
        <v>14.911638443115297</v>
      </c>
      <c r="Z557">
        <f t="shared" si="261"/>
        <v>20.886340375781337</v>
      </c>
      <c r="AA557">
        <f t="shared" si="262"/>
        <v>5.8520692408973849</v>
      </c>
      <c r="AB557">
        <f t="shared" si="263"/>
        <v>2.7367507073779271</v>
      </c>
      <c r="AC557">
        <f t="shared" si="264"/>
        <v>0.75449034117974756</v>
      </c>
      <c r="AD557">
        <f t="shared" si="265"/>
        <v>42.822856609726927</v>
      </c>
      <c r="AE557">
        <f t="shared" si="266"/>
        <v>21.251989263367562</v>
      </c>
      <c r="AF557">
        <f t="shared" si="267"/>
        <v>37.026661521254027</v>
      </c>
      <c r="AG557">
        <f t="shared" si="268"/>
        <v>11.973920872649199</v>
      </c>
      <c r="AI557">
        <f t="shared" si="269"/>
        <v>21</v>
      </c>
      <c r="AJ557">
        <f t="shared" si="270"/>
        <v>21</v>
      </c>
      <c r="AK557">
        <f t="shared" si="271"/>
        <v>21</v>
      </c>
      <c r="AL557">
        <f t="shared" si="272"/>
        <v>21</v>
      </c>
      <c r="AM557">
        <f t="shared" si="273"/>
        <v>11</v>
      </c>
      <c r="AN557">
        <f t="shared" si="274"/>
        <v>4</v>
      </c>
      <c r="AO557">
        <f t="shared" si="275"/>
        <v>21</v>
      </c>
      <c r="AP557">
        <f t="shared" si="276"/>
        <v>21</v>
      </c>
      <c r="AQ557">
        <f t="shared" si="277"/>
        <v>21</v>
      </c>
      <c r="AR557">
        <f t="shared" si="278"/>
        <v>21</v>
      </c>
      <c r="AT557">
        <f t="shared" si="279"/>
        <v>2</v>
      </c>
    </row>
    <row r="558" spans="1:46" x14ac:dyDescent="0.2">
      <c r="A558">
        <v>541</v>
      </c>
      <c r="B558">
        <f>SUMPRODUCT(Random!$B558:$K558,$B$4:$K$4)</f>
        <v>-0.13923942080000001</v>
      </c>
      <c r="C558">
        <f>SUMPRODUCT(Random!$B558:$K558,$B$5:$K$5)</f>
        <v>-0.49316448789680151</v>
      </c>
      <c r="D558">
        <f>SUMPRODUCT(Random!$B558:$K558,$B$6:$K$6)</f>
        <v>-0.24853983119271944</v>
      </c>
      <c r="E558">
        <f>SUMPRODUCT(Random!$B558:$K558,$B$7:$K$7)</f>
        <v>-1.2255099914364551</v>
      </c>
      <c r="F558">
        <f>SUMPRODUCT(Random!$B558:$K558,$B$8:$K$8)</f>
        <v>-0.54369800022628623</v>
      </c>
      <c r="G558">
        <f>SUMPRODUCT(Random!$B558:$K558,$B$9:$K$9)</f>
        <v>-0.47290569722938836</v>
      </c>
      <c r="H558">
        <f>SUMPRODUCT(Random!$B558:$K558,$B$10:$K$10)</f>
        <v>-1.5508578667817168</v>
      </c>
      <c r="I558">
        <f>SUMPRODUCT(Random!$B558:$K558,$B$11:$K$11)</f>
        <v>1.9439624905665809E-2</v>
      </c>
      <c r="J558">
        <f>SUMPRODUCT(Random!$B558:$K558,$B$12:$K$12)</f>
        <v>0.68322930522178282</v>
      </c>
      <c r="K558">
        <f>SUMPRODUCT(Random!$B558:$K558,$B$13:$K$13)</f>
        <v>0.49340935769512928</v>
      </c>
      <c r="M558">
        <f t="shared" si="249"/>
        <v>0.44463047929977956</v>
      </c>
      <c r="N558">
        <f t="shared" si="250"/>
        <v>0.31094818392367823</v>
      </c>
      <c r="O558">
        <f t="shared" si="251"/>
        <v>0.40185837790340267</v>
      </c>
      <c r="P558">
        <f t="shared" si="252"/>
        <v>0.11019156393965401</v>
      </c>
      <c r="Q558">
        <f t="shared" si="253"/>
        <v>0.29332465439664807</v>
      </c>
      <c r="R558">
        <f t="shared" si="254"/>
        <v>0.31814023006034114</v>
      </c>
      <c r="S558">
        <f t="shared" si="255"/>
        <v>6.0467874696268402E-2</v>
      </c>
      <c r="T558">
        <f t="shared" si="256"/>
        <v>0.50775479986506522</v>
      </c>
      <c r="U558">
        <f t="shared" si="257"/>
        <v>0.7527690211928052</v>
      </c>
      <c r="V558">
        <f t="shared" si="258"/>
        <v>0.68913831414659332</v>
      </c>
      <c r="X558">
        <f t="shared" si="259"/>
        <v>14.40697816538467</v>
      </c>
      <c r="Y558">
        <f t="shared" si="260"/>
        <v>9.1234838086177472</v>
      </c>
      <c r="Z558">
        <f t="shared" si="261"/>
        <v>12.589481059454894</v>
      </c>
      <c r="AA558">
        <f t="shared" si="262"/>
        <v>2.8599553053977256</v>
      </c>
      <c r="AB558">
        <f t="shared" si="263"/>
        <v>8.5048249754960388</v>
      </c>
      <c r="AC558">
        <f t="shared" si="264"/>
        <v>9.3805131940522202</v>
      </c>
      <c r="AD558">
        <f t="shared" si="265"/>
        <v>1.5279328558754492</v>
      </c>
      <c r="AE558">
        <f t="shared" si="266"/>
        <v>17.362657574885329</v>
      </c>
      <c r="AF558">
        <f t="shared" si="267"/>
        <v>34.23233624113179</v>
      </c>
      <c r="AG558">
        <f t="shared" si="268"/>
        <v>28.622001925225266</v>
      </c>
      <c r="AI558">
        <f t="shared" si="269"/>
        <v>21</v>
      </c>
      <c r="AJ558">
        <f t="shared" si="270"/>
        <v>21</v>
      </c>
      <c r="AK558">
        <f t="shared" si="271"/>
        <v>21</v>
      </c>
      <c r="AL558">
        <f t="shared" si="272"/>
        <v>12</v>
      </c>
      <c r="AM558">
        <f t="shared" si="273"/>
        <v>21</v>
      </c>
      <c r="AN558">
        <f t="shared" si="274"/>
        <v>21</v>
      </c>
      <c r="AO558">
        <f t="shared" si="275"/>
        <v>7</v>
      </c>
      <c r="AP558">
        <f t="shared" si="276"/>
        <v>21</v>
      </c>
      <c r="AQ558">
        <f t="shared" si="277"/>
        <v>21</v>
      </c>
      <c r="AR558">
        <f t="shared" si="278"/>
        <v>21</v>
      </c>
      <c r="AT558">
        <f t="shared" si="279"/>
        <v>2</v>
      </c>
    </row>
    <row r="559" spans="1:46" x14ac:dyDescent="0.2">
      <c r="A559">
        <v>542</v>
      </c>
      <c r="B559">
        <f>SUMPRODUCT(Random!$B559:$K559,$B$4:$K$4)</f>
        <v>0.46640246730000001</v>
      </c>
      <c r="C559">
        <f>SUMPRODUCT(Random!$B559:$K559,$B$5:$K$5)</f>
        <v>-1.0826347461960837</v>
      </c>
      <c r="D559">
        <f>SUMPRODUCT(Random!$B559:$K559,$B$6:$K$6)</f>
        <v>0.75778144199537378</v>
      </c>
      <c r="E559">
        <f>SUMPRODUCT(Random!$B559:$K559,$B$7:$K$7)</f>
        <v>0.70732863501069698</v>
      </c>
      <c r="F559">
        <f>SUMPRODUCT(Random!$B559:$K559,$B$8:$K$8)</f>
        <v>1.2762251188379603</v>
      </c>
      <c r="G559">
        <f>SUMPRODUCT(Random!$B559:$K559,$B$9:$K$9)</f>
        <v>0.4476771896243471</v>
      </c>
      <c r="H559">
        <f>SUMPRODUCT(Random!$B559:$K559,$B$10:$K$10)</f>
        <v>0.57844057075759636</v>
      </c>
      <c r="I559">
        <f>SUMPRODUCT(Random!$B559:$K559,$B$11:$K$11)</f>
        <v>0.77047049483711239</v>
      </c>
      <c r="J559">
        <f>SUMPRODUCT(Random!$B559:$K559,$B$12:$K$12)</f>
        <v>-0.27578095644232875</v>
      </c>
      <c r="K559">
        <f>SUMPRODUCT(Random!$B559:$K559,$B$13:$K$13)</f>
        <v>-4.3516239731614725E-2</v>
      </c>
      <c r="M559">
        <f t="shared" si="249"/>
        <v>0.67953627711699149</v>
      </c>
      <c r="N559">
        <f t="shared" si="250"/>
        <v>0.13948528915925698</v>
      </c>
      <c r="O559">
        <f t="shared" si="251"/>
        <v>0.77570908302556829</v>
      </c>
      <c r="P559">
        <f t="shared" si="252"/>
        <v>0.76031886271969729</v>
      </c>
      <c r="Q559">
        <f t="shared" si="253"/>
        <v>0.89906202419176373</v>
      </c>
      <c r="R559">
        <f t="shared" si="254"/>
        <v>0.67280690687307343</v>
      </c>
      <c r="S559">
        <f t="shared" si="255"/>
        <v>0.71851664519000924</v>
      </c>
      <c r="T559">
        <f t="shared" si="256"/>
        <v>0.7794895746787065</v>
      </c>
      <c r="U559">
        <f t="shared" si="257"/>
        <v>0.39135815563512932</v>
      </c>
      <c r="V559">
        <f t="shared" si="258"/>
        <v>0.48264500967728297</v>
      </c>
      <c r="X559">
        <f t="shared" si="259"/>
        <v>27.876790723581998</v>
      </c>
      <c r="Y559">
        <f t="shared" si="260"/>
        <v>3.6799908861071713</v>
      </c>
      <c r="Z559">
        <f t="shared" si="261"/>
        <v>36.617792707829324</v>
      </c>
      <c r="AA559">
        <f t="shared" si="262"/>
        <v>34.99206372587166</v>
      </c>
      <c r="AB559">
        <f t="shared" si="263"/>
        <v>56.176800732966498</v>
      </c>
      <c r="AC559">
        <f t="shared" si="264"/>
        <v>27.367716757379203</v>
      </c>
      <c r="AD559">
        <f t="shared" si="265"/>
        <v>31.053895783048233</v>
      </c>
      <c r="AE559">
        <f t="shared" si="266"/>
        <v>37.034209685519059</v>
      </c>
      <c r="AF559">
        <f t="shared" si="267"/>
        <v>12.163180525594655</v>
      </c>
      <c r="AG559">
        <f t="shared" si="268"/>
        <v>16.143895289562458</v>
      </c>
      <c r="AI559">
        <f t="shared" si="269"/>
        <v>21</v>
      </c>
      <c r="AJ559">
        <f t="shared" si="270"/>
        <v>15</v>
      </c>
      <c r="AK559">
        <f t="shared" si="271"/>
        <v>21</v>
      </c>
      <c r="AL559">
        <f t="shared" si="272"/>
        <v>21</v>
      </c>
      <c r="AM559">
        <f t="shared" si="273"/>
        <v>21</v>
      </c>
      <c r="AN559">
        <f t="shared" si="274"/>
        <v>21</v>
      </c>
      <c r="AO559">
        <f t="shared" si="275"/>
        <v>21</v>
      </c>
      <c r="AP559">
        <f t="shared" si="276"/>
        <v>21</v>
      </c>
      <c r="AQ559">
        <f t="shared" si="277"/>
        <v>21</v>
      </c>
      <c r="AR559">
        <f t="shared" si="278"/>
        <v>21</v>
      </c>
      <c r="AT559">
        <f t="shared" si="279"/>
        <v>1</v>
      </c>
    </row>
    <row r="560" spans="1:46" x14ac:dyDescent="0.2">
      <c r="A560">
        <v>543</v>
      </c>
      <c r="B560">
        <f>SUMPRODUCT(Random!$B560:$K560,$B$4:$K$4)</f>
        <v>0.53740738060000004</v>
      </c>
      <c r="C560">
        <f>SUMPRODUCT(Random!$B560:$K560,$B$5:$K$5)</f>
        <v>1.3741096397124501</v>
      </c>
      <c r="D560">
        <f>SUMPRODUCT(Random!$B560:$K560,$B$6:$K$6)</f>
        <v>0.64108162910008359</v>
      </c>
      <c r="E560">
        <f>SUMPRODUCT(Random!$B560:$K560,$B$7:$K$7)</f>
        <v>-0.1872930660934336</v>
      </c>
      <c r="F560">
        <f>SUMPRODUCT(Random!$B560:$K560,$B$8:$K$8)</f>
        <v>0.83918360753903243</v>
      </c>
      <c r="G560">
        <f>SUMPRODUCT(Random!$B560:$K560,$B$9:$K$9)</f>
        <v>1.2588016079727853</v>
      </c>
      <c r="H560">
        <f>SUMPRODUCT(Random!$B560:$K560,$B$10:$K$10)</f>
        <v>1.2299914375710532</v>
      </c>
      <c r="I560">
        <f>SUMPRODUCT(Random!$B560:$K560,$B$11:$K$11)</f>
        <v>1.0601219373323219</v>
      </c>
      <c r="J560">
        <f>SUMPRODUCT(Random!$B560:$K560,$B$12:$K$12)</f>
        <v>0.95541336258189691</v>
      </c>
      <c r="K560">
        <f>SUMPRODUCT(Random!$B560:$K560,$B$13:$K$13)</f>
        <v>-5.8449236936977012E-2</v>
      </c>
      <c r="M560">
        <f t="shared" si="249"/>
        <v>0.70450687686096058</v>
      </c>
      <c r="N560">
        <f t="shared" si="250"/>
        <v>0.91529617638398786</v>
      </c>
      <c r="O560">
        <f t="shared" si="251"/>
        <v>0.73926517537571845</v>
      </c>
      <c r="P560">
        <f t="shared" si="252"/>
        <v>0.42571542962511688</v>
      </c>
      <c r="Q560">
        <f t="shared" si="253"/>
        <v>0.79931685769714811</v>
      </c>
      <c r="R560">
        <f t="shared" si="254"/>
        <v>0.89594900028989022</v>
      </c>
      <c r="S560">
        <f t="shared" si="255"/>
        <v>0.89064984437590144</v>
      </c>
      <c r="T560">
        <f t="shared" si="256"/>
        <v>0.85545543558370918</v>
      </c>
      <c r="U560">
        <f t="shared" si="257"/>
        <v>0.83031565043527811</v>
      </c>
      <c r="V560">
        <f t="shared" si="258"/>
        <v>0.47669539818701279</v>
      </c>
      <c r="X560">
        <f t="shared" si="259"/>
        <v>29.864040909392219</v>
      </c>
      <c r="Y560">
        <f t="shared" si="260"/>
        <v>60.472168601952625</v>
      </c>
      <c r="Z560">
        <f t="shared" si="261"/>
        <v>32.929586159147384</v>
      </c>
      <c r="AA560">
        <f t="shared" si="262"/>
        <v>13.586554131638556</v>
      </c>
      <c r="AB560">
        <f t="shared" si="263"/>
        <v>39.342223232519189</v>
      </c>
      <c r="AC560">
        <f t="shared" si="264"/>
        <v>55.432718190382928</v>
      </c>
      <c r="AD560">
        <f t="shared" si="265"/>
        <v>54.215873935018614</v>
      </c>
      <c r="AE560">
        <f t="shared" si="266"/>
        <v>47.380522128868087</v>
      </c>
      <c r="AF560">
        <f t="shared" si="267"/>
        <v>43.452441654882513</v>
      </c>
      <c r="AG560">
        <f t="shared" si="268"/>
        <v>15.863790572211654</v>
      </c>
      <c r="AI560">
        <f t="shared" si="269"/>
        <v>21</v>
      </c>
      <c r="AJ560">
        <f t="shared" si="270"/>
        <v>21</v>
      </c>
      <c r="AK560">
        <f t="shared" si="271"/>
        <v>21</v>
      </c>
      <c r="AL560">
        <f t="shared" si="272"/>
        <v>21</v>
      </c>
      <c r="AM560">
        <f t="shared" si="273"/>
        <v>21</v>
      </c>
      <c r="AN560">
        <f t="shared" si="274"/>
        <v>21</v>
      </c>
      <c r="AO560">
        <f t="shared" si="275"/>
        <v>21</v>
      </c>
      <c r="AP560">
        <f t="shared" si="276"/>
        <v>21</v>
      </c>
      <c r="AQ560">
        <f t="shared" si="277"/>
        <v>21</v>
      </c>
      <c r="AR560">
        <f t="shared" si="278"/>
        <v>21</v>
      </c>
      <c r="AT560">
        <f t="shared" si="279"/>
        <v>0</v>
      </c>
    </row>
    <row r="561" spans="1:46" x14ac:dyDescent="0.2">
      <c r="A561">
        <v>544</v>
      </c>
      <c r="B561">
        <f>SUMPRODUCT(Random!$B561:$K561,$B$4:$K$4)</f>
        <v>-0.7467002761</v>
      </c>
      <c r="C561">
        <f>SUMPRODUCT(Random!$B561:$K561,$B$5:$K$5)</f>
        <v>1.3393498360945522</v>
      </c>
      <c r="D561">
        <f>SUMPRODUCT(Random!$B561:$K561,$B$6:$K$6)</f>
        <v>0.52410908836442283</v>
      </c>
      <c r="E561">
        <f>SUMPRODUCT(Random!$B561:$K561,$B$7:$K$7)</f>
        <v>0.78198954953583977</v>
      </c>
      <c r="F561">
        <f>SUMPRODUCT(Random!$B561:$K561,$B$8:$K$8)</f>
        <v>2.0325819375452068</v>
      </c>
      <c r="G561">
        <f>SUMPRODUCT(Random!$B561:$K561,$B$9:$K$9)</f>
        <v>-1.2669296946476081</v>
      </c>
      <c r="H561">
        <f>SUMPRODUCT(Random!$B561:$K561,$B$10:$K$10)</f>
        <v>4.5770841816676122E-2</v>
      </c>
      <c r="I561">
        <f>SUMPRODUCT(Random!$B561:$K561,$B$11:$K$11)</f>
        <v>0.18466408888165015</v>
      </c>
      <c r="J561">
        <f>SUMPRODUCT(Random!$B561:$K561,$B$12:$K$12)</f>
        <v>1.8359910153361798</v>
      </c>
      <c r="K561">
        <f>SUMPRODUCT(Random!$B561:$K561,$B$13:$K$13)</f>
        <v>-0.21266758801790886</v>
      </c>
      <c r="M561">
        <f t="shared" si="249"/>
        <v>0.22762225153152585</v>
      </c>
      <c r="N561">
        <f t="shared" si="250"/>
        <v>0.90977159406158803</v>
      </c>
      <c r="O561">
        <f t="shared" si="251"/>
        <v>0.6998986661666835</v>
      </c>
      <c r="P561">
        <f t="shared" si="252"/>
        <v>0.78288964236835767</v>
      </c>
      <c r="Q561">
        <f t="shared" si="253"/>
        <v>0.97895261105687681</v>
      </c>
      <c r="R561">
        <f t="shared" si="254"/>
        <v>0.10259021490056677</v>
      </c>
      <c r="S561">
        <f t="shared" si="255"/>
        <v>0.51825355034788179</v>
      </c>
      <c r="T561">
        <f t="shared" si="256"/>
        <v>0.57325374269646878</v>
      </c>
      <c r="U561">
        <f t="shared" si="257"/>
        <v>0.96682050726595059</v>
      </c>
      <c r="V561">
        <f t="shared" si="258"/>
        <v>0.41579312472252622</v>
      </c>
      <c r="X561">
        <f t="shared" si="259"/>
        <v>6.3270190537940092</v>
      </c>
      <c r="Y561">
        <f t="shared" si="260"/>
        <v>58.924386425694749</v>
      </c>
      <c r="Z561">
        <f t="shared" si="261"/>
        <v>29.484965055270838</v>
      </c>
      <c r="AA561">
        <f t="shared" si="262"/>
        <v>37.414866964484645</v>
      </c>
      <c r="AB561">
        <f t="shared" si="263"/>
        <v>94.580845757999825</v>
      </c>
      <c r="AC561">
        <f t="shared" si="264"/>
        <v>2.6515774875558233</v>
      </c>
      <c r="AD561">
        <f t="shared" si="265"/>
        <v>17.890780447826099</v>
      </c>
      <c r="AE561">
        <f t="shared" si="266"/>
        <v>20.860462541961944</v>
      </c>
      <c r="AF561">
        <f t="shared" si="267"/>
        <v>83.431084704876795</v>
      </c>
      <c r="AG561">
        <f t="shared" si="268"/>
        <v>13.166924514823179</v>
      </c>
      <c r="AI561">
        <f t="shared" si="269"/>
        <v>21</v>
      </c>
      <c r="AJ561">
        <f t="shared" si="270"/>
        <v>21</v>
      </c>
      <c r="AK561">
        <f t="shared" si="271"/>
        <v>21</v>
      </c>
      <c r="AL561">
        <f t="shared" si="272"/>
        <v>21</v>
      </c>
      <c r="AM561">
        <f t="shared" si="273"/>
        <v>21</v>
      </c>
      <c r="AN561">
        <f t="shared" si="274"/>
        <v>11</v>
      </c>
      <c r="AO561">
        <f t="shared" si="275"/>
        <v>21</v>
      </c>
      <c r="AP561">
        <f t="shared" si="276"/>
        <v>21</v>
      </c>
      <c r="AQ561">
        <f t="shared" si="277"/>
        <v>21</v>
      </c>
      <c r="AR561">
        <f t="shared" si="278"/>
        <v>21</v>
      </c>
      <c r="AT561">
        <f t="shared" si="279"/>
        <v>1</v>
      </c>
    </row>
    <row r="562" spans="1:46" x14ac:dyDescent="0.2">
      <c r="A562">
        <v>545</v>
      </c>
      <c r="B562">
        <f>SUMPRODUCT(Random!$B562:$K562,$B$4:$K$4)</f>
        <v>1.0102419739999999</v>
      </c>
      <c r="C562">
        <f>SUMPRODUCT(Random!$B562:$K562,$B$5:$K$5)</f>
        <v>0.63132786813440911</v>
      </c>
      <c r="D562">
        <f>SUMPRODUCT(Random!$B562:$K562,$B$6:$K$6)</f>
        <v>-0.93146089925219266</v>
      </c>
      <c r="E562">
        <f>SUMPRODUCT(Random!$B562:$K562,$B$7:$K$7)</f>
        <v>-1.2199764299970723</v>
      </c>
      <c r="F562">
        <f>SUMPRODUCT(Random!$B562:$K562,$B$8:$K$8)</f>
        <v>-0.4837965640048274</v>
      </c>
      <c r="G562">
        <f>SUMPRODUCT(Random!$B562:$K562,$B$9:$K$9)</f>
        <v>-1.0918186136075001</v>
      </c>
      <c r="H562">
        <f>SUMPRODUCT(Random!$B562:$K562,$B$10:$K$10)</f>
        <v>-2.6071001694928277</v>
      </c>
      <c r="I562">
        <f>SUMPRODUCT(Random!$B562:$K562,$B$11:$K$11)</f>
        <v>-0.16676606353582735</v>
      </c>
      <c r="J562">
        <f>SUMPRODUCT(Random!$B562:$K562,$B$12:$K$12)</f>
        <v>-0.18608479163056094</v>
      </c>
      <c r="K562">
        <f>SUMPRODUCT(Random!$B562:$K562,$B$13:$K$13)</f>
        <v>1.0346943573322869</v>
      </c>
      <c r="M562">
        <f t="shared" si="249"/>
        <v>0.8438103130329202</v>
      </c>
      <c r="N562">
        <f t="shared" si="250"/>
        <v>0.73608691556754424</v>
      </c>
      <c r="O562">
        <f t="shared" si="251"/>
        <v>0.17580760078324453</v>
      </c>
      <c r="P562">
        <f t="shared" si="252"/>
        <v>0.11123690504485878</v>
      </c>
      <c r="Q562">
        <f t="shared" si="253"/>
        <v>0.3142651269137256</v>
      </c>
      <c r="R562">
        <f t="shared" si="254"/>
        <v>0.13745641795288183</v>
      </c>
      <c r="S562">
        <f t="shared" si="255"/>
        <v>4.5656321618417805E-3</v>
      </c>
      <c r="T562">
        <f t="shared" si="256"/>
        <v>0.43377706103709834</v>
      </c>
      <c r="U562">
        <f t="shared" si="257"/>
        <v>0.42618913406708331</v>
      </c>
      <c r="V562">
        <f t="shared" si="258"/>
        <v>0.84959416396782372</v>
      </c>
      <c r="X562">
        <f t="shared" si="259"/>
        <v>45.482443719734334</v>
      </c>
      <c r="Y562">
        <f t="shared" si="260"/>
        <v>32.632787087758111</v>
      </c>
      <c r="Z562">
        <f t="shared" si="261"/>
        <v>4.7364486817801907</v>
      </c>
      <c r="AA562">
        <f t="shared" si="262"/>
        <v>2.888750665722108</v>
      </c>
      <c r="AB562">
        <f t="shared" si="263"/>
        <v>9.2416897502190398</v>
      </c>
      <c r="AC562">
        <f t="shared" si="264"/>
        <v>3.6223022216649068</v>
      </c>
      <c r="AD562">
        <f t="shared" si="265"/>
        <v>0.11209855242732535</v>
      </c>
      <c r="AE562">
        <f t="shared" si="266"/>
        <v>13.932866336446283</v>
      </c>
      <c r="AF562">
        <f t="shared" si="267"/>
        <v>13.606768736977289</v>
      </c>
      <c r="AG562">
        <f t="shared" si="268"/>
        <v>46.406798273264812</v>
      </c>
      <c r="AI562">
        <f t="shared" si="269"/>
        <v>21</v>
      </c>
      <c r="AJ562">
        <f t="shared" si="270"/>
        <v>21</v>
      </c>
      <c r="AK562">
        <f t="shared" si="271"/>
        <v>19</v>
      </c>
      <c r="AL562">
        <f t="shared" si="272"/>
        <v>12</v>
      </c>
      <c r="AM562">
        <f t="shared" si="273"/>
        <v>21</v>
      </c>
      <c r="AN562">
        <f t="shared" si="274"/>
        <v>15</v>
      </c>
      <c r="AO562">
        <f t="shared" si="275"/>
        <v>1</v>
      </c>
      <c r="AP562">
        <f t="shared" si="276"/>
        <v>21</v>
      </c>
      <c r="AQ562">
        <f t="shared" si="277"/>
        <v>21</v>
      </c>
      <c r="AR562">
        <f t="shared" si="278"/>
        <v>21</v>
      </c>
      <c r="AT562">
        <f t="shared" si="279"/>
        <v>4</v>
      </c>
    </row>
    <row r="563" spans="1:46" x14ac:dyDescent="0.2">
      <c r="A563">
        <v>546</v>
      </c>
      <c r="B563">
        <f>SUMPRODUCT(Random!$B563:$K563,$B$4:$K$4)</f>
        <v>-0.46465239739999997</v>
      </c>
      <c r="C563">
        <f>SUMPRODUCT(Random!$B563:$K563,$B$5:$K$5)</f>
        <v>-1.0360146824843484</v>
      </c>
      <c r="D563">
        <f>SUMPRODUCT(Random!$B563:$K563,$B$6:$K$6)</f>
        <v>9.3770232908378381E-3</v>
      </c>
      <c r="E563">
        <f>SUMPRODUCT(Random!$B563:$K563,$B$7:$K$7)</f>
        <v>-1.121572758498973</v>
      </c>
      <c r="F563">
        <f>SUMPRODUCT(Random!$B563:$K563,$B$8:$K$8)</f>
        <v>0.29242323651437646</v>
      </c>
      <c r="G563">
        <f>SUMPRODUCT(Random!$B563:$K563,$B$9:$K$9)</f>
        <v>-1.0356166290734068</v>
      </c>
      <c r="H563">
        <f>SUMPRODUCT(Random!$B563:$K563,$B$10:$K$10)</f>
        <v>-1.4958094751810034</v>
      </c>
      <c r="I563">
        <f>SUMPRODUCT(Random!$B563:$K563,$B$11:$K$11)</f>
        <v>-0.28892215852222702</v>
      </c>
      <c r="J563">
        <f>SUMPRODUCT(Random!$B563:$K563,$B$12:$K$12)</f>
        <v>0.11843344964846597</v>
      </c>
      <c r="K563">
        <f>SUMPRODUCT(Random!$B563:$K563,$B$13:$K$13)</f>
        <v>-5.4698790754104554E-2</v>
      </c>
      <c r="M563">
        <f t="shared" si="249"/>
        <v>0.32109020139840061</v>
      </c>
      <c r="N563">
        <f t="shared" si="250"/>
        <v>0.15009764639653525</v>
      </c>
      <c r="O563">
        <f t="shared" si="251"/>
        <v>0.5037408362338831</v>
      </c>
      <c r="P563">
        <f t="shared" si="252"/>
        <v>0.13102206983914605</v>
      </c>
      <c r="Q563">
        <f t="shared" si="253"/>
        <v>0.61501847795100861</v>
      </c>
      <c r="R563">
        <f t="shared" si="254"/>
        <v>0.15019051546410064</v>
      </c>
      <c r="S563">
        <f t="shared" si="255"/>
        <v>6.7351655746852548E-2</v>
      </c>
      <c r="T563">
        <f t="shared" si="256"/>
        <v>0.38632047323368607</v>
      </c>
      <c r="U563">
        <f t="shared" si="257"/>
        <v>0.54713788835497668</v>
      </c>
      <c r="V563">
        <f t="shared" si="258"/>
        <v>0.47818921638031697</v>
      </c>
      <c r="X563">
        <f t="shared" si="259"/>
        <v>9.4867242346699001</v>
      </c>
      <c r="Y563">
        <f t="shared" si="260"/>
        <v>3.983975210462722</v>
      </c>
      <c r="Z563">
        <f t="shared" si="261"/>
        <v>17.163712585776238</v>
      </c>
      <c r="AA563">
        <f t="shared" si="262"/>
        <v>3.4402422643146431</v>
      </c>
      <c r="AB563">
        <f t="shared" si="263"/>
        <v>23.383471379636841</v>
      </c>
      <c r="AC563">
        <f t="shared" si="264"/>
        <v>3.9866521068522118</v>
      </c>
      <c r="AD563">
        <f t="shared" si="265"/>
        <v>1.7080757230716024</v>
      </c>
      <c r="AE563">
        <f t="shared" si="266"/>
        <v>11.961258537475821</v>
      </c>
      <c r="AF563">
        <f t="shared" si="267"/>
        <v>19.405411187012305</v>
      </c>
      <c r="AG563">
        <f t="shared" si="268"/>
        <v>15.933818225784462</v>
      </c>
      <c r="AI563">
        <f t="shared" si="269"/>
        <v>21</v>
      </c>
      <c r="AJ563">
        <f t="shared" si="270"/>
        <v>16</v>
      </c>
      <c r="AK563">
        <f t="shared" si="271"/>
        <v>21</v>
      </c>
      <c r="AL563">
        <f t="shared" si="272"/>
        <v>14</v>
      </c>
      <c r="AM563">
        <f t="shared" si="273"/>
        <v>21</v>
      </c>
      <c r="AN563">
        <f t="shared" si="274"/>
        <v>16</v>
      </c>
      <c r="AO563">
        <f t="shared" si="275"/>
        <v>7</v>
      </c>
      <c r="AP563">
        <f t="shared" si="276"/>
        <v>21</v>
      </c>
      <c r="AQ563">
        <f t="shared" si="277"/>
        <v>21</v>
      </c>
      <c r="AR563">
        <f t="shared" si="278"/>
        <v>21</v>
      </c>
      <c r="AT563">
        <f t="shared" si="279"/>
        <v>4</v>
      </c>
    </row>
    <row r="564" spans="1:46" x14ac:dyDescent="0.2">
      <c r="A564">
        <v>547</v>
      </c>
      <c r="B564">
        <f>SUMPRODUCT(Random!$B564:$K564,$B$4:$K$4)</f>
        <v>4.9692753800000003E-2</v>
      </c>
      <c r="C564">
        <f>SUMPRODUCT(Random!$B564:$K564,$B$5:$K$5)</f>
        <v>0.60518272876718349</v>
      </c>
      <c r="D564">
        <f>SUMPRODUCT(Random!$B564:$K564,$B$6:$K$6)</f>
        <v>-0.42159895104417305</v>
      </c>
      <c r="E564">
        <f>SUMPRODUCT(Random!$B564:$K564,$B$7:$K$7)</f>
        <v>-0.75619979257844006</v>
      </c>
      <c r="F564">
        <f>SUMPRODUCT(Random!$B564:$K564,$B$8:$K$8)</f>
        <v>-1.5915147043205149</v>
      </c>
      <c r="G564">
        <f>SUMPRODUCT(Random!$B564:$K564,$B$9:$K$9)</f>
        <v>-0.33718246189302864</v>
      </c>
      <c r="H564">
        <f>SUMPRODUCT(Random!$B564:$K564,$B$10:$K$10)</f>
        <v>0.54128003057426832</v>
      </c>
      <c r="I564">
        <f>SUMPRODUCT(Random!$B564:$K564,$B$11:$K$11)</f>
        <v>0.74244879868630398</v>
      </c>
      <c r="J564">
        <f>SUMPRODUCT(Random!$B564:$K564,$B$12:$K$12)</f>
        <v>-4.9467135791783898E-2</v>
      </c>
      <c r="K564">
        <f>SUMPRODUCT(Random!$B564:$K564,$B$13:$K$13)</f>
        <v>-0.51785415883264407</v>
      </c>
      <c r="M564">
        <f t="shared" si="249"/>
        <v>0.51981638452144519</v>
      </c>
      <c r="N564">
        <f t="shared" si="250"/>
        <v>0.72747120486143801</v>
      </c>
      <c r="O564">
        <f t="shared" si="251"/>
        <v>0.33665888602913219</v>
      </c>
      <c r="P564">
        <f t="shared" si="252"/>
        <v>0.22476470856432157</v>
      </c>
      <c r="Q564">
        <f t="shared" si="253"/>
        <v>5.5746894442594813E-2</v>
      </c>
      <c r="R564">
        <f t="shared" si="254"/>
        <v>0.36798967867893839</v>
      </c>
      <c r="S564">
        <f t="shared" si="255"/>
        <v>0.70584270873963773</v>
      </c>
      <c r="T564">
        <f t="shared" si="256"/>
        <v>0.77109226863538871</v>
      </c>
      <c r="U564">
        <f t="shared" si="257"/>
        <v>0.48027351348080399</v>
      </c>
      <c r="V564">
        <f t="shared" si="258"/>
        <v>0.3022800139251583</v>
      </c>
      <c r="X564">
        <f t="shared" si="259"/>
        <v>17.97037907141026</v>
      </c>
      <c r="Y564">
        <f t="shared" si="260"/>
        <v>31.845847208255499</v>
      </c>
      <c r="Z564">
        <f t="shared" si="261"/>
        <v>10.055018752023752</v>
      </c>
      <c r="AA564">
        <f t="shared" si="262"/>
        <v>6.2365569552878117</v>
      </c>
      <c r="AB564">
        <f t="shared" si="263"/>
        <v>1.4051500705614905</v>
      </c>
      <c r="AC564">
        <f t="shared" si="264"/>
        <v>11.240253181082265</v>
      </c>
      <c r="AD564">
        <f t="shared" si="265"/>
        <v>29.975033429910656</v>
      </c>
      <c r="AE564">
        <f t="shared" si="266"/>
        <v>36.118673125966296</v>
      </c>
      <c r="AF564">
        <f t="shared" si="267"/>
        <v>16.031862258100901</v>
      </c>
      <c r="AG564">
        <f t="shared" si="268"/>
        <v>8.817242445410109</v>
      </c>
      <c r="AI564">
        <f t="shared" si="269"/>
        <v>21</v>
      </c>
      <c r="AJ564">
        <f t="shared" si="270"/>
        <v>21</v>
      </c>
      <c r="AK564">
        <f t="shared" si="271"/>
        <v>21</v>
      </c>
      <c r="AL564">
        <f t="shared" si="272"/>
        <v>21</v>
      </c>
      <c r="AM564">
        <f t="shared" si="273"/>
        <v>6</v>
      </c>
      <c r="AN564">
        <f t="shared" si="274"/>
        <v>21</v>
      </c>
      <c r="AO564">
        <f t="shared" si="275"/>
        <v>21</v>
      </c>
      <c r="AP564">
        <f t="shared" si="276"/>
        <v>21</v>
      </c>
      <c r="AQ564">
        <f t="shared" si="277"/>
        <v>21</v>
      </c>
      <c r="AR564">
        <f t="shared" si="278"/>
        <v>21</v>
      </c>
      <c r="AT564">
        <f t="shared" si="279"/>
        <v>1</v>
      </c>
    </row>
    <row r="565" spans="1:46" x14ac:dyDescent="0.2">
      <c r="A565">
        <v>548</v>
      </c>
      <c r="B565">
        <f>SUMPRODUCT(Random!$B565:$K565,$B$4:$K$4)</f>
        <v>-0.1184802024</v>
      </c>
      <c r="C565">
        <f>SUMPRODUCT(Random!$B565:$K565,$B$5:$K$5)</f>
        <v>1.1054071828458119</v>
      </c>
      <c r="D565">
        <f>SUMPRODUCT(Random!$B565:$K565,$B$6:$K$6)</f>
        <v>-0.45898708846825748</v>
      </c>
      <c r="E565">
        <f>SUMPRODUCT(Random!$B565:$K565,$B$7:$K$7)</f>
        <v>0.17365107862498191</v>
      </c>
      <c r="F565">
        <f>SUMPRODUCT(Random!$B565:$K565,$B$8:$K$8)</f>
        <v>1.0409425130425638</v>
      </c>
      <c r="G565">
        <f>SUMPRODUCT(Random!$B565:$K565,$B$9:$K$9)</f>
        <v>0.4013368888366039</v>
      </c>
      <c r="H565">
        <f>SUMPRODUCT(Random!$B565:$K565,$B$10:$K$10)</f>
        <v>-0.43132256276264253</v>
      </c>
      <c r="I565">
        <f>SUMPRODUCT(Random!$B565:$K565,$B$11:$K$11)</f>
        <v>-0.54735926042625427</v>
      </c>
      <c r="J565">
        <f>SUMPRODUCT(Random!$B565:$K565,$B$12:$K$12)</f>
        <v>0.59405538732601715</v>
      </c>
      <c r="K565">
        <f>SUMPRODUCT(Random!$B565:$K565,$B$13:$K$13)</f>
        <v>-0.70536098055418972</v>
      </c>
      <c r="M565">
        <f t="shared" si="249"/>
        <v>0.4528435903978813</v>
      </c>
      <c r="N565">
        <f t="shared" si="250"/>
        <v>0.86550840361457793</v>
      </c>
      <c r="O565">
        <f t="shared" si="251"/>
        <v>0.32312171900582382</v>
      </c>
      <c r="P565">
        <f t="shared" si="252"/>
        <v>0.5689301565689302</v>
      </c>
      <c r="Q565">
        <f t="shared" si="253"/>
        <v>0.85104888532297007</v>
      </c>
      <c r="R565">
        <f t="shared" si="254"/>
        <v>0.65591394608685016</v>
      </c>
      <c r="S565">
        <f t="shared" si="255"/>
        <v>0.33311692342810056</v>
      </c>
      <c r="T565">
        <f t="shared" si="256"/>
        <v>0.29206596913091104</v>
      </c>
      <c r="U565">
        <f t="shared" si="257"/>
        <v>0.72376246585729531</v>
      </c>
      <c r="V565">
        <f t="shared" si="258"/>
        <v>0.24029281000344976</v>
      </c>
      <c r="X565">
        <f t="shared" si="259"/>
        <v>14.771952809961819</v>
      </c>
      <c r="Y565">
        <f t="shared" si="260"/>
        <v>49.146387526521785</v>
      </c>
      <c r="Z565">
        <f t="shared" si="261"/>
        <v>9.5601358668917253</v>
      </c>
      <c r="AA565">
        <f t="shared" si="262"/>
        <v>20.613523718578652</v>
      </c>
      <c r="AB565">
        <f t="shared" si="263"/>
        <v>46.644881972655504</v>
      </c>
      <c r="AC565">
        <f t="shared" si="264"/>
        <v>26.134526465606253</v>
      </c>
      <c r="AD565">
        <f t="shared" si="265"/>
        <v>9.9245651930430601</v>
      </c>
      <c r="AE565">
        <f t="shared" si="266"/>
        <v>8.4612320007252606</v>
      </c>
      <c r="AF565">
        <f t="shared" si="267"/>
        <v>31.514730418311419</v>
      </c>
      <c r="AG565">
        <f t="shared" si="268"/>
        <v>6.7322089351542385</v>
      </c>
      <c r="AI565">
        <f t="shared" si="269"/>
        <v>21</v>
      </c>
      <c r="AJ565">
        <f t="shared" si="270"/>
        <v>21</v>
      </c>
      <c r="AK565">
        <f t="shared" si="271"/>
        <v>21</v>
      </c>
      <c r="AL565">
        <f t="shared" si="272"/>
        <v>21</v>
      </c>
      <c r="AM565">
        <f t="shared" si="273"/>
        <v>21</v>
      </c>
      <c r="AN565">
        <f t="shared" si="274"/>
        <v>21</v>
      </c>
      <c r="AO565">
        <f t="shared" si="275"/>
        <v>21</v>
      </c>
      <c r="AP565">
        <f t="shared" si="276"/>
        <v>21</v>
      </c>
      <c r="AQ565">
        <f t="shared" si="277"/>
        <v>21</v>
      </c>
      <c r="AR565">
        <f t="shared" si="278"/>
        <v>21</v>
      </c>
      <c r="AT565">
        <f t="shared" si="279"/>
        <v>0</v>
      </c>
    </row>
    <row r="566" spans="1:46" x14ac:dyDescent="0.2">
      <c r="A566">
        <v>549</v>
      </c>
      <c r="B566">
        <f>SUMPRODUCT(Random!$B566:$K566,$B$4:$K$4)</f>
        <v>0.9385618201</v>
      </c>
      <c r="C566">
        <f>SUMPRODUCT(Random!$B566:$K566,$B$5:$K$5)</f>
        <v>0.7976013416250135</v>
      </c>
      <c r="D566">
        <f>SUMPRODUCT(Random!$B566:$K566,$B$6:$K$6)</f>
        <v>0.24372683658904265</v>
      </c>
      <c r="E566">
        <f>SUMPRODUCT(Random!$B566:$K566,$B$7:$K$7)</f>
        <v>0.91635860815297721</v>
      </c>
      <c r="F566">
        <f>SUMPRODUCT(Random!$B566:$K566,$B$8:$K$8)</f>
        <v>1.5320144876391413</v>
      </c>
      <c r="G566">
        <f>SUMPRODUCT(Random!$B566:$K566,$B$9:$K$9)</f>
        <v>1.0743459108503051</v>
      </c>
      <c r="H566">
        <f>SUMPRODUCT(Random!$B566:$K566,$B$10:$K$10)</f>
        <v>-0.43127582441364032</v>
      </c>
      <c r="I566">
        <f>SUMPRODUCT(Random!$B566:$K566,$B$11:$K$11)</f>
        <v>1.3451636042242427</v>
      </c>
      <c r="J566">
        <f>SUMPRODUCT(Random!$B566:$K566,$B$12:$K$12)</f>
        <v>-1.5076423044766842</v>
      </c>
      <c r="K566">
        <f>SUMPRODUCT(Random!$B566:$K566,$B$13:$K$13)</f>
        <v>1.3327450136970684</v>
      </c>
      <c r="M566">
        <f t="shared" si="249"/>
        <v>0.82602211849229112</v>
      </c>
      <c r="N566">
        <f t="shared" si="250"/>
        <v>0.7874490638847188</v>
      </c>
      <c r="O566">
        <f t="shared" si="251"/>
        <v>0.59627880628501839</v>
      </c>
      <c r="P566">
        <f t="shared" si="252"/>
        <v>0.82026058119525913</v>
      </c>
      <c r="Q566">
        <f t="shared" si="253"/>
        <v>0.93724057015121676</v>
      </c>
      <c r="R566">
        <f t="shared" si="254"/>
        <v>0.85866616239039062</v>
      </c>
      <c r="S566">
        <f t="shared" si="255"/>
        <v>0.33313391329284903</v>
      </c>
      <c r="T566">
        <f t="shared" si="256"/>
        <v>0.9107137965839176</v>
      </c>
      <c r="U566">
        <f t="shared" si="257"/>
        <v>6.5823049642091847E-2</v>
      </c>
      <c r="V566">
        <f t="shared" si="258"/>
        <v>0.90869225207754967</v>
      </c>
      <c r="X566">
        <f t="shared" si="259"/>
        <v>42.840315035361812</v>
      </c>
      <c r="Y566">
        <f t="shared" si="260"/>
        <v>37.93478584704048</v>
      </c>
      <c r="Z566">
        <f t="shared" si="261"/>
        <v>22.219167987406475</v>
      </c>
      <c r="AA566">
        <f t="shared" si="262"/>
        <v>42.042216958281529</v>
      </c>
      <c r="AB566">
        <f t="shared" si="263"/>
        <v>67.817520146212686</v>
      </c>
      <c r="AC566">
        <f t="shared" si="264"/>
        <v>47.930792393333178</v>
      </c>
      <c r="AD566">
        <f t="shared" si="265"/>
        <v>9.925189289241569</v>
      </c>
      <c r="AE566">
        <f t="shared" si="266"/>
        <v>59.181535063339439</v>
      </c>
      <c r="AF566">
        <f t="shared" si="267"/>
        <v>1.6679587843034525</v>
      </c>
      <c r="AG566">
        <f t="shared" si="268"/>
        <v>58.633088874549308</v>
      </c>
      <c r="AI566">
        <f t="shared" si="269"/>
        <v>21</v>
      </c>
      <c r="AJ566">
        <f t="shared" si="270"/>
        <v>21</v>
      </c>
      <c r="AK566">
        <f t="shared" si="271"/>
        <v>21</v>
      </c>
      <c r="AL566">
        <f t="shared" si="272"/>
        <v>21</v>
      </c>
      <c r="AM566">
        <f t="shared" si="273"/>
        <v>21</v>
      </c>
      <c r="AN566">
        <f t="shared" si="274"/>
        <v>21</v>
      </c>
      <c r="AO566">
        <f t="shared" si="275"/>
        <v>21</v>
      </c>
      <c r="AP566">
        <f t="shared" si="276"/>
        <v>21</v>
      </c>
      <c r="AQ566">
        <f t="shared" si="277"/>
        <v>7</v>
      </c>
      <c r="AR566">
        <f t="shared" si="278"/>
        <v>21</v>
      </c>
      <c r="AT566">
        <f t="shared" si="279"/>
        <v>1</v>
      </c>
    </row>
    <row r="567" spans="1:46" x14ac:dyDescent="0.2">
      <c r="A567">
        <v>550</v>
      </c>
      <c r="B567">
        <f>SUMPRODUCT(Random!$B567:$K567,$B$4:$K$4)</f>
        <v>1.0727407690999999</v>
      </c>
      <c r="C567">
        <f>SUMPRODUCT(Random!$B567:$K567,$B$5:$K$5)</f>
        <v>-0.45364011633797707</v>
      </c>
      <c r="D567">
        <f>SUMPRODUCT(Random!$B567:$K567,$B$6:$K$6)</f>
        <v>0.59866754597435379</v>
      </c>
      <c r="E567">
        <f>SUMPRODUCT(Random!$B567:$K567,$B$7:$K$7)</f>
        <v>0.43828880844924412</v>
      </c>
      <c r="F567">
        <f>SUMPRODUCT(Random!$B567:$K567,$B$8:$K$8)</f>
        <v>1.4591113686955197</v>
      </c>
      <c r="G567">
        <f>SUMPRODUCT(Random!$B567:$K567,$B$9:$K$9)</f>
        <v>1.3404839393609147E-2</v>
      </c>
      <c r="H567">
        <f>SUMPRODUCT(Random!$B567:$K567,$B$10:$K$10)</f>
        <v>-0.17181607763524209</v>
      </c>
      <c r="I567">
        <f>SUMPRODUCT(Random!$B567:$K567,$B$11:$K$11)</f>
        <v>0.77259049328345553</v>
      </c>
      <c r="J567">
        <f>SUMPRODUCT(Random!$B567:$K567,$B$12:$K$12)</f>
        <v>0.46391585753090275</v>
      </c>
      <c r="K567">
        <f>SUMPRODUCT(Random!$B567:$K567,$B$13:$K$13)</f>
        <v>2.1343204300355851</v>
      </c>
      <c r="M567">
        <f t="shared" si="249"/>
        <v>0.85830627859765785</v>
      </c>
      <c r="N567">
        <f t="shared" si="250"/>
        <v>0.32504393736685688</v>
      </c>
      <c r="O567">
        <f t="shared" si="251"/>
        <v>0.72530269838505412</v>
      </c>
      <c r="P567">
        <f t="shared" si="252"/>
        <v>0.66941153114555141</v>
      </c>
      <c r="Q567">
        <f t="shared" si="253"/>
        <v>0.92773277116279207</v>
      </c>
      <c r="R567">
        <f t="shared" si="254"/>
        <v>0.50534759704425325</v>
      </c>
      <c r="S567">
        <f t="shared" si="255"/>
        <v>0.43179106268354489</v>
      </c>
      <c r="T567">
        <f t="shared" si="256"/>
        <v>0.78011761374636279</v>
      </c>
      <c r="U567">
        <f t="shared" si="257"/>
        <v>0.67864598443492052</v>
      </c>
      <c r="V567">
        <f t="shared" si="258"/>
        <v>0.98359171998709605</v>
      </c>
      <c r="X567">
        <f t="shared" si="259"/>
        <v>47.868495043396415</v>
      </c>
      <c r="Y567">
        <f t="shared" si="260"/>
        <v>9.6298009747784246</v>
      </c>
      <c r="Z567">
        <f t="shared" si="261"/>
        <v>31.651699632494932</v>
      </c>
      <c r="AA567">
        <f t="shared" si="262"/>
        <v>27.114818534954953</v>
      </c>
      <c r="AB567">
        <f t="shared" si="263"/>
        <v>64.361983040752563</v>
      </c>
      <c r="AC567">
        <f t="shared" si="264"/>
        <v>17.243155010089367</v>
      </c>
      <c r="AD567">
        <f t="shared" si="265"/>
        <v>13.847096085215751</v>
      </c>
      <c r="AE567">
        <f t="shared" si="266"/>
        <v>37.104078360747771</v>
      </c>
      <c r="AF567">
        <f t="shared" si="267"/>
        <v>27.808830133372037</v>
      </c>
      <c r="AG567">
        <f t="shared" si="268"/>
        <v>100.68026418173955</v>
      </c>
      <c r="AI567">
        <f t="shared" si="269"/>
        <v>21</v>
      </c>
      <c r="AJ567">
        <f t="shared" si="270"/>
        <v>21</v>
      </c>
      <c r="AK567">
        <f t="shared" si="271"/>
        <v>21</v>
      </c>
      <c r="AL567">
        <f t="shared" si="272"/>
        <v>21</v>
      </c>
      <c r="AM567">
        <f t="shared" si="273"/>
        <v>21</v>
      </c>
      <c r="AN567">
        <f t="shared" si="274"/>
        <v>21</v>
      </c>
      <c r="AO567">
        <f t="shared" si="275"/>
        <v>21</v>
      </c>
      <c r="AP567">
        <f t="shared" si="276"/>
        <v>21</v>
      </c>
      <c r="AQ567">
        <f t="shared" si="277"/>
        <v>21</v>
      </c>
      <c r="AR567">
        <f t="shared" si="278"/>
        <v>21</v>
      </c>
      <c r="AT567">
        <f t="shared" si="279"/>
        <v>0</v>
      </c>
    </row>
    <row r="568" spans="1:46" x14ac:dyDescent="0.2">
      <c r="A568">
        <v>551</v>
      </c>
      <c r="B568">
        <f>SUMPRODUCT(Random!$B568:$K568,$B$4:$K$4)</f>
        <v>0.91621247939999995</v>
      </c>
      <c r="C568">
        <f>SUMPRODUCT(Random!$B568:$K568,$B$5:$K$5)</f>
        <v>1.6657349011570106</v>
      </c>
      <c r="D568">
        <f>SUMPRODUCT(Random!$B568:$K568,$B$6:$K$6)</f>
        <v>1.7118569490004623</v>
      </c>
      <c r="E568">
        <f>SUMPRODUCT(Random!$B568:$K568,$B$7:$K$7)</f>
        <v>1.6139879505311827</v>
      </c>
      <c r="F568">
        <f>SUMPRODUCT(Random!$B568:$K568,$B$8:$K$8)</f>
        <v>1.204748991910815</v>
      </c>
      <c r="G568">
        <f>SUMPRODUCT(Random!$B568:$K568,$B$9:$K$9)</f>
        <v>1.1792251170179477</v>
      </c>
      <c r="H568">
        <f>SUMPRODUCT(Random!$B568:$K568,$B$10:$K$10)</f>
        <v>1.4010526499402549</v>
      </c>
      <c r="I568">
        <f>SUMPRODUCT(Random!$B568:$K568,$B$11:$K$11)</f>
        <v>-3.3876707336297773E-2</v>
      </c>
      <c r="J568">
        <f>SUMPRODUCT(Random!$B568:$K568,$B$12:$K$12)</f>
        <v>0.33452530361826782</v>
      </c>
      <c r="K568">
        <f>SUMPRODUCT(Random!$B568:$K568,$B$13:$K$13)</f>
        <v>1.0968253074056256</v>
      </c>
      <c r="M568">
        <f t="shared" si="249"/>
        <v>0.82022226931756836</v>
      </c>
      <c r="N568">
        <f t="shared" si="250"/>
        <v>0.95211688636578728</v>
      </c>
      <c r="O568">
        <f t="shared" si="251"/>
        <v>0.95653848296743027</v>
      </c>
      <c r="P568">
        <f t="shared" si="252"/>
        <v>0.94673498004038947</v>
      </c>
      <c r="Q568">
        <f t="shared" si="253"/>
        <v>0.88584989163745587</v>
      </c>
      <c r="R568">
        <f t="shared" si="254"/>
        <v>0.88084572644218706</v>
      </c>
      <c r="S568">
        <f t="shared" si="255"/>
        <v>0.91940083526578131</v>
      </c>
      <c r="T568">
        <f t="shared" si="256"/>
        <v>0.48648773368881043</v>
      </c>
      <c r="U568">
        <f t="shared" si="257"/>
        <v>0.63100839995310787</v>
      </c>
      <c r="V568">
        <f t="shared" si="258"/>
        <v>0.86364111750489347</v>
      </c>
      <c r="X568">
        <f t="shared" si="259"/>
        <v>42.03699600745162</v>
      </c>
      <c r="Y568">
        <f t="shared" si="260"/>
        <v>74.444975219045403</v>
      </c>
      <c r="Z568">
        <f t="shared" si="261"/>
        <v>76.818377818293598</v>
      </c>
      <c r="AA568">
        <f t="shared" si="262"/>
        <v>71.835672990970394</v>
      </c>
      <c r="AB568">
        <f t="shared" si="263"/>
        <v>53.163520847331277</v>
      </c>
      <c r="AC568">
        <f t="shared" si="264"/>
        <v>52.112500480226934</v>
      </c>
      <c r="AD568">
        <f t="shared" si="265"/>
        <v>61.688974833719975</v>
      </c>
      <c r="AE568">
        <f t="shared" si="266"/>
        <v>16.326526179715628</v>
      </c>
      <c r="AF568">
        <f t="shared" si="267"/>
        <v>24.422652812973027</v>
      </c>
      <c r="AG568">
        <f t="shared" si="268"/>
        <v>48.808615316721358</v>
      </c>
      <c r="AI568">
        <f t="shared" si="269"/>
        <v>21</v>
      </c>
      <c r="AJ568">
        <f t="shared" si="270"/>
        <v>21</v>
      </c>
      <c r="AK568">
        <f t="shared" si="271"/>
        <v>21</v>
      </c>
      <c r="AL568">
        <f t="shared" si="272"/>
        <v>21</v>
      </c>
      <c r="AM568">
        <f t="shared" si="273"/>
        <v>21</v>
      </c>
      <c r="AN568">
        <f t="shared" si="274"/>
        <v>21</v>
      </c>
      <c r="AO568">
        <f t="shared" si="275"/>
        <v>21</v>
      </c>
      <c r="AP568">
        <f t="shared" si="276"/>
        <v>21</v>
      </c>
      <c r="AQ568">
        <f t="shared" si="277"/>
        <v>21</v>
      </c>
      <c r="AR568">
        <f t="shared" si="278"/>
        <v>21</v>
      </c>
      <c r="AT568">
        <f t="shared" si="279"/>
        <v>0</v>
      </c>
    </row>
    <row r="569" spans="1:46" x14ac:dyDescent="0.2">
      <c r="A569">
        <v>552</v>
      </c>
      <c r="B569">
        <f>SUMPRODUCT(Random!$B569:$K569,$B$4:$K$4)</f>
        <v>-0.98150519160000005</v>
      </c>
      <c r="C569">
        <f>SUMPRODUCT(Random!$B569:$K569,$B$5:$K$5)</f>
        <v>0.74041332186872932</v>
      </c>
      <c r="D569">
        <f>SUMPRODUCT(Random!$B569:$K569,$B$6:$K$6)</f>
        <v>1.9668953432535983</v>
      </c>
      <c r="E569">
        <f>SUMPRODUCT(Random!$B569:$K569,$B$7:$K$7)</f>
        <v>1.2128488674281457</v>
      </c>
      <c r="F569">
        <f>SUMPRODUCT(Random!$B569:$K569,$B$8:$K$8)</f>
        <v>1.2274574089714725</v>
      </c>
      <c r="G569">
        <f>SUMPRODUCT(Random!$B569:$K569,$B$9:$K$9)</f>
        <v>1.7717195028666493</v>
      </c>
      <c r="H569">
        <f>SUMPRODUCT(Random!$B569:$K569,$B$10:$K$10)</f>
        <v>-0.29452286889168733</v>
      </c>
      <c r="I569">
        <f>SUMPRODUCT(Random!$B569:$K569,$B$11:$K$11)</f>
        <v>0.28189404689952913</v>
      </c>
      <c r="J569">
        <f>SUMPRODUCT(Random!$B569:$K569,$B$12:$K$12)</f>
        <v>0.29785144117548878</v>
      </c>
      <c r="K569">
        <f>SUMPRODUCT(Random!$B569:$K569,$B$13:$K$13)</f>
        <v>0.39254216541605436</v>
      </c>
      <c r="M569">
        <f t="shared" si="249"/>
        <v>0.16317183775542704</v>
      </c>
      <c r="N569">
        <f t="shared" si="250"/>
        <v>0.77047538108239511</v>
      </c>
      <c r="O569">
        <f t="shared" si="251"/>
        <v>0.97540236124120727</v>
      </c>
      <c r="P569">
        <f t="shared" si="252"/>
        <v>0.88740619597246506</v>
      </c>
      <c r="Q569">
        <f t="shared" si="253"/>
        <v>0.89017463980059675</v>
      </c>
      <c r="R569">
        <f t="shared" si="254"/>
        <v>0.96177943470900873</v>
      </c>
      <c r="S569">
        <f t="shared" si="255"/>
        <v>0.38417919554874325</v>
      </c>
      <c r="T569">
        <f t="shared" si="256"/>
        <v>0.61098762280227703</v>
      </c>
      <c r="U569">
        <f t="shared" si="257"/>
        <v>0.61709172451612426</v>
      </c>
      <c r="V569">
        <f t="shared" si="258"/>
        <v>0.65267116867643327</v>
      </c>
      <c r="X569">
        <f t="shared" si="259"/>
        <v>4.3637390490417953</v>
      </c>
      <c r="Y569">
        <f t="shared" si="260"/>
        <v>36.052745598512459</v>
      </c>
      <c r="Z569">
        <f t="shared" si="261"/>
        <v>90.762464441252021</v>
      </c>
      <c r="AA569">
        <f t="shared" si="262"/>
        <v>53.499801194313378</v>
      </c>
      <c r="AB569">
        <f t="shared" si="263"/>
        <v>54.109649352675461</v>
      </c>
      <c r="AC569">
        <f t="shared" si="264"/>
        <v>79.966243398760454</v>
      </c>
      <c r="AD569">
        <f t="shared" si="265"/>
        <v>11.875932700766649</v>
      </c>
      <c r="AE569">
        <f t="shared" si="266"/>
        <v>23.128319156781995</v>
      </c>
      <c r="AF569">
        <f t="shared" si="267"/>
        <v>23.515749765867628</v>
      </c>
      <c r="AG569">
        <f t="shared" si="268"/>
        <v>25.904743741431723</v>
      </c>
      <c r="AI569">
        <f t="shared" si="269"/>
        <v>18</v>
      </c>
      <c r="AJ569">
        <f t="shared" si="270"/>
        <v>21</v>
      </c>
      <c r="AK569">
        <f t="shared" si="271"/>
        <v>21</v>
      </c>
      <c r="AL569">
        <f t="shared" si="272"/>
        <v>21</v>
      </c>
      <c r="AM569">
        <f t="shared" si="273"/>
        <v>21</v>
      </c>
      <c r="AN569">
        <f t="shared" si="274"/>
        <v>21</v>
      </c>
      <c r="AO569">
        <f t="shared" si="275"/>
        <v>21</v>
      </c>
      <c r="AP569">
        <f t="shared" si="276"/>
        <v>21</v>
      </c>
      <c r="AQ569">
        <f t="shared" si="277"/>
        <v>21</v>
      </c>
      <c r="AR569">
        <f t="shared" si="278"/>
        <v>21</v>
      </c>
      <c r="AT569">
        <f t="shared" si="279"/>
        <v>1</v>
      </c>
    </row>
    <row r="570" spans="1:46" x14ac:dyDescent="0.2">
      <c r="A570">
        <v>553</v>
      </c>
      <c r="B570">
        <f>SUMPRODUCT(Random!$B570:$K570,$B$4:$K$4)</f>
        <v>-0.66784234259999997</v>
      </c>
      <c r="C570">
        <f>SUMPRODUCT(Random!$B570:$K570,$B$5:$K$5)</f>
        <v>-0.27828484495080252</v>
      </c>
      <c r="D570">
        <f>SUMPRODUCT(Random!$B570:$K570,$B$6:$K$6)</f>
        <v>-0.25208192409064645</v>
      </c>
      <c r="E570">
        <f>SUMPRODUCT(Random!$B570:$K570,$B$7:$K$7)</f>
        <v>-1.4393876755995023</v>
      </c>
      <c r="F570">
        <f>SUMPRODUCT(Random!$B570:$K570,$B$8:$K$8)</f>
        <v>-6.8586479433765224E-2</v>
      </c>
      <c r="G570">
        <f>SUMPRODUCT(Random!$B570:$K570,$B$9:$K$9)</f>
        <v>-1.0756661973885397</v>
      </c>
      <c r="H570">
        <f>SUMPRODUCT(Random!$B570:$K570,$B$10:$K$10)</f>
        <v>-0.47727614835501952</v>
      </c>
      <c r="I570">
        <f>SUMPRODUCT(Random!$B570:$K570,$B$11:$K$11)</f>
        <v>-1.2755189042891619</v>
      </c>
      <c r="J570">
        <f>SUMPRODUCT(Random!$B570:$K570,$B$12:$K$12)</f>
        <v>-1.2866549877128708E-2</v>
      </c>
      <c r="K570">
        <f>SUMPRODUCT(Random!$B570:$K570,$B$13:$K$13)</f>
        <v>1.9051744760034732</v>
      </c>
      <c r="M570">
        <f t="shared" si="249"/>
        <v>0.25211711744472631</v>
      </c>
      <c r="N570">
        <f t="shared" si="250"/>
        <v>0.39039685440238692</v>
      </c>
      <c r="O570">
        <f t="shared" si="251"/>
        <v>0.40048887069176187</v>
      </c>
      <c r="P570">
        <f t="shared" si="252"/>
        <v>7.5020357116736769E-2</v>
      </c>
      <c r="Q570">
        <f t="shared" si="253"/>
        <v>0.47265939068539703</v>
      </c>
      <c r="R570">
        <f t="shared" si="254"/>
        <v>0.14103828509474131</v>
      </c>
      <c r="S570">
        <f t="shared" si="255"/>
        <v>0.31658274653453333</v>
      </c>
      <c r="T570">
        <f t="shared" si="256"/>
        <v>0.10106281867363462</v>
      </c>
      <c r="U570">
        <f t="shared" si="257"/>
        <v>0.49486713087430367</v>
      </c>
      <c r="V570">
        <f t="shared" si="258"/>
        <v>0.97162130256240897</v>
      </c>
      <c r="X570">
        <f t="shared" si="259"/>
        <v>7.1164795058332526</v>
      </c>
      <c r="Y570">
        <f t="shared" si="260"/>
        <v>12.124520625183031</v>
      </c>
      <c r="Z570">
        <f t="shared" si="261"/>
        <v>12.533457671101488</v>
      </c>
      <c r="AA570">
        <f t="shared" si="262"/>
        <v>1.9103316808040831</v>
      </c>
      <c r="AB570">
        <f t="shared" si="263"/>
        <v>15.675584430629495</v>
      </c>
      <c r="AC570">
        <f t="shared" si="264"/>
        <v>3.7242405510728398</v>
      </c>
      <c r="AD570">
        <f t="shared" si="265"/>
        <v>9.3246226104896017</v>
      </c>
      <c r="AE570">
        <f t="shared" si="266"/>
        <v>2.6099195879699395</v>
      </c>
      <c r="AF570">
        <f t="shared" si="267"/>
        <v>16.729554377725091</v>
      </c>
      <c r="AG570">
        <f t="shared" si="268"/>
        <v>87.259736996231595</v>
      </c>
      <c r="AI570">
        <f t="shared" si="269"/>
        <v>21</v>
      </c>
      <c r="AJ570">
        <f t="shared" si="270"/>
        <v>21</v>
      </c>
      <c r="AK570">
        <f t="shared" si="271"/>
        <v>21</v>
      </c>
      <c r="AL570">
        <f t="shared" si="272"/>
        <v>8</v>
      </c>
      <c r="AM570">
        <f t="shared" si="273"/>
        <v>21</v>
      </c>
      <c r="AN570">
        <f t="shared" si="274"/>
        <v>15</v>
      </c>
      <c r="AO570">
        <f t="shared" si="275"/>
        <v>21</v>
      </c>
      <c r="AP570">
        <f t="shared" si="276"/>
        <v>11</v>
      </c>
      <c r="AQ570">
        <f t="shared" si="277"/>
        <v>21</v>
      </c>
      <c r="AR570">
        <f t="shared" si="278"/>
        <v>21</v>
      </c>
      <c r="AT570">
        <f t="shared" si="279"/>
        <v>3</v>
      </c>
    </row>
    <row r="571" spans="1:46" x14ac:dyDescent="0.2">
      <c r="A571">
        <v>554</v>
      </c>
      <c r="B571">
        <f>SUMPRODUCT(Random!$B571:$K571,$B$4:$K$4)</f>
        <v>1.3928375828999999</v>
      </c>
      <c r="C571">
        <f>SUMPRODUCT(Random!$B571:$K571,$B$5:$K$5)</f>
        <v>0.61502615513040104</v>
      </c>
      <c r="D571">
        <f>SUMPRODUCT(Random!$B571:$K571,$B$6:$K$6)</f>
        <v>1.5115524120711989</v>
      </c>
      <c r="E571">
        <f>SUMPRODUCT(Random!$B571:$K571,$B$7:$K$7)</f>
        <v>-0.58018915947902716</v>
      </c>
      <c r="F571">
        <f>SUMPRODUCT(Random!$B571:$K571,$B$8:$K$8)</f>
        <v>0.28872212830216726</v>
      </c>
      <c r="G571">
        <f>SUMPRODUCT(Random!$B571:$K571,$B$9:$K$9)</f>
        <v>0.91422297837297317</v>
      </c>
      <c r="H571">
        <f>SUMPRODUCT(Random!$B571:$K571,$B$10:$K$10)</f>
        <v>1.4153817533046413</v>
      </c>
      <c r="I571">
        <f>SUMPRODUCT(Random!$B571:$K571,$B$11:$K$11)</f>
        <v>0.84260355487832483</v>
      </c>
      <c r="J571">
        <f>SUMPRODUCT(Random!$B571:$K571,$B$12:$K$12)</f>
        <v>1.0133728919236238</v>
      </c>
      <c r="K571">
        <f>SUMPRODUCT(Random!$B571:$K571,$B$13:$K$13)</f>
        <v>0.99381295498729161</v>
      </c>
      <c r="M571">
        <f t="shared" si="249"/>
        <v>0.91816554469144296</v>
      </c>
      <c r="N571">
        <f t="shared" si="250"/>
        <v>0.73073127619109446</v>
      </c>
      <c r="O571">
        <f t="shared" si="251"/>
        <v>0.93467611718355836</v>
      </c>
      <c r="P571">
        <f t="shared" si="252"/>
        <v>0.28089353161507924</v>
      </c>
      <c r="Q571">
        <f t="shared" si="253"/>
        <v>0.6136029862056227</v>
      </c>
      <c r="R571">
        <f t="shared" si="254"/>
        <v>0.81970015381093897</v>
      </c>
      <c r="S571">
        <f t="shared" si="255"/>
        <v>0.92152170170488479</v>
      </c>
      <c r="T571">
        <f t="shared" si="256"/>
        <v>0.80027489886395964</v>
      </c>
      <c r="U571">
        <f t="shared" si="257"/>
        <v>0.84455895873425069</v>
      </c>
      <c r="V571">
        <f t="shared" si="258"/>
        <v>0.83984303107144997</v>
      </c>
      <c r="X571">
        <f t="shared" si="259"/>
        <v>61.316379550640377</v>
      </c>
      <c r="Y571">
        <f t="shared" si="260"/>
        <v>32.140649671189202</v>
      </c>
      <c r="Z571">
        <f t="shared" si="261"/>
        <v>66.83645916168129</v>
      </c>
      <c r="AA571">
        <f t="shared" si="262"/>
        <v>8.0776517090240407</v>
      </c>
      <c r="AB571">
        <f t="shared" si="263"/>
        <v>23.293567992549786</v>
      </c>
      <c r="AC571">
        <f t="shared" si="264"/>
        <v>41.965955411772271</v>
      </c>
      <c r="AD571">
        <f t="shared" si="265"/>
        <v>62.342204910909061</v>
      </c>
      <c r="AE571">
        <f t="shared" si="266"/>
        <v>39.459447564190732</v>
      </c>
      <c r="AF571">
        <f t="shared" si="267"/>
        <v>45.600142692298718</v>
      </c>
      <c r="AG571">
        <f t="shared" si="268"/>
        <v>44.867991150133399</v>
      </c>
      <c r="AI571">
        <f t="shared" si="269"/>
        <v>21</v>
      </c>
      <c r="AJ571">
        <f t="shared" si="270"/>
        <v>21</v>
      </c>
      <c r="AK571">
        <f t="shared" si="271"/>
        <v>21</v>
      </c>
      <c r="AL571">
        <f t="shared" si="272"/>
        <v>21</v>
      </c>
      <c r="AM571">
        <f t="shared" si="273"/>
        <v>21</v>
      </c>
      <c r="AN571">
        <f t="shared" si="274"/>
        <v>21</v>
      </c>
      <c r="AO571">
        <f t="shared" si="275"/>
        <v>21</v>
      </c>
      <c r="AP571">
        <f t="shared" si="276"/>
        <v>21</v>
      </c>
      <c r="AQ571">
        <f t="shared" si="277"/>
        <v>21</v>
      </c>
      <c r="AR571">
        <f t="shared" si="278"/>
        <v>21</v>
      </c>
      <c r="AT571">
        <f t="shared" si="279"/>
        <v>0</v>
      </c>
    </row>
    <row r="572" spans="1:46" x14ac:dyDescent="0.2">
      <c r="A572">
        <v>555</v>
      </c>
      <c r="B572">
        <f>SUMPRODUCT(Random!$B572:$K572,$B$4:$K$4)</f>
        <v>-0.6779739199</v>
      </c>
      <c r="C572">
        <f>SUMPRODUCT(Random!$B572:$K572,$B$5:$K$5)</f>
        <v>-1.0951114113611353</v>
      </c>
      <c r="D572">
        <f>SUMPRODUCT(Random!$B572:$K572,$B$6:$K$6)</f>
        <v>0.47180047747521914</v>
      </c>
      <c r="E572">
        <f>SUMPRODUCT(Random!$B572:$K572,$B$7:$K$7)</f>
        <v>2.1972241460627293</v>
      </c>
      <c r="F572">
        <f>SUMPRODUCT(Random!$B572:$K572,$B$8:$K$8)</f>
        <v>-0.58823838340517465</v>
      </c>
      <c r="G572">
        <f>SUMPRODUCT(Random!$B572:$K572,$B$9:$K$9)</f>
        <v>5.8038858601336812E-3</v>
      </c>
      <c r="H572">
        <f>SUMPRODUCT(Random!$B572:$K572,$B$10:$K$10)</f>
        <v>0.87432511685774128</v>
      </c>
      <c r="I572">
        <f>SUMPRODUCT(Random!$B572:$K572,$B$11:$K$11)</f>
        <v>1.1128134547416133</v>
      </c>
      <c r="J572">
        <f>SUMPRODUCT(Random!$B572:$K572,$B$12:$K$12)</f>
        <v>-0.33238842373130723</v>
      </c>
      <c r="K572">
        <f>SUMPRODUCT(Random!$B572:$K572,$B$13:$K$13)</f>
        <v>2.0101071132352906</v>
      </c>
      <c r="M572">
        <f t="shared" si="249"/>
        <v>0.24889411467615624</v>
      </c>
      <c r="N572">
        <f t="shared" si="250"/>
        <v>0.13673391496759554</v>
      </c>
      <c r="O572">
        <f t="shared" si="251"/>
        <v>0.68146539496287795</v>
      </c>
      <c r="P572">
        <f t="shared" si="252"/>
        <v>0.98599777903315355</v>
      </c>
      <c r="Q572">
        <f t="shared" si="253"/>
        <v>0.27818614856728058</v>
      </c>
      <c r="R572">
        <f t="shared" si="254"/>
        <v>0.5023154024611336</v>
      </c>
      <c r="S572">
        <f t="shared" si="255"/>
        <v>0.80902938760702492</v>
      </c>
      <c r="T572">
        <f t="shared" si="256"/>
        <v>0.86710572219773219</v>
      </c>
      <c r="U572">
        <f t="shared" si="257"/>
        <v>0.36979798932810459</v>
      </c>
      <c r="V572">
        <f t="shared" si="258"/>
        <v>0.97779007331010048</v>
      </c>
      <c r="X572">
        <f t="shared" si="259"/>
        <v>7.0111381885718886</v>
      </c>
      <c r="Y572">
        <f t="shared" si="260"/>
        <v>3.6017914240433937</v>
      </c>
      <c r="Z572">
        <f t="shared" si="261"/>
        <v>28.024700245016252</v>
      </c>
      <c r="AA572">
        <f t="shared" si="262"/>
        <v>104.56469292165386</v>
      </c>
      <c r="AB572">
        <f t="shared" si="263"/>
        <v>7.9855969964951692</v>
      </c>
      <c r="AC572">
        <f t="shared" si="264"/>
        <v>17.093450456714674</v>
      </c>
      <c r="AD572">
        <f t="shared" si="265"/>
        <v>40.557443212845406</v>
      </c>
      <c r="AE572">
        <f t="shared" si="266"/>
        <v>49.439068186755044</v>
      </c>
      <c r="AF572">
        <f t="shared" si="267"/>
        <v>11.31044341562324</v>
      </c>
      <c r="AG572">
        <f t="shared" si="268"/>
        <v>93.263839422694531</v>
      </c>
      <c r="AI572">
        <f t="shared" si="269"/>
        <v>21</v>
      </c>
      <c r="AJ572">
        <f t="shared" si="270"/>
        <v>15</v>
      </c>
      <c r="AK572">
        <f t="shared" si="271"/>
        <v>21</v>
      </c>
      <c r="AL572">
        <f t="shared" si="272"/>
        <v>21</v>
      </c>
      <c r="AM572">
        <f t="shared" si="273"/>
        <v>21</v>
      </c>
      <c r="AN572">
        <f t="shared" si="274"/>
        <v>21</v>
      </c>
      <c r="AO572">
        <f t="shared" si="275"/>
        <v>21</v>
      </c>
      <c r="AP572">
        <f t="shared" si="276"/>
        <v>21</v>
      </c>
      <c r="AQ572">
        <f t="shared" si="277"/>
        <v>21</v>
      </c>
      <c r="AR572">
        <f t="shared" si="278"/>
        <v>21</v>
      </c>
      <c r="AT572">
        <f t="shared" si="279"/>
        <v>1</v>
      </c>
    </row>
    <row r="573" spans="1:46" x14ac:dyDescent="0.2">
      <c r="A573">
        <v>556</v>
      </c>
      <c r="B573">
        <f>SUMPRODUCT(Random!$B573:$K573,$B$4:$K$4)</f>
        <v>-7.9118361400000004E-2</v>
      </c>
      <c r="C573">
        <f>SUMPRODUCT(Random!$B573:$K573,$B$5:$K$5)</f>
        <v>0.30030510340540351</v>
      </c>
      <c r="D573">
        <f>SUMPRODUCT(Random!$B573:$K573,$B$6:$K$6)</f>
        <v>-2.5145469481385252</v>
      </c>
      <c r="E573">
        <f>SUMPRODUCT(Random!$B573:$K573,$B$7:$K$7)</f>
        <v>4.7507326932689553E-2</v>
      </c>
      <c r="F573">
        <f>SUMPRODUCT(Random!$B573:$K573,$B$8:$K$8)</f>
        <v>-0.42222793981947515</v>
      </c>
      <c r="G573">
        <f>SUMPRODUCT(Random!$B573:$K573,$B$9:$K$9)</f>
        <v>-1.5945680178057497</v>
      </c>
      <c r="H573">
        <f>SUMPRODUCT(Random!$B573:$K573,$B$10:$K$10)</f>
        <v>-0.93239155335104873</v>
      </c>
      <c r="I573">
        <f>SUMPRODUCT(Random!$B573:$K573,$B$11:$K$11)</f>
        <v>-0.20383811474868957</v>
      </c>
      <c r="J573">
        <f>SUMPRODUCT(Random!$B573:$K573,$B$12:$K$12)</f>
        <v>-1.7601718811754898</v>
      </c>
      <c r="K573">
        <f>SUMPRODUCT(Random!$B573:$K573,$B$13:$K$13)</f>
        <v>-0.94003480126805006</v>
      </c>
      <c r="M573">
        <f t="shared" si="249"/>
        <v>0.46846923950410552</v>
      </c>
      <c r="N573">
        <f t="shared" si="250"/>
        <v>0.618027779583187</v>
      </c>
      <c r="O573">
        <f t="shared" si="251"/>
        <v>5.959271635275337E-3</v>
      </c>
      <c r="P573">
        <f t="shared" si="252"/>
        <v>0.5189455545584416</v>
      </c>
      <c r="Q573">
        <f t="shared" si="253"/>
        <v>0.33642932489199895</v>
      </c>
      <c r="R573">
        <f t="shared" si="254"/>
        <v>5.5404434620310555E-2</v>
      </c>
      <c r="S573">
        <f t="shared" si="255"/>
        <v>0.1755671041988259</v>
      </c>
      <c r="T573">
        <f t="shared" si="256"/>
        <v>0.41924000341506829</v>
      </c>
      <c r="U573">
        <f t="shared" si="257"/>
        <v>3.9189334030709372E-2</v>
      </c>
      <c r="V573">
        <f t="shared" si="258"/>
        <v>0.17359985495835153</v>
      </c>
      <c r="X573">
        <f t="shared" si="259"/>
        <v>15.481708217038534</v>
      </c>
      <c r="Y573">
        <f t="shared" si="260"/>
        <v>23.575707305636875</v>
      </c>
      <c r="Z573">
        <f t="shared" si="261"/>
        <v>0.14641859187043663</v>
      </c>
      <c r="AA573">
        <f t="shared" si="262"/>
        <v>17.925993859335851</v>
      </c>
      <c r="AB573">
        <f t="shared" si="263"/>
        <v>10.046542729645752</v>
      </c>
      <c r="AC573">
        <f t="shared" si="264"/>
        <v>1.3962673041353182</v>
      </c>
      <c r="AD573">
        <f t="shared" si="265"/>
        <v>4.7293016990529662</v>
      </c>
      <c r="AE573">
        <f t="shared" si="266"/>
        <v>13.311884944214549</v>
      </c>
      <c r="AF573">
        <f t="shared" si="267"/>
        <v>0.97932273065224829</v>
      </c>
      <c r="AG573">
        <f t="shared" si="268"/>
        <v>4.6709179183268521</v>
      </c>
      <c r="AI573">
        <f t="shared" si="269"/>
        <v>21</v>
      </c>
      <c r="AJ573">
        <f t="shared" si="270"/>
        <v>21</v>
      </c>
      <c r="AK573">
        <f t="shared" si="271"/>
        <v>1</v>
      </c>
      <c r="AL573">
        <f t="shared" si="272"/>
        <v>21</v>
      </c>
      <c r="AM573">
        <f t="shared" si="273"/>
        <v>21</v>
      </c>
      <c r="AN573">
        <f t="shared" si="274"/>
        <v>6</v>
      </c>
      <c r="AO573">
        <f t="shared" si="275"/>
        <v>19</v>
      </c>
      <c r="AP573">
        <f t="shared" si="276"/>
        <v>21</v>
      </c>
      <c r="AQ573">
        <f t="shared" si="277"/>
        <v>4</v>
      </c>
      <c r="AR573">
        <f t="shared" si="278"/>
        <v>19</v>
      </c>
      <c r="AT573">
        <f t="shared" si="279"/>
        <v>5</v>
      </c>
    </row>
    <row r="574" spans="1:46" x14ac:dyDescent="0.2">
      <c r="A574">
        <v>557</v>
      </c>
      <c r="B574">
        <f>SUMPRODUCT(Random!$B574:$K574,$B$4:$K$4)</f>
        <v>-7.57633526E-2</v>
      </c>
      <c r="C574">
        <f>SUMPRODUCT(Random!$B574:$K574,$B$5:$K$5)</f>
        <v>-0.63560507391450061</v>
      </c>
      <c r="D574">
        <f>SUMPRODUCT(Random!$B574:$K574,$B$6:$K$6)</f>
        <v>-0.54553732143311162</v>
      </c>
      <c r="E574">
        <f>SUMPRODUCT(Random!$B574:$K574,$B$7:$K$7)</f>
        <v>-0.40953057993912428</v>
      </c>
      <c r="F574">
        <f>SUMPRODUCT(Random!$B574:$K574,$B$8:$K$8)</f>
        <v>2.4826449232515584</v>
      </c>
      <c r="G574">
        <f>SUMPRODUCT(Random!$B574:$K574,$B$9:$K$9)</f>
        <v>0.42908821632961702</v>
      </c>
      <c r="H574">
        <f>SUMPRODUCT(Random!$B574:$K574,$B$10:$K$10)</f>
        <v>7.7942826351220684E-2</v>
      </c>
      <c r="I574">
        <f>SUMPRODUCT(Random!$B574:$K574,$B$11:$K$11)</f>
        <v>0.73700143838272436</v>
      </c>
      <c r="J574">
        <f>SUMPRODUCT(Random!$B574:$K574,$B$12:$K$12)</f>
        <v>0.26025528631577088</v>
      </c>
      <c r="K574">
        <f>SUMPRODUCT(Random!$B574:$K574,$B$13:$K$13)</f>
        <v>-0.51171300031224742</v>
      </c>
      <c r="M574">
        <f t="shared" si="249"/>
        <v>0.4698036863399479</v>
      </c>
      <c r="N574">
        <f t="shared" si="250"/>
        <v>0.26251693077691118</v>
      </c>
      <c r="O574">
        <f t="shared" si="251"/>
        <v>0.29269200965017111</v>
      </c>
      <c r="P574">
        <f t="shared" si="252"/>
        <v>0.34107516500593088</v>
      </c>
      <c r="Q574">
        <f t="shared" si="253"/>
        <v>0.99347944958522239</v>
      </c>
      <c r="R574">
        <f t="shared" si="254"/>
        <v>0.66607048631027399</v>
      </c>
      <c r="S574">
        <f t="shared" si="255"/>
        <v>0.53106323374601705</v>
      </c>
      <c r="T574">
        <f t="shared" si="256"/>
        <v>0.76943926267468998</v>
      </c>
      <c r="U574">
        <f t="shared" si="257"/>
        <v>0.60266656961953513</v>
      </c>
      <c r="V574">
        <f t="shared" si="258"/>
        <v>0.30442594312800503</v>
      </c>
      <c r="X574">
        <f t="shared" si="259"/>
        <v>15.543286048193195</v>
      </c>
      <c r="Y574">
        <f t="shared" si="260"/>
        <v>7.4595117557577062</v>
      </c>
      <c r="Z574">
        <f t="shared" si="261"/>
        <v>8.4829044268773455</v>
      </c>
      <c r="AA574">
        <f t="shared" si="262"/>
        <v>10.218653328353907</v>
      </c>
      <c r="AB574">
        <f t="shared" si="263"/>
        <v>123.28639367841497</v>
      </c>
      <c r="AC574">
        <f t="shared" si="264"/>
        <v>26.868489842889222</v>
      </c>
      <c r="AD574">
        <f t="shared" si="265"/>
        <v>18.550963892776423</v>
      </c>
      <c r="AE574">
        <f t="shared" si="266"/>
        <v>35.942412074749988</v>
      </c>
      <c r="AF574">
        <f t="shared" si="267"/>
        <v>22.609857421858177</v>
      </c>
      <c r="AG574">
        <f t="shared" si="268"/>
        <v>8.8927010428437328</v>
      </c>
      <c r="AI574">
        <f t="shared" si="269"/>
        <v>21</v>
      </c>
      <c r="AJ574">
        <f t="shared" si="270"/>
        <v>21</v>
      </c>
      <c r="AK574">
        <f t="shared" si="271"/>
        <v>21</v>
      </c>
      <c r="AL574">
        <f t="shared" si="272"/>
        <v>21</v>
      </c>
      <c r="AM574">
        <f t="shared" si="273"/>
        <v>21</v>
      </c>
      <c r="AN574">
        <f t="shared" si="274"/>
        <v>21</v>
      </c>
      <c r="AO574">
        <f t="shared" si="275"/>
        <v>21</v>
      </c>
      <c r="AP574">
        <f t="shared" si="276"/>
        <v>21</v>
      </c>
      <c r="AQ574">
        <f t="shared" si="277"/>
        <v>21</v>
      </c>
      <c r="AR574">
        <f t="shared" si="278"/>
        <v>21</v>
      </c>
      <c r="AT574">
        <f t="shared" si="279"/>
        <v>0</v>
      </c>
    </row>
    <row r="575" spans="1:46" x14ac:dyDescent="0.2">
      <c r="A575">
        <v>558</v>
      </c>
      <c r="B575">
        <f>SUMPRODUCT(Random!$B575:$K575,$B$4:$K$4)</f>
        <v>-0.55851429649999995</v>
      </c>
      <c r="C575">
        <f>SUMPRODUCT(Random!$B575:$K575,$B$5:$K$5)</f>
        <v>0.46441923104055782</v>
      </c>
      <c r="D575">
        <f>SUMPRODUCT(Random!$B575:$K575,$B$6:$K$6)</f>
        <v>0.58927079700165563</v>
      </c>
      <c r="E575">
        <f>SUMPRODUCT(Random!$B575:$K575,$B$7:$K$7)</f>
        <v>0.16057909946443732</v>
      </c>
      <c r="F575">
        <f>SUMPRODUCT(Random!$B575:$K575,$B$8:$K$8)</f>
        <v>1.6150323483005091</v>
      </c>
      <c r="G575">
        <f>SUMPRODUCT(Random!$B575:$K575,$B$9:$K$9)</f>
        <v>-1.1943349490104542</v>
      </c>
      <c r="H575">
        <f>SUMPRODUCT(Random!$B575:$K575,$B$10:$K$10)</f>
        <v>-1.12258068597956</v>
      </c>
      <c r="I575">
        <f>SUMPRODUCT(Random!$B575:$K575,$B$11:$K$11)</f>
        <v>-1.0059743262048588</v>
      </c>
      <c r="J575">
        <f>SUMPRODUCT(Random!$B575:$K575,$B$12:$K$12)</f>
        <v>0.62371878236963829</v>
      </c>
      <c r="K575">
        <f>SUMPRODUCT(Random!$B575:$K575,$B$13:$K$13)</f>
        <v>-0.64414252161268781</v>
      </c>
      <c r="M575">
        <f t="shared" si="249"/>
        <v>0.28824662242552801</v>
      </c>
      <c r="N575">
        <f t="shared" si="250"/>
        <v>0.67882629273471384</v>
      </c>
      <c r="O575">
        <f t="shared" si="251"/>
        <v>0.72216018420815942</v>
      </c>
      <c r="P575">
        <f t="shared" si="252"/>
        <v>0.56378754126935926</v>
      </c>
      <c r="Q575">
        <f t="shared" si="253"/>
        <v>0.94684815508975528</v>
      </c>
      <c r="R575">
        <f t="shared" si="254"/>
        <v>0.1161734858828579</v>
      </c>
      <c r="S575">
        <f t="shared" si="255"/>
        <v>0.1308078109824746</v>
      </c>
      <c r="T575">
        <f t="shared" si="256"/>
        <v>0.15721396014444322</v>
      </c>
      <c r="U575">
        <f t="shared" si="257"/>
        <v>0.73359385706472069</v>
      </c>
      <c r="V575">
        <f t="shared" si="258"/>
        <v>0.2597415095380155</v>
      </c>
      <c r="X575">
        <f t="shared" si="259"/>
        <v>8.3294266088817714</v>
      </c>
      <c r="Y575">
        <f t="shared" si="260"/>
        <v>27.82257877002154</v>
      </c>
      <c r="Z575">
        <f t="shared" si="261"/>
        <v>31.373051429712326</v>
      </c>
      <c r="AA575">
        <f t="shared" si="262"/>
        <v>20.32301148936736</v>
      </c>
      <c r="AB575">
        <f t="shared" si="263"/>
        <v>71.887777603640231</v>
      </c>
      <c r="AC575">
        <f t="shared" si="264"/>
        <v>3.0251948258351993</v>
      </c>
      <c r="AD575">
        <f t="shared" si="265"/>
        <v>3.4342030244214463</v>
      </c>
      <c r="AE575">
        <f t="shared" si="266"/>
        <v>4.1899511086025152</v>
      </c>
      <c r="AF575">
        <f t="shared" si="267"/>
        <v>32.402465804532852</v>
      </c>
      <c r="AG575">
        <f t="shared" si="268"/>
        <v>7.3674950447267653</v>
      </c>
      <c r="AI575">
        <f t="shared" si="269"/>
        <v>21</v>
      </c>
      <c r="AJ575">
        <f t="shared" si="270"/>
        <v>21</v>
      </c>
      <c r="AK575">
        <f t="shared" si="271"/>
        <v>21</v>
      </c>
      <c r="AL575">
        <f t="shared" si="272"/>
        <v>21</v>
      </c>
      <c r="AM575">
        <f t="shared" si="273"/>
        <v>21</v>
      </c>
      <c r="AN575">
        <f t="shared" si="274"/>
        <v>13</v>
      </c>
      <c r="AO575">
        <f t="shared" si="275"/>
        <v>14</v>
      </c>
      <c r="AP575">
        <f t="shared" si="276"/>
        <v>17</v>
      </c>
      <c r="AQ575">
        <f t="shared" si="277"/>
        <v>21</v>
      </c>
      <c r="AR575">
        <f t="shared" si="278"/>
        <v>21</v>
      </c>
      <c r="AT575">
        <f t="shared" si="279"/>
        <v>3</v>
      </c>
    </row>
    <row r="576" spans="1:46" x14ac:dyDescent="0.2">
      <c r="A576">
        <v>559</v>
      </c>
      <c r="B576">
        <f>SUMPRODUCT(Random!$B576:$K576,$B$4:$K$4)</f>
        <v>-0.5352789711</v>
      </c>
      <c r="C576">
        <f>SUMPRODUCT(Random!$B576:$K576,$B$5:$K$5)</f>
        <v>-8.4802512743481079E-2</v>
      </c>
      <c r="D576">
        <f>SUMPRODUCT(Random!$B576:$K576,$B$6:$K$6)</f>
        <v>0.64735356588633097</v>
      </c>
      <c r="E576">
        <f>SUMPRODUCT(Random!$B576:$K576,$B$7:$K$7)</f>
        <v>2.1158108497218557</v>
      </c>
      <c r="F576">
        <f>SUMPRODUCT(Random!$B576:$K576,$B$8:$K$8)</f>
        <v>-0.76337755812230035</v>
      </c>
      <c r="G576">
        <f>SUMPRODUCT(Random!$B576:$K576,$B$9:$K$9)</f>
        <v>-0.87822710464675557</v>
      </c>
      <c r="H576">
        <f>SUMPRODUCT(Random!$B576:$K576,$B$10:$K$10)</f>
        <v>-0.13802047715568685</v>
      </c>
      <c r="I576">
        <f>SUMPRODUCT(Random!$B576:$K576,$B$11:$K$11)</f>
        <v>-0.73735758872434864</v>
      </c>
      <c r="J576">
        <f>SUMPRODUCT(Random!$B576:$K576,$B$12:$K$12)</f>
        <v>0.18416161571069675</v>
      </c>
      <c r="K576">
        <f>SUMPRODUCT(Random!$B576:$K576,$B$13:$K$13)</f>
        <v>0.61471310451267591</v>
      </c>
      <c r="M576">
        <f t="shared" si="249"/>
        <v>0.29622848271410174</v>
      </c>
      <c r="N576">
        <f t="shared" si="250"/>
        <v>0.46620919792919496</v>
      </c>
      <c r="O576">
        <f t="shared" si="251"/>
        <v>0.74129842955959702</v>
      </c>
      <c r="P576">
        <f t="shared" si="252"/>
        <v>0.98281955101609209</v>
      </c>
      <c r="Q576">
        <f t="shared" si="253"/>
        <v>0.22261912993601701</v>
      </c>
      <c r="R576">
        <f t="shared" si="254"/>
        <v>0.18991024279872981</v>
      </c>
      <c r="S576">
        <f t="shared" si="255"/>
        <v>0.44511211699995756</v>
      </c>
      <c r="T576">
        <f t="shared" si="256"/>
        <v>0.23045245980146406</v>
      </c>
      <c r="U576">
        <f t="shared" si="257"/>
        <v>0.57305666468375804</v>
      </c>
      <c r="V576">
        <f t="shared" si="258"/>
        <v>0.73062789799928929</v>
      </c>
      <c r="X576">
        <f t="shared" si="259"/>
        <v>8.605692321993569</v>
      </c>
      <c r="Y576">
        <f t="shared" si="260"/>
        <v>15.377770747795539</v>
      </c>
      <c r="Z576">
        <f t="shared" si="261"/>
        <v>33.121363500006467</v>
      </c>
      <c r="AA576">
        <f t="shared" si="262"/>
        <v>99.553764494455791</v>
      </c>
      <c r="AB576">
        <f t="shared" si="263"/>
        <v>6.1688526347264023</v>
      </c>
      <c r="AC576">
        <f t="shared" si="264"/>
        <v>5.1592340984388656</v>
      </c>
      <c r="AD576">
        <f t="shared" si="265"/>
        <v>14.428231770088761</v>
      </c>
      <c r="AE576">
        <f t="shared" si="266"/>
        <v>6.4169463068909387</v>
      </c>
      <c r="AF576">
        <f t="shared" si="267"/>
        <v>20.849152245968952</v>
      </c>
      <c r="AG576">
        <f t="shared" si="268"/>
        <v>32.131246692642414</v>
      </c>
      <c r="AI576">
        <f t="shared" si="269"/>
        <v>21</v>
      </c>
      <c r="AJ576">
        <f t="shared" si="270"/>
        <v>21</v>
      </c>
      <c r="AK576">
        <f t="shared" si="271"/>
        <v>21</v>
      </c>
      <c r="AL576">
        <f t="shared" si="272"/>
        <v>21</v>
      </c>
      <c r="AM576">
        <f t="shared" si="273"/>
        <v>21</v>
      </c>
      <c r="AN576">
        <f t="shared" si="274"/>
        <v>21</v>
      </c>
      <c r="AO576">
        <f t="shared" si="275"/>
        <v>21</v>
      </c>
      <c r="AP576">
        <f t="shared" si="276"/>
        <v>21</v>
      </c>
      <c r="AQ576">
        <f t="shared" si="277"/>
        <v>21</v>
      </c>
      <c r="AR576">
        <f t="shared" si="278"/>
        <v>21</v>
      </c>
      <c r="AT576">
        <f t="shared" si="279"/>
        <v>0</v>
      </c>
    </row>
    <row r="577" spans="1:46" x14ac:dyDescent="0.2">
      <c r="A577">
        <v>560</v>
      </c>
      <c r="B577">
        <f>SUMPRODUCT(Random!$B577:$K577,$B$4:$K$4)</f>
        <v>0.2666713436</v>
      </c>
      <c r="C577">
        <f>SUMPRODUCT(Random!$B577:$K577,$B$5:$K$5)</f>
        <v>-1.1628140250447425</v>
      </c>
      <c r="D577">
        <f>SUMPRODUCT(Random!$B577:$K577,$B$6:$K$6)</f>
        <v>-4.0951343861880343</v>
      </c>
      <c r="E577">
        <f>SUMPRODUCT(Random!$B577:$K577,$B$7:$K$7)</f>
        <v>-1.0609956193942576</v>
      </c>
      <c r="F577">
        <f>SUMPRODUCT(Random!$B577:$K577,$B$8:$K$8)</f>
        <v>-0.76804176483977138</v>
      </c>
      <c r="G577">
        <f>SUMPRODUCT(Random!$B577:$K577,$B$9:$K$9)</f>
        <v>-2.5310488611557744</v>
      </c>
      <c r="H577">
        <f>SUMPRODUCT(Random!$B577:$K577,$B$10:$K$10)</f>
        <v>-0.84033956698797074</v>
      </c>
      <c r="I577">
        <f>SUMPRODUCT(Random!$B577:$K577,$B$11:$K$11)</f>
        <v>-0.95609109158072614</v>
      </c>
      <c r="J577">
        <f>SUMPRODUCT(Random!$B577:$K577,$B$12:$K$12)</f>
        <v>-0.60812334338506746</v>
      </c>
      <c r="K577">
        <f>SUMPRODUCT(Random!$B577:$K577,$B$13:$K$13)</f>
        <v>-2.0429832664086041</v>
      </c>
      <c r="M577">
        <f t="shared" si="249"/>
        <v>0.60513889018633737</v>
      </c>
      <c r="N577">
        <f t="shared" si="250"/>
        <v>0.12245248278038968</v>
      </c>
      <c r="O577">
        <f t="shared" si="251"/>
        <v>2.1096178932231502E-5</v>
      </c>
      <c r="P577">
        <f t="shared" si="252"/>
        <v>0.14434594598656392</v>
      </c>
      <c r="Q577">
        <f t="shared" si="253"/>
        <v>0.22123118634753078</v>
      </c>
      <c r="R577">
        <f t="shared" si="254"/>
        <v>5.6861002747024408E-3</v>
      </c>
      <c r="S577">
        <f t="shared" si="255"/>
        <v>0.20035901133415004</v>
      </c>
      <c r="T577">
        <f t="shared" si="256"/>
        <v>0.16951310755685745</v>
      </c>
      <c r="U577">
        <f t="shared" si="257"/>
        <v>0.27155283555214971</v>
      </c>
      <c r="V577">
        <f t="shared" si="258"/>
        <v>2.0527047319871539E-2</v>
      </c>
      <c r="X577">
        <f t="shared" si="259"/>
        <v>22.762758350230008</v>
      </c>
      <c r="Y577">
        <f t="shared" si="260"/>
        <v>3.1998479242796214</v>
      </c>
      <c r="Z577">
        <f t="shared" si="261"/>
        <v>5.1679007132405977E-4</v>
      </c>
      <c r="AA577">
        <f t="shared" si="262"/>
        <v>3.8187533183442701</v>
      </c>
      <c r="AB577">
        <f t="shared" si="263"/>
        <v>6.1251551602888936</v>
      </c>
      <c r="AC577">
        <f t="shared" si="264"/>
        <v>0.13968763047743807</v>
      </c>
      <c r="AD577">
        <f t="shared" si="265"/>
        <v>5.4772535941557008</v>
      </c>
      <c r="AE577">
        <f t="shared" si="266"/>
        <v>4.5500749036327175</v>
      </c>
      <c r="AF577">
        <f t="shared" si="267"/>
        <v>7.7615066631686664</v>
      </c>
      <c r="AG577">
        <f t="shared" si="268"/>
        <v>0.50807550236099253</v>
      </c>
      <c r="AI577">
        <f t="shared" si="269"/>
        <v>21</v>
      </c>
      <c r="AJ577">
        <f t="shared" si="270"/>
        <v>13</v>
      </c>
      <c r="AK577">
        <f t="shared" si="271"/>
        <v>1</v>
      </c>
      <c r="AL577">
        <f t="shared" si="272"/>
        <v>16</v>
      </c>
      <c r="AM577">
        <f t="shared" si="273"/>
        <v>21</v>
      </c>
      <c r="AN577">
        <f t="shared" si="274"/>
        <v>1</v>
      </c>
      <c r="AO577">
        <f t="shared" si="275"/>
        <v>21</v>
      </c>
      <c r="AP577">
        <f t="shared" si="276"/>
        <v>19</v>
      </c>
      <c r="AQ577">
        <f t="shared" si="277"/>
        <v>21</v>
      </c>
      <c r="AR577">
        <f t="shared" si="278"/>
        <v>3</v>
      </c>
      <c r="AT577">
        <f t="shared" si="279"/>
        <v>6</v>
      </c>
    </row>
    <row r="578" spans="1:46" x14ac:dyDescent="0.2">
      <c r="A578">
        <v>561</v>
      </c>
      <c r="B578">
        <f>SUMPRODUCT(Random!$B578:$K578,$B$4:$K$4)</f>
        <v>0.30652092669999997</v>
      </c>
      <c r="C578">
        <f>SUMPRODUCT(Random!$B578:$K578,$B$5:$K$5)</f>
        <v>1.0266338906333625</v>
      </c>
      <c r="D578">
        <f>SUMPRODUCT(Random!$B578:$K578,$B$6:$K$6)</f>
        <v>0.45119096734650443</v>
      </c>
      <c r="E578">
        <f>SUMPRODUCT(Random!$B578:$K578,$B$7:$K$7)</f>
        <v>1.6329821928020791</v>
      </c>
      <c r="F578">
        <f>SUMPRODUCT(Random!$B578:$K578,$B$8:$K$8)</f>
        <v>-1.7883886982639052</v>
      </c>
      <c r="G578">
        <f>SUMPRODUCT(Random!$B578:$K578,$B$9:$K$9)</f>
        <v>-0.81059944456848099</v>
      </c>
      <c r="H578">
        <f>SUMPRODUCT(Random!$B578:$K578,$B$10:$K$10)</f>
        <v>0.56880631617901478</v>
      </c>
      <c r="I578">
        <f>SUMPRODUCT(Random!$B578:$K578,$B$11:$K$11)</f>
        <v>1.1268321513747808</v>
      </c>
      <c r="J578">
        <f>SUMPRODUCT(Random!$B578:$K578,$B$12:$K$12)</f>
        <v>0.66618532607393144</v>
      </c>
      <c r="K578">
        <f>SUMPRODUCT(Random!$B578:$K578,$B$13:$K$13)</f>
        <v>-0.21499557166137453</v>
      </c>
      <c r="M578">
        <f t="shared" si="249"/>
        <v>0.6203959755300883</v>
      </c>
      <c r="N578">
        <f t="shared" si="250"/>
        <v>0.84770355529741359</v>
      </c>
      <c r="O578">
        <f t="shared" si="251"/>
        <v>0.67407404041215824</v>
      </c>
      <c r="P578">
        <f t="shared" si="252"/>
        <v>0.94876362905366562</v>
      </c>
      <c r="Q578">
        <f t="shared" si="253"/>
        <v>3.6856659209382352E-2</v>
      </c>
      <c r="R578">
        <f t="shared" si="254"/>
        <v>0.20879786797154187</v>
      </c>
      <c r="S578">
        <f t="shared" si="255"/>
        <v>0.71525620609727836</v>
      </c>
      <c r="T578">
        <f t="shared" si="256"/>
        <v>0.87009327294597572</v>
      </c>
      <c r="U578">
        <f t="shared" si="257"/>
        <v>0.74735367449321266</v>
      </c>
      <c r="V578">
        <f t="shared" si="258"/>
        <v>0.41488538556864996</v>
      </c>
      <c r="X578">
        <f t="shared" si="259"/>
        <v>23.728056941259709</v>
      </c>
      <c r="Y578">
        <f t="shared" si="260"/>
        <v>46.10079408198726</v>
      </c>
      <c r="Z578">
        <f t="shared" si="261"/>
        <v>27.462769872330281</v>
      </c>
      <c r="AA578">
        <f t="shared" si="262"/>
        <v>72.786880308117858</v>
      </c>
      <c r="AB578">
        <f t="shared" si="263"/>
        <v>0.91992149156624536</v>
      </c>
      <c r="AC578">
        <f t="shared" si="264"/>
        <v>5.7371475047364129</v>
      </c>
      <c r="AD578">
        <f t="shared" si="265"/>
        <v>30.771780912550124</v>
      </c>
      <c r="AE578">
        <f t="shared" si="266"/>
        <v>49.996052231810005</v>
      </c>
      <c r="AF578">
        <f t="shared" si="267"/>
        <v>33.701554941805497</v>
      </c>
      <c r="AG578">
        <f t="shared" si="268"/>
        <v>13.128891303184853</v>
      </c>
      <c r="AI578">
        <f t="shared" si="269"/>
        <v>21</v>
      </c>
      <c r="AJ578">
        <f t="shared" si="270"/>
        <v>21</v>
      </c>
      <c r="AK578">
        <f t="shared" si="271"/>
        <v>21</v>
      </c>
      <c r="AL578">
        <f t="shared" si="272"/>
        <v>21</v>
      </c>
      <c r="AM578">
        <f t="shared" si="273"/>
        <v>4</v>
      </c>
      <c r="AN578">
        <f t="shared" si="274"/>
        <v>21</v>
      </c>
      <c r="AO578">
        <f t="shared" si="275"/>
        <v>21</v>
      </c>
      <c r="AP578">
        <f t="shared" si="276"/>
        <v>21</v>
      </c>
      <c r="AQ578">
        <f t="shared" si="277"/>
        <v>21</v>
      </c>
      <c r="AR578">
        <f t="shared" si="278"/>
        <v>21</v>
      </c>
      <c r="AT578">
        <f t="shared" si="279"/>
        <v>1</v>
      </c>
    </row>
    <row r="579" spans="1:46" x14ac:dyDescent="0.2">
      <c r="A579">
        <v>562</v>
      </c>
      <c r="B579">
        <f>SUMPRODUCT(Random!$B579:$K579,$B$4:$K$4)</f>
        <v>-1.7666890772999999</v>
      </c>
      <c r="C579">
        <f>SUMPRODUCT(Random!$B579:$K579,$B$5:$K$5)</f>
        <v>-1.546690616831067</v>
      </c>
      <c r="D579">
        <f>SUMPRODUCT(Random!$B579:$K579,$B$6:$K$6)</f>
        <v>-1.7749680361162483</v>
      </c>
      <c r="E579">
        <f>SUMPRODUCT(Random!$B579:$K579,$B$7:$K$7)</f>
        <v>1.1722736017396218</v>
      </c>
      <c r="F579">
        <f>SUMPRODUCT(Random!$B579:$K579,$B$8:$K$8)</f>
        <v>-0.10769440796029617</v>
      </c>
      <c r="G579">
        <f>SUMPRODUCT(Random!$B579:$K579,$B$9:$K$9)</f>
        <v>-1.6692633224889935</v>
      </c>
      <c r="H579">
        <f>SUMPRODUCT(Random!$B579:$K579,$B$10:$K$10)</f>
        <v>-2.0429956337950737</v>
      </c>
      <c r="I579">
        <f>SUMPRODUCT(Random!$B579:$K579,$B$11:$K$11)</f>
        <v>-1.2583402548206493</v>
      </c>
      <c r="J579">
        <f>SUMPRODUCT(Random!$B579:$K579,$B$12:$K$12)</f>
        <v>-2.2315775532917961</v>
      </c>
      <c r="K579">
        <f>SUMPRODUCT(Random!$B579:$K579,$B$13:$K$13)</f>
        <v>-3.3144630717980861</v>
      </c>
      <c r="M579">
        <f t="shared" si="249"/>
        <v>3.8640156811539136E-2</v>
      </c>
      <c r="N579">
        <f t="shared" si="250"/>
        <v>6.0968933399234031E-2</v>
      </c>
      <c r="O579">
        <f t="shared" si="251"/>
        <v>3.795158255122752E-2</v>
      </c>
      <c r="P579">
        <f t="shared" si="252"/>
        <v>0.87945638671183768</v>
      </c>
      <c r="Q579">
        <f t="shared" si="253"/>
        <v>0.45711905275794906</v>
      </c>
      <c r="R579">
        <f t="shared" si="254"/>
        <v>4.7532602812302135E-2</v>
      </c>
      <c r="S579">
        <f t="shared" si="255"/>
        <v>2.0526435170279838E-2</v>
      </c>
      <c r="T579">
        <f t="shared" si="256"/>
        <v>0.10413436440388599</v>
      </c>
      <c r="U579">
        <f t="shared" si="257"/>
        <v>1.2821448282460736E-2</v>
      </c>
      <c r="V579">
        <f t="shared" si="258"/>
        <v>4.590965359713999E-4</v>
      </c>
      <c r="X579">
        <f t="shared" si="259"/>
        <v>0.96532504000577157</v>
      </c>
      <c r="Y579">
        <f t="shared" si="260"/>
        <v>1.5410005387684127</v>
      </c>
      <c r="Z579">
        <f t="shared" si="261"/>
        <v>0.9477856251099005</v>
      </c>
      <c r="AA579">
        <f t="shared" si="262"/>
        <v>51.8285223541275</v>
      </c>
      <c r="AB579">
        <f t="shared" si="263"/>
        <v>14.964120207270575</v>
      </c>
      <c r="AC579">
        <f t="shared" si="264"/>
        <v>1.1929696677918218</v>
      </c>
      <c r="AD579">
        <f t="shared" si="265"/>
        <v>0.50806019251716639</v>
      </c>
      <c r="AE579">
        <f t="shared" si="266"/>
        <v>2.6937644477416214</v>
      </c>
      <c r="AF579">
        <f t="shared" si="267"/>
        <v>0.31611273772422832</v>
      </c>
      <c r="AG579">
        <f t="shared" si="268"/>
        <v>1.124888576485145E-2</v>
      </c>
      <c r="AI579">
        <f t="shared" si="269"/>
        <v>4</v>
      </c>
      <c r="AJ579">
        <f t="shared" si="270"/>
        <v>7</v>
      </c>
      <c r="AK579">
        <f t="shared" si="271"/>
        <v>4</v>
      </c>
      <c r="AL579">
        <f t="shared" si="272"/>
        <v>21</v>
      </c>
      <c r="AM579">
        <f t="shared" si="273"/>
        <v>21</v>
      </c>
      <c r="AN579">
        <f t="shared" si="274"/>
        <v>5</v>
      </c>
      <c r="AO579">
        <f t="shared" si="275"/>
        <v>3</v>
      </c>
      <c r="AP579">
        <f t="shared" si="276"/>
        <v>11</v>
      </c>
      <c r="AQ579">
        <f t="shared" si="277"/>
        <v>2</v>
      </c>
      <c r="AR579">
        <f t="shared" si="278"/>
        <v>1</v>
      </c>
      <c r="AT579">
        <f t="shared" si="279"/>
        <v>8</v>
      </c>
    </row>
    <row r="580" spans="1:46" x14ac:dyDescent="0.2">
      <c r="A580">
        <v>563</v>
      </c>
      <c r="B580">
        <f>SUMPRODUCT(Random!$B580:$K580,$B$4:$K$4)</f>
        <v>0.74381518270000002</v>
      </c>
      <c r="C580">
        <f>SUMPRODUCT(Random!$B580:$K580,$B$5:$K$5)</f>
        <v>0.31494983556593614</v>
      </c>
      <c r="D580">
        <f>SUMPRODUCT(Random!$B580:$K580,$B$6:$K$6)</f>
        <v>-1.4712079563530653</v>
      </c>
      <c r="E580">
        <f>SUMPRODUCT(Random!$B580:$K580,$B$7:$K$7)</f>
        <v>-0.95939143919322323</v>
      </c>
      <c r="F580">
        <f>SUMPRODUCT(Random!$B580:$K580,$B$8:$K$8)</f>
        <v>-2.0207696149143102</v>
      </c>
      <c r="G580">
        <f>SUMPRODUCT(Random!$B580:$K580,$B$9:$K$9)</f>
        <v>1.3947932263016445</v>
      </c>
      <c r="H580">
        <f>SUMPRODUCT(Random!$B580:$K580,$B$10:$K$10)</f>
        <v>0.87551020722428174</v>
      </c>
      <c r="I580">
        <f>SUMPRODUCT(Random!$B580:$K580,$B$11:$K$11)</f>
        <v>-0.55403862536156723</v>
      </c>
      <c r="J580">
        <f>SUMPRODUCT(Random!$B580:$K580,$B$12:$K$12)</f>
        <v>-1.1899227493511704</v>
      </c>
      <c r="K580">
        <f>SUMPRODUCT(Random!$B580:$K580,$B$13:$K$13)</f>
        <v>-0.69108874056553904</v>
      </c>
      <c r="M580">
        <f t="shared" si="249"/>
        <v>0.77150585318952081</v>
      </c>
      <c r="N580">
        <f t="shared" si="250"/>
        <v>0.62360012885669458</v>
      </c>
      <c r="O580">
        <f t="shared" si="251"/>
        <v>7.0617443071060937E-2</v>
      </c>
      <c r="P580">
        <f t="shared" si="252"/>
        <v>0.16868079308319228</v>
      </c>
      <c r="Q580">
        <f t="shared" si="253"/>
        <v>2.1651809799743297E-2</v>
      </c>
      <c r="R580">
        <f t="shared" si="254"/>
        <v>0.91846089893157568</v>
      </c>
      <c r="S580">
        <f t="shared" si="255"/>
        <v>0.80935182058833255</v>
      </c>
      <c r="T580">
        <f t="shared" si="256"/>
        <v>0.28977620589395164</v>
      </c>
      <c r="U580">
        <f t="shared" si="257"/>
        <v>0.11703837805695738</v>
      </c>
      <c r="V580">
        <f t="shared" si="258"/>
        <v>0.2447548877957566</v>
      </c>
      <c r="X580">
        <f t="shared" si="259"/>
        <v>36.162972976554123</v>
      </c>
      <c r="Y580">
        <f t="shared" si="260"/>
        <v>23.935704883942726</v>
      </c>
      <c r="Z580">
        <f t="shared" si="261"/>
        <v>1.7940042241170535</v>
      </c>
      <c r="AA580">
        <f t="shared" si="262"/>
        <v>4.5255366918625297</v>
      </c>
      <c r="AB580">
        <f t="shared" si="263"/>
        <v>0.53622195255189353</v>
      </c>
      <c r="AC580">
        <f t="shared" si="264"/>
        <v>61.404951804414047</v>
      </c>
      <c r="AD580">
        <f t="shared" si="265"/>
        <v>40.598837993493063</v>
      </c>
      <c r="AE580">
        <f t="shared" si="266"/>
        <v>8.3821273229740889</v>
      </c>
      <c r="AF580">
        <f t="shared" si="267"/>
        <v>3.0491783668025474</v>
      </c>
      <c r="AG580">
        <f t="shared" si="268"/>
        <v>6.8765118851728477</v>
      </c>
      <c r="AI580">
        <f t="shared" si="269"/>
        <v>21</v>
      </c>
      <c r="AJ580">
        <f t="shared" si="270"/>
        <v>21</v>
      </c>
      <c r="AK580">
        <f t="shared" si="271"/>
        <v>8</v>
      </c>
      <c r="AL580">
        <f t="shared" si="272"/>
        <v>19</v>
      </c>
      <c r="AM580">
        <f t="shared" si="273"/>
        <v>3</v>
      </c>
      <c r="AN580">
        <f t="shared" si="274"/>
        <v>21</v>
      </c>
      <c r="AO580">
        <f t="shared" si="275"/>
        <v>21</v>
      </c>
      <c r="AP580">
        <f t="shared" si="276"/>
        <v>21</v>
      </c>
      <c r="AQ580">
        <f t="shared" si="277"/>
        <v>13</v>
      </c>
      <c r="AR580">
        <f t="shared" si="278"/>
        <v>21</v>
      </c>
      <c r="AT580">
        <f t="shared" si="279"/>
        <v>4</v>
      </c>
    </row>
    <row r="581" spans="1:46" x14ac:dyDescent="0.2">
      <c r="A581">
        <v>564</v>
      </c>
      <c r="B581">
        <f>SUMPRODUCT(Random!$B581:$K581,$B$4:$K$4)</f>
        <v>-0.42532306069999998</v>
      </c>
      <c r="C581">
        <f>SUMPRODUCT(Random!$B581:$K581,$B$5:$K$5)</f>
        <v>0.12776730448915513</v>
      </c>
      <c r="D581">
        <f>SUMPRODUCT(Random!$B581:$K581,$B$6:$K$6)</f>
        <v>-0.4240639081255016</v>
      </c>
      <c r="E581">
        <f>SUMPRODUCT(Random!$B581:$K581,$B$7:$K$7)</f>
        <v>-0.71390112342481049</v>
      </c>
      <c r="F581">
        <f>SUMPRODUCT(Random!$B581:$K581,$B$8:$K$8)</f>
        <v>-1.0091799449263501</v>
      </c>
      <c r="G581">
        <f>SUMPRODUCT(Random!$B581:$K581,$B$9:$K$9)</f>
        <v>-1.4658916217561788</v>
      </c>
      <c r="H581">
        <f>SUMPRODUCT(Random!$B581:$K581,$B$10:$K$10)</f>
        <v>-0.43910156942468997</v>
      </c>
      <c r="I581">
        <f>SUMPRODUCT(Random!$B581:$K581,$B$11:$K$11)</f>
        <v>-0.45650832350638243</v>
      </c>
      <c r="J581">
        <f>SUMPRODUCT(Random!$B581:$K581,$B$12:$K$12)</f>
        <v>-0.29941730150000251</v>
      </c>
      <c r="K581">
        <f>SUMPRODUCT(Random!$B581:$K581,$B$13:$K$13)</f>
        <v>-0.63173170625285135</v>
      </c>
      <c r="M581">
        <f t="shared" si="249"/>
        <v>0.33530059245707688</v>
      </c>
      <c r="N581">
        <f t="shared" si="250"/>
        <v>0.55083343740511137</v>
      </c>
      <c r="O581">
        <f t="shared" si="251"/>
        <v>0.3357596030777672</v>
      </c>
      <c r="P581">
        <f t="shared" si="252"/>
        <v>0.23764416131654206</v>
      </c>
      <c r="Q581">
        <f t="shared" si="253"/>
        <v>0.15644417146815492</v>
      </c>
      <c r="R581">
        <f t="shared" si="254"/>
        <v>7.1338907407148974E-2</v>
      </c>
      <c r="S581">
        <f t="shared" si="255"/>
        <v>0.33029397098360019</v>
      </c>
      <c r="T581">
        <f t="shared" si="256"/>
        <v>0.32401224340265306</v>
      </c>
      <c r="U581">
        <f t="shared" si="257"/>
        <v>0.38231083133190985</v>
      </c>
      <c r="V581">
        <f t="shared" si="258"/>
        <v>0.26378110308210412</v>
      </c>
      <c r="X581">
        <f t="shared" si="259"/>
        <v>10.004909462406143</v>
      </c>
      <c r="Y581">
        <f t="shared" si="260"/>
        <v>19.606134045451583</v>
      </c>
      <c r="Z581">
        <f t="shared" si="261"/>
        <v>10.021831521903826</v>
      </c>
      <c r="AA581">
        <f t="shared" si="262"/>
        <v>6.6469523497310989</v>
      </c>
      <c r="AB581">
        <f t="shared" si="263"/>
        <v>4.1675864794455508</v>
      </c>
      <c r="AC581">
        <f t="shared" si="264"/>
        <v>1.8130279137854699</v>
      </c>
      <c r="AD581">
        <f t="shared" si="265"/>
        <v>9.8210886130218142</v>
      </c>
      <c r="AE581">
        <f t="shared" si="266"/>
        <v>9.592385655024275</v>
      </c>
      <c r="AF581">
        <f t="shared" si="267"/>
        <v>11.801723973435978</v>
      </c>
      <c r="AG581">
        <f t="shared" si="268"/>
        <v>7.5015391526143897</v>
      </c>
      <c r="AI581">
        <f t="shared" si="269"/>
        <v>21</v>
      </c>
      <c r="AJ581">
        <f t="shared" si="270"/>
        <v>21</v>
      </c>
      <c r="AK581">
        <f t="shared" si="271"/>
        <v>21</v>
      </c>
      <c r="AL581">
        <f t="shared" si="272"/>
        <v>21</v>
      </c>
      <c r="AM581">
        <f t="shared" si="273"/>
        <v>17</v>
      </c>
      <c r="AN581">
        <f t="shared" si="274"/>
        <v>8</v>
      </c>
      <c r="AO581">
        <f t="shared" si="275"/>
        <v>21</v>
      </c>
      <c r="AP581">
        <f t="shared" si="276"/>
        <v>21</v>
      </c>
      <c r="AQ581">
        <f t="shared" si="277"/>
        <v>21</v>
      </c>
      <c r="AR581">
        <f t="shared" si="278"/>
        <v>21</v>
      </c>
      <c r="AT581">
        <f t="shared" si="279"/>
        <v>2</v>
      </c>
    </row>
    <row r="582" spans="1:46" x14ac:dyDescent="0.2">
      <c r="A582">
        <v>565</v>
      </c>
      <c r="B582">
        <f>SUMPRODUCT(Random!$B582:$K582,$B$4:$K$4)</f>
        <v>-0.38443676030000001</v>
      </c>
      <c r="C582">
        <f>SUMPRODUCT(Random!$B582:$K582,$B$5:$K$5)</f>
        <v>0.93980842052582614</v>
      </c>
      <c r="D582">
        <f>SUMPRODUCT(Random!$B582:$K582,$B$6:$K$6)</f>
        <v>0.47613437116404639</v>
      </c>
      <c r="E582">
        <f>SUMPRODUCT(Random!$B582:$K582,$B$7:$K$7)</f>
        <v>-0.53354973449302623</v>
      </c>
      <c r="F582">
        <f>SUMPRODUCT(Random!$B582:$K582,$B$8:$K$8)</f>
        <v>1.2101239254156366</v>
      </c>
      <c r="G582">
        <f>SUMPRODUCT(Random!$B582:$K582,$B$9:$K$9)</f>
        <v>1.764999763521411</v>
      </c>
      <c r="H582">
        <f>SUMPRODUCT(Random!$B582:$K582,$B$10:$K$10)</f>
        <v>1.4937440745875403</v>
      </c>
      <c r="I582">
        <f>SUMPRODUCT(Random!$B582:$K582,$B$11:$K$11)</f>
        <v>1.2672470477917039</v>
      </c>
      <c r="J582">
        <f>SUMPRODUCT(Random!$B582:$K582,$B$12:$K$12)</f>
        <v>1.2708947064138132</v>
      </c>
      <c r="K582">
        <f>SUMPRODUCT(Random!$B582:$K582,$B$13:$K$13)</f>
        <v>0.26231138587400576</v>
      </c>
      <c r="M582">
        <f t="shared" si="249"/>
        <v>0.35032737955466864</v>
      </c>
      <c r="N582">
        <f t="shared" si="250"/>
        <v>0.82634208060148551</v>
      </c>
      <c r="O582">
        <f t="shared" si="251"/>
        <v>0.68301067426730666</v>
      </c>
      <c r="P582">
        <f t="shared" si="252"/>
        <v>0.29682654646194095</v>
      </c>
      <c r="Q582">
        <f t="shared" si="253"/>
        <v>0.88688432812283913</v>
      </c>
      <c r="R582">
        <f t="shared" si="254"/>
        <v>0.96121809727153984</v>
      </c>
      <c r="S582">
        <f t="shared" si="255"/>
        <v>0.93237873805703086</v>
      </c>
      <c r="T582">
        <f t="shared" si="256"/>
        <v>0.89746651606389716</v>
      </c>
      <c r="U582">
        <f t="shared" si="257"/>
        <v>0.89811694505211337</v>
      </c>
      <c r="V582">
        <f t="shared" si="258"/>
        <v>0.60345930768640899</v>
      </c>
      <c r="X582">
        <f t="shared" si="259"/>
        <v>10.565057119184265</v>
      </c>
      <c r="Y582">
        <f t="shared" si="260"/>
        <v>42.885408120945584</v>
      </c>
      <c r="Z582">
        <f t="shared" si="261"/>
        <v>28.143827658133358</v>
      </c>
      <c r="AA582">
        <f t="shared" si="262"/>
        <v>8.6265183365881271</v>
      </c>
      <c r="AB582">
        <f t="shared" si="263"/>
        <v>53.386522743885557</v>
      </c>
      <c r="AC582">
        <f t="shared" si="264"/>
        <v>79.609083384556101</v>
      </c>
      <c r="AD582">
        <f t="shared" si="265"/>
        <v>65.98974036572082</v>
      </c>
      <c r="AE582">
        <f t="shared" si="266"/>
        <v>55.792615916209094</v>
      </c>
      <c r="AF582">
        <f t="shared" si="267"/>
        <v>55.948506936386273</v>
      </c>
      <c r="AG582">
        <f t="shared" si="268"/>
        <v>22.658780524023559</v>
      </c>
      <c r="AI582">
        <f t="shared" si="269"/>
        <v>21</v>
      </c>
      <c r="AJ582">
        <f t="shared" si="270"/>
        <v>21</v>
      </c>
      <c r="AK582">
        <f t="shared" si="271"/>
        <v>21</v>
      </c>
      <c r="AL582">
        <f t="shared" si="272"/>
        <v>21</v>
      </c>
      <c r="AM582">
        <f t="shared" si="273"/>
        <v>21</v>
      </c>
      <c r="AN582">
        <f t="shared" si="274"/>
        <v>21</v>
      </c>
      <c r="AO582">
        <f t="shared" si="275"/>
        <v>21</v>
      </c>
      <c r="AP582">
        <f t="shared" si="276"/>
        <v>21</v>
      </c>
      <c r="AQ582">
        <f t="shared" si="277"/>
        <v>21</v>
      </c>
      <c r="AR582">
        <f t="shared" si="278"/>
        <v>21</v>
      </c>
      <c r="AT582">
        <f t="shared" si="279"/>
        <v>0</v>
      </c>
    </row>
    <row r="583" spans="1:46" x14ac:dyDescent="0.2">
      <c r="A583">
        <v>566</v>
      </c>
      <c r="B583">
        <f>SUMPRODUCT(Random!$B583:$K583,$B$4:$K$4)</f>
        <v>6.4766913999999998E-3</v>
      </c>
      <c r="C583">
        <f>SUMPRODUCT(Random!$B583:$K583,$B$5:$K$5)</f>
        <v>0.14266723746033166</v>
      </c>
      <c r="D583">
        <f>SUMPRODUCT(Random!$B583:$K583,$B$6:$K$6)</f>
        <v>-0.15548216073894774</v>
      </c>
      <c r="E583">
        <f>SUMPRODUCT(Random!$B583:$K583,$B$7:$K$7)</f>
        <v>0.41451604718022633</v>
      </c>
      <c r="F583">
        <f>SUMPRODUCT(Random!$B583:$K583,$B$8:$K$8)</f>
        <v>0.82967142660659898</v>
      </c>
      <c r="G583">
        <f>SUMPRODUCT(Random!$B583:$K583,$B$9:$K$9)</f>
        <v>-1.0694098925420394</v>
      </c>
      <c r="H583">
        <f>SUMPRODUCT(Random!$B583:$K583,$B$10:$K$10)</f>
        <v>-0.28632575588275949</v>
      </c>
      <c r="I583">
        <f>SUMPRODUCT(Random!$B583:$K583,$B$11:$K$11)</f>
        <v>0.82845322576476355</v>
      </c>
      <c r="J583">
        <f>SUMPRODUCT(Random!$B583:$K583,$B$12:$K$12)</f>
        <v>0.59568811031992686</v>
      </c>
      <c r="K583">
        <f>SUMPRODUCT(Random!$B583:$K583,$B$13:$K$13)</f>
        <v>-1.6040418607243325</v>
      </c>
      <c r="M583">
        <f t="shared" si="249"/>
        <v>0.50258380797249869</v>
      </c>
      <c r="N583">
        <f t="shared" si="250"/>
        <v>0.55672350365113488</v>
      </c>
      <c r="O583">
        <f t="shared" si="251"/>
        <v>0.43822060829030063</v>
      </c>
      <c r="P583">
        <f t="shared" si="252"/>
        <v>0.66075189136256862</v>
      </c>
      <c r="Q583">
        <f t="shared" si="253"/>
        <v>0.79663770962145775</v>
      </c>
      <c r="R583">
        <f t="shared" si="254"/>
        <v>0.14244250583232232</v>
      </c>
      <c r="S583">
        <f t="shared" si="255"/>
        <v>0.38731431658949894</v>
      </c>
      <c r="T583">
        <f t="shared" si="256"/>
        <v>0.79629306299996538</v>
      </c>
      <c r="U583">
        <f t="shared" si="257"/>
        <v>0.72430819874787589</v>
      </c>
      <c r="V583">
        <f t="shared" si="258"/>
        <v>5.4352412888044065E-2</v>
      </c>
      <c r="X583">
        <f t="shared" si="259"/>
        <v>17.106665243018732</v>
      </c>
      <c r="Y583">
        <f t="shared" si="260"/>
        <v>19.929490656659034</v>
      </c>
      <c r="Z583">
        <f t="shared" si="261"/>
        <v>14.125866567070849</v>
      </c>
      <c r="AA583">
        <f t="shared" si="262"/>
        <v>26.481399748252812</v>
      </c>
      <c r="AB583">
        <f t="shared" si="263"/>
        <v>39.01735394468345</v>
      </c>
      <c r="AC583">
        <f t="shared" si="264"/>
        <v>3.7643200780257708</v>
      </c>
      <c r="AD583">
        <f t="shared" si="265"/>
        <v>12.000962512360196</v>
      </c>
      <c r="AE583">
        <f t="shared" si="266"/>
        <v>38.975873669200169</v>
      </c>
      <c r="AF583">
        <f t="shared" si="267"/>
        <v>31.563173589848358</v>
      </c>
      <c r="AG583">
        <f t="shared" si="268"/>
        <v>1.368999958804952</v>
      </c>
      <c r="AI583">
        <f t="shared" si="269"/>
        <v>21</v>
      </c>
      <c r="AJ583">
        <f t="shared" si="270"/>
        <v>21</v>
      </c>
      <c r="AK583">
        <f t="shared" si="271"/>
        <v>21</v>
      </c>
      <c r="AL583">
        <f t="shared" si="272"/>
        <v>21</v>
      </c>
      <c r="AM583">
        <f t="shared" si="273"/>
        <v>21</v>
      </c>
      <c r="AN583">
        <f t="shared" si="274"/>
        <v>16</v>
      </c>
      <c r="AO583">
        <f t="shared" si="275"/>
        <v>21</v>
      </c>
      <c r="AP583">
        <f t="shared" si="276"/>
        <v>21</v>
      </c>
      <c r="AQ583">
        <f t="shared" si="277"/>
        <v>21</v>
      </c>
      <c r="AR583">
        <f t="shared" si="278"/>
        <v>6</v>
      </c>
      <c r="AT583">
        <f t="shared" si="279"/>
        <v>2</v>
      </c>
    </row>
    <row r="584" spans="1:46" x14ac:dyDescent="0.2">
      <c r="A584">
        <v>567</v>
      </c>
      <c r="B584">
        <f>SUMPRODUCT(Random!$B584:$K584,$B$4:$K$4)</f>
        <v>0.6476285705</v>
      </c>
      <c r="C584">
        <f>SUMPRODUCT(Random!$B584:$K584,$B$5:$K$5)</f>
        <v>-0.67772802157527934</v>
      </c>
      <c r="D584">
        <f>SUMPRODUCT(Random!$B584:$K584,$B$6:$K$6)</f>
        <v>-0.56518895305452954</v>
      </c>
      <c r="E584">
        <f>SUMPRODUCT(Random!$B584:$K584,$B$7:$K$7)</f>
        <v>0.22534048755611868</v>
      </c>
      <c r="F584">
        <f>SUMPRODUCT(Random!$B584:$K584,$B$8:$K$8)</f>
        <v>0.10363565319615162</v>
      </c>
      <c r="G584">
        <f>SUMPRODUCT(Random!$B584:$K584,$B$9:$K$9)</f>
        <v>-0.94346184880815542</v>
      </c>
      <c r="H584">
        <f>SUMPRODUCT(Random!$B584:$K584,$B$10:$K$10)</f>
        <v>-1.3098886594209944</v>
      </c>
      <c r="I584">
        <f>SUMPRODUCT(Random!$B584:$K584,$B$11:$K$11)</f>
        <v>-0.88744456625424362</v>
      </c>
      <c r="J584">
        <f>SUMPRODUCT(Random!$B584:$K584,$B$12:$K$12)</f>
        <v>-1.6358483324046782</v>
      </c>
      <c r="K584">
        <f>SUMPRODUCT(Random!$B584:$K584,$B$13:$K$13)</f>
        <v>-4.258755973369055E-2</v>
      </c>
      <c r="M584">
        <f t="shared" si="249"/>
        <v>0.74138739313294932</v>
      </c>
      <c r="N584">
        <f t="shared" si="250"/>
        <v>0.24897207800963178</v>
      </c>
      <c r="O584">
        <f t="shared" si="251"/>
        <v>0.28597262486441699</v>
      </c>
      <c r="P584">
        <f t="shared" si="252"/>
        <v>0.5891427975062371</v>
      </c>
      <c r="Q584">
        <f t="shared" si="253"/>
        <v>0.54127075358289867</v>
      </c>
      <c r="R584">
        <f t="shared" si="254"/>
        <v>0.17272236031437752</v>
      </c>
      <c r="S584">
        <f t="shared" si="255"/>
        <v>9.5116752067009702E-2</v>
      </c>
      <c r="T584">
        <f t="shared" si="256"/>
        <v>0.18741979927744562</v>
      </c>
      <c r="U584">
        <f t="shared" si="257"/>
        <v>5.0935666844561342E-2</v>
      </c>
      <c r="V584">
        <f t="shared" si="258"/>
        <v>0.48301515619412766</v>
      </c>
      <c r="X584">
        <f t="shared" si="259"/>
        <v>33.129788959943227</v>
      </c>
      <c r="Y584">
        <f t="shared" si="260"/>
        <v>7.0136810199118145</v>
      </c>
      <c r="Z584">
        <f t="shared" si="261"/>
        <v>8.2512866117889967</v>
      </c>
      <c r="AA584">
        <f t="shared" si="262"/>
        <v>21.789958440258147</v>
      </c>
      <c r="AB584">
        <f t="shared" si="263"/>
        <v>19.090079483200665</v>
      </c>
      <c r="AC584">
        <f t="shared" si="264"/>
        <v>4.6449205493276713</v>
      </c>
      <c r="AD584">
        <f t="shared" si="265"/>
        <v>2.4484191080788933</v>
      </c>
      <c r="AE584">
        <f t="shared" si="266"/>
        <v>5.0840401971303102</v>
      </c>
      <c r="AF584">
        <f t="shared" si="267"/>
        <v>1.280650120477639</v>
      </c>
      <c r="AG584">
        <f t="shared" si="268"/>
        <v>16.161427884960901</v>
      </c>
      <c r="AI584">
        <f t="shared" si="269"/>
        <v>21</v>
      </c>
      <c r="AJ584">
        <f t="shared" si="270"/>
        <v>21</v>
      </c>
      <c r="AK584">
        <f t="shared" si="271"/>
        <v>21</v>
      </c>
      <c r="AL584">
        <f t="shared" si="272"/>
        <v>21</v>
      </c>
      <c r="AM584">
        <f t="shared" si="273"/>
        <v>21</v>
      </c>
      <c r="AN584">
        <f t="shared" si="274"/>
        <v>19</v>
      </c>
      <c r="AO584">
        <f t="shared" si="275"/>
        <v>10</v>
      </c>
      <c r="AP584">
        <f t="shared" si="276"/>
        <v>21</v>
      </c>
      <c r="AQ584">
        <f t="shared" si="277"/>
        <v>6</v>
      </c>
      <c r="AR584">
        <f t="shared" si="278"/>
        <v>21</v>
      </c>
      <c r="AT584">
        <f t="shared" si="279"/>
        <v>3</v>
      </c>
    </row>
    <row r="585" spans="1:46" x14ac:dyDescent="0.2">
      <c r="A585">
        <v>568</v>
      </c>
      <c r="B585">
        <f>SUMPRODUCT(Random!$B585:$K585,$B$4:$K$4)</f>
        <v>-0.1344938966</v>
      </c>
      <c r="C585">
        <f>SUMPRODUCT(Random!$B585:$K585,$B$5:$K$5)</f>
        <v>1.1452909826904287</v>
      </c>
      <c r="D585">
        <f>SUMPRODUCT(Random!$B585:$K585,$B$6:$K$6)</f>
        <v>-2.2424253306664033E-2</v>
      </c>
      <c r="E585">
        <f>SUMPRODUCT(Random!$B585:$K585,$B$7:$K$7)</f>
        <v>1.2910775860034582</v>
      </c>
      <c r="F585">
        <f>SUMPRODUCT(Random!$B585:$K585,$B$8:$K$8)</f>
        <v>1.1567946894341516</v>
      </c>
      <c r="G585">
        <f>SUMPRODUCT(Random!$B585:$K585,$B$9:$K$9)</f>
        <v>0.23570136033381892</v>
      </c>
      <c r="H585">
        <f>SUMPRODUCT(Random!$B585:$K585,$B$10:$K$10)</f>
        <v>0.93852497042173555</v>
      </c>
      <c r="I585">
        <f>SUMPRODUCT(Random!$B585:$K585,$B$11:$K$11)</f>
        <v>0.54138184815321333</v>
      </c>
      <c r="J585">
        <f>SUMPRODUCT(Random!$B585:$K585,$B$12:$K$12)</f>
        <v>0.97411971505867323</v>
      </c>
      <c r="K585">
        <f>SUMPRODUCT(Random!$B585:$K585,$B$13:$K$13)</f>
        <v>1.1502261948474539</v>
      </c>
      <c r="M585">
        <f t="shared" si="249"/>
        <v>0.44650601852535587</v>
      </c>
      <c r="N585">
        <f t="shared" si="250"/>
        <v>0.87395567996341283</v>
      </c>
      <c r="O585">
        <f t="shared" si="251"/>
        <v>0.4910547669366272</v>
      </c>
      <c r="P585">
        <f t="shared" si="252"/>
        <v>0.90166161230323638</v>
      </c>
      <c r="Q585">
        <f t="shared" si="253"/>
        <v>0.87632187397495431</v>
      </c>
      <c r="R585">
        <f t="shared" si="254"/>
        <v>0.59316779288088461</v>
      </c>
      <c r="S585">
        <f t="shared" si="255"/>
        <v>0.826012654668553</v>
      </c>
      <c r="T585">
        <f t="shared" si="256"/>
        <v>0.70587779201894407</v>
      </c>
      <c r="U585">
        <f t="shared" si="257"/>
        <v>0.83500144917997798</v>
      </c>
      <c r="V585">
        <f t="shared" si="258"/>
        <v>0.87497464002735237</v>
      </c>
      <c r="X585">
        <f t="shared" si="259"/>
        <v>14.489845668294031</v>
      </c>
      <c r="Y585">
        <f t="shared" si="260"/>
        <v>50.735435930968997</v>
      </c>
      <c r="Z585">
        <f t="shared" si="261"/>
        <v>16.545366616285136</v>
      </c>
      <c r="AA585">
        <f t="shared" si="262"/>
        <v>56.815960111270158</v>
      </c>
      <c r="AB585">
        <f t="shared" si="263"/>
        <v>51.19967484742638</v>
      </c>
      <c r="AC585">
        <f t="shared" si="264"/>
        <v>22.031124560058363</v>
      </c>
      <c r="AD585">
        <f t="shared" si="265"/>
        <v>42.838982537340129</v>
      </c>
      <c r="AE585">
        <f t="shared" si="266"/>
        <v>29.977955241739878</v>
      </c>
      <c r="AF585">
        <f t="shared" si="267"/>
        <v>44.138426091235026</v>
      </c>
      <c r="AG585">
        <f t="shared" si="268"/>
        <v>50.934274694596127</v>
      </c>
      <c r="AI585">
        <f t="shared" si="269"/>
        <v>21</v>
      </c>
      <c r="AJ585">
        <f t="shared" si="270"/>
        <v>21</v>
      </c>
      <c r="AK585">
        <f t="shared" si="271"/>
        <v>21</v>
      </c>
      <c r="AL585">
        <f t="shared" si="272"/>
        <v>21</v>
      </c>
      <c r="AM585">
        <f t="shared" si="273"/>
        <v>21</v>
      </c>
      <c r="AN585">
        <f t="shared" si="274"/>
        <v>21</v>
      </c>
      <c r="AO585">
        <f t="shared" si="275"/>
        <v>21</v>
      </c>
      <c r="AP585">
        <f t="shared" si="276"/>
        <v>21</v>
      </c>
      <c r="AQ585">
        <f t="shared" si="277"/>
        <v>21</v>
      </c>
      <c r="AR585">
        <f t="shared" si="278"/>
        <v>21</v>
      </c>
      <c r="AT585">
        <f t="shared" si="279"/>
        <v>0</v>
      </c>
    </row>
    <row r="586" spans="1:46" x14ac:dyDescent="0.2">
      <c r="A586">
        <v>569</v>
      </c>
      <c r="B586">
        <f>SUMPRODUCT(Random!$B586:$K586,$B$4:$K$4)</f>
        <v>0.5550662099</v>
      </c>
      <c r="C586">
        <f>SUMPRODUCT(Random!$B586:$K586,$B$5:$K$5)</f>
        <v>-1.1189298756004185</v>
      </c>
      <c r="D586">
        <f>SUMPRODUCT(Random!$B586:$K586,$B$6:$K$6)</f>
        <v>-0.60354597946845956</v>
      </c>
      <c r="E586">
        <f>SUMPRODUCT(Random!$B586:$K586,$B$7:$K$7)</f>
        <v>-0.69156750527307531</v>
      </c>
      <c r="F586">
        <f>SUMPRODUCT(Random!$B586:$K586,$B$8:$K$8)</f>
        <v>-1.9359073307543748</v>
      </c>
      <c r="G586">
        <f>SUMPRODUCT(Random!$B586:$K586,$B$9:$K$9)</f>
        <v>1.1697413671516956</v>
      </c>
      <c r="H586">
        <f>SUMPRODUCT(Random!$B586:$K586,$B$10:$K$10)</f>
        <v>-0.15656502208630113</v>
      </c>
      <c r="I586">
        <f>SUMPRODUCT(Random!$B586:$K586,$B$11:$K$11)</f>
        <v>0.36185715407792612</v>
      </c>
      <c r="J586">
        <f>SUMPRODUCT(Random!$B586:$K586,$B$12:$K$12)</f>
        <v>0.46653757547984182</v>
      </c>
      <c r="K586">
        <f>SUMPRODUCT(Random!$B586:$K586,$B$13:$K$13)</f>
        <v>-1.6742163670248096</v>
      </c>
      <c r="M586">
        <f t="shared" si="249"/>
        <v>0.71057531300037036</v>
      </c>
      <c r="N586">
        <f t="shared" si="250"/>
        <v>0.13158502818631304</v>
      </c>
      <c r="O586">
        <f t="shared" si="251"/>
        <v>0.27307276871804192</v>
      </c>
      <c r="P586">
        <f t="shared" si="252"/>
        <v>0.24460448704010762</v>
      </c>
      <c r="Q586">
        <f t="shared" si="253"/>
        <v>2.643952587698754E-2</v>
      </c>
      <c r="R586">
        <f t="shared" si="254"/>
        <v>0.87894746727336426</v>
      </c>
      <c r="S586">
        <f t="shared" si="255"/>
        <v>0.43779383542046796</v>
      </c>
      <c r="T586">
        <f t="shared" si="256"/>
        <v>0.64127061034367849</v>
      </c>
      <c r="U586">
        <f t="shared" si="257"/>
        <v>0.6795846210201304</v>
      </c>
      <c r="V586">
        <f t="shared" si="258"/>
        <v>4.704404199035718E-2</v>
      </c>
      <c r="X586">
        <f t="shared" si="259"/>
        <v>30.37235634656755</v>
      </c>
      <c r="Y586">
        <f t="shared" si="260"/>
        <v>3.456117274435297</v>
      </c>
      <c r="Z586">
        <f t="shared" si="261"/>
        <v>7.8126731613497071</v>
      </c>
      <c r="AA586">
        <f t="shared" si="262"/>
        <v>6.8716340779165419</v>
      </c>
      <c r="AB586">
        <f t="shared" si="263"/>
        <v>0.65639457608356244</v>
      </c>
      <c r="AC586">
        <f t="shared" si="264"/>
        <v>51.725318609555387</v>
      </c>
      <c r="AD586">
        <f t="shared" si="265"/>
        <v>14.107264043248104</v>
      </c>
      <c r="AE586">
        <f t="shared" si="266"/>
        <v>25.11359319999189</v>
      </c>
      <c r="AF586">
        <f t="shared" si="267"/>
        <v>27.880486463300752</v>
      </c>
      <c r="AG586">
        <f t="shared" si="268"/>
        <v>1.1804075477661871</v>
      </c>
      <c r="AI586">
        <f t="shared" si="269"/>
        <v>21</v>
      </c>
      <c r="AJ586">
        <f t="shared" si="270"/>
        <v>14</v>
      </c>
      <c r="AK586">
        <f t="shared" si="271"/>
        <v>21</v>
      </c>
      <c r="AL586">
        <f t="shared" si="272"/>
        <v>21</v>
      </c>
      <c r="AM586">
        <f t="shared" si="273"/>
        <v>3</v>
      </c>
      <c r="AN586">
        <f t="shared" si="274"/>
        <v>21</v>
      </c>
      <c r="AO586">
        <f t="shared" si="275"/>
        <v>21</v>
      </c>
      <c r="AP586">
        <f t="shared" si="276"/>
        <v>21</v>
      </c>
      <c r="AQ586">
        <f t="shared" si="277"/>
        <v>21</v>
      </c>
      <c r="AR586">
        <f t="shared" si="278"/>
        <v>5</v>
      </c>
      <c r="AT586">
        <f t="shared" si="279"/>
        <v>3</v>
      </c>
    </row>
    <row r="587" spans="1:46" x14ac:dyDescent="0.2">
      <c r="A587">
        <v>570</v>
      </c>
      <c r="B587">
        <f>SUMPRODUCT(Random!$B587:$K587,$B$4:$K$4)</f>
        <v>-0.50439407749999998</v>
      </c>
      <c r="C587">
        <f>SUMPRODUCT(Random!$B587:$K587,$B$5:$K$5)</f>
        <v>0.48427085478660603</v>
      </c>
      <c r="D587">
        <f>SUMPRODUCT(Random!$B587:$K587,$B$6:$K$6)</f>
        <v>0.61153729815554536</v>
      </c>
      <c r="E587">
        <f>SUMPRODUCT(Random!$B587:$K587,$B$7:$K$7)</f>
        <v>0.71269584904552075</v>
      </c>
      <c r="F587">
        <f>SUMPRODUCT(Random!$B587:$K587,$B$8:$K$8)</f>
        <v>0.20912390275090284</v>
      </c>
      <c r="G587">
        <f>SUMPRODUCT(Random!$B587:$K587,$B$9:$K$9)</f>
        <v>1.3256517823556264</v>
      </c>
      <c r="H587">
        <f>SUMPRODUCT(Random!$B587:$K587,$B$10:$K$10)</f>
        <v>-0.94438627439907208</v>
      </c>
      <c r="I587">
        <f>SUMPRODUCT(Random!$B587:$K587,$B$11:$K$11)</f>
        <v>2.2357707473468449</v>
      </c>
      <c r="J587">
        <f>SUMPRODUCT(Random!$B587:$K587,$B$12:$K$12)</f>
        <v>1.1761818346842283</v>
      </c>
      <c r="K587">
        <f>SUMPRODUCT(Random!$B587:$K587,$B$13:$K$13)</f>
        <v>0.81301909709253506</v>
      </c>
      <c r="M587">
        <f t="shared" si="249"/>
        <v>0.30699223953330246</v>
      </c>
      <c r="N587">
        <f t="shared" si="250"/>
        <v>0.68590317134265799</v>
      </c>
      <c r="O587">
        <f t="shared" si="251"/>
        <v>0.72957803306789548</v>
      </c>
      <c r="P587">
        <f t="shared" si="252"/>
        <v>0.76198300717691814</v>
      </c>
      <c r="Q587">
        <f t="shared" si="253"/>
        <v>0.58282424223831575</v>
      </c>
      <c r="R587">
        <f t="shared" si="254"/>
        <v>0.90752246718341512</v>
      </c>
      <c r="S587">
        <f t="shared" si="255"/>
        <v>0.17248614642447763</v>
      </c>
      <c r="T587">
        <f t="shared" si="256"/>
        <v>0.98731660397784626</v>
      </c>
      <c r="U587">
        <f t="shared" si="257"/>
        <v>0.88023888908818393</v>
      </c>
      <c r="V587">
        <f t="shared" si="258"/>
        <v>0.79189644544072457</v>
      </c>
      <c r="X587">
        <f t="shared" si="259"/>
        <v>8.9832475311399822</v>
      </c>
      <c r="Y587">
        <f t="shared" si="260"/>
        <v>28.368382846061202</v>
      </c>
      <c r="Z587">
        <f t="shared" si="261"/>
        <v>32.035957939533859</v>
      </c>
      <c r="AA587">
        <f t="shared" si="262"/>
        <v>35.162740731124011</v>
      </c>
      <c r="AB587">
        <f t="shared" si="263"/>
        <v>21.4160938193506</v>
      </c>
      <c r="AC587">
        <f t="shared" si="264"/>
        <v>58.321245211426046</v>
      </c>
      <c r="AD587">
        <f t="shared" si="265"/>
        <v>4.6379269953632543</v>
      </c>
      <c r="AE587">
        <f t="shared" si="266"/>
        <v>106.98795078652384</v>
      </c>
      <c r="AF587">
        <f t="shared" si="267"/>
        <v>51.988059077074048</v>
      </c>
      <c r="AG587">
        <f t="shared" si="268"/>
        <v>38.452787110495066</v>
      </c>
      <c r="AI587">
        <f t="shared" si="269"/>
        <v>21</v>
      </c>
      <c r="AJ587">
        <f t="shared" si="270"/>
        <v>21</v>
      </c>
      <c r="AK587">
        <f t="shared" si="271"/>
        <v>21</v>
      </c>
      <c r="AL587">
        <f t="shared" si="272"/>
        <v>21</v>
      </c>
      <c r="AM587">
        <f t="shared" si="273"/>
        <v>21</v>
      </c>
      <c r="AN587">
        <f t="shared" si="274"/>
        <v>21</v>
      </c>
      <c r="AO587">
        <f t="shared" si="275"/>
        <v>19</v>
      </c>
      <c r="AP587">
        <f t="shared" si="276"/>
        <v>21</v>
      </c>
      <c r="AQ587">
        <f t="shared" si="277"/>
        <v>21</v>
      </c>
      <c r="AR587">
        <f t="shared" si="278"/>
        <v>21</v>
      </c>
      <c r="AT587">
        <f t="shared" si="279"/>
        <v>1</v>
      </c>
    </row>
    <row r="588" spans="1:46" x14ac:dyDescent="0.2">
      <c r="A588">
        <v>571</v>
      </c>
      <c r="B588">
        <f>SUMPRODUCT(Random!$B588:$K588,$B$4:$K$4)</f>
        <v>-0.45003624539999998</v>
      </c>
      <c r="C588">
        <f>SUMPRODUCT(Random!$B588:$K588,$B$5:$K$5)</f>
        <v>-1.4058163187754169</v>
      </c>
      <c r="D588">
        <f>SUMPRODUCT(Random!$B588:$K588,$B$6:$K$6)</f>
        <v>-0.45443938214310448</v>
      </c>
      <c r="E588">
        <f>SUMPRODUCT(Random!$B588:$K588,$B$7:$K$7)</f>
        <v>0.52764762109325714</v>
      </c>
      <c r="F588">
        <f>SUMPRODUCT(Random!$B588:$K588,$B$8:$K$8)</f>
        <v>1.6198330378479573</v>
      </c>
      <c r="G588">
        <f>SUMPRODUCT(Random!$B588:$K588,$B$9:$K$9)</f>
        <v>-0.74000576151482111</v>
      </c>
      <c r="H588">
        <f>SUMPRODUCT(Random!$B588:$K588,$B$10:$K$10)</f>
        <v>-4.3574483402252936E-2</v>
      </c>
      <c r="I588">
        <f>SUMPRODUCT(Random!$B588:$K588,$B$11:$K$11)</f>
        <v>-1.7557857333032127</v>
      </c>
      <c r="J588">
        <f>SUMPRODUCT(Random!$B588:$K588,$B$12:$K$12)</f>
        <v>-1.7519737082662308</v>
      </c>
      <c r="K588">
        <f>SUMPRODUCT(Random!$B588:$K588,$B$13:$K$13)</f>
        <v>-0.83116395256575082</v>
      </c>
      <c r="M588">
        <f t="shared" si="249"/>
        <v>0.32634215295052493</v>
      </c>
      <c r="N588">
        <f t="shared" si="250"/>
        <v>7.9889337490526E-2</v>
      </c>
      <c r="O588">
        <f t="shared" si="251"/>
        <v>0.3247563062078605</v>
      </c>
      <c r="P588">
        <f t="shared" si="252"/>
        <v>0.70112803294840575</v>
      </c>
      <c r="Q588">
        <f t="shared" si="253"/>
        <v>0.94736592637095596</v>
      </c>
      <c r="R588">
        <f t="shared" si="254"/>
        <v>0.22964824918666193</v>
      </c>
      <c r="S588">
        <f t="shared" si="255"/>
        <v>0.48262179583396714</v>
      </c>
      <c r="T588">
        <f t="shared" si="256"/>
        <v>3.9562500658125166E-2</v>
      </c>
      <c r="U588">
        <f t="shared" si="257"/>
        <v>3.9889164461908572E-2</v>
      </c>
      <c r="V588">
        <f t="shared" si="258"/>
        <v>0.20294050782444839</v>
      </c>
      <c r="X588">
        <f t="shared" si="259"/>
        <v>9.676963287438662</v>
      </c>
      <c r="Y588">
        <f t="shared" si="260"/>
        <v>2.0396193722248039</v>
      </c>
      <c r="Z588">
        <f t="shared" si="261"/>
        <v>9.6193640227311281</v>
      </c>
      <c r="AA588">
        <f t="shared" si="262"/>
        <v>29.585521612337136</v>
      </c>
      <c r="AB588">
        <f t="shared" si="263"/>
        <v>72.127577692876883</v>
      </c>
      <c r="AC588">
        <f t="shared" si="264"/>
        <v>6.3913596646285908</v>
      </c>
      <c r="AD588">
        <f t="shared" si="265"/>
        <v>16.142796145943716</v>
      </c>
      <c r="AE588">
        <f t="shared" si="266"/>
        <v>0.9888387455392853</v>
      </c>
      <c r="AF588">
        <f t="shared" si="267"/>
        <v>0.99717194069998671</v>
      </c>
      <c r="AG588">
        <f t="shared" si="268"/>
        <v>5.5564643644855458</v>
      </c>
      <c r="AI588">
        <f t="shared" si="269"/>
        <v>21</v>
      </c>
      <c r="AJ588">
        <f t="shared" si="270"/>
        <v>9</v>
      </c>
      <c r="AK588">
        <f t="shared" si="271"/>
        <v>21</v>
      </c>
      <c r="AL588">
        <f t="shared" si="272"/>
        <v>21</v>
      </c>
      <c r="AM588">
        <f t="shared" si="273"/>
        <v>21</v>
      </c>
      <c r="AN588">
        <f t="shared" si="274"/>
        <v>21</v>
      </c>
      <c r="AO588">
        <f t="shared" si="275"/>
        <v>21</v>
      </c>
      <c r="AP588">
        <f t="shared" si="276"/>
        <v>4</v>
      </c>
      <c r="AQ588">
        <f t="shared" si="277"/>
        <v>4</v>
      </c>
      <c r="AR588">
        <f t="shared" si="278"/>
        <v>21</v>
      </c>
      <c r="AT588">
        <f t="shared" si="279"/>
        <v>3</v>
      </c>
    </row>
    <row r="589" spans="1:46" x14ac:dyDescent="0.2">
      <c r="A589">
        <v>572</v>
      </c>
      <c r="B589">
        <f>SUMPRODUCT(Random!$B589:$K589,$B$4:$K$4)</f>
        <v>-0.39247521210000003</v>
      </c>
      <c r="C589">
        <f>SUMPRODUCT(Random!$B589:$K589,$B$5:$K$5)</f>
        <v>-1.0578261030981098</v>
      </c>
      <c r="D589">
        <f>SUMPRODUCT(Random!$B589:$K589,$B$6:$K$6)</f>
        <v>-0.71623721083189973</v>
      </c>
      <c r="E589">
        <f>SUMPRODUCT(Random!$B589:$K589,$B$7:$K$7)</f>
        <v>-1.7609351142744223</v>
      </c>
      <c r="F589">
        <f>SUMPRODUCT(Random!$B589:$K589,$B$8:$K$8)</f>
        <v>5.8553915941011947E-2</v>
      </c>
      <c r="G589">
        <f>SUMPRODUCT(Random!$B589:$K589,$B$9:$K$9)</f>
        <v>-1.3218889576176893</v>
      </c>
      <c r="H589">
        <f>SUMPRODUCT(Random!$B589:$K589,$B$10:$K$10)</f>
        <v>-7.2610193769276576E-2</v>
      </c>
      <c r="I589">
        <f>SUMPRODUCT(Random!$B589:$K589,$B$11:$K$11)</f>
        <v>-1.8761698021260509</v>
      </c>
      <c r="J589">
        <f>SUMPRODUCT(Random!$B589:$K589,$B$12:$K$12)</f>
        <v>-0.63333686433702374</v>
      </c>
      <c r="K589">
        <f>SUMPRODUCT(Random!$B589:$K589,$B$13:$K$13)</f>
        <v>-0.72537299781492159</v>
      </c>
      <c r="M589">
        <f t="shared" si="249"/>
        <v>0.3473535615325597</v>
      </c>
      <c r="N589">
        <f t="shared" si="250"/>
        <v>0.1450673649815202</v>
      </c>
      <c r="O589">
        <f t="shared" si="251"/>
        <v>0.23692244499195397</v>
      </c>
      <c r="P589">
        <f t="shared" si="252"/>
        <v>3.9124692913579458E-2</v>
      </c>
      <c r="Q589">
        <f t="shared" si="253"/>
        <v>0.52334629129271859</v>
      </c>
      <c r="R589">
        <f t="shared" si="254"/>
        <v>9.3102564991857484E-2</v>
      </c>
      <c r="S589">
        <f t="shared" si="255"/>
        <v>0.47105815734012768</v>
      </c>
      <c r="T589">
        <f t="shared" si="256"/>
        <v>3.0315983633974704E-2</v>
      </c>
      <c r="U589">
        <f t="shared" si="257"/>
        <v>0.26325684236260283</v>
      </c>
      <c r="V589">
        <f t="shared" si="258"/>
        <v>0.23411161690379928</v>
      </c>
      <c r="X589">
        <f t="shared" si="259"/>
        <v>10.453181996863345</v>
      </c>
      <c r="Y589">
        <f t="shared" si="260"/>
        <v>3.8394156004242057</v>
      </c>
      <c r="Z589">
        <f t="shared" si="261"/>
        <v>6.6237725816015303</v>
      </c>
      <c r="AA589">
        <f t="shared" si="262"/>
        <v>0.97767471167275666</v>
      </c>
      <c r="AB589">
        <f t="shared" si="263"/>
        <v>18.151122648559582</v>
      </c>
      <c r="AC589">
        <f t="shared" si="264"/>
        <v>2.3939525245732063</v>
      </c>
      <c r="AD589">
        <f t="shared" si="265"/>
        <v>15.601314901764415</v>
      </c>
      <c r="AE589">
        <f t="shared" si="266"/>
        <v>0.75412819094950434</v>
      </c>
      <c r="AF589">
        <f t="shared" si="267"/>
        <v>7.4841013581613032</v>
      </c>
      <c r="AG589">
        <f t="shared" si="268"/>
        <v>6.5337041211973439</v>
      </c>
      <c r="AI589">
        <f t="shared" si="269"/>
        <v>21</v>
      </c>
      <c r="AJ589">
        <f t="shared" si="270"/>
        <v>16</v>
      </c>
      <c r="AK589">
        <f t="shared" si="271"/>
        <v>21</v>
      </c>
      <c r="AL589">
        <f t="shared" si="272"/>
        <v>4</v>
      </c>
      <c r="AM589">
        <f t="shared" si="273"/>
        <v>21</v>
      </c>
      <c r="AN589">
        <f t="shared" si="274"/>
        <v>10</v>
      </c>
      <c r="AO589">
        <f t="shared" si="275"/>
        <v>21</v>
      </c>
      <c r="AP589">
        <f t="shared" si="276"/>
        <v>4</v>
      </c>
      <c r="AQ589">
        <f t="shared" si="277"/>
        <v>21</v>
      </c>
      <c r="AR589">
        <f t="shared" si="278"/>
        <v>21</v>
      </c>
      <c r="AT589">
        <f t="shared" si="279"/>
        <v>4</v>
      </c>
    </row>
    <row r="590" spans="1:46" x14ac:dyDescent="0.2">
      <c r="A590">
        <v>573</v>
      </c>
      <c r="B590">
        <f>SUMPRODUCT(Random!$B590:$K590,$B$4:$K$4)</f>
        <v>0.23131570200000001</v>
      </c>
      <c r="C590">
        <f>SUMPRODUCT(Random!$B590:$K590,$B$5:$K$5)</f>
        <v>-1.9293048604447971</v>
      </c>
      <c r="D590">
        <f>SUMPRODUCT(Random!$B590:$K590,$B$6:$K$6)</f>
        <v>-7.2141674544692141E-2</v>
      </c>
      <c r="E590">
        <f>SUMPRODUCT(Random!$B590:$K590,$B$7:$K$7)</f>
        <v>8.5988994636967964E-2</v>
      </c>
      <c r="F590">
        <f>SUMPRODUCT(Random!$B590:$K590,$B$8:$K$8)</f>
        <v>-0.2015530379654259</v>
      </c>
      <c r="G590">
        <f>SUMPRODUCT(Random!$B590:$K590,$B$9:$K$9)</f>
        <v>-0.26096752819304592</v>
      </c>
      <c r="H590">
        <f>SUMPRODUCT(Random!$B590:$K590,$B$10:$K$10)</f>
        <v>0.15193988187370114</v>
      </c>
      <c r="I590">
        <f>SUMPRODUCT(Random!$B590:$K590,$B$11:$K$11)</f>
        <v>-0.18025486776301944</v>
      </c>
      <c r="J590">
        <f>SUMPRODUCT(Random!$B590:$K590,$B$12:$K$12)</f>
        <v>0.88758268053314071</v>
      </c>
      <c r="K590">
        <f>SUMPRODUCT(Random!$B590:$K590,$B$13:$K$13)</f>
        <v>-0.62052214506448355</v>
      </c>
      <c r="M590">
        <f t="shared" si="249"/>
        <v>0.59146522549346536</v>
      </c>
      <c r="N590">
        <f t="shared" si="250"/>
        <v>2.6846513356214581E-2</v>
      </c>
      <c r="O590">
        <f t="shared" si="251"/>
        <v>0.47124458055819524</v>
      </c>
      <c r="P590">
        <f t="shared" si="252"/>
        <v>0.53426241708577338</v>
      </c>
      <c r="Q590">
        <f t="shared" si="253"/>
        <v>0.42013308096199831</v>
      </c>
      <c r="R590">
        <f t="shared" si="254"/>
        <v>0.39705877425473879</v>
      </c>
      <c r="S590">
        <f t="shared" si="255"/>
        <v>0.56038282386864946</v>
      </c>
      <c r="T590">
        <f t="shared" si="256"/>
        <v>0.42847624277394003</v>
      </c>
      <c r="U590">
        <f t="shared" si="257"/>
        <v>0.81261736331593881</v>
      </c>
      <c r="V590">
        <f t="shared" si="258"/>
        <v>0.26745703951500488</v>
      </c>
      <c r="X590">
        <f t="shared" si="259"/>
        <v>21.928821742162871</v>
      </c>
      <c r="Y590">
        <f t="shared" si="260"/>
        <v>0.66663728160918867</v>
      </c>
      <c r="Z590">
        <f t="shared" si="261"/>
        <v>15.609950141526408</v>
      </c>
      <c r="AA590">
        <f t="shared" si="262"/>
        <v>18.718657411173023</v>
      </c>
      <c r="AB590">
        <f t="shared" si="263"/>
        <v>13.349584166776012</v>
      </c>
      <c r="AC590">
        <f t="shared" si="264"/>
        <v>12.393700079914465</v>
      </c>
      <c r="AD590">
        <f t="shared" si="265"/>
        <v>20.132553411270838</v>
      </c>
      <c r="AE590">
        <f t="shared" si="266"/>
        <v>13.704602953300771</v>
      </c>
      <c r="AF590">
        <f t="shared" si="267"/>
        <v>41.022066337462959</v>
      </c>
      <c r="AG590">
        <f t="shared" si="268"/>
        <v>7.6241568875329122</v>
      </c>
      <c r="AI590">
        <f t="shared" si="269"/>
        <v>21</v>
      </c>
      <c r="AJ590">
        <f t="shared" si="270"/>
        <v>3</v>
      </c>
      <c r="AK590">
        <f t="shared" si="271"/>
        <v>21</v>
      </c>
      <c r="AL590">
        <f t="shared" si="272"/>
        <v>21</v>
      </c>
      <c r="AM590">
        <f t="shared" si="273"/>
        <v>21</v>
      </c>
      <c r="AN590">
        <f t="shared" si="274"/>
        <v>21</v>
      </c>
      <c r="AO590">
        <f t="shared" si="275"/>
        <v>21</v>
      </c>
      <c r="AP590">
        <f t="shared" si="276"/>
        <v>21</v>
      </c>
      <c r="AQ590">
        <f t="shared" si="277"/>
        <v>21</v>
      </c>
      <c r="AR590">
        <f t="shared" si="278"/>
        <v>21</v>
      </c>
      <c r="AT590">
        <f t="shared" si="279"/>
        <v>1</v>
      </c>
    </row>
    <row r="591" spans="1:46" x14ac:dyDescent="0.2">
      <c r="A591">
        <v>574</v>
      </c>
      <c r="B591">
        <f>SUMPRODUCT(Random!$B591:$K591,$B$4:$K$4)</f>
        <v>-2.2347462602000001</v>
      </c>
      <c r="C591">
        <f>SUMPRODUCT(Random!$B591:$K591,$B$5:$K$5)</f>
        <v>0.13973727749294129</v>
      </c>
      <c r="D591">
        <f>SUMPRODUCT(Random!$B591:$K591,$B$6:$K$6)</f>
        <v>-8.3578218908358037E-2</v>
      </c>
      <c r="E591">
        <f>SUMPRODUCT(Random!$B591:$K591,$B$7:$K$7)</f>
        <v>-1.2708463540856707</v>
      </c>
      <c r="F591">
        <f>SUMPRODUCT(Random!$B591:$K591,$B$8:$K$8)</f>
        <v>-0.47790716207953765</v>
      </c>
      <c r="G591">
        <f>SUMPRODUCT(Random!$B591:$K591,$B$9:$K$9)</f>
        <v>-1.2879623167802914</v>
      </c>
      <c r="H591">
        <f>SUMPRODUCT(Random!$B591:$K591,$B$10:$K$10)</f>
        <v>-2.6507487947430892</v>
      </c>
      <c r="I591">
        <f>SUMPRODUCT(Random!$B591:$K591,$B$11:$K$11)</f>
        <v>-0.87481753238268301</v>
      </c>
      <c r="J591">
        <f>SUMPRODUCT(Random!$B591:$K591,$B$12:$K$12)</f>
        <v>3.0432973109632555E-2</v>
      </c>
      <c r="K591">
        <f>SUMPRODUCT(Random!$B591:$K591,$B$13:$K$13)</f>
        <v>-0.29127923877272899</v>
      </c>
      <c r="M591">
        <f t="shared" si="249"/>
        <v>1.2717005858550701E-2</v>
      </c>
      <c r="N591">
        <f t="shared" si="250"/>
        <v>0.55556621391456795</v>
      </c>
      <c r="O591">
        <f t="shared" si="251"/>
        <v>0.46669589256322702</v>
      </c>
      <c r="P591">
        <f t="shared" si="252"/>
        <v>0.10189165716425344</v>
      </c>
      <c r="Q591">
        <f t="shared" si="253"/>
        <v>0.3163581417887194</v>
      </c>
      <c r="R591">
        <f t="shared" si="254"/>
        <v>9.8879540528634402E-2</v>
      </c>
      <c r="S591">
        <f t="shared" si="255"/>
        <v>4.0156775621799827E-3</v>
      </c>
      <c r="T591">
        <f t="shared" si="256"/>
        <v>0.19083659804261779</v>
      </c>
      <c r="U591">
        <f t="shared" si="257"/>
        <v>0.51213912585552768</v>
      </c>
      <c r="V591">
        <f t="shared" si="258"/>
        <v>0.38541888221856435</v>
      </c>
      <c r="X591">
        <f t="shared" si="259"/>
        <v>0.31352116119264717</v>
      </c>
      <c r="Y591">
        <f t="shared" si="260"/>
        <v>19.865619192351843</v>
      </c>
      <c r="Z591">
        <f t="shared" si="261"/>
        <v>15.400116208628379</v>
      </c>
      <c r="AA591">
        <f t="shared" si="262"/>
        <v>2.6325163721862115</v>
      </c>
      <c r="AB591">
        <f t="shared" si="263"/>
        <v>9.3165731381173167</v>
      </c>
      <c r="AC591">
        <f t="shared" si="264"/>
        <v>2.550496031050796</v>
      </c>
      <c r="AD591">
        <f t="shared" si="265"/>
        <v>9.8568482333776672E-2</v>
      </c>
      <c r="AE591">
        <f t="shared" si="266"/>
        <v>5.1872625195715854</v>
      </c>
      <c r="AF591">
        <f t="shared" si="267"/>
        <v>17.581821176966816</v>
      </c>
      <c r="AG591">
        <f t="shared" si="268"/>
        <v>11.925295622017329</v>
      </c>
      <c r="AI591">
        <f t="shared" si="269"/>
        <v>2</v>
      </c>
      <c r="AJ591">
        <f t="shared" si="270"/>
        <v>21</v>
      </c>
      <c r="AK591">
        <f t="shared" si="271"/>
        <v>21</v>
      </c>
      <c r="AL591">
        <f t="shared" si="272"/>
        <v>11</v>
      </c>
      <c r="AM591">
        <f t="shared" si="273"/>
        <v>21</v>
      </c>
      <c r="AN591">
        <f t="shared" si="274"/>
        <v>11</v>
      </c>
      <c r="AO591">
        <f t="shared" si="275"/>
        <v>1</v>
      </c>
      <c r="AP591">
        <f t="shared" si="276"/>
        <v>21</v>
      </c>
      <c r="AQ591">
        <f t="shared" si="277"/>
        <v>21</v>
      </c>
      <c r="AR591">
        <f t="shared" si="278"/>
        <v>21</v>
      </c>
      <c r="AT591">
        <f t="shared" si="279"/>
        <v>4</v>
      </c>
    </row>
    <row r="592" spans="1:46" x14ac:dyDescent="0.2">
      <c r="A592">
        <v>575</v>
      </c>
      <c r="B592">
        <f>SUMPRODUCT(Random!$B592:$K592,$B$4:$K$4)</f>
        <v>-0.44200094709999999</v>
      </c>
      <c r="C592">
        <f>SUMPRODUCT(Random!$B592:$K592,$B$5:$K$5)</f>
        <v>-0.78798981659390988</v>
      </c>
      <c r="D592">
        <f>SUMPRODUCT(Random!$B592:$K592,$B$6:$K$6)</f>
        <v>-0.67315513997214826</v>
      </c>
      <c r="E592">
        <f>SUMPRODUCT(Random!$B592:$K592,$B$7:$K$7)</f>
        <v>-0.21015775918961249</v>
      </c>
      <c r="F592">
        <f>SUMPRODUCT(Random!$B592:$K592,$B$8:$K$8)</f>
        <v>-0.26233168099821147</v>
      </c>
      <c r="G592">
        <f>SUMPRODUCT(Random!$B592:$K592,$B$9:$K$9)</f>
        <v>-1.3043186446696358</v>
      </c>
      <c r="H592">
        <f>SUMPRODUCT(Random!$B592:$K592,$B$10:$K$10)</f>
        <v>0.32944652311559508</v>
      </c>
      <c r="I592">
        <f>SUMPRODUCT(Random!$B592:$K592,$B$11:$K$11)</f>
        <v>-0.66883186213439949</v>
      </c>
      <c r="J592">
        <f>SUMPRODUCT(Random!$B592:$K592,$B$12:$K$12)</f>
        <v>0.42253758200058328</v>
      </c>
      <c r="K592">
        <f>SUMPRODUCT(Random!$B592:$K592,$B$13:$K$13)</f>
        <v>0.15440726724822196</v>
      </c>
      <c r="M592">
        <f t="shared" si="249"/>
        <v>0.32924426028803089</v>
      </c>
      <c r="N592">
        <f t="shared" si="250"/>
        <v>0.21535133124299982</v>
      </c>
      <c r="O592">
        <f t="shared" si="251"/>
        <v>0.25042429868103616</v>
      </c>
      <c r="P592">
        <f t="shared" si="252"/>
        <v>0.41677227329523758</v>
      </c>
      <c r="Q592">
        <f t="shared" si="253"/>
        <v>0.39653286956602801</v>
      </c>
      <c r="R592">
        <f t="shared" si="254"/>
        <v>9.6062480430268299E-2</v>
      </c>
      <c r="S592">
        <f t="shared" si="255"/>
        <v>0.62909089591265333</v>
      </c>
      <c r="T592">
        <f t="shared" si="256"/>
        <v>0.2518013696712848</v>
      </c>
      <c r="U592">
        <f t="shared" si="257"/>
        <v>0.66368366238748999</v>
      </c>
      <c r="V592">
        <f t="shared" si="258"/>
        <v>0.56135568802890057</v>
      </c>
      <c r="X592">
        <f t="shared" si="259"/>
        <v>9.7827222126417208</v>
      </c>
      <c r="Y592">
        <f t="shared" si="260"/>
        <v>5.9408958321700078</v>
      </c>
      <c r="Z592">
        <f t="shared" si="261"/>
        <v>7.0610945766003557</v>
      </c>
      <c r="AA592">
        <f t="shared" si="262"/>
        <v>13.208016006899335</v>
      </c>
      <c r="AB592">
        <f t="shared" si="263"/>
        <v>12.372342673637718</v>
      </c>
      <c r="AC592">
        <f t="shared" si="264"/>
        <v>2.4740348355258468</v>
      </c>
      <c r="AD592">
        <f t="shared" si="265"/>
        <v>24.295683258704486</v>
      </c>
      <c r="AE592">
        <f t="shared" si="266"/>
        <v>7.106139499080653</v>
      </c>
      <c r="AF592">
        <f t="shared" si="267"/>
        <v>26.694018598328878</v>
      </c>
      <c r="AG592">
        <f t="shared" si="268"/>
        <v>20.186823973209705</v>
      </c>
      <c r="AI592">
        <f t="shared" si="269"/>
        <v>21</v>
      </c>
      <c r="AJ592">
        <f t="shared" si="270"/>
        <v>21</v>
      </c>
      <c r="AK592">
        <f t="shared" si="271"/>
        <v>21</v>
      </c>
      <c r="AL592">
        <f t="shared" si="272"/>
        <v>21</v>
      </c>
      <c r="AM592">
        <f t="shared" si="273"/>
        <v>21</v>
      </c>
      <c r="AN592">
        <f t="shared" si="274"/>
        <v>10</v>
      </c>
      <c r="AO592">
        <f t="shared" si="275"/>
        <v>21</v>
      </c>
      <c r="AP592">
        <f t="shared" si="276"/>
        <v>21</v>
      </c>
      <c r="AQ592">
        <f t="shared" si="277"/>
        <v>21</v>
      </c>
      <c r="AR592">
        <f t="shared" si="278"/>
        <v>21</v>
      </c>
      <c r="AT592">
        <f t="shared" si="279"/>
        <v>1</v>
      </c>
    </row>
    <row r="593" spans="1:46" x14ac:dyDescent="0.2">
      <c r="A593">
        <v>576</v>
      </c>
      <c r="B593">
        <f>SUMPRODUCT(Random!$B593:$K593,$B$4:$K$4)</f>
        <v>-0.3464266312</v>
      </c>
      <c r="C593">
        <f>SUMPRODUCT(Random!$B593:$K593,$B$5:$K$5)</f>
        <v>1.0911249893101975</v>
      </c>
      <c r="D593">
        <f>SUMPRODUCT(Random!$B593:$K593,$B$6:$K$6)</f>
        <v>7.8668643343844741E-2</v>
      </c>
      <c r="E593">
        <f>SUMPRODUCT(Random!$B593:$K593,$B$7:$K$7)</f>
        <v>-0.95209847393800673</v>
      </c>
      <c r="F593">
        <f>SUMPRODUCT(Random!$B593:$K593,$B$8:$K$8)</f>
        <v>-1.2903473319709409</v>
      </c>
      <c r="G593">
        <f>SUMPRODUCT(Random!$B593:$K593,$B$9:$K$9)</f>
        <v>-1.590592314608857</v>
      </c>
      <c r="H593">
        <f>SUMPRODUCT(Random!$B593:$K593,$B$10:$K$10)</f>
        <v>-0.27273530648429456</v>
      </c>
      <c r="I593">
        <f>SUMPRODUCT(Random!$B593:$K593,$B$11:$K$11)</f>
        <v>-0.11241251784693626</v>
      </c>
      <c r="J593">
        <f>SUMPRODUCT(Random!$B593:$K593,$B$12:$K$12)</f>
        <v>-1.3123225635136253</v>
      </c>
      <c r="K593">
        <f>SUMPRODUCT(Random!$B593:$K593,$B$13:$K$13)</f>
        <v>-0.90143013176457409</v>
      </c>
      <c r="M593">
        <f t="shared" si="249"/>
        <v>0.36451105696633768</v>
      </c>
      <c r="N593">
        <f t="shared" si="250"/>
        <v>0.86239105581738518</v>
      </c>
      <c r="O593">
        <f t="shared" si="251"/>
        <v>0.53135190642792551</v>
      </c>
      <c r="P593">
        <f t="shared" si="252"/>
        <v>0.17052352145451646</v>
      </c>
      <c r="Q593">
        <f t="shared" si="253"/>
        <v>9.8465044946747723E-2</v>
      </c>
      <c r="R593">
        <f t="shared" si="254"/>
        <v>5.5850677600374023E-2</v>
      </c>
      <c r="S593">
        <f t="shared" si="255"/>
        <v>0.3925283462770276</v>
      </c>
      <c r="T593">
        <f t="shared" si="256"/>
        <v>0.45524816521567024</v>
      </c>
      <c r="U593">
        <f t="shared" si="257"/>
        <v>9.4705661087378171E-2</v>
      </c>
      <c r="V593">
        <f t="shared" si="258"/>
        <v>0.18367983330145191</v>
      </c>
      <c r="X593">
        <f t="shared" si="259"/>
        <v>11.105792175945142</v>
      </c>
      <c r="Y593">
        <f t="shared" si="260"/>
        <v>48.585067377933903</v>
      </c>
      <c r="Z593">
        <f t="shared" si="261"/>
        <v>18.566048391778615</v>
      </c>
      <c r="AA593">
        <f t="shared" si="262"/>
        <v>4.5798968946698819</v>
      </c>
      <c r="AB593">
        <f t="shared" si="263"/>
        <v>2.5392307256043734</v>
      </c>
      <c r="AC593">
        <f t="shared" si="264"/>
        <v>1.4078426474056605</v>
      </c>
      <c r="AD593">
        <f t="shared" si="265"/>
        <v>12.210323656455962</v>
      </c>
      <c r="AE593">
        <f t="shared" si="266"/>
        <v>14.879844656779921</v>
      </c>
      <c r="AF593">
        <f t="shared" si="267"/>
        <v>2.4372927624393208</v>
      </c>
      <c r="AG593">
        <f t="shared" si="268"/>
        <v>4.9715512974422804</v>
      </c>
      <c r="AI593">
        <f t="shared" si="269"/>
        <v>21</v>
      </c>
      <c r="AJ593">
        <f t="shared" si="270"/>
        <v>21</v>
      </c>
      <c r="AK593">
        <f t="shared" si="271"/>
        <v>21</v>
      </c>
      <c r="AL593">
        <f t="shared" si="272"/>
        <v>19</v>
      </c>
      <c r="AM593">
        <f t="shared" si="273"/>
        <v>11</v>
      </c>
      <c r="AN593">
        <f t="shared" si="274"/>
        <v>6</v>
      </c>
      <c r="AO593">
        <f t="shared" si="275"/>
        <v>21</v>
      </c>
      <c r="AP593">
        <f t="shared" si="276"/>
        <v>21</v>
      </c>
      <c r="AQ593">
        <f t="shared" si="277"/>
        <v>10</v>
      </c>
      <c r="AR593">
        <f t="shared" si="278"/>
        <v>20</v>
      </c>
      <c r="AT593">
        <f t="shared" si="279"/>
        <v>5</v>
      </c>
    </row>
    <row r="594" spans="1:46" x14ac:dyDescent="0.2">
      <c r="A594">
        <v>577</v>
      </c>
      <c r="B594">
        <f>SUMPRODUCT(Random!$B594:$K594,$B$4:$K$4)</f>
        <v>0.63476886889999995</v>
      </c>
      <c r="C594">
        <f>SUMPRODUCT(Random!$B594:$K594,$B$5:$K$5)</f>
        <v>-0.34948149608726459</v>
      </c>
      <c r="D594">
        <f>SUMPRODUCT(Random!$B594:$K594,$B$6:$K$6)</f>
        <v>-1.3258125202717839</v>
      </c>
      <c r="E594">
        <f>SUMPRODUCT(Random!$B594:$K594,$B$7:$K$7)</f>
        <v>-1.3702014426654385</v>
      </c>
      <c r="F594">
        <f>SUMPRODUCT(Random!$B594:$K594,$B$8:$K$8)</f>
        <v>-1.2170360691178668</v>
      </c>
      <c r="G594">
        <f>SUMPRODUCT(Random!$B594:$K594,$B$9:$K$9)</f>
        <v>-0.68454518195263891</v>
      </c>
      <c r="H594">
        <f>SUMPRODUCT(Random!$B594:$K594,$B$10:$K$10)</f>
        <v>-0.54359344954339328</v>
      </c>
      <c r="I594">
        <f>SUMPRODUCT(Random!$B594:$K594,$B$11:$K$11)</f>
        <v>-0.70366318905748559</v>
      </c>
      <c r="J594">
        <f>SUMPRODUCT(Random!$B594:$K594,$B$12:$K$12)</f>
        <v>-1.0313924718958656</v>
      </c>
      <c r="K594">
        <f>SUMPRODUCT(Random!$B594:$K594,$B$13:$K$13)</f>
        <v>1.0359990868237765</v>
      </c>
      <c r="M594">
        <f t="shared" ref="M594:M657" si="280">NORMSDIST(B594)</f>
        <v>0.73721041510620722</v>
      </c>
      <c r="N594">
        <f t="shared" ref="N594:N657" si="281">NORMSDIST(C594)</f>
        <v>0.36336393005916917</v>
      </c>
      <c r="O594">
        <f t="shared" ref="O594:O657" si="282">NORMSDIST(D594)</f>
        <v>9.2450902406801566E-2</v>
      </c>
      <c r="P594">
        <f t="shared" ref="P594:P657" si="283">NORMSDIST(E594)</f>
        <v>8.5312014050388935E-2</v>
      </c>
      <c r="Q594">
        <f t="shared" ref="Q594:Q657" si="284">NORMSDIST(F594)</f>
        <v>0.11179524638840997</v>
      </c>
      <c r="R594">
        <f t="shared" ref="R594:R657" si="285">NORMSDIST(G594)</f>
        <v>0.24681548446998031</v>
      </c>
      <c r="S594">
        <f t="shared" ref="S594:S657" si="286">NORMSDIST(H594)</f>
        <v>0.29336063421165548</v>
      </c>
      <c r="T594">
        <f t="shared" ref="T594:T657" si="287">NORMSDIST(I594)</f>
        <v>0.24082127487418936</v>
      </c>
      <c r="U594">
        <f t="shared" ref="U594:U657" si="288">NORMSDIST(J594)</f>
        <v>0.15117840484102085</v>
      </c>
      <c r="V594">
        <f t="shared" ref="V594:V657" si="289">NORMSDIST(K594)</f>
        <v>0.84989871573093345</v>
      </c>
      <c r="X594">
        <f t="shared" ref="X594:X657" si="290">IF(pd_annual=0,"never",LN(1-M594)/LN(1-pd_annual))</f>
        <v>32.737293710528562</v>
      </c>
      <c r="Y594">
        <f t="shared" ref="Y594:Y657" si="291">IF(pd_annual=0,"never",LN(1-N594)/LN(1-pd_annual))</f>
        <v>11.061613004354374</v>
      </c>
      <c r="Z594">
        <f t="shared" ref="Z594:Z657" si="292">IF(pd_annual=0,"never",LN(1-O594)/LN(1-pd_annual))</f>
        <v>2.3763565062306578</v>
      </c>
      <c r="AA594">
        <f t="shared" ref="AA594:AA657" si="293">IF(pd_annual=0,"never",LN(1-P594)/LN(1-pd_annual))</f>
        <v>2.1844172944051103</v>
      </c>
      <c r="AB594">
        <f t="shared" ref="AB594:AB657" si="294">IF(pd_annual=0,"never",LN(1-Q594)/LN(1-pd_annual))</f>
        <v>2.9041448261138862</v>
      </c>
      <c r="AC594">
        <f t="shared" ref="AC594:AC657" si="295">IF(pd_annual=0,"never",LN(1-R594)/LN(1-pd_annual))</f>
        <v>6.9434392901752711</v>
      </c>
      <c r="AD594">
        <f t="shared" ref="AD594:AD657" si="296">IF(pd_annual=0,"never",LN(1-S594)/LN(1-pd_annual))</f>
        <v>8.5060722321287603</v>
      </c>
      <c r="AE594">
        <f t="shared" ref="AE594:AE657" si="297">IF(pd_annual=0,"never",LN(1-T594)/LN(1-pd_annual))</f>
        <v>6.7492551030426391</v>
      </c>
      <c r="AF594">
        <f t="shared" ref="AF594:AF657" si="298">IF(pd_annual=0,"never",LN(1-U594)/LN(1-pd_annual))</f>
        <v>4.0151455592693024</v>
      </c>
      <c r="AG594">
        <f t="shared" ref="AG594:AG657" si="299">IF(pd_annual=0,"never",LN(1-V594)/LN(1-pd_annual))</f>
        <v>46.456450905372193</v>
      </c>
      <c r="AI594">
        <f t="shared" ref="AI594:AI657" si="300">IF(pd_annual=0,21,MIN(21,MAX(1,ROUNDUP(4*X594,0))))</f>
        <v>21</v>
      </c>
      <c r="AJ594">
        <f t="shared" ref="AJ594:AJ657" si="301">IF(pd_annual=0,21,MIN(21,MAX(1,ROUNDUP(4*Y594,0))))</f>
        <v>21</v>
      </c>
      <c r="AK594">
        <f t="shared" ref="AK594:AK657" si="302">IF(pd_annual=0,21,MIN(21,MAX(1,ROUNDUP(4*Z594,0))))</f>
        <v>10</v>
      </c>
      <c r="AL594">
        <f t="shared" ref="AL594:AL657" si="303">IF(pd_annual=0,21,MIN(21,MAX(1,ROUNDUP(4*AA594,0))))</f>
        <v>9</v>
      </c>
      <c r="AM594">
        <f t="shared" ref="AM594:AM657" si="304">IF(pd_annual=0,21,MIN(21,MAX(1,ROUNDUP(4*AB594,0))))</f>
        <v>12</v>
      </c>
      <c r="AN594">
        <f t="shared" ref="AN594:AN657" si="305">IF(pd_annual=0,21,MIN(21,MAX(1,ROUNDUP(4*AC594,0))))</f>
        <v>21</v>
      </c>
      <c r="AO594">
        <f t="shared" ref="AO594:AO657" si="306">IF(pd_annual=0,21,MIN(21,MAX(1,ROUNDUP(4*AD594,0))))</f>
        <v>21</v>
      </c>
      <c r="AP594">
        <f t="shared" ref="AP594:AP657" si="307">IF(pd_annual=0,21,MIN(21,MAX(1,ROUNDUP(4*AE594,0))))</f>
        <v>21</v>
      </c>
      <c r="AQ594">
        <f t="shared" ref="AQ594:AQ657" si="308">IF(pd_annual=0,21,MIN(21,MAX(1,ROUNDUP(4*AF594,0))))</f>
        <v>17</v>
      </c>
      <c r="AR594">
        <f t="shared" ref="AR594:AR657" si="309">IF(pd_annual=0,21,MIN(21,MAX(1,ROUNDUP(4*AG594,0))))</f>
        <v>21</v>
      </c>
      <c r="AT594">
        <f t="shared" ref="AT594:AT657" si="310">COUNTIF($AI594:$AR594,"&lt;=20")</f>
        <v>4</v>
      </c>
    </row>
    <row r="595" spans="1:46" x14ac:dyDescent="0.2">
      <c r="A595">
        <v>578</v>
      </c>
      <c r="B595">
        <f>SUMPRODUCT(Random!$B595:$K595,$B$4:$K$4)</f>
        <v>1.0845783067999999</v>
      </c>
      <c r="C595">
        <f>SUMPRODUCT(Random!$B595:$K595,$B$5:$K$5)</f>
        <v>0.33484280992269932</v>
      </c>
      <c r="D595">
        <f>SUMPRODUCT(Random!$B595:$K595,$B$6:$K$6)</f>
        <v>-0.58604478359487577</v>
      </c>
      <c r="E595">
        <f>SUMPRODUCT(Random!$B595:$K595,$B$7:$K$7)</f>
        <v>-0.34632109506972175</v>
      </c>
      <c r="F595">
        <f>SUMPRODUCT(Random!$B595:$K595,$B$8:$K$8)</f>
        <v>-0.66643567388873592</v>
      </c>
      <c r="G595">
        <f>SUMPRODUCT(Random!$B595:$K595,$B$9:$K$9)</f>
        <v>0.48532733414341128</v>
      </c>
      <c r="H595">
        <f>SUMPRODUCT(Random!$B595:$K595,$B$10:$K$10)</f>
        <v>1.4420378263453038</v>
      </c>
      <c r="I595">
        <f>SUMPRODUCT(Random!$B595:$K595,$B$11:$K$11)</f>
        <v>0.60806310736701852</v>
      </c>
      <c r="J595">
        <f>SUMPRODUCT(Random!$B595:$K595,$B$12:$K$12)</f>
        <v>1.393255173261752</v>
      </c>
      <c r="K595">
        <f>SUMPRODUCT(Random!$B595:$K595,$B$13:$K$13)</f>
        <v>-2.7635688021992399E-2</v>
      </c>
      <c r="M595">
        <f t="shared" si="280"/>
        <v>0.8609457663505039</v>
      </c>
      <c r="N595">
        <f t="shared" si="281"/>
        <v>0.63112816746093459</v>
      </c>
      <c r="O595">
        <f t="shared" si="282"/>
        <v>0.27892271021660942</v>
      </c>
      <c r="P595">
        <f t="shared" si="283"/>
        <v>0.36455070841173154</v>
      </c>
      <c r="Q595">
        <f t="shared" si="284"/>
        <v>0.25256633341042467</v>
      </c>
      <c r="R595">
        <f t="shared" si="285"/>
        <v>0.68627791553815387</v>
      </c>
      <c r="S595">
        <f t="shared" si="286"/>
        <v>0.92535414856289</v>
      </c>
      <c r="T595">
        <f t="shared" si="287"/>
        <v>0.72842719021148916</v>
      </c>
      <c r="U595">
        <f t="shared" si="288"/>
        <v>0.91822867956726939</v>
      </c>
      <c r="V595">
        <f t="shared" si="289"/>
        <v>0.48897635880111767</v>
      </c>
      <c r="X595">
        <f t="shared" si="290"/>
        <v>48.329124409363374</v>
      </c>
      <c r="Y595">
        <f t="shared" si="291"/>
        <v>24.430605223731501</v>
      </c>
      <c r="Z595">
        <f t="shared" si="292"/>
        <v>8.0106068615783776</v>
      </c>
      <c r="AA595">
        <f t="shared" si="293"/>
        <v>11.107320693228138</v>
      </c>
      <c r="AB595">
        <f t="shared" si="294"/>
        <v>7.1311978119761852</v>
      </c>
      <c r="AC595">
        <f t="shared" si="295"/>
        <v>28.397626817232943</v>
      </c>
      <c r="AD595">
        <f t="shared" si="296"/>
        <v>63.568680574109258</v>
      </c>
      <c r="AE595">
        <f t="shared" si="297"/>
        <v>31.93192823779118</v>
      </c>
      <c r="AF595">
        <f t="shared" si="298"/>
        <v>61.33528584852845</v>
      </c>
      <c r="AG595">
        <f t="shared" si="299"/>
        <v>16.445532198051446</v>
      </c>
      <c r="AI595">
        <f t="shared" si="300"/>
        <v>21</v>
      </c>
      <c r="AJ595">
        <f t="shared" si="301"/>
        <v>21</v>
      </c>
      <c r="AK595">
        <f t="shared" si="302"/>
        <v>21</v>
      </c>
      <c r="AL595">
        <f t="shared" si="303"/>
        <v>21</v>
      </c>
      <c r="AM595">
        <f t="shared" si="304"/>
        <v>21</v>
      </c>
      <c r="AN595">
        <f t="shared" si="305"/>
        <v>21</v>
      </c>
      <c r="AO595">
        <f t="shared" si="306"/>
        <v>21</v>
      </c>
      <c r="AP595">
        <f t="shared" si="307"/>
        <v>21</v>
      </c>
      <c r="AQ595">
        <f t="shared" si="308"/>
        <v>21</v>
      </c>
      <c r="AR595">
        <f t="shared" si="309"/>
        <v>21</v>
      </c>
      <c r="AT595">
        <f t="shared" si="310"/>
        <v>0</v>
      </c>
    </row>
    <row r="596" spans="1:46" x14ac:dyDescent="0.2">
      <c r="A596">
        <v>579</v>
      </c>
      <c r="B596">
        <f>SUMPRODUCT(Random!$B596:$K596,$B$4:$K$4)</f>
        <v>-0.91014623159999997</v>
      </c>
      <c r="C596">
        <f>SUMPRODUCT(Random!$B596:$K596,$B$5:$K$5)</f>
        <v>-0.11544101284788386</v>
      </c>
      <c r="D596">
        <f>SUMPRODUCT(Random!$B596:$K596,$B$6:$K$6)</f>
        <v>0.10798725214161572</v>
      </c>
      <c r="E596">
        <f>SUMPRODUCT(Random!$B596:$K596,$B$7:$K$7)</f>
        <v>-1.1167457557444254</v>
      </c>
      <c r="F596">
        <f>SUMPRODUCT(Random!$B596:$K596,$B$8:$K$8)</f>
        <v>-1.0741058047173655</v>
      </c>
      <c r="G596">
        <f>SUMPRODUCT(Random!$B596:$K596,$B$9:$K$9)</f>
        <v>-3.187924498187944E-2</v>
      </c>
      <c r="H596">
        <f>SUMPRODUCT(Random!$B596:$K596,$B$10:$K$10)</f>
        <v>-1.6261052526693409E-2</v>
      </c>
      <c r="I596">
        <f>SUMPRODUCT(Random!$B596:$K596,$B$11:$K$11)</f>
        <v>-1.5136903223829692</v>
      </c>
      <c r="J596">
        <f>SUMPRODUCT(Random!$B596:$K596,$B$12:$K$12)</f>
        <v>-1.4601035450065498</v>
      </c>
      <c r="K596">
        <f>SUMPRODUCT(Random!$B596:$K596,$B$13:$K$13)</f>
        <v>1.8388240417476749</v>
      </c>
      <c r="M596">
        <f t="shared" si="280"/>
        <v>0.18137269793309421</v>
      </c>
      <c r="N596">
        <f t="shared" si="281"/>
        <v>0.45404778634510429</v>
      </c>
      <c r="O596">
        <f t="shared" si="282"/>
        <v>0.54299709780479011</v>
      </c>
      <c r="P596">
        <f t="shared" si="283"/>
        <v>0.1320515239969357</v>
      </c>
      <c r="Q596">
        <f t="shared" si="284"/>
        <v>0.14138763160852208</v>
      </c>
      <c r="R596">
        <f t="shared" si="285"/>
        <v>0.48728417516560357</v>
      </c>
      <c r="S596">
        <f t="shared" si="286"/>
        <v>0.49351306450575821</v>
      </c>
      <c r="T596">
        <f t="shared" si="287"/>
        <v>6.5052200303448424E-2</v>
      </c>
      <c r="U596">
        <f t="shared" si="288"/>
        <v>7.213080924492915E-2</v>
      </c>
      <c r="V596">
        <f t="shared" si="289"/>
        <v>0.96702946455469618</v>
      </c>
      <c r="X596">
        <f t="shared" si="290"/>
        <v>4.9024151241427774</v>
      </c>
      <c r="Y596">
        <f t="shared" si="291"/>
        <v>14.82592496909176</v>
      </c>
      <c r="Z596">
        <f t="shared" si="292"/>
        <v>19.182441886395068</v>
      </c>
      <c r="AA596">
        <f t="shared" si="293"/>
        <v>3.4692799112701831</v>
      </c>
      <c r="AB596">
        <f t="shared" si="294"/>
        <v>3.7342055376238275</v>
      </c>
      <c r="AC596">
        <f t="shared" si="295"/>
        <v>16.364549131886317</v>
      </c>
      <c r="AD596">
        <f t="shared" si="296"/>
        <v>16.66397630282448</v>
      </c>
      <c r="AE596">
        <f t="shared" si="297"/>
        <v>1.6477534046047526</v>
      </c>
      <c r="AF596">
        <f t="shared" si="298"/>
        <v>1.833925932560847</v>
      </c>
      <c r="AG596">
        <f t="shared" si="299"/>
        <v>83.585846839455073</v>
      </c>
      <c r="AI596">
        <f t="shared" si="300"/>
        <v>20</v>
      </c>
      <c r="AJ596">
        <f t="shared" si="301"/>
        <v>21</v>
      </c>
      <c r="AK596">
        <f t="shared" si="302"/>
        <v>21</v>
      </c>
      <c r="AL596">
        <f t="shared" si="303"/>
        <v>14</v>
      </c>
      <c r="AM596">
        <f t="shared" si="304"/>
        <v>15</v>
      </c>
      <c r="AN596">
        <f t="shared" si="305"/>
        <v>21</v>
      </c>
      <c r="AO596">
        <f t="shared" si="306"/>
        <v>21</v>
      </c>
      <c r="AP596">
        <f t="shared" si="307"/>
        <v>7</v>
      </c>
      <c r="AQ596">
        <f t="shared" si="308"/>
        <v>8</v>
      </c>
      <c r="AR596">
        <f t="shared" si="309"/>
        <v>21</v>
      </c>
      <c r="AT596">
        <f t="shared" si="310"/>
        <v>5</v>
      </c>
    </row>
    <row r="597" spans="1:46" x14ac:dyDescent="0.2">
      <c r="A597">
        <v>580</v>
      </c>
      <c r="B597">
        <f>SUMPRODUCT(Random!$B597:$K597,$B$4:$K$4)</f>
        <v>1.4796343275999999</v>
      </c>
      <c r="C597">
        <f>SUMPRODUCT(Random!$B597:$K597,$B$5:$K$5)</f>
        <v>-1.9035794724973136</v>
      </c>
      <c r="D597">
        <f>SUMPRODUCT(Random!$B597:$K597,$B$6:$K$6)</f>
        <v>0.4496150935354809</v>
      </c>
      <c r="E597">
        <f>SUMPRODUCT(Random!$B597:$K597,$B$7:$K$7)</f>
        <v>-0.47565369464026103</v>
      </c>
      <c r="F597">
        <f>SUMPRODUCT(Random!$B597:$K597,$B$8:$K$8)</f>
        <v>0.60804824601327201</v>
      </c>
      <c r="G597">
        <f>SUMPRODUCT(Random!$B597:$K597,$B$9:$K$9)</f>
        <v>0.6551486208861913</v>
      </c>
      <c r="H597">
        <f>SUMPRODUCT(Random!$B597:$K597,$B$10:$K$10)</f>
        <v>-0.15929412090174824</v>
      </c>
      <c r="I597">
        <f>SUMPRODUCT(Random!$B597:$K597,$B$11:$K$11)</f>
        <v>2.4211148056789407</v>
      </c>
      <c r="J597">
        <f>SUMPRODUCT(Random!$B597:$K597,$B$12:$K$12)</f>
        <v>-0.67013532446020885</v>
      </c>
      <c r="K597">
        <f>SUMPRODUCT(Random!$B597:$K597,$B$13:$K$13)</f>
        <v>0.39254009798935652</v>
      </c>
      <c r="M597">
        <f t="shared" si="280"/>
        <v>0.93051456985410141</v>
      </c>
      <c r="N597">
        <f t="shared" si="281"/>
        <v>2.8482487178288152E-2</v>
      </c>
      <c r="O597">
        <f t="shared" si="282"/>
        <v>0.67350599853837023</v>
      </c>
      <c r="P597">
        <f t="shared" si="283"/>
        <v>0.31716055757312089</v>
      </c>
      <c r="Q597">
        <f t="shared" si="284"/>
        <v>0.72842226208078331</v>
      </c>
      <c r="R597">
        <f t="shared" si="285"/>
        <v>0.74381396473361328</v>
      </c>
      <c r="S597">
        <f t="shared" si="286"/>
        <v>0.43671857623003696</v>
      </c>
      <c r="T597">
        <f t="shared" si="287"/>
        <v>0.9922635051318347</v>
      </c>
      <c r="U597">
        <f t="shared" si="288"/>
        <v>0.251385764119545</v>
      </c>
      <c r="V597">
        <f t="shared" si="289"/>
        <v>0.65267040505117546</v>
      </c>
      <c r="X597">
        <f t="shared" si="290"/>
        <v>65.323564365624449</v>
      </c>
      <c r="Y597">
        <f t="shared" si="291"/>
        <v>0.70785330524606827</v>
      </c>
      <c r="Z597">
        <f t="shared" si="292"/>
        <v>27.420113001219992</v>
      </c>
      <c r="AA597">
        <f t="shared" si="293"/>
        <v>9.345342590519456</v>
      </c>
      <c r="AB597">
        <f t="shared" si="294"/>
        <v>31.931483711172937</v>
      </c>
      <c r="AC597">
        <f t="shared" si="295"/>
        <v>33.360726592776004</v>
      </c>
      <c r="AD597">
        <f t="shared" si="296"/>
        <v>14.06045730685825</v>
      </c>
      <c r="AE597">
        <f t="shared" si="297"/>
        <v>119.09772196334298</v>
      </c>
      <c r="AF597">
        <f t="shared" si="298"/>
        <v>7.0925360317030881</v>
      </c>
      <c r="AG597">
        <f t="shared" si="299"/>
        <v>25.904689884110038</v>
      </c>
      <c r="AI597">
        <f t="shared" si="300"/>
        <v>21</v>
      </c>
      <c r="AJ597">
        <f t="shared" si="301"/>
        <v>3</v>
      </c>
      <c r="AK597">
        <f t="shared" si="302"/>
        <v>21</v>
      </c>
      <c r="AL597">
        <f t="shared" si="303"/>
        <v>21</v>
      </c>
      <c r="AM597">
        <f t="shared" si="304"/>
        <v>21</v>
      </c>
      <c r="AN597">
        <f t="shared" si="305"/>
        <v>21</v>
      </c>
      <c r="AO597">
        <f t="shared" si="306"/>
        <v>21</v>
      </c>
      <c r="AP597">
        <f t="shared" si="307"/>
        <v>21</v>
      </c>
      <c r="AQ597">
        <f t="shared" si="308"/>
        <v>21</v>
      </c>
      <c r="AR597">
        <f t="shared" si="309"/>
        <v>21</v>
      </c>
      <c r="AT597">
        <f t="shared" si="310"/>
        <v>1</v>
      </c>
    </row>
    <row r="598" spans="1:46" x14ac:dyDescent="0.2">
      <c r="A598">
        <v>581</v>
      </c>
      <c r="B598">
        <f>SUMPRODUCT(Random!$B598:$K598,$B$4:$K$4)</f>
        <v>1.4076910949999999</v>
      </c>
      <c r="C598">
        <f>SUMPRODUCT(Random!$B598:$K598,$B$5:$K$5)</f>
        <v>-0.58608555387003802</v>
      </c>
      <c r="D598">
        <f>SUMPRODUCT(Random!$B598:$K598,$B$6:$K$6)</f>
        <v>1.6171386775868202</v>
      </c>
      <c r="E598">
        <f>SUMPRODUCT(Random!$B598:$K598,$B$7:$K$7)</f>
        <v>0.18079869866921908</v>
      </c>
      <c r="F598">
        <f>SUMPRODUCT(Random!$B598:$K598,$B$8:$K$8)</f>
        <v>1.4188271842956559</v>
      </c>
      <c r="G598">
        <f>SUMPRODUCT(Random!$B598:$K598,$B$9:$K$9)</f>
        <v>1.0966075670478437</v>
      </c>
      <c r="H598">
        <f>SUMPRODUCT(Random!$B598:$K598,$B$10:$K$10)</f>
        <v>-1.4318632951799994</v>
      </c>
      <c r="I598">
        <f>SUMPRODUCT(Random!$B598:$K598,$B$11:$K$11)</f>
        <v>0.15636728874902159</v>
      </c>
      <c r="J598">
        <f>SUMPRODUCT(Random!$B598:$K598,$B$12:$K$12)</f>
        <v>1.0593768179844094</v>
      </c>
      <c r="K598">
        <f>SUMPRODUCT(Random!$B598:$K598,$B$13:$K$13)</f>
        <v>-0.30390527531218603</v>
      </c>
      <c r="M598">
        <f t="shared" si="280"/>
        <v>0.92038872008504979</v>
      </c>
      <c r="N598">
        <f t="shared" si="281"/>
        <v>0.27890901182340377</v>
      </c>
      <c r="O598">
        <f t="shared" si="282"/>
        <v>0.94707582518010081</v>
      </c>
      <c r="P598">
        <f t="shared" si="283"/>
        <v>0.57173720770553016</v>
      </c>
      <c r="Q598">
        <f t="shared" si="284"/>
        <v>0.92202529737767969</v>
      </c>
      <c r="R598">
        <f t="shared" si="285"/>
        <v>0.86359351090861247</v>
      </c>
      <c r="S598">
        <f t="shared" si="286"/>
        <v>7.6091474271367615E-2</v>
      </c>
      <c r="T598">
        <f t="shared" si="287"/>
        <v>0.56212824011314422</v>
      </c>
      <c r="U598">
        <f t="shared" si="288"/>
        <v>0.85528589853116577</v>
      </c>
      <c r="V598">
        <f t="shared" si="289"/>
        <v>0.38060002932476944</v>
      </c>
      <c r="X598">
        <f t="shared" si="290"/>
        <v>61.991079035627884</v>
      </c>
      <c r="Y598">
        <f t="shared" si="291"/>
        <v>8.0101415011342105</v>
      </c>
      <c r="Z598">
        <f t="shared" si="292"/>
        <v>71.992931460608446</v>
      </c>
      <c r="AA598">
        <f t="shared" si="293"/>
        <v>20.773562906458523</v>
      </c>
      <c r="AB598">
        <f t="shared" si="294"/>
        <v>62.499906245058881</v>
      </c>
      <c r="AC598">
        <f t="shared" si="295"/>
        <v>48.800064380297449</v>
      </c>
      <c r="AD598">
        <f t="shared" si="296"/>
        <v>1.9387149329758468</v>
      </c>
      <c r="AE598">
        <f t="shared" si="297"/>
        <v>20.230006074604272</v>
      </c>
      <c r="AF598">
        <f t="shared" si="298"/>
        <v>47.351806781450819</v>
      </c>
      <c r="AG598">
        <f t="shared" si="299"/>
        <v>11.733969993778576</v>
      </c>
      <c r="AI598">
        <f t="shared" si="300"/>
        <v>21</v>
      </c>
      <c r="AJ598">
        <f t="shared" si="301"/>
        <v>21</v>
      </c>
      <c r="AK598">
        <f t="shared" si="302"/>
        <v>21</v>
      </c>
      <c r="AL598">
        <f t="shared" si="303"/>
        <v>21</v>
      </c>
      <c r="AM598">
        <f t="shared" si="304"/>
        <v>21</v>
      </c>
      <c r="AN598">
        <f t="shared" si="305"/>
        <v>21</v>
      </c>
      <c r="AO598">
        <f t="shared" si="306"/>
        <v>8</v>
      </c>
      <c r="AP598">
        <f t="shared" si="307"/>
        <v>21</v>
      </c>
      <c r="AQ598">
        <f t="shared" si="308"/>
        <v>21</v>
      </c>
      <c r="AR598">
        <f t="shared" si="309"/>
        <v>21</v>
      </c>
      <c r="AT598">
        <f t="shared" si="310"/>
        <v>1</v>
      </c>
    </row>
    <row r="599" spans="1:46" x14ac:dyDescent="0.2">
      <c r="A599">
        <v>582</v>
      </c>
      <c r="B599">
        <f>SUMPRODUCT(Random!$B599:$K599,$B$4:$K$4)</f>
        <v>-1.4726039022999999</v>
      </c>
      <c r="C599">
        <f>SUMPRODUCT(Random!$B599:$K599,$B$5:$K$5)</f>
        <v>-0.95245933568286856</v>
      </c>
      <c r="D599">
        <f>SUMPRODUCT(Random!$B599:$K599,$B$6:$K$6)</f>
        <v>-1.7032998771112502</v>
      </c>
      <c r="E599">
        <f>SUMPRODUCT(Random!$B599:$K599,$B$7:$K$7)</f>
        <v>-1.6012170141291824</v>
      </c>
      <c r="F599">
        <f>SUMPRODUCT(Random!$B599:$K599,$B$8:$K$8)</f>
        <v>-0.55478712381790762</v>
      </c>
      <c r="G599">
        <f>SUMPRODUCT(Random!$B599:$K599,$B$9:$K$9)</f>
        <v>-0.73857320138094518</v>
      </c>
      <c r="H599">
        <f>SUMPRODUCT(Random!$B599:$K599,$B$10:$K$10)</f>
        <v>-1.5248060385422113</v>
      </c>
      <c r="I599">
        <f>SUMPRODUCT(Random!$B599:$K599,$B$11:$K$11)</f>
        <v>-0.93435236941789335</v>
      </c>
      <c r="J599">
        <f>SUMPRODUCT(Random!$B599:$K599,$B$12:$K$12)</f>
        <v>8.6981659069049422E-2</v>
      </c>
      <c r="K599">
        <f>SUMPRODUCT(Random!$B599:$K599,$B$13:$K$13)</f>
        <v>-0.69724990715324375</v>
      </c>
      <c r="M599">
        <f t="shared" si="280"/>
        <v>7.0428935986185548E-2</v>
      </c>
      <c r="N599">
        <f t="shared" si="281"/>
        <v>0.17043203976691285</v>
      </c>
      <c r="O599">
        <f t="shared" si="282"/>
        <v>4.4255981796604532E-2</v>
      </c>
      <c r="P599">
        <f t="shared" si="283"/>
        <v>5.466443085449503E-2</v>
      </c>
      <c r="Q599">
        <f t="shared" si="284"/>
        <v>0.28952013770441415</v>
      </c>
      <c r="R599">
        <f t="shared" si="285"/>
        <v>0.23008310103098481</v>
      </c>
      <c r="S599">
        <f t="shared" si="286"/>
        <v>6.3653741659507865E-2</v>
      </c>
      <c r="T599">
        <f t="shared" si="287"/>
        <v>0.17506107930608625</v>
      </c>
      <c r="U599">
        <f t="shared" si="288"/>
        <v>0.5346569546058324</v>
      </c>
      <c r="V599">
        <f t="shared" si="289"/>
        <v>0.24282320553119097</v>
      </c>
      <c r="X599">
        <f t="shared" si="290"/>
        <v>1.7890360718280884</v>
      </c>
      <c r="Y599">
        <f t="shared" si="291"/>
        <v>4.5771953514207553</v>
      </c>
      <c r="Z599">
        <f t="shared" si="292"/>
        <v>1.1088425664469053</v>
      </c>
      <c r="AA599">
        <f t="shared" si="293"/>
        <v>1.3770839851683017</v>
      </c>
      <c r="AB599">
        <f t="shared" si="294"/>
        <v>8.3732967697389515</v>
      </c>
      <c r="AC599">
        <f t="shared" si="295"/>
        <v>6.4051915259966963</v>
      </c>
      <c r="AD599">
        <f t="shared" si="296"/>
        <v>1.611139719207284</v>
      </c>
      <c r="AE599">
        <f t="shared" si="297"/>
        <v>4.7142706566006014</v>
      </c>
      <c r="AF599">
        <f t="shared" si="298"/>
        <v>18.739417863947207</v>
      </c>
      <c r="AG599">
        <f t="shared" si="299"/>
        <v>6.8139371896785317</v>
      </c>
      <c r="AI599">
        <f t="shared" si="300"/>
        <v>8</v>
      </c>
      <c r="AJ599">
        <f t="shared" si="301"/>
        <v>19</v>
      </c>
      <c r="AK599">
        <f t="shared" si="302"/>
        <v>5</v>
      </c>
      <c r="AL599">
        <f t="shared" si="303"/>
        <v>6</v>
      </c>
      <c r="AM599">
        <f t="shared" si="304"/>
        <v>21</v>
      </c>
      <c r="AN599">
        <f t="shared" si="305"/>
        <v>21</v>
      </c>
      <c r="AO599">
        <f t="shared" si="306"/>
        <v>7</v>
      </c>
      <c r="AP599">
        <f t="shared" si="307"/>
        <v>19</v>
      </c>
      <c r="AQ599">
        <f t="shared" si="308"/>
        <v>21</v>
      </c>
      <c r="AR599">
        <f t="shared" si="309"/>
        <v>21</v>
      </c>
      <c r="AT599">
        <f t="shared" si="310"/>
        <v>6</v>
      </c>
    </row>
    <row r="600" spans="1:46" x14ac:dyDescent="0.2">
      <c r="A600">
        <v>583</v>
      </c>
      <c r="B600">
        <f>SUMPRODUCT(Random!$B600:$K600,$B$4:$K$4)</f>
        <v>1.0946787361000001</v>
      </c>
      <c r="C600">
        <f>SUMPRODUCT(Random!$B600:$K600,$B$5:$K$5)</f>
        <v>-1.3496919734065127</v>
      </c>
      <c r="D600">
        <f>SUMPRODUCT(Random!$B600:$K600,$B$6:$K$6)</f>
        <v>1.5573438044310506</v>
      </c>
      <c r="E600">
        <f>SUMPRODUCT(Random!$B600:$K600,$B$7:$K$7)</f>
        <v>-0.65341720254151647</v>
      </c>
      <c r="F600">
        <f>SUMPRODUCT(Random!$B600:$K600,$B$8:$K$8)</f>
        <v>0.57512048816385719</v>
      </c>
      <c r="G600">
        <f>SUMPRODUCT(Random!$B600:$K600,$B$9:$K$9)</f>
        <v>-0.19812017585316308</v>
      </c>
      <c r="H600">
        <f>SUMPRODUCT(Random!$B600:$K600,$B$10:$K$10)</f>
        <v>1.1556454464830046</v>
      </c>
      <c r="I600">
        <f>SUMPRODUCT(Random!$B600:$K600,$B$11:$K$11)</f>
        <v>0.84085586099870402</v>
      </c>
      <c r="J600">
        <f>SUMPRODUCT(Random!$B600:$K600,$B$12:$K$12)</f>
        <v>-0.90132178767157289</v>
      </c>
      <c r="K600">
        <f>SUMPRODUCT(Random!$B600:$K600,$B$13:$K$13)</f>
        <v>-1.5077022939016564</v>
      </c>
      <c r="M600">
        <f t="shared" si="280"/>
        <v>0.86317129622570921</v>
      </c>
      <c r="N600">
        <f t="shared" si="281"/>
        <v>8.8557404039648971E-2</v>
      </c>
      <c r="O600">
        <f t="shared" si="282"/>
        <v>0.94030555975044194</v>
      </c>
      <c r="P600">
        <f t="shared" si="283"/>
        <v>0.25674367579179691</v>
      </c>
      <c r="Q600">
        <f t="shared" si="284"/>
        <v>0.71739509376133626</v>
      </c>
      <c r="R600">
        <f t="shared" si="285"/>
        <v>0.42147551982801146</v>
      </c>
      <c r="S600">
        <f t="shared" si="286"/>
        <v>0.87608689459538347</v>
      </c>
      <c r="T600">
        <f t="shared" si="287"/>
        <v>0.79978565581732086</v>
      </c>
      <c r="U600">
        <f t="shared" si="288"/>
        <v>0.18370862636085261</v>
      </c>
      <c r="V600">
        <f t="shared" si="289"/>
        <v>6.5815369086537567E-2</v>
      </c>
      <c r="X600">
        <f t="shared" si="290"/>
        <v>48.724357941526669</v>
      </c>
      <c r="Y600">
        <f t="shared" si="291"/>
        <v>2.2714878459374996</v>
      </c>
      <c r="Z600">
        <f t="shared" si="292"/>
        <v>69.04406372574185</v>
      </c>
      <c r="AA600">
        <f t="shared" si="293"/>
        <v>7.2684912084730593</v>
      </c>
      <c r="AB600">
        <f t="shared" si="294"/>
        <v>30.956484676033799</v>
      </c>
      <c r="AC600">
        <f t="shared" si="295"/>
        <v>13.40636152257407</v>
      </c>
      <c r="AD600">
        <f t="shared" si="296"/>
        <v>51.15317726222429</v>
      </c>
      <c r="AE600">
        <f t="shared" si="297"/>
        <v>39.399514509403197</v>
      </c>
      <c r="AF600">
        <f t="shared" si="298"/>
        <v>4.9724153511274451</v>
      </c>
      <c r="AG600">
        <f t="shared" si="299"/>
        <v>1.6677573805861767</v>
      </c>
      <c r="AI600">
        <f t="shared" si="300"/>
        <v>21</v>
      </c>
      <c r="AJ600">
        <f t="shared" si="301"/>
        <v>10</v>
      </c>
      <c r="AK600">
        <f t="shared" si="302"/>
        <v>21</v>
      </c>
      <c r="AL600">
        <f t="shared" si="303"/>
        <v>21</v>
      </c>
      <c r="AM600">
        <f t="shared" si="304"/>
        <v>21</v>
      </c>
      <c r="AN600">
        <f t="shared" si="305"/>
        <v>21</v>
      </c>
      <c r="AO600">
        <f t="shared" si="306"/>
        <v>21</v>
      </c>
      <c r="AP600">
        <f t="shared" si="307"/>
        <v>21</v>
      </c>
      <c r="AQ600">
        <f t="shared" si="308"/>
        <v>20</v>
      </c>
      <c r="AR600">
        <f t="shared" si="309"/>
        <v>7</v>
      </c>
      <c r="AT600">
        <f t="shared" si="310"/>
        <v>3</v>
      </c>
    </row>
    <row r="601" spans="1:46" x14ac:dyDescent="0.2">
      <c r="A601">
        <v>584</v>
      </c>
      <c r="B601">
        <f>SUMPRODUCT(Random!$B601:$K601,$B$4:$K$4)</f>
        <v>0.2498030088</v>
      </c>
      <c r="C601">
        <f>SUMPRODUCT(Random!$B601:$K601,$B$5:$K$5)</f>
        <v>-0.18703361666052823</v>
      </c>
      <c r="D601">
        <f>SUMPRODUCT(Random!$B601:$K601,$B$6:$K$6)</f>
        <v>1.0968548074437923</v>
      </c>
      <c r="E601">
        <f>SUMPRODUCT(Random!$B601:$K601,$B$7:$K$7)</f>
        <v>0.41100562942675278</v>
      </c>
      <c r="F601">
        <f>SUMPRODUCT(Random!$B601:$K601,$B$8:$K$8)</f>
        <v>0.26239422351669001</v>
      </c>
      <c r="G601">
        <f>SUMPRODUCT(Random!$B601:$K601,$B$9:$K$9)</f>
        <v>-0.24933367601263262</v>
      </c>
      <c r="H601">
        <f>SUMPRODUCT(Random!$B601:$K601,$B$10:$K$10)</f>
        <v>-6.3063136062570219E-2</v>
      </c>
      <c r="I601">
        <f>SUMPRODUCT(Random!$B601:$K601,$B$11:$K$11)</f>
        <v>0.2142938461623537</v>
      </c>
      <c r="J601">
        <f>SUMPRODUCT(Random!$B601:$K601,$B$12:$K$12)</f>
        <v>0.78319697162607216</v>
      </c>
      <c r="K601">
        <f>SUMPRODUCT(Random!$B601:$K601,$B$13:$K$13)</f>
        <v>0.17796655881740303</v>
      </c>
      <c r="M601">
        <f t="shared" si="280"/>
        <v>0.59863015359144711</v>
      </c>
      <c r="N601">
        <f t="shared" si="281"/>
        <v>0.42581713785530995</v>
      </c>
      <c r="O601">
        <f t="shared" si="282"/>
        <v>0.86364756649772301</v>
      </c>
      <c r="P601">
        <f t="shared" si="283"/>
        <v>0.65946579656973836</v>
      </c>
      <c r="Q601">
        <f t="shared" si="284"/>
        <v>0.6034912371609289</v>
      </c>
      <c r="R601">
        <f t="shared" si="285"/>
        <v>0.40155134200005999</v>
      </c>
      <c r="S601">
        <f t="shared" si="286"/>
        <v>0.47485811450187615</v>
      </c>
      <c r="T601">
        <f t="shared" si="287"/>
        <v>0.58484104168425666</v>
      </c>
      <c r="U601">
        <f t="shared" si="288"/>
        <v>0.78324427350564685</v>
      </c>
      <c r="V601">
        <f t="shared" si="289"/>
        <v>0.57062538067359514</v>
      </c>
      <c r="X601">
        <f t="shared" si="290"/>
        <v>22.362257827544447</v>
      </c>
      <c r="Y601">
        <f t="shared" si="291"/>
        <v>13.590892967187397</v>
      </c>
      <c r="Z601">
        <f t="shared" si="292"/>
        <v>48.809773892675487</v>
      </c>
      <c r="AA601">
        <f t="shared" si="293"/>
        <v>26.388708354268726</v>
      </c>
      <c r="AB601">
        <f t="shared" si="294"/>
        <v>22.660753070641828</v>
      </c>
      <c r="AC601">
        <f t="shared" si="295"/>
        <v>12.576909780101811</v>
      </c>
      <c r="AD601">
        <f t="shared" si="296"/>
        <v>15.777935458112019</v>
      </c>
      <c r="AE601">
        <f t="shared" si="297"/>
        <v>21.534807652947531</v>
      </c>
      <c r="AF601">
        <f t="shared" si="298"/>
        <v>37.454912770108677</v>
      </c>
      <c r="AG601">
        <f t="shared" si="299"/>
        <v>20.710048896863412</v>
      </c>
      <c r="AI601">
        <f t="shared" si="300"/>
        <v>21</v>
      </c>
      <c r="AJ601">
        <f t="shared" si="301"/>
        <v>21</v>
      </c>
      <c r="AK601">
        <f t="shared" si="302"/>
        <v>21</v>
      </c>
      <c r="AL601">
        <f t="shared" si="303"/>
        <v>21</v>
      </c>
      <c r="AM601">
        <f t="shared" si="304"/>
        <v>21</v>
      </c>
      <c r="AN601">
        <f t="shared" si="305"/>
        <v>21</v>
      </c>
      <c r="AO601">
        <f t="shared" si="306"/>
        <v>21</v>
      </c>
      <c r="AP601">
        <f t="shared" si="307"/>
        <v>21</v>
      </c>
      <c r="AQ601">
        <f t="shared" si="308"/>
        <v>21</v>
      </c>
      <c r="AR601">
        <f t="shared" si="309"/>
        <v>21</v>
      </c>
      <c r="AT601">
        <f t="shared" si="310"/>
        <v>0</v>
      </c>
    </row>
    <row r="602" spans="1:46" x14ac:dyDescent="0.2">
      <c r="A602">
        <v>585</v>
      </c>
      <c r="B602">
        <f>SUMPRODUCT(Random!$B602:$K602,$B$4:$K$4)</f>
        <v>0.50342996330000001</v>
      </c>
      <c r="C602">
        <f>SUMPRODUCT(Random!$B602:$K602,$B$5:$K$5)</f>
        <v>-4.7957890529442382E-2</v>
      </c>
      <c r="D602">
        <f>SUMPRODUCT(Random!$B602:$K602,$B$6:$K$6)</f>
        <v>1.1639583677754883</v>
      </c>
      <c r="E602">
        <f>SUMPRODUCT(Random!$B602:$K602,$B$7:$K$7)</f>
        <v>0.56259648068365409</v>
      </c>
      <c r="F602">
        <f>SUMPRODUCT(Random!$B602:$K602,$B$8:$K$8)</f>
        <v>-0.8439201794179475</v>
      </c>
      <c r="G602">
        <f>SUMPRODUCT(Random!$B602:$K602,$B$9:$K$9)</f>
        <v>0.26884472617582966</v>
      </c>
      <c r="H602">
        <f>SUMPRODUCT(Random!$B602:$K602,$B$10:$K$10)</f>
        <v>0.71164616369907696</v>
      </c>
      <c r="I602">
        <f>SUMPRODUCT(Random!$B602:$K602,$B$11:$K$11)</f>
        <v>0.99285651243774864</v>
      </c>
      <c r="J602">
        <f>SUMPRODUCT(Random!$B602:$K602,$B$12:$K$12)</f>
        <v>1.4725389434528779</v>
      </c>
      <c r="K602">
        <f>SUMPRODUCT(Random!$B602:$K602,$B$13:$K$13)</f>
        <v>-1.5630211646742587</v>
      </c>
      <c r="M602">
        <f t="shared" si="280"/>
        <v>0.69266899516979819</v>
      </c>
      <c r="N602">
        <f t="shared" si="281"/>
        <v>0.48087490122781157</v>
      </c>
      <c r="O602">
        <f t="shared" si="282"/>
        <v>0.87777955808079811</v>
      </c>
      <c r="P602">
        <f t="shared" si="283"/>
        <v>0.71314515548631696</v>
      </c>
      <c r="Q602">
        <f t="shared" si="284"/>
        <v>0.19935700551981225</v>
      </c>
      <c r="R602">
        <f t="shared" si="285"/>
        <v>0.60597541327792537</v>
      </c>
      <c r="S602">
        <f t="shared" si="286"/>
        <v>0.76165804350375499</v>
      </c>
      <c r="T602">
        <f t="shared" si="287"/>
        <v>0.83961005744788841</v>
      </c>
      <c r="U602">
        <f t="shared" si="288"/>
        <v>0.9295623006299395</v>
      </c>
      <c r="V602">
        <f t="shared" si="289"/>
        <v>5.9023808379143623E-2</v>
      </c>
      <c r="X602">
        <f t="shared" si="290"/>
        <v>28.901819581876165</v>
      </c>
      <c r="Y602">
        <f t="shared" si="291"/>
        <v>16.060224260704814</v>
      </c>
      <c r="Z602">
        <f t="shared" si="292"/>
        <v>51.490109399496923</v>
      </c>
      <c r="AA602">
        <f t="shared" si="293"/>
        <v>30.59083648624275</v>
      </c>
      <c r="AB602">
        <f t="shared" si="294"/>
        <v>5.4465768675798083</v>
      </c>
      <c r="AC602">
        <f t="shared" si="295"/>
        <v>22.814710053453148</v>
      </c>
      <c r="AD602">
        <f t="shared" si="296"/>
        <v>35.129318431417737</v>
      </c>
      <c r="AE602">
        <f t="shared" si="297"/>
        <v>44.832382869021146</v>
      </c>
      <c r="AF602">
        <f t="shared" si="298"/>
        <v>64.990128187302901</v>
      </c>
      <c r="AG602">
        <f t="shared" si="299"/>
        <v>1.4903103481005939</v>
      </c>
      <c r="AI602">
        <f t="shared" si="300"/>
        <v>21</v>
      </c>
      <c r="AJ602">
        <f t="shared" si="301"/>
        <v>21</v>
      </c>
      <c r="AK602">
        <f t="shared" si="302"/>
        <v>21</v>
      </c>
      <c r="AL602">
        <f t="shared" si="303"/>
        <v>21</v>
      </c>
      <c r="AM602">
        <f t="shared" si="304"/>
        <v>21</v>
      </c>
      <c r="AN602">
        <f t="shared" si="305"/>
        <v>21</v>
      </c>
      <c r="AO602">
        <f t="shared" si="306"/>
        <v>21</v>
      </c>
      <c r="AP602">
        <f t="shared" si="307"/>
        <v>21</v>
      </c>
      <c r="AQ602">
        <f t="shared" si="308"/>
        <v>21</v>
      </c>
      <c r="AR602">
        <f t="shared" si="309"/>
        <v>6</v>
      </c>
      <c r="AT602">
        <f t="shared" si="310"/>
        <v>1</v>
      </c>
    </row>
    <row r="603" spans="1:46" x14ac:dyDescent="0.2">
      <c r="A603">
        <v>586</v>
      </c>
      <c r="B603">
        <f>SUMPRODUCT(Random!$B603:$K603,$B$4:$K$4)</f>
        <v>0.81125764739999995</v>
      </c>
      <c r="C603">
        <f>SUMPRODUCT(Random!$B603:$K603,$B$5:$K$5)</f>
        <v>0.15331322265732145</v>
      </c>
      <c r="D603">
        <f>SUMPRODUCT(Random!$B603:$K603,$B$6:$K$6)</f>
        <v>1.1754805379191664</v>
      </c>
      <c r="E603">
        <f>SUMPRODUCT(Random!$B603:$K603,$B$7:$K$7)</f>
        <v>0.50306534032654981</v>
      </c>
      <c r="F603">
        <f>SUMPRODUCT(Random!$B603:$K603,$B$8:$K$8)</f>
        <v>0.97596780990212451</v>
      </c>
      <c r="G603">
        <f>SUMPRODUCT(Random!$B603:$K603,$B$9:$K$9)</f>
        <v>0.73886604731342209</v>
      </c>
      <c r="H603">
        <f>SUMPRODUCT(Random!$B603:$K603,$B$10:$K$10)</f>
        <v>-1.0567196210088086</v>
      </c>
      <c r="I603">
        <f>SUMPRODUCT(Random!$B603:$K603,$B$11:$K$11)</f>
        <v>-0.53500307063361174</v>
      </c>
      <c r="J603">
        <f>SUMPRODUCT(Random!$B603:$K603,$B$12:$K$12)</f>
        <v>0.50943253166166513</v>
      </c>
      <c r="K603">
        <f>SUMPRODUCT(Random!$B603:$K603,$B$13:$K$13)</f>
        <v>2.0787716669388874</v>
      </c>
      <c r="M603">
        <f t="shared" si="280"/>
        <v>0.79139113675930484</v>
      </c>
      <c r="N603">
        <f t="shared" si="281"/>
        <v>0.56092436311257521</v>
      </c>
      <c r="O603">
        <f t="shared" si="282"/>
        <v>0.88009874051063708</v>
      </c>
      <c r="P603">
        <f t="shared" si="283"/>
        <v>0.69254083302308977</v>
      </c>
      <c r="Q603">
        <f t="shared" si="284"/>
        <v>0.83545979174518692</v>
      </c>
      <c r="R603">
        <f t="shared" si="285"/>
        <v>0.77000582943350315</v>
      </c>
      <c r="S603">
        <f t="shared" si="286"/>
        <v>0.14531978375125693</v>
      </c>
      <c r="T603">
        <f t="shared" si="287"/>
        <v>0.29632386698409297</v>
      </c>
      <c r="U603">
        <f t="shared" si="288"/>
        <v>0.69477546079582009</v>
      </c>
      <c r="V603">
        <f t="shared" si="289"/>
        <v>0.98118082887862701</v>
      </c>
      <c r="X603">
        <f t="shared" si="290"/>
        <v>38.393377554622909</v>
      </c>
      <c r="Y603">
        <f t="shared" si="291"/>
        <v>20.162747970243824</v>
      </c>
      <c r="Z603">
        <f t="shared" si="292"/>
        <v>51.959409074266425</v>
      </c>
      <c r="AA603">
        <f t="shared" si="293"/>
        <v>28.891606221904869</v>
      </c>
      <c r="AB603">
        <f t="shared" si="294"/>
        <v>44.206568855125411</v>
      </c>
      <c r="AC603">
        <f t="shared" si="295"/>
        <v>36.002682696308668</v>
      </c>
      <c r="AD603">
        <f t="shared" si="296"/>
        <v>3.846649286385655</v>
      </c>
      <c r="AE603">
        <f t="shared" si="297"/>
        <v>8.6090126446294093</v>
      </c>
      <c r="AF603">
        <f t="shared" si="298"/>
        <v>29.070298819715777</v>
      </c>
      <c r="AG603">
        <f t="shared" si="299"/>
        <v>97.32202541594441</v>
      </c>
      <c r="AI603">
        <f t="shared" si="300"/>
        <v>21</v>
      </c>
      <c r="AJ603">
        <f t="shared" si="301"/>
        <v>21</v>
      </c>
      <c r="AK603">
        <f t="shared" si="302"/>
        <v>21</v>
      </c>
      <c r="AL603">
        <f t="shared" si="303"/>
        <v>21</v>
      </c>
      <c r="AM603">
        <f t="shared" si="304"/>
        <v>21</v>
      </c>
      <c r="AN603">
        <f t="shared" si="305"/>
        <v>21</v>
      </c>
      <c r="AO603">
        <f t="shared" si="306"/>
        <v>16</v>
      </c>
      <c r="AP603">
        <f t="shared" si="307"/>
        <v>21</v>
      </c>
      <c r="AQ603">
        <f t="shared" si="308"/>
        <v>21</v>
      </c>
      <c r="AR603">
        <f t="shared" si="309"/>
        <v>21</v>
      </c>
      <c r="AT603">
        <f t="shared" si="310"/>
        <v>1</v>
      </c>
    </row>
    <row r="604" spans="1:46" x14ac:dyDescent="0.2">
      <c r="A604">
        <v>587</v>
      </c>
      <c r="B604">
        <f>SUMPRODUCT(Random!$B604:$K604,$B$4:$K$4)</f>
        <v>-0.43185552890000001</v>
      </c>
      <c r="C604">
        <f>SUMPRODUCT(Random!$B604:$K604,$B$5:$K$5)</f>
        <v>-0.91341468207119525</v>
      </c>
      <c r="D604">
        <f>SUMPRODUCT(Random!$B604:$K604,$B$6:$K$6)</f>
        <v>0.64197019761733198</v>
      </c>
      <c r="E604">
        <f>SUMPRODUCT(Random!$B604:$K604,$B$7:$K$7)</f>
        <v>0.35901945725046097</v>
      </c>
      <c r="F604">
        <f>SUMPRODUCT(Random!$B604:$K604,$B$8:$K$8)</f>
        <v>2.0482427504580989</v>
      </c>
      <c r="G604">
        <f>SUMPRODUCT(Random!$B604:$K604,$B$9:$K$9)</f>
        <v>1.1045761248421391</v>
      </c>
      <c r="H604">
        <f>SUMPRODUCT(Random!$B604:$K604,$B$10:$K$10)</f>
        <v>-0.81809838984115324</v>
      </c>
      <c r="I604">
        <f>SUMPRODUCT(Random!$B604:$K604,$B$11:$K$11)</f>
        <v>0.43097156349860294</v>
      </c>
      <c r="J604">
        <f>SUMPRODUCT(Random!$B604:$K604,$B$12:$K$12)</f>
        <v>1.4633881459162041</v>
      </c>
      <c r="K604">
        <f>SUMPRODUCT(Random!$B604:$K604,$B$13:$K$13)</f>
        <v>1.0236499900096137</v>
      </c>
      <c r="M604">
        <f t="shared" si="280"/>
        <v>0.33292320905028217</v>
      </c>
      <c r="N604">
        <f t="shared" si="281"/>
        <v>0.18051224331044965</v>
      </c>
      <c r="O604">
        <f t="shared" si="282"/>
        <v>0.7395537331891201</v>
      </c>
      <c r="P604">
        <f t="shared" si="283"/>
        <v>0.64020973322577757</v>
      </c>
      <c r="Q604">
        <f t="shared" si="284"/>
        <v>0.97973189026784258</v>
      </c>
      <c r="R604">
        <f t="shared" si="285"/>
        <v>0.8653283494377666</v>
      </c>
      <c r="S604">
        <f t="shared" si="286"/>
        <v>0.20665050411110908</v>
      </c>
      <c r="T604">
        <f t="shared" si="287"/>
        <v>0.66675547640303434</v>
      </c>
      <c r="U604">
        <f t="shared" si="288"/>
        <v>0.92831939977076938</v>
      </c>
      <c r="V604">
        <f t="shared" si="289"/>
        <v>0.84699968778594048</v>
      </c>
      <c r="X604">
        <f t="shared" si="290"/>
        <v>9.9174505212454918</v>
      </c>
      <c r="Y604">
        <f t="shared" si="291"/>
        <v>4.8766804078429065</v>
      </c>
      <c r="Z604">
        <f t="shared" si="292"/>
        <v>32.956711799998871</v>
      </c>
      <c r="AA604">
        <f t="shared" si="293"/>
        <v>25.04125586248427</v>
      </c>
      <c r="AB604">
        <f t="shared" si="294"/>
        <v>95.505048764562076</v>
      </c>
      <c r="AC604">
        <f t="shared" si="295"/>
        <v>49.113613991928233</v>
      </c>
      <c r="AD604">
        <f t="shared" si="296"/>
        <v>5.6707525181847789</v>
      </c>
      <c r="AE604">
        <f t="shared" si="297"/>
        <v>26.918791359656257</v>
      </c>
      <c r="AF604">
        <f t="shared" si="298"/>
        <v>64.561645446038384</v>
      </c>
      <c r="AG604">
        <f t="shared" si="299"/>
        <v>45.987839130337548</v>
      </c>
      <c r="AI604">
        <f t="shared" si="300"/>
        <v>21</v>
      </c>
      <c r="AJ604">
        <f t="shared" si="301"/>
        <v>20</v>
      </c>
      <c r="AK604">
        <f t="shared" si="302"/>
        <v>21</v>
      </c>
      <c r="AL604">
        <f t="shared" si="303"/>
        <v>21</v>
      </c>
      <c r="AM604">
        <f t="shared" si="304"/>
        <v>21</v>
      </c>
      <c r="AN604">
        <f t="shared" si="305"/>
        <v>21</v>
      </c>
      <c r="AO604">
        <f t="shared" si="306"/>
        <v>21</v>
      </c>
      <c r="AP604">
        <f t="shared" si="307"/>
        <v>21</v>
      </c>
      <c r="AQ604">
        <f t="shared" si="308"/>
        <v>21</v>
      </c>
      <c r="AR604">
        <f t="shared" si="309"/>
        <v>21</v>
      </c>
      <c r="AT604">
        <f t="shared" si="310"/>
        <v>1</v>
      </c>
    </row>
    <row r="605" spans="1:46" x14ac:dyDescent="0.2">
      <c r="A605">
        <v>588</v>
      </c>
      <c r="B605">
        <f>SUMPRODUCT(Random!$B605:$K605,$B$4:$K$4)</f>
        <v>-0.56911914200000002</v>
      </c>
      <c r="C605">
        <f>SUMPRODUCT(Random!$B605:$K605,$B$5:$K$5)</f>
        <v>-0.21911606237643338</v>
      </c>
      <c r="D605">
        <f>SUMPRODUCT(Random!$B605:$K605,$B$6:$K$6)</f>
        <v>-1.1437236129937056</v>
      </c>
      <c r="E605">
        <f>SUMPRODUCT(Random!$B605:$K605,$B$7:$K$7)</f>
        <v>1.1686390096019663</v>
      </c>
      <c r="F605">
        <f>SUMPRODUCT(Random!$B605:$K605,$B$8:$K$8)</f>
        <v>-1.5272247548627691</v>
      </c>
      <c r="G605">
        <f>SUMPRODUCT(Random!$B605:$K605,$B$9:$K$9)</f>
        <v>-0.39117132896408335</v>
      </c>
      <c r="H605">
        <f>SUMPRODUCT(Random!$B605:$K605,$B$10:$K$10)</f>
        <v>-1.1732045420420849</v>
      </c>
      <c r="I605">
        <f>SUMPRODUCT(Random!$B605:$K605,$B$11:$K$11)</f>
        <v>-1.5759037396287754</v>
      </c>
      <c r="J605">
        <f>SUMPRODUCT(Random!$B605:$K605,$B$12:$K$12)</f>
        <v>-1.8935639514767502</v>
      </c>
      <c r="K605">
        <f>SUMPRODUCT(Random!$B605:$K605,$B$13:$K$13)</f>
        <v>-0.93620566099137126</v>
      </c>
      <c r="M605">
        <f t="shared" si="280"/>
        <v>0.28463764437662586</v>
      </c>
      <c r="N605">
        <f t="shared" si="281"/>
        <v>0.41327981941080127</v>
      </c>
      <c r="O605">
        <f t="shared" si="282"/>
        <v>0.12636913873059494</v>
      </c>
      <c r="P605">
        <f t="shared" si="283"/>
        <v>0.87872544781474748</v>
      </c>
      <c r="Q605">
        <f t="shared" si="284"/>
        <v>6.3352566347368022E-2</v>
      </c>
      <c r="R605">
        <f t="shared" si="285"/>
        <v>0.34783529972050659</v>
      </c>
      <c r="S605">
        <f t="shared" si="286"/>
        <v>0.12035689552884299</v>
      </c>
      <c r="T605">
        <f t="shared" si="287"/>
        <v>5.752399451477385E-2</v>
      </c>
      <c r="U605">
        <f t="shared" si="288"/>
        <v>2.9141456084963741E-2</v>
      </c>
      <c r="V605">
        <f t="shared" si="289"/>
        <v>0.17458365453657071</v>
      </c>
      <c r="X605">
        <f t="shared" si="290"/>
        <v>8.205529335797447</v>
      </c>
      <c r="Y605">
        <f t="shared" si="291"/>
        <v>13.06176420655007</v>
      </c>
      <c r="Z605">
        <f t="shared" si="292"/>
        <v>3.3094254618985501</v>
      </c>
      <c r="AA605">
        <f t="shared" si="293"/>
        <v>51.680431154999837</v>
      </c>
      <c r="AB605">
        <f t="shared" si="294"/>
        <v>1.6032616673772853</v>
      </c>
      <c r="AC605">
        <f t="shared" si="295"/>
        <v>10.471270357765802</v>
      </c>
      <c r="AD605">
        <f t="shared" si="296"/>
        <v>3.1414196778202479</v>
      </c>
      <c r="AE605">
        <f t="shared" si="297"/>
        <v>1.4512965143277761</v>
      </c>
      <c r="AF605">
        <f t="shared" si="298"/>
        <v>0.72447469752183147</v>
      </c>
      <c r="AG605">
        <f t="shared" si="299"/>
        <v>4.7000976075062226</v>
      </c>
      <c r="AI605">
        <f t="shared" si="300"/>
        <v>21</v>
      </c>
      <c r="AJ605">
        <f t="shared" si="301"/>
        <v>21</v>
      </c>
      <c r="AK605">
        <f t="shared" si="302"/>
        <v>14</v>
      </c>
      <c r="AL605">
        <f t="shared" si="303"/>
        <v>21</v>
      </c>
      <c r="AM605">
        <f t="shared" si="304"/>
        <v>7</v>
      </c>
      <c r="AN605">
        <f t="shared" si="305"/>
        <v>21</v>
      </c>
      <c r="AO605">
        <f t="shared" si="306"/>
        <v>13</v>
      </c>
      <c r="AP605">
        <f t="shared" si="307"/>
        <v>6</v>
      </c>
      <c r="AQ605">
        <f t="shared" si="308"/>
        <v>3</v>
      </c>
      <c r="AR605">
        <f t="shared" si="309"/>
        <v>19</v>
      </c>
      <c r="AT605">
        <f t="shared" si="310"/>
        <v>6</v>
      </c>
    </row>
    <row r="606" spans="1:46" x14ac:dyDescent="0.2">
      <c r="A606">
        <v>589</v>
      </c>
      <c r="B606">
        <f>SUMPRODUCT(Random!$B606:$K606,$B$4:$K$4)</f>
        <v>-0.90409500099999995</v>
      </c>
      <c r="C606">
        <f>SUMPRODUCT(Random!$B606:$K606,$B$5:$K$5)</f>
        <v>-2.1884725349367256</v>
      </c>
      <c r="D606">
        <f>SUMPRODUCT(Random!$B606:$K606,$B$6:$K$6)</f>
        <v>-1.7575702321736248</v>
      </c>
      <c r="E606">
        <f>SUMPRODUCT(Random!$B606:$K606,$B$7:$K$7)</f>
        <v>-0.6187324363401886</v>
      </c>
      <c r="F606">
        <f>SUMPRODUCT(Random!$B606:$K606,$B$8:$K$8)</f>
        <v>-1.0368980916628965</v>
      </c>
      <c r="G606">
        <f>SUMPRODUCT(Random!$B606:$K606,$B$9:$K$9)</f>
        <v>4.9859180730383534E-2</v>
      </c>
      <c r="H606">
        <f>SUMPRODUCT(Random!$B606:$K606,$B$10:$K$10)</f>
        <v>-0.50969601317560764</v>
      </c>
      <c r="I606">
        <f>SUMPRODUCT(Random!$B606:$K606,$B$11:$K$11)</f>
        <v>-1.7974070178683221</v>
      </c>
      <c r="J606">
        <f>SUMPRODUCT(Random!$B606:$K606,$B$12:$K$12)</f>
        <v>-0.3514838858193044</v>
      </c>
      <c r="K606">
        <f>SUMPRODUCT(Random!$B606:$K606,$B$13:$K$13)</f>
        <v>-0.72947922592838843</v>
      </c>
      <c r="M606">
        <f t="shared" si="280"/>
        <v>0.18297251445138013</v>
      </c>
      <c r="N606">
        <f t="shared" si="281"/>
        <v>1.4317599872120699E-2</v>
      </c>
      <c r="O606">
        <f t="shared" si="282"/>
        <v>3.9410331028043262E-2</v>
      </c>
      <c r="P606">
        <f t="shared" si="283"/>
        <v>0.26804631898696507</v>
      </c>
      <c r="Q606">
        <f t="shared" si="284"/>
        <v>0.14989167670341516</v>
      </c>
      <c r="R606">
        <f t="shared" si="285"/>
        <v>0.51988269706006229</v>
      </c>
      <c r="S606">
        <f t="shared" si="286"/>
        <v>0.30513222326637957</v>
      </c>
      <c r="T606">
        <f t="shared" si="287"/>
        <v>3.6135513719874418E-2</v>
      </c>
      <c r="U606">
        <f t="shared" si="288"/>
        <v>0.36261267976742007</v>
      </c>
      <c r="V606">
        <f t="shared" si="289"/>
        <v>0.23285428538232728</v>
      </c>
      <c r="X606">
        <f t="shared" si="290"/>
        <v>4.9503348628732651</v>
      </c>
      <c r="Y606">
        <f t="shared" si="291"/>
        <v>0.35326754219459872</v>
      </c>
      <c r="Z606">
        <f t="shared" si="292"/>
        <v>0.98495786518005379</v>
      </c>
      <c r="AA606">
        <f t="shared" si="293"/>
        <v>7.6438706142270396</v>
      </c>
      <c r="AB606">
        <f t="shared" si="294"/>
        <v>3.9780392985067854</v>
      </c>
      <c r="AC606">
        <f t="shared" si="295"/>
        <v>17.973762243475676</v>
      </c>
      <c r="AD606">
        <f t="shared" si="296"/>
        <v>8.9175873227006459</v>
      </c>
      <c r="AE606">
        <f t="shared" si="297"/>
        <v>0.90158673244264043</v>
      </c>
      <c r="AF606">
        <f t="shared" si="298"/>
        <v>11.032723301283305</v>
      </c>
      <c r="AG606">
        <f t="shared" si="299"/>
        <v>6.4935219072268353</v>
      </c>
      <c r="AI606">
        <f t="shared" si="300"/>
        <v>20</v>
      </c>
      <c r="AJ606">
        <f t="shared" si="301"/>
        <v>2</v>
      </c>
      <c r="AK606">
        <f t="shared" si="302"/>
        <v>4</v>
      </c>
      <c r="AL606">
        <f t="shared" si="303"/>
        <v>21</v>
      </c>
      <c r="AM606">
        <f t="shared" si="304"/>
        <v>16</v>
      </c>
      <c r="AN606">
        <f t="shared" si="305"/>
        <v>21</v>
      </c>
      <c r="AO606">
        <f t="shared" si="306"/>
        <v>21</v>
      </c>
      <c r="AP606">
        <f t="shared" si="307"/>
        <v>4</v>
      </c>
      <c r="AQ606">
        <f t="shared" si="308"/>
        <v>21</v>
      </c>
      <c r="AR606">
        <f t="shared" si="309"/>
        <v>21</v>
      </c>
      <c r="AT606">
        <f t="shared" si="310"/>
        <v>5</v>
      </c>
    </row>
    <row r="607" spans="1:46" x14ac:dyDescent="0.2">
      <c r="A607">
        <v>590</v>
      </c>
      <c r="B607">
        <f>SUMPRODUCT(Random!$B607:$K607,$B$4:$K$4)</f>
        <v>-0.81802145319999997</v>
      </c>
      <c r="C607">
        <f>SUMPRODUCT(Random!$B607:$K607,$B$5:$K$5)</f>
        <v>0.40790447314416234</v>
      </c>
      <c r="D607">
        <f>SUMPRODUCT(Random!$B607:$K607,$B$6:$K$6)</f>
        <v>-3.9740593279547348E-3</v>
      </c>
      <c r="E607">
        <f>SUMPRODUCT(Random!$B607:$K607,$B$7:$K$7)</f>
        <v>-0.1430351222225846</v>
      </c>
      <c r="F607">
        <f>SUMPRODUCT(Random!$B607:$K607,$B$8:$K$8)</f>
        <v>0.87300916267741746</v>
      </c>
      <c r="G607">
        <f>SUMPRODUCT(Random!$B607:$K607,$B$9:$K$9)</f>
        <v>-0.74795866604690697</v>
      </c>
      <c r="H607">
        <f>SUMPRODUCT(Random!$B607:$K607,$B$10:$K$10)</f>
        <v>-0.21115774280128707</v>
      </c>
      <c r="I607">
        <f>SUMPRODUCT(Random!$B607:$K607,$B$11:$K$11)</f>
        <v>0.71855645844236493</v>
      </c>
      <c r="J607">
        <f>SUMPRODUCT(Random!$B607:$K607,$B$12:$K$12)</f>
        <v>0.45360381681872697</v>
      </c>
      <c r="K607">
        <f>SUMPRODUCT(Random!$B607:$K607,$B$13:$K$13)</f>
        <v>0.4761927410080275</v>
      </c>
      <c r="M607">
        <f t="shared" si="280"/>
        <v>0.20667246872480652</v>
      </c>
      <c r="N607">
        <f t="shared" si="281"/>
        <v>0.65832809569425954</v>
      </c>
      <c r="O607">
        <f t="shared" si="282"/>
        <v>0.4984145838823747</v>
      </c>
      <c r="P607">
        <f t="shared" si="283"/>
        <v>0.44313122142490269</v>
      </c>
      <c r="Q607">
        <f t="shared" si="284"/>
        <v>0.80867095824320101</v>
      </c>
      <c r="R607">
        <f t="shared" si="285"/>
        <v>0.22724254482437678</v>
      </c>
      <c r="S607">
        <f t="shared" si="286"/>
        <v>0.41638209181162794</v>
      </c>
      <c r="T607">
        <f t="shared" si="287"/>
        <v>0.76379287526560014</v>
      </c>
      <c r="U607">
        <f t="shared" si="288"/>
        <v>0.67494299707628935</v>
      </c>
      <c r="V607">
        <f t="shared" si="289"/>
        <v>0.68303146474309184</v>
      </c>
      <c r="X607">
        <f t="shared" si="290"/>
        <v>5.6714307385264613</v>
      </c>
      <c r="Y607">
        <f t="shared" si="291"/>
        <v>26.307003348085939</v>
      </c>
      <c r="Z607">
        <f t="shared" si="292"/>
        <v>16.902196301784684</v>
      </c>
      <c r="AA607">
        <f t="shared" si="293"/>
        <v>14.340937029920072</v>
      </c>
      <c r="AB607">
        <f t="shared" si="294"/>
        <v>40.51150907396697</v>
      </c>
      <c r="AC607">
        <f t="shared" si="295"/>
        <v>6.3149793011204984</v>
      </c>
      <c r="AD607">
        <f t="shared" si="296"/>
        <v>13.191633172489141</v>
      </c>
      <c r="AE607">
        <f t="shared" si="297"/>
        <v>35.349723320548343</v>
      </c>
      <c r="AF607">
        <f t="shared" si="298"/>
        <v>27.528167881729928</v>
      </c>
      <c r="AG607">
        <f t="shared" si="299"/>
        <v>28.145434376700944</v>
      </c>
      <c r="AI607">
        <f t="shared" si="300"/>
        <v>21</v>
      </c>
      <c r="AJ607">
        <f t="shared" si="301"/>
        <v>21</v>
      </c>
      <c r="AK607">
        <f t="shared" si="302"/>
        <v>21</v>
      </c>
      <c r="AL607">
        <f t="shared" si="303"/>
        <v>21</v>
      </c>
      <c r="AM607">
        <f t="shared" si="304"/>
        <v>21</v>
      </c>
      <c r="AN607">
        <f t="shared" si="305"/>
        <v>21</v>
      </c>
      <c r="AO607">
        <f t="shared" si="306"/>
        <v>21</v>
      </c>
      <c r="AP607">
        <f t="shared" si="307"/>
        <v>21</v>
      </c>
      <c r="AQ607">
        <f t="shared" si="308"/>
        <v>21</v>
      </c>
      <c r="AR607">
        <f t="shared" si="309"/>
        <v>21</v>
      </c>
      <c r="AT607">
        <f t="shared" si="310"/>
        <v>0</v>
      </c>
    </row>
    <row r="608" spans="1:46" x14ac:dyDescent="0.2">
      <c r="A608">
        <v>591</v>
      </c>
      <c r="B608">
        <f>SUMPRODUCT(Random!$B608:$K608,$B$4:$K$4)</f>
        <v>1.0471516165999999</v>
      </c>
      <c r="C608">
        <f>SUMPRODUCT(Random!$B608:$K608,$B$5:$K$5)</f>
        <v>0.37832838895955095</v>
      </c>
      <c r="D608">
        <f>SUMPRODUCT(Random!$B608:$K608,$B$6:$K$6)</f>
        <v>-4.5176900972150269E-2</v>
      </c>
      <c r="E608">
        <f>SUMPRODUCT(Random!$B608:$K608,$B$7:$K$7)</f>
        <v>-6.07709602131144E-2</v>
      </c>
      <c r="F608">
        <f>SUMPRODUCT(Random!$B608:$K608,$B$8:$K$8)</f>
        <v>-2.0283219898548892</v>
      </c>
      <c r="G608">
        <f>SUMPRODUCT(Random!$B608:$K608,$B$9:$K$9)</f>
        <v>0.28297823207009465</v>
      </c>
      <c r="H608">
        <f>SUMPRODUCT(Random!$B608:$K608,$B$10:$K$10)</f>
        <v>-1.9157465405505785</v>
      </c>
      <c r="I608">
        <f>SUMPRODUCT(Random!$B608:$K608,$B$11:$K$11)</f>
        <v>6.0654364816000811E-2</v>
      </c>
      <c r="J608">
        <f>SUMPRODUCT(Random!$B608:$K608,$B$12:$K$12)</f>
        <v>0.67614541392935257</v>
      </c>
      <c r="K608">
        <f>SUMPRODUCT(Random!$B608:$K608,$B$13:$K$13)</f>
        <v>-0.74353972112625999</v>
      </c>
      <c r="M608">
        <f t="shared" si="280"/>
        <v>0.85248517188361794</v>
      </c>
      <c r="N608">
        <f t="shared" si="281"/>
        <v>0.64740667069832991</v>
      </c>
      <c r="O608">
        <f t="shared" si="282"/>
        <v>0.48198315290089067</v>
      </c>
      <c r="P608">
        <f t="shared" si="283"/>
        <v>0.47577080897714358</v>
      </c>
      <c r="Q608">
        <f t="shared" si="284"/>
        <v>2.1263698042299422E-2</v>
      </c>
      <c r="R608">
        <f t="shared" si="285"/>
        <v>0.61140323820678588</v>
      </c>
      <c r="S608">
        <f t="shared" si="286"/>
        <v>2.7698682672381243E-2</v>
      </c>
      <c r="T608">
        <f t="shared" si="287"/>
        <v>0.52418276183779922</v>
      </c>
      <c r="U608">
        <f t="shared" si="288"/>
        <v>0.7505258372430792</v>
      </c>
      <c r="V608">
        <f t="shared" si="289"/>
        <v>0.22857749121959461</v>
      </c>
      <c r="X608">
        <f t="shared" si="290"/>
        <v>46.882240839624501</v>
      </c>
      <c r="Y608">
        <f t="shared" si="291"/>
        <v>25.536232123102174</v>
      </c>
      <c r="Z608">
        <f t="shared" si="292"/>
        <v>16.112576605432888</v>
      </c>
      <c r="AA608">
        <f t="shared" si="293"/>
        <v>15.820547487420168</v>
      </c>
      <c r="AB608">
        <f t="shared" si="294"/>
        <v>0.52650605324817135</v>
      </c>
      <c r="AC608">
        <f t="shared" si="295"/>
        <v>23.154504971877415</v>
      </c>
      <c r="AD608">
        <f t="shared" si="296"/>
        <v>0.68809781688505811</v>
      </c>
      <c r="AE608">
        <f t="shared" si="297"/>
        <v>18.19414902796926</v>
      </c>
      <c r="AF608">
        <f t="shared" si="298"/>
        <v>34.01107519497733</v>
      </c>
      <c r="AG608">
        <f t="shared" si="299"/>
        <v>6.3573340194233072</v>
      </c>
      <c r="AI608">
        <f t="shared" si="300"/>
        <v>21</v>
      </c>
      <c r="AJ608">
        <f t="shared" si="301"/>
        <v>21</v>
      </c>
      <c r="AK608">
        <f t="shared" si="302"/>
        <v>21</v>
      </c>
      <c r="AL608">
        <f t="shared" si="303"/>
        <v>21</v>
      </c>
      <c r="AM608">
        <f t="shared" si="304"/>
        <v>3</v>
      </c>
      <c r="AN608">
        <f t="shared" si="305"/>
        <v>21</v>
      </c>
      <c r="AO608">
        <f t="shared" si="306"/>
        <v>3</v>
      </c>
      <c r="AP608">
        <f t="shared" si="307"/>
        <v>21</v>
      </c>
      <c r="AQ608">
        <f t="shared" si="308"/>
        <v>21</v>
      </c>
      <c r="AR608">
        <f t="shared" si="309"/>
        <v>21</v>
      </c>
      <c r="AT608">
        <f t="shared" si="310"/>
        <v>2</v>
      </c>
    </row>
    <row r="609" spans="1:46" x14ac:dyDescent="0.2">
      <c r="A609">
        <v>592</v>
      </c>
      <c r="B609">
        <f>SUMPRODUCT(Random!$B609:$K609,$B$4:$K$4)</f>
        <v>2.3016021126999999</v>
      </c>
      <c r="C609">
        <f>SUMPRODUCT(Random!$B609:$K609,$B$5:$K$5)</f>
        <v>0.29925844840340454</v>
      </c>
      <c r="D609">
        <f>SUMPRODUCT(Random!$B609:$K609,$B$6:$K$6)</f>
        <v>-0.29988726494190571</v>
      </c>
      <c r="E609">
        <f>SUMPRODUCT(Random!$B609:$K609,$B$7:$K$7)</f>
        <v>1.1841844434148028</v>
      </c>
      <c r="F609">
        <f>SUMPRODUCT(Random!$B609:$K609,$B$8:$K$8)</f>
        <v>0.78268312145029839</v>
      </c>
      <c r="G609">
        <f>SUMPRODUCT(Random!$B609:$K609,$B$9:$K$9)</f>
        <v>0.99864362946592966</v>
      </c>
      <c r="H609">
        <f>SUMPRODUCT(Random!$B609:$K609,$B$10:$K$10)</f>
        <v>1.9159942307300899</v>
      </c>
      <c r="I609">
        <f>SUMPRODUCT(Random!$B609:$K609,$B$11:$K$11)</f>
        <v>2.0413683708112806</v>
      </c>
      <c r="J609">
        <f>SUMPRODUCT(Random!$B609:$K609,$B$12:$K$12)</f>
        <v>-0.67966212987866048</v>
      </c>
      <c r="K609">
        <f>SUMPRODUCT(Random!$B609:$K609,$B$13:$K$13)</f>
        <v>1.1525453467256117</v>
      </c>
      <c r="M609">
        <f t="shared" si="280"/>
        <v>0.9893211895533115</v>
      </c>
      <c r="N609">
        <f t="shared" si="281"/>
        <v>0.61762857201036392</v>
      </c>
      <c r="O609">
        <f t="shared" si="282"/>
        <v>0.3821315743155666</v>
      </c>
      <c r="P609">
        <f t="shared" si="283"/>
        <v>0.88182997058871304</v>
      </c>
      <c r="Q609">
        <f t="shared" si="284"/>
        <v>0.78309339187288118</v>
      </c>
      <c r="R609">
        <f t="shared" si="285"/>
        <v>0.84101632152603134</v>
      </c>
      <c r="S609">
        <f t="shared" si="286"/>
        <v>0.97231708497955172</v>
      </c>
      <c r="T609">
        <f t="shared" si="287"/>
        <v>0.97939288707504124</v>
      </c>
      <c r="U609">
        <f t="shared" si="288"/>
        <v>0.24835921002457634</v>
      </c>
      <c r="V609">
        <f t="shared" si="289"/>
        <v>0.87545147657810096</v>
      </c>
      <c r="X609">
        <f t="shared" si="290"/>
        <v>111.2021567392364</v>
      </c>
      <c r="Y609">
        <f t="shared" si="291"/>
        <v>23.550118741006209</v>
      </c>
      <c r="Z609">
        <f t="shared" si="292"/>
        <v>11.794615948418262</v>
      </c>
      <c r="AA609">
        <f t="shared" si="293"/>
        <v>52.315688871643843</v>
      </c>
      <c r="AB609">
        <f t="shared" si="294"/>
        <v>37.437866849368156</v>
      </c>
      <c r="AC609">
        <f t="shared" si="295"/>
        <v>45.048110822354587</v>
      </c>
      <c r="AD609">
        <f t="shared" si="296"/>
        <v>87.867824306462296</v>
      </c>
      <c r="AE609">
        <f t="shared" si="297"/>
        <v>95.098708938365462</v>
      </c>
      <c r="AF609">
        <f t="shared" si="298"/>
        <v>6.9936989952244017</v>
      </c>
      <c r="AG609">
        <f t="shared" si="299"/>
        <v>51.027881345056414</v>
      </c>
      <c r="AI609">
        <f t="shared" si="300"/>
        <v>21</v>
      </c>
      <c r="AJ609">
        <f t="shared" si="301"/>
        <v>21</v>
      </c>
      <c r="AK609">
        <f t="shared" si="302"/>
        <v>21</v>
      </c>
      <c r="AL609">
        <f t="shared" si="303"/>
        <v>21</v>
      </c>
      <c r="AM609">
        <f t="shared" si="304"/>
        <v>21</v>
      </c>
      <c r="AN609">
        <f t="shared" si="305"/>
        <v>21</v>
      </c>
      <c r="AO609">
        <f t="shared" si="306"/>
        <v>21</v>
      </c>
      <c r="AP609">
        <f t="shared" si="307"/>
        <v>21</v>
      </c>
      <c r="AQ609">
        <f t="shared" si="308"/>
        <v>21</v>
      </c>
      <c r="AR609">
        <f t="shared" si="309"/>
        <v>21</v>
      </c>
      <c r="AT609">
        <f t="shared" si="310"/>
        <v>0</v>
      </c>
    </row>
    <row r="610" spans="1:46" x14ac:dyDescent="0.2">
      <c r="A610">
        <v>593</v>
      </c>
      <c r="B610">
        <f>SUMPRODUCT(Random!$B610:$K610,$B$4:$K$4)</f>
        <v>0.4546136308</v>
      </c>
      <c r="C610">
        <f>SUMPRODUCT(Random!$B610:$K610,$B$5:$K$5)</f>
        <v>0.9003305202858386</v>
      </c>
      <c r="D610">
        <f>SUMPRODUCT(Random!$B610:$K610,$B$6:$K$6)</f>
        <v>-0.14594081666655062</v>
      </c>
      <c r="E610">
        <f>SUMPRODUCT(Random!$B610:$K610,$B$7:$K$7)</f>
        <v>0.55039045175311263</v>
      </c>
      <c r="F610">
        <f>SUMPRODUCT(Random!$B610:$K610,$B$8:$K$8)</f>
        <v>0.21159666135891339</v>
      </c>
      <c r="G610">
        <f>SUMPRODUCT(Random!$B610:$K610,$B$9:$K$9)</f>
        <v>-1.2726805732549624</v>
      </c>
      <c r="H610">
        <f>SUMPRODUCT(Random!$B610:$K610,$B$10:$K$10)</f>
        <v>-1.3657231661029843</v>
      </c>
      <c r="I610">
        <f>SUMPRODUCT(Random!$B610:$K610,$B$11:$K$11)</f>
        <v>-1.0371591859408802</v>
      </c>
      <c r="J610">
        <f>SUMPRODUCT(Random!$B610:$K610,$B$12:$K$12)</f>
        <v>0.12221072913303344</v>
      </c>
      <c r="K610">
        <f>SUMPRODUCT(Random!$B610:$K610,$B$13:$K$13)</f>
        <v>0.73563488136421462</v>
      </c>
      <c r="M610">
        <f t="shared" si="280"/>
        <v>0.67530638665648957</v>
      </c>
      <c r="N610">
        <f t="shared" si="281"/>
        <v>0.81602780814513365</v>
      </c>
      <c r="O610">
        <f t="shared" si="282"/>
        <v>0.44198405474158475</v>
      </c>
      <c r="P610">
        <f t="shared" si="283"/>
        <v>0.70897420186095761</v>
      </c>
      <c r="Q610">
        <f t="shared" si="284"/>
        <v>0.58378914289628159</v>
      </c>
      <c r="R610">
        <f t="shared" si="285"/>
        <v>0.10156570698390067</v>
      </c>
      <c r="S610">
        <f t="shared" si="286"/>
        <v>8.601293514344345E-2</v>
      </c>
      <c r="T610">
        <f t="shared" si="287"/>
        <v>0.14983083783738929</v>
      </c>
      <c r="U610">
        <f t="shared" si="288"/>
        <v>0.5486339352346592</v>
      </c>
      <c r="V610">
        <f t="shared" si="289"/>
        <v>0.769023535612122</v>
      </c>
      <c r="X610">
        <f t="shared" si="290"/>
        <v>27.555568577516524</v>
      </c>
      <c r="Y610">
        <f t="shared" si="291"/>
        <v>41.472022225130509</v>
      </c>
      <c r="Z610">
        <f t="shared" si="292"/>
        <v>14.290525196845065</v>
      </c>
      <c r="AA610">
        <f t="shared" si="293"/>
        <v>30.237213464150901</v>
      </c>
      <c r="AB610">
        <f t="shared" si="294"/>
        <v>21.472818498918926</v>
      </c>
      <c r="AC610">
        <f t="shared" si="295"/>
        <v>2.6236274423610375</v>
      </c>
      <c r="AD610">
        <f t="shared" si="296"/>
        <v>2.2031961181911308</v>
      </c>
      <c r="AE610">
        <f t="shared" si="297"/>
        <v>3.9762862372881194</v>
      </c>
      <c r="AF610">
        <f t="shared" si="298"/>
        <v>19.48647057840946</v>
      </c>
      <c r="AG610">
        <f t="shared" si="299"/>
        <v>35.898281714057035</v>
      </c>
      <c r="AI610">
        <f t="shared" si="300"/>
        <v>21</v>
      </c>
      <c r="AJ610">
        <f t="shared" si="301"/>
        <v>21</v>
      </c>
      <c r="AK610">
        <f t="shared" si="302"/>
        <v>21</v>
      </c>
      <c r="AL610">
        <f t="shared" si="303"/>
        <v>21</v>
      </c>
      <c r="AM610">
        <f t="shared" si="304"/>
        <v>21</v>
      </c>
      <c r="AN610">
        <f t="shared" si="305"/>
        <v>11</v>
      </c>
      <c r="AO610">
        <f t="shared" si="306"/>
        <v>9</v>
      </c>
      <c r="AP610">
        <f t="shared" si="307"/>
        <v>16</v>
      </c>
      <c r="AQ610">
        <f t="shared" si="308"/>
        <v>21</v>
      </c>
      <c r="AR610">
        <f t="shared" si="309"/>
        <v>21</v>
      </c>
      <c r="AT610">
        <f t="shared" si="310"/>
        <v>3</v>
      </c>
    </row>
    <row r="611" spans="1:46" x14ac:dyDescent="0.2">
      <c r="A611">
        <v>594</v>
      </c>
      <c r="B611">
        <f>SUMPRODUCT(Random!$B611:$K611,$B$4:$K$4)</f>
        <v>8.0723249799999994E-2</v>
      </c>
      <c r="C611">
        <f>SUMPRODUCT(Random!$B611:$K611,$B$5:$K$5)</f>
        <v>0.85368745934076884</v>
      </c>
      <c r="D611">
        <f>SUMPRODUCT(Random!$B611:$K611,$B$6:$K$6)</f>
        <v>-0.13793495038489859</v>
      </c>
      <c r="E611">
        <f>SUMPRODUCT(Random!$B611:$K611,$B$7:$K$7)</f>
        <v>-0.28501275046831048</v>
      </c>
      <c r="F611">
        <f>SUMPRODUCT(Random!$B611:$K611,$B$8:$K$8)</f>
        <v>-1.9295317264254157</v>
      </c>
      <c r="G611">
        <f>SUMPRODUCT(Random!$B611:$K611,$B$9:$K$9)</f>
        <v>-0.86051515010605972</v>
      </c>
      <c r="H611">
        <f>SUMPRODUCT(Random!$B611:$K611,$B$10:$K$10)</f>
        <v>0.38698317956770223</v>
      </c>
      <c r="I611">
        <f>SUMPRODUCT(Random!$B611:$K611,$B$11:$K$11)</f>
        <v>-1.7430857271321791</v>
      </c>
      <c r="J611">
        <f>SUMPRODUCT(Random!$B611:$K611,$B$12:$K$12)</f>
        <v>-0.8225889613859424</v>
      </c>
      <c r="K611">
        <f>SUMPRODUCT(Random!$B611:$K611,$B$13:$K$13)</f>
        <v>-0.19261322761462041</v>
      </c>
      <c r="M611">
        <f t="shared" si="280"/>
        <v>0.53216897675690777</v>
      </c>
      <c r="N611">
        <f t="shared" si="281"/>
        <v>0.80336090776145597</v>
      </c>
      <c r="O611">
        <f t="shared" si="282"/>
        <v>0.44514591399780007</v>
      </c>
      <c r="P611">
        <f t="shared" si="283"/>
        <v>0.38781718671539034</v>
      </c>
      <c r="Q611">
        <f t="shared" si="284"/>
        <v>2.6832442672742565E-2</v>
      </c>
      <c r="R611">
        <f t="shared" si="285"/>
        <v>0.19475256793588061</v>
      </c>
      <c r="S611">
        <f t="shared" si="286"/>
        <v>0.65061566977147134</v>
      </c>
      <c r="T611">
        <f t="shared" si="287"/>
        <v>4.0659320682855597E-2</v>
      </c>
      <c r="U611">
        <f t="shared" si="288"/>
        <v>0.20537088904201595</v>
      </c>
      <c r="V611">
        <f t="shared" si="289"/>
        <v>0.42363094238911725</v>
      </c>
      <c r="X611">
        <f t="shared" si="290"/>
        <v>18.608794563732754</v>
      </c>
      <c r="Y611">
        <f t="shared" si="291"/>
        <v>39.840906076508531</v>
      </c>
      <c r="Z611">
        <f t="shared" si="292"/>
        <v>14.429723849332364</v>
      </c>
      <c r="AA611">
        <f t="shared" si="293"/>
        <v>12.021076684905356</v>
      </c>
      <c r="AB611">
        <f t="shared" si="294"/>
        <v>0.66628309144990927</v>
      </c>
      <c r="AC611">
        <f t="shared" si="295"/>
        <v>5.3061023184579534</v>
      </c>
      <c r="AD611">
        <f t="shared" si="296"/>
        <v>25.760199674305987</v>
      </c>
      <c r="AE611">
        <f t="shared" si="297"/>
        <v>1.0168298569428664</v>
      </c>
      <c r="AF611">
        <f t="shared" si="298"/>
        <v>5.6312731159728671</v>
      </c>
      <c r="AG611">
        <f t="shared" si="299"/>
        <v>13.497799529873298</v>
      </c>
      <c r="AI611">
        <f t="shared" si="300"/>
        <v>21</v>
      </c>
      <c r="AJ611">
        <f t="shared" si="301"/>
        <v>21</v>
      </c>
      <c r="AK611">
        <f t="shared" si="302"/>
        <v>21</v>
      </c>
      <c r="AL611">
        <f t="shared" si="303"/>
        <v>21</v>
      </c>
      <c r="AM611">
        <f t="shared" si="304"/>
        <v>3</v>
      </c>
      <c r="AN611">
        <f t="shared" si="305"/>
        <v>21</v>
      </c>
      <c r="AO611">
        <f t="shared" si="306"/>
        <v>21</v>
      </c>
      <c r="AP611">
        <f t="shared" si="307"/>
        <v>5</v>
      </c>
      <c r="AQ611">
        <f t="shared" si="308"/>
        <v>21</v>
      </c>
      <c r="AR611">
        <f t="shared" si="309"/>
        <v>21</v>
      </c>
      <c r="AT611">
        <f t="shared" si="310"/>
        <v>2</v>
      </c>
    </row>
    <row r="612" spans="1:46" x14ac:dyDescent="0.2">
      <c r="A612">
        <v>595</v>
      </c>
      <c r="B612">
        <f>SUMPRODUCT(Random!$B612:$K612,$B$4:$K$4)</f>
        <v>-0.67779759520000005</v>
      </c>
      <c r="C612">
        <f>SUMPRODUCT(Random!$B612:$K612,$B$5:$K$5)</f>
        <v>-0.9084418871730997</v>
      </c>
      <c r="D612">
        <f>SUMPRODUCT(Random!$B612:$K612,$B$6:$K$6)</f>
        <v>-0.41090774942120722</v>
      </c>
      <c r="E612">
        <f>SUMPRODUCT(Random!$B612:$K612,$B$7:$K$7)</f>
        <v>1.0642386073578969</v>
      </c>
      <c r="F612">
        <f>SUMPRODUCT(Random!$B612:$K612,$B$8:$K$8)</f>
        <v>0.17125656287783242</v>
      </c>
      <c r="G612">
        <f>SUMPRODUCT(Random!$B612:$K612,$B$9:$K$9)</f>
        <v>-0.60609882248466374</v>
      </c>
      <c r="H612">
        <f>SUMPRODUCT(Random!$B612:$K612,$B$10:$K$10)</f>
        <v>-0.97835985203487263</v>
      </c>
      <c r="I612">
        <f>SUMPRODUCT(Random!$B612:$K612,$B$11:$K$11)</f>
        <v>-0.46208992194060128</v>
      </c>
      <c r="J612">
        <f>SUMPRODUCT(Random!$B612:$K612,$B$12:$K$12)</f>
        <v>4.8384939271928801E-2</v>
      </c>
      <c r="K612">
        <f>SUMPRODUCT(Random!$B612:$K612,$B$13:$K$13)</f>
        <v>-0.6902637901147799</v>
      </c>
      <c r="M612">
        <f t="shared" si="280"/>
        <v>0.24895001801446298</v>
      </c>
      <c r="N612">
        <f t="shared" si="281"/>
        <v>0.18182240185641399</v>
      </c>
      <c r="O612">
        <f t="shared" si="282"/>
        <v>0.34057008992599835</v>
      </c>
      <c r="P612">
        <f t="shared" si="283"/>
        <v>0.85638968922057479</v>
      </c>
      <c r="Q612">
        <f t="shared" si="284"/>
        <v>0.56798898319120394</v>
      </c>
      <c r="R612">
        <f t="shared" si="285"/>
        <v>0.27222456643247633</v>
      </c>
      <c r="S612">
        <f t="shared" si="286"/>
        <v>0.16394818873399525</v>
      </c>
      <c r="T612">
        <f t="shared" si="287"/>
        <v>0.32200841852381967</v>
      </c>
      <c r="U612">
        <f t="shared" si="288"/>
        <v>0.51929526901671608</v>
      </c>
      <c r="V612">
        <f t="shared" si="289"/>
        <v>0.24501415726044568</v>
      </c>
      <c r="X612">
        <f t="shared" si="290"/>
        <v>7.01296149020179</v>
      </c>
      <c r="Y612">
        <f t="shared" si="291"/>
        <v>4.9158757590932227</v>
      </c>
      <c r="Z612">
        <f t="shared" si="292"/>
        <v>10.199883536722838</v>
      </c>
      <c r="AA612">
        <f t="shared" si="293"/>
        <v>47.539368070259478</v>
      </c>
      <c r="AB612">
        <f t="shared" si="294"/>
        <v>20.560097541890869</v>
      </c>
      <c r="AC612">
        <f t="shared" si="295"/>
        <v>7.7841063985454095</v>
      </c>
      <c r="AD612">
        <f t="shared" si="296"/>
        <v>4.3864758379309388</v>
      </c>
      <c r="AE612">
        <f t="shared" si="297"/>
        <v>9.5198780066417772</v>
      </c>
      <c r="AF612">
        <f t="shared" si="298"/>
        <v>17.94380874517876</v>
      </c>
      <c r="AG612">
        <f t="shared" si="299"/>
        <v>6.884922810613876</v>
      </c>
      <c r="AI612">
        <f t="shared" si="300"/>
        <v>21</v>
      </c>
      <c r="AJ612">
        <f t="shared" si="301"/>
        <v>20</v>
      </c>
      <c r="AK612">
        <f t="shared" si="302"/>
        <v>21</v>
      </c>
      <c r="AL612">
        <f t="shared" si="303"/>
        <v>21</v>
      </c>
      <c r="AM612">
        <f t="shared" si="304"/>
        <v>21</v>
      </c>
      <c r="AN612">
        <f t="shared" si="305"/>
        <v>21</v>
      </c>
      <c r="AO612">
        <f t="shared" si="306"/>
        <v>18</v>
      </c>
      <c r="AP612">
        <f t="shared" si="307"/>
        <v>21</v>
      </c>
      <c r="AQ612">
        <f t="shared" si="308"/>
        <v>21</v>
      </c>
      <c r="AR612">
        <f t="shared" si="309"/>
        <v>21</v>
      </c>
      <c r="AT612">
        <f t="shared" si="310"/>
        <v>2</v>
      </c>
    </row>
    <row r="613" spans="1:46" x14ac:dyDescent="0.2">
      <c r="A613">
        <v>596</v>
      </c>
      <c r="B613">
        <f>SUMPRODUCT(Random!$B613:$K613,$B$4:$K$4)</f>
        <v>0.69279125419999998</v>
      </c>
      <c r="C613">
        <f>SUMPRODUCT(Random!$B613:$K613,$B$5:$K$5)</f>
        <v>0.35109675925949946</v>
      </c>
      <c r="D613">
        <f>SUMPRODUCT(Random!$B613:$K613,$B$6:$K$6)</f>
        <v>1.1584557709922108</v>
      </c>
      <c r="E613">
        <f>SUMPRODUCT(Random!$B613:$K613,$B$7:$K$7)</f>
        <v>0.88094135168608734</v>
      </c>
      <c r="F613">
        <f>SUMPRODUCT(Random!$B613:$K613,$B$8:$K$8)</f>
        <v>0.62024382180209492</v>
      </c>
      <c r="G613">
        <f>SUMPRODUCT(Random!$B613:$K613,$B$9:$K$9)</f>
        <v>-2.0732197174866087</v>
      </c>
      <c r="H613">
        <f>SUMPRODUCT(Random!$B613:$K613,$B$10:$K$10)</f>
        <v>1.7436536375164879</v>
      </c>
      <c r="I613">
        <f>SUMPRODUCT(Random!$B613:$K613,$B$11:$K$11)</f>
        <v>0.22897363151637934</v>
      </c>
      <c r="J613">
        <f>SUMPRODUCT(Random!$B613:$K613,$B$12:$K$12)</f>
        <v>0.51579763281790125</v>
      </c>
      <c r="K613">
        <f>SUMPRODUCT(Random!$B613:$K613,$B$13:$K$13)</f>
        <v>0.82297271277254846</v>
      </c>
      <c r="M613">
        <f t="shared" si="280"/>
        <v>0.75577971924317433</v>
      </c>
      <c r="N613">
        <f t="shared" si="281"/>
        <v>0.63724212043860939</v>
      </c>
      <c r="O613">
        <f t="shared" si="282"/>
        <v>0.87666095450443871</v>
      </c>
      <c r="P613">
        <f t="shared" si="283"/>
        <v>0.81082521786070916</v>
      </c>
      <c r="Q613">
        <f t="shared" si="284"/>
        <v>0.73245136269046229</v>
      </c>
      <c r="R613">
        <f t="shared" si="285"/>
        <v>1.9075918094183405E-2</v>
      </c>
      <c r="S613">
        <f t="shared" si="286"/>
        <v>0.95939024784938431</v>
      </c>
      <c r="T613">
        <f t="shared" si="287"/>
        <v>0.59055529464519096</v>
      </c>
      <c r="U613">
        <f t="shared" si="288"/>
        <v>0.69700212197729772</v>
      </c>
      <c r="V613">
        <f t="shared" si="289"/>
        <v>0.79473824449297548</v>
      </c>
      <c r="X613">
        <f t="shared" si="290"/>
        <v>34.532479060332612</v>
      </c>
      <c r="Y613">
        <f t="shared" si="291"/>
        <v>24.840032380339661</v>
      </c>
      <c r="Z613">
        <f t="shared" si="292"/>
        <v>51.266927862066609</v>
      </c>
      <c r="AA613">
        <f t="shared" si="293"/>
        <v>40.788891812031984</v>
      </c>
      <c r="AB613">
        <f t="shared" si="294"/>
        <v>32.297635697382425</v>
      </c>
      <c r="AC613">
        <f t="shared" si="295"/>
        <v>0.47180964852347873</v>
      </c>
      <c r="AD613">
        <f t="shared" si="296"/>
        <v>78.480904182041073</v>
      </c>
      <c r="AE613">
        <f t="shared" si="297"/>
        <v>21.87432106047283</v>
      </c>
      <c r="AF613">
        <f t="shared" si="298"/>
        <v>29.249660403786464</v>
      </c>
      <c r="AG613">
        <f t="shared" si="299"/>
        <v>38.789610277708356</v>
      </c>
      <c r="AI613">
        <f t="shared" si="300"/>
        <v>21</v>
      </c>
      <c r="AJ613">
        <f t="shared" si="301"/>
        <v>21</v>
      </c>
      <c r="AK613">
        <f t="shared" si="302"/>
        <v>21</v>
      </c>
      <c r="AL613">
        <f t="shared" si="303"/>
        <v>21</v>
      </c>
      <c r="AM613">
        <f t="shared" si="304"/>
        <v>21</v>
      </c>
      <c r="AN613">
        <f t="shared" si="305"/>
        <v>2</v>
      </c>
      <c r="AO613">
        <f t="shared" si="306"/>
        <v>21</v>
      </c>
      <c r="AP613">
        <f t="shared" si="307"/>
        <v>21</v>
      </c>
      <c r="AQ613">
        <f t="shared" si="308"/>
        <v>21</v>
      </c>
      <c r="AR613">
        <f t="shared" si="309"/>
        <v>21</v>
      </c>
      <c r="AT613">
        <f t="shared" si="310"/>
        <v>1</v>
      </c>
    </row>
    <row r="614" spans="1:46" x14ac:dyDescent="0.2">
      <c r="A614">
        <v>597</v>
      </c>
      <c r="B614">
        <f>SUMPRODUCT(Random!$B614:$K614,$B$4:$K$4)</f>
        <v>-0.3567512196</v>
      </c>
      <c r="C614">
        <f>SUMPRODUCT(Random!$B614:$K614,$B$5:$K$5)</f>
        <v>-1.3893674361258033</v>
      </c>
      <c r="D614">
        <f>SUMPRODUCT(Random!$B614:$K614,$B$6:$K$6)</f>
        <v>1.5285102388411143</v>
      </c>
      <c r="E614">
        <f>SUMPRODUCT(Random!$B614:$K614,$B$7:$K$7)</f>
        <v>0.54640536675875984</v>
      </c>
      <c r="F614">
        <f>SUMPRODUCT(Random!$B614:$K614,$B$8:$K$8)</f>
        <v>0.29663241804479551</v>
      </c>
      <c r="G614">
        <f>SUMPRODUCT(Random!$B614:$K614,$B$9:$K$9)</f>
        <v>1.3539436630851611</v>
      </c>
      <c r="H614">
        <f>SUMPRODUCT(Random!$B614:$K614,$B$10:$K$10)</f>
        <v>-0.35994614838674344</v>
      </c>
      <c r="I614">
        <f>SUMPRODUCT(Random!$B614:$K614,$B$11:$K$11)</f>
        <v>-0.84702573490764743</v>
      </c>
      <c r="J614">
        <f>SUMPRODUCT(Random!$B614:$K614,$B$12:$K$12)</f>
        <v>-1.1713667772113281</v>
      </c>
      <c r="K614">
        <f>SUMPRODUCT(Random!$B614:$K614,$B$13:$K$13)</f>
        <v>-0.98764813262912077</v>
      </c>
      <c r="M614">
        <f t="shared" si="280"/>
        <v>0.36063902873047027</v>
      </c>
      <c r="N614">
        <f t="shared" si="281"/>
        <v>8.2360523586406234E-2</v>
      </c>
      <c r="O614">
        <f t="shared" si="282"/>
        <v>0.93680704831942085</v>
      </c>
      <c r="P614">
        <f t="shared" si="283"/>
        <v>0.70760633907536663</v>
      </c>
      <c r="Q614">
        <f t="shared" si="284"/>
        <v>0.61662642089906439</v>
      </c>
      <c r="R614">
        <f t="shared" si="285"/>
        <v>0.91212282402932932</v>
      </c>
      <c r="S614">
        <f t="shared" si="286"/>
        <v>0.35944370266649439</v>
      </c>
      <c r="T614">
        <f t="shared" si="287"/>
        <v>0.19849038865363167</v>
      </c>
      <c r="U614">
        <f t="shared" si="288"/>
        <v>0.12072569019609992</v>
      </c>
      <c r="V614">
        <f t="shared" si="289"/>
        <v>0.1616625023285076</v>
      </c>
      <c r="X614">
        <f t="shared" si="290"/>
        <v>10.956987503720656</v>
      </c>
      <c r="Y614">
        <f t="shared" si="291"/>
        <v>2.1054995898066036</v>
      </c>
      <c r="Z614">
        <f t="shared" si="292"/>
        <v>67.648887334983684</v>
      </c>
      <c r="AA614">
        <f t="shared" si="293"/>
        <v>30.122345692729482</v>
      </c>
      <c r="AB614">
        <f t="shared" si="294"/>
        <v>23.485999988786212</v>
      </c>
      <c r="AC614">
        <f t="shared" si="295"/>
        <v>59.571199193571111</v>
      </c>
      <c r="AD614">
        <f t="shared" si="296"/>
        <v>10.911232310612355</v>
      </c>
      <c r="AE614">
        <f t="shared" si="297"/>
        <v>5.420076062087535</v>
      </c>
      <c r="AF614">
        <f t="shared" si="298"/>
        <v>3.1516921498122601</v>
      </c>
      <c r="AG614">
        <f t="shared" si="299"/>
        <v>4.3195958404204875</v>
      </c>
      <c r="AI614">
        <f t="shared" si="300"/>
        <v>21</v>
      </c>
      <c r="AJ614">
        <f t="shared" si="301"/>
        <v>9</v>
      </c>
      <c r="AK614">
        <f t="shared" si="302"/>
        <v>21</v>
      </c>
      <c r="AL614">
        <f t="shared" si="303"/>
        <v>21</v>
      </c>
      <c r="AM614">
        <f t="shared" si="304"/>
        <v>21</v>
      </c>
      <c r="AN614">
        <f t="shared" si="305"/>
        <v>21</v>
      </c>
      <c r="AO614">
        <f t="shared" si="306"/>
        <v>21</v>
      </c>
      <c r="AP614">
        <f t="shared" si="307"/>
        <v>21</v>
      </c>
      <c r="AQ614">
        <f t="shared" si="308"/>
        <v>13</v>
      </c>
      <c r="AR614">
        <f t="shared" si="309"/>
        <v>18</v>
      </c>
      <c r="AT614">
        <f t="shared" si="310"/>
        <v>3</v>
      </c>
    </row>
    <row r="615" spans="1:46" x14ac:dyDescent="0.2">
      <c r="A615">
        <v>598</v>
      </c>
      <c r="B615">
        <f>SUMPRODUCT(Random!$B615:$K615,$B$4:$K$4)</f>
        <v>1.3751674460000001</v>
      </c>
      <c r="C615">
        <f>SUMPRODUCT(Random!$B615:$K615,$B$5:$K$5)</f>
        <v>1.0131269405592835</v>
      </c>
      <c r="D615">
        <f>SUMPRODUCT(Random!$B615:$K615,$B$6:$K$6)</f>
        <v>-0.19323331835003177</v>
      </c>
      <c r="E615">
        <f>SUMPRODUCT(Random!$B615:$K615,$B$7:$K$7)</f>
        <v>3.6954269470793333E-2</v>
      </c>
      <c r="F615">
        <f>SUMPRODUCT(Random!$B615:$K615,$B$8:$K$8)</f>
        <v>0.466725128481843</v>
      </c>
      <c r="G615">
        <f>SUMPRODUCT(Random!$B615:$K615,$B$9:$K$9)</f>
        <v>0.88681415006771858</v>
      </c>
      <c r="H615">
        <f>SUMPRODUCT(Random!$B615:$K615,$B$10:$K$10)</f>
        <v>0.32491106547545567</v>
      </c>
      <c r="I615">
        <f>SUMPRODUCT(Random!$B615:$K615,$B$11:$K$11)</f>
        <v>0.47231894216207149</v>
      </c>
      <c r="J615">
        <f>SUMPRODUCT(Random!$B615:$K615,$B$12:$K$12)</f>
        <v>0.86715298334154367</v>
      </c>
      <c r="K615">
        <f>SUMPRODUCT(Random!$B615:$K615,$B$13:$K$13)</f>
        <v>0.606614588465474</v>
      </c>
      <c r="M615">
        <f t="shared" si="280"/>
        <v>0.91546023084452111</v>
      </c>
      <c r="N615">
        <f t="shared" si="281"/>
        <v>0.84450023420108988</v>
      </c>
      <c r="O615">
        <f t="shared" si="282"/>
        <v>0.42338812308275725</v>
      </c>
      <c r="P615">
        <f t="shared" si="283"/>
        <v>0.51473926575573792</v>
      </c>
      <c r="Q615">
        <f t="shared" si="284"/>
        <v>0.67965172548210329</v>
      </c>
      <c r="R615">
        <f t="shared" si="285"/>
        <v>0.81241051595129543</v>
      </c>
      <c r="S615">
        <f t="shared" si="286"/>
        <v>0.62737580907912116</v>
      </c>
      <c r="T615">
        <f t="shared" si="287"/>
        <v>0.68165042407809806</v>
      </c>
      <c r="U615">
        <f t="shared" si="288"/>
        <v>0.80707090327577169</v>
      </c>
      <c r="V615">
        <f t="shared" si="289"/>
        <v>0.7279466417692253</v>
      </c>
      <c r="X615">
        <f t="shared" si="290"/>
        <v>60.519659646140504</v>
      </c>
      <c r="Y615">
        <f t="shared" si="291"/>
        <v>45.590889797333766</v>
      </c>
      <c r="Z615">
        <f t="shared" si="292"/>
        <v>13.487481497878367</v>
      </c>
      <c r="AA615">
        <f t="shared" si="293"/>
        <v>17.712729243523913</v>
      </c>
      <c r="AB615">
        <f t="shared" si="294"/>
        <v>27.885617313165746</v>
      </c>
      <c r="AC615">
        <f t="shared" si="295"/>
        <v>40.995040022561433</v>
      </c>
      <c r="AD615">
        <f t="shared" si="296"/>
        <v>24.182671863137369</v>
      </c>
      <c r="AE615">
        <f t="shared" si="297"/>
        <v>28.03893386602704</v>
      </c>
      <c r="AF615">
        <f t="shared" si="298"/>
        <v>40.307499704484513</v>
      </c>
      <c r="AG615">
        <f t="shared" si="299"/>
        <v>31.888619781009446</v>
      </c>
      <c r="AI615">
        <f t="shared" si="300"/>
        <v>21</v>
      </c>
      <c r="AJ615">
        <f t="shared" si="301"/>
        <v>21</v>
      </c>
      <c r="AK615">
        <f t="shared" si="302"/>
        <v>21</v>
      </c>
      <c r="AL615">
        <f t="shared" si="303"/>
        <v>21</v>
      </c>
      <c r="AM615">
        <f t="shared" si="304"/>
        <v>21</v>
      </c>
      <c r="AN615">
        <f t="shared" si="305"/>
        <v>21</v>
      </c>
      <c r="AO615">
        <f t="shared" si="306"/>
        <v>21</v>
      </c>
      <c r="AP615">
        <f t="shared" si="307"/>
        <v>21</v>
      </c>
      <c r="AQ615">
        <f t="shared" si="308"/>
        <v>21</v>
      </c>
      <c r="AR615">
        <f t="shared" si="309"/>
        <v>21</v>
      </c>
      <c r="AT615">
        <f t="shared" si="310"/>
        <v>0</v>
      </c>
    </row>
    <row r="616" spans="1:46" x14ac:dyDescent="0.2">
      <c r="A616">
        <v>599</v>
      </c>
      <c r="B616">
        <f>SUMPRODUCT(Random!$B616:$K616,$B$4:$K$4)</f>
        <v>-0.67530480550000005</v>
      </c>
      <c r="C616">
        <f>SUMPRODUCT(Random!$B616:$K616,$B$5:$K$5)</f>
        <v>-0.69856092779578993</v>
      </c>
      <c r="D616">
        <f>SUMPRODUCT(Random!$B616:$K616,$B$6:$K$6)</f>
        <v>-0.62852444401276197</v>
      </c>
      <c r="E616">
        <f>SUMPRODUCT(Random!$B616:$K616,$B$7:$K$7)</f>
        <v>-0.41396430582647059</v>
      </c>
      <c r="F616">
        <f>SUMPRODUCT(Random!$B616:$K616,$B$8:$K$8)</f>
        <v>-1.2092174574985273</v>
      </c>
      <c r="G616">
        <f>SUMPRODUCT(Random!$B616:$K616,$B$9:$K$9)</f>
        <v>-5.8849224263980038E-2</v>
      </c>
      <c r="H616">
        <f>SUMPRODUCT(Random!$B616:$K616,$B$10:$K$10)</f>
        <v>1.0307621843176999</v>
      </c>
      <c r="I616">
        <f>SUMPRODUCT(Random!$B616:$K616,$B$11:$K$11)</f>
        <v>0.45564675095894736</v>
      </c>
      <c r="J616">
        <f>SUMPRODUCT(Random!$B616:$K616,$B$12:$K$12)</f>
        <v>-0.37368500270987548</v>
      </c>
      <c r="K616">
        <f>SUMPRODUCT(Random!$B616:$K616,$B$13:$K$13)</f>
        <v>-0.21515403675325015</v>
      </c>
      <c r="M616">
        <f t="shared" si="280"/>
        <v>0.24974106572826515</v>
      </c>
      <c r="N616">
        <f t="shared" si="281"/>
        <v>0.2424132344295219</v>
      </c>
      <c r="O616">
        <f t="shared" si="282"/>
        <v>0.26483021939322171</v>
      </c>
      <c r="P616">
        <f t="shared" si="283"/>
        <v>0.33945012392363311</v>
      </c>
      <c r="Q616">
        <f t="shared" si="284"/>
        <v>0.11328965625789575</v>
      </c>
      <c r="R616">
        <f t="shared" si="285"/>
        <v>0.47653610053806839</v>
      </c>
      <c r="S616">
        <f t="shared" si="286"/>
        <v>0.84867382214190323</v>
      </c>
      <c r="T616">
        <f t="shared" si="287"/>
        <v>0.6756779905441892</v>
      </c>
      <c r="U616">
        <f t="shared" si="288"/>
        <v>0.35431934221283834</v>
      </c>
      <c r="V616">
        <f t="shared" si="289"/>
        <v>0.41482361251720357</v>
      </c>
      <c r="X616">
        <f t="shared" si="290"/>
        <v>7.0387762704035559</v>
      </c>
      <c r="Y616">
        <f t="shared" si="291"/>
        <v>6.8006771695848185</v>
      </c>
      <c r="Z616">
        <f t="shared" si="292"/>
        <v>7.5364718465392926</v>
      </c>
      <c r="AA616">
        <f t="shared" si="293"/>
        <v>10.158314167103589</v>
      </c>
      <c r="AB616">
        <f t="shared" si="294"/>
        <v>2.9453952125870164</v>
      </c>
      <c r="AC616">
        <f t="shared" si="295"/>
        <v>15.856334767923352</v>
      </c>
      <c r="AD616">
        <f t="shared" si="296"/>
        <v>46.257358950597848</v>
      </c>
      <c r="AE616">
        <f t="shared" si="297"/>
        <v>27.583620389597463</v>
      </c>
      <c r="AF616">
        <f t="shared" si="298"/>
        <v>10.716042671517657</v>
      </c>
      <c r="AG616">
        <f t="shared" si="299"/>
        <v>13.126305229082591</v>
      </c>
      <c r="AI616">
        <f t="shared" si="300"/>
        <v>21</v>
      </c>
      <c r="AJ616">
        <f t="shared" si="301"/>
        <v>21</v>
      </c>
      <c r="AK616">
        <f t="shared" si="302"/>
        <v>21</v>
      </c>
      <c r="AL616">
        <f t="shared" si="303"/>
        <v>21</v>
      </c>
      <c r="AM616">
        <f t="shared" si="304"/>
        <v>12</v>
      </c>
      <c r="AN616">
        <f t="shared" si="305"/>
        <v>21</v>
      </c>
      <c r="AO616">
        <f t="shared" si="306"/>
        <v>21</v>
      </c>
      <c r="AP616">
        <f t="shared" si="307"/>
        <v>21</v>
      </c>
      <c r="AQ616">
        <f t="shared" si="308"/>
        <v>21</v>
      </c>
      <c r="AR616">
        <f t="shared" si="309"/>
        <v>21</v>
      </c>
      <c r="AT616">
        <f t="shared" si="310"/>
        <v>1</v>
      </c>
    </row>
    <row r="617" spans="1:46" x14ac:dyDescent="0.2">
      <c r="A617">
        <v>600</v>
      </c>
      <c r="B617">
        <f>SUMPRODUCT(Random!$B617:$K617,$B$4:$K$4)</f>
        <v>2.3216856797999998</v>
      </c>
      <c r="C617">
        <f>SUMPRODUCT(Random!$B617:$K617,$B$5:$K$5)</f>
        <v>0.48386164098840634</v>
      </c>
      <c r="D617">
        <f>SUMPRODUCT(Random!$B617:$K617,$B$6:$K$6)</f>
        <v>0.39982960787063293</v>
      </c>
      <c r="E617">
        <f>SUMPRODUCT(Random!$B617:$K617,$B$7:$K$7)</f>
        <v>0.81117084014976326</v>
      </c>
      <c r="F617">
        <f>SUMPRODUCT(Random!$B617:$K617,$B$8:$K$8)</f>
        <v>1.356477770648862</v>
      </c>
      <c r="G617">
        <f>SUMPRODUCT(Random!$B617:$K617,$B$9:$K$9)</f>
        <v>-8.1297644983502115E-2</v>
      </c>
      <c r="H617">
        <f>SUMPRODUCT(Random!$B617:$K617,$B$10:$K$10)</f>
        <v>-0.4789695927831108</v>
      </c>
      <c r="I617">
        <f>SUMPRODUCT(Random!$B617:$K617,$B$11:$K$11)</f>
        <v>0.63892783981101875</v>
      </c>
      <c r="J617">
        <f>SUMPRODUCT(Random!$B617:$K617,$B$12:$K$12)</f>
        <v>0.56893911267638542</v>
      </c>
      <c r="K617">
        <f>SUMPRODUCT(Random!$B617:$K617,$B$13:$K$13)</f>
        <v>0.19787416595906054</v>
      </c>
      <c r="M617">
        <f t="shared" si="280"/>
        <v>0.98987506670605629</v>
      </c>
      <c r="N617">
        <f t="shared" si="281"/>
        <v>0.68575796741547623</v>
      </c>
      <c r="O617">
        <f t="shared" si="282"/>
        <v>0.65535898913875812</v>
      </c>
      <c r="P617">
        <f t="shared" si="283"/>
        <v>0.79136621559690012</v>
      </c>
      <c r="Q617">
        <f t="shared" si="284"/>
        <v>0.91252639826706161</v>
      </c>
      <c r="R617">
        <f t="shared" si="285"/>
        <v>0.46760262341176689</v>
      </c>
      <c r="S617">
        <f t="shared" si="286"/>
        <v>0.31598013034538419</v>
      </c>
      <c r="T617">
        <f t="shared" si="287"/>
        <v>0.73856506195433846</v>
      </c>
      <c r="U617">
        <f t="shared" si="288"/>
        <v>0.71530126953594531</v>
      </c>
      <c r="V617">
        <f t="shared" si="289"/>
        <v>0.5784282414512103</v>
      </c>
      <c r="X617">
        <f t="shared" si="290"/>
        <v>112.50685588096059</v>
      </c>
      <c r="Y617">
        <f t="shared" si="291"/>
        <v>28.357060922325761</v>
      </c>
      <c r="Z617">
        <f t="shared" si="292"/>
        <v>26.095049113699016</v>
      </c>
      <c r="AA617">
        <f t="shared" si="293"/>
        <v>38.390451277993165</v>
      </c>
      <c r="AB617">
        <f t="shared" si="294"/>
        <v>59.683958470213881</v>
      </c>
      <c r="AC617">
        <f t="shared" si="295"/>
        <v>15.441801102608251</v>
      </c>
      <c r="AD617">
        <f t="shared" si="296"/>
        <v>9.3030317857305409</v>
      </c>
      <c r="AE617">
        <f t="shared" si="297"/>
        <v>32.863897148698307</v>
      </c>
      <c r="AF617">
        <f t="shared" si="298"/>
        <v>30.775658041174623</v>
      </c>
      <c r="AG617">
        <f t="shared" si="299"/>
        <v>21.159310820406795</v>
      </c>
      <c r="AI617">
        <f t="shared" si="300"/>
        <v>21</v>
      </c>
      <c r="AJ617">
        <f t="shared" si="301"/>
        <v>21</v>
      </c>
      <c r="AK617">
        <f t="shared" si="302"/>
        <v>21</v>
      </c>
      <c r="AL617">
        <f t="shared" si="303"/>
        <v>21</v>
      </c>
      <c r="AM617">
        <f t="shared" si="304"/>
        <v>21</v>
      </c>
      <c r="AN617">
        <f t="shared" si="305"/>
        <v>21</v>
      </c>
      <c r="AO617">
        <f t="shared" si="306"/>
        <v>21</v>
      </c>
      <c r="AP617">
        <f t="shared" si="307"/>
        <v>21</v>
      </c>
      <c r="AQ617">
        <f t="shared" si="308"/>
        <v>21</v>
      </c>
      <c r="AR617">
        <f t="shared" si="309"/>
        <v>21</v>
      </c>
      <c r="AT617">
        <f t="shared" si="310"/>
        <v>0</v>
      </c>
    </row>
    <row r="618" spans="1:46" x14ac:dyDescent="0.2">
      <c r="A618">
        <v>601</v>
      </c>
      <c r="B618">
        <f>SUMPRODUCT(Random!$B618:$K618,$B$4:$K$4)</f>
        <v>0.27707077860000001</v>
      </c>
      <c r="C618">
        <f>SUMPRODUCT(Random!$B618:$K618,$B$5:$K$5)</f>
        <v>-0.65453995223395756</v>
      </c>
      <c r="D618">
        <f>SUMPRODUCT(Random!$B618:$K618,$B$6:$K$6)</f>
        <v>-0.78240131858521544</v>
      </c>
      <c r="E618">
        <f>SUMPRODUCT(Random!$B618:$K618,$B$7:$K$7)</f>
        <v>-0.18849776336946691</v>
      </c>
      <c r="F618">
        <f>SUMPRODUCT(Random!$B618:$K618,$B$8:$K$8)</f>
        <v>0.21607356848057332</v>
      </c>
      <c r="G618">
        <f>SUMPRODUCT(Random!$B618:$K618,$B$9:$K$9)</f>
        <v>1.1942840245257682</v>
      </c>
      <c r="H618">
        <f>SUMPRODUCT(Random!$B618:$K618,$B$10:$K$10)</f>
        <v>0.90276007700347249</v>
      </c>
      <c r="I618">
        <f>SUMPRODUCT(Random!$B618:$K618,$B$11:$K$11)</f>
        <v>0.49959354596815636</v>
      </c>
      <c r="J618">
        <f>SUMPRODUCT(Random!$B618:$K618,$B$12:$K$12)</f>
        <v>0.45355694446111017</v>
      </c>
      <c r="K618">
        <f>SUMPRODUCT(Random!$B618:$K618,$B$13:$K$13)</f>
        <v>-0.84180845326032361</v>
      </c>
      <c r="M618">
        <f t="shared" si="280"/>
        <v>0.60913712047150315</v>
      </c>
      <c r="N618">
        <f t="shared" si="281"/>
        <v>0.25638199809137191</v>
      </c>
      <c r="O618">
        <f t="shared" si="282"/>
        <v>0.21698937956667155</v>
      </c>
      <c r="P618">
        <f t="shared" si="283"/>
        <v>0.42524323433220795</v>
      </c>
      <c r="Q618">
        <f t="shared" si="284"/>
        <v>0.58553479882439508</v>
      </c>
      <c r="R618">
        <f t="shared" si="285"/>
        <v>0.88381655769549428</v>
      </c>
      <c r="S618">
        <f t="shared" si="286"/>
        <v>0.81667337808670204</v>
      </c>
      <c r="T618">
        <f t="shared" si="287"/>
        <v>0.69131934836470554</v>
      </c>
      <c r="U618">
        <f t="shared" si="288"/>
        <v>0.67492612564057153</v>
      </c>
      <c r="V618">
        <f t="shared" si="289"/>
        <v>0.19994758974628041</v>
      </c>
      <c r="X618">
        <f t="shared" si="290"/>
        <v>23.012066982184386</v>
      </c>
      <c r="Y618">
        <f t="shared" si="291"/>
        <v>7.2565737607821417</v>
      </c>
      <c r="Z618">
        <f t="shared" si="292"/>
        <v>5.9920888772384391</v>
      </c>
      <c r="AA618">
        <f t="shared" si="293"/>
        <v>13.566420514718569</v>
      </c>
      <c r="AB618">
        <f t="shared" si="294"/>
        <v>21.575777274480416</v>
      </c>
      <c r="AC618">
        <f t="shared" si="295"/>
        <v>52.731008445113986</v>
      </c>
      <c r="AD618">
        <f t="shared" si="296"/>
        <v>41.558133495845986</v>
      </c>
      <c r="AE618">
        <f t="shared" si="297"/>
        <v>28.794478079052507</v>
      </c>
      <c r="AF618">
        <f t="shared" si="298"/>
        <v>27.526896467627289</v>
      </c>
      <c r="AG618">
        <f t="shared" si="299"/>
        <v>5.4646531426151563</v>
      </c>
      <c r="AI618">
        <f t="shared" si="300"/>
        <v>21</v>
      </c>
      <c r="AJ618">
        <f t="shared" si="301"/>
        <v>21</v>
      </c>
      <c r="AK618">
        <f t="shared" si="302"/>
        <v>21</v>
      </c>
      <c r="AL618">
        <f t="shared" si="303"/>
        <v>21</v>
      </c>
      <c r="AM618">
        <f t="shared" si="304"/>
        <v>21</v>
      </c>
      <c r="AN618">
        <f t="shared" si="305"/>
        <v>21</v>
      </c>
      <c r="AO618">
        <f t="shared" si="306"/>
        <v>21</v>
      </c>
      <c r="AP618">
        <f t="shared" si="307"/>
        <v>21</v>
      </c>
      <c r="AQ618">
        <f t="shared" si="308"/>
        <v>21</v>
      </c>
      <c r="AR618">
        <f t="shared" si="309"/>
        <v>21</v>
      </c>
      <c r="AT618">
        <f t="shared" si="310"/>
        <v>0</v>
      </c>
    </row>
    <row r="619" spans="1:46" x14ac:dyDescent="0.2">
      <c r="A619">
        <v>602</v>
      </c>
      <c r="B619">
        <f>SUMPRODUCT(Random!$B619:$K619,$B$4:$K$4)</f>
        <v>0.65769401770000002</v>
      </c>
      <c r="C619">
        <f>SUMPRODUCT(Random!$B619:$K619,$B$5:$K$5)</f>
        <v>0.32069868943261626</v>
      </c>
      <c r="D619">
        <f>SUMPRODUCT(Random!$B619:$K619,$B$6:$K$6)</f>
        <v>-1.0527187898518768</v>
      </c>
      <c r="E619">
        <f>SUMPRODUCT(Random!$B619:$K619,$B$7:$K$7)</f>
        <v>1.4479655352489917E-2</v>
      </c>
      <c r="F619">
        <f>SUMPRODUCT(Random!$B619:$K619,$B$8:$K$8)</f>
        <v>0.71170845672745553</v>
      </c>
      <c r="G619">
        <f>SUMPRODUCT(Random!$B619:$K619,$B$9:$K$9)</f>
        <v>-0.72129505214008638</v>
      </c>
      <c r="H619">
        <f>SUMPRODUCT(Random!$B619:$K619,$B$10:$K$10)</f>
        <v>-0.66901359515894954</v>
      </c>
      <c r="I619">
        <f>SUMPRODUCT(Random!$B619:$K619,$B$11:$K$11)</f>
        <v>-4.6138924441224111E-2</v>
      </c>
      <c r="J619">
        <f>SUMPRODUCT(Random!$B619:$K619,$B$12:$K$12)</f>
        <v>-1.0476972396515425</v>
      </c>
      <c r="K619">
        <f>SUMPRODUCT(Random!$B619:$K619,$B$13:$K$13)</f>
        <v>-2.0696106646998937</v>
      </c>
      <c r="M619">
        <f t="shared" si="280"/>
        <v>0.74463261639766309</v>
      </c>
      <c r="N619">
        <f t="shared" si="281"/>
        <v>0.62578062972241877</v>
      </c>
      <c r="O619">
        <f t="shared" si="282"/>
        <v>0.1462349471693882</v>
      </c>
      <c r="P619">
        <f t="shared" si="283"/>
        <v>0.50577634487989576</v>
      </c>
      <c r="Q619">
        <f t="shared" si="284"/>
        <v>0.76167733508286739</v>
      </c>
      <c r="R619">
        <f t="shared" si="285"/>
        <v>0.23536400027285792</v>
      </c>
      <c r="S619">
        <f t="shared" si="286"/>
        <v>0.25174340281698304</v>
      </c>
      <c r="T619">
        <f t="shared" si="287"/>
        <v>0.48159976090554713</v>
      </c>
      <c r="U619">
        <f t="shared" si="288"/>
        <v>0.14738905987524378</v>
      </c>
      <c r="V619">
        <f t="shared" si="289"/>
        <v>1.924440927966679E-2</v>
      </c>
      <c r="X619">
        <f t="shared" si="290"/>
        <v>33.439131691092598</v>
      </c>
      <c r="Y619">
        <f t="shared" si="291"/>
        <v>24.078027385204958</v>
      </c>
      <c r="Z619">
        <f t="shared" si="292"/>
        <v>3.8728934899872383</v>
      </c>
      <c r="AA619">
        <f t="shared" si="293"/>
        <v>17.264397033409914</v>
      </c>
      <c r="AB619">
        <f t="shared" si="294"/>
        <v>35.131301284947767</v>
      </c>
      <c r="AC619">
        <f t="shared" si="295"/>
        <v>6.5737938309110744</v>
      </c>
      <c r="AD619">
        <f t="shared" si="296"/>
        <v>7.1042416932299668</v>
      </c>
      <c r="AE619">
        <f t="shared" si="297"/>
        <v>16.094453013608419</v>
      </c>
      <c r="AF619">
        <f t="shared" si="298"/>
        <v>3.9060301957680146</v>
      </c>
      <c r="AG619">
        <f t="shared" si="299"/>
        <v>0.47601773708059858</v>
      </c>
      <c r="AI619">
        <f t="shared" si="300"/>
        <v>21</v>
      </c>
      <c r="AJ619">
        <f t="shared" si="301"/>
        <v>21</v>
      </c>
      <c r="AK619">
        <f t="shared" si="302"/>
        <v>16</v>
      </c>
      <c r="AL619">
        <f t="shared" si="303"/>
        <v>21</v>
      </c>
      <c r="AM619">
        <f t="shared" si="304"/>
        <v>21</v>
      </c>
      <c r="AN619">
        <f t="shared" si="305"/>
        <v>21</v>
      </c>
      <c r="AO619">
        <f t="shared" si="306"/>
        <v>21</v>
      </c>
      <c r="AP619">
        <f t="shared" si="307"/>
        <v>21</v>
      </c>
      <c r="AQ619">
        <f t="shared" si="308"/>
        <v>16</v>
      </c>
      <c r="AR619">
        <f t="shared" si="309"/>
        <v>2</v>
      </c>
      <c r="AT619">
        <f t="shared" si="310"/>
        <v>3</v>
      </c>
    </row>
    <row r="620" spans="1:46" x14ac:dyDescent="0.2">
      <c r="A620">
        <v>603</v>
      </c>
      <c r="B620">
        <f>SUMPRODUCT(Random!$B620:$K620,$B$4:$K$4)</f>
        <v>-0.78977837819999996</v>
      </c>
      <c r="C620">
        <f>SUMPRODUCT(Random!$B620:$K620,$B$5:$K$5)</f>
        <v>-0.53080112453839168</v>
      </c>
      <c r="D620">
        <f>SUMPRODUCT(Random!$B620:$K620,$B$6:$K$6)</f>
        <v>1.705080696369321E-3</v>
      </c>
      <c r="E620">
        <f>SUMPRODUCT(Random!$B620:$K620,$B$7:$K$7)</f>
        <v>-0.78622920009625641</v>
      </c>
      <c r="F620">
        <f>SUMPRODUCT(Random!$B620:$K620,$B$8:$K$8)</f>
        <v>0.26388291045168394</v>
      </c>
      <c r="G620">
        <f>SUMPRODUCT(Random!$B620:$K620,$B$9:$K$9)</f>
        <v>-1.1294520101622771</v>
      </c>
      <c r="H620">
        <f>SUMPRODUCT(Random!$B620:$K620,$B$10:$K$10)</f>
        <v>-9.7779294985358867E-2</v>
      </c>
      <c r="I620">
        <f>SUMPRODUCT(Random!$B620:$K620,$B$11:$K$11)</f>
        <v>-0.12455581894492121</v>
      </c>
      <c r="J620">
        <f>SUMPRODUCT(Random!$B620:$K620,$B$12:$K$12)</f>
        <v>0.49129802933004607</v>
      </c>
      <c r="K620">
        <f>SUMPRODUCT(Random!$B620:$K620,$B$13:$K$13)</f>
        <v>-0.8472315779549362</v>
      </c>
      <c r="M620">
        <f t="shared" si="280"/>
        <v>0.21482860423180239</v>
      </c>
      <c r="N620">
        <f t="shared" si="281"/>
        <v>0.29777830035825426</v>
      </c>
      <c r="O620">
        <f t="shared" si="282"/>
        <v>0.50068022845167337</v>
      </c>
      <c r="P620">
        <f t="shared" si="283"/>
        <v>0.21586661103472848</v>
      </c>
      <c r="Q620">
        <f t="shared" si="284"/>
        <v>0.60406492773812714</v>
      </c>
      <c r="R620">
        <f t="shared" si="285"/>
        <v>0.12935360152898515</v>
      </c>
      <c r="S620">
        <f t="shared" si="286"/>
        <v>0.46105377439750234</v>
      </c>
      <c r="T620">
        <f t="shared" si="287"/>
        <v>0.45043760364671726</v>
      </c>
      <c r="U620">
        <f t="shared" si="288"/>
        <v>0.68839216326670205</v>
      </c>
      <c r="V620">
        <f t="shared" si="289"/>
        <v>0.19843302780689101</v>
      </c>
      <c r="X620">
        <f t="shared" si="290"/>
        <v>5.9245818171355094</v>
      </c>
      <c r="Y620">
        <f t="shared" si="291"/>
        <v>8.6596972419705001</v>
      </c>
      <c r="Z620">
        <f t="shared" si="292"/>
        <v>17.013097274812722</v>
      </c>
      <c r="AA620">
        <f t="shared" si="293"/>
        <v>5.9569880642835704</v>
      </c>
      <c r="AB620">
        <f t="shared" si="294"/>
        <v>22.696221754802814</v>
      </c>
      <c r="AC620">
        <f t="shared" si="295"/>
        <v>3.39325302673531</v>
      </c>
      <c r="AD620">
        <f t="shared" si="296"/>
        <v>15.142314511720695</v>
      </c>
      <c r="AE620">
        <f t="shared" si="297"/>
        <v>14.664471138089567</v>
      </c>
      <c r="AF620">
        <f t="shared" si="298"/>
        <v>28.563274015059552</v>
      </c>
      <c r="AG620">
        <f t="shared" si="299"/>
        <v>5.4183230009629701</v>
      </c>
      <c r="AI620">
        <f t="shared" si="300"/>
        <v>21</v>
      </c>
      <c r="AJ620">
        <f t="shared" si="301"/>
        <v>21</v>
      </c>
      <c r="AK620">
        <f t="shared" si="302"/>
        <v>21</v>
      </c>
      <c r="AL620">
        <f t="shared" si="303"/>
        <v>21</v>
      </c>
      <c r="AM620">
        <f t="shared" si="304"/>
        <v>21</v>
      </c>
      <c r="AN620">
        <f t="shared" si="305"/>
        <v>14</v>
      </c>
      <c r="AO620">
        <f t="shared" si="306"/>
        <v>21</v>
      </c>
      <c r="AP620">
        <f t="shared" si="307"/>
        <v>21</v>
      </c>
      <c r="AQ620">
        <f t="shared" si="308"/>
        <v>21</v>
      </c>
      <c r="AR620">
        <f t="shared" si="309"/>
        <v>21</v>
      </c>
      <c r="AT620">
        <f t="shared" si="310"/>
        <v>1</v>
      </c>
    </row>
    <row r="621" spans="1:46" x14ac:dyDescent="0.2">
      <c r="A621">
        <v>604</v>
      </c>
      <c r="B621">
        <f>SUMPRODUCT(Random!$B621:$K621,$B$4:$K$4)</f>
        <v>-7.5298705300000005E-2</v>
      </c>
      <c r="C621">
        <f>SUMPRODUCT(Random!$B621:$K621,$B$5:$K$5)</f>
        <v>-0.50287220100618091</v>
      </c>
      <c r="D621">
        <f>SUMPRODUCT(Random!$B621:$K621,$B$6:$K$6)</f>
        <v>0.5392164199277989</v>
      </c>
      <c r="E621">
        <f>SUMPRODUCT(Random!$B621:$K621,$B$7:$K$7)</f>
        <v>0.25555965878711046</v>
      </c>
      <c r="F621">
        <f>SUMPRODUCT(Random!$B621:$K621,$B$8:$K$8)</f>
        <v>0.23947017963084505</v>
      </c>
      <c r="G621">
        <f>SUMPRODUCT(Random!$B621:$K621,$B$9:$K$9)</f>
        <v>2.7133017177066354</v>
      </c>
      <c r="H621">
        <f>SUMPRODUCT(Random!$B621:$K621,$B$10:$K$10)</f>
        <v>0.20263078710784488</v>
      </c>
      <c r="I621">
        <f>SUMPRODUCT(Random!$B621:$K621,$B$11:$K$11)</f>
        <v>0.78990807217071701</v>
      </c>
      <c r="J621">
        <f>SUMPRODUCT(Random!$B621:$K621,$B$12:$K$12)</f>
        <v>-0.62113697427425574</v>
      </c>
      <c r="K621">
        <f>SUMPRODUCT(Random!$B621:$K621,$B$13:$K$13)</f>
        <v>1.4781744383674391</v>
      </c>
      <c r="M621">
        <f t="shared" si="280"/>
        <v>0.46998852579039035</v>
      </c>
      <c r="N621">
        <f t="shared" si="281"/>
        <v>0.30752706347571113</v>
      </c>
      <c r="O621">
        <f t="shared" si="282"/>
        <v>0.70513123412571588</v>
      </c>
      <c r="P621">
        <f t="shared" si="283"/>
        <v>0.60085456412547922</v>
      </c>
      <c r="Q621">
        <f t="shared" si="284"/>
        <v>0.59462949147180955</v>
      </c>
      <c r="R621">
        <f t="shared" si="285"/>
        <v>0.99666917890700735</v>
      </c>
      <c r="S621">
        <f t="shared" si="286"/>
        <v>0.58028818773604618</v>
      </c>
      <c r="T621">
        <f t="shared" si="287"/>
        <v>0.7852092715880632</v>
      </c>
      <c r="U621">
        <f t="shared" si="288"/>
        <v>0.26725475174095703</v>
      </c>
      <c r="V621">
        <f t="shared" si="289"/>
        <v>0.93031945305891683</v>
      </c>
      <c r="X621">
        <f t="shared" si="290"/>
        <v>15.551827652693872</v>
      </c>
      <c r="Y621">
        <f t="shared" si="291"/>
        <v>9.0021599099801612</v>
      </c>
      <c r="Z621">
        <f t="shared" si="292"/>
        <v>29.915855347530343</v>
      </c>
      <c r="AA621">
        <f t="shared" si="293"/>
        <v>22.498396718765054</v>
      </c>
      <c r="AB621">
        <f t="shared" si="294"/>
        <v>22.119296345571453</v>
      </c>
      <c r="AC621">
        <f t="shared" si="295"/>
        <v>139.74173721672304</v>
      </c>
      <c r="AD621">
        <f t="shared" si="296"/>
        <v>21.267627285252654</v>
      </c>
      <c r="AE621">
        <f t="shared" si="297"/>
        <v>37.677999303381334</v>
      </c>
      <c r="AF621">
        <f t="shared" si="298"/>
        <v>7.6173932183298243</v>
      </c>
      <c r="AG621">
        <f t="shared" si="299"/>
        <v>65.254873713244606</v>
      </c>
      <c r="AI621">
        <f t="shared" si="300"/>
        <v>21</v>
      </c>
      <c r="AJ621">
        <f t="shared" si="301"/>
        <v>21</v>
      </c>
      <c r="AK621">
        <f t="shared" si="302"/>
        <v>21</v>
      </c>
      <c r="AL621">
        <f t="shared" si="303"/>
        <v>21</v>
      </c>
      <c r="AM621">
        <f t="shared" si="304"/>
        <v>21</v>
      </c>
      <c r="AN621">
        <f t="shared" si="305"/>
        <v>21</v>
      </c>
      <c r="AO621">
        <f t="shared" si="306"/>
        <v>21</v>
      </c>
      <c r="AP621">
        <f t="shared" si="307"/>
        <v>21</v>
      </c>
      <c r="AQ621">
        <f t="shared" si="308"/>
        <v>21</v>
      </c>
      <c r="AR621">
        <f t="shared" si="309"/>
        <v>21</v>
      </c>
      <c r="AT621">
        <f t="shared" si="310"/>
        <v>0</v>
      </c>
    </row>
    <row r="622" spans="1:46" x14ac:dyDescent="0.2">
      <c r="A622">
        <v>605</v>
      </c>
      <c r="B622">
        <f>SUMPRODUCT(Random!$B622:$K622,$B$4:$K$4)</f>
        <v>-0.18497910200000001</v>
      </c>
      <c r="C622">
        <f>SUMPRODUCT(Random!$B622:$K622,$B$5:$K$5)</f>
        <v>1.9842975818635997</v>
      </c>
      <c r="D622">
        <f>SUMPRODUCT(Random!$B622:$K622,$B$6:$K$6)</f>
        <v>0.97817052935807225</v>
      </c>
      <c r="E622">
        <f>SUMPRODUCT(Random!$B622:$K622,$B$7:$K$7)</f>
        <v>-7.5663528935266344E-2</v>
      </c>
      <c r="F622">
        <f>SUMPRODUCT(Random!$B622:$K622,$B$8:$K$8)</f>
        <v>0.93318395358451744</v>
      </c>
      <c r="G622">
        <f>SUMPRODUCT(Random!$B622:$K622,$B$9:$K$9)</f>
        <v>0.13001192307410064</v>
      </c>
      <c r="H622">
        <f>SUMPRODUCT(Random!$B622:$K622,$B$10:$K$10)</f>
        <v>0.73129470193443979</v>
      </c>
      <c r="I622">
        <f>SUMPRODUCT(Random!$B622:$K622,$B$11:$K$11)</f>
        <v>2.0985681010909776</v>
      </c>
      <c r="J622">
        <f>SUMPRODUCT(Random!$B622:$K622,$B$12:$K$12)</f>
        <v>-0.58855623939551704</v>
      </c>
      <c r="K622">
        <f>SUMPRODUCT(Random!$B622:$K622,$B$13:$K$13)</f>
        <v>1.1717519302086217</v>
      </c>
      <c r="M622">
        <f t="shared" si="280"/>
        <v>0.42662271344346647</v>
      </c>
      <c r="N622">
        <f t="shared" si="281"/>
        <v>0.976388662197611</v>
      </c>
      <c r="O622">
        <f t="shared" si="282"/>
        <v>0.83600500519489718</v>
      </c>
      <c r="P622">
        <f t="shared" si="283"/>
        <v>0.46984339623811061</v>
      </c>
      <c r="Q622">
        <f t="shared" si="284"/>
        <v>0.82463750085952736</v>
      </c>
      <c r="R622">
        <f t="shared" si="285"/>
        <v>0.55172150324519142</v>
      </c>
      <c r="S622">
        <f t="shared" si="286"/>
        <v>0.76770041705376801</v>
      </c>
      <c r="T622">
        <f t="shared" si="287"/>
        <v>0.98207250461053452</v>
      </c>
      <c r="U622">
        <f t="shared" si="288"/>
        <v>0.27807949838163015</v>
      </c>
      <c r="V622">
        <f t="shared" si="289"/>
        <v>0.87935166644726337</v>
      </c>
      <c r="X622">
        <f t="shared" si="290"/>
        <v>13.625285700006339</v>
      </c>
      <c r="Y622">
        <f t="shared" si="291"/>
        <v>91.764949532265092</v>
      </c>
      <c r="Z622">
        <f t="shared" si="292"/>
        <v>44.287874523320745</v>
      </c>
      <c r="AA622">
        <f t="shared" si="293"/>
        <v>15.545120828683295</v>
      </c>
      <c r="AB622">
        <f t="shared" si="294"/>
        <v>42.646128497589061</v>
      </c>
      <c r="AC622">
        <f t="shared" si="295"/>
        <v>19.654615228758363</v>
      </c>
      <c r="AD622">
        <f t="shared" si="296"/>
        <v>35.758356535154249</v>
      </c>
      <c r="AE622">
        <f t="shared" si="297"/>
        <v>98.511102572141013</v>
      </c>
      <c r="AF622">
        <f t="shared" si="298"/>
        <v>7.9819778171750491</v>
      </c>
      <c r="AG622">
        <f t="shared" si="299"/>
        <v>51.807250579129025</v>
      </c>
      <c r="AI622">
        <f t="shared" si="300"/>
        <v>21</v>
      </c>
      <c r="AJ622">
        <f t="shared" si="301"/>
        <v>21</v>
      </c>
      <c r="AK622">
        <f t="shared" si="302"/>
        <v>21</v>
      </c>
      <c r="AL622">
        <f t="shared" si="303"/>
        <v>21</v>
      </c>
      <c r="AM622">
        <f t="shared" si="304"/>
        <v>21</v>
      </c>
      <c r="AN622">
        <f t="shared" si="305"/>
        <v>21</v>
      </c>
      <c r="AO622">
        <f t="shared" si="306"/>
        <v>21</v>
      </c>
      <c r="AP622">
        <f t="shared" si="307"/>
        <v>21</v>
      </c>
      <c r="AQ622">
        <f t="shared" si="308"/>
        <v>21</v>
      </c>
      <c r="AR622">
        <f t="shared" si="309"/>
        <v>21</v>
      </c>
      <c r="AT622">
        <f t="shared" si="310"/>
        <v>0</v>
      </c>
    </row>
    <row r="623" spans="1:46" x14ac:dyDescent="0.2">
      <c r="A623">
        <v>606</v>
      </c>
      <c r="B623">
        <f>SUMPRODUCT(Random!$B623:$K623,$B$4:$K$4)</f>
        <v>0.54355342120000005</v>
      </c>
      <c r="C623">
        <f>SUMPRODUCT(Random!$B623:$K623,$B$5:$K$5)</f>
        <v>-0.16780955208905474</v>
      </c>
      <c r="D623">
        <f>SUMPRODUCT(Random!$B623:$K623,$B$6:$K$6)</f>
        <v>0.65354248394077741</v>
      </c>
      <c r="E623">
        <f>SUMPRODUCT(Random!$B623:$K623,$B$7:$K$7)</f>
        <v>1.9742010890599373</v>
      </c>
      <c r="F623">
        <f>SUMPRODUCT(Random!$B623:$K623,$B$8:$K$8)</f>
        <v>-0.48529359977834463</v>
      </c>
      <c r="G623">
        <f>SUMPRODUCT(Random!$B623:$K623,$B$9:$K$9)</f>
        <v>-0.79923774162414696</v>
      </c>
      <c r="H623">
        <f>SUMPRODUCT(Random!$B623:$K623,$B$10:$K$10)</f>
        <v>0.61991929035104365</v>
      </c>
      <c r="I623">
        <f>SUMPRODUCT(Random!$B623:$K623,$B$11:$K$11)</f>
        <v>-0.55040097712548364</v>
      </c>
      <c r="J623">
        <f>SUMPRODUCT(Random!$B623:$K623,$B$12:$K$12)</f>
        <v>-6.8719662602374804E-2</v>
      </c>
      <c r="K623">
        <f>SUMPRODUCT(Random!$B623:$K623,$B$13:$K$13)</f>
        <v>0.87212264425552521</v>
      </c>
      <c r="M623">
        <f t="shared" si="280"/>
        <v>0.70662558999130121</v>
      </c>
      <c r="N623">
        <f t="shared" si="281"/>
        <v>0.43336655379362093</v>
      </c>
      <c r="O623">
        <f t="shared" si="282"/>
        <v>0.74329669497443474</v>
      </c>
      <c r="P623">
        <f t="shared" si="283"/>
        <v>0.97582055888660002</v>
      </c>
      <c r="Q623">
        <f t="shared" si="284"/>
        <v>0.31373404742406219</v>
      </c>
      <c r="R623">
        <f t="shared" si="285"/>
        <v>0.21207628571689768</v>
      </c>
      <c r="S623">
        <f t="shared" si="286"/>
        <v>0.73234453754437978</v>
      </c>
      <c r="T623">
        <f t="shared" si="287"/>
        <v>0.29102218931306956</v>
      </c>
      <c r="U623">
        <f t="shared" si="288"/>
        <v>0.47260638335399574</v>
      </c>
      <c r="V623">
        <f t="shared" si="289"/>
        <v>0.8084292629686074</v>
      </c>
      <c r="X623">
        <f t="shared" si="290"/>
        <v>30.040316507632205</v>
      </c>
      <c r="Y623">
        <f t="shared" si="291"/>
        <v>13.915112927278559</v>
      </c>
      <c r="Z623">
        <f t="shared" si="292"/>
        <v>33.311314944748766</v>
      </c>
      <c r="AA623">
        <f t="shared" si="293"/>
        <v>91.182525288063545</v>
      </c>
      <c r="AB623">
        <f t="shared" si="294"/>
        <v>9.2227252695719617</v>
      </c>
      <c r="AC623">
        <f t="shared" si="295"/>
        <v>5.8388622578868654</v>
      </c>
      <c r="AD623">
        <f t="shared" si="296"/>
        <v>32.287856800981146</v>
      </c>
      <c r="AE623">
        <f t="shared" si="297"/>
        <v>8.4251407510843492</v>
      </c>
      <c r="AF623">
        <f t="shared" si="298"/>
        <v>15.673122200294324</v>
      </c>
      <c r="AG623">
        <f t="shared" si="299"/>
        <v>40.480583421053083</v>
      </c>
      <c r="AI623">
        <f t="shared" si="300"/>
        <v>21</v>
      </c>
      <c r="AJ623">
        <f t="shared" si="301"/>
        <v>21</v>
      </c>
      <c r="AK623">
        <f t="shared" si="302"/>
        <v>21</v>
      </c>
      <c r="AL623">
        <f t="shared" si="303"/>
        <v>21</v>
      </c>
      <c r="AM623">
        <f t="shared" si="304"/>
        <v>21</v>
      </c>
      <c r="AN623">
        <f t="shared" si="305"/>
        <v>21</v>
      </c>
      <c r="AO623">
        <f t="shared" si="306"/>
        <v>21</v>
      </c>
      <c r="AP623">
        <f t="shared" si="307"/>
        <v>21</v>
      </c>
      <c r="AQ623">
        <f t="shared" si="308"/>
        <v>21</v>
      </c>
      <c r="AR623">
        <f t="shared" si="309"/>
        <v>21</v>
      </c>
      <c r="AT623">
        <f t="shared" si="310"/>
        <v>0</v>
      </c>
    </row>
    <row r="624" spans="1:46" x14ac:dyDescent="0.2">
      <c r="A624">
        <v>607</v>
      </c>
      <c r="B624">
        <f>SUMPRODUCT(Random!$B624:$K624,$B$4:$K$4)</f>
        <v>-1.1850135708</v>
      </c>
      <c r="C624">
        <f>SUMPRODUCT(Random!$B624:$K624,$B$5:$K$5)</f>
        <v>-0.22113241808934567</v>
      </c>
      <c r="D624">
        <f>SUMPRODUCT(Random!$B624:$K624,$B$6:$K$6)</f>
        <v>0.35993366907542312</v>
      </c>
      <c r="E624">
        <f>SUMPRODUCT(Random!$B624:$K624,$B$7:$K$7)</f>
        <v>-2.6030916118582703</v>
      </c>
      <c r="F624">
        <f>SUMPRODUCT(Random!$B624:$K624,$B$8:$K$8)</f>
        <v>0.19883795791672143</v>
      </c>
      <c r="G624">
        <f>SUMPRODUCT(Random!$B624:$K624,$B$9:$K$9)</f>
        <v>-1.6424577582589044</v>
      </c>
      <c r="H624">
        <f>SUMPRODUCT(Random!$B624:$K624,$B$10:$K$10)</f>
        <v>-0.60257506436663855</v>
      </c>
      <c r="I624">
        <f>SUMPRODUCT(Random!$B624:$K624,$B$11:$K$11)</f>
        <v>0.17738969197029708</v>
      </c>
      <c r="J624">
        <f>SUMPRODUCT(Random!$B624:$K624,$B$12:$K$12)</f>
        <v>-0.55157295834214715</v>
      </c>
      <c r="K624">
        <f>SUMPRODUCT(Random!$B624:$K624,$B$13:$K$13)</f>
        <v>0.57813982273938713</v>
      </c>
      <c r="M624">
        <f t="shared" si="280"/>
        <v>0.1180060406528871</v>
      </c>
      <c r="N624">
        <f t="shared" si="281"/>
        <v>0.41249466451048933</v>
      </c>
      <c r="O624">
        <f t="shared" si="282"/>
        <v>0.64055163108572044</v>
      </c>
      <c r="P624">
        <f t="shared" si="283"/>
        <v>4.6193631451051289E-3</v>
      </c>
      <c r="Q624">
        <f t="shared" si="284"/>
        <v>0.57880524866640992</v>
      </c>
      <c r="R624">
        <f t="shared" si="285"/>
        <v>5.024758674633021E-2</v>
      </c>
      <c r="S624">
        <f t="shared" si="286"/>
        <v>0.27339570643438349</v>
      </c>
      <c r="T624">
        <f t="shared" si="287"/>
        <v>0.57039884823134868</v>
      </c>
      <c r="U624">
        <f t="shared" si="288"/>
        <v>0.29062048388625134</v>
      </c>
      <c r="V624">
        <f t="shared" si="289"/>
        <v>0.71841513852577599</v>
      </c>
      <c r="X624">
        <f t="shared" si="290"/>
        <v>3.076039602849157</v>
      </c>
      <c r="Y624">
        <f t="shared" si="291"/>
        <v>13.029004524923032</v>
      </c>
      <c r="Z624">
        <f t="shared" si="292"/>
        <v>25.064545309788105</v>
      </c>
      <c r="AA624">
        <f t="shared" si="293"/>
        <v>0.11342085139374816</v>
      </c>
      <c r="AB624">
        <f t="shared" si="294"/>
        <v>21.181227673533321</v>
      </c>
      <c r="AC624">
        <f t="shared" si="295"/>
        <v>1.2628963035199567</v>
      </c>
      <c r="AD624">
        <f t="shared" si="296"/>
        <v>7.8235582030507915</v>
      </c>
      <c r="AE624">
        <f t="shared" si="297"/>
        <v>20.69712821959563</v>
      </c>
      <c r="AF624">
        <f t="shared" si="298"/>
        <v>8.4112649575343905</v>
      </c>
      <c r="AG624">
        <f t="shared" si="299"/>
        <v>31.045063574340226</v>
      </c>
      <c r="AI624">
        <f t="shared" si="300"/>
        <v>13</v>
      </c>
      <c r="AJ624">
        <f t="shared" si="301"/>
        <v>21</v>
      </c>
      <c r="AK624">
        <f t="shared" si="302"/>
        <v>21</v>
      </c>
      <c r="AL624">
        <f t="shared" si="303"/>
        <v>1</v>
      </c>
      <c r="AM624">
        <f t="shared" si="304"/>
        <v>21</v>
      </c>
      <c r="AN624">
        <f t="shared" si="305"/>
        <v>6</v>
      </c>
      <c r="AO624">
        <f t="shared" si="306"/>
        <v>21</v>
      </c>
      <c r="AP624">
        <f t="shared" si="307"/>
        <v>21</v>
      </c>
      <c r="AQ624">
        <f t="shared" si="308"/>
        <v>21</v>
      </c>
      <c r="AR624">
        <f t="shared" si="309"/>
        <v>21</v>
      </c>
      <c r="AT624">
        <f t="shared" si="310"/>
        <v>3</v>
      </c>
    </row>
    <row r="625" spans="1:46" x14ac:dyDescent="0.2">
      <c r="A625">
        <v>608</v>
      </c>
      <c r="B625">
        <f>SUMPRODUCT(Random!$B625:$K625,$B$4:$K$4)</f>
        <v>0.47022036839999998</v>
      </c>
      <c r="C625">
        <f>SUMPRODUCT(Random!$B625:$K625,$B$5:$K$5)</f>
        <v>1.3913208418894669</v>
      </c>
      <c r="D625">
        <f>SUMPRODUCT(Random!$B625:$K625,$B$6:$K$6)</f>
        <v>-0.22080256547267174</v>
      </c>
      <c r="E625">
        <f>SUMPRODUCT(Random!$B625:$K625,$B$7:$K$7)</f>
        <v>-1.8613165381148002</v>
      </c>
      <c r="F625">
        <f>SUMPRODUCT(Random!$B625:$K625,$B$8:$K$8)</f>
        <v>-0.31392881496214076</v>
      </c>
      <c r="G625">
        <f>SUMPRODUCT(Random!$B625:$K625,$B$9:$K$9)</f>
        <v>1.3524224831774199E-2</v>
      </c>
      <c r="H625">
        <f>SUMPRODUCT(Random!$B625:$K625,$B$10:$K$10)</f>
        <v>1.0465998194456379E-2</v>
      </c>
      <c r="I625">
        <f>SUMPRODUCT(Random!$B625:$K625,$B$11:$K$11)</f>
        <v>-0.42638911885444863</v>
      </c>
      <c r="J625">
        <f>SUMPRODUCT(Random!$B625:$K625,$B$12:$K$12)</f>
        <v>-0.17355476780862258</v>
      </c>
      <c r="K625">
        <f>SUMPRODUCT(Random!$B625:$K625,$B$13:$K$13)</f>
        <v>1.1260338324929009</v>
      </c>
      <c r="M625">
        <f t="shared" si="280"/>
        <v>0.68090120831360745</v>
      </c>
      <c r="N625">
        <f t="shared" si="281"/>
        <v>0.91793592176118632</v>
      </c>
      <c r="O625">
        <f t="shared" si="282"/>
        <v>0.41262308296206979</v>
      </c>
      <c r="P625">
        <f t="shared" si="283"/>
        <v>3.134974451986438E-2</v>
      </c>
      <c r="Q625">
        <f t="shared" si="284"/>
        <v>0.37678755235439049</v>
      </c>
      <c r="R625">
        <f t="shared" si="285"/>
        <v>0.50539522062605169</v>
      </c>
      <c r="S625">
        <f t="shared" si="286"/>
        <v>0.50417525296203836</v>
      </c>
      <c r="T625">
        <f t="shared" si="287"/>
        <v>0.33491216443528138</v>
      </c>
      <c r="U625">
        <f t="shared" si="288"/>
        <v>0.43110769124079051</v>
      </c>
      <c r="V625">
        <f t="shared" si="289"/>
        <v>0.86992440045307884</v>
      </c>
      <c r="X625">
        <f t="shared" si="290"/>
        <v>27.981350391105007</v>
      </c>
      <c r="Y625">
        <f t="shared" si="291"/>
        <v>61.247739713142359</v>
      </c>
      <c r="Z625">
        <f t="shared" si="292"/>
        <v>13.034359640677833</v>
      </c>
      <c r="AA625">
        <f t="shared" si="293"/>
        <v>0.78025745862948237</v>
      </c>
      <c r="AB625">
        <f t="shared" si="294"/>
        <v>11.58365279366852</v>
      </c>
      <c r="AC625">
        <f t="shared" si="295"/>
        <v>17.245513579272053</v>
      </c>
      <c r="AD625">
        <f t="shared" si="296"/>
        <v>17.185165877442401</v>
      </c>
      <c r="AE625">
        <f t="shared" si="297"/>
        <v>9.9905986536306717</v>
      </c>
      <c r="AF625">
        <f t="shared" si="298"/>
        <v>13.817652308296577</v>
      </c>
      <c r="AG625">
        <f t="shared" si="299"/>
        <v>49.964228513237934</v>
      </c>
      <c r="AI625">
        <f t="shared" si="300"/>
        <v>21</v>
      </c>
      <c r="AJ625">
        <f t="shared" si="301"/>
        <v>21</v>
      </c>
      <c r="AK625">
        <f t="shared" si="302"/>
        <v>21</v>
      </c>
      <c r="AL625">
        <f t="shared" si="303"/>
        <v>4</v>
      </c>
      <c r="AM625">
        <f t="shared" si="304"/>
        <v>21</v>
      </c>
      <c r="AN625">
        <f t="shared" si="305"/>
        <v>21</v>
      </c>
      <c r="AO625">
        <f t="shared" si="306"/>
        <v>21</v>
      </c>
      <c r="AP625">
        <f t="shared" si="307"/>
        <v>21</v>
      </c>
      <c r="AQ625">
        <f t="shared" si="308"/>
        <v>21</v>
      </c>
      <c r="AR625">
        <f t="shared" si="309"/>
        <v>21</v>
      </c>
      <c r="AT625">
        <f t="shared" si="310"/>
        <v>1</v>
      </c>
    </row>
    <row r="626" spans="1:46" x14ac:dyDescent="0.2">
      <c r="A626">
        <v>609</v>
      </c>
      <c r="B626">
        <f>SUMPRODUCT(Random!$B626:$K626,$B$4:$K$4)</f>
        <v>0.4966939755</v>
      </c>
      <c r="C626">
        <f>SUMPRODUCT(Random!$B626:$K626,$B$5:$K$5)</f>
        <v>-0.51221268323276625</v>
      </c>
      <c r="D626">
        <f>SUMPRODUCT(Random!$B626:$K626,$B$6:$K$6)</f>
        <v>-0.41167517575100648</v>
      </c>
      <c r="E626">
        <f>SUMPRODUCT(Random!$B626:$K626,$B$7:$K$7)</f>
        <v>-0.94111567489256376</v>
      </c>
      <c r="F626">
        <f>SUMPRODUCT(Random!$B626:$K626,$B$8:$K$8)</f>
        <v>0.24171684094882928</v>
      </c>
      <c r="G626">
        <f>SUMPRODUCT(Random!$B626:$K626,$B$9:$K$9)</f>
        <v>-4.1039148239490064E-2</v>
      </c>
      <c r="H626">
        <f>SUMPRODUCT(Random!$B626:$K626,$B$10:$K$10)</f>
        <v>0.30129712863099117</v>
      </c>
      <c r="I626">
        <f>SUMPRODUCT(Random!$B626:$K626,$B$11:$K$11)</f>
        <v>-0.28676358682890152</v>
      </c>
      <c r="J626">
        <f>SUMPRODUCT(Random!$B626:$K626,$B$12:$K$12)</f>
        <v>7.7193895921167599E-2</v>
      </c>
      <c r="K626">
        <f>SUMPRODUCT(Random!$B626:$K626,$B$13:$K$13)</f>
        <v>-0.45579413144662301</v>
      </c>
      <c r="M626">
        <f t="shared" si="280"/>
        <v>0.69029756427001099</v>
      </c>
      <c r="N626">
        <f t="shared" si="281"/>
        <v>0.30425108372812626</v>
      </c>
      <c r="O626">
        <f t="shared" si="282"/>
        <v>0.34028876126430596</v>
      </c>
      <c r="P626">
        <f t="shared" si="283"/>
        <v>0.1733227918033351</v>
      </c>
      <c r="Q626">
        <f t="shared" si="284"/>
        <v>0.59550021036510947</v>
      </c>
      <c r="R626">
        <f t="shared" si="285"/>
        <v>0.48363234317766995</v>
      </c>
      <c r="S626">
        <f t="shared" si="286"/>
        <v>0.61840603486250245</v>
      </c>
      <c r="T626">
        <f t="shared" si="287"/>
        <v>0.38714667297175093</v>
      </c>
      <c r="U626">
        <f t="shared" si="288"/>
        <v>0.53076535124595114</v>
      </c>
      <c r="V626">
        <f t="shared" si="289"/>
        <v>0.32426901228664734</v>
      </c>
      <c r="X626">
        <f t="shared" si="290"/>
        <v>28.713524192153226</v>
      </c>
      <c r="Y626">
        <f t="shared" si="291"/>
        <v>8.8865436508127988</v>
      </c>
      <c r="Z626">
        <f t="shared" si="292"/>
        <v>10.189434927314128</v>
      </c>
      <c r="AA626">
        <f t="shared" si="293"/>
        <v>4.6627064394728395</v>
      </c>
      <c r="AB626">
        <f t="shared" si="294"/>
        <v>22.17197060512818</v>
      </c>
      <c r="AC626">
        <f t="shared" si="295"/>
        <v>16.190689890668963</v>
      </c>
      <c r="AD626">
        <f t="shared" si="296"/>
        <v>23.599977548481519</v>
      </c>
      <c r="AE626">
        <f t="shared" si="297"/>
        <v>11.994260647555029</v>
      </c>
      <c r="AF626">
        <f t="shared" si="298"/>
        <v>18.535407869512945</v>
      </c>
      <c r="AG626">
        <f t="shared" si="299"/>
        <v>9.6016922719509346</v>
      </c>
      <c r="AI626">
        <f t="shared" si="300"/>
        <v>21</v>
      </c>
      <c r="AJ626">
        <f t="shared" si="301"/>
        <v>21</v>
      </c>
      <c r="AK626">
        <f t="shared" si="302"/>
        <v>21</v>
      </c>
      <c r="AL626">
        <f t="shared" si="303"/>
        <v>19</v>
      </c>
      <c r="AM626">
        <f t="shared" si="304"/>
        <v>21</v>
      </c>
      <c r="AN626">
        <f t="shared" si="305"/>
        <v>21</v>
      </c>
      <c r="AO626">
        <f t="shared" si="306"/>
        <v>21</v>
      </c>
      <c r="AP626">
        <f t="shared" si="307"/>
        <v>21</v>
      </c>
      <c r="AQ626">
        <f t="shared" si="308"/>
        <v>21</v>
      </c>
      <c r="AR626">
        <f t="shared" si="309"/>
        <v>21</v>
      </c>
      <c r="AT626">
        <f t="shared" si="310"/>
        <v>1</v>
      </c>
    </row>
    <row r="627" spans="1:46" x14ac:dyDescent="0.2">
      <c r="A627">
        <v>610</v>
      </c>
      <c r="B627">
        <f>SUMPRODUCT(Random!$B627:$K627,$B$4:$K$4)</f>
        <v>-0.43602582639999998</v>
      </c>
      <c r="C627">
        <f>SUMPRODUCT(Random!$B627:$K627,$B$5:$K$5)</f>
        <v>9.8067185411435859E-2</v>
      </c>
      <c r="D627">
        <f>SUMPRODUCT(Random!$B627:$K627,$B$6:$K$6)</f>
        <v>1.4459126341263948</v>
      </c>
      <c r="E627">
        <f>SUMPRODUCT(Random!$B627:$K627,$B$7:$K$7)</f>
        <v>0.10151226221993134</v>
      </c>
      <c r="F627">
        <f>SUMPRODUCT(Random!$B627:$K627,$B$8:$K$8)</f>
        <v>-7.2830164850883922E-2</v>
      </c>
      <c r="G627">
        <f>SUMPRODUCT(Random!$B627:$K627,$B$9:$K$9)</f>
        <v>0.37945305178607591</v>
      </c>
      <c r="H627">
        <f>SUMPRODUCT(Random!$B627:$K627,$B$10:$K$10)</f>
        <v>-0.9639159598208823</v>
      </c>
      <c r="I627">
        <f>SUMPRODUCT(Random!$B627:$K627,$B$11:$K$11)</f>
        <v>1.4593173720542492</v>
      </c>
      <c r="J627">
        <f>SUMPRODUCT(Random!$B627:$K627,$B$12:$K$12)</f>
        <v>-0.22761423111265719</v>
      </c>
      <c r="K627">
        <f>SUMPRODUCT(Random!$B627:$K627,$B$13:$K$13)</f>
        <v>1.2538036182660051</v>
      </c>
      <c r="M627">
        <f t="shared" si="280"/>
        <v>0.33140899579756333</v>
      </c>
      <c r="N627">
        <f t="shared" si="281"/>
        <v>0.53906052792907722</v>
      </c>
      <c r="O627">
        <f t="shared" si="282"/>
        <v>0.92589914608524149</v>
      </c>
      <c r="P627">
        <f t="shared" si="283"/>
        <v>0.54042808800091746</v>
      </c>
      <c r="Q627">
        <f t="shared" si="284"/>
        <v>0.47097063330498196</v>
      </c>
      <c r="R627">
        <f t="shared" si="285"/>
        <v>0.64782426938542215</v>
      </c>
      <c r="S627">
        <f t="shared" si="286"/>
        <v>0.16754403080290323</v>
      </c>
      <c r="T627">
        <f t="shared" si="287"/>
        <v>0.9277611119114979</v>
      </c>
      <c r="U627">
        <f t="shared" si="288"/>
        <v>0.40997307775377495</v>
      </c>
      <c r="V627">
        <f t="shared" si="289"/>
        <v>0.89504330312709934</v>
      </c>
      <c r="X627">
        <f t="shared" si="290"/>
        <v>9.8619081329962626</v>
      </c>
      <c r="Y627">
        <f t="shared" si="291"/>
        <v>18.972334662570386</v>
      </c>
      <c r="Z627">
        <f t="shared" si="292"/>
        <v>63.748189021958737</v>
      </c>
      <c r="AA627">
        <f t="shared" si="293"/>
        <v>19.045121582765695</v>
      </c>
      <c r="AB627">
        <f t="shared" si="294"/>
        <v>15.597261783658491</v>
      </c>
      <c r="AC627">
        <f t="shared" si="295"/>
        <v>25.565262195650167</v>
      </c>
      <c r="AD627">
        <f t="shared" si="296"/>
        <v>4.492062441696854</v>
      </c>
      <c r="AE627">
        <f t="shared" si="297"/>
        <v>64.371591657455454</v>
      </c>
      <c r="AF627">
        <f t="shared" si="298"/>
        <v>12.924089535503859</v>
      </c>
      <c r="AG627">
        <f t="shared" si="299"/>
        <v>55.220413679324018</v>
      </c>
      <c r="AI627">
        <f t="shared" si="300"/>
        <v>21</v>
      </c>
      <c r="AJ627">
        <f t="shared" si="301"/>
        <v>21</v>
      </c>
      <c r="AK627">
        <f t="shared" si="302"/>
        <v>21</v>
      </c>
      <c r="AL627">
        <f t="shared" si="303"/>
        <v>21</v>
      </c>
      <c r="AM627">
        <f t="shared" si="304"/>
        <v>21</v>
      </c>
      <c r="AN627">
        <f t="shared" si="305"/>
        <v>21</v>
      </c>
      <c r="AO627">
        <f t="shared" si="306"/>
        <v>18</v>
      </c>
      <c r="AP627">
        <f t="shared" si="307"/>
        <v>21</v>
      </c>
      <c r="AQ627">
        <f t="shared" si="308"/>
        <v>21</v>
      </c>
      <c r="AR627">
        <f t="shared" si="309"/>
        <v>21</v>
      </c>
      <c r="AT627">
        <f t="shared" si="310"/>
        <v>1</v>
      </c>
    </row>
    <row r="628" spans="1:46" x14ac:dyDescent="0.2">
      <c r="A628">
        <v>611</v>
      </c>
      <c r="B628">
        <f>SUMPRODUCT(Random!$B628:$K628,$B$4:$K$4)</f>
        <v>0.40815434160000003</v>
      </c>
      <c r="C628">
        <f>SUMPRODUCT(Random!$B628:$K628,$B$5:$K$5)</f>
        <v>-0.73579962835354196</v>
      </c>
      <c r="D628">
        <f>SUMPRODUCT(Random!$B628:$K628,$B$6:$K$6)</f>
        <v>-0.17630899368584685</v>
      </c>
      <c r="E628">
        <f>SUMPRODUCT(Random!$B628:$K628,$B$7:$K$7)</f>
        <v>-0.80770600763277356</v>
      </c>
      <c r="F628">
        <f>SUMPRODUCT(Random!$B628:$K628,$B$8:$K$8)</f>
        <v>0.47770875650495093</v>
      </c>
      <c r="G628">
        <f>SUMPRODUCT(Random!$B628:$K628,$B$9:$K$9)</f>
        <v>1.5093094400710378</v>
      </c>
      <c r="H628">
        <f>SUMPRODUCT(Random!$B628:$K628,$B$10:$K$10)</f>
        <v>-3.6386427042376115E-2</v>
      </c>
      <c r="I628">
        <f>SUMPRODUCT(Random!$B628:$K628,$B$11:$K$11)</f>
        <v>-0.22452993071450661</v>
      </c>
      <c r="J628">
        <f>SUMPRODUCT(Random!$B628:$K628,$B$12:$K$12)</f>
        <v>0.18313447706519737</v>
      </c>
      <c r="K628">
        <f>SUMPRODUCT(Random!$B628:$K628,$B$13:$K$13)</f>
        <v>0.48190039529853651</v>
      </c>
      <c r="M628">
        <f t="shared" si="280"/>
        <v>0.65841981675920191</v>
      </c>
      <c r="N628">
        <f t="shared" si="281"/>
        <v>0.23092632371935573</v>
      </c>
      <c r="O628">
        <f t="shared" si="282"/>
        <v>0.43002559838677695</v>
      </c>
      <c r="P628">
        <f t="shared" si="283"/>
        <v>0.2096299221898158</v>
      </c>
      <c r="Q628">
        <f t="shared" si="284"/>
        <v>0.68357124448599704</v>
      </c>
      <c r="R628">
        <f t="shared" si="285"/>
        <v>0.9343901382939831</v>
      </c>
      <c r="S628">
        <f t="shared" si="286"/>
        <v>0.48548711833236624</v>
      </c>
      <c r="T628">
        <f t="shared" si="287"/>
        <v>0.41117249001454775</v>
      </c>
      <c r="U628">
        <f t="shared" si="288"/>
        <v>0.57265374778942246</v>
      </c>
      <c r="V628">
        <f t="shared" si="289"/>
        <v>0.68506164735512809</v>
      </c>
      <c r="X628">
        <f t="shared" si="290"/>
        <v>26.31358028838212</v>
      </c>
      <c r="Y628">
        <f t="shared" si="291"/>
        <v>6.4320352115153474</v>
      </c>
      <c r="Z628">
        <f t="shared" si="292"/>
        <v>13.771101466724039</v>
      </c>
      <c r="AA628">
        <f t="shared" si="293"/>
        <v>5.7629224894896609</v>
      </c>
      <c r="AB628">
        <f t="shared" si="294"/>
        <v>28.18718627840731</v>
      </c>
      <c r="AC628">
        <f t="shared" si="295"/>
        <v>66.729450519489646</v>
      </c>
      <c r="AD628">
        <f t="shared" si="296"/>
        <v>16.278839252620369</v>
      </c>
      <c r="AE628">
        <f t="shared" si="297"/>
        <v>12.973937132691885</v>
      </c>
      <c r="AF628">
        <f t="shared" si="298"/>
        <v>20.826045107197022</v>
      </c>
      <c r="AG628">
        <f t="shared" si="299"/>
        <v>28.30283965241868</v>
      </c>
      <c r="AI628">
        <f t="shared" si="300"/>
        <v>21</v>
      </c>
      <c r="AJ628">
        <f t="shared" si="301"/>
        <v>21</v>
      </c>
      <c r="AK628">
        <f t="shared" si="302"/>
        <v>21</v>
      </c>
      <c r="AL628">
        <f t="shared" si="303"/>
        <v>21</v>
      </c>
      <c r="AM628">
        <f t="shared" si="304"/>
        <v>21</v>
      </c>
      <c r="AN628">
        <f t="shared" si="305"/>
        <v>21</v>
      </c>
      <c r="AO628">
        <f t="shared" si="306"/>
        <v>21</v>
      </c>
      <c r="AP628">
        <f t="shared" si="307"/>
        <v>21</v>
      </c>
      <c r="AQ628">
        <f t="shared" si="308"/>
        <v>21</v>
      </c>
      <c r="AR628">
        <f t="shared" si="309"/>
        <v>21</v>
      </c>
      <c r="AT628">
        <f t="shared" si="310"/>
        <v>0</v>
      </c>
    </row>
    <row r="629" spans="1:46" x14ac:dyDescent="0.2">
      <c r="A629">
        <v>612</v>
      </c>
      <c r="B629">
        <f>SUMPRODUCT(Random!$B629:$K629,$B$4:$K$4)</f>
        <v>0.48950327119999998</v>
      </c>
      <c r="C629">
        <f>SUMPRODUCT(Random!$B629:$K629,$B$5:$K$5)</f>
        <v>-0.47433253545581527</v>
      </c>
      <c r="D629">
        <f>SUMPRODUCT(Random!$B629:$K629,$B$6:$K$6)</f>
        <v>-0.89923563999274814</v>
      </c>
      <c r="E629">
        <f>SUMPRODUCT(Random!$B629:$K629,$B$7:$K$7)</f>
        <v>0.52568996104112475</v>
      </c>
      <c r="F629">
        <f>SUMPRODUCT(Random!$B629:$K629,$B$8:$K$8)</f>
        <v>1.6435209651750315</v>
      </c>
      <c r="G629">
        <f>SUMPRODUCT(Random!$B629:$K629,$B$9:$K$9)</f>
        <v>0.5916360838788044</v>
      </c>
      <c r="H629">
        <f>SUMPRODUCT(Random!$B629:$K629,$B$10:$K$10)</f>
        <v>-0.97939568022244528</v>
      </c>
      <c r="I629">
        <f>SUMPRODUCT(Random!$B629:$K629,$B$11:$K$11)</f>
        <v>1.3976919000360701</v>
      </c>
      <c r="J629">
        <f>SUMPRODUCT(Random!$B629:$K629,$B$12:$K$12)</f>
        <v>-0.7501243753380441</v>
      </c>
      <c r="K629">
        <f>SUMPRODUCT(Random!$B629:$K629,$B$13:$K$13)</f>
        <v>1.3216219855980968</v>
      </c>
      <c r="M629">
        <f t="shared" si="280"/>
        <v>0.68775728040550577</v>
      </c>
      <c r="N629">
        <f t="shared" si="281"/>
        <v>0.31763139693631492</v>
      </c>
      <c r="O629">
        <f t="shared" si="282"/>
        <v>0.18426358022321715</v>
      </c>
      <c r="P629">
        <f t="shared" si="283"/>
        <v>0.7004481799936868</v>
      </c>
      <c r="Q629">
        <f t="shared" si="284"/>
        <v>0.94986240436295755</v>
      </c>
      <c r="R629">
        <f t="shared" si="285"/>
        <v>0.72295284729863962</v>
      </c>
      <c r="S629">
        <f t="shared" si="286"/>
        <v>0.16369225535012213</v>
      </c>
      <c r="T629">
        <f t="shared" si="287"/>
        <v>0.91889719616103005</v>
      </c>
      <c r="U629">
        <f t="shared" si="288"/>
        <v>0.22658990005387439</v>
      </c>
      <c r="V629">
        <f t="shared" si="289"/>
        <v>0.90685297071067617</v>
      </c>
      <c r="X629">
        <f t="shared" si="290"/>
        <v>28.513414395298732</v>
      </c>
      <c r="Y629">
        <f t="shared" si="291"/>
        <v>9.3622395949303439</v>
      </c>
      <c r="Z629">
        <f t="shared" si="292"/>
        <v>4.989074972242812</v>
      </c>
      <c r="AA629">
        <f t="shared" si="293"/>
        <v>29.529861753107522</v>
      </c>
      <c r="AB629">
        <f t="shared" si="294"/>
        <v>73.317930090541779</v>
      </c>
      <c r="AC629">
        <f t="shared" si="295"/>
        <v>31.4430388815538</v>
      </c>
      <c r="AD629">
        <f t="shared" si="296"/>
        <v>4.3789780515688612</v>
      </c>
      <c r="AE629">
        <f t="shared" si="297"/>
        <v>61.536379477937395</v>
      </c>
      <c r="AF629">
        <f t="shared" si="298"/>
        <v>6.2942990357157704</v>
      </c>
      <c r="AG629">
        <f t="shared" si="299"/>
        <v>58.14453953132319</v>
      </c>
      <c r="AI629">
        <f t="shared" si="300"/>
        <v>21</v>
      </c>
      <c r="AJ629">
        <f t="shared" si="301"/>
        <v>21</v>
      </c>
      <c r="AK629">
        <f t="shared" si="302"/>
        <v>20</v>
      </c>
      <c r="AL629">
        <f t="shared" si="303"/>
        <v>21</v>
      </c>
      <c r="AM629">
        <f t="shared" si="304"/>
        <v>21</v>
      </c>
      <c r="AN629">
        <f t="shared" si="305"/>
        <v>21</v>
      </c>
      <c r="AO629">
        <f t="shared" si="306"/>
        <v>18</v>
      </c>
      <c r="AP629">
        <f t="shared" si="307"/>
        <v>21</v>
      </c>
      <c r="AQ629">
        <f t="shared" si="308"/>
        <v>21</v>
      </c>
      <c r="AR629">
        <f t="shared" si="309"/>
        <v>21</v>
      </c>
      <c r="AT629">
        <f t="shared" si="310"/>
        <v>2</v>
      </c>
    </row>
    <row r="630" spans="1:46" x14ac:dyDescent="0.2">
      <c r="A630">
        <v>613</v>
      </c>
      <c r="B630">
        <f>SUMPRODUCT(Random!$B630:$K630,$B$4:$K$4)</f>
        <v>-0.86137697629999999</v>
      </c>
      <c r="C630">
        <f>SUMPRODUCT(Random!$B630:$K630,$B$5:$K$5)</f>
        <v>7.7638663961348137E-2</v>
      </c>
      <c r="D630">
        <f>SUMPRODUCT(Random!$B630:$K630,$B$6:$K$6)</f>
        <v>-0.61711039941312362</v>
      </c>
      <c r="E630">
        <f>SUMPRODUCT(Random!$B630:$K630,$B$7:$K$7)</f>
        <v>0.67291580596814249</v>
      </c>
      <c r="F630">
        <f>SUMPRODUCT(Random!$B630:$K630,$B$8:$K$8)</f>
        <v>-0.4581717451340066</v>
      </c>
      <c r="G630">
        <f>SUMPRODUCT(Random!$B630:$K630,$B$9:$K$9)</f>
        <v>0.41005290377474823</v>
      </c>
      <c r="H630">
        <f>SUMPRODUCT(Random!$B630:$K630,$B$10:$K$10)</f>
        <v>-0.83119645267235709</v>
      </c>
      <c r="I630">
        <f>SUMPRODUCT(Random!$B630:$K630,$B$11:$K$11)</f>
        <v>0.21948276505636161</v>
      </c>
      <c r="J630">
        <f>SUMPRODUCT(Random!$B630:$K630,$B$12:$K$12)</f>
        <v>-1.2259695165289686E-2</v>
      </c>
      <c r="K630">
        <f>SUMPRODUCT(Random!$B630:$K630,$B$13:$K$13)</f>
        <v>0.10382962980314027</v>
      </c>
      <c r="M630">
        <f t="shared" si="280"/>
        <v>0.19451522620237827</v>
      </c>
      <c r="N630">
        <f t="shared" si="281"/>
        <v>0.53094225710240739</v>
      </c>
      <c r="O630">
        <f t="shared" si="282"/>
        <v>0.26858095489018619</v>
      </c>
      <c r="P630">
        <f t="shared" si="283"/>
        <v>0.74949957202172712</v>
      </c>
      <c r="Q630">
        <f t="shared" si="284"/>
        <v>0.32341452879008331</v>
      </c>
      <c r="R630">
        <f t="shared" si="285"/>
        <v>0.65911643015167809</v>
      </c>
      <c r="S630">
        <f t="shared" si="286"/>
        <v>0.20293132922551194</v>
      </c>
      <c r="T630">
        <f t="shared" si="287"/>
        <v>0.58686299796593278</v>
      </c>
      <c r="U630">
        <f t="shared" si="288"/>
        <v>0.49510921176838735</v>
      </c>
      <c r="V630">
        <f t="shared" si="289"/>
        <v>0.54134772381908158</v>
      </c>
      <c r="X630">
        <f t="shared" si="290"/>
        <v>5.2988831604660316</v>
      </c>
      <c r="Y630">
        <f t="shared" si="291"/>
        <v>18.544645057804445</v>
      </c>
      <c r="Z630">
        <f t="shared" si="292"/>
        <v>7.6617700342262642</v>
      </c>
      <c r="AA630">
        <f t="shared" si="293"/>
        <v>33.910509915817919</v>
      </c>
      <c r="AB630">
        <f t="shared" si="294"/>
        <v>9.5707351071776916</v>
      </c>
      <c r="AC630">
        <f t="shared" si="295"/>
        <v>26.363589286716277</v>
      </c>
      <c r="AD630">
        <f t="shared" si="296"/>
        <v>5.5561822736775683</v>
      </c>
      <c r="AE630">
        <f t="shared" si="297"/>
        <v>21.654405360750275</v>
      </c>
      <c r="AF630">
        <f t="shared" si="298"/>
        <v>16.741296990840205</v>
      </c>
      <c r="AG630">
        <f t="shared" si="299"/>
        <v>19.094190115280888</v>
      </c>
      <c r="AI630">
        <f t="shared" si="300"/>
        <v>21</v>
      </c>
      <c r="AJ630">
        <f t="shared" si="301"/>
        <v>21</v>
      </c>
      <c r="AK630">
        <f t="shared" si="302"/>
        <v>21</v>
      </c>
      <c r="AL630">
        <f t="shared" si="303"/>
        <v>21</v>
      </c>
      <c r="AM630">
        <f t="shared" si="304"/>
        <v>21</v>
      </c>
      <c r="AN630">
        <f t="shared" si="305"/>
        <v>21</v>
      </c>
      <c r="AO630">
        <f t="shared" si="306"/>
        <v>21</v>
      </c>
      <c r="AP630">
        <f t="shared" si="307"/>
        <v>21</v>
      </c>
      <c r="AQ630">
        <f t="shared" si="308"/>
        <v>21</v>
      </c>
      <c r="AR630">
        <f t="shared" si="309"/>
        <v>21</v>
      </c>
      <c r="AT630">
        <f t="shared" si="310"/>
        <v>0</v>
      </c>
    </row>
    <row r="631" spans="1:46" x14ac:dyDescent="0.2">
      <c r="A631">
        <v>614</v>
      </c>
      <c r="B631">
        <f>SUMPRODUCT(Random!$B631:$K631,$B$4:$K$4)</f>
        <v>1.37250449E-2</v>
      </c>
      <c r="C631">
        <f>SUMPRODUCT(Random!$B631:$K631,$B$5:$K$5)</f>
        <v>-0.75488948567657621</v>
      </c>
      <c r="D631">
        <f>SUMPRODUCT(Random!$B631:$K631,$B$6:$K$6)</f>
        <v>-0.93040176338713876</v>
      </c>
      <c r="E631">
        <f>SUMPRODUCT(Random!$B631:$K631,$B$7:$K$7)</f>
        <v>0.17639083264209537</v>
      </c>
      <c r="F631">
        <f>SUMPRODUCT(Random!$B631:$K631,$B$8:$K$8)</f>
        <v>-0.86063303238833366</v>
      </c>
      <c r="G631">
        <f>SUMPRODUCT(Random!$B631:$K631,$B$9:$K$9)</f>
        <v>0.48929294799387224</v>
      </c>
      <c r="H631">
        <f>SUMPRODUCT(Random!$B631:$K631,$B$10:$K$10)</f>
        <v>0.70501202528924733</v>
      </c>
      <c r="I631">
        <f>SUMPRODUCT(Random!$B631:$K631,$B$11:$K$11)</f>
        <v>0.1393663578967731</v>
      </c>
      <c r="J631">
        <f>SUMPRODUCT(Random!$B631:$K631,$B$12:$K$12)</f>
        <v>0.65943357752856357</v>
      </c>
      <c r="K631">
        <f>SUMPRODUCT(Random!$B631:$K631,$B$13:$K$13)</f>
        <v>-0.2335057217102641</v>
      </c>
      <c r="M631">
        <f t="shared" si="280"/>
        <v>0.50547532880627266</v>
      </c>
      <c r="N631">
        <f t="shared" si="281"/>
        <v>0.22515764751193865</v>
      </c>
      <c r="O631">
        <f t="shared" si="282"/>
        <v>0.1760815529512238</v>
      </c>
      <c r="P631">
        <f t="shared" si="283"/>
        <v>0.57000654687909524</v>
      </c>
      <c r="Q631">
        <f t="shared" si="284"/>
        <v>0.19472009347043093</v>
      </c>
      <c r="R631">
        <f t="shared" si="285"/>
        <v>0.68768284351679954</v>
      </c>
      <c r="S631">
        <f t="shared" si="286"/>
        <v>0.75959862368033781</v>
      </c>
      <c r="T631">
        <f t="shared" si="287"/>
        <v>0.55541967230339084</v>
      </c>
      <c r="U631">
        <f t="shared" si="288"/>
        <v>0.74519130689385482</v>
      </c>
      <c r="V631">
        <f t="shared" si="289"/>
        <v>0.40768436353280113</v>
      </c>
      <c r="X631">
        <f t="shared" si="290"/>
        <v>17.249481468230378</v>
      </c>
      <c r="Y631">
        <f t="shared" si="291"/>
        <v>6.2489765496030092</v>
      </c>
      <c r="Z631">
        <f t="shared" si="292"/>
        <v>4.7445924256053074</v>
      </c>
      <c r="AA631">
        <f t="shared" si="293"/>
        <v>20.67476872772313</v>
      </c>
      <c r="AB631">
        <f t="shared" si="294"/>
        <v>5.3051144259647005</v>
      </c>
      <c r="AC631">
        <f t="shared" si="295"/>
        <v>28.507575241561977</v>
      </c>
      <c r="AD631">
        <f t="shared" si="296"/>
        <v>34.918562112559314</v>
      </c>
      <c r="AE631">
        <f t="shared" si="297"/>
        <v>19.857543345288281</v>
      </c>
      <c r="AF631">
        <f t="shared" si="298"/>
        <v>33.49278384270653</v>
      </c>
      <c r="AG631">
        <f t="shared" si="299"/>
        <v>12.829251060102765</v>
      </c>
      <c r="AI631">
        <f t="shared" si="300"/>
        <v>21</v>
      </c>
      <c r="AJ631">
        <f t="shared" si="301"/>
        <v>21</v>
      </c>
      <c r="AK631">
        <f t="shared" si="302"/>
        <v>19</v>
      </c>
      <c r="AL631">
        <f t="shared" si="303"/>
        <v>21</v>
      </c>
      <c r="AM631">
        <f t="shared" si="304"/>
        <v>21</v>
      </c>
      <c r="AN631">
        <f t="shared" si="305"/>
        <v>21</v>
      </c>
      <c r="AO631">
        <f t="shared" si="306"/>
        <v>21</v>
      </c>
      <c r="AP631">
        <f t="shared" si="307"/>
        <v>21</v>
      </c>
      <c r="AQ631">
        <f t="shared" si="308"/>
        <v>21</v>
      </c>
      <c r="AR631">
        <f t="shared" si="309"/>
        <v>21</v>
      </c>
      <c r="AT631">
        <f t="shared" si="310"/>
        <v>1</v>
      </c>
    </row>
    <row r="632" spans="1:46" x14ac:dyDescent="0.2">
      <c r="A632">
        <v>615</v>
      </c>
      <c r="B632">
        <f>SUMPRODUCT(Random!$B632:$K632,$B$4:$K$4)</f>
        <v>-2.8227274615</v>
      </c>
      <c r="C632">
        <f>SUMPRODUCT(Random!$B632:$K632,$B$5:$K$5)</f>
        <v>0.48964514318557628</v>
      </c>
      <c r="D632">
        <f>SUMPRODUCT(Random!$B632:$K632,$B$6:$K$6)</f>
        <v>0.34894310660315775</v>
      </c>
      <c r="E632">
        <f>SUMPRODUCT(Random!$B632:$K632,$B$7:$K$7)</f>
        <v>0.88117368568465215</v>
      </c>
      <c r="F632">
        <f>SUMPRODUCT(Random!$B632:$K632,$B$8:$K$8)</f>
        <v>-0.86145331312120677</v>
      </c>
      <c r="G632">
        <f>SUMPRODUCT(Random!$B632:$K632,$B$9:$K$9)</f>
        <v>0.38569085085772664</v>
      </c>
      <c r="H632">
        <f>SUMPRODUCT(Random!$B632:$K632,$B$10:$K$10)</f>
        <v>-0.89577893708791134</v>
      </c>
      <c r="I632">
        <f>SUMPRODUCT(Random!$B632:$K632,$B$11:$K$11)</f>
        <v>0.37752179813105502</v>
      </c>
      <c r="J632">
        <f>SUMPRODUCT(Random!$B632:$K632,$B$12:$K$12)</f>
        <v>1.7257897690916124</v>
      </c>
      <c r="K632">
        <f>SUMPRODUCT(Random!$B632:$K632,$B$13:$K$13)</f>
        <v>0.33317900633578301</v>
      </c>
      <c r="M632">
        <f t="shared" si="280"/>
        <v>2.3808515400443992E-3</v>
      </c>
      <c r="N632">
        <f t="shared" si="281"/>
        <v>0.68780748693836924</v>
      </c>
      <c r="O632">
        <f t="shared" si="282"/>
        <v>0.63643398884388214</v>
      </c>
      <c r="P632">
        <f t="shared" si="283"/>
        <v>0.81088809019785879</v>
      </c>
      <c r="Q632">
        <f t="shared" si="284"/>
        <v>0.1944942119929684</v>
      </c>
      <c r="R632">
        <f t="shared" si="285"/>
        <v>0.65013718023925826</v>
      </c>
      <c r="S632">
        <f t="shared" si="286"/>
        <v>0.18518542070887245</v>
      </c>
      <c r="T632">
        <f t="shared" si="287"/>
        <v>0.64710706590003209</v>
      </c>
      <c r="U632">
        <f t="shared" si="288"/>
        <v>0.95780737945981365</v>
      </c>
      <c r="V632">
        <f t="shared" si="289"/>
        <v>0.63050041789997469</v>
      </c>
      <c r="X632">
        <f t="shared" si="290"/>
        <v>5.8392303014989419E-2</v>
      </c>
      <c r="Y632">
        <f t="shared" si="291"/>
        <v>28.517353600532502</v>
      </c>
      <c r="Z632">
        <f t="shared" si="292"/>
        <v>24.785520933199976</v>
      </c>
      <c r="AA632">
        <f t="shared" si="293"/>
        <v>40.797034622402599</v>
      </c>
      <c r="AB632">
        <f t="shared" si="294"/>
        <v>5.2982440795701757</v>
      </c>
      <c r="AC632">
        <f t="shared" si="295"/>
        <v>25.726673995516389</v>
      </c>
      <c r="AD632">
        <f t="shared" si="296"/>
        <v>5.0167735335968802</v>
      </c>
      <c r="AE632">
        <f t="shared" si="297"/>
        <v>25.515425768101071</v>
      </c>
      <c r="AF632">
        <f t="shared" si="298"/>
        <v>77.544225340993066</v>
      </c>
      <c r="AG632">
        <f t="shared" si="299"/>
        <v>24.388952114729985</v>
      </c>
      <c r="AI632">
        <f t="shared" si="300"/>
        <v>1</v>
      </c>
      <c r="AJ632">
        <f t="shared" si="301"/>
        <v>21</v>
      </c>
      <c r="AK632">
        <f t="shared" si="302"/>
        <v>21</v>
      </c>
      <c r="AL632">
        <f t="shared" si="303"/>
        <v>21</v>
      </c>
      <c r="AM632">
        <f t="shared" si="304"/>
        <v>21</v>
      </c>
      <c r="AN632">
        <f t="shared" si="305"/>
        <v>21</v>
      </c>
      <c r="AO632">
        <f t="shared" si="306"/>
        <v>21</v>
      </c>
      <c r="AP632">
        <f t="shared" si="307"/>
        <v>21</v>
      </c>
      <c r="AQ632">
        <f t="shared" si="308"/>
        <v>21</v>
      </c>
      <c r="AR632">
        <f t="shared" si="309"/>
        <v>21</v>
      </c>
      <c r="AT632">
        <f t="shared" si="310"/>
        <v>1</v>
      </c>
    </row>
    <row r="633" spans="1:46" x14ac:dyDescent="0.2">
      <c r="A633">
        <v>616</v>
      </c>
      <c r="B633">
        <f>SUMPRODUCT(Random!$B633:$K633,$B$4:$K$4)</f>
        <v>-0.20889511920000001</v>
      </c>
      <c r="C633">
        <f>SUMPRODUCT(Random!$B633:$K633,$B$5:$K$5)</f>
        <v>-1.1644586080685841</v>
      </c>
      <c r="D633">
        <f>SUMPRODUCT(Random!$B633:$K633,$B$6:$K$6)</f>
        <v>-0.1376410224282692</v>
      </c>
      <c r="E633">
        <f>SUMPRODUCT(Random!$B633:$K633,$B$7:$K$7)</f>
        <v>-1.7362604872577954</v>
      </c>
      <c r="F633">
        <f>SUMPRODUCT(Random!$B633:$K633,$B$8:$K$8)</f>
        <v>-1.0454883137016404</v>
      </c>
      <c r="G633">
        <f>SUMPRODUCT(Random!$B633:$K633,$B$9:$K$9)</f>
        <v>0.47479128829828343</v>
      </c>
      <c r="H633">
        <f>SUMPRODUCT(Random!$B633:$K633,$B$10:$K$10)</f>
        <v>-2.5317105080187554</v>
      </c>
      <c r="I633">
        <f>SUMPRODUCT(Random!$B633:$K633,$B$11:$K$11)</f>
        <v>1.0953208075647045</v>
      </c>
      <c r="J633">
        <f>SUMPRODUCT(Random!$B633:$K633,$B$12:$K$12)</f>
        <v>-0.47945831781829285</v>
      </c>
      <c r="K633">
        <f>SUMPRODUCT(Random!$B633:$K633,$B$13:$K$13)</f>
        <v>-2.421724883974453</v>
      </c>
      <c r="M633">
        <f t="shared" si="280"/>
        <v>0.41726505721275903</v>
      </c>
      <c r="N633">
        <f t="shared" si="281"/>
        <v>0.12211910413467811</v>
      </c>
      <c r="O633">
        <f t="shared" si="282"/>
        <v>0.44526206642899374</v>
      </c>
      <c r="P633">
        <f t="shared" si="283"/>
        <v>4.1258893185724725E-2</v>
      </c>
      <c r="Q633">
        <f t="shared" si="284"/>
        <v>0.14789866947756725</v>
      </c>
      <c r="R633">
        <f t="shared" si="285"/>
        <v>0.68253212849989131</v>
      </c>
      <c r="S633">
        <f t="shared" si="286"/>
        <v>5.6753830526445545E-3</v>
      </c>
      <c r="T633">
        <f t="shared" si="287"/>
        <v>0.86331194261081945</v>
      </c>
      <c r="U633">
        <f t="shared" si="288"/>
        <v>0.31580630718153146</v>
      </c>
      <c r="V633">
        <f t="shared" si="289"/>
        <v>7.7235200318706686E-3</v>
      </c>
      <c r="X633">
        <f t="shared" si="290"/>
        <v>13.228722553844479</v>
      </c>
      <c r="Y633">
        <f t="shared" si="291"/>
        <v>3.1905434800877632</v>
      </c>
      <c r="Z633">
        <f t="shared" si="292"/>
        <v>14.434852472113098</v>
      </c>
      <c r="AA633">
        <f t="shared" si="293"/>
        <v>1.0321446233058731</v>
      </c>
      <c r="AB633">
        <f t="shared" si="294"/>
        <v>3.9206763061823047</v>
      </c>
      <c r="AC633">
        <f t="shared" si="295"/>
        <v>28.106874036397016</v>
      </c>
      <c r="AD633">
        <f t="shared" si="296"/>
        <v>0.13942359507730676</v>
      </c>
      <c r="AE633">
        <f t="shared" si="297"/>
        <v>48.749550973807445</v>
      </c>
      <c r="AF633">
        <f t="shared" si="298"/>
        <v>9.29680749976648</v>
      </c>
      <c r="AG633">
        <f t="shared" si="299"/>
        <v>0.18993439628344341</v>
      </c>
      <c r="AI633">
        <f t="shared" si="300"/>
        <v>21</v>
      </c>
      <c r="AJ633">
        <f t="shared" si="301"/>
        <v>13</v>
      </c>
      <c r="AK633">
        <f t="shared" si="302"/>
        <v>21</v>
      </c>
      <c r="AL633">
        <f t="shared" si="303"/>
        <v>5</v>
      </c>
      <c r="AM633">
        <f t="shared" si="304"/>
        <v>16</v>
      </c>
      <c r="AN633">
        <f t="shared" si="305"/>
        <v>21</v>
      </c>
      <c r="AO633">
        <f t="shared" si="306"/>
        <v>1</v>
      </c>
      <c r="AP633">
        <f t="shared" si="307"/>
        <v>21</v>
      </c>
      <c r="AQ633">
        <f t="shared" si="308"/>
        <v>21</v>
      </c>
      <c r="AR633">
        <f t="shared" si="309"/>
        <v>1</v>
      </c>
      <c r="AT633">
        <f t="shared" si="310"/>
        <v>5</v>
      </c>
    </row>
    <row r="634" spans="1:46" x14ac:dyDescent="0.2">
      <c r="A634">
        <v>617</v>
      </c>
      <c r="B634">
        <f>SUMPRODUCT(Random!$B634:$K634,$B$4:$K$4)</f>
        <v>1.393788214</v>
      </c>
      <c r="C634">
        <f>SUMPRODUCT(Random!$B634:$K634,$B$5:$K$5)</f>
        <v>1.0680639769199862E-2</v>
      </c>
      <c r="D634">
        <f>SUMPRODUCT(Random!$B634:$K634,$B$6:$K$6)</f>
        <v>1.058606946208678</v>
      </c>
      <c r="E634">
        <f>SUMPRODUCT(Random!$B634:$K634,$B$7:$K$7)</f>
        <v>6.5248683692255338E-2</v>
      </c>
      <c r="F634">
        <f>SUMPRODUCT(Random!$B634:$K634,$B$8:$K$8)</f>
        <v>1.5914616104197132</v>
      </c>
      <c r="G634">
        <f>SUMPRODUCT(Random!$B634:$K634,$B$9:$K$9)</f>
        <v>0.11691190077724217</v>
      </c>
      <c r="H634">
        <f>SUMPRODUCT(Random!$B634:$K634,$B$10:$K$10)</f>
        <v>-1.2674062928592273</v>
      </c>
      <c r="I634">
        <f>SUMPRODUCT(Random!$B634:$K634,$B$11:$K$11)</f>
        <v>0.8219404562527759</v>
      </c>
      <c r="J634">
        <f>SUMPRODUCT(Random!$B634:$K634,$B$12:$K$12)</f>
        <v>-0.41922356192797106</v>
      </c>
      <c r="K634">
        <f>SUMPRODUCT(Random!$B634:$K634,$B$13:$K$13)</f>
        <v>1.9928964884241136</v>
      </c>
      <c r="M634">
        <f t="shared" si="280"/>
        <v>0.91830921586416092</v>
      </c>
      <c r="N634">
        <f t="shared" si="281"/>
        <v>0.5042608777748212</v>
      </c>
      <c r="O634">
        <f t="shared" si="282"/>
        <v>0.85511058893311387</v>
      </c>
      <c r="P634">
        <f t="shared" si="283"/>
        <v>0.52601200014915839</v>
      </c>
      <c r="Q634">
        <f t="shared" si="284"/>
        <v>0.94424713580025266</v>
      </c>
      <c r="R634">
        <f t="shared" si="285"/>
        <v>0.54653506631324333</v>
      </c>
      <c r="S634">
        <f t="shared" si="286"/>
        <v>0.10250502542307277</v>
      </c>
      <c r="T634">
        <f t="shared" si="287"/>
        <v>0.79444460684522555</v>
      </c>
      <c r="U634">
        <f t="shared" si="288"/>
        <v>0.33752637691226178</v>
      </c>
      <c r="V634">
        <f t="shared" si="289"/>
        <v>0.97686360853094867</v>
      </c>
      <c r="X634">
        <f t="shared" si="290"/>
        <v>61.359424354211704</v>
      </c>
      <c r="Y634">
        <f t="shared" si="291"/>
        <v>17.189396601675501</v>
      </c>
      <c r="Z634">
        <f t="shared" si="292"/>
        <v>47.322149065756449</v>
      </c>
      <c r="AA634">
        <f t="shared" si="293"/>
        <v>18.288505575284301</v>
      </c>
      <c r="AB634">
        <f t="shared" si="294"/>
        <v>70.717428878909487</v>
      </c>
      <c r="AC634">
        <f t="shared" si="295"/>
        <v>19.372824513949286</v>
      </c>
      <c r="AD634">
        <f t="shared" si="296"/>
        <v>2.6492521804367675</v>
      </c>
      <c r="AE634">
        <f t="shared" si="297"/>
        <v>38.754591658160443</v>
      </c>
      <c r="AF634">
        <f t="shared" si="298"/>
        <v>10.08707538572714</v>
      </c>
      <c r="AG634">
        <f t="shared" si="299"/>
        <v>92.262726431392764</v>
      </c>
      <c r="AI634">
        <f t="shared" si="300"/>
        <v>21</v>
      </c>
      <c r="AJ634">
        <f t="shared" si="301"/>
        <v>21</v>
      </c>
      <c r="AK634">
        <f t="shared" si="302"/>
        <v>21</v>
      </c>
      <c r="AL634">
        <f t="shared" si="303"/>
        <v>21</v>
      </c>
      <c r="AM634">
        <f t="shared" si="304"/>
        <v>21</v>
      </c>
      <c r="AN634">
        <f t="shared" si="305"/>
        <v>21</v>
      </c>
      <c r="AO634">
        <f t="shared" si="306"/>
        <v>11</v>
      </c>
      <c r="AP634">
        <f t="shared" si="307"/>
        <v>21</v>
      </c>
      <c r="AQ634">
        <f t="shared" si="308"/>
        <v>21</v>
      </c>
      <c r="AR634">
        <f t="shared" si="309"/>
        <v>21</v>
      </c>
      <c r="AT634">
        <f t="shared" si="310"/>
        <v>1</v>
      </c>
    </row>
    <row r="635" spans="1:46" x14ac:dyDescent="0.2">
      <c r="A635">
        <v>618</v>
      </c>
      <c r="B635">
        <f>SUMPRODUCT(Random!$B635:$K635,$B$4:$K$4)</f>
        <v>-0.93493352429999999</v>
      </c>
      <c r="C635">
        <f>SUMPRODUCT(Random!$B635:$K635,$B$5:$K$5)</f>
        <v>-1.5813673070009138</v>
      </c>
      <c r="D635">
        <f>SUMPRODUCT(Random!$B635:$K635,$B$6:$K$6)</f>
        <v>-1.5485301457288596</v>
      </c>
      <c r="E635">
        <f>SUMPRODUCT(Random!$B635:$K635,$B$7:$K$7)</f>
        <v>-1.1565563558163561</v>
      </c>
      <c r="F635">
        <f>SUMPRODUCT(Random!$B635:$K635,$B$8:$K$8)</f>
        <v>-1.5571251279231428</v>
      </c>
      <c r="G635">
        <f>SUMPRODUCT(Random!$B635:$K635,$B$9:$K$9)</f>
        <v>-1.8917441161142849</v>
      </c>
      <c r="H635">
        <f>SUMPRODUCT(Random!$B635:$K635,$B$10:$K$10)</f>
        <v>-2.3073038382167086</v>
      </c>
      <c r="I635">
        <f>SUMPRODUCT(Random!$B635:$K635,$B$11:$K$11)</f>
        <v>-0.90264370027796281</v>
      </c>
      <c r="J635">
        <f>SUMPRODUCT(Random!$B635:$K635,$B$12:$K$12)</f>
        <v>-5.4697551036221537E-2</v>
      </c>
      <c r="K635">
        <f>SUMPRODUCT(Random!$B635:$K635,$B$13:$K$13)</f>
        <v>-1.710669167002143</v>
      </c>
      <c r="M635">
        <f t="shared" si="280"/>
        <v>0.17491127945967624</v>
      </c>
      <c r="N635">
        <f t="shared" si="281"/>
        <v>5.6897039064993174E-2</v>
      </c>
      <c r="O635">
        <f t="shared" si="282"/>
        <v>6.0747354772296001E-2</v>
      </c>
      <c r="P635">
        <f t="shared" si="283"/>
        <v>0.12372683112677228</v>
      </c>
      <c r="Q635">
        <f t="shared" si="284"/>
        <v>5.9720390087984458E-2</v>
      </c>
      <c r="R635">
        <f t="shared" si="285"/>
        <v>2.9262541171511756E-2</v>
      </c>
      <c r="S635">
        <f t="shared" si="286"/>
        <v>1.051894385302307E-2</v>
      </c>
      <c r="T635">
        <f t="shared" si="287"/>
        <v>0.18335751272177775</v>
      </c>
      <c r="U635">
        <f t="shared" si="288"/>
        <v>0.47818971021689111</v>
      </c>
      <c r="V635">
        <f t="shared" si="289"/>
        <v>4.3571101312540425E-2</v>
      </c>
      <c r="X635">
        <f t="shared" si="290"/>
        <v>4.709822747274071</v>
      </c>
      <c r="Y635">
        <f t="shared" si="291"/>
        <v>1.4350062643613786</v>
      </c>
      <c r="Z635">
        <f t="shared" si="292"/>
        <v>1.5352208766242372</v>
      </c>
      <c r="AA635">
        <f t="shared" si="293"/>
        <v>3.2354470083001123</v>
      </c>
      <c r="AB635">
        <f t="shared" si="294"/>
        <v>1.508451297400299</v>
      </c>
      <c r="AC635">
        <f t="shared" si="295"/>
        <v>0.7275300939279743</v>
      </c>
      <c r="AD635">
        <f t="shared" si="296"/>
        <v>0.25904317320255721</v>
      </c>
      <c r="AE635">
        <f t="shared" si="297"/>
        <v>4.9618808278390256</v>
      </c>
      <c r="AF635">
        <f t="shared" si="298"/>
        <v>15.933841409134189</v>
      </c>
      <c r="AG635">
        <f t="shared" si="299"/>
        <v>1.0912947362851526</v>
      </c>
      <c r="AI635">
        <f t="shared" si="300"/>
        <v>19</v>
      </c>
      <c r="AJ635">
        <f t="shared" si="301"/>
        <v>6</v>
      </c>
      <c r="AK635">
        <f t="shared" si="302"/>
        <v>7</v>
      </c>
      <c r="AL635">
        <f t="shared" si="303"/>
        <v>13</v>
      </c>
      <c r="AM635">
        <f t="shared" si="304"/>
        <v>7</v>
      </c>
      <c r="AN635">
        <f t="shared" si="305"/>
        <v>3</v>
      </c>
      <c r="AO635">
        <f t="shared" si="306"/>
        <v>2</v>
      </c>
      <c r="AP635">
        <f t="shared" si="307"/>
        <v>20</v>
      </c>
      <c r="AQ635">
        <f t="shared" si="308"/>
        <v>21</v>
      </c>
      <c r="AR635">
        <f t="shared" si="309"/>
        <v>5</v>
      </c>
      <c r="AT635">
        <f t="shared" si="310"/>
        <v>9</v>
      </c>
    </row>
    <row r="636" spans="1:46" x14ac:dyDescent="0.2">
      <c r="A636">
        <v>619</v>
      </c>
      <c r="B636">
        <f>SUMPRODUCT(Random!$B636:$K636,$B$4:$K$4)</f>
        <v>-0.19879776930000001</v>
      </c>
      <c r="C636">
        <f>SUMPRODUCT(Random!$B636:$K636,$B$5:$K$5)</f>
        <v>-0.58025237461201185</v>
      </c>
      <c r="D636">
        <f>SUMPRODUCT(Random!$B636:$K636,$B$6:$K$6)</f>
        <v>-1.2234872514968265</v>
      </c>
      <c r="E636">
        <f>SUMPRODUCT(Random!$B636:$K636,$B$7:$K$7)</f>
        <v>-2.5542782429790301E-2</v>
      </c>
      <c r="F636">
        <f>SUMPRODUCT(Random!$B636:$K636,$B$8:$K$8)</f>
        <v>-1.567246592369844</v>
      </c>
      <c r="G636">
        <f>SUMPRODUCT(Random!$B636:$K636,$B$9:$K$9)</f>
        <v>0.82834039777922364</v>
      </c>
      <c r="H636">
        <f>SUMPRODUCT(Random!$B636:$K636,$B$10:$K$10)</f>
        <v>-0.70928475973121841</v>
      </c>
      <c r="I636">
        <f>SUMPRODUCT(Random!$B636:$K636,$B$11:$K$11)</f>
        <v>0.21835709983558099</v>
      </c>
      <c r="J636">
        <f>SUMPRODUCT(Random!$B636:$K636,$B$12:$K$12)</f>
        <v>0.72178409730587667</v>
      </c>
      <c r="K636">
        <f>SUMPRODUCT(Random!$B636:$K636,$B$13:$K$13)</f>
        <v>0.81882387372666776</v>
      </c>
      <c r="M636">
        <f t="shared" si="280"/>
        <v>0.42121047050355959</v>
      </c>
      <c r="N636">
        <f t="shared" si="281"/>
        <v>0.28087221946969854</v>
      </c>
      <c r="O636">
        <f t="shared" si="282"/>
        <v>0.11057285819165545</v>
      </c>
      <c r="P636">
        <f t="shared" si="283"/>
        <v>0.48981101208161337</v>
      </c>
      <c r="Q636">
        <f t="shared" si="284"/>
        <v>5.8528531835415711E-2</v>
      </c>
      <c r="R636">
        <f t="shared" si="285"/>
        <v>0.79626112472173993</v>
      </c>
      <c r="S636">
        <f t="shared" si="286"/>
        <v>0.23907389199114409</v>
      </c>
      <c r="T636">
        <f t="shared" si="287"/>
        <v>0.58642455580748032</v>
      </c>
      <c r="U636">
        <f t="shared" si="288"/>
        <v>0.76478638592411541</v>
      </c>
      <c r="V636">
        <f t="shared" si="289"/>
        <v>0.7935565460334042</v>
      </c>
      <c r="X636">
        <f t="shared" si="290"/>
        <v>13.395141046748348</v>
      </c>
      <c r="Y636">
        <f t="shared" si="291"/>
        <v>8.0769257145430782</v>
      </c>
      <c r="Z636">
        <f t="shared" si="292"/>
        <v>2.8704546595809557</v>
      </c>
      <c r="AA636">
        <f t="shared" si="293"/>
        <v>16.485575123627918</v>
      </c>
      <c r="AB636">
        <f t="shared" si="294"/>
        <v>1.4774201190023442</v>
      </c>
      <c r="AC636">
        <f t="shared" si="295"/>
        <v>38.97203326073906</v>
      </c>
      <c r="AD636">
        <f t="shared" si="296"/>
        <v>6.6929366776076984</v>
      </c>
      <c r="AE636">
        <f t="shared" si="297"/>
        <v>21.628422100252525</v>
      </c>
      <c r="AF636">
        <f t="shared" si="298"/>
        <v>35.452975746665544</v>
      </c>
      <c r="AG636">
        <f t="shared" si="299"/>
        <v>38.648986980949935</v>
      </c>
      <c r="AI636">
        <f t="shared" si="300"/>
        <v>21</v>
      </c>
      <c r="AJ636">
        <f t="shared" si="301"/>
        <v>21</v>
      </c>
      <c r="AK636">
        <f t="shared" si="302"/>
        <v>12</v>
      </c>
      <c r="AL636">
        <f t="shared" si="303"/>
        <v>21</v>
      </c>
      <c r="AM636">
        <f t="shared" si="304"/>
        <v>6</v>
      </c>
      <c r="AN636">
        <f t="shared" si="305"/>
        <v>21</v>
      </c>
      <c r="AO636">
        <f t="shared" si="306"/>
        <v>21</v>
      </c>
      <c r="AP636">
        <f t="shared" si="307"/>
        <v>21</v>
      </c>
      <c r="AQ636">
        <f t="shared" si="308"/>
        <v>21</v>
      </c>
      <c r="AR636">
        <f t="shared" si="309"/>
        <v>21</v>
      </c>
      <c r="AT636">
        <f t="shared" si="310"/>
        <v>2</v>
      </c>
    </row>
    <row r="637" spans="1:46" x14ac:dyDescent="0.2">
      <c r="A637">
        <v>620</v>
      </c>
      <c r="B637">
        <f>SUMPRODUCT(Random!$B637:$K637,$B$4:$K$4)</f>
        <v>-0.16774674340000001</v>
      </c>
      <c r="C637">
        <f>SUMPRODUCT(Random!$B637:$K637,$B$5:$K$5)</f>
        <v>-0.81697270067150229</v>
      </c>
      <c r="D637">
        <f>SUMPRODUCT(Random!$B637:$K637,$B$6:$K$6)</f>
        <v>0.90060650758680261</v>
      </c>
      <c r="E637">
        <f>SUMPRODUCT(Random!$B637:$K637,$B$7:$K$7)</f>
        <v>1.1728157327352267</v>
      </c>
      <c r="F637">
        <f>SUMPRODUCT(Random!$B637:$K637,$B$8:$K$8)</f>
        <v>0.41267474596893872</v>
      </c>
      <c r="G637">
        <f>SUMPRODUCT(Random!$B637:$K637,$B$9:$K$9)</f>
        <v>0.88745897625681347</v>
      </c>
      <c r="H637">
        <f>SUMPRODUCT(Random!$B637:$K637,$B$10:$K$10)</f>
        <v>0.89930435862024272</v>
      </c>
      <c r="I637">
        <f>SUMPRODUCT(Random!$B637:$K637,$B$11:$K$11)</f>
        <v>0.94833139627565066</v>
      </c>
      <c r="J637">
        <f>SUMPRODUCT(Random!$B637:$K637,$B$12:$K$12)</f>
        <v>0.51264799072060618</v>
      </c>
      <c r="K637">
        <f>SUMPRODUCT(Random!$B637:$K637,$B$13:$K$13)</f>
        <v>0.1532015165835246</v>
      </c>
      <c r="M637">
        <f t="shared" si="280"/>
        <v>0.43339126063385514</v>
      </c>
      <c r="N637">
        <f t="shared" si="281"/>
        <v>0.20697201454204125</v>
      </c>
      <c r="O637">
        <f t="shared" si="282"/>
        <v>0.81610121332823282</v>
      </c>
      <c r="P637">
        <f t="shared" si="283"/>
        <v>0.87956514616965231</v>
      </c>
      <c r="Q637">
        <f t="shared" si="284"/>
        <v>0.66007753509754874</v>
      </c>
      <c r="R637">
        <f t="shared" si="285"/>
        <v>0.81258407825402412</v>
      </c>
      <c r="S637">
        <f t="shared" si="286"/>
        <v>0.81575471680228884</v>
      </c>
      <c r="T637">
        <f t="shared" si="287"/>
        <v>0.82851961382656802</v>
      </c>
      <c r="U637">
        <f t="shared" si="288"/>
        <v>0.69590121161551211</v>
      </c>
      <c r="V637">
        <f t="shared" si="289"/>
        <v>0.56088031913451175</v>
      </c>
      <c r="X637">
        <f t="shared" si="290"/>
        <v>13.916181072371167</v>
      </c>
      <c r="Y637">
        <f t="shared" si="291"/>
        <v>5.680681948051129</v>
      </c>
      <c r="Z637">
        <f t="shared" si="292"/>
        <v>41.481798355401878</v>
      </c>
      <c r="AA637">
        <f t="shared" si="293"/>
        <v>51.850634179785516</v>
      </c>
      <c r="AB637">
        <f t="shared" si="294"/>
        <v>26.432753824587486</v>
      </c>
      <c r="AC637">
        <f t="shared" si="295"/>
        <v>41.017715355989623</v>
      </c>
      <c r="AD637">
        <f t="shared" si="296"/>
        <v>41.435686034730928</v>
      </c>
      <c r="AE637">
        <f t="shared" si="297"/>
        <v>43.194518199673759</v>
      </c>
      <c r="AF637">
        <f t="shared" si="298"/>
        <v>29.160815941583316</v>
      </c>
      <c r="AG637">
        <f t="shared" si="299"/>
        <v>20.160290822920089</v>
      </c>
      <c r="AI637">
        <f t="shared" si="300"/>
        <v>21</v>
      </c>
      <c r="AJ637">
        <f t="shared" si="301"/>
        <v>21</v>
      </c>
      <c r="AK637">
        <f t="shared" si="302"/>
        <v>21</v>
      </c>
      <c r="AL637">
        <f t="shared" si="303"/>
        <v>21</v>
      </c>
      <c r="AM637">
        <f t="shared" si="304"/>
        <v>21</v>
      </c>
      <c r="AN637">
        <f t="shared" si="305"/>
        <v>21</v>
      </c>
      <c r="AO637">
        <f t="shared" si="306"/>
        <v>21</v>
      </c>
      <c r="AP637">
        <f t="shared" si="307"/>
        <v>21</v>
      </c>
      <c r="AQ637">
        <f t="shared" si="308"/>
        <v>21</v>
      </c>
      <c r="AR637">
        <f t="shared" si="309"/>
        <v>21</v>
      </c>
      <c r="AT637">
        <f t="shared" si="310"/>
        <v>0</v>
      </c>
    </row>
    <row r="638" spans="1:46" x14ac:dyDescent="0.2">
      <c r="A638">
        <v>621</v>
      </c>
      <c r="B638">
        <f>SUMPRODUCT(Random!$B638:$K638,$B$4:$K$4)</f>
        <v>-0.64842290950000003</v>
      </c>
      <c r="C638">
        <f>SUMPRODUCT(Random!$B638:$K638,$B$5:$K$5)</f>
        <v>1.2205748147374349</v>
      </c>
      <c r="D638">
        <f>SUMPRODUCT(Random!$B638:$K638,$B$6:$K$6)</f>
        <v>-0.25109356239386865</v>
      </c>
      <c r="E638">
        <f>SUMPRODUCT(Random!$B638:$K638,$B$7:$K$7)</f>
        <v>-0.5478910479752892</v>
      </c>
      <c r="F638">
        <f>SUMPRODUCT(Random!$B638:$K638,$B$8:$K$8)</f>
        <v>-0.92532707686028903</v>
      </c>
      <c r="G638">
        <f>SUMPRODUCT(Random!$B638:$K638,$B$9:$K$9)</f>
        <v>-0.19951993542008006</v>
      </c>
      <c r="H638">
        <f>SUMPRODUCT(Random!$B638:$K638,$B$10:$K$10)</f>
        <v>-0.15113897164310702</v>
      </c>
      <c r="I638">
        <f>SUMPRODUCT(Random!$B638:$K638,$B$11:$K$11)</f>
        <v>-0.14617374330474273</v>
      </c>
      <c r="J638">
        <f>SUMPRODUCT(Random!$B638:$K638,$B$12:$K$12)</f>
        <v>-0.39210636297599966</v>
      </c>
      <c r="K638">
        <f>SUMPRODUCT(Random!$B638:$K638,$B$13:$K$13)</f>
        <v>-4.6799281672217627E-2</v>
      </c>
      <c r="M638">
        <f t="shared" si="280"/>
        <v>0.2583557283969764</v>
      </c>
      <c r="N638">
        <f t="shared" si="281"/>
        <v>0.88887647655307667</v>
      </c>
      <c r="O638">
        <f t="shared" si="282"/>
        <v>0.40087088648564806</v>
      </c>
      <c r="P638">
        <f t="shared" si="283"/>
        <v>0.29188335800999654</v>
      </c>
      <c r="Q638">
        <f t="shared" si="284"/>
        <v>0.17739789916860424</v>
      </c>
      <c r="R638">
        <f t="shared" si="285"/>
        <v>0.42092802531263651</v>
      </c>
      <c r="S638">
        <f t="shared" si="286"/>
        <v>0.43993304533356936</v>
      </c>
      <c r="T638">
        <f t="shared" si="287"/>
        <v>0.44189211635455411</v>
      </c>
      <c r="U638">
        <f t="shared" si="288"/>
        <v>0.34748981312394739</v>
      </c>
      <c r="V638">
        <f t="shared" si="289"/>
        <v>0.48133660077519047</v>
      </c>
      <c r="X638">
        <f t="shared" si="290"/>
        <v>7.3216797123650892</v>
      </c>
      <c r="Y638">
        <f t="shared" si="291"/>
        <v>53.821791374327674</v>
      </c>
      <c r="Z638">
        <f t="shared" si="292"/>
        <v>12.549072177297653</v>
      </c>
      <c r="AA638">
        <f t="shared" si="293"/>
        <v>8.4549139340378456</v>
      </c>
      <c r="AB638">
        <f t="shared" si="294"/>
        <v>4.7837610972285391</v>
      </c>
      <c r="AC638">
        <f t="shared" si="295"/>
        <v>13.383189796127787</v>
      </c>
      <c r="AD638">
        <f t="shared" si="296"/>
        <v>14.200652057995841</v>
      </c>
      <c r="AE638">
        <f t="shared" si="297"/>
        <v>14.286489483819901</v>
      </c>
      <c r="AF638">
        <f t="shared" si="298"/>
        <v>10.458296632829699</v>
      </c>
      <c r="AG638">
        <f t="shared" si="299"/>
        <v>16.082020742546185</v>
      </c>
      <c r="AI638">
        <f t="shared" si="300"/>
        <v>21</v>
      </c>
      <c r="AJ638">
        <f t="shared" si="301"/>
        <v>21</v>
      </c>
      <c r="AK638">
        <f t="shared" si="302"/>
        <v>21</v>
      </c>
      <c r="AL638">
        <f t="shared" si="303"/>
        <v>21</v>
      </c>
      <c r="AM638">
        <f t="shared" si="304"/>
        <v>20</v>
      </c>
      <c r="AN638">
        <f t="shared" si="305"/>
        <v>21</v>
      </c>
      <c r="AO638">
        <f t="shared" si="306"/>
        <v>21</v>
      </c>
      <c r="AP638">
        <f t="shared" si="307"/>
        <v>21</v>
      </c>
      <c r="AQ638">
        <f t="shared" si="308"/>
        <v>21</v>
      </c>
      <c r="AR638">
        <f t="shared" si="309"/>
        <v>21</v>
      </c>
      <c r="AT638">
        <f t="shared" si="310"/>
        <v>1</v>
      </c>
    </row>
    <row r="639" spans="1:46" x14ac:dyDescent="0.2">
      <c r="A639">
        <v>622</v>
      </c>
      <c r="B639">
        <f>SUMPRODUCT(Random!$B639:$K639,$B$4:$K$4)</f>
        <v>0.11577750169999999</v>
      </c>
      <c r="C639">
        <f>SUMPRODUCT(Random!$B639:$K639,$B$5:$K$5)</f>
        <v>-0.38740301033877611</v>
      </c>
      <c r="D639">
        <f>SUMPRODUCT(Random!$B639:$K639,$B$6:$K$6)</f>
        <v>-0.68819790312532314</v>
      </c>
      <c r="E639">
        <f>SUMPRODUCT(Random!$B639:$K639,$B$7:$K$7)</f>
        <v>-1.5529786906116227E-2</v>
      </c>
      <c r="F639">
        <f>SUMPRODUCT(Random!$B639:$K639,$B$8:$K$8)</f>
        <v>0.79140930705011803</v>
      </c>
      <c r="G639">
        <f>SUMPRODUCT(Random!$B639:$K639,$B$9:$K$9)</f>
        <v>0.45411098756669743</v>
      </c>
      <c r="H639">
        <f>SUMPRODUCT(Random!$B639:$K639,$B$10:$K$10)</f>
        <v>-1.4934738436326458</v>
      </c>
      <c r="I639">
        <f>SUMPRODUCT(Random!$B639:$K639,$B$11:$K$11)</f>
        <v>-1.0275141939205337</v>
      </c>
      <c r="J639">
        <f>SUMPRODUCT(Random!$B639:$K639,$B$12:$K$12)</f>
        <v>-0.45443868470615367</v>
      </c>
      <c r="K639">
        <f>SUMPRODUCT(Random!$B639:$K639,$B$13:$K$13)</f>
        <v>2.0294104710800789</v>
      </c>
      <c r="M639">
        <f t="shared" si="280"/>
        <v>0.54608555918520363</v>
      </c>
      <c r="N639">
        <f t="shared" si="281"/>
        <v>0.34922893776830777</v>
      </c>
      <c r="O639">
        <f t="shared" si="282"/>
        <v>0.24566408211088248</v>
      </c>
      <c r="P639">
        <f t="shared" si="283"/>
        <v>0.49380476042060212</v>
      </c>
      <c r="Q639">
        <f t="shared" si="284"/>
        <v>0.78564740968531133</v>
      </c>
      <c r="R639">
        <f t="shared" si="285"/>
        <v>0.67512552732678421</v>
      </c>
      <c r="S639">
        <f t="shared" si="286"/>
        <v>6.7656598024833509E-2</v>
      </c>
      <c r="T639">
        <f t="shared" si="287"/>
        <v>0.15208920265606679</v>
      </c>
      <c r="U639">
        <f t="shared" si="288"/>
        <v>0.32475655714843743</v>
      </c>
      <c r="V639">
        <f t="shared" si="289"/>
        <v>0.97879175026364396</v>
      </c>
      <c r="X639">
        <f t="shared" si="290"/>
        <v>19.348553747516803</v>
      </c>
      <c r="Y639">
        <f t="shared" si="291"/>
        <v>10.52367417594423</v>
      </c>
      <c r="Z639">
        <f t="shared" si="292"/>
        <v>6.9060196361691979</v>
      </c>
      <c r="AA639">
        <f t="shared" si="293"/>
        <v>16.678088445832397</v>
      </c>
      <c r="AB639">
        <f t="shared" si="294"/>
        <v>37.72801940721245</v>
      </c>
      <c r="AC639">
        <f t="shared" si="295"/>
        <v>27.541927394855261</v>
      </c>
      <c r="AD639">
        <f t="shared" si="296"/>
        <v>1.7160865344420599</v>
      </c>
      <c r="AE639">
        <f t="shared" si="297"/>
        <v>4.041444874841182</v>
      </c>
      <c r="AF639">
        <f t="shared" si="298"/>
        <v>9.6193731263950362</v>
      </c>
      <c r="AG639">
        <f t="shared" si="299"/>
        <v>94.394335205243081</v>
      </c>
      <c r="AI639">
        <f t="shared" si="300"/>
        <v>21</v>
      </c>
      <c r="AJ639">
        <f t="shared" si="301"/>
        <v>21</v>
      </c>
      <c r="AK639">
        <f t="shared" si="302"/>
        <v>21</v>
      </c>
      <c r="AL639">
        <f t="shared" si="303"/>
        <v>21</v>
      </c>
      <c r="AM639">
        <f t="shared" si="304"/>
        <v>21</v>
      </c>
      <c r="AN639">
        <f t="shared" si="305"/>
        <v>21</v>
      </c>
      <c r="AO639">
        <f t="shared" si="306"/>
        <v>7</v>
      </c>
      <c r="AP639">
        <f t="shared" si="307"/>
        <v>17</v>
      </c>
      <c r="AQ639">
        <f t="shared" si="308"/>
        <v>21</v>
      </c>
      <c r="AR639">
        <f t="shared" si="309"/>
        <v>21</v>
      </c>
      <c r="AT639">
        <f t="shared" si="310"/>
        <v>2</v>
      </c>
    </row>
    <row r="640" spans="1:46" x14ac:dyDescent="0.2">
      <c r="A640">
        <v>623</v>
      </c>
      <c r="B640">
        <f>SUMPRODUCT(Random!$B640:$K640,$B$4:$K$4)</f>
        <v>1.4941961518</v>
      </c>
      <c r="C640">
        <f>SUMPRODUCT(Random!$B640:$K640,$B$5:$K$5)</f>
        <v>-0.58334612696455079</v>
      </c>
      <c r="D640">
        <f>SUMPRODUCT(Random!$B640:$K640,$B$6:$K$6)</f>
        <v>1.060984568879606</v>
      </c>
      <c r="E640">
        <f>SUMPRODUCT(Random!$B640:$K640,$B$7:$K$7)</f>
        <v>-0.60427896010047932</v>
      </c>
      <c r="F640">
        <f>SUMPRODUCT(Random!$B640:$K640,$B$8:$K$8)</f>
        <v>0.26998261433711002</v>
      </c>
      <c r="G640">
        <f>SUMPRODUCT(Random!$B640:$K640,$B$9:$K$9)</f>
        <v>-0.89968442091641854</v>
      </c>
      <c r="H640">
        <f>SUMPRODUCT(Random!$B640:$K640,$B$10:$K$10)</f>
        <v>-0.8972839186522793</v>
      </c>
      <c r="I640">
        <f>SUMPRODUCT(Random!$B640:$K640,$B$11:$K$11)</f>
        <v>0.44287244449442653</v>
      </c>
      <c r="J640">
        <f>SUMPRODUCT(Random!$B640:$K640,$B$12:$K$12)</f>
        <v>0.39265591019344936</v>
      </c>
      <c r="K640">
        <f>SUMPRODUCT(Random!$B640:$K640,$B$13:$K$13)</f>
        <v>1.112248288117341</v>
      </c>
      <c r="M640">
        <f t="shared" si="280"/>
        <v>0.93243782093189431</v>
      </c>
      <c r="N640">
        <f t="shared" si="281"/>
        <v>0.27983015821570634</v>
      </c>
      <c r="O640">
        <f t="shared" si="282"/>
        <v>0.85565154299485879</v>
      </c>
      <c r="P640">
        <f t="shared" si="283"/>
        <v>0.27282909609985229</v>
      </c>
      <c r="Q640">
        <f t="shared" si="284"/>
        <v>0.60641318556698787</v>
      </c>
      <c r="R640">
        <f t="shared" si="285"/>
        <v>0.18414410821057448</v>
      </c>
      <c r="S640">
        <f t="shared" si="286"/>
        <v>0.18478371768251345</v>
      </c>
      <c r="T640">
        <f t="shared" si="287"/>
        <v>0.67107100018689292</v>
      </c>
      <c r="U640">
        <f t="shared" si="288"/>
        <v>0.6527131805216656</v>
      </c>
      <c r="V640">
        <f t="shared" si="289"/>
        <v>0.86698429442803637</v>
      </c>
      <c r="X640">
        <f t="shared" si="290"/>
        <v>66.011153188637607</v>
      </c>
      <c r="Y640">
        <f t="shared" si="291"/>
        <v>8.0414543013099102</v>
      </c>
      <c r="Z640">
        <f t="shared" si="292"/>
        <v>47.413779873768327</v>
      </c>
      <c r="AA640">
        <f t="shared" si="293"/>
        <v>7.8044630548285667</v>
      </c>
      <c r="AB640">
        <f t="shared" si="294"/>
        <v>22.841941586627616</v>
      </c>
      <c r="AC640">
        <f t="shared" si="295"/>
        <v>4.985487485489295</v>
      </c>
      <c r="AD640">
        <f t="shared" si="296"/>
        <v>5.0046997034772671</v>
      </c>
      <c r="AE640">
        <f t="shared" si="297"/>
        <v>27.238094821499114</v>
      </c>
      <c r="AF640">
        <f t="shared" si="298"/>
        <v>25.907706955102345</v>
      </c>
      <c r="AG640">
        <f t="shared" si="299"/>
        <v>49.416695446468609</v>
      </c>
      <c r="AI640">
        <f t="shared" si="300"/>
        <v>21</v>
      </c>
      <c r="AJ640">
        <f t="shared" si="301"/>
        <v>21</v>
      </c>
      <c r="AK640">
        <f t="shared" si="302"/>
        <v>21</v>
      </c>
      <c r="AL640">
        <f t="shared" si="303"/>
        <v>21</v>
      </c>
      <c r="AM640">
        <f t="shared" si="304"/>
        <v>21</v>
      </c>
      <c r="AN640">
        <f t="shared" si="305"/>
        <v>20</v>
      </c>
      <c r="AO640">
        <f t="shared" si="306"/>
        <v>21</v>
      </c>
      <c r="AP640">
        <f t="shared" si="307"/>
        <v>21</v>
      </c>
      <c r="AQ640">
        <f t="shared" si="308"/>
        <v>21</v>
      </c>
      <c r="AR640">
        <f t="shared" si="309"/>
        <v>21</v>
      </c>
      <c r="AT640">
        <f t="shared" si="310"/>
        <v>1</v>
      </c>
    </row>
    <row r="641" spans="1:46" x14ac:dyDescent="0.2">
      <c r="A641">
        <v>624</v>
      </c>
      <c r="B641">
        <f>SUMPRODUCT(Random!$B641:$K641,$B$4:$K$4)</f>
        <v>-0.25923229889999999</v>
      </c>
      <c r="C641">
        <f>SUMPRODUCT(Random!$B641:$K641,$B$5:$K$5)</f>
        <v>2.0060114040347776</v>
      </c>
      <c r="D641">
        <f>SUMPRODUCT(Random!$B641:$K641,$B$6:$K$6)</f>
        <v>0.39301903753974987</v>
      </c>
      <c r="E641">
        <f>SUMPRODUCT(Random!$B641:$K641,$B$7:$K$7)</f>
        <v>0.36875585509994946</v>
      </c>
      <c r="F641">
        <f>SUMPRODUCT(Random!$B641:$K641,$B$8:$K$8)</f>
        <v>0.86910981579166535</v>
      </c>
      <c r="G641">
        <f>SUMPRODUCT(Random!$B641:$K641,$B$9:$K$9)</f>
        <v>0.33628136508446271</v>
      </c>
      <c r="H641">
        <f>SUMPRODUCT(Random!$B641:$K641,$B$10:$K$10)</f>
        <v>0.41549092101372004</v>
      </c>
      <c r="I641">
        <f>SUMPRODUCT(Random!$B641:$K641,$B$11:$K$11)</f>
        <v>0.38708591534692494</v>
      </c>
      <c r="J641">
        <f>SUMPRODUCT(Random!$B641:$K641,$B$12:$K$12)</f>
        <v>-0.94287172340799263</v>
      </c>
      <c r="K641">
        <f>SUMPRODUCT(Random!$B641:$K641,$B$13:$K$13)</f>
        <v>-0.68584359484725277</v>
      </c>
      <c r="M641">
        <f t="shared" si="280"/>
        <v>0.39772800586797263</v>
      </c>
      <c r="N641">
        <f t="shared" si="281"/>
        <v>0.97757248435380839</v>
      </c>
      <c r="O641">
        <f t="shared" si="282"/>
        <v>0.65284728972397998</v>
      </c>
      <c r="P641">
        <f t="shared" si="283"/>
        <v>0.64384514412899652</v>
      </c>
      <c r="Q641">
        <f t="shared" si="284"/>
        <v>0.80760646583771445</v>
      </c>
      <c r="R641">
        <f t="shared" si="285"/>
        <v>0.63167064949176566</v>
      </c>
      <c r="S641">
        <f t="shared" si="286"/>
        <v>0.66110871996069376</v>
      </c>
      <c r="T641">
        <f t="shared" si="287"/>
        <v>0.65065369782119431</v>
      </c>
      <c r="U641">
        <f t="shared" si="288"/>
        <v>0.17287325991648109</v>
      </c>
      <c r="V641">
        <f t="shared" si="289"/>
        <v>0.24640587110526602</v>
      </c>
      <c r="X641">
        <f t="shared" si="290"/>
        <v>12.420905058067577</v>
      </c>
      <c r="Y641">
        <f t="shared" si="291"/>
        <v>93.025016085694091</v>
      </c>
      <c r="Z641">
        <f t="shared" si="292"/>
        <v>25.917168453627003</v>
      </c>
      <c r="AA641">
        <f t="shared" si="293"/>
        <v>25.290034611027782</v>
      </c>
      <c r="AB641">
        <f t="shared" si="294"/>
        <v>40.375595727507765</v>
      </c>
      <c r="AC641">
        <f t="shared" si="295"/>
        <v>24.46665770730765</v>
      </c>
      <c r="AD641">
        <f t="shared" si="296"/>
        <v>26.507179367514578</v>
      </c>
      <c r="AE641">
        <f t="shared" si="297"/>
        <v>25.762866103440327</v>
      </c>
      <c r="AF641">
        <f t="shared" si="298"/>
        <v>4.6493892596212616</v>
      </c>
      <c r="AG641">
        <f t="shared" si="299"/>
        <v>6.9301206327569504</v>
      </c>
      <c r="AI641">
        <f t="shared" si="300"/>
        <v>21</v>
      </c>
      <c r="AJ641">
        <f t="shared" si="301"/>
        <v>21</v>
      </c>
      <c r="AK641">
        <f t="shared" si="302"/>
        <v>21</v>
      </c>
      <c r="AL641">
        <f t="shared" si="303"/>
        <v>21</v>
      </c>
      <c r="AM641">
        <f t="shared" si="304"/>
        <v>21</v>
      </c>
      <c r="AN641">
        <f t="shared" si="305"/>
        <v>21</v>
      </c>
      <c r="AO641">
        <f t="shared" si="306"/>
        <v>21</v>
      </c>
      <c r="AP641">
        <f t="shared" si="307"/>
        <v>21</v>
      </c>
      <c r="AQ641">
        <f t="shared" si="308"/>
        <v>19</v>
      </c>
      <c r="AR641">
        <f t="shared" si="309"/>
        <v>21</v>
      </c>
      <c r="AT641">
        <f t="shared" si="310"/>
        <v>1</v>
      </c>
    </row>
    <row r="642" spans="1:46" x14ac:dyDescent="0.2">
      <c r="A642">
        <v>625</v>
      </c>
      <c r="B642">
        <f>SUMPRODUCT(Random!$B642:$K642,$B$4:$K$4)</f>
        <v>0.48866780980000002</v>
      </c>
      <c r="C642">
        <f>SUMPRODUCT(Random!$B642:$K642,$B$5:$K$5)</f>
        <v>1.581125053230936</v>
      </c>
      <c r="D642">
        <f>SUMPRODUCT(Random!$B642:$K642,$B$6:$K$6)</f>
        <v>1.0091525377512065</v>
      </c>
      <c r="E642">
        <f>SUMPRODUCT(Random!$B642:$K642,$B$7:$K$7)</f>
        <v>-1.2272234405342957</v>
      </c>
      <c r="F642">
        <f>SUMPRODUCT(Random!$B642:$K642,$B$8:$K$8)</f>
        <v>-1.5294063508564926</v>
      </c>
      <c r="G642">
        <f>SUMPRODUCT(Random!$B642:$K642,$B$9:$K$9)</f>
        <v>0.75712323778463952</v>
      </c>
      <c r="H642">
        <f>SUMPRODUCT(Random!$B642:$K642,$B$10:$K$10)</f>
        <v>2.3310112905956077</v>
      </c>
      <c r="I642">
        <f>SUMPRODUCT(Random!$B642:$K642,$B$11:$K$11)</f>
        <v>0.6012934156042129</v>
      </c>
      <c r="J642">
        <f>SUMPRODUCT(Random!$B642:$K642,$B$12:$K$12)</f>
        <v>-0.64660110735830112</v>
      </c>
      <c r="K642">
        <f>SUMPRODUCT(Random!$B642:$K642,$B$13:$K$13)</f>
        <v>0.88276326987315534</v>
      </c>
      <c r="M642">
        <f t="shared" si="280"/>
        <v>0.68746155147518739</v>
      </c>
      <c r="N642">
        <f t="shared" si="281"/>
        <v>0.94307527630066457</v>
      </c>
      <c r="O642">
        <f t="shared" si="282"/>
        <v>0.84354925758419452</v>
      </c>
      <c r="P642">
        <f t="shared" si="283"/>
        <v>0.10986931076227907</v>
      </c>
      <c r="Q642">
        <f t="shared" si="284"/>
        <v>6.3081869510305102E-2</v>
      </c>
      <c r="R642">
        <f t="shared" si="285"/>
        <v>0.77551198333005278</v>
      </c>
      <c r="S642">
        <f t="shared" si="286"/>
        <v>0.99012361783127845</v>
      </c>
      <c r="T642">
        <f t="shared" si="287"/>
        <v>0.72617771283634314</v>
      </c>
      <c r="U642">
        <f t="shared" si="288"/>
        <v>0.25894507057587574</v>
      </c>
      <c r="V642">
        <f t="shared" si="289"/>
        <v>0.81131790524355085</v>
      </c>
      <c r="X642">
        <f t="shared" si="290"/>
        <v>28.490224345050692</v>
      </c>
      <c r="Y642">
        <f t="shared" si="291"/>
        <v>70.207875790798425</v>
      </c>
      <c r="Z642">
        <f t="shared" si="292"/>
        <v>45.441534282971396</v>
      </c>
      <c r="AA642">
        <f t="shared" si="293"/>
        <v>2.8510852192259759</v>
      </c>
      <c r="AB642">
        <f t="shared" si="294"/>
        <v>1.5961830234896432</v>
      </c>
      <c r="AC642">
        <f t="shared" si="295"/>
        <v>36.596275332538291</v>
      </c>
      <c r="AD642">
        <f t="shared" si="296"/>
        <v>113.11571288476237</v>
      </c>
      <c r="AE642">
        <f t="shared" si="297"/>
        <v>31.729855075279598</v>
      </c>
      <c r="AF642">
        <f t="shared" si="298"/>
        <v>7.3411534928128113</v>
      </c>
      <c r="AG642">
        <f t="shared" si="299"/>
        <v>40.852774051386767</v>
      </c>
      <c r="AI642">
        <f t="shared" si="300"/>
        <v>21</v>
      </c>
      <c r="AJ642">
        <f t="shared" si="301"/>
        <v>21</v>
      </c>
      <c r="AK642">
        <f t="shared" si="302"/>
        <v>21</v>
      </c>
      <c r="AL642">
        <f t="shared" si="303"/>
        <v>12</v>
      </c>
      <c r="AM642">
        <f t="shared" si="304"/>
        <v>7</v>
      </c>
      <c r="AN642">
        <f t="shared" si="305"/>
        <v>21</v>
      </c>
      <c r="AO642">
        <f t="shared" si="306"/>
        <v>21</v>
      </c>
      <c r="AP642">
        <f t="shared" si="307"/>
        <v>21</v>
      </c>
      <c r="AQ642">
        <f t="shared" si="308"/>
        <v>21</v>
      </c>
      <c r="AR642">
        <f t="shared" si="309"/>
        <v>21</v>
      </c>
      <c r="AT642">
        <f t="shared" si="310"/>
        <v>2</v>
      </c>
    </row>
    <row r="643" spans="1:46" x14ac:dyDescent="0.2">
      <c r="A643">
        <v>626</v>
      </c>
      <c r="B643">
        <f>SUMPRODUCT(Random!$B643:$K643,$B$4:$K$4)</f>
        <v>1.6023666200000002E-2</v>
      </c>
      <c r="C643">
        <f>SUMPRODUCT(Random!$B643:$K643,$B$5:$K$5)</f>
        <v>-0.87625229657891823</v>
      </c>
      <c r="D643">
        <f>SUMPRODUCT(Random!$B643:$K643,$B$6:$K$6)</f>
        <v>1.2218836896783798</v>
      </c>
      <c r="E643">
        <f>SUMPRODUCT(Random!$B643:$K643,$B$7:$K$7)</f>
        <v>-0.567851018064774</v>
      </c>
      <c r="F643">
        <f>SUMPRODUCT(Random!$B643:$K643,$B$8:$K$8)</f>
        <v>-0.72507963492063499</v>
      </c>
      <c r="G643">
        <f>SUMPRODUCT(Random!$B643:$K643,$B$9:$K$9)</f>
        <v>2.5104522274937189</v>
      </c>
      <c r="H643">
        <f>SUMPRODUCT(Random!$B643:$K643,$B$10:$K$10)</f>
        <v>0.85579753997474983</v>
      </c>
      <c r="I643">
        <f>SUMPRODUCT(Random!$B643:$K643,$B$11:$K$11)</f>
        <v>1.5900755847542583</v>
      </c>
      <c r="J643">
        <f>SUMPRODUCT(Random!$B643:$K643,$B$12:$K$12)</f>
        <v>0.48616070366746844</v>
      </c>
      <c r="K643">
        <f>SUMPRODUCT(Random!$B643:$K643,$B$13:$K$13)</f>
        <v>0.22052587499466642</v>
      </c>
      <c r="M643">
        <f t="shared" si="280"/>
        <v>0.50639224438986408</v>
      </c>
      <c r="N643">
        <f t="shared" si="281"/>
        <v>0.1904464459886745</v>
      </c>
      <c r="O643">
        <f t="shared" si="282"/>
        <v>0.88912419288835065</v>
      </c>
      <c r="P643">
        <f t="shared" si="283"/>
        <v>0.28506806703365994</v>
      </c>
      <c r="Q643">
        <f t="shared" si="284"/>
        <v>0.23420158861040188</v>
      </c>
      <c r="R643">
        <f t="shared" si="285"/>
        <v>0.993971168213448</v>
      </c>
      <c r="S643">
        <f t="shared" si="286"/>
        <v>0.80394511190776963</v>
      </c>
      <c r="T643">
        <f t="shared" si="287"/>
        <v>0.94409111568841209</v>
      </c>
      <c r="U643">
        <f t="shared" si="288"/>
        <v>0.68657338484675434</v>
      </c>
      <c r="V643">
        <f t="shared" si="289"/>
        <v>0.58726918849321175</v>
      </c>
      <c r="X643">
        <f t="shared" si="290"/>
        <v>17.294943632062949</v>
      </c>
      <c r="Y643">
        <f t="shared" si="291"/>
        <v>5.1754539099487378</v>
      </c>
      <c r="Z643">
        <f t="shared" si="292"/>
        <v>53.876460098339543</v>
      </c>
      <c r="AA643">
        <f t="shared" si="293"/>
        <v>8.2202730026280513</v>
      </c>
      <c r="AB643">
        <f t="shared" si="294"/>
        <v>6.5365819951360917</v>
      </c>
      <c r="AC643">
        <f t="shared" si="295"/>
        <v>125.2070625321649</v>
      </c>
      <c r="AD643">
        <f t="shared" si="296"/>
        <v>39.913792474312146</v>
      </c>
      <c r="AE643">
        <f t="shared" si="297"/>
        <v>70.648972768581942</v>
      </c>
      <c r="AF643">
        <f t="shared" si="298"/>
        <v>28.420709041564709</v>
      </c>
      <c r="AG643">
        <f t="shared" si="299"/>
        <v>21.678501921491854</v>
      </c>
      <c r="AI643">
        <f t="shared" si="300"/>
        <v>21</v>
      </c>
      <c r="AJ643">
        <f t="shared" si="301"/>
        <v>21</v>
      </c>
      <c r="AK643">
        <f t="shared" si="302"/>
        <v>21</v>
      </c>
      <c r="AL643">
        <f t="shared" si="303"/>
        <v>21</v>
      </c>
      <c r="AM643">
        <f t="shared" si="304"/>
        <v>21</v>
      </c>
      <c r="AN643">
        <f t="shared" si="305"/>
        <v>21</v>
      </c>
      <c r="AO643">
        <f t="shared" si="306"/>
        <v>21</v>
      </c>
      <c r="AP643">
        <f t="shared" si="307"/>
        <v>21</v>
      </c>
      <c r="AQ643">
        <f t="shared" si="308"/>
        <v>21</v>
      </c>
      <c r="AR643">
        <f t="shared" si="309"/>
        <v>21</v>
      </c>
      <c r="AT643">
        <f t="shared" si="310"/>
        <v>0</v>
      </c>
    </row>
    <row r="644" spans="1:46" x14ac:dyDescent="0.2">
      <c r="A644">
        <v>627</v>
      </c>
      <c r="B644">
        <f>SUMPRODUCT(Random!$B644:$K644,$B$4:$K$4)</f>
        <v>1.2214989983</v>
      </c>
      <c r="C644">
        <f>SUMPRODUCT(Random!$B644:$K644,$B$5:$K$5)</f>
        <v>2.2359089654354793</v>
      </c>
      <c r="D644">
        <f>SUMPRODUCT(Random!$B644:$K644,$B$6:$K$6)</f>
        <v>-0.41593441461595593</v>
      </c>
      <c r="E644">
        <f>SUMPRODUCT(Random!$B644:$K644,$B$7:$K$7)</f>
        <v>0.13513375944648692</v>
      </c>
      <c r="F644">
        <f>SUMPRODUCT(Random!$B644:$K644,$B$8:$K$8)</f>
        <v>1.0940417135260421</v>
      </c>
      <c r="G644">
        <f>SUMPRODUCT(Random!$B644:$K644,$B$9:$K$9)</f>
        <v>0.82948617911725764</v>
      </c>
      <c r="H644">
        <f>SUMPRODUCT(Random!$B644:$K644,$B$10:$K$10)</f>
        <v>0.40601666054651181</v>
      </c>
      <c r="I644">
        <f>SUMPRODUCT(Random!$B644:$K644,$B$11:$K$11)</f>
        <v>1.3377316505965955</v>
      </c>
      <c r="J644">
        <f>SUMPRODUCT(Random!$B644:$K644,$B$12:$K$12)</f>
        <v>0.28033578376888424</v>
      </c>
      <c r="K644">
        <f>SUMPRODUCT(Random!$B644:$K644,$B$13:$K$13)</f>
        <v>-0.35556497247246932</v>
      </c>
      <c r="M644">
        <f t="shared" si="280"/>
        <v>0.88905142767531609</v>
      </c>
      <c r="N644">
        <f t="shared" si="281"/>
        <v>0.98732113253929654</v>
      </c>
      <c r="O644">
        <f t="shared" si="282"/>
        <v>0.33872899791559746</v>
      </c>
      <c r="P644">
        <f t="shared" si="283"/>
        <v>0.55374694060028817</v>
      </c>
      <c r="Q644">
        <f t="shared" si="284"/>
        <v>0.86303165807872784</v>
      </c>
      <c r="R644">
        <f t="shared" si="285"/>
        <v>0.79658532287220241</v>
      </c>
      <c r="S644">
        <f t="shared" si="286"/>
        <v>0.65763482053647071</v>
      </c>
      <c r="T644">
        <f t="shared" si="287"/>
        <v>0.90950803522551205</v>
      </c>
      <c r="U644">
        <f t="shared" si="288"/>
        <v>0.6103900502648486</v>
      </c>
      <c r="V644">
        <f t="shared" si="289"/>
        <v>0.36108318970384201</v>
      </c>
      <c r="X644">
        <f t="shared" si="290"/>
        <v>53.860388823761049</v>
      </c>
      <c r="Y644">
        <f t="shared" si="291"/>
        <v>106.99669877163994</v>
      </c>
      <c r="Z644">
        <f t="shared" si="292"/>
        <v>10.131585680423935</v>
      </c>
      <c r="AA644">
        <f t="shared" si="293"/>
        <v>19.765547950229653</v>
      </c>
      <c r="AB644">
        <f t="shared" si="294"/>
        <v>48.699371113224814</v>
      </c>
      <c r="AC644">
        <f t="shared" si="295"/>
        <v>39.011044358544886</v>
      </c>
      <c r="AD644">
        <f t="shared" si="296"/>
        <v>26.257348470469005</v>
      </c>
      <c r="AE644">
        <f t="shared" si="297"/>
        <v>58.852935714550014</v>
      </c>
      <c r="AF644">
        <f t="shared" si="298"/>
        <v>23.09071813572389</v>
      </c>
      <c r="AG644">
        <f t="shared" si="299"/>
        <v>10.974011085797978</v>
      </c>
      <c r="AI644">
        <f t="shared" si="300"/>
        <v>21</v>
      </c>
      <c r="AJ644">
        <f t="shared" si="301"/>
        <v>21</v>
      </c>
      <c r="AK644">
        <f t="shared" si="302"/>
        <v>21</v>
      </c>
      <c r="AL644">
        <f t="shared" si="303"/>
        <v>21</v>
      </c>
      <c r="AM644">
        <f t="shared" si="304"/>
        <v>21</v>
      </c>
      <c r="AN644">
        <f t="shared" si="305"/>
        <v>21</v>
      </c>
      <c r="AO644">
        <f t="shared" si="306"/>
        <v>21</v>
      </c>
      <c r="AP644">
        <f t="shared" si="307"/>
        <v>21</v>
      </c>
      <c r="AQ644">
        <f t="shared" si="308"/>
        <v>21</v>
      </c>
      <c r="AR644">
        <f t="shared" si="309"/>
        <v>21</v>
      </c>
      <c r="AT644">
        <f t="shared" si="310"/>
        <v>0</v>
      </c>
    </row>
    <row r="645" spans="1:46" x14ac:dyDescent="0.2">
      <c r="A645">
        <v>628</v>
      </c>
      <c r="B645">
        <f>SUMPRODUCT(Random!$B645:$K645,$B$4:$K$4)</f>
        <v>0.76416379079999996</v>
      </c>
      <c r="C645">
        <f>SUMPRODUCT(Random!$B645:$K645,$B$5:$K$5)</f>
        <v>-0.51807819960246659</v>
      </c>
      <c r="D645">
        <f>SUMPRODUCT(Random!$B645:$K645,$B$6:$K$6)</f>
        <v>0.52111876133239887</v>
      </c>
      <c r="E645">
        <f>SUMPRODUCT(Random!$B645:$K645,$B$7:$K$7)</f>
        <v>-0.42996146728229567</v>
      </c>
      <c r="F645">
        <f>SUMPRODUCT(Random!$B645:$K645,$B$8:$K$8)</f>
        <v>1.0373239111090586</v>
      </c>
      <c r="G645">
        <f>SUMPRODUCT(Random!$B645:$K645,$B$9:$K$9)</f>
        <v>0.34402859190105961</v>
      </c>
      <c r="H645">
        <f>SUMPRODUCT(Random!$B645:$K645,$B$10:$K$10)</f>
        <v>7.9927544716956345E-2</v>
      </c>
      <c r="I645">
        <f>SUMPRODUCT(Random!$B645:$K645,$B$11:$K$11)</f>
        <v>0.77747648944434122</v>
      </c>
      <c r="J645">
        <f>SUMPRODUCT(Random!$B645:$K645,$B$12:$K$12)</f>
        <v>-2.0321535433255931</v>
      </c>
      <c r="K645">
        <f>SUMPRODUCT(Random!$B645:$K645,$B$13:$K$13)</f>
        <v>4.6060293921693515E-2</v>
      </c>
      <c r="M645">
        <f t="shared" si="280"/>
        <v>0.77761517921713719</v>
      </c>
      <c r="N645">
        <f t="shared" si="281"/>
        <v>0.30220185493970336</v>
      </c>
      <c r="O645">
        <f t="shared" si="282"/>
        <v>0.69885797893415391</v>
      </c>
      <c r="P645">
        <f t="shared" si="283"/>
        <v>0.33361183558504998</v>
      </c>
      <c r="Q645">
        <f t="shared" si="284"/>
        <v>0.85020753711209951</v>
      </c>
      <c r="R645">
        <f t="shared" si="285"/>
        <v>0.6345876080968289</v>
      </c>
      <c r="S645">
        <f t="shared" si="286"/>
        <v>0.53185255880434568</v>
      </c>
      <c r="T645">
        <f t="shared" si="287"/>
        <v>0.78156114995007786</v>
      </c>
      <c r="U645">
        <f t="shared" si="288"/>
        <v>2.1069057149019459E-2</v>
      </c>
      <c r="V645">
        <f t="shared" si="289"/>
        <v>0.5183689033703196</v>
      </c>
      <c r="X645">
        <f t="shared" si="290"/>
        <v>36.826862295144778</v>
      </c>
      <c r="Y645">
        <f t="shared" si="291"/>
        <v>8.8144984763759471</v>
      </c>
      <c r="Z645">
        <f t="shared" si="292"/>
        <v>29.400163045226936</v>
      </c>
      <c r="AA645">
        <f t="shared" si="293"/>
        <v>9.9427515372282667</v>
      </c>
      <c r="AB645">
        <f t="shared" si="294"/>
        <v>46.506902614051029</v>
      </c>
      <c r="AC645">
        <f t="shared" si="295"/>
        <v>24.661429070040032</v>
      </c>
      <c r="AD645">
        <f t="shared" si="296"/>
        <v>18.592231866926262</v>
      </c>
      <c r="AE645">
        <f t="shared" si="297"/>
        <v>37.265429677431278</v>
      </c>
      <c r="AF645">
        <f t="shared" si="298"/>
        <v>0.52163490898571796</v>
      </c>
      <c r="AG645">
        <f t="shared" si="299"/>
        <v>17.896646801413706</v>
      </c>
      <c r="AI645">
        <f t="shared" si="300"/>
        <v>21</v>
      </c>
      <c r="AJ645">
        <f t="shared" si="301"/>
        <v>21</v>
      </c>
      <c r="AK645">
        <f t="shared" si="302"/>
        <v>21</v>
      </c>
      <c r="AL645">
        <f t="shared" si="303"/>
        <v>21</v>
      </c>
      <c r="AM645">
        <f t="shared" si="304"/>
        <v>21</v>
      </c>
      <c r="AN645">
        <f t="shared" si="305"/>
        <v>21</v>
      </c>
      <c r="AO645">
        <f t="shared" si="306"/>
        <v>21</v>
      </c>
      <c r="AP645">
        <f t="shared" si="307"/>
        <v>21</v>
      </c>
      <c r="AQ645">
        <f t="shared" si="308"/>
        <v>3</v>
      </c>
      <c r="AR645">
        <f t="shared" si="309"/>
        <v>21</v>
      </c>
      <c r="AT645">
        <f t="shared" si="310"/>
        <v>1</v>
      </c>
    </row>
    <row r="646" spans="1:46" x14ac:dyDescent="0.2">
      <c r="A646">
        <v>629</v>
      </c>
      <c r="B646">
        <f>SUMPRODUCT(Random!$B646:$K646,$B$4:$K$4)</f>
        <v>1.3144296871000001</v>
      </c>
      <c r="C646">
        <f>SUMPRODUCT(Random!$B646:$K646,$B$5:$K$5)</f>
        <v>-1.1192848298815901</v>
      </c>
      <c r="D646">
        <f>SUMPRODUCT(Random!$B646:$K646,$B$6:$K$6)</f>
        <v>-0.97168795893947435</v>
      </c>
      <c r="E646">
        <f>SUMPRODUCT(Random!$B646:$K646,$B$7:$K$7)</f>
        <v>-0.3405615660834056</v>
      </c>
      <c r="F646">
        <f>SUMPRODUCT(Random!$B646:$K646,$B$8:$K$8)</f>
        <v>-3.4965810680140971E-2</v>
      </c>
      <c r="G646">
        <f>SUMPRODUCT(Random!$B646:$K646,$B$9:$K$9)</f>
        <v>-0.78950910115885464</v>
      </c>
      <c r="H646">
        <f>SUMPRODUCT(Random!$B646:$K646,$B$10:$K$10)</f>
        <v>-1.4725176310406884</v>
      </c>
      <c r="I646">
        <f>SUMPRODUCT(Random!$B646:$K646,$B$11:$K$11)</f>
        <v>1.0923025226207668</v>
      </c>
      <c r="J646">
        <f>SUMPRODUCT(Random!$B646:$K646,$B$12:$K$12)</f>
        <v>1.1606081525665566</v>
      </c>
      <c r="K646">
        <f>SUMPRODUCT(Random!$B646:$K646,$B$13:$K$13)</f>
        <v>-0.9291876148779773</v>
      </c>
      <c r="M646">
        <f t="shared" si="280"/>
        <v>0.90564917723111626</v>
      </c>
      <c r="N646">
        <f t="shared" si="281"/>
        <v>0.13150932276070362</v>
      </c>
      <c r="O646">
        <f t="shared" si="282"/>
        <v>0.16560290443006748</v>
      </c>
      <c r="P646">
        <f t="shared" si="283"/>
        <v>0.36671683366095487</v>
      </c>
      <c r="Q646">
        <f t="shared" si="284"/>
        <v>0.48605350165894895</v>
      </c>
      <c r="R646">
        <f t="shared" si="285"/>
        <v>0.21490725627363835</v>
      </c>
      <c r="S646">
        <f t="shared" si="286"/>
        <v>7.0440574739950426E-2</v>
      </c>
      <c r="T646">
        <f t="shared" si="287"/>
        <v>0.86264992403764185</v>
      </c>
      <c r="U646">
        <f t="shared" si="288"/>
        <v>0.87709935574490738</v>
      </c>
      <c r="V646">
        <f t="shared" si="289"/>
        <v>0.17639593239344739</v>
      </c>
      <c r="X646">
        <f t="shared" si="290"/>
        <v>57.82998392308636</v>
      </c>
      <c r="Y646">
        <f t="shared" si="291"/>
        <v>3.4539818384666678</v>
      </c>
      <c r="Z646">
        <f t="shared" si="292"/>
        <v>4.4350076053334497</v>
      </c>
      <c r="AA646">
        <f t="shared" si="293"/>
        <v>11.190967566516461</v>
      </c>
      <c r="AB646">
        <f t="shared" si="294"/>
        <v>16.305820320586076</v>
      </c>
      <c r="AC646">
        <f t="shared" si="295"/>
        <v>5.9270358086958623</v>
      </c>
      <c r="AD646">
        <f t="shared" si="296"/>
        <v>1.7893427849683357</v>
      </c>
      <c r="AE646">
        <f t="shared" si="297"/>
        <v>48.631193470939436</v>
      </c>
      <c r="AF646">
        <f t="shared" si="298"/>
        <v>51.354154664724746</v>
      </c>
      <c r="AG646">
        <f t="shared" si="299"/>
        <v>4.7539412835697039</v>
      </c>
      <c r="AI646">
        <f t="shared" si="300"/>
        <v>21</v>
      </c>
      <c r="AJ646">
        <f t="shared" si="301"/>
        <v>14</v>
      </c>
      <c r="AK646">
        <f t="shared" si="302"/>
        <v>18</v>
      </c>
      <c r="AL646">
        <f t="shared" si="303"/>
        <v>21</v>
      </c>
      <c r="AM646">
        <f t="shared" si="304"/>
        <v>21</v>
      </c>
      <c r="AN646">
        <f t="shared" si="305"/>
        <v>21</v>
      </c>
      <c r="AO646">
        <f t="shared" si="306"/>
        <v>8</v>
      </c>
      <c r="AP646">
        <f t="shared" si="307"/>
        <v>21</v>
      </c>
      <c r="AQ646">
        <f t="shared" si="308"/>
        <v>21</v>
      </c>
      <c r="AR646">
        <f t="shared" si="309"/>
        <v>20</v>
      </c>
      <c r="AT646">
        <f t="shared" si="310"/>
        <v>4</v>
      </c>
    </row>
    <row r="647" spans="1:46" x14ac:dyDescent="0.2">
      <c r="A647">
        <v>630</v>
      </c>
      <c r="B647">
        <f>SUMPRODUCT(Random!$B647:$K647,$B$4:$K$4)</f>
        <v>0.80410405409999997</v>
      </c>
      <c r="C647">
        <f>SUMPRODUCT(Random!$B647:$K647,$B$5:$K$5)</f>
        <v>-0.76576038262527624</v>
      </c>
      <c r="D647">
        <f>SUMPRODUCT(Random!$B647:$K647,$B$6:$K$6)</f>
        <v>-0.80827956029905457</v>
      </c>
      <c r="E647">
        <f>SUMPRODUCT(Random!$B647:$K647,$B$7:$K$7)</f>
        <v>-0.61642923411091088</v>
      </c>
      <c r="F647">
        <f>SUMPRODUCT(Random!$B647:$K647,$B$8:$K$8)</f>
        <v>-0.50448146876257971</v>
      </c>
      <c r="G647">
        <f>SUMPRODUCT(Random!$B647:$K647,$B$9:$K$9)</f>
        <v>1.3780570065010909</v>
      </c>
      <c r="H647">
        <f>SUMPRODUCT(Random!$B647:$K647,$B$10:$K$10)</f>
        <v>-0.34264183750919919</v>
      </c>
      <c r="I647">
        <f>SUMPRODUCT(Random!$B647:$K647,$B$11:$K$11)</f>
        <v>-0.6138970686888261</v>
      </c>
      <c r="J647">
        <f>SUMPRODUCT(Random!$B647:$K647,$B$12:$K$12)</f>
        <v>9.2939353910017619E-3</v>
      </c>
      <c r="K647">
        <f>SUMPRODUCT(Random!$B647:$K647,$B$13:$K$13)</f>
        <v>0.18996702939871699</v>
      </c>
      <c r="M647">
        <f t="shared" si="280"/>
        <v>0.78933155828634272</v>
      </c>
      <c r="N647">
        <f t="shared" si="281"/>
        <v>0.22190944555156977</v>
      </c>
      <c r="O647">
        <f t="shared" si="282"/>
        <v>0.20946483313441247</v>
      </c>
      <c r="P647">
        <f t="shared" si="283"/>
        <v>0.26880563192329276</v>
      </c>
      <c r="Q647">
        <f t="shared" si="284"/>
        <v>0.30696154059594416</v>
      </c>
      <c r="R647">
        <f t="shared" si="285"/>
        <v>0.91590715587399474</v>
      </c>
      <c r="S647">
        <f t="shared" si="286"/>
        <v>0.36593396174336729</v>
      </c>
      <c r="T647">
        <f t="shared" si="287"/>
        <v>0.26964167368248304</v>
      </c>
      <c r="U647">
        <f t="shared" si="288"/>
        <v>0.50370769040203878</v>
      </c>
      <c r="V647">
        <f t="shared" si="289"/>
        <v>0.57533251661587947</v>
      </c>
      <c r="X647">
        <f t="shared" si="290"/>
        <v>38.152710713586742</v>
      </c>
      <c r="Y647">
        <f t="shared" si="291"/>
        <v>6.146499470032186</v>
      </c>
      <c r="Z647">
        <f t="shared" si="292"/>
        <v>5.7578062811705051</v>
      </c>
      <c r="AA647">
        <f t="shared" si="293"/>
        <v>7.6692960462432342</v>
      </c>
      <c r="AB647">
        <f t="shared" si="294"/>
        <v>8.9821624020514044</v>
      </c>
      <c r="AC647">
        <f t="shared" si="295"/>
        <v>60.649506042048003</v>
      </c>
      <c r="AD647">
        <f t="shared" si="296"/>
        <v>11.160703293299283</v>
      </c>
      <c r="AE647">
        <f t="shared" si="297"/>
        <v>7.6973212846313332</v>
      </c>
      <c r="AF647">
        <f t="shared" si="298"/>
        <v>17.16207647893679</v>
      </c>
      <c r="AG647">
        <f t="shared" si="299"/>
        <v>20.980082389127659</v>
      </c>
      <c r="AI647">
        <f t="shared" si="300"/>
        <v>21</v>
      </c>
      <c r="AJ647">
        <f t="shared" si="301"/>
        <v>21</v>
      </c>
      <c r="AK647">
        <f t="shared" si="302"/>
        <v>21</v>
      </c>
      <c r="AL647">
        <f t="shared" si="303"/>
        <v>21</v>
      </c>
      <c r="AM647">
        <f t="shared" si="304"/>
        <v>21</v>
      </c>
      <c r="AN647">
        <f t="shared" si="305"/>
        <v>21</v>
      </c>
      <c r="AO647">
        <f t="shared" si="306"/>
        <v>21</v>
      </c>
      <c r="AP647">
        <f t="shared" si="307"/>
        <v>21</v>
      </c>
      <c r="AQ647">
        <f t="shared" si="308"/>
        <v>21</v>
      </c>
      <c r="AR647">
        <f t="shared" si="309"/>
        <v>21</v>
      </c>
      <c r="AT647">
        <f t="shared" si="310"/>
        <v>0</v>
      </c>
    </row>
    <row r="648" spans="1:46" x14ac:dyDescent="0.2">
      <c r="A648">
        <v>631</v>
      </c>
      <c r="B648">
        <f>SUMPRODUCT(Random!$B648:$K648,$B$4:$K$4)</f>
        <v>-0.80922322150000003</v>
      </c>
      <c r="C648">
        <f>SUMPRODUCT(Random!$B648:$K648,$B$5:$K$5)</f>
        <v>-1.4129873057907343</v>
      </c>
      <c r="D648">
        <f>SUMPRODUCT(Random!$B648:$K648,$B$6:$K$6)</f>
        <v>-1.6352563194488035</v>
      </c>
      <c r="E648">
        <f>SUMPRODUCT(Random!$B648:$K648,$B$7:$K$7)</f>
        <v>0.84376777239643297</v>
      </c>
      <c r="F648">
        <f>SUMPRODUCT(Random!$B648:$K648,$B$8:$K$8)</f>
        <v>-0.38433870522092323</v>
      </c>
      <c r="G648">
        <f>SUMPRODUCT(Random!$B648:$K648,$B$9:$K$9)</f>
        <v>-0.18567812303711434</v>
      </c>
      <c r="H648">
        <f>SUMPRODUCT(Random!$B648:$K648,$B$10:$K$10)</f>
        <v>0.65573889002256791</v>
      </c>
      <c r="I648">
        <f>SUMPRODUCT(Random!$B648:$K648,$B$11:$K$11)</f>
        <v>0.24979040834938249</v>
      </c>
      <c r="J648">
        <f>SUMPRODUCT(Random!$B648:$K648,$B$12:$K$12)</f>
        <v>-8.7160908337317072E-2</v>
      </c>
      <c r="K648">
        <f>SUMPRODUCT(Random!$B648:$K648,$B$13:$K$13)</f>
        <v>-0.85434165655357741</v>
      </c>
      <c r="M648">
        <f t="shared" si="280"/>
        <v>0.20919338006921137</v>
      </c>
      <c r="N648">
        <f t="shared" si="281"/>
        <v>7.8829728301814075E-2</v>
      </c>
      <c r="O648">
        <f t="shared" si="282"/>
        <v>5.0997663119735345E-2</v>
      </c>
      <c r="P648">
        <f t="shared" si="283"/>
        <v>0.80060040616800177</v>
      </c>
      <c r="Q648">
        <f t="shared" si="284"/>
        <v>0.35036371209814315</v>
      </c>
      <c r="R648">
        <f t="shared" si="285"/>
        <v>0.42634859262908098</v>
      </c>
      <c r="S648">
        <f t="shared" si="286"/>
        <v>0.74400392915456404</v>
      </c>
      <c r="T648">
        <f t="shared" si="287"/>
        <v>0.59862528115141167</v>
      </c>
      <c r="U648">
        <f t="shared" si="288"/>
        <v>0.46527180584297073</v>
      </c>
      <c r="V648">
        <f t="shared" si="289"/>
        <v>0.19645785626851303</v>
      </c>
      <c r="X648">
        <f t="shared" si="290"/>
        <v>5.7493961110150735</v>
      </c>
      <c r="Y648">
        <f t="shared" si="291"/>
        <v>2.0114250614128895</v>
      </c>
      <c r="Z648">
        <f t="shared" si="292"/>
        <v>1.2822503781199743</v>
      </c>
      <c r="AA648">
        <f t="shared" si="293"/>
        <v>39.499404116750547</v>
      </c>
      <c r="AB648">
        <f t="shared" si="294"/>
        <v>10.566427114750109</v>
      </c>
      <c r="AC648">
        <f t="shared" si="295"/>
        <v>13.613577139220487</v>
      </c>
      <c r="AD648">
        <f t="shared" si="296"/>
        <v>33.378897795017856</v>
      </c>
      <c r="AE648">
        <f t="shared" si="297"/>
        <v>22.361960452236612</v>
      </c>
      <c r="AF648">
        <f t="shared" si="298"/>
        <v>15.334789905486073</v>
      </c>
      <c r="AG648">
        <f t="shared" si="299"/>
        <v>5.3580342547140534</v>
      </c>
      <c r="AI648">
        <f t="shared" si="300"/>
        <v>21</v>
      </c>
      <c r="AJ648">
        <f t="shared" si="301"/>
        <v>9</v>
      </c>
      <c r="AK648">
        <f t="shared" si="302"/>
        <v>6</v>
      </c>
      <c r="AL648">
        <f t="shared" si="303"/>
        <v>21</v>
      </c>
      <c r="AM648">
        <f t="shared" si="304"/>
        <v>21</v>
      </c>
      <c r="AN648">
        <f t="shared" si="305"/>
        <v>21</v>
      </c>
      <c r="AO648">
        <f t="shared" si="306"/>
        <v>21</v>
      </c>
      <c r="AP648">
        <f t="shared" si="307"/>
        <v>21</v>
      </c>
      <c r="AQ648">
        <f t="shared" si="308"/>
        <v>21</v>
      </c>
      <c r="AR648">
        <f t="shared" si="309"/>
        <v>21</v>
      </c>
      <c r="AT648">
        <f t="shared" si="310"/>
        <v>2</v>
      </c>
    </row>
    <row r="649" spans="1:46" x14ac:dyDescent="0.2">
      <c r="A649">
        <v>632</v>
      </c>
      <c r="B649">
        <f>SUMPRODUCT(Random!$B649:$K649,$B$4:$K$4)</f>
        <v>0.67696997759999999</v>
      </c>
      <c r="C649">
        <f>SUMPRODUCT(Random!$B649:$K649,$B$5:$K$5)</f>
        <v>0.57622827476588068</v>
      </c>
      <c r="D649">
        <f>SUMPRODUCT(Random!$B649:$K649,$B$6:$K$6)</f>
        <v>-0.50917394926539394</v>
      </c>
      <c r="E649">
        <f>SUMPRODUCT(Random!$B649:$K649,$B$7:$K$7)</f>
        <v>-0.17288435983804024</v>
      </c>
      <c r="F649">
        <f>SUMPRODUCT(Random!$B649:$K649,$B$8:$K$8)</f>
        <v>0.71901256042931305</v>
      </c>
      <c r="G649">
        <f>SUMPRODUCT(Random!$B649:$K649,$B$9:$K$9)</f>
        <v>-0.13199384358661603</v>
      </c>
      <c r="H649">
        <f>SUMPRODUCT(Random!$B649:$K649,$B$10:$K$10)</f>
        <v>0.43907773462940169</v>
      </c>
      <c r="I649">
        <f>SUMPRODUCT(Random!$B649:$K649,$B$11:$K$11)</f>
        <v>0.14836021341342218</v>
      </c>
      <c r="J649">
        <f>SUMPRODUCT(Random!$B649:$K649,$B$12:$K$12)</f>
        <v>0.14088339518519738</v>
      </c>
      <c r="K649">
        <f>SUMPRODUCT(Random!$B649:$K649,$B$13:$K$13)</f>
        <v>-0.10900209026535054</v>
      </c>
      <c r="M649">
        <f t="shared" si="280"/>
        <v>0.75078749847415671</v>
      </c>
      <c r="N649">
        <f t="shared" si="281"/>
        <v>0.71776955196355907</v>
      </c>
      <c r="O649">
        <f t="shared" si="282"/>
        <v>0.30531515068819792</v>
      </c>
      <c r="P649">
        <f t="shared" si="283"/>
        <v>0.43137116278706567</v>
      </c>
      <c r="Q649">
        <f t="shared" si="284"/>
        <v>0.763933409668205</v>
      </c>
      <c r="R649">
        <f t="shared" si="285"/>
        <v>0.44749458062478442</v>
      </c>
      <c r="S649">
        <f t="shared" si="286"/>
        <v>0.66969739415115792</v>
      </c>
      <c r="T649">
        <f t="shared" si="287"/>
        <v>0.55897075118449724</v>
      </c>
      <c r="U649">
        <f t="shared" si="288"/>
        <v>0.55601896998663813</v>
      </c>
      <c r="V649">
        <f t="shared" si="289"/>
        <v>0.4566004162118506</v>
      </c>
      <c r="X649">
        <f t="shared" si="290"/>
        <v>34.036781960791053</v>
      </c>
      <c r="Y649">
        <f t="shared" si="291"/>
        <v>30.988964772826733</v>
      </c>
      <c r="Z649">
        <f t="shared" si="292"/>
        <v>8.9240370238565561</v>
      </c>
      <c r="AA649">
        <f t="shared" si="293"/>
        <v>13.829000065234082</v>
      </c>
      <c r="AB649">
        <f t="shared" si="294"/>
        <v>35.364302217464825</v>
      </c>
      <c r="AC649">
        <f t="shared" si="295"/>
        <v>14.533636677650195</v>
      </c>
      <c r="AD649">
        <f t="shared" si="296"/>
        <v>27.136010140987931</v>
      </c>
      <c r="AE649">
        <f t="shared" si="297"/>
        <v>20.053995193295751</v>
      </c>
      <c r="AF649">
        <f t="shared" si="298"/>
        <v>19.890587223877638</v>
      </c>
      <c r="AG649">
        <f t="shared" si="299"/>
        <v>14.940728768841922</v>
      </c>
      <c r="AI649">
        <f t="shared" si="300"/>
        <v>21</v>
      </c>
      <c r="AJ649">
        <f t="shared" si="301"/>
        <v>21</v>
      </c>
      <c r="AK649">
        <f t="shared" si="302"/>
        <v>21</v>
      </c>
      <c r="AL649">
        <f t="shared" si="303"/>
        <v>21</v>
      </c>
      <c r="AM649">
        <f t="shared" si="304"/>
        <v>21</v>
      </c>
      <c r="AN649">
        <f t="shared" si="305"/>
        <v>21</v>
      </c>
      <c r="AO649">
        <f t="shared" si="306"/>
        <v>21</v>
      </c>
      <c r="AP649">
        <f t="shared" si="307"/>
        <v>21</v>
      </c>
      <c r="AQ649">
        <f t="shared" si="308"/>
        <v>21</v>
      </c>
      <c r="AR649">
        <f t="shared" si="309"/>
        <v>21</v>
      </c>
      <c r="AT649">
        <f t="shared" si="310"/>
        <v>0</v>
      </c>
    </row>
    <row r="650" spans="1:46" x14ac:dyDescent="0.2">
      <c r="A650">
        <v>633</v>
      </c>
      <c r="B650">
        <f>SUMPRODUCT(Random!$B650:$K650,$B$4:$K$4)</f>
        <v>-0.55777905220000001</v>
      </c>
      <c r="C650">
        <f>SUMPRODUCT(Random!$B650:$K650,$B$5:$K$5)</f>
        <v>-0.68036003704472803</v>
      </c>
      <c r="D650">
        <f>SUMPRODUCT(Random!$B650:$K650,$B$6:$K$6)</f>
        <v>1.1392816197860403</v>
      </c>
      <c r="E650">
        <f>SUMPRODUCT(Random!$B650:$K650,$B$7:$K$7)</f>
        <v>1.1595107254788233</v>
      </c>
      <c r="F650">
        <f>SUMPRODUCT(Random!$B650:$K650,$B$8:$K$8)</f>
        <v>1.4698902265083411</v>
      </c>
      <c r="G650">
        <f>SUMPRODUCT(Random!$B650:$K650,$B$9:$K$9)</f>
        <v>-0.47653166812260667</v>
      </c>
      <c r="H650">
        <f>SUMPRODUCT(Random!$B650:$K650,$B$10:$K$10)</f>
        <v>0.7216640369387437</v>
      </c>
      <c r="I650">
        <f>SUMPRODUCT(Random!$B650:$K650,$B$11:$K$11)</f>
        <v>0.88407219975691154</v>
      </c>
      <c r="J650">
        <f>SUMPRODUCT(Random!$B650:$K650,$B$12:$K$12)</f>
        <v>-0.34229826926801571</v>
      </c>
      <c r="K650">
        <f>SUMPRODUCT(Random!$B650:$K650,$B$13:$K$13)</f>
        <v>0.52702023798452458</v>
      </c>
      <c r="M650">
        <f t="shared" si="280"/>
        <v>0.28849763434380582</v>
      </c>
      <c r="N650">
        <f t="shared" si="281"/>
        <v>0.24813825923324101</v>
      </c>
      <c r="O650">
        <f t="shared" si="282"/>
        <v>0.87270714396275217</v>
      </c>
      <c r="P650">
        <f t="shared" si="283"/>
        <v>0.87687596638869159</v>
      </c>
      <c r="Q650">
        <f t="shared" si="284"/>
        <v>0.92920425649544147</v>
      </c>
      <c r="R650">
        <f t="shared" si="285"/>
        <v>0.31684782584881599</v>
      </c>
      <c r="S650">
        <f t="shared" si="286"/>
        <v>0.764749471095578</v>
      </c>
      <c r="T650">
        <f t="shared" si="287"/>
        <v>0.81167138039988784</v>
      </c>
      <c r="U650">
        <f t="shared" si="288"/>
        <v>0.36606321896044314</v>
      </c>
      <c r="V650">
        <f t="shared" si="289"/>
        <v>0.7009102327130543</v>
      </c>
      <c r="X650">
        <f t="shared" si="290"/>
        <v>8.3380672740804531</v>
      </c>
      <c r="Y650">
        <f t="shared" si="291"/>
        <v>6.9864990834195089</v>
      </c>
      <c r="Z650">
        <f t="shared" si="292"/>
        <v>50.493978021606345</v>
      </c>
      <c r="AA650">
        <f t="shared" si="293"/>
        <v>51.309669039408789</v>
      </c>
      <c r="AB650">
        <f t="shared" si="294"/>
        <v>64.865924147042421</v>
      </c>
      <c r="AC650">
        <f t="shared" si="295"/>
        <v>9.3341260303959146</v>
      </c>
      <c r="AD650">
        <f t="shared" si="296"/>
        <v>35.449131510117766</v>
      </c>
      <c r="AE650">
        <f t="shared" si="297"/>
        <v>40.898708774765744</v>
      </c>
      <c r="AF650">
        <f t="shared" si="298"/>
        <v>11.165697544229808</v>
      </c>
      <c r="AG650">
        <f t="shared" si="299"/>
        <v>29.567676439991665</v>
      </c>
      <c r="AI650">
        <f t="shared" si="300"/>
        <v>21</v>
      </c>
      <c r="AJ650">
        <f t="shared" si="301"/>
        <v>21</v>
      </c>
      <c r="AK650">
        <f t="shared" si="302"/>
        <v>21</v>
      </c>
      <c r="AL650">
        <f t="shared" si="303"/>
        <v>21</v>
      </c>
      <c r="AM650">
        <f t="shared" si="304"/>
        <v>21</v>
      </c>
      <c r="AN650">
        <f t="shared" si="305"/>
        <v>21</v>
      </c>
      <c r="AO650">
        <f t="shared" si="306"/>
        <v>21</v>
      </c>
      <c r="AP650">
        <f t="shared" si="307"/>
        <v>21</v>
      </c>
      <c r="AQ650">
        <f t="shared" si="308"/>
        <v>21</v>
      </c>
      <c r="AR650">
        <f t="shared" si="309"/>
        <v>21</v>
      </c>
      <c r="AT650">
        <f t="shared" si="310"/>
        <v>0</v>
      </c>
    </row>
    <row r="651" spans="1:46" x14ac:dyDescent="0.2">
      <c r="A651">
        <v>634</v>
      </c>
      <c r="B651">
        <f>SUMPRODUCT(Random!$B651:$K651,$B$4:$K$4)</f>
        <v>1.6726131396999999</v>
      </c>
      <c r="C651">
        <f>SUMPRODUCT(Random!$B651:$K651,$B$5:$K$5)</f>
        <v>1.1106974801603515</v>
      </c>
      <c r="D651">
        <f>SUMPRODUCT(Random!$B651:$K651,$B$6:$K$6)</f>
        <v>0.39312111583249543</v>
      </c>
      <c r="E651">
        <f>SUMPRODUCT(Random!$B651:$K651,$B$7:$K$7)</f>
        <v>1.4847417415121196</v>
      </c>
      <c r="F651">
        <f>SUMPRODUCT(Random!$B651:$K651,$B$8:$K$8)</f>
        <v>-4.5429462335866311E-2</v>
      </c>
      <c r="G651">
        <f>SUMPRODUCT(Random!$B651:$K651,$B$9:$K$9)</f>
        <v>2.4036987563865115</v>
      </c>
      <c r="H651">
        <f>SUMPRODUCT(Random!$B651:$K651,$B$10:$K$10)</f>
        <v>0.96684911771623283</v>
      </c>
      <c r="I651">
        <f>SUMPRODUCT(Random!$B651:$K651,$B$11:$K$11)</f>
        <v>0.38708378235625368</v>
      </c>
      <c r="J651">
        <f>SUMPRODUCT(Random!$B651:$K651,$B$12:$K$12)</f>
        <v>-2.0036831865066915</v>
      </c>
      <c r="K651">
        <f>SUMPRODUCT(Random!$B651:$K651,$B$13:$K$13)</f>
        <v>2.3334701058385439</v>
      </c>
      <c r="M651">
        <f t="shared" si="280"/>
        <v>0.9527982607454123</v>
      </c>
      <c r="N651">
        <f t="shared" si="281"/>
        <v>0.86665070638054797</v>
      </c>
      <c r="O651">
        <f t="shared" si="282"/>
        <v>0.65288498555550145</v>
      </c>
      <c r="P651">
        <f t="shared" si="283"/>
        <v>0.93119387508334528</v>
      </c>
      <c r="Q651">
        <f t="shared" si="284"/>
        <v>0.48188249883789724</v>
      </c>
      <c r="R651">
        <f t="shared" si="285"/>
        <v>0.99188492923513283</v>
      </c>
      <c r="S651">
        <f t="shared" si="286"/>
        <v>0.83319026696223986</v>
      </c>
      <c r="T651">
        <f t="shared" si="287"/>
        <v>0.65065290830174249</v>
      </c>
      <c r="U651">
        <f t="shared" si="288"/>
        <v>2.2552004234865003E-2</v>
      </c>
      <c r="V651">
        <f t="shared" si="289"/>
        <v>0.9901882572325873</v>
      </c>
      <c r="X651">
        <f t="shared" si="290"/>
        <v>74.796064580831981</v>
      </c>
      <c r="Y651">
        <f t="shared" si="291"/>
        <v>49.35533771041991</v>
      </c>
      <c r="Z651">
        <f t="shared" si="292"/>
        <v>25.919828579134634</v>
      </c>
      <c r="AA651">
        <f t="shared" si="293"/>
        <v>65.564226944519675</v>
      </c>
      <c r="AB651">
        <f t="shared" si="294"/>
        <v>16.107817218474157</v>
      </c>
      <c r="AC651">
        <f t="shared" si="295"/>
        <v>117.92741668735047</v>
      </c>
      <c r="AD651">
        <f t="shared" si="296"/>
        <v>43.870993082563295</v>
      </c>
      <c r="AE651">
        <f t="shared" si="297"/>
        <v>25.762810741414583</v>
      </c>
      <c r="AF651">
        <f t="shared" si="298"/>
        <v>0.55877205582947775</v>
      </c>
      <c r="AG651">
        <f t="shared" si="299"/>
        <v>113.27656630684538</v>
      </c>
      <c r="AI651">
        <f t="shared" si="300"/>
        <v>21</v>
      </c>
      <c r="AJ651">
        <f t="shared" si="301"/>
        <v>21</v>
      </c>
      <c r="AK651">
        <f t="shared" si="302"/>
        <v>21</v>
      </c>
      <c r="AL651">
        <f t="shared" si="303"/>
        <v>21</v>
      </c>
      <c r="AM651">
        <f t="shared" si="304"/>
        <v>21</v>
      </c>
      <c r="AN651">
        <f t="shared" si="305"/>
        <v>21</v>
      </c>
      <c r="AO651">
        <f t="shared" si="306"/>
        <v>21</v>
      </c>
      <c r="AP651">
        <f t="shared" si="307"/>
        <v>21</v>
      </c>
      <c r="AQ651">
        <f t="shared" si="308"/>
        <v>3</v>
      </c>
      <c r="AR651">
        <f t="shared" si="309"/>
        <v>21</v>
      </c>
      <c r="AT651">
        <f t="shared" si="310"/>
        <v>1</v>
      </c>
    </row>
    <row r="652" spans="1:46" x14ac:dyDescent="0.2">
      <c r="A652">
        <v>635</v>
      </c>
      <c r="B652">
        <f>SUMPRODUCT(Random!$B652:$K652,$B$4:$K$4)</f>
        <v>-0.96282660019999999</v>
      </c>
      <c r="C652">
        <f>SUMPRODUCT(Random!$B652:$K652,$B$5:$K$5)</f>
        <v>1.0187766100342284</v>
      </c>
      <c r="D652">
        <f>SUMPRODUCT(Random!$B652:$K652,$B$6:$K$6)</f>
        <v>-0.44623162745322031</v>
      </c>
      <c r="E652">
        <f>SUMPRODUCT(Random!$B652:$K652,$B$7:$K$7)</f>
        <v>-1.4015044401309109</v>
      </c>
      <c r="F652">
        <f>SUMPRODUCT(Random!$B652:$K652,$B$8:$K$8)</f>
        <v>-1.8619368674806527</v>
      </c>
      <c r="G652">
        <f>SUMPRODUCT(Random!$B652:$K652,$B$9:$K$9)</f>
        <v>0.24919086118658124</v>
      </c>
      <c r="H652">
        <f>SUMPRODUCT(Random!$B652:$K652,$B$10:$K$10)</f>
        <v>-0.5061778524748477</v>
      </c>
      <c r="I652">
        <f>SUMPRODUCT(Random!$B652:$K652,$B$11:$K$11)</f>
        <v>-0.72806464983211094</v>
      </c>
      <c r="J652">
        <f>SUMPRODUCT(Random!$B652:$K652,$B$12:$K$12)</f>
        <v>-2.5799370546075862</v>
      </c>
      <c r="K652">
        <f>SUMPRODUCT(Random!$B652:$K652,$B$13:$K$13)</f>
        <v>-1.1948683508653439</v>
      </c>
      <c r="M652">
        <f t="shared" si="280"/>
        <v>0.16781727466124283</v>
      </c>
      <c r="N652">
        <f t="shared" si="281"/>
        <v>0.84584548376892621</v>
      </c>
      <c r="O652">
        <f t="shared" si="282"/>
        <v>0.32771496956235058</v>
      </c>
      <c r="P652">
        <f t="shared" si="283"/>
        <v>8.0531640363074308E-2</v>
      </c>
      <c r="Q652">
        <f t="shared" si="284"/>
        <v>3.130599480531162E-2</v>
      </c>
      <c r="R652">
        <f t="shared" si="285"/>
        <v>0.59839342588949418</v>
      </c>
      <c r="S652">
        <f t="shared" si="286"/>
        <v>0.30636590064178482</v>
      </c>
      <c r="T652">
        <f t="shared" si="287"/>
        <v>0.23328700602189198</v>
      </c>
      <c r="U652">
        <f t="shared" si="288"/>
        <v>4.9409162715885503E-3</v>
      </c>
      <c r="V652">
        <f t="shared" si="289"/>
        <v>0.11606923503328083</v>
      </c>
      <c r="X652">
        <f t="shared" si="290"/>
        <v>4.5001044812184432</v>
      </c>
      <c r="Y652">
        <f t="shared" si="291"/>
        <v>45.803735202410074</v>
      </c>
      <c r="Z652">
        <f t="shared" si="292"/>
        <v>9.7269347227070373</v>
      </c>
      <c r="AA652">
        <f t="shared" si="293"/>
        <v>2.0567257165362567</v>
      </c>
      <c r="AB652">
        <f t="shared" si="294"/>
        <v>0.77915107892877977</v>
      </c>
      <c r="AC652">
        <f t="shared" si="295"/>
        <v>22.347814007198163</v>
      </c>
      <c r="AD652">
        <f t="shared" si="296"/>
        <v>8.9611175584496419</v>
      </c>
      <c r="AE652">
        <f t="shared" si="297"/>
        <v>6.5073434983404521</v>
      </c>
      <c r="AF652">
        <f t="shared" si="298"/>
        <v>0.12133564303128846</v>
      </c>
      <c r="AG652">
        <f t="shared" si="299"/>
        <v>3.0223055251221456</v>
      </c>
      <c r="AI652">
        <f t="shared" si="300"/>
        <v>19</v>
      </c>
      <c r="AJ652">
        <f t="shared" si="301"/>
        <v>21</v>
      </c>
      <c r="AK652">
        <f t="shared" si="302"/>
        <v>21</v>
      </c>
      <c r="AL652">
        <f t="shared" si="303"/>
        <v>9</v>
      </c>
      <c r="AM652">
        <f t="shared" si="304"/>
        <v>4</v>
      </c>
      <c r="AN652">
        <f t="shared" si="305"/>
        <v>21</v>
      </c>
      <c r="AO652">
        <f t="shared" si="306"/>
        <v>21</v>
      </c>
      <c r="AP652">
        <f t="shared" si="307"/>
        <v>21</v>
      </c>
      <c r="AQ652">
        <f t="shared" si="308"/>
        <v>1</v>
      </c>
      <c r="AR652">
        <f t="shared" si="309"/>
        <v>13</v>
      </c>
      <c r="AT652">
        <f t="shared" si="310"/>
        <v>5</v>
      </c>
    </row>
    <row r="653" spans="1:46" x14ac:dyDescent="0.2">
      <c r="A653">
        <v>636</v>
      </c>
      <c r="B653">
        <f>SUMPRODUCT(Random!$B653:$K653,$B$4:$K$4)</f>
        <v>0.64354585190000002</v>
      </c>
      <c r="C653">
        <f>SUMPRODUCT(Random!$B653:$K653,$B$5:$K$5)</f>
        <v>1.1501964098395208</v>
      </c>
      <c r="D653">
        <f>SUMPRODUCT(Random!$B653:$K653,$B$6:$K$6)</f>
        <v>-0.37264608749810002</v>
      </c>
      <c r="E653">
        <f>SUMPRODUCT(Random!$B653:$K653,$B$7:$K$7)</f>
        <v>0.54714211475269503</v>
      </c>
      <c r="F653">
        <f>SUMPRODUCT(Random!$B653:$K653,$B$8:$K$8)</f>
        <v>1.6810500932463064</v>
      </c>
      <c r="G653">
        <f>SUMPRODUCT(Random!$B653:$K653,$B$9:$K$9)</f>
        <v>7.6471893093218613E-2</v>
      </c>
      <c r="H653">
        <f>SUMPRODUCT(Random!$B653:$K653,$B$10:$K$10)</f>
        <v>0.66022172201456919</v>
      </c>
      <c r="I653">
        <f>SUMPRODUCT(Random!$B653:$K653,$B$11:$K$11)</f>
        <v>1.3358963292865336</v>
      </c>
      <c r="J653">
        <f>SUMPRODUCT(Random!$B653:$K653,$B$12:$K$12)</f>
        <v>-0.96603202574962377</v>
      </c>
      <c r="K653">
        <f>SUMPRODUCT(Random!$B653:$K653,$B$13:$K$13)</f>
        <v>0.15321506944445468</v>
      </c>
      <c r="M653">
        <f t="shared" si="280"/>
        <v>0.74006501368205257</v>
      </c>
      <c r="N653">
        <f t="shared" si="281"/>
        <v>0.87496850770441315</v>
      </c>
      <c r="O653">
        <f t="shared" si="282"/>
        <v>0.35470593331396849</v>
      </c>
      <c r="P653">
        <f t="shared" si="283"/>
        <v>0.70785944968563119</v>
      </c>
      <c r="Q653">
        <f t="shared" si="284"/>
        <v>0.95362340751539421</v>
      </c>
      <c r="R653">
        <f t="shared" si="285"/>
        <v>0.53047816272886739</v>
      </c>
      <c r="S653">
        <f t="shared" si="286"/>
        <v>0.74544422269193111</v>
      </c>
      <c r="T653">
        <f t="shared" si="287"/>
        <v>0.9092084195411082</v>
      </c>
      <c r="U653">
        <f t="shared" si="288"/>
        <v>0.16701407797410292</v>
      </c>
      <c r="V653">
        <f t="shared" si="289"/>
        <v>0.56088566285825447</v>
      </c>
      <c r="X653">
        <f t="shared" si="290"/>
        <v>33.004848187653828</v>
      </c>
      <c r="Y653">
        <f t="shared" si="291"/>
        <v>50.933073199415169</v>
      </c>
      <c r="Z653">
        <f t="shared" si="292"/>
        <v>10.730714015579544</v>
      </c>
      <c r="AA653">
        <f t="shared" si="293"/>
        <v>30.143560359736838</v>
      </c>
      <c r="AB653">
        <f t="shared" si="294"/>
        <v>75.228083670181022</v>
      </c>
      <c r="AC653">
        <f t="shared" si="295"/>
        <v>18.520419654672256</v>
      </c>
      <c r="AD653">
        <f t="shared" si="296"/>
        <v>33.517110538298823</v>
      </c>
      <c r="AE653">
        <f t="shared" si="297"/>
        <v>58.771962323091643</v>
      </c>
      <c r="AF653">
        <f t="shared" si="298"/>
        <v>4.4764725348363363</v>
      </c>
      <c r="AG653">
        <f t="shared" si="299"/>
        <v>20.160588928097216</v>
      </c>
      <c r="AI653">
        <f t="shared" si="300"/>
        <v>21</v>
      </c>
      <c r="AJ653">
        <f t="shared" si="301"/>
        <v>21</v>
      </c>
      <c r="AK653">
        <f t="shared" si="302"/>
        <v>21</v>
      </c>
      <c r="AL653">
        <f t="shared" si="303"/>
        <v>21</v>
      </c>
      <c r="AM653">
        <f t="shared" si="304"/>
        <v>21</v>
      </c>
      <c r="AN653">
        <f t="shared" si="305"/>
        <v>21</v>
      </c>
      <c r="AO653">
        <f t="shared" si="306"/>
        <v>21</v>
      </c>
      <c r="AP653">
        <f t="shared" si="307"/>
        <v>21</v>
      </c>
      <c r="AQ653">
        <f t="shared" si="308"/>
        <v>18</v>
      </c>
      <c r="AR653">
        <f t="shared" si="309"/>
        <v>21</v>
      </c>
      <c r="AT653">
        <f t="shared" si="310"/>
        <v>1</v>
      </c>
    </row>
    <row r="654" spans="1:46" x14ac:dyDescent="0.2">
      <c r="A654">
        <v>637</v>
      </c>
      <c r="B654">
        <f>SUMPRODUCT(Random!$B654:$K654,$B$4:$K$4)</f>
        <v>-0.70964605250000001</v>
      </c>
      <c r="C654">
        <f>SUMPRODUCT(Random!$B654:$K654,$B$5:$K$5)</f>
        <v>0.53694308342950103</v>
      </c>
      <c r="D654">
        <f>SUMPRODUCT(Random!$B654:$K654,$B$6:$K$6)</f>
        <v>-1.7438009654794102</v>
      </c>
      <c r="E654">
        <f>SUMPRODUCT(Random!$B654:$K654,$B$7:$K$7)</f>
        <v>-0.36103062929742569</v>
      </c>
      <c r="F654">
        <f>SUMPRODUCT(Random!$B654:$K654,$B$8:$K$8)</f>
        <v>-1.4463722475577716</v>
      </c>
      <c r="G654">
        <f>SUMPRODUCT(Random!$B654:$K654,$B$9:$K$9)</f>
        <v>-0.42697537470015573</v>
      </c>
      <c r="H654">
        <f>SUMPRODUCT(Random!$B654:$K654,$B$10:$K$10)</f>
        <v>-0.97265394968304209</v>
      </c>
      <c r="I654">
        <f>SUMPRODUCT(Random!$B654:$K654,$B$11:$K$11)</f>
        <v>0.58223453257631097</v>
      </c>
      <c r="J654">
        <f>SUMPRODUCT(Random!$B654:$K654,$B$12:$K$12)</f>
        <v>-2.3964426233969047</v>
      </c>
      <c r="K654">
        <f>SUMPRODUCT(Random!$B654:$K654,$B$13:$K$13)</f>
        <v>0.38636476773186124</v>
      </c>
      <c r="M654">
        <f t="shared" si="280"/>
        <v>0.23896182694113272</v>
      </c>
      <c r="N654">
        <f t="shared" si="281"/>
        <v>0.70434653508346479</v>
      </c>
      <c r="O654">
        <f t="shared" si="282"/>
        <v>4.0596901040992235E-2</v>
      </c>
      <c r="P654">
        <f t="shared" si="283"/>
        <v>0.35903827510684849</v>
      </c>
      <c r="Q654">
        <f t="shared" si="284"/>
        <v>7.403641077593244E-2</v>
      </c>
      <c r="R654">
        <f t="shared" si="285"/>
        <v>0.33469863197150018</v>
      </c>
      <c r="S654">
        <f t="shared" si="286"/>
        <v>0.16536265983886383</v>
      </c>
      <c r="T654">
        <f t="shared" si="287"/>
        <v>0.71979564201472124</v>
      </c>
      <c r="U654">
        <f t="shared" si="288"/>
        <v>8.2775425849151291E-3</v>
      </c>
      <c r="V654">
        <f t="shared" si="289"/>
        <v>0.65038673028696303</v>
      </c>
      <c r="X654">
        <f t="shared" si="290"/>
        <v>6.6893292177633281</v>
      </c>
      <c r="Y654">
        <f t="shared" si="291"/>
        <v>29.850752062654191</v>
      </c>
      <c r="Z654">
        <f t="shared" si="292"/>
        <v>1.015236034038306</v>
      </c>
      <c r="AA654">
        <f t="shared" si="293"/>
        <v>10.895732573251017</v>
      </c>
      <c r="AB654">
        <f t="shared" si="294"/>
        <v>1.884287294272935</v>
      </c>
      <c r="AC654">
        <f t="shared" si="295"/>
        <v>9.9827350615151502</v>
      </c>
      <c r="AD654">
        <f t="shared" si="296"/>
        <v>4.4279554137789843</v>
      </c>
      <c r="AE654">
        <f t="shared" si="297"/>
        <v>31.165456441506137</v>
      </c>
      <c r="AF654">
        <f t="shared" si="298"/>
        <v>0.20361552081111994</v>
      </c>
      <c r="AG654">
        <f t="shared" si="299"/>
        <v>25.744153156323019</v>
      </c>
      <c r="AI654">
        <f t="shared" si="300"/>
        <v>21</v>
      </c>
      <c r="AJ654">
        <f t="shared" si="301"/>
        <v>21</v>
      </c>
      <c r="AK654">
        <f t="shared" si="302"/>
        <v>5</v>
      </c>
      <c r="AL654">
        <f t="shared" si="303"/>
        <v>21</v>
      </c>
      <c r="AM654">
        <f t="shared" si="304"/>
        <v>8</v>
      </c>
      <c r="AN654">
        <f t="shared" si="305"/>
        <v>21</v>
      </c>
      <c r="AO654">
        <f t="shared" si="306"/>
        <v>18</v>
      </c>
      <c r="AP654">
        <f t="shared" si="307"/>
        <v>21</v>
      </c>
      <c r="AQ654">
        <f t="shared" si="308"/>
        <v>1</v>
      </c>
      <c r="AR654">
        <f t="shared" si="309"/>
        <v>21</v>
      </c>
      <c r="AT654">
        <f t="shared" si="310"/>
        <v>4</v>
      </c>
    </row>
    <row r="655" spans="1:46" x14ac:dyDescent="0.2">
      <c r="A655">
        <v>638</v>
      </c>
      <c r="B655">
        <f>SUMPRODUCT(Random!$B655:$K655,$B$4:$K$4)</f>
        <v>0.43816332559999999</v>
      </c>
      <c r="C655">
        <f>SUMPRODUCT(Random!$B655:$K655,$B$5:$K$5)</f>
        <v>-0.45598251570007642</v>
      </c>
      <c r="D655">
        <f>SUMPRODUCT(Random!$B655:$K655,$B$6:$K$6)</f>
        <v>-1.2875366563876181</v>
      </c>
      <c r="E655">
        <f>SUMPRODUCT(Random!$B655:$K655,$B$7:$K$7)</f>
        <v>0.82753969384648296</v>
      </c>
      <c r="F655">
        <f>SUMPRODUCT(Random!$B655:$K655,$B$8:$K$8)</f>
        <v>-0.1089663618998168</v>
      </c>
      <c r="G655">
        <f>SUMPRODUCT(Random!$B655:$K655,$B$9:$K$9)</f>
        <v>-0.83450008001496045</v>
      </c>
      <c r="H655">
        <f>SUMPRODUCT(Random!$B655:$K655,$B$10:$K$10)</f>
        <v>-0.53334591897264727</v>
      </c>
      <c r="I655">
        <f>SUMPRODUCT(Random!$B655:$K655,$B$11:$K$11)</f>
        <v>1.2288878156089666</v>
      </c>
      <c r="J655">
        <f>SUMPRODUCT(Random!$B655:$K655,$B$12:$K$12)</f>
        <v>-0.15530552290536376</v>
      </c>
      <c r="K655">
        <f>SUMPRODUCT(Random!$B655:$K655,$B$13:$K$13)</f>
        <v>-2.0676759491417944</v>
      </c>
      <c r="M655">
        <f t="shared" si="280"/>
        <v>0.66936605401778204</v>
      </c>
      <c r="N655">
        <f t="shared" si="281"/>
        <v>0.32420127558450917</v>
      </c>
      <c r="O655">
        <f t="shared" si="282"/>
        <v>9.8953650784591674E-2</v>
      </c>
      <c r="P655">
        <f t="shared" si="283"/>
        <v>0.79603438327768083</v>
      </c>
      <c r="Q655">
        <f t="shared" si="284"/>
        <v>0.45661458536958721</v>
      </c>
      <c r="R655">
        <f t="shared" si="285"/>
        <v>0.20199962114376624</v>
      </c>
      <c r="S655">
        <f t="shared" si="286"/>
        <v>0.29689707330898574</v>
      </c>
      <c r="T655">
        <f t="shared" si="287"/>
        <v>0.89044306480777524</v>
      </c>
      <c r="U655">
        <f t="shared" si="288"/>
        <v>0.43829023089821267</v>
      </c>
      <c r="V655">
        <f t="shared" si="289"/>
        <v>1.9335252485615292E-2</v>
      </c>
      <c r="X655">
        <f t="shared" si="290"/>
        <v>27.111448912553115</v>
      </c>
      <c r="Y655">
        <f t="shared" si="291"/>
        <v>9.5992368042444625</v>
      </c>
      <c r="Z655">
        <f t="shared" si="292"/>
        <v>2.5525107714838344</v>
      </c>
      <c r="AA655">
        <f t="shared" si="293"/>
        <v>38.9447861013577</v>
      </c>
      <c r="AB655">
        <f t="shared" si="294"/>
        <v>14.941367526582049</v>
      </c>
      <c r="AC655">
        <f t="shared" si="295"/>
        <v>5.5275644766277674</v>
      </c>
      <c r="AD655">
        <f t="shared" si="296"/>
        <v>8.6289754180899596</v>
      </c>
      <c r="AE655">
        <f t="shared" si="297"/>
        <v>54.169594963453363</v>
      </c>
      <c r="AF655">
        <f t="shared" si="298"/>
        <v>14.128902674792432</v>
      </c>
      <c r="AG655">
        <f t="shared" si="299"/>
        <v>0.47828685755327743</v>
      </c>
      <c r="AI655">
        <f t="shared" si="300"/>
        <v>21</v>
      </c>
      <c r="AJ655">
        <f t="shared" si="301"/>
        <v>21</v>
      </c>
      <c r="AK655">
        <f t="shared" si="302"/>
        <v>11</v>
      </c>
      <c r="AL655">
        <f t="shared" si="303"/>
        <v>21</v>
      </c>
      <c r="AM655">
        <f t="shared" si="304"/>
        <v>21</v>
      </c>
      <c r="AN655">
        <f t="shared" si="305"/>
        <v>21</v>
      </c>
      <c r="AO655">
        <f t="shared" si="306"/>
        <v>21</v>
      </c>
      <c r="AP655">
        <f t="shared" si="307"/>
        <v>21</v>
      </c>
      <c r="AQ655">
        <f t="shared" si="308"/>
        <v>21</v>
      </c>
      <c r="AR655">
        <f t="shared" si="309"/>
        <v>2</v>
      </c>
      <c r="AT655">
        <f t="shared" si="310"/>
        <v>2</v>
      </c>
    </row>
    <row r="656" spans="1:46" x14ac:dyDescent="0.2">
      <c r="A656">
        <v>639</v>
      </c>
      <c r="B656">
        <f>SUMPRODUCT(Random!$B656:$K656,$B$4:$K$4)</f>
        <v>-0.8973704482</v>
      </c>
      <c r="C656">
        <f>SUMPRODUCT(Random!$B656:$K656,$B$5:$K$5)</f>
        <v>1.2535047908723815</v>
      </c>
      <c r="D656">
        <f>SUMPRODUCT(Random!$B656:$K656,$B$6:$K$6)</f>
        <v>3.1580747415229246E-2</v>
      </c>
      <c r="E656">
        <f>SUMPRODUCT(Random!$B656:$K656,$B$7:$K$7)</f>
        <v>0.47081190063081646</v>
      </c>
      <c r="F656">
        <f>SUMPRODUCT(Random!$B656:$K656,$B$8:$K$8)</f>
        <v>-4.6474571485641158E-2</v>
      </c>
      <c r="G656">
        <f>SUMPRODUCT(Random!$B656:$K656,$B$9:$K$9)</f>
        <v>1.2946642572447462</v>
      </c>
      <c r="H656">
        <f>SUMPRODUCT(Random!$B656:$K656,$B$10:$K$10)</f>
        <v>-0.64462518724577123</v>
      </c>
      <c r="I656">
        <f>SUMPRODUCT(Random!$B656:$K656,$B$11:$K$11)</f>
        <v>-9.79922925754525E-2</v>
      </c>
      <c r="J656">
        <f>SUMPRODUCT(Random!$B656:$K656,$B$12:$K$12)</f>
        <v>-0.8202277530151596</v>
      </c>
      <c r="K656">
        <f>SUMPRODUCT(Random!$B656:$K656,$B$13:$K$13)</f>
        <v>0.3712981991473277</v>
      </c>
      <c r="M656">
        <f t="shared" si="280"/>
        <v>0.18476063807635196</v>
      </c>
      <c r="N656">
        <f t="shared" si="281"/>
        <v>0.89498897168169067</v>
      </c>
      <c r="O656">
        <f t="shared" si="282"/>
        <v>0.51259680146591435</v>
      </c>
      <c r="P656">
        <f t="shared" si="283"/>
        <v>0.68111246732249009</v>
      </c>
      <c r="Q656">
        <f t="shared" si="284"/>
        <v>0.48146600059788314</v>
      </c>
      <c r="R656">
        <f t="shared" si="285"/>
        <v>0.90228196242876557</v>
      </c>
      <c r="S656">
        <f t="shared" si="286"/>
        <v>0.25958505424084899</v>
      </c>
      <c r="T656">
        <f t="shared" si="287"/>
        <v>0.46096920677317998</v>
      </c>
      <c r="U656">
        <f t="shared" si="288"/>
        <v>0.20604314175787145</v>
      </c>
      <c r="V656">
        <f t="shared" si="289"/>
        <v>0.64479228043910797</v>
      </c>
      <c r="X656">
        <f t="shared" si="290"/>
        <v>5.0040061895602133</v>
      </c>
      <c r="Y656">
        <f t="shared" si="291"/>
        <v>55.207736153579127</v>
      </c>
      <c r="Z656">
        <f t="shared" si="292"/>
        <v>17.60481289110637</v>
      </c>
      <c r="AA656">
        <f t="shared" si="293"/>
        <v>27.997573708318125</v>
      </c>
      <c r="AB656">
        <f t="shared" si="294"/>
        <v>16.088133090094043</v>
      </c>
      <c r="AC656">
        <f t="shared" si="295"/>
        <v>56.9709819984718</v>
      </c>
      <c r="AD656">
        <f t="shared" si="296"/>
        <v>7.3623181806308784</v>
      </c>
      <c r="AE656">
        <f t="shared" si="297"/>
        <v>15.138470980574807</v>
      </c>
      <c r="AF656">
        <f t="shared" si="298"/>
        <v>5.6520059009941157</v>
      </c>
      <c r="AG656">
        <f t="shared" si="299"/>
        <v>25.355266132052865</v>
      </c>
      <c r="AI656">
        <f t="shared" si="300"/>
        <v>21</v>
      </c>
      <c r="AJ656">
        <f t="shared" si="301"/>
        <v>21</v>
      </c>
      <c r="AK656">
        <f t="shared" si="302"/>
        <v>21</v>
      </c>
      <c r="AL656">
        <f t="shared" si="303"/>
        <v>21</v>
      </c>
      <c r="AM656">
        <f t="shared" si="304"/>
        <v>21</v>
      </c>
      <c r="AN656">
        <f t="shared" si="305"/>
        <v>21</v>
      </c>
      <c r="AO656">
        <f t="shared" si="306"/>
        <v>21</v>
      </c>
      <c r="AP656">
        <f t="shared" si="307"/>
        <v>21</v>
      </c>
      <c r="AQ656">
        <f t="shared" si="308"/>
        <v>21</v>
      </c>
      <c r="AR656">
        <f t="shared" si="309"/>
        <v>21</v>
      </c>
      <c r="AT656">
        <f t="shared" si="310"/>
        <v>0</v>
      </c>
    </row>
    <row r="657" spans="1:46" x14ac:dyDescent="0.2">
      <c r="A657">
        <v>640</v>
      </c>
      <c r="B657">
        <f>SUMPRODUCT(Random!$B657:$K657,$B$4:$K$4)</f>
        <v>0.15226488560000001</v>
      </c>
      <c r="C657">
        <f>SUMPRODUCT(Random!$B657:$K657,$B$5:$K$5)</f>
        <v>0.27950155450528569</v>
      </c>
      <c r="D657">
        <f>SUMPRODUCT(Random!$B657:$K657,$B$6:$K$6)</f>
        <v>-0.65828104260146514</v>
      </c>
      <c r="E657">
        <f>SUMPRODUCT(Random!$B657:$K657,$B$7:$K$7)</f>
        <v>0.31713089925618604</v>
      </c>
      <c r="F657">
        <f>SUMPRODUCT(Random!$B657:$K657,$B$8:$K$8)</f>
        <v>-0.11451450089278321</v>
      </c>
      <c r="G657">
        <f>SUMPRODUCT(Random!$B657:$K657,$B$9:$K$9)</f>
        <v>1.6249517023356614</v>
      </c>
      <c r="H657">
        <f>SUMPRODUCT(Random!$B657:$K657,$B$10:$K$10)</f>
        <v>0.59915578370283273</v>
      </c>
      <c r="I657">
        <f>SUMPRODUCT(Random!$B657:$K657,$B$11:$K$11)</f>
        <v>0.59998846519506788</v>
      </c>
      <c r="J657">
        <f>SUMPRODUCT(Random!$B657:$K657,$B$12:$K$12)</f>
        <v>-0.32655421813592223</v>
      </c>
      <c r="K657">
        <f>SUMPRODUCT(Random!$B657:$K657,$B$13:$K$13)</f>
        <v>0.89142289908351968</v>
      </c>
      <c r="M657">
        <f t="shared" si="280"/>
        <v>0.56051099041259</v>
      </c>
      <c r="N657">
        <f t="shared" si="281"/>
        <v>0.61007002739216132</v>
      </c>
      <c r="O657">
        <f t="shared" si="282"/>
        <v>0.25517877859795024</v>
      </c>
      <c r="P657">
        <f t="shared" si="283"/>
        <v>0.62442786008612794</v>
      </c>
      <c r="Q657">
        <f t="shared" si="284"/>
        <v>0.45441497598272601</v>
      </c>
      <c r="R657">
        <f t="shared" si="285"/>
        <v>0.94791357483334293</v>
      </c>
      <c r="S657">
        <f t="shared" si="286"/>
        <v>0.72546549738407717</v>
      </c>
      <c r="T657">
        <f t="shared" si="287"/>
        <v>0.72574303855583278</v>
      </c>
      <c r="U657">
        <f t="shared" si="288"/>
        <v>0.37200253763528257</v>
      </c>
      <c r="V657">
        <f t="shared" si="289"/>
        <v>0.81364883129617638</v>
      </c>
      <c r="X657">
        <f t="shared" si="290"/>
        <v>20.13969622157234</v>
      </c>
      <c r="Y657">
        <f t="shared" si="291"/>
        <v>23.070605061428516</v>
      </c>
      <c r="Z657">
        <f t="shared" si="292"/>
        <v>7.2169687967236884</v>
      </c>
      <c r="AA657">
        <f t="shared" si="293"/>
        <v>23.989634038983631</v>
      </c>
      <c r="AB657">
        <f t="shared" si="294"/>
        <v>14.842406124415648</v>
      </c>
      <c r="AC657">
        <f t="shared" si="295"/>
        <v>72.38379585127079</v>
      </c>
      <c r="AD657">
        <f t="shared" si="296"/>
        <v>31.666221813339281</v>
      </c>
      <c r="AE657">
        <f t="shared" si="297"/>
        <v>31.690999221919519</v>
      </c>
      <c r="AF657">
        <f t="shared" si="298"/>
        <v>11.396286703036582</v>
      </c>
      <c r="AG657">
        <f t="shared" si="299"/>
        <v>41.157283010517929</v>
      </c>
      <c r="AI657">
        <f t="shared" si="300"/>
        <v>21</v>
      </c>
      <c r="AJ657">
        <f t="shared" si="301"/>
        <v>21</v>
      </c>
      <c r="AK657">
        <f t="shared" si="302"/>
        <v>21</v>
      </c>
      <c r="AL657">
        <f t="shared" si="303"/>
        <v>21</v>
      </c>
      <c r="AM657">
        <f t="shared" si="304"/>
        <v>21</v>
      </c>
      <c r="AN657">
        <f t="shared" si="305"/>
        <v>21</v>
      </c>
      <c r="AO657">
        <f t="shared" si="306"/>
        <v>21</v>
      </c>
      <c r="AP657">
        <f t="shared" si="307"/>
        <v>21</v>
      </c>
      <c r="AQ657">
        <f t="shared" si="308"/>
        <v>21</v>
      </c>
      <c r="AR657">
        <f t="shared" si="309"/>
        <v>21</v>
      </c>
      <c r="AT657">
        <f t="shared" si="310"/>
        <v>0</v>
      </c>
    </row>
    <row r="658" spans="1:46" x14ac:dyDescent="0.2">
      <c r="A658">
        <v>641</v>
      </c>
      <c r="B658">
        <f>SUMPRODUCT(Random!$B658:$K658,$B$4:$K$4)</f>
        <v>0.14926697799999999</v>
      </c>
      <c r="C658">
        <f>SUMPRODUCT(Random!$B658:$K658,$B$5:$K$5)</f>
        <v>-1.1196371505252363</v>
      </c>
      <c r="D658">
        <f>SUMPRODUCT(Random!$B658:$K658,$B$6:$K$6)</f>
        <v>0.19164785340189375</v>
      </c>
      <c r="E658">
        <f>SUMPRODUCT(Random!$B658:$K658,$B$7:$K$7)</f>
        <v>-0.34028247233674835</v>
      </c>
      <c r="F658">
        <f>SUMPRODUCT(Random!$B658:$K658,$B$8:$K$8)</f>
        <v>5.360878300737848E-2</v>
      </c>
      <c r="G658">
        <f>SUMPRODUCT(Random!$B658:$K658,$B$9:$K$9)</f>
        <v>-9.5150995379585601E-2</v>
      </c>
      <c r="H658">
        <f>SUMPRODUCT(Random!$B658:$K658,$B$10:$K$10)</f>
        <v>0.39856688567652432</v>
      </c>
      <c r="I658">
        <f>SUMPRODUCT(Random!$B658:$K658,$B$11:$K$11)</f>
        <v>0.22509133424472053</v>
      </c>
      <c r="J658">
        <f>SUMPRODUCT(Random!$B658:$K658,$B$12:$K$12)</f>
        <v>0.11066455827727831</v>
      </c>
      <c r="K658">
        <f>SUMPRODUCT(Random!$B658:$K658,$B$13:$K$13)</f>
        <v>-0.24144696713019398</v>
      </c>
      <c r="M658">
        <f t="shared" ref="M658:M721" si="311">NORMSDIST(B658)</f>
        <v>0.55932851447029708</v>
      </c>
      <c r="N658">
        <f t="shared" ref="N658:N721" si="312">NORMSDIST(C658)</f>
        <v>0.13143420878063</v>
      </c>
      <c r="O658">
        <f t="shared" ref="O658:O721" si="313">NORMSDIST(D658)</f>
        <v>0.57599097218349038</v>
      </c>
      <c r="P658">
        <f t="shared" ref="P658:P721" si="314">NORMSDIST(E658)</f>
        <v>0.36682190774074985</v>
      </c>
      <c r="Q658">
        <f t="shared" ref="Q658:Q721" si="315">NORMSDIST(F658)</f>
        <v>0.52137657062563636</v>
      </c>
      <c r="R658">
        <f t="shared" ref="R658:R721" si="316">NORMSDIST(G658)</f>
        <v>0.46209744666367875</v>
      </c>
      <c r="S658">
        <f t="shared" ref="S658:S721" si="317">NORMSDIST(H658)</f>
        <v>0.65489381727730334</v>
      </c>
      <c r="T658">
        <f t="shared" ref="T658:T721" si="318">NORMSDIST(I658)</f>
        <v>0.58904588885678955</v>
      </c>
      <c r="U658">
        <f t="shared" ref="U658:U721" si="319">NORMSDIST(J658)</f>
        <v>0.54405882414974216</v>
      </c>
      <c r="V658">
        <f t="shared" ref="V658:V721" si="320">NORMSDIST(K658)</f>
        <v>0.40460435737238853</v>
      </c>
      <c r="X658">
        <f t="shared" ref="X658:X721" si="321">IF(pd_annual=0,"never",LN(1-M658)/LN(1-pd_annual))</f>
        <v>20.073874918069897</v>
      </c>
      <c r="Y658">
        <f t="shared" ref="Y658:Y721" si="322">IF(pd_annual=0,"never",LN(1-N658)/LN(1-pd_annual))</f>
        <v>3.4518632694641598</v>
      </c>
      <c r="Z658">
        <f t="shared" ref="Z658:Z721" si="323">IF(pd_annual=0,"never",LN(1-O658)/LN(1-pd_annual))</f>
        <v>21.01809433958589</v>
      </c>
      <c r="AA658">
        <f t="shared" ref="AA658:AA721" si="324">IF(pd_annual=0,"never",LN(1-P658)/LN(1-pd_annual))</f>
        <v>11.195032369144849</v>
      </c>
      <c r="AB658">
        <f t="shared" ref="AB658:AB721" si="325">IF(pd_annual=0,"never",LN(1-Q658)/LN(1-pd_annual))</f>
        <v>18.050101651976693</v>
      </c>
      <c r="AC658">
        <f t="shared" ref="AC658:AC721" si="326">IF(pd_annual=0,"never",LN(1-R658)/LN(1-pd_annual))</f>
        <v>15.189798297237195</v>
      </c>
      <c r="AD658">
        <f t="shared" ref="AD658:AD721" si="327">IF(pd_annual=0,"never",LN(1-S658)/LN(1-pd_annual))</f>
        <v>26.062007645618351</v>
      </c>
      <c r="AE658">
        <f t="shared" ref="AE658:AE721" si="328">IF(pd_annual=0,"never",LN(1-T658)/LN(1-pd_annual))</f>
        <v>21.784181123189857</v>
      </c>
      <c r="AF658">
        <f t="shared" ref="AF658:AF721" si="329">IF(pd_annual=0,"never",LN(1-U658)/LN(1-pd_annual))</f>
        <v>19.239419517527327</v>
      </c>
      <c r="AG658">
        <f t="shared" ref="AG658:AG721" si="330">IF(pd_annual=0,"never",LN(1-V658)/LN(1-pd_annual))</f>
        <v>12.702200245628976</v>
      </c>
      <c r="AI658">
        <f t="shared" ref="AI658:AI721" si="331">IF(pd_annual=0,21,MIN(21,MAX(1,ROUNDUP(4*X658,0))))</f>
        <v>21</v>
      </c>
      <c r="AJ658">
        <f t="shared" ref="AJ658:AJ721" si="332">IF(pd_annual=0,21,MIN(21,MAX(1,ROUNDUP(4*Y658,0))))</f>
        <v>14</v>
      </c>
      <c r="AK658">
        <f t="shared" ref="AK658:AK721" si="333">IF(pd_annual=0,21,MIN(21,MAX(1,ROUNDUP(4*Z658,0))))</f>
        <v>21</v>
      </c>
      <c r="AL658">
        <f t="shared" ref="AL658:AL721" si="334">IF(pd_annual=0,21,MIN(21,MAX(1,ROUNDUP(4*AA658,0))))</f>
        <v>21</v>
      </c>
      <c r="AM658">
        <f t="shared" ref="AM658:AM721" si="335">IF(pd_annual=0,21,MIN(21,MAX(1,ROUNDUP(4*AB658,0))))</f>
        <v>21</v>
      </c>
      <c r="AN658">
        <f t="shared" ref="AN658:AN721" si="336">IF(pd_annual=0,21,MIN(21,MAX(1,ROUNDUP(4*AC658,0))))</f>
        <v>21</v>
      </c>
      <c r="AO658">
        <f t="shared" ref="AO658:AO721" si="337">IF(pd_annual=0,21,MIN(21,MAX(1,ROUNDUP(4*AD658,0))))</f>
        <v>21</v>
      </c>
      <c r="AP658">
        <f t="shared" ref="AP658:AP721" si="338">IF(pd_annual=0,21,MIN(21,MAX(1,ROUNDUP(4*AE658,0))))</f>
        <v>21</v>
      </c>
      <c r="AQ658">
        <f t="shared" ref="AQ658:AQ721" si="339">IF(pd_annual=0,21,MIN(21,MAX(1,ROUNDUP(4*AF658,0))))</f>
        <v>21</v>
      </c>
      <c r="AR658">
        <f t="shared" ref="AR658:AR721" si="340">IF(pd_annual=0,21,MIN(21,MAX(1,ROUNDUP(4*AG658,0))))</f>
        <v>21</v>
      </c>
      <c r="AT658">
        <f t="shared" ref="AT658:AT721" si="341">COUNTIF($AI658:$AR658,"&lt;=20")</f>
        <v>1</v>
      </c>
    </row>
    <row r="659" spans="1:46" x14ac:dyDescent="0.2">
      <c r="A659">
        <v>642</v>
      </c>
      <c r="B659">
        <f>SUMPRODUCT(Random!$B659:$K659,$B$4:$K$4)</f>
        <v>0.13148331090000001</v>
      </c>
      <c r="C659">
        <f>SUMPRODUCT(Random!$B659:$K659,$B$5:$K$5)</f>
        <v>-0.53744645213531139</v>
      </c>
      <c r="D659">
        <f>SUMPRODUCT(Random!$B659:$K659,$B$6:$K$6)</f>
        <v>1.5349550156576948</v>
      </c>
      <c r="E659">
        <f>SUMPRODUCT(Random!$B659:$K659,$B$7:$K$7)</f>
        <v>-0.22815083606800723</v>
      </c>
      <c r="F659">
        <f>SUMPRODUCT(Random!$B659:$K659,$B$8:$K$8)</f>
        <v>-0.13995466084643823</v>
      </c>
      <c r="G659">
        <f>SUMPRODUCT(Random!$B659:$K659,$B$9:$K$9)</f>
        <v>0.40813747556389962</v>
      </c>
      <c r="H659">
        <f>SUMPRODUCT(Random!$B659:$K659,$B$10:$K$10)</f>
        <v>-0.80746798365200989</v>
      </c>
      <c r="I659">
        <f>SUMPRODUCT(Random!$B659:$K659,$B$11:$K$11)</f>
        <v>0.77362175134167865</v>
      </c>
      <c r="J659">
        <f>SUMPRODUCT(Random!$B659:$K659,$B$12:$K$12)</f>
        <v>0.38831462584593901</v>
      </c>
      <c r="K659">
        <f>SUMPRODUCT(Random!$B659:$K659,$B$13:$K$13)</f>
        <v>1.1832074639568828</v>
      </c>
      <c r="M659">
        <f t="shared" si="311"/>
        <v>0.55230350603551981</v>
      </c>
      <c r="N659">
        <f t="shared" si="312"/>
        <v>0.29547963188230597</v>
      </c>
      <c r="O659">
        <f t="shared" si="313"/>
        <v>0.93760256089951965</v>
      </c>
      <c r="P659">
        <f t="shared" si="314"/>
        <v>0.40976449029840067</v>
      </c>
      <c r="Q659">
        <f t="shared" si="315"/>
        <v>0.44434790656247597</v>
      </c>
      <c r="R659">
        <f t="shared" si="316"/>
        <v>0.65841362591272146</v>
      </c>
      <c r="S659">
        <f t="shared" si="317"/>
        <v>0.20969845650122296</v>
      </c>
      <c r="T659">
        <f t="shared" si="318"/>
        <v>0.78042274733078787</v>
      </c>
      <c r="U659">
        <f t="shared" si="319"/>
        <v>0.65110839251317398</v>
      </c>
      <c r="V659">
        <f t="shared" si="320"/>
        <v>0.88163653220071003</v>
      </c>
      <c r="X659">
        <f t="shared" si="321"/>
        <v>19.68643997988363</v>
      </c>
      <c r="Y659">
        <f t="shared" si="322"/>
        <v>8.5796404787592806</v>
      </c>
      <c r="Z659">
        <f t="shared" si="323"/>
        <v>67.959223382110849</v>
      </c>
      <c r="AA659">
        <f t="shared" si="324"/>
        <v>12.915430981250841</v>
      </c>
      <c r="AB659">
        <f t="shared" si="325"/>
        <v>14.394517433952307</v>
      </c>
      <c r="AC659">
        <f t="shared" si="326"/>
        <v>26.31313631267075</v>
      </c>
      <c r="AD659">
        <f t="shared" si="327"/>
        <v>5.7650467225967743</v>
      </c>
      <c r="AE659">
        <f t="shared" si="328"/>
        <v>37.138096210729664</v>
      </c>
      <c r="AF659">
        <f t="shared" si="329"/>
        <v>25.794770629451882</v>
      </c>
      <c r="AG659">
        <f t="shared" si="330"/>
        <v>52.275621958571818</v>
      </c>
      <c r="AI659">
        <f t="shared" si="331"/>
        <v>21</v>
      </c>
      <c r="AJ659">
        <f t="shared" si="332"/>
        <v>21</v>
      </c>
      <c r="AK659">
        <f t="shared" si="333"/>
        <v>21</v>
      </c>
      <c r="AL659">
        <f t="shared" si="334"/>
        <v>21</v>
      </c>
      <c r="AM659">
        <f t="shared" si="335"/>
        <v>21</v>
      </c>
      <c r="AN659">
        <f t="shared" si="336"/>
        <v>21</v>
      </c>
      <c r="AO659">
        <f t="shared" si="337"/>
        <v>21</v>
      </c>
      <c r="AP659">
        <f t="shared" si="338"/>
        <v>21</v>
      </c>
      <c r="AQ659">
        <f t="shared" si="339"/>
        <v>21</v>
      </c>
      <c r="AR659">
        <f t="shared" si="340"/>
        <v>21</v>
      </c>
      <c r="AT659">
        <f t="shared" si="341"/>
        <v>0</v>
      </c>
    </row>
    <row r="660" spans="1:46" x14ac:dyDescent="0.2">
      <c r="A660">
        <v>643</v>
      </c>
      <c r="B660">
        <f>SUMPRODUCT(Random!$B660:$K660,$B$4:$K$4)</f>
        <v>0.36996536340000002</v>
      </c>
      <c r="C660">
        <f>SUMPRODUCT(Random!$B660:$K660,$B$5:$K$5)</f>
        <v>0.17160028184852738</v>
      </c>
      <c r="D660">
        <f>SUMPRODUCT(Random!$B660:$K660,$B$6:$K$6)</f>
        <v>0.39600841903379624</v>
      </c>
      <c r="E660">
        <f>SUMPRODUCT(Random!$B660:$K660,$B$7:$K$7)</f>
        <v>1.9578497847994185</v>
      </c>
      <c r="F660">
        <f>SUMPRODUCT(Random!$B660:$K660,$B$8:$K$8)</f>
        <v>-0.17123466069624821</v>
      </c>
      <c r="G660">
        <f>SUMPRODUCT(Random!$B660:$K660,$B$9:$K$9)</f>
        <v>0.9036805006219415</v>
      </c>
      <c r="H660">
        <f>SUMPRODUCT(Random!$B660:$K660,$B$10:$K$10)</f>
        <v>1.2688246315406926</v>
      </c>
      <c r="I660">
        <f>SUMPRODUCT(Random!$B660:$K660,$B$11:$K$11)</f>
        <v>1.132877582474642</v>
      </c>
      <c r="J660">
        <f>SUMPRODUCT(Random!$B660:$K660,$B$12:$K$12)</f>
        <v>0.17546147330381928</v>
      </c>
      <c r="K660">
        <f>SUMPRODUCT(Random!$B660:$K660,$B$13:$K$13)</f>
        <v>-0.65298576765794958</v>
      </c>
      <c r="M660">
        <f t="shared" si="311"/>
        <v>0.64429585091074648</v>
      </c>
      <c r="N660">
        <f t="shared" si="312"/>
        <v>0.56812410707127881</v>
      </c>
      <c r="O660">
        <f t="shared" si="313"/>
        <v>0.65395059130229227</v>
      </c>
      <c r="P660">
        <f t="shared" si="314"/>
        <v>0.97487617917629843</v>
      </c>
      <c r="Q660">
        <f t="shared" si="315"/>
        <v>0.43201962733286947</v>
      </c>
      <c r="R660">
        <f t="shared" si="316"/>
        <v>0.81691757917888386</v>
      </c>
      <c r="S660">
        <f t="shared" si="317"/>
        <v>0.8977481910197147</v>
      </c>
      <c r="T660">
        <f t="shared" si="318"/>
        <v>0.87136716735777664</v>
      </c>
      <c r="U660">
        <f t="shared" si="319"/>
        <v>0.56964147951655653</v>
      </c>
      <c r="V660">
        <f t="shared" si="320"/>
        <v>0.25688272695754016</v>
      </c>
      <c r="X660">
        <f t="shared" si="321"/>
        <v>25.321054193177261</v>
      </c>
      <c r="Y660">
        <f t="shared" si="322"/>
        <v>20.567760756590449</v>
      </c>
      <c r="Z660">
        <f t="shared" si="323"/>
        <v>25.99514616779507</v>
      </c>
      <c r="AA660">
        <f t="shared" si="324"/>
        <v>90.243969933079512</v>
      </c>
      <c r="AB660">
        <f t="shared" si="325"/>
        <v>13.856951936556085</v>
      </c>
      <c r="AC660">
        <f t="shared" si="326"/>
        <v>41.590786057536583</v>
      </c>
      <c r="AD660">
        <f t="shared" si="327"/>
        <v>55.860004374493215</v>
      </c>
      <c r="AE660">
        <f t="shared" si="328"/>
        <v>50.237456929909584</v>
      </c>
      <c r="AF660">
        <f t="shared" si="329"/>
        <v>20.653979773133319</v>
      </c>
      <c r="AG660">
        <f t="shared" si="330"/>
        <v>7.2730745522047551</v>
      </c>
      <c r="AI660">
        <f t="shared" si="331"/>
        <v>21</v>
      </c>
      <c r="AJ660">
        <f t="shared" si="332"/>
        <v>21</v>
      </c>
      <c r="AK660">
        <f t="shared" si="333"/>
        <v>21</v>
      </c>
      <c r="AL660">
        <f t="shared" si="334"/>
        <v>21</v>
      </c>
      <c r="AM660">
        <f t="shared" si="335"/>
        <v>21</v>
      </c>
      <c r="AN660">
        <f t="shared" si="336"/>
        <v>21</v>
      </c>
      <c r="AO660">
        <f t="shared" si="337"/>
        <v>21</v>
      </c>
      <c r="AP660">
        <f t="shared" si="338"/>
        <v>21</v>
      </c>
      <c r="AQ660">
        <f t="shared" si="339"/>
        <v>21</v>
      </c>
      <c r="AR660">
        <f t="shared" si="340"/>
        <v>21</v>
      </c>
      <c r="AT660">
        <f t="shared" si="341"/>
        <v>0</v>
      </c>
    </row>
    <row r="661" spans="1:46" x14ac:dyDescent="0.2">
      <c r="A661">
        <v>644</v>
      </c>
      <c r="B661">
        <f>SUMPRODUCT(Random!$B661:$K661,$B$4:$K$4)</f>
        <v>0.3028487601</v>
      </c>
      <c r="C661">
        <f>SUMPRODUCT(Random!$B661:$K661,$B$5:$K$5)</f>
        <v>2.0483591136311365</v>
      </c>
      <c r="D661">
        <f>SUMPRODUCT(Random!$B661:$K661,$B$6:$K$6)</f>
        <v>1.5118531803659367</v>
      </c>
      <c r="E661">
        <f>SUMPRODUCT(Random!$B661:$K661,$B$7:$K$7)</f>
        <v>0.26766616848415831</v>
      </c>
      <c r="F661">
        <f>SUMPRODUCT(Random!$B661:$K661,$B$8:$K$8)</f>
        <v>0.12199969913670028</v>
      </c>
      <c r="G661">
        <f>SUMPRODUCT(Random!$B661:$K661,$B$9:$K$9)</f>
        <v>0.58040064831875493</v>
      </c>
      <c r="H661">
        <f>SUMPRODUCT(Random!$B661:$K661,$B$10:$K$10)</f>
        <v>6.5292743171502576E-2</v>
      </c>
      <c r="I661">
        <f>SUMPRODUCT(Random!$B661:$K661,$B$11:$K$11)</f>
        <v>1.0299119263290675</v>
      </c>
      <c r="J661">
        <f>SUMPRODUCT(Random!$B661:$K661,$B$12:$K$12)</f>
        <v>1.0984613822423721</v>
      </c>
      <c r="K661">
        <f>SUMPRODUCT(Random!$B661:$K661,$B$13:$K$13)</f>
        <v>0.58973197823429957</v>
      </c>
      <c r="M661">
        <f t="shared" si="311"/>
        <v>0.61899743897473813</v>
      </c>
      <c r="N661">
        <f t="shared" si="312"/>
        <v>0.97973758766377728</v>
      </c>
      <c r="O661">
        <f t="shared" si="313"/>
        <v>0.9347143914962005</v>
      </c>
      <c r="P661">
        <f t="shared" si="314"/>
        <v>0.60552185326426211</v>
      </c>
      <c r="Q661">
        <f t="shared" si="315"/>
        <v>0.54855037172734611</v>
      </c>
      <c r="R661">
        <f t="shared" si="316"/>
        <v>0.71917776598074257</v>
      </c>
      <c r="S661">
        <f t="shared" si="317"/>
        <v>0.52602953993637991</v>
      </c>
      <c r="T661">
        <f t="shared" si="318"/>
        <v>0.84847432417120594</v>
      </c>
      <c r="U661">
        <f t="shared" si="319"/>
        <v>0.86399846414567771</v>
      </c>
      <c r="V661">
        <f t="shared" si="320"/>
        <v>0.72231482370994615</v>
      </c>
      <c r="X661">
        <f t="shared" si="321"/>
        <v>23.637972454975358</v>
      </c>
      <c r="Y661">
        <f t="shared" si="322"/>
        <v>95.511935762959652</v>
      </c>
      <c r="Z661">
        <f t="shared" si="323"/>
        <v>66.850816318697881</v>
      </c>
      <c r="AA661">
        <f t="shared" si="324"/>
        <v>22.786528340958824</v>
      </c>
      <c r="AB661">
        <f t="shared" si="325"/>
        <v>19.48193582853834</v>
      </c>
      <c r="AC661">
        <f t="shared" si="326"/>
        <v>31.111498688646858</v>
      </c>
      <c r="AD661">
        <f t="shared" si="327"/>
        <v>18.289412081506622</v>
      </c>
      <c r="AE661">
        <f t="shared" si="328"/>
        <v>46.225085597870752</v>
      </c>
      <c r="AF661">
        <f t="shared" si="329"/>
        <v>48.872896185252173</v>
      </c>
      <c r="AG661">
        <f t="shared" si="330"/>
        <v>31.386689490654614</v>
      </c>
      <c r="AI661">
        <f t="shared" si="331"/>
        <v>21</v>
      </c>
      <c r="AJ661">
        <f t="shared" si="332"/>
        <v>21</v>
      </c>
      <c r="AK661">
        <f t="shared" si="333"/>
        <v>21</v>
      </c>
      <c r="AL661">
        <f t="shared" si="334"/>
        <v>21</v>
      </c>
      <c r="AM661">
        <f t="shared" si="335"/>
        <v>21</v>
      </c>
      <c r="AN661">
        <f t="shared" si="336"/>
        <v>21</v>
      </c>
      <c r="AO661">
        <f t="shared" si="337"/>
        <v>21</v>
      </c>
      <c r="AP661">
        <f t="shared" si="338"/>
        <v>21</v>
      </c>
      <c r="AQ661">
        <f t="shared" si="339"/>
        <v>21</v>
      </c>
      <c r="AR661">
        <f t="shared" si="340"/>
        <v>21</v>
      </c>
      <c r="AT661">
        <f t="shared" si="341"/>
        <v>0</v>
      </c>
    </row>
    <row r="662" spans="1:46" x14ac:dyDescent="0.2">
      <c r="A662">
        <v>645</v>
      </c>
      <c r="B662">
        <f>SUMPRODUCT(Random!$B662:$K662,$B$4:$K$4)</f>
        <v>0.41277019660000003</v>
      </c>
      <c r="C662">
        <f>SUMPRODUCT(Random!$B662:$K662,$B$5:$K$5)</f>
        <v>0.16716279719318822</v>
      </c>
      <c r="D662">
        <f>SUMPRODUCT(Random!$B662:$K662,$B$6:$K$6)</f>
        <v>0.82112392088828834</v>
      </c>
      <c r="E662">
        <f>SUMPRODUCT(Random!$B662:$K662,$B$7:$K$7)</f>
        <v>-1.2255978780228354</v>
      </c>
      <c r="F662">
        <f>SUMPRODUCT(Random!$B662:$K662,$B$8:$K$8)</f>
        <v>-0.10298730406080892</v>
      </c>
      <c r="G662">
        <f>SUMPRODUCT(Random!$B662:$K662,$B$9:$K$9)</f>
        <v>1.0991203260114939</v>
      </c>
      <c r="H662">
        <f>SUMPRODUCT(Random!$B662:$K662,$B$10:$K$10)</f>
        <v>0.37807922682002787</v>
      </c>
      <c r="I662">
        <f>SUMPRODUCT(Random!$B662:$K662,$B$11:$K$11)</f>
        <v>1.404706408603726</v>
      </c>
      <c r="J662">
        <f>SUMPRODUCT(Random!$B662:$K662,$B$12:$K$12)</f>
        <v>-9.3408822856958562E-2</v>
      </c>
      <c r="K662">
        <f>SUMPRODUCT(Random!$B662:$K662,$B$13:$K$13)</f>
        <v>-1.1851527281953584</v>
      </c>
      <c r="M662">
        <f t="shared" si="311"/>
        <v>0.66011250545277012</v>
      </c>
      <c r="N662">
        <f t="shared" si="312"/>
        <v>0.56637902198633827</v>
      </c>
      <c r="O662">
        <f t="shared" si="313"/>
        <v>0.79421215708581938</v>
      </c>
      <c r="P662">
        <f t="shared" si="314"/>
        <v>0.11017501838548223</v>
      </c>
      <c r="Q662">
        <f t="shared" si="315"/>
        <v>0.45898652363155495</v>
      </c>
      <c r="R662">
        <f t="shared" si="316"/>
        <v>0.86414220743610037</v>
      </c>
      <c r="S662">
        <f t="shared" si="317"/>
        <v>0.64731413021080553</v>
      </c>
      <c r="T662">
        <f t="shared" si="318"/>
        <v>0.91994570034666134</v>
      </c>
      <c r="U662">
        <f t="shared" si="319"/>
        <v>0.46278939076950665</v>
      </c>
      <c r="V662">
        <f t="shared" si="320"/>
        <v>0.11797853322523247</v>
      </c>
      <c r="X662">
        <f t="shared" si="321"/>
        <v>26.435274101708384</v>
      </c>
      <c r="Y662">
        <f t="shared" si="322"/>
        <v>20.468976560775456</v>
      </c>
      <c r="Z662">
        <f t="shared" si="323"/>
        <v>38.726905635982355</v>
      </c>
      <c r="AA662">
        <f t="shared" si="324"/>
        <v>2.8594998073276772</v>
      </c>
      <c r="AB662">
        <f t="shared" si="325"/>
        <v>15.048531987653492</v>
      </c>
      <c r="AC662">
        <f t="shared" si="326"/>
        <v>48.898800920520308</v>
      </c>
      <c r="AD662">
        <f t="shared" si="327"/>
        <v>25.52980366991158</v>
      </c>
      <c r="AE662">
        <f t="shared" si="328"/>
        <v>61.855138597706137</v>
      </c>
      <c r="AF662">
        <f t="shared" si="329"/>
        <v>15.221330380948043</v>
      </c>
      <c r="AG662">
        <f t="shared" si="330"/>
        <v>3.0752756204093856</v>
      </c>
      <c r="AI662">
        <f t="shared" si="331"/>
        <v>21</v>
      </c>
      <c r="AJ662">
        <f t="shared" si="332"/>
        <v>21</v>
      </c>
      <c r="AK662">
        <f t="shared" si="333"/>
        <v>21</v>
      </c>
      <c r="AL662">
        <f t="shared" si="334"/>
        <v>12</v>
      </c>
      <c r="AM662">
        <f t="shared" si="335"/>
        <v>21</v>
      </c>
      <c r="AN662">
        <f t="shared" si="336"/>
        <v>21</v>
      </c>
      <c r="AO662">
        <f t="shared" si="337"/>
        <v>21</v>
      </c>
      <c r="AP662">
        <f t="shared" si="338"/>
        <v>21</v>
      </c>
      <c r="AQ662">
        <f t="shared" si="339"/>
        <v>21</v>
      </c>
      <c r="AR662">
        <f t="shared" si="340"/>
        <v>13</v>
      </c>
      <c r="AT662">
        <f t="shared" si="341"/>
        <v>2</v>
      </c>
    </row>
    <row r="663" spans="1:46" x14ac:dyDescent="0.2">
      <c r="A663">
        <v>646</v>
      </c>
      <c r="B663">
        <f>SUMPRODUCT(Random!$B663:$K663,$B$4:$K$4)</f>
        <v>-3.91061594E-2</v>
      </c>
      <c r="C663">
        <f>SUMPRODUCT(Random!$B663:$K663,$B$5:$K$5)</f>
        <v>1.9492404133560193</v>
      </c>
      <c r="D663">
        <f>SUMPRODUCT(Random!$B663:$K663,$B$6:$K$6)</f>
        <v>2.9478693088250614</v>
      </c>
      <c r="E663">
        <f>SUMPRODUCT(Random!$B663:$K663,$B$7:$K$7)</f>
        <v>0.79564324004587084</v>
      </c>
      <c r="F663">
        <f>SUMPRODUCT(Random!$B663:$K663,$B$8:$K$8)</f>
        <v>-0.48232374023602675</v>
      </c>
      <c r="G663">
        <f>SUMPRODUCT(Random!$B663:$K663,$B$9:$K$9)</f>
        <v>1.1985929061621974</v>
      </c>
      <c r="H663">
        <f>SUMPRODUCT(Random!$B663:$K663,$B$10:$K$10)</f>
        <v>0.7575338196187571</v>
      </c>
      <c r="I663">
        <f>SUMPRODUCT(Random!$B663:$K663,$B$11:$K$11)</f>
        <v>-0.86249025608017793</v>
      </c>
      <c r="J663">
        <f>SUMPRODUCT(Random!$B663:$K663,$B$12:$K$12)</f>
        <v>0.64477890051758546</v>
      </c>
      <c r="K663">
        <f>SUMPRODUCT(Random!$B663:$K663,$B$13:$K$13)</f>
        <v>1.2961958585331352</v>
      </c>
      <c r="M663">
        <f t="shared" si="311"/>
        <v>0.48440287511812002</v>
      </c>
      <c r="N663">
        <f t="shared" si="312"/>
        <v>0.97436663959852177</v>
      </c>
      <c r="O663">
        <f t="shared" si="313"/>
        <v>0.99840013847255193</v>
      </c>
      <c r="P663">
        <f t="shared" si="314"/>
        <v>0.78688028681054845</v>
      </c>
      <c r="Q663">
        <f t="shared" si="315"/>
        <v>0.3147879925965722</v>
      </c>
      <c r="R663">
        <f t="shared" si="316"/>
        <v>0.88465686105441987</v>
      </c>
      <c r="S663">
        <f t="shared" si="317"/>
        <v>0.77563494386808984</v>
      </c>
      <c r="T663">
        <f t="shared" si="318"/>
        <v>0.19420889638114189</v>
      </c>
      <c r="U663">
        <f t="shared" si="319"/>
        <v>0.74046476145435758</v>
      </c>
      <c r="V663">
        <f t="shared" si="320"/>
        <v>0.90254599199137142</v>
      </c>
      <c r="X663">
        <f t="shared" si="321"/>
        <v>16.227271400494331</v>
      </c>
      <c r="Y663">
        <f t="shared" si="322"/>
        <v>89.752122066128308</v>
      </c>
      <c r="Z663">
        <f t="shared" si="323"/>
        <v>157.70513602984983</v>
      </c>
      <c r="AA663">
        <f t="shared" si="324"/>
        <v>37.869321564731116</v>
      </c>
      <c r="AB663">
        <f t="shared" si="325"/>
        <v>9.2603752753561306</v>
      </c>
      <c r="AC663">
        <f t="shared" si="326"/>
        <v>52.908825299446242</v>
      </c>
      <c r="AD663">
        <f t="shared" si="327"/>
        <v>36.609696717664917</v>
      </c>
      <c r="AE663">
        <f t="shared" si="328"/>
        <v>5.2895687547060248</v>
      </c>
      <c r="AF663">
        <f t="shared" si="329"/>
        <v>33.042549915484912</v>
      </c>
      <c r="AG663">
        <f t="shared" si="330"/>
        <v>57.037260240836623</v>
      </c>
      <c r="AI663">
        <f t="shared" si="331"/>
        <v>21</v>
      </c>
      <c r="AJ663">
        <f t="shared" si="332"/>
        <v>21</v>
      </c>
      <c r="AK663">
        <f t="shared" si="333"/>
        <v>21</v>
      </c>
      <c r="AL663">
        <f t="shared" si="334"/>
        <v>21</v>
      </c>
      <c r="AM663">
        <f t="shared" si="335"/>
        <v>21</v>
      </c>
      <c r="AN663">
        <f t="shared" si="336"/>
        <v>21</v>
      </c>
      <c r="AO663">
        <f t="shared" si="337"/>
        <v>21</v>
      </c>
      <c r="AP663">
        <f t="shared" si="338"/>
        <v>21</v>
      </c>
      <c r="AQ663">
        <f t="shared" si="339"/>
        <v>21</v>
      </c>
      <c r="AR663">
        <f t="shared" si="340"/>
        <v>21</v>
      </c>
      <c r="AT663">
        <f t="shared" si="341"/>
        <v>0</v>
      </c>
    </row>
    <row r="664" spans="1:46" x14ac:dyDescent="0.2">
      <c r="A664">
        <v>647</v>
      </c>
      <c r="B664">
        <f>SUMPRODUCT(Random!$B664:$K664,$B$4:$K$4)</f>
        <v>-2.1883917892999998</v>
      </c>
      <c r="C664">
        <f>SUMPRODUCT(Random!$B664:$K664,$B$5:$K$5)</f>
        <v>-1.5834193065080227</v>
      </c>
      <c r="D664">
        <f>SUMPRODUCT(Random!$B664:$K664,$B$6:$K$6)</f>
        <v>-0.99170566747204125</v>
      </c>
      <c r="E664">
        <f>SUMPRODUCT(Random!$B664:$K664,$B$7:$K$7)</f>
        <v>-1.7360875703704628</v>
      </c>
      <c r="F664">
        <f>SUMPRODUCT(Random!$B664:$K664,$B$8:$K$8)</f>
        <v>-1.0982574053742824</v>
      </c>
      <c r="G664">
        <f>SUMPRODUCT(Random!$B664:$K664,$B$9:$K$9)</f>
        <v>-0.13493729739112581</v>
      </c>
      <c r="H664">
        <f>SUMPRODUCT(Random!$B664:$K664,$B$10:$K$10)</f>
        <v>0.46452830249887023</v>
      </c>
      <c r="I664">
        <f>SUMPRODUCT(Random!$B664:$K664,$B$11:$K$11)</f>
        <v>-1.0217494596205827</v>
      </c>
      <c r="J664">
        <f>SUMPRODUCT(Random!$B664:$K664,$B$12:$K$12)</f>
        <v>-1.5621733794090922</v>
      </c>
      <c r="K664">
        <f>SUMPRODUCT(Random!$B664:$K664,$B$13:$K$13)</f>
        <v>1.6765865334820218</v>
      </c>
      <c r="M664">
        <f t="shared" si="311"/>
        <v>1.4320537926921563E-2</v>
      </c>
      <c r="N664">
        <f t="shared" si="312"/>
        <v>5.6662962700028796E-2</v>
      </c>
      <c r="O664">
        <f t="shared" si="313"/>
        <v>0.16067056279024228</v>
      </c>
      <c r="P664">
        <f t="shared" si="314"/>
        <v>4.1274175899929363E-2</v>
      </c>
      <c r="Q664">
        <f t="shared" si="315"/>
        <v>0.13604605286523677</v>
      </c>
      <c r="R664">
        <f t="shared" si="316"/>
        <v>0.44633072508106858</v>
      </c>
      <c r="S664">
        <f t="shared" si="317"/>
        <v>0.67886535655689162</v>
      </c>
      <c r="T664">
        <f t="shared" si="318"/>
        <v>0.15344974773096354</v>
      </c>
      <c r="U664">
        <f t="shared" si="319"/>
        <v>5.9123575010410052E-2</v>
      </c>
      <c r="V664">
        <f t="shared" si="320"/>
        <v>0.95318831904449453</v>
      </c>
      <c r="X664">
        <f t="shared" si="321"/>
        <v>0.35334056009101655</v>
      </c>
      <c r="Y664">
        <f t="shared" si="322"/>
        <v>1.4289270095641275</v>
      </c>
      <c r="Z664">
        <f t="shared" si="323"/>
        <v>4.2906280558202798</v>
      </c>
      <c r="AA664">
        <f t="shared" si="324"/>
        <v>1.0325351119283248</v>
      </c>
      <c r="AB664">
        <f t="shared" si="325"/>
        <v>3.5822799754058394</v>
      </c>
      <c r="AC664">
        <f t="shared" si="326"/>
        <v>14.482088739776612</v>
      </c>
      <c r="AD664">
        <f t="shared" si="327"/>
        <v>27.825558431607988</v>
      </c>
      <c r="AE664">
        <f t="shared" si="328"/>
        <v>4.0807833220561109</v>
      </c>
      <c r="AF664">
        <f t="shared" si="329"/>
        <v>1.4929077280088447</v>
      </c>
      <c r="AG664">
        <f t="shared" si="330"/>
        <v>74.999336757448802</v>
      </c>
      <c r="AI664">
        <f t="shared" si="331"/>
        <v>2</v>
      </c>
      <c r="AJ664">
        <f t="shared" si="332"/>
        <v>6</v>
      </c>
      <c r="AK664">
        <f t="shared" si="333"/>
        <v>18</v>
      </c>
      <c r="AL664">
        <f t="shared" si="334"/>
        <v>5</v>
      </c>
      <c r="AM664">
        <f t="shared" si="335"/>
        <v>15</v>
      </c>
      <c r="AN664">
        <f t="shared" si="336"/>
        <v>21</v>
      </c>
      <c r="AO664">
        <f t="shared" si="337"/>
        <v>21</v>
      </c>
      <c r="AP664">
        <f t="shared" si="338"/>
        <v>17</v>
      </c>
      <c r="AQ664">
        <f t="shared" si="339"/>
        <v>6</v>
      </c>
      <c r="AR664">
        <f t="shared" si="340"/>
        <v>21</v>
      </c>
      <c r="AT664">
        <f t="shared" si="341"/>
        <v>7</v>
      </c>
    </row>
    <row r="665" spans="1:46" x14ac:dyDescent="0.2">
      <c r="A665">
        <v>648</v>
      </c>
      <c r="B665">
        <f>SUMPRODUCT(Random!$B665:$K665,$B$4:$K$4)</f>
        <v>-0.75152571189999995</v>
      </c>
      <c r="C665">
        <f>SUMPRODUCT(Random!$B665:$K665,$B$5:$K$5)</f>
        <v>-0.7588912395261741</v>
      </c>
      <c r="D665">
        <f>SUMPRODUCT(Random!$B665:$K665,$B$6:$K$6)</f>
        <v>-0.41547676128663669</v>
      </c>
      <c r="E665">
        <f>SUMPRODUCT(Random!$B665:$K665,$B$7:$K$7)</f>
        <v>1.0050588102867772</v>
      </c>
      <c r="F665">
        <f>SUMPRODUCT(Random!$B665:$K665,$B$8:$K$8)</f>
        <v>0.65058201654240833</v>
      </c>
      <c r="G665">
        <f>SUMPRODUCT(Random!$B665:$K665,$B$9:$K$9)</f>
        <v>1.2858051353723461</v>
      </c>
      <c r="H665">
        <f>SUMPRODUCT(Random!$B665:$K665,$B$10:$K$10)</f>
        <v>-0.65855462557197242</v>
      </c>
      <c r="I665">
        <f>SUMPRODUCT(Random!$B665:$K665,$B$11:$K$11)</f>
        <v>2.3864904216697166E-2</v>
      </c>
      <c r="J665">
        <f>SUMPRODUCT(Random!$B665:$K665,$B$12:$K$12)</f>
        <v>-0.17748233981375106</v>
      </c>
      <c r="K665">
        <f>SUMPRODUCT(Random!$B665:$K665,$B$13:$K$13)</f>
        <v>0.38945657620426039</v>
      </c>
      <c r="M665">
        <f t="shared" si="311"/>
        <v>0.22616816636098638</v>
      </c>
      <c r="N665">
        <f t="shared" si="312"/>
        <v>0.22395880993824382</v>
      </c>
      <c r="O665">
        <f t="shared" si="313"/>
        <v>0.33889646182574917</v>
      </c>
      <c r="P665">
        <f t="shared" si="314"/>
        <v>0.84256573386769107</v>
      </c>
      <c r="Q665">
        <f t="shared" si="315"/>
        <v>0.7423418288875463</v>
      </c>
      <c r="R665">
        <f t="shared" si="316"/>
        <v>0.90074446122607321</v>
      </c>
      <c r="S665">
        <f t="shared" si="317"/>
        <v>0.25509090412218549</v>
      </c>
      <c r="T665">
        <f t="shared" si="318"/>
        <v>0.50951981565862958</v>
      </c>
      <c r="U665">
        <f t="shared" si="319"/>
        <v>0.42956476790490156</v>
      </c>
      <c r="V665">
        <f t="shared" si="320"/>
        <v>0.65153078643198548</v>
      </c>
      <c r="X665">
        <f t="shared" si="321"/>
        <v>6.2809448977756626</v>
      </c>
      <c r="Y665">
        <f t="shared" si="322"/>
        <v>6.2111046559793524</v>
      </c>
      <c r="Z665">
        <f t="shared" si="323"/>
        <v>10.137790119525482</v>
      </c>
      <c r="AA665">
        <f t="shared" si="324"/>
        <v>45.288019055690178</v>
      </c>
      <c r="AB665">
        <f t="shared" si="325"/>
        <v>33.220363351832923</v>
      </c>
      <c r="AC665">
        <f t="shared" si="326"/>
        <v>56.588551878309708</v>
      </c>
      <c r="AD665">
        <f t="shared" si="327"/>
        <v>7.2140788431424454</v>
      </c>
      <c r="AE665">
        <f t="shared" si="328"/>
        <v>17.450651494639722</v>
      </c>
      <c r="AF665">
        <f t="shared" si="329"/>
        <v>13.751303703776449</v>
      </c>
      <c r="AG665">
        <f t="shared" si="330"/>
        <v>25.824445985710071</v>
      </c>
      <c r="AI665">
        <f t="shared" si="331"/>
        <v>21</v>
      </c>
      <c r="AJ665">
        <f t="shared" si="332"/>
        <v>21</v>
      </c>
      <c r="AK665">
        <f t="shared" si="333"/>
        <v>21</v>
      </c>
      <c r="AL665">
        <f t="shared" si="334"/>
        <v>21</v>
      </c>
      <c r="AM665">
        <f t="shared" si="335"/>
        <v>21</v>
      </c>
      <c r="AN665">
        <f t="shared" si="336"/>
        <v>21</v>
      </c>
      <c r="AO665">
        <f t="shared" si="337"/>
        <v>21</v>
      </c>
      <c r="AP665">
        <f t="shared" si="338"/>
        <v>21</v>
      </c>
      <c r="AQ665">
        <f t="shared" si="339"/>
        <v>21</v>
      </c>
      <c r="AR665">
        <f t="shared" si="340"/>
        <v>21</v>
      </c>
      <c r="AT665">
        <f t="shared" si="341"/>
        <v>0</v>
      </c>
    </row>
    <row r="666" spans="1:46" x14ac:dyDescent="0.2">
      <c r="A666">
        <v>649</v>
      </c>
      <c r="B666">
        <f>SUMPRODUCT(Random!$B666:$K666,$B$4:$K$4)</f>
        <v>2.6165768800999998</v>
      </c>
      <c r="C666">
        <f>SUMPRODUCT(Random!$B666:$K666,$B$5:$K$5)</f>
        <v>-3.3644081915872981E-2</v>
      </c>
      <c r="D666">
        <f>SUMPRODUCT(Random!$B666:$K666,$B$6:$K$6)</f>
        <v>0.55910998783188548</v>
      </c>
      <c r="E666">
        <f>SUMPRODUCT(Random!$B666:$K666,$B$7:$K$7)</f>
        <v>0.91339102431563801</v>
      </c>
      <c r="F666">
        <f>SUMPRODUCT(Random!$B666:$K666,$B$8:$K$8)</f>
        <v>-0.36090614675857324</v>
      </c>
      <c r="G666">
        <f>SUMPRODUCT(Random!$B666:$K666,$B$9:$K$9)</f>
        <v>0.90830374113355339</v>
      </c>
      <c r="H666">
        <f>SUMPRODUCT(Random!$B666:$K666,$B$10:$K$10)</f>
        <v>1.5555858349067313</v>
      </c>
      <c r="I666">
        <f>SUMPRODUCT(Random!$B666:$K666,$B$11:$K$11)</f>
        <v>-0.68226570271980647</v>
      </c>
      <c r="J666">
        <f>SUMPRODUCT(Random!$B666:$K666,$B$12:$K$12)</f>
        <v>0.96816854232863891</v>
      </c>
      <c r="K666">
        <f>SUMPRODUCT(Random!$B666:$K666,$B$13:$K$13)</f>
        <v>1.7665040839275252</v>
      </c>
      <c r="M666">
        <f t="shared" si="311"/>
        <v>0.99555918195487714</v>
      </c>
      <c r="N666">
        <f t="shared" si="312"/>
        <v>0.4865804849319656</v>
      </c>
      <c r="O666">
        <f t="shared" si="313"/>
        <v>0.71195667063479551</v>
      </c>
      <c r="P666">
        <f t="shared" si="314"/>
        <v>0.81948153774583032</v>
      </c>
      <c r="Q666">
        <f t="shared" si="315"/>
        <v>0.35908480420267175</v>
      </c>
      <c r="R666">
        <f t="shared" si="316"/>
        <v>0.81814111675367585</v>
      </c>
      <c r="S666">
        <f t="shared" si="317"/>
        <v>0.94009669539479601</v>
      </c>
      <c r="T666">
        <f t="shared" si="318"/>
        <v>0.24753547793910552</v>
      </c>
      <c r="U666">
        <f t="shared" si="319"/>
        <v>0.83351989861092723</v>
      </c>
      <c r="V666">
        <f t="shared" si="320"/>
        <v>0.96134434148791603</v>
      </c>
      <c r="X666">
        <f t="shared" si="321"/>
        <v>132.6960316067873</v>
      </c>
      <c r="Y666">
        <f t="shared" si="322"/>
        <v>16.330951186301675</v>
      </c>
      <c r="Z666">
        <f t="shared" si="323"/>
        <v>30.489552889441153</v>
      </c>
      <c r="AA666">
        <f t="shared" si="324"/>
        <v>41.936270939280142</v>
      </c>
      <c r="AB666">
        <f t="shared" si="325"/>
        <v>10.897510910234796</v>
      </c>
      <c r="AC666">
        <f t="shared" si="326"/>
        <v>41.755046010559767</v>
      </c>
      <c r="AD666">
        <f t="shared" si="327"/>
        <v>68.958502389795512</v>
      </c>
      <c r="AE666">
        <f t="shared" si="328"/>
        <v>6.966867581454542</v>
      </c>
      <c r="AF666">
        <f t="shared" si="329"/>
        <v>43.919448546072701</v>
      </c>
      <c r="AG666">
        <f t="shared" si="330"/>
        <v>79.688955646586578</v>
      </c>
      <c r="AI666">
        <f t="shared" si="331"/>
        <v>21</v>
      </c>
      <c r="AJ666">
        <f t="shared" si="332"/>
        <v>21</v>
      </c>
      <c r="AK666">
        <f t="shared" si="333"/>
        <v>21</v>
      </c>
      <c r="AL666">
        <f t="shared" si="334"/>
        <v>21</v>
      </c>
      <c r="AM666">
        <f t="shared" si="335"/>
        <v>21</v>
      </c>
      <c r="AN666">
        <f t="shared" si="336"/>
        <v>21</v>
      </c>
      <c r="AO666">
        <f t="shared" si="337"/>
        <v>21</v>
      </c>
      <c r="AP666">
        <f t="shared" si="338"/>
        <v>21</v>
      </c>
      <c r="AQ666">
        <f t="shared" si="339"/>
        <v>21</v>
      </c>
      <c r="AR666">
        <f t="shared" si="340"/>
        <v>21</v>
      </c>
      <c r="AT666">
        <f t="shared" si="341"/>
        <v>0</v>
      </c>
    </row>
    <row r="667" spans="1:46" x14ac:dyDescent="0.2">
      <c r="A667">
        <v>650</v>
      </c>
      <c r="B667">
        <f>SUMPRODUCT(Random!$B667:$K667,$B$4:$K$4)</f>
        <v>-1.1571334402</v>
      </c>
      <c r="C667">
        <f>SUMPRODUCT(Random!$B667:$K667,$B$5:$K$5)</f>
        <v>-1.2337170388828034</v>
      </c>
      <c r="D667">
        <f>SUMPRODUCT(Random!$B667:$K667,$B$6:$K$6)</f>
        <v>0.82793012877276428</v>
      </c>
      <c r="E667">
        <f>SUMPRODUCT(Random!$B667:$K667,$B$7:$K$7)</f>
        <v>-0.1943107371265429</v>
      </c>
      <c r="F667">
        <f>SUMPRODUCT(Random!$B667:$K667,$B$8:$K$8)</f>
        <v>1.8152608466550928</v>
      </c>
      <c r="G667">
        <f>SUMPRODUCT(Random!$B667:$K667,$B$9:$K$9)</f>
        <v>0.75088498889570277</v>
      </c>
      <c r="H667">
        <f>SUMPRODUCT(Random!$B667:$K667,$B$10:$K$10)</f>
        <v>1.1340877985304862</v>
      </c>
      <c r="I667">
        <f>SUMPRODUCT(Random!$B667:$K667,$B$11:$K$11)</f>
        <v>-0.65955851663383047</v>
      </c>
      <c r="J667">
        <f>SUMPRODUCT(Random!$B667:$K667,$B$12:$K$12)</f>
        <v>-1.6044912230279118</v>
      </c>
      <c r="K667">
        <f>SUMPRODUCT(Random!$B667:$K667,$B$13:$K$13)</f>
        <v>-0.21399311910660054</v>
      </c>
      <c r="M667">
        <f t="shared" si="311"/>
        <v>0.12360892309677537</v>
      </c>
      <c r="N667">
        <f t="shared" si="312"/>
        <v>0.10865418122433809</v>
      </c>
      <c r="O667">
        <f t="shared" si="313"/>
        <v>0.79614496449357353</v>
      </c>
      <c r="P667">
        <f t="shared" si="314"/>
        <v>0.42296628942576464</v>
      </c>
      <c r="Q667">
        <f t="shared" si="315"/>
        <v>0.96525808354702491</v>
      </c>
      <c r="R667">
        <f t="shared" si="316"/>
        <v>0.77363906244679626</v>
      </c>
      <c r="S667">
        <f t="shared" si="317"/>
        <v>0.87162113939227071</v>
      </c>
      <c r="T667">
        <f t="shared" si="318"/>
        <v>0.25476859133870688</v>
      </c>
      <c r="U667">
        <f t="shared" si="319"/>
        <v>5.4302908793416108E-2</v>
      </c>
      <c r="V667">
        <f t="shared" si="320"/>
        <v>0.4152762115286886</v>
      </c>
      <c r="X667">
        <f t="shared" si="321"/>
        <v>3.2321510596847758</v>
      </c>
      <c r="Y667">
        <f t="shared" si="322"/>
        <v>2.8176673833924641</v>
      </c>
      <c r="Z667">
        <f t="shared" si="323"/>
        <v>38.958070684532132</v>
      </c>
      <c r="AA667">
        <f t="shared" si="324"/>
        <v>13.469567001084645</v>
      </c>
      <c r="AB667">
        <f t="shared" si="325"/>
        <v>82.303875486112531</v>
      </c>
      <c r="AC667">
        <f t="shared" si="326"/>
        <v>36.392746172934118</v>
      </c>
      <c r="AD667">
        <f t="shared" si="327"/>
        <v>50.285870703190213</v>
      </c>
      <c r="AE667">
        <f t="shared" si="328"/>
        <v>7.2034817660607438</v>
      </c>
      <c r="AF667">
        <f t="shared" si="329"/>
        <v>1.3677176098681534</v>
      </c>
      <c r="AG667">
        <f t="shared" si="330"/>
        <v>13.14525921667736</v>
      </c>
      <c r="AI667">
        <f t="shared" si="331"/>
        <v>13</v>
      </c>
      <c r="AJ667">
        <f t="shared" si="332"/>
        <v>12</v>
      </c>
      <c r="AK667">
        <f t="shared" si="333"/>
        <v>21</v>
      </c>
      <c r="AL667">
        <f t="shared" si="334"/>
        <v>21</v>
      </c>
      <c r="AM667">
        <f t="shared" si="335"/>
        <v>21</v>
      </c>
      <c r="AN667">
        <f t="shared" si="336"/>
        <v>21</v>
      </c>
      <c r="AO667">
        <f t="shared" si="337"/>
        <v>21</v>
      </c>
      <c r="AP667">
        <f t="shared" si="338"/>
        <v>21</v>
      </c>
      <c r="AQ667">
        <f t="shared" si="339"/>
        <v>6</v>
      </c>
      <c r="AR667">
        <f t="shared" si="340"/>
        <v>21</v>
      </c>
      <c r="AT667">
        <f t="shared" si="341"/>
        <v>3</v>
      </c>
    </row>
    <row r="668" spans="1:46" x14ac:dyDescent="0.2">
      <c r="A668">
        <v>651</v>
      </c>
      <c r="B668">
        <f>SUMPRODUCT(Random!$B668:$K668,$B$4:$K$4)</f>
        <v>-0.27703934990000001</v>
      </c>
      <c r="C668">
        <f>SUMPRODUCT(Random!$B668:$K668,$B$5:$K$5)</f>
        <v>-1.2697762629907814</v>
      </c>
      <c r="D668">
        <f>SUMPRODUCT(Random!$B668:$K668,$B$6:$K$6)</f>
        <v>-0.83286267409030312</v>
      </c>
      <c r="E668">
        <f>SUMPRODUCT(Random!$B668:$K668,$B$7:$K$7)</f>
        <v>-1.0117862133599442E-2</v>
      </c>
      <c r="F668">
        <f>SUMPRODUCT(Random!$B668:$K668,$B$8:$K$8)</f>
        <v>-1.2758950126229236</v>
      </c>
      <c r="G668">
        <f>SUMPRODUCT(Random!$B668:$K668,$B$9:$K$9)</f>
        <v>-1.0760466436215275</v>
      </c>
      <c r="H668">
        <f>SUMPRODUCT(Random!$B668:$K668,$B$10:$K$10)</f>
        <v>-0.2853279896388301</v>
      </c>
      <c r="I668">
        <f>SUMPRODUCT(Random!$B668:$K668,$B$11:$K$11)</f>
        <v>4.5307741341484076E-2</v>
      </c>
      <c r="J668">
        <f>SUMPRODUCT(Random!$B668:$K668,$B$12:$K$12)</f>
        <v>-1.7651881446902544</v>
      </c>
      <c r="K668">
        <f>SUMPRODUCT(Random!$B668:$K668,$B$13:$K$13)</f>
        <v>-0.91535930781019914</v>
      </c>
      <c r="M668">
        <f t="shared" si="311"/>
        <v>0.39087494566871206</v>
      </c>
      <c r="N668">
        <f t="shared" si="312"/>
        <v>0.10208216915669199</v>
      </c>
      <c r="O668">
        <f t="shared" si="313"/>
        <v>0.20246109141250748</v>
      </c>
      <c r="P668">
        <f t="shared" si="314"/>
        <v>0.49596362587578485</v>
      </c>
      <c r="Q668">
        <f t="shared" si="315"/>
        <v>0.10099631716908819</v>
      </c>
      <c r="R668">
        <f t="shared" si="316"/>
        <v>0.14095319821831909</v>
      </c>
      <c r="S668">
        <f t="shared" si="317"/>
        <v>0.38769643554136907</v>
      </c>
      <c r="T668">
        <f t="shared" si="318"/>
        <v>0.51806899146076213</v>
      </c>
      <c r="U668">
        <f t="shared" si="319"/>
        <v>3.8766075203022783E-2</v>
      </c>
      <c r="V668">
        <f t="shared" si="320"/>
        <v>0.18000151668467151</v>
      </c>
      <c r="X668">
        <f t="shared" si="321"/>
        <v>12.143740021739202</v>
      </c>
      <c r="Y668">
        <f t="shared" si="322"/>
        <v>2.637713285047151</v>
      </c>
      <c r="Z668">
        <f t="shared" si="323"/>
        <v>5.5417345471327044</v>
      </c>
      <c r="AA668">
        <f t="shared" si="324"/>
        <v>16.782787090269288</v>
      </c>
      <c r="AB668">
        <f t="shared" si="325"/>
        <v>2.6081074475665642</v>
      </c>
      <c r="AC668">
        <f t="shared" si="326"/>
        <v>3.7218140915873246</v>
      </c>
      <c r="AD668">
        <f t="shared" si="327"/>
        <v>12.016245282836746</v>
      </c>
      <c r="AE668">
        <f t="shared" si="328"/>
        <v>17.881397505576651</v>
      </c>
      <c r="AF668">
        <f t="shared" si="329"/>
        <v>0.96853380132154898</v>
      </c>
      <c r="AG668">
        <f t="shared" si="330"/>
        <v>4.8614182298842135</v>
      </c>
      <c r="AI668">
        <f t="shared" si="331"/>
        <v>21</v>
      </c>
      <c r="AJ668">
        <f t="shared" si="332"/>
        <v>11</v>
      </c>
      <c r="AK668">
        <f t="shared" si="333"/>
        <v>21</v>
      </c>
      <c r="AL668">
        <f t="shared" si="334"/>
        <v>21</v>
      </c>
      <c r="AM668">
        <f t="shared" si="335"/>
        <v>11</v>
      </c>
      <c r="AN668">
        <f t="shared" si="336"/>
        <v>15</v>
      </c>
      <c r="AO668">
        <f t="shared" si="337"/>
        <v>21</v>
      </c>
      <c r="AP668">
        <f t="shared" si="338"/>
        <v>21</v>
      </c>
      <c r="AQ668">
        <f t="shared" si="339"/>
        <v>4</v>
      </c>
      <c r="AR668">
        <f t="shared" si="340"/>
        <v>20</v>
      </c>
      <c r="AT668">
        <f t="shared" si="341"/>
        <v>5</v>
      </c>
    </row>
    <row r="669" spans="1:46" x14ac:dyDescent="0.2">
      <c r="A669">
        <v>652</v>
      </c>
      <c r="B669">
        <f>SUMPRODUCT(Random!$B669:$K669,$B$4:$K$4)</f>
        <v>-1.6280055454</v>
      </c>
      <c r="C669">
        <f>SUMPRODUCT(Random!$B669:$K669,$B$5:$K$5)</f>
        <v>-1.7291226745198902</v>
      </c>
      <c r="D669">
        <f>SUMPRODUCT(Random!$B669:$K669,$B$6:$K$6)</f>
        <v>0.26654315612870294</v>
      </c>
      <c r="E669">
        <f>SUMPRODUCT(Random!$B669:$K669,$B$7:$K$7)</f>
        <v>-1.7369534338608577</v>
      </c>
      <c r="F669">
        <f>SUMPRODUCT(Random!$B669:$K669,$B$8:$K$8)</f>
        <v>-0.26928517470715807</v>
      </c>
      <c r="G669">
        <f>SUMPRODUCT(Random!$B669:$K669,$B$9:$K$9)</f>
        <v>-0.93255463024169039</v>
      </c>
      <c r="H669">
        <f>SUMPRODUCT(Random!$B669:$K669,$B$10:$K$10)</f>
        <v>1.5016405960693509</v>
      </c>
      <c r="I669">
        <f>SUMPRODUCT(Random!$B669:$K669,$B$11:$K$11)</f>
        <v>0.73388550554504328</v>
      </c>
      <c r="J669">
        <f>SUMPRODUCT(Random!$B669:$K669,$B$12:$K$12)</f>
        <v>0.3900421136415983</v>
      </c>
      <c r="K669">
        <f>SUMPRODUCT(Random!$B669:$K669,$B$13:$K$13)</f>
        <v>-1.6465143510843208</v>
      </c>
      <c r="M669">
        <f t="shared" si="311"/>
        <v>5.1761854966268082E-2</v>
      </c>
      <c r="N669">
        <f t="shared" si="312"/>
        <v>4.189357089723432E-2</v>
      </c>
      <c r="O669">
        <f t="shared" si="313"/>
        <v>0.60508953634678964</v>
      </c>
      <c r="P669">
        <f t="shared" si="314"/>
        <v>4.1197695303560648E-2</v>
      </c>
      <c r="Q669">
        <f t="shared" si="315"/>
        <v>0.39385511991442146</v>
      </c>
      <c r="R669">
        <f t="shared" si="316"/>
        <v>0.17552498388051413</v>
      </c>
      <c r="S669">
        <f t="shared" si="317"/>
        <v>0.93340502345585263</v>
      </c>
      <c r="T669">
        <f t="shared" si="318"/>
        <v>0.76849073915710098</v>
      </c>
      <c r="U669">
        <f t="shared" si="319"/>
        <v>0.65174729698728806</v>
      </c>
      <c r="V669">
        <f t="shared" si="320"/>
        <v>4.9828953956911018E-2</v>
      </c>
      <c r="X669">
        <f t="shared" si="321"/>
        <v>1.3019844095726527</v>
      </c>
      <c r="Y669">
        <f t="shared" si="322"/>
        <v>1.0483665138853588</v>
      </c>
      <c r="Z669">
        <f t="shared" si="323"/>
        <v>22.759696702477015</v>
      </c>
      <c r="AA669">
        <f t="shared" si="324"/>
        <v>1.0305810186173492</v>
      </c>
      <c r="AB669">
        <f t="shared" si="325"/>
        <v>12.263884979694721</v>
      </c>
      <c r="AC669">
        <f t="shared" si="326"/>
        <v>4.7280501985791084</v>
      </c>
      <c r="AD669">
        <f t="shared" si="327"/>
        <v>66.364374484480564</v>
      </c>
      <c r="AE669">
        <f t="shared" si="328"/>
        <v>35.841840160185157</v>
      </c>
      <c r="AF669">
        <f t="shared" si="329"/>
        <v>25.839670918749071</v>
      </c>
      <c r="AG669">
        <f t="shared" si="330"/>
        <v>1.2521010481876227</v>
      </c>
      <c r="AI669">
        <f t="shared" si="331"/>
        <v>6</v>
      </c>
      <c r="AJ669">
        <f t="shared" si="332"/>
        <v>5</v>
      </c>
      <c r="AK669">
        <f t="shared" si="333"/>
        <v>21</v>
      </c>
      <c r="AL669">
        <f t="shared" si="334"/>
        <v>5</v>
      </c>
      <c r="AM669">
        <f t="shared" si="335"/>
        <v>21</v>
      </c>
      <c r="AN669">
        <f t="shared" si="336"/>
        <v>19</v>
      </c>
      <c r="AO669">
        <f t="shared" si="337"/>
        <v>21</v>
      </c>
      <c r="AP669">
        <f t="shared" si="338"/>
        <v>21</v>
      </c>
      <c r="AQ669">
        <f t="shared" si="339"/>
        <v>21</v>
      </c>
      <c r="AR669">
        <f t="shared" si="340"/>
        <v>6</v>
      </c>
      <c r="AT669">
        <f t="shared" si="341"/>
        <v>5</v>
      </c>
    </row>
    <row r="670" spans="1:46" x14ac:dyDescent="0.2">
      <c r="A670">
        <v>653</v>
      </c>
      <c r="B670">
        <f>SUMPRODUCT(Random!$B670:$K670,$B$4:$K$4)</f>
        <v>3.0921428070000001</v>
      </c>
      <c r="C670">
        <f>SUMPRODUCT(Random!$B670:$K670,$B$5:$K$5)</f>
        <v>-0.13617910015313328</v>
      </c>
      <c r="D670">
        <f>SUMPRODUCT(Random!$B670:$K670,$B$6:$K$6)</f>
        <v>1.9065783900986886</v>
      </c>
      <c r="E670">
        <f>SUMPRODUCT(Random!$B670:$K670,$B$7:$K$7)</f>
        <v>0.57176383829153232</v>
      </c>
      <c r="F670">
        <f>SUMPRODUCT(Random!$B670:$K670,$B$8:$K$8)</f>
        <v>1.2045076541088013</v>
      </c>
      <c r="G670">
        <f>SUMPRODUCT(Random!$B670:$K670,$B$9:$K$9)</f>
        <v>0.87748849673017726</v>
      </c>
      <c r="H670">
        <f>SUMPRODUCT(Random!$B670:$K670,$B$10:$K$10)</f>
        <v>0.71474948571695351</v>
      </c>
      <c r="I670">
        <f>SUMPRODUCT(Random!$B670:$K670,$B$11:$K$11)</f>
        <v>-0.61394810212534712</v>
      </c>
      <c r="J670">
        <f>SUMPRODUCT(Random!$B670:$K670,$B$12:$K$12)</f>
        <v>-1.8885837434535142</v>
      </c>
      <c r="K670">
        <f>SUMPRODUCT(Random!$B670:$K670,$B$13:$K$13)</f>
        <v>0.25960269991904394</v>
      </c>
      <c r="M670">
        <f t="shared" si="311"/>
        <v>0.99900641387245348</v>
      </c>
      <c r="N670">
        <f t="shared" si="312"/>
        <v>0.44583984845071162</v>
      </c>
      <c r="O670">
        <f t="shared" si="313"/>
        <v>0.97171239716823243</v>
      </c>
      <c r="P670">
        <f t="shared" si="314"/>
        <v>0.71625901050209861</v>
      </c>
      <c r="Q670">
        <f t="shared" si="315"/>
        <v>0.88580328726390412</v>
      </c>
      <c r="R670">
        <f t="shared" si="316"/>
        <v>0.80988931788815832</v>
      </c>
      <c r="S670">
        <f t="shared" si="317"/>
        <v>0.76261807312208663</v>
      </c>
      <c r="T670">
        <f t="shared" si="318"/>
        <v>0.26962481118567494</v>
      </c>
      <c r="U670">
        <f t="shared" si="319"/>
        <v>2.9473813493525694E-2</v>
      </c>
      <c r="V670">
        <f t="shared" si="320"/>
        <v>0.60241487325743326</v>
      </c>
      <c r="X670">
        <f t="shared" si="321"/>
        <v>169.37413004797901</v>
      </c>
      <c r="Y670">
        <f t="shared" si="322"/>
        <v>14.46037996745204</v>
      </c>
      <c r="Z670">
        <f t="shared" si="323"/>
        <v>87.338496677887704</v>
      </c>
      <c r="AA670">
        <f t="shared" si="324"/>
        <v>30.858204763590493</v>
      </c>
      <c r="AB670">
        <f t="shared" si="325"/>
        <v>53.153521595960143</v>
      </c>
      <c r="AC670">
        <f t="shared" si="326"/>
        <v>40.667999163446837</v>
      </c>
      <c r="AD670">
        <f t="shared" si="327"/>
        <v>35.228188774599197</v>
      </c>
      <c r="AE670">
        <f t="shared" si="328"/>
        <v>7.6967557142439409</v>
      </c>
      <c r="AF670">
        <f t="shared" si="329"/>
        <v>0.73286213960764657</v>
      </c>
      <c r="AG670">
        <f t="shared" si="330"/>
        <v>22.594344625441195</v>
      </c>
      <c r="AI670">
        <f t="shared" si="331"/>
        <v>21</v>
      </c>
      <c r="AJ670">
        <f t="shared" si="332"/>
        <v>21</v>
      </c>
      <c r="AK670">
        <f t="shared" si="333"/>
        <v>21</v>
      </c>
      <c r="AL670">
        <f t="shared" si="334"/>
        <v>21</v>
      </c>
      <c r="AM670">
        <f t="shared" si="335"/>
        <v>21</v>
      </c>
      <c r="AN670">
        <f t="shared" si="336"/>
        <v>21</v>
      </c>
      <c r="AO670">
        <f t="shared" si="337"/>
        <v>21</v>
      </c>
      <c r="AP670">
        <f t="shared" si="338"/>
        <v>21</v>
      </c>
      <c r="AQ670">
        <f t="shared" si="339"/>
        <v>3</v>
      </c>
      <c r="AR670">
        <f t="shared" si="340"/>
        <v>21</v>
      </c>
      <c r="AT670">
        <f t="shared" si="341"/>
        <v>1</v>
      </c>
    </row>
    <row r="671" spans="1:46" x14ac:dyDescent="0.2">
      <c r="A671">
        <v>654</v>
      </c>
      <c r="B671">
        <f>SUMPRODUCT(Random!$B671:$K671,$B$4:$K$4)</f>
        <v>0.40254023760000002</v>
      </c>
      <c r="C671">
        <f>SUMPRODUCT(Random!$B671:$K671,$B$5:$K$5)</f>
        <v>9.3593691244141644E-2</v>
      </c>
      <c r="D671">
        <f>SUMPRODUCT(Random!$B671:$K671,$B$6:$K$6)</f>
        <v>-0.92297345789516627</v>
      </c>
      <c r="E671">
        <f>SUMPRODUCT(Random!$B671:$K671,$B$7:$K$7)</f>
        <v>-2.0993617623013368</v>
      </c>
      <c r="F671">
        <f>SUMPRODUCT(Random!$B671:$K671,$B$8:$K$8)</f>
        <v>0.10179368629235097</v>
      </c>
      <c r="G671">
        <f>SUMPRODUCT(Random!$B671:$K671,$B$9:$K$9)</f>
        <v>0.10095426643951161</v>
      </c>
      <c r="H671">
        <f>SUMPRODUCT(Random!$B671:$K671,$B$10:$K$10)</f>
        <v>-1.2942133046168416</v>
      </c>
      <c r="I671">
        <f>SUMPRODUCT(Random!$B671:$K671,$B$11:$K$11)</f>
        <v>-0.24460911970964616</v>
      </c>
      <c r="J671">
        <f>SUMPRODUCT(Random!$B671:$K671,$B$12:$K$12)</f>
        <v>1.9095370649532692</v>
      </c>
      <c r="K671">
        <f>SUMPRODUCT(Random!$B671:$K671,$B$13:$K$13)</f>
        <v>-9.9974376310978968E-2</v>
      </c>
      <c r="M671">
        <f t="shared" si="311"/>
        <v>0.65635675914805547</v>
      </c>
      <c r="N671">
        <f t="shared" si="312"/>
        <v>0.53728403936286218</v>
      </c>
      <c r="O671">
        <f t="shared" si="313"/>
        <v>0.17801051864230302</v>
      </c>
      <c r="P671">
        <f t="shared" si="314"/>
        <v>1.789251137082563E-2</v>
      </c>
      <c r="Q671">
        <f t="shared" si="315"/>
        <v>0.54053978138624936</v>
      </c>
      <c r="R671">
        <f t="shared" si="316"/>
        <v>0.54020661764051892</v>
      </c>
      <c r="S671">
        <f t="shared" si="317"/>
        <v>9.7795876205304832E-2</v>
      </c>
      <c r="T671">
        <f t="shared" si="318"/>
        <v>0.40337955102033524</v>
      </c>
      <c r="U671">
        <f t="shared" si="319"/>
        <v>0.97190357748451139</v>
      </c>
      <c r="V671">
        <f t="shared" si="320"/>
        <v>0.460182334124634</v>
      </c>
      <c r="X671">
        <f t="shared" si="321"/>
        <v>26.166072061371729</v>
      </c>
      <c r="Y671">
        <f t="shared" si="322"/>
        <v>18.878104760721452</v>
      </c>
      <c r="Z671">
        <f t="shared" si="323"/>
        <v>4.8020113351491114</v>
      </c>
      <c r="AA671">
        <f t="shared" si="324"/>
        <v>0.44227426760640709</v>
      </c>
      <c r="AB671">
        <f t="shared" si="325"/>
        <v>19.051075907780643</v>
      </c>
      <c r="AC671">
        <f t="shared" si="326"/>
        <v>19.033319374038069</v>
      </c>
      <c r="AD671">
        <f t="shared" si="327"/>
        <v>2.5210547501846223</v>
      </c>
      <c r="AE671">
        <f t="shared" si="328"/>
        <v>12.651859314957392</v>
      </c>
      <c r="AF671">
        <f t="shared" si="329"/>
        <v>87.504617678369911</v>
      </c>
      <c r="AG671">
        <f t="shared" si="330"/>
        <v>15.102737126742262</v>
      </c>
      <c r="AI671">
        <f t="shared" si="331"/>
        <v>21</v>
      </c>
      <c r="AJ671">
        <f t="shared" si="332"/>
        <v>21</v>
      </c>
      <c r="AK671">
        <f t="shared" si="333"/>
        <v>20</v>
      </c>
      <c r="AL671">
        <f t="shared" si="334"/>
        <v>2</v>
      </c>
      <c r="AM671">
        <f t="shared" si="335"/>
        <v>21</v>
      </c>
      <c r="AN671">
        <f t="shared" si="336"/>
        <v>21</v>
      </c>
      <c r="AO671">
        <f t="shared" si="337"/>
        <v>11</v>
      </c>
      <c r="AP671">
        <f t="shared" si="338"/>
        <v>21</v>
      </c>
      <c r="AQ671">
        <f t="shared" si="339"/>
        <v>21</v>
      </c>
      <c r="AR671">
        <f t="shared" si="340"/>
        <v>21</v>
      </c>
      <c r="AT671">
        <f t="shared" si="341"/>
        <v>3</v>
      </c>
    </row>
    <row r="672" spans="1:46" x14ac:dyDescent="0.2">
      <c r="A672">
        <v>655</v>
      </c>
      <c r="B672">
        <f>SUMPRODUCT(Random!$B672:$K672,$B$4:$K$4)</f>
        <v>-0.44575359370000001</v>
      </c>
      <c r="C672">
        <f>SUMPRODUCT(Random!$B672:$K672,$B$5:$K$5)</f>
        <v>0.71076749032083275</v>
      </c>
      <c r="D672">
        <f>SUMPRODUCT(Random!$B672:$K672,$B$6:$K$6)</f>
        <v>0.41705076332428032</v>
      </c>
      <c r="E672">
        <f>SUMPRODUCT(Random!$B672:$K672,$B$7:$K$7)</f>
        <v>-0.64863974299083349</v>
      </c>
      <c r="F672">
        <f>SUMPRODUCT(Random!$B672:$K672,$B$8:$K$8)</f>
        <v>-6.5322708875226745E-2</v>
      </c>
      <c r="G672">
        <f>SUMPRODUCT(Random!$B672:$K672,$B$9:$K$9)</f>
        <v>-1.3362417310819026</v>
      </c>
      <c r="H672">
        <f>SUMPRODUCT(Random!$B672:$K672,$B$10:$K$10)</f>
        <v>0.34919618158298837</v>
      </c>
      <c r="I672">
        <f>SUMPRODUCT(Random!$B672:$K672,$B$11:$K$11)</f>
        <v>0.56633572596412429</v>
      </c>
      <c r="J672">
        <f>SUMPRODUCT(Random!$B672:$K672,$B$12:$K$12)</f>
        <v>-1.4972826264310599E-2</v>
      </c>
      <c r="K672">
        <f>SUMPRODUCT(Random!$B672:$K672,$B$13:$K$13)</f>
        <v>1.9851935664580156</v>
      </c>
      <c r="M672">
        <f t="shared" si="311"/>
        <v>0.32788762330447924</v>
      </c>
      <c r="N672">
        <f t="shared" si="312"/>
        <v>0.76138583532930881</v>
      </c>
      <c r="O672">
        <f t="shared" si="313"/>
        <v>0.66167936118765858</v>
      </c>
      <c r="P672">
        <f t="shared" si="314"/>
        <v>0.25828563036208263</v>
      </c>
      <c r="Q672">
        <f t="shared" si="315"/>
        <v>0.47395853094402612</v>
      </c>
      <c r="R672">
        <f t="shared" si="316"/>
        <v>9.0735137553249398E-2</v>
      </c>
      <c r="S672">
        <f t="shared" si="317"/>
        <v>0.63652898367340316</v>
      </c>
      <c r="T672">
        <f t="shared" si="318"/>
        <v>0.71441721070301978</v>
      </c>
      <c r="U672">
        <f t="shared" si="319"/>
        <v>0.49402692972621248</v>
      </c>
      <c r="V672">
        <f t="shared" si="320"/>
        <v>0.97643853008653747</v>
      </c>
      <c r="X672">
        <f t="shared" si="321"/>
        <v>9.7332266559703697</v>
      </c>
      <c r="Y672">
        <f t="shared" si="322"/>
        <v>35.101357054171515</v>
      </c>
      <c r="Z672">
        <f t="shared" si="323"/>
        <v>26.548462669854036</v>
      </c>
      <c r="AA672">
        <f t="shared" si="324"/>
        <v>7.3193644753708007</v>
      </c>
      <c r="AB672">
        <f t="shared" si="325"/>
        <v>15.736007963153975</v>
      </c>
      <c r="AC672">
        <f t="shared" si="326"/>
        <v>2.3300882412918029</v>
      </c>
      <c r="AD672">
        <f t="shared" si="327"/>
        <v>24.791922395851763</v>
      </c>
      <c r="AE672">
        <f t="shared" si="328"/>
        <v>30.699708003632121</v>
      </c>
      <c r="AF672">
        <f t="shared" si="329"/>
        <v>16.688842373336389</v>
      </c>
      <c r="AG672">
        <f t="shared" si="330"/>
        <v>91.816741831913632</v>
      </c>
      <c r="AI672">
        <f t="shared" si="331"/>
        <v>21</v>
      </c>
      <c r="AJ672">
        <f t="shared" si="332"/>
        <v>21</v>
      </c>
      <c r="AK672">
        <f t="shared" si="333"/>
        <v>21</v>
      </c>
      <c r="AL672">
        <f t="shared" si="334"/>
        <v>21</v>
      </c>
      <c r="AM672">
        <f t="shared" si="335"/>
        <v>21</v>
      </c>
      <c r="AN672">
        <f t="shared" si="336"/>
        <v>10</v>
      </c>
      <c r="AO672">
        <f t="shared" si="337"/>
        <v>21</v>
      </c>
      <c r="AP672">
        <f t="shared" si="338"/>
        <v>21</v>
      </c>
      <c r="AQ672">
        <f t="shared" si="339"/>
        <v>21</v>
      </c>
      <c r="AR672">
        <f t="shared" si="340"/>
        <v>21</v>
      </c>
      <c r="AT672">
        <f t="shared" si="341"/>
        <v>1</v>
      </c>
    </row>
    <row r="673" spans="1:46" x14ac:dyDescent="0.2">
      <c r="A673">
        <v>656</v>
      </c>
      <c r="B673">
        <f>SUMPRODUCT(Random!$B673:$K673,$B$4:$K$4)</f>
        <v>-0.69300415370000001</v>
      </c>
      <c r="C673">
        <f>SUMPRODUCT(Random!$B673:$K673,$B$5:$K$5)</f>
        <v>0.17896602165928982</v>
      </c>
      <c r="D673">
        <f>SUMPRODUCT(Random!$B673:$K673,$B$6:$K$6)</f>
        <v>-0.37738097971422446</v>
      </c>
      <c r="E673">
        <f>SUMPRODUCT(Random!$B673:$K673,$B$7:$K$7)</f>
        <v>0.45282911598128628</v>
      </c>
      <c r="F673">
        <f>SUMPRODUCT(Random!$B673:$K673,$B$8:$K$8)</f>
        <v>1.155647466074933</v>
      </c>
      <c r="G673">
        <f>SUMPRODUCT(Random!$B673:$K673,$B$9:$K$9)</f>
        <v>-1.3826551131333322</v>
      </c>
      <c r="H673">
        <f>SUMPRODUCT(Random!$B673:$K673,$B$10:$K$10)</f>
        <v>-0.1660849564247161</v>
      </c>
      <c r="I673">
        <f>SUMPRODUCT(Random!$B673:$K673,$B$11:$K$11)</f>
        <v>-0.15710947781905188</v>
      </c>
      <c r="J673">
        <f>SUMPRODUCT(Random!$B673:$K673,$B$12:$K$12)</f>
        <v>-0.53036673339126983</v>
      </c>
      <c r="K673">
        <f>SUMPRODUCT(Random!$B673:$K673,$B$13:$K$13)</f>
        <v>-0.75835281169347657</v>
      </c>
      <c r="M673">
        <f t="shared" si="311"/>
        <v>0.24415347240666602</v>
      </c>
      <c r="N673">
        <f t="shared" si="312"/>
        <v>0.57101780914991129</v>
      </c>
      <c r="O673">
        <f t="shared" si="313"/>
        <v>0.35294524987372711</v>
      </c>
      <c r="P673">
        <f t="shared" si="314"/>
        <v>0.6746641019547075</v>
      </c>
      <c r="Q673">
        <f t="shared" si="315"/>
        <v>0.87608730780410937</v>
      </c>
      <c r="R673">
        <f t="shared" si="316"/>
        <v>8.3385320703838778E-2</v>
      </c>
      <c r="S673">
        <f t="shared" si="317"/>
        <v>0.43404504638356034</v>
      </c>
      <c r="T673">
        <f t="shared" si="318"/>
        <v>0.43757928406407959</v>
      </c>
      <c r="U673">
        <f t="shared" si="319"/>
        <v>0.29792884312333212</v>
      </c>
      <c r="V673">
        <f t="shared" si="320"/>
        <v>0.22411989962089446</v>
      </c>
      <c r="X673">
        <f t="shared" si="321"/>
        <v>6.8570125622134874</v>
      </c>
      <c r="Y673">
        <f t="shared" si="322"/>
        <v>20.732447888253787</v>
      </c>
      <c r="Z673">
        <f t="shared" si="323"/>
        <v>10.66396612054457</v>
      </c>
      <c r="AA673">
        <f t="shared" si="324"/>
        <v>27.507159097165754</v>
      </c>
      <c r="AB673">
        <f t="shared" si="325"/>
        <v>51.153258950315312</v>
      </c>
      <c r="AC673">
        <f t="shared" si="326"/>
        <v>2.1328720734063098</v>
      </c>
      <c r="AD673">
        <f t="shared" si="327"/>
        <v>13.944462976051957</v>
      </c>
      <c r="AE673">
        <f t="shared" si="328"/>
        <v>14.09791733717385</v>
      </c>
      <c r="AF673">
        <f t="shared" si="329"/>
        <v>8.6649494023504534</v>
      </c>
      <c r="AG673">
        <f t="shared" si="330"/>
        <v>6.2161901577743972</v>
      </c>
      <c r="AI673">
        <f t="shared" si="331"/>
        <v>21</v>
      </c>
      <c r="AJ673">
        <f t="shared" si="332"/>
        <v>21</v>
      </c>
      <c r="AK673">
        <f t="shared" si="333"/>
        <v>21</v>
      </c>
      <c r="AL673">
        <f t="shared" si="334"/>
        <v>21</v>
      </c>
      <c r="AM673">
        <f t="shared" si="335"/>
        <v>21</v>
      </c>
      <c r="AN673">
        <f t="shared" si="336"/>
        <v>9</v>
      </c>
      <c r="AO673">
        <f t="shared" si="337"/>
        <v>21</v>
      </c>
      <c r="AP673">
        <f t="shared" si="338"/>
        <v>21</v>
      </c>
      <c r="AQ673">
        <f t="shared" si="339"/>
        <v>21</v>
      </c>
      <c r="AR673">
        <f t="shared" si="340"/>
        <v>21</v>
      </c>
      <c r="AT673">
        <f t="shared" si="341"/>
        <v>1</v>
      </c>
    </row>
    <row r="674" spans="1:46" x14ac:dyDescent="0.2">
      <c r="A674">
        <v>657</v>
      </c>
      <c r="B674">
        <f>SUMPRODUCT(Random!$B674:$K674,$B$4:$K$4)</f>
        <v>-0.28933814499999999</v>
      </c>
      <c r="C674">
        <f>SUMPRODUCT(Random!$B674:$K674,$B$5:$K$5)</f>
        <v>-0.38213099904274095</v>
      </c>
      <c r="D674">
        <f>SUMPRODUCT(Random!$B674:$K674,$B$6:$K$6)</f>
        <v>-1.0260913981645972</v>
      </c>
      <c r="E674">
        <f>SUMPRODUCT(Random!$B674:$K674,$B$7:$K$7)</f>
        <v>0.30171951466761882</v>
      </c>
      <c r="F674">
        <f>SUMPRODUCT(Random!$B674:$K674,$B$8:$K$8)</f>
        <v>-1.0378446318474654</v>
      </c>
      <c r="G674">
        <f>SUMPRODUCT(Random!$B674:$K674,$B$9:$K$9)</f>
        <v>0.98179620777852228</v>
      </c>
      <c r="H674">
        <f>SUMPRODUCT(Random!$B674:$K674,$B$10:$K$10)</f>
        <v>-0.26696633045208024</v>
      </c>
      <c r="I674">
        <f>SUMPRODUCT(Random!$B674:$K674,$B$11:$K$11)</f>
        <v>-0.47403444893351243</v>
      </c>
      <c r="J674">
        <f>SUMPRODUCT(Random!$B674:$K674,$B$12:$K$12)</f>
        <v>6.0701275004811872E-2</v>
      </c>
      <c r="K674">
        <f>SUMPRODUCT(Random!$B674:$K674,$B$13:$K$13)</f>
        <v>2.0545249711522859</v>
      </c>
      <c r="M674">
        <f t="shared" si="311"/>
        <v>0.38616131226174388</v>
      </c>
      <c r="N674">
        <f t="shared" si="312"/>
        <v>0.3511820997649685</v>
      </c>
      <c r="O674">
        <f t="shared" si="313"/>
        <v>0.15242425224166123</v>
      </c>
      <c r="P674">
        <f t="shared" si="314"/>
        <v>0.61856705468856443</v>
      </c>
      <c r="Q674">
        <f t="shared" si="315"/>
        <v>0.14967119709224702</v>
      </c>
      <c r="R674">
        <f t="shared" si="316"/>
        <v>0.83689987160439161</v>
      </c>
      <c r="S674">
        <f t="shared" si="317"/>
        <v>0.39474754245790999</v>
      </c>
      <c r="T674">
        <f t="shared" si="318"/>
        <v>0.317737670893253</v>
      </c>
      <c r="U674">
        <f t="shared" si="319"/>
        <v>0.52420144187576234</v>
      </c>
      <c r="V674">
        <f t="shared" si="320"/>
        <v>0.9800375454713991</v>
      </c>
      <c r="X674">
        <f t="shared" si="321"/>
        <v>11.954906041253164</v>
      </c>
      <c r="Y674">
        <f t="shared" si="322"/>
        <v>10.597306473813051</v>
      </c>
      <c r="Z674">
        <f t="shared" si="323"/>
        <v>4.0511265502594513</v>
      </c>
      <c r="AA674">
        <f t="shared" si="324"/>
        <v>23.610316470990622</v>
      </c>
      <c r="AB674">
        <f t="shared" si="325"/>
        <v>3.9716868137172039</v>
      </c>
      <c r="AC674">
        <f t="shared" si="326"/>
        <v>44.421910380580343</v>
      </c>
      <c r="AD674">
        <f t="shared" si="327"/>
        <v>12.299977712942811</v>
      </c>
      <c r="AE674">
        <f t="shared" si="328"/>
        <v>9.3660550594235978</v>
      </c>
      <c r="AF674">
        <f t="shared" si="329"/>
        <v>18.195110755143901</v>
      </c>
      <c r="AG674">
        <f t="shared" si="330"/>
        <v>95.877285989602896</v>
      </c>
      <c r="AI674">
        <f t="shared" si="331"/>
        <v>21</v>
      </c>
      <c r="AJ674">
        <f t="shared" si="332"/>
        <v>21</v>
      </c>
      <c r="AK674">
        <f t="shared" si="333"/>
        <v>17</v>
      </c>
      <c r="AL674">
        <f t="shared" si="334"/>
        <v>21</v>
      </c>
      <c r="AM674">
        <f t="shared" si="335"/>
        <v>16</v>
      </c>
      <c r="AN674">
        <f t="shared" si="336"/>
        <v>21</v>
      </c>
      <c r="AO674">
        <f t="shared" si="337"/>
        <v>21</v>
      </c>
      <c r="AP674">
        <f t="shared" si="338"/>
        <v>21</v>
      </c>
      <c r="AQ674">
        <f t="shared" si="339"/>
        <v>21</v>
      </c>
      <c r="AR674">
        <f t="shared" si="340"/>
        <v>21</v>
      </c>
      <c r="AT674">
        <f t="shared" si="341"/>
        <v>2</v>
      </c>
    </row>
    <row r="675" spans="1:46" x14ac:dyDescent="0.2">
      <c r="A675">
        <v>658</v>
      </c>
      <c r="B675">
        <f>SUMPRODUCT(Random!$B675:$K675,$B$4:$K$4)</f>
        <v>0.31119182849999999</v>
      </c>
      <c r="C675">
        <f>SUMPRODUCT(Random!$B675:$K675,$B$5:$K$5)</f>
        <v>0.14840936688172807</v>
      </c>
      <c r="D675">
        <f>SUMPRODUCT(Random!$B675:$K675,$B$6:$K$6)</f>
        <v>-7.3794607845105206E-2</v>
      </c>
      <c r="E675">
        <f>SUMPRODUCT(Random!$B675:$K675,$B$7:$K$7)</f>
        <v>1.9210977137365148</v>
      </c>
      <c r="F675">
        <f>SUMPRODUCT(Random!$B675:$K675,$B$8:$K$8)</f>
        <v>1.6519977551021361</v>
      </c>
      <c r="G675">
        <f>SUMPRODUCT(Random!$B675:$K675,$B$9:$K$9)</f>
        <v>-0.33162715276063293</v>
      </c>
      <c r="H675">
        <f>SUMPRODUCT(Random!$B675:$K675,$B$10:$K$10)</f>
        <v>-0.57456060836467049</v>
      </c>
      <c r="I675">
        <f>SUMPRODUCT(Random!$B675:$K675,$B$11:$K$11)</f>
        <v>-0.61644059879720237</v>
      </c>
      <c r="J675">
        <f>SUMPRODUCT(Random!$B675:$K675,$B$12:$K$12)</f>
        <v>0.7788626072316791</v>
      </c>
      <c r="K675">
        <f>SUMPRODUCT(Random!$B675:$K675,$B$13:$K$13)</f>
        <v>8.6980050302725209E-2</v>
      </c>
      <c r="M675">
        <f t="shared" si="311"/>
        <v>0.622172602616472</v>
      </c>
      <c r="N675">
        <f t="shared" si="312"/>
        <v>0.55899014588489859</v>
      </c>
      <c r="O675">
        <f t="shared" si="313"/>
        <v>0.4705869088223652</v>
      </c>
      <c r="P675">
        <f t="shared" si="314"/>
        <v>0.97264030510057786</v>
      </c>
      <c r="Q675">
        <f t="shared" si="315"/>
        <v>0.95073249575819752</v>
      </c>
      <c r="R675">
        <f t="shared" si="316"/>
        <v>0.37008540693254477</v>
      </c>
      <c r="S675">
        <f t="shared" si="317"/>
        <v>0.28279424972364348</v>
      </c>
      <c r="T675">
        <f t="shared" si="318"/>
        <v>0.26880188259644139</v>
      </c>
      <c r="U675">
        <f t="shared" si="319"/>
        <v>0.78196967354479008</v>
      </c>
      <c r="V675">
        <f t="shared" si="320"/>
        <v>0.53465631522418189</v>
      </c>
      <c r="X675">
        <f t="shared" si="321"/>
        <v>23.842975331376124</v>
      </c>
      <c r="Y675">
        <f t="shared" si="322"/>
        <v>20.055072479285982</v>
      </c>
      <c r="Z675">
        <f t="shared" si="323"/>
        <v>15.579499939666485</v>
      </c>
      <c r="AA675">
        <f t="shared" si="324"/>
        <v>88.155524489164023</v>
      </c>
      <c r="AB675">
        <f t="shared" si="325"/>
        <v>73.746777780257915</v>
      </c>
      <c r="AC675">
        <f t="shared" si="326"/>
        <v>11.321618181022707</v>
      </c>
      <c r="AD675">
        <f t="shared" si="327"/>
        <v>8.1424860180113754</v>
      </c>
      <c r="AE675">
        <f t="shared" si="328"/>
        <v>7.66917043597849</v>
      </c>
      <c r="AF675">
        <f t="shared" si="329"/>
        <v>37.311286025787929</v>
      </c>
      <c r="AG675">
        <f t="shared" si="330"/>
        <v>18.739384205628202</v>
      </c>
      <c r="AI675">
        <f t="shared" si="331"/>
        <v>21</v>
      </c>
      <c r="AJ675">
        <f t="shared" si="332"/>
        <v>21</v>
      </c>
      <c r="AK675">
        <f t="shared" si="333"/>
        <v>21</v>
      </c>
      <c r="AL675">
        <f t="shared" si="334"/>
        <v>21</v>
      </c>
      <c r="AM675">
        <f t="shared" si="335"/>
        <v>21</v>
      </c>
      <c r="AN675">
        <f t="shared" si="336"/>
        <v>21</v>
      </c>
      <c r="AO675">
        <f t="shared" si="337"/>
        <v>21</v>
      </c>
      <c r="AP675">
        <f t="shared" si="338"/>
        <v>21</v>
      </c>
      <c r="AQ675">
        <f t="shared" si="339"/>
        <v>21</v>
      </c>
      <c r="AR675">
        <f t="shared" si="340"/>
        <v>21</v>
      </c>
      <c r="AT675">
        <f t="shared" si="341"/>
        <v>0</v>
      </c>
    </row>
    <row r="676" spans="1:46" x14ac:dyDescent="0.2">
      <c r="A676">
        <v>659</v>
      </c>
      <c r="B676">
        <f>SUMPRODUCT(Random!$B676:$K676,$B$4:$K$4)</f>
        <v>-7.1906869999999998E-2</v>
      </c>
      <c r="C676">
        <f>SUMPRODUCT(Random!$B676:$K676,$B$5:$K$5)</f>
        <v>-1.3424577734478813</v>
      </c>
      <c r="D676">
        <f>SUMPRODUCT(Random!$B676:$K676,$B$6:$K$6)</f>
        <v>-0.93270175210483763</v>
      </c>
      <c r="E676">
        <f>SUMPRODUCT(Random!$B676:$K676,$B$7:$K$7)</f>
        <v>-1.3966605089499928</v>
      </c>
      <c r="F676">
        <f>SUMPRODUCT(Random!$B676:$K676,$B$8:$K$8)</f>
        <v>-1.5291208727470054</v>
      </c>
      <c r="G676">
        <f>SUMPRODUCT(Random!$B676:$K676,$B$9:$K$9)</f>
        <v>-1.7343847641820282</v>
      </c>
      <c r="H676">
        <f>SUMPRODUCT(Random!$B676:$K676,$B$10:$K$10)</f>
        <v>-0.8901433030544561</v>
      </c>
      <c r="I676">
        <f>SUMPRODUCT(Random!$B676:$K676,$B$11:$K$11)</f>
        <v>-1.0155065586383025</v>
      </c>
      <c r="J676">
        <f>SUMPRODUCT(Random!$B676:$K676,$B$12:$K$12)</f>
        <v>1.2461655665373668</v>
      </c>
      <c r="K676">
        <f>SUMPRODUCT(Random!$B676:$K676,$B$13:$K$13)</f>
        <v>-3.6068888092778417E-2</v>
      </c>
      <c r="M676">
        <f t="shared" si="311"/>
        <v>0.47133801136797171</v>
      </c>
      <c r="N676">
        <f t="shared" si="312"/>
        <v>8.9723806544112689E-2</v>
      </c>
      <c r="O676">
        <f t="shared" si="313"/>
        <v>0.17548699000258791</v>
      </c>
      <c r="P676">
        <f t="shared" si="314"/>
        <v>8.125784250976896E-2</v>
      </c>
      <c r="Q676">
        <f t="shared" si="315"/>
        <v>6.3117240897642382E-2</v>
      </c>
      <c r="R676">
        <f t="shared" si="316"/>
        <v>4.1424918281858583E-2</v>
      </c>
      <c r="S676">
        <f t="shared" si="317"/>
        <v>0.1866944718589281</v>
      </c>
      <c r="T676">
        <f t="shared" si="318"/>
        <v>0.15493221087770359</v>
      </c>
      <c r="U676">
        <f t="shared" si="319"/>
        <v>0.89364819118856598</v>
      </c>
      <c r="V676">
        <f t="shared" si="320"/>
        <v>0.48561371494181171</v>
      </c>
      <c r="X676">
        <f t="shared" si="321"/>
        <v>15.614279060269054</v>
      </c>
      <c r="Y676">
        <f t="shared" si="322"/>
        <v>2.3028570096456349</v>
      </c>
      <c r="Z676">
        <f t="shared" si="323"/>
        <v>4.7269213598618061</v>
      </c>
      <c r="AA676">
        <f t="shared" si="324"/>
        <v>2.0760809351078211</v>
      </c>
      <c r="AB676">
        <f t="shared" si="325"/>
        <v>1.5971078588555261</v>
      </c>
      <c r="AC676">
        <f t="shared" si="326"/>
        <v>1.0363870639797952</v>
      </c>
      <c r="AD676">
        <f t="shared" si="327"/>
        <v>5.0621837342278706</v>
      </c>
      <c r="AE676">
        <f t="shared" si="328"/>
        <v>4.1237189169144122</v>
      </c>
      <c r="AF676">
        <f t="shared" si="329"/>
        <v>54.896943564788089</v>
      </c>
      <c r="AG676">
        <f t="shared" si="330"/>
        <v>16.28486741630989</v>
      </c>
      <c r="AI676">
        <f t="shared" si="331"/>
        <v>21</v>
      </c>
      <c r="AJ676">
        <f t="shared" si="332"/>
        <v>10</v>
      </c>
      <c r="AK676">
        <f t="shared" si="333"/>
        <v>19</v>
      </c>
      <c r="AL676">
        <f t="shared" si="334"/>
        <v>9</v>
      </c>
      <c r="AM676">
        <f t="shared" si="335"/>
        <v>7</v>
      </c>
      <c r="AN676">
        <f t="shared" si="336"/>
        <v>5</v>
      </c>
      <c r="AO676">
        <f t="shared" si="337"/>
        <v>21</v>
      </c>
      <c r="AP676">
        <f t="shared" si="338"/>
        <v>17</v>
      </c>
      <c r="AQ676">
        <f t="shared" si="339"/>
        <v>21</v>
      </c>
      <c r="AR676">
        <f t="shared" si="340"/>
        <v>21</v>
      </c>
      <c r="AT676">
        <f t="shared" si="341"/>
        <v>6</v>
      </c>
    </row>
    <row r="677" spans="1:46" x14ac:dyDescent="0.2">
      <c r="A677">
        <v>660</v>
      </c>
      <c r="B677">
        <f>SUMPRODUCT(Random!$B677:$K677,$B$4:$K$4)</f>
        <v>-0.51745474250000001</v>
      </c>
      <c r="C677">
        <f>SUMPRODUCT(Random!$B677:$K677,$B$5:$K$5)</f>
        <v>0.11657088489536202</v>
      </c>
      <c r="D677">
        <f>SUMPRODUCT(Random!$B677:$K677,$B$6:$K$6)</f>
        <v>-0.77049820833196259</v>
      </c>
      <c r="E677">
        <f>SUMPRODUCT(Random!$B677:$K677,$B$7:$K$7)</f>
        <v>-0.70306705509003764</v>
      </c>
      <c r="F677">
        <f>SUMPRODUCT(Random!$B677:$K677,$B$8:$K$8)</f>
        <v>1.9944085854864759</v>
      </c>
      <c r="G677">
        <f>SUMPRODUCT(Random!$B677:$K677,$B$9:$K$9)</f>
        <v>-7.175578310607994E-2</v>
      </c>
      <c r="H677">
        <f>SUMPRODUCT(Random!$B677:$K677,$B$10:$K$10)</f>
        <v>0.53627855034433203</v>
      </c>
      <c r="I677">
        <f>SUMPRODUCT(Random!$B677:$K677,$B$11:$K$11)</f>
        <v>0.66156596408395318</v>
      </c>
      <c r="J677">
        <f>SUMPRODUCT(Random!$B677:$K677,$B$12:$K$12)</f>
        <v>1.249061585681023</v>
      </c>
      <c r="K677">
        <f>SUMPRODUCT(Random!$B677:$K677,$B$13:$K$13)</f>
        <v>0.98851116323023014</v>
      </c>
      <c r="M677">
        <f t="shared" si="311"/>
        <v>0.30241937701853489</v>
      </c>
      <c r="N677">
        <f t="shared" si="312"/>
        <v>0.54639994456157104</v>
      </c>
      <c r="O677">
        <f t="shared" si="313"/>
        <v>0.22050220871000537</v>
      </c>
      <c r="P677">
        <f t="shared" si="314"/>
        <v>0.24100698103263901</v>
      </c>
      <c r="Q677">
        <f t="shared" si="315"/>
        <v>0.97694628948555107</v>
      </c>
      <c r="R677">
        <f t="shared" si="316"/>
        <v>0.47139813101680911</v>
      </c>
      <c r="S677">
        <f t="shared" si="317"/>
        <v>0.70411697368256221</v>
      </c>
      <c r="T677">
        <f t="shared" si="318"/>
        <v>0.74587528674950154</v>
      </c>
      <c r="U677">
        <f t="shared" si="319"/>
        <v>0.89417872527399056</v>
      </c>
      <c r="V677">
        <f t="shared" si="320"/>
        <v>0.83854881499786404</v>
      </c>
      <c r="X677">
        <f t="shared" si="321"/>
        <v>8.8221359023471084</v>
      </c>
      <c r="Y677">
        <f t="shared" si="322"/>
        <v>19.36552619832408</v>
      </c>
      <c r="Z677">
        <f t="shared" si="323"/>
        <v>6.1022354961258927</v>
      </c>
      <c r="AA677">
        <f t="shared" si="324"/>
        <v>6.7552480602935354</v>
      </c>
      <c r="AB677">
        <f t="shared" si="325"/>
        <v>92.350425059672062</v>
      </c>
      <c r="AC677">
        <f t="shared" si="326"/>
        <v>15.617064981448859</v>
      </c>
      <c r="AD677">
        <f t="shared" si="327"/>
        <v>29.831738954317107</v>
      </c>
      <c r="AE677">
        <f t="shared" si="328"/>
        <v>33.558628173698565</v>
      </c>
      <c r="AF677">
        <f t="shared" si="329"/>
        <v>55.01945022043062</v>
      </c>
      <c r="AG677">
        <f t="shared" si="330"/>
        <v>44.670831582055115</v>
      </c>
      <c r="AI677">
        <f t="shared" si="331"/>
        <v>21</v>
      </c>
      <c r="AJ677">
        <f t="shared" si="332"/>
        <v>21</v>
      </c>
      <c r="AK677">
        <f t="shared" si="333"/>
        <v>21</v>
      </c>
      <c r="AL677">
        <f t="shared" si="334"/>
        <v>21</v>
      </c>
      <c r="AM677">
        <f t="shared" si="335"/>
        <v>21</v>
      </c>
      <c r="AN677">
        <f t="shared" si="336"/>
        <v>21</v>
      </c>
      <c r="AO677">
        <f t="shared" si="337"/>
        <v>21</v>
      </c>
      <c r="AP677">
        <f t="shared" si="338"/>
        <v>21</v>
      </c>
      <c r="AQ677">
        <f t="shared" si="339"/>
        <v>21</v>
      </c>
      <c r="AR677">
        <f t="shared" si="340"/>
        <v>21</v>
      </c>
      <c r="AT677">
        <f t="shared" si="341"/>
        <v>0</v>
      </c>
    </row>
    <row r="678" spans="1:46" x14ac:dyDescent="0.2">
      <c r="A678">
        <v>661</v>
      </c>
      <c r="B678">
        <f>SUMPRODUCT(Random!$B678:$K678,$B$4:$K$4)</f>
        <v>-0.2266940694</v>
      </c>
      <c r="C678">
        <f>SUMPRODUCT(Random!$B678:$K678,$B$5:$K$5)</f>
        <v>-2.6057085634075219</v>
      </c>
      <c r="D678">
        <f>SUMPRODUCT(Random!$B678:$K678,$B$6:$K$6)</f>
        <v>1.4732724764881444</v>
      </c>
      <c r="E678">
        <f>SUMPRODUCT(Random!$B678:$K678,$B$7:$K$7)</f>
        <v>1.0467048519140987</v>
      </c>
      <c r="F678">
        <f>SUMPRODUCT(Random!$B678:$K678,$B$8:$K$8)</f>
        <v>0.42260302703932318</v>
      </c>
      <c r="G678">
        <f>SUMPRODUCT(Random!$B678:$K678,$B$9:$K$9)</f>
        <v>-0.1824027066466713</v>
      </c>
      <c r="H678">
        <f>SUMPRODUCT(Random!$B678:$K678,$B$10:$K$10)</f>
        <v>-0.47732074100204347</v>
      </c>
      <c r="I678">
        <f>SUMPRODUCT(Random!$B678:$K678,$B$11:$K$11)</f>
        <v>-1.4300550550208515</v>
      </c>
      <c r="J678">
        <f>SUMPRODUCT(Random!$B678:$K678,$B$12:$K$12)</f>
        <v>0.40187002564692997</v>
      </c>
      <c r="K678">
        <f>SUMPRODUCT(Random!$B678:$K678,$B$13:$K$13)</f>
        <v>-0.10771356757600342</v>
      </c>
      <c r="M678">
        <f t="shared" si="311"/>
        <v>0.41033081950420325</v>
      </c>
      <c r="N678">
        <f t="shared" si="312"/>
        <v>4.5842217916805634E-3</v>
      </c>
      <c r="O678">
        <f t="shared" si="313"/>
        <v>0.92966121044858363</v>
      </c>
      <c r="P678">
        <f t="shared" si="314"/>
        <v>0.85238213735823032</v>
      </c>
      <c r="Q678">
        <f t="shared" si="315"/>
        <v>0.66370754114657848</v>
      </c>
      <c r="R678">
        <f t="shared" si="316"/>
        <v>0.42763335092089588</v>
      </c>
      <c r="S678">
        <f t="shared" si="317"/>
        <v>0.31656687188378257</v>
      </c>
      <c r="T678">
        <f t="shared" si="318"/>
        <v>7.6350609201716366E-2</v>
      </c>
      <c r="U678">
        <f t="shared" si="319"/>
        <v>0.65611015831290675</v>
      </c>
      <c r="V678">
        <f t="shared" si="320"/>
        <v>0.45711145338218512</v>
      </c>
      <c r="X678">
        <f t="shared" si="321"/>
        <v>12.938946677423553</v>
      </c>
      <c r="Y678">
        <f t="shared" si="322"/>
        <v>0.11255602803884805</v>
      </c>
      <c r="Z678">
        <f t="shared" si="323"/>
        <v>65.024550902469514</v>
      </c>
      <c r="AA678">
        <f t="shared" si="324"/>
        <v>46.865136699303392</v>
      </c>
      <c r="AB678">
        <f t="shared" si="325"/>
        <v>26.695757940340744</v>
      </c>
      <c r="AC678">
        <f t="shared" si="326"/>
        <v>13.668501615750845</v>
      </c>
      <c r="AD678">
        <f t="shared" si="327"/>
        <v>9.3240536016979441</v>
      </c>
      <c r="AE678">
        <f t="shared" si="328"/>
        <v>1.9455866248120184</v>
      </c>
      <c r="AF678">
        <f t="shared" si="329"/>
        <v>26.148499432498795</v>
      </c>
      <c r="AG678">
        <f t="shared" si="330"/>
        <v>14.963777300500432</v>
      </c>
      <c r="AI678">
        <f t="shared" si="331"/>
        <v>21</v>
      </c>
      <c r="AJ678">
        <f t="shared" si="332"/>
        <v>1</v>
      </c>
      <c r="AK678">
        <f t="shared" si="333"/>
        <v>21</v>
      </c>
      <c r="AL678">
        <f t="shared" si="334"/>
        <v>21</v>
      </c>
      <c r="AM678">
        <f t="shared" si="335"/>
        <v>21</v>
      </c>
      <c r="AN678">
        <f t="shared" si="336"/>
        <v>21</v>
      </c>
      <c r="AO678">
        <f t="shared" si="337"/>
        <v>21</v>
      </c>
      <c r="AP678">
        <f t="shared" si="338"/>
        <v>8</v>
      </c>
      <c r="AQ678">
        <f t="shared" si="339"/>
        <v>21</v>
      </c>
      <c r="AR678">
        <f t="shared" si="340"/>
        <v>21</v>
      </c>
      <c r="AT678">
        <f t="shared" si="341"/>
        <v>2</v>
      </c>
    </row>
    <row r="679" spans="1:46" x14ac:dyDescent="0.2">
      <c r="A679">
        <v>662</v>
      </c>
      <c r="B679">
        <f>SUMPRODUCT(Random!$B679:$K679,$B$4:$K$4)</f>
        <v>2.7663192999999999E-2</v>
      </c>
      <c r="C679">
        <f>SUMPRODUCT(Random!$B679:$K679,$B$5:$K$5)</f>
        <v>-0.46671344140426041</v>
      </c>
      <c r="D679">
        <f>SUMPRODUCT(Random!$B679:$K679,$B$6:$K$6)</f>
        <v>0.99101643131461803</v>
      </c>
      <c r="E679">
        <f>SUMPRODUCT(Random!$B679:$K679,$B$7:$K$7)</f>
        <v>-0.14495267204582363</v>
      </c>
      <c r="F679">
        <f>SUMPRODUCT(Random!$B679:$K679,$B$8:$K$8)</f>
        <v>1.4021568845295855</v>
      </c>
      <c r="G679">
        <f>SUMPRODUCT(Random!$B679:$K679,$B$9:$K$9)</f>
        <v>9.2385231410256854E-2</v>
      </c>
      <c r="H679">
        <f>SUMPRODUCT(Random!$B679:$K679,$B$10:$K$10)</f>
        <v>-2.1316561714524793</v>
      </c>
      <c r="I679">
        <f>SUMPRODUCT(Random!$B679:$K679,$B$11:$K$11)</f>
        <v>2.6343276868348595</v>
      </c>
      <c r="J679">
        <f>SUMPRODUCT(Random!$B679:$K679,$B$12:$K$12)</f>
        <v>-1.432211303368002</v>
      </c>
      <c r="K679">
        <f>SUMPRODUCT(Random!$B679:$K679,$B$13:$K$13)</f>
        <v>-0.19357517977901612</v>
      </c>
      <c r="M679">
        <f t="shared" si="311"/>
        <v>0.51103460990398797</v>
      </c>
      <c r="N679">
        <f t="shared" si="312"/>
        <v>0.32035245585791039</v>
      </c>
      <c r="O679">
        <f t="shared" si="313"/>
        <v>0.83916122151260875</v>
      </c>
      <c r="P679">
        <f t="shared" si="314"/>
        <v>0.44237411963300488</v>
      </c>
      <c r="Q679">
        <f t="shared" si="315"/>
        <v>0.91956579827275908</v>
      </c>
      <c r="R679">
        <f t="shared" si="316"/>
        <v>0.53680401356415408</v>
      </c>
      <c r="S679">
        <f t="shared" si="317"/>
        <v>1.651756117870299E-2</v>
      </c>
      <c r="T679">
        <f t="shared" si="318"/>
        <v>0.9957847958770808</v>
      </c>
      <c r="U679">
        <f t="shared" si="319"/>
        <v>7.604167889841669E-2</v>
      </c>
      <c r="V679">
        <f t="shared" si="320"/>
        <v>0.42325426711734332</v>
      </c>
      <c r="X679">
        <f t="shared" si="321"/>
        <v>17.526423618445158</v>
      </c>
      <c r="Y679">
        <f t="shared" si="322"/>
        <v>9.4601191627564667</v>
      </c>
      <c r="Z679">
        <f t="shared" si="323"/>
        <v>44.763927217163527</v>
      </c>
      <c r="AA679">
        <f t="shared" si="324"/>
        <v>14.307654822341263</v>
      </c>
      <c r="AB679">
        <f t="shared" si="325"/>
        <v>61.739163611515693</v>
      </c>
      <c r="AC679">
        <f t="shared" si="326"/>
        <v>18.852704936824939</v>
      </c>
      <c r="AD679">
        <f t="shared" si="327"/>
        <v>0.40800302159583957</v>
      </c>
      <c r="AE679">
        <f t="shared" si="328"/>
        <v>133.97329859148391</v>
      </c>
      <c r="AF679">
        <f t="shared" si="329"/>
        <v>1.9373946893134284</v>
      </c>
      <c r="AG679">
        <f t="shared" si="330"/>
        <v>13.481795462954727</v>
      </c>
      <c r="AI679">
        <f t="shared" si="331"/>
        <v>21</v>
      </c>
      <c r="AJ679">
        <f t="shared" si="332"/>
        <v>21</v>
      </c>
      <c r="AK679">
        <f t="shared" si="333"/>
        <v>21</v>
      </c>
      <c r="AL679">
        <f t="shared" si="334"/>
        <v>21</v>
      </c>
      <c r="AM679">
        <f t="shared" si="335"/>
        <v>21</v>
      </c>
      <c r="AN679">
        <f t="shared" si="336"/>
        <v>21</v>
      </c>
      <c r="AO679">
        <f t="shared" si="337"/>
        <v>2</v>
      </c>
      <c r="AP679">
        <f t="shared" si="338"/>
        <v>21</v>
      </c>
      <c r="AQ679">
        <f t="shared" si="339"/>
        <v>8</v>
      </c>
      <c r="AR679">
        <f t="shared" si="340"/>
        <v>21</v>
      </c>
      <c r="AT679">
        <f t="shared" si="341"/>
        <v>2</v>
      </c>
    </row>
    <row r="680" spans="1:46" x14ac:dyDescent="0.2">
      <c r="A680">
        <v>663</v>
      </c>
      <c r="B680">
        <f>SUMPRODUCT(Random!$B680:$K680,$B$4:$K$4)</f>
        <v>1.1772896494</v>
      </c>
      <c r="C680">
        <f>SUMPRODUCT(Random!$B680:$K680,$B$5:$K$5)</f>
        <v>0.39415929028590474</v>
      </c>
      <c r="D680">
        <f>SUMPRODUCT(Random!$B680:$K680,$B$6:$K$6)</f>
        <v>-0.77358455205091037</v>
      </c>
      <c r="E680">
        <f>SUMPRODUCT(Random!$B680:$K680,$B$7:$K$7)</f>
        <v>5.2619621316697576E-2</v>
      </c>
      <c r="F680">
        <f>SUMPRODUCT(Random!$B680:$K680,$B$8:$K$8)</f>
        <v>0.47047507705271496</v>
      </c>
      <c r="G680">
        <f>SUMPRODUCT(Random!$B680:$K680,$B$9:$K$9)</f>
        <v>0.58679321321760347</v>
      </c>
      <c r="H680">
        <f>SUMPRODUCT(Random!$B680:$K680,$B$10:$K$10)</f>
        <v>0.77049508721313797</v>
      </c>
      <c r="I680">
        <f>SUMPRODUCT(Random!$B680:$K680,$B$11:$K$11)</f>
        <v>1.5771326077086842</v>
      </c>
      <c r="J680">
        <f>SUMPRODUCT(Random!$B680:$K680,$B$12:$K$12)</f>
        <v>0.52443221554144992</v>
      </c>
      <c r="K680">
        <f>SUMPRODUCT(Random!$B680:$K680,$B$13:$K$13)</f>
        <v>-7.0833516789692408E-2</v>
      </c>
      <c r="M680">
        <f t="shared" si="311"/>
        <v>0.88046004161110936</v>
      </c>
      <c r="N680">
        <f t="shared" si="312"/>
        <v>0.65326828029213835</v>
      </c>
      <c r="O680">
        <f t="shared" si="313"/>
        <v>0.2195882551441776</v>
      </c>
      <c r="P680">
        <f t="shared" si="314"/>
        <v>0.52098250846135086</v>
      </c>
      <c r="Q680">
        <f t="shared" si="315"/>
        <v>0.68099218182023291</v>
      </c>
      <c r="R680">
        <f t="shared" si="316"/>
        <v>0.72132870228067125</v>
      </c>
      <c r="S680">
        <f t="shared" si="317"/>
        <v>0.77949686593657586</v>
      </c>
      <c r="T680">
        <f t="shared" si="318"/>
        <v>0.94261749216103241</v>
      </c>
      <c r="U680">
        <f t="shared" si="319"/>
        <v>0.70001102274939697</v>
      </c>
      <c r="V680">
        <f t="shared" si="320"/>
        <v>0.47176512813520266</v>
      </c>
      <c r="X680">
        <f t="shared" si="321"/>
        <v>52.033336652028339</v>
      </c>
      <c r="Y680">
        <f t="shared" si="322"/>
        <v>25.946893398127454</v>
      </c>
      <c r="Z680">
        <f t="shared" si="323"/>
        <v>6.0735302983244406</v>
      </c>
      <c r="AA680">
        <f t="shared" si="324"/>
        <v>18.029941312411754</v>
      </c>
      <c r="AB680">
        <f t="shared" si="325"/>
        <v>27.988335247318364</v>
      </c>
      <c r="AC680">
        <f t="shared" si="326"/>
        <v>31.299850757160275</v>
      </c>
      <c r="AD680">
        <f t="shared" si="327"/>
        <v>37.03501968789228</v>
      </c>
      <c r="AE680">
        <f t="shared" si="328"/>
        <v>70.011663985772188</v>
      </c>
      <c r="AF680">
        <f t="shared" si="329"/>
        <v>29.494138188214674</v>
      </c>
      <c r="AG680">
        <f t="shared" si="330"/>
        <v>15.634078359175701</v>
      </c>
      <c r="AI680">
        <f t="shared" si="331"/>
        <v>21</v>
      </c>
      <c r="AJ680">
        <f t="shared" si="332"/>
        <v>21</v>
      </c>
      <c r="AK680">
        <f t="shared" si="333"/>
        <v>21</v>
      </c>
      <c r="AL680">
        <f t="shared" si="334"/>
        <v>21</v>
      </c>
      <c r="AM680">
        <f t="shared" si="335"/>
        <v>21</v>
      </c>
      <c r="AN680">
        <f t="shared" si="336"/>
        <v>21</v>
      </c>
      <c r="AO680">
        <f t="shared" si="337"/>
        <v>21</v>
      </c>
      <c r="AP680">
        <f t="shared" si="338"/>
        <v>21</v>
      </c>
      <c r="AQ680">
        <f t="shared" si="339"/>
        <v>21</v>
      </c>
      <c r="AR680">
        <f t="shared" si="340"/>
        <v>21</v>
      </c>
      <c r="AT680">
        <f t="shared" si="341"/>
        <v>0</v>
      </c>
    </row>
    <row r="681" spans="1:46" x14ac:dyDescent="0.2">
      <c r="A681">
        <v>664</v>
      </c>
      <c r="B681">
        <f>SUMPRODUCT(Random!$B681:$K681,$B$4:$K$4)</f>
        <v>-0.59638680669999999</v>
      </c>
      <c r="C681">
        <f>SUMPRODUCT(Random!$B681:$K681,$B$5:$K$5)</f>
        <v>1.8183342869567107</v>
      </c>
      <c r="D681">
        <f>SUMPRODUCT(Random!$B681:$K681,$B$6:$K$6)</f>
        <v>-0.68370260009485606</v>
      </c>
      <c r="E681">
        <f>SUMPRODUCT(Random!$B681:$K681,$B$7:$K$7)</f>
        <v>0.63923161154865915</v>
      </c>
      <c r="F681">
        <f>SUMPRODUCT(Random!$B681:$K681,$B$8:$K$8)</f>
        <v>-0.59018177861773391</v>
      </c>
      <c r="G681">
        <f>SUMPRODUCT(Random!$B681:$K681,$B$9:$K$9)</f>
        <v>-0.57739116514122979</v>
      </c>
      <c r="H681">
        <f>SUMPRODUCT(Random!$B681:$K681,$B$10:$K$10)</f>
        <v>-0.5422091433098728</v>
      </c>
      <c r="I681">
        <f>SUMPRODUCT(Random!$B681:$K681,$B$11:$K$11)</f>
        <v>1.1601473143285086</v>
      </c>
      <c r="J681">
        <f>SUMPRODUCT(Random!$B681:$K681,$B$12:$K$12)</f>
        <v>0.55735187951066312</v>
      </c>
      <c r="K681">
        <f>SUMPRODUCT(Random!$B681:$K681,$B$13:$K$13)</f>
        <v>0.29740422707640662</v>
      </c>
      <c r="M681">
        <f t="shared" si="311"/>
        <v>0.27545842606298654</v>
      </c>
      <c r="N681">
        <f t="shared" si="312"/>
        <v>0.96549347232123361</v>
      </c>
      <c r="O681">
        <f t="shared" si="313"/>
        <v>0.24708149064423718</v>
      </c>
      <c r="P681">
        <f t="shared" si="314"/>
        <v>0.73866386481644031</v>
      </c>
      <c r="Q681">
        <f t="shared" si="315"/>
        <v>0.27753439342923342</v>
      </c>
      <c r="R681">
        <f t="shared" si="316"/>
        <v>0.28183762053396244</v>
      </c>
      <c r="S681">
        <f t="shared" si="317"/>
        <v>0.29383721863456508</v>
      </c>
      <c r="T681">
        <f t="shared" si="318"/>
        <v>0.8770055833687358</v>
      </c>
      <c r="U681">
        <f t="shared" si="319"/>
        <v>0.71135648188844358</v>
      </c>
      <c r="V681">
        <f t="shared" si="320"/>
        <v>0.61692104156574723</v>
      </c>
      <c r="X681">
        <f t="shared" si="321"/>
        <v>7.8931992353294556</v>
      </c>
      <c r="Y681">
        <f t="shared" si="322"/>
        <v>82.470413421171202</v>
      </c>
      <c r="Z681">
        <f t="shared" si="323"/>
        <v>6.9520924119683487</v>
      </c>
      <c r="AA681">
        <f t="shared" si="324"/>
        <v>32.87315678134734</v>
      </c>
      <c r="AB681">
        <f t="shared" si="325"/>
        <v>7.9634879998228589</v>
      </c>
      <c r="AC681">
        <f t="shared" si="326"/>
        <v>8.1098335382341897</v>
      </c>
      <c r="AD681">
        <f t="shared" si="327"/>
        <v>8.5225992421026699</v>
      </c>
      <c r="AE681">
        <f t="shared" si="328"/>
        <v>51.335471049607094</v>
      </c>
      <c r="AF681">
        <f t="shared" si="329"/>
        <v>30.438563039496412</v>
      </c>
      <c r="AG681">
        <f t="shared" si="330"/>
        <v>23.504832738665218</v>
      </c>
      <c r="AI681">
        <f t="shared" si="331"/>
        <v>21</v>
      </c>
      <c r="AJ681">
        <f t="shared" si="332"/>
        <v>21</v>
      </c>
      <c r="AK681">
        <f t="shared" si="333"/>
        <v>21</v>
      </c>
      <c r="AL681">
        <f t="shared" si="334"/>
        <v>21</v>
      </c>
      <c r="AM681">
        <f t="shared" si="335"/>
        <v>21</v>
      </c>
      <c r="AN681">
        <f t="shared" si="336"/>
        <v>21</v>
      </c>
      <c r="AO681">
        <f t="shared" si="337"/>
        <v>21</v>
      </c>
      <c r="AP681">
        <f t="shared" si="338"/>
        <v>21</v>
      </c>
      <c r="AQ681">
        <f t="shared" si="339"/>
        <v>21</v>
      </c>
      <c r="AR681">
        <f t="shared" si="340"/>
        <v>21</v>
      </c>
      <c r="AT681">
        <f t="shared" si="341"/>
        <v>0</v>
      </c>
    </row>
    <row r="682" spans="1:46" x14ac:dyDescent="0.2">
      <c r="A682">
        <v>665</v>
      </c>
      <c r="B682">
        <f>SUMPRODUCT(Random!$B682:$K682,$B$4:$K$4)</f>
        <v>-0.32643549760000001</v>
      </c>
      <c r="C682">
        <f>SUMPRODUCT(Random!$B682:$K682,$B$5:$K$5)</f>
        <v>1.4957240300450612</v>
      </c>
      <c r="D682">
        <f>SUMPRODUCT(Random!$B682:$K682,$B$6:$K$6)</f>
        <v>0.13306123911360557</v>
      </c>
      <c r="E682">
        <f>SUMPRODUCT(Random!$B682:$K682,$B$7:$K$7)</f>
        <v>-0.69146110283749174</v>
      </c>
      <c r="F682">
        <f>SUMPRODUCT(Random!$B682:$K682,$B$8:$K$8)</f>
        <v>-4.1653630582715664E-2</v>
      </c>
      <c r="G682">
        <f>SUMPRODUCT(Random!$B682:$K682,$B$9:$K$9)</f>
        <v>1.2911299355948772E-2</v>
      </c>
      <c r="H682">
        <f>SUMPRODUCT(Random!$B682:$K682,$B$10:$K$10)</f>
        <v>0.26149863842281207</v>
      </c>
      <c r="I682">
        <f>SUMPRODUCT(Random!$B682:$K682,$B$11:$K$11)</f>
        <v>-0.22143828154783762</v>
      </c>
      <c r="J682">
        <f>SUMPRODUCT(Random!$B682:$K682,$B$12:$K$12)</f>
        <v>0.21938095708149991</v>
      </c>
      <c r="K682">
        <f>SUMPRODUCT(Random!$B682:$K682,$B$13:$K$13)</f>
        <v>-0.41329816763516819</v>
      </c>
      <c r="M682">
        <f t="shared" si="311"/>
        <v>0.37204744196919448</v>
      </c>
      <c r="N682">
        <f t="shared" si="312"/>
        <v>0.93263720720899213</v>
      </c>
      <c r="O682">
        <f t="shared" si="313"/>
        <v>0.55292752539697299</v>
      </c>
      <c r="P682">
        <f t="shared" si="314"/>
        <v>0.24463790835669746</v>
      </c>
      <c r="Q682">
        <f t="shared" si="315"/>
        <v>0.48338740964361659</v>
      </c>
      <c r="R682">
        <f t="shared" si="316"/>
        <v>0.50515072010201933</v>
      </c>
      <c r="S682">
        <f t="shared" si="317"/>
        <v>0.60314600030852716</v>
      </c>
      <c r="T682">
        <f t="shared" si="318"/>
        <v>0.41237559390407691</v>
      </c>
      <c r="U682">
        <f t="shared" si="319"/>
        <v>0.58682334860877106</v>
      </c>
      <c r="V682">
        <f t="shared" si="320"/>
        <v>0.33969408609915752</v>
      </c>
      <c r="X682">
        <f t="shared" si="321"/>
        <v>11.398038370556229</v>
      </c>
      <c r="Y682">
        <f t="shared" si="322"/>
        <v>66.083553264279999</v>
      </c>
      <c r="Z682">
        <f t="shared" si="323"/>
        <v>19.720608250398801</v>
      </c>
      <c r="AA682">
        <f t="shared" si="324"/>
        <v>6.8727179163344498</v>
      </c>
      <c r="AB682">
        <f t="shared" si="325"/>
        <v>16.179072943465311</v>
      </c>
      <c r="AC682">
        <f t="shared" si="326"/>
        <v>17.233407041979586</v>
      </c>
      <c r="AD682">
        <f t="shared" si="327"/>
        <v>22.63943336820148</v>
      </c>
      <c r="AE682">
        <f t="shared" si="328"/>
        <v>13.024040264864229</v>
      </c>
      <c r="AF682">
        <f t="shared" si="329"/>
        <v>21.652054499499368</v>
      </c>
      <c r="AG682">
        <f t="shared" si="330"/>
        <v>10.167363214725826</v>
      </c>
      <c r="AI682">
        <f t="shared" si="331"/>
        <v>21</v>
      </c>
      <c r="AJ682">
        <f t="shared" si="332"/>
        <v>21</v>
      </c>
      <c r="AK682">
        <f t="shared" si="333"/>
        <v>21</v>
      </c>
      <c r="AL682">
        <f t="shared" si="334"/>
        <v>21</v>
      </c>
      <c r="AM682">
        <f t="shared" si="335"/>
        <v>21</v>
      </c>
      <c r="AN682">
        <f t="shared" si="336"/>
        <v>21</v>
      </c>
      <c r="AO682">
        <f t="shared" si="337"/>
        <v>21</v>
      </c>
      <c r="AP682">
        <f t="shared" si="338"/>
        <v>21</v>
      </c>
      <c r="AQ682">
        <f t="shared" si="339"/>
        <v>21</v>
      </c>
      <c r="AR682">
        <f t="shared" si="340"/>
        <v>21</v>
      </c>
      <c r="AT682">
        <f t="shared" si="341"/>
        <v>0</v>
      </c>
    </row>
    <row r="683" spans="1:46" x14ac:dyDescent="0.2">
      <c r="A683">
        <v>666</v>
      </c>
      <c r="B683">
        <f>SUMPRODUCT(Random!$B683:$K683,$B$4:$K$4)</f>
        <v>-0.34022981009999997</v>
      </c>
      <c r="C683">
        <f>SUMPRODUCT(Random!$B683:$K683,$B$5:$K$5)</f>
        <v>0.42568776921246926</v>
      </c>
      <c r="D683">
        <f>SUMPRODUCT(Random!$B683:$K683,$B$6:$K$6)</f>
        <v>1.348970937504854</v>
      </c>
      <c r="E683">
        <f>SUMPRODUCT(Random!$B683:$K683,$B$7:$K$7)</f>
        <v>-0.58552717105428553</v>
      </c>
      <c r="F683">
        <f>SUMPRODUCT(Random!$B683:$K683,$B$8:$K$8)</f>
        <v>0.8534319493499497</v>
      </c>
      <c r="G683">
        <f>SUMPRODUCT(Random!$B683:$K683,$B$9:$K$9)</f>
        <v>-0.21020252600196992</v>
      </c>
      <c r="H683">
        <f>SUMPRODUCT(Random!$B683:$K683,$B$10:$K$10)</f>
        <v>-0.10262581491081996</v>
      </c>
      <c r="I683">
        <f>SUMPRODUCT(Random!$B683:$K683,$B$11:$K$11)</f>
        <v>1.658372445581102</v>
      </c>
      <c r="J683">
        <f>SUMPRODUCT(Random!$B683:$K683,$B$12:$K$12)</f>
        <v>1.4866192901137103</v>
      </c>
      <c r="K683">
        <f>SUMPRODUCT(Random!$B683:$K683,$B$13:$K$13)</f>
        <v>-0.64210052447155574</v>
      </c>
      <c r="M683">
        <f t="shared" si="311"/>
        <v>0.36684173530244024</v>
      </c>
      <c r="N683">
        <f t="shared" si="312"/>
        <v>0.66483231226175687</v>
      </c>
      <c r="O683">
        <f t="shared" si="313"/>
        <v>0.91132684942891362</v>
      </c>
      <c r="P683">
        <f t="shared" si="314"/>
        <v>0.27909665115813564</v>
      </c>
      <c r="Q683">
        <f t="shared" si="315"/>
        <v>0.80329009488227399</v>
      </c>
      <c r="R683">
        <f t="shared" si="316"/>
        <v>0.41675480407148752</v>
      </c>
      <c r="S683">
        <f t="shared" si="317"/>
        <v>0.45912997683797524</v>
      </c>
      <c r="T683">
        <f t="shared" si="318"/>
        <v>0.95137884266731665</v>
      </c>
      <c r="U683">
        <f t="shared" si="319"/>
        <v>0.93144230495925673</v>
      </c>
      <c r="V683">
        <f t="shared" si="320"/>
        <v>0.26040395770541069</v>
      </c>
      <c r="X683">
        <f t="shared" si="321"/>
        <v>11.195799476257596</v>
      </c>
      <c r="Y683">
        <f t="shared" si="322"/>
        <v>26.777827120636829</v>
      </c>
      <c r="Z683">
        <f t="shared" si="323"/>
        <v>59.350312577168445</v>
      </c>
      <c r="AA683">
        <f t="shared" si="324"/>
        <v>8.0165167348073858</v>
      </c>
      <c r="AB683">
        <f t="shared" si="325"/>
        <v>39.832086048068305</v>
      </c>
      <c r="AC683">
        <f t="shared" si="326"/>
        <v>13.207282279527053</v>
      </c>
      <c r="AD683">
        <f t="shared" si="327"/>
        <v>15.05502827970183</v>
      </c>
      <c r="AE683">
        <f t="shared" si="328"/>
        <v>74.07027859070412</v>
      </c>
      <c r="AF683">
        <f t="shared" si="329"/>
        <v>65.652833879059514</v>
      </c>
      <c r="AG683">
        <f t="shared" si="330"/>
        <v>7.3894265621165429</v>
      </c>
      <c r="AI683">
        <f t="shared" si="331"/>
        <v>21</v>
      </c>
      <c r="AJ683">
        <f t="shared" si="332"/>
        <v>21</v>
      </c>
      <c r="AK683">
        <f t="shared" si="333"/>
        <v>21</v>
      </c>
      <c r="AL683">
        <f t="shared" si="334"/>
        <v>21</v>
      </c>
      <c r="AM683">
        <f t="shared" si="335"/>
        <v>21</v>
      </c>
      <c r="AN683">
        <f t="shared" si="336"/>
        <v>21</v>
      </c>
      <c r="AO683">
        <f t="shared" si="337"/>
        <v>21</v>
      </c>
      <c r="AP683">
        <f t="shared" si="338"/>
        <v>21</v>
      </c>
      <c r="AQ683">
        <f t="shared" si="339"/>
        <v>21</v>
      </c>
      <c r="AR683">
        <f t="shared" si="340"/>
        <v>21</v>
      </c>
      <c r="AT683">
        <f t="shared" si="341"/>
        <v>0</v>
      </c>
    </row>
    <row r="684" spans="1:46" x14ac:dyDescent="0.2">
      <c r="A684">
        <v>667</v>
      </c>
      <c r="B684">
        <f>SUMPRODUCT(Random!$B684:$K684,$B$4:$K$4)</f>
        <v>-0.95388992480000001</v>
      </c>
      <c r="C684">
        <f>SUMPRODUCT(Random!$B684:$K684,$B$5:$K$5)</f>
        <v>-0.57079574763997054</v>
      </c>
      <c r="D684">
        <f>SUMPRODUCT(Random!$B684:$K684,$B$6:$K$6)</f>
        <v>0.36341999265027508</v>
      </c>
      <c r="E684">
        <f>SUMPRODUCT(Random!$B684:$K684,$B$7:$K$7)</f>
        <v>-0.89327156351462311</v>
      </c>
      <c r="F684">
        <f>SUMPRODUCT(Random!$B684:$K684,$B$8:$K$8)</f>
        <v>-0.27350708547983538</v>
      </c>
      <c r="G684">
        <f>SUMPRODUCT(Random!$B684:$K684,$B$9:$K$9)</f>
        <v>-0.89051533604088773</v>
      </c>
      <c r="H684">
        <f>SUMPRODUCT(Random!$B684:$K684,$B$10:$K$10)</f>
        <v>0.23199541825226694</v>
      </c>
      <c r="I684">
        <f>SUMPRODUCT(Random!$B684:$K684,$B$11:$K$11)</f>
        <v>-0.80307623580710541</v>
      </c>
      <c r="J684">
        <f>SUMPRODUCT(Random!$B684:$K684,$B$12:$K$12)</f>
        <v>-0.48184781999866177</v>
      </c>
      <c r="K684">
        <f>SUMPRODUCT(Random!$B684:$K684,$B$13:$K$13)</f>
        <v>0.2904483625410228</v>
      </c>
      <c r="M684">
        <f t="shared" si="311"/>
        <v>0.17006968196397937</v>
      </c>
      <c r="N684">
        <f t="shared" si="312"/>
        <v>0.28406905289408774</v>
      </c>
      <c r="O684">
        <f t="shared" si="313"/>
        <v>0.64185441536261945</v>
      </c>
      <c r="P684">
        <f t="shared" si="314"/>
        <v>0.18585588121701818</v>
      </c>
      <c r="Q684">
        <f t="shared" si="315"/>
        <v>0.39223172324392397</v>
      </c>
      <c r="R684">
        <f t="shared" si="316"/>
        <v>0.18659461868557881</v>
      </c>
      <c r="S684">
        <f t="shared" si="317"/>
        <v>0.59172921378035426</v>
      </c>
      <c r="T684">
        <f t="shared" si="318"/>
        <v>0.21096533612646942</v>
      </c>
      <c r="U684">
        <f t="shared" si="319"/>
        <v>0.31495702803393599</v>
      </c>
      <c r="V684">
        <f t="shared" si="320"/>
        <v>0.61426337524850172</v>
      </c>
      <c r="X684">
        <f t="shared" si="321"/>
        <v>4.5664974992051457</v>
      </c>
      <c r="Y684">
        <f t="shared" si="322"/>
        <v>8.186066437691446</v>
      </c>
      <c r="Z684">
        <f t="shared" si="323"/>
        <v>25.153492040616793</v>
      </c>
      <c r="AA684">
        <f t="shared" si="324"/>
        <v>5.0369385662219166</v>
      </c>
      <c r="AB684">
        <f t="shared" si="325"/>
        <v>12.198365103681095</v>
      </c>
      <c r="AC684">
        <f t="shared" si="326"/>
        <v>5.0591763614223675</v>
      </c>
      <c r="AD684">
        <f t="shared" si="327"/>
        <v>21.944656147670841</v>
      </c>
      <c r="AE684">
        <f t="shared" si="328"/>
        <v>5.8043470916214766</v>
      </c>
      <c r="AF684">
        <f t="shared" si="329"/>
        <v>9.2664191041097901</v>
      </c>
      <c r="AG684">
        <f t="shared" si="330"/>
        <v>23.335470814073801</v>
      </c>
      <c r="AI684">
        <f t="shared" si="331"/>
        <v>19</v>
      </c>
      <c r="AJ684">
        <f t="shared" si="332"/>
        <v>21</v>
      </c>
      <c r="AK684">
        <f t="shared" si="333"/>
        <v>21</v>
      </c>
      <c r="AL684">
        <f t="shared" si="334"/>
        <v>21</v>
      </c>
      <c r="AM684">
        <f t="shared" si="335"/>
        <v>21</v>
      </c>
      <c r="AN684">
        <f t="shared" si="336"/>
        <v>21</v>
      </c>
      <c r="AO684">
        <f t="shared" si="337"/>
        <v>21</v>
      </c>
      <c r="AP684">
        <f t="shared" si="338"/>
        <v>21</v>
      </c>
      <c r="AQ684">
        <f t="shared" si="339"/>
        <v>21</v>
      </c>
      <c r="AR684">
        <f t="shared" si="340"/>
        <v>21</v>
      </c>
      <c r="AT684">
        <f t="shared" si="341"/>
        <v>1</v>
      </c>
    </row>
    <row r="685" spans="1:46" x14ac:dyDescent="0.2">
      <c r="A685">
        <v>668</v>
      </c>
      <c r="B685">
        <f>SUMPRODUCT(Random!$B685:$K685,$B$4:$K$4)</f>
        <v>1.1081102484000001</v>
      </c>
      <c r="C685">
        <f>SUMPRODUCT(Random!$B685:$K685,$B$5:$K$5)</f>
        <v>1.3125507859496817</v>
      </c>
      <c r="D685">
        <f>SUMPRODUCT(Random!$B685:$K685,$B$6:$K$6)</f>
        <v>2.0744065463461432</v>
      </c>
      <c r="E685">
        <f>SUMPRODUCT(Random!$B685:$K685,$B$7:$K$7)</f>
        <v>1.238444786356383</v>
      </c>
      <c r="F685">
        <f>SUMPRODUCT(Random!$B685:$K685,$B$8:$K$8)</f>
        <v>1.8100207021902592</v>
      </c>
      <c r="G685">
        <f>SUMPRODUCT(Random!$B685:$K685,$B$9:$K$9)</f>
        <v>1.4151390475760883</v>
      </c>
      <c r="H685">
        <f>SUMPRODUCT(Random!$B685:$K685,$B$10:$K$10)</f>
        <v>0.84788724606608423</v>
      </c>
      <c r="I685">
        <f>SUMPRODUCT(Random!$B685:$K685,$B$11:$K$11)</f>
        <v>0.39145555956270794</v>
      </c>
      <c r="J685">
        <f>SUMPRODUCT(Random!$B685:$K685,$B$12:$K$12)</f>
        <v>-5.316736445068837E-2</v>
      </c>
      <c r="K685">
        <f>SUMPRODUCT(Random!$B685:$K685,$B$13:$K$13)</f>
        <v>2.0887092542945367</v>
      </c>
      <c r="M685">
        <f t="shared" si="311"/>
        <v>0.86609289725841854</v>
      </c>
      <c r="N685">
        <f t="shared" si="312"/>
        <v>0.90533281885798345</v>
      </c>
      <c r="O685">
        <f t="shared" si="313"/>
        <v>0.9809792150692711</v>
      </c>
      <c r="P685">
        <f t="shared" si="314"/>
        <v>0.89222440855096619</v>
      </c>
      <c r="Q685">
        <f t="shared" si="315"/>
        <v>0.96485371159007949</v>
      </c>
      <c r="R685">
        <f t="shared" si="316"/>
        <v>0.92148613428010739</v>
      </c>
      <c r="S685">
        <f t="shared" si="317"/>
        <v>0.80174961597633054</v>
      </c>
      <c r="T685">
        <f t="shared" si="318"/>
        <v>0.65226973429278334</v>
      </c>
      <c r="U685">
        <f t="shared" si="319"/>
        <v>0.47879927910883746</v>
      </c>
      <c r="V685">
        <f t="shared" si="320"/>
        <v>0.98163304834819021</v>
      </c>
      <c r="X685">
        <f t="shared" si="321"/>
        <v>49.253080507228105</v>
      </c>
      <c r="Y685">
        <f t="shared" si="322"/>
        <v>57.747984208251921</v>
      </c>
      <c r="Z685">
        <f t="shared" si="323"/>
        <v>97.060983927366649</v>
      </c>
      <c r="AA685">
        <f t="shared" si="324"/>
        <v>54.571171662025534</v>
      </c>
      <c r="AB685">
        <f t="shared" si="325"/>
        <v>82.020398526322225</v>
      </c>
      <c r="AC685">
        <f t="shared" si="326"/>
        <v>62.331105236777617</v>
      </c>
      <c r="AD685">
        <f t="shared" si="327"/>
        <v>39.640995017978149</v>
      </c>
      <c r="AE685">
        <f t="shared" si="328"/>
        <v>25.876447506017819</v>
      </c>
      <c r="AF685">
        <f t="shared" si="329"/>
        <v>15.962474598632792</v>
      </c>
      <c r="AG685">
        <f t="shared" si="330"/>
        <v>97.917859775223349</v>
      </c>
      <c r="AI685">
        <f t="shared" si="331"/>
        <v>21</v>
      </c>
      <c r="AJ685">
        <f t="shared" si="332"/>
        <v>21</v>
      </c>
      <c r="AK685">
        <f t="shared" si="333"/>
        <v>21</v>
      </c>
      <c r="AL685">
        <f t="shared" si="334"/>
        <v>21</v>
      </c>
      <c r="AM685">
        <f t="shared" si="335"/>
        <v>21</v>
      </c>
      <c r="AN685">
        <f t="shared" si="336"/>
        <v>21</v>
      </c>
      <c r="AO685">
        <f t="shared" si="337"/>
        <v>21</v>
      </c>
      <c r="AP685">
        <f t="shared" si="338"/>
        <v>21</v>
      </c>
      <c r="AQ685">
        <f t="shared" si="339"/>
        <v>21</v>
      </c>
      <c r="AR685">
        <f t="shared" si="340"/>
        <v>21</v>
      </c>
      <c r="AT685">
        <f t="shared" si="341"/>
        <v>0</v>
      </c>
    </row>
    <row r="686" spans="1:46" x14ac:dyDescent="0.2">
      <c r="A686">
        <v>669</v>
      </c>
      <c r="B686">
        <f>SUMPRODUCT(Random!$B686:$K686,$B$4:$K$4)</f>
        <v>-2.6716255147000001</v>
      </c>
      <c r="C686">
        <f>SUMPRODUCT(Random!$B686:$K686,$B$5:$K$5)</f>
        <v>-0.52161770687446962</v>
      </c>
      <c r="D686">
        <f>SUMPRODUCT(Random!$B686:$K686,$B$6:$K$6)</f>
        <v>0.65428907787876833</v>
      </c>
      <c r="E686">
        <f>SUMPRODUCT(Random!$B686:$K686,$B$7:$K$7)</f>
        <v>-1.2778219585584307</v>
      </c>
      <c r="F686">
        <f>SUMPRODUCT(Random!$B686:$K686,$B$8:$K$8)</f>
        <v>-1.5147055189637595</v>
      </c>
      <c r="G686">
        <f>SUMPRODUCT(Random!$B686:$K686,$B$9:$K$9)</f>
        <v>-0.49768353864302783</v>
      </c>
      <c r="H686">
        <f>SUMPRODUCT(Random!$B686:$K686,$B$10:$K$10)</f>
        <v>-2.5690215272550052</v>
      </c>
      <c r="I686">
        <f>SUMPRODUCT(Random!$B686:$K686,$B$11:$K$11)</f>
        <v>-0.53813200821818019</v>
      </c>
      <c r="J686">
        <f>SUMPRODUCT(Random!$B686:$K686,$B$12:$K$12)</f>
        <v>-0.54828410874784295</v>
      </c>
      <c r="K686">
        <f>SUMPRODUCT(Random!$B686:$K686,$B$13:$K$13)</f>
        <v>-1.6730828671763507</v>
      </c>
      <c r="M686">
        <f t="shared" si="311"/>
        <v>3.7742418315405112E-3</v>
      </c>
      <c r="N686">
        <f t="shared" si="312"/>
        <v>0.30096826611169381</v>
      </c>
      <c r="O686">
        <f t="shared" si="313"/>
        <v>0.74353720937760637</v>
      </c>
      <c r="P686">
        <f t="shared" si="314"/>
        <v>0.10065610502374273</v>
      </c>
      <c r="Q686">
        <f t="shared" si="315"/>
        <v>6.4923498078900854E-2</v>
      </c>
      <c r="R686">
        <f t="shared" si="316"/>
        <v>0.30935355619799804</v>
      </c>
      <c r="S686">
        <f t="shared" si="317"/>
        <v>5.0993060867578939E-3</v>
      </c>
      <c r="T686">
        <f t="shared" si="318"/>
        <v>0.29524295800850858</v>
      </c>
      <c r="U686">
        <f t="shared" si="319"/>
        <v>0.29174841862157419</v>
      </c>
      <c r="V686">
        <f t="shared" si="320"/>
        <v>4.7155491914485176E-2</v>
      </c>
      <c r="X686">
        <f t="shared" si="321"/>
        <v>9.263100195858745E-2</v>
      </c>
      <c r="Y686">
        <f t="shared" si="322"/>
        <v>8.7712308770049585</v>
      </c>
      <c r="Z686">
        <f t="shared" si="323"/>
        <v>33.334277432691763</v>
      </c>
      <c r="AA686">
        <f t="shared" si="324"/>
        <v>2.5988388940894529</v>
      </c>
      <c r="AB686">
        <f t="shared" si="325"/>
        <v>1.6443815054349227</v>
      </c>
      <c r="AC686">
        <f t="shared" si="326"/>
        <v>9.0668584242093502</v>
      </c>
      <c r="AD686">
        <f t="shared" si="327"/>
        <v>0.12523523107595244</v>
      </c>
      <c r="AE686">
        <f t="shared" si="328"/>
        <v>8.5714125673227528</v>
      </c>
      <c r="AF686">
        <f t="shared" si="329"/>
        <v>8.4502462834321452</v>
      </c>
      <c r="AG686">
        <f t="shared" si="330"/>
        <v>1.1832726368133701</v>
      </c>
      <c r="AI686">
        <f t="shared" si="331"/>
        <v>1</v>
      </c>
      <c r="AJ686">
        <f t="shared" si="332"/>
        <v>21</v>
      </c>
      <c r="AK686">
        <f t="shared" si="333"/>
        <v>21</v>
      </c>
      <c r="AL686">
        <f t="shared" si="334"/>
        <v>11</v>
      </c>
      <c r="AM686">
        <f t="shared" si="335"/>
        <v>7</v>
      </c>
      <c r="AN686">
        <f t="shared" si="336"/>
        <v>21</v>
      </c>
      <c r="AO686">
        <f t="shared" si="337"/>
        <v>1</v>
      </c>
      <c r="AP686">
        <f t="shared" si="338"/>
        <v>21</v>
      </c>
      <c r="AQ686">
        <f t="shared" si="339"/>
        <v>21</v>
      </c>
      <c r="AR686">
        <f t="shared" si="340"/>
        <v>5</v>
      </c>
      <c r="AT686">
        <f t="shared" si="341"/>
        <v>5</v>
      </c>
    </row>
    <row r="687" spans="1:46" x14ac:dyDescent="0.2">
      <c r="A687">
        <v>670</v>
      </c>
      <c r="B687">
        <f>SUMPRODUCT(Random!$B687:$K687,$B$4:$K$4)</f>
        <v>7.5076035200000002E-2</v>
      </c>
      <c r="C687">
        <f>SUMPRODUCT(Random!$B687:$K687,$B$5:$K$5)</f>
        <v>-0.51864957826125035</v>
      </c>
      <c r="D687">
        <f>SUMPRODUCT(Random!$B687:$K687,$B$6:$K$6)</f>
        <v>0.38960274751172241</v>
      </c>
      <c r="E687">
        <f>SUMPRODUCT(Random!$B687:$K687,$B$7:$K$7)</f>
        <v>-1.2892217230447576</v>
      </c>
      <c r="F687">
        <f>SUMPRODUCT(Random!$B687:$K687,$B$8:$K$8)</f>
        <v>-0.28525947345463942</v>
      </c>
      <c r="G687">
        <f>SUMPRODUCT(Random!$B687:$K687,$B$9:$K$9)</f>
        <v>0.56503303877111377</v>
      </c>
      <c r="H687">
        <f>SUMPRODUCT(Random!$B687:$K687,$B$10:$K$10)</f>
        <v>-1.0709365447987524</v>
      </c>
      <c r="I687">
        <f>SUMPRODUCT(Random!$B687:$K687,$B$11:$K$11)</f>
        <v>1.0512424235471767</v>
      </c>
      <c r="J687">
        <f>SUMPRODUCT(Random!$B687:$K687,$B$12:$K$12)</f>
        <v>9.5106105399546295E-2</v>
      </c>
      <c r="K687">
        <f>SUMPRODUCT(Random!$B687:$K687,$B$13:$K$13)</f>
        <v>-1.6185788643002719</v>
      </c>
      <c r="M687">
        <f t="shared" si="311"/>
        <v>0.52992289242914836</v>
      </c>
      <c r="N687">
        <f t="shared" si="312"/>
        <v>0.30200256454392671</v>
      </c>
      <c r="O687">
        <f t="shared" si="313"/>
        <v>0.65158483991918159</v>
      </c>
      <c r="P687">
        <f t="shared" si="314"/>
        <v>9.8660507511031489E-2</v>
      </c>
      <c r="Q687">
        <f t="shared" si="315"/>
        <v>0.38772267948366967</v>
      </c>
      <c r="R687">
        <f t="shared" si="316"/>
        <v>0.71397435389292019</v>
      </c>
      <c r="S687">
        <f t="shared" si="317"/>
        <v>0.14209898125064396</v>
      </c>
      <c r="T687">
        <f t="shared" si="318"/>
        <v>0.85342636832019092</v>
      </c>
      <c r="U687">
        <f t="shared" si="319"/>
        <v>0.53788472567328127</v>
      </c>
      <c r="V687">
        <f t="shared" si="320"/>
        <v>5.2768952850753545E-2</v>
      </c>
      <c r="X687">
        <f t="shared" si="321"/>
        <v>18.491466376005931</v>
      </c>
      <c r="Y687">
        <f t="shared" si="322"/>
        <v>8.8075032732615988</v>
      </c>
      <c r="Z687">
        <f t="shared" si="323"/>
        <v>25.82824611845291</v>
      </c>
      <c r="AA687">
        <f t="shared" si="324"/>
        <v>2.5445424298528097</v>
      </c>
      <c r="AB687">
        <f t="shared" si="325"/>
        <v>12.017295254005376</v>
      </c>
      <c r="AC687">
        <f t="shared" si="326"/>
        <v>30.661750244917997</v>
      </c>
      <c r="AD687">
        <f t="shared" si="327"/>
        <v>3.7545090756383832</v>
      </c>
      <c r="AE687">
        <f t="shared" si="328"/>
        <v>47.039038489730153</v>
      </c>
      <c r="AF687">
        <f t="shared" si="329"/>
        <v>18.909926292565277</v>
      </c>
      <c r="AG687">
        <f t="shared" si="330"/>
        <v>1.328015404652477</v>
      </c>
      <c r="AI687">
        <f t="shared" si="331"/>
        <v>21</v>
      </c>
      <c r="AJ687">
        <f t="shared" si="332"/>
        <v>21</v>
      </c>
      <c r="AK687">
        <f t="shared" si="333"/>
        <v>21</v>
      </c>
      <c r="AL687">
        <f t="shared" si="334"/>
        <v>11</v>
      </c>
      <c r="AM687">
        <f t="shared" si="335"/>
        <v>21</v>
      </c>
      <c r="AN687">
        <f t="shared" si="336"/>
        <v>21</v>
      </c>
      <c r="AO687">
        <f t="shared" si="337"/>
        <v>16</v>
      </c>
      <c r="AP687">
        <f t="shared" si="338"/>
        <v>21</v>
      </c>
      <c r="AQ687">
        <f t="shared" si="339"/>
        <v>21</v>
      </c>
      <c r="AR687">
        <f t="shared" si="340"/>
        <v>6</v>
      </c>
      <c r="AT687">
        <f t="shared" si="341"/>
        <v>3</v>
      </c>
    </row>
    <row r="688" spans="1:46" x14ac:dyDescent="0.2">
      <c r="A688">
        <v>671</v>
      </c>
      <c r="B688">
        <f>SUMPRODUCT(Random!$B688:$K688,$B$4:$K$4)</f>
        <v>0.34691848679999998</v>
      </c>
      <c r="C688">
        <f>SUMPRODUCT(Random!$B688:$K688,$B$5:$K$5)</f>
        <v>3.1059333718521009</v>
      </c>
      <c r="D688">
        <f>SUMPRODUCT(Random!$B688:$K688,$B$6:$K$6)</f>
        <v>-0.39960053921295136</v>
      </c>
      <c r="E688">
        <f>SUMPRODUCT(Random!$B688:$K688,$B$7:$K$7)</f>
        <v>0.73363756214205444</v>
      </c>
      <c r="F688">
        <f>SUMPRODUCT(Random!$B688:$K688,$B$8:$K$8)</f>
        <v>1.3076681704004285</v>
      </c>
      <c r="G688">
        <f>SUMPRODUCT(Random!$B688:$K688,$B$9:$K$9)</f>
        <v>1.355929681058619</v>
      </c>
      <c r="H688">
        <f>SUMPRODUCT(Random!$B688:$K688,$B$10:$K$10)</f>
        <v>-0.23972871245936944</v>
      </c>
      <c r="I688">
        <f>SUMPRODUCT(Random!$B688:$K688,$B$11:$K$11)</f>
        <v>3.7802989106207057</v>
      </c>
      <c r="J688">
        <f>SUMPRODUCT(Random!$B688:$K688,$B$12:$K$12)</f>
        <v>0.52888549139370367</v>
      </c>
      <c r="K688">
        <f>SUMPRODUCT(Random!$B688:$K688,$B$13:$K$13)</f>
        <v>1.1042614397239836</v>
      </c>
      <c r="M688">
        <f t="shared" si="311"/>
        <v>0.6356737211444039</v>
      </c>
      <c r="N688">
        <f t="shared" si="312"/>
        <v>0.99905160275232252</v>
      </c>
      <c r="O688">
        <f t="shared" si="313"/>
        <v>0.34472537961937483</v>
      </c>
      <c r="P688">
        <f t="shared" si="314"/>
        <v>0.76841516918742936</v>
      </c>
      <c r="Q688">
        <f t="shared" si="315"/>
        <v>0.90450705810648147</v>
      </c>
      <c r="R688">
        <f t="shared" si="316"/>
        <v>0.9124392286393902</v>
      </c>
      <c r="S688">
        <f t="shared" si="317"/>
        <v>0.40527028728250047</v>
      </c>
      <c r="T688">
        <f t="shared" si="318"/>
        <v>0.99992167990541092</v>
      </c>
      <c r="U688">
        <f t="shared" si="319"/>
        <v>0.70155755639308182</v>
      </c>
      <c r="V688">
        <f t="shared" si="320"/>
        <v>0.86526012767894045</v>
      </c>
      <c r="X688">
        <f t="shared" si="321"/>
        <v>24.734348584121765</v>
      </c>
      <c r="Y688">
        <f t="shared" si="322"/>
        <v>170.51438048654711</v>
      </c>
      <c r="Z688">
        <f t="shared" si="323"/>
        <v>10.354733236971924</v>
      </c>
      <c r="AA688">
        <f t="shared" si="324"/>
        <v>35.833845209537003</v>
      </c>
      <c r="AB688">
        <f t="shared" si="325"/>
        <v>57.535232383990106</v>
      </c>
      <c r="AC688">
        <f t="shared" si="326"/>
        <v>59.65955915379989</v>
      </c>
      <c r="AD688">
        <f t="shared" si="327"/>
        <v>12.729614196785672</v>
      </c>
      <c r="AE688">
        <f t="shared" si="328"/>
        <v>231.60814318677532</v>
      </c>
      <c r="AF688">
        <f t="shared" si="329"/>
        <v>29.620752187371007</v>
      </c>
      <c r="AG688">
        <f t="shared" si="330"/>
        <v>49.101207684755479</v>
      </c>
      <c r="AI688">
        <f t="shared" si="331"/>
        <v>21</v>
      </c>
      <c r="AJ688">
        <f t="shared" si="332"/>
        <v>21</v>
      </c>
      <c r="AK688">
        <f t="shared" si="333"/>
        <v>21</v>
      </c>
      <c r="AL688">
        <f t="shared" si="334"/>
        <v>21</v>
      </c>
      <c r="AM688">
        <f t="shared" si="335"/>
        <v>21</v>
      </c>
      <c r="AN688">
        <f t="shared" si="336"/>
        <v>21</v>
      </c>
      <c r="AO688">
        <f t="shared" si="337"/>
        <v>21</v>
      </c>
      <c r="AP688">
        <f t="shared" si="338"/>
        <v>21</v>
      </c>
      <c r="AQ688">
        <f t="shared" si="339"/>
        <v>21</v>
      </c>
      <c r="AR688">
        <f t="shared" si="340"/>
        <v>21</v>
      </c>
      <c r="AT688">
        <f t="shared" si="341"/>
        <v>0</v>
      </c>
    </row>
    <row r="689" spans="1:46" x14ac:dyDescent="0.2">
      <c r="A689">
        <v>672</v>
      </c>
      <c r="B689">
        <f>SUMPRODUCT(Random!$B689:$K689,$B$4:$K$4)</f>
        <v>0.67260561789999995</v>
      </c>
      <c r="C689">
        <f>SUMPRODUCT(Random!$B689:$K689,$B$5:$K$5)</f>
        <v>1.3010371709072193</v>
      </c>
      <c r="D689">
        <f>SUMPRODUCT(Random!$B689:$K689,$B$6:$K$6)</f>
        <v>-0.483143404351843</v>
      </c>
      <c r="E689">
        <f>SUMPRODUCT(Random!$B689:$K689,$B$7:$K$7)</f>
        <v>-1.5598340858671476</v>
      </c>
      <c r="F689">
        <f>SUMPRODUCT(Random!$B689:$K689,$B$8:$K$8)</f>
        <v>-1.0500513852385132</v>
      </c>
      <c r="G689">
        <f>SUMPRODUCT(Random!$B689:$K689,$B$9:$K$9)</f>
        <v>-0.34621713863656889</v>
      </c>
      <c r="H689">
        <f>SUMPRODUCT(Random!$B689:$K689,$B$10:$K$10)</f>
        <v>-1.0272995699841205</v>
      </c>
      <c r="I689">
        <f>SUMPRODUCT(Random!$B689:$K689,$B$11:$K$11)</f>
        <v>0.58328689321053684</v>
      </c>
      <c r="J689">
        <f>SUMPRODUCT(Random!$B689:$K689,$B$12:$K$12)</f>
        <v>2.6280016591756965</v>
      </c>
      <c r="K689">
        <f>SUMPRODUCT(Random!$B689:$K689,$B$13:$K$13)</f>
        <v>-0.21446482609036116</v>
      </c>
      <c r="M689">
        <f t="shared" si="311"/>
        <v>0.74940088664646787</v>
      </c>
      <c r="N689">
        <f t="shared" si="312"/>
        <v>0.90337713413008158</v>
      </c>
      <c r="O689">
        <f t="shared" si="313"/>
        <v>0.31449695855668136</v>
      </c>
      <c r="P689">
        <f t="shared" si="314"/>
        <v>5.9399547097080369E-2</v>
      </c>
      <c r="Q689">
        <f t="shared" si="315"/>
        <v>0.1468472441459365</v>
      </c>
      <c r="R689">
        <f t="shared" si="316"/>
        <v>0.36458976775903229</v>
      </c>
      <c r="S689">
        <f t="shared" si="317"/>
        <v>0.152139712405716</v>
      </c>
      <c r="T689">
        <f t="shared" si="318"/>
        <v>0.7201499078416389</v>
      </c>
      <c r="U689">
        <f t="shared" si="319"/>
        <v>0.99570559516014623</v>
      </c>
      <c r="V689">
        <f t="shared" si="320"/>
        <v>0.41509229676171966</v>
      </c>
      <c r="X689">
        <f t="shared" si="321"/>
        <v>33.900861309807027</v>
      </c>
      <c r="Y689">
        <f t="shared" si="322"/>
        <v>57.247076888582683</v>
      </c>
      <c r="Z689">
        <f t="shared" si="323"/>
        <v>9.2499729031507805</v>
      </c>
      <c r="AA689">
        <f t="shared" si="324"/>
        <v>1.5000939735232013</v>
      </c>
      <c r="AB689">
        <f t="shared" si="325"/>
        <v>3.8904680839346799</v>
      </c>
      <c r="AC689">
        <f t="shared" si="326"/>
        <v>11.108826479070785</v>
      </c>
      <c r="AD689">
        <f t="shared" si="327"/>
        <v>4.0429041720975247</v>
      </c>
      <c r="AE689">
        <f t="shared" si="328"/>
        <v>31.196447388172366</v>
      </c>
      <c r="AF689">
        <f t="shared" si="329"/>
        <v>133.51729545963406</v>
      </c>
      <c r="AG689">
        <f t="shared" si="330"/>
        <v>13.137555446336226</v>
      </c>
      <c r="AI689">
        <f t="shared" si="331"/>
        <v>21</v>
      </c>
      <c r="AJ689">
        <f t="shared" si="332"/>
        <v>21</v>
      </c>
      <c r="AK689">
        <f t="shared" si="333"/>
        <v>21</v>
      </c>
      <c r="AL689">
        <f t="shared" si="334"/>
        <v>7</v>
      </c>
      <c r="AM689">
        <f t="shared" si="335"/>
        <v>16</v>
      </c>
      <c r="AN689">
        <f t="shared" si="336"/>
        <v>21</v>
      </c>
      <c r="AO689">
        <f t="shared" si="337"/>
        <v>17</v>
      </c>
      <c r="AP689">
        <f t="shared" si="338"/>
        <v>21</v>
      </c>
      <c r="AQ689">
        <f t="shared" si="339"/>
        <v>21</v>
      </c>
      <c r="AR689">
        <f t="shared" si="340"/>
        <v>21</v>
      </c>
      <c r="AT689">
        <f t="shared" si="341"/>
        <v>3</v>
      </c>
    </row>
    <row r="690" spans="1:46" x14ac:dyDescent="0.2">
      <c r="A690">
        <v>673</v>
      </c>
      <c r="B690">
        <f>SUMPRODUCT(Random!$B690:$K690,$B$4:$K$4)</f>
        <v>0.52669154920000005</v>
      </c>
      <c r="C690">
        <f>SUMPRODUCT(Random!$B690:$K690,$B$5:$K$5)</f>
        <v>-0.12372367509506636</v>
      </c>
      <c r="D690">
        <f>SUMPRODUCT(Random!$B690:$K690,$B$6:$K$6)</f>
        <v>-0.43857358120421103</v>
      </c>
      <c r="E690">
        <f>SUMPRODUCT(Random!$B690:$K690,$B$7:$K$7)</f>
        <v>1.3054042266443262</v>
      </c>
      <c r="F690">
        <f>SUMPRODUCT(Random!$B690:$K690,$B$8:$K$8)</f>
        <v>-0.36973967331152063</v>
      </c>
      <c r="G690">
        <f>SUMPRODUCT(Random!$B690:$K690,$B$9:$K$9)</f>
        <v>-0.20304668597624614</v>
      </c>
      <c r="H690">
        <f>SUMPRODUCT(Random!$B690:$K690,$B$10:$K$10)</f>
        <v>-0.20451802891566673</v>
      </c>
      <c r="I690">
        <f>SUMPRODUCT(Random!$B690:$K690,$B$11:$K$11)</f>
        <v>-1.0734439540331091</v>
      </c>
      <c r="J690">
        <f>SUMPRODUCT(Random!$B690:$K690,$B$12:$K$12)</f>
        <v>-0.13899092799206639</v>
      </c>
      <c r="K690">
        <f>SUMPRODUCT(Random!$B690:$K690,$B$13:$K$13)</f>
        <v>0.86719736233830114</v>
      </c>
      <c r="M690">
        <f t="shared" si="311"/>
        <v>0.70079609745073479</v>
      </c>
      <c r="N690">
        <f t="shared" si="312"/>
        <v>0.45076703283436065</v>
      </c>
      <c r="O690">
        <f t="shared" si="313"/>
        <v>0.33048527162368635</v>
      </c>
      <c r="P690">
        <f t="shared" si="314"/>
        <v>0.90412238003940715</v>
      </c>
      <c r="Q690">
        <f t="shared" si="315"/>
        <v>0.35578823413958693</v>
      </c>
      <c r="R690">
        <f t="shared" si="316"/>
        <v>0.41954927101500139</v>
      </c>
      <c r="S690">
        <f t="shared" si="317"/>
        <v>0.41897435234765773</v>
      </c>
      <c r="T690">
        <f t="shared" si="318"/>
        <v>0.14153598618594321</v>
      </c>
      <c r="U690">
        <f t="shared" si="319"/>
        <v>0.44472865893876934</v>
      </c>
      <c r="V690">
        <f t="shared" si="320"/>
        <v>0.80708305937925662</v>
      </c>
      <c r="X690">
        <f t="shared" si="321"/>
        <v>29.558330107769208</v>
      </c>
      <c r="Y690">
        <f t="shared" si="322"/>
        <v>14.679159759783955</v>
      </c>
      <c r="Z690">
        <f t="shared" si="323"/>
        <v>9.8280870334590507</v>
      </c>
      <c r="AA690">
        <f t="shared" si="324"/>
        <v>57.436749977189407</v>
      </c>
      <c r="AB690">
        <f t="shared" si="325"/>
        <v>10.771834721015409</v>
      </c>
      <c r="AC690">
        <f t="shared" si="326"/>
        <v>13.324933401593038</v>
      </c>
      <c r="AD690">
        <f t="shared" si="327"/>
        <v>13.300682279382501</v>
      </c>
      <c r="AE690">
        <f t="shared" si="328"/>
        <v>3.7384385263598672</v>
      </c>
      <c r="AF690">
        <f t="shared" si="329"/>
        <v>14.411309119274218</v>
      </c>
      <c r="AG690">
        <f t="shared" si="330"/>
        <v>40.309043238198868</v>
      </c>
      <c r="AI690">
        <f t="shared" si="331"/>
        <v>21</v>
      </c>
      <c r="AJ690">
        <f t="shared" si="332"/>
        <v>21</v>
      </c>
      <c r="AK690">
        <f t="shared" si="333"/>
        <v>21</v>
      </c>
      <c r="AL690">
        <f t="shared" si="334"/>
        <v>21</v>
      </c>
      <c r="AM690">
        <f t="shared" si="335"/>
        <v>21</v>
      </c>
      <c r="AN690">
        <f t="shared" si="336"/>
        <v>21</v>
      </c>
      <c r="AO690">
        <f t="shared" si="337"/>
        <v>21</v>
      </c>
      <c r="AP690">
        <f t="shared" si="338"/>
        <v>15</v>
      </c>
      <c r="AQ690">
        <f t="shared" si="339"/>
        <v>21</v>
      </c>
      <c r="AR690">
        <f t="shared" si="340"/>
        <v>21</v>
      </c>
      <c r="AT690">
        <f t="shared" si="341"/>
        <v>1</v>
      </c>
    </row>
    <row r="691" spans="1:46" x14ac:dyDescent="0.2">
      <c r="A691">
        <v>674</v>
      </c>
      <c r="B691">
        <f>SUMPRODUCT(Random!$B691:$K691,$B$4:$K$4)</f>
        <v>1.5624028245999999</v>
      </c>
      <c r="C691">
        <f>SUMPRODUCT(Random!$B691:$K691,$B$5:$K$5)</f>
        <v>1.577230960221776E-2</v>
      </c>
      <c r="D691">
        <f>SUMPRODUCT(Random!$B691:$K691,$B$6:$K$6)</f>
        <v>-1.7399266323193223</v>
      </c>
      <c r="E691">
        <f>SUMPRODUCT(Random!$B691:$K691,$B$7:$K$7)</f>
        <v>-1.0228354206908827</v>
      </c>
      <c r="F691">
        <f>SUMPRODUCT(Random!$B691:$K691,$B$8:$K$8)</f>
        <v>-0.6800989311039054</v>
      </c>
      <c r="G691">
        <f>SUMPRODUCT(Random!$B691:$K691,$B$9:$K$9)</f>
        <v>-0.95335364764294328</v>
      </c>
      <c r="H691">
        <f>SUMPRODUCT(Random!$B691:$K691,$B$10:$K$10)</f>
        <v>-2.5521587697828474E-2</v>
      </c>
      <c r="I691">
        <f>SUMPRODUCT(Random!$B691:$K691,$B$11:$K$11)</f>
        <v>-0.67622458811833075</v>
      </c>
      <c r="J691">
        <f>SUMPRODUCT(Random!$B691:$K691,$B$12:$K$12)</f>
        <v>-4.4017714178335637E-2</v>
      </c>
      <c r="K691">
        <f>SUMPRODUCT(Random!$B691:$K691,$B$13:$K$13)</f>
        <v>-1.261556264280415</v>
      </c>
      <c r="M691">
        <f t="shared" si="311"/>
        <v>0.94090343894486528</v>
      </c>
      <c r="N691">
        <f t="shared" si="312"/>
        <v>0.50629198028729194</v>
      </c>
      <c r="O691">
        <f t="shared" si="313"/>
        <v>4.093595078404582E-2</v>
      </c>
      <c r="P691">
        <f t="shared" si="314"/>
        <v>0.15319283378058665</v>
      </c>
      <c r="Q691">
        <f t="shared" si="315"/>
        <v>0.24822091062127688</v>
      </c>
      <c r="R691">
        <f t="shared" si="316"/>
        <v>0.1702054591659555</v>
      </c>
      <c r="S691">
        <f t="shared" si="317"/>
        <v>0.48981946480073352</v>
      </c>
      <c r="T691">
        <f t="shared" si="318"/>
        <v>0.24944903184251749</v>
      </c>
      <c r="U691">
        <f t="shared" si="319"/>
        <v>0.48244514183998427</v>
      </c>
      <c r="V691">
        <f t="shared" si="320"/>
        <v>0.1035542510725227</v>
      </c>
      <c r="X691">
        <f t="shared" si="321"/>
        <v>69.290650250712574</v>
      </c>
      <c r="Y691">
        <f t="shared" si="322"/>
        <v>17.289968264484305</v>
      </c>
      <c r="Z691">
        <f t="shared" si="323"/>
        <v>1.0238945773348676</v>
      </c>
      <c r="AA691">
        <f t="shared" si="324"/>
        <v>4.0733501389492748</v>
      </c>
      <c r="AB691">
        <f t="shared" si="325"/>
        <v>6.9891921173009059</v>
      </c>
      <c r="AC691">
        <f t="shared" si="326"/>
        <v>4.5705054883119427</v>
      </c>
      <c r="AD691">
        <f t="shared" si="327"/>
        <v>16.485980982211142</v>
      </c>
      <c r="AE691">
        <f t="shared" si="328"/>
        <v>7.0292429686087807</v>
      </c>
      <c r="AF691">
        <f t="shared" si="329"/>
        <v>16.134433437046955</v>
      </c>
      <c r="AG691">
        <f t="shared" si="330"/>
        <v>2.6779069311922532</v>
      </c>
      <c r="AI691">
        <f t="shared" si="331"/>
        <v>21</v>
      </c>
      <c r="AJ691">
        <f t="shared" si="332"/>
        <v>21</v>
      </c>
      <c r="AK691">
        <f t="shared" si="333"/>
        <v>5</v>
      </c>
      <c r="AL691">
        <f t="shared" si="334"/>
        <v>17</v>
      </c>
      <c r="AM691">
        <f t="shared" si="335"/>
        <v>21</v>
      </c>
      <c r="AN691">
        <f t="shared" si="336"/>
        <v>19</v>
      </c>
      <c r="AO691">
        <f t="shared" si="337"/>
        <v>21</v>
      </c>
      <c r="AP691">
        <f t="shared" si="338"/>
        <v>21</v>
      </c>
      <c r="AQ691">
        <f t="shared" si="339"/>
        <v>21</v>
      </c>
      <c r="AR691">
        <f t="shared" si="340"/>
        <v>11</v>
      </c>
      <c r="AT691">
        <f t="shared" si="341"/>
        <v>4</v>
      </c>
    </row>
    <row r="692" spans="1:46" x14ac:dyDescent="0.2">
      <c r="A692">
        <v>675</v>
      </c>
      <c r="B692">
        <f>SUMPRODUCT(Random!$B692:$K692,$B$4:$K$4)</f>
        <v>-1.0891933897999999</v>
      </c>
      <c r="C692">
        <f>SUMPRODUCT(Random!$B692:$K692,$B$5:$K$5)</f>
        <v>2.1461892315835152</v>
      </c>
      <c r="D692">
        <f>SUMPRODUCT(Random!$B692:$K692,$B$6:$K$6)</f>
        <v>-0.71106710122414485</v>
      </c>
      <c r="E692">
        <f>SUMPRODUCT(Random!$B692:$K692,$B$7:$K$7)</f>
        <v>0.83027962154286716</v>
      </c>
      <c r="F692">
        <f>SUMPRODUCT(Random!$B692:$K692,$B$8:$K$8)</f>
        <v>2.627432408733181E-2</v>
      </c>
      <c r="G692">
        <f>SUMPRODUCT(Random!$B692:$K692,$B$9:$K$9)</f>
        <v>0.77980864155835761</v>
      </c>
      <c r="H692">
        <f>SUMPRODUCT(Random!$B692:$K692,$B$10:$K$10)</f>
        <v>-0.69194038665330548</v>
      </c>
      <c r="I692">
        <f>SUMPRODUCT(Random!$B692:$K692,$B$11:$K$11)</f>
        <v>1.4462500143061279</v>
      </c>
      <c r="J692">
        <f>SUMPRODUCT(Random!$B692:$K692,$B$12:$K$12)</f>
        <v>-0.43451246148828904</v>
      </c>
      <c r="K692">
        <f>SUMPRODUCT(Random!$B692:$K692,$B$13:$K$13)</f>
        <v>0.65906195703756576</v>
      </c>
      <c r="M692">
        <f t="shared" si="311"/>
        <v>0.13803430664887439</v>
      </c>
      <c r="N692">
        <f t="shared" si="312"/>
        <v>0.9840710578171582</v>
      </c>
      <c r="O692">
        <f t="shared" si="313"/>
        <v>0.23852132775044893</v>
      </c>
      <c r="P692">
        <f t="shared" si="314"/>
        <v>0.79680964646594288</v>
      </c>
      <c r="Q692">
        <f t="shared" si="315"/>
        <v>0.51048073287516016</v>
      </c>
      <c r="R692">
        <f t="shared" si="316"/>
        <v>0.78224824045955166</v>
      </c>
      <c r="S692">
        <f t="shared" si="317"/>
        <v>0.24448738331792069</v>
      </c>
      <c r="T692">
        <f t="shared" si="318"/>
        <v>0.92594645488398331</v>
      </c>
      <c r="U692">
        <f t="shared" si="319"/>
        <v>0.33195817381387727</v>
      </c>
      <c r="V692">
        <f t="shared" si="320"/>
        <v>0.74507200814970209</v>
      </c>
      <c r="X692">
        <f t="shared" si="321"/>
        <v>3.6387200026040913</v>
      </c>
      <c r="Y692">
        <f t="shared" si="322"/>
        <v>101.40654835719272</v>
      </c>
      <c r="Z692">
        <f t="shared" si="323"/>
        <v>6.6751543571789229</v>
      </c>
      <c r="AA692">
        <f t="shared" si="324"/>
        <v>39.038073859409828</v>
      </c>
      <c r="AB692">
        <f t="shared" si="325"/>
        <v>17.498690726752766</v>
      </c>
      <c r="AC692">
        <f t="shared" si="326"/>
        <v>37.342604168266249</v>
      </c>
      <c r="AD692">
        <f t="shared" si="327"/>
        <v>6.8678368346734651</v>
      </c>
      <c r="AE692">
        <f t="shared" si="328"/>
        <v>63.763833574992447</v>
      </c>
      <c r="AF692">
        <f t="shared" si="329"/>
        <v>9.8820378106323279</v>
      </c>
      <c r="AG692">
        <f t="shared" si="330"/>
        <v>33.481317477627343</v>
      </c>
      <c r="AI692">
        <f t="shared" si="331"/>
        <v>15</v>
      </c>
      <c r="AJ692">
        <f t="shared" si="332"/>
        <v>21</v>
      </c>
      <c r="AK692">
        <f t="shared" si="333"/>
        <v>21</v>
      </c>
      <c r="AL692">
        <f t="shared" si="334"/>
        <v>21</v>
      </c>
      <c r="AM692">
        <f t="shared" si="335"/>
        <v>21</v>
      </c>
      <c r="AN692">
        <f t="shared" si="336"/>
        <v>21</v>
      </c>
      <c r="AO692">
        <f t="shared" si="337"/>
        <v>21</v>
      </c>
      <c r="AP692">
        <f t="shared" si="338"/>
        <v>21</v>
      </c>
      <c r="AQ692">
        <f t="shared" si="339"/>
        <v>21</v>
      </c>
      <c r="AR692">
        <f t="shared" si="340"/>
        <v>21</v>
      </c>
      <c r="AT692">
        <f t="shared" si="341"/>
        <v>1</v>
      </c>
    </row>
    <row r="693" spans="1:46" x14ac:dyDescent="0.2">
      <c r="A693">
        <v>676</v>
      </c>
      <c r="B693">
        <f>SUMPRODUCT(Random!$B693:$K693,$B$4:$K$4)</f>
        <v>2.6797068211999999</v>
      </c>
      <c r="C693">
        <f>SUMPRODUCT(Random!$B693:$K693,$B$5:$K$5)</f>
        <v>2.7074249867990292</v>
      </c>
      <c r="D693">
        <f>SUMPRODUCT(Random!$B693:$K693,$B$6:$K$6)</f>
        <v>2.8284828852828312</v>
      </c>
      <c r="E693">
        <f>SUMPRODUCT(Random!$B693:$K693,$B$7:$K$7)</f>
        <v>2.6366912946545584</v>
      </c>
      <c r="F693">
        <f>SUMPRODUCT(Random!$B693:$K693,$B$8:$K$8)</f>
        <v>2.916001411678494</v>
      </c>
      <c r="G693">
        <f>SUMPRODUCT(Random!$B693:$K693,$B$9:$K$9)</f>
        <v>1.411260739189423</v>
      </c>
      <c r="H693">
        <f>SUMPRODUCT(Random!$B693:$K693,$B$10:$K$10)</f>
        <v>0.35700213093672173</v>
      </c>
      <c r="I693">
        <f>SUMPRODUCT(Random!$B693:$K693,$B$11:$K$11)</f>
        <v>0.59079113218483392</v>
      </c>
      <c r="J693">
        <f>SUMPRODUCT(Random!$B693:$K693,$B$12:$K$12)</f>
        <v>1.2101170587653456</v>
      </c>
      <c r="K693">
        <f>SUMPRODUCT(Random!$B693:$K693,$B$13:$K$13)</f>
        <v>-0.98176775945701977</v>
      </c>
      <c r="M693">
        <f t="shared" si="311"/>
        <v>0.9963156666552484</v>
      </c>
      <c r="N693">
        <f t="shared" si="312"/>
        <v>0.9966096303677201</v>
      </c>
      <c r="O693">
        <f t="shared" si="313"/>
        <v>0.99766153991305162</v>
      </c>
      <c r="P693">
        <f t="shared" si="314"/>
        <v>0.99581405092627528</v>
      </c>
      <c r="Q693">
        <f t="shared" si="315"/>
        <v>0.99822725551675917</v>
      </c>
      <c r="R693">
        <f t="shared" si="316"/>
        <v>0.92091612680377188</v>
      </c>
      <c r="S693">
        <f t="shared" si="317"/>
        <v>0.63945489476946049</v>
      </c>
      <c r="T693">
        <f t="shared" si="318"/>
        <v>0.72266981128644781</v>
      </c>
      <c r="U693">
        <f t="shared" si="319"/>
        <v>0.88688301087832366</v>
      </c>
      <c r="V693">
        <f t="shared" si="320"/>
        <v>0.16310713744928546</v>
      </c>
      <c r="X693">
        <f t="shared" si="321"/>
        <v>137.27074696073083</v>
      </c>
      <c r="Y693">
        <f t="shared" si="322"/>
        <v>139.30765496137903</v>
      </c>
      <c r="Z693">
        <f t="shared" si="323"/>
        <v>148.40682626956283</v>
      </c>
      <c r="AA693">
        <f t="shared" si="324"/>
        <v>134.14390661807866</v>
      </c>
      <c r="AB693">
        <f t="shared" si="325"/>
        <v>155.19149547236546</v>
      </c>
      <c r="AC693">
        <f t="shared" si="326"/>
        <v>62.153903391908003</v>
      </c>
      <c r="AD693">
        <f t="shared" si="327"/>
        <v>24.989915939710219</v>
      </c>
      <c r="AE693">
        <f t="shared" si="328"/>
        <v>31.41802552127125</v>
      </c>
      <c r="AF693">
        <f t="shared" si="329"/>
        <v>53.386237479949166</v>
      </c>
      <c r="AG693">
        <f t="shared" si="330"/>
        <v>4.3618451403386569</v>
      </c>
      <c r="AI693">
        <f t="shared" si="331"/>
        <v>21</v>
      </c>
      <c r="AJ693">
        <f t="shared" si="332"/>
        <v>21</v>
      </c>
      <c r="AK693">
        <f t="shared" si="333"/>
        <v>21</v>
      </c>
      <c r="AL693">
        <f t="shared" si="334"/>
        <v>21</v>
      </c>
      <c r="AM693">
        <f t="shared" si="335"/>
        <v>21</v>
      </c>
      <c r="AN693">
        <f t="shared" si="336"/>
        <v>21</v>
      </c>
      <c r="AO693">
        <f t="shared" si="337"/>
        <v>21</v>
      </c>
      <c r="AP693">
        <f t="shared" si="338"/>
        <v>21</v>
      </c>
      <c r="AQ693">
        <f t="shared" si="339"/>
        <v>21</v>
      </c>
      <c r="AR693">
        <f t="shared" si="340"/>
        <v>18</v>
      </c>
      <c r="AT693">
        <f t="shared" si="341"/>
        <v>1</v>
      </c>
    </row>
    <row r="694" spans="1:46" x14ac:dyDescent="0.2">
      <c r="A694">
        <v>677</v>
      </c>
      <c r="B694">
        <f>SUMPRODUCT(Random!$B694:$K694,$B$4:$K$4)</f>
        <v>-2.0522669339999999</v>
      </c>
      <c r="C694">
        <f>SUMPRODUCT(Random!$B694:$K694,$B$5:$K$5)</f>
        <v>0.7479109602072529</v>
      </c>
      <c r="D694">
        <f>SUMPRODUCT(Random!$B694:$K694,$B$6:$K$6)</f>
        <v>-0.7812033500409642</v>
      </c>
      <c r="E694">
        <f>SUMPRODUCT(Random!$B694:$K694,$B$7:$K$7)</f>
        <v>-1.1678171935601855</v>
      </c>
      <c r="F694">
        <f>SUMPRODUCT(Random!$B694:$K694,$B$8:$K$8)</f>
        <v>-0.63799534792478185</v>
      </c>
      <c r="G694">
        <f>SUMPRODUCT(Random!$B694:$K694,$B$9:$K$9)</f>
        <v>6.2873665879743967E-2</v>
      </c>
      <c r="H694">
        <f>SUMPRODUCT(Random!$B694:$K694,$B$10:$K$10)</f>
        <v>0.68482614114585871</v>
      </c>
      <c r="I694">
        <f>SUMPRODUCT(Random!$B694:$K694,$B$11:$K$11)</f>
        <v>-0.69538427709692041</v>
      </c>
      <c r="J694">
        <f>SUMPRODUCT(Random!$B694:$K694,$B$12:$K$12)</f>
        <v>-1.4386245077219439</v>
      </c>
      <c r="K694">
        <f>SUMPRODUCT(Random!$B694:$K694,$B$13:$K$13)</f>
        <v>0.82015483800658595</v>
      </c>
      <c r="M694">
        <f t="shared" si="311"/>
        <v>2.0071863826825614E-2</v>
      </c>
      <c r="N694">
        <f t="shared" si="312"/>
        <v>0.77274306692363548</v>
      </c>
      <c r="O694">
        <f t="shared" si="313"/>
        <v>0.2173414518553311</v>
      </c>
      <c r="P694">
        <f t="shared" si="314"/>
        <v>0.12144025561205045</v>
      </c>
      <c r="Q694">
        <f t="shared" si="315"/>
        <v>0.26173835419467473</v>
      </c>
      <c r="R694">
        <f t="shared" si="316"/>
        <v>0.52506644753627407</v>
      </c>
      <c r="S694">
        <f t="shared" si="317"/>
        <v>0.75327318127954956</v>
      </c>
      <c r="T694">
        <f t="shared" si="318"/>
        <v>0.24340725562284438</v>
      </c>
      <c r="U694">
        <f t="shared" si="319"/>
        <v>7.5128469390276342E-2</v>
      </c>
      <c r="V694">
        <f t="shared" si="320"/>
        <v>0.79393607807386846</v>
      </c>
      <c r="X694">
        <f t="shared" si="321"/>
        <v>0.49669401704032284</v>
      </c>
      <c r="Y694">
        <f t="shared" si="322"/>
        <v>36.29597365870702</v>
      </c>
      <c r="Z694">
        <f t="shared" si="323"/>
        <v>6.0031059857474389</v>
      </c>
      <c r="AA694">
        <f t="shared" si="324"/>
        <v>3.1716080489821548</v>
      </c>
      <c r="AB694">
        <f t="shared" si="325"/>
        <v>7.4336638169831</v>
      </c>
      <c r="AC694">
        <f t="shared" si="326"/>
        <v>18.239686302283793</v>
      </c>
      <c r="AD694">
        <f t="shared" si="327"/>
        <v>34.282341368917514</v>
      </c>
      <c r="AE694">
        <f t="shared" si="328"/>
        <v>6.8328399893487131</v>
      </c>
      <c r="AF694">
        <f t="shared" si="329"/>
        <v>1.9131950278376306</v>
      </c>
      <c r="AG694">
        <f t="shared" si="330"/>
        <v>38.694063733945931</v>
      </c>
      <c r="AI694">
        <f t="shared" si="331"/>
        <v>2</v>
      </c>
      <c r="AJ694">
        <f t="shared" si="332"/>
        <v>21</v>
      </c>
      <c r="AK694">
        <f t="shared" si="333"/>
        <v>21</v>
      </c>
      <c r="AL694">
        <f t="shared" si="334"/>
        <v>13</v>
      </c>
      <c r="AM694">
        <f t="shared" si="335"/>
        <v>21</v>
      </c>
      <c r="AN694">
        <f t="shared" si="336"/>
        <v>21</v>
      </c>
      <c r="AO694">
        <f t="shared" si="337"/>
        <v>21</v>
      </c>
      <c r="AP694">
        <f t="shared" si="338"/>
        <v>21</v>
      </c>
      <c r="AQ694">
        <f t="shared" si="339"/>
        <v>8</v>
      </c>
      <c r="AR694">
        <f t="shared" si="340"/>
        <v>21</v>
      </c>
      <c r="AT694">
        <f t="shared" si="341"/>
        <v>3</v>
      </c>
    </row>
    <row r="695" spans="1:46" x14ac:dyDescent="0.2">
      <c r="A695">
        <v>678</v>
      </c>
      <c r="B695">
        <f>SUMPRODUCT(Random!$B695:$K695,$B$4:$K$4)</f>
        <v>-0.51252316509999996</v>
      </c>
      <c r="C695">
        <f>SUMPRODUCT(Random!$B695:$K695,$B$5:$K$5)</f>
        <v>-0.11914095713609862</v>
      </c>
      <c r="D695">
        <f>SUMPRODUCT(Random!$B695:$K695,$B$6:$K$6)</f>
        <v>0.69489999783852363</v>
      </c>
      <c r="E695">
        <f>SUMPRODUCT(Random!$B695:$K695,$B$7:$K$7)</f>
        <v>0.87287132886094609</v>
      </c>
      <c r="F695">
        <f>SUMPRODUCT(Random!$B695:$K695,$B$8:$K$8)</f>
        <v>0.14277421398240178</v>
      </c>
      <c r="G695">
        <f>SUMPRODUCT(Random!$B695:$K695,$B$9:$K$9)</f>
        <v>1.2581473815255237</v>
      </c>
      <c r="H695">
        <f>SUMPRODUCT(Random!$B695:$K695,$B$10:$K$10)</f>
        <v>0.14578306752926345</v>
      </c>
      <c r="I695">
        <f>SUMPRODUCT(Random!$B695:$K695,$B$11:$K$11)</f>
        <v>0.72418188191871691</v>
      </c>
      <c r="J695">
        <f>SUMPRODUCT(Random!$B695:$K695,$B$12:$K$12)</f>
        <v>-0.58765906045721095</v>
      </c>
      <c r="K695">
        <f>SUMPRODUCT(Random!$B695:$K695,$B$13:$K$13)</f>
        <v>1.4597386963627552</v>
      </c>
      <c r="M695">
        <f t="shared" si="311"/>
        <v>0.30414245601937007</v>
      </c>
      <c r="N695">
        <f t="shared" si="312"/>
        <v>0.45258184135499513</v>
      </c>
      <c r="O695">
        <f t="shared" si="313"/>
        <v>0.75644101297196964</v>
      </c>
      <c r="P695">
        <f t="shared" si="314"/>
        <v>0.80863339230047804</v>
      </c>
      <c r="Q695">
        <f t="shared" si="315"/>
        <v>0.55676574866171413</v>
      </c>
      <c r="R695">
        <f t="shared" si="316"/>
        <v>0.89583076980378351</v>
      </c>
      <c r="S695">
        <f t="shared" si="317"/>
        <v>0.5579536783795358</v>
      </c>
      <c r="T695">
        <f t="shared" si="318"/>
        <v>0.76552295989229502</v>
      </c>
      <c r="U695">
        <f t="shared" si="319"/>
        <v>0.27838058002498789</v>
      </c>
      <c r="V695">
        <f t="shared" si="320"/>
        <v>0.92781904874270793</v>
      </c>
      <c r="X695">
        <f t="shared" si="321"/>
        <v>8.8827192803131094</v>
      </c>
      <c r="Y695">
        <f t="shared" si="322"/>
        <v>14.760236913288951</v>
      </c>
      <c r="Z695">
        <f t="shared" si="323"/>
        <v>34.598900320119142</v>
      </c>
      <c r="AA695">
        <f t="shared" si="324"/>
        <v>40.506699832934487</v>
      </c>
      <c r="AB695">
        <f t="shared" si="325"/>
        <v>19.931825335750517</v>
      </c>
      <c r="AC695">
        <f t="shared" si="326"/>
        <v>55.404899135212389</v>
      </c>
      <c r="AD695">
        <f t="shared" si="327"/>
        <v>19.997567780384347</v>
      </c>
      <c r="AE695">
        <f t="shared" si="328"/>
        <v>35.529807470776603</v>
      </c>
      <c r="AF695">
        <f t="shared" si="329"/>
        <v>7.9921964139147716</v>
      </c>
      <c r="AG695">
        <f t="shared" si="330"/>
        <v>64.391246233464784</v>
      </c>
      <c r="AI695">
        <f t="shared" si="331"/>
        <v>21</v>
      </c>
      <c r="AJ695">
        <f t="shared" si="332"/>
        <v>21</v>
      </c>
      <c r="AK695">
        <f t="shared" si="333"/>
        <v>21</v>
      </c>
      <c r="AL695">
        <f t="shared" si="334"/>
        <v>21</v>
      </c>
      <c r="AM695">
        <f t="shared" si="335"/>
        <v>21</v>
      </c>
      <c r="AN695">
        <f t="shared" si="336"/>
        <v>21</v>
      </c>
      <c r="AO695">
        <f t="shared" si="337"/>
        <v>21</v>
      </c>
      <c r="AP695">
        <f t="shared" si="338"/>
        <v>21</v>
      </c>
      <c r="AQ695">
        <f t="shared" si="339"/>
        <v>21</v>
      </c>
      <c r="AR695">
        <f t="shared" si="340"/>
        <v>21</v>
      </c>
      <c r="AT695">
        <f t="shared" si="341"/>
        <v>0</v>
      </c>
    </row>
    <row r="696" spans="1:46" x14ac:dyDescent="0.2">
      <c r="A696">
        <v>679</v>
      </c>
      <c r="B696">
        <f>SUMPRODUCT(Random!$B696:$K696,$B$4:$K$4)</f>
        <v>-0.1204086902</v>
      </c>
      <c r="C696">
        <f>SUMPRODUCT(Random!$B696:$K696,$B$5:$K$5)</f>
        <v>0.29823227466655766</v>
      </c>
      <c r="D696">
        <f>SUMPRODUCT(Random!$B696:$K696,$B$6:$K$6)</f>
        <v>1.2751663615630047</v>
      </c>
      <c r="E696">
        <f>SUMPRODUCT(Random!$B696:$K696,$B$7:$K$7)</f>
        <v>1.5391407978597027</v>
      </c>
      <c r="F696">
        <f>SUMPRODUCT(Random!$B696:$K696,$B$8:$K$8)</f>
        <v>-1.3956222794496811</v>
      </c>
      <c r="G696">
        <f>SUMPRODUCT(Random!$B696:$K696,$B$9:$K$9)</f>
        <v>0.37219911090094399</v>
      </c>
      <c r="H696">
        <f>SUMPRODUCT(Random!$B696:$K696,$B$10:$K$10)</f>
        <v>-1.2362079316124803</v>
      </c>
      <c r="I696">
        <f>SUMPRODUCT(Random!$B696:$K696,$B$11:$K$11)</f>
        <v>1.4533526166173554</v>
      </c>
      <c r="J696">
        <f>SUMPRODUCT(Random!$B696:$K696,$B$12:$K$12)</f>
        <v>-1.396133534489014</v>
      </c>
      <c r="K696">
        <f>SUMPRODUCT(Random!$B696:$K696,$B$13:$K$13)</f>
        <v>0.37730964120198152</v>
      </c>
      <c r="M696">
        <f t="shared" si="311"/>
        <v>0.45207970385226487</v>
      </c>
      <c r="N696">
        <f t="shared" si="312"/>
        <v>0.61723705483823399</v>
      </c>
      <c r="O696">
        <f t="shared" si="313"/>
        <v>0.89887481759500332</v>
      </c>
      <c r="P696">
        <f t="shared" si="314"/>
        <v>0.93811503655029049</v>
      </c>
      <c r="Q696">
        <f t="shared" si="315"/>
        <v>8.1414134853375023E-2</v>
      </c>
      <c r="R696">
        <f t="shared" si="316"/>
        <v>0.6451276959909954</v>
      </c>
      <c r="S696">
        <f t="shared" si="317"/>
        <v>0.10819064159397711</v>
      </c>
      <c r="T696">
        <f t="shared" si="318"/>
        <v>0.92693706236725659</v>
      </c>
      <c r="U696">
        <f t="shared" si="319"/>
        <v>8.1337143549734883E-2</v>
      </c>
      <c r="V696">
        <f t="shared" si="320"/>
        <v>0.64702824593053465</v>
      </c>
      <c r="X696">
        <f t="shared" si="321"/>
        <v>14.737776893768327</v>
      </c>
      <c r="Y696">
        <f t="shared" si="322"/>
        <v>23.525049053767471</v>
      </c>
      <c r="Z696">
        <f t="shared" si="323"/>
        <v>56.13140971616329</v>
      </c>
      <c r="AA696">
        <f t="shared" si="324"/>
        <v>68.161246854952694</v>
      </c>
      <c r="AB696">
        <f t="shared" si="325"/>
        <v>2.0802485423230221</v>
      </c>
      <c r="AC696">
        <f t="shared" si="326"/>
        <v>25.378408708561583</v>
      </c>
      <c r="AD696">
        <f t="shared" si="327"/>
        <v>2.8049313697192031</v>
      </c>
      <c r="AE696">
        <f t="shared" si="328"/>
        <v>64.093733799037196</v>
      </c>
      <c r="AF696">
        <f t="shared" si="329"/>
        <v>2.0781954451959503</v>
      </c>
      <c r="AG696">
        <f t="shared" si="330"/>
        <v>25.509954971309114</v>
      </c>
      <c r="AI696">
        <f t="shared" si="331"/>
        <v>21</v>
      </c>
      <c r="AJ696">
        <f t="shared" si="332"/>
        <v>21</v>
      </c>
      <c r="AK696">
        <f t="shared" si="333"/>
        <v>21</v>
      </c>
      <c r="AL696">
        <f t="shared" si="334"/>
        <v>21</v>
      </c>
      <c r="AM696">
        <f t="shared" si="335"/>
        <v>9</v>
      </c>
      <c r="AN696">
        <f t="shared" si="336"/>
        <v>21</v>
      </c>
      <c r="AO696">
        <f t="shared" si="337"/>
        <v>12</v>
      </c>
      <c r="AP696">
        <f t="shared" si="338"/>
        <v>21</v>
      </c>
      <c r="AQ696">
        <f t="shared" si="339"/>
        <v>9</v>
      </c>
      <c r="AR696">
        <f t="shared" si="340"/>
        <v>21</v>
      </c>
      <c r="AT696">
        <f t="shared" si="341"/>
        <v>3</v>
      </c>
    </row>
    <row r="697" spans="1:46" x14ac:dyDescent="0.2">
      <c r="A697">
        <v>680</v>
      </c>
      <c r="B697">
        <f>SUMPRODUCT(Random!$B697:$K697,$B$4:$K$4)</f>
        <v>2.0733495500000001E-2</v>
      </c>
      <c r="C697">
        <f>SUMPRODUCT(Random!$B697:$K697,$B$5:$K$5)</f>
        <v>-0.53352635929932202</v>
      </c>
      <c r="D697">
        <f>SUMPRODUCT(Random!$B697:$K697,$B$6:$K$6)</f>
        <v>-0.63578911596293142</v>
      </c>
      <c r="E697">
        <f>SUMPRODUCT(Random!$B697:$K697,$B$7:$K$7)</f>
        <v>0.33342709644902591</v>
      </c>
      <c r="F697">
        <f>SUMPRODUCT(Random!$B697:$K697,$B$8:$K$8)</f>
        <v>1.5663785294240831</v>
      </c>
      <c r="G697">
        <f>SUMPRODUCT(Random!$B697:$K697,$B$9:$K$9)</f>
        <v>0.43719903458551546</v>
      </c>
      <c r="H697">
        <f>SUMPRODUCT(Random!$B697:$K697,$B$10:$K$10)</f>
        <v>1.3659551494190303</v>
      </c>
      <c r="I697">
        <f>SUMPRODUCT(Random!$B697:$K697,$B$11:$K$11)</f>
        <v>0.22822449587022683</v>
      </c>
      <c r="J697">
        <f>SUMPRODUCT(Random!$B697:$K697,$B$12:$K$12)</f>
        <v>-0.87237272687111822</v>
      </c>
      <c r="K697">
        <f>SUMPRODUCT(Random!$B697:$K697,$B$13:$K$13)</f>
        <v>0.59009009510301214</v>
      </c>
      <c r="M697">
        <f t="shared" si="311"/>
        <v>0.50827087539354887</v>
      </c>
      <c r="N697">
        <f t="shared" si="312"/>
        <v>0.29683463465543469</v>
      </c>
      <c r="O697">
        <f t="shared" si="313"/>
        <v>0.26245694123033703</v>
      </c>
      <c r="P697">
        <f t="shared" si="314"/>
        <v>0.63059404389246676</v>
      </c>
      <c r="Q697">
        <f t="shared" si="315"/>
        <v>0.9413699868242843</v>
      </c>
      <c r="R697">
        <f t="shared" si="316"/>
        <v>0.66901649508802508</v>
      </c>
      <c r="S697">
        <f t="shared" si="317"/>
        <v>0.91402347941390272</v>
      </c>
      <c r="T697">
        <f t="shared" si="318"/>
        <v>0.59026414052523868</v>
      </c>
      <c r="U697">
        <f t="shared" si="319"/>
        <v>0.19150253701676503</v>
      </c>
      <c r="V697">
        <f t="shared" si="320"/>
        <v>0.72243487551156171</v>
      </c>
      <c r="X697">
        <f t="shared" si="321"/>
        <v>17.388353562545227</v>
      </c>
      <c r="Y697">
        <f t="shared" si="322"/>
        <v>8.6268001082693466</v>
      </c>
      <c r="Z697">
        <f t="shared" si="323"/>
        <v>7.4575191946833703</v>
      </c>
      <c r="AA697">
        <f t="shared" si="324"/>
        <v>24.395159994407702</v>
      </c>
      <c r="AB697">
        <f t="shared" si="325"/>
        <v>69.484810250319725</v>
      </c>
      <c r="AC697">
        <f t="shared" si="326"/>
        <v>27.085563847229622</v>
      </c>
      <c r="AD697">
        <f t="shared" si="327"/>
        <v>60.106838611907065</v>
      </c>
      <c r="AE697">
        <f t="shared" si="328"/>
        <v>21.856907840200709</v>
      </c>
      <c r="AF697">
        <f t="shared" si="329"/>
        <v>5.2074314447048078</v>
      </c>
      <c r="AG697">
        <f t="shared" si="330"/>
        <v>31.397282409907284</v>
      </c>
      <c r="AI697">
        <f t="shared" si="331"/>
        <v>21</v>
      </c>
      <c r="AJ697">
        <f t="shared" si="332"/>
        <v>21</v>
      </c>
      <c r="AK697">
        <f t="shared" si="333"/>
        <v>21</v>
      </c>
      <c r="AL697">
        <f t="shared" si="334"/>
        <v>21</v>
      </c>
      <c r="AM697">
        <f t="shared" si="335"/>
        <v>21</v>
      </c>
      <c r="AN697">
        <f t="shared" si="336"/>
        <v>21</v>
      </c>
      <c r="AO697">
        <f t="shared" si="337"/>
        <v>21</v>
      </c>
      <c r="AP697">
        <f t="shared" si="338"/>
        <v>21</v>
      </c>
      <c r="AQ697">
        <f t="shared" si="339"/>
        <v>21</v>
      </c>
      <c r="AR697">
        <f t="shared" si="340"/>
        <v>21</v>
      </c>
      <c r="AT697">
        <f t="shared" si="341"/>
        <v>0</v>
      </c>
    </row>
    <row r="698" spans="1:46" x14ac:dyDescent="0.2">
      <c r="A698">
        <v>681</v>
      </c>
      <c r="B698">
        <f>SUMPRODUCT(Random!$B698:$K698,$B$4:$K$4)</f>
        <v>1.33953669E-2</v>
      </c>
      <c r="C698">
        <f>SUMPRODUCT(Random!$B698:$K698,$B$5:$K$5)</f>
        <v>-0.12054972540526548</v>
      </c>
      <c r="D698">
        <f>SUMPRODUCT(Random!$B698:$K698,$B$6:$K$6)</f>
        <v>-0.93842682706862945</v>
      </c>
      <c r="E698">
        <f>SUMPRODUCT(Random!$B698:$K698,$B$7:$K$7)</f>
        <v>1.7319706171273772</v>
      </c>
      <c r="F698">
        <f>SUMPRODUCT(Random!$B698:$K698,$B$8:$K$8)</f>
        <v>0.92699321793301015</v>
      </c>
      <c r="G698">
        <f>SUMPRODUCT(Random!$B698:$K698,$B$9:$K$9)</f>
        <v>-0.81422343432335309</v>
      </c>
      <c r="H698">
        <f>SUMPRODUCT(Random!$B698:$K698,$B$10:$K$10)</f>
        <v>0.45720206123937712</v>
      </c>
      <c r="I698">
        <f>SUMPRODUCT(Random!$B698:$K698,$B$11:$K$11)</f>
        <v>0.55992383458226169</v>
      </c>
      <c r="J698">
        <f>SUMPRODUCT(Random!$B698:$K698,$B$12:$K$12)</f>
        <v>-0.84220120370996421</v>
      </c>
      <c r="K698">
        <f>SUMPRODUCT(Random!$B698:$K698,$B$13:$K$13)</f>
        <v>-2.0514424194636144E-2</v>
      </c>
      <c r="M698">
        <f t="shared" si="311"/>
        <v>0.5053438184053185</v>
      </c>
      <c r="N698">
        <f t="shared" si="312"/>
        <v>0.4520238458169577</v>
      </c>
      <c r="O698">
        <f t="shared" si="313"/>
        <v>0.17401255234211963</v>
      </c>
      <c r="P698">
        <f t="shared" si="314"/>
        <v>0.95836060293573633</v>
      </c>
      <c r="Q698">
        <f t="shared" si="315"/>
        <v>0.82303497221039179</v>
      </c>
      <c r="R698">
        <f t="shared" si="316"/>
        <v>0.20775848143704995</v>
      </c>
      <c r="S698">
        <f t="shared" si="317"/>
        <v>0.67623709152915068</v>
      </c>
      <c r="T698">
        <f t="shared" si="318"/>
        <v>0.71223430470206117</v>
      </c>
      <c r="U698">
        <f t="shared" si="319"/>
        <v>0.19983767007682676</v>
      </c>
      <c r="V698">
        <f t="shared" si="320"/>
        <v>0.49181650282736911</v>
      </c>
      <c r="X698">
        <f t="shared" si="321"/>
        <v>17.242967881823411</v>
      </c>
      <c r="Y698">
        <f t="shared" si="322"/>
        <v>14.735279701900657</v>
      </c>
      <c r="Z698">
        <f t="shared" si="323"/>
        <v>4.68315437213304</v>
      </c>
      <c r="AA698">
        <f t="shared" si="324"/>
        <v>77.867545484277514</v>
      </c>
      <c r="AB698">
        <f t="shared" si="325"/>
        <v>42.42328601020926</v>
      </c>
      <c r="AC698">
        <f t="shared" si="326"/>
        <v>5.7049879289645329</v>
      </c>
      <c r="AD698">
        <f t="shared" si="327"/>
        <v>27.625886689075113</v>
      </c>
      <c r="AE698">
        <f t="shared" si="328"/>
        <v>30.513175620052447</v>
      </c>
      <c r="AF698">
        <f t="shared" si="329"/>
        <v>5.4612877718054973</v>
      </c>
      <c r="AG698">
        <f t="shared" si="330"/>
        <v>16.582058022261204</v>
      </c>
      <c r="AI698">
        <f t="shared" si="331"/>
        <v>21</v>
      </c>
      <c r="AJ698">
        <f t="shared" si="332"/>
        <v>21</v>
      </c>
      <c r="AK698">
        <f t="shared" si="333"/>
        <v>19</v>
      </c>
      <c r="AL698">
        <f t="shared" si="334"/>
        <v>21</v>
      </c>
      <c r="AM698">
        <f t="shared" si="335"/>
        <v>21</v>
      </c>
      <c r="AN698">
        <f t="shared" si="336"/>
        <v>21</v>
      </c>
      <c r="AO698">
        <f t="shared" si="337"/>
        <v>21</v>
      </c>
      <c r="AP698">
        <f t="shared" si="338"/>
        <v>21</v>
      </c>
      <c r="AQ698">
        <f t="shared" si="339"/>
        <v>21</v>
      </c>
      <c r="AR698">
        <f t="shared" si="340"/>
        <v>21</v>
      </c>
      <c r="AT698">
        <f t="shared" si="341"/>
        <v>1</v>
      </c>
    </row>
    <row r="699" spans="1:46" x14ac:dyDescent="0.2">
      <c r="A699">
        <v>682</v>
      </c>
      <c r="B699">
        <f>SUMPRODUCT(Random!$B699:$K699,$B$4:$K$4)</f>
        <v>-1.5349956317</v>
      </c>
      <c r="C699">
        <f>SUMPRODUCT(Random!$B699:$K699,$B$5:$K$5)</f>
        <v>-1.0298262406506442E-2</v>
      </c>
      <c r="D699">
        <f>SUMPRODUCT(Random!$B699:$K699,$B$6:$K$6)</f>
        <v>-2.1430834567470347</v>
      </c>
      <c r="E699">
        <f>SUMPRODUCT(Random!$B699:$K699,$B$7:$K$7)</f>
        <v>-1.3357295689691941</v>
      </c>
      <c r="F699">
        <f>SUMPRODUCT(Random!$B699:$K699,$B$8:$K$8)</f>
        <v>-2.4148812224951759</v>
      </c>
      <c r="G699">
        <f>SUMPRODUCT(Random!$B699:$K699,$B$9:$K$9)</f>
        <v>-2.1211937572092858</v>
      </c>
      <c r="H699">
        <f>SUMPRODUCT(Random!$B699:$K699,$B$10:$K$10)</f>
        <v>-1.8469656199940419</v>
      </c>
      <c r="I699">
        <f>SUMPRODUCT(Random!$B699:$K699,$B$11:$K$11)</f>
        <v>-0.76337374141823733</v>
      </c>
      <c r="J699">
        <f>SUMPRODUCT(Random!$B699:$K699,$B$12:$K$12)</f>
        <v>6.6834115708794606E-2</v>
      </c>
      <c r="K699">
        <f>SUMPRODUCT(Random!$B699:$K699,$B$13:$K$13)</f>
        <v>-0.92567938070681111</v>
      </c>
      <c r="M699">
        <f t="shared" si="311"/>
        <v>6.2392450527145857E-2</v>
      </c>
      <c r="N699">
        <f t="shared" si="312"/>
        <v>0.49589166032928972</v>
      </c>
      <c r="O699">
        <f t="shared" si="313"/>
        <v>1.6053198797108471E-2</v>
      </c>
      <c r="P699">
        <f t="shared" si="314"/>
        <v>9.0818840471973597E-2</v>
      </c>
      <c r="Q699">
        <f t="shared" si="315"/>
        <v>7.8701708348182086E-3</v>
      </c>
      <c r="R699">
        <f t="shared" si="316"/>
        <v>1.6952750206114215E-2</v>
      </c>
      <c r="S699">
        <f t="shared" si="317"/>
        <v>3.2376061592045188E-2</v>
      </c>
      <c r="T699">
        <f t="shared" si="318"/>
        <v>0.22262026771433255</v>
      </c>
      <c r="U699">
        <f t="shared" si="319"/>
        <v>0.52664311814554932</v>
      </c>
      <c r="V699">
        <f t="shared" si="320"/>
        <v>0.17730631326615787</v>
      </c>
      <c r="X699">
        <f t="shared" si="321"/>
        <v>1.5781641499085879</v>
      </c>
      <c r="Y699">
        <f t="shared" si="322"/>
        <v>16.779289752912778</v>
      </c>
      <c r="Z699">
        <f t="shared" si="323"/>
        <v>0.39643940478102313</v>
      </c>
      <c r="AA699">
        <f t="shared" si="324"/>
        <v>2.3323433940430882</v>
      </c>
      <c r="AB699">
        <f t="shared" si="325"/>
        <v>0.19355507194301186</v>
      </c>
      <c r="AC699">
        <f t="shared" si="326"/>
        <v>0.41884511669167807</v>
      </c>
      <c r="AD699">
        <f t="shared" si="327"/>
        <v>0.80622617673777397</v>
      </c>
      <c r="AE699">
        <f t="shared" si="328"/>
        <v>6.1688884880896344</v>
      </c>
      <c r="AF699">
        <f t="shared" si="329"/>
        <v>18.321144684016495</v>
      </c>
      <c r="AG699">
        <f t="shared" si="330"/>
        <v>4.7810338756822013</v>
      </c>
      <c r="AI699">
        <f t="shared" si="331"/>
        <v>7</v>
      </c>
      <c r="AJ699">
        <f t="shared" si="332"/>
        <v>21</v>
      </c>
      <c r="AK699">
        <f t="shared" si="333"/>
        <v>2</v>
      </c>
      <c r="AL699">
        <f t="shared" si="334"/>
        <v>10</v>
      </c>
      <c r="AM699">
        <f t="shared" si="335"/>
        <v>1</v>
      </c>
      <c r="AN699">
        <f t="shared" si="336"/>
        <v>2</v>
      </c>
      <c r="AO699">
        <f t="shared" si="337"/>
        <v>4</v>
      </c>
      <c r="AP699">
        <f t="shared" si="338"/>
        <v>21</v>
      </c>
      <c r="AQ699">
        <f t="shared" si="339"/>
        <v>21</v>
      </c>
      <c r="AR699">
        <f t="shared" si="340"/>
        <v>20</v>
      </c>
      <c r="AT699">
        <f t="shared" si="341"/>
        <v>7</v>
      </c>
    </row>
    <row r="700" spans="1:46" x14ac:dyDescent="0.2">
      <c r="A700">
        <v>683</v>
      </c>
      <c r="B700">
        <f>SUMPRODUCT(Random!$B700:$K700,$B$4:$K$4)</f>
        <v>0.60336332960000005</v>
      </c>
      <c r="C700">
        <f>SUMPRODUCT(Random!$B700:$K700,$B$5:$K$5)</f>
        <v>1.151393793795114</v>
      </c>
      <c r="D700">
        <f>SUMPRODUCT(Random!$B700:$K700,$B$6:$K$6)</f>
        <v>-0.20461713583217694</v>
      </c>
      <c r="E700">
        <f>SUMPRODUCT(Random!$B700:$K700,$B$7:$K$7)</f>
        <v>-0.60486011640301629</v>
      </c>
      <c r="F700">
        <f>SUMPRODUCT(Random!$B700:$K700,$B$8:$K$8)</f>
        <v>-0.16451636557914273</v>
      </c>
      <c r="G700">
        <f>SUMPRODUCT(Random!$B700:$K700,$B$9:$K$9)</f>
        <v>0.60152829796488461</v>
      </c>
      <c r="H700">
        <f>SUMPRODUCT(Random!$B700:$K700,$B$10:$K$10)</f>
        <v>-1.5586371214292263</v>
      </c>
      <c r="I700">
        <f>SUMPRODUCT(Random!$B700:$K700,$B$11:$K$11)</f>
        <v>0.5681639203365948</v>
      </c>
      <c r="J700">
        <f>SUMPRODUCT(Random!$B700:$K700,$B$12:$K$12)</f>
        <v>-2.1099356606227526</v>
      </c>
      <c r="K700">
        <f>SUMPRODUCT(Random!$B700:$K700,$B$13:$K$13)</f>
        <v>-0.53895038460769329</v>
      </c>
      <c r="M700">
        <f t="shared" si="311"/>
        <v>0.72686649424118022</v>
      </c>
      <c r="N700">
        <f t="shared" si="312"/>
        <v>0.87521486704939178</v>
      </c>
      <c r="O700">
        <f t="shared" si="313"/>
        <v>0.41893563310314502</v>
      </c>
      <c r="P700">
        <f t="shared" si="314"/>
        <v>0.27263597276247864</v>
      </c>
      <c r="Q700">
        <f t="shared" si="315"/>
        <v>0.43466233220318506</v>
      </c>
      <c r="R700">
        <f t="shared" si="316"/>
        <v>0.72625591511233778</v>
      </c>
      <c r="S700">
        <f t="shared" si="317"/>
        <v>5.9541145898145541E-2</v>
      </c>
      <c r="T700">
        <f t="shared" si="318"/>
        <v>0.71503816610844551</v>
      </c>
      <c r="U700">
        <f t="shared" si="319"/>
        <v>1.7431949056595702E-2</v>
      </c>
      <c r="V700">
        <f t="shared" si="320"/>
        <v>0.29496054501896773</v>
      </c>
      <c r="X700">
        <f t="shared" si="321"/>
        <v>31.79155223801876</v>
      </c>
      <c r="Y700">
        <f t="shared" si="322"/>
        <v>50.981388381419947</v>
      </c>
      <c r="Z700">
        <f t="shared" si="323"/>
        <v>13.299049893308629</v>
      </c>
      <c r="AA700">
        <f t="shared" si="324"/>
        <v>7.797958068613239</v>
      </c>
      <c r="AB700">
        <f t="shared" si="325"/>
        <v>13.971195943191333</v>
      </c>
      <c r="AC700">
        <f t="shared" si="326"/>
        <v>31.736852180467167</v>
      </c>
      <c r="AD700">
        <f t="shared" si="327"/>
        <v>1.5037819900973219</v>
      </c>
      <c r="AE700">
        <f t="shared" si="328"/>
        <v>30.753030041884259</v>
      </c>
      <c r="AF700">
        <f t="shared" si="329"/>
        <v>0.43078920560452305</v>
      </c>
      <c r="AG700">
        <f t="shared" si="330"/>
        <v>8.5615981612633902</v>
      </c>
      <c r="AI700">
        <f t="shared" si="331"/>
        <v>21</v>
      </c>
      <c r="AJ700">
        <f t="shared" si="332"/>
        <v>21</v>
      </c>
      <c r="AK700">
        <f t="shared" si="333"/>
        <v>21</v>
      </c>
      <c r="AL700">
        <f t="shared" si="334"/>
        <v>21</v>
      </c>
      <c r="AM700">
        <f t="shared" si="335"/>
        <v>21</v>
      </c>
      <c r="AN700">
        <f t="shared" si="336"/>
        <v>21</v>
      </c>
      <c r="AO700">
        <f t="shared" si="337"/>
        <v>7</v>
      </c>
      <c r="AP700">
        <f t="shared" si="338"/>
        <v>21</v>
      </c>
      <c r="AQ700">
        <f t="shared" si="339"/>
        <v>2</v>
      </c>
      <c r="AR700">
        <f t="shared" si="340"/>
        <v>21</v>
      </c>
      <c r="AT700">
        <f t="shared" si="341"/>
        <v>2</v>
      </c>
    </row>
    <row r="701" spans="1:46" x14ac:dyDescent="0.2">
      <c r="A701">
        <v>684</v>
      </c>
      <c r="B701">
        <f>SUMPRODUCT(Random!$B701:$K701,$B$4:$K$4)</f>
        <v>0.69403307510000001</v>
      </c>
      <c r="C701">
        <f>SUMPRODUCT(Random!$B701:$K701,$B$5:$K$5)</f>
        <v>-1.0251896071321251</v>
      </c>
      <c r="D701">
        <f>SUMPRODUCT(Random!$B701:$K701,$B$6:$K$6)</f>
        <v>3.245335438887724E-2</v>
      </c>
      <c r="E701">
        <f>SUMPRODUCT(Random!$B701:$K701,$B$7:$K$7)</f>
        <v>-1.7535542381288571</v>
      </c>
      <c r="F701">
        <f>SUMPRODUCT(Random!$B701:$K701,$B$8:$K$8)</f>
        <v>-0.94213764138369194</v>
      </c>
      <c r="G701">
        <f>SUMPRODUCT(Random!$B701:$K701,$B$9:$K$9)</f>
        <v>0.96977570632220678</v>
      </c>
      <c r="H701">
        <f>SUMPRODUCT(Random!$B701:$K701,$B$10:$K$10)</f>
        <v>-1.2933259977166072</v>
      </c>
      <c r="I701">
        <f>SUMPRODUCT(Random!$B701:$K701,$B$11:$K$11)</f>
        <v>0.3370176168582793</v>
      </c>
      <c r="J701">
        <f>SUMPRODUCT(Random!$B701:$K701,$B$12:$K$12)</f>
        <v>-0.31786436670573409</v>
      </c>
      <c r="K701">
        <f>SUMPRODUCT(Random!$B701:$K701,$B$13:$K$13)</f>
        <v>-0.76798045258362113</v>
      </c>
      <c r="M701">
        <f t="shared" si="311"/>
        <v>0.75616926653223238</v>
      </c>
      <c r="N701">
        <f t="shared" si="312"/>
        <v>0.15263686555173434</v>
      </c>
      <c r="O701">
        <f t="shared" si="313"/>
        <v>0.51294474288922565</v>
      </c>
      <c r="P701">
        <f t="shared" si="314"/>
        <v>3.9753459065193404E-2</v>
      </c>
      <c r="Q701">
        <f t="shared" si="315"/>
        <v>0.17306108754979913</v>
      </c>
      <c r="R701">
        <f t="shared" si="316"/>
        <v>0.83392084766875663</v>
      </c>
      <c r="S701">
        <f t="shared" si="317"/>
        <v>9.7949166343581376E-2</v>
      </c>
      <c r="T701">
        <f t="shared" si="318"/>
        <v>0.63194819007020464</v>
      </c>
      <c r="U701">
        <f t="shared" si="319"/>
        <v>0.37529391153230218</v>
      </c>
      <c r="V701">
        <f t="shared" si="320"/>
        <v>0.22124939907562213</v>
      </c>
      <c r="X701">
        <f t="shared" si="321"/>
        <v>34.571583929259297</v>
      </c>
      <c r="Y701">
        <f t="shared" si="322"/>
        <v>4.0572722619708568</v>
      </c>
      <c r="Z701">
        <f t="shared" si="323"/>
        <v>17.622306467314313</v>
      </c>
      <c r="AA701">
        <f t="shared" si="324"/>
        <v>0.99370975118096949</v>
      </c>
      <c r="AB701">
        <f t="shared" si="325"/>
        <v>4.6549526882415808</v>
      </c>
      <c r="AC701">
        <f t="shared" si="326"/>
        <v>43.97851707381399</v>
      </c>
      <c r="AD701">
        <f t="shared" si="327"/>
        <v>2.5252172294709938</v>
      </c>
      <c r="AE701">
        <f t="shared" si="328"/>
        <v>24.485123145421785</v>
      </c>
      <c r="AF701">
        <f t="shared" si="329"/>
        <v>11.525012528972848</v>
      </c>
      <c r="AG701">
        <f t="shared" si="330"/>
        <v>6.1257280582947171</v>
      </c>
      <c r="AI701">
        <f t="shared" si="331"/>
        <v>21</v>
      </c>
      <c r="AJ701">
        <f t="shared" si="332"/>
        <v>17</v>
      </c>
      <c r="AK701">
        <f t="shared" si="333"/>
        <v>21</v>
      </c>
      <c r="AL701">
        <f t="shared" si="334"/>
        <v>4</v>
      </c>
      <c r="AM701">
        <f t="shared" si="335"/>
        <v>19</v>
      </c>
      <c r="AN701">
        <f t="shared" si="336"/>
        <v>21</v>
      </c>
      <c r="AO701">
        <f t="shared" si="337"/>
        <v>11</v>
      </c>
      <c r="AP701">
        <f t="shared" si="338"/>
        <v>21</v>
      </c>
      <c r="AQ701">
        <f t="shared" si="339"/>
        <v>21</v>
      </c>
      <c r="AR701">
        <f t="shared" si="340"/>
        <v>21</v>
      </c>
      <c r="AT701">
        <f t="shared" si="341"/>
        <v>4</v>
      </c>
    </row>
    <row r="702" spans="1:46" x14ac:dyDescent="0.2">
      <c r="A702">
        <v>685</v>
      </c>
      <c r="B702">
        <f>SUMPRODUCT(Random!$B702:$K702,$B$4:$K$4)</f>
        <v>0.63066756049999995</v>
      </c>
      <c r="C702">
        <f>SUMPRODUCT(Random!$B702:$K702,$B$5:$K$5)</f>
        <v>0.13978931140210013</v>
      </c>
      <c r="D702">
        <f>SUMPRODUCT(Random!$B702:$K702,$B$6:$K$6)</f>
        <v>0.25292223569218619</v>
      </c>
      <c r="E702">
        <f>SUMPRODUCT(Random!$B702:$K702,$B$7:$K$7)</f>
        <v>-0.84517571392783741</v>
      </c>
      <c r="F702">
        <f>SUMPRODUCT(Random!$B702:$K702,$B$8:$K$8)</f>
        <v>-1.0442334694226287</v>
      </c>
      <c r="G702">
        <f>SUMPRODUCT(Random!$B702:$K702,$B$9:$K$9)</f>
        <v>-2.633320322404749</v>
      </c>
      <c r="H702">
        <f>SUMPRODUCT(Random!$B702:$K702,$B$10:$K$10)</f>
        <v>-1.6405690122697179</v>
      </c>
      <c r="I702">
        <f>SUMPRODUCT(Random!$B702:$K702,$B$11:$K$11)</f>
        <v>-0.15991942764471417</v>
      </c>
      <c r="J702">
        <f>SUMPRODUCT(Random!$B702:$K702,$B$12:$K$12)</f>
        <v>-0.95590245054097545</v>
      </c>
      <c r="K702">
        <f>SUMPRODUCT(Random!$B702:$K702,$B$13:$K$13)</f>
        <v>-0.16980629215952009</v>
      </c>
      <c r="M702">
        <f t="shared" si="311"/>
        <v>0.73587104300674033</v>
      </c>
      <c r="N702">
        <f t="shared" si="312"/>
        <v>0.55558677068160023</v>
      </c>
      <c r="O702">
        <f t="shared" si="313"/>
        <v>0.59983584680589341</v>
      </c>
      <c r="P702">
        <f t="shared" si="314"/>
        <v>0.19900636992384904</v>
      </c>
      <c r="Q702">
        <f t="shared" si="315"/>
        <v>0.1481886927283427</v>
      </c>
      <c r="R702">
        <f t="shared" si="316"/>
        <v>4.2277280376910326E-3</v>
      </c>
      <c r="S702">
        <f t="shared" si="317"/>
        <v>5.0443455931094477E-2</v>
      </c>
      <c r="T702">
        <f t="shared" si="318"/>
        <v>0.43647227221465429</v>
      </c>
      <c r="U702">
        <f t="shared" si="319"/>
        <v>0.169560760409845</v>
      </c>
      <c r="V702">
        <f t="shared" si="320"/>
        <v>0.43258123918480396</v>
      </c>
      <c r="X702">
        <f t="shared" si="321"/>
        <v>32.612757835246157</v>
      </c>
      <c r="Y702">
        <f t="shared" si="322"/>
        <v>19.866752280172154</v>
      </c>
      <c r="Z702">
        <f t="shared" si="323"/>
        <v>22.435955024650031</v>
      </c>
      <c r="AA702">
        <f t="shared" si="324"/>
        <v>5.4358511145144011</v>
      </c>
      <c r="AB702">
        <f t="shared" si="325"/>
        <v>3.9290154463140161</v>
      </c>
      <c r="AC702">
        <f t="shared" si="326"/>
        <v>0.10378449652346691</v>
      </c>
      <c r="AD702">
        <f t="shared" si="327"/>
        <v>1.2679488029877315</v>
      </c>
      <c r="AE702">
        <f t="shared" si="328"/>
        <v>14.049748109825526</v>
      </c>
      <c r="AF702">
        <f t="shared" si="329"/>
        <v>4.5514805444658197</v>
      </c>
      <c r="AG702">
        <f t="shared" si="330"/>
        <v>13.881185848018756</v>
      </c>
      <c r="AI702">
        <f t="shared" si="331"/>
        <v>21</v>
      </c>
      <c r="AJ702">
        <f t="shared" si="332"/>
        <v>21</v>
      </c>
      <c r="AK702">
        <f t="shared" si="333"/>
        <v>21</v>
      </c>
      <c r="AL702">
        <f t="shared" si="334"/>
        <v>21</v>
      </c>
      <c r="AM702">
        <f t="shared" si="335"/>
        <v>16</v>
      </c>
      <c r="AN702">
        <f t="shared" si="336"/>
        <v>1</v>
      </c>
      <c r="AO702">
        <f t="shared" si="337"/>
        <v>6</v>
      </c>
      <c r="AP702">
        <f t="shared" si="338"/>
        <v>21</v>
      </c>
      <c r="AQ702">
        <f t="shared" si="339"/>
        <v>19</v>
      </c>
      <c r="AR702">
        <f t="shared" si="340"/>
        <v>21</v>
      </c>
      <c r="AT702">
        <f t="shared" si="341"/>
        <v>4</v>
      </c>
    </row>
    <row r="703" spans="1:46" x14ac:dyDescent="0.2">
      <c r="A703">
        <v>686</v>
      </c>
      <c r="B703">
        <f>SUMPRODUCT(Random!$B703:$K703,$B$4:$K$4)</f>
        <v>-2.1901083201999998</v>
      </c>
      <c r="C703">
        <f>SUMPRODUCT(Random!$B703:$K703,$B$5:$K$5)</f>
        <v>0.10052407553967724</v>
      </c>
      <c r="D703">
        <f>SUMPRODUCT(Random!$B703:$K703,$B$6:$K$6)</f>
        <v>-1.0223727482305331</v>
      </c>
      <c r="E703">
        <f>SUMPRODUCT(Random!$B703:$K703,$B$7:$K$7)</f>
        <v>0.79118923055289747</v>
      </c>
      <c r="F703">
        <f>SUMPRODUCT(Random!$B703:$K703,$B$8:$K$8)</f>
        <v>-0.19462007922709279</v>
      </c>
      <c r="G703">
        <f>SUMPRODUCT(Random!$B703:$K703,$B$9:$K$9)</f>
        <v>-0.881226334204399</v>
      </c>
      <c r="H703">
        <f>SUMPRODUCT(Random!$B703:$K703,$B$10:$K$10)</f>
        <v>-1.1529230215895492</v>
      </c>
      <c r="I703">
        <f>SUMPRODUCT(Random!$B703:$K703,$B$11:$K$11)</f>
        <v>2.1380596689609122E-2</v>
      </c>
      <c r="J703">
        <f>SUMPRODUCT(Random!$B703:$K703,$B$12:$K$12)</f>
        <v>-0.31354008816594109</v>
      </c>
      <c r="K703">
        <f>SUMPRODUCT(Random!$B703:$K703,$B$13:$K$13)</f>
        <v>-2.1734088340497664</v>
      </c>
      <c r="M703">
        <f t="shared" si="311"/>
        <v>1.4258190983637372E-2</v>
      </c>
      <c r="N703">
        <f t="shared" si="312"/>
        <v>0.54003586493689348</v>
      </c>
      <c r="O703">
        <f t="shared" si="313"/>
        <v>0.15330225680023515</v>
      </c>
      <c r="P703">
        <f t="shared" si="314"/>
        <v>0.78558321249788421</v>
      </c>
      <c r="Q703">
        <f t="shared" si="315"/>
        <v>0.42284519133901782</v>
      </c>
      <c r="R703">
        <f t="shared" si="316"/>
        <v>0.18909766427658678</v>
      </c>
      <c r="S703">
        <f t="shared" si="317"/>
        <v>0.12447099093019812</v>
      </c>
      <c r="T703">
        <f t="shared" si="318"/>
        <v>0.50852897418653864</v>
      </c>
      <c r="U703">
        <f t="shared" si="319"/>
        <v>0.37693518448588831</v>
      </c>
      <c r="V703">
        <f t="shared" si="320"/>
        <v>1.4874780270443337E-2</v>
      </c>
      <c r="X703">
        <f t="shared" si="321"/>
        <v>0.35179113172136367</v>
      </c>
      <c r="Y703">
        <f t="shared" si="322"/>
        <v>19.02422380188646</v>
      </c>
      <c r="Z703">
        <f t="shared" si="323"/>
        <v>4.0765157533407308</v>
      </c>
      <c r="AA703">
        <f t="shared" si="324"/>
        <v>37.720683935963613</v>
      </c>
      <c r="AB703">
        <f t="shared" si="325"/>
        <v>13.46442660825846</v>
      </c>
      <c r="AC703">
        <f t="shared" si="326"/>
        <v>5.134674556949248</v>
      </c>
      <c r="AD703">
        <f t="shared" si="327"/>
        <v>3.2562591582939779</v>
      </c>
      <c r="AE703">
        <f t="shared" si="328"/>
        <v>17.401214713118087</v>
      </c>
      <c r="AF703">
        <f t="shared" si="329"/>
        <v>11.58945645412134</v>
      </c>
      <c r="AG703">
        <f t="shared" si="330"/>
        <v>0.36711874167553676</v>
      </c>
      <c r="AI703">
        <f t="shared" si="331"/>
        <v>2</v>
      </c>
      <c r="AJ703">
        <f t="shared" si="332"/>
        <v>21</v>
      </c>
      <c r="AK703">
        <f t="shared" si="333"/>
        <v>17</v>
      </c>
      <c r="AL703">
        <f t="shared" si="334"/>
        <v>21</v>
      </c>
      <c r="AM703">
        <f t="shared" si="335"/>
        <v>21</v>
      </c>
      <c r="AN703">
        <f t="shared" si="336"/>
        <v>21</v>
      </c>
      <c r="AO703">
        <f t="shared" si="337"/>
        <v>14</v>
      </c>
      <c r="AP703">
        <f t="shared" si="338"/>
        <v>21</v>
      </c>
      <c r="AQ703">
        <f t="shared" si="339"/>
        <v>21</v>
      </c>
      <c r="AR703">
        <f t="shared" si="340"/>
        <v>2</v>
      </c>
      <c r="AT703">
        <f t="shared" si="341"/>
        <v>4</v>
      </c>
    </row>
    <row r="704" spans="1:46" x14ac:dyDescent="0.2">
      <c r="A704">
        <v>687</v>
      </c>
      <c r="B704">
        <f>SUMPRODUCT(Random!$B704:$K704,$B$4:$K$4)</f>
        <v>1.5177260400000001</v>
      </c>
      <c r="C704">
        <f>SUMPRODUCT(Random!$B704:$K704,$B$5:$K$5)</f>
        <v>-1.7315659870425733</v>
      </c>
      <c r="D704">
        <f>SUMPRODUCT(Random!$B704:$K704,$B$6:$K$6)</f>
        <v>0.73653055782134302</v>
      </c>
      <c r="E704">
        <f>SUMPRODUCT(Random!$B704:$K704,$B$7:$K$7)</f>
        <v>-1.2548813983213691</v>
      </c>
      <c r="F704">
        <f>SUMPRODUCT(Random!$B704:$K704,$B$8:$K$8)</f>
        <v>1.7572402998605552</v>
      </c>
      <c r="G704">
        <f>SUMPRODUCT(Random!$B704:$K704,$B$9:$K$9)</f>
        <v>-8.1763762583172972E-4</v>
      </c>
      <c r="H704">
        <f>SUMPRODUCT(Random!$B704:$K704,$B$10:$K$10)</f>
        <v>0.51632854308167164</v>
      </c>
      <c r="I704">
        <f>SUMPRODUCT(Random!$B704:$K704,$B$11:$K$11)</f>
        <v>-1.6584013297354285</v>
      </c>
      <c r="J704">
        <f>SUMPRODUCT(Random!$B704:$K704,$B$12:$K$12)</f>
        <v>0.38232659634169586</v>
      </c>
      <c r="K704">
        <f>SUMPRODUCT(Random!$B704:$K704,$B$13:$K$13)</f>
        <v>-1.8290642242150048</v>
      </c>
      <c r="M704">
        <f t="shared" si="311"/>
        <v>0.93545826165414681</v>
      </c>
      <c r="N704">
        <f t="shared" si="312"/>
        <v>4.1675433265866341E-2</v>
      </c>
      <c r="O704">
        <f t="shared" si="313"/>
        <v>0.76929606101116232</v>
      </c>
      <c r="P704">
        <f t="shared" si="314"/>
        <v>0.10476090883576407</v>
      </c>
      <c r="Q704">
        <f t="shared" si="315"/>
        <v>0.96056157057959812</v>
      </c>
      <c r="R704">
        <f t="shared" si="316"/>
        <v>0.49967380981735338</v>
      </c>
      <c r="S704">
        <f t="shared" si="317"/>
        <v>0.697187517947089</v>
      </c>
      <c r="T704">
        <f t="shared" si="318"/>
        <v>4.8618244194004234E-2</v>
      </c>
      <c r="U704">
        <f t="shared" si="319"/>
        <v>0.64889043529182877</v>
      </c>
      <c r="V704">
        <f t="shared" si="320"/>
        <v>3.3694993807508178E-2</v>
      </c>
      <c r="X704">
        <f t="shared" si="321"/>
        <v>67.131535108268338</v>
      </c>
      <c r="Y704">
        <f t="shared" si="322"/>
        <v>1.0427898665069295</v>
      </c>
      <c r="Z704">
        <f t="shared" si="323"/>
        <v>35.927201919216024</v>
      </c>
      <c r="AA704">
        <f t="shared" si="324"/>
        <v>2.7109027062001929</v>
      </c>
      <c r="AB704">
        <f t="shared" si="325"/>
        <v>79.197859145132583</v>
      </c>
      <c r="AC704">
        <f t="shared" si="326"/>
        <v>16.963772129228349</v>
      </c>
      <c r="AD704">
        <f t="shared" si="327"/>
        <v>29.264653778057944</v>
      </c>
      <c r="AE704">
        <f t="shared" si="328"/>
        <v>1.2209073052085995</v>
      </c>
      <c r="AF704">
        <f t="shared" si="329"/>
        <v>25.639534921301685</v>
      </c>
      <c r="AG704">
        <f t="shared" si="330"/>
        <v>0.83963935638526799</v>
      </c>
      <c r="AI704">
        <f t="shared" si="331"/>
        <v>21</v>
      </c>
      <c r="AJ704">
        <f t="shared" si="332"/>
        <v>5</v>
      </c>
      <c r="AK704">
        <f t="shared" si="333"/>
        <v>21</v>
      </c>
      <c r="AL704">
        <f t="shared" si="334"/>
        <v>11</v>
      </c>
      <c r="AM704">
        <f t="shared" si="335"/>
        <v>21</v>
      </c>
      <c r="AN704">
        <f t="shared" si="336"/>
        <v>21</v>
      </c>
      <c r="AO704">
        <f t="shared" si="337"/>
        <v>21</v>
      </c>
      <c r="AP704">
        <f t="shared" si="338"/>
        <v>5</v>
      </c>
      <c r="AQ704">
        <f t="shared" si="339"/>
        <v>21</v>
      </c>
      <c r="AR704">
        <f t="shared" si="340"/>
        <v>4</v>
      </c>
      <c r="AT704">
        <f t="shared" si="341"/>
        <v>4</v>
      </c>
    </row>
    <row r="705" spans="1:46" x14ac:dyDescent="0.2">
      <c r="A705">
        <v>688</v>
      </c>
      <c r="B705">
        <f>SUMPRODUCT(Random!$B705:$K705,$B$4:$K$4)</f>
        <v>0.61248682929999998</v>
      </c>
      <c r="C705">
        <f>SUMPRODUCT(Random!$B705:$K705,$B$5:$K$5)</f>
        <v>-0.48453654362292625</v>
      </c>
      <c r="D705">
        <f>SUMPRODUCT(Random!$B705:$K705,$B$6:$K$6)</f>
        <v>0.72606117751060983</v>
      </c>
      <c r="E705">
        <f>SUMPRODUCT(Random!$B705:$K705,$B$7:$K$7)</f>
        <v>1.0064194108069417</v>
      </c>
      <c r="F705">
        <f>SUMPRODUCT(Random!$B705:$K705,$B$8:$K$8)</f>
        <v>-0.4728864334545132</v>
      </c>
      <c r="G705">
        <f>SUMPRODUCT(Random!$B705:$K705,$B$9:$K$9)</f>
        <v>-1.3299681661616711</v>
      </c>
      <c r="H705">
        <f>SUMPRODUCT(Random!$B705:$K705,$B$10:$K$10)</f>
        <v>0.57002005064350725</v>
      </c>
      <c r="I705">
        <f>SUMPRODUCT(Random!$B705:$K705,$B$11:$K$11)</f>
        <v>0.651206552793545</v>
      </c>
      <c r="J705">
        <f>SUMPRODUCT(Random!$B705:$K705,$B$12:$K$12)</f>
        <v>-0.33107354817992884</v>
      </c>
      <c r="K705">
        <f>SUMPRODUCT(Random!$B705:$K705,$B$13:$K$13)</f>
        <v>1.0391485366528246</v>
      </c>
      <c r="M705">
        <f t="shared" si="311"/>
        <v>0.72989214531310131</v>
      </c>
      <c r="N705">
        <f t="shared" si="312"/>
        <v>0.31400256800629334</v>
      </c>
      <c r="O705">
        <f t="shared" si="313"/>
        <v>0.76609936635775777</v>
      </c>
      <c r="P705">
        <f t="shared" si="314"/>
        <v>0.8428930699208389</v>
      </c>
      <c r="Q705">
        <f t="shared" si="315"/>
        <v>0.31814710217936903</v>
      </c>
      <c r="R705">
        <f t="shared" si="316"/>
        <v>9.1764380058766179E-2</v>
      </c>
      <c r="S705">
        <f t="shared" si="317"/>
        <v>0.71566795057552812</v>
      </c>
      <c r="T705">
        <f t="shared" si="318"/>
        <v>0.74254341953603564</v>
      </c>
      <c r="U705">
        <f t="shared" si="319"/>
        <v>0.37029446574395991</v>
      </c>
      <c r="V705">
        <f t="shared" si="320"/>
        <v>0.8506321697071384</v>
      </c>
      <c r="X705">
        <f t="shared" si="321"/>
        <v>32.064428828792003</v>
      </c>
      <c r="Y705">
        <f t="shared" si="322"/>
        <v>9.2323121185483412</v>
      </c>
      <c r="Z705">
        <f t="shared" si="323"/>
        <v>35.590100715050909</v>
      </c>
      <c r="AA705">
        <f t="shared" si="324"/>
        <v>45.339005208104126</v>
      </c>
      <c r="AB705">
        <f t="shared" si="325"/>
        <v>9.3807600840944048</v>
      </c>
      <c r="AC705">
        <f t="shared" si="326"/>
        <v>2.357832875321797</v>
      </c>
      <c r="AD705">
        <f t="shared" si="327"/>
        <v>30.807229055178027</v>
      </c>
      <c r="AE705">
        <f t="shared" si="328"/>
        <v>33.239536886919375</v>
      </c>
      <c r="AF705">
        <f t="shared" si="329"/>
        <v>11.329749568656517</v>
      </c>
      <c r="AG705">
        <f t="shared" si="330"/>
        <v>46.576444336748693</v>
      </c>
      <c r="AI705">
        <f t="shared" si="331"/>
        <v>21</v>
      </c>
      <c r="AJ705">
        <f t="shared" si="332"/>
        <v>21</v>
      </c>
      <c r="AK705">
        <f t="shared" si="333"/>
        <v>21</v>
      </c>
      <c r="AL705">
        <f t="shared" si="334"/>
        <v>21</v>
      </c>
      <c r="AM705">
        <f t="shared" si="335"/>
        <v>21</v>
      </c>
      <c r="AN705">
        <f t="shared" si="336"/>
        <v>10</v>
      </c>
      <c r="AO705">
        <f t="shared" si="337"/>
        <v>21</v>
      </c>
      <c r="AP705">
        <f t="shared" si="338"/>
        <v>21</v>
      </c>
      <c r="AQ705">
        <f t="shared" si="339"/>
        <v>21</v>
      </c>
      <c r="AR705">
        <f t="shared" si="340"/>
        <v>21</v>
      </c>
      <c r="AT705">
        <f t="shared" si="341"/>
        <v>1</v>
      </c>
    </row>
    <row r="706" spans="1:46" x14ac:dyDescent="0.2">
      <c r="A706">
        <v>689</v>
      </c>
      <c r="B706">
        <f>SUMPRODUCT(Random!$B706:$K706,$B$4:$K$4)</f>
        <v>1.2445128138999999</v>
      </c>
      <c r="C706">
        <f>SUMPRODUCT(Random!$B706:$K706,$B$5:$K$5)</f>
        <v>-1.082468391455782</v>
      </c>
      <c r="D706">
        <f>SUMPRODUCT(Random!$B706:$K706,$B$6:$K$6)</f>
        <v>-0.95256687590341216</v>
      </c>
      <c r="E706">
        <f>SUMPRODUCT(Random!$B706:$K706,$B$7:$K$7)</f>
        <v>-2.1713366314335025</v>
      </c>
      <c r="F706">
        <f>SUMPRODUCT(Random!$B706:$K706,$B$8:$K$8)</f>
        <v>-1.1455078929398903</v>
      </c>
      <c r="G706">
        <f>SUMPRODUCT(Random!$B706:$K706,$B$9:$K$9)</f>
        <v>0.15193830391034407</v>
      </c>
      <c r="H706">
        <f>SUMPRODUCT(Random!$B706:$K706,$B$10:$K$10)</f>
        <v>-0.98394767336274991</v>
      </c>
      <c r="I706">
        <f>SUMPRODUCT(Random!$B706:$K706,$B$11:$K$11)</f>
        <v>-0.32712562911051007</v>
      </c>
      <c r="J706">
        <f>SUMPRODUCT(Random!$B706:$K706,$B$12:$K$12)</f>
        <v>0.87037073991070035</v>
      </c>
      <c r="K706">
        <f>SUMPRODUCT(Random!$B706:$K706,$B$13:$K$13)</f>
        <v>6.2428299156488842E-2</v>
      </c>
      <c r="M706">
        <f t="shared" si="311"/>
        <v>0.89334455685657477</v>
      </c>
      <c r="N706">
        <f t="shared" si="312"/>
        <v>0.13952222657504901</v>
      </c>
      <c r="O706">
        <f t="shared" si="313"/>
        <v>0.17040478343710716</v>
      </c>
      <c r="P706">
        <f t="shared" si="314"/>
        <v>1.4952867604960274E-2</v>
      </c>
      <c r="Q706">
        <f t="shared" si="315"/>
        <v>0.12599941386656116</v>
      </c>
      <c r="R706">
        <f t="shared" si="316"/>
        <v>0.56038220157691898</v>
      </c>
      <c r="S706">
        <f t="shared" si="317"/>
        <v>0.1625706208632067</v>
      </c>
      <c r="T706">
        <f t="shared" si="318"/>
        <v>0.37178643402219091</v>
      </c>
      <c r="U706">
        <f t="shared" si="319"/>
        <v>0.80795108417437955</v>
      </c>
      <c r="V706">
        <f t="shared" si="320"/>
        <v>0.52488912028092383</v>
      </c>
      <c r="X706">
        <f t="shared" si="321"/>
        <v>54.82710544219978</v>
      </c>
      <c r="Y706">
        <f t="shared" si="322"/>
        <v>3.6810424200840957</v>
      </c>
      <c r="Z706">
        <f t="shared" si="323"/>
        <v>4.5763905030842791</v>
      </c>
      <c r="AA706">
        <f t="shared" si="324"/>
        <v>0.36906057591346064</v>
      </c>
      <c r="AB706">
        <f t="shared" si="325"/>
        <v>3.2990605744846273</v>
      </c>
      <c r="AC706">
        <f t="shared" si="326"/>
        <v>20.132518735601728</v>
      </c>
      <c r="AD706">
        <f t="shared" si="327"/>
        <v>4.3461458545112803</v>
      </c>
      <c r="AE706">
        <f t="shared" si="328"/>
        <v>11.387858495791829</v>
      </c>
      <c r="AF706">
        <f t="shared" si="329"/>
        <v>40.41951376625881</v>
      </c>
      <c r="AG706">
        <f t="shared" si="330"/>
        <v>18.230541646647822</v>
      </c>
      <c r="AI706">
        <f t="shared" si="331"/>
        <v>21</v>
      </c>
      <c r="AJ706">
        <f t="shared" si="332"/>
        <v>15</v>
      </c>
      <c r="AK706">
        <f t="shared" si="333"/>
        <v>19</v>
      </c>
      <c r="AL706">
        <f t="shared" si="334"/>
        <v>2</v>
      </c>
      <c r="AM706">
        <f t="shared" si="335"/>
        <v>14</v>
      </c>
      <c r="AN706">
        <f t="shared" si="336"/>
        <v>21</v>
      </c>
      <c r="AO706">
        <f t="shared" si="337"/>
        <v>18</v>
      </c>
      <c r="AP706">
        <f t="shared" si="338"/>
        <v>21</v>
      </c>
      <c r="AQ706">
        <f t="shared" si="339"/>
        <v>21</v>
      </c>
      <c r="AR706">
        <f t="shared" si="340"/>
        <v>21</v>
      </c>
      <c r="AT706">
        <f t="shared" si="341"/>
        <v>5</v>
      </c>
    </row>
    <row r="707" spans="1:46" x14ac:dyDescent="0.2">
      <c r="A707">
        <v>690</v>
      </c>
      <c r="B707">
        <f>SUMPRODUCT(Random!$B707:$K707,$B$4:$K$4)</f>
        <v>-0.92377901220000003</v>
      </c>
      <c r="C707">
        <f>SUMPRODUCT(Random!$B707:$K707,$B$5:$K$5)</f>
        <v>-0.35358186317301088</v>
      </c>
      <c r="D707">
        <f>SUMPRODUCT(Random!$B707:$K707,$B$6:$K$6)</f>
        <v>1.212953549476238</v>
      </c>
      <c r="E707">
        <f>SUMPRODUCT(Random!$B707:$K707,$B$7:$K$7)</f>
        <v>-0.85640486861131548</v>
      </c>
      <c r="F707">
        <f>SUMPRODUCT(Random!$B707:$K707,$B$8:$K$8)</f>
        <v>0.36302175971825679</v>
      </c>
      <c r="G707">
        <f>SUMPRODUCT(Random!$B707:$K707,$B$9:$K$9)</f>
        <v>-0.30509988756385292</v>
      </c>
      <c r="H707">
        <f>SUMPRODUCT(Random!$B707:$K707,$B$10:$K$10)</f>
        <v>-0.40182139708818349</v>
      </c>
      <c r="I707">
        <f>SUMPRODUCT(Random!$B707:$K707,$B$11:$K$11)</f>
        <v>2.5049932123192855</v>
      </c>
      <c r="J707">
        <f>SUMPRODUCT(Random!$B707:$K707,$B$12:$K$12)</f>
        <v>7.466263373665824E-2</v>
      </c>
      <c r="K707">
        <f>SUMPRODUCT(Random!$B707:$K707,$B$13:$K$13)</f>
        <v>1.6814094736387772</v>
      </c>
      <c r="M707">
        <f t="shared" si="311"/>
        <v>0.17780069230046625</v>
      </c>
      <c r="N707">
        <f t="shared" si="312"/>
        <v>0.36182613425562582</v>
      </c>
      <c r="O707">
        <f t="shared" si="313"/>
        <v>0.88742620982056641</v>
      </c>
      <c r="P707">
        <f t="shared" si="314"/>
        <v>0.19588693631760559</v>
      </c>
      <c r="Q707">
        <f t="shared" si="315"/>
        <v>0.64170568517411553</v>
      </c>
      <c r="R707">
        <f t="shared" si="316"/>
        <v>0.38014503841605018</v>
      </c>
      <c r="S707">
        <f t="shared" si="317"/>
        <v>0.3439077368861132</v>
      </c>
      <c r="T707">
        <f t="shared" si="318"/>
        <v>0.99387731283266501</v>
      </c>
      <c r="U707">
        <f t="shared" si="319"/>
        <v>0.52975843069267792</v>
      </c>
      <c r="V707">
        <f t="shared" si="320"/>
        <v>0.95365829667265867</v>
      </c>
      <c r="X707">
        <f t="shared" si="321"/>
        <v>4.7957589733001695</v>
      </c>
      <c r="Y707">
        <f t="shared" si="322"/>
        <v>11.002512767957651</v>
      </c>
      <c r="Z707">
        <f t="shared" si="323"/>
        <v>53.50415591684461</v>
      </c>
      <c r="AA707">
        <f t="shared" si="324"/>
        <v>5.34063550254338</v>
      </c>
      <c r="AB707">
        <f t="shared" si="325"/>
        <v>25.143321239877693</v>
      </c>
      <c r="AC707">
        <f t="shared" si="326"/>
        <v>11.71598220173636</v>
      </c>
      <c r="AD707">
        <f t="shared" si="327"/>
        <v>10.324185770193768</v>
      </c>
      <c r="AE707">
        <f t="shared" si="328"/>
        <v>124.82864345755642</v>
      </c>
      <c r="AF707">
        <f t="shared" si="329"/>
        <v>18.48289746585267</v>
      </c>
      <c r="AG707">
        <f t="shared" si="330"/>
        <v>75.246519421227745</v>
      </c>
      <c r="AI707">
        <f t="shared" si="331"/>
        <v>20</v>
      </c>
      <c r="AJ707">
        <f t="shared" si="332"/>
        <v>21</v>
      </c>
      <c r="AK707">
        <f t="shared" si="333"/>
        <v>21</v>
      </c>
      <c r="AL707">
        <f t="shared" si="334"/>
        <v>21</v>
      </c>
      <c r="AM707">
        <f t="shared" si="335"/>
        <v>21</v>
      </c>
      <c r="AN707">
        <f t="shared" si="336"/>
        <v>21</v>
      </c>
      <c r="AO707">
        <f t="shared" si="337"/>
        <v>21</v>
      </c>
      <c r="AP707">
        <f t="shared" si="338"/>
        <v>21</v>
      </c>
      <c r="AQ707">
        <f t="shared" si="339"/>
        <v>21</v>
      </c>
      <c r="AR707">
        <f t="shared" si="340"/>
        <v>21</v>
      </c>
      <c r="AT707">
        <f t="shared" si="341"/>
        <v>1</v>
      </c>
    </row>
    <row r="708" spans="1:46" x14ac:dyDescent="0.2">
      <c r="A708">
        <v>691</v>
      </c>
      <c r="B708">
        <f>SUMPRODUCT(Random!$B708:$K708,$B$4:$K$4)</f>
        <v>1.2500005347000001</v>
      </c>
      <c r="C708">
        <f>SUMPRODUCT(Random!$B708:$K708,$B$5:$K$5)</f>
        <v>0.95387875489097307</v>
      </c>
      <c r="D708">
        <f>SUMPRODUCT(Random!$B708:$K708,$B$6:$K$6)</f>
        <v>-1.1196764913475463</v>
      </c>
      <c r="E708">
        <f>SUMPRODUCT(Random!$B708:$K708,$B$7:$K$7)</f>
        <v>0.19808359637383147</v>
      </c>
      <c r="F708">
        <f>SUMPRODUCT(Random!$B708:$K708,$B$8:$K$8)</f>
        <v>0.9018310696040055</v>
      </c>
      <c r="G708">
        <f>SUMPRODUCT(Random!$B708:$K708,$B$9:$K$9)</f>
        <v>0.24642470236677705</v>
      </c>
      <c r="H708">
        <f>SUMPRODUCT(Random!$B708:$K708,$B$10:$K$10)</f>
        <v>0.75334166371661071</v>
      </c>
      <c r="I708">
        <f>SUMPRODUCT(Random!$B708:$K708,$B$11:$K$11)</f>
        <v>2.2483456103944617</v>
      </c>
      <c r="J708">
        <f>SUMPRODUCT(Random!$B708:$K708,$B$12:$K$12)</f>
        <v>1.298659929741131</v>
      </c>
      <c r="K708">
        <f>SUMPRODUCT(Random!$B708:$K708,$B$13:$K$13)</f>
        <v>-0.61767527763373953</v>
      </c>
      <c r="M708">
        <f t="shared" si="311"/>
        <v>0.89435032399557812</v>
      </c>
      <c r="N708">
        <f t="shared" si="312"/>
        <v>0.82992749069339622</v>
      </c>
      <c r="O708">
        <f t="shared" si="313"/>
        <v>0.13142582324322999</v>
      </c>
      <c r="P708">
        <f t="shared" si="314"/>
        <v>0.57851017062841725</v>
      </c>
      <c r="Q708">
        <f t="shared" si="315"/>
        <v>0.8164266937542356</v>
      </c>
      <c r="R708">
        <f t="shared" si="316"/>
        <v>0.59732325700779909</v>
      </c>
      <c r="S708">
        <f t="shared" si="317"/>
        <v>0.77437768581875477</v>
      </c>
      <c r="T708">
        <f t="shared" si="318"/>
        <v>0.98772291976698612</v>
      </c>
      <c r="U708">
        <f t="shared" si="319"/>
        <v>0.9029696693813829</v>
      </c>
      <c r="V708">
        <f t="shared" si="320"/>
        <v>0.26839470585645619</v>
      </c>
      <c r="X708">
        <f t="shared" si="321"/>
        <v>55.059205901795274</v>
      </c>
      <c r="Y708">
        <f t="shared" si="322"/>
        <v>43.396468701596199</v>
      </c>
      <c r="Z708">
        <f t="shared" si="323"/>
        <v>3.4516267690730751</v>
      </c>
      <c r="AA708">
        <f t="shared" si="324"/>
        <v>21.164072005532571</v>
      </c>
      <c r="AB708">
        <f t="shared" si="325"/>
        <v>41.525193026597307</v>
      </c>
      <c r="AC708">
        <f t="shared" si="326"/>
        <v>22.282624261046067</v>
      </c>
      <c r="AD708">
        <f t="shared" si="327"/>
        <v>36.472810095864361</v>
      </c>
      <c r="AE708">
        <f t="shared" si="328"/>
        <v>107.78555046819106</v>
      </c>
      <c r="AF708">
        <f t="shared" si="329"/>
        <v>57.143990389978427</v>
      </c>
      <c r="AG708">
        <f t="shared" si="330"/>
        <v>7.6555329981659197</v>
      </c>
      <c r="AI708">
        <f t="shared" si="331"/>
        <v>21</v>
      </c>
      <c r="AJ708">
        <f t="shared" si="332"/>
        <v>21</v>
      </c>
      <c r="AK708">
        <f t="shared" si="333"/>
        <v>14</v>
      </c>
      <c r="AL708">
        <f t="shared" si="334"/>
        <v>21</v>
      </c>
      <c r="AM708">
        <f t="shared" si="335"/>
        <v>21</v>
      </c>
      <c r="AN708">
        <f t="shared" si="336"/>
        <v>21</v>
      </c>
      <c r="AO708">
        <f t="shared" si="337"/>
        <v>21</v>
      </c>
      <c r="AP708">
        <f t="shared" si="338"/>
        <v>21</v>
      </c>
      <c r="AQ708">
        <f t="shared" si="339"/>
        <v>21</v>
      </c>
      <c r="AR708">
        <f t="shared" si="340"/>
        <v>21</v>
      </c>
      <c r="AT708">
        <f t="shared" si="341"/>
        <v>1</v>
      </c>
    </row>
    <row r="709" spans="1:46" x14ac:dyDescent="0.2">
      <c r="A709">
        <v>692</v>
      </c>
      <c r="B709">
        <f>SUMPRODUCT(Random!$B709:$K709,$B$4:$K$4)</f>
        <v>0.47457335909999998</v>
      </c>
      <c r="C709">
        <f>SUMPRODUCT(Random!$B709:$K709,$B$5:$K$5)</f>
        <v>0.31599625562148614</v>
      </c>
      <c r="D709">
        <f>SUMPRODUCT(Random!$B709:$K709,$B$6:$K$6)</f>
        <v>1.2009962444053464</v>
      </c>
      <c r="E709">
        <f>SUMPRODUCT(Random!$B709:$K709,$B$7:$K$7)</f>
        <v>0.15914541309184818</v>
      </c>
      <c r="F709">
        <f>SUMPRODUCT(Random!$B709:$K709,$B$8:$K$8)</f>
        <v>-0.94809042898503093</v>
      </c>
      <c r="G709">
        <f>SUMPRODUCT(Random!$B709:$K709,$B$9:$K$9)</f>
        <v>1.0183526617785417</v>
      </c>
      <c r="H709">
        <f>SUMPRODUCT(Random!$B709:$K709,$B$10:$K$10)</f>
        <v>-0.86741444894582509</v>
      </c>
      <c r="I709">
        <f>SUMPRODUCT(Random!$B709:$K709,$B$11:$K$11)</f>
        <v>-0.93034631639421739</v>
      </c>
      <c r="J709">
        <f>SUMPRODUCT(Random!$B709:$K709,$B$12:$K$12)</f>
        <v>2.349983419128121E-3</v>
      </c>
      <c r="K709">
        <f>SUMPRODUCT(Random!$B709:$K709,$B$13:$K$13)</f>
        <v>1.2253346399140157</v>
      </c>
      <c r="M709">
        <f t="shared" si="311"/>
        <v>0.68245445065792176</v>
      </c>
      <c r="N709">
        <f t="shared" si="312"/>
        <v>0.62399732489228033</v>
      </c>
      <c r="O709">
        <f t="shared" si="313"/>
        <v>0.88512367092512501</v>
      </c>
      <c r="P709">
        <f t="shared" si="314"/>
        <v>0.56322284517406973</v>
      </c>
      <c r="Q709">
        <f t="shared" si="315"/>
        <v>0.17154171013764316</v>
      </c>
      <c r="R709">
        <f t="shared" si="316"/>
        <v>0.84574480490183579</v>
      </c>
      <c r="S709">
        <f t="shared" si="317"/>
        <v>0.1928574839344348</v>
      </c>
      <c r="T709">
        <f t="shared" si="318"/>
        <v>0.17609590210573806</v>
      </c>
      <c r="U709">
        <f t="shared" si="319"/>
        <v>0.50093750688124761</v>
      </c>
      <c r="V709">
        <f t="shared" si="320"/>
        <v>0.88977541900685642</v>
      </c>
      <c r="X709">
        <f t="shared" si="321"/>
        <v>28.100880957083753</v>
      </c>
      <c r="Y709">
        <f t="shared" si="322"/>
        <v>23.961568572648144</v>
      </c>
      <c r="Z709">
        <f t="shared" si="323"/>
        <v>53.008167632546375</v>
      </c>
      <c r="AA709">
        <f t="shared" si="324"/>
        <v>20.291320080670761</v>
      </c>
      <c r="AB709">
        <f t="shared" si="325"/>
        <v>4.6099851258066451</v>
      </c>
      <c r="AC709">
        <f t="shared" si="326"/>
        <v>45.787741608450112</v>
      </c>
      <c r="AD709">
        <f t="shared" si="327"/>
        <v>5.2485193089813249</v>
      </c>
      <c r="AE709">
        <f t="shared" si="328"/>
        <v>4.7450190558569858</v>
      </c>
      <c r="AF709">
        <f t="shared" si="329"/>
        <v>17.025722592175036</v>
      </c>
      <c r="AG709">
        <f t="shared" si="330"/>
        <v>54.020764419750641</v>
      </c>
      <c r="AI709">
        <f t="shared" si="331"/>
        <v>21</v>
      </c>
      <c r="AJ709">
        <f t="shared" si="332"/>
        <v>21</v>
      </c>
      <c r="AK709">
        <f t="shared" si="333"/>
        <v>21</v>
      </c>
      <c r="AL709">
        <f t="shared" si="334"/>
        <v>21</v>
      </c>
      <c r="AM709">
        <f t="shared" si="335"/>
        <v>19</v>
      </c>
      <c r="AN709">
        <f t="shared" si="336"/>
        <v>21</v>
      </c>
      <c r="AO709">
        <f t="shared" si="337"/>
        <v>21</v>
      </c>
      <c r="AP709">
        <f t="shared" si="338"/>
        <v>19</v>
      </c>
      <c r="AQ709">
        <f t="shared" si="339"/>
        <v>21</v>
      </c>
      <c r="AR709">
        <f t="shared" si="340"/>
        <v>21</v>
      </c>
      <c r="AT709">
        <f t="shared" si="341"/>
        <v>2</v>
      </c>
    </row>
    <row r="710" spans="1:46" x14ac:dyDescent="0.2">
      <c r="A710">
        <v>693</v>
      </c>
      <c r="B710">
        <f>SUMPRODUCT(Random!$B710:$K710,$B$4:$K$4)</f>
        <v>1.12406652E-2</v>
      </c>
      <c r="C710">
        <f>SUMPRODUCT(Random!$B710:$K710,$B$5:$K$5)</f>
        <v>0.80812576556157933</v>
      </c>
      <c r="D710">
        <f>SUMPRODUCT(Random!$B710:$K710,$B$6:$K$6)</f>
        <v>-1.8356291234351039</v>
      </c>
      <c r="E710">
        <f>SUMPRODUCT(Random!$B710:$K710,$B$7:$K$7)</f>
        <v>-5.1741604660608453E-2</v>
      </c>
      <c r="F710">
        <f>SUMPRODUCT(Random!$B710:$K710,$B$8:$K$8)</f>
        <v>-1.4603868364794523</v>
      </c>
      <c r="G710">
        <f>SUMPRODUCT(Random!$B710:$K710,$B$9:$K$9)</f>
        <v>0.3151145263965468</v>
      </c>
      <c r="H710">
        <f>SUMPRODUCT(Random!$B710:$K710,$B$10:$K$10)</f>
        <v>-1.2966873718112992</v>
      </c>
      <c r="I710">
        <f>SUMPRODUCT(Random!$B710:$K710,$B$11:$K$11)</f>
        <v>-0.5579568756828347</v>
      </c>
      <c r="J710">
        <f>SUMPRODUCT(Random!$B710:$K710,$B$12:$K$12)</f>
        <v>-0.64559754323154439</v>
      </c>
      <c r="K710">
        <f>SUMPRODUCT(Random!$B710:$K710,$B$13:$K$13)</f>
        <v>3.2214290696221226E-2</v>
      </c>
      <c r="M710">
        <f t="shared" si="311"/>
        <v>0.50448428217450048</v>
      </c>
      <c r="N710">
        <f t="shared" si="312"/>
        <v>0.79049090672397937</v>
      </c>
      <c r="O710">
        <f t="shared" si="313"/>
        <v>3.3206263426549726E-2</v>
      </c>
      <c r="P710">
        <f t="shared" si="314"/>
        <v>0.47936729294762354</v>
      </c>
      <c r="Q710">
        <f t="shared" si="315"/>
        <v>7.2091894245363816E-2</v>
      </c>
      <c r="R710">
        <f t="shared" si="316"/>
        <v>0.62366265024997147</v>
      </c>
      <c r="S710">
        <f t="shared" si="317"/>
        <v>9.7369388063428833E-2</v>
      </c>
      <c r="T710">
        <f t="shared" si="318"/>
        <v>0.28843691608104094</v>
      </c>
      <c r="U710">
        <f t="shared" si="319"/>
        <v>0.25927001440780678</v>
      </c>
      <c r="V710">
        <f t="shared" si="320"/>
        <v>0.5128494201166085</v>
      </c>
      <c r="X710">
        <f t="shared" si="321"/>
        <v>17.200438460338603</v>
      </c>
      <c r="Y710">
        <f t="shared" si="322"/>
        <v>38.287892452867837</v>
      </c>
      <c r="Z710">
        <f t="shared" si="323"/>
        <v>0.82725278575563488</v>
      </c>
      <c r="AA710">
        <f t="shared" si="324"/>
        <v>15.989185986118072</v>
      </c>
      <c r="AB710">
        <f t="shared" si="325"/>
        <v>1.8328985623988834</v>
      </c>
      <c r="AC710">
        <f t="shared" si="326"/>
        <v>23.939774196353142</v>
      </c>
      <c r="AD710">
        <f t="shared" si="327"/>
        <v>2.5094775030688639</v>
      </c>
      <c r="AE710">
        <f t="shared" si="328"/>
        <v>8.335976870028496</v>
      </c>
      <c r="AF710">
        <f t="shared" si="329"/>
        <v>7.3518973174466442</v>
      </c>
      <c r="AG710">
        <f t="shared" si="330"/>
        <v>17.617512647395024</v>
      </c>
      <c r="AI710">
        <f t="shared" si="331"/>
        <v>21</v>
      </c>
      <c r="AJ710">
        <f t="shared" si="332"/>
        <v>21</v>
      </c>
      <c r="AK710">
        <f t="shared" si="333"/>
        <v>4</v>
      </c>
      <c r="AL710">
        <f t="shared" si="334"/>
        <v>21</v>
      </c>
      <c r="AM710">
        <f t="shared" si="335"/>
        <v>8</v>
      </c>
      <c r="AN710">
        <f t="shared" si="336"/>
        <v>21</v>
      </c>
      <c r="AO710">
        <f t="shared" si="337"/>
        <v>11</v>
      </c>
      <c r="AP710">
        <f t="shared" si="338"/>
        <v>21</v>
      </c>
      <c r="AQ710">
        <f t="shared" si="339"/>
        <v>21</v>
      </c>
      <c r="AR710">
        <f t="shared" si="340"/>
        <v>21</v>
      </c>
      <c r="AT710">
        <f t="shared" si="341"/>
        <v>3</v>
      </c>
    </row>
    <row r="711" spans="1:46" x14ac:dyDescent="0.2">
      <c r="A711">
        <v>694</v>
      </c>
      <c r="B711">
        <f>SUMPRODUCT(Random!$B711:$K711,$B$4:$K$4)</f>
        <v>0.58017528309999999</v>
      </c>
      <c r="C711">
        <f>SUMPRODUCT(Random!$B711:$K711,$B$5:$K$5)</f>
        <v>-1.5759396957424789</v>
      </c>
      <c r="D711">
        <f>SUMPRODUCT(Random!$B711:$K711,$B$6:$K$6)</f>
        <v>0.89688720434902391</v>
      </c>
      <c r="E711">
        <f>SUMPRODUCT(Random!$B711:$K711,$B$7:$K$7)</f>
        <v>0.15142905376810734</v>
      </c>
      <c r="F711">
        <f>SUMPRODUCT(Random!$B711:$K711,$B$8:$K$8)</f>
        <v>0.8481068588788423</v>
      </c>
      <c r="G711">
        <f>SUMPRODUCT(Random!$B711:$K711,$B$9:$K$9)</f>
        <v>-0.12335454243553175</v>
      </c>
      <c r="H711">
        <f>SUMPRODUCT(Random!$B711:$K711,$B$10:$K$10)</f>
        <v>0.6476837662420778</v>
      </c>
      <c r="I711">
        <f>SUMPRODUCT(Random!$B711:$K711,$B$11:$K$11)</f>
        <v>0.19529515409786025</v>
      </c>
      <c r="J711">
        <f>SUMPRODUCT(Random!$B711:$K711,$B$12:$K$12)</f>
        <v>1.4931621821551846E-2</v>
      </c>
      <c r="K711">
        <f>SUMPRODUCT(Random!$B711:$K711,$B$13:$K$13)</f>
        <v>-0.13173745447978952</v>
      </c>
      <c r="M711">
        <f t="shared" si="311"/>
        <v>0.71910179004276997</v>
      </c>
      <c r="N711">
        <f t="shared" si="312"/>
        <v>5.7519850786351155E-2</v>
      </c>
      <c r="O711">
        <f t="shared" si="313"/>
        <v>0.81511044569628477</v>
      </c>
      <c r="P711">
        <f t="shared" si="314"/>
        <v>0.56018136393672058</v>
      </c>
      <c r="Q711">
        <f t="shared" si="315"/>
        <v>0.80181076892122782</v>
      </c>
      <c r="R711">
        <f t="shared" si="316"/>
        <v>0.45091317598071712</v>
      </c>
      <c r="S711">
        <f t="shared" si="317"/>
        <v>0.74140524696247634</v>
      </c>
      <c r="T711">
        <f t="shared" si="318"/>
        <v>0.57741905474799915</v>
      </c>
      <c r="U711">
        <f t="shared" si="319"/>
        <v>0.50595663391686441</v>
      </c>
      <c r="V711">
        <f t="shared" si="320"/>
        <v>0.44759597964499309</v>
      </c>
      <c r="X711">
        <f t="shared" si="321"/>
        <v>31.104872075493034</v>
      </c>
      <c r="Y711">
        <f t="shared" si="322"/>
        <v>1.4511888118220986</v>
      </c>
      <c r="Z711">
        <f t="shared" si="323"/>
        <v>41.350175457685303</v>
      </c>
      <c r="AA711">
        <f t="shared" si="324"/>
        <v>20.121330117799804</v>
      </c>
      <c r="AB711">
        <f t="shared" si="325"/>
        <v>39.648552482360998</v>
      </c>
      <c r="AC711">
        <f t="shared" si="326"/>
        <v>14.685678826443484</v>
      </c>
      <c r="AD711">
        <f t="shared" si="327"/>
        <v>33.131480189122989</v>
      </c>
      <c r="AE711">
        <f t="shared" si="328"/>
        <v>21.100739301519695</v>
      </c>
      <c r="AF711">
        <f t="shared" si="329"/>
        <v>17.273334836784567</v>
      </c>
      <c r="AG711">
        <f t="shared" si="330"/>
        <v>14.538132848973977</v>
      </c>
      <c r="AI711">
        <f t="shared" si="331"/>
        <v>21</v>
      </c>
      <c r="AJ711">
        <f t="shared" si="332"/>
        <v>6</v>
      </c>
      <c r="AK711">
        <f t="shared" si="333"/>
        <v>21</v>
      </c>
      <c r="AL711">
        <f t="shared" si="334"/>
        <v>21</v>
      </c>
      <c r="AM711">
        <f t="shared" si="335"/>
        <v>21</v>
      </c>
      <c r="AN711">
        <f t="shared" si="336"/>
        <v>21</v>
      </c>
      <c r="AO711">
        <f t="shared" si="337"/>
        <v>21</v>
      </c>
      <c r="AP711">
        <f t="shared" si="338"/>
        <v>21</v>
      </c>
      <c r="AQ711">
        <f t="shared" si="339"/>
        <v>21</v>
      </c>
      <c r="AR711">
        <f t="shared" si="340"/>
        <v>21</v>
      </c>
      <c r="AT711">
        <f t="shared" si="341"/>
        <v>1</v>
      </c>
    </row>
    <row r="712" spans="1:46" x14ac:dyDescent="0.2">
      <c r="A712">
        <v>695</v>
      </c>
      <c r="B712">
        <f>SUMPRODUCT(Random!$B712:$K712,$B$4:$K$4)</f>
        <v>0.52706404500000004</v>
      </c>
      <c r="C712">
        <f>SUMPRODUCT(Random!$B712:$K712,$B$5:$K$5)</f>
        <v>-0.27368235307441258</v>
      </c>
      <c r="D712">
        <f>SUMPRODUCT(Random!$B712:$K712,$B$6:$K$6)</f>
        <v>0.28169882160116566</v>
      </c>
      <c r="E712">
        <f>SUMPRODUCT(Random!$B712:$K712,$B$7:$K$7)</f>
        <v>-2.1184027529267442</v>
      </c>
      <c r="F712">
        <f>SUMPRODUCT(Random!$B712:$K712,$B$8:$K$8)</f>
        <v>0.10793446587135894</v>
      </c>
      <c r="G712">
        <f>SUMPRODUCT(Random!$B712:$K712,$B$9:$K$9)</f>
        <v>-0.78003521146832522</v>
      </c>
      <c r="H712">
        <f>SUMPRODUCT(Random!$B712:$K712,$B$10:$K$10)</f>
        <v>-0.21388839422361555</v>
      </c>
      <c r="I712">
        <f>SUMPRODUCT(Random!$B712:$K712,$B$11:$K$11)</f>
        <v>-1.1523761192127641E-2</v>
      </c>
      <c r="J712">
        <f>SUMPRODUCT(Random!$B712:$K712,$B$12:$K$12)</f>
        <v>0.41668018722947581</v>
      </c>
      <c r="K712">
        <f>SUMPRODUCT(Random!$B712:$K712,$B$13:$K$13)</f>
        <v>1.0836813788729431</v>
      </c>
      <c r="M712">
        <f t="shared" si="311"/>
        <v>0.70092544295073134</v>
      </c>
      <c r="N712">
        <f t="shared" si="312"/>
        <v>0.39216437018310413</v>
      </c>
      <c r="O712">
        <f t="shared" si="313"/>
        <v>0.61091277093046903</v>
      </c>
      <c r="P712">
        <f t="shared" si="314"/>
        <v>1.7070486467216199E-2</v>
      </c>
      <c r="Q712">
        <f t="shared" si="315"/>
        <v>0.54297616149803785</v>
      </c>
      <c r="R712">
        <f t="shared" si="316"/>
        <v>0.21768507481580801</v>
      </c>
      <c r="S712">
        <f t="shared" si="317"/>
        <v>0.41531704543985198</v>
      </c>
      <c r="T712">
        <f t="shared" si="318"/>
        <v>0.4954027861808587</v>
      </c>
      <c r="U712">
        <f t="shared" si="319"/>
        <v>0.66154382592363392</v>
      </c>
      <c r="V712">
        <f t="shared" si="320"/>
        <v>0.86074695264668022</v>
      </c>
      <c r="X712">
        <f t="shared" si="321"/>
        <v>29.568922248431786</v>
      </c>
      <c r="Y712">
        <f t="shared" si="322"/>
        <v>12.195650533802931</v>
      </c>
      <c r="Z712">
        <f t="shared" si="323"/>
        <v>23.123606093766163</v>
      </c>
      <c r="AA712">
        <f t="shared" si="324"/>
        <v>0.42177916753733158</v>
      </c>
      <c r="AB712">
        <f t="shared" si="325"/>
        <v>19.181319669127571</v>
      </c>
      <c r="AC712">
        <f t="shared" si="326"/>
        <v>6.0138634763950387</v>
      </c>
      <c r="AD712">
        <f t="shared" si="327"/>
        <v>13.146969984848639</v>
      </c>
      <c r="AE712">
        <f t="shared" si="328"/>
        <v>16.755544955412997</v>
      </c>
      <c r="AF712">
        <f t="shared" si="329"/>
        <v>26.538651007000794</v>
      </c>
      <c r="AG712">
        <f t="shared" si="330"/>
        <v>48.294125251293295</v>
      </c>
      <c r="AI712">
        <f t="shared" si="331"/>
        <v>21</v>
      </c>
      <c r="AJ712">
        <f t="shared" si="332"/>
        <v>21</v>
      </c>
      <c r="AK712">
        <f t="shared" si="333"/>
        <v>21</v>
      </c>
      <c r="AL712">
        <f t="shared" si="334"/>
        <v>2</v>
      </c>
      <c r="AM712">
        <f t="shared" si="335"/>
        <v>21</v>
      </c>
      <c r="AN712">
        <f t="shared" si="336"/>
        <v>21</v>
      </c>
      <c r="AO712">
        <f t="shared" si="337"/>
        <v>21</v>
      </c>
      <c r="AP712">
        <f t="shared" si="338"/>
        <v>21</v>
      </c>
      <c r="AQ712">
        <f t="shared" si="339"/>
        <v>21</v>
      </c>
      <c r="AR712">
        <f t="shared" si="340"/>
        <v>21</v>
      </c>
      <c r="AT712">
        <f t="shared" si="341"/>
        <v>1</v>
      </c>
    </row>
    <row r="713" spans="1:46" x14ac:dyDescent="0.2">
      <c r="A713">
        <v>696</v>
      </c>
      <c r="B713">
        <f>SUMPRODUCT(Random!$B713:$K713,$B$4:$K$4)</f>
        <v>2.2088201033999999</v>
      </c>
      <c r="C713">
        <f>SUMPRODUCT(Random!$B713:$K713,$B$5:$K$5)</f>
        <v>-0.24198868393716422</v>
      </c>
      <c r="D713">
        <f>SUMPRODUCT(Random!$B713:$K713,$B$6:$K$6)</f>
        <v>8.48112277844143E-3</v>
      </c>
      <c r="E713">
        <f>SUMPRODUCT(Random!$B713:$K713,$B$7:$K$7)</f>
        <v>1.8785150703913345E-2</v>
      </c>
      <c r="F713">
        <f>SUMPRODUCT(Random!$B713:$K713,$B$8:$K$8)</f>
        <v>0.14239718554640085</v>
      </c>
      <c r="G713">
        <f>SUMPRODUCT(Random!$B713:$K713,$B$9:$K$9)</f>
        <v>-1.8638036786002883</v>
      </c>
      <c r="H713">
        <f>SUMPRODUCT(Random!$B713:$K713,$B$10:$K$10)</f>
        <v>1.4005128432028</v>
      </c>
      <c r="I713">
        <f>SUMPRODUCT(Random!$B713:$K713,$B$11:$K$11)</f>
        <v>0.85384144520589866</v>
      </c>
      <c r="J713">
        <f>SUMPRODUCT(Random!$B713:$K713,$B$12:$K$12)</f>
        <v>1.2126928574792556E-2</v>
      </c>
      <c r="K713">
        <f>SUMPRODUCT(Random!$B713:$K713,$B$13:$K$13)</f>
        <v>0.62549716740690231</v>
      </c>
      <c r="M713">
        <f t="shared" si="311"/>
        <v>0.98640642191520356</v>
      </c>
      <c r="N713">
        <f t="shared" si="312"/>
        <v>0.4043944658010914</v>
      </c>
      <c r="O713">
        <f t="shared" si="313"/>
        <v>0.50338343790007967</v>
      </c>
      <c r="P713">
        <f t="shared" si="314"/>
        <v>0.50749375012213127</v>
      </c>
      <c r="Q713">
        <f t="shared" si="315"/>
        <v>0.55661685732862187</v>
      </c>
      <c r="R713">
        <f t="shared" si="316"/>
        <v>3.1174639491721102E-2</v>
      </c>
      <c r="S713">
        <f t="shared" si="317"/>
        <v>0.91932009991680397</v>
      </c>
      <c r="T713">
        <f t="shared" si="318"/>
        <v>0.80340357645204785</v>
      </c>
      <c r="U713">
        <f t="shared" si="319"/>
        <v>0.50483782596255566</v>
      </c>
      <c r="V713">
        <f t="shared" si="320"/>
        <v>0.73417759653707071</v>
      </c>
      <c r="X713">
        <f t="shared" si="321"/>
        <v>105.29024482809484</v>
      </c>
      <c r="Y713">
        <f t="shared" si="322"/>
        <v>12.693566115530984</v>
      </c>
      <c r="Z713">
        <f t="shared" si="323"/>
        <v>17.146076856444552</v>
      </c>
      <c r="AA713">
        <f t="shared" si="324"/>
        <v>17.349669869553878</v>
      </c>
      <c r="AB713">
        <f t="shared" si="325"/>
        <v>19.923597815671791</v>
      </c>
      <c r="AC713">
        <f t="shared" si="326"/>
        <v>0.7758295551200961</v>
      </c>
      <c r="AD713">
        <f t="shared" si="327"/>
        <v>61.66444912634622</v>
      </c>
      <c r="AE713">
        <f t="shared" si="328"/>
        <v>39.846222166911957</v>
      </c>
      <c r="AF713">
        <f t="shared" si="329"/>
        <v>17.217922691252951</v>
      </c>
      <c r="AG713">
        <f t="shared" si="330"/>
        <v>32.45620075420517</v>
      </c>
      <c r="AI713">
        <f t="shared" si="331"/>
        <v>21</v>
      </c>
      <c r="AJ713">
        <f t="shared" si="332"/>
        <v>21</v>
      </c>
      <c r="AK713">
        <f t="shared" si="333"/>
        <v>21</v>
      </c>
      <c r="AL713">
        <f t="shared" si="334"/>
        <v>21</v>
      </c>
      <c r="AM713">
        <f t="shared" si="335"/>
        <v>21</v>
      </c>
      <c r="AN713">
        <f t="shared" si="336"/>
        <v>4</v>
      </c>
      <c r="AO713">
        <f t="shared" si="337"/>
        <v>21</v>
      </c>
      <c r="AP713">
        <f t="shared" si="338"/>
        <v>21</v>
      </c>
      <c r="AQ713">
        <f t="shared" si="339"/>
        <v>21</v>
      </c>
      <c r="AR713">
        <f t="shared" si="340"/>
        <v>21</v>
      </c>
      <c r="AT713">
        <f t="shared" si="341"/>
        <v>1</v>
      </c>
    </row>
    <row r="714" spans="1:46" x14ac:dyDescent="0.2">
      <c r="A714">
        <v>697</v>
      </c>
      <c r="B714">
        <f>SUMPRODUCT(Random!$B714:$K714,$B$4:$K$4)</f>
        <v>0.2037126621</v>
      </c>
      <c r="C714">
        <f>SUMPRODUCT(Random!$B714:$K714,$B$5:$K$5)</f>
        <v>1.2580377568417405</v>
      </c>
      <c r="D714">
        <f>SUMPRODUCT(Random!$B714:$K714,$B$6:$K$6)</f>
        <v>-0.41733913474849527</v>
      </c>
      <c r="E714">
        <f>SUMPRODUCT(Random!$B714:$K714,$B$7:$K$7)</f>
        <v>-0.82187848358266224</v>
      </c>
      <c r="F714">
        <f>SUMPRODUCT(Random!$B714:$K714,$B$8:$K$8)</f>
        <v>0.66995868619910715</v>
      </c>
      <c r="G714">
        <f>SUMPRODUCT(Random!$B714:$K714,$B$9:$K$9)</f>
        <v>2.4435934443199088</v>
      </c>
      <c r="H714">
        <f>SUMPRODUCT(Random!$B714:$K714,$B$10:$K$10)</f>
        <v>-6.1235827952027755E-2</v>
      </c>
      <c r="I714">
        <f>SUMPRODUCT(Random!$B714:$K714,$B$11:$K$11)</f>
        <v>-0.62850972898233848</v>
      </c>
      <c r="J714">
        <f>SUMPRODUCT(Random!$B714:$K714,$B$12:$K$12)</f>
        <v>1.0217673309508157</v>
      </c>
      <c r="K714">
        <f>SUMPRODUCT(Random!$B714:$K714,$B$13:$K$13)</f>
        <v>-0.39116758702223631</v>
      </c>
      <c r="M714">
        <f t="shared" si="311"/>
        <v>0.58071097662073101</v>
      </c>
      <c r="N714">
        <f t="shared" si="312"/>
        <v>0.8958109491289401</v>
      </c>
      <c r="O714">
        <f t="shared" si="313"/>
        <v>0.33821518374419779</v>
      </c>
      <c r="P714">
        <f t="shared" si="314"/>
        <v>0.20557302995007223</v>
      </c>
      <c r="Q714">
        <f t="shared" si="315"/>
        <v>0.74855793647976565</v>
      </c>
      <c r="R714">
        <f t="shared" si="316"/>
        <v>0.99272909839070278</v>
      </c>
      <c r="S714">
        <f t="shared" si="317"/>
        <v>0.47558569834027287</v>
      </c>
      <c r="T714">
        <f t="shared" si="318"/>
        <v>0.26483503765893113</v>
      </c>
      <c r="U714">
        <f t="shared" si="319"/>
        <v>0.84655448253185628</v>
      </c>
      <c r="V714">
        <f t="shared" si="320"/>
        <v>0.34783668258819966</v>
      </c>
      <c r="X714">
        <f t="shared" si="321"/>
        <v>21.292315914618115</v>
      </c>
      <c r="Y714">
        <f t="shared" si="322"/>
        <v>55.400238517857609</v>
      </c>
      <c r="Z714">
        <f t="shared" si="323"/>
        <v>10.112558969991634</v>
      </c>
      <c r="AA714">
        <f t="shared" si="324"/>
        <v>5.6375054506308846</v>
      </c>
      <c r="AB714">
        <f t="shared" si="325"/>
        <v>33.818599408017313</v>
      </c>
      <c r="AC714">
        <f t="shared" si="326"/>
        <v>120.61818721028195</v>
      </c>
      <c r="AD714">
        <f t="shared" si="327"/>
        <v>15.811899017307852</v>
      </c>
      <c r="AE714">
        <f t="shared" si="328"/>
        <v>7.5366323965364508</v>
      </c>
      <c r="AF714">
        <f t="shared" si="329"/>
        <v>45.916661644010219</v>
      </c>
      <c r="AG714">
        <f t="shared" si="330"/>
        <v>10.47132230107127</v>
      </c>
      <c r="AI714">
        <f t="shared" si="331"/>
        <v>21</v>
      </c>
      <c r="AJ714">
        <f t="shared" si="332"/>
        <v>21</v>
      </c>
      <c r="AK714">
        <f t="shared" si="333"/>
        <v>21</v>
      </c>
      <c r="AL714">
        <f t="shared" si="334"/>
        <v>21</v>
      </c>
      <c r="AM714">
        <f t="shared" si="335"/>
        <v>21</v>
      </c>
      <c r="AN714">
        <f t="shared" si="336"/>
        <v>21</v>
      </c>
      <c r="AO714">
        <f t="shared" si="337"/>
        <v>21</v>
      </c>
      <c r="AP714">
        <f t="shared" si="338"/>
        <v>21</v>
      </c>
      <c r="AQ714">
        <f t="shared" si="339"/>
        <v>21</v>
      </c>
      <c r="AR714">
        <f t="shared" si="340"/>
        <v>21</v>
      </c>
      <c r="AT714">
        <f t="shared" si="341"/>
        <v>0</v>
      </c>
    </row>
    <row r="715" spans="1:46" x14ac:dyDescent="0.2">
      <c r="A715">
        <v>698</v>
      </c>
      <c r="B715">
        <f>SUMPRODUCT(Random!$B715:$K715,$B$4:$K$4)</f>
        <v>-0.2511159751</v>
      </c>
      <c r="C715">
        <f>SUMPRODUCT(Random!$B715:$K715,$B$5:$K$5)</f>
        <v>-1.0759195464345213</v>
      </c>
      <c r="D715">
        <f>SUMPRODUCT(Random!$B715:$K715,$B$6:$K$6)</f>
        <v>-0.64124223857927198</v>
      </c>
      <c r="E715">
        <f>SUMPRODUCT(Random!$B715:$K715,$B$7:$K$7)</f>
        <v>0.63186838189168137</v>
      </c>
      <c r="F715">
        <f>SUMPRODUCT(Random!$B715:$K715,$B$8:$K$8)</f>
        <v>0.40097354184691425</v>
      </c>
      <c r="G715">
        <f>SUMPRODUCT(Random!$B715:$K715,$B$9:$K$9)</f>
        <v>-0.45387103273284285</v>
      </c>
      <c r="H715">
        <f>SUMPRODUCT(Random!$B715:$K715,$B$10:$K$10)</f>
        <v>-0.20782177128925244</v>
      </c>
      <c r="I715">
        <f>SUMPRODUCT(Random!$B715:$K715,$B$11:$K$11)</f>
        <v>-1.810683171077013</v>
      </c>
      <c r="J715">
        <f>SUMPRODUCT(Random!$B715:$K715,$B$12:$K$12)</f>
        <v>-0.68046543682064131</v>
      </c>
      <c r="K715">
        <f>SUMPRODUCT(Random!$B715:$K715,$B$13:$K$13)</f>
        <v>-1.698242009396234</v>
      </c>
      <c r="M715">
        <f t="shared" si="311"/>
        <v>0.40086222260529114</v>
      </c>
      <c r="N715">
        <f t="shared" si="312"/>
        <v>0.14098161965582931</v>
      </c>
      <c r="O715">
        <f t="shared" si="313"/>
        <v>0.26068265538805585</v>
      </c>
      <c r="P715">
        <f t="shared" si="314"/>
        <v>0.73626355727923787</v>
      </c>
      <c r="Q715">
        <f t="shared" si="315"/>
        <v>0.65578019814723199</v>
      </c>
      <c r="R715">
        <f t="shared" si="316"/>
        <v>0.32496082694376138</v>
      </c>
      <c r="S715">
        <f t="shared" si="317"/>
        <v>0.41768406635180244</v>
      </c>
      <c r="T715">
        <f t="shared" si="318"/>
        <v>3.509495468025E-2</v>
      </c>
      <c r="U715">
        <f t="shared" si="319"/>
        <v>0.24810489977857869</v>
      </c>
      <c r="V715">
        <f t="shared" si="320"/>
        <v>4.4731047376164006E-2</v>
      </c>
      <c r="X715">
        <f t="shared" si="321"/>
        <v>12.548717939693153</v>
      </c>
      <c r="Y715">
        <f t="shared" si="322"/>
        <v>3.7226245713572572</v>
      </c>
      <c r="Z715">
        <f t="shared" si="323"/>
        <v>7.3986592126685746</v>
      </c>
      <c r="AA715">
        <f t="shared" si="324"/>
        <v>32.649188585292265</v>
      </c>
      <c r="AB715">
        <f t="shared" si="325"/>
        <v>26.125006367647089</v>
      </c>
      <c r="AC715">
        <f t="shared" si="326"/>
        <v>9.6267847824324502</v>
      </c>
      <c r="AD715">
        <f t="shared" si="327"/>
        <v>13.246342898495943</v>
      </c>
      <c r="AE715">
        <f t="shared" si="328"/>
        <v>0.87515520828535687</v>
      </c>
      <c r="AF715">
        <f t="shared" si="329"/>
        <v>6.9854122146692532</v>
      </c>
      <c r="AG715">
        <f t="shared" si="330"/>
        <v>1.1210219614251329</v>
      </c>
      <c r="AI715">
        <f t="shared" si="331"/>
        <v>21</v>
      </c>
      <c r="AJ715">
        <f t="shared" si="332"/>
        <v>15</v>
      </c>
      <c r="AK715">
        <f t="shared" si="333"/>
        <v>21</v>
      </c>
      <c r="AL715">
        <f t="shared" si="334"/>
        <v>21</v>
      </c>
      <c r="AM715">
        <f t="shared" si="335"/>
        <v>21</v>
      </c>
      <c r="AN715">
        <f t="shared" si="336"/>
        <v>21</v>
      </c>
      <c r="AO715">
        <f t="shared" si="337"/>
        <v>21</v>
      </c>
      <c r="AP715">
        <f t="shared" si="338"/>
        <v>4</v>
      </c>
      <c r="AQ715">
        <f t="shared" si="339"/>
        <v>21</v>
      </c>
      <c r="AR715">
        <f t="shared" si="340"/>
        <v>5</v>
      </c>
      <c r="AT715">
        <f t="shared" si="341"/>
        <v>3</v>
      </c>
    </row>
    <row r="716" spans="1:46" x14ac:dyDescent="0.2">
      <c r="A716">
        <v>699</v>
      </c>
      <c r="B716">
        <f>SUMPRODUCT(Random!$B716:$K716,$B$4:$K$4)</f>
        <v>-1.7872275904999999</v>
      </c>
      <c r="C716">
        <f>SUMPRODUCT(Random!$B716:$K716,$B$5:$K$5)</f>
        <v>-0.25170622765263173</v>
      </c>
      <c r="D716">
        <f>SUMPRODUCT(Random!$B716:$K716,$B$6:$K$6)</f>
        <v>0.73354405205812023</v>
      </c>
      <c r="E716">
        <f>SUMPRODUCT(Random!$B716:$K716,$B$7:$K$7)</f>
        <v>0.28633793622909942</v>
      </c>
      <c r="F716">
        <f>SUMPRODUCT(Random!$B716:$K716,$B$8:$K$8)</f>
        <v>0.99244729882946292</v>
      </c>
      <c r="G716">
        <f>SUMPRODUCT(Random!$B716:$K716,$B$9:$K$9)</f>
        <v>0.74509667533088675</v>
      </c>
      <c r="H716">
        <f>SUMPRODUCT(Random!$B716:$K716,$B$10:$K$10)</f>
        <v>-1.1156517192808428</v>
      </c>
      <c r="I716">
        <f>SUMPRODUCT(Random!$B716:$K716,$B$11:$K$11)</f>
        <v>2.0597836728670815</v>
      </c>
      <c r="J716">
        <f>SUMPRODUCT(Random!$B716:$K716,$B$12:$K$12)</f>
        <v>-1.2150649903733104</v>
      </c>
      <c r="K716">
        <f>SUMPRODUCT(Random!$B716:$K716,$B$13:$K$13)</f>
        <v>-0.67241176198250163</v>
      </c>
      <c r="M716">
        <f t="shared" si="311"/>
        <v>3.6950355856636655E-2</v>
      </c>
      <c r="N716">
        <f t="shared" si="312"/>
        <v>0.40063407149294461</v>
      </c>
      <c r="O716">
        <f t="shared" si="313"/>
        <v>0.76838666494280028</v>
      </c>
      <c r="P716">
        <f t="shared" si="314"/>
        <v>0.61269034749795992</v>
      </c>
      <c r="Q716">
        <f t="shared" si="315"/>
        <v>0.83951031215623684</v>
      </c>
      <c r="R716">
        <f t="shared" si="316"/>
        <v>0.77189336057835678</v>
      </c>
      <c r="S716">
        <f t="shared" si="317"/>
        <v>0.13228562226616825</v>
      </c>
      <c r="T716">
        <f t="shared" si="318"/>
        <v>0.9802903869413685</v>
      </c>
      <c r="U716">
        <f t="shared" si="319"/>
        <v>0.11217065248218938</v>
      </c>
      <c r="V716">
        <f t="shared" si="320"/>
        <v>0.25066079847056183</v>
      </c>
      <c r="X716">
        <f t="shared" si="321"/>
        <v>0.92230468904023832</v>
      </c>
      <c r="Y716">
        <f t="shared" si="322"/>
        <v>12.539391433346815</v>
      </c>
      <c r="Z716">
        <f t="shared" si="323"/>
        <v>35.830830270870308</v>
      </c>
      <c r="AA716">
        <f t="shared" si="324"/>
        <v>23.235777216995459</v>
      </c>
      <c r="AB716">
        <f t="shared" si="325"/>
        <v>44.817153354989593</v>
      </c>
      <c r="AC716">
        <f t="shared" si="326"/>
        <v>36.204552471784908</v>
      </c>
      <c r="AD716">
        <f t="shared" si="327"/>
        <v>3.4758878896313625</v>
      </c>
      <c r="AE716">
        <f t="shared" si="328"/>
        <v>96.189537916633796</v>
      </c>
      <c r="AF716">
        <f t="shared" si="329"/>
        <v>2.9145006772716773</v>
      </c>
      <c r="AG716">
        <f t="shared" si="330"/>
        <v>7.0688247557720087</v>
      </c>
      <c r="AI716">
        <f t="shared" si="331"/>
        <v>4</v>
      </c>
      <c r="AJ716">
        <f t="shared" si="332"/>
        <v>21</v>
      </c>
      <c r="AK716">
        <f t="shared" si="333"/>
        <v>21</v>
      </c>
      <c r="AL716">
        <f t="shared" si="334"/>
        <v>21</v>
      </c>
      <c r="AM716">
        <f t="shared" si="335"/>
        <v>21</v>
      </c>
      <c r="AN716">
        <f t="shared" si="336"/>
        <v>21</v>
      </c>
      <c r="AO716">
        <f t="shared" si="337"/>
        <v>14</v>
      </c>
      <c r="AP716">
        <f t="shared" si="338"/>
        <v>21</v>
      </c>
      <c r="AQ716">
        <f t="shared" si="339"/>
        <v>12</v>
      </c>
      <c r="AR716">
        <f t="shared" si="340"/>
        <v>21</v>
      </c>
      <c r="AT716">
        <f t="shared" si="341"/>
        <v>3</v>
      </c>
    </row>
    <row r="717" spans="1:46" x14ac:dyDescent="0.2">
      <c r="A717">
        <v>700</v>
      </c>
      <c r="B717">
        <f>SUMPRODUCT(Random!$B717:$K717,$B$4:$K$4)</f>
        <v>0.54011370240000001</v>
      </c>
      <c r="C717">
        <f>SUMPRODUCT(Random!$B717:$K717,$B$5:$K$5)</f>
        <v>-0.69043366228809377</v>
      </c>
      <c r="D717">
        <f>SUMPRODUCT(Random!$B717:$K717,$B$6:$K$6)</f>
        <v>1.6412404716240854</v>
      </c>
      <c r="E717">
        <f>SUMPRODUCT(Random!$B717:$K717,$B$7:$K$7)</f>
        <v>1.3605895613571186</v>
      </c>
      <c r="F717">
        <f>SUMPRODUCT(Random!$B717:$K717,$B$8:$K$8)</f>
        <v>-0.53268824094161782</v>
      </c>
      <c r="G717">
        <f>SUMPRODUCT(Random!$B717:$K717,$B$9:$K$9)</f>
        <v>1.5060836519068399</v>
      </c>
      <c r="H717">
        <f>SUMPRODUCT(Random!$B717:$K717,$B$10:$K$10)</f>
        <v>-0.29460276604259744</v>
      </c>
      <c r="I717">
        <f>SUMPRODUCT(Random!$B717:$K717,$B$11:$K$11)</f>
        <v>-0.44059072586830683</v>
      </c>
      <c r="J717">
        <f>SUMPRODUCT(Random!$B717:$K717,$B$12:$K$12)</f>
        <v>0.20034921412854872</v>
      </c>
      <c r="K717">
        <f>SUMPRODUCT(Random!$B717:$K717,$B$13:$K$13)</f>
        <v>1.7387180932025226</v>
      </c>
      <c r="M717">
        <f t="shared" si="311"/>
        <v>0.70544068921493919</v>
      </c>
      <c r="N717">
        <f t="shared" si="312"/>
        <v>0.24496075692558139</v>
      </c>
      <c r="O717">
        <f t="shared" si="313"/>
        <v>0.94962624619334346</v>
      </c>
      <c r="P717">
        <f t="shared" si="314"/>
        <v>0.91317828388224354</v>
      </c>
      <c r="Q717">
        <f t="shared" si="315"/>
        <v>0.29712470372859873</v>
      </c>
      <c r="R717">
        <f t="shared" si="316"/>
        <v>0.93397714961836575</v>
      </c>
      <c r="S717">
        <f t="shared" si="317"/>
        <v>0.38414867445527268</v>
      </c>
      <c r="T717">
        <f t="shared" si="318"/>
        <v>0.3297546590290612</v>
      </c>
      <c r="U717">
        <f t="shared" si="319"/>
        <v>0.57939626230125518</v>
      </c>
      <c r="V717">
        <f t="shared" si="320"/>
        <v>0.95895781906063171</v>
      </c>
      <c r="X717">
        <f t="shared" si="321"/>
        <v>29.941577222674688</v>
      </c>
      <c r="Y717">
        <f t="shared" si="322"/>
        <v>6.8831902214495786</v>
      </c>
      <c r="Z717">
        <f t="shared" si="323"/>
        <v>73.202817071271497</v>
      </c>
      <c r="AA717">
        <f t="shared" si="324"/>
        <v>59.867199818127311</v>
      </c>
      <c r="AB717">
        <f t="shared" si="325"/>
        <v>8.6369075053712976</v>
      </c>
      <c r="AC717">
        <f t="shared" si="326"/>
        <v>66.575737195380015</v>
      </c>
      <c r="AD717">
        <f t="shared" si="327"/>
        <v>11.874718639090334</v>
      </c>
      <c r="AE717">
        <f t="shared" si="328"/>
        <v>9.8013695257514559</v>
      </c>
      <c r="AF717">
        <f t="shared" si="329"/>
        <v>21.215625040949348</v>
      </c>
      <c r="AG717">
        <f t="shared" si="330"/>
        <v>78.221433696722912</v>
      </c>
      <c r="AI717">
        <f t="shared" si="331"/>
        <v>21</v>
      </c>
      <c r="AJ717">
        <f t="shared" si="332"/>
        <v>21</v>
      </c>
      <c r="AK717">
        <f t="shared" si="333"/>
        <v>21</v>
      </c>
      <c r="AL717">
        <f t="shared" si="334"/>
        <v>21</v>
      </c>
      <c r="AM717">
        <f t="shared" si="335"/>
        <v>21</v>
      </c>
      <c r="AN717">
        <f t="shared" si="336"/>
        <v>21</v>
      </c>
      <c r="AO717">
        <f t="shared" si="337"/>
        <v>21</v>
      </c>
      <c r="AP717">
        <f t="shared" si="338"/>
        <v>21</v>
      </c>
      <c r="AQ717">
        <f t="shared" si="339"/>
        <v>21</v>
      </c>
      <c r="AR717">
        <f t="shared" si="340"/>
        <v>21</v>
      </c>
      <c r="AT717">
        <f t="shared" si="341"/>
        <v>0</v>
      </c>
    </row>
    <row r="718" spans="1:46" x14ac:dyDescent="0.2">
      <c r="A718">
        <v>701</v>
      </c>
      <c r="B718">
        <f>SUMPRODUCT(Random!$B718:$K718,$B$4:$K$4)</f>
        <v>0.93622555699999999</v>
      </c>
      <c r="C718">
        <f>SUMPRODUCT(Random!$B718:$K718,$B$5:$K$5)</f>
        <v>0.20338402400270497</v>
      </c>
      <c r="D718">
        <f>SUMPRODUCT(Random!$B718:$K718,$B$6:$K$6)</f>
        <v>-1.7315692412099746</v>
      </c>
      <c r="E718">
        <f>SUMPRODUCT(Random!$B718:$K718,$B$7:$K$7)</f>
        <v>-2.5203234648133126</v>
      </c>
      <c r="F718">
        <f>SUMPRODUCT(Random!$B718:$K718,$B$8:$K$8)</f>
        <v>6.8175525103025991E-2</v>
      </c>
      <c r="G718">
        <f>SUMPRODUCT(Random!$B718:$K718,$B$9:$K$9)</f>
        <v>-1.1960881912488945</v>
      </c>
      <c r="H718">
        <f>SUMPRODUCT(Random!$B718:$K718,$B$10:$K$10)</f>
        <v>0.61952625019897611</v>
      </c>
      <c r="I718">
        <f>SUMPRODUCT(Random!$B718:$K718,$B$11:$K$11)</f>
        <v>0.18258446319562693</v>
      </c>
      <c r="J718">
        <f>SUMPRODUCT(Random!$B718:$K718,$B$12:$K$12)</f>
        <v>-0.96614577765217902</v>
      </c>
      <c r="K718">
        <f>SUMPRODUCT(Random!$B718:$K718,$B$13:$K$13)</f>
        <v>-0.77039692499888057</v>
      </c>
      <c r="M718">
        <f t="shared" si="311"/>
        <v>0.82542146636634239</v>
      </c>
      <c r="N718">
        <f t="shared" si="312"/>
        <v>0.58058255707107009</v>
      </c>
      <c r="O718">
        <f t="shared" si="313"/>
        <v>4.1675143350222633E-2</v>
      </c>
      <c r="P718">
        <f t="shared" si="314"/>
        <v>5.862351721446191E-3</v>
      </c>
      <c r="Q718">
        <f t="shared" si="315"/>
        <v>0.52717704511523467</v>
      </c>
      <c r="R718">
        <f t="shared" si="316"/>
        <v>0.11583107266966822</v>
      </c>
      <c r="S718">
        <f t="shared" si="317"/>
        <v>0.73221513279537387</v>
      </c>
      <c r="T718">
        <f t="shared" si="318"/>
        <v>0.57243796200927</v>
      </c>
      <c r="U718">
        <f t="shared" si="319"/>
        <v>0.16698562031414294</v>
      </c>
      <c r="V718">
        <f t="shared" si="320"/>
        <v>0.22053223846152523</v>
      </c>
      <c r="X718">
        <f t="shared" si="321"/>
        <v>42.755887104902989</v>
      </c>
      <c r="Y718">
        <f t="shared" si="322"/>
        <v>21.284814262328698</v>
      </c>
      <c r="Z718">
        <f t="shared" si="323"/>
        <v>1.0427824557128977</v>
      </c>
      <c r="AA718">
        <f t="shared" si="324"/>
        <v>0.14403026673583821</v>
      </c>
      <c r="AB718">
        <f t="shared" si="325"/>
        <v>18.348791428024043</v>
      </c>
      <c r="AC718">
        <f t="shared" si="326"/>
        <v>3.0157061599357204</v>
      </c>
      <c r="AD718">
        <f t="shared" si="327"/>
        <v>32.27601616800802</v>
      </c>
      <c r="AE718">
        <f t="shared" si="328"/>
        <v>20.813678827118082</v>
      </c>
      <c r="AF718">
        <f t="shared" si="329"/>
        <v>4.47563566120209</v>
      </c>
      <c r="AG718">
        <f t="shared" si="330"/>
        <v>6.1031792331541226</v>
      </c>
      <c r="AI718">
        <f t="shared" si="331"/>
        <v>21</v>
      </c>
      <c r="AJ718">
        <f t="shared" si="332"/>
        <v>21</v>
      </c>
      <c r="AK718">
        <f t="shared" si="333"/>
        <v>5</v>
      </c>
      <c r="AL718">
        <f t="shared" si="334"/>
        <v>1</v>
      </c>
      <c r="AM718">
        <f t="shared" si="335"/>
        <v>21</v>
      </c>
      <c r="AN718">
        <f t="shared" si="336"/>
        <v>13</v>
      </c>
      <c r="AO718">
        <f t="shared" si="337"/>
        <v>21</v>
      </c>
      <c r="AP718">
        <f t="shared" si="338"/>
        <v>21</v>
      </c>
      <c r="AQ718">
        <f t="shared" si="339"/>
        <v>18</v>
      </c>
      <c r="AR718">
        <f t="shared" si="340"/>
        <v>21</v>
      </c>
      <c r="AT718">
        <f t="shared" si="341"/>
        <v>4</v>
      </c>
    </row>
    <row r="719" spans="1:46" x14ac:dyDescent="0.2">
      <c r="A719">
        <v>702</v>
      </c>
      <c r="B719">
        <f>SUMPRODUCT(Random!$B719:$K719,$B$4:$K$4)</f>
        <v>0.2435173199</v>
      </c>
      <c r="C719">
        <f>SUMPRODUCT(Random!$B719:$K719,$B$5:$K$5)</f>
        <v>-0.11092764816979742</v>
      </c>
      <c r="D719">
        <f>SUMPRODUCT(Random!$B719:$K719,$B$6:$K$6)</f>
        <v>-0.38760992321365778</v>
      </c>
      <c r="E719">
        <f>SUMPRODUCT(Random!$B719:$K719,$B$7:$K$7)</f>
        <v>0.62501753429406182</v>
      </c>
      <c r="F719">
        <f>SUMPRODUCT(Random!$B719:$K719,$B$8:$K$8)</f>
        <v>1.8248095396253448</v>
      </c>
      <c r="G719">
        <f>SUMPRODUCT(Random!$B719:$K719,$B$9:$K$9)</f>
        <v>-0.626278491908968</v>
      </c>
      <c r="H719">
        <f>SUMPRODUCT(Random!$B719:$K719,$B$10:$K$10)</f>
        <v>0.13971659382024579</v>
      </c>
      <c r="I719">
        <f>SUMPRODUCT(Random!$B719:$K719,$B$11:$K$11)</f>
        <v>-0.35965943186679927</v>
      </c>
      <c r="J719">
        <f>SUMPRODUCT(Random!$B719:$K719,$B$12:$K$12)</f>
        <v>0.15166673203411937</v>
      </c>
      <c r="K719">
        <f>SUMPRODUCT(Random!$B719:$K719,$B$13:$K$13)</f>
        <v>0.18391429793092001</v>
      </c>
      <c r="M719">
        <f t="shared" si="311"/>
        <v>0.59619766523455009</v>
      </c>
      <c r="N719">
        <f t="shared" si="312"/>
        <v>0.4558368604143716</v>
      </c>
      <c r="O719">
        <f t="shared" si="313"/>
        <v>0.34915236215631518</v>
      </c>
      <c r="P719">
        <f t="shared" si="314"/>
        <v>0.73402022499069219</v>
      </c>
      <c r="Q719">
        <f t="shared" si="315"/>
        <v>0.96598511210767923</v>
      </c>
      <c r="R719">
        <f t="shared" si="316"/>
        <v>0.26556614559789088</v>
      </c>
      <c r="S719">
        <f t="shared" si="317"/>
        <v>0.55555804248158769</v>
      </c>
      <c r="T719">
        <f t="shared" si="318"/>
        <v>0.35955091662307692</v>
      </c>
      <c r="U719">
        <f t="shared" si="319"/>
        <v>0.56027510122071222</v>
      </c>
      <c r="V719">
        <f t="shared" si="320"/>
        <v>0.57295965599521692</v>
      </c>
      <c r="X719">
        <f t="shared" si="321"/>
        <v>22.214245085094824</v>
      </c>
      <c r="Y719">
        <f t="shared" si="322"/>
        <v>14.90633163055754</v>
      </c>
      <c r="Z719">
        <f t="shared" si="323"/>
        <v>10.5207918541004</v>
      </c>
      <c r="AA719">
        <f t="shared" si="324"/>
        <v>32.441702627578287</v>
      </c>
      <c r="AB719">
        <f t="shared" si="325"/>
        <v>82.821944658867963</v>
      </c>
      <c r="AC719">
        <f t="shared" si="326"/>
        <v>7.5610059313270774</v>
      </c>
      <c r="AD719">
        <f t="shared" si="327"/>
        <v>19.865168797991586</v>
      </c>
      <c r="AE719">
        <f t="shared" si="328"/>
        <v>10.915332804284155</v>
      </c>
      <c r="AF719">
        <f t="shared" si="329"/>
        <v>20.126551563938186</v>
      </c>
      <c r="AG719">
        <f t="shared" si="330"/>
        <v>20.843586840121411</v>
      </c>
      <c r="AI719">
        <f t="shared" si="331"/>
        <v>21</v>
      </c>
      <c r="AJ719">
        <f t="shared" si="332"/>
        <v>21</v>
      </c>
      <c r="AK719">
        <f t="shared" si="333"/>
        <v>21</v>
      </c>
      <c r="AL719">
        <f t="shared" si="334"/>
        <v>21</v>
      </c>
      <c r="AM719">
        <f t="shared" si="335"/>
        <v>21</v>
      </c>
      <c r="AN719">
        <f t="shared" si="336"/>
        <v>21</v>
      </c>
      <c r="AO719">
        <f t="shared" si="337"/>
        <v>21</v>
      </c>
      <c r="AP719">
        <f t="shared" si="338"/>
        <v>21</v>
      </c>
      <c r="AQ719">
        <f t="shared" si="339"/>
        <v>21</v>
      </c>
      <c r="AR719">
        <f t="shared" si="340"/>
        <v>21</v>
      </c>
      <c r="AT719">
        <f t="shared" si="341"/>
        <v>0</v>
      </c>
    </row>
    <row r="720" spans="1:46" x14ac:dyDescent="0.2">
      <c r="A720">
        <v>703</v>
      </c>
      <c r="B720">
        <f>SUMPRODUCT(Random!$B720:$K720,$B$4:$K$4)</f>
        <v>-0.59959639539999998</v>
      </c>
      <c r="C720">
        <f>SUMPRODUCT(Random!$B720:$K720,$B$5:$K$5)</f>
        <v>0.41415656949798663</v>
      </c>
      <c r="D720">
        <f>SUMPRODUCT(Random!$B720:$K720,$B$6:$K$6)</f>
        <v>0.47869743349783045</v>
      </c>
      <c r="E720">
        <f>SUMPRODUCT(Random!$B720:$K720,$B$7:$K$7)</f>
        <v>-0.66712642646722564</v>
      </c>
      <c r="F720">
        <f>SUMPRODUCT(Random!$B720:$K720,$B$8:$K$8)</f>
        <v>-1.95839582112757</v>
      </c>
      <c r="G720">
        <f>SUMPRODUCT(Random!$B720:$K720,$B$9:$K$9)</f>
        <v>0.33541950506057616</v>
      </c>
      <c r="H720">
        <f>SUMPRODUCT(Random!$B720:$K720,$B$10:$K$10)</f>
        <v>-1.0136768669272866</v>
      </c>
      <c r="I720">
        <f>SUMPRODUCT(Random!$B720:$K720,$B$11:$K$11)</f>
        <v>-4.3446150524991511E-2</v>
      </c>
      <c r="J720">
        <f>SUMPRODUCT(Random!$B720:$K720,$B$12:$K$12)</f>
        <v>-6.0354082816771459E-4</v>
      </c>
      <c r="K720">
        <f>SUMPRODUCT(Random!$B720:$K720,$B$13:$K$13)</f>
        <v>-2.1553812758137401</v>
      </c>
      <c r="M720">
        <f t="shared" si="311"/>
        <v>0.27438762501465019</v>
      </c>
      <c r="N720">
        <f t="shared" si="312"/>
        <v>0.66062027698442094</v>
      </c>
      <c r="O720">
        <f t="shared" si="313"/>
        <v>0.68392305404861486</v>
      </c>
      <c r="P720">
        <f t="shared" si="314"/>
        <v>0.25234569070669643</v>
      </c>
      <c r="Q720">
        <f t="shared" si="315"/>
        <v>2.5091792374196349E-2</v>
      </c>
      <c r="R720">
        <f t="shared" si="316"/>
        <v>0.63134567179515466</v>
      </c>
      <c r="S720">
        <f t="shared" si="317"/>
        <v>0.1553684829495775</v>
      </c>
      <c r="T720">
        <f t="shared" si="318"/>
        <v>0.48267294480543682</v>
      </c>
      <c r="U720">
        <f t="shared" si="319"/>
        <v>0.49975922206031309</v>
      </c>
      <c r="V720">
        <f t="shared" si="320"/>
        <v>1.5566005185040357E-2</v>
      </c>
      <c r="X720">
        <f t="shared" si="321"/>
        <v>7.8570224033646783</v>
      </c>
      <c r="Y720">
        <f t="shared" si="322"/>
        <v>26.471897914001467</v>
      </c>
      <c r="Z720">
        <f t="shared" si="323"/>
        <v>28.214437063305596</v>
      </c>
      <c r="AA720">
        <f t="shared" si="324"/>
        <v>7.1239674739639591</v>
      </c>
      <c r="AB720">
        <f t="shared" si="325"/>
        <v>0.62250653697268099</v>
      </c>
      <c r="AC720">
        <f t="shared" si="326"/>
        <v>24.445053840563308</v>
      </c>
      <c r="AD720">
        <f t="shared" si="327"/>
        <v>4.1363687201970389</v>
      </c>
      <c r="AE720">
        <f t="shared" si="328"/>
        <v>16.145218044924651</v>
      </c>
      <c r="AF720">
        <f t="shared" si="329"/>
        <v>16.967954376842243</v>
      </c>
      <c r="AG720">
        <f t="shared" si="330"/>
        <v>0.3843131063957686</v>
      </c>
      <c r="AI720">
        <f t="shared" si="331"/>
        <v>21</v>
      </c>
      <c r="AJ720">
        <f t="shared" si="332"/>
        <v>21</v>
      </c>
      <c r="AK720">
        <f t="shared" si="333"/>
        <v>21</v>
      </c>
      <c r="AL720">
        <f t="shared" si="334"/>
        <v>21</v>
      </c>
      <c r="AM720">
        <f t="shared" si="335"/>
        <v>3</v>
      </c>
      <c r="AN720">
        <f t="shared" si="336"/>
        <v>21</v>
      </c>
      <c r="AO720">
        <f t="shared" si="337"/>
        <v>17</v>
      </c>
      <c r="AP720">
        <f t="shared" si="338"/>
        <v>21</v>
      </c>
      <c r="AQ720">
        <f t="shared" si="339"/>
        <v>21</v>
      </c>
      <c r="AR720">
        <f t="shared" si="340"/>
        <v>2</v>
      </c>
      <c r="AT720">
        <f t="shared" si="341"/>
        <v>3</v>
      </c>
    </row>
    <row r="721" spans="1:46" x14ac:dyDescent="0.2">
      <c r="A721">
        <v>704</v>
      </c>
      <c r="B721">
        <f>SUMPRODUCT(Random!$B721:$K721,$B$4:$K$4)</f>
        <v>0.44240765319999997</v>
      </c>
      <c r="C721">
        <f>SUMPRODUCT(Random!$B721:$K721,$B$5:$K$5)</f>
        <v>-0.70418010513148988</v>
      </c>
      <c r="D721">
        <f>SUMPRODUCT(Random!$B721:$K721,$B$6:$K$6)</f>
        <v>-1.6936119171404775</v>
      </c>
      <c r="E721">
        <f>SUMPRODUCT(Random!$B721:$K721,$B$7:$K$7)</f>
        <v>-0.2861032642465568</v>
      </c>
      <c r="F721">
        <f>SUMPRODUCT(Random!$B721:$K721,$B$8:$K$8)</f>
        <v>-1.204568662084383</v>
      </c>
      <c r="G721">
        <f>SUMPRODUCT(Random!$B721:$K721,$B$9:$K$9)</f>
        <v>-1.5841933546149378</v>
      </c>
      <c r="H721">
        <f>SUMPRODUCT(Random!$B721:$K721,$B$10:$K$10)</f>
        <v>-0.70793719056453097</v>
      </c>
      <c r="I721">
        <f>SUMPRODUCT(Random!$B721:$K721,$B$11:$K$11)</f>
        <v>-0.69499976456791579</v>
      </c>
      <c r="J721">
        <f>SUMPRODUCT(Random!$B721:$K721,$B$12:$K$12)</f>
        <v>-0.9453716008804316</v>
      </c>
      <c r="K721">
        <f>SUMPRODUCT(Random!$B721:$K721,$B$13:$K$13)</f>
        <v>-1.3627248663692795</v>
      </c>
      <c r="M721">
        <f t="shared" si="311"/>
        <v>0.6709028790405388</v>
      </c>
      <c r="N721">
        <f t="shared" si="312"/>
        <v>0.24066030952052342</v>
      </c>
      <c r="O721">
        <f t="shared" si="313"/>
        <v>4.5169526009022111E-2</v>
      </c>
      <c r="P721">
        <f t="shared" si="314"/>
        <v>0.38739951575190018</v>
      </c>
      <c r="Q721">
        <f t="shared" si="315"/>
        <v>0.11418493029968863</v>
      </c>
      <c r="R721">
        <f t="shared" si="316"/>
        <v>5.6574862545814675E-2</v>
      </c>
      <c r="S721">
        <f t="shared" si="317"/>
        <v>0.2394921315196801</v>
      </c>
      <c r="T721">
        <f t="shared" si="318"/>
        <v>0.24352772455127103</v>
      </c>
      <c r="U721">
        <f t="shared" si="319"/>
        <v>0.17223459777742714</v>
      </c>
      <c r="V721">
        <f t="shared" si="320"/>
        <v>8.6484618949019126E-2</v>
      </c>
      <c r="X721">
        <f t="shared" si="321"/>
        <v>27.225577396609374</v>
      </c>
      <c r="Y721">
        <f t="shared" si="322"/>
        <v>6.7440617467065707</v>
      </c>
      <c r="Z721">
        <f t="shared" si="323"/>
        <v>1.1322687425658777</v>
      </c>
      <c r="AA721">
        <f t="shared" si="324"/>
        <v>12.004369209851799</v>
      </c>
      <c r="AB721">
        <f t="shared" si="325"/>
        <v>2.9701408892746084</v>
      </c>
      <c r="AC721">
        <f t="shared" si="326"/>
        <v>1.4266393295215507</v>
      </c>
      <c r="AD721">
        <f t="shared" si="327"/>
        <v>6.7064048216403283</v>
      </c>
      <c r="AE721">
        <f t="shared" si="328"/>
        <v>6.8367407852963309</v>
      </c>
      <c r="AF721">
        <f t="shared" si="329"/>
        <v>4.6304816218096416</v>
      </c>
      <c r="AG721">
        <f t="shared" si="330"/>
        <v>2.2158414079133375</v>
      </c>
      <c r="AI721">
        <f t="shared" si="331"/>
        <v>21</v>
      </c>
      <c r="AJ721">
        <f t="shared" si="332"/>
        <v>21</v>
      </c>
      <c r="AK721">
        <f t="shared" si="333"/>
        <v>5</v>
      </c>
      <c r="AL721">
        <f t="shared" si="334"/>
        <v>21</v>
      </c>
      <c r="AM721">
        <f t="shared" si="335"/>
        <v>12</v>
      </c>
      <c r="AN721">
        <f t="shared" si="336"/>
        <v>6</v>
      </c>
      <c r="AO721">
        <f t="shared" si="337"/>
        <v>21</v>
      </c>
      <c r="AP721">
        <f t="shared" si="338"/>
        <v>21</v>
      </c>
      <c r="AQ721">
        <f t="shared" si="339"/>
        <v>19</v>
      </c>
      <c r="AR721">
        <f t="shared" si="340"/>
        <v>9</v>
      </c>
      <c r="AT721">
        <f t="shared" si="341"/>
        <v>5</v>
      </c>
    </row>
    <row r="722" spans="1:46" x14ac:dyDescent="0.2">
      <c r="A722">
        <v>705</v>
      </c>
      <c r="B722">
        <f>SUMPRODUCT(Random!$B722:$K722,$B$4:$K$4)</f>
        <v>1.6468360769999999</v>
      </c>
      <c r="C722">
        <f>SUMPRODUCT(Random!$B722:$K722,$B$5:$K$5)</f>
        <v>-0.76317570296276838</v>
      </c>
      <c r="D722">
        <f>SUMPRODUCT(Random!$B722:$K722,$B$6:$K$6)</f>
        <v>-3.3983789949711324E-2</v>
      </c>
      <c r="E722">
        <f>SUMPRODUCT(Random!$B722:$K722,$B$7:$K$7)</f>
        <v>-1.154220277168192</v>
      </c>
      <c r="F722">
        <f>SUMPRODUCT(Random!$B722:$K722,$B$8:$K$8)</f>
        <v>-0.67403620289095012</v>
      </c>
      <c r="G722">
        <f>SUMPRODUCT(Random!$B722:$K722,$B$9:$K$9)</f>
        <v>-1.0506766376067873</v>
      </c>
      <c r="H722">
        <f>SUMPRODUCT(Random!$B722:$K722,$B$10:$K$10)</f>
        <v>-0.5476091725136909</v>
      </c>
      <c r="I722">
        <f>SUMPRODUCT(Random!$B722:$K722,$B$11:$K$11)</f>
        <v>-1.2700515175921758</v>
      </c>
      <c r="J722">
        <f>SUMPRODUCT(Random!$B722:$K722,$B$12:$K$12)</f>
        <v>-0.40395502315359449</v>
      </c>
      <c r="K722">
        <f>SUMPRODUCT(Random!$B722:$K722,$B$13:$K$13)</f>
        <v>-1.2439239973203973</v>
      </c>
      <c r="M722">
        <f t="shared" ref="M722:M785" si="342">NORMSDIST(B722)</f>
        <v>0.95020412812597987</v>
      </c>
      <c r="N722">
        <f t="shared" ref="N722:N785" si="343">NORMSDIST(C722)</f>
        <v>0.22267930850349191</v>
      </c>
      <c r="O722">
        <f t="shared" ref="O722:O785" si="344">NORMSDIST(D722)</f>
        <v>0.48644503849059395</v>
      </c>
      <c r="P722">
        <f t="shared" ref="P722:P785" si="345">NORMSDIST(E722)</f>
        <v>0.12420493569629999</v>
      </c>
      <c r="Q722">
        <f t="shared" ref="Q722:Q785" si="346">NORMSDIST(F722)</f>
        <v>0.25014414875059798</v>
      </c>
      <c r="R722">
        <f t="shared" ref="R722:R785" si="347">NORMSDIST(G722)</f>
        <v>0.14670356472882326</v>
      </c>
      <c r="S722">
        <f t="shared" ref="S722:S785" si="348">NORMSDIST(H722)</f>
        <v>0.29198014491639906</v>
      </c>
      <c r="T722">
        <f t="shared" ref="T722:T785" si="349">NORMSDIST(I722)</f>
        <v>0.10203313989403399</v>
      </c>
      <c r="U722">
        <f t="shared" ref="U722:U785" si="350">NORMSDIST(J722)</f>
        <v>0.34312289675500485</v>
      </c>
      <c r="V722">
        <f t="shared" ref="V722:V785" si="351">NORMSDIST(K722)</f>
        <v>0.10676376819888418</v>
      </c>
      <c r="X722">
        <f t="shared" ref="X722:X785" si="352">IF(pd_annual=0,"never",LN(1-M722)/LN(1-pd_annual))</f>
        <v>73.485463602101973</v>
      </c>
      <c r="Y722">
        <f t="shared" ref="Y722:Y785" si="353">IF(pd_annual=0,"never",LN(1-N722)/LN(1-pd_annual))</f>
        <v>6.1707490375198102</v>
      </c>
      <c r="Z722">
        <f t="shared" ref="Z722:Z785" si="354">IF(pd_annual=0,"never",LN(1-O722)/LN(1-pd_annual))</f>
        <v>16.324489531888336</v>
      </c>
      <c r="AA722">
        <f t="shared" ref="AA722:AA785" si="355">IF(pd_annual=0,"never",LN(1-P722)/LN(1-pd_annual))</f>
        <v>3.2488162774138196</v>
      </c>
      <c r="AB722">
        <f t="shared" ref="AB722:AB785" si="356">IF(pd_annual=0,"never",LN(1-Q722)/LN(1-pd_annual))</f>
        <v>7.0519408138066382</v>
      </c>
      <c r="AC722">
        <f t="shared" ref="AC722:AC785" si="357">IF(pd_annual=0,"never",LN(1-R722)/LN(1-pd_annual))</f>
        <v>3.8863429602730952</v>
      </c>
      <c r="AD722">
        <f t="shared" ref="AD722:AD785" si="358">IF(pd_annual=0,"never",LN(1-S722)/LN(1-pd_annual))</f>
        <v>8.4582624106454549</v>
      </c>
      <c r="AE722">
        <f t="shared" ref="AE722:AE785" si="359">IF(pd_annual=0,"never",LN(1-T722)/LN(1-pd_annual))</f>
        <v>2.6363757268433892</v>
      </c>
      <c r="AF722">
        <f t="shared" ref="AF722:AF785" si="360">IF(pd_annual=0,"never",LN(1-U722)/LN(1-pd_annual))</f>
        <v>10.29489960987066</v>
      </c>
      <c r="AG722">
        <f t="shared" ref="AG722:AG785" si="361">IF(pd_annual=0,"never",LN(1-V722)/LN(1-pd_annual))</f>
        <v>2.7657687265171114</v>
      </c>
      <c r="AI722">
        <f t="shared" ref="AI722:AI785" si="362">IF(pd_annual=0,21,MIN(21,MAX(1,ROUNDUP(4*X722,0))))</f>
        <v>21</v>
      </c>
      <c r="AJ722">
        <f t="shared" ref="AJ722:AJ785" si="363">IF(pd_annual=0,21,MIN(21,MAX(1,ROUNDUP(4*Y722,0))))</f>
        <v>21</v>
      </c>
      <c r="AK722">
        <f t="shared" ref="AK722:AK785" si="364">IF(pd_annual=0,21,MIN(21,MAX(1,ROUNDUP(4*Z722,0))))</f>
        <v>21</v>
      </c>
      <c r="AL722">
        <f t="shared" ref="AL722:AL785" si="365">IF(pd_annual=0,21,MIN(21,MAX(1,ROUNDUP(4*AA722,0))))</f>
        <v>13</v>
      </c>
      <c r="AM722">
        <f t="shared" ref="AM722:AM785" si="366">IF(pd_annual=0,21,MIN(21,MAX(1,ROUNDUP(4*AB722,0))))</f>
        <v>21</v>
      </c>
      <c r="AN722">
        <f t="shared" ref="AN722:AN785" si="367">IF(pd_annual=0,21,MIN(21,MAX(1,ROUNDUP(4*AC722,0))))</f>
        <v>16</v>
      </c>
      <c r="AO722">
        <f t="shared" ref="AO722:AO785" si="368">IF(pd_annual=0,21,MIN(21,MAX(1,ROUNDUP(4*AD722,0))))</f>
        <v>21</v>
      </c>
      <c r="AP722">
        <f t="shared" ref="AP722:AP785" si="369">IF(pd_annual=0,21,MIN(21,MAX(1,ROUNDUP(4*AE722,0))))</f>
        <v>11</v>
      </c>
      <c r="AQ722">
        <f t="shared" ref="AQ722:AQ785" si="370">IF(pd_annual=0,21,MIN(21,MAX(1,ROUNDUP(4*AF722,0))))</f>
        <v>21</v>
      </c>
      <c r="AR722">
        <f t="shared" ref="AR722:AR785" si="371">IF(pd_annual=0,21,MIN(21,MAX(1,ROUNDUP(4*AG722,0))))</f>
        <v>12</v>
      </c>
      <c r="AT722">
        <f t="shared" ref="AT722:AT785" si="372">COUNTIF($AI722:$AR722,"&lt;=20")</f>
        <v>4</v>
      </c>
    </row>
    <row r="723" spans="1:46" x14ac:dyDescent="0.2">
      <c r="A723">
        <v>706</v>
      </c>
      <c r="B723">
        <f>SUMPRODUCT(Random!$B723:$K723,$B$4:$K$4)</f>
        <v>0.48950096929999998</v>
      </c>
      <c r="C723">
        <f>SUMPRODUCT(Random!$B723:$K723,$B$5:$K$5)</f>
        <v>-1.6415773481769022E-2</v>
      </c>
      <c r="D723">
        <f>SUMPRODUCT(Random!$B723:$K723,$B$6:$K$6)</f>
        <v>-1.0429370599334564</v>
      </c>
      <c r="E723">
        <f>SUMPRODUCT(Random!$B723:$K723,$B$7:$K$7)</f>
        <v>-0.3123010324154209</v>
      </c>
      <c r="F723">
        <f>SUMPRODUCT(Random!$B723:$K723,$B$8:$K$8)</f>
        <v>-0.88904777117018363</v>
      </c>
      <c r="G723">
        <f>SUMPRODUCT(Random!$B723:$K723,$B$9:$K$9)</f>
        <v>-1.9885380080373189</v>
      </c>
      <c r="H723">
        <f>SUMPRODUCT(Random!$B723:$K723,$B$10:$K$10)</f>
        <v>9.7729544433235449E-2</v>
      </c>
      <c r="I723">
        <f>SUMPRODUCT(Random!$B723:$K723,$B$11:$K$11)</f>
        <v>-2.9975236015343056</v>
      </c>
      <c r="J723">
        <f>SUMPRODUCT(Random!$B723:$K723,$B$12:$K$12)</f>
        <v>0.1295051690035699</v>
      </c>
      <c r="K723">
        <f>SUMPRODUCT(Random!$B723:$K723,$B$13:$K$13)</f>
        <v>-1.3135298326844156</v>
      </c>
      <c r="M723">
        <f t="shared" si="342"/>
        <v>0.68775646576619498</v>
      </c>
      <c r="N723">
        <f t="shared" si="343"/>
        <v>0.49345134801314144</v>
      </c>
      <c r="O723">
        <f t="shared" si="344"/>
        <v>0.14848872203585126</v>
      </c>
      <c r="P723">
        <f t="shared" si="345"/>
        <v>0.37740587775452999</v>
      </c>
      <c r="Q723">
        <f t="shared" si="346"/>
        <v>0.18698870328168074</v>
      </c>
      <c r="R723">
        <f t="shared" si="347"/>
        <v>2.337610988586751E-2</v>
      </c>
      <c r="S723">
        <f t="shared" si="348"/>
        <v>0.53892647260869286</v>
      </c>
      <c r="T723">
        <f t="shared" si="349"/>
        <v>1.3609139118962582E-3</v>
      </c>
      <c r="U723">
        <f t="shared" si="350"/>
        <v>0.55152103243840933</v>
      </c>
      <c r="V723">
        <f t="shared" si="351"/>
        <v>9.4502237566743336E-2</v>
      </c>
      <c r="X723">
        <f t="shared" si="352"/>
        <v>28.513350483909811</v>
      </c>
      <c r="Y723">
        <f t="shared" si="353"/>
        <v>16.66099152292869</v>
      </c>
      <c r="Z723">
        <f t="shared" si="354"/>
        <v>3.9376452825557977</v>
      </c>
      <c r="AA723">
        <f t="shared" si="355"/>
        <v>11.607969361797135</v>
      </c>
      <c r="AB723">
        <f t="shared" si="356"/>
        <v>5.0710475286959298</v>
      </c>
      <c r="AC723">
        <f t="shared" si="357"/>
        <v>0.57943433176772752</v>
      </c>
      <c r="AD723">
        <f t="shared" si="358"/>
        <v>18.965211337078575</v>
      </c>
      <c r="AE723">
        <f t="shared" si="359"/>
        <v>3.3360466882472059E-2</v>
      </c>
      <c r="AF723">
        <f t="shared" si="360"/>
        <v>19.643662762580743</v>
      </c>
      <c r="AG723">
        <f t="shared" si="361"/>
        <v>2.4317888900961493</v>
      </c>
      <c r="AI723">
        <f t="shared" si="362"/>
        <v>21</v>
      </c>
      <c r="AJ723">
        <f t="shared" si="363"/>
        <v>21</v>
      </c>
      <c r="AK723">
        <f t="shared" si="364"/>
        <v>16</v>
      </c>
      <c r="AL723">
        <f t="shared" si="365"/>
        <v>21</v>
      </c>
      <c r="AM723">
        <f t="shared" si="366"/>
        <v>21</v>
      </c>
      <c r="AN723">
        <f t="shared" si="367"/>
        <v>3</v>
      </c>
      <c r="AO723">
        <f t="shared" si="368"/>
        <v>21</v>
      </c>
      <c r="AP723">
        <f t="shared" si="369"/>
        <v>1</v>
      </c>
      <c r="AQ723">
        <f t="shared" si="370"/>
        <v>21</v>
      </c>
      <c r="AR723">
        <f t="shared" si="371"/>
        <v>10</v>
      </c>
      <c r="AT723">
        <f t="shared" si="372"/>
        <v>4</v>
      </c>
    </row>
    <row r="724" spans="1:46" x14ac:dyDescent="0.2">
      <c r="A724">
        <v>707</v>
      </c>
      <c r="B724">
        <f>SUMPRODUCT(Random!$B724:$K724,$B$4:$K$4)</f>
        <v>0.58619235439999995</v>
      </c>
      <c r="C724">
        <f>SUMPRODUCT(Random!$B724:$K724,$B$5:$K$5)</f>
        <v>0.77046681869988065</v>
      </c>
      <c r="D724">
        <f>SUMPRODUCT(Random!$B724:$K724,$B$6:$K$6)</f>
        <v>0.54248767891529348</v>
      </c>
      <c r="E724">
        <f>SUMPRODUCT(Random!$B724:$K724,$B$7:$K$7)</f>
        <v>-0.37672124834276904</v>
      </c>
      <c r="F724">
        <f>SUMPRODUCT(Random!$B724:$K724,$B$8:$K$8)</f>
        <v>0.73112153976608585</v>
      </c>
      <c r="G724">
        <f>SUMPRODUCT(Random!$B724:$K724,$B$9:$K$9)</f>
        <v>-1.2396417077540529</v>
      </c>
      <c r="H724">
        <f>SUMPRODUCT(Random!$B724:$K724,$B$10:$K$10)</f>
        <v>1.0758549956177994</v>
      </c>
      <c r="I724">
        <f>SUMPRODUCT(Random!$B724:$K724,$B$11:$K$11)</f>
        <v>0.3357216654482037</v>
      </c>
      <c r="J724">
        <f>SUMPRODUCT(Random!$B724:$K724,$B$12:$K$12)</f>
        <v>0.21868042692638628</v>
      </c>
      <c r="K724">
        <f>SUMPRODUCT(Random!$B724:$K724,$B$13:$K$13)</f>
        <v>0.99884252558035702</v>
      </c>
      <c r="M724">
        <f t="shared" si="342"/>
        <v>0.72112687050460988</v>
      </c>
      <c r="N724">
        <f t="shared" si="343"/>
        <v>0.77948848474919363</v>
      </c>
      <c r="O724">
        <f t="shared" si="344"/>
        <v>0.70625870347114983</v>
      </c>
      <c r="P724">
        <f t="shared" si="345"/>
        <v>0.35319038520220036</v>
      </c>
      <c r="Q724">
        <f t="shared" si="346"/>
        <v>0.76764754064116181</v>
      </c>
      <c r="R724">
        <f t="shared" si="347"/>
        <v>0.10755397338853397</v>
      </c>
      <c r="S724">
        <f t="shared" si="348"/>
        <v>0.85900394402022573</v>
      </c>
      <c r="T724">
        <f t="shared" si="349"/>
        <v>0.63145961676552897</v>
      </c>
      <c r="U724">
        <f t="shared" si="350"/>
        <v>0.5865505014888206</v>
      </c>
      <c r="V724">
        <f t="shared" si="351"/>
        <v>0.84106450905486574</v>
      </c>
      <c r="X724">
        <f t="shared" si="352"/>
        <v>31.282115158312056</v>
      </c>
      <c r="Y724">
        <f t="shared" si="353"/>
        <v>37.034088605078594</v>
      </c>
      <c r="Z724">
        <f t="shared" si="354"/>
        <v>30.009700829115943</v>
      </c>
      <c r="AA724">
        <f t="shared" si="355"/>
        <v>10.673248363561655</v>
      </c>
      <c r="AB724">
        <f t="shared" si="356"/>
        <v>35.752781213731815</v>
      </c>
      <c r="AC724">
        <f t="shared" si="357"/>
        <v>2.7874493365443977</v>
      </c>
      <c r="AD724">
        <f t="shared" si="358"/>
        <v>47.989408253871652</v>
      </c>
      <c r="AE724">
        <f t="shared" si="359"/>
        <v>24.452626505266693</v>
      </c>
      <c r="AF724">
        <f t="shared" si="360"/>
        <v>21.63588315885697</v>
      </c>
      <c r="AG724">
        <f t="shared" si="361"/>
        <v>45.055536801393679</v>
      </c>
      <c r="AI724">
        <f t="shared" si="362"/>
        <v>21</v>
      </c>
      <c r="AJ724">
        <f t="shared" si="363"/>
        <v>21</v>
      </c>
      <c r="AK724">
        <f t="shared" si="364"/>
        <v>21</v>
      </c>
      <c r="AL724">
        <f t="shared" si="365"/>
        <v>21</v>
      </c>
      <c r="AM724">
        <f t="shared" si="366"/>
        <v>21</v>
      </c>
      <c r="AN724">
        <f t="shared" si="367"/>
        <v>12</v>
      </c>
      <c r="AO724">
        <f t="shared" si="368"/>
        <v>21</v>
      </c>
      <c r="AP724">
        <f t="shared" si="369"/>
        <v>21</v>
      </c>
      <c r="AQ724">
        <f t="shared" si="370"/>
        <v>21</v>
      </c>
      <c r="AR724">
        <f t="shared" si="371"/>
        <v>21</v>
      </c>
      <c r="AT724">
        <f t="shared" si="372"/>
        <v>1</v>
      </c>
    </row>
    <row r="725" spans="1:46" x14ac:dyDescent="0.2">
      <c r="A725">
        <v>708</v>
      </c>
      <c r="B725">
        <f>SUMPRODUCT(Random!$B725:$K725,$B$4:$K$4)</f>
        <v>-0.32208226210000002</v>
      </c>
      <c r="C725">
        <f>SUMPRODUCT(Random!$B725:$K725,$B$5:$K$5)</f>
        <v>-0.42222993733140907</v>
      </c>
      <c r="D725">
        <f>SUMPRODUCT(Random!$B725:$K725,$B$6:$K$6)</f>
        <v>-0.77297214138997272</v>
      </c>
      <c r="E725">
        <f>SUMPRODUCT(Random!$B725:$K725,$B$7:$K$7)</f>
        <v>-1.1335632751971239</v>
      </c>
      <c r="F725">
        <f>SUMPRODUCT(Random!$B725:$K725,$B$8:$K$8)</f>
        <v>-0.26560484980816595</v>
      </c>
      <c r="G725">
        <f>SUMPRODUCT(Random!$B725:$K725,$B$9:$K$9)</f>
        <v>0.95902720852371748</v>
      </c>
      <c r="H725">
        <f>SUMPRODUCT(Random!$B725:$K725,$B$10:$K$10)</f>
        <v>-2.9273805894064093</v>
      </c>
      <c r="I725">
        <f>SUMPRODUCT(Random!$B725:$K725,$B$11:$K$11)</f>
        <v>0.25215541113936635</v>
      </c>
      <c r="J725">
        <f>SUMPRODUCT(Random!$B725:$K725,$B$12:$K$12)</f>
        <v>-1.5726868816106481</v>
      </c>
      <c r="K725">
        <f>SUMPRODUCT(Random!$B725:$K725,$B$13:$K$13)</f>
        <v>-1.1342419055995114</v>
      </c>
      <c r="M725">
        <f t="shared" si="342"/>
        <v>0.37369518783401118</v>
      </c>
      <c r="N725">
        <f t="shared" si="343"/>
        <v>0.3364285959599761</v>
      </c>
      <c r="O725">
        <f t="shared" si="344"/>
        <v>0.21976943402441704</v>
      </c>
      <c r="P725">
        <f t="shared" si="345"/>
        <v>0.12848889260521876</v>
      </c>
      <c r="Q725">
        <f t="shared" si="346"/>
        <v>0.39527177505979694</v>
      </c>
      <c r="R725">
        <f t="shared" si="347"/>
        <v>0.83122748076042463</v>
      </c>
      <c r="S725">
        <f t="shared" si="348"/>
        <v>1.7091514818007385E-3</v>
      </c>
      <c r="T725">
        <f t="shared" si="349"/>
        <v>0.59953952929667764</v>
      </c>
      <c r="U725">
        <f t="shared" si="350"/>
        <v>5.7895669446616928E-2</v>
      </c>
      <c r="V725">
        <f t="shared" si="351"/>
        <v>0.12834654520033853</v>
      </c>
      <c r="X725">
        <f t="shared" si="352"/>
        <v>11.462401861922235</v>
      </c>
      <c r="Y725">
        <f t="shared" si="353"/>
        <v>10.046515820160769</v>
      </c>
      <c r="Z725">
        <f t="shared" si="354"/>
        <v>6.0792180414182289</v>
      </c>
      <c r="AA725">
        <f t="shared" si="355"/>
        <v>3.3689355597016046</v>
      </c>
      <c r="AB725">
        <f t="shared" si="356"/>
        <v>12.321204359671153</v>
      </c>
      <c r="AC725">
        <f t="shared" si="357"/>
        <v>43.584433629384797</v>
      </c>
      <c r="AD725">
        <f t="shared" si="358"/>
        <v>4.1904217755435125E-2</v>
      </c>
      <c r="AE725">
        <f t="shared" si="359"/>
        <v>22.417822254070888</v>
      </c>
      <c r="AF725">
        <f t="shared" si="360"/>
        <v>1.460958900624824</v>
      </c>
      <c r="AG725">
        <f t="shared" si="361"/>
        <v>3.364934758774015</v>
      </c>
      <c r="AI725">
        <f t="shared" si="362"/>
        <v>21</v>
      </c>
      <c r="AJ725">
        <f t="shared" si="363"/>
        <v>21</v>
      </c>
      <c r="AK725">
        <f t="shared" si="364"/>
        <v>21</v>
      </c>
      <c r="AL725">
        <f t="shared" si="365"/>
        <v>14</v>
      </c>
      <c r="AM725">
        <f t="shared" si="366"/>
        <v>21</v>
      </c>
      <c r="AN725">
        <f t="shared" si="367"/>
        <v>21</v>
      </c>
      <c r="AO725">
        <f t="shared" si="368"/>
        <v>1</v>
      </c>
      <c r="AP725">
        <f t="shared" si="369"/>
        <v>21</v>
      </c>
      <c r="AQ725">
        <f t="shared" si="370"/>
        <v>6</v>
      </c>
      <c r="AR725">
        <f t="shared" si="371"/>
        <v>14</v>
      </c>
      <c r="AT725">
        <f t="shared" si="372"/>
        <v>4</v>
      </c>
    </row>
    <row r="726" spans="1:46" x14ac:dyDescent="0.2">
      <c r="A726">
        <v>709</v>
      </c>
      <c r="B726">
        <f>SUMPRODUCT(Random!$B726:$K726,$B$4:$K$4)</f>
        <v>-1.8521968660000001</v>
      </c>
      <c r="C726">
        <f>SUMPRODUCT(Random!$B726:$K726,$B$5:$K$5)</f>
        <v>-1.2573140287891555</v>
      </c>
      <c r="D726">
        <f>SUMPRODUCT(Random!$B726:$K726,$B$6:$K$6)</f>
        <v>-0.31822767625864168</v>
      </c>
      <c r="E726">
        <f>SUMPRODUCT(Random!$B726:$K726,$B$7:$K$7)</f>
        <v>-1.1973174692393802</v>
      </c>
      <c r="F726">
        <f>SUMPRODUCT(Random!$B726:$K726,$B$8:$K$8)</f>
        <v>-0.46150157642250272</v>
      </c>
      <c r="G726">
        <f>SUMPRODUCT(Random!$B726:$K726,$B$9:$K$9)</f>
        <v>-0.59577355863648507</v>
      </c>
      <c r="H726">
        <f>SUMPRODUCT(Random!$B726:$K726,$B$10:$K$10)</f>
        <v>-1.7417220905392619</v>
      </c>
      <c r="I726">
        <f>SUMPRODUCT(Random!$B726:$K726,$B$11:$K$11)</f>
        <v>-3.0501321504766086</v>
      </c>
      <c r="J726">
        <f>SUMPRODUCT(Random!$B726:$K726,$B$12:$K$12)</f>
        <v>-1.492531083101702</v>
      </c>
      <c r="K726">
        <f>SUMPRODUCT(Random!$B726:$K726,$B$13:$K$13)</f>
        <v>-0.77837016820022731</v>
      </c>
      <c r="M726">
        <f t="shared" si="342"/>
        <v>3.1998779330833206E-2</v>
      </c>
      <c r="N726">
        <f t="shared" si="343"/>
        <v>0.10431997301921564</v>
      </c>
      <c r="O726">
        <f t="shared" si="344"/>
        <v>0.37515612025461703</v>
      </c>
      <c r="P726">
        <f t="shared" si="345"/>
        <v>0.11559141897595061</v>
      </c>
      <c r="Q726">
        <f t="shared" si="346"/>
        <v>0.32221939532693722</v>
      </c>
      <c r="R726">
        <f t="shared" si="347"/>
        <v>0.27566325500262279</v>
      </c>
      <c r="S726">
        <f t="shared" si="348"/>
        <v>4.0778542564568747E-2</v>
      </c>
      <c r="T726">
        <f t="shared" si="349"/>
        <v>1.1437034705958965E-3</v>
      </c>
      <c r="U726">
        <f t="shared" si="350"/>
        <v>6.7779987478231718E-2</v>
      </c>
      <c r="V726">
        <f t="shared" si="351"/>
        <v>0.21817541009208244</v>
      </c>
      <c r="X726">
        <f t="shared" si="352"/>
        <v>0.79667667066957615</v>
      </c>
      <c r="Y726">
        <f t="shared" si="353"/>
        <v>2.6988402655618056</v>
      </c>
      <c r="Z726">
        <f t="shared" si="354"/>
        <v>11.519609915755362</v>
      </c>
      <c r="AA726">
        <f t="shared" si="355"/>
        <v>3.0090672648179102</v>
      </c>
      <c r="AB726">
        <f t="shared" si="356"/>
        <v>9.5275020220670879</v>
      </c>
      <c r="AC726">
        <f t="shared" si="357"/>
        <v>7.9001254377778931</v>
      </c>
      <c r="AD726">
        <f t="shared" si="358"/>
        <v>1.0198743562458918</v>
      </c>
      <c r="AE726">
        <f t="shared" si="359"/>
        <v>2.8032878157073782E-2</v>
      </c>
      <c r="AF726">
        <f t="shared" si="360"/>
        <v>1.7193287109757462</v>
      </c>
      <c r="AG726">
        <f t="shared" si="361"/>
        <v>6.0292221404450919</v>
      </c>
      <c r="AI726">
        <f t="shared" si="362"/>
        <v>4</v>
      </c>
      <c r="AJ726">
        <f t="shared" si="363"/>
        <v>11</v>
      </c>
      <c r="AK726">
        <f t="shared" si="364"/>
        <v>21</v>
      </c>
      <c r="AL726">
        <f t="shared" si="365"/>
        <v>13</v>
      </c>
      <c r="AM726">
        <f t="shared" si="366"/>
        <v>21</v>
      </c>
      <c r="AN726">
        <f t="shared" si="367"/>
        <v>21</v>
      </c>
      <c r="AO726">
        <f t="shared" si="368"/>
        <v>5</v>
      </c>
      <c r="AP726">
        <f t="shared" si="369"/>
        <v>1</v>
      </c>
      <c r="AQ726">
        <f t="shared" si="370"/>
        <v>7</v>
      </c>
      <c r="AR726">
        <f t="shared" si="371"/>
        <v>21</v>
      </c>
      <c r="AT726">
        <f t="shared" si="372"/>
        <v>6</v>
      </c>
    </row>
    <row r="727" spans="1:46" x14ac:dyDescent="0.2">
      <c r="A727">
        <v>710</v>
      </c>
      <c r="B727">
        <f>SUMPRODUCT(Random!$B727:$K727,$B$4:$K$4)</f>
        <v>0.16869605500000001</v>
      </c>
      <c r="C727">
        <f>SUMPRODUCT(Random!$B727:$K727,$B$5:$K$5)</f>
        <v>-0.14457010561046002</v>
      </c>
      <c r="D727">
        <f>SUMPRODUCT(Random!$B727:$K727,$B$6:$K$6)</f>
        <v>-0.70124395948863727</v>
      </c>
      <c r="E727">
        <f>SUMPRODUCT(Random!$B727:$K727,$B$7:$K$7)</f>
        <v>-0.95737390523458754</v>
      </c>
      <c r="F727">
        <f>SUMPRODUCT(Random!$B727:$K727,$B$8:$K$8)</f>
        <v>-0.33574529857750046</v>
      </c>
      <c r="G727">
        <f>SUMPRODUCT(Random!$B727:$K727,$B$9:$K$9)</f>
        <v>-1.0177065951347821</v>
      </c>
      <c r="H727">
        <f>SUMPRODUCT(Random!$B727:$K727,$B$10:$K$10)</f>
        <v>-0.32089987210819598</v>
      </c>
      <c r="I727">
        <f>SUMPRODUCT(Random!$B727:$K727,$B$11:$K$11)</f>
        <v>0.20122761143555318</v>
      </c>
      <c r="J727">
        <f>SUMPRODUCT(Random!$B727:$K727,$B$12:$K$12)</f>
        <v>0.65489200928591162</v>
      </c>
      <c r="K727">
        <f>SUMPRODUCT(Random!$B727:$K727,$B$13:$K$13)</f>
        <v>0.32749922192713465</v>
      </c>
      <c r="M727">
        <f t="shared" si="342"/>
        <v>0.56698213901887162</v>
      </c>
      <c r="N727">
        <f t="shared" si="343"/>
        <v>0.44252515074516496</v>
      </c>
      <c r="O727">
        <f t="shared" si="344"/>
        <v>0.24157539014828927</v>
      </c>
      <c r="P727">
        <f t="shared" si="345"/>
        <v>0.16918928230123717</v>
      </c>
      <c r="Q727">
        <f t="shared" si="346"/>
        <v>0.368531471646111</v>
      </c>
      <c r="R727">
        <f t="shared" si="347"/>
        <v>0.1544087060585122</v>
      </c>
      <c r="S727">
        <f t="shared" si="348"/>
        <v>0.37414313542774591</v>
      </c>
      <c r="T727">
        <f t="shared" si="349"/>
        <v>0.57973969887498644</v>
      </c>
      <c r="U727">
        <f t="shared" si="350"/>
        <v>0.74373135732927254</v>
      </c>
      <c r="V727">
        <f t="shared" si="351"/>
        <v>0.62835483432149153</v>
      </c>
      <c r="X727">
        <f t="shared" si="352"/>
        <v>20.503072235631134</v>
      </c>
      <c r="Y727">
        <f t="shared" si="353"/>
        <v>14.314290543050488</v>
      </c>
      <c r="Z727">
        <f t="shared" si="354"/>
        <v>6.7736004112101655</v>
      </c>
      <c r="AA727">
        <f t="shared" si="355"/>
        <v>4.5405249984911835</v>
      </c>
      <c r="AB727">
        <f t="shared" si="356"/>
        <v>11.261261978300652</v>
      </c>
      <c r="AC727">
        <f t="shared" si="357"/>
        <v>4.1085483981716697</v>
      </c>
      <c r="AD727">
        <f t="shared" si="358"/>
        <v>11.47992866044663</v>
      </c>
      <c r="AE727">
        <f t="shared" si="359"/>
        <v>21.235635477487023</v>
      </c>
      <c r="AF727">
        <f t="shared" si="360"/>
        <v>33.352828917128889</v>
      </c>
      <c r="AG727">
        <f t="shared" si="361"/>
        <v>24.247118428538297</v>
      </c>
      <c r="AI727">
        <f t="shared" si="362"/>
        <v>21</v>
      </c>
      <c r="AJ727">
        <f t="shared" si="363"/>
        <v>21</v>
      </c>
      <c r="AK727">
        <f t="shared" si="364"/>
        <v>21</v>
      </c>
      <c r="AL727">
        <f t="shared" si="365"/>
        <v>19</v>
      </c>
      <c r="AM727">
        <f t="shared" si="366"/>
        <v>21</v>
      </c>
      <c r="AN727">
        <f t="shared" si="367"/>
        <v>17</v>
      </c>
      <c r="AO727">
        <f t="shared" si="368"/>
        <v>21</v>
      </c>
      <c r="AP727">
        <f t="shared" si="369"/>
        <v>21</v>
      </c>
      <c r="AQ727">
        <f t="shared" si="370"/>
        <v>21</v>
      </c>
      <c r="AR727">
        <f t="shared" si="371"/>
        <v>21</v>
      </c>
      <c r="AT727">
        <f t="shared" si="372"/>
        <v>2</v>
      </c>
    </row>
    <row r="728" spans="1:46" x14ac:dyDescent="0.2">
      <c r="A728">
        <v>711</v>
      </c>
      <c r="B728">
        <f>SUMPRODUCT(Random!$B728:$K728,$B$4:$K$4)</f>
        <v>-0.35084462399999999</v>
      </c>
      <c r="C728">
        <f>SUMPRODUCT(Random!$B728:$K728,$B$5:$K$5)</f>
        <v>-0.96957987175778526</v>
      </c>
      <c r="D728">
        <f>SUMPRODUCT(Random!$B728:$K728,$B$6:$K$6)</f>
        <v>0.44978628502591311</v>
      </c>
      <c r="E728">
        <f>SUMPRODUCT(Random!$B728:$K728,$B$7:$K$7)</f>
        <v>-1.7448857459009301E-2</v>
      </c>
      <c r="F728">
        <f>SUMPRODUCT(Random!$B728:$K728,$B$8:$K$8)</f>
        <v>-0.58618261743795008</v>
      </c>
      <c r="G728">
        <f>SUMPRODUCT(Random!$B728:$K728,$B$9:$K$9)</f>
        <v>0.59559937446532796</v>
      </c>
      <c r="H728">
        <f>SUMPRODUCT(Random!$B728:$K728,$B$10:$K$10)</f>
        <v>1.4777061221335941</v>
      </c>
      <c r="I728">
        <f>SUMPRODUCT(Random!$B728:$K728,$B$11:$K$11)</f>
        <v>-1.5220799208058438</v>
      </c>
      <c r="J728">
        <f>SUMPRODUCT(Random!$B728:$K728,$B$12:$K$12)</f>
        <v>-0.16037112033368922</v>
      </c>
      <c r="K728">
        <f>SUMPRODUCT(Random!$B728:$K728,$B$13:$K$13)</f>
        <v>-9.8919844018051872E-2</v>
      </c>
      <c r="M728">
        <f t="shared" si="342"/>
        <v>0.36285245870087041</v>
      </c>
      <c r="N728">
        <f t="shared" si="343"/>
        <v>0.16612797497434159</v>
      </c>
      <c r="O728">
        <f t="shared" si="344"/>
        <v>0.67356772599709103</v>
      </c>
      <c r="P728">
        <f t="shared" si="345"/>
        <v>0.49303926623057659</v>
      </c>
      <c r="Q728">
        <f t="shared" si="346"/>
        <v>0.27887640077997428</v>
      </c>
      <c r="R728">
        <f t="shared" si="347"/>
        <v>0.72427855267214758</v>
      </c>
      <c r="S728">
        <f t="shared" si="348"/>
        <v>0.93025677248819982</v>
      </c>
      <c r="T728">
        <f t="shared" si="349"/>
        <v>6.3994528241173507E-2</v>
      </c>
      <c r="U728">
        <f t="shared" si="350"/>
        <v>0.43629436889387024</v>
      </c>
      <c r="V728">
        <f t="shared" si="351"/>
        <v>0.46060095646608795</v>
      </c>
      <c r="X728">
        <f t="shared" si="352"/>
        <v>11.041940417975688</v>
      </c>
      <c r="Y728">
        <f t="shared" si="353"/>
        <v>4.4504277104567924</v>
      </c>
      <c r="Z728">
        <f t="shared" si="354"/>
        <v>27.42474480367402</v>
      </c>
      <c r="AA728">
        <f t="shared" si="355"/>
        <v>16.641071426328605</v>
      </c>
      <c r="AB728">
        <f t="shared" si="356"/>
        <v>8.0090336776010105</v>
      </c>
      <c r="AC728">
        <f t="shared" si="357"/>
        <v>31.560539529061028</v>
      </c>
      <c r="AD728">
        <f t="shared" si="358"/>
        <v>65.232847902092487</v>
      </c>
      <c r="AE728">
        <f t="shared" si="359"/>
        <v>1.6200569669038456</v>
      </c>
      <c r="AF728">
        <f t="shared" si="360"/>
        <v>14.042015857793663</v>
      </c>
      <c r="AG728">
        <f t="shared" si="361"/>
        <v>15.121741324410518</v>
      </c>
      <c r="AI728">
        <f t="shared" si="362"/>
        <v>21</v>
      </c>
      <c r="AJ728">
        <f t="shared" si="363"/>
        <v>18</v>
      </c>
      <c r="AK728">
        <f t="shared" si="364"/>
        <v>21</v>
      </c>
      <c r="AL728">
        <f t="shared" si="365"/>
        <v>21</v>
      </c>
      <c r="AM728">
        <f t="shared" si="366"/>
        <v>21</v>
      </c>
      <c r="AN728">
        <f t="shared" si="367"/>
        <v>21</v>
      </c>
      <c r="AO728">
        <f t="shared" si="368"/>
        <v>21</v>
      </c>
      <c r="AP728">
        <f t="shared" si="369"/>
        <v>7</v>
      </c>
      <c r="AQ728">
        <f t="shared" si="370"/>
        <v>21</v>
      </c>
      <c r="AR728">
        <f t="shared" si="371"/>
        <v>21</v>
      </c>
      <c r="AT728">
        <f t="shared" si="372"/>
        <v>2</v>
      </c>
    </row>
    <row r="729" spans="1:46" x14ac:dyDescent="0.2">
      <c r="A729">
        <v>712</v>
      </c>
      <c r="B729">
        <f>SUMPRODUCT(Random!$B729:$K729,$B$4:$K$4)</f>
        <v>1.1012258441</v>
      </c>
      <c r="C729">
        <f>SUMPRODUCT(Random!$B729:$K729,$B$5:$K$5)</f>
        <v>-3.9248328628894547E-2</v>
      </c>
      <c r="D729">
        <f>SUMPRODUCT(Random!$B729:$K729,$B$6:$K$6)</f>
        <v>-0.91694000673297338</v>
      </c>
      <c r="E729">
        <f>SUMPRODUCT(Random!$B729:$K729,$B$7:$K$7)</f>
        <v>-0.78533205533299022</v>
      </c>
      <c r="F729">
        <f>SUMPRODUCT(Random!$B729:$K729,$B$8:$K$8)</f>
        <v>-0.69295808242258849</v>
      </c>
      <c r="G729">
        <f>SUMPRODUCT(Random!$B729:$K729,$B$9:$K$9)</f>
        <v>-1.8066364463872986</v>
      </c>
      <c r="H729">
        <f>SUMPRODUCT(Random!$B729:$K729,$B$10:$K$10)</f>
        <v>1.3857519990311264</v>
      </c>
      <c r="I729">
        <f>SUMPRODUCT(Random!$B729:$K729,$B$11:$K$11)</f>
        <v>0.53716069962431734</v>
      </c>
      <c r="J729">
        <f>SUMPRODUCT(Random!$B729:$K729,$B$12:$K$12)</f>
        <v>1.1179791985354697</v>
      </c>
      <c r="K729">
        <f>SUMPRODUCT(Random!$B729:$K729,$B$13:$K$13)</f>
        <v>-0.70604474154268537</v>
      </c>
      <c r="M729">
        <f t="shared" si="342"/>
        <v>0.86460081182278214</v>
      </c>
      <c r="N729">
        <f t="shared" si="343"/>
        <v>0.48434620131156153</v>
      </c>
      <c r="O729">
        <f t="shared" si="344"/>
        <v>0.17958703916545171</v>
      </c>
      <c r="P729">
        <f t="shared" si="345"/>
        <v>0.21612945303483158</v>
      </c>
      <c r="Q729">
        <f t="shared" si="346"/>
        <v>0.24416792884331107</v>
      </c>
      <c r="R729">
        <f t="shared" si="347"/>
        <v>3.5409491448349061E-2</v>
      </c>
      <c r="S729">
        <f t="shared" si="348"/>
        <v>0.91708867792407278</v>
      </c>
      <c r="T729">
        <f t="shared" si="349"/>
        <v>0.70442169229212459</v>
      </c>
      <c r="U729">
        <f t="shared" si="350"/>
        <v>0.8682120611846218</v>
      </c>
      <c r="V729">
        <f t="shared" si="351"/>
        <v>0.24008015702722119</v>
      </c>
      <c r="X729">
        <f t="shared" si="352"/>
        <v>48.981632028458321</v>
      </c>
      <c r="Y729">
        <f t="shared" si="353"/>
        <v>16.224578912292124</v>
      </c>
      <c r="Z729">
        <f t="shared" si="354"/>
        <v>4.8490392751663993</v>
      </c>
      <c r="AA729">
        <f t="shared" si="355"/>
        <v>5.9652007157898161</v>
      </c>
      <c r="AB729">
        <f t="shared" si="356"/>
        <v>6.8574810923905911</v>
      </c>
      <c r="AC729">
        <f t="shared" si="357"/>
        <v>0.88314183556668491</v>
      </c>
      <c r="AD729">
        <f t="shared" si="358"/>
        <v>60.996129178089909</v>
      </c>
      <c r="AE729">
        <f t="shared" si="359"/>
        <v>29.856980063388139</v>
      </c>
      <c r="AF729">
        <f t="shared" si="360"/>
        <v>49.643854891994529</v>
      </c>
      <c r="AG729">
        <f t="shared" si="361"/>
        <v>6.7253529442449009</v>
      </c>
      <c r="AI729">
        <f t="shared" si="362"/>
        <v>21</v>
      </c>
      <c r="AJ729">
        <f t="shared" si="363"/>
        <v>21</v>
      </c>
      <c r="AK729">
        <f t="shared" si="364"/>
        <v>20</v>
      </c>
      <c r="AL729">
        <f t="shared" si="365"/>
        <v>21</v>
      </c>
      <c r="AM729">
        <f t="shared" si="366"/>
        <v>21</v>
      </c>
      <c r="AN729">
        <f t="shared" si="367"/>
        <v>4</v>
      </c>
      <c r="AO729">
        <f t="shared" si="368"/>
        <v>21</v>
      </c>
      <c r="AP729">
        <f t="shared" si="369"/>
        <v>21</v>
      </c>
      <c r="AQ729">
        <f t="shared" si="370"/>
        <v>21</v>
      </c>
      <c r="AR729">
        <f t="shared" si="371"/>
        <v>21</v>
      </c>
      <c r="AT729">
        <f t="shared" si="372"/>
        <v>2</v>
      </c>
    </row>
    <row r="730" spans="1:46" x14ac:dyDescent="0.2">
      <c r="A730">
        <v>713</v>
      </c>
      <c r="B730">
        <f>SUMPRODUCT(Random!$B730:$K730,$B$4:$K$4)</f>
        <v>0.97899328590000001</v>
      </c>
      <c r="C730">
        <f>SUMPRODUCT(Random!$B730:$K730,$B$5:$K$5)</f>
        <v>-0.15828480696813835</v>
      </c>
      <c r="D730">
        <f>SUMPRODUCT(Random!$B730:$K730,$B$6:$K$6)</f>
        <v>-5.0131762318033901E-2</v>
      </c>
      <c r="E730">
        <f>SUMPRODUCT(Random!$B730:$K730,$B$7:$K$7)</f>
        <v>1.3217438491467619</v>
      </c>
      <c r="F730">
        <f>SUMPRODUCT(Random!$B730:$K730,$B$8:$K$8)</f>
        <v>-0.20712003318778088</v>
      </c>
      <c r="G730">
        <f>SUMPRODUCT(Random!$B730:$K730,$B$9:$K$9)</f>
        <v>2.788496872046245E-2</v>
      </c>
      <c r="H730">
        <f>SUMPRODUCT(Random!$B730:$K730,$B$10:$K$10)</f>
        <v>-0.14518973236395352</v>
      </c>
      <c r="I730">
        <f>SUMPRODUCT(Random!$B730:$K730,$B$11:$K$11)</f>
        <v>0.46104427556142236</v>
      </c>
      <c r="J730">
        <f>SUMPRODUCT(Random!$B730:$K730,$B$12:$K$12)</f>
        <v>-5.1507437894395297E-2</v>
      </c>
      <c r="K730">
        <f>SUMPRODUCT(Random!$B730:$K730,$B$13:$K$13)</f>
        <v>1.1231298370892333</v>
      </c>
      <c r="M730">
        <f t="shared" si="342"/>
        <v>0.8362083515137595</v>
      </c>
      <c r="N730">
        <f t="shared" si="343"/>
        <v>0.43711618975227678</v>
      </c>
      <c r="O730">
        <f t="shared" si="344"/>
        <v>0.48000869444098915</v>
      </c>
      <c r="P730">
        <f t="shared" si="345"/>
        <v>0.90687326908023358</v>
      </c>
      <c r="Q730">
        <f t="shared" si="346"/>
        <v>0.41795805854639989</v>
      </c>
      <c r="R730">
        <f t="shared" si="347"/>
        <v>0.51112305149698312</v>
      </c>
      <c r="S730">
        <f t="shared" si="348"/>
        <v>0.44228053621092372</v>
      </c>
      <c r="T730">
        <f t="shared" si="349"/>
        <v>0.67761658004011638</v>
      </c>
      <c r="U730">
        <f t="shared" si="350"/>
        <v>0.47946058756891363</v>
      </c>
      <c r="V730">
        <f t="shared" si="351"/>
        <v>0.86930882212215643</v>
      </c>
      <c r="X730">
        <f t="shared" si="352"/>
        <v>44.318268035821092</v>
      </c>
      <c r="Y730">
        <f t="shared" si="353"/>
        <v>14.077755264259528</v>
      </c>
      <c r="Z730">
        <f t="shared" si="354"/>
        <v>16.019383553167547</v>
      </c>
      <c r="AA730">
        <f t="shared" si="355"/>
        <v>58.149878350981126</v>
      </c>
      <c r="AB730">
        <f t="shared" si="356"/>
        <v>13.25787178834206</v>
      </c>
      <c r="AC730">
        <f t="shared" si="357"/>
        <v>17.530854840317243</v>
      </c>
      <c r="AD730">
        <f t="shared" si="358"/>
        <v>14.303544031881501</v>
      </c>
      <c r="AE730">
        <f t="shared" si="359"/>
        <v>27.730484752131002</v>
      </c>
      <c r="AF730">
        <f t="shared" si="360"/>
        <v>15.993576040021859</v>
      </c>
      <c r="AG730">
        <f t="shared" si="361"/>
        <v>49.848572652232512</v>
      </c>
      <c r="AI730">
        <f t="shared" si="362"/>
        <v>21</v>
      </c>
      <c r="AJ730">
        <f t="shared" si="363"/>
        <v>21</v>
      </c>
      <c r="AK730">
        <f t="shared" si="364"/>
        <v>21</v>
      </c>
      <c r="AL730">
        <f t="shared" si="365"/>
        <v>21</v>
      </c>
      <c r="AM730">
        <f t="shared" si="366"/>
        <v>21</v>
      </c>
      <c r="AN730">
        <f t="shared" si="367"/>
        <v>21</v>
      </c>
      <c r="AO730">
        <f t="shared" si="368"/>
        <v>21</v>
      </c>
      <c r="AP730">
        <f t="shared" si="369"/>
        <v>21</v>
      </c>
      <c r="AQ730">
        <f t="shared" si="370"/>
        <v>21</v>
      </c>
      <c r="AR730">
        <f t="shared" si="371"/>
        <v>21</v>
      </c>
      <c r="AT730">
        <f t="shared" si="372"/>
        <v>0</v>
      </c>
    </row>
    <row r="731" spans="1:46" x14ac:dyDescent="0.2">
      <c r="A731">
        <v>714</v>
      </c>
      <c r="B731">
        <f>SUMPRODUCT(Random!$B731:$K731,$B$4:$K$4)</f>
        <v>0.25746569650000001</v>
      </c>
      <c r="C731">
        <f>SUMPRODUCT(Random!$B731:$K731,$B$5:$K$5)</f>
        <v>-0.29940454445326575</v>
      </c>
      <c r="D731">
        <f>SUMPRODUCT(Random!$B731:$K731,$B$6:$K$6)</f>
        <v>1.178582148262235</v>
      </c>
      <c r="E731">
        <f>SUMPRODUCT(Random!$B731:$K731,$B$7:$K$7)</f>
        <v>1.2031166116584604</v>
      </c>
      <c r="F731">
        <f>SUMPRODUCT(Random!$B731:$K731,$B$8:$K$8)</f>
        <v>-1.7410748591366016</v>
      </c>
      <c r="G731">
        <f>SUMPRODUCT(Random!$B731:$K731,$B$9:$K$9)</f>
        <v>0.20429033697477031</v>
      </c>
      <c r="H731">
        <f>SUMPRODUCT(Random!$B731:$K731,$B$10:$K$10)</f>
        <v>1.0425094341686951</v>
      </c>
      <c r="I731">
        <f>SUMPRODUCT(Random!$B731:$K731,$B$11:$K$11)</f>
        <v>0.2975323490789078</v>
      </c>
      <c r="J731">
        <f>SUMPRODUCT(Random!$B731:$K731,$B$12:$K$12)</f>
        <v>2.4764348241254259</v>
      </c>
      <c r="K731">
        <f>SUMPRODUCT(Random!$B731:$K731,$B$13:$K$13)</f>
        <v>0.23853744238518704</v>
      </c>
      <c r="M731">
        <f t="shared" si="342"/>
        <v>0.60159035343897349</v>
      </c>
      <c r="N731">
        <f t="shared" si="343"/>
        <v>0.38231569757315359</v>
      </c>
      <c r="O731">
        <f t="shared" si="344"/>
        <v>0.88071769822100343</v>
      </c>
      <c r="P731">
        <f t="shared" si="345"/>
        <v>0.88553440102493663</v>
      </c>
      <c r="Q731">
        <f t="shared" si="346"/>
        <v>4.0835228779799469E-2</v>
      </c>
      <c r="R731">
        <f t="shared" si="347"/>
        <v>0.5809366896380721</v>
      </c>
      <c r="S731">
        <f t="shared" si="348"/>
        <v>0.85141222308670428</v>
      </c>
      <c r="T731">
        <f t="shared" si="349"/>
        <v>0.61696994270674377</v>
      </c>
      <c r="U731">
        <f t="shared" si="350"/>
        <v>0.99336490743450911</v>
      </c>
      <c r="V731">
        <f t="shared" si="351"/>
        <v>0.59426786075932747</v>
      </c>
      <c r="X731">
        <f t="shared" si="352"/>
        <v>22.543595704335736</v>
      </c>
      <c r="Y731">
        <f t="shared" si="353"/>
        <v>11.801916961806834</v>
      </c>
      <c r="Z731">
        <f t="shared" si="354"/>
        <v>52.086193642046076</v>
      </c>
      <c r="AA731">
        <f t="shared" si="355"/>
        <v>53.095909992537038</v>
      </c>
      <c r="AB731">
        <f t="shared" si="356"/>
        <v>1.0213220516277097</v>
      </c>
      <c r="AC731">
        <f t="shared" si="357"/>
        <v>21.305506553015082</v>
      </c>
      <c r="AD731">
        <f t="shared" si="358"/>
        <v>46.7047097390899</v>
      </c>
      <c r="AE731">
        <f t="shared" si="359"/>
        <v>23.50796000014514</v>
      </c>
      <c r="AF731">
        <f t="shared" si="360"/>
        <v>122.85981415522015</v>
      </c>
      <c r="AG731">
        <f t="shared" si="361"/>
        <v>22.097452691395038</v>
      </c>
      <c r="AI731">
        <f t="shared" si="362"/>
        <v>21</v>
      </c>
      <c r="AJ731">
        <f t="shared" si="363"/>
        <v>21</v>
      </c>
      <c r="AK731">
        <f t="shared" si="364"/>
        <v>21</v>
      </c>
      <c r="AL731">
        <f t="shared" si="365"/>
        <v>21</v>
      </c>
      <c r="AM731">
        <f t="shared" si="366"/>
        <v>5</v>
      </c>
      <c r="AN731">
        <f t="shared" si="367"/>
        <v>21</v>
      </c>
      <c r="AO731">
        <f t="shared" si="368"/>
        <v>21</v>
      </c>
      <c r="AP731">
        <f t="shared" si="369"/>
        <v>21</v>
      </c>
      <c r="AQ731">
        <f t="shared" si="370"/>
        <v>21</v>
      </c>
      <c r="AR731">
        <f t="shared" si="371"/>
        <v>21</v>
      </c>
      <c r="AT731">
        <f t="shared" si="372"/>
        <v>1</v>
      </c>
    </row>
    <row r="732" spans="1:46" x14ac:dyDescent="0.2">
      <c r="A732">
        <v>715</v>
      </c>
      <c r="B732">
        <f>SUMPRODUCT(Random!$B732:$K732,$B$4:$K$4)</f>
        <v>-0.26826842899999997</v>
      </c>
      <c r="C732">
        <f>SUMPRODUCT(Random!$B732:$K732,$B$5:$K$5)</f>
        <v>-0.37285068489076484</v>
      </c>
      <c r="D732">
        <f>SUMPRODUCT(Random!$B732:$K732,$B$6:$K$6)</f>
        <v>-0.28452734951125858</v>
      </c>
      <c r="E732">
        <f>SUMPRODUCT(Random!$B732:$K732,$B$7:$K$7)</f>
        <v>-1.1704165409877478</v>
      </c>
      <c r="F732">
        <f>SUMPRODUCT(Random!$B732:$K732,$B$8:$K$8)</f>
        <v>0.22433960186352747</v>
      </c>
      <c r="G732">
        <f>SUMPRODUCT(Random!$B732:$K732,$B$9:$K$9)</f>
        <v>0.78131108487282508</v>
      </c>
      <c r="H732">
        <f>SUMPRODUCT(Random!$B732:$K732,$B$10:$K$10)</f>
        <v>1.2767877563848891</v>
      </c>
      <c r="I732">
        <f>SUMPRODUCT(Random!$B732:$K732,$B$11:$K$11)</f>
        <v>-8.876056479417585E-2</v>
      </c>
      <c r="J732">
        <f>SUMPRODUCT(Random!$B732:$K732,$B$12:$K$12)</f>
        <v>0.21955275235284033</v>
      </c>
      <c r="K732">
        <f>SUMPRODUCT(Random!$B732:$K732,$B$13:$K$13)</f>
        <v>-0.45016454038754988</v>
      </c>
      <c r="M732">
        <f t="shared" si="342"/>
        <v>0.39424635290442611</v>
      </c>
      <c r="N732">
        <f t="shared" si="343"/>
        <v>0.35462978865828421</v>
      </c>
      <c r="O732">
        <f t="shared" si="344"/>
        <v>0.38800313893038135</v>
      </c>
      <c r="P732">
        <f t="shared" si="345"/>
        <v>0.1209166911557087</v>
      </c>
      <c r="Q732">
        <f t="shared" si="346"/>
        <v>0.58875346821837882</v>
      </c>
      <c r="R732">
        <f t="shared" si="347"/>
        <v>0.78269022394504184</v>
      </c>
      <c r="S732">
        <f t="shared" si="348"/>
        <v>0.89916140537224143</v>
      </c>
      <c r="T732">
        <f t="shared" si="349"/>
        <v>0.46463609933834149</v>
      </c>
      <c r="U732">
        <f t="shared" si="350"/>
        <v>0.58689025417061935</v>
      </c>
      <c r="V732">
        <f t="shared" si="351"/>
        <v>0.32629590123817453</v>
      </c>
      <c r="X732">
        <f t="shared" si="352"/>
        <v>12.279701283619202</v>
      </c>
      <c r="Y732">
        <f t="shared" si="353"/>
        <v>10.727823589193713</v>
      </c>
      <c r="Z732">
        <f t="shared" si="354"/>
        <v>12.028518724398335</v>
      </c>
      <c r="AA732">
        <f t="shared" si="355"/>
        <v>3.1570140180646535</v>
      </c>
      <c r="AB732">
        <f t="shared" si="356"/>
        <v>21.766756395378653</v>
      </c>
      <c r="AC732">
        <f t="shared" si="357"/>
        <v>37.392376877279865</v>
      </c>
      <c r="AD732">
        <f t="shared" si="358"/>
        <v>56.200931394366123</v>
      </c>
      <c r="AE732">
        <f t="shared" si="359"/>
        <v>15.305684656015419</v>
      </c>
      <c r="AF732">
        <f t="shared" si="360"/>
        <v>21.656021546952065</v>
      </c>
      <c r="AG732">
        <f t="shared" si="361"/>
        <v>9.6752814682061583</v>
      </c>
      <c r="AI732">
        <f t="shared" si="362"/>
        <v>21</v>
      </c>
      <c r="AJ732">
        <f t="shared" si="363"/>
        <v>21</v>
      </c>
      <c r="AK732">
        <f t="shared" si="364"/>
        <v>21</v>
      </c>
      <c r="AL732">
        <f t="shared" si="365"/>
        <v>13</v>
      </c>
      <c r="AM732">
        <f t="shared" si="366"/>
        <v>21</v>
      </c>
      <c r="AN732">
        <f t="shared" si="367"/>
        <v>21</v>
      </c>
      <c r="AO732">
        <f t="shared" si="368"/>
        <v>21</v>
      </c>
      <c r="AP732">
        <f t="shared" si="369"/>
        <v>21</v>
      </c>
      <c r="AQ732">
        <f t="shared" si="370"/>
        <v>21</v>
      </c>
      <c r="AR732">
        <f t="shared" si="371"/>
        <v>21</v>
      </c>
      <c r="AT732">
        <f t="shared" si="372"/>
        <v>1</v>
      </c>
    </row>
    <row r="733" spans="1:46" x14ac:dyDescent="0.2">
      <c r="A733">
        <v>716</v>
      </c>
      <c r="B733">
        <f>SUMPRODUCT(Random!$B733:$K733,$B$4:$K$4)</f>
        <v>1.3472450300000001</v>
      </c>
      <c r="C733">
        <f>SUMPRODUCT(Random!$B733:$K733,$B$5:$K$5)</f>
        <v>-0.64644913445552699</v>
      </c>
      <c r="D733">
        <f>SUMPRODUCT(Random!$B733:$K733,$B$6:$K$6)</f>
        <v>-0.4025839068452236</v>
      </c>
      <c r="E733">
        <f>SUMPRODUCT(Random!$B733:$K733,$B$7:$K$7)</f>
        <v>0.72769877697651419</v>
      </c>
      <c r="F733">
        <f>SUMPRODUCT(Random!$B733:$K733,$B$8:$K$8)</f>
        <v>-0.39362181826275305</v>
      </c>
      <c r="G733">
        <f>SUMPRODUCT(Random!$B733:$K733,$B$9:$K$9)</f>
        <v>0.20335084837045014</v>
      </c>
      <c r="H733">
        <f>SUMPRODUCT(Random!$B733:$K733,$B$10:$K$10)</f>
        <v>1.2456400459024086</v>
      </c>
      <c r="I733">
        <f>SUMPRODUCT(Random!$B733:$K733,$B$11:$K$11)</f>
        <v>0.35924750315149334</v>
      </c>
      <c r="J733">
        <f>SUMPRODUCT(Random!$B733:$K733,$B$12:$K$12)</f>
        <v>1.0459309134578725</v>
      </c>
      <c r="K733">
        <f>SUMPRODUCT(Random!$B733:$K733,$B$13:$K$13)</f>
        <v>2.0924862372589041</v>
      </c>
      <c r="M733">
        <f t="shared" si="342"/>
        <v>0.9110493351794694</v>
      </c>
      <c r="N733">
        <f t="shared" si="343"/>
        <v>0.25899426431363015</v>
      </c>
      <c r="O733">
        <f t="shared" si="344"/>
        <v>0.34362717529854592</v>
      </c>
      <c r="P733">
        <f t="shared" si="345"/>
        <v>0.7666010004086844</v>
      </c>
      <c r="Q733">
        <f t="shared" si="346"/>
        <v>0.34693013520074856</v>
      </c>
      <c r="R733">
        <f t="shared" si="347"/>
        <v>0.58056959279023257</v>
      </c>
      <c r="S733">
        <f t="shared" si="348"/>
        <v>0.89355171328257132</v>
      </c>
      <c r="T733">
        <f t="shared" si="349"/>
        <v>0.64029502857800269</v>
      </c>
      <c r="U733">
        <f t="shared" si="350"/>
        <v>0.85220353475039878</v>
      </c>
      <c r="V733">
        <f t="shared" si="351"/>
        <v>0.98180247918740027</v>
      </c>
      <c r="X733">
        <f t="shared" si="352"/>
        <v>59.273766978854823</v>
      </c>
      <c r="Y733">
        <f t="shared" si="353"/>
        <v>7.3427797140054611</v>
      </c>
      <c r="Z733">
        <f t="shared" si="354"/>
        <v>10.313712646501921</v>
      </c>
      <c r="AA733">
        <f t="shared" si="355"/>
        <v>35.64269366255656</v>
      </c>
      <c r="AB733">
        <f t="shared" si="356"/>
        <v>10.437294158009824</v>
      </c>
      <c r="AC733">
        <f t="shared" si="357"/>
        <v>21.284057079057856</v>
      </c>
      <c r="AD733">
        <f t="shared" si="358"/>
        <v>54.874731350453054</v>
      </c>
      <c r="AE733">
        <f t="shared" si="359"/>
        <v>25.047063950921572</v>
      </c>
      <c r="AF733">
        <f t="shared" si="360"/>
        <v>46.835516220859958</v>
      </c>
      <c r="AG733">
        <f t="shared" si="361"/>
        <v>98.144883912471144</v>
      </c>
      <c r="AI733">
        <f t="shared" si="362"/>
        <v>21</v>
      </c>
      <c r="AJ733">
        <f t="shared" si="363"/>
        <v>21</v>
      </c>
      <c r="AK733">
        <f t="shared" si="364"/>
        <v>21</v>
      </c>
      <c r="AL733">
        <f t="shared" si="365"/>
        <v>21</v>
      </c>
      <c r="AM733">
        <f t="shared" si="366"/>
        <v>21</v>
      </c>
      <c r="AN733">
        <f t="shared" si="367"/>
        <v>21</v>
      </c>
      <c r="AO733">
        <f t="shared" si="368"/>
        <v>21</v>
      </c>
      <c r="AP733">
        <f t="shared" si="369"/>
        <v>21</v>
      </c>
      <c r="AQ733">
        <f t="shared" si="370"/>
        <v>21</v>
      </c>
      <c r="AR733">
        <f t="shared" si="371"/>
        <v>21</v>
      </c>
      <c r="AT733">
        <f t="shared" si="372"/>
        <v>0</v>
      </c>
    </row>
    <row r="734" spans="1:46" x14ac:dyDescent="0.2">
      <c r="A734">
        <v>717</v>
      </c>
      <c r="B734">
        <f>SUMPRODUCT(Random!$B734:$K734,$B$4:$K$4)</f>
        <v>0.67000125089999996</v>
      </c>
      <c r="C734">
        <f>SUMPRODUCT(Random!$B734:$K734,$B$5:$K$5)</f>
        <v>0.17073517250621484</v>
      </c>
      <c r="D734">
        <f>SUMPRODUCT(Random!$B734:$K734,$B$6:$K$6)</f>
        <v>-0.23967746829456738</v>
      </c>
      <c r="E734">
        <f>SUMPRODUCT(Random!$B734:$K734,$B$7:$K$7)</f>
        <v>0.94186371538393721</v>
      </c>
      <c r="F734">
        <f>SUMPRODUCT(Random!$B734:$K734,$B$8:$K$8)</f>
        <v>0.82304925453505451</v>
      </c>
      <c r="G734">
        <f>SUMPRODUCT(Random!$B734:$K734,$B$9:$K$9)</f>
        <v>1.1191598965096627</v>
      </c>
      <c r="H734">
        <f>SUMPRODUCT(Random!$B734:$K734,$B$10:$K$10)</f>
        <v>0.75805838271687187</v>
      </c>
      <c r="I734">
        <f>SUMPRODUCT(Random!$B734:$K734,$B$11:$K$11)</f>
        <v>0.4079860982463191</v>
      </c>
      <c r="J734">
        <f>SUMPRODUCT(Random!$B734:$K734,$B$12:$K$12)</f>
        <v>-0.30534087652686559</v>
      </c>
      <c r="K734">
        <f>SUMPRODUCT(Random!$B734:$K734,$B$13:$K$13)</f>
        <v>1.523902183865097</v>
      </c>
      <c r="M734">
        <f t="shared" si="342"/>
        <v>0.74857150361280933</v>
      </c>
      <c r="N734">
        <f t="shared" si="343"/>
        <v>0.56778399739348029</v>
      </c>
      <c r="O734">
        <f t="shared" si="344"/>
        <v>0.40529015178678895</v>
      </c>
      <c r="P734">
        <f t="shared" si="345"/>
        <v>0.82686879043328398</v>
      </c>
      <c r="Q734">
        <f t="shared" si="346"/>
        <v>0.79476000777924716</v>
      </c>
      <c r="R734">
        <f t="shared" si="347"/>
        <v>0.86846403460599508</v>
      </c>
      <c r="S734">
        <f t="shared" si="348"/>
        <v>0.77579198373751612</v>
      </c>
      <c r="T734">
        <f t="shared" si="349"/>
        <v>0.6583580594535462</v>
      </c>
      <c r="U734">
        <f t="shared" si="350"/>
        <v>0.38005327324185284</v>
      </c>
      <c r="V734">
        <f t="shared" si="351"/>
        <v>0.93623342607093951</v>
      </c>
      <c r="X734">
        <f t="shared" si="352"/>
        <v>33.81992121380317</v>
      </c>
      <c r="Y734">
        <f t="shared" si="353"/>
        <v>20.548476857238512</v>
      </c>
      <c r="Z734">
        <f t="shared" si="354"/>
        <v>12.730432418740364</v>
      </c>
      <c r="AA734">
        <f t="shared" si="355"/>
        <v>42.95981996372624</v>
      </c>
      <c r="AB734">
        <f t="shared" si="356"/>
        <v>38.792207716009656</v>
      </c>
      <c r="AC734">
        <f t="shared" si="357"/>
        <v>49.690736268590101</v>
      </c>
      <c r="AD734">
        <f t="shared" si="358"/>
        <v>36.626848628853068</v>
      </c>
      <c r="AE734">
        <f t="shared" si="359"/>
        <v>26.309151731818108</v>
      </c>
      <c r="AF734">
        <f t="shared" si="360"/>
        <v>11.712355920804564</v>
      </c>
      <c r="AG734">
        <f t="shared" si="361"/>
        <v>67.427527191663131</v>
      </c>
      <c r="AI734">
        <f t="shared" si="362"/>
        <v>21</v>
      </c>
      <c r="AJ734">
        <f t="shared" si="363"/>
        <v>21</v>
      </c>
      <c r="AK734">
        <f t="shared" si="364"/>
        <v>21</v>
      </c>
      <c r="AL734">
        <f t="shared" si="365"/>
        <v>21</v>
      </c>
      <c r="AM734">
        <f t="shared" si="366"/>
        <v>21</v>
      </c>
      <c r="AN734">
        <f t="shared" si="367"/>
        <v>21</v>
      </c>
      <c r="AO734">
        <f t="shared" si="368"/>
        <v>21</v>
      </c>
      <c r="AP734">
        <f t="shared" si="369"/>
        <v>21</v>
      </c>
      <c r="AQ734">
        <f t="shared" si="370"/>
        <v>21</v>
      </c>
      <c r="AR734">
        <f t="shared" si="371"/>
        <v>21</v>
      </c>
      <c r="AT734">
        <f t="shared" si="372"/>
        <v>0</v>
      </c>
    </row>
    <row r="735" spans="1:46" x14ac:dyDescent="0.2">
      <c r="A735">
        <v>718</v>
      </c>
      <c r="B735">
        <f>SUMPRODUCT(Random!$B735:$K735,$B$4:$K$4)</f>
        <v>0.78933902860000005</v>
      </c>
      <c r="C735">
        <f>SUMPRODUCT(Random!$B735:$K735,$B$5:$K$5)</f>
        <v>-0.25565964172669936</v>
      </c>
      <c r="D735">
        <f>SUMPRODUCT(Random!$B735:$K735,$B$6:$K$6)</f>
        <v>-1.1244330851271251</v>
      </c>
      <c r="E735">
        <f>SUMPRODUCT(Random!$B735:$K735,$B$7:$K$7)</f>
        <v>-0.73286052087649745</v>
      </c>
      <c r="F735">
        <f>SUMPRODUCT(Random!$B735:$K735,$B$8:$K$8)</f>
        <v>-0.77681118214927081</v>
      </c>
      <c r="G735">
        <f>SUMPRODUCT(Random!$B735:$K735,$B$9:$K$9)</f>
        <v>0.98608111880742411</v>
      </c>
      <c r="H735">
        <f>SUMPRODUCT(Random!$B735:$K735,$B$10:$K$10)</f>
        <v>-0.8408918641246711</v>
      </c>
      <c r="I735">
        <f>SUMPRODUCT(Random!$B735:$K735,$B$11:$K$11)</f>
        <v>-7.5068952296189206E-3</v>
      </c>
      <c r="J735">
        <f>SUMPRODUCT(Random!$B735:$K735,$B$12:$K$12)</f>
        <v>0.18564433459675481</v>
      </c>
      <c r="K735">
        <f>SUMPRODUCT(Random!$B735:$K735,$B$13:$K$13)</f>
        <v>-0.87469857324300349</v>
      </c>
      <c r="M735">
        <f t="shared" si="342"/>
        <v>0.78504305930392981</v>
      </c>
      <c r="N735">
        <f t="shared" si="343"/>
        <v>0.3991068304465698</v>
      </c>
      <c r="O735">
        <f t="shared" si="344"/>
        <v>0.1304146714639732</v>
      </c>
      <c r="P735">
        <f t="shared" si="345"/>
        <v>0.23182175206898453</v>
      </c>
      <c r="Q735">
        <f t="shared" si="346"/>
        <v>0.21863508922974934</v>
      </c>
      <c r="R735">
        <f t="shared" si="347"/>
        <v>0.83795334593095694</v>
      </c>
      <c r="S735">
        <f t="shared" si="348"/>
        <v>0.20020425833917374</v>
      </c>
      <c r="T735">
        <f t="shared" si="349"/>
        <v>0.49700521022618988</v>
      </c>
      <c r="U735">
        <f t="shared" si="350"/>
        <v>0.57363815806505281</v>
      </c>
      <c r="V735">
        <f t="shared" si="351"/>
        <v>0.19086896832240421</v>
      </c>
      <c r="X735">
        <f t="shared" si="352"/>
        <v>37.6590503431134</v>
      </c>
      <c r="Y735">
        <f t="shared" si="353"/>
        <v>12.477051175958854</v>
      </c>
      <c r="Z735">
        <f t="shared" si="354"/>
        <v>3.4231256083490913</v>
      </c>
      <c r="AA735">
        <f t="shared" si="355"/>
        <v>6.4605730857416894</v>
      </c>
      <c r="AB735">
        <f t="shared" si="356"/>
        <v>6.0436293194651185</v>
      </c>
      <c r="AC735">
        <f t="shared" si="357"/>
        <v>44.580648704630519</v>
      </c>
      <c r="AD735">
        <f t="shared" si="358"/>
        <v>5.4725132729067729</v>
      </c>
      <c r="AE735">
        <f t="shared" si="359"/>
        <v>16.83346135617272</v>
      </c>
      <c r="AF735">
        <f t="shared" si="360"/>
        <v>20.882539156861146</v>
      </c>
      <c r="AG735">
        <f t="shared" si="361"/>
        <v>5.1882425164413375</v>
      </c>
      <c r="AI735">
        <f t="shared" si="362"/>
        <v>21</v>
      </c>
      <c r="AJ735">
        <f t="shared" si="363"/>
        <v>21</v>
      </c>
      <c r="AK735">
        <f t="shared" si="364"/>
        <v>14</v>
      </c>
      <c r="AL735">
        <f t="shared" si="365"/>
        <v>21</v>
      </c>
      <c r="AM735">
        <f t="shared" si="366"/>
        <v>21</v>
      </c>
      <c r="AN735">
        <f t="shared" si="367"/>
        <v>21</v>
      </c>
      <c r="AO735">
        <f t="shared" si="368"/>
        <v>21</v>
      </c>
      <c r="AP735">
        <f t="shared" si="369"/>
        <v>21</v>
      </c>
      <c r="AQ735">
        <f t="shared" si="370"/>
        <v>21</v>
      </c>
      <c r="AR735">
        <f t="shared" si="371"/>
        <v>21</v>
      </c>
      <c r="AT735">
        <f t="shared" si="372"/>
        <v>1</v>
      </c>
    </row>
    <row r="736" spans="1:46" x14ac:dyDescent="0.2">
      <c r="A736">
        <v>719</v>
      </c>
      <c r="B736">
        <f>SUMPRODUCT(Random!$B736:$K736,$B$4:$K$4)</f>
        <v>0.2352061013</v>
      </c>
      <c r="C736">
        <f>SUMPRODUCT(Random!$B736:$K736,$B$5:$K$5)</f>
        <v>-0.98321895969592921</v>
      </c>
      <c r="D736">
        <f>SUMPRODUCT(Random!$B736:$K736,$B$6:$K$6)</f>
        <v>-1.1042569187874265</v>
      </c>
      <c r="E736">
        <f>SUMPRODUCT(Random!$B736:$K736,$B$7:$K$7)</f>
        <v>2.2936384787977486</v>
      </c>
      <c r="F736">
        <f>SUMPRODUCT(Random!$B736:$K736,$B$8:$K$8)</f>
        <v>-0.68804544265020606</v>
      </c>
      <c r="G736">
        <f>SUMPRODUCT(Random!$B736:$K736,$B$9:$K$9)</f>
        <v>-0.63099943519280466</v>
      </c>
      <c r="H736">
        <f>SUMPRODUCT(Random!$B736:$K736,$B$10:$K$10)</f>
        <v>0.58634761011529268</v>
      </c>
      <c r="I736">
        <f>SUMPRODUCT(Random!$B736:$K736,$B$11:$K$11)</f>
        <v>-1.1312231926910873E-2</v>
      </c>
      <c r="J736">
        <f>SUMPRODUCT(Random!$B736:$K736,$B$12:$K$12)</f>
        <v>0.19355025654499439</v>
      </c>
      <c r="K736">
        <f>SUMPRODUCT(Random!$B736:$K736,$B$13:$K$13)</f>
        <v>0.50488075368716467</v>
      </c>
      <c r="M736">
        <f t="shared" si="342"/>
        <v>0.59297561466412341</v>
      </c>
      <c r="N736">
        <f t="shared" si="343"/>
        <v>0.16274984268658474</v>
      </c>
      <c r="O736">
        <f t="shared" si="344"/>
        <v>0.13474085260449883</v>
      </c>
      <c r="P736">
        <f t="shared" si="345"/>
        <v>0.98909436338236478</v>
      </c>
      <c r="Q736">
        <f t="shared" si="346"/>
        <v>0.24571208259664123</v>
      </c>
      <c r="R736">
        <f t="shared" si="347"/>
        <v>0.26402044686904191</v>
      </c>
      <c r="S736">
        <f t="shared" si="348"/>
        <v>0.72117902856617611</v>
      </c>
      <c r="T736">
        <f t="shared" si="349"/>
        <v>0.49548716864746101</v>
      </c>
      <c r="U736">
        <f t="shared" si="350"/>
        <v>0.57673597448057878</v>
      </c>
      <c r="V736">
        <f t="shared" si="351"/>
        <v>0.69317870360682632</v>
      </c>
      <c r="X736">
        <f t="shared" si="352"/>
        <v>22.019555660324006</v>
      </c>
      <c r="Y736">
        <f t="shared" si="353"/>
        <v>4.3513890367777464</v>
      </c>
      <c r="Z736">
        <f t="shared" si="354"/>
        <v>3.5453001808262221</v>
      </c>
      <c r="AA736">
        <f t="shared" si="355"/>
        <v>110.68727914021967</v>
      </c>
      <c r="AB736">
        <f t="shared" si="356"/>
        <v>6.9075784722274438</v>
      </c>
      <c r="AC736">
        <f t="shared" si="357"/>
        <v>7.5095042590122221</v>
      </c>
      <c r="AD736">
        <f t="shared" si="358"/>
        <v>31.286697222500607</v>
      </c>
      <c r="AE736">
        <f t="shared" si="359"/>
        <v>16.759641799754974</v>
      </c>
      <c r="AF736">
        <f t="shared" si="360"/>
        <v>21.06117378512538</v>
      </c>
      <c r="AG736">
        <f t="shared" si="361"/>
        <v>28.942480915080836</v>
      </c>
      <c r="AI736">
        <f t="shared" si="362"/>
        <v>21</v>
      </c>
      <c r="AJ736">
        <f t="shared" si="363"/>
        <v>18</v>
      </c>
      <c r="AK736">
        <f t="shared" si="364"/>
        <v>15</v>
      </c>
      <c r="AL736">
        <f t="shared" si="365"/>
        <v>21</v>
      </c>
      <c r="AM736">
        <f t="shared" si="366"/>
        <v>21</v>
      </c>
      <c r="AN736">
        <f t="shared" si="367"/>
        <v>21</v>
      </c>
      <c r="AO736">
        <f t="shared" si="368"/>
        <v>21</v>
      </c>
      <c r="AP736">
        <f t="shared" si="369"/>
        <v>21</v>
      </c>
      <c r="AQ736">
        <f t="shared" si="370"/>
        <v>21</v>
      </c>
      <c r="AR736">
        <f t="shared" si="371"/>
        <v>21</v>
      </c>
      <c r="AT736">
        <f t="shared" si="372"/>
        <v>2</v>
      </c>
    </row>
    <row r="737" spans="1:46" x14ac:dyDescent="0.2">
      <c r="A737">
        <v>720</v>
      </c>
      <c r="B737">
        <f>SUMPRODUCT(Random!$B737:$K737,$B$4:$K$4)</f>
        <v>0.2111805497</v>
      </c>
      <c r="C737">
        <f>SUMPRODUCT(Random!$B737:$K737,$B$5:$K$5)</f>
        <v>0.64769262827385787</v>
      </c>
      <c r="D737">
        <f>SUMPRODUCT(Random!$B737:$K737,$B$6:$K$6)</f>
        <v>1.3062977484625187</v>
      </c>
      <c r="E737">
        <f>SUMPRODUCT(Random!$B737:$K737,$B$7:$K$7)</f>
        <v>-0.1387629802075771</v>
      </c>
      <c r="F737">
        <f>SUMPRODUCT(Random!$B737:$K737,$B$8:$K$8)</f>
        <v>-0.32356251936527974</v>
      </c>
      <c r="G737">
        <f>SUMPRODUCT(Random!$B737:$K737,$B$9:$K$9)</f>
        <v>-0.99762519602905064</v>
      </c>
      <c r="H737">
        <f>SUMPRODUCT(Random!$B737:$K737,$B$10:$K$10)</f>
        <v>-0.89997920025615796</v>
      </c>
      <c r="I737">
        <f>SUMPRODUCT(Random!$B737:$K737,$B$11:$K$11)</f>
        <v>1.4864911231598046</v>
      </c>
      <c r="J737">
        <f>SUMPRODUCT(Random!$B737:$K737,$B$12:$K$12)</f>
        <v>1.0351252476192623</v>
      </c>
      <c r="K737">
        <f>SUMPRODUCT(Random!$B737:$K737,$B$13:$K$13)</f>
        <v>-0.20887912574940878</v>
      </c>
      <c r="M737">
        <f t="shared" si="342"/>
        <v>0.58362680620434881</v>
      </c>
      <c r="N737">
        <f t="shared" si="343"/>
        <v>0.74140811345029911</v>
      </c>
      <c r="O737">
        <f t="shared" si="344"/>
        <v>0.90427433874990815</v>
      </c>
      <c r="P737">
        <f t="shared" si="345"/>
        <v>0.44481872421039997</v>
      </c>
      <c r="Q737">
        <f t="shared" si="346"/>
        <v>0.37313463392585622</v>
      </c>
      <c r="R737">
        <f t="shared" si="347"/>
        <v>0.15923056928866647</v>
      </c>
      <c r="S737">
        <f t="shared" si="348"/>
        <v>0.1840656599035998</v>
      </c>
      <c r="T737">
        <f t="shared" si="349"/>
        <v>0.93142536844297152</v>
      </c>
      <c r="U737">
        <f t="shared" si="350"/>
        <v>0.84969478847326252</v>
      </c>
      <c r="V737">
        <f t="shared" si="351"/>
        <v>0.41727129998187301</v>
      </c>
      <c r="X737">
        <f t="shared" si="352"/>
        <v>21.463265837487342</v>
      </c>
      <c r="Y737">
        <f t="shared" si="353"/>
        <v>33.131751732102799</v>
      </c>
      <c r="Z737">
        <f t="shared" si="354"/>
        <v>57.475606015984177</v>
      </c>
      <c r="AA737">
        <f t="shared" si="355"/>
        <v>14.415282801262656</v>
      </c>
      <c r="AB737">
        <f t="shared" si="356"/>
        <v>11.440486778007362</v>
      </c>
      <c r="AC737">
        <f t="shared" si="357"/>
        <v>4.248636537798796</v>
      </c>
      <c r="AD737">
        <f t="shared" si="358"/>
        <v>4.9831321378175284</v>
      </c>
      <c r="AE737">
        <f t="shared" si="359"/>
        <v>65.646782978476224</v>
      </c>
      <c r="AF737">
        <f t="shared" si="360"/>
        <v>46.423192470930765</v>
      </c>
      <c r="AG737">
        <f t="shared" si="361"/>
        <v>13.228984984350955</v>
      </c>
      <c r="AI737">
        <f t="shared" si="362"/>
        <v>21</v>
      </c>
      <c r="AJ737">
        <f t="shared" si="363"/>
        <v>21</v>
      </c>
      <c r="AK737">
        <f t="shared" si="364"/>
        <v>21</v>
      </c>
      <c r="AL737">
        <f t="shared" si="365"/>
        <v>21</v>
      </c>
      <c r="AM737">
        <f t="shared" si="366"/>
        <v>21</v>
      </c>
      <c r="AN737">
        <f t="shared" si="367"/>
        <v>17</v>
      </c>
      <c r="AO737">
        <f t="shared" si="368"/>
        <v>20</v>
      </c>
      <c r="AP737">
        <f t="shared" si="369"/>
        <v>21</v>
      </c>
      <c r="AQ737">
        <f t="shared" si="370"/>
        <v>21</v>
      </c>
      <c r="AR737">
        <f t="shared" si="371"/>
        <v>21</v>
      </c>
      <c r="AT737">
        <f t="shared" si="372"/>
        <v>2</v>
      </c>
    </row>
    <row r="738" spans="1:46" x14ac:dyDescent="0.2">
      <c r="A738">
        <v>721</v>
      </c>
      <c r="B738">
        <f>SUMPRODUCT(Random!$B738:$K738,$B$4:$K$4)</f>
        <v>-0.95919812449999997</v>
      </c>
      <c r="C738">
        <f>SUMPRODUCT(Random!$B738:$K738,$B$5:$K$5)</f>
        <v>-0.33154892860631563</v>
      </c>
      <c r="D738">
        <f>SUMPRODUCT(Random!$B738:$K738,$B$6:$K$6)</f>
        <v>-0.31454268780212014</v>
      </c>
      <c r="E738">
        <f>SUMPRODUCT(Random!$B738:$K738,$B$7:$K$7)</f>
        <v>-0.43262538897659875</v>
      </c>
      <c r="F738">
        <f>SUMPRODUCT(Random!$B738:$K738,$B$8:$K$8)</f>
        <v>-0.98855063827724465</v>
      </c>
      <c r="G738">
        <f>SUMPRODUCT(Random!$B738:$K738,$B$9:$K$9)</f>
        <v>0.16578841130819122</v>
      </c>
      <c r="H738">
        <f>SUMPRODUCT(Random!$B738:$K738,$B$10:$K$10)</f>
        <v>-0.58020803658102416</v>
      </c>
      <c r="I738">
        <f>SUMPRODUCT(Random!$B738:$K738,$B$11:$K$11)</f>
        <v>-0.99115990430576784</v>
      </c>
      <c r="J738">
        <f>SUMPRODUCT(Random!$B738:$K738,$B$12:$K$12)</f>
        <v>-0.87714380469095321</v>
      </c>
      <c r="K738">
        <f>SUMPRODUCT(Random!$B738:$K738,$B$13:$K$13)</f>
        <v>-2.8856427893689651</v>
      </c>
      <c r="M738">
        <f t="shared" si="342"/>
        <v>0.16872947256500495</v>
      </c>
      <c r="N738">
        <f t="shared" si="343"/>
        <v>0.3701149445503491</v>
      </c>
      <c r="O738">
        <f t="shared" si="344"/>
        <v>0.37655445010296762</v>
      </c>
      <c r="P738">
        <f t="shared" si="345"/>
        <v>0.332643470807373</v>
      </c>
      <c r="Q738">
        <f t="shared" si="346"/>
        <v>0.1614415236506187</v>
      </c>
      <c r="R738">
        <f t="shared" si="347"/>
        <v>0.56583826682578953</v>
      </c>
      <c r="S738">
        <f t="shared" si="348"/>
        <v>0.28088716736813385</v>
      </c>
      <c r="T738">
        <f t="shared" si="349"/>
        <v>0.16080375284646733</v>
      </c>
      <c r="U738">
        <f t="shared" si="350"/>
        <v>0.19020426719754094</v>
      </c>
      <c r="V738">
        <f t="shared" si="351"/>
        <v>1.9530761233029078E-3</v>
      </c>
      <c r="X738">
        <f t="shared" si="352"/>
        <v>4.526971178898326</v>
      </c>
      <c r="Y738">
        <f t="shared" si="353"/>
        <v>11.322766889323969</v>
      </c>
      <c r="Z738">
        <f t="shared" si="354"/>
        <v>11.574491961612281</v>
      </c>
      <c r="AA738">
        <f t="shared" si="355"/>
        <v>9.9071800411070008</v>
      </c>
      <c r="AB738">
        <f t="shared" si="356"/>
        <v>4.3131395950578364</v>
      </c>
      <c r="AC738">
        <f t="shared" si="357"/>
        <v>20.438446651687215</v>
      </c>
      <c r="AD738">
        <f t="shared" si="358"/>
        <v>8.0774349098188729</v>
      </c>
      <c r="AE738">
        <f t="shared" si="359"/>
        <v>4.2945156380444027</v>
      </c>
      <c r="AF738">
        <f t="shared" si="360"/>
        <v>5.1681268228941803</v>
      </c>
      <c r="AG738">
        <f t="shared" si="361"/>
        <v>4.789050330424869E-2</v>
      </c>
      <c r="AI738">
        <f t="shared" si="362"/>
        <v>19</v>
      </c>
      <c r="AJ738">
        <f t="shared" si="363"/>
        <v>21</v>
      </c>
      <c r="AK738">
        <f t="shared" si="364"/>
        <v>21</v>
      </c>
      <c r="AL738">
        <f t="shared" si="365"/>
        <v>21</v>
      </c>
      <c r="AM738">
        <f t="shared" si="366"/>
        <v>18</v>
      </c>
      <c r="AN738">
        <f t="shared" si="367"/>
        <v>21</v>
      </c>
      <c r="AO738">
        <f t="shared" si="368"/>
        <v>21</v>
      </c>
      <c r="AP738">
        <f t="shared" si="369"/>
        <v>18</v>
      </c>
      <c r="AQ738">
        <f t="shared" si="370"/>
        <v>21</v>
      </c>
      <c r="AR738">
        <f t="shared" si="371"/>
        <v>1</v>
      </c>
      <c r="AT738">
        <f t="shared" si="372"/>
        <v>4</v>
      </c>
    </row>
    <row r="739" spans="1:46" x14ac:dyDescent="0.2">
      <c r="A739">
        <v>722</v>
      </c>
      <c r="B739">
        <f>SUMPRODUCT(Random!$B739:$K739,$B$4:$K$4)</f>
        <v>-0.1659247962</v>
      </c>
      <c r="C739">
        <f>SUMPRODUCT(Random!$B739:$K739,$B$5:$K$5)</f>
        <v>0.76291878044918993</v>
      </c>
      <c r="D739">
        <f>SUMPRODUCT(Random!$B739:$K739,$B$6:$K$6)</f>
        <v>0.71631477935019838</v>
      </c>
      <c r="E739">
        <f>SUMPRODUCT(Random!$B739:$K739,$B$7:$K$7)</f>
        <v>1.2757424333704381</v>
      </c>
      <c r="F739">
        <f>SUMPRODUCT(Random!$B739:$K739,$B$8:$K$8)</f>
        <v>1.6152649567714616</v>
      </c>
      <c r="G739">
        <f>SUMPRODUCT(Random!$B739:$K739,$B$9:$K$9)</f>
        <v>0.30002318696771058</v>
      </c>
      <c r="H739">
        <f>SUMPRODUCT(Random!$B739:$K739,$B$10:$K$10)</f>
        <v>0.38210537603875111</v>
      </c>
      <c r="I739">
        <f>SUMPRODUCT(Random!$B739:$K739,$B$11:$K$11)</f>
        <v>-0.12972465309269643</v>
      </c>
      <c r="J739">
        <f>SUMPRODUCT(Random!$B739:$K739,$B$12:$K$12)</f>
        <v>-0.1060763790629658</v>
      </c>
      <c r="K739">
        <f>SUMPRODUCT(Random!$B739:$K739,$B$13:$K$13)</f>
        <v>1.3016889319016469</v>
      </c>
      <c r="M739">
        <f t="shared" si="342"/>
        <v>0.43410806671369684</v>
      </c>
      <c r="N739">
        <f t="shared" si="343"/>
        <v>0.77724408242820053</v>
      </c>
      <c r="O739">
        <f t="shared" si="344"/>
        <v>0.76310149852194953</v>
      </c>
      <c r="P739">
        <f t="shared" si="345"/>
        <v>0.89897670841359867</v>
      </c>
      <c r="Q739">
        <f t="shared" si="346"/>
        <v>0.94687333548042285</v>
      </c>
      <c r="R739">
        <f t="shared" si="347"/>
        <v>0.6179202653851571</v>
      </c>
      <c r="S739">
        <f t="shared" si="348"/>
        <v>0.64880839783070587</v>
      </c>
      <c r="T739">
        <f t="shared" si="349"/>
        <v>0.44839213851574644</v>
      </c>
      <c r="U739">
        <f t="shared" si="350"/>
        <v>0.45776087608393617</v>
      </c>
      <c r="V739">
        <f t="shared" si="351"/>
        <v>0.9034886276536972</v>
      </c>
      <c r="X739">
        <f t="shared" si="352"/>
        <v>13.947190878083807</v>
      </c>
      <c r="Y739">
        <f t="shared" si="353"/>
        <v>36.786018533711847</v>
      </c>
      <c r="Z739">
        <f t="shared" si="354"/>
        <v>35.278126664518325</v>
      </c>
      <c r="AA739">
        <f t="shared" si="355"/>
        <v>56.156104225221561</v>
      </c>
      <c r="AB739">
        <f t="shared" si="356"/>
        <v>71.899385480512137</v>
      </c>
      <c r="AC739">
        <f t="shared" si="357"/>
        <v>23.568813187726185</v>
      </c>
      <c r="AD739">
        <f t="shared" si="358"/>
        <v>25.633811910059638</v>
      </c>
      <c r="AE739">
        <f t="shared" si="359"/>
        <v>14.573464329931763</v>
      </c>
      <c r="AF739">
        <f t="shared" si="360"/>
        <v>14.993098548788726</v>
      </c>
      <c r="AG739">
        <f t="shared" si="361"/>
        <v>57.275359935497683</v>
      </c>
      <c r="AI739">
        <f t="shared" si="362"/>
        <v>21</v>
      </c>
      <c r="AJ739">
        <f t="shared" si="363"/>
        <v>21</v>
      </c>
      <c r="AK739">
        <f t="shared" si="364"/>
        <v>21</v>
      </c>
      <c r="AL739">
        <f t="shared" si="365"/>
        <v>21</v>
      </c>
      <c r="AM739">
        <f t="shared" si="366"/>
        <v>21</v>
      </c>
      <c r="AN739">
        <f t="shared" si="367"/>
        <v>21</v>
      </c>
      <c r="AO739">
        <f t="shared" si="368"/>
        <v>21</v>
      </c>
      <c r="AP739">
        <f t="shared" si="369"/>
        <v>21</v>
      </c>
      <c r="AQ739">
        <f t="shared" si="370"/>
        <v>21</v>
      </c>
      <c r="AR739">
        <f t="shared" si="371"/>
        <v>21</v>
      </c>
      <c r="AT739">
        <f t="shared" si="372"/>
        <v>0</v>
      </c>
    </row>
    <row r="740" spans="1:46" x14ac:dyDescent="0.2">
      <c r="A740">
        <v>723</v>
      </c>
      <c r="B740">
        <f>SUMPRODUCT(Random!$B740:$K740,$B$4:$K$4)</f>
        <v>0.2260831411</v>
      </c>
      <c r="C740">
        <f>SUMPRODUCT(Random!$B740:$K740,$B$5:$K$5)</f>
        <v>-0.86117745774067189</v>
      </c>
      <c r="D740">
        <f>SUMPRODUCT(Random!$B740:$K740,$B$6:$K$6)</f>
        <v>1.1362046599445628</v>
      </c>
      <c r="E740">
        <f>SUMPRODUCT(Random!$B740:$K740,$B$7:$K$7)</f>
        <v>9.5782223189259968E-2</v>
      </c>
      <c r="F740">
        <f>SUMPRODUCT(Random!$B740:$K740,$B$8:$K$8)</f>
        <v>-1.8591858254847926</v>
      </c>
      <c r="G740">
        <f>SUMPRODUCT(Random!$B740:$K740,$B$9:$K$9)</f>
        <v>-0.4002951222357321</v>
      </c>
      <c r="H740">
        <f>SUMPRODUCT(Random!$B740:$K740,$B$10:$K$10)</f>
        <v>-0.27680955672673596</v>
      </c>
      <c r="I740">
        <f>SUMPRODUCT(Random!$B740:$K740,$B$11:$K$11)</f>
        <v>-0.28907107200820625</v>
      </c>
      <c r="J740">
        <f>SUMPRODUCT(Random!$B740:$K740,$B$12:$K$12)</f>
        <v>-0.15784409400672647</v>
      </c>
      <c r="K740">
        <f>SUMPRODUCT(Random!$B740:$K740,$B$13:$K$13)</f>
        <v>-0.22336425055583048</v>
      </c>
      <c r="M740">
        <f t="shared" si="342"/>
        <v>0.58943162169968211</v>
      </c>
      <c r="N740">
        <f t="shared" si="343"/>
        <v>0.19457015674387809</v>
      </c>
      <c r="O740">
        <f t="shared" si="344"/>
        <v>0.87206453963536523</v>
      </c>
      <c r="P740">
        <f t="shared" si="345"/>
        <v>0.53815323186113018</v>
      </c>
      <c r="Q740">
        <f t="shared" si="346"/>
        <v>3.1500401631886776E-2</v>
      </c>
      <c r="R740">
        <f t="shared" si="347"/>
        <v>0.344469580098896</v>
      </c>
      <c r="S740">
        <f t="shared" si="348"/>
        <v>0.39096317130185765</v>
      </c>
      <c r="T740">
        <f t="shared" si="349"/>
        <v>0.38626349510707997</v>
      </c>
      <c r="U740">
        <f t="shared" si="350"/>
        <v>0.43728982608253819</v>
      </c>
      <c r="V740">
        <f t="shared" si="351"/>
        <v>0.41162601269763832</v>
      </c>
      <c r="X740">
        <f t="shared" si="352"/>
        <v>21.807185102519597</v>
      </c>
      <c r="Y740">
        <f t="shared" si="353"/>
        <v>5.3005537783792231</v>
      </c>
      <c r="Z740">
        <f t="shared" si="354"/>
        <v>50.370624519660076</v>
      </c>
      <c r="AA740">
        <f t="shared" si="355"/>
        <v>18.924163865316846</v>
      </c>
      <c r="AB740">
        <f t="shared" si="356"/>
        <v>0.78406778517554032</v>
      </c>
      <c r="AC740">
        <f t="shared" si="357"/>
        <v>10.345172367161908</v>
      </c>
      <c r="AD740">
        <f t="shared" si="358"/>
        <v>12.147288364410946</v>
      </c>
      <c r="AE740">
        <f t="shared" si="359"/>
        <v>11.958984214439187</v>
      </c>
      <c r="AF740">
        <f t="shared" si="360"/>
        <v>14.085313050672051</v>
      </c>
      <c r="AG740">
        <f t="shared" si="361"/>
        <v>12.992812004233304</v>
      </c>
      <c r="AI740">
        <f t="shared" si="362"/>
        <v>21</v>
      </c>
      <c r="AJ740">
        <f t="shared" si="363"/>
        <v>21</v>
      </c>
      <c r="AK740">
        <f t="shared" si="364"/>
        <v>21</v>
      </c>
      <c r="AL740">
        <f t="shared" si="365"/>
        <v>21</v>
      </c>
      <c r="AM740">
        <f t="shared" si="366"/>
        <v>4</v>
      </c>
      <c r="AN740">
        <f t="shared" si="367"/>
        <v>21</v>
      </c>
      <c r="AO740">
        <f t="shared" si="368"/>
        <v>21</v>
      </c>
      <c r="AP740">
        <f t="shared" si="369"/>
        <v>21</v>
      </c>
      <c r="AQ740">
        <f t="shared" si="370"/>
        <v>21</v>
      </c>
      <c r="AR740">
        <f t="shared" si="371"/>
        <v>21</v>
      </c>
      <c r="AT740">
        <f t="shared" si="372"/>
        <v>1</v>
      </c>
    </row>
    <row r="741" spans="1:46" x14ac:dyDescent="0.2">
      <c r="A741">
        <v>724</v>
      </c>
      <c r="B741">
        <f>SUMPRODUCT(Random!$B741:$K741,$B$4:$K$4)</f>
        <v>-1.423194734</v>
      </c>
      <c r="C741">
        <f>SUMPRODUCT(Random!$B741:$K741,$B$5:$K$5)</f>
        <v>0.35839708958295546</v>
      </c>
      <c r="D741">
        <f>SUMPRODUCT(Random!$B741:$K741,$B$6:$K$6)</f>
        <v>-8.4887349161439071E-2</v>
      </c>
      <c r="E741">
        <f>SUMPRODUCT(Random!$B741:$K741,$B$7:$K$7)</f>
        <v>-0.21015413519051648</v>
      </c>
      <c r="F741">
        <f>SUMPRODUCT(Random!$B741:$K741,$B$8:$K$8)</f>
        <v>0.23625934427563475</v>
      </c>
      <c r="G741">
        <f>SUMPRODUCT(Random!$B741:$K741,$B$9:$K$9)</f>
        <v>0.60896168680140084</v>
      </c>
      <c r="H741">
        <f>SUMPRODUCT(Random!$B741:$K741,$B$10:$K$10)</f>
        <v>-1.7521748485340791</v>
      </c>
      <c r="I741">
        <f>SUMPRODUCT(Random!$B741:$K741,$B$11:$K$11)</f>
        <v>0.41485955170218791</v>
      </c>
      <c r="J741">
        <f>SUMPRODUCT(Random!$B741:$K741,$B$12:$K$12)</f>
        <v>0.34850437686042485</v>
      </c>
      <c r="K741">
        <f>SUMPRODUCT(Random!$B741:$K741,$B$13:$K$13)</f>
        <v>-0.22150737698838374</v>
      </c>
      <c r="M741">
        <f t="shared" si="342"/>
        <v>7.7339855875381947E-2</v>
      </c>
      <c r="N741">
        <f t="shared" si="343"/>
        <v>0.63997691531169032</v>
      </c>
      <c r="O741">
        <f t="shared" si="344"/>
        <v>0.46617547469495907</v>
      </c>
      <c r="P741">
        <f t="shared" si="345"/>
        <v>0.41677368748511801</v>
      </c>
      <c r="Q741">
        <f t="shared" si="346"/>
        <v>0.59338428372910879</v>
      </c>
      <c r="R741">
        <f t="shared" si="347"/>
        <v>0.72872508277220727</v>
      </c>
      <c r="S741">
        <f t="shared" si="348"/>
        <v>3.9871873536060656E-2</v>
      </c>
      <c r="T741">
        <f t="shared" si="349"/>
        <v>0.66087763921781861</v>
      </c>
      <c r="U741">
        <f t="shared" si="350"/>
        <v>0.63626928632364843</v>
      </c>
      <c r="V741">
        <f t="shared" si="351"/>
        <v>0.41234869662573154</v>
      </c>
      <c r="X741">
        <f t="shared" si="352"/>
        <v>1.9718370234661786</v>
      </c>
      <c r="Y741">
        <f t="shared" si="353"/>
        <v>25.025409401462692</v>
      </c>
      <c r="Z741">
        <f t="shared" si="354"/>
        <v>15.376223178178941</v>
      </c>
      <c r="AA741">
        <f t="shared" si="355"/>
        <v>13.208075405452902</v>
      </c>
      <c r="AB741">
        <f t="shared" si="356"/>
        <v>22.044163598720779</v>
      </c>
      <c r="AC741">
        <f t="shared" si="357"/>
        <v>31.958813696656929</v>
      </c>
      <c r="AD741">
        <f t="shared" si="358"/>
        <v>0.9967307780400676</v>
      </c>
      <c r="AE741">
        <f t="shared" si="359"/>
        <v>26.490481495959884</v>
      </c>
      <c r="AF741">
        <f t="shared" si="360"/>
        <v>24.77442600756082</v>
      </c>
      <c r="AG741">
        <f t="shared" si="361"/>
        <v>13.022919009967588</v>
      </c>
      <c r="AI741">
        <f t="shared" si="362"/>
        <v>8</v>
      </c>
      <c r="AJ741">
        <f t="shared" si="363"/>
        <v>21</v>
      </c>
      <c r="AK741">
        <f t="shared" si="364"/>
        <v>21</v>
      </c>
      <c r="AL741">
        <f t="shared" si="365"/>
        <v>21</v>
      </c>
      <c r="AM741">
        <f t="shared" si="366"/>
        <v>21</v>
      </c>
      <c r="AN741">
        <f t="shared" si="367"/>
        <v>21</v>
      </c>
      <c r="AO741">
        <f t="shared" si="368"/>
        <v>4</v>
      </c>
      <c r="AP741">
        <f t="shared" si="369"/>
        <v>21</v>
      </c>
      <c r="AQ741">
        <f t="shared" si="370"/>
        <v>21</v>
      </c>
      <c r="AR741">
        <f t="shared" si="371"/>
        <v>21</v>
      </c>
      <c r="AT741">
        <f t="shared" si="372"/>
        <v>2</v>
      </c>
    </row>
    <row r="742" spans="1:46" x14ac:dyDescent="0.2">
      <c r="A742">
        <v>725</v>
      </c>
      <c r="B742">
        <f>SUMPRODUCT(Random!$B742:$K742,$B$4:$K$4)</f>
        <v>0.24773929159999999</v>
      </c>
      <c r="C742">
        <f>SUMPRODUCT(Random!$B742:$K742,$B$5:$K$5)</f>
        <v>-1.3743302075979629</v>
      </c>
      <c r="D742">
        <f>SUMPRODUCT(Random!$B742:$K742,$B$6:$K$6)</f>
        <v>-0.870004290131283</v>
      </c>
      <c r="E742">
        <f>SUMPRODUCT(Random!$B742:$K742,$B$7:$K$7)</f>
        <v>-0.2579054606641582</v>
      </c>
      <c r="F742">
        <f>SUMPRODUCT(Random!$B742:$K742,$B$8:$K$8)</f>
        <v>0.24956983444601771</v>
      </c>
      <c r="G742">
        <f>SUMPRODUCT(Random!$B742:$K742,$B$9:$K$9)</f>
        <v>-0.79304886300103616</v>
      </c>
      <c r="H742">
        <f>SUMPRODUCT(Random!$B742:$K742,$B$10:$K$10)</f>
        <v>-0.95435418143856199</v>
      </c>
      <c r="I742">
        <f>SUMPRODUCT(Random!$B742:$K742,$B$11:$K$11)</f>
        <v>-0.10924653392115558</v>
      </c>
      <c r="J742">
        <f>SUMPRODUCT(Random!$B742:$K742,$B$12:$K$12)</f>
        <v>-1.0342187123409774</v>
      </c>
      <c r="K742">
        <f>SUMPRODUCT(Random!$B742:$K742,$B$13:$K$13)</f>
        <v>5.8669823003092425E-3</v>
      </c>
      <c r="M742">
        <f t="shared" si="342"/>
        <v>0.59783193549857694</v>
      </c>
      <c r="N742">
        <f t="shared" si="343"/>
        <v>8.4669596205924416E-2</v>
      </c>
      <c r="O742">
        <f t="shared" si="344"/>
        <v>0.19214902985140306</v>
      </c>
      <c r="P742">
        <f t="shared" si="345"/>
        <v>0.39823993519906209</v>
      </c>
      <c r="Q742">
        <f t="shared" si="346"/>
        <v>0.59853998543931175</v>
      </c>
      <c r="R742">
        <f t="shared" si="347"/>
        <v>0.2138746773249782</v>
      </c>
      <c r="S742">
        <f t="shared" si="348"/>
        <v>0.16995219533636885</v>
      </c>
      <c r="T742">
        <f t="shared" si="349"/>
        <v>0.45650347621069448</v>
      </c>
      <c r="U742">
        <f t="shared" si="350"/>
        <v>0.15051696407390736</v>
      </c>
      <c r="V742">
        <f t="shared" si="351"/>
        <v>0.50234057387028264</v>
      </c>
      <c r="X742">
        <f t="shared" si="352"/>
        <v>22.313588974183435</v>
      </c>
      <c r="Y742">
        <f t="shared" si="353"/>
        <v>2.1672185027573692</v>
      </c>
      <c r="Z742">
        <f t="shared" si="354"/>
        <v>5.2270273137253982</v>
      </c>
      <c r="AA742">
        <f t="shared" si="355"/>
        <v>12.441735945126883</v>
      </c>
      <c r="AB742">
        <f t="shared" si="356"/>
        <v>22.356755259402622</v>
      </c>
      <c r="AC742">
        <f t="shared" si="357"/>
        <v>5.8948382724516941</v>
      </c>
      <c r="AD742">
        <f t="shared" si="358"/>
        <v>4.5630299562500509</v>
      </c>
      <c r="AE742">
        <f t="shared" si="359"/>
        <v>14.936359077473002</v>
      </c>
      <c r="AF742">
        <f t="shared" si="360"/>
        <v>3.9960641185565828</v>
      </c>
      <c r="AG742">
        <f t="shared" si="361"/>
        <v>17.094689453248677</v>
      </c>
      <c r="AI742">
        <f t="shared" si="362"/>
        <v>21</v>
      </c>
      <c r="AJ742">
        <f t="shared" si="363"/>
        <v>9</v>
      </c>
      <c r="AK742">
        <f t="shared" si="364"/>
        <v>21</v>
      </c>
      <c r="AL742">
        <f t="shared" si="365"/>
        <v>21</v>
      </c>
      <c r="AM742">
        <f t="shared" si="366"/>
        <v>21</v>
      </c>
      <c r="AN742">
        <f t="shared" si="367"/>
        <v>21</v>
      </c>
      <c r="AO742">
        <f t="shared" si="368"/>
        <v>19</v>
      </c>
      <c r="AP742">
        <f t="shared" si="369"/>
        <v>21</v>
      </c>
      <c r="AQ742">
        <f t="shared" si="370"/>
        <v>16</v>
      </c>
      <c r="AR742">
        <f t="shared" si="371"/>
        <v>21</v>
      </c>
      <c r="AT742">
        <f t="shared" si="372"/>
        <v>3</v>
      </c>
    </row>
    <row r="743" spans="1:46" x14ac:dyDescent="0.2">
      <c r="A743">
        <v>726</v>
      </c>
      <c r="B743">
        <f>SUMPRODUCT(Random!$B743:$K743,$B$4:$K$4)</f>
        <v>-0.3839661164</v>
      </c>
      <c r="C743">
        <f>SUMPRODUCT(Random!$B743:$K743,$B$5:$K$5)</f>
        <v>-8.6584152019611754E-2</v>
      </c>
      <c r="D743">
        <f>SUMPRODUCT(Random!$B743:$K743,$B$6:$K$6)</f>
        <v>-0.83396630726564602</v>
      </c>
      <c r="E743">
        <f>SUMPRODUCT(Random!$B743:$K743,$B$7:$K$7)</f>
        <v>-0.74351542821755678</v>
      </c>
      <c r="F743">
        <f>SUMPRODUCT(Random!$B743:$K743,$B$8:$K$8)</f>
        <v>-1.8927605728739749E-2</v>
      </c>
      <c r="G743">
        <f>SUMPRODUCT(Random!$B743:$K743,$B$9:$K$9)</f>
        <v>-0.75638275143486267</v>
      </c>
      <c r="H743">
        <f>SUMPRODUCT(Random!$B743:$K743,$B$10:$K$10)</f>
        <v>-0.99628864002201301</v>
      </c>
      <c r="I743">
        <f>SUMPRODUCT(Random!$B743:$K743,$B$11:$K$11)</f>
        <v>0.34276928409704255</v>
      </c>
      <c r="J743">
        <f>SUMPRODUCT(Random!$B743:$K743,$B$12:$K$12)</f>
        <v>-0.19342077241743016</v>
      </c>
      <c r="K743">
        <f>SUMPRODUCT(Random!$B743:$K743,$B$13:$K$13)</f>
        <v>-0.6418295240267593</v>
      </c>
      <c r="M743">
        <f t="shared" si="342"/>
        <v>0.35050178065896398</v>
      </c>
      <c r="N743">
        <f t="shared" si="343"/>
        <v>0.46550103172132207</v>
      </c>
      <c r="O743">
        <f t="shared" si="344"/>
        <v>0.20214998516130456</v>
      </c>
      <c r="P743">
        <f t="shared" si="345"/>
        <v>0.22858484216788857</v>
      </c>
      <c r="Q743">
        <f t="shared" si="346"/>
        <v>0.4924494286481193</v>
      </c>
      <c r="R743">
        <f t="shared" si="347"/>
        <v>0.22470987324379896</v>
      </c>
      <c r="S743">
        <f t="shared" si="348"/>
        <v>0.15955496086616952</v>
      </c>
      <c r="T743">
        <f t="shared" si="349"/>
        <v>0.63411398233383665</v>
      </c>
      <c r="U743">
        <f t="shared" si="350"/>
        <v>0.42331472427931055</v>
      </c>
      <c r="V743">
        <f t="shared" si="351"/>
        <v>0.26049193883728855</v>
      </c>
      <c r="X743">
        <f t="shared" si="352"/>
        <v>10.57163398141536</v>
      </c>
      <c r="Y743">
        <f t="shared" si="353"/>
        <v>15.345293294356908</v>
      </c>
      <c r="Z743">
        <f t="shared" si="354"/>
        <v>5.5321807075176919</v>
      </c>
      <c r="AA743">
        <f t="shared" si="355"/>
        <v>6.3575674506275055</v>
      </c>
      <c r="AB743">
        <f t="shared" si="356"/>
        <v>16.612586744389308</v>
      </c>
      <c r="AC743">
        <f t="shared" si="357"/>
        <v>6.2348242796383975</v>
      </c>
      <c r="AD743">
        <f t="shared" si="358"/>
        <v>4.2580898114824182</v>
      </c>
      <c r="AE743">
        <f t="shared" si="359"/>
        <v>24.6296985985588</v>
      </c>
      <c r="AF743">
        <f t="shared" si="360"/>
        <v>13.484363444566208</v>
      </c>
      <c r="AG743">
        <f t="shared" si="361"/>
        <v>7.3923408105994151</v>
      </c>
      <c r="AI743">
        <f t="shared" si="362"/>
        <v>21</v>
      </c>
      <c r="AJ743">
        <f t="shared" si="363"/>
        <v>21</v>
      </c>
      <c r="AK743">
        <f t="shared" si="364"/>
        <v>21</v>
      </c>
      <c r="AL743">
        <f t="shared" si="365"/>
        <v>21</v>
      </c>
      <c r="AM743">
        <f t="shared" si="366"/>
        <v>21</v>
      </c>
      <c r="AN743">
        <f t="shared" si="367"/>
        <v>21</v>
      </c>
      <c r="AO743">
        <f t="shared" si="368"/>
        <v>18</v>
      </c>
      <c r="AP743">
        <f t="shared" si="369"/>
        <v>21</v>
      </c>
      <c r="AQ743">
        <f t="shared" si="370"/>
        <v>21</v>
      </c>
      <c r="AR743">
        <f t="shared" si="371"/>
        <v>21</v>
      </c>
      <c r="AT743">
        <f t="shared" si="372"/>
        <v>1</v>
      </c>
    </row>
    <row r="744" spans="1:46" x14ac:dyDescent="0.2">
      <c r="A744">
        <v>727</v>
      </c>
      <c r="B744">
        <f>SUMPRODUCT(Random!$B744:$K744,$B$4:$K$4)</f>
        <v>0.97195838499999998</v>
      </c>
      <c r="C744">
        <f>SUMPRODUCT(Random!$B744:$K744,$B$5:$K$5)</f>
        <v>9.0855837396180611E-2</v>
      </c>
      <c r="D744">
        <f>SUMPRODUCT(Random!$B744:$K744,$B$6:$K$6)</f>
        <v>-0.48626757981853236</v>
      </c>
      <c r="E744">
        <f>SUMPRODUCT(Random!$B744:$K744,$B$7:$K$7)</f>
        <v>0.64324752477048164</v>
      </c>
      <c r="F744">
        <f>SUMPRODUCT(Random!$B744:$K744,$B$8:$K$8)</f>
        <v>-5.3170412845708837E-2</v>
      </c>
      <c r="G744">
        <f>SUMPRODUCT(Random!$B744:$K744,$B$9:$K$9)</f>
        <v>-1.1193865535876866</v>
      </c>
      <c r="H744">
        <f>SUMPRODUCT(Random!$B744:$K744,$B$10:$K$10)</f>
        <v>-1.0157469532673815</v>
      </c>
      <c r="I744">
        <f>SUMPRODUCT(Random!$B744:$K744,$B$11:$K$11)</f>
        <v>-0.22499593605064572</v>
      </c>
      <c r="J744">
        <f>SUMPRODUCT(Random!$B744:$K744,$B$12:$K$12)</f>
        <v>1.5779041728083922</v>
      </c>
      <c r="K744">
        <f>SUMPRODUCT(Random!$B744:$K744,$B$13:$K$13)</f>
        <v>0.58668568881377448</v>
      </c>
      <c r="M744">
        <f t="shared" si="342"/>
        <v>0.83446437402448703</v>
      </c>
      <c r="N744">
        <f t="shared" si="343"/>
        <v>0.53619642917625465</v>
      </c>
      <c r="O744">
        <f t="shared" si="344"/>
        <v>0.31338873110745746</v>
      </c>
      <c r="P744">
        <f t="shared" si="345"/>
        <v>0.7399682499311675</v>
      </c>
      <c r="Q744">
        <f t="shared" si="346"/>
        <v>0.47879806469292496</v>
      </c>
      <c r="R744">
        <f t="shared" si="347"/>
        <v>0.13148763245008202</v>
      </c>
      <c r="S744">
        <f t="shared" si="348"/>
        <v>0.15487495132580101</v>
      </c>
      <c r="T744">
        <f t="shared" si="349"/>
        <v>0.41099121788957593</v>
      </c>
      <c r="U744">
        <f t="shared" si="350"/>
        <v>0.94270618688598218</v>
      </c>
      <c r="V744">
        <f t="shared" si="351"/>
        <v>0.72129258946854358</v>
      </c>
      <c r="X744">
        <f t="shared" si="352"/>
        <v>44.058818432949629</v>
      </c>
      <c r="Y744">
        <f t="shared" si="353"/>
        <v>18.820593264979706</v>
      </c>
      <c r="Z744">
        <f t="shared" si="354"/>
        <v>9.2104021351690406</v>
      </c>
      <c r="AA744">
        <f t="shared" si="355"/>
        <v>32.995730747659294</v>
      </c>
      <c r="AB744">
        <f t="shared" si="356"/>
        <v>15.96241752076839</v>
      </c>
      <c r="AC744">
        <f t="shared" si="357"/>
        <v>3.4533700504481164</v>
      </c>
      <c r="AD744">
        <f t="shared" si="358"/>
        <v>4.1220591486219806</v>
      </c>
      <c r="AE744">
        <f t="shared" si="359"/>
        <v>12.966396949924011</v>
      </c>
      <c r="AF744">
        <f t="shared" si="360"/>
        <v>70.049557065358343</v>
      </c>
      <c r="AG744">
        <f t="shared" si="361"/>
        <v>31.296676466363259</v>
      </c>
      <c r="AI744">
        <f t="shared" si="362"/>
        <v>21</v>
      </c>
      <c r="AJ744">
        <f t="shared" si="363"/>
        <v>21</v>
      </c>
      <c r="AK744">
        <f t="shared" si="364"/>
        <v>21</v>
      </c>
      <c r="AL744">
        <f t="shared" si="365"/>
        <v>21</v>
      </c>
      <c r="AM744">
        <f t="shared" si="366"/>
        <v>21</v>
      </c>
      <c r="AN744">
        <f t="shared" si="367"/>
        <v>14</v>
      </c>
      <c r="AO744">
        <f t="shared" si="368"/>
        <v>17</v>
      </c>
      <c r="AP744">
        <f t="shared" si="369"/>
        <v>21</v>
      </c>
      <c r="AQ744">
        <f t="shared" si="370"/>
        <v>21</v>
      </c>
      <c r="AR744">
        <f t="shared" si="371"/>
        <v>21</v>
      </c>
      <c r="AT744">
        <f t="shared" si="372"/>
        <v>2</v>
      </c>
    </row>
    <row r="745" spans="1:46" x14ac:dyDescent="0.2">
      <c r="A745">
        <v>728</v>
      </c>
      <c r="B745">
        <f>SUMPRODUCT(Random!$B745:$K745,$B$4:$K$4)</f>
        <v>-0.63636366369999997</v>
      </c>
      <c r="C745">
        <f>SUMPRODUCT(Random!$B745:$K745,$B$5:$K$5)</f>
        <v>-0.31964116223364808</v>
      </c>
      <c r="D745">
        <f>SUMPRODUCT(Random!$B745:$K745,$B$6:$K$6)</f>
        <v>-0.12304073152783634</v>
      </c>
      <c r="E745">
        <f>SUMPRODUCT(Random!$B745:$K745,$B$7:$K$7)</f>
        <v>-0.32506345033831713</v>
      </c>
      <c r="F745">
        <f>SUMPRODUCT(Random!$B745:$K745,$B$8:$K$8)</f>
        <v>0.32109104305221647</v>
      </c>
      <c r="G745">
        <f>SUMPRODUCT(Random!$B745:$K745,$B$9:$K$9)</f>
        <v>2.8534162839842003</v>
      </c>
      <c r="H745">
        <f>SUMPRODUCT(Random!$B745:$K745,$B$10:$K$10)</f>
        <v>-1.1020259574480349</v>
      </c>
      <c r="I745">
        <f>SUMPRODUCT(Random!$B745:$K745,$B$11:$K$11)</f>
        <v>0.25580875251697477</v>
      </c>
      <c r="J745">
        <f>SUMPRODUCT(Random!$B745:$K745,$B$12:$K$12)</f>
        <v>-1.090628488144787</v>
      </c>
      <c r="K745">
        <f>SUMPRODUCT(Random!$B745:$K745,$B$13:$K$13)</f>
        <v>-0.59678842359083561</v>
      </c>
      <c r="M745">
        <f t="shared" si="342"/>
        <v>0.26226970931099092</v>
      </c>
      <c r="N745">
        <f t="shared" si="343"/>
        <v>0.37462018355035431</v>
      </c>
      <c r="O745">
        <f t="shared" si="344"/>
        <v>0.45103742195118313</v>
      </c>
      <c r="P745">
        <f t="shared" si="345"/>
        <v>0.37256652522793665</v>
      </c>
      <c r="Q745">
        <f t="shared" si="346"/>
        <v>0.62592930108168421</v>
      </c>
      <c r="R745">
        <f t="shared" si="347"/>
        <v>0.99783740389043418</v>
      </c>
      <c r="S745">
        <f t="shared" si="348"/>
        <v>0.13522519343831982</v>
      </c>
      <c r="T745">
        <f t="shared" si="349"/>
        <v>0.60095074240125768</v>
      </c>
      <c r="U745">
        <f t="shared" si="350"/>
        <v>0.13771819444874342</v>
      </c>
      <c r="V745">
        <f t="shared" si="351"/>
        <v>0.27532432392980688</v>
      </c>
      <c r="X745">
        <f t="shared" si="352"/>
        <v>7.4513013027431709</v>
      </c>
      <c r="Y745">
        <f t="shared" si="353"/>
        <v>11.498607871109915</v>
      </c>
      <c r="Z745">
        <f t="shared" si="354"/>
        <v>14.69122248164039</v>
      </c>
      <c r="AA745">
        <f t="shared" si="355"/>
        <v>11.418296322207979</v>
      </c>
      <c r="AB745">
        <f t="shared" si="356"/>
        <v>24.08776142487427</v>
      </c>
      <c r="AC745">
        <f t="shared" si="357"/>
        <v>150.32204938862498</v>
      </c>
      <c r="AD745">
        <f t="shared" si="358"/>
        <v>3.5590163314377632</v>
      </c>
      <c r="AE745">
        <f t="shared" si="359"/>
        <v>22.504300142112534</v>
      </c>
      <c r="AF745">
        <f t="shared" si="360"/>
        <v>3.6297379119658437</v>
      </c>
      <c r="AG745">
        <f t="shared" si="361"/>
        <v>7.8886656899388168</v>
      </c>
      <c r="AI745">
        <f t="shared" si="362"/>
        <v>21</v>
      </c>
      <c r="AJ745">
        <f t="shared" si="363"/>
        <v>21</v>
      </c>
      <c r="AK745">
        <f t="shared" si="364"/>
        <v>21</v>
      </c>
      <c r="AL745">
        <f t="shared" si="365"/>
        <v>21</v>
      </c>
      <c r="AM745">
        <f t="shared" si="366"/>
        <v>21</v>
      </c>
      <c r="AN745">
        <f t="shared" si="367"/>
        <v>21</v>
      </c>
      <c r="AO745">
        <f t="shared" si="368"/>
        <v>15</v>
      </c>
      <c r="AP745">
        <f t="shared" si="369"/>
        <v>21</v>
      </c>
      <c r="AQ745">
        <f t="shared" si="370"/>
        <v>15</v>
      </c>
      <c r="AR745">
        <f t="shared" si="371"/>
        <v>21</v>
      </c>
      <c r="AT745">
        <f t="shared" si="372"/>
        <v>2</v>
      </c>
    </row>
    <row r="746" spans="1:46" x14ac:dyDescent="0.2">
      <c r="A746">
        <v>729</v>
      </c>
      <c r="B746">
        <f>SUMPRODUCT(Random!$B746:$K746,$B$4:$K$4)</f>
        <v>-1.2914285084999999</v>
      </c>
      <c r="C746">
        <f>SUMPRODUCT(Random!$B746:$K746,$B$5:$K$5)</f>
        <v>0.90778836675256191</v>
      </c>
      <c r="D746">
        <f>SUMPRODUCT(Random!$B746:$K746,$B$6:$K$6)</f>
        <v>-1.1561853115239487</v>
      </c>
      <c r="E746">
        <f>SUMPRODUCT(Random!$B746:$K746,$B$7:$K$7)</f>
        <v>0.38289737031416127</v>
      </c>
      <c r="F746">
        <f>SUMPRODUCT(Random!$B746:$K746,$B$8:$K$8)</f>
        <v>0.20452755260932048</v>
      </c>
      <c r="G746">
        <f>SUMPRODUCT(Random!$B746:$K746,$B$9:$K$9)</f>
        <v>0.5838718060454442</v>
      </c>
      <c r="H746">
        <f>SUMPRODUCT(Random!$B746:$K746,$B$10:$K$10)</f>
        <v>0.52621584118405018</v>
      </c>
      <c r="I746">
        <f>SUMPRODUCT(Random!$B746:$K746,$B$11:$K$11)</f>
        <v>0.40187448943308568</v>
      </c>
      <c r="J746">
        <f>SUMPRODUCT(Random!$B746:$K746,$B$12:$K$12)</f>
        <v>0.11502311955061509</v>
      </c>
      <c r="K746">
        <f>SUMPRODUCT(Random!$B746:$K746,$B$13:$K$13)</f>
        <v>-0.9482425765703324</v>
      </c>
      <c r="M746">
        <f t="shared" si="342"/>
        <v>9.8277565205314818E-2</v>
      </c>
      <c r="N746">
        <f t="shared" si="343"/>
        <v>0.81800497709828168</v>
      </c>
      <c r="O746">
        <f t="shared" si="344"/>
        <v>0.12380268328492346</v>
      </c>
      <c r="P746">
        <f t="shared" si="345"/>
        <v>0.649102069378372</v>
      </c>
      <c r="Q746">
        <f t="shared" si="346"/>
        <v>0.58102936841790376</v>
      </c>
      <c r="R746">
        <f t="shared" si="347"/>
        <v>0.72034671844552678</v>
      </c>
      <c r="S746">
        <f t="shared" si="348"/>
        <v>0.70063087562530768</v>
      </c>
      <c r="T746">
        <f t="shared" si="349"/>
        <v>0.65611180095853627</v>
      </c>
      <c r="U746">
        <f t="shared" si="350"/>
        <v>0.54578660154356673</v>
      </c>
      <c r="V746">
        <f t="shared" si="351"/>
        <v>0.17150298834287156</v>
      </c>
      <c r="X746">
        <f t="shared" si="352"/>
        <v>2.5341370368714475</v>
      </c>
      <c r="Y746">
        <f t="shared" si="353"/>
        <v>41.736714704807987</v>
      </c>
      <c r="Z746">
        <f t="shared" si="354"/>
        <v>3.2375675802149564</v>
      </c>
      <c r="AA746">
        <f t="shared" si="355"/>
        <v>25.654304892813546</v>
      </c>
      <c r="AB746">
        <f t="shared" si="356"/>
        <v>21.310924746079912</v>
      </c>
      <c r="AC746">
        <f t="shared" si="357"/>
        <v>31.213681209173018</v>
      </c>
      <c r="AD746">
        <f t="shared" si="358"/>
        <v>29.544806702596322</v>
      </c>
      <c r="AE746">
        <f t="shared" si="359"/>
        <v>26.148616444754758</v>
      </c>
      <c r="AF746">
        <f t="shared" si="360"/>
        <v>19.332425081061977</v>
      </c>
      <c r="AG746">
        <f t="shared" si="361"/>
        <v>4.6088401917824244</v>
      </c>
      <c r="AI746">
        <f t="shared" si="362"/>
        <v>11</v>
      </c>
      <c r="AJ746">
        <f t="shared" si="363"/>
        <v>21</v>
      </c>
      <c r="AK746">
        <f t="shared" si="364"/>
        <v>13</v>
      </c>
      <c r="AL746">
        <f t="shared" si="365"/>
        <v>21</v>
      </c>
      <c r="AM746">
        <f t="shared" si="366"/>
        <v>21</v>
      </c>
      <c r="AN746">
        <f t="shared" si="367"/>
        <v>21</v>
      </c>
      <c r="AO746">
        <f t="shared" si="368"/>
        <v>21</v>
      </c>
      <c r="AP746">
        <f t="shared" si="369"/>
        <v>21</v>
      </c>
      <c r="AQ746">
        <f t="shared" si="370"/>
        <v>21</v>
      </c>
      <c r="AR746">
        <f t="shared" si="371"/>
        <v>19</v>
      </c>
      <c r="AT746">
        <f t="shared" si="372"/>
        <v>3</v>
      </c>
    </row>
    <row r="747" spans="1:46" x14ac:dyDescent="0.2">
      <c r="A747">
        <v>730</v>
      </c>
      <c r="B747">
        <f>SUMPRODUCT(Random!$B747:$K747,$B$4:$K$4)</f>
        <v>-0.80363826979999997</v>
      </c>
      <c r="C747">
        <f>SUMPRODUCT(Random!$B747:$K747,$B$5:$K$5)</f>
        <v>1.5512172153887291</v>
      </c>
      <c r="D747">
        <f>SUMPRODUCT(Random!$B747:$K747,$B$6:$K$6)</f>
        <v>1.4211148930177484</v>
      </c>
      <c r="E747">
        <f>SUMPRODUCT(Random!$B747:$K747,$B$7:$K$7)</f>
        <v>0.77555716814509634</v>
      </c>
      <c r="F747">
        <f>SUMPRODUCT(Random!$B747:$K747,$B$8:$K$8)</f>
        <v>1.5014447647900511</v>
      </c>
      <c r="G747">
        <f>SUMPRODUCT(Random!$B747:$K747,$B$9:$K$9)</f>
        <v>1.9422543219801571</v>
      </c>
      <c r="H747">
        <f>SUMPRODUCT(Random!$B747:$K747,$B$10:$K$10)</f>
        <v>-0.80640577883875597</v>
      </c>
      <c r="I747">
        <f>SUMPRODUCT(Random!$B747:$K747,$B$11:$K$11)</f>
        <v>1.4129679045128944</v>
      </c>
      <c r="J747">
        <f>SUMPRODUCT(Random!$B747:$K747,$B$12:$K$12)</f>
        <v>8.362456086167791E-2</v>
      </c>
      <c r="K747">
        <f>SUMPRODUCT(Random!$B747:$K747,$B$13:$K$13)</f>
        <v>2.2663090529949219</v>
      </c>
      <c r="M747">
        <f t="shared" si="342"/>
        <v>0.21080295724842701</v>
      </c>
      <c r="N747">
        <f t="shared" si="343"/>
        <v>0.93957518105060367</v>
      </c>
      <c r="O747">
        <f t="shared" si="344"/>
        <v>0.92235831947654134</v>
      </c>
      <c r="P747">
        <f t="shared" si="345"/>
        <v>0.78099475075247993</v>
      </c>
      <c r="Q747">
        <f t="shared" si="346"/>
        <v>0.93337971851349288</v>
      </c>
      <c r="R747">
        <f t="shared" si="347"/>
        <v>0.97394684009367838</v>
      </c>
      <c r="S747">
        <f t="shared" si="348"/>
        <v>0.21000445797696196</v>
      </c>
      <c r="T747">
        <f t="shared" si="349"/>
        <v>0.92116741933584523</v>
      </c>
      <c r="U747">
        <f t="shared" si="350"/>
        <v>0.53332253070679214</v>
      </c>
      <c r="V747">
        <f t="shared" si="351"/>
        <v>0.98828376623598446</v>
      </c>
      <c r="X747">
        <f t="shared" si="352"/>
        <v>5.7993063486951861</v>
      </c>
      <c r="Y747">
        <f t="shared" si="353"/>
        <v>68.746159555995732</v>
      </c>
      <c r="Z747">
        <f t="shared" si="354"/>
        <v>62.604752802429239</v>
      </c>
      <c r="AA747">
        <f t="shared" si="355"/>
        <v>37.201993634402193</v>
      </c>
      <c r="AB747">
        <f t="shared" si="356"/>
        <v>66.355067967740069</v>
      </c>
      <c r="AC747">
        <f t="shared" si="357"/>
        <v>89.354189069401727</v>
      </c>
      <c r="AD747">
        <f t="shared" si="358"/>
        <v>5.7745335404628557</v>
      </c>
      <c r="AE747">
        <f t="shared" si="359"/>
        <v>62.231866355865947</v>
      </c>
      <c r="AF747">
        <f t="shared" si="360"/>
        <v>18.669271621483958</v>
      </c>
      <c r="AG747">
        <f t="shared" si="361"/>
        <v>108.9309807110093</v>
      </c>
      <c r="AI747">
        <f t="shared" si="362"/>
        <v>21</v>
      </c>
      <c r="AJ747">
        <f t="shared" si="363"/>
        <v>21</v>
      </c>
      <c r="AK747">
        <f t="shared" si="364"/>
        <v>21</v>
      </c>
      <c r="AL747">
        <f t="shared" si="365"/>
        <v>21</v>
      </c>
      <c r="AM747">
        <f t="shared" si="366"/>
        <v>21</v>
      </c>
      <c r="AN747">
        <f t="shared" si="367"/>
        <v>21</v>
      </c>
      <c r="AO747">
        <f t="shared" si="368"/>
        <v>21</v>
      </c>
      <c r="AP747">
        <f t="shared" si="369"/>
        <v>21</v>
      </c>
      <c r="AQ747">
        <f t="shared" si="370"/>
        <v>21</v>
      </c>
      <c r="AR747">
        <f t="shared" si="371"/>
        <v>21</v>
      </c>
      <c r="AT747">
        <f t="shared" si="372"/>
        <v>0</v>
      </c>
    </row>
    <row r="748" spans="1:46" x14ac:dyDescent="0.2">
      <c r="A748">
        <v>731</v>
      </c>
      <c r="B748">
        <f>SUMPRODUCT(Random!$B748:$K748,$B$4:$K$4)</f>
        <v>0.54404012270000002</v>
      </c>
      <c r="C748">
        <f>SUMPRODUCT(Random!$B748:$K748,$B$5:$K$5)</f>
        <v>0.82298894289416602</v>
      </c>
      <c r="D748">
        <f>SUMPRODUCT(Random!$B748:$K748,$B$6:$K$6)</f>
        <v>-3.0378764430579741E-2</v>
      </c>
      <c r="E748">
        <f>SUMPRODUCT(Random!$B748:$K748,$B$7:$K$7)</f>
        <v>1.2525079628385176</v>
      </c>
      <c r="F748">
        <f>SUMPRODUCT(Random!$B748:$K748,$B$8:$K$8)</f>
        <v>6.2111970427453311E-2</v>
      </c>
      <c r="G748">
        <f>SUMPRODUCT(Random!$B748:$K748,$B$9:$K$9)</f>
        <v>-0.1476479201156532</v>
      </c>
      <c r="H748">
        <f>SUMPRODUCT(Random!$B748:$K748,$B$10:$K$10)</f>
        <v>1.6475586498671635</v>
      </c>
      <c r="I748">
        <f>SUMPRODUCT(Random!$B748:$K748,$B$11:$K$11)</f>
        <v>0.35402786465779523</v>
      </c>
      <c r="J748">
        <f>SUMPRODUCT(Random!$B748:$K748,$B$12:$K$12)</f>
        <v>-0.20074665726974383</v>
      </c>
      <c r="K748">
        <f>SUMPRODUCT(Random!$B748:$K748,$B$13:$K$13)</f>
        <v>0.38063113740199594</v>
      </c>
      <c r="M748">
        <f t="shared" si="342"/>
        <v>0.70679306849285051</v>
      </c>
      <c r="N748">
        <f t="shared" si="343"/>
        <v>0.79474285935338418</v>
      </c>
      <c r="O748">
        <f t="shared" si="344"/>
        <v>0.48788249028395603</v>
      </c>
      <c r="P748">
        <f t="shared" si="345"/>
        <v>0.89480758569720298</v>
      </c>
      <c r="Q748">
        <f t="shared" si="346"/>
        <v>0.52476316780854804</v>
      </c>
      <c r="R748">
        <f t="shared" si="347"/>
        <v>0.44131031737003557</v>
      </c>
      <c r="S748">
        <f t="shared" si="348"/>
        <v>0.9502783641993553</v>
      </c>
      <c r="T748">
        <f t="shared" si="349"/>
        <v>0.63834099956285462</v>
      </c>
      <c r="U748">
        <f t="shared" si="350"/>
        <v>0.42044833751721694</v>
      </c>
      <c r="V748">
        <f t="shared" si="351"/>
        <v>0.64826151341577976</v>
      </c>
      <c r="X748">
        <f t="shared" si="352"/>
        <v>30.054304861475128</v>
      </c>
      <c r="Y748">
        <f t="shared" si="353"/>
        <v>38.790161036187591</v>
      </c>
      <c r="Z748">
        <f t="shared" si="354"/>
        <v>16.393152195934299</v>
      </c>
      <c r="AA748">
        <f t="shared" si="355"/>
        <v>55.165459579611323</v>
      </c>
      <c r="AB748">
        <f t="shared" si="356"/>
        <v>18.224048429280657</v>
      </c>
      <c r="AC748">
        <f t="shared" si="357"/>
        <v>14.260966331348154</v>
      </c>
      <c r="AD748">
        <f t="shared" si="358"/>
        <v>73.522010570485705</v>
      </c>
      <c r="AE748">
        <f t="shared" si="359"/>
        <v>24.914350971844016</v>
      </c>
      <c r="AF748">
        <f t="shared" si="360"/>
        <v>13.362905866972888</v>
      </c>
      <c r="AG748">
        <f t="shared" si="361"/>
        <v>25.595694860511401</v>
      </c>
      <c r="AI748">
        <f t="shared" si="362"/>
        <v>21</v>
      </c>
      <c r="AJ748">
        <f t="shared" si="363"/>
        <v>21</v>
      </c>
      <c r="AK748">
        <f t="shared" si="364"/>
        <v>21</v>
      </c>
      <c r="AL748">
        <f t="shared" si="365"/>
        <v>21</v>
      </c>
      <c r="AM748">
        <f t="shared" si="366"/>
        <v>21</v>
      </c>
      <c r="AN748">
        <f t="shared" si="367"/>
        <v>21</v>
      </c>
      <c r="AO748">
        <f t="shared" si="368"/>
        <v>21</v>
      </c>
      <c r="AP748">
        <f t="shared" si="369"/>
        <v>21</v>
      </c>
      <c r="AQ748">
        <f t="shared" si="370"/>
        <v>21</v>
      </c>
      <c r="AR748">
        <f t="shared" si="371"/>
        <v>21</v>
      </c>
      <c r="AT748">
        <f t="shared" si="372"/>
        <v>0</v>
      </c>
    </row>
    <row r="749" spans="1:46" x14ac:dyDescent="0.2">
      <c r="A749">
        <v>732</v>
      </c>
      <c r="B749">
        <f>SUMPRODUCT(Random!$B749:$K749,$B$4:$K$4)</f>
        <v>-1.9684839570999999</v>
      </c>
      <c r="C749">
        <f>SUMPRODUCT(Random!$B749:$K749,$B$5:$K$5)</f>
        <v>0.74392443783805651</v>
      </c>
      <c r="D749">
        <f>SUMPRODUCT(Random!$B749:$K749,$B$6:$K$6)</f>
        <v>-2.2537502171292525</v>
      </c>
      <c r="E749">
        <f>SUMPRODUCT(Random!$B749:$K749,$B$7:$K$7)</f>
        <v>-0.9216351027793579</v>
      </c>
      <c r="F749">
        <f>SUMPRODUCT(Random!$B749:$K749,$B$8:$K$8)</f>
        <v>4.2322852949646661E-3</v>
      </c>
      <c r="G749">
        <f>SUMPRODUCT(Random!$B749:$K749,$B$9:$K$9)</f>
        <v>-0.73984503526885426</v>
      </c>
      <c r="H749">
        <f>SUMPRODUCT(Random!$B749:$K749,$B$10:$K$10)</f>
        <v>1.1021490723274852</v>
      </c>
      <c r="I749">
        <f>SUMPRODUCT(Random!$B749:$K749,$B$11:$K$11)</f>
        <v>-3.4154570116529281E-2</v>
      </c>
      <c r="J749">
        <f>SUMPRODUCT(Random!$B749:$K749,$B$12:$K$12)</f>
        <v>-0.54096975398936209</v>
      </c>
      <c r="K749">
        <f>SUMPRODUCT(Random!$B749:$K749,$B$13:$K$13)</f>
        <v>-1.09779636378043</v>
      </c>
      <c r="M749">
        <f t="shared" si="342"/>
        <v>2.450619010908801E-2</v>
      </c>
      <c r="N749">
        <f t="shared" si="343"/>
        <v>0.77153890499463207</v>
      </c>
      <c r="O749">
        <f t="shared" si="344"/>
        <v>1.2105943126149521E-2</v>
      </c>
      <c r="P749">
        <f t="shared" si="345"/>
        <v>0.178359471025927</v>
      </c>
      <c r="Q749">
        <f t="shared" si="346"/>
        <v>0.50168843250628004</v>
      </c>
      <c r="R749">
        <f t="shared" si="347"/>
        <v>0.22969701449917124</v>
      </c>
      <c r="S749">
        <f t="shared" si="348"/>
        <v>0.86480156583074586</v>
      </c>
      <c r="T749">
        <f t="shared" si="349"/>
        <v>0.48637694659038994</v>
      </c>
      <c r="U749">
        <f t="shared" si="350"/>
        <v>0.29426421517447965</v>
      </c>
      <c r="V749">
        <f t="shared" si="351"/>
        <v>0.13614670981647714</v>
      </c>
      <c r="X749">
        <f t="shared" si="352"/>
        <v>0.60779647850096852</v>
      </c>
      <c r="Y749">
        <f t="shared" si="353"/>
        <v>36.166516679389552</v>
      </c>
      <c r="Z749">
        <f t="shared" si="354"/>
        <v>0.29836408072926662</v>
      </c>
      <c r="AA749">
        <f t="shared" si="355"/>
        <v>4.8124128810308058</v>
      </c>
      <c r="AB749">
        <f t="shared" si="356"/>
        <v>17.062609709181675</v>
      </c>
      <c r="AC749">
        <f t="shared" si="357"/>
        <v>6.3929104134652812</v>
      </c>
      <c r="AD749">
        <f t="shared" si="358"/>
        <v>49.017979658878012</v>
      </c>
      <c r="AE749">
        <f t="shared" si="359"/>
        <v>16.321241760027213</v>
      </c>
      <c r="AF749">
        <f t="shared" si="360"/>
        <v>8.5374161181400172</v>
      </c>
      <c r="AG749">
        <f t="shared" si="361"/>
        <v>3.5851341744696081</v>
      </c>
      <c r="AI749">
        <f t="shared" si="362"/>
        <v>3</v>
      </c>
      <c r="AJ749">
        <f t="shared" si="363"/>
        <v>21</v>
      </c>
      <c r="AK749">
        <f t="shared" si="364"/>
        <v>2</v>
      </c>
      <c r="AL749">
        <f t="shared" si="365"/>
        <v>20</v>
      </c>
      <c r="AM749">
        <f t="shared" si="366"/>
        <v>21</v>
      </c>
      <c r="AN749">
        <f t="shared" si="367"/>
        <v>21</v>
      </c>
      <c r="AO749">
        <f t="shared" si="368"/>
        <v>21</v>
      </c>
      <c r="AP749">
        <f t="shared" si="369"/>
        <v>21</v>
      </c>
      <c r="AQ749">
        <f t="shared" si="370"/>
        <v>21</v>
      </c>
      <c r="AR749">
        <f t="shared" si="371"/>
        <v>15</v>
      </c>
      <c r="AT749">
        <f t="shared" si="372"/>
        <v>4</v>
      </c>
    </row>
    <row r="750" spans="1:46" x14ac:dyDescent="0.2">
      <c r="A750">
        <v>733</v>
      </c>
      <c r="B750">
        <f>SUMPRODUCT(Random!$B750:$K750,$B$4:$K$4)</f>
        <v>1.0676921435</v>
      </c>
      <c r="C750">
        <f>SUMPRODUCT(Random!$B750:$K750,$B$5:$K$5)</f>
        <v>1.3378481266009374</v>
      </c>
      <c r="D750">
        <f>SUMPRODUCT(Random!$B750:$K750,$B$6:$K$6)</f>
        <v>1.2523213576376868</v>
      </c>
      <c r="E750">
        <f>SUMPRODUCT(Random!$B750:$K750,$B$7:$K$7)</f>
        <v>1.8135465370941444</v>
      </c>
      <c r="F750">
        <f>SUMPRODUCT(Random!$B750:$K750,$B$8:$K$8)</f>
        <v>0.99791764452339815</v>
      </c>
      <c r="G750">
        <f>SUMPRODUCT(Random!$B750:$K750,$B$9:$K$9)</f>
        <v>3.8027578882750879E-2</v>
      </c>
      <c r="H750">
        <f>SUMPRODUCT(Random!$B750:$K750,$B$10:$K$10)</f>
        <v>0.97416731287497438</v>
      </c>
      <c r="I750">
        <f>SUMPRODUCT(Random!$B750:$K750,$B$11:$K$11)</f>
        <v>0.63460233317602766</v>
      </c>
      <c r="J750">
        <f>SUMPRODUCT(Random!$B750:$K750,$B$12:$K$12)</f>
        <v>0.80691867917725968</v>
      </c>
      <c r="K750">
        <f>SUMPRODUCT(Random!$B750:$K750,$B$13:$K$13)</f>
        <v>1.0764304178739148</v>
      </c>
      <c r="M750">
        <f t="shared" si="342"/>
        <v>0.85717029823093416</v>
      </c>
      <c r="N750">
        <f t="shared" si="343"/>
        <v>0.90952702509884686</v>
      </c>
      <c r="O750">
        <f t="shared" si="344"/>
        <v>0.89477360524627314</v>
      </c>
      <c r="P750">
        <f t="shared" si="345"/>
        <v>0.96512621612238514</v>
      </c>
      <c r="Q750">
        <f t="shared" si="346"/>
        <v>0.84084035238829069</v>
      </c>
      <c r="R750">
        <f t="shared" si="347"/>
        <v>0.51516715342100006</v>
      </c>
      <c r="S750">
        <f t="shared" si="348"/>
        <v>0.83501326418762722</v>
      </c>
      <c r="T750">
        <f t="shared" si="349"/>
        <v>0.73715609695731599</v>
      </c>
      <c r="U750">
        <f t="shared" si="350"/>
        <v>0.79014333183006313</v>
      </c>
      <c r="V750">
        <f t="shared" si="351"/>
        <v>0.859132597686463</v>
      </c>
      <c r="X750">
        <f t="shared" si="352"/>
        <v>47.672885119746397</v>
      </c>
      <c r="Y750">
        <f t="shared" si="353"/>
        <v>58.858076901574009</v>
      </c>
      <c r="Z750">
        <f t="shared" si="354"/>
        <v>55.157547687455441</v>
      </c>
      <c r="AA750">
        <f t="shared" si="355"/>
        <v>82.211071501569478</v>
      </c>
      <c r="AB750">
        <f t="shared" si="356"/>
        <v>45.021012056736588</v>
      </c>
      <c r="AC750">
        <f t="shared" si="357"/>
        <v>17.734339102869381</v>
      </c>
      <c r="AD750">
        <f t="shared" si="358"/>
        <v>44.140180275483168</v>
      </c>
      <c r="AE750">
        <f t="shared" si="359"/>
        <v>32.732230829616377</v>
      </c>
      <c r="AF750">
        <f t="shared" si="360"/>
        <v>38.247286350632301</v>
      </c>
      <c r="AG750">
        <f t="shared" si="361"/>
        <v>48.011770694286191</v>
      </c>
      <c r="AI750">
        <f t="shared" si="362"/>
        <v>21</v>
      </c>
      <c r="AJ750">
        <f t="shared" si="363"/>
        <v>21</v>
      </c>
      <c r="AK750">
        <f t="shared" si="364"/>
        <v>21</v>
      </c>
      <c r="AL750">
        <f t="shared" si="365"/>
        <v>21</v>
      </c>
      <c r="AM750">
        <f t="shared" si="366"/>
        <v>21</v>
      </c>
      <c r="AN750">
        <f t="shared" si="367"/>
        <v>21</v>
      </c>
      <c r="AO750">
        <f t="shared" si="368"/>
        <v>21</v>
      </c>
      <c r="AP750">
        <f t="shared" si="369"/>
        <v>21</v>
      </c>
      <c r="AQ750">
        <f t="shared" si="370"/>
        <v>21</v>
      </c>
      <c r="AR750">
        <f t="shared" si="371"/>
        <v>21</v>
      </c>
      <c r="AT750">
        <f t="shared" si="372"/>
        <v>0</v>
      </c>
    </row>
    <row r="751" spans="1:46" x14ac:dyDescent="0.2">
      <c r="A751">
        <v>734</v>
      </c>
      <c r="B751">
        <f>SUMPRODUCT(Random!$B751:$K751,$B$4:$K$4)</f>
        <v>0.41818726769999998</v>
      </c>
      <c r="C751">
        <f>SUMPRODUCT(Random!$B751:$K751,$B$5:$K$5)</f>
        <v>0.24886448683230672</v>
      </c>
      <c r="D751">
        <f>SUMPRODUCT(Random!$B751:$K751,$B$6:$K$6)</f>
        <v>-0.14129854986916304</v>
      </c>
      <c r="E751">
        <f>SUMPRODUCT(Random!$B751:$K751,$B$7:$K$7)</f>
        <v>-0.30838205465912583</v>
      </c>
      <c r="F751">
        <f>SUMPRODUCT(Random!$B751:$K751,$B$8:$K$8)</f>
        <v>0.17440168676506612</v>
      </c>
      <c r="G751">
        <f>SUMPRODUCT(Random!$B751:$K751,$B$9:$K$9)</f>
        <v>0.11916762621709573</v>
      </c>
      <c r="H751">
        <f>SUMPRODUCT(Random!$B751:$K751,$B$10:$K$10)</f>
        <v>-0.14424540270461733</v>
      </c>
      <c r="I751">
        <f>SUMPRODUCT(Random!$B751:$K751,$B$11:$K$11)</f>
        <v>2.5426255741086576</v>
      </c>
      <c r="J751">
        <f>SUMPRODUCT(Random!$B751:$K751,$B$12:$K$12)</f>
        <v>0.22976255114156835</v>
      </c>
      <c r="K751">
        <f>SUMPRODUCT(Random!$B751:$K751,$B$13:$K$13)</f>
        <v>-0.36454411513327023</v>
      </c>
      <c r="M751">
        <f t="shared" si="342"/>
        <v>0.66209489795291843</v>
      </c>
      <c r="N751">
        <f t="shared" si="343"/>
        <v>0.59826719671248629</v>
      </c>
      <c r="O751">
        <f t="shared" si="344"/>
        <v>0.44381704757946161</v>
      </c>
      <c r="P751">
        <f t="shared" si="345"/>
        <v>0.3788958176715731</v>
      </c>
      <c r="Q751">
        <f t="shared" si="346"/>
        <v>0.56922510560564166</v>
      </c>
      <c r="R751">
        <f t="shared" si="347"/>
        <v>0.5474287228085265</v>
      </c>
      <c r="S751">
        <f t="shared" si="348"/>
        <v>0.44265334481562407</v>
      </c>
      <c r="T751">
        <f t="shared" si="349"/>
        <v>0.99449884706611791</v>
      </c>
      <c r="U751">
        <f t="shared" si="350"/>
        <v>0.59086185695458537</v>
      </c>
      <c r="V751">
        <f t="shared" si="351"/>
        <v>0.35772586878158963</v>
      </c>
      <c r="X751">
        <f t="shared" si="352"/>
        <v>26.578568706544676</v>
      </c>
      <c r="Y751">
        <f t="shared" si="353"/>
        <v>22.340115678072262</v>
      </c>
      <c r="Z751">
        <f t="shared" si="354"/>
        <v>14.371125042649114</v>
      </c>
      <c r="AA751">
        <f t="shared" si="355"/>
        <v>11.666662819701159</v>
      </c>
      <c r="AB751">
        <f t="shared" si="356"/>
        <v>20.630290655881709</v>
      </c>
      <c r="AC751">
        <f t="shared" si="357"/>
        <v>19.421148302745184</v>
      </c>
      <c r="AD751">
        <f t="shared" si="358"/>
        <v>14.319924303513291</v>
      </c>
      <c r="AE751">
        <f t="shared" si="359"/>
        <v>127.4508422607349</v>
      </c>
      <c r="AF751">
        <f t="shared" si="360"/>
        <v>21.892669194937525</v>
      </c>
      <c r="AG751">
        <f t="shared" si="361"/>
        <v>10.845625647759508</v>
      </c>
      <c r="AI751">
        <f t="shared" si="362"/>
        <v>21</v>
      </c>
      <c r="AJ751">
        <f t="shared" si="363"/>
        <v>21</v>
      </c>
      <c r="AK751">
        <f t="shared" si="364"/>
        <v>21</v>
      </c>
      <c r="AL751">
        <f t="shared" si="365"/>
        <v>21</v>
      </c>
      <c r="AM751">
        <f t="shared" si="366"/>
        <v>21</v>
      </c>
      <c r="AN751">
        <f t="shared" si="367"/>
        <v>21</v>
      </c>
      <c r="AO751">
        <f t="shared" si="368"/>
        <v>21</v>
      </c>
      <c r="AP751">
        <f t="shared" si="369"/>
        <v>21</v>
      </c>
      <c r="AQ751">
        <f t="shared" si="370"/>
        <v>21</v>
      </c>
      <c r="AR751">
        <f t="shared" si="371"/>
        <v>21</v>
      </c>
      <c r="AT751">
        <f t="shared" si="372"/>
        <v>0</v>
      </c>
    </row>
    <row r="752" spans="1:46" x14ac:dyDescent="0.2">
      <c r="A752">
        <v>735</v>
      </c>
      <c r="B752">
        <f>SUMPRODUCT(Random!$B752:$K752,$B$4:$K$4)</f>
        <v>2.5050699465999999</v>
      </c>
      <c r="C752">
        <f>SUMPRODUCT(Random!$B752:$K752,$B$5:$K$5)</f>
        <v>1.447026746608413</v>
      </c>
      <c r="D752">
        <f>SUMPRODUCT(Random!$B752:$K752,$B$6:$K$6)</f>
        <v>-0.15492989019705183</v>
      </c>
      <c r="E752">
        <f>SUMPRODUCT(Random!$B752:$K752,$B$7:$K$7)</f>
        <v>-0.26077961253442816</v>
      </c>
      <c r="F752">
        <f>SUMPRODUCT(Random!$B752:$K752,$B$8:$K$8)</f>
        <v>-0.48840700014587257</v>
      </c>
      <c r="G752">
        <f>SUMPRODUCT(Random!$B752:$K752,$B$9:$K$9)</f>
        <v>1.0311993320306749</v>
      </c>
      <c r="H752">
        <f>SUMPRODUCT(Random!$B752:$K752,$B$10:$K$10)</f>
        <v>-1.3779037939954066</v>
      </c>
      <c r="I752">
        <f>SUMPRODUCT(Random!$B752:$K752,$B$11:$K$11)</f>
        <v>0.99006720183147623</v>
      </c>
      <c r="J752">
        <f>SUMPRODUCT(Random!$B752:$K752,$B$12:$K$12)</f>
        <v>0.35211766491534657</v>
      </c>
      <c r="K752">
        <f>SUMPRODUCT(Random!$B752:$K752,$B$13:$K$13)</f>
        <v>-1.2666105235649785</v>
      </c>
      <c r="M752">
        <f t="shared" si="342"/>
        <v>0.99387864102439416</v>
      </c>
      <c r="N752">
        <f t="shared" si="343"/>
        <v>0.92605528367862722</v>
      </c>
      <c r="O752">
        <f t="shared" si="344"/>
        <v>0.43843829459072337</v>
      </c>
      <c r="P752">
        <f t="shared" si="345"/>
        <v>0.39713123371186287</v>
      </c>
      <c r="Q752">
        <f t="shared" si="346"/>
        <v>0.31263079226431273</v>
      </c>
      <c r="R752">
        <f t="shared" si="347"/>
        <v>0.84877632308088935</v>
      </c>
      <c r="S752">
        <f t="shared" si="348"/>
        <v>8.4116496709785188E-2</v>
      </c>
      <c r="T752">
        <f t="shared" si="349"/>
        <v>0.8389293634220194</v>
      </c>
      <c r="U752">
        <f t="shared" si="350"/>
        <v>0.63762498948801527</v>
      </c>
      <c r="V752">
        <f t="shared" si="351"/>
        <v>0.10264729385545852</v>
      </c>
      <c r="X752">
        <f t="shared" si="352"/>
        <v>124.83395806989147</v>
      </c>
      <c r="Y752">
        <f t="shared" si="353"/>
        <v>63.799860156876647</v>
      </c>
      <c r="Z752">
        <f t="shared" si="354"/>
        <v>14.135360698335051</v>
      </c>
      <c r="AA752">
        <f t="shared" si="355"/>
        <v>12.396644175958265</v>
      </c>
      <c r="AB752">
        <f t="shared" si="356"/>
        <v>9.1833756591069218</v>
      </c>
      <c r="AC752">
        <f t="shared" si="357"/>
        <v>46.273957368215306</v>
      </c>
      <c r="AD752">
        <f t="shared" si="358"/>
        <v>2.1524206066566252</v>
      </c>
      <c r="AE752">
        <f t="shared" si="359"/>
        <v>44.728639429884112</v>
      </c>
      <c r="AF752">
        <f t="shared" si="360"/>
        <v>24.865900715068523</v>
      </c>
      <c r="AG752">
        <f t="shared" si="361"/>
        <v>2.6531356215534636</v>
      </c>
      <c r="AI752">
        <f t="shared" si="362"/>
        <v>21</v>
      </c>
      <c r="AJ752">
        <f t="shared" si="363"/>
        <v>21</v>
      </c>
      <c r="AK752">
        <f t="shared" si="364"/>
        <v>21</v>
      </c>
      <c r="AL752">
        <f t="shared" si="365"/>
        <v>21</v>
      </c>
      <c r="AM752">
        <f t="shared" si="366"/>
        <v>21</v>
      </c>
      <c r="AN752">
        <f t="shared" si="367"/>
        <v>21</v>
      </c>
      <c r="AO752">
        <f t="shared" si="368"/>
        <v>9</v>
      </c>
      <c r="AP752">
        <f t="shared" si="369"/>
        <v>21</v>
      </c>
      <c r="AQ752">
        <f t="shared" si="370"/>
        <v>21</v>
      </c>
      <c r="AR752">
        <f t="shared" si="371"/>
        <v>11</v>
      </c>
      <c r="AT752">
        <f t="shared" si="372"/>
        <v>2</v>
      </c>
    </row>
    <row r="753" spans="1:46" x14ac:dyDescent="0.2">
      <c r="A753">
        <v>736</v>
      </c>
      <c r="B753">
        <f>SUMPRODUCT(Random!$B753:$K753,$B$4:$K$4)</f>
        <v>-1.1071505615999999</v>
      </c>
      <c r="C753">
        <f>SUMPRODUCT(Random!$B753:$K753,$B$5:$K$5)</f>
        <v>-2.0467171288885613</v>
      </c>
      <c r="D753">
        <f>SUMPRODUCT(Random!$B753:$K753,$B$6:$K$6)</f>
        <v>-1.5617876153900956</v>
      </c>
      <c r="E753">
        <f>SUMPRODUCT(Random!$B753:$K753,$B$7:$K$7)</f>
        <v>0.85659271859122443</v>
      </c>
      <c r="F753">
        <f>SUMPRODUCT(Random!$B753:$K753,$B$8:$K$8)</f>
        <v>-1.4994636304545284</v>
      </c>
      <c r="G753">
        <f>SUMPRODUCT(Random!$B753:$K753,$B$9:$K$9)</f>
        <v>-1.2494814261115825</v>
      </c>
      <c r="H753">
        <f>SUMPRODUCT(Random!$B753:$K753,$B$10:$K$10)</f>
        <v>-0.31859147565901252</v>
      </c>
      <c r="I753">
        <f>SUMPRODUCT(Random!$B753:$K753,$B$11:$K$11)</f>
        <v>-1.0104644592667102</v>
      </c>
      <c r="J753">
        <f>SUMPRODUCT(Random!$B753:$K753,$B$12:$K$12)</f>
        <v>4.7372788756549267E-2</v>
      </c>
      <c r="K753">
        <f>SUMPRODUCT(Random!$B753:$K753,$B$13:$K$13)</f>
        <v>-4.0803785345322585E-2</v>
      </c>
      <c r="M753">
        <f t="shared" si="342"/>
        <v>0.1341144190941021</v>
      </c>
      <c r="N753">
        <f t="shared" si="343"/>
        <v>2.0342933225461487E-2</v>
      </c>
      <c r="O753">
        <f t="shared" si="344"/>
        <v>5.9169015146591494E-2</v>
      </c>
      <c r="P753">
        <f t="shared" si="345"/>
        <v>0.80416499437732081</v>
      </c>
      <c r="Q753">
        <f t="shared" si="346"/>
        <v>6.6876698512849331E-2</v>
      </c>
      <c r="R753">
        <f t="shared" si="347"/>
        <v>0.10574452141428516</v>
      </c>
      <c r="S753">
        <f t="shared" si="348"/>
        <v>0.37501815915609454</v>
      </c>
      <c r="T753">
        <f t="shared" si="349"/>
        <v>0.15613640939063567</v>
      </c>
      <c r="U753">
        <f t="shared" si="350"/>
        <v>0.51889194195481414</v>
      </c>
      <c r="V753">
        <f t="shared" si="351"/>
        <v>0.48372616080235725</v>
      </c>
      <c r="X753">
        <f t="shared" si="352"/>
        <v>3.5275714601008943</v>
      </c>
      <c r="Y753">
        <f t="shared" si="353"/>
        <v>0.50347124539636712</v>
      </c>
      <c r="Z753">
        <f t="shared" si="354"/>
        <v>1.4940908330499163</v>
      </c>
      <c r="AA753">
        <f t="shared" si="355"/>
        <v>39.941281690916014</v>
      </c>
      <c r="AB753">
        <f t="shared" si="356"/>
        <v>1.6956038465365451</v>
      </c>
      <c r="AC753">
        <f t="shared" si="357"/>
        <v>2.7378322817518463</v>
      </c>
      <c r="AD753">
        <f t="shared" si="358"/>
        <v>11.514201837550083</v>
      </c>
      <c r="AE753">
        <f t="shared" si="359"/>
        <v>4.1586507946108018</v>
      </c>
      <c r="AF753">
        <f t="shared" si="360"/>
        <v>17.923263912139991</v>
      </c>
      <c r="AG753">
        <f t="shared" si="361"/>
        <v>16.195141024343151</v>
      </c>
      <c r="AI753">
        <f t="shared" si="362"/>
        <v>15</v>
      </c>
      <c r="AJ753">
        <f t="shared" si="363"/>
        <v>3</v>
      </c>
      <c r="AK753">
        <f t="shared" si="364"/>
        <v>6</v>
      </c>
      <c r="AL753">
        <f t="shared" si="365"/>
        <v>21</v>
      </c>
      <c r="AM753">
        <f t="shared" si="366"/>
        <v>7</v>
      </c>
      <c r="AN753">
        <f t="shared" si="367"/>
        <v>11</v>
      </c>
      <c r="AO753">
        <f t="shared" si="368"/>
        <v>21</v>
      </c>
      <c r="AP753">
        <f t="shared" si="369"/>
        <v>17</v>
      </c>
      <c r="AQ753">
        <f t="shared" si="370"/>
        <v>21</v>
      </c>
      <c r="AR753">
        <f t="shared" si="371"/>
        <v>21</v>
      </c>
      <c r="AT753">
        <f t="shared" si="372"/>
        <v>6</v>
      </c>
    </row>
    <row r="754" spans="1:46" x14ac:dyDescent="0.2">
      <c r="A754">
        <v>737</v>
      </c>
      <c r="B754">
        <f>SUMPRODUCT(Random!$B754:$K754,$B$4:$K$4)</f>
        <v>-0.25094107469999999</v>
      </c>
      <c r="C754">
        <f>SUMPRODUCT(Random!$B754:$K754,$B$5:$K$5)</f>
        <v>3.8411149919316448E-2</v>
      </c>
      <c r="D754">
        <f>SUMPRODUCT(Random!$B754:$K754,$B$6:$K$6)</f>
        <v>0.45582794896035411</v>
      </c>
      <c r="E754">
        <f>SUMPRODUCT(Random!$B754:$K754,$B$7:$K$7)</f>
        <v>-3.8740480891461079E-2</v>
      </c>
      <c r="F754">
        <f>SUMPRODUCT(Random!$B754:$K754,$B$8:$K$8)</f>
        <v>-3.5009833796525724E-3</v>
      </c>
      <c r="G754">
        <f>SUMPRODUCT(Random!$B754:$K754,$B$9:$K$9)</f>
        <v>4.692326679466207E-2</v>
      </c>
      <c r="H754">
        <f>SUMPRODUCT(Random!$B754:$K754,$B$10:$K$10)</f>
        <v>1.553031843182048</v>
      </c>
      <c r="I754">
        <f>SUMPRODUCT(Random!$B754:$K754,$B$11:$K$11)</f>
        <v>1.3669485091228371</v>
      </c>
      <c r="J754">
        <f>SUMPRODUCT(Random!$B754:$K754,$B$12:$K$12)</f>
        <v>-0.71048396479187836</v>
      </c>
      <c r="K754">
        <f>SUMPRODUCT(Random!$B754:$K754,$B$13:$K$13)</f>
        <v>6.8606739382400805E-3</v>
      </c>
      <c r="M754">
        <f t="shared" si="342"/>
        <v>0.40092983359060491</v>
      </c>
      <c r="N754">
        <f t="shared" si="343"/>
        <v>0.51532006440324274</v>
      </c>
      <c r="O754">
        <f t="shared" si="344"/>
        <v>0.67574314779317168</v>
      </c>
      <c r="P754">
        <f t="shared" si="345"/>
        <v>0.48454864926783403</v>
      </c>
      <c r="Q754">
        <f t="shared" si="346"/>
        <v>0.49860331256004725</v>
      </c>
      <c r="R754">
        <f t="shared" si="347"/>
        <v>0.51871280785231311</v>
      </c>
      <c r="S754">
        <f t="shared" si="348"/>
        <v>0.9397922363237442</v>
      </c>
      <c r="T754">
        <f t="shared" si="349"/>
        <v>0.91417927721808689</v>
      </c>
      <c r="U754">
        <f t="shared" si="350"/>
        <v>0.23870203561280609</v>
      </c>
      <c r="V754">
        <f t="shared" si="351"/>
        <v>0.50273699143482353</v>
      </c>
      <c r="X754">
        <f t="shared" si="352"/>
        <v>12.55148246676147</v>
      </c>
      <c r="Y754">
        <f t="shared" si="353"/>
        <v>17.742066280894697</v>
      </c>
      <c r="Z754">
        <f t="shared" si="354"/>
        <v>27.588542322925456</v>
      </c>
      <c r="AA754">
        <f t="shared" si="355"/>
        <v>16.234198273266514</v>
      </c>
      <c r="AB754">
        <f t="shared" si="356"/>
        <v>16.911415231286128</v>
      </c>
      <c r="AC754">
        <f t="shared" si="357"/>
        <v>17.914144631483278</v>
      </c>
      <c r="AD754">
        <f t="shared" si="358"/>
        <v>68.834313543070238</v>
      </c>
      <c r="AE754">
        <f t="shared" si="359"/>
        <v>60.151269095080949</v>
      </c>
      <c r="AF754">
        <f t="shared" si="360"/>
        <v>6.6809683785148843</v>
      </c>
      <c r="AG754">
        <f t="shared" si="361"/>
        <v>17.114210336480671</v>
      </c>
      <c r="AI754">
        <f t="shared" si="362"/>
        <v>21</v>
      </c>
      <c r="AJ754">
        <f t="shared" si="363"/>
        <v>21</v>
      </c>
      <c r="AK754">
        <f t="shared" si="364"/>
        <v>21</v>
      </c>
      <c r="AL754">
        <f t="shared" si="365"/>
        <v>21</v>
      </c>
      <c r="AM754">
        <f t="shared" si="366"/>
        <v>21</v>
      </c>
      <c r="AN754">
        <f t="shared" si="367"/>
        <v>21</v>
      </c>
      <c r="AO754">
        <f t="shared" si="368"/>
        <v>21</v>
      </c>
      <c r="AP754">
        <f t="shared" si="369"/>
        <v>21</v>
      </c>
      <c r="AQ754">
        <f t="shared" si="370"/>
        <v>21</v>
      </c>
      <c r="AR754">
        <f t="shared" si="371"/>
        <v>21</v>
      </c>
      <c r="AT754">
        <f t="shared" si="372"/>
        <v>0</v>
      </c>
    </row>
    <row r="755" spans="1:46" x14ac:dyDescent="0.2">
      <c r="A755">
        <v>738</v>
      </c>
      <c r="B755">
        <f>SUMPRODUCT(Random!$B755:$K755,$B$4:$K$4)</f>
        <v>0.56669551019999997</v>
      </c>
      <c r="C755">
        <f>SUMPRODUCT(Random!$B755:$K755,$B$5:$K$5)</f>
        <v>-7.8229972532579795E-2</v>
      </c>
      <c r="D755">
        <f>SUMPRODUCT(Random!$B755:$K755,$B$6:$K$6)</f>
        <v>-0.12066041541670786</v>
      </c>
      <c r="E755">
        <f>SUMPRODUCT(Random!$B755:$K755,$B$7:$K$7)</f>
        <v>-5.5905518847823701E-2</v>
      </c>
      <c r="F755">
        <f>SUMPRODUCT(Random!$B755:$K755,$B$8:$K$8)</f>
        <v>-1.1669083521895656</v>
      </c>
      <c r="G755">
        <f>SUMPRODUCT(Random!$B755:$K755,$B$9:$K$9)</f>
        <v>0.64811668432216829</v>
      </c>
      <c r="H755">
        <f>SUMPRODUCT(Random!$B755:$K755,$B$10:$K$10)</f>
        <v>2.6012391802650408</v>
      </c>
      <c r="I755">
        <f>SUMPRODUCT(Random!$B755:$K755,$B$11:$K$11)</f>
        <v>0.88258597070793476</v>
      </c>
      <c r="J755">
        <f>SUMPRODUCT(Random!$B755:$K755,$B$12:$K$12)</f>
        <v>-0.36707928809962126</v>
      </c>
      <c r="K755">
        <f>SUMPRODUCT(Random!$B755:$K755,$B$13:$K$13)</f>
        <v>-1.5612400829760169</v>
      </c>
      <c r="M755">
        <f t="shared" si="342"/>
        <v>0.71453946411005176</v>
      </c>
      <c r="N755">
        <f t="shared" si="343"/>
        <v>0.46882256021811675</v>
      </c>
      <c r="O755">
        <f t="shared" si="344"/>
        <v>0.45198000688502216</v>
      </c>
      <c r="P755">
        <f t="shared" si="345"/>
        <v>0.47770853715163791</v>
      </c>
      <c r="Q755">
        <f t="shared" si="346"/>
        <v>0.12162369129908968</v>
      </c>
      <c r="R755">
        <f t="shared" si="347"/>
        <v>0.74154525819195172</v>
      </c>
      <c r="S755">
        <f t="shared" si="348"/>
        <v>0.99535561663365568</v>
      </c>
      <c r="T755">
        <f t="shared" si="349"/>
        <v>0.81126999435827418</v>
      </c>
      <c r="U755">
        <f t="shared" si="350"/>
        <v>0.35677993811113962</v>
      </c>
      <c r="V755">
        <f t="shared" si="351"/>
        <v>5.9233557419167346E-2</v>
      </c>
      <c r="X755">
        <f t="shared" si="352"/>
        <v>30.7101968492655</v>
      </c>
      <c r="Y755">
        <f t="shared" si="353"/>
        <v>15.497997083361916</v>
      </c>
      <c r="Z755">
        <f t="shared" si="354"/>
        <v>14.733320014894346</v>
      </c>
      <c r="AA755">
        <f t="shared" si="355"/>
        <v>15.9112629505145</v>
      </c>
      <c r="AB755">
        <f t="shared" si="356"/>
        <v>3.1767232611615279</v>
      </c>
      <c r="AC755">
        <f t="shared" si="357"/>
        <v>33.144746999974146</v>
      </c>
      <c r="AD755">
        <f t="shared" si="358"/>
        <v>131.5980938901867</v>
      </c>
      <c r="AE755">
        <f t="shared" si="359"/>
        <v>40.8465545702729</v>
      </c>
      <c r="AF755">
        <f t="shared" si="360"/>
        <v>10.809574006415724</v>
      </c>
      <c r="AG755">
        <f t="shared" si="361"/>
        <v>1.4957713903250809</v>
      </c>
      <c r="AI755">
        <f t="shared" si="362"/>
        <v>21</v>
      </c>
      <c r="AJ755">
        <f t="shared" si="363"/>
        <v>21</v>
      </c>
      <c r="AK755">
        <f t="shared" si="364"/>
        <v>21</v>
      </c>
      <c r="AL755">
        <f t="shared" si="365"/>
        <v>21</v>
      </c>
      <c r="AM755">
        <f t="shared" si="366"/>
        <v>13</v>
      </c>
      <c r="AN755">
        <f t="shared" si="367"/>
        <v>21</v>
      </c>
      <c r="AO755">
        <f t="shared" si="368"/>
        <v>21</v>
      </c>
      <c r="AP755">
        <f t="shared" si="369"/>
        <v>21</v>
      </c>
      <c r="AQ755">
        <f t="shared" si="370"/>
        <v>21</v>
      </c>
      <c r="AR755">
        <f t="shared" si="371"/>
        <v>6</v>
      </c>
      <c r="AT755">
        <f t="shared" si="372"/>
        <v>2</v>
      </c>
    </row>
    <row r="756" spans="1:46" x14ac:dyDescent="0.2">
      <c r="A756">
        <v>739</v>
      </c>
      <c r="B756">
        <f>SUMPRODUCT(Random!$B756:$K756,$B$4:$K$4)</f>
        <v>1.3194840981</v>
      </c>
      <c r="C756">
        <f>SUMPRODUCT(Random!$B756:$K756,$B$5:$K$5)</f>
        <v>0.39452156795491161</v>
      </c>
      <c r="D756">
        <f>SUMPRODUCT(Random!$B756:$K756,$B$6:$K$6)</f>
        <v>2.3759396857977055</v>
      </c>
      <c r="E756">
        <f>SUMPRODUCT(Random!$B756:$K756,$B$7:$K$7)</f>
        <v>-0.48534334903905518</v>
      </c>
      <c r="F756">
        <f>SUMPRODUCT(Random!$B756:$K756,$B$8:$K$8)</f>
        <v>0.70297511945664315</v>
      </c>
      <c r="G756">
        <f>SUMPRODUCT(Random!$B756:$K756,$B$9:$K$9)</f>
        <v>0.62996913945803845</v>
      </c>
      <c r="H756">
        <f>SUMPRODUCT(Random!$B756:$K756,$B$10:$K$10)</f>
        <v>-0.62376432363501122</v>
      </c>
      <c r="I756">
        <f>SUMPRODUCT(Random!$B756:$K756,$B$11:$K$11)</f>
        <v>0.54586392460257049</v>
      </c>
      <c r="J756">
        <f>SUMPRODUCT(Random!$B756:$K756,$B$12:$K$12)</f>
        <v>1.3570597876124297</v>
      </c>
      <c r="K756">
        <f>SUMPRODUCT(Random!$B756:$K756,$B$13:$K$13)</f>
        <v>0.34374282670623335</v>
      </c>
      <c r="M756">
        <f t="shared" si="342"/>
        <v>0.9064963385421585</v>
      </c>
      <c r="N756">
        <f t="shared" si="343"/>
        <v>0.65340199657114506</v>
      </c>
      <c r="O756">
        <f t="shared" si="344"/>
        <v>0.99124783811051798</v>
      </c>
      <c r="P756">
        <f t="shared" si="345"/>
        <v>0.31371640528933886</v>
      </c>
      <c r="Q756">
        <f t="shared" si="346"/>
        <v>0.75896437247980608</v>
      </c>
      <c r="R756">
        <f t="shared" si="347"/>
        <v>0.7356426122852201</v>
      </c>
      <c r="S756">
        <f t="shared" si="348"/>
        <v>0.26639118632216985</v>
      </c>
      <c r="T756">
        <f t="shared" si="349"/>
        <v>0.70742026103233346</v>
      </c>
      <c r="U756">
        <f t="shared" si="350"/>
        <v>0.91261889287155185</v>
      </c>
      <c r="V756">
        <f t="shared" si="351"/>
        <v>0.63448014975551825</v>
      </c>
      <c r="X756">
        <f t="shared" si="352"/>
        <v>58.050928459693026</v>
      </c>
      <c r="Y756">
        <f t="shared" si="353"/>
        <v>25.956342276198498</v>
      </c>
      <c r="Z756">
        <f t="shared" si="354"/>
        <v>116.0760171503953</v>
      </c>
      <c r="AA756">
        <f t="shared" si="355"/>
        <v>9.2220955330532739</v>
      </c>
      <c r="AB756">
        <f t="shared" si="356"/>
        <v>34.854017818203047</v>
      </c>
      <c r="AC756">
        <f t="shared" si="357"/>
        <v>32.591581220106697</v>
      </c>
      <c r="AD756">
        <f t="shared" si="358"/>
        <v>7.5885401355288815</v>
      </c>
      <c r="AE756">
        <f t="shared" si="359"/>
        <v>30.106761123516346</v>
      </c>
      <c r="AF756">
        <f t="shared" si="360"/>
        <v>59.709874882687473</v>
      </c>
      <c r="AG756">
        <f t="shared" si="361"/>
        <v>24.654226312563701</v>
      </c>
      <c r="AI756">
        <f t="shared" si="362"/>
        <v>21</v>
      </c>
      <c r="AJ756">
        <f t="shared" si="363"/>
        <v>21</v>
      </c>
      <c r="AK756">
        <f t="shared" si="364"/>
        <v>21</v>
      </c>
      <c r="AL756">
        <f t="shared" si="365"/>
        <v>21</v>
      </c>
      <c r="AM756">
        <f t="shared" si="366"/>
        <v>21</v>
      </c>
      <c r="AN756">
        <f t="shared" si="367"/>
        <v>21</v>
      </c>
      <c r="AO756">
        <f t="shared" si="368"/>
        <v>21</v>
      </c>
      <c r="AP756">
        <f t="shared" si="369"/>
        <v>21</v>
      </c>
      <c r="AQ756">
        <f t="shared" si="370"/>
        <v>21</v>
      </c>
      <c r="AR756">
        <f t="shared" si="371"/>
        <v>21</v>
      </c>
      <c r="AT756">
        <f t="shared" si="372"/>
        <v>0</v>
      </c>
    </row>
    <row r="757" spans="1:46" x14ac:dyDescent="0.2">
      <c r="A757">
        <v>740</v>
      </c>
      <c r="B757">
        <f>SUMPRODUCT(Random!$B757:$K757,$B$4:$K$4)</f>
        <v>-1.9815776089999999</v>
      </c>
      <c r="C757">
        <f>SUMPRODUCT(Random!$B757:$K757,$B$5:$K$5)</f>
        <v>0.45469192066901593</v>
      </c>
      <c r="D757">
        <f>SUMPRODUCT(Random!$B757:$K757,$B$6:$K$6)</f>
        <v>-0.51280173847863764</v>
      </c>
      <c r="E757">
        <f>SUMPRODUCT(Random!$B757:$K757,$B$7:$K$7)</f>
        <v>-1.755067311372795</v>
      </c>
      <c r="F757">
        <f>SUMPRODUCT(Random!$B757:$K757,$B$8:$K$8)</f>
        <v>4.617216402043578E-2</v>
      </c>
      <c r="G757">
        <f>SUMPRODUCT(Random!$B757:$K757,$B$9:$K$9)</f>
        <v>-1.2402219059448953</v>
      </c>
      <c r="H757">
        <f>SUMPRODUCT(Random!$B757:$K757,$B$10:$K$10)</f>
        <v>-0.27019814246590612</v>
      </c>
      <c r="I757">
        <f>SUMPRODUCT(Random!$B757:$K757,$B$11:$K$11)</f>
        <v>-0.93644607764458421</v>
      </c>
      <c r="J757">
        <f>SUMPRODUCT(Random!$B757:$K757,$B$12:$K$12)</f>
        <v>-0.4449230807536837</v>
      </c>
      <c r="K757">
        <f>SUMPRODUCT(Random!$B757:$K757,$B$13:$K$13)</f>
        <v>-0.59961764727941869</v>
      </c>
      <c r="M757">
        <f t="shared" si="342"/>
        <v>2.3763267636953436E-2</v>
      </c>
      <c r="N757">
        <f t="shared" si="343"/>
        <v>0.67533455292475597</v>
      </c>
      <c r="O757">
        <f t="shared" si="344"/>
        <v>0.30404500678469681</v>
      </c>
      <c r="P757">
        <f t="shared" si="345"/>
        <v>3.9623897439745245E-2</v>
      </c>
      <c r="Q757">
        <f t="shared" si="346"/>
        <v>0.51841348565066891</v>
      </c>
      <c r="R757">
        <f t="shared" si="347"/>
        <v>0.1074466640384983</v>
      </c>
      <c r="S757">
        <f t="shared" si="348"/>
        <v>0.39350391083294434</v>
      </c>
      <c r="T757">
        <f t="shared" si="349"/>
        <v>0.17452178166181503</v>
      </c>
      <c r="U757">
        <f t="shared" si="350"/>
        <v>0.32818767111908226</v>
      </c>
      <c r="V757">
        <f t="shared" si="351"/>
        <v>0.27438054169615816</v>
      </c>
      <c r="X757">
        <f t="shared" si="352"/>
        <v>0.58914731169810397</v>
      </c>
      <c r="Y757">
        <f t="shared" si="353"/>
        <v>27.557693681486704</v>
      </c>
      <c r="Z757">
        <f t="shared" si="354"/>
        <v>8.8792889695596191</v>
      </c>
      <c r="AA757">
        <f t="shared" si="355"/>
        <v>0.99040476141185663</v>
      </c>
      <c r="AB757">
        <f t="shared" si="356"/>
        <v>17.898914438964422</v>
      </c>
      <c r="AC757">
        <f t="shared" si="357"/>
        <v>2.7845039976318784</v>
      </c>
      <c r="AD757">
        <f t="shared" si="358"/>
        <v>12.24969540795259</v>
      </c>
      <c r="AE757">
        <f t="shared" si="359"/>
        <v>4.6982614212468166</v>
      </c>
      <c r="AF757">
        <f t="shared" si="360"/>
        <v>9.7441649933120846</v>
      </c>
      <c r="AG757">
        <f t="shared" si="361"/>
        <v>7.8567832724367621</v>
      </c>
      <c r="AI757">
        <f t="shared" si="362"/>
        <v>3</v>
      </c>
      <c r="AJ757">
        <f t="shared" si="363"/>
        <v>21</v>
      </c>
      <c r="AK757">
        <f t="shared" si="364"/>
        <v>21</v>
      </c>
      <c r="AL757">
        <f t="shared" si="365"/>
        <v>4</v>
      </c>
      <c r="AM757">
        <f t="shared" si="366"/>
        <v>21</v>
      </c>
      <c r="AN757">
        <f t="shared" si="367"/>
        <v>12</v>
      </c>
      <c r="AO757">
        <f t="shared" si="368"/>
        <v>21</v>
      </c>
      <c r="AP757">
        <f t="shared" si="369"/>
        <v>19</v>
      </c>
      <c r="AQ757">
        <f t="shared" si="370"/>
        <v>21</v>
      </c>
      <c r="AR757">
        <f t="shared" si="371"/>
        <v>21</v>
      </c>
      <c r="AT757">
        <f t="shared" si="372"/>
        <v>4</v>
      </c>
    </row>
    <row r="758" spans="1:46" x14ac:dyDescent="0.2">
      <c r="A758">
        <v>741</v>
      </c>
      <c r="B758">
        <f>SUMPRODUCT(Random!$B758:$K758,$B$4:$K$4)</f>
        <v>0.23251170630000001</v>
      </c>
      <c r="C758">
        <f>SUMPRODUCT(Random!$B758:$K758,$B$5:$K$5)</f>
        <v>-0.63287434552260058</v>
      </c>
      <c r="D758">
        <f>SUMPRODUCT(Random!$B758:$K758,$B$6:$K$6)</f>
        <v>0.35560210714574136</v>
      </c>
      <c r="E758">
        <f>SUMPRODUCT(Random!$B758:$K758,$B$7:$K$7)</f>
        <v>0.70445355673421317</v>
      </c>
      <c r="F758">
        <f>SUMPRODUCT(Random!$B758:$K758,$B$8:$K$8)</f>
        <v>-0.6931865597083352</v>
      </c>
      <c r="G758">
        <f>SUMPRODUCT(Random!$B758:$K758,$B$9:$K$9)</f>
        <v>-1.6607654252767978</v>
      </c>
      <c r="H758">
        <f>SUMPRODUCT(Random!$B758:$K758,$B$10:$K$10)</f>
        <v>-2.2078846194786355</v>
      </c>
      <c r="I758">
        <f>SUMPRODUCT(Random!$B758:$K758,$B$11:$K$11)</f>
        <v>-1.5727136413257772</v>
      </c>
      <c r="J758">
        <f>SUMPRODUCT(Random!$B758:$K758,$B$12:$K$12)</f>
        <v>-0.74911634127716786</v>
      </c>
      <c r="K758">
        <f>SUMPRODUCT(Random!$B758:$K758,$B$13:$K$13)</f>
        <v>-0.88784980984592488</v>
      </c>
      <c r="M758">
        <f t="shared" si="342"/>
        <v>0.59192970198984041</v>
      </c>
      <c r="N758">
        <f t="shared" si="343"/>
        <v>0.26340785104642495</v>
      </c>
      <c r="O758">
        <f t="shared" si="344"/>
        <v>0.63893071730244477</v>
      </c>
      <c r="P758">
        <f t="shared" si="345"/>
        <v>0.75942481839526921</v>
      </c>
      <c r="Q758">
        <f t="shared" si="346"/>
        <v>0.24409624082363696</v>
      </c>
      <c r="R758">
        <f t="shared" si="347"/>
        <v>4.838028381746131E-2</v>
      </c>
      <c r="S758">
        <f t="shared" si="348"/>
        <v>1.3626158634986204E-2</v>
      </c>
      <c r="T758">
        <f t="shared" si="349"/>
        <v>5.7892569868532473E-2</v>
      </c>
      <c r="U758">
        <f t="shared" si="350"/>
        <v>0.22689354325939359</v>
      </c>
      <c r="V758">
        <f t="shared" si="351"/>
        <v>0.18731077276922348</v>
      </c>
      <c r="X758">
        <f t="shared" si="352"/>
        <v>21.956688567250328</v>
      </c>
      <c r="Y758">
        <f t="shared" si="353"/>
        <v>7.4891228886411731</v>
      </c>
      <c r="Z758">
        <f t="shared" si="354"/>
        <v>24.954327494411665</v>
      </c>
      <c r="AA758">
        <f t="shared" si="355"/>
        <v>34.900857971435421</v>
      </c>
      <c r="AB758">
        <f t="shared" si="356"/>
        <v>6.8551577861829758</v>
      </c>
      <c r="AC758">
        <f t="shared" si="357"/>
        <v>1.2147809623102497</v>
      </c>
      <c r="AD758">
        <f t="shared" si="358"/>
        <v>0.33608957480676216</v>
      </c>
      <c r="AE758">
        <f t="shared" si="359"/>
        <v>1.4608783055232526</v>
      </c>
      <c r="AF758">
        <f t="shared" si="360"/>
        <v>6.3039183646313113</v>
      </c>
      <c r="AG758">
        <f t="shared" si="361"/>
        <v>5.0807536299558436</v>
      </c>
      <c r="AI758">
        <f t="shared" si="362"/>
        <v>21</v>
      </c>
      <c r="AJ758">
        <f t="shared" si="363"/>
        <v>21</v>
      </c>
      <c r="AK758">
        <f t="shared" si="364"/>
        <v>21</v>
      </c>
      <c r="AL758">
        <f t="shared" si="365"/>
        <v>21</v>
      </c>
      <c r="AM758">
        <f t="shared" si="366"/>
        <v>21</v>
      </c>
      <c r="AN758">
        <f t="shared" si="367"/>
        <v>5</v>
      </c>
      <c r="AO758">
        <f t="shared" si="368"/>
        <v>2</v>
      </c>
      <c r="AP758">
        <f t="shared" si="369"/>
        <v>6</v>
      </c>
      <c r="AQ758">
        <f t="shared" si="370"/>
        <v>21</v>
      </c>
      <c r="AR758">
        <f t="shared" si="371"/>
        <v>21</v>
      </c>
      <c r="AT758">
        <f t="shared" si="372"/>
        <v>3</v>
      </c>
    </row>
    <row r="759" spans="1:46" x14ac:dyDescent="0.2">
      <c r="A759">
        <v>742</v>
      </c>
      <c r="B759">
        <f>SUMPRODUCT(Random!$B759:$K759,$B$4:$K$4)</f>
        <v>0.85729859580000001</v>
      </c>
      <c r="C759">
        <f>SUMPRODUCT(Random!$B759:$K759,$B$5:$K$5)</f>
        <v>-1.038866095648862</v>
      </c>
      <c r="D759">
        <f>SUMPRODUCT(Random!$B759:$K759,$B$6:$K$6)</f>
        <v>2.1121273704275745</v>
      </c>
      <c r="E759">
        <f>SUMPRODUCT(Random!$B759:$K759,$B$7:$K$7)</f>
        <v>1.3320793393605102</v>
      </c>
      <c r="F759">
        <f>SUMPRODUCT(Random!$B759:$K759,$B$8:$K$8)</f>
        <v>0.16358600503789492</v>
      </c>
      <c r="G759">
        <f>SUMPRODUCT(Random!$B759:$K759,$B$9:$K$9)</f>
        <v>0.4068348728254933</v>
      </c>
      <c r="H759">
        <f>SUMPRODUCT(Random!$B759:$K759,$B$10:$K$10)</f>
        <v>0.52385926747577971</v>
      </c>
      <c r="I759">
        <f>SUMPRODUCT(Random!$B759:$K759,$B$11:$K$11)</f>
        <v>1.2977344343385959</v>
      </c>
      <c r="J759">
        <f>SUMPRODUCT(Random!$B759:$K759,$B$12:$K$12)</f>
        <v>1.290477209489056</v>
      </c>
      <c r="K759">
        <f>SUMPRODUCT(Random!$B759:$K759,$B$13:$K$13)</f>
        <v>-0.17207174161566263</v>
      </c>
      <c r="M759">
        <f t="shared" si="342"/>
        <v>0.80436005781531539</v>
      </c>
      <c r="N759">
        <f t="shared" si="343"/>
        <v>0.14943350823012524</v>
      </c>
      <c r="O759">
        <f t="shared" si="344"/>
        <v>0.98266223702150768</v>
      </c>
      <c r="P759">
        <f t="shared" si="345"/>
        <v>0.90858294064978495</v>
      </c>
      <c r="Q759">
        <f t="shared" si="346"/>
        <v>0.56497146867805959</v>
      </c>
      <c r="R759">
        <f t="shared" si="347"/>
        <v>0.65793536397697949</v>
      </c>
      <c r="S759">
        <f t="shared" si="348"/>
        <v>0.69981178633044916</v>
      </c>
      <c r="T759">
        <f t="shared" si="349"/>
        <v>0.90281069664885472</v>
      </c>
      <c r="U759">
        <f t="shared" si="350"/>
        <v>0.90155749009234798</v>
      </c>
      <c r="V759">
        <f t="shared" si="351"/>
        <v>0.43169056415199608</v>
      </c>
      <c r="X759">
        <f t="shared" si="352"/>
        <v>39.965693935420063</v>
      </c>
      <c r="Y759">
        <f t="shared" si="353"/>
        <v>3.9648403386604767</v>
      </c>
      <c r="Z759">
        <f t="shared" si="354"/>
        <v>99.330480367743206</v>
      </c>
      <c r="AA759">
        <f t="shared" si="355"/>
        <v>58.603779680130003</v>
      </c>
      <c r="AB759">
        <f t="shared" si="356"/>
        <v>20.389588274171633</v>
      </c>
      <c r="AC759">
        <f t="shared" si="357"/>
        <v>26.278862122355356</v>
      </c>
      <c r="AD759">
        <f t="shared" si="358"/>
        <v>29.47787427559966</v>
      </c>
      <c r="AE759">
        <f t="shared" si="359"/>
        <v>57.103888450196251</v>
      </c>
      <c r="AF759">
        <f t="shared" si="360"/>
        <v>56.790036454661895</v>
      </c>
      <c r="AG759">
        <f t="shared" si="361"/>
        <v>13.842763780137759</v>
      </c>
      <c r="AI759">
        <f t="shared" si="362"/>
        <v>21</v>
      </c>
      <c r="AJ759">
        <f t="shared" si="363"/>
        <v>16</v>
      </c>
      <c r="AK759">
        <f t="shared" si="364"/>
        <v>21</v>
      </c>
      <c r="AL759">
        <f t="shared" si="365"/>
        <v>21</v>
      </c>
      <c r="AM759">
        <f t="shared" si="366"/>
        <v>21</v>
      </c>
      <c r="AN759">
        <f t="shared" si="367"/>
        <v>21</v>
      </c>
      <c r="AO759">
        <f t="shared" si="368"/>
        <v>21</v>
      </c>
      <c r="AP759">
        <f t="shared" si="369"/>
        <v>21</v>
      </c>
      <c r="AQ759">
        <f t="shared" si="370"/>
        <v>21</v>
      </c>
      <c r="AR759">
        <f t="shared" si="371"/>
        <v>21</v>
      </c>
      <c r="AT759">
        <f t="shared" si="372"/>
        <v>1</v>
      </c>
    </row>
    <row r="760" spans="1:46" x14ac:dyDescent="0.2">
      <c r="A760">
        <v>743</v>
      </c>
      <c r="B760">
        <f>SUMPRODUCT(Random!$B760:$K760,$B$4:$K$4)</f>
        <v>0.5359605355</v>
      </c>
      <c r="C760">
        <f>SUMPRODUCT(Random!$B760:$K760,$B$5:$K$5)</f>
        <v>-1.6660156207204264</v>
      </c>
      <c r="D760">
        <f>SUMPRODUCT(Random!$B760:$K760,$B$6:$K$6)</f>
        <v>-1.3429928522949779</v>
      </c>
      <c r="E760">
        <f>SUMPRODUCT(Random!$B760:$K760,$B$7:$K$7)</f>
        <v>1.2450659391460612</v>
      </c>
      <c r="F760">
        <f>SUMPRODUCT(Random!$B760:$K760,$B$8:$K$8)</f>
        <v>1.0789492003532004</v>
      </c>
      <c r="G760">
        <f>SUMPRODUCT(Random!$B760:$K760,$B$9:$K$9)</f>
        <v>1.1759771905305296</v>
      </c>
      <c r="H760">
        <f>SUMPRODUCT(Random!$B760:$K760,$B$10:$K$10)</f>
        <v>-0.81280696250951123</v>
      </c>
      <c r="I760">
        <f>SUMPRODUCT(Random!$B760:$K760,$B$11:$K$11)</f>
        <v>-1.6660104117069652</v>
      </c>
      <c r="J760">
        <f>SUMPRODUCT(Random!$B760:$K760,$B$12:$K$12)</f>
        <v>-0.48936516177585621</v>
      </c>
      <c r="K760">
        <f>SUMPRODUCT(Random!$B760:$K760,$B$13:$K$13)</f>
        <v>-0.63781541141980758</v>
      </c>
      <c r="M760">
        <f t="shared" si="342"/>
        <v>0.70400708724534022</v>
      </c>
      <c r="N760">
        <f t="shared" si="343"/>
        <v>4.7855151605954362E-2</v>
      </c>
      <c r="O760">
        <f t="shared" si="344"/>
        <v>8.9637144157382248E-2</v>
      </c>
      <c r="P760">
        <f t="shared" si="345"/>
        <v>0.89344624346716772</v>
      </c>
      <c r="Q760">
        <f t="shared" si="346"/>
        <v>0.85969481292750227</v>
      </c>
      <c r="R760">
        <f t="shared" si="347"/>
        <v>0.88019800452380814</v>
      </c>
      <c r="S760">
        <f t="shared" si="348"/>
        <v>0.20816437151140244</v>
      </c>
      <c r="T760">
        <f t="shared" si="349"/>
        <v>4.7855670348418068E-2</v>
      </c>
      <c r="U760">
        <f t="shared" si="350"/>
        <v>0.31229159795825023</v>
      </c>
      <c r="V760">
        <f t="shared" si="351"/>
        <v>0.26179692309636293</v>
      </c>
      <c r="X760">
        <f t="shared" si="352"/>
        <v>29.822642980785311</v>
      </c>
      <c r="Y760">
        <f t="shared" si="353"/>
        <v>1.2012667354093685</v>
      </c>
      <c r="Z760">
        <f t="shared" si="354"/>
        <v>2.3005249343509191</v>
      </c>
      <c r="AA760">
        <f t="shared" si="355"/>
        <v>54.85047194083991</v>
      </c>
      <c r="AB760">
        <f t="shared" si="356"/>
        <v>48.109734576761852</v>
      </c>
      <c r="AC760">
        <f t="shared" si="357"/>
        <v>51.97969774987773</v>
      </c>
      <c r="AD760">
        <f t="shared" si="358"/>
        <v>5.7175415174382911</v>
      </c>
      <c r="AE760">
        <f t="shared" si="359"/>
        <v>1.2012800815186491</v>
      </c>
      <c r="AF760">
        <f t="shared" si="360"/>
        <v>9.171290367691098</v>
      </c>
      <c r="AG760">
        <f t="shared" si="361"/>
        <v>7.4356072956642567</v>
      </c>
      <c r="AI760">
        <f t="shared" si="362"/>
        <v>21</v>
      </c>
      <c r="AJ760">
        <f t="shared" si="363"/>
        <v>5</v>
      </c>
      <c r="AK760">
        <f t="shared" si="364"/>
        <v>10</v>
      </c>
      <c r="AL760">
        <f t="shared" si="365"/>
        <v>21</v>
      </c>
      <c r="AM760">
        <f t="shared" si="366"/>
        <v>21</v>
      </c>
      <c r="AN760">
        <f t="shared" si="367"/>
        <v>21</v>
      </c>
      <c r="AO760">
        <f t="shared" si="368"/>
        <v>21</v>
      </c>
      <c r="AP760">
        <f t="shared" si="369"/>
        <v>5</v>
      </c>
      <c r="AQ760">
        <f t="shared" si="370"/>
        <v>21</v>
      </c>
      <c r="AR760">
        <f t="shared" si="371"/>
        <v>21</v>
      </c>
      <c r="AT760">
        <f t="shared" si="372"/>
        <v>3</v>
      </c>
    </row>
    <row r="761" spans="1:46" x14ac:dyDescent="0.2">
      <c r="A761">
        <v>744</v>
      </c>
      <c r="B761">
        <f>SUMPRODUCT(Random!$B761:$K761,$B$4:$K$4)</f>
        <v>1.1474861786999999</v>
      </c>
      <c r="C761">
        <f>SUMPRODUCT(Random!$B761:$K761,$B$5:$K$5)</f>
        <v>0.7961189871677038</v>
      </c>
      <c r="D761">
        <f>SUMPRODUCT(Random!$B761:$K761,$B$6:$K$6)</f>
        <v>0.47806205403912616</v>
      </c>
      <c r="E761">
        <f>SUMPRODUCT(Random!$B761:$K761,$B$7:$K$7)</f>
        <v>0.23365652856851382</v>
      </c>
      <c r="F761">
        <f>SUMPRODUCT(Random!$B761:$K761,$B$8:$K$8)</f>
        <v>-7.866259055727165E-2</v>
      </c>
      <c r="G761">
        <f>SUMPRODUCT(Random!$B761:$K761,$B$9:$K$9)</f>
        <v>-1.2564354763754926</v>
      </c>
      <c r="H761">
        <f>SUMPRODUCT(Random!$B761:$K761,$B$10:$K$10)</f>
        <v>1.2294774739329684</v>
      </c>
      <c r="I761">
        <f>SUMPRODUCT(Random!$B761:$K761,$B$11:$K$11)</f>
        <v>-0.84478087382619782</v>
      </c>
      <c r="J761">
        <f>SUMPRODUCT(Random!$B761:$K761,$B$12:$K$12)</f>
        <v>-1.056153305478599</v>
      </c>
      <c r="K761">
        <f>SUMPRODUCT(Random!$B761:$K761,$B$13:$K$13)</f>
        <v>1.4271542173556269</v>
      </c>
      <c r="M761">
        <f t="shared" si="342"/>
        <v>0.87440962891970331</v>
      </c>
      <c r="N761">
        <f t="shared" si="343"/>
        <v>0.78701856044030105</v>
      </c>
      <c r="O761">
        <f t="shared" si="344"/>
        <v>0.68369698052832673</v>
      </c>
      <c r="P761">
        <f t="shared" si="345"/>
        <v>0.59237418062645408</v>
      </c>
      <c r="Q761">
        <f t="shared" si="346"/>
        <v>0.4686505008246421</v>
      </c>
      <c r="R761">
        <f t="shared" si="347"/>
        <v>0.10447906300367399</v>
      </c>
      <c r="S761">
        <f t="shared" si="348"/>
        <v>0.89055358074561297</v>
      </c>
      <c r="T761">
        <f t="shared" si="349"/>
        <v>0.19911659761911482</v>
      </c>
      <c r="U761">
        <f t="shared" si="350"/>
        <v>0.14544909003265788</v>
      </c>
      <c r="V761">
        <f t="shared" si="351"/>
        <v>0.92323227617799286</v>
      </c>
      <c r="X761">
        <f t="shared" si="352"/>
        <v>50.823819748219663</v>
      </c>
      <c r="Y761">
        <f t="shared" si="353"/>
        <v>37.885220295139462</v>
      </c>
      <c r="Z761">
        <f t="shared" si="354"/>
        <v>28.196922174337516</v>
      </c>
      <c r="AA761">
        <f t="shared" si="355"/>
        <v>21.983385312380289</v>
      </c>
      <c r="AB761">
        <f t="shared" si="356"/>
        <v>15.490063411807082</v>
      </c>
      <c r="AC761">
        <f t="shared" si="357"/>
        <v>2.7031917186096148</v>
      </c>
      <c r="AD761">
        <f t="shared" si="358"/>
        <v>54.194318463852348</v>
      </c>
      <c r="AE761">
        <f t="shared" si="359"/>
        <v>5.4392224139559682</v>
      </c>
      <c r="AF761">
        <f t="shared" si="360"/>
        <v>3.8503557061736404</v>
      </c>
      <c r="AG761">
        <f t="shared" si="361"/>
        <v>62.882057088715726</v>
      </c>
      <c r="AI761">
        <f t="shared" si="362"/>
        <v>21</v>
      </c>
      <c r="AJ761">
        <f t="shared" si="363"/>
        <v>21</v>
      </c>
      <c r="AK761">
        <f t="shared" si="364"/>
        <v>21</v>
      </c>
      <c r="AL761">
        <f t="shared" si="365"/>
        <v>21</v>
      </c>
      <c r="AM761">
        <f t="shared" si="366"/>
        <v>21</v>
      </c>
      <c r="AN761">
        <f t="shared" si="367"/>
        <v>11</v>
      </c>
      <c r="AO761">
        <f t="shared" si="368"/>
        <v>21</v>
      </c>
      <c r="AP761">
        <f t="shared" si="369"/>
        <v>21</v>
      </c>
      <c r="AQ761">
        <f t="shared" si="370"/>
        <v>16</v>
      </c>
      <c r="AR761">
        <f t="shared" si="371"/>
        <v>21</v>
      </c>
      <c r="AT761">
        <f t="shared" si="372"/>
        <v>2</v>
      </c>
    </row>
    <row r="762" spans="1:46" x14ac:dyDescent="0.2">
      <c r="A762">
        <v>745</v>
      </c>
      <c r="B762">
        <f>SUMPRODUCT(Random!$B762:$K762,$B$4:$K$4)</f>
        <v>-0.4527512917</v>
      </c>
      <c r="C762">
        <f>SUMPRODUCT(Random!$B762:$K762,$B$5:$K$5)</f>
        <v>0.66461403163095667</v>
      </c>
      <c r="D762">
        <f>SUMPRODUCT(Random!$B762:$K762,$B$6:$K$6)</f>
        <v>-0.6524822724670668</v>
      </c>
      <c r="E762">
        <f>SUMPRODUCT(Random!$B762:$K762,$B$7:$K$7)</f>
        <v>-8.5998772105721127E-2</v>
      </c>
      <c r="F762">
        <f>SUMPRODUCT(Random!$B762:$K762,$B$8:$K$8)</f>
        <v>-0.48595088925358693</v>
      </c>
      <c r="G762">
        <f>SUMPRODUCT(Random!$B762:$K762,$B$9:$K$9)</f>
        <v>0.2177551337752478</v>
      </c>
      <c r="H762">
        <f>SUMPRODUCT(Random!$B762:$K762,$B$10:$K$10)</f>
        <v>-0.13230768198575454</v>
      </c>
      <c r="I762">
        <f>SUMPRODUCT(Random!$B762:$K762,$B$11:$K$11)</f>
        <v>1.0268888933237812</v>
      </c>
      <c r="J762">
        <f>SUMPRODUCT(Random!$B762:$K762,$B$12:$K$12)</f>
        <v>0.10562038925029474</v>
      </c>
      <c r="K762">
        <f>SUMPRODUCT(Random!$B762:$K762,$B$13:$K$13)</f>
        <v>-5.1398017341831401E-2</v>
      </c>
      <c r="M762">
        <f t="shared" si="342"/>
        <v>0.32536392048097035</v>
      </c>
      <c r="N762">
        <f t="shared" si="343"/>
        <v>0.74685130389650856</v>
      </c>
      <c r="O762">
        <f t="shared" si="344"/>
        <v>0.25704505265109201</v>
      </c>
      <c r="P762">
        <f t="shared" si="345"/>
        <v>0.46573369666445102</v>
      </c>
      <c r="Q762">
        <f t="shared" si="346"/>
        <v>0.31350099311933938</v>
      </c>
      <c r="R762">
        <f t="shared" si="347"/>
        <v>0.58619004814037146</v>
      </c>
      <c r="S762">
        <f t="shared" si="348"/>
        <v>0.44737046572450551</v>
      </c>
      <c r="T762">
        <f t="shared" si="349"/>
        <v>0.84776360761155412</v>
      </c>
      <c r="U762">
        <f t="shared" si="350"/>
        <v>0.54205822652204616</v>
      </c>
      <c r="V762">
        <f t="shared" si="351"/>
        <v>0.4795041823094538</v>
      </c>
      <c r="X762">
        <f t="shared" si="352"/>
        <v>9.6414170737449076</v>
      </c>
      <c r="Y762">
        <f t="shared" si="353"/>
        <v>33.652893431878056</v>
      </c>
      <c r="Z762">
        <f t="shared" si="354"/>
        <v>7.2784261458402808</v>
      </c>
      <c r="AA762">
        <f t="shared" si="355"/>
        <v>15.355958872445564</v>
      </c>
      <c r="AB762">
        <f t="shared" si="356"/>
        <v>9.2144076946055371</v>
      </c>
      <c r="AC762">
        <f t="shared" si="357"/>
        <v>21.614535850164785</v>
      </c>
      <c r="AD762">
        <f t="shared" si="358"/>
        <v>14.528134376138237</v>
      </c>
      <c r="AE762">
        <f t="shared" si="359"/>
        <v>46.110455289279713</v>
      </c>
      <c r="AF762">
        <f t="shared" si="360"/>
        <v>19.132167457094937</v>
      </c>
      <c r="AG762">
        <f t="shared" si="361"/>
        <v>15.995627695556765</v>
      </c>
      <c r="AI762">
        <f t="shared" si="362"/>
        <v>21</v>
      </c>
      <c r="AJ762">
        <f t="shared" si="363"/>
        <v>21</v>
      </c>
      <c r="AK762">
        <f t="shared" si="364"/>
        <v>21</v>
      </c>
      <c r="AL762">
        <f t="shared" si="365"/>
        <v>21</v>
      </c>
      <c r="AM762">
        <f t="shared" si="366"/>
        <v>21</v>
      </c>
      <c r="AN762">
        <f t="shared" si="367"/>
        <v>21</v>
      </c>
      <c r="AO762">
        <f t="shared" si="368"/>
        <v>21</v>
      </c>
      <c r="AP762">
        <f t="shared" si="369"/>
        <v>21</v>
      </c>
      <c r="AQ762">
        <f t="shared" si="370"/>
        <v>21</v>
      </c>
      <c r="AR762">
        <f t="shared" si="371"/>
        <v>21</v>
      </c>
      <c r="AT762">
        <f t="shared" si="372"/>
        <v>0</v>
      </c>
    </row>
    <row r="763" spans="1:46" x14ac:dyDescent="0.2">
      <c r="A763">
        <v>746</v>
      </c>
      <c r="B763">
        <f>SUMPRODUCT(Random!$B763:$K763,$B$4:$K$4)</f>
        <v>-1.0537340698</v>
      </c>
      <c r="C763">
        <f>SUMPRODUCT(Random!$B763:$K763,$B$5:$K$5)</f>
        <v>1.772855542439044</v>
      </c>
      <c r="D763">
        <f>SUMPRODUCT(Random!$B763:$K763,$B$6:$K$6)</f>
        <v>-0.73053037917895358</v>
      </c>
      <c r="E763">
        <f>SUMPRODUCT(Random!$B763:$K763,$B$7:$K$7)</f>
        <v>-0.307157707216344</v>
      </c>
      <c r="F763">
        <f>SUMPRODUCT(Random!$B763:$K763,$B$8:$K$8)</f>
        <v>-0.39999731708481912</v>
      </c>
      <c r="G763">
        <f>SUMPRODUCT(Random!$B763:$K763,$B$9:$K$9)</f>
        <v>1.8715363675813677</v>
      </c>
      <c r="H763">
        <f>SUMPRODUCT(Random!$B763:$K763,$B$10:$K$10)</f>
        <v>1.2805126959787825</v>
      </c>
      <c r="I763">
        <f>SUMPRODUCT(Random!$B763:$K763,$B$11:$K$11)</f>
        <v>1.5334723476784906</v>
      </c>
      <c r="J763">
        <f>SUMPRODUCT(Random!$B763:$K763,$B$12:$K$12)</f>
        <v>0.27277159775272036</v>
      </c>
      <c r="K763">
        <f>SUMPRODUCT(Random!$B763:$K763,$B$13:$K$13)</f>
        <v>-0.21399853268600838</v>
      </c>
      <c r="M763">
        <f t="shared" si="342"/>
        <v>0.14600234299660725</v>
      </c>
      <c r="N763">
        <f t="shared" si="343"/>
        <v>0.96187367647735189</v>
      </c>
      <c r="O763">
        <f t="shared" si="344"/>
        <v>0.23253302527002076</v>
      </c>
      <c r="P763">
        <f t="shared" si="345"/>
        <v>0.37936166760068168</v>
      </c>
      <c r="Q763">
        <f t="shared" si="346"/>
        <v>0.34457924642775606</v>
      </c>
      <c r="R763">
        <f t="shared" si="347"/>
        <v>0.96936461302506904</v>
      </c>
      <c r="S763">
        <f t="shared" si="348"/>
        <v>0.89981755873590841</v>
      </c>
      <c r="T763">
        <f t="shared" si="349"/>
        <v>0.93742024257177481</v>
      </c>
      <c r="U763">
        <f t="shared" si="350"/>
        <v>0.60748560319160971</v>
      </c>
      <c r="V763">
        <f t="shared" si="351"/>
        <v>0.41527410071214066</v>
      </c>
      <c r="X763">
        <f t="shared" si="352"/>
        <v>3.8662204188667473</v>
      </c>
      <c r="Y763">
        <f t="shared" si="353"/>
        <v>80.026720097863503</v>
      </c>
      <c r="Z763">
        <f t="shared" si="354"/>
        <v>6.4832655342954242</v>
      </c>
      <c r="AA763">
        <f t="shared" si="355"/>
        <v>11.685043021657034</v>
      </c>
      <c r="AB763">
        <f t="shared" si="356"/>
        <v>10.34927084475823</v>
      </c>
      <c r="AC763">
        <f t="shared" si="357"/>
        <v>85.385330679111206</v>
      </c>
      <c r="AD763">
        <f t="shared" si="358"/>
        <v>56.360850801419431</v>
      </c>
      <c r="AE763">
        <f t="shared" si="359"/>
        <v>67.887751431662991</v>
      </c>
      <c r="AF763">
        <f t="shared" si="360"/>
        <v>22.908779290579236</v>
      </c>
      <c r="AG763">
        <f t="shared" si="361"/>
        <v>13.145170785639209</v>
      </c>
      <c r="AI763">
        <f t="shared" si="362"/>
        <v>16</v>
      </c>
      <c r="AJ763">
        <f t="shared" si="363"/>
        <v>21</v>
      </c>
      <c r="AK763">
        <f t="shared" si="364"/>
        <v>21</v>
      </c>
      <c r="AL763">
        <f t="shared" si="365"/>
        <v>21</v>
      </c>
      <c r="AM763">
        <f t="shared" si="366"/>
        <v>21</v>
      </c>
      <c r="AN763">
        <f t="shared" si="367"/>
        <v>21</v>
      </c>
      <c r="AO763">
        <f t="shared" si="368"/>
        <v>21</v>
      </c>
      <c r="AP763">
        <f t="shared" si="369"/>
        <v>21</v>
      </c>
      <c r="AQ763">
        <f t="shared" si="370"/>
        <v>21</v>
      </c>
      <c r="AR763">
        <f t="shared" si="371"/>
        <v>21</v>
      </c>
      <c r="AT763">
        <f t="shared" si="372"/>
        <v>1</v>
      </c>
    </row>
    <row r="764" spans="1:46" x14ac:dyDescent="0.2">
      <c r="A764">
        <v>747</v>
      </c>
      <c r="B764">
        <f>SUMPRODUCT(Random!$B764:$K764,$B$4:$K$4)</f>
        <v>0.55008121889999995</v>
      </c>
      <c r="C764">
        <f>SUMPRODUCT(Random!$B764:$K764,$B$5:$K$5)</f>
        <v>1.1822235217153043</v>
      </c>
      <c r="D764">
        <f>SUMPRODUCT(Random!$B764:$K764,$B$6:$K$6)</f>
        <v>9.2895343873961117E-2</v>
      </c>
      <c r="E764">
        <f>SUMPRODUCT(Random!$B764:$K764,$B$7:$K$7)</f>
        <v>0.12657852646889783</v>
      </c>
      <c r="F764">
        <f>SUMPRODUCT(Random!$B764:$K764,$B$8:$K$8)</f>
        <v>0.14553874407534728</v>
      </c>
      <c r="G764">
        <f>SUMPRODUCT(Random!$B764:$K764,$B$9:$K$9)</f>
        <v>1.4080032798517148</v>
      </c>
      <c r="H764">
        <f>SUMPRODUCT(Random!$B764:$K764,$B$10:$K$10)</f>
        <v>1.5737494554273523</v>
      </c>
      <c r="I764">
        <f>SUMPRODUCT(Random!$B764:$K764,$B$11:$K$11)</f>
        <v>0.67361833995264742</v>
      </c>
      <c r="J764">
        <f>SUMPRODUCT(Random!$B764:$K764,$B$12:$K$12)</f>
        <v>0.92221540830043525</v>
      </c>
      <c r="K764">
        <f>SUMPRODUCT(Random!$B764:$K764,$B$13:$K$13)</f>
        <v>0.57749045236092589</v>
      </c>
      <c r="M764">
        <f t="shared" si="342"/>
        <v>0.70886816611218484</v>
      </c>
      <c r="N764">
        <f t="shared" si="343"/>
        <v>0.88144148907099518</v>
      </c>
      <c r="O764">
        <f t="shared" si="344"/>
        <v>0.53700664759798955</v>
      </c>
      <c r="P764">
        <f t="shared" si="345"/>
        <v>0.55036300319551357</v>
      </c>
      <c r="Q764">
        <f t="shared" si="346"/>
        <v>0.55785723598398151</v>
      </c>
      <c r="R764">
        <f t="shared" si="347"/>
        <v>0.92043495060130409</v>
      </c>
      <c r="S764">
        <f t="shared" si="348"/>
        <v>0.94222730827405754</v>
      </c>
      <c r="T764">
        <f t="shared" si="349"/>
        <v>0.74972300487951604</v>
      </c>
      <c r="U764">
        <f t="shared" si="350"/>
        <v>0.82179188624905963</v>
      </c>
      <c r="V764">
        <f t="shared" si="351"/>
        <v>0.71819590674421752</v>
      </c>
      <c r="X764">
        <f t="shared" si="352"/>
        <v>30.228289712146701</v>
      </c>
      <c r="Y764">
        <f t="shared" si="353"/>
        <v>52.235288897896609</v>
      </c>
      <c r="Z764">
        <f t="shared" si="354"/>
        <v>18.863423791797775</v>
      </c>
      <c r="AA764">
        <f t="shared" si="355"/>
        <v>19.580490980795581</v>
      </c>
      <c r="AB764">
        <f t="shared" si="356"/>
        <v>19.99222387676231</v>
      </c>
      <c r="AC764">
        <f t="shared" si="357"/>
        <v>62.005308417858707</v>
      </c>
      <c r="AD764">
        <f t="shared" si="358"/>
        <v>69.845658203276926</v>
      </c>
      <c r="AE764">
        <f t="shared" si="359"/>
        <v>33.932369309098952</v>
      </c>
      <c r="AF764">
        <f t="shared" si="360"/>
        <v>42.251811885745127</v>
      </c>
      <c r="AG764">
        <f t="shared" si="361"/>
        <v>31.025998830152421</v>
      </c>
      <c r="AI764">
        <f t="shared" si="362"/>
        <v>21</v>
      </c>
      <c r="AJ764">
        <f t="shared" si="363"/>
        <v>21</v>
      </c>
      <c r="AK764">
        <f t="shared" si="364"/>
        <v>21</v>
      </c>
      <c r="AL764">
        <f t="shared" si="365"/>
        <v>21</v>
      </c>
      <c r="AM764">
        <f t="shared" si="366"/>
        <v>21</v>
      </c>
      <c r="AN764">
        <f t="shared" si="367"/>
        <v>21</v>
      </c>
      <c r="AO764">
        <f t="shared" si="368"/>
        <v>21</v>
      </c>
      <c r="AP764">
        <f t="shared" si="369"/>
        <v>21</v>
      </c>
      <c r="AQ764">
        <f t="shared" si="370"/>
        <v>21</v>
      </c>
      <c r="AR764">
        <f t="shared" si="371"/>
        <v>21</v>
      </c>
      <c r="AT764">
        <f t="shared" si="372"/>
        <v>0</v>
      </c>
    </row>
    <row r="765" spans="1:46" x14ac:dyDescent="0.2">
      <c r="A765">
        <v>748</v>
      </c>
      <c r="B765">
        <f>SUMPRODUCT(Random!$B765:$K765,$B$4:$K$4)</f>
        <v>0.51966104830000004</v>
      </c>
      <c r="C765">
        <f>SUMPRODUCT(Random!$B765:$K765,$B$5:$K$5)</f>
        <v>0.95781379383985277</v>
      </c>
      <c r="D765">
        <f>SUMPRODUCT(Random!$B765:$K765,$B$6:$K$6)</f>
        <v>1.1941687146526421</v>
      </c>
      <c r="E765">
        <f>SUMPRODUCT(Random!$B765:$K765,$B$7:$K$7)</f>
        <v>0.48448777458799686</v>
      </c>
      <c r="F765">
        <f>SUMPRODUCT(Random!$B765:$K765,$B$8:$K$8)</f>
        <v>-0.14669414764563976</v>
      </c>
      <c r="G765">
        <f>SUMPRODUCT(Random!$B765:$K765,$B$9:$K$9)</f>
        <v>-1.3108140696983797</v>
      </c>
      <c r="H765">
        <f>SUMPRODUCT(Random!$B765:$K765,$B$10:$K$10)</f>
        <v>-9.7903986082799821E-2</v>
      </c>
      <c r="I765">
        <f>SUMPRODUCT(Random!$B765:$K765,$B$11:$K$11)</f>
        <v>-0.52459808538426922</v>
      </c>
      <c r="J765">
        <f>SUMPRODUCT(Random!$B765:$K765,$B$12:$K$12)</f>
        <v>0.62422133283737591</v>
      </c>
      <c r="K765">
        <f>SUMPRODUCT(Random!$B765:$K765,$B$13:$K$13)</f>
        <v>-0.58937939662556815</v>
      </c>
      <c r="M765">
        <f t="shared" si="342"/>
        <v>0.69835007991524622</v>
      </c>
      <c r="N765">
        <f t="shared" si="343"/>
        <v>0.83092166884725871</v>
      </c>
      <c r="O765">
        <f t="shared" si="344"/>
        <v>0.88379401082648712</v>
      </c>
      <c r="P765">
        <f t="shared" si="345"/>
        <v>0.6859801307042831</v>
      </c>
      <c r="Q765">
        <f t="shared" si="346"/>
        <v>0.44168671906661089</v>
      </c>
      <c r="R765">
        <f t="shared" si="347"/>
        <v>9.4960293954044039E-2</v>
      </c>
      <c r="S765">
        <f t="shared" si="348"/>
        <v>0.4610042673798061</v>
      </c>
      <c r="T765">
        <f t="shared" si="349"/>
        <v>0.29993130899865761</v>
      </c>
      <c r="U765">
        <f t="shared" si="350"/>
        <v>0.73375888061821681</v>
      </c>
      <c r="V765">
        <f t="shared" si="351"/>
        <v>0.27780339727404069</v>
      </c>
      <c r="X765">
        <f t="shared" si="352"/>
        <v>29.358882462927863</v>
      </c>
      <c r="Y765">
        <f t="shared" si="353"/>
        <v>43.540086524041108</v>
      </c>
      <c r="Z765">
        <f t="shared" si="354"/>
        <v>52.72625503106805</v>
      </c>
      <c r="AA765">
        <f t="shared" si="355"/>
        <v>28.374385687825406</v>
      </c>
      <c r="AB765">
        <f t="shared" si="356"/>
        <v>14.277475797832615</v>
      </c>
      <c r="AC765">
        <f t="shared" si="357"/>
        <v>2.4441839095150977</v>
      </c>
      <c r="AD765">
        <f t="shared" si="358"/>
        <v>15.140064384030172</v>
      </c>
      <c r="AE765">
        <f t="shared" si="359"/>
        <v>8.7349190783493231</v>
      </c>
      <c r="AF765">
        <f t="shared" si="360"/>
        <v>32.41764476482809</v>
      </c>
      <c r="AG765">
        <f t="shared" si="361"/>
        <v>7.9726107956582108</v>
      </c>
      <c r="AI765">
        <f t="shared" si="362"/>
        <v>21</v>
      </c>
      <c r="AJ765">
        <f t="shared" si="363"/>
        <v>21</v>
      </c>
      <c r="AK765">
        <f t="shared" si="364"/>
        <v>21</v>
      </c>
      <c r="AL765">
        <f t="shared" si="365"/>
        <v>21</v>
      </c>
      <c r="AM765">
        <f t="shared" si="366"/>
        <v>21</v>
      </c>
      <c r="AN765">
        <f t="shared" si="367"/>
        <v>10</v>
      </c>
      <c r="AO765">
        <f t="shared" si="368"/>
        <v>21</v>
      </c>
      <c r="AP765">
        <f t="shared" si="369"/>
        <v>21</v>
      </c>
      <c r="AQ765">
        <f t="shared" si="370"/>
        <v>21</v>
      </c>
      <c r="AR765">
        <f t="shared" si="371"/>
        <v>21</v>
      </c>
      <c r="AT765">
        <f t="shared" si="372"/>
        <v>1</v>
      </c>
    </row>
    <row r="766" spans="1:46" x14ac:dyDescent="0.2">
      <c r="A766">
        <v>749</v>
      </c>
      <c r="B766">
        <f>SUMPRODUCT(Random!$B766:$K766,$B$4:$K$4)</f>
        <v>-0.53232141489999996</v>
      </c>
      <c r="C766">
        <f>SUMPRODUCT(Random!$B766:$K766,$B$5:$K$5)</f>
        <v>1.0736478232399418</v>
      </c>
      <c r="D766">
        <f>SUMPRODUCT(Random!$B766:$K766,$B$6:$K$6)</f>
        <v>1.2719076211098643</v>
      </c>
      <c r="E766">
        <f>SUMPRODUCT(Random!$B766:$K766,$B$7:$K$7)</f>
        <v>8.2842305815462758E-2</v>
      </c>
      <c r="F766">
        <f>SUMPRODUCT(Random!$B766:$K766,$B$8:$K$8)</f>
        <v>1.5029759991315377</v>
      </c>
      <c r="G766">
        <f>SUMPRODUCT(Random!$B766:$K766,$B$9:$K$9)</f>
        <v>0.49614967829604961</v>
      </c>
      <c r="H766">
        <f>SUMPRODUCT(Random!$B766:$K766,$B$10:$K$10)</f>
        <v>0.69789656821515522</v>
      </c>
      <c r="I766">
        <f>SUMPRODUCT(Random!$B766:$K766,$B$11:$K$11)</f>
        <v>1.2785704108447322</v>
      </c>
      <c r="J766">
        <f>SUMPRODUCT(Random!$B766:$K766,$B$12:$K$12)</f>
        <v>2.5609052192393618</v>
      </c>
      <c r="K766">
        <f>SUMPRODUCT(Random!$B766:$K766,$B$13:$K$13)</f>
        <v>1.1734704280445019</v>
      </c>
      <c r="M766">
        <f t="shared" si="342"/>
        <v>0.29725170136833579</v>
      </c>
      <c r="N766">
        <f t="shared" si="343"/>
        <v>0.85850972256310365</v>
      </c>
      <c r="O766">
        <f t="shared" si="344"/>
        <v>0.89829702813662515</v>
      </c>
      <c r="P766">
        <f t="shared" si="345"/>
        <v>0.53301153522854072</v>
      </c>
      <c r="Q766">
        <f t="shared" si="346"/>
        <v>0.93357738338370788</v>
      </c>
      <c r="R766">
        <f t="shared" si="347"/>
        <v>0.69010559418150774</v>
      </c>
      <c r="S766">
        <f t="shared" si="348"/>
        <v>0.75737905963552854</v>
      </c>
      <c r="T766">
        <f t="shared" si="349"/>
        <v>0.8994758124059683</v>
      </c>
      <c r="U766">
        <f t="shared" si="350"/>
        <v>0.99478000830578772</v>
      </c>
      <c r="V766">
        <f t="shared" si="351"/>
        <v>0.87969639553692891</v>
      </c>
      <c r="X766">
        <f t="shared" si="352"/>
        <v>8.6413340249325188</v>
      </c>
      <c r="Y766">
        <f t="shared" si="353"/>
        <v>47.903692554329929</v>
      </c>
      <c r="Z766">
        <f t="shared" si="354"/>
        <v>55.991844135845838</v>
      </c>
      <c r="AA766">
        <f t="shared" si="355"/>
        <v>18.652952440724125</v>
      </c>
      <c r="AB766">
        <f t="shared" si="356"/>
        <v>66.427858331568984</v>
      </c>
      <c r="AC766">
        <f t="shared" si="357"/>
        <v>28.698344598031891</v>
      </c>
      <c r="AD766">
        <f t="shared" si="358"/>
        <v>34.693429030531</v>
      </c>
      <c r="AE766">
        <f t="shared" si="359"/>
        <v>56.277429235425203</v>
      </c>
      <c r="AF766">
        <f t="shared" si="360"/>
        <v>128.73597995385452</v>
      </c>
      <c r="AG766">
        <f t="shared" si="361"/>
        <v>51.877345020783764</v>
      </c>
      <c r="AI766">
        <f t="shared" si="362"/>
        <v>21</v>
      </c>
      <c r="AJ766">
        <f t="shared" si="363"/>
        <v>21</v>
      </c>
      <c r="AK766">
        <f t="shared" si="364"/>
        <v>21</v>
      </c>
      <c r="AL766">
        <f t="shared" si="365"/>
        <v>21</v>
      </c>
      <c r="AM766">
        <f t="shared" si="366"/>
        <v>21</v>
      </c>
      <c r="AN766">
        <f t="shared" si="367"/>
        <v>21</v>
      </c>
      <c r="AO766">
        <f t="shared" si="368"/>
        <v>21</v>
      </c>
      <c r="AP766">
        <f t="shared" si="369"/>
        <v>21</v>
      </c>
      <c r="AQ766">
        <f t="shared" si="370"/>
        <v>21</v>
      </c>
      <c r="AR766">
        <f t="shared" si="371"/>
        <v>21</v>
      </c>
      <c r="AT766">
        <f t="shared" si="372"/>
        <v>0</v>
      </c>
    </row>
    <row r="767" spans="1:46" x14ac:dyDescent="0.2">
      <c r="A767">
        <v>750</v>
      </c>
      <c r="B767">
        <f>SUMPRODUCT(Random!$B767:$K767,$B$4:$K$4)</f>
        <v>1.6888216238</v>
      </c>
      <c r="C767">
        <f>SUMPRODUCT(Random!$B767:$K767,$B$5:$K$5)</f>
        <v>0.54256084431186991</v>
      </c>
      <c r="D767">
        <f>SUMPRODUCT(Random!$B767:$K767,$B$6:$K$6)</f>
        <v>-2.2422373176357442</v>
      </c>
      <c r="E767">
        <f>SUMPRODUCT(Random!$B767:$K767,$B$7:$K$7)</f>
        <v>-1.4962156337931738</v>
      </c>
      <c r="F767">
        <f>SUMPRODUCT(Random!$B767:$K767,$B$8:$K$8)</f>
        <v>-0.92544982563477884</v>
      </c>
      <c r="G767">
        <f>SUMPRODUCT(Random!$B767:$K767,$B$9:$K$9)</f>
        <v>-0.75859518811648052</v>
      </c>
      <c r="H767">
        <f>SUMPRODUCT(Random!$B767:$K767,$B$10:$K$10)</f>
        <v>-0.4585418395676637</v>
      </c>
      <c r="I767">
        <f>SUMPRODUCT(Random!$B767:$K767,$B$11:$K$11)</f>
        <v>-0.90478229222467343</v>
      </c>
      <c r="J767">
        <f>SUMPRODUCT(Random!$B767:$K767,$B$12:$K$12)</f>
        <v>0.69896586620909373</v>
      </c>
      <c r="K767">
        <f>SUMPRODUCT(Random!$B767:$K767,$B$13:$K$13)</f>
        <v>0.17232268098331815</v>
      </c>
      <c r="M767">
        <f t="shared" si="342"/>
        <v>0.95437319069992455</v>
      </c>
      <c r="N767">
        <f t="shared" si="343"/>
        <v>0.70628389777079192</v>
      </c>
      <c r="O767">
        <f t="shared" si="344"/>
        <v>1.2473019248619639E-2</v>
      </c>
      <c r="P767">
        <f t="shared" si="345"/>
        <v>6.7298735899889134E-2</v>
      </c>
      <c r="Q767">
        <f t="shared" si="346"/>
        <v>0.17736598566097914</v>
      </c>
      <c r="R767">
        <f t="shared" si="347"/>
        <v>0.22404737601944499</v>
      </c>
      <c r="S767">
        <f t="shared" si="348"/>
        <v>0.32328160523529936</v>
      </c>
      <c r="T767">
        <f t="shared" si="349"/>
        <v>0.1827903672897585</v>
      </c>
      <c r="U767">
        <f t="shared" si="350"/>
        <v>0.75771331858537028</v>
      </c>
      <c r="V767">
        <f t="shared" si="351"/>
        <v>0.56840807289007422</v>
      </c>
      <c r="X767">
        <f t="shared" si="352"/>
        <v>75.627363343107746</v>
      </c>
      <c r="Y767">
        <f t="shared" si="353"/>
        <v>30.011802001519246</v>
      </c>
      <c r="Z767">
        <f t="shared" si="354"/>
        <v>0.3074680805711284</v>
      </c>
      <c r="AA767">
        <f t="shared" si="355"/>
        <v>1.7066857892750944</v>
      </c>
      <c r="AB767">
        <f t="shared" si="356"/>
        <v>4.782810750505293</v>
      </c>
      <c r="AC767">
        <f t="shared" si="357"/>
        <v>6.2139005018049165</v>
      </c>
      <c r="AD767">
        <f t="shared" si="358"/>
        <v>9.5659229212180019</v>
      </c>
      <c r="AE767">
        <f t="shared" si="359"/>
        <v>4.9448742282917122</v>
      </c>
      <c r="AF767">
        <f t="shared" si="360"/>
        <v>34.727201271423006</v>
      </c>
      <c r="AG767">
        <f t="shared" si="361"/>
        <v>20.583872988389722</v>
      </c>
      <c r="AI767">
        <f t="shared" si="362"/>
        <v>21</v>
      </c>
      <c r="AJ767">
        <f t="shared" si="363"/>
        <v>21</v>
      </c>
      <c r="AK767">
        <f t="shared" si="364"/>
        <v>2</v>
      </c>
      <c r="AL767">
        <f t="shared" si="365"/>
        <v>7</v>
      </c>
      <c r="AM767">
        <f t="shared" si="366"/>
        <v>20</v>
      </c>
      <c r="AN767">
        <f t="shared" si="367"/>
        <v>21</v>
      </c>
      <c r="AO767">
        <f t="shared" si="368"/>
        <v>21</v>
      </c>
      <c r="AP767">
        <f t="shared" si="369"/>
        <v>20</v>
      </c>
      <c r="AQ767">
        <f t="shared" si="370"/>
        <v>21</v>
      </c>
      <c r="AR767">
        <f t="shared" si="371"/>
        <v>21</v>
      </c>
      <c r="AT767">
        <f t="shared" si="372"/>
        <v>4</v>
      </c>
    </row>
    <row r="768" spans="1:46" x14ac:dyDescent="0.2">
      <c r="A768">
        <v>751</v>
      </c>
      <c r="B768">
        <f>SUMPRODUCT(Random!$B768:$K768,$B$4:$K$4)</f>
        <v>-0.192199273</v>
      </c>
      <c r="C768">
        <f>SUMPRODUCT(Random!$B768:$K768,$B$5:$K$5)</f>
        <v>1.1744745144408939</v>
      </c>
      <c r="D768">
        <f>SUMPRODUCT(Random!$B768:$K768,$B$6:$K$6)</f>
        <v>0.3625368641165973</v>
      </c>
      <c r="E768">
        <f>SUMPRODUCT(Random!$B768:$K768,$B$7:$K$7)</f>
        <v>0.68216172324913715</v>
      </c>
      <c r="F768">
        <f>SUMPRODUCT(Random!$B768:$K768,$B$8:$K$8)</f>
        <v>-0.69665535268337309</v>
      </c>
      <c r="G768">
        <f>SUMPRODUCT(Random!$B768:$K768,$B$9:$K$9)</f>
        <v>0.47846577248441513</v>
      </c>
      <c r="H768">
        <f>SUMPRODUCT(Random!$B768:$K768,$B$10:$K$10)</f>
        <v>-0.10320715831793209</v>
      </c>
      <c r="I768">
        <f>SUMPRODUCT(Random!$B768:$K768,$B$11:$K$11)</f>
        <v>1.8647663806842636</v>
      </c>
      <c r="J768">
        <f>SUMPRODUCT(Random!$B768:$K768,$B$12:$K$12)</f>
        <v>-1.5203932603377379</v>
      </c>
      <c r="K768">
        <f>SUMPRODUCT(Random!$B768:$K768,$B$13:$K$13)</f>
        <v>2.1360532790420308</v>
      </c>
      <c r="M768">
        <f t="shared" si="342"/>
        <v>0.42379305767422981</v>
      </c>
      <c r="N768">
        <f t="shared" si="343"/>
        <v>0.8798974928930885</v>
      </c>
      <c r="O768">
        <f t="shared" si="344"/>
        <v>0.64152455958427634</v>
      </c>
      <c r="P768">
        <f t="shared" si="345"/>
        <v>0.7524316524952348</v>
      </c>
      <c r="Q768">
        <f t="shared" si="346"/>
        <v>0.24300925308561372</v>
      </c>
      <c r="R768">
        <f t="shared" si="347"/>
        <v>0.68384063501144998</v>
      </c>
      <c r="S768">
        <f t="shared" si="348"/>
        <v>0.45889927936863117</v>
      </c>
      <c r="T768">
        <f t="shared" si="349"/>
        <v>0.96889292119307591</v>
      </c>
      <c r="U768">
        <f t="shared" si="350"/>
        <v>6.4206083669981262E-2</v>
      </c>
      <c r="V768">
        <f t="shared" si="351"/>
        <v>0.98366246433306403</v>
      </c>
      <c r="X768">
        <f t="shared" si="352"/>
        <v>13.504690655556766</v>
      </c>
      <c r="Y768">
        <f t="shared" si="353"/>
        <v>51.918327359062289</v>
      </c>
      <c r="Z768">
        <f t="shared" si="354"/>
        <v>25.130940804260312</v>
      </c>
      <c r="AA768">
        <f t="shared" si="355"/>
        <v>34.198931237156941</v>
      </c>
      <c r="AB768">
        <f t="shared" si="356"/>
        <v>6.8199570416389292</v>
      </c>
      <c r="AC768">
        <f t="shared" si="357"/>
        <v>28.208050255021931</v>
      </c>
      <c r="AD768">
        <f t="shared" si="358"/>
        <v>15.044581965243609</v>
      </c>
      <c r="AE768">
        <f t="shared" si="359"/>
        <v>85.011031727141784</v>
      </c>
      <c r="AF768">
        <f t="shared" si="360"/>
        <v>1.6255943000225659</v>
      </c>
      <c r="AG768">
        <f t="shared" si="361"/>
        <v>100.78610967574612</v>
      </c>
      <c r="AI768">
        <f t="shared" si="362"/>
        <v>21</v>
      </c>
      <c r="AJ768">
        <f t="shared" si="363"/>
        <v>21</v>
      </c>
      <c r="AK768">
        <f t="shared" si="364"/>
        <v>21</v>
      </c>
      <c r="AL768">
        <f t="shared" si="365"/>
        <v>21</v>
      </c>
      <c r="AM768">
        <f t="shared" si="366"/>
        <v>21</v>
      </c>
      <c r="AN768">
        <f t="shared" si="367"/>
        <v>21</v>
      </c>
      <c r="AO768">
        <f t="shared" si="368"/>
        <v>21</v>
      </c>
      <c r="AP768">
        <f t="shared" si="369"/>
        <v>21</v>
      </c>
      <c r="AQ768">
        <f t="shared" si="370"/>
        <v>7</v>
      </c>
      <c r="AR768">
        <f t="shared" si="371"/>
        <v>21</v>
      </c>
      <c r="AT768">
        <f t="shared" si="372"/>
        <v>1</v>
      </c>
    </row>
    <row r="769" spans="1:46" x14ac:dyDescent="0.2">
      <c r="A769">
        <v>752</v>
      </c>
      <c r="B769">
        <f>SUMPRODUCT(Random!$B769:$K769,$B$4:$K$4)</f>
        <v>0.34108611389999999</v>
      </c>
      <c r="C769">
        <f>SUMPRODUCT(Random!$B769:$K769,$B$5:$K$5)</f>
        <v>-0.70743267067137161</v>
      </c>
      <c r="D769">
        <f>SUMPRODUCT(Random!$B769:$K769,$B$6:$K$6)</f>
        <v>-1.5097792904317144</v>
      </c>
      <c r="E769">
        <f>SUMPRODUCT(Random!$B769:$K769,$B$7:$K$7)</f>
        <v>-1.5563087204762656</v>
      </c>
      <c r="F769">
        <f>SUMPRODUCT(Random!$B769:$K769,$B$8:$K$8)</f>
        <v>-0.54033992602638292</v>
      </c>
      <c r="G769">
        <f>SUMPRODUCT(Random!$B769:$K769,$B$9:$K$9)</f>
        <v>-2.0011607552331556E-2</v>
      </c>
      <c r="H769">
        <f>SUMPRODUCT(Random!$B769:$K769,$B$10:$K$10)</f>
        <v>-2.0304083392825578E-2</v>
      </c>
      <c r="I769">
        <f>SUMPRODUCT(Random!$B769:$K769,$B$11:$K$11)</f>
        <v>-0.65350866724718237</v>
      </c>
      <c r="J769">
        <f>SUMPRODUCT(Random!$B769:$K769,$B$12:$K$12)</f>
        <v>-0.42044559097052991</v>
      </c>
      <c r="K769">
        <f>SUMPRODUCT(Random!$B769:$K769,$B$13:$K$13)</f>
        <v>-0.20703993331316917</v>
      </c>
      <c r="M769">
        <f t="shared" si="342"/>
        <v>0.63348062269974459</v>
      </c>
      <c r="N769">
        <f t="shared" si="343"/>
        <v>0.23964882001864804</v>
      </c>
      <c r="O769">
        <f t="shared" si="344"/>
        <v>6.554987555940886E-2</v>
      </c>
      <c r="P769">
        <f t="shared" si="345"/>
        <v>5.9817349384586486E-2</v>
      </c>
      <c r="Q769">
        <f t="shared" si="346"/>
        <v>0.29448131436201908</v>
      </c>
      <c r="R769">
        <f t="shared" si="347"/>
        <v>0.49201705646629457</v>
      </c>
      <c r="S769">
        <f t="shared" si="348"/>
        <v>0.49190039919153378</v>
      </c>
      <c r="T769">
        <f t="shared" si="349"/>
        <v>0.25671420181503402</v>
      </c>
      <c r="U769">
        <f t="shared" si="350"/>
        <v>0.33707998433380304</v>
      </c>
      <c r="V769">
        <f t="shared" si="351"/>
        <v>0.41798933591210319</v>
      </c>
      <c r="X769">
        <f t="shared" si="352"/>
        <v>24.587330913979688</v>
      </c>
      <c r="Y769">
        <f t="shared" si="353"/>
        <v>6.7114524100133535</v>
      </c>
      <c r="Z769">
        <f t="shared" si="354"/>
        <v>1.6607964822080914</v>
      </c>
      <c r="AA769">
        <f t="shared" si="355"/>
        <v>1.5109774559822065</v>
      </c>
      <c r="AB769">
        <f t="shared" si="356"/>
        <v>8.544952946874071</v>
      </c>
      <c r="AC769">
        <f t="shared" si="357"/>
        <v>16.59172746574929</v>
      </c>
      <c r="AD769">
        <f t="shared" si="358"/>
        <v>16.586102516432767</v>
      </c>
      <c r="AE769">
        <f t="shared" si="359"/>
        <v>7.2675198102770047</v>
      </c>
      <c r="AF769">
        <f t="shared" si="360"/>
        <v>10.070574476479955</v>
      </c>
      <c r="AG769">
        <f t="shared" si="361"/>
        <v>13.259188204900646</v>
      </c>
      <c r="AI769">
        <f t="shared" si="362"/>
        <v>21</v>
      </c>
      <c r="AJ769">
        <f t="shared" si="363"/>
        <v>21</v>
      </c>
      <c r="AK769">
        <f t="shared" si="364"/>
        <v>7</v>
      </c>
      <c r="AL769">
        <f t="shared" si="365"/>
        <v>7</v>
      </c>
      <c r="AM769">
        <f t="shared" si="366"/>
        <v>21</v>
      </c>
      <c r="AN769">
        <f t="shared" si="367"/>
        <v>21</v>
      </c>
      <c r="AO769">
        <f t="shared" si="368"/>
        <v>21</v>
      </c>
      <c r="AP769">
        <f t="shared" si="369"/>
        <v>21</v>
      </c>
      <c r="AQ769">
        <f t="shared" si="370"/>
        <v>21</v>
      </c>
      <c r="AR769">
        <f t="shared" si="371"/>
        <v>21</v>
      </c>
      <c r="AT769">
        <f t="shared" si="372"/>
        <v>2</v>
      </c>
    </row>
    <row r="770" spans="1:46" x14ac:dyDescent="0.2">
      <c r="A770">
        <v>753</v>
      </c>
      <c r="B770">
        <f>SUMPRODUCT(Random!$B770:$K770,$B$4:$K$4)</f>
        <v>-0.94592461439999997</v>
      </c>
      <c r="C770">
        <f>SUMPRODUCT(Random!$B770:$K770,$B$5:$K$5)</f>
        <v>-0.10518693959135857</v>
      </c>
      <c r="D770">
        <f>SUMPRODUCT(Random!$B770:$K770,$B$6:$K$6)</f>
        <v>-0.37959506686439393</v>
      </c>
      <c r="E770">
        <f>SUMPRODUCT(Random!$B770:$K770,$B$7:$K$7)</f>
        <v>0.28257934293610942</v>
      </c>
      <c r="F770">
        <f>SUMPRODUCT(Random!$B770:$K770,$B$8:$K$8)</f>
        <v>-0.11184665575209791</v>
      </c>
      <c r="G770">
        <f>SUMPRODUCT(Random!$B770:$K770,$B$9:$K$9)</f>
        <v>0.33393001096923886</v>
      </c>
      <c r="H770">
        <f>SUMPRODUCT(Random!$B770:$K770,$B$10:$K$10)</f>
        <v>-3.3809649014828969E-2</v>
      </c>
      <c r="I770">
        <f>SUMPRODUCT(Random!$B770:$K770,$B$11:$K$11)</f>
        <v>0.27374671010962759</v>
      </c>
      <c r="J770">
        <f>SUMPRODUCT(Random!$B770:$K770,$B$12:$K$12)</f>
        <v>0.43002242968571608</v>
      </c>
      <c r="K770">
        <f>SUMPRODUCT(Random!$B770:$K770,$B$13:$K$13)</f>
        <v>-1.582687531523888</v>
      </c>
      <c r="M770">
        <f t="shared" si="342"/>
        <v>0.17209351895723973</v>
      </c>
      <c r="N770">
        <f t="shared" si="343"/>
        <v>0.4581137369625255</v>
      </c>
      <c r="O770">
        <f t="shared" si="344"/>
        <v>0.35212301163958282</v>
      </c>
      <c r="P770">
        <f t="shared" si="345"/>
        <v>0.61125034142605794</v>
      </c>
      <c r="Q770">
        <f t="shared" si="346"/>
        <v>0.45547249681947816</v>
      </c>
      <c r="R770">
        <f t="shared" si="347"/>
        <v>0.63078381354556479</v>
      </c>
      <c r="S770">
        <f t="shared" si="348"/>
        <v>0.48651447077230442</v>
      </c>
      <c r="T770">
        <f t="shared" si="349"/>
        <v>0.60786036057903958</v>
      </c>
      <c r="U770">
        <f t="shared" si="350"/>
        <v>0.66641033734694788</v>
      </c>
      <c r="V770">
        <f t="shared" si="351"/>
        <v>5.6746350790966078E-2</v>
      </c>
      <c r="X770">
        <f t="shared" si="352"/>
        <v>4.6263069405522659</v>
      </c>
      <c r="Y770">
        <f t="shared" si="353"/>
        <v>15.009044843551845</v>
      </c>
      <c r="Z770">
        <f t="shared" si="354"/>
        <v>10.632857079341097</v>
      </c>
      <c r="AA770">
        <f t="shared" si="355"/>
        <v>23.144868467577268</v>
      </c>
      <c r="AB770">
        <f t="shared" si="356"/>
        <v>14.88993455945598</v>
      </c>
      <c r="AC770">
        <f t="shared" si="357"/>
        <v>24.407747515925397</v>
      </c>
      <c r="AD770">
        <f t="shared" si="358"/>
        <v>16.32780167922698</v>
      </c>
      <c r="AE770">
        <f t="shared" si="359"/>
        <v>22.932178856348607</v>
      </c>
      <c r="AF770">
        <f t="shared" si="360"/>
        <v>26.893433530886689</v>
      </c>
      <c r="AG770">
        <f t="shared" si="361"/>
        <v>1.4310925291751713</v>
      </c>
      <c r="AI770">
        <f t="shared" si="362"/>
        <v>19</v>
      </c>
      <c r="AJ770">
        <f t="shared" si="363"/>
        <v>21</v>
      </c>
      <c r="AK770">
        <f t="shared" si="364"/>
        <v>21</v>
      </c>
      <c r="AL770">
        <f t="shared" si="365"/>
        <v>21</v>
      </c>
      <c r="AM770">
        <f t="shared" si="366"/>
        <v>21</v>
      </c>
      <c r="AN770">
        <f t="shared" si="367"/>
        <v>21</v>
      </c>
      <c r="AO770">
        <f t="shared" si="368"/>
        <v>21</v>
      </c>
      <c r="AP770">
        <f t="shared" si="369"/>
        <v>21</v>
      </c>
      <c r="AQ770">
        <f t="shared" si="370"/>
        <v>21</v>
      </c>
      <c r="AR770">
        <f t="shared" si="371"/>
        <v>6</v>
      </c>
      <c r="AT770">
        <f t="shared" si="372"/>
        <v>2</v>
      </c>
    </row>
    <row r="771" spans="1:46" x14ac:dyDescent="0.2">
      <c r="A771">
        <v>754</v>
      </c>
      <c r="B771">
        <f>SUMPRODUCT(Random!$B771:$K771,$B$4:$K$4)</f>
        <v>-0.34450318390000001</v>
      </c>
      <c r="C771">
        <f>SUMPRODUCT(Random!$B771:$K771,$B$5:$K$5)</f>
        <v>0.45987071095723731</v>
      </c>
      <c r="D771">
        <f>SUMPRODUCT(Random!$B771:$K771,$B$6:$K$6)</f>
        <v>-0.86242728510083722</v>
      </c>
      <c r="E771">
        <f>SUMPRODUCT(Random!$B771:$K771,$B$7:$K$7)</f>
        <v>-1.8019651797338629</v>
      </c>
      <c r="F771">
        <f>SUMPRODUCT(Random!$B771:$K771,$B$8:$K$8)</f>
        <v>-1.1899879512771345</v>
      </c>
      <c r="G771">
        <f>SUMPRODUCT(Random!$B771:$K771,$B$9:$K$9)</f>
        <v>-6.9198337933164489E-2</v>
      </c>
      <c r="H771">
        <f>SUMPRODUCT(Random!$B771:$K771,$B$10:$K$10)</f>
        <v>1.323187254243245</v>
      </c>
      <c r="I771">
        <f>SUMPRODUCT(Random!$B771:$K771,$B$11:$K$11)</f>
        <v>-1.8755855694595904</v>
      </c>
      <c r="J771">
        <f>SUMPRODUCT(Random!$B771:$K771,$B$12:$K$12)</f>
        <v>-0.97811644446072066</v>
      </c>
      <c r="K771">
        <f>SUMPRODUCT(Random!$B771:$K771,$B$13:$K$13)</f>
        <v>0.30711663609599765</v>
      </c>
      <c r="M771">
        <f t="shared" si="342"/>
        <v>0.36523395100511535</v>
      </c>
      <c r="N771">
        <f t="shared" si="343"/>
        <v>0.67719548778777972</v>
      </c>
      <c r="O771">
        <f t="shared" si="344"/>
        <v>0.19422621561861123</v>
      </c>
      <c r="P771">
        <f t="shared" si="345"/>
        <v>3.5775442048258631E-2</v>
      </c>
      <c r="Q771">
        <f t="shared" si="346"/>
        <v>0.11702556386111178</v>
      </c>
      <c r="R771">
        <f t="shared" si="347"/>
        <v>0.47241587303772614</v>
      </c>
      <c r="S771">
        <f t="shared" si="348"/>
        <v>0.90711344321352083</v>
      </c>
      <c r="T771">
        <f t="shared" si="349"/>
        <v>3.0356104729203817E-2</v>
      </c>
      <c r="U771">
        <f t="shared" si="350"/>
        <v>0.16400836775645969</v>
      </c>
      <c r="V771">
        <f t="shared" si="351"/>
        <v>0.62062270227571992</v>
      </c>
      <c r="X771">
        <f t="shared" si="352"/>
        <v>11.133673895562861</v>
      </c>
      <c r="Y771">
        <f t="shared" si="353"/>
        <v>27.698508552060055</v>
      </c>
      <c r="Z771">
        <f t="shared" si="354"/>
        <v>5.2900952769772127</v>
      </c>
      <c r="AA771">
        <f t="shared" si="355"/>
        <v>0.89243722639271617</v>
      </c>
      <c r="AB771">
        <f t="shared" si="356"/>
        <v>3.0488228565265723</v>
      </c>
      <c r="AC771">
        <f t="shared" si="357"/>
        <v>15.664274895673255</v>
      </c>
      <c r="AD771">
        <f t="shared" si="358"/>
        <v>58.213136762226618</v>
      </c>
      <c r="AE771">
        <f t="shared" si="359"/>
        <v>0.75514176925762411</v>
      </c>
      <c r="AF771">
        <f t="shared" si="360"/>
        <v>4.3882391669203198</v>
      </c>
      <c r="AG771">
        <f t="shared" si="361"/>
        <v>23.742692437564283</v>
      </c>
      <c r="AI771">
        <f t="shared" si="362"/>
        <v>21</v>
      </c>
      <c r="AJ771">
        <f t="shared" si="363"/>
        <v>21</v>
      </c>
      <c r="AK771">
        <f t="shared" si="364"/>
        <v>21</v>
      </c>
      <c r="AL771">
        <f t="shared" si="365"/>
        <v>4</v>
      </c>
      <c r="AM771">
        <f t="shared" si="366"/>
        <v>13</v>
      </c>
      <c r="AN771">
        <f t="shared" si="367"/>
        <v>21</v>
      </c>
      <c r="AO771">
        <f t="shared" si="368"/>
        <v>21</v>
      </c>
      <c r="AP771">
        <f t="shared" si="369"/>
        <v>4</v>
      </c>
      <c r="AQ771">
        <f t="shared" si="370"/>
        <v>18</v>
      </c>
      <c r="AR771">
        <f t="shared" si="371"/>
        <v>21</v>
      </c>
      <c r="AT771">
        <f t="shared" si="372"/>
        <v>4</v>
      </c>
    </row>
    <row r="772" spans="1:46" x14ac:dyDescent="0.2">
      <c r="A772">
        <v>755</v>
      </c>
      <c r="B772">
        <f>SUMPRODUCT(Random!$B772:$K772,$B$4:$K$4)</f>
        <v>-0.24450955560000001</v>
      </c>
      <c r="C772">
        <f>SUMPRODUCT(Random!$B772:$K772,$B$5:$K$5)</f>
        <v>-0.63511005471829829</v>
      </c>
      <c r="D772">
        <f>SUMPRODUCT(Random!$B772:$K772,$B$6:$K$6)</f>
        <v>0.7334017205773683</v>
      </c>
      <c r="E772">
        <f>SUMPRODUCT(Random!$B772:$K772,$B$7:$K$7)</f>
        <v>-1.0429407404059208</v>
      </c>
      <c r="F772">
        <f>SUMPRODUCT(Random!$B772:$K772,$B$8:$K$8)</f>
        <v>0.87508030953199945</v>
      </c>
      <c r="G772">
        <f>SUMPRODUCT(Random!$B772:$K772,$B$9:$K$9)</f>
        <v>0.54000715213413708</v>
      </c>
      <c r="H772">
        <f>SUMPRODUCT(Random!$B772:$K772,$B$10:$K$10)</f>
        <v>1.0188859219881949</v>
      </c>
      <c r="I772">
        <f>SUMPRODUCT(Random!$B772:$K772,$B$11:$K$11)</f>
        <v>1.0967277965462403</v>
      </c>
      <c r="J772">
        <f>SUMPRODUCT(Random!$B772:$K772,$B$12:$K$12)</f>
        <v>-0.52574551675693937</v>
      </c>
      <c r="K772">
        <f>SUMPRODUCT(Random!$B772:$K772,$B$13:$K$13)</f>
        <v>2.1709488878765644</v>
      </c>
      <c r="M772">
        <f t="shared" si="342"/>
        <v>0.40341810111618276</v>
      </c>
      <c r="N772">
        <f t="shared" si="343"/>
        <v>0.26267831990369928</v>
      </c>
      <c r="O772">
        <f t="shared" si="344"/>
        <v>0.76834327494549937</v>
      </c>
      <c r="P772">
        <f t="shared" si="345"/>
        <v>0.14848786968596936</v>
      </c>
      <c r="Q772">
        <f t="shared" si="346"/>
        <v>0.80923489498942169</v>
      </c>
      <c r="R772">
        <f t="shared" si="347"/>
        <v>0.7054039499641388</v>
      </c>
      <c r="S772">
        <f t="shared" si="348"/>
        <v>0.84587143602772563</v>
      </c>
      <c r="T772">
        <f t="shared" si="349"/>
        <v>0.86361979920583731</v>
      </c>
      <c r="U772">
        <f t="shared" si="350"/>
        <v>0.29953251704921013</v>
      </c>
      <c r="V772">
        <f t="shared" si="351"/>
        <v>0.98503248188376669</v>
      </c>
      <c r="X772">
        <f t="shared" si="352"/>
        <v>12.65344219184821</v>
      </c>
      <c r="Y772">
        <f t="shared" si="353"/>
        <v>7.4648731225695828</v>
      </c>
      <c r="Z772">
        <f t="shared" si="354"/>
        <v>35.826241555012849</v>
      </c>
      <c r="AA772">
        <f t="shared" si="355"/>
        <v>3.9376207618445345</v>
      </c>
      <c r="AB772">
        <f t="shared" si="356"/>
        <v>40.583818697470996</v>
      </c>
      <c r="AC772">
        <f t="shared" si="357"/>
        <v>29.938522046643694</v>
      </c>
      <c r="AD772">
        <f t="shared" si="358"/>
        <v>45.807859606894894</v>
      </c>
      <c r="AE772">
        <f t="shared" si="359"/>
        <v>48.804785826628738</v>
      </c>
      <c r="AF772">
        <f t="shared" si="360"/>
        <v>8.7209686404794784</v>
      </c>
      <c r="AG772">
        <f t="shared" si="361"/>
        <v>102.9315920051198</v>
      </c>
      <c r="AI772">
        <f t="shared" si="362"/>
        <v>21</v>
      </c>
      <c r="AJ772">
        <f t="shared" si="363"/>
        <v>21</v>
      </c>
      <c r="AK772">
        <f t="shared" si="364"/>
        <v>21</v>
      </c>
      <c r="AL772">
        <f t="shared" si="365"/>
        <v>16</v>
      </c>
      <c r="AM772">
        <f t="shared" si="366"/>
        <v>21</v>
      </c>
      <c r="AN772">
        <f t="shared" si="367"/>
        <v>21</v>
      </c>
      <c r="AO772">
        <f t="shared" si="368"/>
        <v>21</v>
      </c>
      <c r="AP772">
        <f t="shared" si="369"/>
        <v>21</v>
      </c>
      <c r="AQ772">
        <f t="shared" si="370"/>
        <v>21</v>
      </c>
      <c r="AR772">
        <f t="shared" si="371"/>
        <v>21</v>
      </c>
      <c r="AT772">
        <f t="shared" si="372"/>
        <v>1</v>
      </c>
    </row>
    <row r="773" spans="1:46" x14ac:dyDescent="0.2">
      <c r="A773">
        <v>756</v>
      </c>
      <c r="B773">
        <f>SUMPRODUCT(Random!$B773:$K773,$B$4:$K$4)</f>
        <v>0.79229429620000003</v>
      </c>
      <c r="C773">
        <f>SUMPRODUCT(Random!$B773:$K773,$B$5:$K$5)</f>
        <v>0.35966454175900853</v>
      </c>
      <c r="D773">
        <f>SUMPRODUCT(Random!$B773:$K773,$B$6:$K$6)</f>
        <v>0.40963099068246606</v>
      </c>
      <c r="E773">
        <f>SUMPRODUCT(Random!$B773:$K773,$B$7:$K$7)</f>
        <v>0.70769886332040888</v>
      </c>
      <c r="F773">
        <f>SUMPRODUCT(Random!$B773:$K773,$B$8:$K$8)</f>
        <v>0.90848615416332623</v>
      </c>
      <c r="G773">
        <f>SUMPRODUCT(Random!$B773:$K773,$B$9:$K$9)</f>
        <v>0.50429015867760529</v>
      </c>
      <c r="H773">
        <f>SUMPRODUCT(Random!$B773:$K773,$B$10:$K$10)</f>
        <v>-7.4937950415526977E-2</v>
      </c>
      <c r="I773">
        <f>SUMPRODUCT(Random!$B773:$K773,$B$11:$K$11)</f>
        <v>-0.36984209868999035</v>
      </c>
      <c r="J773">
        <f>SUMPRODUCT(Random!$B773:$K773,$B$12:$K$12)</f>
        <v>0.59670126788398536</v>
      </c>
      <c r="K773">
        <f>SUMPRODUCT(Random!$B773:$K773,$B$13:$K$13)</f>
        <v>1.0780931310451085</v>
      </c>
      <c r="M773">
        <f t="shared" si="342"/>
        <v>0.7859054516438434</v>
      </c>
      <c r="N773">
        <f t="shared" si="343"/>
        <v>0.64045099425221352</v>
      </c>
      <c r="O773">
        <f t="shared" si="344"/>
        <v>0.65896167014079765</v>
      </c>
      <c r="P773">
        <f t="shared" si="345"/>
        <v>0.76043385827521315</v>
      </c>
      <c r="Q773">
        <f t="shared" si="346"/>
        <v>0.81818928713256811</v>
      </c>
      <c r="R773">
        <f t="shared" si="347"/>
        <v>0.69297125394136383</v>
      </c>
      <c r="S773">
        <f t="shared" si="348"/>
        <v>0.47013204068387282</v>
      </c>
      <c r="T773">
        <f t="shared" si="349"/>
        <v>0.35575007278531523</v>
      </c>
      <c r="U773">
        <f t="shared" si="350"/>
        <v>0.72464657702058777</v>
      </c>
      <c r="V773">
        <f t="shared" si="351"/>
        <v>0.85950390163946577</v>
      </c>
      <c r="X773">
        <f t="shared" si="352"/>
        <v>37.757526669073044</v>
      </c>
      <c r="Y773">
        <f t="shared" si="353"/>
        <v>25.057687815772926</v>
      </c>
      <c r="Z773">
        <f t="shared" si="354"/>
        <v>26.352470436067218</v>
      </c>
      <c r="AA773">
        <f t="shared" si="355"/>
        <v>35.003819661075937</v>
      </c>
      <c r="AB773">
        <f t="shared" si="356"/>
        <v>41.761535474839121</v>
      </c>
      <c r="AC773">
        <f t="shared" si="357"/>
        <v>28.925923740017353</v>
      </c>
      <c r="AD773">
        <f t="shared" si="358"/>
        <v>15.558461665206007</v>
      </c>
      <c r="AE773">
        <f t="shared" si="359"/>
        <v>10.770383652085677</v>
      </c>
      <c r="AF773">
        <f t="shared" si="360"/>
        <v>31.593258661942098</v>
      </c>
      <c r="AG773">
        <f t="shared" si="361"/>
        <v>48.076425057968159</v>
      </c>
      <c r="AI773">
        <f t="shared" si="362"/>
        <v>21</v>
      </c>
      <c r="AJ773">
        <f t="shared" si="363"/>
        <v>21</v>
      </c>
      <c r="AK773">
        <f t="shared" si="364"/>
        <v>21</v>
      </c>
      <c r="AL773">
        <f t="shared" si="365"/>
        <v>21</v>
      </c>
      <c r="AM773">
        <f t="shared" si="366"/>
        <v>21</v>
      </c>
      <c r="AN773">
        <f t="shared" si="367"/>
        <v>21</v>
      </c>
      <c r="AO773">
        <f t="shared" si="368"/>
        <v>21</v>
      </c>
      <c r="AP773">
        <f t="shared" si="369"/>
        <v>21</v>
      </c>
      <c r="AQ773">
        <f t="shared" si="370"/>
        <v>21</v>
      </c>
      <c r="AR773">
        <f t="shared" si="371"/>
        <v>21</v>
      </c>
      <c r="AT773">
        <f t="shared" si="372"/>
        <v>0</v>
      </c>
    </row>
    <row r="774" spans="1:46" x14ac:dyDescent="0.2">
      <c r="A774">
        <v>757</v>
      </c>
      <c r="B774">
        <f>SUMPRODUCT(Random!$B774:$K774,$B$4:$K$4)</f>
        <v>-0.163584901</v>
      </c>
      <c r="C774">
        <f>SUMPRODUCT(Random!$B774:$K774,$B$5:$K$5)</f>
        <v>-1.2106894684952532</v>
      </c>
      <c r="D774">
        <f>SUMPRODUCT(Random!$B774:$K774,$B$6:$K$6)</f>
        <v>-0.59339713485992873</v>
      </c>
      <c r="E774">
        <f>SUMPRODUCT(Random!$B774:$K774,$B$7:$K$7)</f>
        <v>-1.4764778315692892</v>
      </c>
      <c r="F774">
        <f>SUMPRODUCT(Random!$B774:$K774,$B$8:$K$8)</f>
        <v>-0.14146069981277209</v>
      </c>
      <c r="G774">
        <f>SUMPRODUCT(Random!$B774:$K774,$B$9:$K$9)</f>
        <v>-0.63994759237642063</v>
      </c>
      <c r="H774">
        <f>SUMPRODUCT(Random!$B774:$K774,$B$10:$K$10)</f>
        <v>-5.4518684506609794E-2</v>
      </c>
      <c r="I774">
        <f>SUMPRODUCT(Random!$B774:$K774,$B$11:$K$11)</f>
        <v>-0.14764779750337015</v>
      </c>
      <c r="J774">
        <f>SUMPRODUCT(Random!$B774:$K774,$B$12:$K$12)</f>
        <v>0.66710171929317408</v>
      </c>
      <c r="K774">
        <f>SUMPRODUCT(Random!$B774:$K774,$B$13:$K$13)</f>
        <v>-0.16812513353709618</v>
      </c>
      <c r="M774">
        <f t="shared" si="342"/>
        <v>0.43502896591535634</v>
      </c>
      <c r="N774">
        <f t="shared" si="343"/>
        <v>0.11300722008532968</v>
      </c>
      <c r="O774">
        <f t="shared" si="344"/>
        <v>0.27645770295117544</v>
      </c>
      <c r="P774">
        <f t="shared" si="345"/>
        <v>6.9907831066442203E-2</v>
      </c>
      <c r="Q774">
        <f t="shared" si="346"/>
        <v>0.44375300239435456</v>
      </c>
      <c r="R774">
        <f t="shared" si="347"/>
        <v>0.26110333571932981</v>
      </c>
      <c r="S774">
        <f t="shared" si="348"/>
        <v>0.47826096132171192</v>
      </c>
      <c r="T774">
        <f t="shared" si="349"/>
        <v>0.44131036575498139</v>
      </c>
      <c r="U774">
        <f t="shared" si="350"/>
        <v>0.74764641899041884</v>
      </c>
      <c r="V774">
        <f t="shared" si="351"/>
        <v>0.43324241853670165</v>
      </c>
      <c r="X774">
        <f t="shared" si="352"/>
        <v>13.987087670922442</v>
      </c>
      <c r="Y774">
        <f t="shared" si="353"/>
        <v>2.9375937655239834</v>
      </c>
      <c r="Z774">
        <f t="shared" si="354"/>
        <v>7.9270078963581456</v>
      </c>
      <c r="AA774">
        <f t="shared" si="355"/>
        <v>1.7753074590566467</v>
      </c>
      <c r="AB774">
        <f t="shared" si="356"/>
        <v>14.368304390127392</v>
      </c>
      <c r="AC774">
        <f t="shared" si="357"/>
        <v>7.4126020345982608</v>
      </c>
      <c r="AD774">
        <f t="shared" si="358"/>
        <v>15.937186549887194</v>
      </c>
      <c r="AE774">
        <f t="shared" si="359"/>
        <v>14.260968452859732</v>
      </c>
      <c r="AF774">
        <f t="shared" si="360"/>
        <v>33.729955917932827</v>
      </c>
      <c r="AG774">
        <f t="shared" si="361"/>
        <v>13.909746921272205</v>
      </c>
      <c r="AI774">
        <f t="shared" si="362"/>
        <v>21</v>
      </c>
      <c r="AJ774">
        <f t="shared" si="363"/>
        <v>12</v>
      </c>
      <c r="AK774">
        <f t="shared" si="364"/>
        <v>21</v>
      </c>
      <c r="AL774">
        <f t="shared" si="365"/>
        <v>8</v>
      </c>
      <c r="AM774">
        <f t="shared" si="366"/>
        <v>21</v>
      </c>
      <c r="AN774">
        <f t="shared" si="367"/>
        <v>21</v>
      </c>
      <c r="AO774">
        <f t="shared" si="368"/>
        <v>21</v>
      </c>
      <c r="AP774">
        <f t="shared" si="369"/>
        <v>21</v>
      </c>
      <c r="AQ774">
        <f t="shared" si="370"/>
        <v>21</v>
      </c>
      <c r="AR774">
        <f t="shared" si="371"/>
        <v>21</v>
      </c>
      <c r="AT774">
        <f t="shared" si="372"/>
        <v>2</v>
      </c>
    </row>
    <row r="775" spans="1:46" x14ac:dyDescent="0.2">
      <c r="A775">
        <v>758</v>
      </c>
      <c r="B775">
        <f>SUMPRODUCT(Random!$B775:$K775,$B$4:$K$4)</f>
        <v>-0.46610508049999999</v>
      </c>
      <c r="C775">
        <f>SUMPRODUCT(Random!$B775:$K775,$B$5:$K$5)</f>
        <v>-1.0542439086005833</v>
      </c>
      <c r="D775">
        <f>SUMPRODUCT(Random!$B775:$K775,$B$6:$K$6)</f>
        <v>-0.88126015520337386</v>
      </c>
      <c r="E775">
        <f>SUMPRODUCT(Random!$B775:$K775,$B$7:$K$7)</f>
        <v>-0.91087609227387856</v>
      </c>
      <c r="F775">
        <f>SUMPRODUCT(Random!$B775:$K775,$B$8:$K$8)</f>
        <v>0.6853799215645533</v>
      </c>
      <c r="G775">
        <f>SUMPRODUCT(Random!$B775:$K775,$B$9:$K$9)</f>
        <v>-0.51962925297553597</v>
      </c>
      <c r="H775">
        <f>SUMPRODUCT(Random!$B775:$K775,$B$10:$K$10)</f>
        <v>-1.2935917230578302</v>
      </c>
      <c r="I775">
        <f>SUMPRODUCT(Random!$B775:$K775,$B$11:$K$11)</f>
        <v>-1.9520539721495989</v>
      </c>
      <c r="J775">
        <f>SUMPRODUCT(Random!$B775:$K775,$B$12:$K$12)</f>
        <v>4.1623546860975358E-2</v>
      </c>
      <c r="K775">
        <f>SUMPRODUCT(Random!$B775:$K775,$B$13:$K$13)</f>
        <v>-2.8825494410201427</v>
      </c>
      <c r="M775">
        <f t="shared" si="342"/>
        <v>0.32057014344621437</v>
      </c>
      <c r="N775">
        <f t="shared" si="343"/>
        <v>0.14588563096042445</v>
      </c>
      <c r="O775">
        <f t="shared" si="344"/>
        <v>0.18908851341058655</v>
      </c>
      <c r="P775">
        <f t="shared" si="345"/>
        <v>0.18118033192813462</v>
      </c>
      <c r="Q775">
        <f t="shared" si="346"/>
        <v>0.75344789462943162</v>
      </c>
      <c r="R775">
        <f t="shared" si="347"/>
        <v>0.30166100256134065</v>
      </c>
      <c r="S775">
        <f t="shared" si="348"/>
        <v>9.790324147449235E-2</v>
      </c>
      <c r="T775">
        <f t="shared" si="349"/>
        <v>2.5465898546759107E-2</v>
      </c>
      <c r="U775">
        <f t="shared" si="350"/>
        <v>0.51660059908740041</v>
      </c>
      <c r="V775">
        <f t="shared" si="351"/>
        <v>1.9723561288113398E-3</v>
      </c>
      <c r="X775">
        <f t="shared" si="352"/>
        <v>9.4679665531112658</v>
      </c>
      <c r="Y775">
        <f t="shared" si="353"/>
        <v>3.8628728072071783</v>
      </c>
      <c r="Z775">
        <f t="shared" si="354"/>
        <v>5.1343981194382673</v>
      </c>
      <c r="AA775">
        <f t="shared" si="355"/>
        <v>4.8966594412409217</v>
      </c>
      <c r="AB775">
        <f t="shared" si="356"/>
        <v>34.299694159450191</v>
      </c>
      <c r="AC775">
        <f t="shared" si="357"/>
        <v>8.7955189023913416</v>
      </c>
      <c r="AD775">
        <f t="shared" si="358"/>
        <v>2.5239700997201808</v>
      </c>
      <c r="AE775">
        <f t="shared" si="359"/>
        <v>0.63190853741790876</v>
      </c>
      <c r="AF775">
        <f t="shared" si="360"/>
        <v>17.806872461194267</v>
      </c>
      <c r="AG775">
        <f t="shared" si="361"/>
        <v>4.8363726656790292E-2</v>
      </c>
      <c r="AI775">
        <f t="shared" si="362"/>
        <v>21</v>
      </c>
      <c r="AJ775">
        <f t="shared" si="363"/>
        <v>16</v>
      </c>
      <c r="AK775">
        <f t="shared" si="364"/>
        <v>21</v>
      </c>
      <c r="AL775">
        <f t="shared" si="365"/>
        <v>20</v>
      </c>
      <c r="AM775">
        <f t="shared" si="366"/>
        <v>21</v>
      </c>
      <c r="AN775">
        <f t="shared" si="367"/>
        <v>21</v>
      </c>
      <c r="AO775">
        <f t="shared" si="368"/>
        <v>11</v>
      </c>
      <c r="AP775">
        <f t="shared" si="369"/>
        <v>3</v>
      </c>
      <c r="AQ775">
        <f t="shared" si="370"/>
        <v>21</v>
      </c>
      <c r="AR775">
        <f t="shared" si="371"/>
        <v>1</v>
      </c>
      <c r="AT775">
        <f t="shared" si="372"/>
        <v>5</v>
      </c>
    </row>
    <row r="776" spans="1:46" x14ac:dyDescent="0.2">
      <c r="A776">
        <v>759</v>
      </c>
      <c r="B776">
        <f>SUMPRODUCT(Random!$B776:$K776,$B$4:$K$4)</f>
        <v>-1.426245239</v>
      </c>
      <c r="C776">
        <f>SUMPRODUCT(Random!$B776:$K776,$B$5:$K$5)</f>
        <v>1.0103422195641421E-2</v>
      </c>
      <c r="D776">
        <f>SUMPRODUCT(Random!$B776:$K776,$B$6:$K$6)</f>
        <v>-0.34483908984963912</v>
      </c>
      <c r="E776">
        <f>SUMPRODUCT(Random!$B776:$K776,$B$7:$K$7)</f>
        <v>-1.658774664879874</v>
      </c>
      <c r="F776">
        <f>SUMPRODUCT(Random!$B776:$K776,$B$8:$K$8)</f>
        <v>-1.4813271342965544</v>
      </c>
      <c r="G776">
        <f>SUMPRODUCT(Random!$B776:$K776,$B$9:$K$9)</f>
        <v>-1.8036666758822451</v>
      </c>
      <c r="H776">
        <f>SUMPRODUCT(Random!$B776:$K776,$B$10:$K$10)</f>
        <v>-1.1115373546931404</v>
      </c>
      <c r="I776">
        <f>SUMPRODUCT(Random!$B776:$K776,$B$11:$K$11)</f>
        <v>-1.9492167563022369</v>
      </c>
      <c r="J776">
        <f>SUMPRODUCT(Random!$B776:$K776,$B$12:$K$12)</f>
        <v>-0.84790174022776543</v>
      </c>
      <c r="K776">
        <f>SUMPRODUCT(Random!$B776:$K776,$B$13:$K$13)</f>
        <v>-1.4212918274552027</v>
      </c>
      <c r="M776">
        <f t="shared" si="342"/>
        <v>7.6898782707260444E-2</v>
      </c>
      <c r="N776">
        <f t="shared" si="343"/>
        <v>0.50403061371687397</v>
      </c>
      <c r="O776">
        <f t="shared" si="344"/>
        <v>0.36510767202650707</v>
      </c>
      <c r="P776">
        <f t="shared" si="345"/>
        <v>4.8580603681470325E-2</v>
      </c>
      <c r="Q776">
        <f t="shared" si="346"/>
        <v>6.9259710616252634E-2</v>
      </c>
      <c r="R776">
        <f t="shared" si="347"/>
        <v>3.5641788320555583E-2</v>
      </c>
      <c r="S776">
        <f t="shared" si="348"/>
        <v>0.13316856021697143</v>
      </c>
      <c r="T776">
        <f t="shared" si="349"/>
        <v>2.5634772358578823E-2</v>
      </c>
      <c r="U776">
        <f t="shared" si="350"/>
        <v>0.19824634765736882</v>
      </c>
      <c r="V776">
        <f t="shared" si="351"/>
        <v>7.7615969206934976E-2</v>
      </c>
      <c r="X776">
        <f t="shared" si="352"/>
        <v>1.9601293426847217</v>
      </c>
      <c r="Y776">
        <f t="shared" si="353"/>
        <v>17.178020907760221</v>
      </c>
      <c r="Z776">
        <f t="shared" si="354"/>
        <v>11.128801080206909</v>
      </c>
      <c r="AA776">
        <f t="shared" si="355"/>
        <v>1.2199381398147342</v>
      </c>
      <c r="AB776">
        <f t="shared" si="356"/>
        <v>1.758243325351907</v>
      </c>
      <c r="AC776">
        <f t="shared" si="357"/>
        <v>0.88904192313634955</v>
      </c>
      <c r="AD776">
        <f t="shared" si="358"/>
        <v>3.5008269577383393</v>
      </c>
      <c r="AE776">
        <f t="shared" si="359"/>
        <v>0.63615384026516131</v>
      </c>
      <c r="AF776">
        <f t="shared" si="360"/>
        <v>5.4126185541081826</v>
      </c>
      <c r="AG776">
        <f t="shared" si="361"/>
        <v>1.9791689209894678</v>
      </c>
      <c r="AI776">
        <f t="shared" si="362"/>
        <v>8</v>
      </c>
      <c r="AJ776">
        <f t="shared" si="363"/>
        <v>21</v>
      </c>
      <c r="AK776">
        <f t="shared" si="364"/>
        <v>21</v>
      </c>
      <c r="AL776">
        <f t="shared" si="365"/>
        <v>5</v>
      </c>
      <c r="AM776">
        <f t="shared" si="366"/>
        <v>8</v>
      </c>
      <c r="AN776">
        <f t="shared" si="367"/>
        <v>4</v>
      </c>
      <c r="AO776">
        <f t="shared" si="368"/>
        <v>15</v>
      </c>
      <c r="AP776">
        <f t="shared" si="369"/>
        <v>3</v>
      </c>
      <c r="AQ776">
        <f t="shared" si="370"/>
        <v>21</v>
      </c>
      <c r="AR776">
        <f t="shared" si="371"/>
        <v>8</v>
      </c>
      <c r="AT776">
        <f t="shared" si="372"/>
        <v>7</v>
      </c>
    </row>
    <row r="777" spans="1:46" x14ac:dyDescent="0.2">
      <c r="A777">
        <v>760</v>
      </c>
      <c r="B777">
        <f>SUMPRODUCT(Random!$B777:$K777,$B$4:$K$4)</f>
        <v>-2.4777028997000001</v>
      </c>
      <c r="C777">
        <f>SUMPRODUCT(Random!$B777:$K777,$B$5:$K$5)</f>
        <v>-1.5251735811765548</v>
      </c>
      <c r="D777">
        <f>SUMPRODUCT(Random!$B777:$K777,$B$6:$K$6)</f>
        <v>-2.3887425875835415</v>
      </c>
      <c r="E777">
        <f>SUMPRODUCT(Random!$B777:$K777,$B$7:$K$7)</f>
        <v>-1.8974910725873162</v>
      </c>
      <c r="F777">
        <f>SUMPRODUCT(Random!$B777:$K777,$B$8:$K$8)</f>
        <v>-1.4850461564351132</v>
      </c>
      <c r="G777">
        <f>SUMPRODUCT(Random!$B777:$K777,$B$9:$K$9)</f>
        <v>-0.57485784571763854</v>
      </c>
      <c r="H777">
        <f>SUMPRODUCT(Random!$B777:$K777,$B$10:$K$10)</f>
        <v>-1.343948465222508</v>
      </c>
      <c r="I777">
        <f>SUMPRODUCT(Random!$B777:$K777,$B$11:$K$11)</f>
        <v>-1.8195818513700073</v>
      </c>
      <c r="J777">
        <f>SUMPRODUCT(Random!$B777:$K777,$B$12:$K$12)</f>
        <v>-2.1391795948979295</v>
      </c>
      <c r="K777">
        <f>SUMPRODUCT(Random!$B777:$K777,$B$13:$K$13)</f>
        <v>-1.0417200586713615</v>
      </c>
      <c r="M777">
        <f t="shared" si="342"/>
        <v>6.6115600648378129E-3</v>
      </c>
      <c r="N777">
        <f t="shared" si="343"/>
        <v>6.3607904099712162E-2</v>
      </c>
      <c r="O777">
        <f t="shared" si="344"/>
        <v>8.4530714862492626E-3</v>
      </c>
      <c r="P777">
        <f t="shared" si="345"/>
        <v>2.8881577964618807E-2</v>
      </c>
      <c r="Q777">
        <f t="shared" si="346"/>
        <v>6.8765798848969217E-2</v>
      </c>
      <c r="R777">
        <f t="shared" si="347"/>
        <v>0.28269372063705794</v>
      </c>
      <c r="S777">
        <f t="shared" si="348"/>
        <v>8.9482526130073736E-2</v>
      </c>
      <c r="T777">
        <f t="shared" si="349"/>
        <v>3.4411353768918164E-2</v>
      </c>
      <c r="U777">
        <f t="shared" si="350"/>
        <v>1.6210563049554538E-2</v>
      </c>
      <c r="V777">
        <f t="shared" si="351"/>
        <v>0.14877074322005387</v>
      </c>
      <c r="X777">
        <f t="shared" si="352"/>
        <v>0.16249850901998505</v>
      </c>
      <c r="Y777">
        <f t="shared" si="353"/>
        <v>1.6099405508501146</v>
      </c>
      <c r="Z777">
        <f t="shared" si="354"/>
        <v>0.20795165489458717</v>
      </c>
      <c r="AA777">
        <f t="shared" si="355"/>
        <v>0.71791835822358652</v>
      </c>
      <c r="AB777">
        <f t="shared" si="356"/>
        <v>1.7452472735959781</v>
      </c>
      <c r="AC777">
        <f t="shared" si="357"/>
        <v>8.1390526265851015</v>
      </c>
      <c r="AD777">
        <f t="shared" si="358"/>
        <v>2.2963647315673814</v>
      </c>
      <c r="AE777">
        <f t="shared" si="359"/>
        <v>0.8578063843348972</v>
      </c>
      <c r="AF777">
        <f t="shared" si="360"/>
        <v>0.40035749990615715</v>
      </c>
      <c r="AG777">
        <f t="shared" si="361"/>
        <v>3.9457599184299998</v>
      </c>
      <c r="AI777">
        <f t="shared" si="362"/>
        <v>1</v>
      </c>
      <c r="AJ777">
        <f t="shared" si="363"/>
        <v>7</v>
      </c>
      <c r="AK777">
        <f t="shared" si="364"/>
        <v>1</v>
      </c>
      <c r="AL777">
        <f t="shared" si="365"/>
        <v>3</v>
      </c>
      <c r="AM777">
        <f t="shared" si="366"/>
        <v>7</v>
      </c>
      <c r="AN777">
        <f t="shared" si="367"/>
        <v>21</v>
      </c>
      <c r="AO777">
        <f t="shared" si="368"/>
        <v>10</v>
      </c>
      <c r="AP777">
        <f t="shared" si="369"/>
        <v>4</v>
      </c>
      <c r="AQ777">
        <f t="shared" si="370"/>
        <v>2</v>
      </c>
      <c r="AR777">
        <f t="shared" si="371"/>
        <v>16</v>
      </c>
      <c r="AT777">
        <f t="shared" si="372"/>
        <v>9</v>
      </c>
    </row>
    <row r="778" spans="1:46" x14ac:dyDescent="0.2">
      <c r="A778">
        <v>761</v>
      </c>
      <c r="B778">
        <f>SUMPRODUCT(Random!$B778:$K778,$B$4:$K$4)</f>
        <v>1.7493006627000001</v>
      </c>
      <c r="C778">
        <f>SUMPRODUCT(Random!$B778:$K778,$B$5:$K$5)</f>
        <v>1.028790378849346</v>
      </c>
      <c r="D778">
        <f>SUMPRODUCT(Random!$B778:$K778,$B$6:$K$6)</f>
        <v>-0.71377895638537803</v>
      </c>
      <c r="E778">
        <f>SUMPRODUCT(Random!$B778:$K778,$B$7:$K$7)</f>
        <v>0.82544619029930877</v>
      </c>
      <c r="F778">
        <f>SUMPRODUCT(Random!$B778:$K778,$B$8:$K$8)</f>
        <v>-0.22335184774361783</v>
      </c>
      <c r="G778">
        <f>SUMPRODUCT(Random!$B778:$K778,$B$9:$K$9)</f>
        <v>0.22145466005306721</v>
      </c>
      <c r="H778">
        <f>SUMPRODUCT(Random!$B778:$K778,$B$10:$K$10)</f>
        <v>0.92020360333888274</v>
      </c>
      <c r="I778">
        <f>SUMPRODUCT(Random!$B778:$K778,$B$11:$K$11)</f>
        <v>1.3882076908137093</v>
      </c>
      <c r="J778">
        <f>SUMPRODUCT(Random!$B778:$K778,$B$12:$K$12)</f>
        <v>2.1127070542755444</v>
      </c>
      <c r="K778">
        <f>SUMPRODUCT(Random!$B778:$K778,$B$13:$K$13)</f>
        <v>1.7081482296938386</v>
      </c>
      <c r="M778">
        <f t="shared" si="342"/>
        <v>0.95988046925744663</v>
      </c>
      <c r="N778">
        <f t="shared" si="343"/>
        <v>0.84821090560825008</v>
      </c>
      <c r="O778">
        <f t="shared" si="344"/>
        <v>0.23768193705093252</v>
      </c>
      <c r="P778">
        <f t="shared" si="345"/>
        <v>0.79544083984194658</v>
      </c>
      <c r="Q778">
        <f t="shared" si="346"/>
        <v>0.41163083880539814</v>
      </c>
      <c r="R778">
        <f t="shared" si="347"/>
        <v>0.58763078191149365</v>
      </c>
      <c r="S778">
        <f t="shared" si="348"/>
        <v>0.82126681416644554</v>
      </c>
      <c r="T778">
        <f t="shared" si="349"/>
        <v>0.91746309447100194</v>
      </c>
      <c r="U778">
        <f t="shared" si="350"/>
        <v>0.98268707542891498</v>
      </c>
      <c r="V778">
        <f t="shared" si="351"/>
        <v>0.95619557913450826</v>
      </c>
      <c r="X778">
        <f t="shared" si="352"/>
        <v>78.778414678103488</v>
      </c>
      <c r="Y778">
        <f t="shared" si="353"/>
        <v>46.182536662129792</v>
      </c>
      <c r="Z778">
        <f t="shared" si="354"/>
        <v>6.6481662184653878</v>
      </c>
      <c r="AA778">
        <f t="shared" si="355"/>
        <v>38.873604101393177</v>
      </c>
      <c r="AB778">
        <f t="shared" si="356"/>
        <v>12.993012937160957</v>
      </c>
      <c r="AC778">
        <f t="shared" si="357"/>
        <v>21.699972795206648</v>
      </c>
      <c r="AD778">
        <f t="shared" si="358"/>
        <v>42.179741272683415</v>
      </c>
      <c r="AE778">
        <f t="shared" si="359"/>
        <v>61.107003105517855</v>
      </c>
      <c r="AF778">
        <f t="shared" si="360"/>
        <v>99.365599820484775</v>
      </c>
      <c r="AG778">
        <f t="shared" si="361"/>
        <v>76.625862367870468</v>
      </c>
      <c r="AI778">
        <f t="shared" si="362"/>
        <v>21</v>
      </c>
      <c r="AJ778">
        <f t="shared" si="363"/>
        <v>21</v>
      </c>
      <c r="AK778">
        <f t="shared" si="364"/>
        <v>21</v>
      </c>
      <c r="AL778">
        <f t="shared" si="365"/>
        <v>21</v>
      </c>
      <c r="AM778">
        <f t="shared" si="366"/>
        <v>21</v>
      </c>
      <c r="AN778">
        <f t="shared" si="367"/>
        <v>21</v>
      </c>
      <c r="AO778">
        <f t="shared" si="368"/>
        <v>21</v>
      </c>
      <c r="AP778">
        <f t="shared" si="369"/>
        <v>21</v>
      </c>
      <c r="AQ778">
        <f t="shared" si="370"/>
        <v>21</v>
      </c>
      <c r="AR778">
        <f t="shared" si="371"/>
        <v>21</v>
      </c>
      <c r="AT778">
        <f t="shared" si="372"/>
        <v>0</v>
      </c>
    </row>
    <row r="779" spans="1:46" x14ac:dyDescent="0.2">
      <c r="A779">
        <v>762</v>
      </c>
      <c r="B779">
        <f>SUMPRODUCT(Random!$B779:$K779,$B$4:$K$4)</f>
        <v>-9.0714181599999999E-2</v>
      </c>
      <c r="C779">
        <f>SUMPRODUCT(Random!$B779:$K779,$B$5:$K$5)</f>
        <v>0.50389952549330685</v>
      </c>
      <c r="D779">
        <f>SUMPRODUCT(Random!$B779:$K779,$B$6:$K$6)</f>
        <v>0.17931181576267907</v>
      </c>
      <c r="E779">
        <f>SUMPRODUCT(Random!$B779:$K779,$B$7:$K$7)</f>
        <v>1.1250542169157682</v>
      </c>
      <c r="F779">
        <f>SUMPRODUCT(Random!$B779:$K779,$B$8:$K$8)</f>
        <v>1.126813879288135</v>
      </c>
      <c r="G779">
        <f>SUMPRODUCT(Random!$B779:$K779,$B$9:$K$9)</f>
        <v>0.54520426898650931</v>
      </c>
      <c r="H779">
        <f>SUMPRODUCT(Random!$B779:$K779,$B$10:$K$10)</f>
        <v>0.54085873722443223</v>
      </c>
      <c r="I779">
        <f>SUMPRODUCT(Random!$B779:$K779,$B$11:$K$11)</f>
        <v>0.44660810303391885</v>
      </c>
      <c r="J779">
        <f>SUMPRODUCT(Random!$B779:$K779,$B$12:$K$12)</f>
        <v>-0.36408971271703977</v>
      </c>
      <c r="K779">
        <f>SUMPRODUCT(Random!$B779:$K779,$B$13:$K$13)</f>
        <v>1.0456720520304836</v>
      </c>
      <c r="M779">
        <f t="shared" si="342"/>
        <v>0.46385985090361886</v>
      </c>
      <c r="N779">
        <f t="shared" si="343"/>
        <v>0.69283400798347738</v>
      </c>
      <c r="O779">
        <f t="shared" si="344"/>
        <v>0.57115356521102345</v>
      </c>
      <c r="P779">
        <f t="shared" si="345"/>
        <v>0.86971696981112168</v>
      </c>
      <c r="Q779">
        <f t="shared" si="346"/>
        <v>0.870089409455712</v>
      </c>
      <c r="R779">
        <f t="shared" si="347"/>
        <v>0.7071934821097341</v>
      </c>
      <c r="S779">
        <f t="shared" si="348"/>
        <v>0.70569752315669065</v>
      </c>
      <c r="T779">
        <f t="shared" si="349"/>
        <v>0.67242097800816047</v>
      </c>
      <c r="U779">
        <f t="shared" si="350"/>
        <v>0.3578955092383701</v>
      </c>
      <c r="V779">
        <f t="shared" si="351"/>
        <v>0.85214376474306519</v>
      </c>
      <c r="X779">
        <f t="shared" si="352"/>
        <v>15.270191650856027</v>
      </c>
      <c r="Y779">
        <f t="shared" si="353"/>
        <v>28.914975879539519</v>
      </c>
      <c r="Z779">
        <f t="shared" si="354"/>
        <v>20.740201329020419</v>
      </c>
      <c r="AA779">
        <f t="shared" si="355"/>
        <v>49.925195075525856</v>
      </c>
      <c r="AB779">
        <f t="shared" si="356"/>
        <v>49.995323701704621</v>
      </c>
      <c r="AC779">
        <f t="shared" si="357"/>
        <v>30.087781134239368</v>
      </c>
      <c r="AD779">
        <f t="shared" si="358"/>
        <v>29.962945762532964</v>
      </c>
      <c r="AE779">
        <f t="shared" si="359"/>
        <v>27.338839701567526</v>
      </c>
      <c r="AF779">
        <f t="shared" si="360"/>
        <v>10.852096658833213</v>
      </c>
      <c r="AG779">
        <f t="shared" si="361"/>
        <v>46.825611614034564</v>
      </c>
      <c r="AI779">
        <f t="shared" si="362"/>
        <v>21</v>
      </c>
      <c r="AJ779">
        <f t="shared" si="363"/>
        <v>21</v>
      </c>
      <c r="AK779">
        <f t="shared" si="364"/>
        <v>21</v>
      </c>
      <c r="AL779">
        <f t="shared" si="365"/>
        <v>21</v>
      </c>
      <c r="AM779">
        <f t="shared" si="366"/>
        <v>21</v>
      </c>
      <c r="AN779">
        <f t="shared" si="367"/>
        <v>21</v>
      </c>
      <c r="AO779">
        <f t="shared" si="368"/>
        <v>21</v>
      </c>
      <c r="AP779">
        <f t="shared" si="369"/>
        <v>21</v>
      </c>
      <c r="AQ779">
        <f t="shared" si="370"/>
        <v>21</v>
      </c>
      <c r="AR779">
        <f t="shared" si="371"/>
        <v>21</v>
      </c>
      <c r="AT779">
        <f t="shared" si="372"/>
        <v>0</v>
      </c>
    </row>
    <row r="780" spans="1:46" x14ac:dyDescent="0.2">
      <c r="A780">
        <v>763</v>
      </c>
      <c r="B780">
        <f>SUMPRODUCT(Random!$B780:$K780,$B$4:$K$4)</f>
        <v>0.22591403160000001</v>
      </c>
      <c r="C780">
        <f>SUMPRODUCT(Random!$B780:$K780,$B$5:$K$5)</f>
        <v>1.7331959241630486</v>
      </c>
      <c r="D780">
        <f>SUMPRODUCT(Random!$B780:$K780,$B$6:$K$6)</f>
        <v>1.0502753524802912</v>
      </c>
      <c r="E780">
        <f>SUMPRODUCT(Random!$B780:$K780,$B$7:$K$7)</f>
        <v>-0.67052445059635846</v>
      </c>
      <c r="F780">
        <f>SUMPRODUCT(Random!$B780:$K780,$B$8:$K$8)</f>
        <v>0.71629396275936252</v>
      </c>
      <c r="G780">
        <f>SUMPRODUCT(Random!$B780:$K780,$B$9:$K$9)</f>
        <v>0.81741435257172368</v>
      </c>
      <c r="H780">
        <f>SUMPRODUCT(Random!$B780:$K780,$B$10:$K$10)</f>
        <v>-1.2114346704522485</v>
      </c>
      <c r="I780">
        <f>SUMPRODUCT(Random!$B780:$K780,$B$11:$K$11)</f>
        <v>-0.27771703992287633</v>
      </c>
      <c r="J780">
        <f>SUMPRODUCT(Random!$B780:$K780,$B$12:$K$12)</f>
        <v>1.2262264628690294</v>
      </c>
      <c r="K780">
        <f>SUMPRODUCT(Random!$B780:$K780,$B$13:$K$13)</f>
        <v>0.9911532683392259</v>
      </c>
      <c r="M780">
        <f t="shared" si="342"/>
        <v>0.58936585785468099</v>
      </c>
      <c r="N780">
        <f t="shared" si="343"/>
        <v>0.95846957438669411</v>
      </c>
      <c r="O780">
        <f t="shared" si="344"/>
        <v>0.85320423309134674</v>
      </c>
      <c r="P780">
        <f t="shared" si="345"/>
        <v>0.25126176258600624</v>
      </c>
      <c r="Q780">
        <f t="shared" si="346"/>
        <v>0.7630950730775482</v>
      </c>
      <c r="R780">
        <f t="shared" si="347"/>
        <v>0.79315416184811527</v>
      </c>
      <c r="S780">
        <f t="shared" si="348"/>
        <v>0.11286442922074066</v>
      </c>
      <c r="T780">
        <f t="shared" si="349"/>
        <v>0.39061478949791029</v>
      </c>
      <c r="U780">
        <f t="shared" si="350"/>
        <v>0.88994326722965189</v>
      </c>
      <c r="V780">
        <f t="shared" si="351"/>
        <v>0.83919462724431715</v>
      </c>
      <c r="X780">
        <f t="shared" si="352"/>
        <v>21.803261611165233</v>
      </c>
      <c r="Y780">
        <f t="shared" si="353"/>
        <v>77.931737790998724</v>
      </c>
      <c r="Z780">
        <f t="shared" si="354"/>
        <v>47.001941515561306</v>
      </c>
      <c r="AA780">
        <f t="shared" si="355"/>
        <v>7.0884787161250404</v>
      </c>
      <c r="AB780">
        <f t="shared" si="356"/>
        <v>35.277462247501788</v>
      </c>
      <c r="AC780">
        <f t="shared" si="357"/>
        <v>38.601286510425297</v>
      </c>
      <c r="AD780">
        <f t="shared" si="358"/>
        <v>2.9336505441088603</v>
      </c>
      <c r="AE780">
        <f t="shared" si="359"/>
        <v>12.133279804074785</v>
      </c>
      <c r="AF780">
        <f t="shared" si="360"/>
        <v>54.058095877496662</v>
      </c>
      <c r="AG780">
        <f t="shared" si="361"/>
        <v>44.769015615563283</v>
      </c>
      <c r="AI780">
        <f t="shared" si="362"/>
        <v>21</v>
      </c>
      <c r="AJ780">
        <f t="shared" si="363"/>
        <v>21</v>
      </c>
      <c r="AK780">
        <f t="shared" si="364"/>
        <v>21</v>
      </c>
      <c r="AL780">
        <f t="shared" si="365"/>
        <v>21</v>
      </c>
      <c r="AM780">
        <f t="shared" si="366"/>
        <v>21</v>
      </c>
      <c r="AN780">
        <f t="shared" si="367"/>
        <v>21</v>
      </c>
      <c r="AO780">
        <f t="shared" si="368"/>
        <v>12</v>
      </c>
      <c r="AP780">
        <f t="shared" si="369"/>
        <v>21</v>
      </c>
      <c r="AQ780">
        <f t="shared" si="370"/>
        <v>21</v>
      </c>
      <c r="AR780">
        <f t="shared" si="371"/>
        <v>21</v>
      </c>
      <c r="AT780">
        <f t="shared" si="372"/>
        <v>1</v>
      </c>
    </row>
    <row r="781" spans="1:46" x14ac:dyDescent="0.2">
      <c r="A781">
        <v>764</v>
      </c>
      <c r="B781">
        <f>SUMPRODUCT(Random!$B781:$K781,$B$4:$K$4)</f>
        <v>0.44684985690000001</v>
      </c>
      <c r="C781">
        <f>SUMPRODUCT(Random!$B781:$K781,$B$5:$K$5)</f>
        <v>-0.72623671175312521</v>
      </c>
      <c r="D781">
        <f>SUMPRODUCT(Random!$B781:$K781,$B$6:$K$6)</f>
        <v>-0.89167035012961737</v>
      </c>
      <c r="E781">
        <f>SUMPRODUCT(Random!$B781:$K781,$B$7:$K$7)</f>
        <v>-0.11696616579335151</v>
      </c>
      <c r="F781">
        <f>SUMPRODUCT(Random!$B781:$K781,$B$8:$K$8)</f>
        <v>0.75480700492170061</v>
      </c>
      <c r="G781">
        <f>SUMPRODUCT(Random!$B781:$K781,$B$9:$K$9)</f>
        <v>-0.15000821015923851</v>
      </c>
      <c r="H781">
        <f>SUMPRODUCT(Random!$B781:$K781,$B$10:$K$10)</f>
        <v>0.15063850340279777</v>
      </c>
      <c r="I781">
        <f>SUMPRODUCT(Random!$B781:$K781,$B$11:$K$11)</f>
        <v>0.266361231736573</v>
      </c>
      <c r="J781">
        <f>SUMPRODUCT(Random!$B781:$K781,$B$12:$K$12)</f>
        <v>0.62912511316276398</v>
      </c>
      <c r="K781">
        <f>SUMPRODUCT(Random!$B781:$K781,$B$13:$K$13)</f>
        <v>-1.8475230519153389</v>
      </c>
      <c r="M781">
        <f t="shared" si="342"/>
        <v>0.67250826471665581</v>
      </c>
      <c r="N781">
        <f t="shared" si="343"/>
        <v>0.23384683493385452</v>
      </c>
      <c r="O781">
        <f t="shared" si="344"/>
        <v>0.18628482515389308</v>
      </c>
      <c r="P781">
        <f t="shared" si="345"/>
        <v>0.45344343259213044</v>
      </c>
      <c r="Q781">
        <f t="shared" si="346"/>
        <v>0.77481760488788243</v>
      </c>
      <c r="R781">
        <f t="shared" si="347"/>
        <v>0.44037906889362871</v>
      </c>
      <c r="S781">
        <f t="shared" si="348"/>
        <v>0.55986955668683724</v>
      </c>
      <c r="T781">
        <f t="shared" si="349"/>
        <v>0.60501949020084789</v>
      </c>
      <c r="U781">
        <f t="shared" si="350"/>
        <v>0.7353664246958701</v>
      </c>
      <c r="V781">
        <f t="shared" si="351"/>
        <v>3.2335685167600603E-2</v>
      </c>
      <c r="X781">
        <f t="shared" si="352"/>
        <v>27.34536793510717</v>
      </c>
      <c r="Y781">
        <f t="shared" si="353"/>
        <v>6.5252366516081342</v>
      </c>
      <c r="Z781">
        <f t="shared" si="354"/>
        <v>5.0498483644860457</v>
      </c>
      <c r="AA781">
        <f t="shared" si="355"/>
        <v>14.798822921289087</v>
      </c>
      <c r="AB781">
        <f t="shared" si="356"/>
        <v>36.520620262451658</v>
      </c>
      <c r="AC781">
        <f t="shared" si="357"/>
        <v>14.22016831905882</v>
      </c>
      <c r="AD781">
        <f t="shared" si="358"/>
        <v>20.103969528569916</v>
      </c>
      <c r="AE781">
        <f t="shared" si="359"/>
        <v>22.755352071739164</v>
      </c>
      <c r="AF781">
        <f t="shared" si="360"/>
        <v>32.56600173951486</v>
      </c>
      <c r="AG781">
        <f t="shared" si="361"/>
        <v>0.80520401887850379</v>
      </c>
      <c r="AI781">
        <f t="shared" si="362"/>
        <v>21</v>
      </c>
      <c r="AJ781">
        <f t="shared" si="363"/>
        <v>21</v>
      </c>
      <c r="AK781">
        <f t="shared" si="364"/>
        <v>21</v>
      </c>
      <c r="AL781">
        <f t="shared" si="365"/>
        <v>21</v>
      </c>
      <c r="AM781">
        <f t="shared" si="366"/>
        <v>21</v>
      </c>
      <c r="AN781">
        <f t="shared" si="367"/>
        <v>21</v>
      </c>
      <c r="AO781">
        <f t="shared" si="368"/>
        <v>21</v>
      </c>
      <c r="AP781">
        <f t="shared" si="369"/>
        <v>21</v>
      </c>
      <c r="AQ781">
        <f t="shared" si="370"/>
        <v>21</v>
      </c>
      <c r="AR781">
        <f t="shared" si="371"/>
        <v>4</v>
      </c>
      <c r="AT781">
        <f t="shared" si="372"/>
        <v>1</v>
      </c>
    </row>
    <row r="782" spans="1:46" x14ac:dyDescent="0.2">
      <c r="A782">
        <v>765</v>
      </c>
      <c r="B782">
        <f>SUMPRODUCT(Random!$B782:$K782,$B$4:$K$4)</f>
        <v>-1.6630112371000001</v>
      </c>
      <c r="C782">
        <f>SUMPRODUCT(Random!$B782:$K782,$B$5:$K$5)</f>
        <v>1.1747121302613188</v>
      </c>
      <c r="D782">
        <f>SUMPRODUCT(Random!$B782:$K782,$B$6:$K$6)</f>
        <v>-0.55171472047380632</v>
      </c>
      <c r="E782">
        <f>SUMPRODUCT(Random!$B782:$K782,$B$7:$K$7)</f>
        <v>-9.5058096221841692E-3</v>
      </c>
      <c r="F782">
        <f>SUMPRODUCT(Random!$B782:$K782,$B$8:$K$8)</f>
        <v>-0.16458680225303321</v>
      </c>
      <c r="G782">
        <f>SUMPRODUCT(Random!$B782:$K782,$B$9:$K$9)</f>
        <v>0.29206164000816204</v>
      </c>
      <c r="H782">
        <f>SUMPRODUCT(Random!$B782:$K782,$B$10:$K$10)</f>
        <v>-0.59060855611609575</v>
      </c>
      <c r="I782">
        <f>SUMPRODUCT(Random!$B782:$K782,$B$11:$K$11)</f>
        <v>-0.32823334208622079</v>
      </c>
      <c r="J782">
        <f>SUMPRODUCT(Random!$B782:$K782,$B$12:$K$12)</f>
        <v>-0.72618313425703862</v>
      </c>
      <c r="K782">
        <f>SUMPRODUCT(Random!$B782:$K782,$B$13:$K$13)</f>
        <v>0.90874352998699459</v>
      </c>
      <c r="M782">
        <f t="shared" si="342"/>
        <v>4.8155093078208637E-2</v>
      </c>
      <c r="N782">
        <f t="shared" si="343"/>
        <v>0.87994504765364256</v>
      </c>
      <c r="O782">
        <f t="shared" si="344"/>
        <v>0.29057191143481692</v>
      </c>
      <c r="P782">
        <f t="shared" si="345"/>
        <v>0.49620778774332985</v>
      </c>
      <c r="Q782">
        <f t="shared" si="346"/>
        <v>0.43463460990943048</v>
      </c>
      <c r="R782">
        <f t="shared" si="347"/>
        <v>0.61488025228549759</v>
      </c>
      <c r="S782">
        <f t="shared" si="348"/>
        <v>0.27739136534112285</v>
      </c>
      <c r="T782">
        <f t="shared" si="349"/>
        <v>0.37136761986396638</v>
      </c>
      <c r="U782">
        <f t="shared" si="350"/>
        <v>0.23386325493496071</v>
      </c>
      <c r="V782">
        <f t="shared" si="351"/>
        <v>0.81825723959414942</v>
      </c>
      <c r="X782">
        <f t="shared" si="352"/>
        <v>1.208984787240345</v>
      </c>
      <c r="Y782">
        <f t="shared" si="353"/>
        <v>51.928028743167509</v>
      </c>
      <c r="Z782">
        <f t="shared" si="354"/>
        <v>8.4095876901925557</v>
      </c>
      <c r="AA782">
        <f t="shared" si="355"/>
        <v>16.794656440628849</v>
      </c>
      <c r="AB782">
        <f t="shared" si="356"/>
        <v>13.969994740296558</v>
      </c>
      <c r="AC782">
        <f t="shared" si="357"/>
        <v>23.37467757869981</v>
      </c>
      <c r="AD782">
        <f t="shared" si="358"/>
        <v>7.958638834948081</v>
      </c>
      <c r="AE782">
        <f t="shared" si="359"/>
        <v>11.371532672262289</v>
      </c>
      <c r="AF782">
        <f t="shared" si="360"/>
        <v>6.5257616621402939</v>
      </c>
      <c r="AG782">
        <f t="shared" si="361"/>
        <v>41.770692885201029</v>
      </c>
      <c r="AI782">
        <f t="shared" si="362"/>
        <v>5</v>
      </c>
      <c r="AJ782">
        <f t="shared" si="363"/>
        <v>21</v>
      </c>
      <c r="AK782">
        <f t="shared" si="364"/>
        <v>21</v>
      </c>
      <c r="AL782">
        <f t="shared" si="365"/>
        <v>21</v>
      </c>
      <c r="AM782">
        <f t="shared" si="366"/>
        <v>21</v>
      </c>
      <c r="AN782">
        <f t="shared" si="367"/>
        <v>21</v>
      </c>
      <c r="AO782">
        <f t="shared" si="368"/>
        <v>21</v>
      </c>
      <c r="AP782">
        <f t="shared" si="369"/>
        <v>21</v>
      </c>
      <c r="AQ782">
        <f t="shared" si="370"/>
        <v>21</v>
      </c>
      <c r="AR782">
        <f t="shared" si="371"/>
        <v>21</v>
      </c>
      <c r="AT782">
        <f t="shared" si="372"/>
        <v>1</v>
      </c>
    </row>
    <row r="783" spans="1:46" x14ac:dyDescent="0.2">
      <c r="A783">
        <v>766</v>
      </c>
      <c r="B783">
        <f>SUMPRODUCT(Random!$B783:$K783,$B$4:$K$4)</f>
        <v>-0.12466321750000001</v>
      </c>
      <c r="C783">
        <f>SUMPRODUCT(Random!$B783:$K783,$B$5:$K$5)</f>
        <v>-6.0339642666061427E-2</v>
      </c>
      <c r="D783">
        <f>SUMPRODUCT(Random!$B783:$K783,$B$6:$K$6)</f>
        <v>0.91053746859753393</v>
      </c>
      <c r="E783">
        <f>SUMPRODUCT(Random!$B783:$K783,$B$7:$K$7)</f>
        <v>-2.0562119674591397</v>
      </c>
      <c r="F783">
        <f>SUMPRODUCT(Random!$B783:$K783,$B$8:$K$8)</f>
        <v>-0.47759717746850661</v>
      </c>
      <c r="G783">
        <f>SUMPRODUCT(Random!$B783:$K783,$B$9:$K$9)</f>
        <v>-0.19642821610270686</v>
      </c>
      <c r="H783">
        <f>SUMPRODUCT(Random!$B783:$K783,$B$10:$K$10)</f>
        <v>0.43698745669872974</v>
      </c>
      <c r="I783">
        <f>SUMPRODUCT(Random!$B783:$K783,$B$11:$K$11)</f>
        <v>-0.25841482392615078</v>
      </c>
      <c r="J783">
        <f>SUMPRODUCT(Random!$B783:$K783,$B$12:$K$12)</f>
        <v>0.18405074444032585</v>
      </c>
      <c r="K783">
        <f>SUMPRODUCT(Random!$B783:$K783,$B$13:$K$13)</f>
        <v>-0.76516872948172665</v>
      </c>
      <c r="M783">
        <f t="shared" si="342"/>
        <v>0.45039508917926485</v>
      </c>
      <c r="N783">
        <f t="shared" si="343"/>
        <v>0.47594256458360701</v>
      </c>
      <c r="O783">
        <f t="shared" si="344"/>
        <v>0.81873043449085192</v>
      </c>
      <c r="P783">
        <f t="shared" si="345"/>
        <v>1.9881044621844989E-2</v>
      </c>
      <c r="Q783">
        <f t="shared" si="346"/>
        <v>0.3164684700979784</v>
      </c>
      <c r="R783">
        <f t="shared" si="347"/>
        <v>0.42213750658401139</v>
      </c>
      <c r="S783">
        <f t="shared" si="348"/>
        <v>0.66893977762191081</v>
      </c>
      <c r="T783">
        <f t="shared" si="349"/>
        <v>0.39804338859638155</v>
      </c>
      <c r="U783">
        <f t="shared" si="350"/>
        <v>0.57301317674083674</v>
      </c>
      <c r="V783">
        <f t="shared" si="351"/>
        <v>0.22208553886147717</v>
      </c>
      <c r="X783">
        <f t="shared" si="352"/>
        <v>14.662576140261285</v>
      </c>
      <c r="Y783">
        <f t="shared" si="353"/>
        <v>15.82857473497298</v>
      </c>
      <c r="Z783">
        <f t="shared" si="354"/>
        <v>41.834556677264629</v>
      </c>
      <c r="AA783">
        <f t="shared" si="355"/>
        <v>0.49192431386337038</v>
      </c>
      <c r="AB783">
        <f t="shared" si="356"/>
        <v>9.320526796516706</v>
      </c>
      <c r="AC783">
        <f t="shared" si="357"/>
        <v>13.434408233161538</v>
      </c>
      <c r="AD783">
        <f t="shared" si="358"/>
        <v>27.079886527505884</v>
      </c>
      <c r="AE783">
        <f t="shared" si="359"/>
        <v>12.433736183549239</v>
      </c>
      <c r="AF783">
        <f t="shared" si="360"/>
        <v>20.846657178527689</v>
      </c>
      <c r="AG783">
        <f t="shared" si="361"/>
        <v>6.152044037105636</v>
      </c>
      <c r="AI783">
        <f t="shared" si="362"/>
        <v>21</v>
      </c>
      <c r="AJ783">
        <f t="shared" si="363"/>
        <v>21</v>
      </c>
      <c r="AK783">
        <f t="shared" si="364"/>
        <v>21</v>
      </c>
      <c r="AL783">
        <f t="shared" si="365"/>
        <v>2</v>
      </c>
      <c r="AM783">
        <f t="shared" si="366"/>
        <v>21</v>
      </c>
      <c r="AN783">
        <f t="shared" si="367"/>
        <v>21</v>
      </c>
      <c r="AO783">
        <f t="shared" si="368"/>
        <v>21</v>
      </c>
      <c r="AP783">
        <f t="shared" si="369"/>
        <v>21</v>
      </c>
      <c r="AQ783">
        <f t="shared" si="370"/>
        <v>21</v>
      </c>
      <c r="AR783">
        <f t="shared" si="371"/>
        <v>21</v>
      </c>
      <c r="AT783">
        <f t="shared" si="372"/>
        <v>1</v>
      </c>
    </row>
    <row r="784" spans="1:46" x14ac:dyDescent="0.2">
      <c r="A784">
        <v>767</v>
      </c>
      <c r="B784">
        <f>SUMPRODUCT(Random!$B784:$K784,$B$4:$K$4)</f>
        <v>-2.6657419972</v>
      </c>
      <c r="C784">
        <f>SUMPRODUCT(Random!$B784:$K784,$B$5:$K$5)</f>
        <v>0.89816635741070472</v>
      </c>
      <c r="D784">
        <f>SUMPRODUCT(Random!$B784:$K784,$B$6:$K$6)</f>
        <v>-0.60190058031735993</v>
      </c>
      <c r="E784">
        <f>SUMPRODUCT(Random!$B784:$K784,$B$7:$K$7)</f>
        <v>-0.30765773587536838</v>
      </c>
      <c r="F784">
        <f>SUMPRODUCT(Random!$B784:$K784,$B$8:$K$8)</f>
        <v>0.6262104018751915</v>
      </c>
      <c r="G784">
        <f>SUMPRODUCT(Random!$B784:$K784,$B$9:$K$9)</f>
        <v>6.0187892029719248E-2</v>
      </c>
      <c r="H784">
        <f>SUMPRODUCT(Random!$B784:$K784,$B$10:$K$10)</f>
        <v>-8.5340003513882642E-2</v>
      </c>
      <c r="I784">
        <f>SUMPRODUCT(Random!$B784:$K784,$B$11:$K$11)</f>
        <v>-0.28251907763200335</v>
      </c>
      <c r="J784">
        <f>SUMPRODUCT(Random!$B784:$K784,$B$12:$K$12)</f>
        <v>0.59493211381349731</v>
      </c>
      <c r="K784">
        <f>SUMPRODUCT(Random!$B784:$K784,$B$13:$K$13)</f>
        <v>-0.57426617507281963</v>
      </c>
      <c r="M784">
        <f t="shared" si="342"/>
        <v>3.8409310887199326E-3</v>
      </c>
      <c r="N784">
        <f t="shared" si="343"/>
        <v>0.81545156686910991</v>
      </c>
      <c r="O784">
        <f t="shared" si="344"/>
        <v>0.27362015897501701</v>
      </c>
      <c r="P784">
        <f t="shared" si="345"/>
        <v>0.37917139132119143</v>
      </c>
      <c r="Q784">
        <f t="shared" si="346"/>
        <v>0.73441152730029369</v>
      </c>
      <c r="R784">
        <f t="shared" si="347"/>
        <v>0.52399700550353734</v>
      </c>
      <c r="S784">
        <f t="shared" si="348"/>
        <v>0.46599554465567078</v>
      </c>
      <c r="T784">
        <f t="shared" si="349"/>
        <v>0.38877276015337053</v>
      </c>
      <c r="U784">
        <f t="shared" si="350"/>
        <v>0.72405557501959283</v>
      </c>
      <c r="V784">
        <f t="shared" si="351"/>
        <v>0.28289384737228307</v>
      </c>
      <c r="X784">
        <f t="shared" si="352"/>
        <v>9.427090597702377E-2</v>
      </c>
      <c r="Y784">
        <f t="shared" si="353"/>
        <v>41.395413419065804</v>
      </c>
      <c r="Z784">
        <f t="shared" si="354"/>
        <v>7.8311265221115915</v>
      </c>
      <c r="AA784">
        <f t="shared" si="355"/>
        <v>11.677533966909532</v>
      </c>
      <c r="AB784">
        <f t="shared" si="356"/>
        <v>32.477767901416158</v>
      </c>
      <c r="AC784">
        <f t="shared" si="357"/>
        <v>18.184587562060891</v>
      </c>
      <c r="AD784">
        <f t="shared" si="358"/>
        <v>15.36796778521016</v>
      </c>
      <c r="AE784">
        <f t="shared" si="359"/>
        <v>12.059343990818087</v>
      </c>
      <c r="AF784">
        <f t="shared" si="360"/>
        <v>31.540736983543592</v>
      </c>
      <c r="AG784">
        <f t="shared" si="361"/>
        <v>8.1458880724536549</v>
      </c>
      <c r="AI784">
        <f t="shared" si="362"/>
        <v>1</v>
      </c>
      <c r="AJ784">
        <f t="shared" si="363"/>
        <v>21</v>
      </c>
      <c r="AK784">
        <f t="shared" si="364"/>
        <v>21</v>
      </c>
      <c r="AL784">
        <f t="shared" si="365"/>
        <v>21</v>
      </c>
      <c r="AM784">
        <f t="shared" si="366"/>
        <v>21</v>
      </c>
      <c r="AN784">
        <f t="shared" si="367"/>
        <v>21</v>
      </c>
      <c r="AO784">
        <f t="shared" si="368"/>
        <v>21</v>
      </c>
      <c r="AP784">
        <f t="shared" si="369"/>
        <v>21</v>
      </c>
      <c r="AQ784">
        <f t="shared" si="370"/>
        <v>21</v>
      </c>
      <c r="AR784">
        <f t="shared" si="371"/>
        <v>21</v>
      </c>
      <c r="AT784">
        <f t="shared" si="372"/>
        <v>1</v>
      </c>
    </row>
    <row r="785" spans="1:46" x14ac:dyDescent="0.2">
      <c r="A785">
        <v>768</v>
      </c>
      <c r="B785">
        <f>SUMPRODUCT(Random!$B785:$K785,$B$4:$K$4)</f>
        <v>2.9954057106</v>
      </c>
      <c r="C785">
        <f>SUMPRODUCT(Random!$B785:$K785,$B$5:$K$5)</f>
        <v>-0.51577280208846321</v>
      </c>
      <c r="D785">
        <f>SUMPRODUCT(Random!$B785:$K785,$B$6:$K$6)</f>
        <v>-0.78856920366036731</v>
      </c>
      <c r="E785">
        <f>SUMPRODUCT(Random!$B785:$K785,$B$7:$K$7)</f>
        <v>2.0151310886559326</v>
      </c>
      <c r="F785">
        <f>SUMPRODUCT(Random!$B785:$K785,$B$8:$K$8)</f>
        <v>-0.60511775127634648</v>
      </c>
      <c r="G785">
        <f>SUMPRODUCT(Random!$B785:$K785,$B$9:$K$9)</f>
        <v>-0.26687962325179715</v>
      </c>
      <c r="H785">
        <f>SUMPRODUCT(Random!$B785:$K785,$B$10:$K$10)</f>
        <v>-0.82029058338782734</v>
      </c>
      <c r="I785">
        <f>SUMPRODUCT(Random!$B785:$K785,$B$11:$K$11)</f>
        <v>-1.1821517087903877</v>
      </c>
      <c r="J785">
        <f>SUMPRODUCT(Random!$B785:$K785,$B$12:$K$12)</f>
        <v>-0.26951310929060768</v>
      </c>
      <c r="K785">
        <f>SUMPRODUCT(Random!$B785:$K785,$B$13:$K$13)</f>
        <v>-0.90670660075057763</v>
      </c>
      <c r="M785">
        <f t="shared" si="342"/>
        <v>0.99862959988184574</v>
      </c>
      <c r="N785">
        <f t="shared" si="343"/>
        <v>0.30300655025514256</v>
      </c>
      <c r="O785">
        <f t="shared" si="344"/>
        <v>0.21518191817345153</v>
      </c>
      <c r="P785">
        <f t="shared" si="345"/>
        <v>0.97805454221116883</v>
      </c>
      <c r="Q785">
        <f t="shared" si="346"/>
        <v>0.27255038014603655</v>
      </c>
      <c r="R785">
        <f t="shared" si="347"/>
        <v>0.39478092304336931</v>
      </c>
      <c r="S785">
        <f t="shared" si="348"/>
        <v>0.20602523662341249</v>
      </c>
      <c r="T785">
        <f t="shared" si="349"/>
        <v>0.11857275502009923</v>
      </c>
      <c r="U785">
        <f t="shared" si="350"/>
        <v>0.39376742778166651</v>
      </c>
      <c r="V785">
        <f t="shared" si="351"/>
        <v>0.18228098595880785</v>
      </c>
      <c r="X785">
        <f t="shared" si="352"/>
        <v>161.49756037678162</v>
      </c>
      <c r="Y785">
        <f t="shared" si="353"/>
        <v>8.8427640611784106</v>
      </c>
      <c r="Z785">
        <f t="shared" si="354"/>
        <v>5.9356073557883802</v>
      </c>
      <c r="AA785">
        <f t="shared" si="355"/>
        <v>93.557287932842939</v>
      </c>
      <c r="AB785">
        <f t="shared" si="356"/>
        <v>7.795075599170155</v>
      </c>
      <c r="AC785">
        <f t="shared" si="357"/>
        <v>12.30132877452276</v>
      </c>
      <c r="AD785">
        <f t="shared" si="358"/>
        <v>5.6514534655117483</v>
      </c>
      <c r="AE785">
        <f t="shared" si="359"/>
        <v>3.0917846496100094</v>
      </c>
      <c r="AF785">
        <f t="shared" si="360"/>
        <v>12.260341266560721</v>
      </c>
      <c r="AG785">
        <f t="shared" si="361"/>
        <v>4.9296098187349937</v>
      </c>
      <c r="AI785">
        <f t="shared" si="362"/>
        <v>21</v>
      </c>
      <c r="AJ785">
        <f t="shared" si="363"/>
        <v>21</v>
      </c>
      <c r="AK785">
        <f t="shared" si="364"/>
        <v>21</v>
      </c>
      <c r="AL785">
        <f t="shared" si="365"/>
        <v>21</v>
      </c>
      <c r="AM785">
        <f t="shared" si="366"/>
        <v>21</v>
      </c>
      <c r="AN785">
        <f t="shared" si="367"/>
        <v>21</v>
      </c>
      <c r="AO785">
        <f t="shared" si="368"/>
        <v>21</v>
      </c>
      <c r="AP785">
        <f t="shared" si="369"/>
        <v>13</v>
      </c>
      <c r="AQ785">
        <f t="shared" si="370"/>
        <v>21</v>
      </c>
      <c r="AR785">
        <f t="shared" si="371"/>
        <v>20</v>
      </c>
      <c r="AT785">
        <f t="shared" si="372"/>
        <v>2</v>
      </c>
    </row>
    <row r="786" spans="1:46" x14ac:dyDescent="0.2">
      <c r="A786">
        <v>769</v>
      </c>
      <c r="B786">
        <f>SUMPRODUCT(Random!$B786:$K786,$B$4:$K$4)</f>
        <v>0.95948954379999996</v>
      </c>
      <c r="C786">
        <f>SUMPRODUCT(Random!$B786:$K786,$B$5:$K$5)</f>
        <v>-0.85688246642175414</v>
      </c>
      <c r="D786">
        <f>SUMPRODUCT(Random!$B786:$K786,$B$6:$K$6)</f>
        <v>-1.1139150876601409</v>
      </c>
      <c r="E786">
        <f>SUMPRODUCT(Random!$B786:$K786,$B$7:$K$7)</f>
        <v>-1.2524490743685821</v>
      </c>
      <c r="F786">
        <f>SUMPRODUCT(Random!$B786:$K786,$B$8:$K$8)</f>
        <v>0.23034070548898372</v>
      </c>
      <c r="G786">
        <f>SUMPRODUCT(Random!$B786:$K786,$B$9:$K$9)</f>
        <v>0.2818210559859094</v>
      </c>
      <c r="H786">
        <f>SUMPRODUCT(Random!$B786:$K786,$B$10:$K$10)</f>
        <v>-0.63890045453420286</v>
      </c>
      <c r="I786">
        <f>SUMPRODUCT(Random!$B786:$K786,$B$11:$K$11)</f>
        <v>-0.62471040225325214</v>
      </c>
      <c r="J786">
        <f>SUMPRODUCT(Random!$B786:$K786,$B$12:$K$12)</f>
        <v>-0.27611312949264988</v>
      </c>
      <c r="K786">
        <f>SUMPRODUCT(Random!$B786:$K786,$B$13:$K$13)</f>
        <v>-0.88969261687470014</v>
      </c>
      <c r="M786">
        <f t="shared" ref="M786:M849" si="373">NORMSDIST(B786)</f>
        <v>0.83134390764596855</v>
      </c>
      <c r="N786">
        <f t="shared" ref="N786:N849" si="374">NORMSDIST(C786)</f>
        <v>0.19575492188490146</v>
      </c>
      <c r="O786">
        <f t="shared" ref="O786:O849" si="375">NORMSDIST(D786)</f>
        <v>0.13265780804863112</v>
      </c>
      <c r="P786">
        <f t="shared" ref="P786:P849" si="376">NORMSDIST(E786)</f>
        <v>0.10520313692315317</v>
      </c>
      <c r="Q786">
        <f t="shared" ref="Q786:Q849" si="377">NORMSDIST(F786)</f>
        <v>0.59108648377466866</v>
      </c>
      <c r="R786">
        <f t="shared" ref="R786:R849" si="378">NORMSDIST(G786)</f>
        <v>0.61095963763612871</v>
      </c>
      <c r="S786">
        <f t="shared" ref="S786:S849" si="379">NORMSDIST(H786)</f>
        <v>0.26144384614899618</v>
      </c>
      <c r="T786">
        <f t="shared" ref="T786:T849" si="380">NORMSDIST(I786)</f>
        <v>0.26608057232552496</v>
      </c>
      <c r="U786">
        <f t="shared" ref="U786:U849" si="381">NORMSDIST(J786)</f>
        <v>0.39123058832519969</v>
      </c>
      <c r="V786">
        <f t="shared" ref="V786:V849" si="382">NORMSDIST(K786)</f>
        <v>0.18681547974801946</v>
      </c>
      <c r="X786">
        <f t="shared" ref="X786:X849" si="383">IF(pd_annual=0,"never",LN(1-M786)/LN(1-pd_annual))</f>
        <v>43.60133831770824</v>
      </c>
      <c r="Y786">
        <f t="shared" ref="Y786:Y849" si="384">IF(pd_annual=0,"never",LN(1-N786)/LN(1-pd_annual))</f>
        <v>5.3366141288879669</v>
      </c>
      <c r="Z786">
        <f t="shared" ref="Z786:Z849" si="385">IF(pd_annual=0,"never",LN(1-O786)/LN(1-pd_annual))</f>
        <v>3.4863973864291173</v>
      </c>
      <c r="AA786">
        <f t="shared" ref="AA786:AA849" si="386">IF(pd_annual=0,"never",LN(1-P786)/LN(1-pd_annual))</f>
        <v>2.7230064675704559</v>
      </c>
      <c r="AB786">
        <f t="shared" ref="AB786:AB849" si="387">IF(pd_annual=0,"never",LN(1-Q786)/LN(1-pd_annual))</f>
        <v>21.906122118224946</v>
      </c>
      <c r="AC786">
        <f t="shared" ref="AC786:AC849" si="388">IF(pd_annual=0,"never",LN(1-R786)/LN(1-pd_annual))</f>
        <v>23.12655695908547</v>
      </c>
      <c r="AD786">
        <f t="shared" ref="AD786:AD849" si="389">IF(pd_annual=0,"never",LN(1-S786)/LN(1-pd_annual))</f>
        <v>7.4238935590987341</v>
      </c>
      <c r="AE786">
        <f t="shared" ref="AE786:AE849" si="390">IF(pd_annual=0,"never",LN(1-T786)/LN(1-pd_annual))</f>
        <v>7.5781703365847006</v>
      </c>
      <c r="AF786">
        <f t="shared" ref="AF786:AF849" si="391">IF(pd_annual=0,"never",LN(1-U786)/LN(1-pd_annual))</f>
        <v>12.158046738407137</v>
      </c>
      <c r="AG786">
        <f t="shared" ref="AG786:AG849" si="392">IF(pd_annual=0,"never",LN(1-V786)/LN(1-pd_annual))</f>
        <v>5.0658287385781327</v>
      </c>
      <c r="AI786">
        <f t="shared" ref="AI786:AI849" si="393">IF(pd_annual=0,21,MIN(21,MAX(1,ROUNDUP(4*X786,0))))</f>
        <v>21</v>
      </c>
      <c r="AJ786">
        <f t="shared" ref="AJ786:AJ849" si="394">IF(pd_annual=0,21,MIN(21,MAX(1,ROUNDUP(4*Y786,0))))</f>
        <v>21</v>
      </c>
      <c r="AK786">
        <f t="shared" ref="AK786:AK849" si="395">IF(pd_annual=0,21,MIN(21,MAX(1,ROUNDUP(4*Z786,0))))</f>
        <v>14</v>
      </c>
      <c r="AL786">
        <f t="shared" ref="AL786:AL849" si="396">IF(pd_annual=0,21,MIN(21,MAX(1,ROUNDUP(4*AA786,0))))</f>
        <v>11</v>
      </c>
      <c r="AM786">
        <f t="shared" ref="AM786:AM849" si="397">IF(pd_annual=0,21,MIN(21,MAX(1,ROUNDUP(4*AB786,0))))</f>
        <v>21</v>
      </c>
      <c r="AN786">
        <f t="shared" ref="AN786:AN849" si="398">IF(pd_annual=0,21,MIN(21,MAX(1,ROUNDUP(4*AC786,0))))</f>
        <v>21</v>
      </c>
      <c r="AO786">
        <f t="shared" ref="AO786:AO849" si="399">IF(pd_annual=0,21,MIN(21,MAX(1,ROUNDUP(4*AD786,0))))</f>
        <v>21</v>
      </c>
      <c r="AP786">
        <f t="shared" ref="AP786:AP849" si="400">IF(pd_annual=0,21,MIN(21,MAX(1,ROUNDUP(4*AE786,0))))</f>
        <v>21</v>
      </c>
      <c r="AQ786">
        <f t="shared" ref="AQ786:AQ849" si="401">IF(pd_annual=0,21,MIN(21,MAX(1,ROUNDUP(4*AF786,0))))</f>
        <v>21</v>
      </c>
      <c r="AR786">
        <f t="shared" ref="AR786:AR849" si="402">IF(pd_annual=0,21,MIN(21,MAX(1,ROUNDUP(4*AG786,0))))</f>
        <v>21</v>
      </c>
      <c r="AT786">
        <f t="shared" ref="AT786:AT849" si="403">COUNTIF($AI786:$AR786,"&lt;=20")</f>
        <v>2</v>
      </c>
    </row>
    <row r="787" spans="1:46" x14ac:dyDescent="0.2">
      <c r="A787">
        <v>770</v>
      </c>
      <c r="B787">
        <f>SUMPRODUCT(Random!$B787:$K787,$B$4:$K$4)</f>
        <v>0.51892904780000004</v>
      </c>
      <c r="C787">
        <f>SUMPRODUCT(Random!$B787:$K787,$B$5:$K$5)</f>
        <v>1.1434366329296322</v>
      </c>
      <c r="D787">
        <f>SUMPRODUCT(Random!$B787:$K787,$B$6:$K$6)</f>
        <v>0.2626334611696281</v>
      </c>
      <c r="E787">
        <f>SUMPRODUCT(Random!$B787:$K787,$B$7:$K$7)</f>
        <v>0.41266130722710437</v>
      </c>
      <c r="F787">
        <f>SUMPRODUCT(Random!$B787:$K787,$B$8:$K$8)</f>
        <v>0.3659339572524507</v>
      </c>
      <c r="G787">
        <f>SUMPRODUCT(Random!$B787:$K787,$B$9:$K$9)</f>
        <v>-1.2945036803898604</v>
      </c>
      <c r="H787">
        <f>SUMPRODUCT(Random!$B787:$K787,$B$10:$K$10)</f>
        <v>1.2371489291768898</v>
      </c>
      <c r="I787">
        <f>SUMPRODUCT(Random!$B787:$K787,$B$11:$K$11)</f>
        <v>-0.41538015675517137</v>
      </c>
      <c r="J787">
        <f>SUMPRODUCT(Random!$B787:$K787,$B$12:$K$12)</f>
        <v>0.7878658256919101</v>
      </c>
      <c r="K787">
        <f>SUMPRODUCT(Random!$B787:$K787,$B$13:$K$13)</f>
        <v>0.43718727500774335</v>
      </c>
      <c r="M787">
        <f t="shared" si="373"/>
        <v>0.69809488976001499</v>
      </c>
      <c r="N787">
        <f t="shared" si="374"/>
        <v>0.87357132495400514</v>
      </c>
      <c r="O787">
        <f t="shared" si="375"/>
        <v>0.60358344656552609</v>
      </c>
      <c r="P787">
        <f t="shared" si="376"/>
        <v>0.66007261141993423</v>
      </c>
      <c r="Q787">
        <f t="shared" si="377"/>
        <v>0.64279282155784756</v>
      </c>
      <c r="R787">
        <f t="shared" si="378"/>
        <v>9.7745749426677381E-2</v>
      </c>
      <c r="S787">
        <f t="shared" si="379"/>
        <v>0.89198410122156768</v>
      </c>
      <c r="T787">
        <f t="shared" si="380"/>
        <v>0.33893181530158667</v>
      </c>
      <c r="U787">
        <f t="shared" si="381"/>
        <v>0.78461240370463292</v>
      </c>
      <c r="V787">
        <f t="shared" si="382"/>
        <v>0.66901223128889442</v>
      </c>
      <c r="X787">
        <f t="shared" si="383"/>
        <v>29.338167562806273</v>
      </c>
      <c r="Y787">
        <f t="shared" si="384"/>
        <v>50.660850547879818</v>
      </c>
      <c r="Z787">
        <f t="shared" si="385"/>
        <v>22.666450496879033</v>
      </c>
      <c r="AA787">
        <f t="shared" si="386"/>
        <v>26.432399001086747</v>
      </c>
      <c r="AB787">
        <f t="shared" si="387"/>
        <v>25.217761793788256</v>
      </c>
      <c r="AC787">
        <f t="shared" si="388"/>
        <v>2.5196937483727275</v>
      </c>
      <c r="AD787">
        <f t="shared" si="389"/>
        <v>54.516612378572702</v>
      </c>
      <c r="AE787">
        <f t="shared" si="390"/>
        <v>10.139100145870724</v>
      </c>
      <c r="AF787">
        <f t="shared" si="391"/>
        <v>37.610021716885413</v>
      </c>
      <c r="AG787">
        <f t="shared" si="392"/>
        <v>27.085248278930713</v>
      </c>
      <c r="AI787">
        <f t="shared" si="393"/>
        <v>21</v>
      </c>
      <c r="AJ787">
        <f t="shared" si="394"/>
        <v>21</v>
      </c>
      <c r="AK787">
        <f t="shared" si="395"/>
        <v>21</v>
      </c>
      <c r="AL787">
        <f t="shared" si="396"/>
        <v>21</v>
      </c>
      <c r="AM787">
        <f t="shared" si="397"/>
        <v>21</v>
      </c>
      <c r="AN787">
        <f t="shared" si="398"/>
        <v>11</v>
      </c>
      <c r="AO787">
        <f t="shared" si="399"/>
        <v>21</v>
      </c>
      <c r="AP787">
        <f t="shared" si="400"/>
        <v>21</v>
      </c>
      <c r="AQ787">
        <f t="shared" si="401"/>
        <v>21</v>
      </c>
      <c r="AR787">
        <f t="shared" si="402"/>
        <v>21</v>
      </c>
      <c r="AT787">
        <f t="shared" si="403"/>
        <v>1</v>
      </c>
    </row>
    <row r="788" spans="1:46" x14ac:dyDescent="0.2">
      <c r="A788">
        <v>771</v>
      </c>
      <c r="B788">
        <f>SUMPRODUCT(Random!$B788:$K788,$B$4:$K$4)</f>
        <v>0.85100610909999996</v>
      </c>
      <c r="C788">
        <f>SUMPRODUCT(Random!$B788:$K788,$B$5:$K$5)</f>
        <v>-0.57216792381841142</v>
      </c>
      <c r="D788">
        <f>SUMPRODUCT(Random!$B788:$K788,$B$6:$K$6)</f>
        <v>0.35948183206216344</v>
      </c>
      <c r="E788">
        <f>SUMPRODUCT(Random!$B788:$K788,$B$7:$K$7)</f>
        <v>-0.36797786088977569</v>
      </c>
      <c r="F788">
        <f>SUMPRODUCT(Random!$B788:$K788,$B$8:$K$8)</f>
        <v>-2.0004368061148208</v>
      </c>
      <c r="G788">
        <f>SUMPRODUCT(Random!$B788:$K788,$B$9:$K$9)</f>
        <v>4.2403716369310257E-2</v>
      </c>
      <c r="H788">
        <f>SUMPRODUCT(Random!$B788:$K788,$B$10:$K$10)</f>
        <v>0.31110054439454615</v>
      </c>
      <c r="I788">
        <f>SUMPRODUCT(Random!$B788:$K788,$B$11:$K$11)</f>
        <v>-0.45706766121154452</v>
      </c>
      <c r="J788">
        <f>SUMPRODUCT(Random!$B788:$K788,$B$12:$K$12)</f>
        <v>0.83077095961632219</v>
      </c>
      <c r="K788">
        <f>SUMPRODUCT(Random!$B788:$K788,$B$13:$K$13)</f>
        <v>-1.3240864495821301</v>
      </c>
      <c r="M788">
        <f t="shared" si="373"/>
        <v>0.80261702039634786</v>
      </c>
      <c r="N788">
        <f t="shared" si="374"/>
        <v>0.28360410800537567</v>
      </c>
      <c r="O788">
        <f t="shared" si="375"/>
        <v>0.64038266666725174</v>
      </c>
      <c r="P788">
        <f t="shared" si="376"/>
        <v>0.35644487110603085</v>
      </c>
      <c r="Q788">
        <f t="shared" si="377"/>
        <v>2.2726558663065291E-2</v>
      </c>
      <c r="R788">
        <f t="shared" si="378"/>
        <v>0.51691156710926622</v>
      </c>
      <c r="S788">
        <f t="shared" si="379"/>
        <v>0.62213790634701116</v>
      </c>
      <c r="T788">
        <f t="shared" si="380"/>
        <v>0.32381120675140207</v>
      </c>
      <c r="U788">
        <f t="shared" si="381"/>
        <v>0.79694848446319533</v>
      </c>
      <c r="V788">
        <f t="shared" si="382"/>
        <v>9.273716765387871E-2</v>
      </c>
      <c r="X788">
        <f t="shared" si="383"/>
        <v>39.748410082565172</v>
      </c>
      <c r="Y788">
        <f t="shared" si="384"/>
        <v>8.1701628488712359</v>
      </c>
      <c r="Z788">
        <f t="shared" si="385"/>
        <v>25.05303300001453</v>
      </c>
      <c r="AA788">
        <f t="shared" si="386"/>
        <v>10.796816530115009</v>
      </c>
      <c r="AB788">
        <f t="shared" si="387"/>
        <v>0.56314709324668666</v>
      </c>
      <c r="AC788">
        <f t="shared" si="388"/>
        <v>17.822636051174996</v>
      </c>
      <c r="AD788">
        <f t="shared" si="389"/>
        <v>23.840725887431653</v>
      </c>
      <c r="AE788">
        <f t="shared" si="390"/>
        <v>9.5851015261604786</v>
      </c>
      <c r="AF788">
        <f t="shared" si="391"/>
        <v>39.054817868501424</v>
      </c>
      <c r="AG788">
        <f t="shared" si="392"/>
        <v>2.3840846070838442</v>
      </c>
      <c r="AI788">
        <f t="shared" si="393"/>
        <v>21</v>
      </c>
      <c r="AJ788">
        <f t="shared" si="394"/>
        <v>21</v>
      </c>
      <c r="AK788">
        <f t="shared" si="395"/>
        <v>21</v>
      </c>
      <c r="AL788">
        <f t="shared" si="396"/>
        <v>21</v>
      </c>
      <c r="AM788">
        <f t="shared" si="397"/>
        <v>3</v>
      </c>
      <c r="AN788">
        <f t="shared" si="398"/>
        <v>21</v>
      </c>
      <c r="AO788">
        <f t="shared" si="399"/>
        <v>21</v>
      </c>
      <c r="AP788">
        <f t="shared" si="400"/>
        <v>21</v>
      </c>
      <c r="AQ788">
        <f t="shared" si="401"/>
        <v>21</v>
      </c>
      <c r="AR788">
        <f t="shared" si="402"/>
        <v>10</v>
      </c>
      <c r="AT788">
        <f t="shared" si="403"/>
        <v>2</v>
      </c>
    </row>
    <row r="789" spans="1:46" x14ac:dyDescent="0.2">
      <c r="A789">
        <v>772</v>
      </c>
      <c r="B789">
        <f>SUMPRODUCT(Random!$B789:$K789,$B$4:$K$4)</f>
        <v>-0.67543251000000004</v>
      </c>
      <c r="C789">
        <f>SUMPRODUCT(Random!$B789:$K789,$B$5:$K$5)</f>
        <v>8.8047959277219701E-2</v>
      </c>
      <c r="D789">
        <f>SUMPRODUCT(Random!$B789:$K789,$B$6:$K$6)</f>
        <v>-1.5919035552759715</v>
      </c>
      <c r="E789">
        <f>SUMPRODUCT(Random!$B789:$K789,$B$7:$K$7)</f>
        <v>-0.37758838649897036</v>
      </c>
      <c r="F789">
        <f>SUMPRODUCT(Random!$B789:$K789,$B$8:$K$8)</f>
        <v>-1.8033280909939959</v>
      </c>
      <c r="G789">
        <f>SUMPRODUCT(Random!$B789:$K789,$B$9:$K$9)</f>
        <v>6.3358006673608469E-2</v>
      </c>
      <c r="H789">
        <f>SUMPRODUCT(Random!$B789:$K789,$B$10:$K$10)</f>
        <v>0.10365352102458408</v>
      </c>
      <c r="I789">
        <f>SUMPRODUCT(Random!$B789:$K789,$B$11:$K$11)</f>
        <v>2.0492323334198765</v>
      </c>
      <c r="J789">
        <f>SUMPRODUCT(Random!$B789:$K789,$B$12:$K$12)</f>
        <v>0.16580263216185309</v>
      </c>
      <c r="K789">
        <f>SUMPRODUCT(Random!$B789:$K789,$B$13:$K$13)</f>
        <v>0.82663956673706152</v>
      </c>
      <c r="M789">
        <f t="shared" si="373"/>
        <v>0.24970050829577523</v>
      </c>
      <c r="N789">
        <f t="shared" si="374"/>
        <v>0.53508072093172043</v>
      </c>
      <c r="O789">
        <f t="shared" si="375"/>
        <v>5.5703188301453092E-2</v>
      </c>
      <c r="P789">
        <f t="shared" si="376"/>
        <v>0.35286819667076141</v>
      </c>
      <c r="Q789">
        <f t="shared" si="377"/>
        <v>3.5668351736006548E-2</v>
      </c>
      <c r="R789">
        <f t="shared" si="378"/>
        <v>0.52525928707377156</v>
      </c>
      <c r="S789">
        <f t="shared" si="379"/>
        <v>0.54127784363130593</v>
      </c>
      <c r="T789">
        <f t="shared" si="380"/>
        <v>0.9797802991079082</v>
      </c>
      <c r="U789">
        <f t="shared" si="381"/>
        <v>0.56584386268470244</v>
      </c>
      <c r="V789">
        <f t="shared" si="382"/>
        <v>0.79577930797303364</v>
      </c>
      <c r="X789">
        <f t="shared" si="383"/>
        <v>7.0374520712077508</v>
      </c>
      <c r="Y789">
        <f t="shared" si="384"/>
        <v>18.761735943239778</v>
      </c>
      <c r="Z789">
        <f t="shared" si="385"/>
        <v>1.4040162357906709</v>
      </c>
      <c r="AA789">
        <f t="shared" si="386"/>
        <v>10.66104916648565</v>
      </c>
      <c r="AB789">
        <f t="shared" si="387"/>
        <v>0.88971669550936394</v>
      </c>
      <c r="AC789">
        <f t="shared" si="388"/>
        <v>18.249634792868651</v>
      </c>
      <c r="AD789">
        <f t="shared" si="389"/>
        <v>19.090458101767194</v>
      </c>
      <c r="AE789">
        <f t="shared" si="390"/>
        <v>95.563627010912995</v>
      </c>
      <c r="AF789">
        <f t="shared" si="391"/>
        <v>20.438762387461814</v>
      </c>
      <c r="AG789">
        <f t="shared" si="392"/>
        <v>38.914170287236523</v>
      </c>
      <c r="AI789">
        <f t="shared" si="393"/>
        <v>21</v>
      </c>
      <c r="AJ789">
        <f t="shared" si="394"/>
        <v>21</v>
      </c>
      <c r="AK789">
        <f t="shared" si="395"/>
        <v>6</v>
      </c>
      <c r="AL789">
        <f t="shared" si="396"/>
        <v>21</v>
      </c>
      <c r="AM789">
        <f t="shared" si="397"/>
        <v>4</v>
      </c>
      <c r="AN789">
        <f t="shared" si="398"/>
        <v>21</v>
      </c>
      <c r="AO789">
        <f t="shared" si="399"/>
        <v>21</v>
      </c>
      <c r="AP789">
        <f t="shared" si="400"/>
        <v>21</v>
      </c>
      <c r="AQ789">
        <f t="shared" si="401"/>
        <v>21</v>
      </c>
      <c r="AR789">
        <f t="shared" si="402"/>
        <v>21</v>
      </c>
      <c r="AT789">
        <f t="shared" si="403"/>
        <v>2</v>
      </c>
    </row>
    <row r="790" spans="1:46" x14ac:dyDescent="0.2">
      <c r="A790">
        <v>773</v>
      </c>
      <c r="B790">
        <f>SUMPRODUCT(Random!$B790:$K790,$B$4:$K$4)</f>
        <v>-0.1254363399</v>
      </c>
      <c r="C790">
        <f>SUMPRODUCT(Random!$B790:$K790,$B$5:$K$5)</f>
        <v>1.3859734400647565</v>
      </c>
      <c r="D790">
        <f>SUMPRODUCT(Random!$B790:$K790,$B$6:$K$6)</f>
        <v>0.63574390168704831</v>
      </c>
      <c r="E790">
        <f>SUMPRODUCT(Random!$B790:$K790,$B$7:$K$7)</f>
        <v>-0.24727783558871569</v>
      </c>
      <c r="F790">
        <f>SUMPRODUCT(Random!$B790:$K790,$B$8:$K$8)</f>
        <v>-0.18774199618853257</v>
      </c>
      <c r="G790">
        <f>SUMPRODUCT(Random!$B790:$K790,$B$9:$K$9)</f>
        <v>7.8473338701608955E-2</v>
      </c>
      <c r="H790">
        <f>SUMPRODUCT(Random!$B790:$K790,$B$10:$K$10)</f>
        <v>-4.038965703465916E-2</v>
      </c>
      <c r="I790">
        <f>SUMPRODUCT(Random!$B790:$K790,$B$11:$K$11)</f>
        <v>1.0164703690697225</v>
      </c>
      <c r="J790">
        <f>SUMPRODUCT(Random!$B790:$K790,$B$12:$K$12)</f>
        <v>-0.3405939525145133</v>
      </c>
      <c r="K790">
        <f>SUMPRODUCT(Random!$B790:$K790,$B$13:$K$13)</f>
        <v>0.35236201860710981</v>
      </c>
      <c r="M790">
        <f t="shared" si="373"/>
        <v>0.45008906010882743</v>
      </c>
      <c r="N790">
        <f t="shared" si="374"/>
        <v>0.9171224931127312</v>
      </c>
      <c r="O790">
        <f t="shared" si="375"/>
        <v>0.73752832157105497</v>
      </c>
      <c r="P790">
        <f t="shared" si="376"/>
        <v>0.40234660544425271</v>
      </c>
      <c r="Q790">
        <f t="shared" si="377"/>
        <v>0.42553945369378876</v>
      </c>
      <c r="R790">
        <f t="shared" si="378"/>
        <v>0.53127423127902307</v>
      </c>
      <c r="S790">
        <f t="shared" si="379"/>
        <v>0.48389123800639411</v>
      </c>
      <c r="T790">
        <f t="shared" si="380"/>
        <v>0.84529727461527238</v>
      </c>
      <c r="U790">
        <f t="shared" si="381"/>
        <v>0.36670464136340725</v>
      </c>
      <c r="V790">
        <f t="shared" si="382"/>
        <v>0.63771660876927783</v>
      </c>
      <c r="X790">
        <f t="shared" si="383"/>
        <v>14.648939826817315</v>
      </c>
      <c r="Y790">
        <f t="shared" si="384"/>
        <v>61.006122096290412</v>
      </c>
      <c r="Z790">
        <f t="shared" si="385"/>
        <v>32.766946108102182</v>
      </c>
      <c r="AA790">
        <f t="shared" si="386"/>
        <v>12.609484345012151</v>
      </c>
      <c r="AB790">
        <f t="shared" si="387"/>
        <v>13.579048878010786</v>
      </c>
      <c r="AC790">
        <f t="shared" si="388"/>
        <v>18.561988588111223</v>
      </c>
      <c r="AD790">
        <f t="shared" si="389"/>
        <v>16.202974999807743</v>
      </c>
      <c r="AE790">
        <f t="shared" si="390"/>
        <v>45.71677416220237</v>
      </c>
      <c r="AF790">
        <f t="shared" si="391"/>
        <v>11.190495949780457</v>
      </c>
      <c r="AG790">
        <f t="shared" si="392"/>
        <v>24.872094973584446</v>
      </c>
      <c r="AI790">
        <f t="shared" si="393"/>
        <v>21</v>
      </c>
      <c r="AJ790">
        <f t="shared" si="394"/>
        <v>21</v>
      </c>
      <c r="AK790">
        <f t="shared" si="395"/>
        <v>21</v>
      </c>
      <c r="AL790">
        <f t="shared" si="396"/>
        <v>21</v>
      </c>
      <c r="AM790">
        <f t="shared" si="397"/>
        <v>21</v>
      </c>
      <c r="AN790">
        <f t="shared" si="398"/>
        <v>21</v>
      </c>
      <c r="AO790">
        <f t="shared" si="399"/>
        <v>21</v>
      </c>
      <c r="AP790">
        <f t="shared" si="400"/>
        <v>21</v>
      </c>
      <c r="AQ790">
        <f t="shared" si="401"/>
        <v>21</v>
      </c>
      <c r="AR790">
        <f t="shared" si="402"/>
        <v>21</v>
      </c>
      <c r="AT790">
        <f t="shared" si="403"/>
        <v>0</v>
      </c>
    </row>
    <row r="791" spans="1:46" x14ac:dyDescent="0.2">
      <c r="A791">
        <v>774</v>
      </c>
      <c r="B791">
        <f>SUMPRODUCT(Random!$B791:$K791,$B$4:$K$4)</f>
        <v>1.4012311695999999</v>
      </c>
      <c r="C791">
        <f>SUMPRODUCT(Random!$B791:$K791,$B$5:$K$5)</f>
        <v>0.68096326583732214</v>
      </c>
      <c r="D791">
        <f>SUMPRODUCT(Random!$B791:$K791,$B$6:$K$6)</f>
        <v>-0.28771146328610675</v>
      </c>
      <c r="E791">
        <f>SUMPRODUCT(Random!$B791:$K791,$B$7:$K$7)</f>
        <v>1.0295389666172519</v>
      </c>
      <c r="F791">
        <f>SUMPRODUCT(Random!$B791:$K791,$B$8:$K$8)</f>
        <v>4.7416058174705233E-2</v>
      </c>
      <c r="G791">
        <f>SUMPRODUCT(Random!$B791:$K791,$B$9:$K$9)</f>
        <v>0.76589992190370837</v>
      </c>
      <c r="H791">
        <f>SUMPRODUCT(Random!$B791:$K791,$B$10:$K$10)</f>
        <v>2.5672290981406674</v>
      </c>
      <c r="I791">
        <f>SUMPRODUCT(Random!$B791:$K791,$B$11:$K$11)</f>
        <v>0.48627342392623585</v>
      </c>
      <c r="J791">
        <f>SUMPRODUCT(Random!$B791:$K791,$B$12:$K$12)</f>
        <v>0.96090026871724876</v>
      </c>
      <c r="K791">
        <f>SUMPRODUCT(Random!$B791:$K791,$B$13:$K$13)</f>
        <v>0.30060115867210013</v>
      </c>
      <c r="M791">
        <f t="shared" si="373"/>
        <v>0.91942752184735244</v>
      </c>
      <c r="N791">
        <f t="shared" si="374"/>
        <v>0.75205263277483869</v>
      </c>
      <c r="O791">
        <f t="shared" si="375"/>
        <v>0.38678380722982186</v>
      </c>
      <c r="P791">
        <f t="shared" si="376"/>
        <v>0.84838676063813012</v>
      </c>
      <c r="Q791">
        <f t="shared" si="377"/>
        <v>0.51890918457882318</v>
      </c>
      <c r="R791">
        <f t="shared" si="378"/>
        <v>0.77813207380255001</v>
      </c>
      <c r="S791">
        <f t="shared" si="379"/>
        <v>0.99487425715416533</v>
      </c>
      <c r="T791">
        <f t="shared" si="380"/>
        <v>0.68661334037784982</v>
      </c>
      <c r="U791">
        <f t="shared" si="381"/>
        <v>0.83169884216118684</v>
      </c>
      <c r="V791">
        <f t="shared" si="382"/>
        <v>0.61814067609452361</v>
      </c>
      <c r="X791">
        <f t="shared" si="383"/>
        <v>61.697087060684815</v>
      </c>
      <c r="Y791">
        <f t="shared" si="384"/>
        <v>34.161456358526443</v>
      </c>
      <c r="Z791">
        <f t="shared" si="385"/>
        <v>11.979760692342163</v>
      </c>
      <c r="AA791">
        <f t="shared" si="386"/>
        <v>46.210933612465425</v>
      </c>
      <c r="AB791">
        <f t="shared" si="387"/>
        <v>17.924141871250143</v>
      </c>
      <c r="AC791">
        <f t="shared" si="388"/>
        <v>36.883866623434905</v>
      </c>
      <c r="AD791">
        <f t="shared" si="389"/>
        <v>129.18231656505486</v>
      </c>
      <c r="AE791">
        <f t="shared" si="390"/>
        <v>28.423832059644539</v>
      </c>
      <c r="AF791">
        <f t="shared" si="391"/>
        <v>43.652945406970957</v>
      </c>
      <c r="AG791">
        <f t="shared" si="392"/>
        <v>23.582948641829507</v>
      </c>
      <c r="AI791">
        <f t="shared" si="393"/>
        <v>21</v>
      </c>
      <c r="AJ791">
        <f t="shared" si="394"/>
        <v>21</v>
      </c>
      <c r="AK791">
        <f t="shared" si="395"/>
        <v>21</v>
      </c>
      <c r="AL791">
        <f t="shared" si="396"/>
        <v>21</v>
      </c>
      <c r="AM791">
        <f t="shared" si="397"/>
        <v>21</v>
      </c>
      <c r="AN791">
        <f t="shared" si="398"/>
        <v>21</v>
      </c>
      <c r="AO791">
        <f t="shared" si="399"/>
        <v>21</v>
      </c>
      <c r="AP791">
        <f t="shared" si="400"/>
        <v>21</v>
      </c>
      <c r="AQ791">
        <f t="shared" si="401"/>
        <v>21</v>
      </c>
      <c r="AR791">
        <f t="shared" si="402"/>
        <v>21</v>
      </c>
      <c r="AT791">
        <f t="shared" si="403"/>
        <v>0</v>
      </c>
    </row>
    <row r="792" spans="1:46" x14ac:dyDescent="0.2">
      <c r="A792">
        <v>775</v>
      </c>
      <c r="B792">
        <f>SUMPRODUCT(Random!$B792:$K792,$B$4:$K$4)</f>
        <v>-1.0486972754999999</v>
      </c>
      <c r="C792">
        <f>SUMPRODUCT(Random!$B792:$K792,$B$5:$K$5)</f>
        <v>-0.65447119683909061</v>
      </c>
      <c r="D792">
        <f>SUMPRODUCT(Random!$B792:$K792,$B$6:$K$6)</f>
        <v>-0.34603395458163522</v>
      </c>
      <c r="E792">
        <f>SUMPRODUCT(Random!$B792:$K792,$B$7:$K$7)</f>
        <v>-0.8097195966965689</v>
      </c>
      <c r="F792">
        <f>SUMPRODUCT(Random!$B792:$K792,$B$8:$K$8)</f>
        <v>-1.7644272444545397</v>
      </c>
      <c r="G792">
        <f>SUMPRODUCT(Random!$B792:$K792,$B$9:$K$9)</f>
        <v>-0.42759007569805196</v>
      </c>
      <c r="H792">
        <f>SUMPRODUCT(Random!$B792:$K792,$B$10:$K$10)</f>
        <v>-2.160665730164304</v>
      </c>
      <c r="I792">
        <f>SUMPRODUCT(Random!$B792:$K792,$B$11:$K$11)</f>
        <v>-1.7917311983807771</v>
      </c>
      <c r="J792">
        <f>SUMPRODUCT(Random!$B792:$K792,$B$12:$K$12)</f>
        <v>-0.5699498619260388</v>
      </c>
      <c r="K792">
        <f>SUMPRODUCT(Random!$B792:$K792,$B$13:$K$13)</f>
        <v>0.60418846188256436</v>
      </c>
      <c r="M792">
        <f t="shared" si="373"/>
        <v>0.14715873430004872</v>
      </c>
      <c r="N792">
        <f t="shared" si="374"/>
        <v>0.25640413902060977</v>
      </c>
      <c r="O792">
        <f t="shared" si="375"/>
        <v>0.36465859856670269</v>
      </c>
      <c r="P792">
        <f t="shared" si="376"/>
        <v>0.20905067621010037</v>
      </c>
      <c r="Q792">
        <f t="shared" si="377"/>
        <v>3.8830037299883179E-2</v>
      </c>
      <c r="R792">
        <f t="shared" si="378"/>
        <v>0.33447479630350524</v>
      </c>
      <c r="S792">
        <f t="shared" si="379"/>
        <v>1.53605849823757E-2</v>
      </c>
      <c r="T792">
        <f t="shared" si="380"/>
        <v>3.6588017239102363E-2</v>
      </c>
      <c r="U792">
        <f t="shared" si="381"/>
        <v>0.28435585232917915</v>
      </c>
      <c r="V792">
        <f t="shared" si="382"/>
        <v>0.7271408244434564</v>
      </c>
      <c r="X792">
        <f t="shared" si="383"/>
        <v>3.8994135423080594</v>
      </c>
      <c r="Y792">
        <f t="shared" si="384"/>
        <v>7.2573031480777441</v>
      </c>
      <c r="Z792">
        <f t="shared" si="385"/>
        <v>11.111480216591936</v>
      </c>
      <c r="AA792">
        <f t="shared" si="386"/>
        <v>5.7449760117824624</v>
      </c>
      <c r="AB792">
        <f t="shared" si="387"/>
        <v>0.97016389976395079</v>
      </c>
      <c r="AC792">
        <f t="shared" si="388"/>
        <v>9.9744947504127257</v>
      </c>
      <c r="AD792">
        <f t="shared" si="389"/>
        <v>0.37920197526919819</v>
      </c>
      <c r="AE792">
        <f t="shared" si="390"/>
        <v>0.91308980146697039</v>
      </c>
      <c r="AF792">
        <f t="shared" si="391"/>
        <v>8.1958816554368727</v>
      </c>
      <c r="AG792">
        <f t="shared" si="392"/>
        <v>31.816168528865344</v>
      </c>
      <c r="AI792">
        <f t="shared" si="393"/>
        <v>16</v>
      </c>
      <c r="AJ792">
        <f t="shared" si="394"/>
        <v>21</v>
      </c>
      <c r="AK792">
        <f t="shared" si="395"/>
        <v>21</v>
      </c>
      <c r="AL792">
        <f t="shared" si="396"/>
        <v>21</v>
      </c>
      <c r="AM792">
        <f t="shared" si="397"/>
        <v>4</v>
      </c>
      <c r="AN792">
        <f t="shared" si="398"/>
        <v>21</v>
      </c>
      <c r="AO792">
        <f t="shared" si="399"/>
        <v>2</v>
      </c>
      <c r="AP792">
        <f t="shared" si="400"/>
        <v>4</v>
      </c>
      <c r="AQ792">
        <f t="shared" si="401"/>
        <v>21</v>
      </c>
      <c r="AR792">
        <f t="shared" si="402"/>
        <v>21</v>
      </c>
      <c r="AT792">
        <f t="shared" si="403"/>
        <v>4</v>
      </c>
    </row>
    <row r="793" spans="1:46" x14ac:dyDescent="0.2">
      <c r="A793">
        <v>776</v>
      </c>
      <c r="B793">
        <f>SUMPRODUCT(Random!$B793:$K793,$B$4:$K$4)</f>
        <v>1.0934872246</v>
      </c>
      <c r="C793">
        <f>SUMPRODUCT(Random!$B793:$K793,$B$5:$K$5)</f>
        <v>-0.10341492059801352</v>
      </c>
      <c r="D793">
        <f>SUMPRODUCT(Random!$B793:$K793,$B$6:$K$6)</f>
        <v>0.4304119348575266</v>
      </c>
      <c r="E793">
        <f>SUMPRODUCT(Random!$B793:$K793,$B$7:$K$7)</f>
        <v>-5.2357997295494341E-3</v>
      </c>
      <c r="F793">
        <f>SUMPRODUCT(Random!$B793:$K793,$B$8:$K$8)</f>
        <v>1.6758849322386582</v>
      </c>
      <c r="G793">
        <f>SUMPRODUCT(Random!$B793:$K793,$B$9:$K$9)</f>
        <v>2.0165545744200908</v>
      </c>
      <c r="H793">
        <f>SUMPRODUCT(Random!$B793:$K793,$B$10:$K$10)</f>
        <v>1.2962726631524957</v>
      </c>
      <c r="I793">
        <f>SUMPRODUCT(Random!$B793:$K793,$B$11:$K$11)</f>
        <v>1.1343049106770802</v>
      </c>
      <c r="J793">
        <f>SUMPRODUCT(Random!$B793:$K793,$B$12:$K$12)</f>
        <v>0.49939589240875282</v>
      </c>
      <c r="K793">
        <f>SUMPRODUCT(Random!$B793:$K793,$B$13:$K$13)</f>
        <v>1.1047276458266921</v>
      </c>
      <c r="M793">
        <f t="shared" si="373"/>
        <v>0.86291003242104691</v>
      </c>
      <c r="N793">
        <f t="shared" si="374"/>
        <v>0.45881683535655438</v>
      </c>
      <c r="O793">
        <f t="shared" si="375"/>
        <v>0.66655199244172336</v>
      </c>
      <c r="P793">
        <f t="shared" si="376"/>
        <v>0.49791122765963386</v>
      </c>
      <c r="Q793">
        <f t="shared" si="377"/>
        <v>0.95311963316763437</v>
      </c>
      <c r="R793">
        <f t="shared" si="378"/>
        <v>0.97812899122185937</v>
      </c>
      <c r="S793">
        <f t="shared" si="379"/>
        <v>0.90255921838861342</v>
      </c>
      <c r="T793">
        <f t="shared" si="380"/>
        <v>0.87166666499233836</v>
      </c>
      <c r="U793">
        <f t="shared" si="381"/>
        <v>0.69124974382599835</v>
      </c>
      <c r="V793">
        <f t="shared" si="382"/>
        <v>0.86536118977982301</v>
      </c>
      <c r="X793">
        <f t="shared" si="383"/>
        <v>48.677628185046146</v>
      </c>
      <c r="Y793">
        <f t="shared" si="384"/>
        <v>15.040849861542714</v>
      </c>
      <c r="Z793">
        <f t="shared" si="385"/>
        <v>26.903837944776807</v>
      </c>
      <c r="AA793">
        <f t="shared" si="386"/>
        <v>16.877625546958999</v>
      </c>
      <c r="AB793">
        <f t="shared" si="387"/>
        <v>74.963419714906948</v>
      </c>
      <c r="AC793">
        <f t="shared" si="388"/>
        <v>93.640532858953705</v>
      </c>
      <c r="AD793">
        <f t="shared" si="389"/>
        <v>57.040585129519542</v>
      </c>
      <c r="AE793">
        <f t="shared" si="390"/>
        <v>50.294559206239278</v>
      </c>
      <c r="AF793">
        <f t="shared" si="391"/>
        <v>28.788954952796431</v>
      </c>
      <c r="AG793">
        <f t="shared" si="392"/>
        <v>49.119588335945771</v>
      </c>
      <c r="AI793">
        <f t="shared" si="393"/>
        <v>21</v>
      </c>
      <c r="AJ793">
        <f t="shared" si="394"/>
        <v>21</v>
      </c>
      <c r="AK793">
        <f t="shared" si="395"/>
        <v>21</v>
      </c>
      <c r="AL793">
        <f t="shared" si="396"/>
        <v>21</v>
      </c>
      <c r="AM793">
        <f t="shared" si="397"/>
        <v>21</v>
      </c>
      <c r="AN793">
        <f t="shared" si="398"/>
        <v>21</v>
      </c>
      <c r="AO793">
        <f t="shared" si="399"/>
        <v>21</v>
      </c>
      <c r="AP793">
        <f t="shared" si="400"/>
        <v>21</v>
      </c>
      <c r="AQ793">
        <f t="shared" si="401"/>
        <v>21</v>
      </c>
      <c r="AR793">
        <f t="shared" si="402"/>
        <v>21</v>
      </c>
      <c r="AT793">
        <f t="shared" si="403"/>
        <v>0</v>
      </c>
    </row>
    <row r="794" spans="1:46" x14ac:dyDescent="0.2">
      <c r="A794">
        <v>777</v>
      </c>
      <c r="B794">
        <f>SUMPRODUCT(Random!$B794:$K794,$B$4:$K$4)</f>
        <v>-0.26277249120000001</v>
      </c>
      <c r="C794">
        <f>SUMPRODUCT(Random!$B794:$K794,$B$5:$K$5)</f>
        <v>0.81663369288951015</v>
      </c>
      <c r="D794">
        <f>SUMPRODUCT(Random!$B794:$K794,$B$6:$K$6)</f>
        <v>-0.52528233620073195</v>
      </c>
      <c r="E794">
        <f>SUMPRODUCT(Random!$B794:$K794,$B$7:$K$7)</f>
        <v>0.83391210560844775</v>
      </c>
      <c r="F794">
        <f>SUMPRODUCT(Random!$B794:$K794,$B$8:$K$8)</f>
        <v>0.80076289888942864</v>
      </c>
      <c r="G794">
        <f>SUMPRODUCT(Random!$B794:$K794,$B$9:$K$9)</f>
        <v>-0.34625787692206905</v>
      </c>
      <c r="H794">
        <f>SUMPRODUCT(Random!$B794:$K794,$B$10:$K$10)</f>
        <v>-8.7543448742380486E-2</v>
      </c>
      <c r="I794">
        <f>SUMPRODUCT(Random!$B794:$K794,$B$11:$K$11)</f>
        <v>4.7366135268570572E-2</v>
      </c>
      <c r="J794">
        <f>SUMPRODUCT(Random!$B794:$K794,$B$12:$K$12)</f>
        <v>-0.86567170288985706</v>
      </c>
      <c r="K794">
        <f>SUMPRODUCT(Random!$B794:$K794,$B$13:$K$13)</f>
        <v>0.61238127872476555</v>
      </c>
      <c r="M794">
        <f t="shared" si="373"/>
        <v>0.39636296973032192</v>
      </c>
      <c r="N794">
        <f t="shared" si="374"/>
        <v>0.79293110277457157</v>
      </c>
      <c r="O794">
        <f t="shared" si="375"/>
        <v>0.29969346740449099</v>
      </c>
      <c r="P794">
        <f t="shared" si="376"/>
        <v>0.79783474246355079</v>
      </c>
      <c r="Q794">
        <f t="shared" si="377"/>
        <v>0.78836553933087328</v>
      </c>
      <c r="R794">
        <f t="shared" si="378"/>
        <v>0.36457446107516911</v>
      </c>
      <c r="S794">
        <f t="shared" si="379"/>
        <v>0.46511977543686089</v>
      </c>
      <c r="T794">
        <f t="shared" si="380"/>
        <v>0.51888929057348876</v>
      </c>
      <c r="U794">
        <f t="shared" si="381"/>
        <v>0.19333511104532694</v>
      </c>
      <c r="V794">
        <f t="shared" si="382"/>
        <v>0.72985723738549679</v>
      </c>
      <c r="X794">
        <f t="shared" si="383"/>
        <v>12.365446884222063</v>
      </c>
      <c r="Y794">
        <f t="shared" si="384"/>
        <v>38.574884024236042</v>
      </c>
      <c r="Z794">
        <f t="shared" si="385"/>
        <v>8.7265980084816963</v>
      </c>
      <c r="AA794">
        <f t="shared" si="386"/>
        <v>39.161972074598786</v>
      </c>
      <c r="AB794">
        <f t="shared" si="387"/>
        <v>38.040638457358199</v>
      </c>
      <c r="AC794">
        <f t="shared" si="388"/>
        <v>11.108236376566843</v>
      </c>
      <c r="AD794">
        <f t="shared" si="389"/>
        <v>15.327826183544619</v>
      </c>
      <c r="AE794">
        <f t="shared" si="390"/>
        <v>17.92312891202284</v>
      </c>
      <c r="AF794">
        <f t="shared" si="391"/>
        <v>5.2630194776626693</v>
      </c>
      <c r="AG794">
        <f t="shared" si="392"/>
        <v>32.06126316658829</v>
      </c>
      <c r="AI794">
        <f t="shared" si="393"/>
        <v>21</v>
      </c>
      <c r="AJ794">
        <f t="shared" si="394"/>
        <v>21</v>
      </c>
      <c r="AK794">
        <f t="shared" si="395"/>
        <v>21</v>
      </c>
      <c r="AL794">
        <f t="shared" si="396"/>
        <v>21</v>
      </c>
      <c r="AM794">
        <f t="shared" si="397"/>
        <v>21</v>
      </c>
      <c r="AN794">
        <f t="shared" si="398"/>
        <v>21</v>
      </c>
      <c r="AO794">
        <f t="shared" si="399"/>
        <v>21</v>
      </c>
      <c r="AP794">
        <f t="shared" si="400"/>
        <v>21</v>
      </c>
      <c r="AQ794">
        <f t="shared" si="401"/>
        <v>21</v>
      </c>
      <c r="AR794">
        <f t="shared" si="402"/>
        <v>21</v>
      </c>
      <c r="AT794">
        <f t="shared" si="403"/>
        <v>0</v>
      </c>
    </row>
    <row r="795" spans="1:46" x14ac:dyDescent="0.2">
      <c r="A795">
        <v>778</v>
      </c>
      <c r="B795">
        <f>SUMPRODUCT(Random!$B795:$K795,$B$4:$K$4)</f>
        <v>-2.3221404239000001</v>
      </c>
      <c r="C795">
        <f>SUMPRODUCT(Random!$B795:$K795,$B$5:$K$5)</f>
        <v>0.1233468458323313</v>
      </c>
      <c r="D795">
        <f>SUMPRODUCT(Random!$B795:$K795,$B$6:$K$6)</f>
        <v>-0.72369624068358007</v>
      </c>
      <c r="E795">
        <f>SUMPRODUCT(Random!$B795:$K795,$B$7:$K$7)</f>
        <v>-0.95589812389994133</v>
      </c>
      <c r="F795">
        <f>SUMPRODUCT(Random!$B795:$K795,$B$8:$K$8)</f>
        <v>-0.701901211244634</v>
      </c>
      <c r="G795">
        <f>SUMPRODUCT(Random!$B795:$K795,$B$9:$K$9)</f>
        <v>-1.2874620660335561</v>
      </c>
      <c r="H795">
        <f>SUMPRODUCT(Random!$B795:$K795,$B$10:$K$10)</f>
        <v>-2.2362738273979472</v>
      </c>
      <c r="I795">
        <f>SUMPRODUCT(Random!$B795:$K795,$B$11:$K$11)</f>
        <v>-1.8784003626278998</v>
      </c>
      <c r="J795">
        <f>SUMPRODUCT(Random!$B795:$K795,$B$12:$K$12)</f>
        <v>0.33168227690251462</v>
      </c>
      <c r="K795">
        <f>SUMPRODUCT(Random!$B795:$K795,$B$13:$K$13)</f>
        <v>-0.65285151872513203</v>
      </c>
      <c r="M795">
        <f t="shared" si="373"/>
        <v>1.011268782192413E-2</v>
      </c>
      <c r="N795">
        <f t="shared" si="374"/>
        <v>0.54908377678965636</v>
      </c>
      <c r="O795">
        <f t="shared" si="375"/>
        <v>0.23462612080201081</v>
      </c>
      <c r="P795">
        <f t="shared" si="376"/>
        <v>0.169561853468952</v>
      </c>
      <c r="Q795">
        <f t="shared" si="377"/>
        <v>0.24137038675190559</v>
      </c>
      <c r="R795">
        <f t="shared" si="378"/>
        <v>9.8966641635859956E-2</v>
      </c>
      <c r="S795">
        <f t="shared" si="379"/>
        <v>1.2666919887011296E-2</v>
      </c>
      <c r="T795">
        <f t="shared" si="380"/>
        <v>3.0163207980396237E-2</v>
      </c>
      <c r="U795">
        <f t="shared" si="381"/>
        <v>0.62993540760803102</v>
      </c>
      <c r="V795">
        <f t="shared" si="382"/>
        <v>0.25692600328922455</v>
      </c>
      <c r="X795">
        <f t="shared" si="383"/>
        <v>0.24898755032388134</v>
      </c>
      <c r="Y795">
        <f t="shared" si="384"/>
        <v>19.510896612066574</v>
      </c>
      <c r="Z795">
        <f t="shared" si="385"/>
        <v>6.5501658287482512</v>
      </c>
      <c r="AA795">
        <f t="shared" si="386"/>
        <v>4.5515127879415198</v>
      </c>
      <c r="AB795">
        <f t="shared" si="387"/>
        <v>6.7669798358904734</v>
      </c>
      <c r="AC795">
        <f t="shared" si="388"/>
        <v>2.5528639541574587</v>
      </c>
      <c r="AD795">
        <f t="shared" si="389"/>
        <v>0.31227845286103389</v>
      </c>
      <c r="AE795">
        <f t="shared" si="390"/>
        <v>0.75026900696815868</v>
      </c>
      <c r="AF795">
        <f t="shared" si="391"/>
        <v>24.351522414088496</v>
      </c>
      <c r="AG795">
        <f t="shared" si="392"/>
        <v>7.2745011827245039</v>
      </c>
      <c r="AI795">
        <f t="shared" si="393"/>
        <v>1</v>
      </c>
      <c r="AJ795">
        <f t="shared" si="394"/>
        <v>21</v>
      </c>
      <c r="AK795">
        <f t="shared" si="395"/>
        <v>21</v>
      </c>
      <c r="AL795">
        <f t="shared" si="396"/>
        <v>19</v>
      </c>
      <c r="AM795">
        <f t="shared" si="397"/>
        <v>21</v>
      </c>
      <c r="AN795">
        <f t="shared" si="398"/>
        <v>11</v>
      </c>
      <c r="AO795">
        <f t="shared" si="399"/>
        <v>2</v>
      </c>
      <c r="AP795">
        <f t="shared" si="400"/>
        <v>4</v>
      </c>
      <c r="AQ795">
        <f t="shared" si="401"/>
        <v>21</v>
      </c>
      <c r="AR795">
        <f t="shared" si="402"/>
        <v>21</v>
      </c>
      <c r="AT795">
        <f t="shared" si="403"/>
        <v>5</v>
      </c>
    </row>
    <row r="796" spans="1:46" x14ac:dyDescent="0.2">
      <c r="A796">
        <v>779</v>
      </c>
      <c r="B796">
        <f>SUMPRODUCT(Random!$B796:$K796,$B$4:$K$4)</f>
        <v>1.8817704841</v>
      </c>
      <c r="C796">
        <f>SUMPRODUCT(Random!$B796:$K796,$B$5:$K$5)</f>
        <v>-0.7760096151393594</v>
      </c>
      <c r="D796">
        <f>SUMPRODUCT(Random!$B796:$K796,$B$6:$K$6)</f>
        <v>2.6149454750493706</v>
      </c>
      <c r="E796">
        <f>SUMPRODUCT(Random!$B796:$K796,$B$7:$K$7)</f>
        <v>-1.4290904947184411</v>
      </c>
      <c r="F796">
        <f>SUMPRODUCT(Random!$B796:$K796,$B$8:$K$8)</f>
        <v>0.72316288118610339</v>
      </c>
      <c r="G796">
        <f>SUMPRODUCT(Random!$B796:$K796,$B$9:$K$9)</f>
        <v>3.8066768279988783E-2</v>
      </c>
      <c r="H796">
        <f>SUMPRODUCT(Random!$B796:$K796,$B$10:$K$10)</f>
        <v>-1.2593115449310324</v>
      </c>
      <c r="I796">
        <f>SUMPRODUCT(Random!$B796:$K796,$B$11:$K$11)</f>
        <v>-0.72942357493038679</v>
      </c>
      <c r="J796">
        <f>SUMPRODUCT(Random!$B796:$K796,$B$12:$K$12)</f>
        <v>0.73138696031809747</v>
      </c>
      <c r="K796">
        <f>SUMPRODUCT(Random!$B796:$K796,$B$13:$K$13)</f>
        <v>0.9110830071491528</v>
      </c>
      <c r="M796">
        <f t="shared" si="373"/>
        <v>0.97006640751126905</v>
      </c>
      <c r="N796">
        <f t="shared" si="374"/>
        <v>0.21887165433979389</v>
      </c>
      <c r="O796">
        <f t="shared" si="375"/>
        <v>0.99553791497217103</v>
      </c>
      <c r="P796">
        <f t="shared" si="376"/>
        <v>7.6489112577644194E-2</v>
      </c>
      <c r="Q796">
        <f t="shared" si="377"/>
        <v>0.76521008971344218</v>
      </c>
      <c r="R796">
        <f t="shared" si="378"/>
        <v>0.5151827764165815</v>
      </c>
      <c r="S796">
        <f t="shared" si="379"/>
        <v>0.10395891242775182</v>
      </c>
      <c r="T796">
        <f t="shared" si="380"/>
        <v>0.23287130066302764</v>
      </c>
      <c r="U796">
        <f t="shared" si="381"/>
        <v>0.76772858613368478</v>
      </c>
      <c r="V796">
        <f t="shared" si="382"/>
        <v>0.8188741804105879</v>
      </c>
      <c r="X796">
        <f t="shared" si="383"/>
        <v>85.953025467334129</v>
      </c>
      <c r="Y796">
        <f t="shared" si="384"/>
        <v>6.051047003328911</v>
      </c>
      <c r="Z796">
        <f t="shared" si="385"/>
        <v>132.57899793400821</v>
      </c>
      <c r="AA796">
        <f t="shared" si="386"/>
        <v>1.9492602221758686</v>
      </c>
      <c r="AB796">
        <f t="shared" si="387"/>
        <v>35.497142667902317</v>
      </c>
      <c r="AC796">
        <f t="shared" si="388"/>
        <v>17.735128480931039</v>
      </c>
      <c r="AD796">
        <f t="shared" si="389"/>
        <v>2.6889673491742361</v>
      </c>
      <c r="AE796">
        <f t="shared" si="390"/>
        <v>6.4940652474427081</v>
      </c>
      <c r="AF796">
        <f t="shared" si="391"/>
        <v>35.761327218385446</v>
      </c>
      <c r="AG796">
        <f t="shared" si="392"/>
        <v>41.8539900717116</v>
      </c>
      <c r="AI796">
        <f t="shared" si="393"/>
        <v>21</v>
      </c>
      <c r="AJ796">
        <f t="shared" si="394"/>
        <v>21</v>
      </c>
      <c r="AK796">
        <f t="shared" si="395"/>
        <v>21</v>
      </c>
      <c r="AL796">
        <f t="shared" si="396"/>
        <v>8</v>
      </c>
      <c r="AM796">
        <f t="shared" si="397"/>
        <v>21</v>
      </c>
      <c r="AN796">
        <f t="shared" si="398"/>
        <v>21</v>
      </c>
      <c r="AO796">
        <f t="shared" si="399"/>
        <v>11</v>
      </c>
      <c r="AP796">
        <f t="shared" si="400"/>
        <v>21</v>
      </c>
      <c r="AQ796">
        <f t="shared" si="401"/>
        <v>21</v>
      </c>
      <c r="AR796">
        <f t="shared" si="402"/>
        <v>21</v>
      </c>
      <c r="AT796">
        <f t="shared" si="403"/>
        <v>2</v>
      </c>
    </row>
    <row r="797" spans="1:46" x14ac:dyDescent="0.2">
      <c r="A797">
        <v>780</v>
      </c>
      <c r="B797">
        <f>SUMPRODUCT(Random!$B797:$K797,$B$4:$K$4)</f>
        <v>1.0616616693000001</v>
      </c>
      <c r="C797">
        <f>SUMPRODUCT(Random!$B797:$K797,$B$5:$K$5)</f>
        <v>-0.35792133724657194</v>
      </c>
      <c r="D797">
        <f>SUMPRODUCT(Random!$B797:$K797,$B$6:$K$6)</f>
        <v>-0.90331521594705344</v>
      </c>
      <c r="E797">
        <f>SUMPRODUCT(Random!$B797:$K797,$B$7:$K$7)</f>
        <v>0.12475203852986266</v>
      </c>
      <c r="F797">
        <f>SUMPRODUCT(Random!$B797:$K797,$B$8:$K$8)</f>
        <v>7.1448055716417436E-2</v>
      </c>
      <c r="G797">
        <f>SUMPRODUCT(Random!$B797:$K797,$B$9:$K$9)</f>
        <v>0.48727905230815916</v>
      </c>
      <c r="H797">
        <f>SUMPRODUCT(Random!$B797:$K797,$B$10:$K$10)</f>
        <v>-0.60014515102238319</v>
      </c>
      <c r="I797">
        <f>SUMPRODUCT(Random!$B797:$K797,$B$11:$K$11)</f>
        <v>0.28006523779789999</v>
      </c>
      <c r="J797">
        <f>SUMPRODUCT(Random!$B797:$K797,$B$12:$K$12)</f>
        <v>-0.21716193568594624</v>
      </c>
      <c r="K797">
        <f>SUMPRODUCT(Random!$B797:$K797,$B$13:$K$13)</f>
        <v>-1.4991002291285092</v>
      </c>
      <c r="M797">
        <f t="shared" si="373"/>
        <v>0.85580534678206832</v>
      </c>
      <c r="N797">
        <f t="shared" si="374"/>
        <v>0.36020109115237564</v>
      </c>
      <c r="O797">
        <f t="shared" si="375"/>
        <v>0.1831793115906398</v>
      </c>
      <c r="P797">
        <f t="shared" si="376"/>
        <v>0.54964007081518518</v>
      </c>
      <c r="Q797">
        <f t="shared" si="377"/>
        <v>0.52847941781322649</v>
      </c>
      <c r="R797">
        <f t="shared" si="378"/>
        <v>0.68696970476343544</v>
      </c>
      <c r="S797">
        <f t="shared" si="379"/>
        <v>0.27420475196458394</v>
      </c>
      <c r="T797">
        <f t="shared" si="380"/>
        <v>0.61028627295697513</v>
      </c>
      <c r="U797">
        <f t="shared" si="381"/>
        <v>0.41404107386547273</v>
      </c>
      <c r="V797">
        <f t="shared" si="382"/>
        <v>6.692381609031689E-2</v>
      </c>
      <c r="X797">
        <f t="shared" si="383"/>
        <v>47.439895000484078</v>
      </c>
      <c r="Y797">
        <f t="shared" si="384"/>
        <v>10.940214023719998</v>
      </c>
      <c r="Z797">
        <f t="shared" si="385"/>
        <v>4.9565359610534889</v>
      </c>
      <c r="AA797">
        <f t="shared" si="386"/>
        <v>19.541136651044717</v>
      </c>
      <c r="AB797">
        <f t="shared" si="387"/>
        <v>18.416359468136839</v>
      </c>
      <c r="AC797">
        <f t="shared" si="388"/>
        <v>28.451703962096996</v>
      </c>
      <c r="AD797">
        <f t="shared" si="389"/>
        <v>7.8508494060715686</v>
      </c>
      <c r="AE797">
        <f t="shared" si="390"/>
        <v>23.084194040253873</v>
      </c>
      <c r="AF797">
        <f t="shared" si="391"/>
        <v>13.093568554497441</v>
      </c>
      <c r="AG797">
        <f t="shared" si="392"/>
        <v>1.6968408207995458</v>
      </c>
      <c r="AI797">
        <f t="shared" si="393"/>
        <v>21</v>
      </c>
      <c r="AJ797">
        <f t="shared" si="394"/>
        <v>21</v>
      </c>
      <c r="AK797">
        <f t="shared" si="395"/>
        <v>20</v>
      </c>
      <c r="AL797">
        <f t="shared" si="396"/>
        <v>21</v>
      </c>
      <c r="AM797">
        <f t="shared" si="397"/>
        <v>21</v>
      </c>
      <c r="AN797">
        <f t="shared" si="398"/>
        <v>21</v>
      </c>
      <c r="AO797">
        <f t="shared" si="399"/>
        <v>21</v>
      </c>
      <c r="AP797">
        <f t="shared" si="400"/>
        <v>21</v>
      </c>
      <c r="AQ797">
        <f t="shared" si="401"/>
        <v>21</v>
      </c>
      <c r="AR797">
        <f t="shared" si="402"/>
        <v>7</v>
      </c>
      <c r="AT797">
        <f t="shared" si="403"/>
        <v>2</v>
      </c>
    </row>
    <row r="798" spans="1:46" x14ac:dyDescent="0.2">
      <c r="A798">
        <v>781</v>
      </c>
      <c r="B798">
        <f>SUMPRODUCT(Random!$B798:$K798,$B$4:$K$4)</f>
        <v>1.1610301999999999</v>
      </c>
      <c r="C798">
        <f>SUMPRODUCT(Random!$B798:$K798,$B$5:$K$5)</f>
        <v>0.72509019922420459</v>
      </c>
      <c r="D798">
        <f>SUMPRODUCT(Random!$B798:$K798,$B$6:$K$6)</f>
        <v>0.53791240105751936</v>
      </c>
      <c r="E798">
        <f>SUMPRODUCT(Random!$B798:$K798,$B$7:$K$7)</f>
        <v>1.0061247107661164</v>
      </c>
      <c r="F798">
        <f>SUMPRODUCT(Random!$B798:$K798,$B$8:$K$8)</f>
        <v>-0.72415442778430728</v>
      </c>
      <c r="G798">
        <f>SUMPRODUCT(Random!$B798:$K798,$B$9:$K$9)</f>
        <v>0.73479538462674665</v>
      </c>
      <c r="H798">
        <f>SUMPRODUCT(Random!$B798:$K798,$B$10:$K$10)</f>
        <v>0.88466558847932353</v>
      </c>
      <c r="I798">
        <f>SUMPRODUCT(Random!$B798:$K798,$B$11:$K$11)</f>
        <v>0.42630324134680564</v>
      </c>
      <c r="J798">
        <f>SUMPRODUCT(Random!$B798:$K798,$B$12:$K$12)</f>
        <v>2.5703910893599393</v>
      </c>
      <c r="K798">
        <f>SUMPRODUCT(Random!$B798:$K798,$B$13:$K$13)</f>
        <v>0.58389262100958206</v>
      </c>
      <c r="M798">
        <f t="shared" si="373"/>
        <v>0.8771851908951086</v>
      </c>
      <c r="N798">
        <f t="shared" si="374"/>
        <v>0.76580165169676073</v>
      </c>
      <c r="O798">
        <f t="shared" si="375"/>
        <v>0.70468123671993155</v>
      </c>
      <c r="P798">
        <f t="shared" si="376"/>
        <v>0.84282220838560362</v>
      </c>
      <c r="Q798">
        <f t="shared" si="377"/>
        <v>0.23448546649798618</v>
      </c>
      <c r="R798">
        <f t="shared" si="378"/>
        <v>0.7687679408071042</v>
      </c>
      <c r="S798">
        <f t="shared" si="379"/>
        <v>0.8118314897461254</v>
      </c>
      <c r="T798">
        <f t="shared" si="380"/>
        <v>0.66505655184313373</v>
      </c>
      <c r="U798">
        <f t="shared" si="381"/>
        <v>0.99492081187398851</v>
      </c>
      <c r="V798">
        <f t="shared" si="382"/>
        <v>0.7203537209957821</v>
      </c>
      <c r="X798">
        <f t="shared" si="383"/>
        <v>51.371269333321941</v>
      </c>
      <c r="Y798">
        <f t="shared" si="384"/>
        <v>35.558940649715687</v>
      </c>
      <c r="Z798">
        <f t="shared" si="385"/>
        <v>29.878499736779901</v>
      </c>
      <c r="AA798">
        <f t="shared" si="386"/>
        <v>45.327958749460386</v>
      </c>
      <c r="AB798">
        <f t="shared" si="387"/>
        <v>6.5456644529973227</v>
      </c>
      <c r="AC798">
        <f t="shared" si="388"/>
        <v>35.871189163508731</v>
      </c>
      <c r="AD798">
        <f t="shared" si="389"/>
        <v>40.919543645781438</v>
      </c>
      <c r="AE798">
        <f t="shared" si="390"/>
        <v>26.794221735948021</v>
      </c>
      <c r="AF798">
        <f t="shared" si="391"/>
        <v>129.40582423666476</v>
      </c>
      <c r="AG798">
        <f t="shared" si="392"/>
        <v>31.214294614483936</v>
      </c>
      <c r="AI798">
        <f t="shared" si="393"/>
        <v>21</v>
      </c>
      <c r="AJ798">
        <f t="shared" si="394"/>
        <v>21</v>
      </c>
      <c r="AK798">
        <f t="shared" si="395"/>
        <v>21</v>
      </c>
      <c r="AL798">
        <f t="shared" si="396"/>
        <v>21</v>
      </c>
      <c r="AM798">
        <f t="shared" si="397"/>
        <v>21</v>
      </c>
      <c r="AN798">
        <f t="shared" si="398"/>
        <v>21</v>
      </c>
      <c r="AO798">
        <f t="shared" si="399"/>
        <v>21</v>
      </c>
      <c r="AP798">
        <f t="shared" si="400"/>
        <v>21</v>
      </c>
      <c r="AQ798">
        <f t="shared" si="401"/>
        <v>21</v>
      </c>
      <c r="AR798">
        <f t="shared" si="402"/>
        <v>21</v>
      </c>
      <c r="AT798">
        <f t="shared" si="403"/>
        <v>0</v>
      </c>
    </row>
    <row r="799" spans="1:46" x14ac:dyDescent="0.2">
      <c r="A799">
        <v>782</v>
      </c>
      <c r="B799">
        <f>SUMPRODUCT(Random!$B799:$K799,$B$4:$K$4)</f>
        <v>-0.39056632349999998</v>
      </c>
      <c r="C799">
        <f>SUMPRODUCT(Random!$B799:$K799,$B$5:$K$5)</f>
        <v>-1.4870210894033328E-2</v>
      </c>
      <c r="D799">
        <f>SUMPRODUCT(Random!$B799:$K799,$B$6:$K$6)</f>
        <v>0.15118044873690331</v>
      </c>
      <c r="E799">
        <f>SUMPRODUCT(Random!$B799:$K799,$B$7:$K$7)</f>
        <v>-1.2965969104337214</v>
      </c>
      <c r="F799">
        <f>SUMPRODUCT(Random!$B799:$K799,$B$8:$K$8)</f>
        <v>0.73697894428663024</v>
      </c>
      <c r="G799">
        <f>SUMPRODUCT(Random!$B799:$K799,$B$9:$K$9)</f>
        <v>3.8019605175308765E-2</v>
      </c>
      <c r="H799">
        <f>SUMPRODUCT(Random!$B799:$K799,$B$10:$K$10)</f>
        <v>0.26455944315413515</v>
      </c>
      <c r="I799">
        <f>SUMPRODUCT(Random!$B799:$K799,$B$11:$K$11)</f>
        <v>-1.9808992401031858E-2</v>
      </c>
      <c r="J799">
        <f>SUMPRODUCT(Random!$B799:$K799,$B$12:$K$12)</f>
        <v>0.16495969211562295</v>
      </c>
      <c r="K799">
        <f>SUMPRODUCT(Random!$B799:$K799,$B$13:$K$13)</f>
        <v>-0.22335848799885427</v>
      </c>
      <c r="M799">
        <f t="shared" si="373"/>
        <v>0.3480589111204766</v>
      </c>
      <c r="N799">
        <f t="shared" si="374"/>
        <v>0.49406786277885634</v>
      </c>
      <c r="O799">
        <f t="shared" si="375"/>
        <v>0.56008331366563324</v>
      </c>
      <c r="P799">
        <f t="shared" si="376"/>
        <v>9.7384958033108412E-2</v>
      </c>
      <c r="Q799">
        <f t="shared" si="377"/>
        <v>0.76943242302117487</v>
      </c>
      <c r="R799">
        <f t="shared" si="378"/>
        <v>0.51516397467070896</v>
      </c>
      <c r="S799">
        <f t="shared" si="379"/>
        <v>0.60432556661116421</v>
      </c>
      <c r="T799">
        <f t="shared" si="380"/>
        <v>0.49209787219658441</v>
      </c>
      <c r="U799">
        <f t="shared" si="381"/>
        <v>0.56551214581282172</v>
      </c>
      <c r="V799">
        <f t="shared" si="382"/>
        <v>0.41162825498751893</v>
      </c>
      <c r="X799">
        <f t="shared" si="383"/>
        <v>10.47967108526966</v>
      </c>
      <c r="Y799">
        <f t="shared" si="384"/>
        <v>16.690824220132626</v>
      </c>
      <c r="Z799">
        <f t="shared" si="385"/>
        <v>20.115869616103303</v>
      </c>
      <c r="AA799">
        <f t="shared" si="386"/>
        <v>2.509900061950388</v>
      </c>
      <c r="AB799">
        <f t="shared" si="387"/>
        <v>35.941685386584361</v>
      </c>
      <c r="AC799">
        <f t="shared" si="388"/>
        <v>17.734178494292347</v>
      </c>
      <c r="AD799">
        <f t="shared" si="389"/>
        <v>22.712352854667802</v>
      </c>
      <c r="AE799">
        <f t="shared" si="390"/>
        <v>16.59562497450921</v>
      </c>
      <c r="AF799">
        <f t="shared" si="391"/>
        <v>20.420052915177301</v>
      </c>
      <c r="AG799">
        <f t="shared" si="392"/>
        <v>12.99290536080624</v>
      </c>
      <c r="AI799">
        <f t="shared" si="393"/>
        <v>21</v>
      </c>
      <c r="AJ799">
        <f t="shared" si="394"/>
        <v>21</v>
      </c>
      <c r="AK799">
        <f t="shared" si="395"/>
        <v>21</v>
      </c>
      <c r="AL799">
        <f t="shared" si="396"/>
        <v>11</v>
      </c>
      <c r="AM799">
        <f t="shared" si="397"/>
        <v>21</v>
      </c>
      <c r="AN799">
        <f t="shared" si="398"/>
        <v>21</v>
      </c>
      <c r="AO799">
        <f t="shared" si="399"/>
        <v>21</v>
      </c>
      <c r="AP799">
        <f t="shared" si="400"/>
        <v>21</v>
      </c>
      <c r="AQ799">
        <f t="shared" si="401"/>
        <v>21</v>
      </c>
      <c r="AR799">
        <f t="shared" si="402"/>
        <v>21</v>
      </c>
      <c r="AT799">
        <f t="shared" si="403"/>
        <v>1</v>
      </c>
    </row>
    <row r="800" spans="1:46" x14ac:dyDescent="0.2">
      <c r="A800">
        <v>783</v>
      </c>
      <c r="B800">
        <f>SUMPRODUCT(Random!$B800:$K800,$B$4:$K$4)</f>
        <v>1.7140792359999999</v>
      </c>
      <c r="C800">
        <f>SUMPRODUCT(Random!$B800:$K800,$B$5:$K$5)</f>
        <v>1.6207283788292779</v>
      </c>
      <c r="D800">
        <f>SUMPRODUCT(Random!$B800:$K800,$B$6:$K$6)</f>
        <v>5.9257946220871216E-2</v>
      </c>
      <c r="E800">
        <f>SUMPRODUCT(Random!$B800:$K800,$B$7:$K$7)</f>
        <v>0.52852490601732249</v>
      </c>
      <c r="F800">
        <f>SUMPRODUCT(Random!$B800:$K800,$B$8:$K$8)</f>
        <v>0.57877337687739949</v>
      </c>
      <c r="G800">
        <f>SUMPRODUCT(Random!$B800:$K800,$B$9:$K$9)</f>
        <v>1.4360580281658926</v>
      </c>
      <c r="H800">
        <f>SUMPRODUCT(Random!$B800:$K800,$B$10:$K$10)</f>
        <v>0.97922700923633443</v>
      </c>
      <c r="I800">
        <f>SUMPRODUCT(Random!$B800:$K800,$B$11:$K$11)</f>
        <v>1.6722624864710154</v>
      </c>
      <c r="J800">
        <f>SUMPRODUCT(Random!$B800:$K800,$B$12:$K$12)</f>
        <v>-1.184234128003266</v>
      </c>
      <c r="K800">
        <f>SUMPRODUCT(Random!$B800:$K800,$B$13:$K$13)</f>
        <v>4.221515615943694E-2</v>
      </c>
      <c r="M800">
        <f t="shared" si="373"/>
        <v>0.95674291266647316</v>
      </c>
      <c r="N800">
        <f t="shared" si="374"/>
        <v>0.947462047712199</v>
      </c>
      <c r="O800">
        <f t="shared" si="375"/>
        <v>0.52362667186253897</v>
      </c>
      <c r="P800">
        <f t="shared" si="376"/>
        <v>0.70143246737535103</v>
      </c>
      <c r="Q800">
        <f t="shared" si="377"/>
        <v>0.71862895133124827</v>
      </c>
      <c r="R800">
        <f t="shared" si="378"/>
        <v>0.92450708503866563</v>
      </c>
      <c r="S800">
        <f t="shared" si="379"/>
        <v>0.83626608695504523</v>
      </c>
      <c r="T800">
        <f t="shared" si="380"/>
        <v>0.95276371324708797</v>
      </c>
      <c r="U800">
        <f t="shared" si="381"/>
        <v>0.11816019802014299</v>
      </c>
      <c r="V800">
        <f t="shared" si="382"/>
        <v>0.51683640976851286</v>
      </c>
      <c r="X800">
        <f t="shared" si="383"/>
        <v>76.933874176278081</v>
      </c>
      <c r="Y800">
        <f t="shared" si="384"/>
        <v>72.172354742969375</v>
      </c>
      <c r="Z800">
        <f t="shared" si="385"/>
        <v>18.165536448193535</v>
      </c>
      <c r="AA800">
        <f t="shared" si="386"/>
        <v>29.610486846485173</v>
      </c>
      <c r="AB800">
        <f t="shared" si="387"/>
        <v>31.063671378455322</v>
      </c>
      <c r="AC800">
        <f t="shared" si="388"/>
        <v>63.292264355684253</v>
      </c>
      <c r="AD800">
        <f t="shared" si="389"/>
        <v>44.326904442205191</v>
      </c>
      <c r="AE800">
        <f t="shared" si="390"/>
        <v>74.778141795680185</v>
      </c>
      <c r="AF800">
        <f t="shared" si="391"/>
        <v>3.0803215609192955</v>
      </c>
      <c r="AG800">
        <f t="shared" si="392"/>
        <v>17.818825245831256</v>
      </c>
      <c r="AI800">
        <f t="shared" si="393"/>
        <v>21</v>
      </c>
      <c r="AJ800">
        <f t="shared" si="394"/>
        <v>21</v>
      </c>
      <c r="AK800">
        <f t="shared" si="395"/>
        <v>21</v>
      </c>
      <c r="AL800">
        <f t="shared" si="396"/>
        <v>21</v>
      </c>
      <c r="AM800">
        <f t="shared" si="397"/>
        <v>21</v>
      </c>
      <c r="AN800">
        <f t="shared" si="398"/>
        <v>21</v>
      </c>
      <c r="AO800">
        <f t="shared" si="399"/>
        <v>21</v>
      </c>
      <c r="AP800">
        <f t="shared" si="400"/>
        <v>21</v>
      </c>
      <c r="AQ800">
        <f t="shared" si="401"/>
        <v>13</v>
      </c>
      <c r="AR800">
        <f t="shared" si="402"/>
        <v>21</v>
      </c>
      <c r="AT800">
        <f t="shared" si="403"/>
        <v>1</v>
      </c>
    </row>
    <row r="801" spans="1:46" x14ac:dyDescent="0.2">
      <c r="A801">
        <v>784</v>
      </c>
      <c r="B801">
        <f>SUMPRODUCT(Random!$B801:$K801,$B$4:$K$4)</f>
        <v>-0.98421840660000004</v>
      </c>
      <c r="C801">
        <f>SUMPRODUCT(Random!$B801:$K801,$B$5:$K$5)</f>
        <v>-2.1856813346937636</v>
      </c>
      <c r="D801">
        <f>SUMPRODUCT(Random!$B801:$K801,$B$6:$K$6)</f>
        <v>6.2064731793945893E-2</v>
      </c>
      <c r="E801">
        <f>SUMPRODUCT(Random!$B801:$K801,$B$7:$K$7)</f>
        <v>0.43987462706931424</v>
      </c>
      <c r="F801">
        <f>SUMPRODUCT(Random!$B801:$K801,$B$8:$K$8)</f>
        <v>-0.92671850174938253</v>
      </c>
      <c r="G801">
        <f>SUMPRODUCT(Random!$B801:$K801,$B$9:$K$9)</f>
        <v>-1.7651881355711656</v>
      </c>
      <c r="H801">
        <f>SUMPRODUCT(Random!$B801:$K801,$B$10:$K$10)</f>
        <v>-0.52975599514303107</v>
      </c>
      <c r="I801">
        <f>SUMPRODUCT(Random!$B801:$K801,$B$11:$K$11)</f>
        <v>-1.9573249995695639</v>
      </c>
      <c r="J801">
        <f>SUMPRODUCT(Random!$B801:$K801,$B$12:$K$12)</f>
        <v>0.59841465327358678</v>
      </c>
      <c r="K801">
        <f>SUMPRODUCT(Random!$B801:$K801,$B$13:$K$13)</f>
        <v>-0.72209056053745568</v>
      </c>
      <c r="M801">
        <f t="shared" si="373"/>
        <v>0.16250406872167622</v>
      </c>
      <c r="N801">
        <f t="shared" si="374"/>
        <v>1.4419463701209867E-2</v>
      </c>
      <c r="O801">
        <f t="shared" si="375"/>
        <v>0.52474435860972357</v>
      </c>
      <c r="P801">
        <f t="shared" si="376"/>
        <v>0.66998604317571309</v>
      </c>
      <c r="Q801">
        <f t="shared" si="377"/>
        <v>0.17703635437175563</v>
      </c>
      <c r="R801">
        <f t="shared" si="378"/>
        <v>3.8766075969068656E-2</v>
      </c>
      <c r="S801">
        <f t="shared" si="379"/>
        <v>0.2981405594716412</v>
      </c>
      <c r="T801">
        <f t="shared" si="380"/>
        <v>2.5154635047443374E-2</v>
      </c>
      <c r="U801">
        <f t="shared" si="381"/>
        <v>0.72521835460789319</v>
      </c>
      <c r="V801">
        <f t="shared" si="382"/>
        <v>0.23511940066877721</v>
      </c>
      <c r="X801">
        <f t="shared" si="383"/>
        <v>4.344199139556002</v>
      </c>
      <c r="Y801">
        <f t="shared" si="384"/>
        <v>0.35579923622150528</v>
      </c>
      <c r="Z801">
        <f t="shared" si="385"/>
        <v>18.223078907900756</v>
      </c>
      <c r="AA801">
        <f t="shared" si="386"/>
        <v>27.157426897868593</v>
      </c>
      <c r="AB801">
        <f t="shared" si="387"/>
        <v>4.7729968748891576</v>
      </c>
      <c r="AC801">
        <f t="shared" si="388"/>
        <v>0.96853382084387141</v>
      </c>
      <c r="AD801">
        <f t="shared" si="389"/>
        <v>8.6723377025682034</v>
      </c>
      <c r="AE801">
        <f t="shared" si="390"/>
        <v>0.62408564085781049</v>
      </c>
      <c r="AF801">
        <f t="shared" si="391"/>
        <v>31.644179287439094</v>
      </c>
      <c r="AG801">
        <f t="shared" si="392"/>
        <v>6.5659588609723656</v>
      </c>
      <c r="AI801">
        <f t="shared" si="393"/>
        <v>18</v>
      </c>
      <c r="AJ801">
        <f t="shared" si="394"/>
        <v>2</v>
      </c>
      <c r="AK801">
        <f t="shared" si="395"/>
        <v>21</v>
      </c>
      <c r="AL801">
        <f t="shared" si="396"/>
        <v>21</v>
      </c>
      <c r="AM801">
        <f t="shared" si="397"/>
        <v>20</v>
      </c>
      <c r="AN801">
        <f t="shared" si="398"/>
        <v>4</v>
      </c>
      <c r="AO801">
        <f t="shared" si="399"/>
        <v>21</v>
      </c>
      <c r="AP801">
        <f t="shared" si="400"/>
        <v>3</v>
      </c>
      <c r="AQ801">
        <f t="shared" si="401"/>
        <v>21</v>
      </c>
      <c r="AR801">
        <f t="shared" si="402"/>
        <v>21</v>
      </c>
      <c r="AT801">
        <f t="shared" si="403"/>
        <v>5</v>
      </c>
    </row>
    <row r="802" spans="1:46" x14ac:dyDescent="0.2">
      <c r="A802">
        <v>785</v>
      </c>
      <c r="B802">
        <f>SUMPRODUCT(Random!$B802:$K802,$B$4:$K$4)</f>
        <v>8.2609038100000004E-2</v>
      </c>
      <c r="C802">
        <f>SUMPRODUCT(Random!$B802:$K802,$B$5:$K$5)</f>
        <v>-1.023642453588556</v>
      </c>
      <c r="D802">
        <f>SUMPRODUCT(Random!$B802:$K802,$B$6:$K$6)</f>
        <v>-1.2067493237842113</v>
      </c>
      <c r="E802">
        <f>SUMPRODUCT(Random!$B802:$K802,$B$7:$K$7)</f>
        <v>-0.6149449725149333</v>
      </c>
      <c r="F802">
        <f>SUMPRODUCT(Random!$B802:$K802,$B$8:$K$8)</f>
        <v>-0.91297226330864578</v>
      </c>
      <c r="G802">
        <f>SUMPRODUCT(Random!$B802:$K802,$B$9:$K$9)</f>
        <v>-0.55338262258688653</v>
      </c>
      <c r="H802">
        <f>SUMPRODUCT(Random!$B802:$K802,$B$10:$K$10)</f>
        <v>-1.6491051590505548</v>
      </c>
      <c r="I802">
        <f>SUMPRODUCT(Random!$B802:$K802,$B$11:$K$11)</f>
        <v>-1.5044188242256702</v>
      </c>
      <c r="J802">
        <f>SUMPRODUCT(Random!$B802:$K802,$B$12:$K$12)</f>
        <v>-0.69052343268319905</v>
      </c>
      <c r="K802">
        <f>SUMPRODUCT(Random!$B802:$K802,$B$13:$K$13)</f>
        <v>-0.81240980319291589</v>
      </c>
      <c r="M802">
        <f t="shared" si="373"/>
        <v>0.53291879276120113</v>
      </c>
      <c r="N802">
        <f t="shared" si="374"/>
        <v>0.15300209269422113</v>
      </c>
      <c r="O802">
        <f t="shared" si="375"/>
        <v>0.11376434875035796</v>
      </c>
      <c r="P802">
        <f t="shared" si="376"/>
        <v>0.26929553069970336</v>
      </c>
      <c r="Q802">
        <f t="shared" si="377"/>
        <v>0.18062856472403807</v>
      </c>
      <c r="R802">
        <f t="shared" si="378"/>
        <v>0.29000071780135678</v>
      </c>
      <c r="S802">
        <f t="shared" si="379"/>
        <v>4.9563046454185418E-2</v>
      </c>
      <c r="T802">
        <f t="shared" si="380"/>
        <v>6.6236780170203499E-2</v>
      </c>
      <c r="U802">
        <f t="shared" si="381"/>
        <v>0.24493253959357175</v>
      </c>
      <c r="V802">
        <f t="shared" si="382"/>
        <v>0.20827826147766501</v>
      </c>
      <c r="X802">
        <f t="shared" si="383"/>
        <v>18.648087974957274</v>
      </c>
      <c r="Y802">
        <f t="shared" si="384"/>
        <v>4.0678329659788286</v>
      </c>
      <c r="Z802">
        <f t="shared" si="385"/>
        <v>2.9585127599870544</v>
      </c>
      <c r="AA802">
        <f t="shared" si="386"/>
        <v>7.6857142191796637</v>
      </c>
      <c r="AB802">
        <f t="shared" si="387"/>
        <v>4.8801578010889539</v>
      </c>
      <c r="AC802">
        <f t="shared" si="388"/>
        <v>8.3898722725362003</v>
      </c>
      <c r="AD802">
        <f t="shared" si="389"/>
        <v>1.2452465791830476</v>
      </c>
      <c r="AE802">
        <f t="shared" si="390"/>
        <v>1.6788102996391148</v>
      </c>
      <c r="AF802">
        <f t="shared" si="391"/>
        <v>6.8822747515099492</v>
      </c>
      <c r="AG802">
        <f t="shared" si="392"/>
        <v>5.7210651242396526</v>
      </c>
      <c r="AI802">
        <f t="shared" si="393"/>
        <v>21</v>
      </c>
      <c r="AJ802">
        <f t="shared" si="394"/>
        <v>17</v>
      </c>
      <c r="AK802">
        <f t="shared" si="395"/>
        <v>12</v>
      </c>
      <c r="AL802">
        <f t="shared" si="396"/>
        <v>21</v>
      </c>
      <c r="AM802">
        <f t="shared" si="397"/>
        <v>20</v>
      </c>
      <c r="AN802">
        <f t="shared" si="398"/>
        <v>21</v>
      </c>
      <c r="AO802">
        <f t="shared" si="399"/>
        <v>5</v>
      </c>
      <c r="AP802">
        <f t="shared" si="400"/>
        <v>7</v>
      </c>
      <c r="AQ802">
        <f t="shared" si="401"/>
        <v>21</v>
      </c>
      <c r="AR802">
        <f t="shared" si="402"/>
        <v>21</v>
      </c>
      <c r="AT802">
        <f t="shared" si="403"/>
        <v>5</v>
      </c>
    </row>
    <row r="803" spans="1:46" x14ac:dyDescent="0.2">
      <c r="A803">
        <v>786</v>
      </c>
      <c r="B803">
        <f>SUMPRODUCT(Random!$B803:$K803,$B$4:$K$4)</f>
        <v>-1.0713515954999999</v>
      </c>
      <c r="C803">
        <f>SUMPRODUCT(Random!$B803:$K803,$B$5:$K$5)</f>
        <v>-0.38785087626407877</v>
      </c>
      <c r="D803">
        <f>SUMPRODUCT(Random!$B803:$K803,$B$6:$K$6)</f>
        <v>-0.73478472102732606</v>
      </c>
      <c r="E803">
        <f>SUMPRODUCT(Random!$B803:$K803,$B$7:$K$7)</f>
        <v>-0.73811632327172305</v>
      </c>
      <c r="F803">
        <f>SUMPRODUCT(Random!$B803:$K803,$B$8:$K$8)</f>
        <v>-0.84022898331671825</v>
      </c>
      <c r="G803">
        <f>SUMPRODUCT(Random!$B803:$K803,$B$9:$K$9)</f>
        <v>0.37435039745112275</v>
      </c>
      <c r="H803">
        <f>SUMPRODUCT(Random!$B803:$K803,$B$10:$K$10)</f>
        <v>-0.2584921633075199</v>
      </c>
      <c r="I803">
        <f>SUMPRODUCT(Random!$B803:$K803,$B$11:$K$11)</f>
        <v>-1.3799573224467343</v>
      </c>
      <c r="J803">
        <f>SUMPRODUCT(Random!$B803:$K803,$B$12:$K$12)</f>
        <v>-0.15779211059313347</v>
      </c>
      <c r="K803">
        <f>SUMPRODUCT(Random!$B803:$K803,$B$13:$K$13)</f>
        <v>0.20816902519083857</v>
      </c>
      <c r="M803">
        <f t="shared" si="373"/>
        <v>0.14200568430757393</v>
      </c>
      <c r="N803">
        <f t="shared" si="374"/>
        <v>0.34906319648308337</v>
      </c>
      <c r="O803">
        <f t="shared" si="375"/>
        <v>0.23123530686763177</v>
      </c>
      <c r="P803">
        <f t="shared" si="376"/>
        <v>0.23022188264906254</v>
      </c>
      <c r="Q803">
        <f t="shared" si="377"/>
        <v>0.2003900053787217</v>
      </c>
      <c r="R803">
        <f t="shared" si="378"/>
        <v>0.64592817924865398</v>
      </c>
      <c r="S803">
        <f t="shared" si="379"/>
        <v>0.39801354812268736</v>
      </c>
      <c r="T803">
        <f t="shared" si="380"/>
        <v>8.3799892744698679E-2</v>
      </c>
      <c r="U803">
        <f t="shared" si="381"/>
        <v>0.43731030780473573</v>
      </c>
      <c r="V803">
        <f t="shared" si="382"/>
        <v>0.58245150344813612</v>
      </c>
      <c r="X803">
        <f t="shared" si="383"/>
        <v>3.7518452095041264</v>
      </c>
      <c r="Y803">
        <f t="shared" si="384"/>
        <v>10.517436067059316</v>
      </c>
      <c r="Z803">
        <f t="shared" si="385"/>
        <v>6.4418789458184076</v>
      </c>
      <c r="AA803">
        <f t="shared" si="386"/>
        <v>6.4096075662089662</v>
      </c>
      <c r="AB803">
        <f t="shared" si="387"/>
        <v>5.4782030994758868</v>
      </c>
      <c r="AC803">
        <f t="shared" si="388"/>
        <v>25.433727948615768</v>
      </c>
      <c r="AD803">
        <f t="shared" si="389"/>
        <v>12.432521856861431</v>
      </c>
      <c r="AE803">
        <f t="shared" si="390"/>
        <v>2.1439540495919629</v>
      </c>
      <c r="AF803">
        <f t="shared" si="391"/>
        <v>14.086204702671566</v>
      </c>
      <c r="AG803">
        <f t="shared" si="392"/>
        <v>21.394216335955925</v>
      </c>
      <c r="AI803">
        <f t="shared" si="393"/>
        <v>16</v>
      </c>
      <c r="AJ803">
        <f t="shared" si="394"/>
        <v>21</v>
      </c>
      <c r="AK803">
        <f t="shared" si="395"/>
        <v>21</v>
      </c>
      <c r="AL803">
        <f t="shared" si="396"/>
        <v>21</v>
      </c>
      <c r="AM803">
        <f t="shared" si="397"/>
        <v>21</v>
      </c>
      <c r="AN803">
        <f t="shared" si="398"/>
        <v>21</v>
      </c>
      <c r="AO803">
        <f t="shared" si="399"/>
        <v>21</v>
      </c>
      <c r="AP803">
        <f t="shared" si="400"/>
        <v>9</v>
      </c>
      <c r="AQ803">
        <f t="shared" si="401"/>
        <v>21</v>
      </c>
      <c r="AR803">
        <f t="shared" si="402"/>
        <v>21</v>
      </c>
      <c r="AT803">
        <f t="shared" si="403"/>
        <v>2</v>
      </c>
    </row>
    <row r="804" spans="1:46" x14ac:dyDescent="0.2">
      <c r="A804">
        <v>787</v>
      </c>
      <c r="B804">
        <f>SUMPRODUCT(Random!$B804:$K804,$B$4:$K$4)</f>
        <v>-2.8243150493</v>
      </c>
      <c r="C804">
        <f>SUMPRODUCT(Random!$B804:$K804,$B$5:$K$5)</f>
        <v>-1.2435306138447986</v>
      </c>
      <c r="D804">
        <f>SUMPRODUCT(Random!$B804:$K804,$B$6:$K$6)</f>
        <v>-0.58032220473521967</v>
      </c>
      <c r="E804">
        <f>SUMPRODUCT(Random!$B804:$K804,$B$7:$K$7)</f>
        <v>0.84671444546806374</v>
      </c>
      <c r="F804">
        <f>SUMPRODUCT(Random!$B804:$K804,$B$8:$K$8)</f>
        <v>-2.1865756181147038</v>
      </c>
      <c r="G804">
        <f>SUMPRODUCT(Random!$B804:$K804,$B$9:$K$9)</f>
        <v>-2.6151044486083079</v>
      </c>
      <c r="H804">
        <f>SUMPRODUCT(Random!$B804:$K804,$B$10:$K$10)</f>
        <v>-0.6943853181605687</v>
      </c>
      <c r="I804">
        <f>SUMPRODUCT(Random!$B804:$K804,$B$11:$K$11)</f>
        <v>-1.3459487786712292</v>
      </c>
      <c r="J804">
        <f>SUMPRODUCT(Random!$B804:$K804,$B$12:$K$12)</f>
        <v>-1.1336655268163642</v>
      </c>
      <c r="K804">
        <f>SUMPRODUCT(Random!$B804:$K804,$B$13:$K$13)</f>
        <v>-0.52086492461016198</v>
      </c>
      <c r="M804">
        <f t="shared" si="373"/>
        <v>2.3690892683455463E-3</v>
      </c>
      <c r="N804">
        <f t="shared" si="374"/>
        <v>0.10683618349620229</v>
      </c>
      <c r="O804">
        <f t="shared" si="375"/>
        <v>0.28084867807663538</v>
      </c>
      <c r="P804">
        <f t="shared" si="376"/>
        <v>0.80142284748909431</v>
      </c>
      <c r="Q804">
        <f t="shared" si="377"/>
        <v>1.4386759436598621E-2</v>
      </c>
      <c r="R804">
        <f t="shared" si="378"/>
        <v>4.4600086569712635E-3</v>
      </c>
      <c r="S804">
        <f t="shared" si="379"/>
        <v>0.24372029928526279</v>
      </c>
      <c r="T804">
        <f t="shared" si="380"/>
        <v>8.9159518038107344E-2</v>
      </c>
      <c r="U804">
        <f t="shared" si="381"/>
        <v>0.12846743761435259</v>
      </c>
      <c r="V804">
        <f t="shared" si="382"/>
        <v>0.30123043560702556</v>
      </c>
      <c r="X804">
        <f t="shared" si="383"/>
        <v>5.8103481427813755E-2</v>
      </c>
      <c r="Y804">
        <f t="shared" si="384"/>
        <v>2.767754763686165</v>
      </c>
      <c r="Z804">
        <f t="shared" si="385"/>
        <v>8.0761238061409397</v>
      </c>
      <c r="AA804">
        <f t="shared" si="386"/>
        <v>39.60065145595852</v>
      </c>
      <c r="AB804">
        <f t="shared" si="387"/>
        <v>0.35498638540886635</v>
      </c>
      <c r="AC804">
        <f t="shared" si="388"/>
        <v>0.10949940637977176</v>
      </c>
      <c r="AD804">
        <f t="shared" si="389"/>
        <v>6.8429776648294531</v>
      </c>
      <c r="AE804">
        <f t="shared" si="390"/>
        <v>2.287676050112132</v>
      </c>
      <c r="AF804">
        <f t="shared" si="391"/>
        <v>3.3683325062026102</v>
      </c>
      <c r="AG804">
        <f t="shared" si="392"/>
        <v>8.7804199668803129</v>
      </c>
      <c r="AI804">
        <f t="shared" si="393"/>
        <v>1</v>
      </c>
      <c r="AJ804">
        <f t="shared" si="394"/>
        <v>12</v>
      </c>
      <c r="AK804">
        <f t="shared" si="395"/>
        <v>21</v>
      </c>
      <c r="AL804">
        <f t="shared" si="396"/>
        <v>21</v>
      </c>
      <c r="AM804">
        <f t="shared" si="397"/>
        <v>2</v>
      </c>
      <c r="AN804">
        <f t="shared" si="398"/>
        <v>1</v>
      </c>
      <c r="AO804">
        <f t="shared" si="399"/>
        <v>21</v>
      </c>
      <c r="AP804">
        <f t="shared" si="400"/>
        <v>10</v>
      </c>
      <c r="AQ804">
        <f t="shared" si="401"/>
        <v>14</v>
      </c>
      <c r="AR804">
        <f t="shared" si="402"/>
        <v>21</v>
      </c>
      <c r="AT804">
        <f t="shared" si="403"/>
        <v>6</v>
      </c>
    </row>
    <row r="805" spans="1:46" x14ac:dyDescent="0.2">
      <c r="A805">
        <v>788</v>
      </c>
      <c r="B805">
        <f>SUMPRODUCT(Random!$B805:$K805,$B$4:$K$4)</f>
        <v>-1.7053532412000001</v>
      </c>
      <c r="C805">
        <f>SUMPRODUCT(Random!$B805:$K805,$B$5:$K$5)</f>
        <v>-0.36784691203667019</v>
      </c>
      <c r="D805">
        <f>SUMPRODUCT(Random!$B805:$K805,$B$6:$K$6)</f>
        <v>0.67369258762563278</v>
      </c>
      <c r="E805">
        <f>SUMPRODUCT(Random!$B805:$K805,$B$7:$K$7)</f>
        <v>1.1035130744860235</v>
      </c>
      <c r="F805">
        <f>SUMPRODUCT(Random!$B805:$K805,$B$8:$K$8)</f>
        <v>0.16745673576292197</v>
      </c>
      <c r="G805">
        <f>SUMPRODUCT(Random!$B805:$K805,$B$9:$K$9)</f>
        <v>1.582313608553114</v>
      </c>
      <c r="H805">
        <f>SUMPRODUCT(Random!$B805:$K805,$B$10:$K$10)</f>
        <v>0.67450499674785547</v>
      </c>
      <c r="I805">
        <f>SUMPRODUCT(Random!$B805:$K805,$B$11:$K$11)</f>
        <v>0.38103737126288317</v>
      </c>
      <c r="J805">
        <f>SUMPRODUCT(Random!$B805:$K805,$B$12:$K$12)</f>
        <v>-0.95779450482014239</v>
      </c>
      <c r="K805">
        <f>SUMPRODUCT(Random!$B805:$K805,$B$13:$K$13)</f>
        <v>0.51217258822042455</v>
      </c>
      <c r="M805">
        <f t="shared" si="373"/>
        <v>4.4064281722363333E-2</v>
      </c>
      <c r="N805">
        <f t="shared" si="374"/>
        <v>0.3564936934715055</v>
      </c>
      <c r="O805">
        <f t="shared" si="375"/>
        <v>0.74974661232294071</v>
      </c>
      <c r="P805">
        <f t="shared" si="376"/>
        <v>0.86509779154628641</v>
      </c>
      <c r="Q805">
        <f t="shared" si="377"/>
        <v>0.56649465667467469</v>
      </c>
      <c r="R805">
        <f t="shared" si="378"/>
        <v>0.94321100219484566</v>
      </c>
      <c r="S805">
        <f t="shared" si="379"/>
        <v>0.75000484497205577</v>
      </c>
      <c r="T805">
        <f t="shared" si="380"/>
        <v>0.6484122408451416</v>
      </c>
      <c r="U805">
        <f t="shared" si="381"/>
        <v>0.16908319535671731</v>
      </c>
      <c r="V805">
        <f t="shared" si="382"/>
        <v>0.69573488704531705</v>
      </c>
      <c r="X805">
        <f t="shared" si="383"/>
        <v>1.1039296099181193</v>
      </c>
      <c r="Y805">
        <f t="shared" si="384"/>
        <v>10.798674999090727</v>
      </c>
      <c r="Z805">
        <f t="shared" si="385"/>
        <v>33.934680066159309</v>
      </c>
      <c r="AA805">
        <f t="shared" si="386"/>
        <v>49.071711669192936</v>
      </c>
      <c r="AB805">
        <f t="shared" si="387"/>
        <v>20.475509995299046</v>
      </c>
      <c r="AC805">
        <f t="shared" si="388"/>
        <v>70.266352889926566</v>
      </c>
      <c r="AD805">
        <f t="shared" si="389"/>
        <v>33.959970782614292</v>
      </c>
      <c r="AE805">
        <f t="shared" si="390"/>
        <v>25.606194424157646</v>
      </c>
      <c r="AF805">
        <f t="shared" si="391"/>
        <v>4.537397206203587</v>
      </c>
      <c r="AG805">
        <f t="shared" si="392"/>
        <v>29.147421372084217</v>
      </c>
      <c r="AI805">
        <f t="shared" si="393"/>
        <v>5</v>
      </c>
      <c r="AJ805">
        <f t="shared" si="394"/>
        <v>21</v>
      </c>
      <c r="AK805">
        <f t="shared" si="395"/>
        <v>21</v>
      </c>
      <c r="AL805">
        <f t="shared" si="396"/>
        <v>21</v>
      </c>
      <c r="AM805">
        <f t="shared" si="397"/>
        <v>21</v>
      </c>
      <c r="AN805">
        <f t="shared" si="398"/>
        <v>21</v>
      </c>
      <c r="AO805">
        <f t="shared" si="399"/>
        <v>21</v>
      </c>
      <c r="AP805">
        <f t="shared" si="400"/>
        <v>21</v>
      </c>
      <c r="AQ805">
        <f t="shared" si="401"/>
        <v>19</v>
      </c>
      <c r="AR805">
        <f t="shared" si="402"/>
        <v>21</v>
      </c>
      <c r="AT805">
        <f t="shared" si="403"/>
        <v>2</v>
      </c>
    </row>
    <row r="806" spans="1:46" x14ac:dyDescent="0.2">
      <c r="A806">
        <v>789</v>
      </c>
      <c r="B806">
        <f>SUMPRODUCT(Random!$B806:$K806,$B$4:$K$4)</f>
        <v>-0.18911185690000001</v>
      </c>
      <c r="C806">
        <f>SUMPRODUCT(Random!$B806:$K806,$B$5:$K$5)</f>
        <v>-8.9822452545996023E-2</v>
      </c>
      <c r="D806">
        <f>SUMPRODUCT(Random!$B806:$K806,$B$6:$K$6)</f>
        <v>0.95996295857267733</v>
      </c>
      <c r="E806">
        <f>SUMPRODUCT(Random!$B806:$K806,$B$7:$K$7)</f>
        <v>0.2225510202663816</v>
      </c>
      <c r="F806">
        <f>SUMPRODUCT(Random!$B806:$K806,$B$8:$K$8)</f>
        <v>-1.6441057135966879</v>
      </c>
      <c r="G806">
        <f>SUMPRODUCT(Random!$B806:$K806,$B$9:$K$9)</f>
        <v>0.84825825687409373</v>
      </c>
      <c r="H806">
        <f>SUMPRODUCT(Random!$B806:$K806,$B$10:$K$10)</f>
        <v>-1.4256944793816562</v>
      </c>
      <c r="I806">
        <f>SUMPRODUCT(Random!$B806:$K806,$B$11:$K$11)</f>
        <v>-0.36523264634470465</v>
      </c>
      <c r="J806">
        <f>SUMPRODUCT(Random!$B806:$K806,$B$12:$K$12)</f>
        <v>0.24109994261654805</v>
      </c>
      <c r="K806">
        <f>SUMPRODUCT(Random!$B806:$K806,$B$13:$K$13)</f>
        <v>-0.34895575537614265</v>
      </c>
      <c r="M806">
        <f t="shared" si="373"/>
        <v>0.42500257435125088</v>
      </c>
      <c r="N806">
        <f t="shared" si="374"/>
        <v>0.46421415287808493</v>
      </c>
      <c r="O806">
        <f t="shared" si="375"/>
        <v>0.83146307110185935</v>
      </c>
      <c r="P806">
        <f t="shared" si="376"/>
        <v>0.58805751975026488</v>
      </c>
      <c r="Q806">
        <f t="shared" si="377"/>
        <v>5.0077183982039045E-2</v>
      </c>
      <c r="R806">
        <f t="shared" si="378"/>
        <v>0.80185292027240362</v>
      </c>
      <c r="S806">
        <f t="shared" si="379"/>
        <v>7.697827538470553E-2</v>
      </c>
      <c r="T806">
        <f t="shared" si="380"/>
        <v>0.35746887539945205</v>
      </c>
      <c r="U806">
        <f t="shared" si="381"/>
        <v>0.59526117137458934</v>
      </c>
      <c r="V806">
        <f t="shared" si="382"/>
        <v>0.36356126308323278</v>
      </c>
      <c r="X806">
        <f t="shared" si="383"/>
        <v>13.556165538477961</v>
      </c>
      <c r="Y806">
        <f t="shared" si="384"/>
        <v>15.286385293847188</v>
      </c>
      <c r="Z806">
        <f t="shared" si="385"/>
        <v>43.618652433030697</v>
      </c>
      <c r="AA806">
        <f t="shared" si="386"/>
        <v>21.725336080367693</v>
      </c>
      <c r="AB806">
        <f t="shared" si="387"/>
        <v>1.2585015648758118</v>
      </c>
      <c r="AC806">
        <f t="shared" si="388"/>
        <v>39.65376303053273</v>
      </c>
      <c r="AD806">
        <f t="shared" si="389"/>
        <v>1.9622389531999349</v>
      </c>
      <c r="AE806">
        <f t="shared" si="390"/>
        <v>10.83582577545425</v>
      </c>
      <c r="AF806">
        <f t="shared" si="391"/>
        <v>22.157498625769293</v>
      </c>
      <c r="AG806">
        <f t="shared" si="392"/>
        <v>11.069207197290893</v>
      </c>
      <c r="AI806">
        <f t="shared" si="393"/>
        <v>21</v>
      </c>
      <c r="AJ806">
        <f t="shared" si="394"/>
        <v>21</v>
      </c>
      <c r="AK806">
        <f t="shared" si="395"/>
        <v>21</v>
      </c>
      <c r="AL806">
        <f t="shared" si="396"/>
        <v>21</v>
      </c>
      <c r="AM806">
        <f t="shared" si="397"/>
        <v>6</v>
      </c>
      <c r="AN806">
        <f t="shared" si="398"/>
        <v>21</v>
      </c>
      <c r="AO806">
        <f t="shared" si="399"/>
        <v>8</v>
      </c>
      <c r="AP806">
        <f t="shared" si="400"/>
        <v>21</v>
      </c>
      <c r="AQ806">
        <f t="shared" si="401"/>
        <v>21</v>
      </c>
      <c r="AR806">
        <f t="shared" si="402"/>
        <v>21</v>
      </c>
      <c r="AT806">
        <f t="shared" si="403"/>
        <v>2</v>
      </c>
    </row>
    <row r="807" spans="1:46" x14ac:dyDescent="0.2">
      <c r="A807">
        <v>790</v>
      </c>
      <c r="B807">
        <f>SUMPRODUCT(Random!$B807:$K807,$B$4:$K$4)</f>
        <v>-0.3905353835</v>
      </c>
      <c r="C807">
        <f>SUMPRODUCT(Random!$B807:$K807,$B$5:$K$5)</f>
        <v>-0.37556101087819854</v>
      </c>
      <c r="D807">
        <f>SUMPRODUCT(Random!$B807:$K807,$B$6:$K$6)</f>
        <v>0.89291254090567096</v>
      </c>
      <c r="E807">
        <f>SUMPRODUCT(Random!$B807:$K807,$B$7:$K$7)</f>
        <v>0.74592792796716689</v>
      </c>
      <c r="F807">
        <f>SUMPRODUCT(Random!$B807:$K807,$B$8:$K$8)</f>
        <v>-0.95889441634647654</v>
      </c>
      <c r="G807">
        <f>SUMPRODUCT(Random!$B807:$K807,$B$9:$K$9)</f>
        <v>0.63165085912636099</v>
      </c>
      <c r="H807">
        <f>SUMPRODUCT(Random!$B807:$K807,$B$10:$K$10)</f>
        <v>1.0609503186107661</v>
      </c>
      <c r="I807">
        <f>SUMPRODUCT(Random!$B807:$K807,$B$11:$K$11)</f>
        <v>1.3990632410365986</v>
      </c>
      <c r="J807">
        <f>SUMPRODUCT(Random!$B807:$K807,$B$12:$K$12)</f>
        <v>0.78868436172218781</v>
      </c>
      <c r="K807">
        <f>SUMPRODUCT(Random!$B807:$K807,$B$13:$K$13)</f>
        <v>0.37947675800570052</v>
      </c>
      <c r="M807">
        <f t="shared" si="373"/>
        <v>0.34807034803599773</v>
      </c>
      <c r="N807">
        <f t="shared" si="374"/>
        <v>0.35362164052799405</v>
      </c>
      <c r="O807">
        <f t="shared" si="375"/>
        <v>0.81404799467741029</v>
      </c>
      <c r="P807">
        <f t="shared" si="376"/>
        <v>0.7721445232746329</v>
      </c>
      <c r="Q807">
        <f t="shared" si="377"/>
        <v>0.16880596897496211</v>
      </c>
      <c r="R807">
        <f t="shared" si="378"/>
        <v>0.73619247735980964</v>
      </c>
      <c r="S807">
        <f t="shared" si="379"/>
        <v>0.85564376008782994</v>
      </c>
      <c r="T807">
        <f t="shared" si="380"/>
        <v>0.91910299022912678</v>
      </c>
      <c r="U807">
        <f t="shared" si="381"/>
        <v>0.78485174488341647</v>
      </c>
      <c r="V807">
        <f t="shared" si="382"/>
        <v>0.64783306982880717</v>
      </c>
      <c r="X807">
        <f t="shared" si="383"/>
        <v>10.480100829593392</v>
      </c>
      <c r="Y807">
        <f t="shared" si="384"/>
        <v>10.689586729005748</v>
      </c>
      <c r="Z807">
        <f t="shared" si="385"/>
        <v>41.209810893273982</v>
      </c>
      <c r="AA807">
        <f t="shared" si="386"/>
        <v>36.231539943214585</v>
      </c>
      <c r="AB807">
        <f t="shared" si="387"/>
        <v>4.529225544941756</v>
      </c>
      <c r="AC807">
        <f t="shared" si="388"/>
        <v>32.642587367742387</v>
      </c>
      <c r="AD807">
        <f t="shared" si="389"/>
        <v>47.412459114190284</v>
      </c>
      <c r="AE807">
        <f t="shared" si="390"/>
        <v>61.598617294268557</v>
      </c>
      <c r="AF807">
        <f t="shared" si="391"/>
        <v>37.63725775443659</v>
      </c>
      <c r="AG807">
        <f t="shared" si="392"/>
        <v>25.56587434350984</v>
      </c>
      <c r="AI807">
        <f t="shared" si="393"/>
        <v>21</v>
      </c>
      <c r="AJ807">
        <f t="shared" si="394"/>
        <v>21</v>
      </c>
      <c r="AK807">
        <f t="shared" si="395"/>
        <v>21</v>
      </c>
      <c r="AL807">
        <f t="shared" si="396"/>
        <v>21</v>
      </c>
      <c r="AM807">
        <f t="shared" si="397"/>
        <v>19</v>
      </c>
      <c r="AN807">
        <f t="shared" si="398"/>
        <v>21</v>
      </c>
      <c r="AO807">
        <f t="shared" si="399"/>
        <v>21</v>
      </c>
      <c r="AP807">
        <f t="shared" si="400"/>
        <v>21</v>
      </c>
      <c r="AQ807">
        <f t="shared" si="401"/>
        <v>21</v>
      </c>
      <c r="AR807">
        <f t="shared" si="402"/>
        <v>21</v>
      </c>
      <c r="AT807">
        <f t="shared" si="403"/>
        <v>1</v>
      </c>
    </row>
    <row r="808" spans="1:46" x14ac:dyDescent="0.2">
      <c r="A808">
        <v>791</v>
      </c>
      <c r="B808">
        <f>SUMPRODUCT(Random!$B808:$K808,$B$4:$K$4)</f>
        <v>-0.78122291269999999</v>
      </c>
      <c r="C808">
        <f>SUMPRODUCT(Random!$B808:$K808,$B$5:$K$5)</f>
        <v>-5.1858004382920833E-2</v>
      </c>
      <c r="D808">
        <f>SUMPRODUCT(Random!$B808:$K808,$B$6:$K$6)</f>
        <v>2.1104679441625263</v>
      </c>
      <c r="E808">
        <f>SUMPRODUCT(Random!$B808:$K808,$B$7:$K$7)</f>
        <v>-0.41665177509228968</v>
      </c>
      <c r="F808">
        <f>SUMPRODUCT(Random!$B808:$K808,$B$8:$K$8)</f>
        <v>-0.46426835801223276</v>
      </c>
      <c r="G808">
        <f>SUMPRODUCT(Random!$B808:$K808,$B$9:$K$9)</f>
        <v>1.3697381820258876</v>
      </c>
      <c r="H808">
        <f>SUMPRODUCT(Random!$B808:$K808,$B$10:$K$10)</f>
        <v>2.2354881423028115</v>
      </c>
      <c r="I808">
        <f>SUMPRODUCT(Random!$B808:$K808,$B$11:$K$11)</f>
        <v>1.4773643478189027</v>
      </c>
      <c r="J808">
        <f>SUMPRODUCT(Random!$B808:$K808,$B$12:$K$12)</f>
        <v>5.9324001276397142E-2</v>
      </c>
      <c r="K808">
        <f>SUMPRODUCT(Random!$B808:$K808,$B$13:$K$13)</f>
        <v>0.10591198794802043</v>
      </c>
      <c r="M808">
        <f t="shared" si="373"/>
        <v>0.21733569991592266</v>
      </c>
      <c r="N808">
        <f t="shared" si="374"/>
        <v>0.47932091843524982</v>
      </c>
      <c r="O808">
        <f t="shared" si="375"/>
        <v>0.98259096526245049</v>
      </c>
      <c r="P808">
        <f t="shared" si="376"/>
        <v>0.33846656645398754</v>
      </c>
      <c r="Q808">
        <f t="shared" si="377"/>
        <v>0.32122774553518363</v>
      </c>
      <c r="R808">
        <f t="shared" si="378"/>
        <v>0.91461567737908089</v>
      </c>
      <c r="S808">
        <f t="shared" si="379"/>
        <v>0.98730734038201895</v>
      </c>
      <c r="T808">
        <f t="shared" si="380"/>
        <v>0.9302110012041841</v>
      </c>
      <c r="U808">
        <f t="shared" si="381"/>
        <v>0.52365297773826225</v>
      </c>
      <c r="V808">
        <f t="shared" si="382"/>
        <v>0.54217390871949189</v>
      </c>
      <c r="X808">
        <f t="shared" si="383"/>
        <v>6.0029259552200918</v>
      </c>
      <c r="Y808">
        <f t="shared" si="384"/>
        <v>15.987004088606938</v>
      </c>
      <c r="Z808">
        <f t="shared" si="385"/>
        <v>99.229986612212898</v>
      </c>
      <c r="AA808">
        <f t="shared" si="386"/>
        <v>10.121865909311225</v>
      </c>
      <c r="AB808">
        <f t="shared" si="387"/>
        <v>9.4916876404480472</v>
      </c>
      <c r="AC808">
        <f t="shared" si="388"/>
        <v>60.276152594314794</v>
      </c>
      <c r="AD808">
        <f t="shared" si="389"/>
        <v>106.97006569053114</v>
      </c>
      <c r="AE808">
        <f t="shared" si="390"/>
        <v>65.216776477929912</v>
      </c>
      <c r="AF808">
        <f t="shared" si="391"/>
        <v>18.166889215496987</v>
      </c>
      <c r="AG808">
        <f t="shared" si="392"/>
        <v>19.138356406152823</v>
      </c>
      <c r="AI808">
        <f t="shared" si="393"/>
        <v>21</v>
      </c>
      <c r="AJ808">
        <f t="shared" si="394"/>
        <v>21</v>
      </c>
      <c r="AK808">
        <f t="shared" si="395"/>
        <v>21</v>
      </c>
      <c r="AL808">
        <f t="shared" si="396"/>
        <v>21</v>
      </c>
      <c r="AM808">
        <f t="shared" si="397"/>
        <v>21</v>
      </c>
      <c r="AN808">
        <f t="shared" si="398"/>
        <v>21</v>
      </c>
      <c r="AO808">
        <f t="shared" si="399"/>
        <v>21</v>
      </c>
      <c r="AP808">
        <f t="shared" si="400"/>
        <v>21</v>
      </c>
      <c r="AQ808">
        <f t="shared" si="401"/>
        <v>21</v>
      </c>
      <c r="AR808">
        <f t="shared" si="402"/>
        <v>21</v>
      </c>
      <c r="AT808">
        <f t="shared" si="403"/>
        <v>0</v>
      </c>
    </row>
    <row r="809" spans="1:46" x14ac:dyDescent="0.2">
      <c r="A809">
        <v>792</v>
      </c>
      <c r="B809">
        <f>SUMPRODUCT(Random!$B809:$K809,$B$4:$K$4)</f>
        <v>8.4127060300000001E-2</v>
      </c>
      <c r="C809">
        <f>SUMPRODUCT(Random!$B809:$K809,$B$5:$K$5)</f>
        <v>1.0602960092203031</v>
      </c>
      <c r="D809">
        <f>SUMPRODUCT(Random!$B809:$K809,$B$6:$K$6)</f>
        <v>-0.51527325974660088</v>
      </c>
      <c r="E809">
        <f>SUMPRODUCT(Random!$B809:$K809,$B$7:$K$7)</f>
        <v>-0.62747687582841194</v>
      </c>
      <c r="F809">
        <f>SUMPRODUCT(Random!$B809:$K809,$B$8:$K$8)</f>
        <v>-0.28478181145762593</v>
      </c>
      <c r="G809">
        <f>SUMPRODUCT(Random!$B809:$K809,$B$9:$K$9)</f>
        <v>-0.14005671499342853</v>
      </c>
      <c r="H809">
        <f>SUMPRODUCT(Random!$B809:$K809,$B$10:$K$10)</f>
        <v>-8.5428085033018408E-2</v>
      </c>
      <c r="I809">
        <f>SUMPRODUCT(Random!$B809:$K809,$B$11:$K$11)</f>
        <v>-3.7209821443842078E-2</v>
      </c>
      <c r="J809">
        <f>SUMPRODUCT(Random!$B809:$K809,$B$12:$K$12)</f>
        <v>-1.2133700327886761</v>
      </c>
      <c r="K809">
        <f>SUMPRODUCT(Random!$B809:$K809,$B$13:$K$13)</f>
        <v>-0.49570228818009465</v>
      </c>
      <c r="M809">
        <f t="shared" si="373"/>
        <v>0.53352229505296633</v>
      </c>
      <c r="N809">
        <f t="shared" si="374"/>
        <v>0.85549502288121126</v>
      </c>
      <c r="O809">
        <f t="shared" si="375"/>
        <v>0.30318104102133625</v>
      </c>
      <c r="P809">
        <f t="shared" si="376"/>
        <v>0.26517334472075033</v>
      </c>
      <c r="Q809">
        <f t="shared" si="377"/>
        <v>0.38790565391762033</v>
      </c>
      <c r="R809">
        <f t="shared" si="378"/>
        <v>0.44430758992617037</v>
      </c>
      <c r="S809">
        <f t="shared" si="379"/>
        <v>0.46596053307131019</v>
      </c>
      <c r="T809">
        <f t="shared" si="380"/>
        <v>0.48515885382849944</v>
      </c>
      <c r="U809">
        <f t="shared" si="381"/>
        <v>0.1124941891441292</v>
      </c>
      <c r="V809">
        <f t="shared" si="382"/>
        <v>0.31005223623236944</v>
      </c>
      <c r="X809">
        <f t="shared" si="383"/>
        <v>18.679759795680621</v>
      </c>
      <c r="Y809">
        <f t="shared" si="384"/>
        <v>47.387232079861846</v>
      </c>
      <c r="Z809">
        <f t="shared" si="385"/>
        <v>8.8488974980675987</v>
      </c>
      <c r="AA809">
        <f t="shared" si="386"/>
        <v>7.5479077973338748</v>
      </c>
      <c r="AB809">
        <f t="shared" si="387"/>
        <v>12.024616970696929</v>
      </c>
      <c r="AC809">
        <f t="shared" si="388"/>
        <v>14.392740090491031</v>
      </c>
      <c r="AD809">
        <f t="shared" si="389"/>
        <v>15.366361737557989</v>
      </c>
      <c r="AE809">
        <f t="shared" si="390"/>
        <v>16.26321515492436</v>
      </c>
      <c r="AF809">
        <f t="shared" si="391"/>
        <v>2.9234291859882395</v>
      </c>
      <c r="AG809">
        <f t="shared" si="392"/>
        <v>9.0916525099482026</v>
      </c>
      <c r="AI809">
        <f t="shared" si="393"/>
        <v>21</v>
      </c>
      <c r="AJ809">
        <f t="shared" si="394"/>
        <v>21</v>
      </c>
      <c r="AK809">
        <f t="shared" si="395"/>
        <v>21</v>
      </c>
      <c r="AL809">
        <f t="shared" si="396"/>
        <v>21</v>
      </c>
      <c r="AM809">
        <f t="shared" si="397"/>
        <v>21</v>
      </c>
      <c r="AN809">
        <f t="shared" si="398"/>
        <v>21</v>
      </c>
      <c r="AO809">
        <f t="shared" si="399"/>
        <v>21</v>
      </c>
      <c r="AP809">
        <f t="shared" si="400"/>
        <v>21</v>
      </c>
      <c r="AQ809">
        <f t="shared" si="401"/>
        <v>12</v>
      </c>
      <c r="AR809">
        <f t="shared" si="402"/>
        <v>21</v>
      </c>
      <c r="AT809">
        <f t="shared" si="403"/>
        <v>1</v>
      </c>
    </row>
    <row r="810" spans="1:46" x14ac:dyDescent="0.2">
      <c r="A810">
        <v>793</v>
      </c>
      <c r="B810">
        <f>SUMPRODUCT(Random!$B810:$K810,$B$4:$K$4)</f>
        <v>0.7181225484</v>
      </c>
      <c r="C810">
        <f>SUMPRODUCT(Random!$B810:$K810,$B$5:$K$5)</f>
        <v>0.72543038994497744</v>
      </c>
      <c r="D810">
        <f>SUMPRODUCT(Random!$B810:$K810,$B$6:$K$6)</f>
        <v>0.72631629529646402</v>
      </c>
      <c r="E810">
        <f>SUMPRODUCT(Random!$B810:$K810,$B$7:$K$7)</f>
        <v>-0.20197508156778532</v>
      </c>
      <c r="F810">
        <f>SUMPRODUCT(Random!$B810:$K810,$B$8:$K$8)</f>
        <v>0.13474191330565422</v>
      </c>
      <c r="G810">
        <f>SUMPRODUCT(Random!$B810:$K810,$B$9:$K$9)</f>
        <v>0.77219170625135791</v>
      </c>
      <c r="H810">
        <f>SUMPRODUCT(Random!$B810:$K810,$B$10:$K$10)</f>
        <v>0.40432055644356074</v>
      </c>
      <c r="I810">
        <f>SUMPRODUCT(Random!$B810:$K810,$B$11:$K$11)</f>
        <v>-0.78177566300721302</v>
      </c>
      <c r="J810">
        <f>SUMPRODUCT(Random!$B810:$K810,$B$12:$K$12)</f>
        <v>5.8150528822194736E-2</v>
      </c>
      <c r="K810">
        <f>SUMPRODUCT(Random!$B810:$K810,$B$13:$K$13)</f>
        <v>-0.90839198154521661</v>
      </c>
      <c r="M810">
        <f t="shared" si="373"/>
        <v>0.76365913589922618</v>
      </c>
      <c r="N810">
        <f t="shared" si="374"/>
        <v>0.76590598249680475</v>
      </c>
      <c r="O810">
        <f t="shared" si="375"/>
        <v>0.76617755401262166</v>
      </c>
      <c r="P810">
        <f t="shared" si="376"/>
        <v>0.41996810236941007</v>
      </c>
      <c r="Q810">
        <f t="shared" si="377"/>
        <v>0.55359203334024687</v>
      </c>
      <c r="R810">
        <f t="shared" si="378"/>
        <v>0.77999955350917283</v>
      </c>
      <c r="S810">
        <f t="shared" si="379"/>
        <v>0.65701149447072726</v>
      </c>
      <c r="T810">
        <f t="shared" si="380"/>
        <v>0.21717321303448289</v>
      </c>
      <c r="U810">
        <f t="shared" si="381"/>
        <v>0.52318563686240926</v>
      </c>
      <c r="V810">
        <f t="shared" si="382"/>
        <v>0.1818355803283345</v>
      </c>
      <c r="X810">
        <f t="shared" si="383"/>
        <v>35.335857386528083</v>
      </c>
      <c r="Y810">
        <f t="shared" si="384"/>
        <v>35.569855838276887</v>
      </c>
      <c r="Z810">
        <f t="shared" si="385"/>
        <v>35.59829073889825</v>
      </c>
      <c r="AA810">
        <f t="shared" si="386"/>
        <v>13.342615603184816</v>
      </c>
      <c r="AB810">
        <f t="shared" si="387"/>
        <v>19.757045952619471</v>
      </c>
      <c r="AC810">
        <f t="shared" si="388"/>
        <v>37.090929067093775</v>
      </c>
      <c r="AD810">
        <f t="shared" si="389"/>
        <v>26.21278936832061</v>
      </c>
      <c r="AE810">
        <f t="shared" si="390"/>
        <v>5.9978408085787214</v>
      </c>
      <c r="AF810">
        <f t="shared" si="391"/>
        <v>18.142867548694806</v>
      </c>
      <c r="AG810">
        <f t="shared" si="392"/>
        <v>4.9162703315344736</v>
      </c>
      <c r="AI810">
        <f t="shared" si="393"/>
        <v>21</v>
      </c>
      <c r="AJ810">
        <f t="shared" si="394"/>
        <v>21</v>
      </c>
      <c r="AK810">
        <f t="shared" si="395"/>
        <v>21</v>
      </c>
      <c r="AL810">
        <f t="shared" si="396"/>
        <v>21</v>
      </c>
      <c r="AM810">
        <f t="shared" si="397"/>
        <v>21</v>
      </c>
      <c r="AN810">
        <f t="shared" si="398"/>
        <v>21</v>
      </c>
      <c r="AO810">
        <f t="shared" si="399"/>
        <v>21</v>
      </c>
      <c r="AP810">
        <f t="shared" si="400"/>
        <v>21</v>
      </c>
      <c r="AQ810">
        <f t="shared" si="401"/>
        <v>21</v>
      </c>
      <c r="AR810">
        <f t="shared" si="402"/>
        <v>20</v>
      </c>
      <c r="AT810">
        <f t="shared" si="403"/>
        <v>1</v>
      </c>
    </row>
    <row r="811" spans="1:46" x14ac:dyDescent="0.2">
      <c r="A811">
        <v>794</v>
      </c>
      <c r="B811">
        <f>SUMPRODUCT(Random!$B811:$K811,$B$4:$K$4)</f>
        <v>0.3939836504</v>
      </c>
      <c r="C811">
        <f>SUMPRODUCT(Random!$B811:$K811,$B$5:$K$5)</f>
        <v>-0.86466001229206313</v>
      </c>
      <c r="D811">
        <f>SUMPRODUCT(Random!$B811:$K811,$B$6:$K$6)</f>
        <v>0.43195557437715815</v>
      </c>
      <c r="E811">
        <f>SUMPRODUCT(Random!$B811:$K811,$B$7:$K$7)</f>
        <v>-0.34776334185188545</v>
      </c>
      <c r="F811">
        <f>SUMPRODUCT(Random!$B811:$K811,$B$8:$K$8)</f>
        <v>-0.31918636770957487</v>
      </c>
      <c r="G811">
        <f>SUMPRODUCT(Random!$B811:$K811,$B$9:$K$9)</f>
        <v>-0.73295619738707851</v>
      </c>
      <c r="H811">
        <f>SUMPRODUCT(Random!$B811:$K811,$B$10:$K$10)</f>
        <v>0.20935680958388297</v>
      </c>
      <c r="I811">
        <f>SUMPRODUCT(Random!$B811:$K811,$B$11:$K$11)</f>
        <v>-1.5090017279560044</v>
      </c>
      <c r="J811">
        <f>SUMPRODUCT(Random!$B811:$K811,$B$12:$K$12)</f>
        <v>-9.1274705072872664E-3</v>
      </c>
      <c r="K811">
        <f>SUMPRODUCT(Random!$B811:$K811,$B$13:$K$13)</f>
        <v>-0.16445783707454487</v>
      </c>
      <c r="M811">
        <f t="shared" si="373"/>
        <v>0.65320344493431726</v>
      </c>
      <c r="N811">
        <f t="shared" si="374"/>
        <v>0.1936127116884056</v>
      </c>
      <c r="O811">
        <f t="shared" si="375"/>
        <v>0.66711314898082519</v>
      </c>
      <c r="P811">
        <f t="shared" si="376"/>
        <v>0.36400896109801262</v>
      </c>
      <c r="Q811">
        <f t="shared" si="377"/>
        <v>0.37479259686802868</v>
      </c>
      <c r="R811">
        <f t="shared" si="378"/>
        <v>0.23179257284481378</v>
      </c>
      <c r="S811">
        <f t="shared" si="379"/>
        <v>0.5829151467120941</v>
      </c>
      <c r="T811">
        <f t="shared" si="380"/>
        <v>6.564917060136044E-2</v>
      </c>
      <c r="U811">
        <f t="shared" si="381"/>
        <v>0.49635871666125103</v>
      </c>
      <c r="V811">
        <f t="shared" si="382"/>
        <v>0.43468536795318613</v>
      </c>
      <c r="X811">
        <f t="shared" si="383"/>
        <v>25.942313207885501</v>
      </c>
      <c r="Y811">
        <f t="shared" si="384"/>
        <v>5.2714510356663551</v>
      </c>
      <c r="Z811">
        <f t="shared" si="385"/>
        <v>26.945097768941967</v>
      </c>
      <c r="AA811">
        <f t="shared" si="386"/>
        <v>11.086445207704596</v>
      </c>
      <c r="AB811">
        <f t="shared" si="387"/>
        <v>11.505362361702247</v>
      </c>
      <c r="AC811">
        <f t="shared" si="388"/>
        <v>6.4596426009763457</v>
      </c>
      <c r="AD811">
        <f t="shared" si="389"/>
        <v>21.42143231994298</v>
      </c>
      <c r="AE811">
        <f t="shared" si="390"/>
        <v>1.6633996387929051</v>
      </c>
      <c r="AF811">
        <f t="shared" si="391"/>
        <v>16.801996369492045</v>
      </c>
      <c r="AG811">
        <f t="shared" si="392"/>
        <v>13.972194123646256</v>
      </c>
      <c r="AI811">
        <f t="shared" si="393"/>
        <v>21</v>
      </c>
      <c r="AJ811">
        <f t="shared" si="394"/>
        <v>21</v>
      </c>
      <c r="AK811">
        <f t="shared" si="395"/>
        <v>21</v>
      </c>
      <c r="AL811">
        <f t="shared" si="396"/>
        <v>21</v>
      </c>
      <c r="AM811">
        <f t="shared" si="397"/>
        <v>21</v>
      </c>
      <c r="AN811">
        <f t="shared" si="398"/>
        <v>21</v>
      </c>
      <c r="AO811">
        <f t="shared" si="399"/>
        <v>21</v>
      </c>
      <c r="AP811">
        <f t="shared" si="400"/>
        <v>7</v>
      </c>
      <c r="AQ811">
        <f t="shared" si="401"/>
        <v>21</v>
      </c>
      <c r="AR811">
        <f t="shared" si="402"/>
        <v>21</v>
      </c>
      <c r="AT811">
        <f t="shared" si="403"/>
        <v>1</v>
      </c>
    </row>
    <row r="812" spans="1:46" x14ac:dyDescent="0.2">
      <c r="A812">
        <v>795</v>
      </c>
      <c r="B812">
        <f>SUMPRODUCT(Random!$B812:$K812,$B$4:$K$4)</f>
        <v>-0.52084699570000004</v>
      </c>
      <c r="C812">
        <f>SUMPRODUCT(Random!$B812:$K812,$B$5:$K$5)</f>
        <v>-0.77683516116431917</v>
      </c>
      <c r="D812">
        <f>SUMPRODUCT(Random!$B812:$K812,$B$6:$K$6)</f>
        <v>-0.2412730713048005</v>
      </c>
      <c r="E812">
        <f>SUMPRODUCT(Random!$B812:$K812,$B$7:$K$7)</f>
        <v>-0.12694776481582193</v>
      </c>
      <c r="F812">
        <f>SUMPRODUCT(Random!$B812:$K812,$B$8:$K$8)</f>
        <v>-0.43717554892598487</v>
      </c>
      <c r="G812">
        <f>SUMPRODUCT(Random!$B812:$K812,$B$9:$K$9)</f>
        <v>0.66704123371949597</v>
      </c>
      <c r="H812">
        <f>SUMPRODUCT(Random!$B812:$K812,$B$10:$K$10)</f>
        <v>0.70794048546379851</v>
      </c>
      <c r="I812">
        <f>SUMPRODUCT(Random!$B812:$K812,$B$11:$K$11)</f>
        <v>-9.9707560432847286E-2</v>
      </c>
      <c r="J812">
        <f>SUMPRODUCT(Random!$B812:$K812,$B$12:$K$12)</f>
        <v>-2.1219111958858923</v>
      </c>
      <c r="K812">
        <f>SUMPRODUCT(Random!$B812:$K812,$B$13:$K$13)</f>
        <v>4.3922844639578129E-2</v>
      </c>
      <c r="M812">
        <f t="shared" si="373"/>
        <v>0.30123668091528899</v>
      </c>
      <c r="N812">
        <f t="shared" si="374"/>
        <v>0.21862801461194384</v>
      </c>
      <c r="O812">
        <f t="shared" si="375"/>
        <v>0.40467174022353086</v>
      </c>
      <c r="P812">
        <f t="shared" si="376"/>
        <v>0.44949087078803585</v>
      </c>
      <c r="Q812">
        <f t="shared" si="377"/>
        <v>0.33099202038704645</v>
      </c>
      <c r="R812">
        <f t="shared" si="378"/>
        <v>0.74762710220991468</v>
      </c>
      <c r="S812">
        <f t="shared" si="379"/>
        <v>0.76050889159170687</v>
      </c>
      <c r="T812">
        <f t="shared" si="380"/>
        <v>0.46028824904988419</v>
      </c>
      <c r="U812">
        <f t="shared" si="381"/>
        <v>1.6922598046115855E-2</v>
      </c>
      <c r="V812">
        <f t="shared" si="382"/>
        <v>0.51751704725909331</v>
      </c>
      <c r="X812">
        <f t="shared" si="383"/>
        <v>8.7806389081436773</v>
      </c>
      <c r="Y812">
        <f t="shared" si="384"/>
        <v>6.0434075238824301</v>
      </c>
      <c r="Z812">
        <f t="shared" si="385"/>
        <v>12.704972761797647</v>
      </c>
      <c r="AA812">
        <f t="shared" si="386"/>
        <v>14.622307079322725</v>
      </c>
      <c r="AB812">
        <f t="shared" si="387"/>
        <v>9.8466352753298523</v>
      </c>
      <c r="AC812">
        <f t="shared" si="388"/>
        <v>33.728080861117604</v>
      </c>
      <c r="AD812">
        <f t="shared" si="389"/>
        <v>35.011493320225874</v>
      </c>
      <c r="AE812">
        <f t="shared" si="390"/>
        <v>15.107543953386624</v>
      </c>
      <c r="AF812">
        <f t="shared" si="391"/>
        <v>0.41809376519460939</v>
      </c>
      <c r="AG812">
        <f t="shared" si="392"/>
        <v>17.853358183480257</v>
      </c>
      <c r="AI812">
        <f t="shared" si="393"/>
        <v>21</v>
      </c>
      <c r="AJ812">
        <f t="shared" si="394"/>
        <v>21</v>
      </c>
      <c r="AK812">
        <f t="shared" si="395"/>
        <v>21</v>
      </c>
      <c r="AL812">
        <f t="shared" si="396"/>
        <v>21</v>
      </c>
      <c r="AM812">
        <f t="shared" si="397"/>
        <v>21</v>
      </c>
      <c r="AN812">
        <f t="shared" si="398"/>
        <v>21</v>
      </c>
      <c r="AO812">
        <f t="shared" si="399"/>
        <v>21</v>
      </c>
      <c r="AP812">
        <f t="shared" si="400"/>
        <v>21</v>
      </c>
      <c r="AQ812">
        <f t="shared" si="401"/>
        <v>2</v>
      </c>
      <c r="AR812">
        <f t="shared" si="402"/>
        <v>21</v>
      </c>
      <c r="AT812">
        <f t="shared" si="403"/>
        <v>1</v>
      </c>
    </row>
    <row r="813" spans="1:46" x14ac:dyDescent="0.2">
      <c r="A813">
        <v>796</v>
      </c>
      <c r="B813">
        <f>SUMPRODUCT(Random!$B813:$K813,$B$4:$K$4)</f>
        <v>-0.73058379699999998</v>
      </c>
      <c r="C813">
        <f>SUMPRODUCT(Random!$B813:$K813,$B$5:$K$5)</f>
        <v>0.87186539505751337</v>
      </c>
      <c r="D813">
        <f>SUMPRODUCT(Random!$B813:$K813,$B$6:$K$6)</f>
        <v>-0.13865287117520811</v>
      </c>
      <c r="E813">
        <f>SUMPRODUCT(Random!$B813:$K813,$B$7:$K$7)</f>
        <v>-1.4152955875610809</v>
      </c>
      <c r="F813">
        <f>SUMPRODUCT(Random!$B813:$K813,$B$8:$K$8)</f>
        <v>-0.5436193981639651</v>
      </c>
      <c r="G813">
        <f>SUMPRODUCT(Random!$B813:$K813,$B$9:$K$9)</f>
        <v>-0.5433870356683882</v>
      </c>
      <c r="H813">
        <f>SUMPRODUCT(Random!$B813:$K813,$B$10:$K$10)</f>
        <v>0.8715395926981564</v>
      </c>
      <c r="I813">
        <f>SUMPRODUCT(Random!$B813:$K813,$B$11:$K$11)</f>
        <v>-0.81874605655569277</v>
      </c>
      <c r="J813">
        <f>SUMPRODUCT(Random!$B813:$K813,$B$12:$K$12)</f>
        <v>-0.71397123296543052</v>
      </c>
      <c r="K813">
        <f>SUMPRODUCT(Random!$B813:$K813,$B$13:$K$13)</f>
        <v>1.7171418940626215</v>
      </c>
      <c r="M813">
        <f t="shared" si="373"/>
        <v>0.23251670596025276</v>
      </c>
      <c r="N813">
        <f t="shared" si="374"/>
        <v>0.80835909303394415</v>
      </c>
      <c r="O813">
        <f t="shared" si="375"/>
        <v>0.44486223080820203</v>
      </c>
      <c r="P813">
        <f t="shared" si="376"/>
        <v>7.8490924095668144E-2</v>
      </c>
      <c r="Q813">
        <f t="shared" si="377"/>
        <v>0.29335170412636552</v>
      </c>
      <c r="R813">
        <f t="shared" si="378"/>
        <v>0.29343167497890349</v>
      </c>
      <c r="S813">
        <f t="shared" si="379"/>
        <v>0.80827020124417581</v>
      </c>
      <c r="T813">
        <f t="shared" si="380"/>
        <v>0.20646565678354858</v>
      </c>
      <c r="U813">
        <f t="shared" si="381"/>
        <v>0.23762248396693822</v>
      </c>
      <c r="V813">
        <f t="shared" si="382"/>
        <v>0.95702337540780991</v>
      </c>
      <c r="X813">
        <f t="shared" si="383"/>
        <v>6.4827446476146751</v>
      </c>
      <c r="Y813">
        <f t="shared" si="384"/>
        <v>40.471612270277141</v>
      </c>
      <c r="Z813">
        <f t="shared" si="385"/>
        <v>14.417202544337309</v>
      </c>
      <c r="AA813">
        <f t="shared" si="386"/>
        <v>2.002416928086141</v>
      </c>
      <c r="AB813">
        <f t="shared" si="387"/>
        <v>8.5057626607403929</v>
      </c>
      <c r="AC813">
        <f t="shared" si="388"/>
        <v>8.5085350790949246</v>
      </c>
      <c r="AD813">
        <f t="shared" si="389"/>
        <v>40.46025226561725</v>
      </c>
      <c r="AE813">
        <f t="shared" si="390"/>
        <v>5.6650455714860044</v>
      </c>
      <c r="AF813">
        <f t="shared" si="391"/>
        <v>6.6462558065315722</v>
      </c>
      <c r="AG813">
        <f t="shared" si="392"/>
        <v>77.093218061010901</v>
      </c>
      <c r="AI813">
        <f t="shared" si="393"/>
        <v>21</v>
      </c>
      <c r="AJ813">
        <f t="shared" si="394"/>
        <v>21</v>
      </c>
      <c r="AK813">
        <f t="shared" si="395"/>
        <v>21</v>
      </c>
      <c r="AL813">
        <f t="shared" si="396"/>
        <v>9</v>
      </c>
      <c r="AM813">
        <f t="shared" si="397"/>
        <v>21</v>
      </c>
      <c r="AN813">
        <f t="shared" si="398"/>
        <v>21</v>
      </c>
      <c r="AO813">
        <f t="shared" si="399"/>
        <v>21</v>
      </c>
      <c r="AP813">
        <f t="shared" si="400"/>
        <v>21</v>
      </c>
      <c r="AQ813">
        <f t="shared" si="401"/>
        <v>21</v>
      </c>
      <c r="AR813">
        <f t="shared" si="402"/>
        <v>21</v>
      </c>
      <c r="AT813">
        <f t="shared" si="403"/>
        <v>1</v>
      </c>
    </row>
    <row r="814" spans="1:46" x14ac:dyDescent="0.2">
      <c r="A814">
        <v>797</v>
      </c>
      <c r="B814">
        <f>SUMPRODUCT(Random!$B814:$K814,$B$4:$K$4)</f>
        <v>-2.6277554779000001</v>
      </c>
      <c r="C814">
        <f>SUMPRODUCT(Random!$B814:$K814,$B$5:$K$5)</f>
        <v>-0.36133659728087186</v>
      </c>
      <c r="D814">
        <f>SUMPRODUCT(Random!$B814:$K814,$B$6:$K$6)</f>
        <v>1.0119790694494921</v>
      </c>
      <c r="E814">
        <f>SUMPRODUCT(Random!$B814:$K814,$B$7:$K$7)</f>
        <v>-0.68657789656015134</v>
      </c>
      <c r="F814">
        <f>SUMPRODUCT(Random!$B814:$K814,$B$8:$K$8)</f>
        <v>0.41870857184334509</v>
      </c>
      <c r="G814">
        <f>SUMPRODUCT(Random!$B814:$K814,$B$9:$K$9)</f>
        <v>-0.39514175809395524</v>
      </c>
      <c r="H814">
        <f>SUMPRODUCT(Random!$B814:$K814,$B$10:$K$10)</f>
        <v>-0.2288356074428588</v>
      </c>
      <c r="I814">
        <f>SUMPRODUCT(Random!$B814:$K814,$B$11:$K$11)</f>
        <v>-0.28347298596191162</v>
      </c>
      <c r="J814">
        <f>SUMPRODUCT(Random!$B814:$K814,$B$12:$K$12)</f>
        <v>1.354317985395471</v>
      </c>
      <c r="K814">
        <f>SUMPRODUCT(Random!$B814:$K814,$B$13:$K$13)</f>
        <v>0.21651463453384079</v>
      </c>
      <c r="M814">
        <f t="shared" si="373"/>
        <v>4.297513701887988E-3</v>
      </c>
      <c r="N814">
        <f t="shared" si="374"/>
        <v>0.35892391925096112</v>
      </c>
      <c r="O814">
        <f t="shared" si="375"/>
        <v>0.84422596942631489</v>
      </c>
      <c r="P814">
        <f t="shared" si="376"/>
        <v>0.24617438060009639</v>
      </c>
      <c r="Q814">
        <f t="shared" si="377"/>
        <v>0.66228543483194435</v>
      </c>
      <c r="R814">
        <f t="shared" si="378"/>
        <v>0.34636913631664185</v>
      </c>
      <c r="S814">
        <f t="shared" si="379"/>
        <v>0.4094983451327916</v>
      </c>
      <c r="T814">
        <f t="shared" si="380"/>
        <v>0.38840714341146143</v>
      </c>
      <c r="U814">
        <f t="shared" si="381"/>
        <v>0.91218252471739025</v>
      </c>
      <c r="V814">
        <f t="shared" si="382"/>
        <v>0.5857066905084849</v>
      </c>
      <c r="X814">
        <f t="shared" si="383"/>
        <v>0.10550132609799433</v>
      </c>
      <c r="Y814">
        <f t="shared" si="384"/>
        <v>10.891362453344044</v>
      </c>
      <c r="Z814">
        <f t="shared" si="385"/>
        <v>45.547721655190699</v>
      </c>
      <c r="AA814">
        <f t="shared" si="386"/>
        <v>6.9225968757443379</v>
      </c>
      <c r="AB814">
        <f t="shared" si="387"/>
        <v>26.592385668157107</v>
      </c>
      <c r="AC814">
        <f t="shared" si="388"/>
        <v>10.416260167848254</v>
      </c>
      <c r="AD814">
        <f t="shared" si="389"/>
        <v>12.904387623749699</v>
      </c>
      <c r="AE814">
        <f t="shared" si="390"/>
        <v>12.044695283723287</v>
      </c>
      <c r="AF814">
        <f t="shared" si="391"/>
        <v>59.587846983554741</v>
      </c>
      <c r="AG814">
        <f t="shared" si="392"/>
        <v>21.585938887388977</v>
      </c>
      <c r="AI814">
        <f t="shared" si="393"/>
        <v>1</v>
      </c>
      <c r="AJ814">
        <f t="shared" si="394"/>
        <v>21</v>
      </c>
      <c r="AK814">
        <f t="shared" si="395"/>
        <v>21</v>
      </c>
      <c r="AL814">
        <f t="shared" si="396"/>
        <v>21</v>
      </c>
      <c r="AM814">
        <f t="shared" si="397"/>
        <v>21</v>
      </c>
      <c r="AN814">
        <f t="shared" si="398"/>
        <v>21</v>
      </c>
      <c r="AO814">
        <f t="shared" si="399"/>
        <v>21</v>
      </c>
      <c r="AP814">
        <f t="shared" si="400"/>
        <v>21</v>
      </c>
      <c r="AQ814">
        <f t="shared" si="401"/>
        <v>21</v>
      </c>
      <c r="AR814">
        <f t="shared" si="402"/>
        <v>21</v>
      </c>
      <c r="AT814">
        <f t="shared" si="403"/>
        <v>1</v>
      </c>
    </row>
    <row r="815" spans="1:46" x14ac:dyDescent="0.2">
      <c r="A815">
        <v>798</v>
      </c>
      <c r="B815">
        <f>SUMPRODUCT(Random!$B815:$K815,$B$4:$K$4)</f>
        <v>7.0368986800000005E-2</v>
      </c>
      <c r="C815">
        <f>SUMPRODUCT(Random!$B815:$K815,$B$5:$K$5)</f>
        <v>1.5627839617592449</v>
      </c>
      <c r="D815">
        <f>SUMPRODUCT(Random!$B815:$K815,$B$6:$K$6)</f>
        <v>0.68469113592648023</v>
      </c>
      <c r="E815">
        <f>SUMPRODUCT(Random!$B815:$K815,$B$7:$K$7)</f>
        <v>-0.26432217523375451</v>
      </c>
      <c r="F815">
        <f>SUMPRODUCT(Random!$B815:$K815,$B$8:$K$8)</f>
        <v>1.4043174202641873</v>
      </c>
      <c r="G815">
        <f>SUMPRODUCT(Random!$B815:$K815,$B$9:$K$9)</f>
        <v>0.79019902323599422</v>
      </c>
      <c r="H815">
        <f>SUMPRODUCT(Random!$B815:$K815,$B$10:$K$10)</f>
        <v>1.9640444264401622</v>
      </c>
      <c r="I815">
        <f>SUMPRODUCT(Random!$B815:$K815,$B$11:$K$11)</f>
        <v>0.59244953506000575</v>
      </c>
      <c r="J815">
        <f>SUMPRODUCT(Random!$B815:$K815,$B$12:$K$12)</f>
        <v>1.9891532400727647</v>
      </c>
      <c r="K815">
        <f>SUMPRODUCT(Random!$B815:$K815,$B$13:$K$13)</f>
        <v>0.78690345700518216</v>
      </c>
      <c r="M815">
        <f t="shared" si="373"/>
        <v>0.52805001250677996</v>
      </c>
      <c r="N815">
        <f t="shared" si="374"/>
        <v>0.94094829110395917</v>
      </c>
      <c r="O815">
        <f t="shared" si="375"/>
        <v>0.75323057815019434</v>
      </c>
      <c r="P815">
        <f t="shared" si="376"/>
        <v>0.39576583718052927</v>
      </c>
      <c r="Q815">
        <f t="shared" si="377"/>
        <v>0.9198878254352495</v>
      </c>
      <c r="R815">
        <f t="shared" si="378"/>
        <v>0.78529422680463801</v>
      </c>
      <c r="S815">
        <f t="shared" si="379"/>
        <v>0.97523752995998148</v>
      </c>
      <c r="T815">
        <f t="shared" si="380"/>
        <v>0.72322519784741968</v>
      </c>
      <c r="U815">
        <f t="shared" si="381"/>
        <v>0.97665785433167818</v>
      </c>
      <c r="V815">
        <f t="shared" si="382"/>
        <v>0.7843308081627165</v>
      </c>
      <c r="X815">
        <f t="shared" si="383"/>
        <v>18.394061008920854</v>
      </c>
      <c r="Y815">
        <f t="shared" si="384"/>
        <v>69.309249344473727</v>
      </c>
      <c r="Z815">
        <f t="shared" si="385"/>
        <v>34.278111826070791</v>
      </c>
      <c r="AA815">
        <f t="shared" si="386"/>
        <v>12.341226226495381</v>
      </c>
      <c r="AB815">
        <f t="shared" si="387"/>
        <v>61.837435285912484</v>
      </c>
      <c r="AC815">
        <f t="shared" si="388"/>
        <v>37.687690250013098</v>
      </c>
      <c r="AD815">
        <f t="shared" si="389"/>
        <v>90.59885780486178</v>
      </c>
      <c r="AE815">
        <f t="shared" si="390"/>
        <v>31.46713204889442</v>
      </c>
      <c r="AF815">
        <f t="shared" si="391"/>
        <v>92.04583875824359</v>
      </c>
      <c r="AG815">
        <f t="shared" si="392"/>
        <v>37.578016032095022</v>
      </c>
      <c r="AI815">
        <f t="shared" si="393"/>
        <v>21</v>
      </c>
      <c r="AJ815">
        <f t="shared" si="394"/>
        <v>21</v>
      </c>
      <c r="AK815">
        <f t="shared" si="395"/>
        <v>21</v>
      </c>
      <c r="AL815">
        <f t="shared" si="396"/>
        <v>21</v>
      </c>
      <c r="AM815">
        <f t="shared" si="397"/>
        <v>21</v>
      </c>
      <c r="AN815">
        <f t="shared" si="398"/>
        <v>21</v>
      </c>
      <c r="AO815">
        <f t="shared" si="399"/>
        <v>21</v>
      </c>
      <c r="AP815">
        <f t="shared" si="400"/>
        <v>21</v>
      </c>
      <c r="AQ815">
        <f t="shared" si="401"/>
        <v>21</v>
      </c>
      <c r="AR815">
        <f t="shared" si="402"/>
        <v>21</v>
      </c>
      <c r="AT815">
        <f t="shared" si="403"/>
        <v>0</v>
      </c>
    </row>
    <row r="816" spans="1:46" x14ac:dyDescent="0.2">
      <c r="A816">
        <v>799</v>
      </c>
      <c r="B816">
        <f>SUMPRODUCT(Random!$B816:$K816,$B$4:$K$4)</f>
        <v>-0.69484898640000003</v>
      </c>
      <c r="C816">
        <f>SUMPRODUCT(Random!$B816:$K816,$B$5:$K$5)</f>
        <v>-0.34192132304354528</v>
      </c>
      <c r="D816">
        <f>SUMPRODUCT(Random!$B816:$K816,$B$6:$K$6)</f>
        <v>0.87854650360344722</v>
      </c>
      <c r="E816">
        <f>SUMPRODUCT(Random!$B816:$K816,$B$7:$K$7)</f>
        <v>0.15397781623664983</v>
      </c>
      <c r="F816">
        <f>SUMPRODUCT(Random!$B816:$K816,$B$8:$K$8)</f>
        <v>0.22291935047978315</v>
      </c>
      <c r="G816">
        <f>SUMPRODUCT(Random!$B816:$K816,$B$9:$K$9)</f>
        <v>1.8646147409351075</v>
      </c>
      <c r="H816">
        <f>SUMPRODUCT(Random!$B816:$K816,$B$10:$K$10)</f>
        <v>1.4519050015377031</v>
      </c>
      <c r="I816">
        <f>SUMPRODUCT(Random!$B816:$K816,$B$11:$K$11)</f>
        <v>1.3632414427926505</v>
      </c>
      <c r="J816">
        <f>SUMPRODUCT(Random!$B816:$K816,$B$12:$K$12)</f>
        <v>0.24354163075768109</v>
      </c>
      <c r="K816">
        <f>SUMPRODUCT(Random!$B816:$K816,$B$13:$K$13)</f>
        <v>-0.16594724765894303</v>
      </c>
      <c r="M816">
        <f t="shared" si="373"/>
        <v>0.24357497259225785</v>
      </c>
      <c r="N816">
        <f t="shared" si="374"/>
        <v>0.36620505112826884</v>
      </c>
      <c r="O816">
        <f t="shared" si="375"/>
        <v>0.81017639366154526</v>
      </c>
      <c r="P816">
        <f t="shared" si="376"/>
        <v>0.56118638647541252</v>
      </c>
      <c r="Q816">
        <f t="shared" si="377"/>
        <v>0.58820086210167655</v>
      </c>
      <c r="R816">
        <f t="shared" si="378"/>
        <v>0.96888228743503135</v>
      </c>
      <c r="S816">
        <f t="shared" si="379"/>
        <v>0.92673598916262834</v>
      </c>
      <c r="T816">
        <f t="shared" si="380"/>
        <v>0.91359678495054408</v>
      </c>
      <c r="U816">
        <f t="shared" si="381"/>
        <v>0.59620708048942406</v>
      </c>
      <c r="V816">
        <f t="shared" si="382"/>
        <v>0.43409923234469017</v>
      </c>
      <c r="X816">
        <f t="shared" si="383"/>
        <v>6.8382708511863184</v>
      </c>
      <c r="Y816">
        <f t="shared" si="384"/>
        <v>11.171178838999541</v>
      </c>
      <c r="Z816">
        <f t="shared" si="385"/>
        <v>40.705018097738311</v>
      </c>
      <c r="AA816">
        <f t="shared" si="386"/>
        <v>20.177370956553702</v>
      </c>
      <c r="AB816">
        <f t="shared" si="387"/>
        <v>21.733861569318325</v>
      </c>
      <c r="AC816">
        <f t="shared" si="388"/>
        <v>85.002659151015081</v>
      </c>
      <c r="AD816">
        <f t="shared" si="389"/>
        <v>64.026410415795539</v>
      </c>
      <c r="AE816">
        <f t="shared" si="390"/>
        <v>59.985564679571823</v>
      </c>
      <c r="AF816">
        <f t="shared" si="391"/>
        <v>22.214816266549807</v>
      </c>
      <c r="AG816">
        <f t="shared" si="392"/>
        <v>13.946808454715505</v>
      </c>
      <c r="AI816">
        <f t="shared" si="393"/>
        <v>21</v>
      </c>
      <c r="AJ816">
        <f t="shared" si="394"/>
        <v>21</v>
      </c>
      <c r="AK816">
        <f t="shared" si="395"/>
        <v>21</v>
      </c>
      <c r="AL816">
        <f t="shared" si="396"/>
        <v>21</v>
      </c>
      <c r="AM816">
        <f t="shared" si="397"/>
        <v>21</v>
      </c>
      <c r="AN816">
        <f t="shared" si="398"/>
        <v>21</v>
      </c>
      <c r="AO816">
        <f t="shared" si="399"/>
        <v>21</v>
      </c>
      <c r="AP816">
        <f t="shared" si="400"/>
        <v>21</v>
      </c>
      <c r="AQ816">
        <f t="shared" si="401"/>
        <v>21</v>
      </c>
      <c r="AR816">
        <f t="shared" si="402"/>
        <v>21</v>
      </c>
      <c r="AT816">
        <f t="shared" si="403"/>
        <v>0</v>
      </c>
    </row>
    <row r="817" spans="1:46" x14ac:dyDescent="0.2">
      <c r="A817">
        <v>800</v>
      </c>
      <c r="B817">
        <f>SUMPRODUCT(Random!$B817:$K817,$B$4:$K$4)</f>
        <v>0.1547818165</v>
      </c>
      <c r="C817">
        <f>SUMPRODUCT(Random!$B817:$K817,$B$5:$K$5)</f>
        <v>-1.7971805507137608</v>
      </c>
      <c r="D817">
        <f>SUMPRODUCT(Random!$B817:$K817,$B$6:$K$6)</f>
        <v>-0.82241471357048512</v>
      </c>
      <c r="E817">
        <f>SUMPRODUCT(Random!$B817:$K817,$B$7:$K$7)</f>
        <v>-0.4256033581782277</v>
      </c>
      <c r="F817">
        <f>SUMPRODUCT(Random!$B817:$K817,$B$8:$K$8)</f>
        <v>-1.2841268315264183</v>
      </c>
      <c r="G817">
        <f>SUMPRODUCT(Random!$B817:$K817,$B$9:$K$9)</f>
        <v>8.9633688142115142E-2</v>
      </c>
      <c r="H817">
        <f>SUMPRODUCT(Random!$B817:$K817,$B$10:$K$10)</f>
        <v>0.44146718427587434</v>
      </c>
      <c r="I817">
        <f>SUMPRODUCT(Random!$B817:$K817,$B$11:$K$11)</f>
        <v>-0.65605371416768088</v>
      </c>
      <c r="J817">
        <f>SUMPRODUCT(Random!$B817:$K817,$B$12:$K$12)</f>
        <v>-0.58393643496487957</v>
      </c>
      <c r="K817">
        <f>SUMPRODUCT(Random!$B817:$K817,$B$13:$K$13)</f>
        <v>-1.2129087273051571</v>
      </c>
      <c r="M817">
        <f t="shared" si="373"/>
        <v>0.5615033366150769</v>
      </c>
      <c r="N817">
        <f t="shared" si="374"/>
        <v>3.6153480579328448E-2</v>
      </c>
      <c r="O817">
        <f t="shared" si="375"/>
        <v>0.20542045406200571</v>
      </c>
      <c r="P817">
        <f t="shared" si="376"/>
        <v>0.33519844642726404</v>
      </c>
      <c r="Q817">
        <f t="shared" si="377"/>
        <v>9.9548790595965969E-2</v>
      </c>
      <c r="R817">
        <f t="shared" si="378"/>
        <v>0.53571084356040666</v>
      </c>
      <c r="S817">
        <f t="shared" si="379"/>
        <v>0.67056259329169055</v>
      </c>
      <c r="T817">
        <f t="shared" si="380"/>
        <v>0.25589478206003308</v>
      </c>
      <c r="U817">
        <f t="shared" si="381"/>
        <v>0.27963153943354779</v>
      </c>
      <c r="V817">
        <f t="shared" si="382"/>
        <v>0.11258235928535662</v>
      </c>
      <c r="X817">
        <f t="shared" si="383"/>
        <v>20.1950709671029</v>
      </c>
      <c r="Y817">
        <f t="shared" si="384"/>
        <v>0.90204336410244657</v>
      </c>
      <c r="Z817">
        <f t="shared" si="385"/>
        <v>5.6328011398451796</v>
      </c>
      <c r="AA817">
        <f t="shared" si="386"/>
        <v>10.001145297754219</v>
      </c>
      <c r="AB817">
        <f t="shared" si="387"/>
        <v>2.5686960850073901</v>
      </c>
      <c r="AC817">
        <f t="shared" si="388"/>
        <v>18.794959626251515</v>
      </c>
      <c r="AD817">
        <f t="shared" si="389"/>
        <v>27.200261050463855</v>
      </c>
      <c r="AE817">
        <f t="shared" si="390"/>
        <v>7.2405289271010238</v>
      </c>
      <c r="AF817">
        <f t="shared" si="391"/>
        <v>8.0346992090827349</v>
      </c>
      <c r="AG817">
        <f t="shared" si="392"/>
        <v>2.9258629456280505</v>
      </c>
      <c r="AI817">
        <f t="shared" si="393"/>
        <v>21</v>
      </c>
      <c r="AJ817">
        <f t="shared" si="394"/>
        <v>4</v>
      </c>
      <c r="AK817">
        <f t="shared" si="395"/>
        <v>21</v>
      </c>
      <c r="AL817">
        <f t="shared" si="396"/>
        <v>21</v>
      </c>
      <c r="AM817">
        <f t="shared" si="397"/>
        <v>11</v>
      </c>
      <c r="AN817">
        <f t="shared" si="398"/>
        <v>21</v>
      </c>
      <c r="AO817">
        <f t="shared" si="399"/>
        <v>21</v>
      </c>
      <c r="AP817">
        <f t="shared" si="400"/>
        <v>21</v>
      </c>
      <c r="AQ817">
        <f t="shared" si="401"/>
        <v>21</v>
      </c>
      <c r="AR817">
        <f t="shared" si="402"/>
        <v>12</v>
      </c>
      <c r="AT817">
        <f t="shared" si="403"/>
        <v>3</v>
      </c>
    </row>
    <row r="818" spans="1:46" x14ac:dyDescent="0.2">
      <c r="A818">
        <v>801</v>
      </c>
      <c r="B818">
        <f>SUMPRODUCT(Random!$B818:$K818,$B$4:$K$4)</f>
        <v>0.25784217030000001</v>
      </c>
      <c r="C818">
        <f>SUMPRODUCT(Random!$B818:$K818,$B$5:$K$5)</f>
        <v>0.65406907140626347</v>
      </c>
      <c r="D818">
        <f>SUMPRODUCT(Random!$B818:$K818,$B$6:$K$6)</f>
        <v>-0.50745536064808627</v>
      </c>
      <c r="E818">
        <f>SUMPRODUCT(Random!$B818:$K818,$B$7:$K$7)</f>
        <v>-0.80478500616779292</v>
      </c>
      <c r="F818">
        <f>SUMPRODUCT(Random!$B818:$K818,$B$8:$K$8)</f>
        <v>-0.69928125537001917</v>
      </c>
      <c r="G818">
        <f>SUMPRODUCT(Random!$B818:$K818,$B$9:$K$9)</f>
        <v>-1.2598832536290532</v>
      </c>
      <c r="H818">
        <f>SUMPRODUCT(Random!$B818:$K818,$B$10:$K$10)</f>
        <v>-1.0924430553711806</v>
      </c>
      <c r="I818">
        <f>SUMPRODUCT(Random!$B818:$K818,$B$11:$K$11)</f>
        <v>-1.7757862813628553</v>
      </c>
      <c r="J818">
        <f>SUMPRODUCT(Random!$B818:$K818,$B$12:$K$12)</f>
        <v>-1.2595969812917254</v>
      </c>
      <c r="K818">
        <f>SUMPRODUCT(Random!$B818:$K818,$B$13:$K$13)</f>
        <v>-1.054907661940522</v>
      </c>
      <c r="M818">
        <f t="shared" si="373"/>
        <v>0.60173564131746526</v>
      </c>
      <c r="N818">
        <f t="shared" si="374"/>
        <v>0.7434663467414413</v>
      </c>
      <c r="O818">
        <f t="shared" si="375"/>
        <v>0.30591767507642376</v>
      </c>
      <c r="P818">
        <f t="shared" si="376"/>
        <v>0.21047187775305648</v>
      </c>
      <c r="Q818">
        <f t="shared" si="377"/>
        <v>0.24218813950897061</v>
      </c>
      <c r="R818">
        <f t="shared" si="378"/>
        <v>0.10385574034885549</v>
      </c>
      <c r="S818">
        <f t="shared" si="379"/>
        <v>0.13731920355335428</v>
      </c>
      <c r="T818">
        <f t="shared" si="380"/>
        <v>3.7884074855437259E-2</v>
      </c>
      <c r="U818">
        <f t="shared" si="381"/>
        <v>0.10390739253254076</v>
      </c>
      <c r="V818">
        <f t="shared" si="382"/>
        <v>0.14573377885905062</v>
      </c>
      <c r="X818">
        <f t="shared" si="383"/>
        <v>22.552530497758703</v>
      </c>
      <c r="Y818">
        <f t="shared" si="384"/>
        <v>33.327509769634283</v>
      </c>
      <c r="Z818">
        <f t="shared" si="385"/>
        <v>8.945292996896665</v>
      </c>
      <c r="AA818">
        <f t="shared" si="386"/>
        <v>5.7890318288617753</v>
      </c>
      <c r="AB818">
        <f t="shared" si="387"/>
        <v>6.7933997974331026</v>
      </c>
      <c r="AC818">
        <f t="shared" si="388"/>
        <v>2.6861469210580879</v>
      </c>
      <c r="AD818">
        <f t="shared" si="389"/>
        <v>3.6184055852969959</v>
      </c>
      <c r="AE818">
        <f t="shared" si="390"/>
        <v>0.94606673980741962</v>
      </c>
      <c r="AF818">
        <f t="shared" si="391"/>
        <v>2.6875589027181435</v>
      </c>
      <c r="AG818">
        <f t="shared" si="392"/>
        <v>3.8585179697035077</v>
      </c>
      <c r="AI818">
        <f t="shared" si="393"/>
        <v>21</v>
      </c>
      <c r="AJ818">
        <f t="shared" si="394"/>
        <v>21</v>
      </c>
      <c r="AK818">
        <f t="shared" si="395"/>
        <v>21</v>
      </c>
      <c r="AL818">
        <f t="shared" si="396"/>
        <v>21</v>
      </c>
      <c r="AM818">
        <f t="shared" si="397"/>
        <v>21</v>
      </c>
      <c r="AN818">
        <f t="shared" si="398"/>
        <v>11</v>
      </c>
      <c r="AO818">
        <f t="shared" si="399"/>
        <v>15</v>
      </c>
      <c r="AP818">
        <f t="shared" si="400"/>
        <v>4</v>
      </c>
      <c r="AQ818">
        <f t="shared" si="401"/>
        <v>11</v>
      </c>
      <c r="AR818">
        <f t="shared" si="402"/>
        <v>16</v>
      </c>
      <c r="AT818">
        <f t="shared" si="403"/>
        <v>5</v>
      </c>
    </row>
    <row r="819" spans="1:46" x14ac:dyDescent="0.2">
      <c r="A819">
        <v>802</v>
      </c>
      <c r="B819">
        <f>SUMPRODUCT(Random!$B819:$K819,$B$4:$K$4)</f>
        <v>-0.93601502339999998</v>
      </c>
      <c r="C819">
        <f>SUMPRODUCT(Random!$B819:$K819,$B$5:$K$5)</f>
        <v>-0.34945572290874494</v>
      </c>
      <c r="D819">
        <f>SUMPRODUCT(Random!$B819:$K819,$B$6:$K$6)</f>
        <v>-0.53209943039551566</v>
      </c>
      <c r="E819">
        <f>SUMPRODUCT(Random!$B819:$K819,$B$7:$K$7)</f>
        <v>-1.165709338914219</v>
      </c>
      <c r="F819">
        <f>SUMPRODUCT(Random!$B819:$K819,$B$8:$K$8)</f>
        <v>-1.9499106027741908E-2</v>
      </c>
      <c r="G819">
        <f>SUMPRODUCT(Random!$B819:$K819,$B$9:$K$9)</f>
        <v>-1.459016965818452</v>
      </c>
      <c r="H819">
        <f>SUMPRODUCT(Random!$B819:$K819,$B$10:$K$10)</f>
        <v>0.21436197060329598</v>
      </c>
      <c r="I819">
        <f>SUMPRODUCT(Random!$B819:$K819,$B$11:$K$11)</f>
        <v>1.4245096029485378</v>
      </c>
      <c r="J819">
        <f>SUMPRODUCT(Random!$B819:$K819,$B$12:$K$12)</f>
        <v>0.92534529584844805</v>
      </c>
      <c r="K819">
        <f>SUMPRODUCT(Random!$B819:$K819,$B$13:$K$13)</f>
        <v>-1.5379666199078765</v>
      </c>
      <c r="M819">
        <f t="shared" si="373"/>
        <v>0.17463272632905202</v>
      </c>
      <c r="N819">
        <f t="shared" si="374"/>
        <v>0.36337360299312194</v>
      </c>
      <c r="O819">
        <f t="shared" si="375"/>
        <v>0.29732856594110502</v>
      </c>
      <c r="P819">
        <f t="shared" si="376"/>
        <v>0.12186599152344245</v>
      </c>
      <c r="Q819">
        <f t="shared" si="377"/>
        <v>0.49222147509744374</v>
      </c>
      <c r="R819">
        <f t="shared" si="378"/>
        <v>7.2280219084858682E-2</v>
      </c>
      <c r="S819">
        <f t="shared" si="379"/>
        <v>0.58486760229414625</v>
      </c>
      <c r="T819">
        <f t="shared" si="380"/>
        <v>0.92285049637835226</v>
      </c>
      <c r="U819">
        <f t="shared" si="381"/>
        <v>0.82260683782319899</v>
      </c>
      <c r="V819">
        <f t="shared" si="382"/>
        <v>6.2028388321136198E-2</v>
      </c>
      <c r="X819">
        <f t="shared" si="383"/>
        <v>4.7015539970327636</v>
      </c>
      <c r="Y819">
        <f t="shared" si="384"/>
        <v>11.061985204090421</v>
      </c>
      <c r="Z819">
        <f t="shared" si="385"/>
        <v>8.6440135384155852</v>
      </c>
      <c r="AA819">
        <f t="shared" si="386"/>
        <v>3.1834815833122936</v>
      </c>
      <c r="AB819">
        <f t="shared" si="387"/>
        <v>16.601587184408945</v>
      </c>
      <c r="AC819">
        <f t="shared" si="388"/>
        <v>1.8378708070873442</v>
      </c>
      <c r="AD819">
        <f t="shared" si="389"/>
        <v>21.536374921077091</v>
      </c>
      <c r="AE819">
        <f t="shared" si="390"/>
        <v>62.760532997987184</v>
      </c>
      <c r="AF819">
        <f t="shared" si="391"/>
        <v>42.364092564226226</v>
      </c>
      <c r="AG819">
        <f t="shared" si="392"/>
        <v>1.5686542492874069</v>
      </c>
      <c r="AI819">
        <f t="shared" si="393"/>
        <v>19</v>
      </c>
      <c r="AJ819">
        <f t="shared" si="394"/>
        <v>21</v>
      </c>
      <c r="AK819">
        <f t="shared" si="395"/>
        <v>21</v>
      </c>
      <c r="AL819">
        <f t="shared" si="396"/>
        <v>13</v>
      </c>
      <c r="AM819">
        <f t="shared" si="397"/>
        <v>21</v>
      </c>
      <c r="AN819">
        <f t="shared" si="398"/>
        <v>8</v>
      </c>
      <c r="AO819">
        <f t="shared" si="399"/>
        <v>21</v>
      </c>
      <c r="AP819">
        <f t="shared" si="400"/>
        <v>21</v>
      </c>
      <c r="AQ819">
        <f t="shared" si="401"/>
        <v>21</v>
      </c>
      <c r="AR819">
        <f t="shared" si="402"/>
        <v>7</v>
      </c>
      <c r="AT819">
        <f t="shared" si="403"/>
        <v>4</v>
      </c>
    </row>
    <row r="820" spans="1:46" x14ac:dyDescent="0.2">
      <c r="A820">
        <v>803</v>
      </c>
      <c r="B820">
        <f>SUMPRODUCT(Random!$B820:$K820,$B$4:$K$4)</f>
        <v>1.1251454745</v>
      </c>
      <c r="C820">
        <f>SUMPRODUCT(Random!$B820:$K820,$B$5:$K$5)</f>
        <v>-0.48324123507850303</v>
      </c>
      <c r="D820">
        <f>SUMPRODUCT(Random!$B820:$K820,$B$6:$K$6)</f>
        <v>0.57449234308681685</v>
      </c>
      <c r="E820">
        <f>SUMPRODUCT(Random!$B820:$K820,$B$7:$K$7)</f>
        <v>1.3253026244416755</v>
      </c>
      <c r="F820">
        <f>SUMPRODUCT(Random!$B820:$K820,$B$8:$K$8)</f>
        <v>-0.32822201951078178</v>
      </c>
      <c r="G820">
        <f>SUMPRODUCT(Random!$B820:$K820,$B$9:$K$9)</f>
        <v>-0.20306709719467625</v>
      </c>
      <c r="H820">
        <f>SUMPRODUCT(Random!$B820:$K820,$B$10:$K$10)</f>
        <v>-0.53025954214227888</v>
      </c>
      <c r="I820">
        <f>SUMPRODUCT(Random!$B820:$K820,$B$11:$K$11)</f>
        <v>0.69857056598963163</v>
      </c>
      <c r="J820">
        <f>SUMPRODUCT(Random!$B820:$K820,$B$12:$K$12)</f>
        <v>-0.83296131902213111</v>
      </c>
      <c r="K820">
        <f>SUMPRODUCT(Random!$B820:$K820,$B$13:$K$13)</f>
        <v>-1.0147738907670343</v>
      </c>
      <c r="M820">
        <f t="shared" si="373"/>
        <v>0.86973630299012694</v>
      </c>
      <c r="N820">
        <f t="shared" si="374"/>
        <v>0.31446222998415774</v>
      </c>
      <c r="O820">
        <f t="shared" si="375"/>
        <v>0.71718265975063766</v>
      </c>
      <c r="P820">
        <f t="shared" si="376"/>
        <v>0.9074646005547039</v>
      </c>
      <c r="Q820">
        <f t="shared" si="377"/>
        <v>0.37137190003650156</v>
      </c>
      <c r="R820">
        <f t="shared" si="378"/>
        <v>0.41954129427275016</v>
      </c>
      <c r="S820">
        <f t="shared" si="379"/>
        <v>0.29796599670090085</v>
      </c>
      <c r="T820">
        <f t="shared" si="380"/>
        <v>0.7575897781543679</v>
      </c>
      <c r="U820">
        <f t="shared" si="381"/>
        <v>0.20243327247134338</v>
      </c>
      <c r="V820">
        <f t="shared" si="382"/>
        <v>0.15510681113551722</v>
      </c>
      <c r="X820">
        <f t="shared" si="383"/>
        <v>49.928830485766262</v>
      </c>
      <c r="Y820">
        <f t="shared" si="384"/>
        <v>9.2487319015957841</v>
      </c>
      <c r="Z820">
        <f t="shared" si="385"/>
        <v>30.938077509020605</v>
      </c>
      <c r="AA820">
        <f t="shared" si="386"/>
        <v>58.305921573395068</v>
      </c>
      <c r="AB820">
        <f t="shared" si="387"/>
        <v>11.371699462945276</v>
      </c>
      <c r="AC820">
        <f t="shared" si="388"/>
        <v>13.324596763704626</v>
      </c>
      <c r="AD820">
        <f t="shared" si="389"/>
        <v>8.6662457956544738</v>
      </c>
      <c r="AE820">
        <f t="shared" si="390"/>
        <v>34.71471379583771</v>
      </c>
      <c r="AF820">
        <f t="shared" si="391"/>
        <v>5.5408800966055418</v>
      </c>
      <c r="AG820">
        <f t="shared" si="392"/>
        <v>4.1287807052550454</v>
      </c>
      <c r="AI820">
        <f t="shared" si="393"/>
        <v>21</v>
      </c>
      <c r="AJ820">
        <f t="shared" si="394"/>
        <v>21</v>
      </c>
      <c r="AK820">
        <f t="shared" si="395"/>
        <v>21</v>
      </c>
      <c r="AL820">
        <f t="shared" si="396"/>
        <v>21</v>
      </c>
      <c r="AM820">
        <f t="shared" si="397"/>
        <v>21</v>
      </c>
      <c r="AN820">
        <f t="shared" si="398"/>
        <v>21</v>
      </c>
      <c r="AO820">
        <f t="shared" si="399"/>
        <v>21</v>
      </c>
      <c r="AP820">
        <f t="shared" si="400"/>
        <v>21</v>
      </c>
      <c r="AQ820">
        <f t="shared" si="401"/>
        <v>21</v>
      </c>
      <c r="AR820">
        <f t="shared" si="402"/>
        <v>17</v>
      </c>
      <c r="AT820">
        <f t="shared" si="403"/>
        <v>1</v>
      </c>
    </row>
    <row r="821" spans="1:46" x14ac:dyDescent="0.2">
      <c r="A821">
        <v>804</v>
      </c>
      <c r="B821">
        <f>SUMPRODUCT(Random!$B821:$K821,$B$4:$K$4)</f>
        <v>-0.35599959050000002</v>
      </c>
      <c r="C821">
        <f>SUMPRODUCT(Random!$B821:$K821,$B$5:$K$5)</f>
        <v>-1.4703186106755417</v>
      </c>
      <c r="D821">
        <f>SUMPRODUCT(Random!$B821:$K821,$B$6:$K$6)</f>
        <v>0.87063131566902108</v>
      </c>
      <c r="E821">
        <f>SUMPRODUCT(Random!$B821:$K821,$B$7:$K$7)</f>
        <v>-1.2762960554191327</v>
      </c>
      <c r="F821">
        <f>SUMPRODUCT(Random!$B821:$K821,$B$8:$K$8)</f>
        <v>0.69964019626487539</v>
      </c>
      <c r="G821">
        <f>SUMPRODUCT(Random!$B821:$K821,$B$9:$K$9)</f>
        <v>-1.6094708231044788</v>
      </c>
      <c r="H821">
        <f>SUMPRODUCT(Random!$B821:$K821,$B$10:$K$10)</f>
        <v>8.3953556079128799E-3</v>
      </c>
      <c r="I821">
        <f>SUMPRODUCT(Random!$B821:$K821,$B$11:$K$11)</f>
        <v>-0.39535963201681645</v>
      </c>
      <c r="J821">
        <f>SUMPRODUCT(Random!$B821:$K821,$B$12:$K$12)</f>
        <v>-0.20930636999249524</v>
      </c>
      <c r="K821">
        <f>SUMPRODUCT(Random!$B821:$K821,$B$13:$K$13)</f>
        <v>1.3647516343338442</v>
      </c>
      <c r="M821">
        <f t="shared" si="373"/>
        <v>0.36092043592626855</v>
      </c>
      <c r="N821">
        <f t="shared" si="374"/>
        <v>7.073774145455558E-2</v>
      </c>
      <c r="O821">
        <f t="shared" si="375"/>
        <v>0.80802225401089589</v>
      </c>
      <c r="P821">
        <f t="shared" si="376"/>
        <v>0.10092544203100157</v>
      </c>
      <c r="Q821">
        <f t="shared" si="377"/>
        <v>0.75792398349823209</v>
      </c>
      <c r="R821">
        <f t="shared" si="378"/>
        <v>5.3756714938521064E-2</v>
      </c>
      <c r="S821">
        <f t="shared" si="379"/>
        <v>0.50334922296763573</v>
      </c>
      <c r="T821">
        <f t="shared" si="380"/>
        <v>0.34628874819141081</v>
      </c>
      <c r="U821">
        <f t="shared" si="381"/>
        <v>0.41710453968746392</v>
      </c>
      <c r="V821">
        <f t="shared" si="382"/>
        <v>0.91383443757353411</v>
      </c>
      <c r="X821">
        <f t="shared" si="383"/>
        <v>10.967771766178162</v>
      </c>
      <c r="Y821">
        <f t="shared" si="384"/>
        <v>1.7971752454456797</v>
      </c>
      <c r="Z821">
        <f t="shared" si="385"/>
        <v>40.428593442681297</v>
      </c>
      <c r="AA821">
        <f t="shared" si="386"/>
        <v>2.6061762748890374</v>
      </c>
      <c r="AB821">
        <f t="shared" si="387"/>
        <v>34.748509989397334</v>
      </c>
      <c r="AC821">
        <f t="shared" si="388"/>
        <v>1.3535735152911057</v>
      </c>
      <c r="AD821">
        <f t="shared" si="389"/>
        <v>17.144389195083029</v>
      </c>
      <c r="AE821">
        <f t="shared" si="390"/>
        <v>10.413247588986245</v>
      </c>
      <c r="AF821">
        <f t="shared" si="391"/>
        <v>13.221975761129572</v>
      </c>
      <c r="AG821">
        <f t="shared" si="392"/>
        <v>60.05303556969109</v>
      </c>
      <c r="AI821">
        <f t="shared" si="393"/>
        <v>21</v>
      </c>
      <c r="AJ821">
        <f t="shared" si="394"/>
        <v>8</v>
      </c>
      <c r="AK821">
        <f t="shared" si="395"/>
        <v>21</v>
      </c>
      <c r="AL821">
        <f t="shared" si="396"/>
        <v>11</v>
      </c>
      <c r="AM821">
        <f t="shared" si="397"/>
        <v>21</v>
      </c>
      <c r="AN821">
        <f t="shared" si="398"/>
        <v>6</v>
      </c>
      <c r="AO821">
        <f t="shared" si="399"/>
        <v>21</v>
      </c>
      <c r="AP821">
        <f t="shared" si="400"/>
        <v>21</v>
      </c>
      <c r="AQ821">
        <f t="shared" si="401"/>
        <v>21</v>
      </c>
      <c r="AR821">
        <f t="shared" si="402"/>
        <v>21</v>
      </c>
      <c r="AT821">
        <f t="shared" si="403"/>
        <v>3</v>
      </c>
    </row>
    <row r="822" spans="1:46" x14ac:dyDescent="0.2">
      <c r="A822">
        <v>805</v>
      </c>
      <c r="B822">
        <f>SUMPRODUCT(Random!$B822:$K822,$B$4:$K$4)</f>
        <v>3.7313735899999999E-2</v>
      </c>
      <c r="C822">
        <f>SUMPRODUCT(Random!$B822:$K822,$B$5:$K$5)</f>
        <v>1.108276361584541</v>
      </c>
      <c r="D822">
        <f>SUMPRODUCT(Random!$B822:$K822,$B$6:$K$6)</f>
        <v>0.18154835986745452</v>
      </c>
      <c r="E822">
        <f>SUMPRODUCT(Random!$B822:$K822,$B$7:$K$7)</f>
        <v>0.43413163511847136</v>
      </c>
      <c r="F822">
        <f>SUMPRODUCT(Random!$B822:$K822,$B$8:$K$8)</f>
        <v>0.16523200724883061</v>
      </c>
      <c r="G822">
        <f>SUMPRODUCT(Random!$B822:$K822,$B$9:$K$9)</f>
        <v>-0.20700015326426721</v>
      </c>
      <c r="H822">
        <f>SUMPRODUCT(Random!$B822:$K822,$B$10:$K$10)</f>
        <v>-2.1345680487537271</v>
      </c>
      <c r="I822">
        <f>SUMPRODUCT(Random!$B822:$K822,$B$11:$K$11)</f>
        <v>-1.8607102960590356</v>
      </c>
      <c r="J822">
        <f>SUMPRODUCT(Random!$B822:$K822,$B$12:$K$12)</f>
        <v>3.5955788932443028E-2</v>
      </c>
      <c r="K822">
        <f>SUMPRODUCT(Random!$B822:$K822,$B$13:$K$13)</f>
        <v>0.54798629056644543</v>
      </c>
      <c r="M822">
        <f t="shared" si="373"/>
        <v>0.51488257327207831</v>
      </c>
      <c r="N822">
        <f t="shared" si="374"/>
        <v>0.86612875948858048</v>
      </c>
      <c r="O822">
        <f t="shared" si="375"/>
        <v>0.57203141096555121</v>
      </c>
      <c r="P822">
        <f t="shared" si="376"/>
        <v>0.66790357293034408</v>
      </c>
      <c r="Q822">
        <f t="shared" si="377"/>
        <v>0.56561931332210258</v>
      </c>
      <c r="R822">
        <f t="shared" si="378"/>
        <v>0.41800486940182446</v>
      </c>
      <c r="S822">
        <f t="shared" si="379"/>
        <v>1.6398154831729534E-2</v>
      </c>
      <c r="T822">
        <f t="shared" si="380"/>
        <v>3.1392549539353845E-2</v>
      </c>
      <c r="U822">
        <f t="shared" si="381"/>
        <v>0.51434119426962166</v>
      </c>
      <c r="V822">
        <f t="shared" si="382"/>
        <v>0.70814934183382305</v>
      </c>
      <c r="X822">
        <f t="shared" si="383"/>
        <v>17.719964663326977</v>
      </c>
      <c r="Y822">
        <f t="shared" si="384"/>
        <v>49.259641923955257</v>
      </c>
      <c r="Z822">
        <f t="shared" si="385"/>
        <v>20.790397092891702</v>
      </c>
      <c r="AA822">
        <f t="shared" si="386"/>
        <v>27.003332938771468</v>
      </c>
      <c r="AB822">
        <f t="shared" si="387"/>
        <v>20.426095807309746</v>
      </c>
      <c r="AC822">
        <f t="shared" si="388"/>
        <v>13.259842012053603</v>
      </c>
      <c r="AD822">
        <f t="shared" si="389"/>
        <v>0.40502902669476437</v>
      </c>
      <c r="AE822">
        <f t="shared" si="390"/>
        <v>0.78133999644876106</v>
      </c>
      <c r="AF822">
        <f t="shared" si="391"/>
        <v>17.692642310632579</v>
      </c>
      <c r="AG822">
        <f t="shared" si="392"/>
        <v>30.167880493237515</v>
      </c>
      <c r="AI822">
        <f t="shared" si="393"/>
        <v>21</v>
      </c>
      <c r="AJ822">
        <f t="shared" si="394"/>
        <v>21</v>
      </c>
      <c r="AK822">
        <f t="shared" si="395"/>
        <v>21</v>
      </c>
      <c r="AL822">
        <f t="shared" si="396"/>
        <v>21</v>
      </c>
      <c r="AM822">
        <f t="shared" si="397"/>
        <v>21</v>
      </c>
      <c r="AN822">
        <f t="shared" si="398"/>
        <v>21</v>
      </c>
      <c r="AO822">
        <f t="shared" si="399"/>
        <v>2</v>
      </c>
      <c r="AP822">
        <f t="shared" si="400"/>
        <v>4</v>
      </c>
      <c r="AQ822">
        <f t="shared" si="401"/>
        <v>21</v>
      </c>
      <c r="AR822">
        <f t="shared" si="402"/>
        <v>21</v>
      </c>
      <c r="AT822">
        <f t="shared" si="403"/>
        <v>2</v>
      </c>
    </row>
    <row r="823" spans="1:46" x14ac:dyDescent="0.2">
      <c r="A823">
        <v>806</v>
      </c>
      <c r="B823">
        <f>SUMPRODUCT(Random!$B823:$K823,$B$4:$K$4)</f>
        <v>-0.1700354318</v>
      </c>
      <c r="C823">
        <f>SUMPRODUCT(Random!$B823:$K823,$B$5:$K$5)</f>
        <v>1.0288351690404742</v>
      </c>
      <c r="D823">
        <f>SUMPRODUCT(Random!$B823:$K823,$B$6:$K$6)</f>
        <v>0.32634933061762234</v>
      </c>
      <c r="E823">
        <f>SUMPRODUCT(Random!$B823:$K823,$B$7:$K$7)</f>
        <v>-0.17241426343096161</v>
      </c>
      <c r="F823">
        <f>SUMPRODUCT(Random!$B823:$K823,$B$8:$K$8)</f>
        <v>-0.84658954030402456</v>
      </c>
      <c r="G823">
        <f>SUMPRODUCT(Random!$B823:$K823,$B$9:$K$9)</f>
        <v>-0.7697999876586108</v>
      </c>
      <c r="H823">
        <f>SUMPRODUCT(Random!$B823:$K823,$B$10:$K$10)</f>
        <v>1.3111088106516227</v>
      </c>
      <c r="I823">
        <f>SUMPRODUCT(Random!$B823:$K823,$B$11:$K$11)</f>
        <v>-0.12880434954163783</v>
      </c>
      <c r="J823">
        <f>SUMPRODUCT(Random!$B823:$K823,$B$12:$K$12)</f>
        <v>-0.80678287262262749</v>
      </c>
      <c r="K823">
        <f>SUMPRODUCT(Random!$B823:$K823,$B$13:$K$13)</f>
        <v>-0.84467040429167473</v>
      </c>
      <c r="M823">
        <f t="shared" si="373"/>
        <v>0.43249113590944221</v>
      </c>
      <c r="N823">
        <f t="shared" si="374"/>
        <v>0.84822143133863392</v>
      </c>
      <c r="O823">
        <f t="shared" si="375"/>
        <v>0.62791996552001084</v>
      </c>
      <c r="P823">
        <f t="shared" si="376"/>
        <v>0.43155592974803147</v>
      </c>
      <c r="Q823">
        <f t="shared" si="377"/>
        <v>0.19861197301563946</v>
      </c>
      <c r="R823">
        <f t="shared" si="378"/>
        <v>0.22070927352200156</v>
      </c>
      <c r="S823">
        <f t="shared" si="379"/>
        <v>0.90508949774909642</v>
      </c>
      <c r="T823">
        <f t="shared" si="380"/>
        <v>0.44875623188324792</v>
      </c>
      <c r="U823">
        <f t="shared" si="381"/>
        <v>0.20989579423458751</v>
      </c>
      <c r="V823">
        <f t="shared" si="382"/>
        <v>0.19914744403427326</v>
      </c>
      <c r="X823">
        <f t="shared" si="383"/>
        <v>13.877296218944986</v>
      </c>
      <c r="Y823">
        <f t="shared" si="384"/>
        <v>46.184235424021182</v>
      </c>
      <c r="Z823">
        <f t="shared" si="385"/>
        <v>24.21847126816737</v>
      </c>
      <c r="AA823">
        <f t="shared" si="386"/>
        <v>13.83696114147628</v>
      </c>
      <c r="AB823">
        <f t="shared" si="387"/>
        <v>5.4237923359224789</v>
      </c>
      <c r="AC823">
        <f t="shared" si="388"/>
        <v>6.1087436060915499</v>
      </c>
      <c r="AD823">
        <f t="shared" si="389"/>
        <v>57.685101883504359</v>
      </c>
      <c r="AE823">
        <f t="shared" si="390"/>
        <v>14.589638852484097</v>
      </c>
      <c r="AF823">
        <f t="shared" si="391"/>
        <v>5.771164269566543</v>
      </c>
      <c r="AG823">
        <f t="shared" si="392"/>
        <v>5.4401659305650618</v>
      </c>
      <c r="AI823">
        <f t="shared" si="393"/>
        <v>21</v>
      </c>
      <c r="AJ823">
        <f t="shared" si="394"/>
        <v>21</v>
      </c>
      <c r="AK823">
        <f t="shared" si="395"/>
        <v>21</v>
      </c>
      <c r="AL823">
        <f t="shared" si="396"/>
        <v>21</v>
      </c>
      <c r="AM823">
        <f t="shared" si="397"/>
        <v>21</v>
      </c>
      <c r="AN823">
        <f t="shared" si="398"/>
        <v>21</v>
      </c>
      <c r="AO823">
        <f t="shared" si="399"/>
        <v>21</v>
      </c>
      <c r="AP823">
        <f t="shared" si="400"/>
        <v>21</v>
      </c>
      <c r="AQ823">
        <f t="shared" si="401"/>
        <v>21</v>
      </c>
      <c r="AR823">
        <f t="shared" si="402"/>
        <v>21</v>
      </c>
      <c r="AT823">
        <f t="shared" si="403"/>
        <v>0</v>
      </c>
    </row>
    <row r="824" spans="1:46" x14ac:dyDescent="0.2">
      <c r="A824">
        <v>807</v>
      </c>
      <c r="B824">
        <f>SUMPRODUCT(Random!$B824:$K824,$B$4:$K$4)</f>
        <v>0.29754715259999998</v>
      </c>
      <c r="C824">
        <f>SUMPRODUCT(Random!$B824:$K824,$B$5:$K$5)</f>
        <v>2.6058345751001619</v>
      </c>
      <c r="D824">
        <f>SUMPRODUCT(Random!$B824:$K824,$B$6:$K$6)</f>
        <v>1.0856520902626581</v>
      </c>
      <c r="E824">
        <f>SUMPRODUCT(Random!$B824:$K824,$B$7:$K$7)</f>
        <v>0.43216129794200309</v>
      </c>
      <c r="F824">
        <f>SUMPRODUCT(Random!$B824:$K824,$B$8:$K$8)</f>
        <v>-0.34306496041790124</v>
      </c>
      <c r="G824">
        <f>SUMPRODUCT(Random!$B824:$K824,$B$9:$K$9)</f>
        <v>-0.58350082255260027</v>
      </c>
      <c r="H824">
        <f>SUMPRODUCT(Random!$B824:$K824,$B$10:$K$10)</f>
        <v>0.76008895808584942</v>
      </c>
      <c r="I824">
        <f>SUMPRODUCT(Random!$B824:$K824,$B$11:$K$11)</f>
        <v>1.4527892690468645</v>
      </c>
      <c r="J824">
        <f>SUMPRODUCT(Random!$B824:$K824,$B$12:$K$12)</f>
        <v>0.94657846270445822</v>
      </c>
      <c r="K824">
        <f>SUMPRODUCT(Random!$B824:$K824,$B$13:$K$13)</f>
        <v>1.5728131904357574</v>
      </c>
      <c r="M824">
        <f t="shared" si="373"/>
        <v>0.61697559274083646</v>
      </c>
      <c r="N824">
        <f t="shared" si="374"/>
        <v>0.99541746430033851</v>
      </c>
      <c r="O824">
        <f t="shared" si="375"/>
        <v>0.86118352774232054</v>
      </c>
      <c r="P824">
        <f t="shared" si="376"/>
        <v>0.66718790708090081</v>
      </c>
      <c r="Q824">
        <f t="shared" si="377"/>
        <v>0.36577479538492375</v>
      </c>
      <c r="R824">
        <f t="shared" si="378"/>
        <v>0.27977810173854467</v>
      </c>
      <c r="S824">
        <f t="shared" si="379"/>
        <v>0.776399293780764</v>
      </c>
      <c r="T824">
        <f t="shared" si="380"/>
        <v>0.92685886384964244</v>
      </c>
      <c r="U824">
        <f t="shared" si="381"/>
        <v>0.82807318855480694</v>
      </c>
      <c r="V824">
        <f t="shared" si="382"/>
        <v>0.94211895976069171</v>
      </c>
      <c r="X824">
        <f t="shared" si="383"/>
        <v>23.508321349427053</v>
      </c>
      <c r="Y824">
        <f t="shared" si="384"/>
        <v>131.92649823063081</v>
      </c>
      <c r="Z824">
        <f t="shared" si="385"/>
        <v>48.371045681343873</v>
      </c>
      <c r="AA824">
        <f t="shared" si="386"/>
        <v>26.950599712932497</v>
      </c>
      <c r="AB824">
        <f t="shared" si="387"/>
        <v>11.154554809058089</v>
      </c>
      <c r="AC824">
        <f t="shared" si="388"/>
        <v>8.0396836627078603</v>
      </c>
      <c r="AD824">
        <f t="shared" si="389"/>
        <v>36.693292351467484</v>
      </c>
      <c r="AE824">
        <f t="shared" si="390"/>
        <v>64.067529360217577</v>
      </c>
      <c r="AF824">
        <f t="shared" si="391"/>
        <v>43.130827591134128</v>
      </c>
      <c r="AG824">
        <f t="shared" si="392"/>
        <v>69.799759627665907</v>
      </c>
      <c r="AI824">
        <f t="shared" si="393"/>
        <v>21</v>
      </c>
      <c r="AJ824">
        <f t="shared" si="394"/>
        <v>21</v>
      </c>
      <c r="AK824">
        <f t="shared" si="395"/>
        <v>21</v>
      </c>
      <c r="AL824">
        <f t="shared" si="396"/>
        <v>21</v>
      </c>
      <c r="AM824">
        <f t="shared" si="397"/>
        <v>21</v>
      </c>
      <c r="AN824">
        <f t="shared" si="398"/>
        <v>21</v>
      </c>
      <c r="AO824">
        <f t="shared" si="399"/>
        <v>21</v>
      </c>
      <c r="AP824">
        <f t="shared" si="400"/>
        <v>21</v>
      </c>
      <c r="AQ824">
        <f t="shared" si="401"/>
        <v>21</v>
      </c>
      <c r="AR824">
        <f t="shared" si="402"/>
        <v>21</v>
      </c>
      <c r="AT824">
        <f t="shared" si="403"/>
        <v>0</v>
      </c>
    </row>
    <row r="825" spans="1:46" x14ac:dyDescent="0.2">
      <c r="A825">
        <v>808</v>
      </c>
      <c r="B825">
        <f>SUMPRODUCT(Random!$B825:$K825,$B$4:$K$4)</f>
        <v>-2.1727050513999999</v>
      </c>
      <c r="C825">
        <f>SUMPRODUCT(Random!$B825:$K825,$B$5:$K$5)</f>
        <v>-2.1735303958652947</v>
      </c>
      <c r="D825">
        <f>SUMPRODUCT(Random!$B825:$K825,$B$6:$K$6)</f>
        <v>-2.2670169584795339</v>
      </c>
      <c r="E825">
        <f>SUMPRODUCT(Random!$B825:$K825,$B$7:$K$7)</f>
        <v>-1.3909602175097757</v>
      </c>
      <c r="F825">
        <f>SUMPRODUCT(Random!$B825:$K825,$B$8:$K$8)</f>
        <v>0.70188815486946976</v>
      </c>
      <c r="G825">
        <f>SUMPRODUCT(Random!$B825:$K825,$B$9:$K$9)</f>
        <v>-0.41508982545384365</v>
      </c>
      <c r="H825">
        <f>SUMPRODUCT(Random!$B825:$K825,$B$10:$K$10)</f>
        <v>-0.92451264533831778</v>
      </c>
      <c r="I825">
        <f>SUMPRODUCT(Random!$B825:$K825,$B$11:$K$11)</f>
        <v>-2.1253460728340414</v>
      </c>
      <c r="J825">
        <f>SUMPRODUCT(Random!$B825:$K825,$B$12:$K$12)</f>
        <v>-0.74213426596991172</v>
      </c>
      <c r="K825">
        <f>SUMPRODUCT(Random!$B825:$K825,$B$13:$K$13)</f>
        <v>-1.3732452625897005</v>
      </c>
      <c r="M825">
        <f t="shared" si="373"/>
        <v>1.4901261677806515E-2</v>
      </c>
      <c r="N825">
        <f t="shared" si="374"/>
        <v>1.4870210334039968E-2</v>
      </c>
      <c r="O825">
        <f t="shared" si="375"/>
        <v>1.1694594887169516E-2</v>
      </c>
      <c r="P825">
        <f t="shared" si="376"/>
        <v>8.2118745357203121E-2</v>
      </c>
      <c r="Q825">
        <f t="shared" si="377"/>
        <v>0.75862554175442709</v>
      </c>
      <c r="R825">
        <f t="shared" si="378"/>
        <v>0.33903807372716904</v>
      </c>
      <c r="S825">
        <f t="shared" si="379"/>
        <v>0.17760973539071126</v>
      </c>
      <c r="T825">
        <f t="shared" si="380"/>
        <v>1.6778873256899755E-2</v>
      </c>
      <c r="U825">
        <f t="shared" si="381"/>
        <v>0.22900299529011897</v>
      </c>
      <c r="V825">
        <f t="shared" si="382"/>
        <v>8.4838056439736992E-2</v>
      </c>
      <c r="X825">
        <f t="shared" si="383"/>
        <v>0.36777724995827821</v>
      </c>
      <c r="Y825">
        <f t="shared" si="384"/>
        <v>0.36700510369911338</v>
      </c>
      <c r="Z825">
        <f t="shared" si="385"/>
        <v>0.2881660891851226</v>
      </c>
      <c r="AA825">
        <f t="shared" si="386"/>
        <v>2.0990461141435572</v>
      </c>
      <c r="AB825">
        <f t="shared" si="387"/>
        <v>34.819606425207319</v>
      </c>
      <c r="AC825">
        <f t="shared" si="388"/>
        <v>10.143037983515123</v>
      </c>
      <c r="AD825">
        <f t="shared" si="389"/>
        <v>4.790070265547997</v>
      </c>
      <c r="AE825">
        <f t="shared" si="390"/>
        <v>0.41451265238132429</v>
      </c>
      <c r="AF825">
        <f t="shared" si="391"/>
        <v>6.3708496712256393</v>
      </c>
      <c r="AG825">
        <f t="shared" si="392"/>
        <v>2.1717273472640146</v>
      </c>
      <c r="AI825">
        <f t="shared" si="393"/>
        <v>2</v>
      </c>
      <c r="AJ825">
        <f t="shared" si="394"/>
        <v>2</v>
      </c>
      <c r="AK825">
        <f t="shared" si="395"/>
        <v>2</v>
      </c>
      <c r="AL825">
        <f t="shared" si="396"/>
        <v>9</v>
      </c>
      <c r="AM825">
        <f t="shared" si="397"/>
        <v>21</v>
      </c>
      <c r="AN825">
        <f t="shared" si="398"/>
        <v>21</v>
      </c>
      <c r="AO825">
        <f t="shared" si="399"/>
        <v>20</v>
      </c>
      <c r="AP825">
        <f t="shared" si="400"/>
        <v>2</v>
      </c>
      <c r="AQ825">
        <f t="shared" si="401"/>
        <v>21</v>
      </c>
      <c r="AR825">
        <f t="shared" si="402"/>
        <v>9</v>
      </c>
      <c r="AT825">
        <f t="shared" si="403"/>
        <v>7</v>
      </c>
    </row>
    <row r="826" spans="1:46" x14ac:dyDescent="0.2">
      <c r="A826">
        <v>809</v>
      </c>
      <c r="B826">
        <f>SUMPRODUCT(Random!$B826:$K826,$B$4:$K$4)</f>
        <v>-0.1872081589</v>
      </c>
      <c r="C826">
        <f>SUMPRODUCT(Random!$B826:$K826,$B$5:$K$5)</f>
        <v>0.92006281502576381</v>
      </c>
      <c r="D826">
        <f>SUMPRODUCT(Random!$B826:$K826,$B$6:$K$6)</f>
        <v>0.4053372018245831</v>
      </c>
      <c r="E826">
        <f>SUMPRODUCT(Random!$B826:$K826,$B$7:$K$7)</f>
        <v>-0.68561174490779275</v>
      </c>
      <c r="F826">
        <f>SUMPRODUCT(Random!$B826:$K826,$B$8:$K$8)</f>
        <v>0.13535800657399488</v>
      </c>
      <c r="G826">
        <f>SUMPRODUCT(Random!$B826:$K826,$B$9:$K$9)</f>
        <v>0.22799047000828987</v>
      </c>
      <c r="H826">
        <f>SUMPRODUCT(Random!$B826:$K826,$B$10:$K$10)</f>
        <v>0.72541434327236942</v>
      </c>
      <c r="I826">
        <f>SUMPRODUCT(Random!$B826:$K826,$B$11:$K$11)</f>
        <v>-0.67001531680459703</v>
      </c>
      <c r="J826">
        <f>SUMPRODUCT(Random!$B826:$K826,$B$12:$K$12)</f>
        <v>0.34985317577689956</v>
      </c>
      <c r="K826">
        <f>SUMPRODUCT(Random!$B826:$K826,$B$13:$K$13)</f>
        <v>0.51718320910703097</v>
      </c>
      <c r="M826">
        <f t="shared" si="373"/>
        <v>0.42574871402744185</v>
      </c>
      <c r="N826">
        <f t="shared" si="374"/>
        <v>0.82123003261712768</v>
      </c>
      <c r="O826">
        <f t="shared" si="375"/>
        <v>0.65738516776245359</v>
      </c>
      <c r="P826">
        <f t="shared" si="376"/>
        <v>0.2464789866209221</v>
      </c>
      <c r="Q826">
        <f t="shared" si="377"/>
        <v>0.55383558779893127</v>
      </c>
      <c r="R826">
        <f t="shared" si="378"/>
        <v>0.59017317536459935</v>
      </c>
      <c r="S826">
        <f t="shared" si="379"/>
        <v>0.765901061829385</v>
      </c>
      <c r="T826">
        <f t="shared" si="380"/>
        <v>0.25142401308589268</v>
      </c>
      <c r="U826">
        <f t="shared" si="381"/>
        <v>0.63677555538777286</v>
      </c>
      <c r="V826">
        <f t="shared" si="382"/>
        <v>0.69748586395274415</v>
      </c>
      <c r="X826">
        <f t="shared" si="383"/>
        <v>13.587973947359336</v>
      </c>
      <c r="Y826">
        <f t="shared" si="384"/>
        <v>42.174700629924587</v>
      </c>
      <c r="Z826">
        <f t="shared" si="385"/>
        <v>26.23949205458441</v>
      </c>
      <c r="AA826">
        <f t="shared" si="386"/>
        <v>6.932497466968063</v>
      </c>
      <c r="AB826">
        <f t="shared" si="387"/>
        <v>19.77041462953261</v>
      </c>
      <c r="AC826">
        <f t="shared" si="388"/>
        <v>21.851469971814712</v>
      </c>
      <c r="AD826">
        <f t="shared" si="389"/>
        <v>35.569340924024104</v>
      </c>
      <c r="AE826">
        <f t="shared" si="390"/>
        <v>7.0937876690013821</v>
      </c>
      <c r="AF826">
        <f t="shared" si="391"/>
        <v>24.808546054003095</v>
      </c>
      <c r="AG826">
        <f t="shared" si="392"/>
        <v>29.288800949574085</v>
      </c>
      <c r="AI826">
        <f t="shared" si="393"/>
        <v>21</v>
      </c>
      <c r="AJ826">
        <f t="shared" si="394"/>
        <v>21</v>
      </c>
      <c r="AK826">
        <f t="shared" si="395"/>
        <v>21</v>
      </c>
      <c r="AL826">
        <f t="shared" si="396"/>
        <v>21</v>
      </c>
      <c r="AM826">
        <f t="shared" si="397"/>
        <v>21</v>
      </c>
      <c r="AN826">
        <f t="shared" si="398"/>
        <v>21</v>
      </c>
      <c r="AO826">
        <f t="shared" si="399"/>
        <v>21</v>
      </c>
      <c r="AP826">
        <f t="shared" si="400"/>
        <v>21</v>
      </c>
      <c r="AQ826">
        <f t="shared" si="401"/>
        <v>21</v>
      </c>
      <c r="AR826">
        <f t="shared" si="402"/>
        <v>21</v>
      </c>
      <c r="AT826">
        <f t="shared" si="403"/>
        <v>0</v>
      </c>
    </row>
    <row r="827" spans="1:46" x14ac:dyDescent="0.2">
      <c r="A827">
        <v>810</v>
      </c>
      <c r="B827">
        <f>SUMPRODUCT(Random!$B827:$K827,$B$4:$K$4)</f>
        <v>-0.38656139470000001</v>
      </c>
      <c r="C827">
        <f>SUMPRODUCT(Random!$B827:$K827,$B$5:$K$5)</f>
        <v>-0.29149326556617638</v>
      </c>
      <c r="D827">
        <f>SUMPRODUCT(Random!$B827:$K827,$B$6:$K$6)</f>
        <v>1.8583507413729283</v>
      </c>
      <c r="E827">
        <f>SUMPRODUCT(Random!$B827:$K827,$B$7:$K$7)</f>
        <v>1.5479839086941936</v>
      </c>
      <c r="F827">
        <f>SUMPRODUCT(Random!$B827:$K827,$B$8:$K$8)</f>
        <v>-1.1542930710270545</v>
      </c>
      <c r="G827">
        <f>SUMPRODUCT(Random!$B827:$K827,$B$9:$K$9)</f>
        <v>0.18166787602729842</v>
      </c>
      <c r="H827">
        <f>SUMPRODUCT(Random!$B827:$K827,$B$10:$K$10)</f>
        <v>-8.047423057859221E-2</v>
      </c>
      <c r="I827">
        <f>SUMPRODUCT(Random!$B827:$K827,$B$11:$K$11)</f>
        <v>0.64353744561391457</v>
      </c>
      <c r="J827">
        <f>SUMPRODUCT(Random!$B827:$K827,$B$12:$K$12)</f>
        <v>-1.294654853177879E-2</v>
      </c>
      <c r="K827">
        <f>SUMPRODUCT(Random!$B827:$K827,$B$13:$K$13)</f>
        <v>1.8172426640117314</v>
      </c>
      <c r="M827">
        <f t="shared" si="373"/>
        <v>0.34954047138562788</v>
      </c>
      <c r="N827">
        <f t="shared" si="374"/>
        <v>0.38533704683587644</v>
      </c>
      <c r="O827">
        <f t="shared" si="375"/>
        <v>0.9684403887364933</v>
      </c>
      <c r="P827">
        <f t="shared" si="376"/>
        <v>0.93918691462681747</v>
      </c>
      <c r="Q827">
        <f t="shared" si="377"/>
        <v>0.1241900181395095</v>
      </c>
      <c r="R827">
        <f t="shared" si="378"/>
        <v>0.57207831118258445</v>
      </c>
      <c r="S827">
        <f t="shared" si="379"/>
        <v>0.46793004538429706</v>
      </c>
      <c r="T827">
        <f t="shared" si="380"/>
        <v>0.74006228731953549</v>
      </c>
      <c r="U827">
        <f t="shared" si="381"/>
        <v>0.49483521868665808</v>
      </c>
      <c r="V827">
        <f t="shared" si="382"/>
        <v>0.96541001754204048</v>
      </c>
      <c r="X827">
        <f t="shared" si="383"/>
        <v>10.535403863315508</v>
      </c>
      <c r="Y827">
        <f t="shared" si="384"/>
        <v>11.922033961385996</v>
      </c>
      <c r="Z827">
        <f t="shared" si="385"/>
        <v>84.657232971430602</v>
      </c>
      <c r="AA827">
        <f t="shared" si="386"/>
        <v>68.589257485289238</v>
      </c>
      <c r="AB827">
        <f t="shared" si="387"/>
        <v>3.2483990265083702</v>
      </c>
      <c r="AC827">
        <f t="shared" si="388"/>
        <v>20.793081772939892</v>
      </c>
      <c r="AD827">
        <f t="shared" si="389"/>
        <v>15.456871033908021</v>
      </c>
      <c r="AE827">
        <f t="shared" si="390"/>
        <v>33.004591253187279</v>
      </c>
      <c r="AF827">
        <f t="shared" si="391"/>
        <v>16.72800683371106</v>
      </c>
      <c r="AG827">
        <f t="shared" si="392"/>
        <v>82.411239399532462</v>
      </c>
      <c r="AI827">
        <f t="shared" si="393"/>
        <v>21</v>
      </c>
      <c r="AJ827">
        <f t="shared" si="394"/>
        <v>21</v>
      </c>
      <c r="AK827">
        <f t="shared" si="395"/>
        <v>21</v>
      </c>
      <c r="AL827">
        <f t="shared" si="396"/>
        <v>21</v>
      </c>
      <c r="AM827">
        <f t="shared" si="397"/>
        <v>13</v>
      </c>
      <c r="AN827">
        <f t="shared" si="398"/>
        <v>21</v>
      </c>
      <c r="AO827">
        <f t="shared" si="399"/>
        <v>21</v>
      </c>
      <c r="AP827">
        <f t="shared" si="400"/>
        <v>21</v>
      </c>
      <c r="AQ827">
        <f t="shared" si="401"/>
        <v>21</v>
      </c>
      <c r="AR827">
        <f t="shared" si="402"/>
        <v>21</v>
      </c>
      <c r="AT827">
        <f t="shared" si="403"/>
        <v>1</v>
      </c>
    </row>
    <row r="828" spans="1:46" x14ac:dyDescent="0.2">
      <c r="A828">
        <v>811</v>
      </c>
      <c r="B828">
        <f>SUMPRODUCT(Random!$B828:$K828,$B$4:$K$4)</f>
        <v>-1.0108142999</v>
      </c>
      <c r="C828">
        <f>SUMPRODUCT(Random!$B828:$K828,$B$5:$K$5)</f>
        <v>-0.25860957306682386</v>
      </c>
      <c r="D828">
        <f>SUMPRODUCT(Random!$B828:$K828,$B$6:$K$6)</f>
        <v>-1.9068997990243557</v>
      </c>
      <c r="E828">
        <f>SUMPRODUCT(Random!$B828:$K828,$B$7:$K$7)</f>
        <v>-1.7717974103626166</v>
      </c>
      <c r="F828">
        <f>SUMPRODUCT(Random!$B828:$K828,$B$8:$K$8)</f>
        <v>-0.48243721923384697</v>
      </c>
      <c r="G828">
        <f>SUMPRODUCT(Random!$B828:$K828,$B$9:$K$9)</f>
        <v>-2.2353699884557385</v>
      </c>
      <c r="H828">
        <f>SUMPRODUCT(Random!$B828:$K828,$B$10:$K$10)</f>
        <v>-0.63411013277883499</v>
      </c>
      <c r="I828">
        <f>SUMPRODUCT(Random!$B828:$K828,$B$11:$K$11)</f>
        <v>-1.1129286549739037</v>
      </c>
      <c r="J828">
        <f>SUMPRODUCT(Random!$B828:$K828,$B$12:$K$12)</f>
        <v>-1.8101132543990843</v>
      </c>
      <c r="K828">
        <f>SUMPRODUCT(Random!$B828:$K828,$B$13:$K$13)</f>
        <v>-0.43722868997544018</v>
      </c>
      <c r="M828">
        <f t="shared" si="373"/>
        <v>0.15605265880138977</v>
      </c>
      <c r="N828">
        <f t="shared" si="374"/>
        <v>0.39796824811405124</v>
      </c>
      <c r="O828">
        <f t="shared" si="375"/>
        <v>2.8266782110306286E-2</v>
      </c>
      <c r="P828">
        <f t="shared" si="376"/>
        <v>3.8214096303348766E-2</v>
      </c>
      <c r="Q828">
        <f t="shared" si="377"/>
        <v>0.3147476933093768</v>
      </c>
      <c r="R828">
        <f t="shared" si="378"/>
        <v>1.2696534353781626E-2</v>
      </c>
      <c r="S828">
        <f t="shared" si="379"/>
        <v>0.26300447521135289</v>
      </c>
      <c r="T828">
        <f t="shared" si="380"/>
        <v>0.13286953604882595</v>
      </c>
      <c r="U828">
        <f t="shared" si="381"/>
        <v>3.5139112976695086E-2</v>
      </c>
      <c r="V828">
        <f t="shared" si="382"/>
        <v>0.33097275252923763</v>
      </c>
      <c r="X828">
        <f t="shared" si="383"/>
        <v>4.1562197112448276</v>
      </c>
      <c r="Y828">
        <f t="shared" si="384"/>
        <v>12.430678535705882</v>
      </c>
      <c r="Z828">
        <f t="shared" si="385"/>
        <v>0.7024149535897064</v>
      </c>
      <c r="AA828">
        <f t="shared" si="386"/>
        <v>0.95447091385133853</v>
      </c>
      <c r="AB828">
        <f t="shared" si="387"/>
        <v>9.2589346023830554</v>
      </c>
      <c r="AC828">
        <f t="shared" si="388"/>
        <v>0.31301322473266363</v>
      </c>
      <c r="AD828">
        <f t="shared" si="389"/>
        <v>7.4757116255000895</v>
      </c>
      <c r="AE828">
        <f t="shared" si="390"/>
        <v>3.492378012032658</v>
      </c>
      <c r="AF828">
        <f t="shared" si="391"/>
        <v>0.87627630595838701</v>
      </c>
      <c r="AG828">
        <f t="shared" si="392"/>
        <v>9.8459297677877728</v>
      </c>
      <c r="AI828">
        <f t="shared" si="393"/>
        <v>17</v>
      </c>
      <c r="AJ828">
        <f t="shared" si="394"/>
        <v>21</v>
      </c>
      <c r="AK828">
        <f t="shared" si="395"/>
        <v>3</v>
      </c>
      <c r="AL828">
        <f t="shared" si="396"/>
        <v>4</v>
      </c>
      <c r="AM828">
        <f t="shared" si="397"/>
        <v>21</v>
      </c>
      <c r="AN828">
        <f t="shared" si="398"/>
        <v>2</v>
      </c>
      <c r="AO828">
        <f t="shared" si="399"/>
        <v>21</v>
      </c>
      <c r="AP828">
        <f t="shared" si="400"/>
        <v>14</v>
      </c>
      <c r="AQ828">
        <f t="shared" si="401"/>
        <v>4</v>
      </c>
      <c r="AR828">
        <f t="shared" si="402"/>
        <v>21</v>
      </c>
      <c r="AT828">
        <f t="shared" si="403"/>
        <v>6</v>
      </c>
    </row>
    <row r="829" spans="1:46" x14ac:dyDescent="0.2">
      <c r="A829">
        <v>812</v>
      </c>
      <c r="B829">
        <f>SUMPRODUCT(Random!$B829:$K829,$B$4:$K$4)</f>
        <v>0.97957953809999998</v>
      </c>
      <c r="C829">
        <f>SUMPRODUCT(Random!$B829:$K829,$B$5:$K$5)</f>
        <v>1.9821234067167981</v>
      </c>
      <c r="D829">
        <f>SUMPRODUCT(Random!$B829:$K829,$B$6:$K$6)</f>
        <v>0.95903793155661543</v>
      </c>
      <c r="E829">
        <f>SUMPRODUCT(Random!$B829:$K829,$B$7:$K$7)</f>
        <v>-0.743561384824726</v>
      </c>
      <c r="F829">
        <f>SUMPRODUCT(Random!$B829:$K829,$B$8:$K$8)</f>
        <v>1.4841343539734573</v>
      </c>
      <c r="G829">
        <f>SUMPRODUCT(Random!$B829:$K829,$B$9:$K$9)</f>
        <v>0.8027222610542073</v>
      </c>
      <c r="H829">
        <f>SUMPRODUCT(Random!$B829:$K829,$B$10:$K$10)</f>
        <v>0.59359051008258767</v>
      </c>
      <c r="I829">
        <f>SUMPRODUCT(Random!$B829:$K829,$B$11:$K$11)</f>
        <v>2.1329843674841302</v>
      </c>
      <c r="J829">
        <f>SUMPRODUCT(Random!$B829:$K829,$B$12:$K$12)</f>
        <v>0.34784729033233874</v>
      </c>
      <c r="K829">
        <f>SUMPRODUCT(Random!$B829:$K829,$B$13:$K$13)</f>
        <v>1.591703430116516</v>
      </c>
      <c r="M829">
        <f t="shared" si="373"/>
        <v>0.83635314530491367</v>
      </c>
      <c r="N829">
        <f t="shared" si="374"/>
        <v>0.97626728479262626</v>
      </c>
      <c r="O829">
        <f t="shared" si="375"/>
        <v>0.83123018165695672</v>
      </c>
      <c r="P829">
        <f t="shared" si="376"/>
        <v>0.22857093597302286</v>
      </c>
      <c r="Q829">
        <f t="shared" si="377"/>
        <v>0.93111335953096486</v>
      </c>
      <c r="R829">
        <f t="shared" si="378"/>
        <v>0.78893235837153397</v>
      </c>
      <c r="S829">
        <f t="shared" si="379"/>
        <v>0.72360698509763566</v>
      </c>
      <c r="T829">
        <f t="shared" si="380"/>
        <v>0.98353699569954545</v>
      </c>
      <c r="U829">
        <f t="shared" si="381"/>
        <v>0.63602256388932943</v>
      </c>
      <c r="V829">
        <f t="shared" si="382"/>
        <v>0.94427432137262401</v>
      </c>
      <c r="X829">
        <f t="shared" si="383"/>
        <v>44.339932901311315</v>
      </c>
      <c r="Y829">
        <f t="shared" si="384"/>
        <v>91.639343892137418</v>
      </c>
      <c r="Z829">
        <f t="shared" si="385"/>
        <v>43.584825655924448</v>
      </c>
      <c r="AA829">
        <f t="shared" si="386"/>
        <v>6.3571258578028296</v>
      </c>
      <c r="AB829">
        <f t="shared" si="387"/>
        <v>65.535578273549163</v>
      </c>
      <c r="AC829">
        <f t="shared" si="388"/>
        <v>38.106335536095372</v>
      </c>
      <c r="AD829">
        <f t="shared" si="389"/>
        <v>31.500946345701362</v>
      </c>
      <c r="AE829">
        <f t="shared" si="390"/>
        <v>100.59869997433047</v>
      </c>
      <c r="AF829">
        <f t="shared" si="391"/>
        <v>24.757815335854083</v>
      </c>
      <c r="AG829">
        <f t="shared" si="392"/>
        <v>70.729376542400701</v>
      </c>
      <c r="AI829">
        <f t="shared" si="393"/>
        <v>21</v>
      </c>
      <c r="AJ829">
        <f t="shared" si="394"/>
        <v>21</v>
      </c>
      <c r="AK829">
        <f t="shared" si="395"/>
        <v>21</v>
      </c>
      <c r="AL829">
        <f t="shared" si="396"/>
        <v>21</v>
      </c>
      <c r="AM829">
        <f t="shared" si="397"/>
        <v>21</v>
      </c>
      <c r="AN829">
        <f t="shared" si="398"/>
        <v>21</v>
      </c>
      <c r="AO829">
        <f t="shared" si="399"/>
        <v>21</v>
      </c>
      <c r="AP829">
        <f t="shared" si="400"/>
        <v>21</v>
      </c>
      <c r="AQ829">
        <f t="shared" si="401"/>
        <v>21</v>
      </c>
      <c r="AR829">
        <f t="shared" si="402"/>
        <v>21</v>
      </c>
      <c r="AT829">
        <f t="shared" si="403"/>
        <v>0</v>
      </c>
    </row>
    <row r="830" spans="1:46" x14ac:dyDescent="0.2">
      <c r="A830">
        <v>813</v>
      </c>
      <c r="B830">
        <f>SUMPRODUCT(Random!$B830:$K830,$B$4:$K$4)</f>
        <v>1.2702492520999999</v>
      </c>
      <c r="C830">
        <f>SUMPRODUCT(Random!$B830:$K830,$B$5:$K$5)</f>
        <v>1.6655842668537868</v>
      </c>
      <c r="D830">
        <f>SUMPRODUCT(Random!$B830:$K830,$B$6:$K$6)</f>
        <v>-0.25166041470034228</v>
      </c>
      <c r="E830">
        <f>SUMPRODUCT(Random!$B830:$K830,$B$7:$K$7)</f>
        <v>3.2679596886054951</v>
      </c>
      <c r="F830">
        <f>SUMPRODUCT(Random!$B830:$K830,$B$8:$K$8)</f>
        <v>0.76731889815218834</v>
      </c>
      <c r="G830">
        <f>SUMPRODUCT(Random!$B830:$K830,$B$9:$K$9)</f>
        <v>0.88573309622671181</v>
      </c>
      <c r="H830">
        <f>SUMPRODUCT(Random!$B830:$K830,$B$10:$K$10)</f>
        <v>-0.38998886793478726</v>
      </c>
      <c r="I830">
        <f>SUMPRODUCT(Random!$B830:$K830,$B$11:$K$11)</f>
        <v>0.97872292135253836</v>
      </c>
      <c r="J830">
        <f>SUMPRODUCT(Random!$B830:$K830,$B$12:$K$12)</f>
        <v>1.7674044106910851</v>
      </c>
      <c r="K830">
        <f>SUMPRODUCT(Random!$B830:$K830,$B$13:$K$13)</f>
        <v>0.54136308458594018</v>
      </c>
      <c r="M830">
        <f t="shared" si="373"/>
        <v>0.8980020706551024</v>
      </c>
      <c r="N830">
        <f t="shared" si="374"/>
        <v>0.95210187653143052</v>
      </c>
      <c r="O830">
        <f t="shared" si="375"/>
        <v>0.40065177842265198</v>
      </c>
      <c r="P830">
        <f t="shared" si="376"/>
        <v>0.99945837103315394</v>
      </c>
      <c r="Q830">
        <f t="shared" si="377"/>
        <v>0.77855403247524679</v>
      </c>
      <c r="R830">
        <f t="shared" si="378"/>
        <v>0.81211931528283077</v>
      </c>
      <c r="S830">
        <f t="shared" si="379"/>
        <v>0.34827238930564242</v>
      </c>
      <c r="T830">
        <f t="shared" si="380"/>
        <v>0.83614154830616538</v>
      </c>
      <c r="U830">
        <f t="shared" si="381"/>
        <v>0.96141973759552657</v>
      </c>
      <c r="V830">
        <f t="shared" si="382"/>
        <v>0.70587132680262454</v>
      </c>
      <c r="X830">
        <f t="shared" si="383"/>
        <v>55.920902280055358</v>
      </c>
      <c r="Y830">
        <f t="shared" si="384"/>
        <v>74.437297517308764</v>
      </c>
      <c r="Z830">
        <f t="shared" si="385"/>
        <v>12.540115141402634</v>
      </c>
      <c r="AA830">
        <f t="shared" si="386"/>
        <v>184.23718493783457</v>
      </c>
      <c r="AB830">
        <f t="shared" si="387"/>
        <v>36.930499744372419</v>
      </c>
      <c r="AC830">
        <f t="shared" si="388"/>
        <v>40.957042717781761</v>
      </c>
      <c r="AD830">
        <f t="shared" si="389"/>
        <v>10.487693812804768</v>
      </c>
      <c r="AE830">
        <f t="shared" si="390"/>
        <v>44.308279017897426</v>
      </c>
      <c r="AF830">
        <f t="shared" si="391"/>
        <v>79.736781806315747</v>
      </c>
      <c r="AG830">
        <f t="shared" si="392"/>
        <v>29.977416778264757</v>
      </c>
      <c r="AI830">
        <f t="shared" si="393"/>
        <v>21</v>
      </c>
      <c r="AJ830">
        <f t="shared" si="394"/>
        <v>21</v>
      </c>
      <c r="AK830">
        <f t="shared" si="395"/>
        <v>21</v>
      </c>
      <c r="AL830">
        <f t="shared" si="396"/>
        <v>21</v>
      </c>
      <c r="AM830">
        <f t="shared" si="397"/>
        <v>21</v>
      </c>
      <c r="AN830">
        <f t="shared" si="398"/>
        <v>21</v>
      </c>
      <c r="AO830">
        <f t="shared" si="399"/>
        <v>21</v>
      </c>
      <c r="AP830">
        <f t="shared" si="400"/>
        <v>21</v>
      </c>
      <c r="AQ830">
        <f t="shared" si="401"/>
        <v>21</v>
      </c>
      <c r="AR830">
        <f t="shared" si="402"/>
        <v>21</v>
      </c>
      <c r="AT830">
        <f t="shared" si="403"/>
        <v>0</v>
      </c>
    </row>
    <row r="831" spans="1:46" x14ac:dyDescent="0.2">
      <c r="A831">
        <v>814</v>
      </c>
      <c r="B831">
        <f>SUMPRODUCT(Random!$B831:$K831,$B$4:$K$4)</f>
        <v>1.2448076295999999</v>
      </c>
      <c r="C831">
        <f>SUMPRODUCT(Random!$B831:$K831,$B$5:$K$5)</f>
        <v>-1.9900779712482364</v>
      </c>
      <c r="D831">
        <f>SUMPRODUCT(Random!$B831:$K831,$B$6:$K$6)</f>
        <v>-1.0874588702996408</v>
      </c>
      <c r="E831">
        <f>SUMPRODUCT(Random!$B831:$K831,$B$7:$K$7)</f>
        <v>0.51905115251017064</v>
      </c>
      <c r="F831">
        <f>SUMPRODUCT(Random!$B831:$K831,$B$8:$K$8)</f>
        <v>-0.94851991524423562</v>
      </c>
      <c r="G831">
        <f>SUMPRODUCT(Random!$B831:$K831,$B$9:$K$9)</f>
        <v>-0.90459686502353076</v>
      </c>
      <c r="H831">
        <f>SUMPRODUCT(Random!$B831:$K831,$B$10:$K$10)</f>
        <v>1.579515632211395</v>
      </c>
      <c r="I831">
        <f>SUMPRODUCT(Random!$B831:$K831,$B$11:$K$11)</f>
        <v>-0.52689821351517008</v>
      </c>
      <c r="J831">
        <f>SUMPRODUCT(Random!$B831:$K831,$B$12:$K$12)</f>
        <v>-2.9401255835457274E-3</v>
      </c>
      <c r="K831">
        <f>SUMPRODUCT(Random!$B831:$K831,$B$13:$K$13)</f>
        <v>-0.32720255761165024</v>
      </c>
      <c r="M831">
        <f t="shared" si="373"/>
        <v>0.89339876452326672</v>
      </c>
      <c r="N831">
        <f t="shared" si="374"/>
        <v>2.3291173512608256E-2</v>
      </c>
      <c r="O831">
        <f t="shared" si="375"/>
        <v>0.13841703302692099</v>
      </c>
      <c r="P831">
        <f t="shared" si="376"/>
        <v>0.69813746466781779</v>
      </c>
      <c r="Q831">
        <f t="shared" si="377"/>
        <v>0.17143241959501948</v>
      </c>
      <c r="R831">
        <f t="shared" si="378"/>
        <v>0.18283949838840935</v>
      </c>
      <c r="S831">
        <f t="shared" si="379"/>
        <v>0.94289108309938241</v>
      </c>
      <c r="T831">
        <f t="shared" si="380"/>
        <v>0.29913213726499843</v>
      </c>
      <c r="U831">
        <f t="shared" si="381"/>
        <v>0.49882706128491378</v>
      </c>
      <c r="V831">
        <f t="shared" si="382"/>
        <v>0.37175734328748661</v>
      </c>
      <c r="X831">
        <f t="shared" si="383"/>
        <v>54.839559011962216</v>
      </c>
      <c r="Y831">
        <f t="shared" si="384"/>
        <v>0.5773039704655728</v>
      </c>
      <c r="Z831">
        <f t="shared" si="385"/>
        <v>3.6495992944941871</v>
      </c>
      <c r="AA831">
        <f t="shared" si="386"/>
        <v>29.341622336912994</v>
      </c>
      <c r="AB831">
        <f t="shared" si="387"/>
        <v>4.6067537380916219</v>
      </c>
      <c r="AC831">
        <f t="shared" si="388"/>
        <v>4.9463470217072176</v>
      </c>
      <c r="AD831">
        <f t="shared" si="389"/>
        <v>70.128739305201933</v>
      </c>
      <c r="AE831">
        <f t="shared" si="390"/>
        <v>8.7069706448919462</v>
      </c>
      <c r="AF831">
        <f t="shared" si="391"/>
        <v>16.922349300247738</v>
      </c>
      <c r="AG831">
        <f t="shared" si="392"/>
        <v>11.386724156165114</v>
      </c>
      <c r="AI831">
        <f t="shared" si="393"/>
        <v>21</v>
      </c>
      <c r="AJ831">
        <f t="shared" si="394"/>
        <v>3</v>
      </c>
      <c r="AK831">
        <f t="shared" si="395"/>
        <v>15</v>
      </c>
      <c r="AL831">
        <f t="shared" si="396"/>
        <v>21</v>
      </c>
      <c r="AM831">
        <f t="shared" si="397"/>
        <v>19</v>
      </c>
      <c r="AN831">
        <f t="shared" si="398"/>
        <v>20</v>
      </c>
      <c r="AO831">
        <f t="shared" si="399"/>
        <v>21</v>
      </c>
      <c r="AP831">
        <f t="shared" si="400"/>
        <v>21</v>
      </c>
      <c r="AQ831">
        <f t="shared" si="401"/>
        <v>21</v>
      </c>
      <c r="AR831">
        <f t="shared" si="402"/>
        <v>21</v>
      </c>
      <c r="AT831">
        <f t="shared" si="403"/>
        <v>4</v>
      </c>
    </row>
    <row r="832" spans="1:46" x14ac:dyDescent="0.2">
      <c r="A832">
        <v>815</v>
      </c>
      <c r="B832">
        <f>SUMPRODUCT(Random!$B832:$K832,$B$4:$K$4)</f>
        <v>-0.1355480003</v>
      </c>
      <c r="C832">
        <f>SUMPRODUCT(Random!$B832:$K832,$B$5:$K$5)</f>
        <v>-0.61597979874924591</v>
      </c>
      <c r="D832">
        <f>SUMPRODUCT(Random!$B832:$K832,$B$6:$K$6)</f>
        <v>1.6444615754761507</v>
      </c>
      <c r="E832">
        <f>SUMPRODUCT(Random!$B832:$K832,$B$7:$K$7)</f>
        <v>-0.22336495160587783</v>
      </c>
      <c r="F832">
        <f>SUMPRODUCT(Random!$B832:$K832,$B$8:$K$8)</f>
        <v>-1.4688285781862962</v>
      </c>
      <c r="G832">
        <f>SUMPRODUCT(Random!$B832:$K832,$B$9:$K$9)</f>
        <v>0.82921194020934397</v>
      </c>
      <c r="H832">
        <f>SUMPRODUCT(Random!$B832:$K832,$B$10:$K$10)</f>
        <v>0.7986735651729272</v>
      </c>
      <c r="I832">
        <f>SUMPRODUCT(Random!$B832:$K832,$B$11:$K$11)</f>
        <v>0.64262527123765367</v>
      </c>
      <c r="J832">
        <f>SUMPRODUCT(Random!$B832:$K832,$B$12:$K$12)</f>
        <v>-0.15029573252639064</v>
      </c>
      <c r="K832">
        <f>SUMPRODUCT(Random!$B832:$K832,$B$13:$K$13)</f>
        <v>-0.48106154689287656</v>
      </c>
      <c r="M832">
        <f t="shared" si="373"/>
        <v>0.44608930783019152</v>
      </c>
      <c r="N832">
        <f t="shared" si="374"/>
        <v>0.26895392632543602</v>
      </c>
      <c r="O832">
        <f t="shared" si="375"/>
        <v>0.94995955248082919</v>
      </c>
      <c r="P832">
        <f t="shared" si="376"/>
        <v>0.41162573990965567</v>
      </c>
      <c r="Q832">
        <f t="shared" si="377"/>
        <v>7.0939645286168099E-2</v>
      </c>
      <c r="R832">
        <f t="shared" si="378"/>
        <v>0.79650775516567252</v>
      </c>
      <c r="S832">
        <f t="shared" si="379"/>
        <v>0.78776014061581834</v>
      </c>
      <c r="T832">
        <f t="shared" si="380"/>
        <v>0.7397663594313868</v>
      </c>
      <c r="U832">
        <f t="shared" si="381"/>
        <v>0.44026564984980127</v>
      </c>
      <c r="V832">
        <f t="shared" si="382"/>
        <v>0.31523637827415052</v>
      </c>
      <c r="X832">
        <f t="shared" si="383"/>
        <v>14.471409779019751</v>
      </c>
      <c r="Y832">
        <f t="shared" si="384"/>
        <v>7.6742647344322323</v>
      </c>
      <c r="Z832">
        <f t="shared" si="385"/>
        <v>73.365441482986697</v>
      </c>
      <c r="AA832">
        <f t="shared" si="386"/>
        <v>12.992800646871801</v>
      </c>
      <c r="AB832">
        <f t="shared" si="387"/>
        <v>1.8024982792770097</v>
      </c>
      <c r="AC832">
        <f t="shared" si="388"/>
        <v>39.001704900966764</v>
      </c>
      <c r="AD832">
        <f t="shared" si="389"/>
        <v>37.970663851711016</v>
      </c>
      <c r="AE832">
        <f t="shared" si="390"/>
        <v>32.976718794132466</v>
      </c>
      <c r="AF832">
        <f t="shared" si="391"/>
        <v>14.215204067211548</v>
      </c>
      <c r="AG832">
        <f t="shared" si="392"/>
        <v>9.2764104864482846</v>
      </c>
      <c r="AI832">
        <f t="shared" si="393"/>
        <v>21</v>
      </c>
      <c r="AJ832">
        <f t="shared" si="394"/>
        <v>21</v>
      </c>
      <c r="AK832">
        <f t="shared" si="395"/>
        <v>21</v>
      </c>
      <c r="AL832">
        <f t="shared" si="396"/>
        <v>21</v>
      </c>
      <c r="AM832">
        <f t="shared" si="397"/>
        <v>8</v>
      </c>
      <c r="AN832">
        <f t="shared" si="398"/>
        <v>21</v>
      </c>
      <c r="AO832">
        <f t="shared" si="399"/>
        <v>21</v>
      </c>
      <c r="AP832">
        <f t="shared" si="400"/>
        <v>21</v>
      </c>
      <c r="AQ832">
        <f t="shared" si="401"/>
        <v>21</v>
      </c>
      <c r="AR832">
        <f t="shared" si="402"/>
        <v>21</v>
      </c>
      <c r="AT832">
        <f t="shared" si="403"/>
        <v>1</v>
      </c>
    </row>
    <row r="833" spans="1:46" x14ac:dyDescent="0.2">
      <c r="A833">
        <v>816</v>
      </c>
      <c r="B833">
        <f>SUMPRODUCT(Random!$B833:$K833,$B$4:$K$4)</f>
        <v>-1.0032545787</v>
      </c>
      <c r="C833">
        <f>SUMPRODUCT(Random!$B833:$K833,$B$5:$K$5)</f>
        <v>-0.37085050864227698</v>
      </c>
      <c r="D833">
        <f>SUMPRODUCT(Random!$B833:$K833,$B$6:$K$6)</f>
        <v>0.69831103068511946</v>
      </c>
      <c r="E833">
        <f>SUMPRODUCT(Random!$B833:$K833,$B$7:$K$7)</f>
        <v>-1.6083007241874898</v>
      </c>
      <c r="F833">
        <f>SUMPRODUCT(Random!$B833:$K833,$B$8:$K$8)</f>
        <v>4.8533671516782784E-2</v>
      </c>
      <c r="G833">
        <f>SUMPRODUCT(Random!$B833:$K833,$B$9:$K$9)</f>
        <v>-2.6640674315307589</v>
      </c>
      <c r="H833">
        <f>SUMPRODUCT(Random!$B833:$K833,$B$10:$K$10)</f>
        <v>-1.3939835104635869</v>
      </c>
      <c r="I833">
        <f>SUMPRODUCT(Random!$B833:$K833,$B$11:$K$11)</f>
        <v>-1.0061642468071188</v>
      </c>
      <c r="J833">
        <f>SUMPRODUCT(Random!$B833:$K833,$B$12:$K$12)</f>
        <v>-0.67075378885994252</v>
      </c>
      <c r="K833">
        <f>SUMPRODUCT(Random!$B833:$K833,$B$13:$K$13)</f>
        <v>-1.2036784288714455</v>
      </c>
      <c r="M833">
        <f t="shared" si="373"/>
        <v>0.15786902267428973</v>
      </c>
      <c r="N833">
        <f t="shared" si="374"/>
        <v>0.35537443952249759</v>
      </c>
      <c r="O833">
        <f t="shared" si="375"/>
        <v>0.75750864883373725</v>
      </c>
      <c r="P833">
        <f t="shared" si="376"/>
        <v>5.3884666070517943E-2</v>
      </c>
      <c r="Q833">
        <f t="shared" si="377"/>
        <v>0.51935453496947859</v>
      </c>
      <c r="R833">
        <f t="shared" si="378"/>
        <v>3.8601042743298844E-3</v>
      </c>
      <c r="S833">
        <f t="shared" si="379"/>
        <v>8.1661292069192135E-2</v>
      </c>
      <c r="T833">
        <f t="shared" si="380"/>
        <v>0.15716828383072434</v>
      </c>
      <c r="U833">
        <f t="shared" si="381"/>
        <v>0.25118869527401566</v>
      </c>
      <c r="V833">
        <f t="shared" si="382"/>
        <v>0.11435694641922792</v>
      </c>
      <c r="X833">
        <f t="shared" si="383"/>
        <v>4.2089986988099133</v>
      </c>
      <c r="Y833">
        <f t="shared" si="384"/>
        <v>10.756104945598764</v>
      </c>
      <c r="Z833">
        <f t="shared" si="385"/>
        <v>34.70651669975107</v>
      </c>
      <c r="AA833">
        <f t="shared" si="386"/>
        <v>1.3568861722589387</v>
      </c>
      <c r="AB833">
        <f t="shared" si="387"/>
        <v>17.946829110168071</v>
      </c>
      <c r="AC833">
        <f t="shared" si="388"/>
        <v>9.4742399295680679E-2</v>
      </c>
      <c r="AD833">
        <f t="shared" si="389"/>
        <v>2.0868405506706718</v>
      </c>
      <c r="AE833">
        <f t="shared" si="390"/>
        <v>4.1886235071299787</v>
      </c>
      <c r="AF833">
        <f t="shared" si="391"/>
        <v>7.0860882768922222</v>
      </c>
      <c r="AG833">
        <f t="shared" si="392"/>
        <v>2.9748983370886286</v>
      </c>
      <c r="AI833">
        <f t="shared" si="393"/>
        <v>17</v>
      </c>
      <c r="AJ833">
        <f t="shared" si="394"/>
        <v>21</v>
      </c>
      <c r="AK833">
        <f t="shared" si="395"/>
        <v>21</v>
      </c>
      <c r="AL833">
        <f t="shared" si="396"/>
        <v>6</v>
      </c>
      <c r="AM833">
        <f t="shared" si="397"/>
        <v>21</v>
      </c>
      <c r="AN833">
        <f t="shared" si="398"/>
        <v>1</v>
      </c>
      <c r="AO833">
        <f t="shared" si="399"/>
        <v>9</v>
      </c>
      <c r="AP833">
        <f t="shared" si="400"/>
        <v>17</v>
      </c>
      <c r="AQ833">
        <f t="shared" si="401"/>
        <v>21</v>
      </c>
      <c r="AR833">
        <f t="shared" si="402"/>
        <v>12</v>
      </c>
      <c r="AT833">
        <f t="shared" si="403"/>
        <v>6</v>
      </c>
    </row>
    <row r="834" spans="1:46" x14ac:dyDescent="0.2">
      <c r="A834">
        <v>817</v>
      </c>
      <c r="B834">
        <f>SUMPRODUCT(Random!$B834:$K834,$B$4:$K$4)</f>
        <v>0.42606738259999999</v>
      </c>
      <c r="C834">
        <f>SUMPRODUCT(Random!$B834:$K834,$B$5:$K$5)</f>
        <v>2.3756200443896778</v>
      </c>
      <c r="D834">
        <f>SUMPRODUCT(Random!$B834:$K834,$B$6:$K$6)</f>
        <v>-0.88219632901569589</v>
      </c>
      <c r="E834">
        <f>SUMPRODUCT(Random!$B834:$K834,$B$7:$K$7)</f>
        <v>0.15138062872537716</v>
      </c>
      <c r="F834">
        <f>SUMPRODUCT(Random!$B834:$K834,$B$8:$K$8)</f>
        <v>-1.8633766906111218</v>
      </c>
      <c r="G834">
        <f>SUMPRODUCT(Random!$B834:$K834,$B$9:$K$9)</f>
        <v>-0.48716827654563871</v>
      </c>
      <c r="H834">
        <f>SUMPRODUCT(Random!$B834:$K834,$B$10:$K$10)</f>
        <v>0.99459275627015797</v>
      </c>
      <c r="I834">
        <f>SUMPRODUCT(Random!$B834:$K834,$B$11:$K$11)</f>
        <v>2.4831728086347939</v>
      </c>
      <c r="J834">
        <f>SUMPRODUCT(Random!$B834:$K834,$B$12:$K$12)</f>
        <v>1.9407872345037882</v>
      </c>
      <c r="K834">
        <f>SUMPRODUCT(Random!$B834:$K834,$B$13:$K$13)</f>
        <v>-1.2113537409868567</v>
      </c>
      <c r="M834">
        <f t="shared" si="373"/>
        <v>0.6649706266044817</v>
      </c>
      <c r="N834">
        <f t="shared" si="374"/>
        <v>0.99124025368955282</v>
      </c>
      <c r="O834">
        <f t="shared" si="375"/>
        <v>0.18883532339201625</v>
      </c>
      <c r="P834">
        <f t="shared" si="376"/>
        <v>0.56016226530212387</v>
      </c>
      <c r="Q834">
        <f t="shared" si="377"/>
        <v>3.1204643566005465E-2</v>
      </c>
      <c r="R834">
        <f t="shared" si="378"/>
        <v>0.31306954227617262</v>
      </c>
      <c r="S834">
        <f t="shared" si="379"/>
        <v>0.84003281399836527</v>
      </c>
      <c r="T834">
        <f t="shared" si="380"/>
        <v>0.99348910503491961</v>
      </c>
      <c r="U834">
        <f t="shared" si="381"/>
        <v>0.97385795498209105</v>
      </c>
      <c r="V834">
        <f t="shared" si="382"/>
        <v>0.11287993017339761</v>
      </c>
      <c r="X834">
        <f t="shared" si="383"/>
        <v>26.787938268930791</v>
      </c>
      <c r="Y834">
        <f t="shared" si="384"/>
        <v>116.05479815781884</v>
      </c>
      <c r="Z834">
        <f t="shared" si="385"/>
        <v>5.1267507667924965</v>
      </c>
      <c r="AA834">
        <f t="shared" si="386"/>
        <v>20.120266403388847</v>
      </c>
      <c r="AB834">
        <f t="shared" si="387"/>
        <v>0.77658821521036991</v>
      </c>
      <c r="AC834">
        <f t="shared" si="388"/>
        <v>9.1990169103028343</v>
      </c>
      <c r="AD834">
        <f t="shared" si="389"/>
        <v>44.897036360190853</v>
      </c>
      <c r="AE834">
        <f t="shared" si="390"/>
        <v>123.32269444301264</v>
      </c>
      <c r="AF834">
        <f t="shared" si="391"/>
        <v>89.270756693651691</v>
      </c>
      <c r="AG834">
        <f t="shared" si="392"/>
        <v>2.9340785778163232</v>
      </c>
      <c r="AI834">
        <f t="shared" si="393"/>
        <v>21</v>
      </c>
      <c r="AJ834">
        <f t="shared" si="394"/>
        <v>21</v>
      </c>
      <c r="AK834">
        <f t="shared" si="395"/>
        <v>21</v>
      </c>
      <c r="AL834">
        <f t="shared" si="396"/>
        <v>21</v>
      </c>
      <c r="AM834">
        <f t="shared" si="397"/>
        <v>4</v>
      </c>
      <c r="AN834">
        <f t="shared" si="398"/>
        <v>21</v>
      </c>
      <c r="AO834">
        <f t="shared" si="399"/>
        <v>21</v>
      </c>
      <c r="AP834">
        <f t="shared" si="400"/>
        <v>21</v>
      </c>
      <c r="AQ834">
        <f t="shared" si="401"/>
        <v>21</v>
      </c>
      <c r="AR834">
        <f t="shared" si="402"/>
        <v>12</v>
      </c>
      <c r="AT834">
        <f t="shared" si="403"/>
        <v>2</v>
      </c>
    </row>
    <row r="835" spans="1:46" x14ac:dyDescent="0.2">
      <c r="A835">
        <v>818</v>
      </c>
      <c r="B835">
        <f>SUMPRODUCT(Random!$B835:$K835,$B$4:$K$4)</f>
        <v>0.79960740409999997</v>
      </c>
      <c r="C835">
        <f>SUMPRODUCT(Random!$B835:$K835,$B$5:$K$5)</f>
        <v>2.2495482642952147E-3</v>
      </c>
      <c r="D835">
        <f>SUMPRODUCT(Random!$B835:$K835,$B$6:$K$6)</f>
        <v>-0.41317098153314064</v>
      </c>
      <c r="E835">
        <f>SUMPRODUCT(Random!$B835:$K835,$B$7:$K$7)</f>
        <v>0.53290378301618546</v>
      </c>
      <c r="F835">
        <f>SUMPRODUCT(Random!$B835:$K835,$B$8:$K$8)</f>
        <v>-0.12477403590014002</v>
      </c>
      <c r="G835">
        <f>SUMPRODUCT(Random!$B835:$K835,$B$9:$K$9)</f>
        <v>1.6919492799546232</v>
      </c>
      <c r="H835">
        <f>SUMPRODUCT(Random!$B835:$K835,$B$10:$K$10)</f>
        <v>-0.86290213938024118</v>
      </c>
      <c r="I835">
        <f>SUMPRODUCT(Random!$B835:$K835,$B$11:$K$11)</f>
        <v>-0.8607285362740571</v>
      </c>
      <c r="J835">
        <f>SUMPRODUCT(Random!$B835:$K835,$B$12:$K$12)</f>
        <v>0.1078526962640747</v>
      </c>
      <c r="K835">
        <f>SUMPRODUCT(Random!$B835:$K835,$B$13:$K$13)</f>
        <v>-1.1986912270471604</v>
      </c>
      <c r="M835">
        <f t="shared" si="373"/>
        <v>0.78803085184153465</v>
      </c>
      <c r="N835">
        <f t="shared" si="374"/>
        <v>0.50089743915752072</v>
      </c>
      <c r="O835">
        <f t="shared" si="375"/>
        <v>0.33974067356089815</v>
      </c>
      <c r="P835">
        <f t="shared" si="376"/>
        <v>0.70294990681276115</v>
      </c>
      <c r="Q835">
        <f t="shared" si="377"/>
        <v>0.45035122153897039</v>
      </c>
      <c r="R835">
        <f t="shared" si="378"/>
        <v>0.9546721776438184</v>
      </c>
      <c r="S835">
        <f t="shared" si="379"/>
        <v>0.19409563716303355</v>
      </c>
      <c r="T835">
        <f t="shared" si="380"/>
        <v>0.19469378626965944</v>
      </c>
      <c r="U835">
        <f t="shared" si="381"/>
        <v>0.5429437294659345</v>
      </c>
      <c r="V835">
        <f t="shared" si="382"/>
        <v>0.11532401528138787</v>
      </c>
      <c r="X835">
        <f t="shared" si="383"/>
        <v>38.001929123893248</v>
      </c>
      <c r="Y835">
        <f t="shared" si="384"/>
        <v>17.023755937606182</v>
      </c>
      <c r="Z835">
        <f t="shared" si="385"/>
        <v>10.169091617533802</v>
      </c>
      <c r="AA835">
        <f t="shared" si="386"/>
        <v>29.735305801121704</v>
      </c>
      <c r="AB835">
        <f t="shared" si="387"/>
        <v>14.660620981098255</v>
      </c>
      <c r="AC835">
        <f t="shared" si="388"/>
        <v>75.788414832138045</v>
      </c>
      <c r="AD835">
        <f t="shared" si="389"/>
        <v>5.2861258393070107</v>
      </c>
      <c r="AE835">
        <f t="shared" si="390"/>
        <v>5.3043141745274891</v>
      </c>
      <c r="AF835">
        <f t="shared" si="391"/>
        <v>19.179581365331828</v>
      </c>
      <c r="AG835">
        <f t="shared" si="392"/>
        <v>3.0016617613658947</v>
      </c>
      <c r="AI835">
        <f t="shared" si="393"/>
        <v>21</v>
      </c>
      <c r="AJ835">
        <f t="shared" si="394"/>
        <v>21</v>
      </c>
      <c r="AK835">
        <f t="shared" si="395"/>
        <v>21</v>
      </c>
      <c r="AL835">
        <f t="shared" si="396"/>
        <v>21</v>
      </c>
      <c r="AM835">
        <f t="shared" si="397"/>
        <v>21</v>
      </c>
      <c r="AN835">
        <f t="shared" si="398"/>
        <v>21</v>
      </c>
      <c r="AO835">
        <f t="shared" si="399"/>
        <v>21</v>
      </c>
      <c r="AP835">
        <f t="shared" si="400"/>
        <v>21</v>
      </c>
      <c r="AQ835">
        <f t="shared" si="401"/>
        <v>21</v>
      </c>
      <c r="AR835">
        <f t="shared" si="402"/>
        <v>13</v>
      </c>
      <c r="AT835">
        <f t="shared" si="403"/>
        <v>1</v>
      </c>
    </row>
    <row r="836" spans="1:46" x14ac:dyDescent="0.2">
      <c r="A836">
        <v>819</v>
      </c>
      <c r="B836">
        <f>SUMPRODUCT(Random!$B836:$K836,$B$4:$K$4)</f>
        <v>0.38480186230000002</v>
      </c>
      <c r="C836">
        <f>SUMPRODUCT(Random!$B836:$K836,$B$5:$K$5)</f>
        <v>-1.2826587884416241</v>
      </c>
      <c r="D836">
        <f>SUMPRODUCT(Random!$B836:$K836,$B$6:$K$6)</f>
        <v>1.9518186003875143E-2</v>
      </c>
      <c r="E836">
        <f>SUMPRODUCT(Random!$B836:$K836,$B$7:$K$7)</f>
        <v>-0.22505941490951284</v>
      </c>
      <c r="F836">
        <f>SUMPRODUCT(Random!$B836:$K836,$B$8:$K$8)</f>
        <v>-1.6428082793718075</v>
      </c>
      <c r="G836">
        <f>SUMPRODUCT(Random!$B836:$K836,$B$9:$K$9)</f>
        <v>-0.13067759159850373</v>
      </c>
      <c r="H836">
        <f>SUMPRODUCT(Random!$B836:$K836,$B$10:$K$10)</f>
        <v>1.2574575538054904</v>
      </c>
      <c r="I836">
        <f>SUMPRODUCT(Random!$B836:$K836,$B$11:$K$11)</f>
        <v>-0.91202294828077934</v>
      </c>
      <c r="J836">
        <f>SUMPRODUCT(Random!$B836:$K836,$B$12:$K$12)</f>
        <v>-0.64363178276302624</v>
      </c>
      <c r="K836">
        <f>SUMPRODUCT(Random!$B836:$K836,$B$13:$K$13)</f>
        <v>0.80448924779468056</v>
      </c>
      <c r="M836">
        <f t="shared" si="373"/>
        <v>0.64980789036961362</v>
      </c>
      <c r="N836">
        <f t="shared" si="374"/>
        <v>9.9805822066439467E-2</v>
      </c>
      <c r="O836">
        <f t="shared" si="375"/>
        <v>0.50778613526340366</v>
      </c>
      <c r="P836">
        <f t="shared" si="376"/>
        <v>0.41096652662158473</v>
      </c>
      <c r="Q836">
        <f t="shared" si="377"/>
        <v>5.0211303329530062E-2</v>
      </c>
      <c r="R836">
        <f t="shared" si="378"/>
        <v>0.44801517981359534</v>
      </c>
      <c r="S836">
        <f t="shared" si="379"/>
        <v>0.89570600007860346</v>
      </c>
      <c r="T836">
        <f t="shared" si="380"/>
        <v>0.18087831867109982</v>
      </c>
      <c r="U836">
        <f t="shared" si="381"/>
        <v>0.25990711770035257</v>
      </c>
      <c r="V836">
        <f t="shared" si="382"/>
        <v>0.78944276171605643</v>
      </c>
      <c r="X836">
        <f t="shared" si="383"/>
        <v>25.703628711769209</v>
      </c>
      <c r="Y836">
        <f t="shared" si="384"/>
        <v>2.5756895738529124</v>
      </c>
      <c r="Z836">
        <f t="shared" si="385"/>
        <v>17.364217031630893</v>
      </c>
      <c r="AA836">
        <f t="shared" si="386"/>
        <v>12.965370073222735</v>
      </c>
      <c r="AB836">
        <f t="shared" si="387"/>
        <v>1.2619604771981396</v>
      </c>
      <c r="AC836">
        <f t="shared" si="388"/>
        <v>14.556729521156198</v>
      </c>
      <c r="AD836">
        <f t="shared" si="389"/>
        <v>55.375575650239156</v>
      </c>
      <c r="AE836">
        <f t="shared" si="390"/>
        <v>4.8876257874854812</v>
      </c>
      <c r="AF836">
        <f t="shared" si="391"/>
        <v>7.3729759551554395</v>
      </c>
      <c r="AG836">
        <f t="shared" si="392"/>
        <v>38.165644900345299</v>
      </c>
      <c r="AI836">
        <f t="shared" si="393"/>
        <v>21</v>
      </c>
      <c r="AJ836">
        <f t="shared" si="394"/>
        <v>11</v>
      </c>
      <c r="AK836">
        <f t="shared" si="395"/>
        <v>21</v>
      </c>
      <c r="AL836">
        <f t="shared" si="396"/>
        <v>21</v>
      </c>
      <c r="AM836">
        <f t="shared" si="397"/>
        <v>6</v>
      </c>
      <c r="AN836">
        <f t="shared" si="398"/>
        <v>21</v>
      </c>
      <c r="AO836">
        <f t="shared" si="399"/>
        <v>21</v>
      </c>
      <c r="AP836">
        <f t="shared" si="400"/>
        <v>20</v>
      </c>
      <c r="AQ836">
        <f t="shared" si="401"/>
        <v>21</v>
      </c>
      <c r="AR836">
        <f t="shared" si="402"/>
        <v>21</v>
      </c>
      <c r="AT836">
        <f t="shared" si="403"/>
        <v>3</v>
      </c>
    </row>
    <row r="837" spans="1:46" x14ac:dyDescent="0.2">
      <c r="A837">
        <v>820</v>
      </c>
      <c r="B837">
        <f>SUMPRODUCT(Random!$B837:$K837,$B$4:$K$4)</f>
        <v>0.96380601560000001</v>
      </c>
      <c r="C837">
        <f>SUMPRODUCT(Random!$B837:$K837,$B$5:$K$5)</f>
        <v>-1.5019483501616238</v>
      </c>
      <c r="D837">
        <f>SUMPRODUCT(Random!$B837:$K837,$B$6:$K$6)</f>
        <v>2.3458940573104234</v>
      </c>
      <c r="E837">
        <f>SUMPRODUCT(Random!$B837:$K837,$B$7:$K$7)</f>
        <v>0.23906911650707835</v>
      </c>
      <c r="F837">
        <f>SUMPRODUCT(Random!$B837:$K837,$B$8:$K$8)</f>
        <v>-1.8003264227606179</v>
      </c>
      <c r="G837">
        <f>SUMPRODUCT(Random!$B837:$K837,$B$9:$K$9)</f>
        <v>-0.3151064040311457</v>
      </c>
      <c r="H837">
        <f>SUMPRODUCT(Random!$B837:$K837,$B$10:$K$10)</f>
        <v>-0.69734268679163813</v>
      </c>
      <c r="I837">
        <f>SUMPRODUCT(Random!$B837:$K837,$B$11:$K$11)</f>
        <v>-0.21999112646296676</v>
      </c>
      <c r="J837">
        <f>SUMPRODUCT(Random!$B837:$K837,$B$12:$K$12)</f>
        <v>0.89101008341803056</v>
      </c>
      <c r="K837">
        <f>SUMPRODUCT(Random!$B837:$K837,$B$13:$K$13)</f>
        <v>-0.60534048698279319</v>
      </c>
      <c r="M837">
        <f t="shared" si="373"/>
        <v>0.83242840492019454</v>
      </c>
      <c r="N837">
        <f t="shared" si="374"/>
        <v>6.6555224183989514E-2</v>
      </c>
      <c r="O837">
        <f t="shared" si="375"/>
        <v>0.99050924903295301</v>
      </c>
      <c r="P837">
        <f t="shared" si="376"/>
        <v>0.59447400553188678</v>
      </c>
      <c r="Q837">
        <f t="shared" si="377"/>
        <v>3.5904555554331502E-2</v>
      </c>
      <c r="R837">
        <f t="shared" si="378"/>
        <v>0.37634043315834509</v>
      </c>
      <c r="S837">
        <f t="shared" si="379"/>
        <v>0.24279417994842112</v>
      </c>
      <c r="T837">
        <f t="shared" si="380"/>
        <v>0.41293903274383298</v>
      </c>
      <c r="U837">
        <f t="shared" si="381"/>
        <v>0.8135381196309619</v>
      </c>
      <c r="V837">
        <f t="shared" si="382"/>
        <v>0.27247639264175638</v>
      </c>
      <c r="X837">
        <f t="shared" si="383"/>
        <v>43.75936567337461</v>
      </c>
      <c r="Y837">
        <f t="shared" si="384"/>
        <v>1.6871658713465509</v>
      </c>
      <c r="Z837">
        <f t="shared" si="385"/>
        <v>114.09137627315103</v>
      </c>
      <c r="AA837">
        <f t="shared" si="386"/>
        <v>22.109902109344706</v>
      </c>
      <c r="AB837">
        <f t="shared" si="387"/>
        <v>0.89571763803518911</v>
      </c>
      <c r="AC837">
        <f t="shared" si="388"/>
        <v>11.566084190535584</v>
      </c>
      <c r="AD837">
        <f t="shared" si="389"/>
        <v>6.8129981561295576</v>
      </c>
      <c r="AE837">
        <f t="shared" si="390"/>
        <v>13.047539895104075</v>
      </c>
      <c r="AF837">
        <f t="shared" si="391"/>
        <v>41.142733845610209</v>
      </c>
      <c r="AG837">
        <f t="shared" si="392"/>
        <v>7.7925842238838019</v>
      </c>
      <c r="AI837">
        <f t="shared" si="393"/>
        <v>21</v>
      </c>
      <c r="AJ837">
        <f t="shared" si="394"/>
        <v>7</v>
      </c>
      <c r="AK837">
        <f t="shared" si="395"/>
        <v>21</v>
      </c>
      <c r="AL837">
        <f t="shared" si="396"/>
        <v>21</v>
      </c>
      <c r="AM837">
        <f t="shared" si="397"/>
        <v>4</v>
      </c>
      <c r="AN837">
        <f t="shared" si="398"/>
        <v>21</v>
      </c>
      <c r="AO837">
        <f t="shared" si="399"/>
        <v>21</v>
      </c>
      <c r="AP837">
        <f t="shared" si="400"/>
        <v>21</v>
      </c>
      <c r="AQ837">
        <f t="shared" si="401"/>
        <v>21</v>
      </c>
      <c r="AR837">
        <f t="shared" si="402"/>
        <v>21</v>
      </c>
      <c r="AT837">
        <f t="shared" si="403"/>
        <v>2</v>
      </c>
    </row>
    <row r="838" spans="1:46" x14ac:dyDescent="0.2">
      <c r="A838">
        <v>821</v>
      </c>
      <c r="B838">
        <f>SUMPRODUCT(Random!$B838:$K838,$B$4:$K$4)</f>
        <v>0.38712451720000002</v>
      </c>
      <c r="C838">
        <f>SUMPRODUCT(Random!$B838:$K838,$B$5:$K$5)</f>
        <v>1.4723029249326747</v>
      </c>
      <c r="D838">
        <f>SUMPRODUCT(Random!$B838:$K838,$B$6:$K$6)</f>
        <v>0.88158453384014435</v>
      </c>
      <c r="E838">
        <f>SUMPRODUCT(Random!$B838:$K838,$B$7:$K$7)</f>
        <v>-7.0892109504281708E-2</v>
      </c>
      <c r="F838">
        <f>SUMPRODUCT(Random!$B838:$K838,$B$8:$K$8)</f>
        <v>-0.18271521252377337</v>
      </c>
      <c r="G838">
        <f>SUMPRODUCT(Random!$B838:$K838,$B$9:$K$9)</f>
        <v>-0.41505494482245248</v>
      </c>
      <c r="H838">
        <f>SUMPRODUCT(Random!$B838:$K838,$B$10:$K$10)</f>
        <v>0.180232852540369</v>
      </c>
      <c r="I838">
        <f>SUMPRODUCT(Random!$B838:$K838,$B$11:$K$11)</f>
        <v>0.9336295876771783</v>
      </c>
      <c r="J838">
        <f>SUMPRODUCT(Random!$B838:$K838,$B$12:$K$12)</f>
        <v>0.65548252365970416</v>
      </c>
      <c r="K838">
        <f>SUMPRODUCT(Random!$B838:$K838,$B$13:$K$13)</f>
        <v>-1.4880633001627648</v>
      </c>
      <c r="M838">
        <f t="shared" si="373"/>
        <v>0.65066798605695997</v>
      </c>
      <c r="N838">
        <f t="shared" si="374"/>
        <v>0.92953045309308668</v>
      </c>
      <c r="O838">
        <f t="shared" si="375"/>
        <v>0.81099923908104343</v>
      </c>
      <c r="P838">
        <f t="shared" si="376"/>
        <v>0.47174181163992435</v>
      </c>
      <c r="Q838">
        <f t="shared" si="377"/>
        <v>0.42751073941701601</v>
      </c>
      <c r="R838">
        <f t="shared" si="378"/>
        <v>0.33905084056002643</v>
      </c>
      <c r="S838">
        <f t="shared" si="379"/>
        <v>0.57151511593763504</v>
      </c>
      <c r="T838">
        <f t="shared" si="380"/>
        <v>0.82475250125430988</v>
      </c>
      <c r="U838">
        <f t="shared" si="381"/>
        <v>0.74392143261959087</v>
      </c>
      <c r="V838">
        <f t="shared" si="382"/>
        <v>6.8367100416466584E-2</v>
      </c>
      <c r="X838">
        <f t="shared" si="383"/>
        <v>25.763868032835848</v>
      </c>
      <c r="Y838">
        <f t="shared" si="384"/>
        <v>64.979054855734759</v>
      </c>
      <c r="Z838">
        <f t="shared" si="385"/>
        <v>40.811436518069478</v>
      </c>
      <c r="AA838">
        <f t="shared" si="386"/>
        <v>15.632997093544532</v>
      </c>
      <c r="AB838">
        <f t="shared" si="387"/>
        <v>13.663254554109413</v>
      </c>
      <c r="AC838">
        <f t="shared" si="388"/>
        <v>10.143511152972541</v>
      </c>
      <c r="AD838">
        <f t="shared" si="389"/>
        <v>20.760862567520146</v>
      </c>
      <c r="AE838">
        <f t="shared" si="390"/>
        <v>42.662198310708618</v>
      </c>
      <c r="AF838">
        <f t="shared" si="391"/>
        <v>33.371004865582037</v>
      </c>
      <c r="AG838">
        <f t="shared" si="392"/>
        <v>1.7347615492264594</v>
      </c>
      <c r="AI838">
        <f t="shared" si="393"/>
        <v>21</v>
      </c>
      <c r="AJ838">
        <f t="shared" si="394"/>
        <v>21</v>
      </c>
      <c r="AK838">
        <f t="shared" si="395"/>
        <v>21</v>
      </c>
      <c r="AL838">
        <f t="shared" si="396"/>
        <v>21</v>
      </c>
      <c r="AM838">
        <f t="shared" si="397"/>
        <v>21</v>
      </c>
      <c r="AN838">
        <f t="shared" si="398"/>
        <v>21</v>
      </c>
      <c r="AO838">
        <f t="shared" si="399"/>
        <v>21</v>
      </c>
      <c r="AP838">
        <f t="shared" si="400"/>
        <v>21</v>
      </c>
      <c r="AQ838">
        <f t="shared" si="401"/>
        <v>21</v>
      </c>
      <c r="AR838">
        <f t="shared" si="402"/>
        <v>7</v>
      </c>
      <c r="AT838">
        <f t="shared" si="403"/>
        <v>1</v>
      </c>
    </row>
    <row r="839" spans="1:46" x14ac:dyDescent="0.2">
      <c r="A839">
        <v>822</v>
      </c>
      <c r="B839">
        <f>SUMPRODUCT(Random!$B839:$K839,$B$4:$K$4)</f>
        <v>1.2267971933999999</v>
      </c>
      <c r="C839">
        <f>SUMPRODUCT(Random!$B839:$K839,$B$5:$K$5)</f>
        <v>1.4160122292574631</v>
      </c>
      <c r="D839">
        <f>SUMPRODUCT(Random!$B839:$K839,$B$6:$K$6)</f>
        <v>0.31074175235067869</v>
      </c>
      <c r="E839">
        <f>SUMPRODUCT(Random!$B839:$K839,$B$7:$K$7)</f>
        <v>-0.62663186898215284</v>
      </c>
      <c r="F839">
        <f>SUMPRODUCT(Random!$B839:$K839,$B$8:$K$8)</f>
        <v>0.51868092317365533</v>
      </c>
      <c r="G839">
        <f>SUMPRODUCT(Random!$B839:$K839,$B$9:$K$9)</f>
        <v>-1.1116073328362659</v>
      </c>
      <c r="H839">
        <f>SUMPRODUCT(Random!$B839:$K839,$B$10:$K$10)</f>
        <v>-1.2172335223354402</v>
      </c>
      <c r="I839">
        <f>SUMPRODUCT(Random!$B839:$K839,$B$11:$K$11)</f>
        <v>-2.6229405496697999E-3</v>
      </c>
      <c r="J839">
        <f>SUMPRODUCT(Random!$B839:$K839,$B$12:$K$12)</f>
        <v>-0.92272897121158381</v>
      </c>
      <c r="K839">
        <f>SUMPRODUCT(Random!$B839:$K839,$B$13:$K$13)</f>
        <v>-0.81484335916869166</v>
      </c>
      <c r="M839">
        <f t="shared" si="373"/>
        <v>0.89005058701386652</v>
      </c>
      <c r="N839">
        <f t="shared" si="374"/>
        <v>0.92161403802018704</v>
      </c>
      <c r="O839">
        <f t="shared" si="375"/>
        <v>0.62200152316519297</v>
      </c>
      <c r="P839">
        <f t="shared" si="376"/>
        <v>0.26545028657873188</v>
      </c>
      <c r="Q839">
        <f t="shared" si="377"/>
        <v>0.69800836649790055</v>
      </c>
      <c r="R839">
        <f t="shared" si="378"/>
        <v>0.13315350916508767</v>
      </c>
      <c r="S839">
        <f t="shared" si="379"/>
        <v>0.11175768958309054</v>
      </c>
      <c r="T839">
        <f t="shared" si="380"/>
        <v>0.49895359931559835</v>
      </c>
      <c r="U839">
        <f t="shared" si="381"/>
        <v>0.17807423205672507</v>
      </c>
      <c r="V839">
        <f t="shared" si="382"/>
        <v>0.20758098910865075</v>
      </c>
      <c r="X839">
        <f t="shared" si="383"/>
        <v>54.081994935760804</v>
      </c>
      <c r="Y839">
        <f t="shared" si="384"/>
        <v>62.371044187340807</v>
      </c>
      <c r="Z839">
        <f t="shared" si="385"/>
        <v>23.83188583364041</v>
      </c>
      <c r="AA839">
        <f t="shared" si="386"/>
        <v>7.5571418283985317</v>
      </c>
      <c r="AB839">
        <f t="shared" si="387"/>
        <v>29.331148066083475</v>
      </c>
      <c r="AC839">
        <f t="shared" si="388"/>
        <v>3.500401619715737</v>
      </c>
      <c r="AD839">
        <f t="shared" si="389"/>
        <v>2.9031090350783222</v>
      </c>
      <c r="AE839">
        <f t="shared" si="390"/>
        <v>16.928535074553039</v>
      </c>
      <c r="AF839">
        <f t="shared" si="391"/>
        <v>4.8039101701631628</v>
      </c>
      <c r="AG839">
        <f t="shared" si="392"/>
        <v>5.6995003709662413</v>
      </c>
      <c r="AI839">
        <f t="shared" si="393"/>
        <v>21</v>
      </c>
      <c r="AJ839">
        <f t="shared" si="394"/>
        <v>21</v>
      </c>
      <c r="AK839">
        <f t="shared" si="395"/>
        <v>21</v>
      </c>
      <c r="AL839">
        <f t="shared" si="396"/>
        <v>21</v>
      </c>
      <c r="AM839">
        <f t="shared" si="397"/>
        <v>21</v>
      </c>
      <c r="AN839">
        <f t="shared" si="398"/>
        <v>15</v>
      </c>
      <c r="AO839">
        <f t="shared" si="399"/>
        <v>12</v>
      </c>
      <c r="AP839">
        <f t="shared" si="400"/>
        <v>21</v>
      </c>
      <c r="AQ839">
        <f t="shared" si="401"/>
        <v>20</v>
      </c>
      <c r="AR839">
        <f t="shared" si="402"/>
        <v>21</v>
      </c>
      <c r="AT839">
        <f t="shared" si="403"/>
        <v>3</v>
      </c>
    </row>
    <row r="840" spans="1:46" x14ac:dyDescent="0.2">
      <c r="A840">
        <v>823</v>
      </c>
      <c r="B840">
        <f>SUMPRODUCT(Random!$B840:$K840,$B$4:$K$4)</f>
        <v>-0.60342131880000005</v>
      </c>
      <c r="C840">
        <f>SUMPRODUCT(Random!$B840:$K840,$B$5:$K$5)</f>
        <v>-1.5151417982010205</v>
      </c>
      <c r="D840">
        <f>SUMPRODUCT(Random!$B840:$K840,$B$6:$K$6)</f>
        <v>-1.8362066317246803</v>
      </c>
      <c r="E840">
        <f>SUMPRODUCT(Random!$B840:$K840,$B$7:$K$7)</f>
        <v>-0.24776445213887865</v>
      </c>
      <c r="F840">
        <f>SUMPRODUCT(Random!$B840:$K840,$B$8:$K$8)</f>
        <v>-2.4569058717703687</v>
      </c>
      <c r="G840">
        <f>SUMPRODUCT(Random!$B840:$K840,$B$9:$K$9)</f>
        <v>1.4247156899650459</v>
      </c>
      <c r="H840">
        <f>SUMPRODUCT(Random!$B840:$K840,$B$10:$K$10)</f>
        <v>-0.50029545779306916</v>
      </c>
      <c r="I840">
        <f>SUMPRODUCT(Random!$B840:$K840,$B$11:$K$11)</f>
        <v>-5.114226749851386E-2</v>
      </c>
      <c r="J840">
        <f>SUMPRODUCT(Random!$B840:$K840,$B$12:$K$12)</f>
        <v>-0.43215906848464702</v>
      </c>
      <c r="K840">
        <f>SUMPRODUCT(Random!$B840:$K840,$B$13:$K$13)</f>
        <v>-2.3714867319871313</v>
      </c>
      <c r="M840">
        <f t="shared" si="373"/>
        <v>0.27311422173243877</v>
      </c>
      <c r="N840">
        <f t="shared" si="374"/>
        <v>6.4868249251195026E-2</v>
      </c>
      <c r="O840">
        <f t="shared" si="375"/>
        <v>3.316355112079606E-2</v>
      </c>
      <c r="P840">
        <f t="shared" si="376"/>
        <v>0.4021583302784143</v>
      </c>
      <c r="Q840">
        <f t="shared" si="377"/>
        <v>7.0069700052579056E-3</v>
      </c>
      <c r="R840">
        <f t="shared" si="378"/>
        <v>0.92288029908934333</v>
      </c>
      <c r="S840">
        <f t="shared" si="379"/>
        <v>0.3084335259660726</v>
      </c>
      <c r="T840">
        <f t="shared" si="380"/>
        <v>0.4796060777242902</v>
      </c>
      <c r="U840">
        <f t="shared" si="381"/>
        <v>0.33281290304830768</v>
      </c>
      <c r="V840">
        <f t="shared" si="382"/>
        <v>8.858341386428676E-3</v>
      </c>
      <c r="X840">
        <f t="shared" si="383"/>
        <v>7.8140701193271314</v>
      </c>
      <c r="Y840">
        <f t="shared" si="384"/>
        <v>1.6429341710696774</v>
      </c>
      <c r="Z840">
        <f t="shared" si="385"/>
        <v>0.82617056620515728</v>
      </c>
      <c r="AA840">
        <f t="shared" si="386"/>
        <v>12.601768543791176</v>
      </c>
      <c r="AB840">
        <f t="shared" si="387"/>
        <v>0.17225111569064164</v>
      </c>
      <c r="AC840">
        <f t="shared" si="388"/>
        <v>62.769997816964505</v>
      </c>
      <c r="AD840">
        <f t="shared" si="389"/>
        <v>9.0342475087452776</v>
      </c>
      <c r="AE840">
        <f t="shared" si="390"/>
        <v>16.000423767521124</v>
      </c>
      <c r="AF840">
        <f t="shared" si="391"/>
        <v>9.9134001653198478</v>
      </c>
      <c r="AG840">
        <f t="shared" si="392"/>
        <v>0.21796607080935526</v>
      </c>
      <c r="AI840">
        <f t="shared" si="393"/>
        <v>21</v>
      </c>
      <c r="AJ840">
        <f t="shared" si="394"/>
        <v>7</v>
      </c>
      <c r="AK840">
        <f t="shared" si="395"/>
        <v>4</v>
      </c>
      <c r="AL840">
        <f t="shared" si="396"/>
        <v>21</v>
      </c>
      <c r="AM840">
        <f t="shared" si="397"/>
        <v>1</v>
      </c>
      <c r="AN840">
        <f t="shared" si="398"/>
        <v>21</v>
      </c>
      <c r="AO840">
        <f t="shared" si="399"/>
        <v>21</v>
      </c>
      <c r="AP840">
        <f t="shared" si="400"/>
        <v>21</v>
      </c>
      <c r="AQ840">
        <f t="shared" si="401"/>
        <v>21</v>
      </c>
      <c r="AR840">
        <f t="shared" si="402"/>
        <v>1</v>
      </c>
      <c r="AT840">
        <f t="shared" si="403"/>
        <v>4</v>
      </c>
    </row>
    <row r="841" spans="1:46" x14ac:dyDescent="0.2">
      <c r="A841">
        <v>824</v>
      </c>
      <c r="B841">
        <f>SUMPRODUCT(Random!$B841:$K841,$B$4:$K$4)</f>
        <v>6.9980920399999993E-2</v>
      </c>
      <c r="C841">
        <f>SUMPRODUCT(Random!$B841:$K841,$B$5:$K$5)</f>
        <v>0.84993254656235118</v>
      </c>
      <c r="D841">
        <f>SUMPRODUCT(Random!$B841:$K841,$B$6:$K$6)</f>
        <v>-0.26087315411582862</v>
      </c>
      <c r="E841">
        <f>SUMPRODUCT(Random!$B841:$K841,$B$7:$K$7)</f>
        <v>1.4728207700403362</v>
      </c>
      <c r="F841">
        <f>SUMPRODUCT(Random!$B841:$K841,$B$8:$K$8)</f>
        <v>1.7069057412994619</v>
      </c>
      <c r="G841">
        <f>SUMPRODUCT(Random!$B841:$K841,$B$9:$K$9)</f>
        <v>-4.5749362703568441E-2</v>
      </c>
      <c r="H841">
        <f>SUMPRODUCT(Random!$B841:$K841,$B$10:$K$10)</f>
        <v>-0.76686535271086287</v>
      </c>
      <c r="I841">
        <f>SUMPRODUCT(Random!$B841:$K841,$B$11:$K$11)</f>
        <v>1.1393386216948898</v>
      </c>
      <c r="J841">
        <f>SUMPRODUCT(Random!$B841:$K841,$B$12:$K$12)</f>
        <v>-0.86769742059437249</v>
      </c>
      <c r="K841">
        <f>SUMPRODUCT(Random!$B841:$K841,$B$13:$K$13)</f>
        <v>0.53684442790181897</v>
      </c>
      <c r="M841">
        <f t="shared" si="373"/>
        <v>0.52789557714205693</v>
      </c>
      <c r="N841">
        <f t="shared" si="374"/>
        <v>0.80231870530357829</v>
      </c>
      <c r="O841">
        <f t="shared" si="375"/>
        <v>0.39709516404266954</v>
      </c>
      <c r="P841">
        <f t="shared" si="376"/>
        <v>0.92960031485502848</v>
      </c>
      <c r="Q841">
        <f t="shared" si="377"/>
        <v>0.95608021323591219</v>
      </c>
      <c r="R841">
        <f t="shared" si="378"/>
        <v>0.48175500961156714</v>
      </c>
      <c r="S841">
        <f t="shared" si="379"/>
        <v>0.22158078768779213</v>
      </c>
      <c r="T841">
        <f t="shared" si="380"/>
        <v>0.87271902724366701</v>
      </c>
      <c r="U841">
        <f t="shared" si="381"/>
        <v>0.19277999915468047</v>
      </c>
      <c r="V841">
        <f t="shared" si="382"/>
        <v>0.7043124599369196</v>
      </c>
      <c r="X841">
        <f t="shared" si="383"/>
        <v>18.386046341377821</v>
      </c>
      <c r="Y841">
        <f t="shared" si="384"/>
        <v>39.71141505746548</v>
      </c>
      <c r="Z841">
        <f t="shared" si="385"/>
        <v>12.395178587071136</v>
      </c>
      <c r="AA841">
        <f t="shared" si="386"/>
        <v>65.003352221902119</v>
      </c>
      <c r="AB841">
        <f t="shared" si="387"/>
        <v>76.561431493506916</v>
      </c>
      <c r="AC841">
        <f t="shared" si="388"/>
        <v>16.101790268635067</v>
      </c>
      <c r="AD841">
        <f t="shared" si="389"/>
        <v>6.1361545304165697</v>
      </c>
      <c r="AE841">
        <f t="shared" si="390"/>
        <v>50.496264980640518</v>
      </c>
      <c r="AF841">
        <f t="shared" si="391"/>
        <v>5.2461677757877512</v>
      </c>
      <c r="AG841">
        <f t="shared" si="392"/>
        <v>29.847928902516411</v>
      </c>
      <c r="AI841">
        <f t="shared" si="393"/>
        <v>21</v>
      </c>
      <c r="AJ841">
        <f t="shared" si="394"/>
        <v>21</v>
      </c>
      <c r="AK841">
        <f t="shared" si="395"/>
        <v>21</v>
      </c>
      <c r="AL841">
        <f t="shared" si="396"/>
        <v>21</v>
      </c>
      <c r="AM841">
        <f t="shared" si="397"/>
        <v>21</v>
      </c>
      <c r="AN841">
        <f t="shared" si="398"/>
        <v>21</v>
      </c>
      <c r="AO841">
        <f t="shared" si="399"/>
        <v>21</v>
      </c>
      <c r="AP841">
        <f t="shared" si="400"/>
        <v>21</v>
      </c>
      <c r="AQ841">
        <f t="shared" si="401"/>
        <v>21</v>
      </c>
      <c r="AR841">
        <f t="shared" si="402"/>
        <v>21</v>
      </c>
      <c r="AT841">
        <f t="shared" si="403"/>
        <v>0</v>
      </c>
    </row>
    <row r="842" spans="1:46" x14ac:dyDescent="0.2">
      <c r="A842">
        <v>825</v>
      </c>
      <c r="B842">
        <f>SUMPRODUCT(Random!$B842:$K842,$B$4:$K$4)</f>
        <v>-0.226324416</v>
      </c>
      <c r="C842">
        <f>SUMPRODUCT(Random!$B842:$K842,$B$5:$K$5)</f>
        <v>0.92166669687220604</v>
      </c>
      <c r="D842">
        <f>SUMPRODUCT(Random!$B842:$K842,$B$6:$K$6)</f>
        <v>-3.2848726852646115E-2</v>
      </c>
      <c r="E842">
        <f>SUMPRODUCT(Random!$B842:$K842,$B$7:$K$7)</f>
        <v>-1.7947459686989877</v>
      </c>
      <c r="F842">
        <f>SUMPRODUCT(Random!$B842:$K842,$B$8:$K$8)</f>
        <v>-0.65690187254649512</v>
      </c>
      <c r="G842">
        <f>SUMPRODUCT(Random!$B842:$K842,$B$9:$K$9)</f>
        <v>-1.1192296774524024</v>
      </c>
      <c r="H842">
        <f>SUMPRODUCT(Random!$B842:$K842,$B$10:$K$10)</f>
        <v>-0.48354975692813146</v>
      </c>
      <c r="I842">
        <f>SUMPRODUCT(Random!$B842:$K842,$B$11:$K$11)</f>
        <v>0.21873766954301799</v>
      </c>
      <c r="J842">
        <f>SUMPRODUCT(Random!$B842:$K842,$B$12:$K$12)</f>
        <v>-0.51910484021033809</v>
      </c>
      <c r="K842">
        <f>SUMPRODUCT(Random!$B842:$K842,$B$13:$K$13)</f>
        <v>1.0525055701954527</v>
      </c>
      <c r="M842">
        <f t="shared" si="373"/>
        <v>0.41047455489607187</v>
      </c>
      <c r="N842">
        <f t="shared" si="374"/>
        <v>0.82164877153793769</v>
      </c>
      <c r="O842">
        <f t="shared" si="375"/>
        <v>0.4868976103747375</v>
      </c>
      <c r="P842">
        <f t="shared" si="376"/>
        <v>3.6347091458031444E-2</v>
      </c>
      <c r="Q842">
        <f t="shared" si="377"/>
        <v>0.25562200705745941</v>
      </c>
      <c r="R842">
        <f t="shared" si="378"/>
        <v>0.13152108381816405</v>
      </c>
      <c r="S842">
        <f t="shared" si="379"/>
        <v>0.31435271969309031</v>
      </c>
      <c r="T842">
        <f t="shared" si="380"/>
        <v>0.58657279829192766</v>
      </c>
      <c r="U842">
        <f t="shared" si="381"/>
        <v>0.3018438166062104</v>
      </c>
      <c r="V842">
        <f t="shared" si="382"/>
        <v>0.85371617186099291</v>
      </c>
      <c r="X842">
        <f t="shared" si="383"/>
        <v>12.944918597735228</v>
      </c>
      <c r="Y842">
        <f t="shared" si="384"/>
        <v>42.23214714354436</v>
      </c>
      <c r="Z842">
        <f t="shared" si="385"/>
        <v>16.346086751907706</v>
      </c>
      <c r="AA842">
        <f t="shared" si="386"/>
        <v>0.90696456704737161</v>
      </c>
      <c r="AB842">
        <f t="shared" si="387"/>
        <v>7.2315505796399275</v>
      </c>
      <c r="AC842">
        <f t="shared" si="388"/>
        <v>3.454313572425439</v>
      </c>
      <c r="AD842">
        <f t="shared" si="389"/>
        <v>9.2448190386151641</v>
      </c>
      <c r="AE842">
        <f t="shared" si="390"/>
        <v>21.637204264720083</v>
      </c>
      <c r="AF842">
        <f t="shared" si="391"/>
        <v>8.8019325618164537</v>
      </c>
      <c r="AG842">
        <f t="shared" si="392"/>
        <v>47.087520800786962</v>
      </c>
      <c r="AI842">
        <f t="shared" si="393"/>
        <v>21</v>
      </c>
      <c r="AJ842">
        <f t="shared" si="394"/>
        <v>21</v>
      </c>
      <c r="AK842">
        <f t="shared" si="395"/>
        <v>21</v>
      </c>
      <c r="AL842">
        <f t="shared" si="396"/>
        <v>4</v>
      </c>
      <c r="AM842">
        <f t="shared" si="397"/>
        <v>21</v>
      </c>
      <c r="AN842">
        <f t="shared" si="398"/>
        <v>14</v>
      </c>
      <c r="AO842">
        <f t="shared" si="399"/>
        <v>21</v>
      </c>
      <c r="AP842">
        <f t="shared" si="400"/>
        <v>21</v>
      </c>
      <c r="AQ842">
        <f t="shared" si="401"/>
        <v>21</v>
      </c>
      <c r="AR842">
        <f t="shared" si="402"/>
        <v>21</v>
      </c>
      <c r="AT842">
        <f t="shared" si="403"/>
        <v>2</v>
      </c>
    </row>
    <row r="843" spans="1:46" x14ac:dyDescent="0.2">
      <c r="A843">
        <v>826</v>
      </c>
      <c r="B843">
        <f>SUMPRODUCT(Random!$B843:$K843,$B$4:$K$4)</f>
        <v>1.0679052174000001</v>
      </c>
      <c r="C843">
        <f>SUMPRODUCT(Random!$B843:$K843,$B$5:$K$5)</f>
        <v>0.12874628098620419</v>
      </c>
      <c r="D843">
        <f>SUMPRODUCT(Random!$B843:$K843,$B$6:$K$6)</f>
        <v>0.39032344016509335</v>
      </c>
      <c r="E843">
        <f>SUMPRODUCT(Random!$B843:$K843,$B$7:$K$7)</f>
        <v>0.24122141735559596</v>
      </c>
      <c r="F843">
        <f>SUMPRODUCT(Random!$B843:$K843,$B$8:$K$8)</f>
        <v>0.28332842201718444</v>
      </c>
      <c r="G843">
        <f>SUMPRODUCT(Random!$B843:$K843,$B$9:$K$9)</f>
        <v>-0.41294864041713075</v>
      </c>
      <c r="H843">
        <f>SUMPRODUCT(Random!$B843:$K843,$B$10:$K$10)</f>
        <v>-9.4870803605369924E-2</v>
      </c>
      <c r="I843">
        <f>SUMPRODUCT(Random!$B843:$K843,$B$11:$K$11)</f>
        <v>0.15436643424240204</v>
      </c>
      <c r="J843">
        <f>SUMPRODUCT(Random!$B843:$K843,$B$12:$K$12)</f>
        <v>-0.81671953076632875</v>
      </c>
      <c r="K843">
        <f>SUMPRODUCT(Random!$B843:$K843,$B$13:$K$13)</f>
        <v>0.65459266950544459</v>
      </c>
      <c r="M843">
        <f t="shared" si="373"/>
        <v>0.85721836559811926</v>
      </c>
      <c r="N843">
        <f t="shared" si="374"/>
        <v>0.5512207934025527</v>
      </c>
      <c r="O843">
        <f t="shared" si="375"/>
        <v>0.65185130377509148</v>
      </c>
      <c r="P843">
        <f t="shared" si="376"/>
        <v>0.59530824385553138</v>
      </c>
      <c r="Q843">
        <f t="shared" si="377"/>
        <v>0.61153745404969451</v>
      </c>
      <c r="R843">
        <f t="shared" si="378"/>
        <v>0.33982212158066866</v>
      </c>
      <c r="S843">
        <f t="shared" si="379"/>
        <v>0.4622087236209988</v>
      </c>
      <c r="T843">
        <f t="shared" si="380"/>
        <v>0.56133959100285225</v>
      </c>
      <c r="U843">
        <f t="shared" si="381"/>
        <v>0.20704436367744425</v>
      </c>
      <c r="V843">
        <f t="shared" si="382"/>
        <v>0.74363497749257257</v>
      </c>
      <c r="X843">
        <f t="shared" si="383"/>
        <v>47.681130499711557</v>
      </c>
      <c r="Y843">
        <f t="shared" si="384"/>
        <v>19.627268740146274</v>
      </c>
      <c r="Z843">
        <f t="shared" si="385"/>
        <v>25.84698799915423</v>
      </c>
      <c r="AA843">
        <f t="shared" si="386"/>
        <v>22.160347827857304</v>
      </c>
      <c r="AB843">
        <f t="shared" si="387"/>
        <v>23.162967213006258</v>
      </c>
      <c r="AC843">
        <f t="shared" si="388"/>
        <v>10.17211364601757</v>
      </c>
      <c r="AD843">
        <f t="shared" si="389"/>
        <v>15.194866480866526</v>
      </c>
      <c r="AE843">
        <f t="shared" si="390"/>
        <v>20.185925032691248</v>
      </c>
      <c r="AF843">
        <f t="shared" si="391"/>
        <v>5.6829169114913958</v>
      </c>
      <c r="AG843">
        <f t="shared" si="392"/>
        <v>33.343617746156902</v>
      </c>
      <c r="AI843">
        <f t="shared" si="393"/>
        <v>21</v>
      </c>
      <c r="AJ843">
        <f t="shared" si="394"/>
        <v>21</v>
      </c>
      <c r="AK843">
        <f t="shared" si="395"/>
        <v>21</v>
      </c>
      <c r="AL843">
        <f t="shared" si="396"/>
        <v>21</v>
      </c>
      <c r="AM843">
        <f t="shared" si="397"/>
        <v>21</v>
      </c>
      <c r="AN843">
        <f t="shared" si="398"/>
        <v>21</v>
      </c>
      <c r="AO843">
        <f t="shared" si="399"/>
        <v>21</v>
      </c>
      <c r="AP843">
        <f t="shared" si="400"/>
        <v>21</v>
      </c>
      <c r="AQ843">
        <f t="shared" si="401"/>
        <v>21</v>
      </c>
      <c r="AR843">
        <f t="shared" si="402"/>
        <v>21</v>
      </c>
      <c r="AT843">
        <f t="shared" si="403"/>
        <v>0</v>
      </c>
    </row>
    <row r="844" spans="1:46" x14ac:dyDescent="0.2">
      <c r="A844">
        <v>827</v>
      </c>
      <c r="B844">
        <f>SUMPRODUCT(Random!$B844:$K844,$B$4:$K$4)</f>
        <v>-0.90219014949999998</v>
      </c>
      <c r="C844">
        <f>SUMPRODUCT(Random!$B844:$K844,$B$5:$K$5)</f>
        <v>-0.94353756181972059</v>
      </c>
      <c r="D844">
        <f>SUMPRODUCT(Random!$B844:$K844,$B$6:$K$6)</f>
        <v>-0.51134509971372144</v>
      </c>
      <c r="E844">
        <f>SUMPRODUCT(Random!$B844:$K844,$B$7:$K$7)</f>
        <v>-0.80727812117558195</v>
      </c>
      <c r="F844">
        <f>SUMPRODUCT(Random!$B844:$K844,$B$8:$K$8)</f>
        <v>-0.83378636327330136</v>
      </c>
      <c r="G844">
        <f>SUMPRODUCT(Random!$B844:$K844,$B$9:$K$9)</f>
        <v>0.8908925170217068</v>
      </c>
      <c r="H844">
        <f>SUMPRODUCT(Random!$B844:$K844,$B$10:$K$10)</f>
        <v>0.22525110663275139</v>
      </c>
      <c r="I844">
        <f>SUMPRODUCT(Random!$B844:$K844,$B$11:$K$11)</f>
        <v>-0.83573609101695823</v>
      </c>
      <c r="J844">
        <f>SUMPRODUCT(Random!$B844:$K844,$B$12:$K$12)</f>
        <v>0.16812272205927448</v>
      </c>
      <c r="K844">
        <f>SUMPRODUCT(Random!$B844:$K844,$B$13:$K$13)</f>
        <v>0.57026126878583616</v>
      </c>
      <c r="M844">
        <f t="shared" si="373"/>
        <v>0.18347793331332299</v>
      </c>
      <c r="N844">
        <f t="shared" si="374"/>
        <v>0.17270300599440852</v>
      </c>
      <c r="O844">
        <f t="shared" si="375"/>
        <v>0.30455471511105547</v>
      </c>
      <c r="P844">
        <f t="shared" si="376"/>
        <v>0.20975313310205587</v>
      </c>
      <c r="Q844">
        <f t="shared" si="377"/>
        <v>0.20220069055269244</v>
      </c>
      <c r="R844">
        <f t="shared" si="378"/>
        <v>0.81350658243712293</v>
      </c>
      <c r="S844">
        <f t="shared" si="379"/>
        <v>0.5891080332533607</v>
      </c>
      <c r="T844">
        <f t="shared" si="380"/>
        <v>0.20165169338153643</v>
      </c>
      <c r="U844">
        <f t="shared" si="381"/>
        <v>0.56675663292356249</v>
      </c>
      <c r="V844">
        <f t="shared" si="382"/>
        <v>0.71574974695306226</v>
      </c>
      <c r="X844">
        <f t="shared" si="383"/>
        <v>4.9654933172868203</v>
      </c>
      <c r="Y844">
        <f t="shared" si="384"/>
        <v>4.6443474533895701</v>
      </c>
      <c r="Z844">
        <f t="shared" si="385"/>
        <v>8.8972365305259604</v>
      </c>
      <c r="AA844">
        <f t="shared" si="386"/>
        <v>5.7667415656229517</v>
      </c>
      <c r="AB844">
        <f t="shared" si="387"/>
        <v>5.5337375779202773</v>
      </c>
      <c r="AC844">
        <f t="shared" si="388"/>
        <v>41.138590968574299</v>
      </c>
      <c r="AD844">
        <f t="shared" si="389"/>
        <v>21.78788577388022</v>
      </c>
      <c r="AE844">
        <f t="shared" si="390"/>
        <v>5.5168862998260311</v>
      </c>
      <c r="AF844">
        <f t="shared" si="391"/>
        <v>20.490318271426823</v>
      </c>
      <c r="AG844">
        <f t="shared" si="392"/>
        <v>30.814277227464856</v>
      </c>
      <c r="AI844">
        <f t="shared" si="393"/>
        <v>20</v>
      </c>
      <c r="AJ844">
        <f t="shared" si="394"/>
        <v>19</v>
      </c>
      <c r="AK844">
        <f t="shared" si="395"/>
        <v>21</v>
      </c>
      <c r="AL844">
        <f t="shared" si="396"/>
        <v>21</v>
      </c>
      <c r="AM844">
        <f t="shared" si="397"/>
        <v>21</v>
      </c>
      <c r="AN844">
        <f t="shared" si="398"/>
        <v>21</v>
      </c>
      <c r="AO844">
        <f t="shared" si="399"/>
        <v>21</v>
      </c>
      <c r="AP844">
        <f t="shared" si="400"/>
        <v>21</v>
      </c>
      <c r="AQ844">
        <f t="shared" si="401"/>
        <v>21</v>
      </c>
      <c r="AR844">
        <f t="shared" si="402"/>
        <v>21</v>
      </c>
      <c r="AT844">
        <f t="shared" si="403"/>
        <v>2</v>
      </c>
    </row>
    <row r="845" spans="1:46" x14ac:dyDescent="0.2">
      <c r="A845">
        <v>828</v>
      </c>
      <c r="B845">
        <f>SUMPRODUCT(Random!$B845:$K845,$B$4:$K$4)</f>
        <v>-1.7942433842000001</v>
      </c>
      <c r="C845">
        <f>SUMPRODUCT(Random!$B845:$K845,$B$5:$K$5)</f>
        <v>-1.0747608643171147E-2</v>
      </c>
      <c r="D845">
        <f>SUMPRODUCT(Random!$B845:$K845,$B$6:$K$6)</f>
        <v>1.4172869310437215</v>
      </c>
      <c r="E845">
        <f>SUMPRODUCT(Random!$B845:$K845,$B$7:$K$7)</f>
        <v>1.7012035482533105E-2</v>
      </c>
      <c r="F845">
        <f>SUMPRODUCT(Random!$B845:$K845,$B$8:$K$8)</f>
        <v>-2.2070322372423958</v>
      </c>
      <c r="G845">
        <f>SUMPRODUCT(Random!$B845:$K845,$B$9:$K$9)</f>
        <v>0.66784291806932927</v>
      </c>
      <c r="H845">
        <f>SUMPRODUCT(Random!$B845:$K845,$B$10:$K$10)</f>
        <v>1.2501231321107524</v>
      </c>
      <c r="I845">
        <f>SUMPRODUCT(Random!$B845:$K845,$B$11:$K$11)</f>
        <v>-0.7855003135976677</v>
      </c>
      <c r="J845">
        <f>SUMPRODUCT(Random!$B845:$K845,$B$12:$K$12)</f>
        <v>-1.0377906561386643</v>
      </c>
      <c r="K845">
        <f>SUMPRODUCT(Random!$B845:$K845,$B$13:$K$13)</f>
        <v>0.30969152331966726</v>
      </c>
      <c r="M845">
        <f t="shared" si="373"/>
        <v>3.6387165135688439E-2</v>
      </c>
      <c r="N845">
        <f t="shared" si="374"/>
        <v>0.49571240704328051</v>
      </c>
      <c r="O845">
        <f t="shared" si="375"/>
        <v>0.92180047272240095</v>
      </c>
      <c r="P845">
        <f t="shared" si="376"/>
        <v>0.50678649288234268</v>
      </c>
      <c r="Q845">
        <f t="shared" si="377"/>
        <v>1.3655903612297824E-2</v>
      </c>
      <c r="R845">
        <f t="shared" si="378"/>
        <v>0.74788306624361245</v>
      </c>
      <c r="S845">
        <f t="shared" si="379"/>
        <v>0.89437271456981449</v>
      </c>
      <c r="T845">
        <f t="shared" si="380"/>
        <v>0.21608014326346045</v>
      </c>
      <c r="U845">
        <f t="shared" si="381"/>
        <v>0.14968376394789601</v>
      </c>
      <c r="V845">
        <f t="shared" si="382"/>
        <v>0.62160222525187547</v>
      </c>
      <c r="X845">
        <f t="shared" si="383"/>
        <v>0.9079832836264693</v>
      </c>
      <c r="Y845">
        <f t="shared" si="384"/>
        <v>16.770580682122993</v>
      </c>
      <c r="Z845">
        <f t="shared" si="385"/>
        <v>62.42937677207604</v>
      </c>
      <c r="AA845">
        <f t="shared" si="386"/>
        <v>17.314517080293324</v>
      </c>
      <c r="AB845">
        <f t="shared" si="387"/>
        <v>0.33682830257479757</v>
      </c>
      <c r="AC845">
        <f t="shared" si="388"/>
        <v>33.752938641191122</v>
      </c>
      <c r="AD845">
        <f t="shared" si="389"/>
        <v>55.064398071355498</v>
      </c>
      <c r="AE845">
        <f t="shared" si="390"/>
        <v>5.9636597934098923</v>
      </c>
      <c r="AF845">
        <f t="shared" si="391"/>
        <v>3.9720488471894431</v>
      </c>
      <c r="AG845">
        <f t="shared" si="392"/>
        <v>23.806022560369623</v>
      </c>
      <c r="AI845">
        <f t="shared" si="393"/>
        <v>4</v>
      </c>
      <c r="AJ845">
        <f t="shared" si="394"/>
        <v>21</v>
      </c>
      <c r="AK845">
        <f t="shared" si="395"/>
        <v>21</v>
      </c>
      <c r="AL845">
        <f t="shared" si="396"/>
        <v>21</v>
      </c>
      <c r="AM845">
        <f t="shared" si="397"/>
        <v>2</v>
      </c>
      <c r="AN845">
        <f t="shared" si="398"/>
        <v>21</v>
      </c>
      <c r="AO845">
        <f t="shared" si="399"/>
        <v>21</v>
      </c>
      <c r="AP845">
        <f t="shared" si="400"/>
        <v>21</v>
      </c>
      <c r="AQ845">
        <f t="shared" si="401"/>
        <v>16</v>
      </c>
      <c r="AR845">
        <f t="shared" si="402"/>
        <v>21</v>
      </c>
      <c r="AT845">
        <f t="shared" si="403"/>
        <v>3</v>
      </c>
    </row>
    <row r="846" spans="1:46" x14ac:dyDescent="0.2">
      <c r="A846">
        <v>829</v>
      </c>
      <c r="B846">
        <f>SUMPRODUCT(Random!$B846:$K846,$B$4:$K$4)</f>
        <v>-0.91191504359999997</v>
      </c>
      <c r="C846">
        <f>SUMPRODUCT(Random!$B846:$K846,$B$5:$K$5)</f>
        <v>-1.3459896942011464</v>
      </c>
      <c r="D846">
        <f>SUMPRODUCT(Random!$B846:$K846,$B$6:$K$6)</f>
        <v>-1.2967879007876348</v>
      </c>
      <c r="E846">
        <f>SUMPRODUCT(Random!$B846:$K846,$B$7:$K$7)</f>
        <v>0.37702605227068908</v>
      </c>
      <c r="F846">
        <f>SUMPRODUCT(Random!$B846:$K846,$B$8:$K$8)</f>
        <v>-0.6750046699752783</v>
      </c>
      <c r="G846">
        <f>SUMPRODUCT(Random!$B846:$K846,$B$9:$K$9)</f>
        <v>3.0086830367035633E-2</v>
      </c>
      <c r="H846">
        <f>SUMPRODUCT(Random!$B846:$K846,$B$10:$K$10)</f>
        <v>-0.83983603598721035</v>
      </c>
      <c r="I846">
        <f>SUMPRODUCT(Random!$B846:$K846,$B$11:$K$11)</f>
        <v>0.68291810553238297</v>
      </c>
      <c r="J846">
        <f>SUMPRODUCT(Random!$B846:$K846,$B$12:$K$12)</f>
        <v>-0.29943810175835817</v>
      </c>
      <c r="K846">
        <f>SUMPRODUCT(Random!$B846:$K846,$B$13:$K$13)</f>
        <v>-0.68420062581374896</v>
      </c>
      <c r="M846">
        <f t="shared" si="373"/>
        <v>0.18090672085368983</v>
      </c>
      <c r="N846">
        <f t="shared" si="374"/>
        <v>8.91529201173034E-2</v>
      </c>
      <c r="O846">
        <f t="shared" si="375"/>
        <v>9.7352087428082101E-2</v>
      </c>
      <c r="P846">
        <f t="shared" si="376"/>
        <v>0.64692287788295877</v>
      </c>
      <c r="Q846">
        <f t="shared" si="377"/>
        <v>0.24983639897621579</v>
      </c>
      <c r="R846">
        <f t="shared" si="378"/>
        <v>0.51200109808897509</v>
      </c>
      <c r="S846">
        <f t="shared" si="379"/>
        <v>0.20050016272203874</v>
      </c>
      <c r="T846">
        <f t="shared" si="380"/>
        <v>0.75267070375399525</v>
      </c>
      <c r="U846">
        <f t="shared" si="381"/>
        <v>0.38230289700599024</v>
      </c>
      <c r="V846">
        <f t="shared" si="382"/>
        <v>0.24692424357199455</v>
      </c>
      <c r="X846">
        <f t="shared" si="383"/>
        <v>4.8884751959862172</v>
      </c>
      <c r="Y846">
        <f t="shared" si="384"/>
        <v>2.2874986029815907</v>
      </c>
      <c r="Z846">
        <f t="shared" si="385"/>
        <v>2.5090079835924843</v>
      </c>
      <c r="AA846">
        <f t="shared" si="386"/>
        <v>25.502643413038022</v>
      </c>
      <c r="AB846">
        <f t="shared" si="387"/>
        <v>7.0418891805661632</v>
      </c>
      <c r="AC846">
        <f t="shared" si="388"/>
        <v>17.574891470769888</v>
      </c>
      <c r="AD846">
        <f t="shared" si="389"/>
        <v>5.4815780773982778</v>
      </c>
      <c r="AE846">
        <f t="shared" si="390"/>
        <v>34.222596506851254</v>
      </c>
      <c r="AF846">
        <f t="shared" si="391"/>
        <v>11.801409312347392</v>
      </c>
      <c r="AG846">
        <f t="shared" si="392"/>
        <v>6.9469768302452879</v>
      </c>
      <c r="AI846">
        <f t="shared" si="393"/>
        <v>20</v>
      </c>
      <c r="AJ846">
        <f t="shared" si="394"/>
        <v>10</v>
      </c>
      <c r="AK846">
        <f t="shared" si="395"/>
        <v>11</v>
      </c>
      <c r="AL846">
        <f t="shared" si="396"/>
        <v>21</v>
      </c>
      <c r="AM846">
        <f t="shared" si="397"/>
        <v>21</v>
      </c>
      <c r="AN846">
        <f t="shared" si="398"/>
        <v>21</v>
      </c>
      <c r="AO846">
        <f t="shared" si="399"/>
        <v>21</v>
      </c>
      <c r="AP846">
        <f t="shared" si="400"/>
        <v>21</v>
      </c>
      <c r="AQ846">
        <f t="shared" si="401"/>
        <v>21</v>
      </c>
      <c r="AR846">
        <f t="shared" si="402"/>
        <v>21</v>
      </c>
      <c r="AT846">
        <f t="shared" si="403"/>
        <v>3</v>
      </c>
    </row>
    <row r="847" spans="1:46" x14ac:dyDescent="0.2">
      <c r="A847">
        <v>830</v>
      </c>
      <c r="B847">
        <f>SUMPRODUCT(Random!$B847:$K847,$B$4:$K$4)</f>
        <v>-8.7280279099999997E-2</v>
      </c>
      <c r="C847">
        <f>SUMPRODUCT(Random!$B847:$K847,$B$5:$K$5)</f>
        <v>-0.30075793681155716</v>
      </c>
      <c r="D847">
        <f>SUMPRODUCT(Random!$B847:$K847,$B$6:$K$6)</f>
        <v>0.73429062353346075</v>
      </c>
      <c r="E847">
        <f>SUMPRODUCT(Random!$B847:$K847,$B$7:$K$7)</f>
        <v>4.6143243869965281E-3</v>
      </c>
      <c r="F847">
        <f>SUMPRODUCT(Random!$B847:$K847,$B$8:$K$8)</f>
        <v>1.2997215524148999</v>
      </c>
      <c r="G847">
        <f>SUMPRODUCT(Random!$B847:$K847,$B$9:$K$9)</f>
        <v>0.59022175044060898</v>
      </c>
      <c r="H847">
        <f>SUMPRODUCT(Random!$B847:$K847,$B$10:$K$10)</f>
        <v>2.1778354644481226</v>
      </c>
      <c r="I847">
        <f>SUMPRODUCT(Random!$B847:$K847,$B$11:$K$11)</f>
        <v>-0.46009698359668494</v>
      </c>
      <c r="J847">
        <f>SUMPRODUCT(Random!$B847:$K847,$B$12:$K$12)</f>
        <v>0.35735583259017489</v>
      </c>
      <c r="K847">
        <f>SUMPRODUCT(Random!$B847:$K847,$B$13:$K$13)</f>
        <v>-0.61359595897587949</v>
      </c>
      <c r="M847">
        <f t="shared" si="373"/>
        <v>0.46522436459538413</v>
      </c>
      <c r="N847">
        <f t="shared" si="374"/>
        <v>0.38179954283568807</v>
      </c>
      <c r="O847">
        <f t="shared" si="375"/>
        <v>0.76861418433754725</v>
      </c>
      <c r="P847">
        <f t="shared" si="376"/>
        <v>0.50184084256092465</v>
      </c>
      <c r="Q847">
        <f t="shared" si="377"/>
        <v>0.90315178960697151</v>
      </c>
      <c r="R847">
        <f t="shared" si="378"/>
        <v>0.72247900405818233</v>
      </c>
      <c r="S847">
        <f t="shared" si="379"/>
        <v>0.98529085572596475</v>
      </c>
      <c r="T847">
        <f t="shared" si="380"/>
        <v>0.32272330455555198</v>
      </c>
      <c r="U847">
        <f t="shared" si="381"/>
        <v>0.63958728142119092</v>
      </c>
      <c r="V847">
        <f t="shared" si="382"/>
        <v>0.26974117727667024</v>
      </c>
      <c r="X847">
        <f t="shared" si="383"/>
        <v>15.332616656261903</v>
      </c>
      <c r="Y847">
        <f t="shared" si="384"/>
        <v>11.781455448900346</v>
      </c>
      <c r="Z847">
        <f t="shared" si="385"/>
        <v>35.854905700165581</v>
      </c>
      <c r="AA847">
        <f t="shared" si="386"/>
        <v>17.070103211630574</v>
      </c>
      <c r="AB847">
        <f t="shared" si="387"/>
        <v>57.19001226832016</v>
      </c>
      <c r="AC847">
        <f t="shared" si="388"/>
        <v>31.401177298433314</v>
      </c>
      <c r="AD847">
        <f t="shared" si="389"/>
        <v>103.35815211195806</v>
      </c>
      <c r="AE847">
        <f t="shared" si="390"/>
        <v>9.5457212700673573</v>
      </c>
      <c r="AF847">
        <f t="shared" si="391"/>
        <v>24.998912367939411</v>
      </c>
      <c r="AG847">
        <f t="shared" si="392"/>
        <v>7.7006589143144577</v>
      </c>
      <c r="AI847">
        <f t="shared" si="393"/>
        <v>21</v>
      </c>
      <c r="AJ847">
        <f t="shared" si="394"/>
        <v>21</v>
      </c>
      <c r="AK847">
        <f t="shared" si="395"/>
        <v>21</v>
      </c>
      <c r="AL847">
        <f t="shared" si="396"/>
        <v>21</v>
      </c>
      <c r="AM847">
        <f t="shared" si="397"/>
        <v>21</v>
      </c>
      <c r="AN847">
        <f t="shared" si="398"/>
        <v>21</v>
      </c>
      <c r="AO847">
        <f t="shared" si="399"/>
        <v>21</v>
      </c>
      <c r="AP847">
        <f t="shared" si="400"/>
        <v>21</v>
      </c>
      <c r="AQ847">
        <f t="shared" si="401"/>
        <v>21</v>
      </c>
      <c r="AR847">
        <f t="shared" si="402"/>
        <v>21</v>
      </c>
      <c r="AT847">
        <f t="shared" si="403"/>
        <v>0</v>
      </c>
    </row>
    <row r="848" spans="1:46" x14ac:dyDescent="0.2">
      <c r="A848">
        <v>831</v>
      </c>
      <c r="B848">
        <f>SUMPRODUCT(Random!$B848:$K848,$B$4:$K$4)</f>
        <v>-1.6352837666</v>
      </c>
      <c r="C848">
        <f>SUMPRODUCT(Random!$B848:$K848,$B$5:$K$5)</f>
        <v>-2.4764929209104536</v>
      </c>
      <c r="D848">
        <f>SUMPRODUCT(Random!$B848:$K848,$B$6:$K$6)</f>
        <v>-0.54994070291131725</v>
      </c>
      <c r="E848">
        <f>SUMPRODUCT(Random!$B848:$K848,$B$7:$K$7)</f>
        <v>-1.3012537724270448</v>
      </c>
      <c r="F848">
        <f>SUMPRODUCT(Random!$B848:$K848,$B$8:$K$8)</f>
        <v>0.67646220272857494</v>
      </c>
      <c r="G848">
        <f>SUMPRODUCT(Random!$B848:$K848,$B$9:$K$9)</f>
        <v>-0.47134133839667136</v>
      </c>
      <c r="H848">
        <f>SUMPRODUCT(Random!$B848:$K848,$B$10:$K$10)</f>
        <v>1.4981317996396237E-2</v>
      </c>
      <c r="I848">
        <f>SUMPRODUCT(Random!$B848:$K848,$B$11:$K$11)</f>
        <v>-1.4100316538583053</v>
      </c>
      <c r="J848">
        <f>SUMPRODUCT(Random!$B848:$K848,$B$12:$K$12)</f>
        <v>-1.2386800055278369</v>
      </c>
      <c r="K848">
        <f>SUMPRODUCT(Random!$B848:$K848,$B$13:$K$13)</f>
        <v>0.49790175260769653</v>
      </c>
      <c r="M848">
        <f t="shared" si="373"/>
        <v>5.0994787495456731E-2</v>
      </c>
      <c r="N848">
        <f t="shared" si="374"/>
        <v>6.6340128094379593E-3</v>
      </c>
      <c r="O848">
        <f t="shared" si="375"/>
        <v>0.29118002269212839</v>
      </c>
      <c r="P848">
        <f t="shared" si="376"/>
        <v>9.6585802429502959E-2</v>
      </c>
      <c r="Q848">
        <f t="shared" si="377"/>
        <v>0.75062638203784626</v>
      </c>
      <c r="R848">
        <f t="shared" si="378"/>
        <v>0.31869849988765275</v>
      </c>
      <c r="S848">
        <f t="shared" si="379"/>
        <v>0.50597645760481824</v>
      </c>
      <c r="T848">
        <f t="shared" si="380"/>
        <v>7.9265168229393446E-2</v>
      </c>
      <c r="U848">
        <f t="shared" si="381"/>
        <v>0.10773201308507585</v>
      </c>
      <c r="V848">
        <f t="shared" si="382"/>
        <v>0.69072335402273122</v>
      </c>
      <c r="X848">
        <f t="shared" si="383"/>
        <v>1.2821761497400852</v>
      </c>
      <c r="Y848">
        <f t="shared" si="384"/>
        <v>0.16305219180720409</v>
      </c>
      <c r="Z848">
        <f t="shared" si="385"/>
        <v>8.4305948164352564</v>
      </c>
      <c r="AA848">
        <f t="shared" si="386"/>
        <v>2.4882209056896119</v>
      </c>
      <c r="AB848">
        <f t="shared" si="387"/>
        <v>34.020949972708152</v>
      </c>
      <c r="AC848">
        <f t="shared" si="388"/>
        <v>9.4005778962210034</v>
      </c>
      <c r="AD848">
        <f t="shared" si="389"/>
        <v>17.274317792322837</v>
      </c>
      <c r="AE848">
        <f t="shared" si="390"/>
        <v>2.0230074140016305</v>
      </c>
      <c r="AF848">
        <f t="shared" si="391"/>
        <v>2.7923368052393434</v>
      </c>
      <c r="AG848">
        <f t="shared" si="392"/>
        <v>28.747226145804792</v>
      </c>
      <c r="AI848">
        <f t="shared" si="393"/>
        <v>6</v>
      </c>
      <c r="AJ848">
        <f t="shared" si="394"/>
        <v>1</v>
      </c>
      <c r="AK848">
        <f t="shared" si="395"/>
        <v>21</v>
      </c>
      <c r="AL848">
        <f t="shared" si="396"/>
        <v>10</v>
      </c>
      <c r="AM848">
        <f t="shared" si="397"/>
        <v>21</v>
      </c>
      <c r="AN848">
        <f t="shared" si="398"/>
        <v>21</v>
      </c>
      <c r="AO848">
        <f t="shared" si="399"/>
        <v>21</v>
      </c>
      <c r="AP848">
        <f t="shared" si="400"/>
        <v>9</v>
      </c>
      <c r="AQ848">
        <f t="shared" si="401"/>
        <v>12</v>
      </c>
      <c r="AR848">
        <f t="shared" si="402"/>
        <v>21</v>
      </c>
      <c r="AT848">
        <f t="shared" si="403"/>
        <v>5</v>
      </c>
    </row>
    <row r="849" spans="1:46" x14ac:dyDescent="0.2">
      <c r="A849">
        <v>832</v>
      </c>
      <c r="B849">
        <f>SUMPRODUCT(Random!$B849:$K849,$B$4:$K$4)</f>
        <v>0.71043440869999996</v>
      </c>
      <c r="C849">
        <f>SUMPRODUCT(Random!$B849:$K849,$B$5:$K$5)</f>
        <v>-0.19898649113754147</v>
      </c>
      <c r="D849">
        <f>SUMPRODUCT(Random!$B849:$K849,$B$6:$K$6)</f>
        <v>1.9370306354057385</v>
      </c>
      <c r="E849">
        <f>SUMPRODUCT(Random!$B849:$K849,$B$7:$K$7)</f>
        <v>-0.33544005573886837</v>
      </c>
      <c r="F849">
        <f>SUMPRODUCT(Random!$B849:$K849,$B$8:$K$8)</f>
        <v>0.39618871945966272</v>
      </c>
      <c r="G849">
        <f>SUMPRODUCT(Random!$B849:$K849,$B$9:$K$9)</f>
        <v>0.35384540222717181</v>
      </c>
      <c r="H849">
        <f>SUMPRODUCT(Random!$B849:$K849,$B$10:$K$10)</f>
        <v>0.16147108856653719</v>
      </c>
      <c r="I849">
        <f>SUMPRODUCT(Random!$B849:$K849,$B$11:$K$11)</f>
        <v>0.86826230301137208</v>
      </c>
      <c r="J849">
        <f>SUMPRODUCT(Random!$B849:$K849,$B$12:$K$12)</f>
        <v>0.18646393345926088</v>
      </c>
      <c r="K849">
        <f>SUMPRODUCT(Random!$B849:$K849,$B$13:$K$13)</f>
        <v>0.24311908519479841</v>
      </c>
      <c r="M849">
        <f t="shared" si="373"/>
        <v>0.76128260402149417</v>
      </c>
      <c r="N849">
        <f t="shared" si="374"/>
        <v>0.42113665589960764</v>
      </c>
      <c r="O849">
        <f t="shared" si="375"/>
        <v>0.97362920068429371</v>
      </c>
      <c r="P849">
        <f t="shared" si="376"/>
        <v>0.36864657815833007</v>
      </c>
      <c r="Q849">
        <f t="shared" si="377"/>
        <v>0.6540170937609695</v>
      </c>
      <c r="R849">
        <f t="shared" si="378"/>
        <v>0.63827262709768595</v>
      </c>
      <c r="S849">
        <f t="shared" si="379"/>
        <v>0.56413880974156694</v>
      </c>
      <c r="T849">
        <f t="shared" si="380"/>
        <v>0.80737462301733753</v>
      </c>
      <c r="U849">
        <f t="shared" si="381"/>
        <v>0.5739595201242792</v>
      </c>
      <c r="V849">
        <f t="shared" si="382"/>
        <v>0.59604342657660103</v>
      </c>
      <c r="X849">
        <f t="shared" si="383"/>
        <v>35.090761417413113</v>
      </c>
      <c r="Y849">
        <f t="shared" si="384"/>
        <v>13.392017128097882</v>
      </c>
      <c r="Z849">
        <f t="shared" si="385"/>
        <v>89.057333191238882</v>
      </c>
      <c r="AA849">
        <f t="shared" si="386"/>
        <v>11.265727719483721</v>
      </c>
      <c r="AB849">
        <f t="shared" si="387"/>
        <v>25.999854283250023</v>
      </c>
      <c r="AC849">
        <f t="shared" si="388"/>
        <v>24.909720271355017</v>
      </c>
      <c r="AD849">
        <f t="shared" si="389"/>
        <v>20.342745793049119</v>
      </c>
      <c r="AE849">
        <f t="shared" si="390"/>
        <v>40.346094001994288</v>
      </c>
      <c r="AF849">
        <f t="shared" si="391"/>
        <v>20.90100995975066</v>
      </c>
      <c r="AG849">
        <f t="shared" si="392"/>
        <v>22.204890010337234</v>
      </c>
      <c r="AI849">
        <f t="shared" si="393"/>
        <v>21</v>
      </c>
      <c r="AJ849">
        <f t="shared" si="394"/>
        <v>21</v>
      </c>
      <c r="AK849">
        <f t="shared" si="395"/>
        <v>21</v>
      </c>
      <c r="AL849">
        <f t="shared" si="396"/>
        <v>21</v>
      </c>
      <c r="AM849">
        <f t="shared" si="397"/>
        <v>21</v>
      </c>
      <c r="AN849">
        <f t="shared" si="398"/>
        <v>21</v>
      </c>
      <c r="AO849">
        <f t="shared" si="399"/>
        <v>21</v>
      </c>
      <c r="AP849">
        <f t="shared" si="400"/>
        <v>21</v>
      </c>
      <c r="AQ849">
        <f t="shared" si="401"/>
        <v>21</v>
      </c>
      <c r="AR849">
        <f t="shared" si="402"/>
        <v>21</v>
      </c>
      <c r="AT849">
        <f t="shared" si="403"/>
        <v>0</v>
      </c>
    </row>
    <row r="850" spans="1:46" x14ac:dyDescent="0.2">
      <c r="A850">
        <v>833</v>
      </c>
      <c r="B850">
        <f>SUMPRODUCT(Random!$B850:$K850,$B$4:$K$4)</f>
        <v>-0.39458060420000002</v>
      </c>
      <c r="C850">
        <f>SUMPRODUCT(Random!$B850:$K850,$B$5:$K$5)</f>
        <v>0.29933026207698782</v>
      </c>
      <c r="D850">
        <f>SUMPRODUCT(Random!$B850:$K850,$B$6:$K$6)</f>
        <v>0.41650475196125053</v>
      </c>
      <c r="E850">
        <f>SUMPRODUCT(Random!$B850:$K850,$B$7:$K$7)</f>
        <v>-0.3047965058221459</v>
      </c>
      <c r="F850">
        <f>SUMPRODUCT(Random!$B850:$K850,$B$8:$K$8)</f>
        <v>1.8485228246732002</v>
      </c>
      <c r="G850">
        <f>SUMPRODUCT(Random!$B850:$K850,$B$9:$K$9)</f>
        <v>0.11992680762173141</v>
      </c>
      <c r="H850">
        <f>SUMPRODUCT(Random!$B850:$K850,$B$10:$K$10)</f>
        <v>1.0083140367387369</v>
      </c>
      <c r="I850">
        <f>SUMPRODUCT(Random!$B850:$K850,$B$11:$K$11)</f>
        <v>0.65770623752061708</v>
      </c>
      <c r="J850">
        <f>SUMPRODUCT(Random!$B850:$K850,$B$12:$K$12)</f>
        <v>-6.3251309544368028E-2</v>
      </c>
      <c r="K850">
        <f>SUMPRODUCT(Random!$B850:$K850,$B$13:$K$13)</f>
        <v>-1.2318866975127631</v>
      </c>
      <c r="M850">
        <f t="shared" ref="M850:M913" si="404">NORMSDIST(B850)</f>
        <v>0.34657621502781671</v>
      </c>
      <c r="N850">
        <f t="shared" ref="N850:N913" si="405">NORMSDIST(C850)</f>
        <v>0.61765596666228162</v>
      </c>
      <c r="O850">
        <f t="shared" ref="O850:O913" si="406">NORMSDIST(D850)</f>
        <v>0.6614796545668119</v>
      </c>
      <c r="P850">
        <f t="shared" ref="P850:P913" si="407">NORMSDIST(E850)</f>
        <v>0.3802605714674277</v>
      </c>
      <c r="Q850">
        <f t="shared" ref="Q850:Q913" si="408">NORMSDIST(F850)</f>
        <v>0.96773662720102349</v>
      </c>
      <c r="R850">
        <f t="shared" ref="R850:R913" si="409">NORMSDIST(G850)</f>
        <v>0.54772943584061196</v>
      </c>
      <c r="S850">
        <f t="shared" ref="S850:S913" si="410">NORMSDIST(H850)</f>
        <v>0.84334813676185161</v>
      </c>
      <c r="T850">
        <f t="shared" ref="T850:T913" si="411">NORMSDIST(I850)</f>
        <v>0.74463654324151474</v>
      </c>
      <c r="U850">
        <f t="shared" ref="U850:U913" si="412">NORMSDIST(J850)</f>
        <v>0.47478319371647004</v>
      </c>
      <c r="V850">
        <f t="shared" ref="V850:V913" si="413">NORMSDIST(K850)</f>
        <v>0.10899570561058711</v>
      </c>
      <c r="X850">
        <f t="shared" ref="X850:X913" si="414">IF(pd_annual=0,"never",LN(1-M850)/LN(1-pd_annual))</f>
        <v>10.424022236624548</v>
      </c>
      <c r="Y850">
        <f t="shared" ref="Y850:Y913" si="415">IF(pd_annual=0,"never",LN(1-N850)/LN(1-pd_annual))</f>
        <v>23.55187384029939</v>
      </c>
      <c r="Z850">
        <f t="shared" ref="Z850:Z913" si="416">IF(pd_annual=0,"never",LN(1-O850)/LN(1-pd_annual))</f>
        <v>26.534006887426845</v>
      </c>
      <c r="AA850">
        <f t="shared" ref="AA850:AA913" si="417">IF(pd_annual=0,"never",LN(1-P850)/LN(1-pd_annual))</f>
        <v>11.720548480474456</v>
      </c>
      <c r="AB850">
        <f t="shared" ref="AB850:AB913" si="418">IF(pd_annual=0,"never",LN(1-Q850)/LN(1-pd_annual))</f>
        <v>84.116974234344454</v>
      </c>
      <c r="AC850">
        <f t="shared" ref="AC850:AC913" si="419">IF(pd_annual=0,"never",LN(1-R850)/LN(1-pd_annual))</f>
        <v>19.437430588275291</v>
      </c>
      <c r="AD850">
        <f t="shared" ref="AD850:AD913" si="420">IF(pd_annual=0,"never",LN(1-S850)/LN(1-pd_annual))</f>
        <v>45.410063598437802</v>
      </c>
      <c r="AE850">
        <f t="shared" ref="AE850:AE913" si="421">IF(pd_annual=0,"never",LN(1-T850)/LN(1-pd_annual))</f>
        <v>33.439508383896992</v>
      </c>
      <c r="AF850">
        <f t="shared" ref="AF850:AF913" si="422">IF(pd_annual=0,"never",LN(1-U850)/LN(1-pd_annual))</f>
        <v>15.774440834039288</v>
      </c>
      <c r="AG850">
        <f t="shared" ref="AG850:AG913" si="423">IF(pd_annual=0,"never",LN(1-V850)/LN(1-pd_annual))</f>
        <v>2.8270551975228959</v>
      </c>
      <c r="AI850">
        <f t="shared" ref="AI850:AI913" si="424">IF(pd_annual=0,21,MIN(21,MAX(1,ROUNDUP(4*X850,0))))</f>
        <v>21</v>
      </c>
      <c r="AJ850">
        <f t="shared" ref="AJ850:AJ913" si="425">IF(pd_annual=0,21,MIN(21,MAX(1,ROUNDUP(4*Y850,0))))</f>
        <v>21</v>
      </c>
      <c r="AK850">
        <f t="shared" ref="AK850:AK913" si="426">IF(pd_annual=0,21,MIN(21,MAX(1,ROUNDUP(4*Z850,0))))</f>
        <v>21</v>
      </c>
      <c r="AL850">
        <f t="shared" ref="AL850:AL913" si="427">IF(pd_annual=0,21,MIN(21,MAX(1,ROUNDUP(4*AA850,0))))</f>
        <v>21</v>
      </c>
      <c r="AM850">
        <f t="shared" ref="AM850:AM913" si="428">IF(pd_annual=0,21,MIN(21,MAX(1,ROUNDUP(4*AB850,0))))</f>
        <v>21</v>
      </c>
      <c r="AN850">
        <f t="shared" ref="AN850:AN913" si="429">IF(pd_annual=0,21,MIN(21,MAX(1,ROUNDUP(4*AC850,0))))</f>
        <v>21</v>
      </c>
      <c r="AO850">
        <f t="shared" ref="AO850:AO913" si="430">IF(pd_annual=0,21,MIN(21,MAX(1,ROUNDUP(4*AD850,0))))</f>
        <v>21</v>
      </c>
      <c r="AP850">
        <f t="shared" ref="AP850:AP913" si="431">IF(pd_annual=0,21,MIN(21,MAX(1,ROUNDUP(4*AE850,0))))</f>
        <v>21</v>
      </c>
      <c r="AQ850">
        <f t="shared" ref="AQ850:AQ913" si="432">IF(pd_annual=0,21,MIN(21,MAX(1,ROUNDUP(4*AF850,0))))</f>
        <v>21</v>
      </c>
      <c r="AR850">
        <f t="shared" ref="AR850:AR913" si="433">IF(pd_annual=0,21,MIN(21,MAX(1,ROUNDUP(4*AG850,0))))</f>
        <v>12</v>
      </c>
      <c r="AT850">
        <f t="shared" ref="AT850:AT913" si="434">COUNTIF($AI850:$AR850,"&lt;=20")</f>
        <v>1</v>
      </c>
    </row>
    <row r="851" spans="1:46" x14ac:dyDescent="0.2">
      <c r="A851">
        <v>834</v>
      </c>
      <c r="B851">
        <f>SUMPRODUCT(Random!$B851:$K851,$B$4:$K$4)</f>
        <v>-0.47754568279999998</v>
      </c>
      <c r="C851">
        <f>SUMPRODUCT(Random!$B851:$K851,$B$5:$K$5)</f>
        <v>-0.21372178530168984</v>
      </c>
      <c r="D851">
        <f>SUMPRODUCT(Random!$B851:$K851,$B$6:$K$6)</f>
        <v>-1.195339893972641</v>
      </c>
      <c r="E851">
        <f>SUMPRODUCT(Random!$B851:$K851,$B$7:$K$7)</f>
        <v>-1.1335481427767087</v>
      </c>
      <c r="F851">
        <f>SUMPRODUCT(Random!$B851:$K851,$B$8:$K$8)</f>
        <v>-0.15726641359400556</v>
      </c>
      <c r="G851">
        <f>SUMPRODUCT(Random!$B851:$K851,$B$9:$K$9)</f>
        <v>-0.11094604344991349</v>
      </c>
      <c r="H851">
        <f>SUMPRODUCT(Random!$B851:$K851,$B$10:$K$10)</f>
        <v>-1.1681361410450564</v>
      </c>
      <c r="I851">
        <f>SUMPRODUCT(Random!$B851:$K851,$B$11:$K$11)</f>
        <v>1.7143312226817586</v>
      </c>
      <c r="J851">
        <f>SUMPRODUCT(Random!$B851:$K851,$B$12:$K$12)</f>
        <v>0.87788995782959833</v>
      </c>
      <c r="K851">
        <f>SUMPRODUCT(Random!$B851:$K851,$B$13:$K$13)</f>
        <v>-0.83706209656791053</v>
      </c>
      <c r="M851">
        <f t="shared" si="404"/>
        <v>0.31648679942798486</v>
      </c>
      <c r="N851">
        <f t="shared" si="405"/>
        <v>0.41538201081505366</v>
      </c>
      <c r="O851">
        <f t="shared" si="406"/>
        <v>0.1159771294961035</v>
      </c>
      <c r="P851">
        <f t="shared" si="407"/>
        <v>0.12849206798322926</v>
      </c>
      <c r="Q851">
        <f t="shared" si="408"/>
        <v>0.43751744445482654</v>
      </c>
      <c r="R851">
        <f t="shared" si="409"/>
        <v>0.45582956677907127</v>
      </c>
      <c r="S851">
        <f t="shared" si="410"/>
        <v>0.12137592708517525</v>
      </c>
      <c r="T851">
        <f t="shared" si="411"/>
        <v>0.95676604399527165</v>
      </c>
      <c r="U851">
        <f t="shared" si="412"/>
        <v>0.80999828029332277</v>
      </c>
      <c r="V851">
        <f t="shared" si="413"/>
        <v>0.20127883223847834</v>
      </c>
      <c r="X851">
        <f t="shared" si="414"/>
        <v>9.3211836970900226</v>
      </c>
      <c r="Y851">
        <f t="shared" si="415"/>
        <v>13.149692005569444</v>
      </c>
      <c r="Z851">
        <f t="shared" si="416"/>
        <v>3.0197531139065172</v>
      </c>
      <c r="AA851">
        <f t="shared" si="417"/>
        <v>3.3690248139870644</v>
      </c>
      <c r="AB851">
        <f t="shared" si="418"/>
        <v>14.095224021038222</v>
      </c>
      <c r="AC851">
        <f t="shared" si="419"/>
        <v>14.906003295094429</v>
      </c>
      <c r="AD851">
        <f t="shared" si="420"/>
        <v>3.1698144630581249</v>
      </c>
      <c r="AE851">
        <f t="shared" si="421"/>
        <v>76.946977010062326</v>
      </c>
      <c r="AF851">
        <f t="shared" si="422"/>
        <v>40.682043474157425</v>
      </c>
      <c r="AG851">
        <f t="shared" si="423"/>
        <v>5.5054480625529116</v>
      </c>
      <c r="AI851">
        <f t="shared" si="424"/>
        <v>21</v>
      </c>
      <c r="AJ851">
        <f t="shared" si="425"/>
        <v>21</v>
      </c>
      <c r="AK851">
        <f t="shared" si="426"/>
        <v>13</v>
      </c>
      <c r="AL851">
        <f t="shared" si="427"/>
        <v>14</v>
      </c>
      <c r="AM851">
        <f t="shared" si="428"/>
        <v>21</v>
      </c>
      <c r="AN851">
        <f t="shared" si="429"/>
        <v>21</v>
      </c>
      <c r="AO851">
        <f t="shared" si="430"/>
        <v>13</v>
      </c>
      <c r="AP851">
        <f t="shared" si="431"/>
        <v>21</v>
      </c>
      <c r="AQ851">
        <f t="shared" si="432"/>
        <v>21</v>
      </c>
      <c r="AR851">
        <f t="shared" si="433"/>
        <v>21</v>
      </c>
      <c r="AT851">
        <f t="shared" si="434"/>
        <v>3</v>
      </c>
    </row>
    <row r="852" spans="1:46" x14ac:dyDescent="0.2">
      <c r="A852">
        <v>835</v>
      </c>
      <c r="B852">
        <f>SUMPRODUCT(Random!$B852:$K852,$B$4:$K$4)</f>
        <v>-1.2209134246</v>
      </c>
      <c r="C852">
        <f>SUMPRODUCT(Random!$B852:$K852,$B$5:$K$5)</f>
        <v>0.65673649527325173</v>
      </c>
      <c r="D852">
        <f>SUMPRODUCT(Random!$B852:$K852,$B$6:$K$6)</f>
        <v>0.58764663297954511</v>
      </c>
      <c r="E852">
        <f>SUMPRODUCT(Random!$B852:$K852,$B$7:$K$7)</f>
        <v>-1.8034818038634992</v>
      </c>
      <c r="F852">
        <f>SUMPRODUCT(Random!$B852:$K852,$B$8:$K$8)</f>
        <v>-1.4529262750668992</v>
      </c>
      <c r="G852">
        <f>SUMPRODUCT(Random!$B852:$K852,$B$9:$K$9)</f>
        <v>-0.38358266475063346</v>
      </c>
      <c r="H852">
        <f>SUMPRODUCT(Random!$B852:$K852,$B$10:$K$10)</f>
        <v>-0.29150174261729322</v>
      </c>
      <c r="I852">
        <f>SUMPRODUCT(Random!$B852:$K852,$B$11:$K$11)</f>
        <v>1.2499349521778313</v>
      </c>
      <c r="J852">
        <f>SUMPRODUCT(Random!$B852:$K852,$B$12:$K$12)</f>
        <v>-0.91620027108802282</v>
      </c>
      <c r="K852">
        <f>SUMPRODUCT(Random!$B852:$K852,$B$13:$K$13)</f>
        <v>-0.68432899480101139</v>
      </c>
      <c r="M852">
        <f t="shared" si="404"/>
        <v>0.11105940052072118</v>
      </c>
      <c r="N852">
        <f t="shared" si="405"/>
        <v>0.74432481811518802</v>
      </c>
      <c r="O852">
        <f t="shared" si="406"/>
        <v>0.72161524835899638</v>
      </c>
      <c r="P852">
        <f t="shared" si="407"/>
        <v>3.5656290301337622E-2</v>
      </c>
      <c r="Q852">
        <f t="shared" si="408"/>
        <v>7.3122112394975625E-2</v>
      </c>
      <c r="R852">
        <f t="shared" si="409"/>
        <v>0.35064389523499734</v>
      </c>
      <c r="S852">
        <f t="shared" si="410"/>
        <v>0.38533380565181857</v>
      </c>
      <c r="T852">
        <f t="shared" si="411"/>
        <v>0.89433834492489672</v>
      </c>
      <c r="U852">
        <f t="shared" si="412"/>
        <v>0.1797809316765871</v>
      </c>
      <c r="V852">
        <f t="shared" si="413"/>
        <v>0.24688372091980909</v>
      </c>
      <c r="X852">
        <f t="shared" si="414"/>
        <v>2.8838586727027105</v>
      </c>
      <c r="Y852">
        <f t="shared" si="415"/>
        <v>33.409623339763975</v>
      </c>
      <c r="Z852">
        <f t="shared" si="416"/>
        <v>31.325052547146552</v>
      </c>
      <c r="AA852">
        <f t="shared" si="417"/>
        <v>0.88941030478546412</v>
      </c>
      <c r="AB852">
        <f t="shared" si="418"/>
        <v>1.8601112357946135</v>
      </c>
      <c r="AC852">
        <f t="shared" si="419"/>
        <v>10.576994588260158</v>
      </c>
      <c r="AD852">
        <f t="shared" si="420"/>
        <v>11.921904788521397</v>
      </c>
      <c r="AE852">
        <f t="shared" si="421"/>
        <v>55.056428516589811</v>
      </c>
      <c r="AF852">
        <f t="shared" si="422"/>
        <v>4.8548293693361027</v>
      </c>
      <c r="AG852">
        <f t="shared" si="423"/>
        <v>6.9456587152799756</v>
      </c>
      <c r="AI852">
        <f t="shared" si="424"/>
        <v>12</v>
      </c>
      <c r="AJ852">
        <f t="shared" si="425"/>
        <v>21</v>
      </c>
      <c r="AK852">
        <f t="shared" si="426"/>
        <v>21</v>
      </c>
      <c r="AL852">
        <f t="shared" si="427"/>
        <v>4</v>
      </c>
      <c r="AM852">
        <f t="shared" si="428"/>
        <v>8</v>
      </c>
      <c r="AN852">
        <f t="shared" si="429"/>
        <v>21</v>
      </c>
      <c r="AO852">
        <f t="shared" si="430"/>
        <v>21</v>
      </c>
      <c r="AP852">
        <f t="shared" si="431"/>
        <v>21</v>
      </c>
      <c r="AQ852">
        <f t="shared" si="432"/>
        <v>20</v>
      </c>
      <c r="AR852">
        <f t="shared" si="433"/>
        <v>21</v>
      </c>
      <c r="AT852">
        <f t="shared" si="434"/>
        <v>4</v>
      </c>
    </row>
    <row r="853" spans="1:46" x14ac:dyDescent="0.2">
      <c r="A853">
        <v>836</v>
      </c>
      <c r="B853">
        <f>SUMPRODUCT(Random!$B853:$K853,$B$4:$K$4)</f>
        <v>1.6541170641</v>
      </c>
      <c r="C853">
        <f>SUMPRODUCT(Random!$B853:$K853,$B$5:$K$5)</f>
        <v>0.8618818699997266</v>
      </c>
      <c r="D853">
        <f>SUMPRODUCT(Random!$B853:$K853,$B$6:$K$6)</f>
        <v>2.1187091372701015</v>
      </c>
      <c r="E853">
        <f>SUMPRODUCT(Random!$B853:$K853,$B$7:$K$7)</f>
        <v>1.120526464835526</v>
      </c>
      <c r="F853">
        <f>SUMPRODUCT(Random!$B853:$K853,$B$8:$K$8)</f>
        <v>0.53776984035248043</v>
      </c>
      <c r="G853">
        <f>SUMPRODUCT(Random!$B853:$K853,$B$9:$K$9)</f>
        <v>0.83177313364785843</v>
      </c>
      <c r="H853">
        <f>SUMPRODUCT(Random!$B853:$K853,$B$10:$K$10)</f>
        <v>0.11805682511421489</v>
      </c>
      <c r="I853">
        <f>SUMPRODUCT(Random!$B853:$K853,$B$11:$K$11)</f>
        <v>2.1277717970456056</v>
      </c>
      <c r="J853">
        <f>SUMPRODUCT(Random!$B853:$K853,$B$12:$K$12)</f>
        <v>-2.0799991425285969</v>
      </c>
      <c r="K853">
        <f>SUMPRODUCT(Random!$B853:$K853,$B$13:$K$13)</f>
        <v>-5.0063925306337631E-2</v>
      </c>
      <c r="M853">
        <f t="shared" si="404"/>
        <v>0.95094813519987831</v>
      </c>
      <c r="N853">
        <f t="shared" si="405"/>
        <v>0.80562373666331699</v>
      </c>
      <c r="O853">
        <f t="shared" si="406"/>
        <v>0.98294247216533126</v>
      </c>
      <c r="P853">
        <f t="shared" si="407"/>
        <v>0.86875525930090158</v>
      </c>
      <c r="Q853">
        <f t="shared" si="408"/>
        <v>0.70463202199628183</v>
      </c>
      <c r="R853">
        <f t="shared" si="409"/>
        <v>0.79723149433984042</v>
      </c>
      <c r="S853">
        <f t="shared" si="410"/>
        <v>0.54698868364350162</v>
      </c>
      <c r="T853">
        <f t="shared" si="411"/>
        <v>0.98332199560550804</v>
      </c>
      <c r="U853">
        <f t="shared" si="412"/>
        <v>1.8762805759534235E-2</v>
      </c>
      <c r="V853">
        <f t="shared" si="413"/>
        <v>0.48003572355308344</v>
      </c>
      <c r="X853">
        <f t="shared" si="414"/>
        <v>73.854232522774197</v>
      </c>
      <c r="Y853">
        <f t="shared" si="415"/>
        <v>40.124435756702319</v>
      </c>
      <c r="Z853">
        <f t="shared" si="416"/>
        <v>99.729660574078565</v>
      </c>
      <c r="AA853">
        <f t="shared" si="417"/>
        <v>49.745032623765617</v>
      </c>
      <c r="AB853">
        <f t="shared" si="418"/>
        <v>29.874417731099623</v>
      </c>
      <c r="AC853">
        <f t="shared" si="419"/>
        <v>39.088984642016833</v>
      </c>
      <c r="AD853">
        <f t="shared" si="420"/>
        <v>19.397341609528709</v>
      </c>
      <c r="AE853">
        <f t="shared" si="421"/>
        <v>100.28085540494179</v>
      </c>
      <c r="AF853">
        <f t="shared" si="422"/>
        <v>0.4639915479106464</v>
      </c>
      <c r="AG853">
        <f t="shared" si="423"/>
        <v>16.020656917745704</v>
      </c>
      <c r="AI853">
        <f t="shared" si="424"/>
        <v>21</v>
      </c>
      <c r="AJ853">
        <f t="shared" si="425"/>
        <v>21</v>
      </c>
      <c r="AK853">
        <f t="shared" si="426"/>
        <v>21</v>
      </c>
      <c r="AL853">
        <f t="shared" si="427"/>
        <v>21</v>
      </c>
      <c r="AM853">
        <f t="shared" si="428"/>
        <v>21</v>
      </c>
      <c r="AN853">
        <f t="shared" si="429"/>
        <v>21</v>
      </c>
      <c r="AO853">
        <f t="shared" si="430"/>
        <v>21</v>
      </c>
      <c r="AP853">
        <f t="shared" si="431"/>
        <v>21</v>
      </c>
      <c r="AQ853">
        <f t="shared" si="432"/>
        <v>2</v>
      </c>
      <c r="AR853">
        <f t="shared" si="433"/>
        <v>21</v>
      </c>
      <c r="AT853">
        <f t="shared" si="434"/>
        <v>1</v>
      </c>
    </row>
    <row r="854" spans="1:46" x14ac:dyDescent="0.2">
      <c r="A854">
        <v>837</v>
      </c>
      <c r="B854">
        <f>SUMPRODUCT(Random!$B854:$K854,$B$4:$K$4)</f>
        <v>-0.23363846799999999</v>
      </c>
      <c r="C854">
        <f>SUMPRODUCT(Random!$B854:$K854,$B$5:$K$5)</f>
        <v>-7.912527004783268E-2</v>
      </c>
      <c r="D854">
        <f>SUMPRODUCT(Random!$B854:$K854,$B$6:$K$6)</f>
        <v>-1.0374978028492974</v>
      </c>
      <c r="E854">
        <f>SUMPRODUCT(Random!$B854:$K854,$B$7:$K$7)</f>
        <v>-0.69825974270162616</v>
      </c>
      <c r="F854">
        <f>SUMPRODUCT(Random!$B854:$K854,$B$8:$K$8)</f>
        <v>6.5282930010337192E-2</v>
      </c>
      <c r="G854">
        <f>SUMPRODUCT(Random!$B854:$K854,$B$9:$K$9)</f>
        <v>-0.24307351919258777</v>
      </c>
      <c r="H854">
        <f>SUMPRODUCT(Random!$B854:$K854,$B$10:$K$10)</f>
        <v>-0.29924172526877274</v>
      </c>
      <c r="I854">
        <f>SUMPRODUCT(Random!$B854:$K854,$B$11:$K$11)</f>
        <v>-1.2471311674391179</v>
      </c>
      <c r="J854">
        <f>SUMPRODUCT(Random!$B854:$K854,$B$12:$K$12)</f>
        <v>-1.5880762764882306</v>
      </c>
      <c r="K854">
        <f>SUMPRODUCT(Random!$B854:$K854,$B$13:$K$13)</f>
        <v>-0.77842991033714692</v>
      </c>
      <c r="M854">
        <f t="shared" si="404"/>
        <v>0.40763283048973664</v>
      </c>
      <c r="N854">
        <f t="shared" si="405"/>
        <v>0.46846649196601231</v>
      </c>
      <c r="O854">
        <f t="shared" si="406"/>
        <v>0.14975195957596948</v>
      </c>
      <c r="P854">
        <f t="shared" si="407"/>
        <v>0.24250738525033438</v>
      </c>
      <c r="Q854">
        <f t="shared" si="408"/>
        <v>0.52602563338620345</v>
      </c>
      <c r="R854">
        <f t="shared" si="409"/>
        <v>0.40397422235825636</v>
      </c>
      <c r="S854">
        <f t="shared" si="410"/>
        <v>0.38237780742267236</v>
      </c>
      <c r="T854">
        <f t="shared" si="411"/>
        <v>0.1061747032377018</v>
      </c>
      <c r="U854">
        <f t="shared" si="412"/>
        <v>5.6134546039065494E-2</v>
      </c>
      <c r="V854">
        <f t="shared" si="413"/>
        <v>0.21815780574722202</v>
      </c>
      <c r="X854">
        <f t="shared" si="414"/>
        <v>12.827119883305775</v>
      </c>
      <c r="Y854">
        <f t="shared" si="415"/>
        <v>15.481581591887322</v>
      </c>
      <c r="Z854">
        <f t="shared" si="416"/>
        <v>3.974013560817875</v>
      </c>
      <c r="AA854">
        <f t="shared" si="417"/>
        <v>6.8037217293172914</v>
      </c>
      <c r="AB854">
        <f t="shared" si="418"/>
        <v>18.289210176949378</v>
      </c>
      <c r="AC854">
        <f t="shared" si="419"/>
        <v>12.676288061294427</v>
      </c>
      <c r="AD854">
        <f t="shared" si="420"/>
        <v>11.804380285749811</v>
      </c>
      <c r="AE854">
        <f t="shared" si="421"/>
        <v>2.7496192118014076</v>
      </c>
      <c r="AF854">
        <f t="shared" si="422"/>
        <v>1.4152089151290297</v>
      </c>
      <c r="AG854">
        <f t="shared" si="423"/>
        <v>6.0286705567341743</v>
      </c>
      <c r="AI854">
        <f t="shared" si="424"/>
        <v>21</v>
      </c>
      <c r="AJ854">
        <f t="shared" si="425"/>
        <v>21</v>
      </c>
      <c r="AK854">
        <f t="shared" si="426"/>
        <v>16</v>
      </c>
      <c r="AL854">
        <f t="shared" si="427"/>
        <v>21</v>
      </c>
      <c r="AM854">
        <f t="shared" si="428"/>
        <v>21</v>
      </c>
      <c r="AN854">
        <f t="shared" si="429"/>
        <v>21</v>
      </c>
      <c r="AO854">
        <f t="shared" si="430"/>
        <v>21</v>
      </c>
      <c r="AP854">
        <f t="shared" si="431"/>
        <v>11</v>
      </c>
      <c r="AQ854">
        <f t="shared" si="432"/>
        <v>6</v>
      </c>
      <c r="AR854">
        <f t="shared" si="433"/>
        <v>21</v>
      </c>
      <c r="AT854">
        <f t="shared" si="434"/>
        <v>3</v>
      </c>
    </row>
    <row r="855" spans="1:46" x14ac:dyDescent="0.2">
      <c r="A855">
        <v>838</v>
      </c>
      <c r="B855">
        <f>SUMPRODUCT(Random!$B855:$K855,$B$4:$K$4)</f>
        <v>-0.1226837244</v>
      </c>
      <c r="C855">
        <f>SUMPRODUCT(Random!$B855:$K855,$B$5:$K$5)</f>
        <v>-1.7008615681448196</v>
      </c>
      <c r="D855">
        <f>SUMPRODUCT(Random!$B855:$K855,$B$6:$K$6)</f>
        <v>0.608438360000356</v>
      </c>
      <c r="E855">
        <f>SUMPRODUCT(Random!$B855:$K855,$B$7:$K$7)</f>
        <v>1.1595500034836641</v>
      </c>
      <c r="F855">
        <f>SUMPRODUCT(Random!$B855:$K855,$B$8:$K$8)</f>
        <v>8.8387569619851641E-2</v>
      </c>
      <c r="G855">
        <f>SUMPRODUCT(Random!$B855:$K855,$B$9:$K$9)</f>
        <v>-1.2409989963102348</v>
      </c>
      <c r="H855">
        <f>SUMPRODUCT(Random!$B855:$K855,$B$10:$K$10)</f>
        <v>-0.24146288160948998</v>
      </c>
      <c r="I855">
        <f>SUMPRODUCT(Random!$B855:$K855,$B$11:$K$11)</f>
        <v>0.2778507630889176</v>
      </c>
      <c r="J855">
        <f>SUMPRODUCT(Random!$B855:$K855,$B$12:$K$12)</f>
        <v>-1.3423372769869086</v>
      </c>
      <c r="K855">
        <f>SUMPRODUCT(Random!$B855:$K855,$B$13:$K$13)</f>
        <v>0.25956754387614006</v>
      </c>
      <c r="M855">
        <f t="shared" si="404"/>
        <v>0.45117877627110359</v>
      </c>
      <c r="N855">
        <f t="shared" si="405"/>
        <v>4.4484492391187409E-2</v>
      </c>
      <c r="O855">
        <f t="shared" si="406"/>
        <v>0.72855161189546835</v>
      </c>
      <c r="P855">
        <f t="shared" si="407"/>
        <v>0.87688396662294299</v>
      </c>
      <c r="Q855">
        <f t="shared" si="408"/>
        <v>0.53521567968282202</v>
      </c>
      <c r="R855">
        <f t="shared" si="409"/>
        <v>0.10730305982780657</v>
      </c>
      <c r="S855">
        <f t="shared" si="410"/>
        <v>0.40459819081594695</v>
      </c>
      <c r="T855">
        <f t="shared" si="411"/>
        <v>0.60943653926399866</v>
      </c>
      <c r="U855">
        <f t="shared" si="412"/>
        <v>8.9743330970021282E-2</v>
      </c>
      <c r="V855">
        <f t="shared" si="413"/>
        <v>0.6024013126948502</v>
      </c>
      <c r="X855">
        <f t="shared" si="414"/>
        <v>14.697531009788033</v>
      </c>
      <c r="Y855">
        <f t="shared" si="415"/>
        <v>1.1147002034502442</v>
      </c>
      <c r="Z855">
        <f t="shared" si="416"/>
        <v>31.943153980258082</v>
      </c>
      <c r="AA855">
        <f t="shared" si="417"/>
        <v>51.311260807368576</v>
      </c>
      <c r="AB855">
        <f t="shared" si="418"/>
        <v>18.768847952557653</v>
      </c>
      <c r="AC855">
        <f t="shared" si="419"/>
        <v>2.7805630211619601</v>
      </c>
      <c r="AD855">
        <f t="shared" si="420"/>
        <v>12.701946533873752</v>
      </c>
      <c r="AE855">
        <f t="shared" si="421"/>
        <v>23.030839685004239</v>
      </c>
      <c r="AF855">
        <f t="shared" si="422"/>
        <v>2.3033824404441057</v>
      </c>
      <c r="AG855">
        <f t="shared" si="423"/>
        <v>22.593509126408236</v>
      </c>
      <c r="AI855">
        <f t="shared" si="424"/>
        <v>21</v>
      </c>
      <c r="AJ855">
        <f t="shared" si="425"/>
        <v>5</v>
      </c>
      <c r="AK855">
        <f t="shared" si="426"/>
        <v>21</v>
      </c>
      <c r="AL855">
        <f t="shared" si="427"/>
        <v>21</v>
      </c>
      <c r="AM855">
        <f t="shared" si="428"/>
        <v>21</v>
      </c>
      <c r="AN855">
        <f t="shared" si="429"/>
        <v>12</v>
      </c>
      <c r="AO855">
        <f t="shared" si="430"/>
        <v>21</v>
      </c>
      <c r="AP855">
        <f t="shared" si="431"/>
        <v>21</v>
      </c>
      <c r="AQ855">
        <f t="shared" si="432"/>
        <v>10</v>
      </c>
      <c r="AR855">
        <f t="shared" si="433"/>
        <v>21</v>
      </c>
      <c r="AT855">
        <f t="shared" si="434"/>
        <v>3</v>
      </c>
    </row>
    <row r="856" spans="1:46" x14ac:dyDescent="0.2">
      <c r="A856">
        <v>839</v>
      </c>
      <c r="B856">
        <f>SUMPRODUCT(Random!$B856:$K856,$B$4:$K$4)</f>
        <v>-0.1169839476</v>
      </c>
      <c r="C856">
        <f>SUMPRODUCT(Random!$B856:$K856,$B$5:$K$5)</f>
        <v>-0.75290458709487362</v>
      </c>
      <c r="D856">
        <f>SUMPRODUCT(Random!$B856:$K856,$B$6:$K$6)</f>
        <v>-1.6800327115027829</v>
      </c>
      <c r="E856">
        <f>SUMPRODUCT(Random!$B856:$K856,$B$7:$K$7)</f>
        <v>-0.42821459118187388</v>
      </c>
      <c r="F856">
        <f>SUMPRODUCT(Random!$B856:$K856,$B$8:$K$8)</f>
        <v>-0.11366789136327077</v>
      </c>
      <c r="G856">
        <f>SUMPRODUCT(Random!$B856:$K856,$B$9:$K$9)</f>
        <v>-0.5636032730246372</v>
      </c>
      <c r="H856">
        <f>SUMPRODUCT(Random!$B856:$K856,$B$10:$K$10)</f>
        <v>0.31578016470119213</v>
      </c>
      <c r="I856">
        <f>SUMPRODUCT(Random!$B856:$K856,$B$11:$K$11)</f>
        <v>-1.8465585807780878</v>
      </c>
      <c r="J856">
        <f>SUMPRODUCT(Random!$B856:$K856,$B$12:$K$12)</f>
        <v>1.4033110945282994</v>
      </c>
      <c r="K856">
        <f>SUMPRODUCT(Random!$B856:$K856,$B$13:$K$13)</f>
        <v>-1.3081777635830663</v>
      </c>
      <c r="M856">
        <f t="shared" si="404"/>
        <v>0.45343638704558853</v>
      </c>
      <c r="N856">
        <f t="shared" si="405"/>
        <v>0.225753625733073</v>
      </c>
      <c r="O856">
        <f t="shared" si="406"/>
        <v>4.6475475701935817E-2</v>
      </c>
      <c r="P856">
        <f t="shared" si="407"/>
        <v>0.33424744705535597</v>
      </c>
      <c r="Q856">
        <f t="shared" si="408"/>
        <v>0.45475053324559572</v>
      </c>
      <c r="R856">
        <f t="shared" si="409"/>
        <v>0.28651207941870971</v>
      </c>
      <c r="S856">
        <f t="shared" si="410"/>
        <v>0.62391531269112344</v>
      </c>
      <c r="T856">
        <f t="shared" si="411"/>
        <v>3.2405570904507561E-2</v>
      </c>
      <c r="U856">
        <f t="shared" si="412"/>
        <v>0.9197379543692441</v>
      </c>
      <c r="V856">
        <f t="shared" si="413"/>
        <v>9.5406511191770918E-2</v>
      </c>
      <c r="X856">
        <f t="shared" si="414"/>
        <v>14.798507142793232</v>
      </c>
      <c r="Y856">
        <f t="shared" si="415"/>
        <v>6.2678256181217513</v>
      </c>
      <c r="Z856">
        <f t="shared" si="416"/>
        <v>1.1657963933434499</v>
      </c>
      <c r="AA856">
        <f t="shared" si="417"/>
        <v>9.9661279265499392</v>
      </c>
      <c r="AB856">
        <f t="shared" si="418"/>
        <v>14.857477176515848</v>
      </c>
      <c r="AC856">
        <f t="shared" si="419"/>
        <v>8.2698010223394167</v>
      </c>
      <c r="AD856">
        <f t="shared" si="420"/>
        <v>23.956226055135822</v>
      </c>
      <c r="AE856">
        <f t="shared" si="421"/>
        <v>0.80697325291745625</v>
      </c>
      <c r="AF856">
        <f t="shared" si="422"/>
        <v>61.79165071580853</v>
      </c>
      <c r="AG856">
        <f t="shared" si="423"/>
        <v>2.456264594885607</v>
      </c>
      <c r="AI856">
        <f t="shared" si="424"/>
        <v>21</v>
      </c>
      <c r="AJ856">
        <f t="shared" si="425"/>
        <v>21</v>
      </c>
      <c r="AK856">
        <f t="shared" si="426"/>
        <v>5</v>
      </c>
      <c r="AL856">
        <f t="shared" si="427"/>
        <v>21</v>
      </c>
      <c r="AM856">
        <f t="shared" si="428"/>
        <v>21</v>
      </c>
      <c r="AN856">
        <f t="shared" si="429"/>
        <v>21</v>
      </c>
      <c r="AO856">
        <f t="shared" si="430"/>
        <v>21</v>
      </c>
      <c r="AP856">
        <f t="shared" si="431"/>
        <v>4</v>
      </c>
      <c r="AQ856">
        <f t="shared" si="432"/>
        <v>21</v>
      </c>
      <c r="AR856">
        <f t="shared" si="433"/>
        <v>10</v>
      </c>
      <c r="AT856">
        <f t="shared" si="434"/>
        <v>3</v>
      </c>
    </row>
    <row r="857" spans="1:46" x14ac:dyDescent="0.2">
      <c r="A857">
        <v>840</v>
      </c>
      <c r="B857">
        <f>SUMPRODUCT(Random!$B857:$K857,$B$4:$K$4)</f>
        <v>-0.14489170909999999</v>
      </c>
      <c r="C857">
        <f>SUMPRODUCT(Random!$B857:$K857,$B$5:$K$5)</f>
        <v>-8.8276039533550718E-2</v>
      </c>
      <c r="D857">
        <f>SUMPRODUCT(Random!$B857:$K857,$B$6:$K$6)</f>
        <v>-0.54821880089301733</v>
      </c>
      <c r="E857">
        <f>SUMPRODUCT(Random!$B857:$K857,$B$7:$K$7)</f>
        <v>-1.7988362917360288</v>
      </c>
      <c r="F857">
        <f>SUMPRODUCT(Random!$B857:$K857,$B$8:$K$8)</f>
        <v>-0.88947381040469509</v>
      </c>
      <c r="G857">
        <f>SUMPRODUCT(Random!$B857:$K857,$B$9:$K$9)</f>
        <v>-0.29855230635369001</v>
      </c>
      <c r="H857">
        <f>SUMPRODUCT(Random!$B857:$K857,$B$10:$K$10)</f>
        <v>-0.29557170446147663</v>
      </c>
      <c r="I857">
        <f>SUMPRODUCT(Random!$B857:$K857,$B$11:$K$11)</f>
        <v>-0.47249604160435399</v>
      </c>
      <c r="J857">
        <f>SUMPRODUCT(Random!$B857:$K857,$B$12:$K$12)</f>
        <v>-0.683283420534331</v>
      </c>
      <c r="K857">
        <f>SUMPRODUCT(Random!$B857:$K857,$B$13:$K$13)</f>
        <v>0.56433542362260081</v>
      </c>
      <c r="M857">
        <f t="shared" si="404"/>
        <v>0.44239818626893462</v>
      </c>
      <c r="N857">
        <f t="shared" si="405"/>
        <v>0.46482864113962252</v>
      </c>
      <c r="O857">
        <f t="shared" si="406"/>
        <v>0.29177083706427931</v>
      </c>
      <c r="P857">
        <f t="shared" si="407"/>
        <v>3.6022290335111042E-2</v>
      </c>
      <c r="Q857">
        <f t="shared" si="408"/>
        <v>0.18687424613020717</v>
      </c>
      <c r="R857">
        <f t="shared" si="409"/>
        <v>0.38264083025055873</v>
      </c>
      <c r="S857">
        <f t="shared" si="410"/>
        <v>0.38377859258523195</v>
      </c>
      <c r="T857">
        <f t="shared" si="411"/>
        <v>0.31828638324376335</v>
      </c>
      <c r="U857">
        <f t="shared" si="412"/>
        <v>0.24721388426871443</v>
      </c>
      <c r="V857">
        <f t="shared" si="413"/>
        <v>0.71373706107431523</v>
      </c>
      <c r="X857">
        <f t="shared" si="414"/>
        <v>14.308712096501669</v>
      </c>
      <c r="Y857">
        <f t="shared" si="415"/>
        <v>15.314496358691164</v>
      </c>
      <c r="Z857">
        <f t="shared" si="416"/>
        <v>8.4510216919039483</v>
      </c>
      <c r="AA857">
        <f t="shared" si="417"/>
        <v>0.89870933119124119</v>
      </c>
      <c r="AB857">
        <f t="shared" si="418"/>
        <v>5.0675990975056679</v>
      </c>
      <c r="AC857">
        <f t="shared" si="419"/>
        <v>11.814814717948275</v>
      </c>
      <c r="AD857">
        <f t="shared" si="420"/>
        <v>11.860002385862062</v>
      </c>
      <c r="AE857">
        <f t="shared" si="421"/>
        <v>9.3857644784606595</v>
      </c>
      <c r="AF857">
        <f t="shared" si="422"/>
        <v>6.95640028668101</v>
      </c>
      <c r="AG857">
        <f t="shared" si="423"/>
        <v>30.641435783533026</v>
      </c>
      <c r="AI857">
        <f t="shared" si="424"/>
        <v>21</v>
      </c>
      <c r="AJ857">
        <f t="shared" si="425"/>
        <v>21</v>
      </c>
      <c r="AK857">
        <f t="shared" si="426"/>
        <v>21</v>
      </c>
      <c r="AL857">
        <f t="shared" si="427"/>
        <v>4</v>
      </c>
      <c r="AM857">
        <f t="shared" si="428"/>
        <v>21</v>
      </c>
      <c r="AN857">
        <f t="shared" si="429"/>
        <v>21</v>
      </c>
      <c r="AO857">
        <f t="shared" si="430"/>
        <v>21</v>
      </c>
      <c r="AP857">
        <f t="shared" si="431"/>
        <v>21</v>
      </c>
      <c r="AQ857">
        <f t="shared" si="432"/>
        <v>21</v>
      </c>
      <c r="AR857">
        <f t="shared" si="433"/>
        <v>21</v>
      </c>
      <c r="AT857">
        <f t="shared" si="434"/>
        <v>1</v>
      </c>
    </row>
    <row r="858" spans="1:46" x14ac:dyDescent="0.2">
      <c r="A858">
        <v>841</v>
      </c>
      <c r="B858">
        <f>SUMPRODUCT(Random!$B858:$K858,$B$4:$K$4)</f>
        <v>-1.1284641946</v>
      </c>
      <c r="C858">
        <f>SUMPRODUCT(Random!$B858:$K858,$B$5:$K$5)</f>
        <v>-0.18763665349826281</v>
      </c>
      <c r="D858">
        <f>SUMPRODUCT(Random!$B858:$K858,$B$6:$K$6)</f>
        <v>-0.62075213625192482</v>
      </c>
      <c r="E858">
        <f>SUMPRODUCT(Random!$B858:$K858,$B$7:$K$7)</f>
        <v>-1.7363518648728431</v>
      </c>
      <c r="F858">
        <f>SUMPRODUCT(Random!$B858:$K858,$B$8:$K$8)</f>
        <v>-0.51856544633803692</v>
      </c>
      <c r="G858">
        <f>SUMPRODUCT(Random!$B858:$K858,$B$9:$K$9)</f>
        <v>-0.96997366011668174</v>
      </c>
      <c r="H858">
        <f>SUMPRODUCT(Random!$B858:$K858,$B$10:$K$10)</f>
        <v>-0.21626216706781015</v>
      </c>
      <c r="I858">
        <f>SUMPRODUCT(Random!$B858:$K858,$B$11:$K$11)</f>
        <v>9.8623457462863051E-2</v>
      </c>
      <c r="J858">
        <f>SUMPRODUCT(Random!$B858:$K858,$B$12:$K$12)</f>
        <v>-0.35028435602976676</v>
      </c>
      <c r="K858">
        <f>SUMPRODUCT(Random!$B858:$K858,$B$13:$K$13)</f>
        <v>-5.2507956832541725E-2</v>
      </c>
      <c r="M858">
        <f t="shared" si="404"/>
        <v>0.12956196505635789</v>
      </c>
      <c r="N858">
        <f t="shared" si="405"/>
        <v>0.42558074560299042</v>
      </c>
      <c r="O858">
        <f t="shared" si="406"/>
        <v>0.26738136002181467</v>
      </c>
      <c r="P858">
        <f t="shared" si="407"/>
        <v>4.1250818915943205E-2</v>
      </c>
      <c r="Q858">
        <f t="shared" si="408"/>
        <v>0.3020319050984368</v>
      </c>
      <c r="R858">
        <f t="shared" si="409"/>
        <v>0.16602981077467774</v>
      </c>
      <c r="S858">
        <f t="shared" si="410"/>
        <v>0.41439169877468707</v>
      </c>
      <c r="T858">
        <f t="shared" si="411"/>
        <v>0.53928137777239948</v>
      </c>
      <c r="U858">
        <f t="shared" si="412"/>
        <v>0.36306265228011525</v>
      </c>
      <c r="V858">
        <f t="shared" si="413"/>
        <v>0.47906197772351006</v>
      </c>
      <c r="X858">
        <f t="shared" si="414"/>
        <v>3.3991162663908123</v>
      </c>
      <c r="Y858">
        <f t="shared" si="415"/>
        <v>13.580809743352805</v>
      </c>
      <c r="Z858">
        <f t="shared" si="416"/>
        <v>7.6216262586352066</v>
      </c>
      <c r="AA858">
        <f t="shared" si="417"/>
        <v>1.0319383201560277</v>
      </c>
      <c r="AB858">
        <f t="shared" si="418"/>
        <v>8.8085330175655674</v>
      </c>
      <c r="AC858">
        <f t="shared" si="419"/>
        <v>4.44754411757844</v>
      </c>
      <c r="AD858">
        <f t="shared" si="420"/>
        <v>13.108231166419976</v>
      </c>
      <c r="AE858">
        <f t="shared" si="421"/>
        <v>18.984074525812552</v>
      </c>
      <c r="AF858">
        <f t="shared" si="422"/>
        <v>11.05002312542952</v>
      </c>
      <c r="AG858">
        <f t="shared" si="423"/>
        <v>15.974824629002564</v>
      </c>
      <c r="AI858">
        <f t="shared" si="424"/>
        <v>14</v>
      </c>
      <c r="AJ858">
        <f t="shared" si="425"/>
        <v>21</v>
      </c>
      <c r="AK858">
        <f t="shared" si="426"/>
        <v>21</v>
      </c>
      <c r="AL858">
        <f t="shared" si="427"/>
        <v>5</v>
      </c>
      <c r="AM858">
        <f t="shared" si="428"/>
        <v>21</v>
      </c>
      <c r="AN858">
        <f t="shared" si="429"/>
        <v>18</v>
      </c>
      <c r="AO858">
        <f t="shared" si="430"/>
        <v>21</v>
      </c>
      <c r="AP858">
        <f t="shared" si="431"/>
        <v>21</v>
      </c>
      <c r="AQ858">
        <f t="shared" si="432"/>
        <v>21</v>
      </c>
      <c r="AR858">
        <f t="shared" si="433"/>
        <v>21</v>
      </c>
      <c r="AT858">
        <f t="shared" si="434"/>
        <v>3</v>
      </c>
    </row>
    <row r="859" spans="1:46" x14ac:dyDescent="0.2">
      <c r="A859">
        <v>842</v>
      </c>
      <c r="B859">
        <f>SUMPRODUCT(Random!$B859:$K859,$B$4:$K$4)</f>
        <v>-1.7570943071</v>
      </c>
      <c r="C859">
        <f>SUMPRODUCT(Random!$B859:$K859,$B$5:$K$5)</f>
        <v>-0.74207022953422108</v>
      </c>
      <c r="D859">
        <f>SUMPRODUCT(Random!$B859:$K859,$B$6:$K$6)</f>
        <v>-0.28148272756667858</v>
      </c>
      <c r="E859">
        <f>SUMPRODUCT(Random!$B859:$K859,$B$7:$K$7)</f>
        <v>1.4658935870244016</v>
      </c>
      <c r="F859">
        <f>SUMPRODUCT(Random!$B859:$K859,$B$8:$K$8)</f>
        <v>-0.14982724635878619</v>
      </c>
      <c r="G859">
        <f>SUMPRODUCT(Random!$B859:$K859,$B$9:$K$9)</f>
        <v>-4.1415698895336861E-2</v>
      </c>
      <c r="H859">
        <f>SUMPRODUCT(Random!$B859:$K859,$B$10:$K$10)</f>
        <v>1.019055799533428</v>
      </c>
      <c r="I859">
        <f>SUMPRODUCT(Random!$B859:$K859,$B$11:$K$11)</f>
        <v>-1.5555486274284624</v>
      </c>
      <c r="J859">
        <f>SUMPRODUCT(Random!$B859:$K859,$B$12:$K$12)</f>
        <v>0.60952439709004336</v>
      </c>
      <c r="K859">
        <f>SUMPRODUCT(Random!$B859:$K859,$B$13:$K$13)</f>
        <v>0.67535988606401043</v>
      </c>
      <c r="M859">
        <f t="shared" si="404"/>
        <v>3.9450867964389721E-2</v>
      </c>
      <c r="N859">
        <f t="shared" si="405"/>
        <v>0.22902239301573074</v>
      </c>
      <c r="O859">
        <f t="shared" si="406"/>
        <v>0.38917008708124512</v>
      </c>
      <c r="P859">
        <f t="shared" si="407"/>
        <v>0.92866136033514235</v>
      </c>
      <c r="Q859">
        <f t="shared" si="408"/>
        <v>0.4404504562531818</v>
      </c>
      <c r="R859">
        <f t="shared" si="409"/>
        <v>0.48348224881317337</v>
      </c>
      <c r="S859">
        <f t="shared" si="410"/>
        <v>0.84591176170884586</v>
      </c>
      <c r="T859">
        <f t="shared" si="411"/>
        <v>5.9907731403238192E-2</v>
      </c>
      <c r="U859">
        <f t="shared" si="412"/>
        <v>0.7289115467043622</v>
      </c>
      <c r="V859">
        <f t="shared" si="413"/>
        <v>0.7502764276336833</v>
      </c>
      <c r="X859">
        <f t="shared" si="414"/>
        <v>0.98599164477376244</v>
      </c>
      <c r="Y859">
        <f t="shared" si="415"/>
        <v>6.3714659956293245</v>
      </c>
      <c r="Z859">
        <f t="shared" si="416"/>
        <v>12.075273128750132</v>
      </c>
      <c r="AA859">
        <f t="shared" si="417"/>
        <v>64.678788937170751</v>
      </c>
      <c r="AB859">
        <f t="shared" si="418"/>
        <v>14.223293396979644</v>
      </c>
      <c r="AC859">
        <f t="shared" si="419"/>
        <v>16.183570414789507</v>
      </c>
      <c r="AD859">
        <f t="shared" si="420"/>
        <v>45.814269653384315</v>
      </c>
      <c r="AE859">
        <f t="shared" si="421"/>
        <v>1.5133324860685702</v>
      </c>
      <c r="AF859">
        <f t="shared" si="422"/>
        <v>31.975657504570563</v>
      </c>
      <c r="AG859">
        <f t="shared" si="423"/>
        <v>33.986597169207386</v>
      </c>
      <c r="AI859">
        <f t="shared" si="424"/>
        <v>4</v>
      </c>
      <c r="AJ859">
        <f t="shared" si="425"/>
        <v>21</v>
      </c>
      <c r="AK859">
        <f t="shared" si="426"/>
        <v>21</v>
      </c>
      <c r="AL859">
        <f t="shared" si="427"/>
        <v>21</v>
      </c>
      <c r="AM859">
        <f t="shared" si="428"/>
        <v>21</v>
      </c>
      <c r="AN859">
        <f t="shared" si="429"/>
        <v>21</v>
      </c>
      <c r="AO859">
        <f t="shared" si="430"/>
        <v>21</v>
      </c>
      <c r="AP859">
        <f t="shared" si="431"/>
        <v>7</v>
      </c>
      <c r="AQ859">
        <f t="shared" si="432"/>
        <v>21</v>
      </c>
      <c r="AR859">
        <f t="shared" si="433"/>
        <v>21</v>
      </c>
      <c r="AT859">
        <f t="shared" si="434"/>
        <v>2</v>
      </c>
    </row>
    <row r="860" spans="1:46" x14ac:dyDescent="0.2">
      <c r="A860">
        <v>843</v>
      </c>
      <c r="B860">
        <f>SUMPRODUCT(Random!$B860:$K860,$B$4:$K$4)</f>
        <v>1.0008912603</v>
      </c>
      <c r="C860">
        <f>SUMPRODUCT(Random!$B860:$K860,$B$5:$K$5)</f>
        <v>-7.8714038684517651E-2</v>
      </c>
      <c r="D860">
        <f>SUMPRODUCT(Random!$B860:$K860,$B$6:$K$6)</f>
        <v>1.5344650434618785</v>
      </c>
      <c r="E860">
        <f>SUMPRODUCT(Random!$B860:$K860,$B$7:$K$7)</f>
        <v>0.55006832340077982</v>
      </c>
      <c r="F860">
        <f>SUMPRODUCT(Random!$B860:$K860,$B$8:$K$8)</f>
        <v>-2.0398112086051041</v>
      </c>
      <c r="G860">
        <f>SUMPRODUCT(Random!$B860:$K860,$B$9:$K$9)</f>
        <v>0.27769023693169287</v>
      </c>
      <c r="H860">
        <f>SUMPRODUCT(Random!$B860:$K860,$B$10:$K$10)</f>
        <v>-0.42725395932024796</v>
      </c>
      <c r="I860">
        <f>SUMPRODUCT(Random!$B860:$K860,$B$11:$K$11)</f>
        <v>0.78948428876324073</v>
      </c>
      <c r="J860">
        <f>SUMPRODUCT(Random!$B860:$K860,$B$12:$K$12)</f>
        <v>0.92922002945898119</v>
      </c>
      <c r="K860">
        <f>SUMPRODUCT(Random!$B860:$K860,$B$13:$K$13)</f>
        <v>0.34926457473401995</v>
      </c>
      <c r="M860">
        <f t="shared" si="404"/>
        <v>0.84156030886497368</v>
      </c>
      <c r="N860">
        <f t="shared" si="405"/>
        <v>0.4686300394365302</v>
      </c>
      <c r="O860">
        <f t="shared" si="406"/>
        <v>0.93754235666509023</v>
      </c>
      <c r="P860">
        <f t="shared" si="407"/>
        <v>0.70886374386184714</v>
      </c>
      <c r="Q860">
        <f t="shared" si="408"/>
        <v>2.0684566504759996E-2</v>
      </c>
      <c r="R860">
        <f t="shared" si="409"/>
        <v>0.60937492212002242</v>
      </c>
      <c r="S860">
        <f t="shared" si="410"/>
        <v>0.33459718158760754</v>
      </c>
      <c r="T860">
        <f t="shared" si="411"/>
        <v>0.78508549553259233</v>
      </c>
      <c r="U860">
        <f t="shared" si="412"/>
        <v>0.82361246532409482</v>
      </c>
      <c r="V860">
        <f t="shared" si="413"/>
        <v>0.63655465444946335</v>
      </c>
      <c r="X860">
        <f t="shared" si="414"/>
        <v>45.13207346419648</v>
      </c>
      <c r="Y860">
        <f t="shared" si="415"/>
        <v>15.489120106591539</v>
      </c>
      <c r="Z860">
        <f t="shared" si="416"/>
        <v>67.935599208709178</v>
      </c>
      <c r="AA860">
        <f t="shared" si="417"/>
        <v>30.227917615197573</v>
      </c>
      <c r="AB860">
        <f t="shared" si="418"/>
        <v>0.5120153707268249</v>
      </c>
      <c r="AC860">
        <f t="shared" si="419"/>
        <v>23.026975290301731</v>
      </c>
      <c r="AD860">
        <f t="shared" si="420"/>
        <v>9.9789999123695452</v>
      </c>
      <c r="AE860">
        <f t="shared" si="421"/>
        <v>37.663886873943049</v>
      </c>
      <c r="AF860">
        <f t="shared" si="422"/>
        <v>42.503356913342586</v>
      </c>
      <c r="AG860">
        <f t="shared" si="423"/>
        <v>24.793652572035572</v>
      </c>
      <c r="AI860">
        <f t="shared" si="424"/>
        <v>21</v>
      </c>
      <c r="AJ860">
        <f t="shared" si="425"/>
        <v>21</v>
      </c>
      <c r="AK860">
        <f t="shared" si="426"/>
        <v>21</v>
      </c>
      <c r="AL860">
        <f t="shared" si="427"/>
        <v>21</v>
      </c>
      <c r="AM860">
        <f t="shared" si="428"/>
        <v>3</v>
      </c>
      <c r="AN860">
        <f t="shared" si="429"/>
        <v>21</v>
      </c>
      <c r="AO860">
        <f t="shared" si="430"/>
        <v>21</v>
      </c>
      <c r="AP860">
        <f t="shared" si="431"/>
        <v>21</v>
      </c>
      <c r="AQ860">
        <f t="shared" si="432"/>
        <v>21</v>
      </c>
      <c r="AR860">
        <f t="shared" si="433"/>
        <v>21</v>
      </c>
      <c r="AT860">
        <f t="shared" si="434"/>
        <v>1</v>
      </c>
    </row>
    <row r="861" spans="1:46" x14ac:dyDescent="0.2">
      <c r="A861">
        <v>844</v>
      </c>
      <c r="B861">
        <f>SUMPRODUCT(Random!$B861:$K861,$B$4:$K$4)</f>
        <v>-0.13605234350000001</v>
      </c>
      <c r="C861">
        <f>SUMPRODUCT(Random!$B861:$K861,$B$5:$K$5)</f>
        <v>-1.1669546233939849</v>
      </c>
      <c r="D861">
        <f>SUMPRODUCT(Random!$B861:$K861,$B$6:$K$6)</f>
        <v>-3.8585323494223528E-2</v>
      </c>
      <c r="E861">
        <f>SUMPRODUCT(Random!$B861:$K861,$B$7:$K$7)</f>
        <v>-2.0511245808915803</v>
      </c>
      <c r="F861">
        <f>SUMPRODUCT(Random!$B861:$K861,$B$8:$K$8)</f>
        <v>-1.5882174137732519</v>
      </c>
      <c r="G861">
        <f>SUMPRODUCT(Random!$B861:$K861,$B$9:$K$9)</f>
        <v>-0.60349326303084616</v>
      </c>
      <c r="H861">
        <f>SUMPRODUCT(Random!$B861:$K861,$B$10:$K$10)</f>
        <v>0.43985803018988423</v>
      </c>
      <c r="I861">
        <f>SUMPRODUCT(Random!$B861:$K861,$B$11:$K$11)</f>
        <v>-0.95509702866306412</v>
      </c>
      <c r="J861">
        <f>SUMPRODUCT(Random!$B861:$K861,$B$12:$K$12)</f>
        <v>-0.80177137896487616</v>
      </c>
      <c r="K861">
        <f>SUMPRODUCT(Random!$B861:$K861,$B$13:$K$13)</f>
        <v>-0.13395988451131802</v>
      </c>
      <c r="M861">
        <f t="shared" si="404"/>
        <v>0.44588995074757276</v>
      </c>
      <c r="N861">
        <f t="shared" si="405"/>
        <v>0.12161434746424377</v>
      </c>
      <c r="O861">
        <f t="shared" si="406"/>
        <v>0.4846105018671153</v>
      </c>
      <c r="P861">
        <f t="shared" si="407"/>
        <v>2.0127408045974095E-2</v>
      </c>
      <c r="Q861">
        <f t="shared" si="408"/>
        <v>5.6118592362050301E-2</v>
      </c>
      <c r="R861">
        <f t="shared" si="409"/>
        <v>0.27309029796632361</v>
      </c>
      <c r="S861">
        <f t="shared" si="410"/>
        <v>0.66998003251327687</v>
      </c>
      <c r="T861">
        <f t="shared" si="411"/>
        <v>0.16976431572773651</v>
      </c>
      <c r="U861">
        <f t="shared" si="412"/>
        <v>0.21134260875266067</v>
      </c>
      <c r="V861">
        <f t="shared" si="413"/>
        <v>0.44671714798596979</v>
      </c>
      <c r="X861">
        <f t="shared" si="414"/>
        <v>14.46259483497828</v>
      </c>
      <c r="Y861">
        <f t="shared" si="415"/>
        <v>3.1764626770032898</v>
      </c>
      <c r="Z861">
        <f t="shared" si="416"/>
        <v>16.23713796716692</v>
      </c>
      <c r="AA861">
        <f t="shared" si="417"/>
        <v>0.4980825708897757</v>
      </c>
      <c r="AB861">
        <f t="shared" si="418"/>
        <v>1.4147948651050599</v>
      </c>
      <c r="AC861">
        <f t="shared" si="419"/>
        <v>7.8132638836558579</v>
      </c>
      <c r="AD861">
        <f t="shared" si="420"/>
        <v>27.156980736610613</v>
      </c>
      <c r="AE861">
        <f t="shared" si="421"/>
        <v>4.5574858291843672</v>
      </c>
      <c r="AF861">
        <f t="shared" si="422"/>
        <v>5.8160628077589429</v>
      </c>
      <c r="AG861">
        <f t="shared" si="423"/>
        <v>14.499191642087643</v>
      </c>
      <c r="AI861">
        <f t="shared" si="424"/>
        <v>21</v>
      </c>
      <c r="AJ861">
        <f t="shared" si="425"/>
        <v>13</v>
      </c>
      <c r="AK861">
        <f t="shared" si="426"/>
        <v>21</v>
      </c>
      <c r="AL861">
        <f t="shared" si="427"/>
        <v>2</v>
      </c>
      <c r="AM861">
        <f t="shared" si="428"/>
        <v>6</v>
      </c>
      <c r="AN861">
        <f t="shared" si="429"/>
        <v>21</v>
      </c>
      <c r="AO861">
        <f t="shared" si="430"/>
        <v>21</v>
      </c>
      <c r="AP861">
        <f t="shared" si="431"/>
        <v>19</v>
      </c>
      <c r="AQ861">
        <f t="shared" si="432"/>
        <v>21</v>
      </c>
      <c r="AR861">
        <f t="shared" si="433"/>
        <v>21</v>
      </c>
      <c r="AT861">
        <f t="shared" si="434"/>
        <v>4</v>
      </c>
    </row>
    <row r="862" spans="1:46" x14ac:dyDescent="0.2">
      <c r="A862">
        <v>845</v>
      </c>
      <c r="B862">
        <f>SUMPRODUCT(Random!$B862:$K862,$B$4:$K$4)</f>
        <v>-0.11153215430000001</v>
      </c>
      <c r="C862">
        <f>SUMPRODUCT(Random!$B862:$K862,$B$5:$K$5)</f>
        <v>0.18035904113987286</v>
      </c>
      <c r="D862">
        <f>SUMPRODUCT(Random!$B862:$K862,$B$6:$K$6)</f>
        <v>-1.8610758776742466</v>
      </c>
      <c r="E862">
        <f>SUMPRODUCT(Random!$B862:$K862,$B$7:$K$7)</f>
        <v>0.56871537907880043</v>
      </c>
      <c r="F862">
        <f>SUMPRODUCT(Random!$B862:$K862,$B$8:$K$8)</f>
        <v>-1.4686115939666375</v>
      </c>
      <c r="G862">
        <f>SUMPRODUCT(Random!$B862:$K862,$B$9:$K$9)</f>
        <v>0.66573522626410331</v>
      </c>
      <c r="H862">
        <f>SUMPRODUCT(Random!$B862:$K862,$B$10:$K$10)</f>
        <v>0.53305568985695717</v>
      </c>
      <c r="I862">
        <f>SUMPRODUCT(Random!$B862:$K862,$B$11:$K$11)</f>
        <v>2.7269645145345883E-2</v>
      </c>
      <c r="J862">
        <f>SUMPRODUCT(Random!$B862:$K862,$B$12:$K$12)</f>
        <v>0.4706944628273953</v>
      </c>
      <c r="K862">
        <f>SUMPRODUCT(Random!$B862:$K862,$B$13:$K$13)</f>
        <v>-1.8774839171325244</v>
      </c>
      <c r="M862">
        <f t="shared" si="404"/>
        <v>0.45559718460468079</v>
      </c>
      <c r="N862">
        <f t="shared" si="405"/>
        <v>0.57156464629497639</v>
      </c>
      <c r="O862">
        <f t="shared" si="406"/>
        <v>3.1366731085759957E-2</v>
      </c>
      <c r="P862">
        <f t="shared" si="407"/>
        <v>0.71522534534953719</v>
      </c>
      <c r="Q862">
        <f t="shared" si="408"/>
        <v>7.0969084181011555E-2</v>
      </c>
      <c r="R862">
        <f t="shared" si="409"/>
        <v>0.7472098233157709</v>
      </c>
      <c r="S862">
        <f t="shared" si="410"/>
        <v>0.70300248467755022</v>
      </c>
      <c r="T862">
        <f t="shared" si="411"/>
        <v>0.5108776662370631</v>
      </c>
      <c r="U862">
        <f t="shared" si="412"/>
        <v>0.68107053042498444</v>
      </c>
      <c r="V862">
        <f t="shared" si="413"/>
        <v>3.0225899789948413E-2</v>
      </c>
      <c r="X862">
        <f t="shared" si="414"/>
        <v>14.895544517308165</v>
      </c>
      <c r="Y862">
        <f t="shared" si="415"/>
        <v>20.763694395299257</v>
      </c>
      <c r="Z862">
        <f t="shared" si="416"/>
        <v>0.78068704270982814</v>
      </c>
      <c r="AA862">
        <f t="shared" si="417"/>
        <v>30.769126096566097</v>
      </c>
      <c r="AB862">
        <f t="shared" si="418"/>
        <v>1.8032745089399351</v>
      </c>
      <c r="AC862">
        <f t="shared" si="419"/>
        <v>33.687611094920207</v>
      </c>
      <c r="AD862">
        <f t="shared" si="420"/>
        <v>29.73964208264562</v>
      </c>
      <c r="AE862">
        <f t="shared" si="421"/>
        <v>17.518562184552113</v>
      </c>
      <c r="AF862">
        <f t="shared" si="422"/>
        <v>27.994352372642261</v>
      </c>
      <c r="AG862">
        <f t="shared" si="423"/>
        <v>0.7518525576479137</v>
      </c>
      <c r="AI862">
        <f t="shared" si="424"/>
        <v>21</v>
      </c>
      <c r="AJ862">
        <f t="shared" si="425"/>
        <v>21</v>
      </c>
      <c r="AK862">
        <f t="shared" si="426"/>
        <v>4</v>
      </c>
      <c r="AL862">
        <f t="shared" si="427"/>
        <v>21</v>
      </c>
      <c r="AM862">
        <f t="shared" si="428"/>
        <v>8</v>
      </c>
      <c r="AN862">
        <f t="shared" si="429"/>
        <v>21</v>
      </c>
      <c r="AO862">
        <f t="shared" si="430"/>
        <v>21</v>
      </c>
      <c r="AP862">
        <f t="shared" si="431"/>
        <v>21</v>
      </c>
      <c r="AQ862">
        <f t="shared" si="432"/>
        <v>21</v>
      </c>
      <c r="AR862">
        <f t="shared" si="433"/>
        <v>4</v>
      </c>
      <c r="AT862">
        <f t="shared" si="434"/>
        <v>3</v>
      </c>
    </row>
    <row r="863" spans="1:46" x14ac:dyDescent="0.2">
      <c r="A863">
        <v>846</v>
      </c>
      <c r="B863">
        <f>SUMPRODUCT(Random!$B863:$K863,$B$4:$K$4)</f>
        <v>-1.6477041772000001</v>
      </c>
      <c r="C863">
        <f>SUMPRODUCT(Random!$B863:$K863,$B$5:$K$5)</f>
        <v>-1.0402840443590442</v>
      </c>
      <c r="D863">
        <f>SUMPRODUCT(Random!$B863:$K863,$B$6:$K$6)</f>
        <v>-0.66220081336155057</v>
      </c>
      <c r="E863">
        <f>SUMPRODUCT(Random!$B863:$K863,$B$7:$K$7)</f>
        <v>-0.58917692540372757</v>
      </c>
      <c r="F863">
        <f>SUMPRODUCT(Random!$B863:$K863,$B$8:$K$8)</f>
        <v>-0.4512683514859937</v>
      </c>
      <c r="G863">
        <f>SUMPRODUCT(Random!$B863:$K863,$B$9:$K$9)</f>
        <v>0.49126482075190542</v>
      </c>
      <c r="H863">
        <f>SUMPRODUCT(Random!$B863:$K863,$B$10:$K$10)</f>
        <v>0.76650870574250329</v>
      </c>
      <c r="I863">
        <f>SUMPRODUCT(Random!$B863:$K863,$B$11:$K$11)</f>
        <v>0.26380857125686541</v>
      </c>
      <c r="J863">
        <f>SUMPRODUCT(Random!$B863:$K863,$B$12:$K$12)</f>
        <v>-0.58722597270122412</v>
      </c>
      <c r="K863">
        <f>SUMPRODUCT(Random!$B863:$K863,$B$13:$K$13)</f>
        <v>0.36228455568533063</v>
      </c>
      <c r="M863">
        <f t="shared" si="404"/>
        <v>4.9706695224327753E-2</v>
      </c>
      <c r="N863">
        <f t="shared" si="405"/>
        <v>0.149103977422929</v>
      </c>
      <c r="O863">
        <f t="shared" si="406"/>
        <v>0.25392126650864633</v>
      </c>
      <c r="P863">
        <f t="shared" si="407"/>
        <v>0.27787129719376069</v>
      </c>
      <c r="Q863">
        <f t="shared" si="408"/>
        <v>0.32589807597376358</v>
      </c>
      <c r="R863">
        <f t="shared" si="409"/>
        <v>0.68838042104583175</v>
      </c>
      <c r="S863">
        <f t="shared" si="410"/>
        <v>0.77831316308726384</v>
      </c>
      <c r="T863">
        <f t="shared" si="411"/>
        <v>0.6040362852128055</v>
      </c>
      <c r="U863">
        <f t="shared" si="412"/>
        <v>0.27852597550582525</v>
      </c>
      <c r="V863">
        <f t="shared" si="413"/>
        <v>0.64143030089878095</v>
      </c>
      <c r="X863">
        <f t="shared" si="414"/>
        <v>1.2489492678778216</v>
      </c>
      <c r="Y863">
        <f t="shared" si="415"/>
        <v>3.9553515796292649</v>
      </c>
      <c r="Z863">
        <f t="shared" si="416"/>
        <v>7.1756450638135822</v>
      </c>
      <c r="AA863">
        <f t="shared" si="417"/>
        <v>7.974914040017679</v>
      </c>
      <c r="AB863">
        <f t="shared" si="418"/>
        <v>9.660820387310487</v>
      </c>
      <c r="AC863">
        <f t="shared" si="419"/>
        <v>28.562350934783705</v>
      </c>
      <c r="AD863">
        <f t="shared" si="420"/>
        <v>36.903868986491425</v>
      </c>
      <c r="AE863">
        <f t="shared" si="421"/>
        <v>22.694449698959861</v>
      </c>
      <c r="AF863">
        <f t="shared" si="422"/>
        <v>7.9971326080452743</v>
      </c>
      <c r="AG863">
        <f t="shared" si="423"/>
        <v>25.124500436597813</v>
      </c>
      <c r="AI863">
        <f t="shared" si="424"/>
        <v>5</v>
      </c>
      <c r="AJ863">
        <f t="shared" si="425"/>
        <v>16</v>
      </c>
      <c r="AK863">
        <f t="shared" si="426"/>
        <v>21</v>
      </c>
      <c r="AL863">
        <f t="shared" si="427"/>
        <v>21</v>
      </c>
      <c r="AM863">
        <f t="shared" si="428"/>
        <v>21</v>
      </c>
      <c r="AN863">
        <f t="shared" si="429"/>
        <v>21</v>
      </c>
      <c r="AO863">
        <f t="shared" si="430"/>
        <v>21</v>
      </c>
      <c r="AP863">
        <f t="shared" si="431"/>
        <v>21</v>
      </c>
      <c r="AQ863">
        <f t="shared" si="432"/>
        <v>21</v>
      </c>
      <c r="AR863">
        <f t="shared" si="433"/>
        <v>21</v>
      </c>
      <c r="AT863">
        <f t="shared" si="434"/>
        <v>2</v>
      </c>
    </row>
    <row r="864" spans="1:46" x14ac:dyDescent="0.2">
      <c r="A864">
        <v>847</v>
      </c>
      <c r="B864">
        <f>SUMPRODUCT(Random!$B864:$K864,$B$4:$K$4)</f>
        <v>4.1085290400000002E-2</v>
      </c>
      <c r="C864">
        <f>SUMPRODUCT(Random!$B864:$K864,$B$5:$K$5)</f>
        <v>-0.58942552967652362</v>
      </c>
      <c r="D864">
        <f>SUMPRODUCT(Random!$B864:$K864,$B$6:$K$6)</f>
        <v>-1.7721467951825098</v>
      </c>
      <c r="E864">
        <f>SUMPRODUCT(Random!$B864:$K864,$B$7:$K$7)</f>
        <v>-0.56075057777173276</v>
      </c>
      <c r="F864">
        <f>SUMPRODUCT(Random!$B864:$K864,$B$8:$K$8)</f>
        <v>-0.26938011148708596</v>
      </c>
      <c r="G864">
        <f>SUMPRODUCT(Random!$B864:$K864,$B$9:$K$9)</f>
        <v>0.22585302626833403</v>
      </c>
      <c r="H864">
        <f>SUMPRODUCT(Random!$B864:$K864,$B$10:$K$10)</f>
        <v>-1.5050989368701504</v>
      </c>
      <c r="I864">
        <f>SUMPRODUCT(Random!$B864:$K864,$B$11:$K$11)</f>
        <v>-0.38501713731212411</v>
      </c>
      <c r="J864">
        <f>SUMPRODUCT(Random!$B864:$K864,$B$12:$K$12)</f>
        <v>0.84049018266752484</v>
      </c>
      <c r="K864">
        <f>SUMPRODUCT(Random!$B864:$K864,$B$13:$K$13)</f>
        <v>-1.4355633664977467</v>
      </c>
      <c r="M864">
        <f t="shared" si="404"/>
        <v>0.51638604936863697</v>
      </c>
      <c r="N864">
        <f t="shared" si="405"/>
        <v>0.27778792741630282</v>
      </c>
      <c r="O864">
        <f t="shared" si="406"/>
        <v>3.8185096389428366E-2</v>
      </c>
      <c r="P864">
        <f t="shared" si="407"/>
        <v>0.28748379127493218</v>
      </c>
      <c r="Q864">
        <f t="shared" si="408"/>
        <v>0.39381859470739267</v>
      </c>
      <c r="R864">
        <f t="shared" si="409"/>
        <v>0.58934213328878415</v>
      </c>
      <c r="S864">
        <f t="shared" si="410"/>
        <v>6.614932115508658E-2</v>
      </c>
      <c r="T864">
        <f t="shared" si="411"/>
        <v>0.35011235935932633</v>
      </c>
      <c r="U864">
        <f t="shared" si="412"/>
        <v>0.79968319812344046</v>
      </c>
      <c r="V864">
        <f t="shared" si="413"/>
        <v>7.5563312572375571E-2</v>
      </c>
      <c r="X864">
        <f t="shared" si="414"/>
        <v>17.796002418199439</v>
      </c>
      <c r="Y864">
        <f t="shared" si="415"/>
        <v>7.972086070354826</v>
      </c>
      <c r="Z864">
        <f t="shared" si="416"/>
        <v>0.95373229985379193</v>
      </c>
      <c r="AA864">
        <f t="shared" si="417"/>
        <v>8.3031861131158387</v>
      </c>
      <c r="AB864">
        <f t="shared" si="418"/>
        <v>12.262408902942003</v>
      </c>
      <c r="AC864">
        <f t="shared" si="419"/>
        <v>21.801846350445292</v>
      </c>
      <c r="AD864">
        <f t="shared" si="420"/>
        <v>1.6765159834951169</v>
      </c>
      <c r="AE864">
        <f t="shared" si="421"/>
        <v>10.556950895026416</v>
      </c>
      <c r="AF864">
        <f t="shared" si="422"/>
        <v>39.386981826013965</v>
      </c>
      <c r="AG864">
        <f t="shared" si="423"/>
        <v>1.9247152047676912</v>
      </c>
      <c r="AI864">
        <f t="shared" si="424"/>
        <v>21</v>
      </c>
      <c r="AJ864">
        <f t="shared" si="425"/>
        <v>21</v>
      </c>
      <c r="AK864">
        <f t="shared" si="426"/>
        <v>4</v>
      </c>
      <c r="AL864">
        <f t="shared" si="427"/>
        <v>21</v>
      </c>
      <c r="AM864">
        <f t="shared" si="428"/>
        <v>21</v>
      </c>
      <c r="AN864">
        <f t="shared" si="429"/>
        <v>21</v>
      </c>
      <c r="AO864">
        <f t="shared" si="430"/>
        <v>7</v>
      </c>
      <c r="AP864">
        <f t="shared" si="431"/>
        <v>21</v>
      </c>
      <c r="AQ864">
        <f t="shared" si="432"/>
        <v>21</v>
      </c>
      <c r="AR864">
        <f t="shared" si="433"/>
        <v>8</v>
      </c>
      <c r="AT864">
        <f t="shared" si="434"/>
        <v>3</v>
      </c>
    </row>
    <row r="865" spans="1:46" x14ac:dyDescent="0.2">
      <c r="A865">
        <v>848</v>
      </c>
      <c r="B865">
        <f>SUMPRODUCT(Random!$B865:$K865,$B$4:$K$4)</f>
        <v>1.3164952459000001</v>
      </c>
      <c r="C865">
        <f>SUMPRODUCT(Random!$B865:$K865,$B$5:$K$5)</f>
        <v>0.99958221513879797</v>
      </c>
      <c r="D865">
        <f>SUMPRODUCT(Random!$B865:$K865,$B$6:$K$6)</f>
        <v>1.6610256315323038</v>
      </c>
      <c r="E865">
        <f>SUMPRODUCT(Random!$B865:$K865,$B$7:$K$7)</f>
        <v>0.18159532808173356</v>
      </c>
      <c r="F865">
        <f>SUMPRODUCT(Random!$B865:$K865,$B$8:$K$8)</f>
        <v>1.9726757717232961</v>
      </c>
      <c r="G865">
        <f>SUMPRODUCT(Random!$B865:$K865,$B$9:$K$9)</f>
        <v>0.25335850443593005</v>
      </c>
      <c r="H865">
        <f>SUMPRODUCT(Random!$B865:$K865,$B$10:$K$10)</f>
        <v>0.44054425367539496</v>
      </c>
      <c r="I865">
        <f>SUMPRODUCT(Random!$B865:$K865,$B$11:$K$11)</f>
        <v>1.9039289053564332</v>
      </c>
      <c r="J865">
        <f>SUMPRODUCT(Random!$B865:$K865,$B$12:$K$12)</f>
        <v>9.6157580889787986E-2</v>
      </c>
      <c r="K865">
        <f>SUMPRODUCT(Random!$B865:$K865,$B$13:$K$13)</f>
        <v>1.3726139658851828</v>
      </c>
      <c r="M865">
        <f t="shared" si="404"/>
        <v>0.90599606348249351</v>
      </c>
      <c r="N865">
        <f t="shared" si="405"/>
        <v>0.84124363324569329</v>
      </c>
      <c r="O865">
        <f t="shared" si="406"/>
        <v>0.95164585049489381</v>
      </c>
      <c r="P865">
        <f t="shared" si="407"/>
        <v>0.57204984223005384</v>
      </c>
      <c r="Q865">
        <f t="shared" si="408"/>
        <v>0.97573374297787552</v>
      </c>
      <c r="R865">
        <f t="shared" si="409"/>
        <v>0.60000440480081574</v>
      </c>
      <c r="S865">
        <f t="shared" si="410"/>
        <v>0.670228515973185</v>
      </c>
      <c r="T865">
        <f t="shared" si="411"/>
        <v>0.97154027801847354</v>
      </c>
      <c r="U865">
        <f t="shared" si="412"/>
        <v>0.5383022899054577</v>
      </c>
      <c r="V865">
        <f t="shared" si="413"/>
        <v>0.91506380605757909</v>
      </c>
      <c r="X865">
        <f t="shared" si="414"/>
        <v>57.920213050099463</v>
      </c>
      <c r="Y865">
        <f t="shared" si="415"/>
        <v>45.083160636882518</v>
      </c>
      <c r="Z865">
        <f t="shared" si="416"/>
        <v>74.205174786998811</v>
      </c>
      <c r="AA865">
        <f t="shared" si="417"/>
        <v>20.791452107246112</v>
      </c>
      <c r="AB865">
        <f t="shared" si="418"/>
        <v>91.0947281544845</v>
      </c>
      <c r="AC865">
        <f t="shared" si="419"/>
        <v>22.446275707625553</v>
      </c>
      <c r="AD865">
        <f t="shared" si="420"/>
        <v>27.175432020772728</v>
      </c>
      <c r="AE865">
        <f t="shared" si="421"/>
        <v>87.189895960296056</v>
      </c>
      <c r="AF865">
        <f t="shared" si="422"/>
        <v>18.932071259378127</v>
      </c>
      <c r="AG865">
        <f t="shared" si="423"/>
        <v>60.405058421512344</v>
      </c>
      <c r="AI865">
        <f t="shared" si="424"/>
        <v>21</v>
      </c>
      <c r="AJ865">
        <f t="shared" si="425"/>
        <v>21</v>
      </c>
      <c r="AK865">
        <f t="shared" si="426"/>
        <v>21</v>
      </c>
      <c r="AL865">
        <f t="shared" si="427"/>
        <v>21</v>
      </c>
      <c r="AM865">
        <f t="shared" si="428"/>
        <v>21</v>
      </c>
      <c r="AN865">
        <f t="shared" si="429"/>
        <v>21</v>
      </c>
      <c r="AO865">
        <f t="shared" si="430"/>
        <v>21</v>
      </c>
      <c r="AP865">
        <f t="shared" si="431"/>
        <v>21</v>
      </c>
      <c r="AQ865">
        <f t="shared" si="432"/>
        <v>21</v>
      </c>
      <c r="AR865">
        <f t="shared" si="433"/>
        <v>21</v>
      </c>
      <c r="AT865">
        <f t="shared" si="434"/>
        <v>0</v>
      </c>
    </row>
    <row r="866" spans="1:46" x14ac:dyDescent="0.2">
      <c r="A866">
        <v>849</v>
      </c>
      <c r="B866">
        <f>SUMPRODUCT(Random!$B866:$K866,$B$4:$K$4)</f>
        <v>1.225038903</v>
      </c>
      <c r="C866">
        <f>SUMPRODUCT(Random!$B866:$K866,$B$5:$K$5)</f>
        <v>-0.64247152526146767</v>
      </c>
      <c r="D866">
        <f>SUMPRODUCT(Random!$B866:$K866,$B$6:$K$6)</f>
        <v>1.0392345136681502</v>
      </c>
      <c r="E866">
        <f>SUMPRODUCT(Random!$B866:$K866,$B$7:$K$7)</f>
        <v>0.46717690437224502</v>
      </c>
      <c r="F866">
        <f>SUMPRODUCT(Random!$B866:$K866,$B$8:$K$8)</f>
        <v>0.77314477156852868</v>
      </c>
      <c r="G866">
        <f>SUMPRODUCT(Random!$B866:$K866,$B$9:$K$9)</f>
        <v>0.17573904181275354</v>
      </c>
      <c r="H866">
        <f>SUMPRODUCT(Random!$B866:$K866,$B$10:$K$10)</f>
        <v>1.2082604820924618</v>
      </c>
      <c r="I866">
        <f>SUMPRODUCT(Random!$B866:$K866,$B$11:$K$11)</f>
        <v>6.4532967036883604E-2</v>
      </c>
      <c r="J866">
        <f>SUMPRODUCT(Random!$B866:$K866,$B$12:$K$12)</f>
        <v>1.4011423892896187</v>
      </c>
      <c r="K866">
        <f>SUMPRODUCT(Random!$B866:$K866,$B$13:$K$13)</f>
        <v>0.6129108721963753</v>
      </c>
      <c r="M866">
        <f t="shared" si="404"/>
        <v>0.8897197184351312</v>
      </c>
      <c r="N866">
        <f t="shared" si="405"/>
        <v>0.26028353597685733</v>
      </c>
      <c r="O866">
        <f t="shared" si="406"/>
        <v>0.85065215870370969</v>
      </c>
      <c r="P866">
        <f t="shared" si="407"/>
        <v>0.67981334195440524</v>
      </c>
      <c r="Q866">
        <f t="shared" si="408"/>
        <v>0.78028164650460685</v>
      </c>
      <c r="R866">
        <f t="shared" si="409"/>
        <v>0.56975051916030461</v>
      </c>
      <c r="S866">
        <f t="shared" si="410"/>
        <v>0.88652645806802588</v>
      </c>
      <c r="T866">
        <f t="shared" si="411"/>
        <v>0.52572707104503835</v>
      </c>
      <c r="U866">
        <f t="shared" si="412"/>
        <v>0.91941425107343944</v>
      </c>
      <c r="V866">
        <f t="shared" si="413"/>
        <v>0.73003236300289676</v>
      </c>
      <c r="X866">
        <f t="shared" si="414"/>
        <v>54.008388506206721</v>
      </c>
      <c r="Y866">
        <f t="shared" si="415"/>
        <v>7.3854383274463746</v>
      </c>
      <c r="Z866">
        <f t="shared" si="416"/>
        <v>46.579722788239273</v>
      </c>
      <c r="AA866">
        <f t="shared" si="417"/>
        <v>27.897979024220625</v>
      </c>
      <c r="AB866">
        <f t="shared" si="418"/>
        <v>37.122359698350763</v>
      </c>
      <c r="AC866">
        <f t="shared" si="419"/>
        <v>20.66018724589135</v>
      </c>
      <c r="AD866">
        <f t="shared" si="420"/>
        <v>53.309143895135485</v>
      </c>
      <c r="AE866">
        <f t="shared" si="421"/>
        <v>18.273784323369988</v>
      </c>
      <c r="AF866">
        <f t="shared" si="422"/>
        <v>61.693052655196567</v>
      </c>
      <c r="AG866">
        <f t="shared" si="423"/>
        <v>32.077148741271479</v>
      </c>
      <c r="AI866">
        <f t="shared" si="424"/>
        <v>21</v>
      </c>
      <c r="AJ866">
        <f t="shared" si="425"/>
        <v>21</v>
      </c>
      <c r="AK866">
        <f t="shared" si="426"/>
        <v>21</v>
      </c>
      <c r="AL866">
        <f t="shared" si="427"/>
        <v>21</v>
      </c>
      <c r="AM866">
        <f t="shared" si="428"/>
        <v>21</v>
      </c>
      <c r="AN866">
        <f t="shared" si="429"/>
        <v>21</v>
      </c>
      <c r="AO866">
        <f t="shared" si="430"/>
        <v>21</v>
      </c>
      <c r="AP866">
        <f t="shared" si="431"/>
        <v>21</v>
      </c>
      <c r="AQ866">
        <f t="shared" si="432"/>
        <v>21</v>
      </c>
      <c r="AR866">
        <f t="shared" si="433"/>
        <v>21</v>
      </c>
      <c r="AT866">
        <f t="shared" si="434"/>
        <v>0</v>
      </c>
    </row>
    <row r="867" spans="1:46" x14ac:dyDescent="0.2">
      <c r="A867">
        <v>850</v>
      </c>
      <c r="B867">
        <f>SUMPRODUCT(Random!$B867:$K867,$B$4:$K$4)</f>
        <v>-1.694194572</v>
      </c>
      <c r="C867">
        <f>SUMPRODUCT(Random!$B867:$K867,$B$5:$K$5)</f>
        <v>-2.7424810710028833</v>
      </c>
      <c r="D867">
        <f>SUMPRODUCT(Random!$B867:$K867,$B$6:$K$6)</f>
        <v>-1.9752217587855858</v>
      </c>
      <c r="E867">
        <f>SUMPRODUCT(Random!$B867:$K867,$B$7:$K$7)</f>
        <v>-1.814905406206353</v>
      </c>
      <c r="F867">
        <f>SUMPRODUCT(Random!$B867:$K867,$B$8:$K$8)</f>
        <v>-2.1389473222384305</v>
      </c>
      <c r="G867">
        <f>SUMPRODUCT(Random!$B867:$K867,$B$9:$K$9)</f>
        <v>-2.3277862660313735</v>
      </c>
      <c r="H867">
        <f>SUMPRODUCT(Random!$B867:$K867,$B$10:$K$10)</f>
        <v>-1.1478082869514876</v>
      </c>
      <c r="I867">
        <f>SUMPRODUCT(Random!$B867:$K867,$B$11:$K$11)</f>
        <v>-1.5204874314637622</v>
      </c>
      <c r="J867">
        <f>SUMPRODUCT(Random!$B867:$K867,$B$12:$K$12)</f>
        <v>-0.67771954502304721</v>
      </c>
      <c r="K867">
        <f>SUMPRODUCT(Random!$B867:$K867,$B$13:$K$13)</f>
        <v>0.57240268598218291</v>
      </c>
      <c r="M867">
        <f t="shared" si="404"/>
        <v>4.5114157976572068E-2</v>
      </c>
      <c r="N867">
        <f t="shared" si="405"/>
        <v>3.0488482138388258E-3</v>
      </c>
      <c r="O867">
        <f t="shared" si="406"/>
        <v>2.4121493854163248E-2</v>
      </c>
      <c r="P867">
        <f t="shared" si="407"/>
        <v>3.4769223800936382E-2</v>
      </c>
      <c r="Q867">
        <f t="shared" si="408"/>
        <v>1.6219967444928807E-2</v>
      </c>
      <c r="R867">
        <f t="shared" si="409"/>
        <v>9.9617278541736798E-3</v>
      </c>
      <c r="S867">
        <f t="shared" si="410"/>
        <v>0.12552385777173064</v>
      </c>
      <c r="T867">
        <f t="shared" si="411"/>
        <v>6.4194257608912009E-2</v>
      </c>
      <c r="U867">
        <f t="shared" si="412"/>
        <v>0.24897476577597855</v>
      </c>
      <c r="V867">
        <f t="shared" si="413"/>
        <v>0.71647540170543378</v>
      </c>
      <c r="X867">
        <f t="shared" si="414"/>
        <v>1.1308482923801915</v>
      </c>
      <c r="Y867">
        <f t="shared" si="415"/>
        <v>7.4800495564338473E-2</v>
      </c>
      <c r="Z867">
        <f t="shared" si="416"/>
        <v>0.59813789140892826</v>
      </c>
      <c r="AA867">
        <f t="shared" si="417"/>
        <v>0.86688708696587768</v>
      </c>
      <c r="AB867">
        <f t="shared" si="418"/>
        <v>0.40059167277674479</v>
      </c>
      <c r="AC867">
        <f t="shared" si="419"/>
        <v>0.2452520506465091</v>
      </c>
      <c r="AD867">
        <f t="shared" si="420"/>
        <v>3.2857352534160484</v>
      </c>
      <c r="AE867">
        <f t="shared" si="421"/>
        <v>1.6252847271225248</v>
      </c>
      <c r="AF867">
        <f t="shared" si="422"/>
        <v>7.0137686880907255</v>
      </c>
      <c r="AG867">
        <f t="shared" si="423"/>
        <v>30.876893888214429</v>
      </c>
      <c r="AI867">
        <f t="shared" si="424"/>
        <v>5</v>
      </c>
      <c r="AJ867">
        <f t="shared" si="425"/>
        <v>1</v>
      </c>
      <c r="AK867">
        <f t="shared" si="426"/>
        <v>3</v>
      </c>
      <c r="AL867">
        <f t="shared" si="427"/>
        <v>4</v>
      </c>
      <c r="AM867">
        <f t="shared" si="428"/>
        <v>2</v>
      </c>
      <c r="AN867">
        <f t="shared" si="429"/>
        <v>1</v>
      </c>
      <c r="AO867">
        <f t="shared" si="430"/>
        <v>14</v>
      </c>
      <c r="AP867">
        <f t="shared" si="431"/>
        <v>7</v>
      </c>
      <c r="AQ867">
        <f t="shared" si="432"/>
        <v>21</v>
      </c>
      <c r="AR867">
        <f t="shared" si="433"/>
        <v>21</v>
      </c>
      <c r="AT867">
        <f t="shared" si="434"/>
        <v>8</v>
      </c>
    </row>
    <row r="868" spans="1:46" x14ac:dyDescent="0.2">
      <c r="A868">
        <v>851</v>
      </c>
      <c r="B868">
        <f>SUMPRODUCT(Random!$B868:$K868,$B$4:$K$4)</f>
        <v>-0.63009929360000005</v>
      </c>
      <c r="C868">
        <f>SUMPRODUCT(Random!$B868:$K868,$B$5:$K$5)</f>
        <v>-0.96414653386473614</v>
      </c>
      <c r="D868">
        <f>SUMPRODUCT(Random!$B868:$K868,$B$6:$K$6)</f>
        <v>7.2297173915525759E-2</v>
      </c>
      <c r="E868">
        <f>SUMPRODUCT(Random!$B868:$K868,$B$7:$K$7)</f>
        <v>-0.71112609642737079</v>
      </c>
      <c r="F868">
        <f>SUMPRODUCT(Random!$B868:$K868,$B$8:$K$8)</f>
        <v>0.12797809948204292</v>
      </c>
      <c r="G868">
        <f>SUMPRODUCT(Random!$B868:$K868,$B$9:$K$9)</f>
        <v>-8.564971717930614E-2</v>
      </c>
      <c r="H868">
        <f>SUMPRODUCT(Random!$B868:$K868,$B$10:$K$10)</f>
        <v>0.7193458917372566</v>
      </c>
      <c r="I868">
        <f>SUMPRODUCT(Random!$B868:$K868,$B$11:$K$11)</f>
        <v>-0.88378025683150585</v>
      </c>
      <c r="J868">
        <f>SUMPRODUCT(Random!$B868:$K868,$B$12:$K$12)</f>
        <v>-1.093187298567994</v>
      </c>
      <c r="K868">
        <f>SUMPRODUCT(Random!$B868:$K868,$B$13:$K$13)</f>
        <v>-0.96198328945952005</v>
      </c>
      <c r="M868">
        <f t="shared" si="404"/>
        <v>0.2643148109207048</v>
      </c>
      <c r="N868">
        <f t="shared" si="405"/>
        <v>0.16748623273276447</v>
      </c>
      <c r="O868">
        <f t="shared" si="406"/>
        <v>0.52881729314911408</v>
      </c>
      <c r="P868">
        <f t="shared" si="407"/>
        <v>0.23850304992831517</v>
      </c>
      <c r="Q868">
        <f t="shared" si="408"/>
        <v>0.55091684770607552</v>
      </c>
      <c r="R868">
        <f t="shared" si="409"/>
        <v>0.46587243752123031</v>
      </c>
      <c r="S868">
        <f t="shared" si="410"/>
        <v>0.76403608675655654</v>
      </c>
      <c r="T868">
        <f t="shared" si="411"/>
        <v>0.18840742306761266</v>
      </c>
      <c r="U868">
        <f t="shared" si="412"/>
        <v>0.13715578629050651</v>
      </c>
      <c r="V868">
        <f t="shared" si="413"/>
        <v>0.16802899903996532</v>
      </c>
      <c r="X868">
        <f t="shared" si="414"/>
        <v>7.5193039339049941</v>
      </c>
      <c r="Y868">
        <f t="shared" si="415"/>
        <v>4.4903616827292314</v>
      </c>
      <c r="Z868">
        <f t="shared" si="416"/>
        <v>18.433919175027434</v>
      </c>
      <c r="AA868">
        <f t="shared" si="417"/>
        <v>6.6745663707931016</v>
      </c>
      <c r="AB868">
        <f t="shared" si="418"/>
        <v>19.610683490011603</v>
      </c>
      <c r="AC868">
        <f t="shared" si="419"/>
        <v>15.36232109364291</v>
      </c>
      <c r="AD868">
        <f t="shared" si="420"/>
        <v>35.374959322904573</v>
      </c>
      <c r="AE868">
        <f t="shared" si="421"/>
        <v>5.1138318874431707</v>
      </c>
      <c r="AF868">
        <f t="shared" si="422"/>
        <v>3.6137656443800017</v>
      </c>
      <c r="AG868">
        <f t="shared" si="423"/>
        <v>4.5063377119516028</v>
      </c>
      <c r="AI868">
        <f t="shared" si="424"/>
        <v>21</v>
      </c>
      <c r="AJ868">
        <f t="shared" si="425"/>
        <v>18</v>
      </c>
      <c r="AK868">
        <f t="shared" si="426"/>
        <v>21</v>
      </c>
      <c r="AL868">
        <f t="shared" si="427"/>
        <v>21</v>
      </c>
      <c r="AM868">
        <f t="shared" si="428"/>
        <v>21</v>
      </c>
      <c r="AN868">
        <f t="shared" si="429"/>
        <v>21</v>
      </c>
      <c r="AO868">
        <f t="shared" si="430"/>
        <v>21</v>
      </c>
      <c r="AP868">
        <f t="shared" si="431"/>
        <v>21</v>
      </c>
      <c r="AQ868">
        <f t="shared" si="432"/>
        <v>15</v>
      </c>
      <c r="AR868">
        <f t="shared" si="433"/>
        <v>19</v>
      </c>
      <c r="AT868">
        <f t="shared" si="434"/>
        <v>3</v>
      </c>
    </row>
    <row r="869" spans="1:46" x14ac:dyDescent="0.2">
      <c r="A869">
        <v>852</v>
      </c>
      <c r="B869">
        <f>SUMPRODUCT(Random!$B869:$K869,$B$4:$K$4)</f>
        <v>1.7145173084000001</v>
      </c>
      <c r="C869">
        <f>SUMPRODUCT(Random!$B869:$K869,$B$5:$K$5)</f>
        <v>-0.47796434075275424</v>
      </c>
      <c r="D869">
        <f>SUMPRODUCT(Random!$B869:$K869,$B$6:$K$6)</f>
        <v>1.0952546778303409</v>
      </c>
      <c r="E869">
        <f>SUMPRODUCT(Random!$B869:$K869,$B$7:$K$7)</f>
        <v>1.5843246002143756</v>
      </c>
      <c r="F869">
        <f>SUMPRODUCT(Random!$B869:$K869,$B$8:$K$8)</f>
        <v>0.56950691659257924</v>
      </c>
      <c r="G869">
        <f>SUMPRODUCT(Random!$B869:$K869,$B$9:$K$9)</f>
        <v>0.80208256920498266</v>
      </c>
      <c r="H869">
        <f>SUMPRODUCT(Random!$B869:$K869,$B$10:$K$10)</f>
        <v>0.13943440187454714</v>
      </c>
      <c r="I869">
        <f>SUMPRODUCT(Random!$B869:$K869,$B$11:$K$11)</f>
        <v>0.55622924203821533</v>
      </c>
      <c r="J869">
        <f>SUMPRODUCT(Random!$B869:$K869,$B$12:$K$12)</f>
        <v>0.20560625048757902</v>
      </c>
      <c r="K869">
        <f>SUMPRODUCT(Random!$B869:$K869,$B$13:$K$13)</f>
        <v>0.2482727881730962</v>
      </c>
      <c r="M869">
        <f t="shared" si="404"/>
        <v>0.95678311947681582</v>
      </c>
      <c r="N869">
        <f t="shared" si="405"/>
        <v>0.3163377928011768</v>
      </c>
      <c r="O869">
        <f t="shared" si="406"/>
        <v>0.86329746139524455</v>
      </c>
      <c r="P869">
        <f t="shared" si="407"/>
        <v>0.94344006478158704</v>
      </c>
      <c r="Q869">
        <f t="shared" si="408"/>
        <v>0.71549391088761827</v>
      </c>
      <c r="R869">
        <f t="shared" si="409"/>
        <v>0.78874740139890642</v>
      </c>
      <c r="S869">
        <f t="shared" si="410"/>
        <v>0.55544655544708599</v>
      </c>
      <c r="T869">
        <f t="shared" si="411"/>
        <v>0.71097292434859072</v>
      </c>
      <c r="U869">
        <f t="shared" si="412"/>
        <v>0.58145075266894719</v>
      </c>
      <c r="V869">
        <f t="shared" si="413"/>
        <v>0.5980383240584376</v>
      </c>
      <c r="X869">
        <f t="shared" si="414"/>
        <v>76.956653983328295</v>
      </c>
      <c r="Y869">
        <f t="shared" si="415"/>
        <v>9.3158439938318462</v>
      </c>
      <c r="Z869">
        <f t="shared" si="416"/>
        <v>48.746955855132498</v>
      </c>
      <c r="AA869">
        <f t="shared" si="417"/>
        <v>70.365361529056671</v>
      </c>
      <c r="AB869">
        <f t="shared" si="418"/>
        <v>30.792239271053148</v>
      </c>
      <c r="AC869">
        <f t="shared" si="419"/>
        <v>38.08487875277212</v>
      </c>
      <c r="AD869">
        <f t="shared" si="420"/>
        <v>19.859024664729436</v>
      </c>
      <c r="AE869">
        <f t="shared" si="421"/>
        <v>30.406032886685512</v>
      </c>
      <c r="AF869">
        <f t="shared" si="422"/>
        <v>21.335574863271148</v>
      </c>
      <c r="AG869">
        <f t="shared" si="423"/>
        <v>22.326163606095268</v>
      </c>
      <c r="AI869">
        <f t="shared" si="424"/>
        <v>21</v>
      </c>
      <c r="AJ869">
        <f t="shared" si="425"/>
        <v>21</v>
      </c>
      <c r="AK869">
        <f t="shared" si="426"/>
        <v>21</v>
      </c>
      <c r="AL869">
        <f t="shared" si="427"/>
        <v>21</v>
      </c>
      <c r="AM869">
        <f t="shared" si="428"/>
        <v>21</v>
      </c>
      <c r="AN869">
        <f t="shared" si="429"/>
        <v>21</v>
      </c>
      <c r="AO869">
        <f t="shared" si="430"/>
        <v>21</v>
      </c>
      <c r="AP869">
        <f t="shared" si="431"/>
        <v>21</v>
      </c>
      <c r="AQ869">
        <f t="shared" si="432"/>
        <v>21</v>
      </c>
      <c r="AR869">
        <f t="shared" si="433"/>
        <v>21</v>
      </c>
      <c r="AT869">
        <f t="shared" si="434"/>
        <v>0</v>
      </c>
    </row>
    <row r="870" spans="1:46" x14ac:dyDescent="0.2">
      <c r="A870">
        <v>853</v>
      </c>
      <c r="B870">
        <f>SUMPRODUCT(Random!$B870:$K870,$B$4:$K$4)</f>
        <v>-0.83212902909999997</v>
      </c>
      <c r="C870">
        <f>SUMPRODUCT(Random!$B870:$K870,$B$5:$K$5)</f>
        <v>-0.37879246009671713</v>
      </c>
      <c r="D870">
        <f>SUMPRODUCT(Random!$B870:$K870,$B$6:$K$6)</f>
        <v>1.139833816595492</v>
      </c>
      <c r="E870">
        <f>SUMPRODUCT(Random!$B870:$K870,$B$7:$K$7)</f>
        <v>-0.69371668845082479</v>
      </c>
      <c r="F870">
        <f>SUMPRODUCT(Random!$B870:$K870,$B$8:$K$8)</f>
        <v>0.6995282969278962</v>
      </c>
      <c r="G870">
        <f>SUMPRODUCT(Random!$B870:$K870,$B$9:$K$9)</f>
        <v>-0.79123520497958888</v>
      </c>
      <c r="H870">
        <f>SUMPRODUCT(Random!$B870:$K870,$B$10:$K$10)</f>
        <v>-2.9262970792899932</v>
      </c>
      <c r="I870">
        <f>SUMPRODUCT(Random!$B870:$K870,$B$11:$K$11)</f>
        <v>-0.21357034876436354</v>
      </c>
      <c r="J870">
        <f>SUMPRODUCT(Random!$B870:$K870,$B$12:$K$12)</f>
        <v>0.68248297571643146</v>
      </c>
      <c r="K870">
        <f>SUMPRODUCT(Random!$B870:$K870,$B$13:$K$13)</f>
        <v>0.73874101684053106</v>
      </c>
      <c r="M870">
        <f t="shared" si="404"/>
        <v>0.20266805896621889</v>
      </c>
      <c r="N870">
        <f t="shared" si="405"/>
        <v>0.3524209934300046</v>
      </c>
      <c r="O870">
        <f t="shared" si="406"/>
        <v>0.8728222288603108</v>
      </c>
      <c r="P870">
        <f t="shared" si="407"/>
        <v>0.2439299490744975</v>
      </c>
      <c r="Q870">
        <f t="shared" si="408"/>
        <v>0.75788903232287919</v>
      </c>
      <c r="R870">
        <f t="shared" si="409"/>
        <v>0.21440337565565831</v>
      </c>
      <c r="S870">
        <f t="shared" si="410"/>
        <v>1.7151160115265595E-3</v>
      </c>
      <c r="T870">
        <f t="shared" si="411"/>
        <v>0.41544106206952003</v>
      </c>
      <c r="U870">
        <f t="shared" si="412"/>
        <v>0.75253319798637697</v>
      </c>
      <c r="V870">
        <f t="shared" si="413"/>
        <v>0.76996786295492559</v>
      </c>
      <c r="X870">
        <f t="shared" si="414"/>
        <v>5.5480924300247505</v>
      </c>
      <c r="Y870">
        <f t="shared" si="415"/>
        <v>10.64412653251672</v>
      </c>
      <c r="Z870">
        <f t="shared" si="416"/>
        <v>50.516135303371641</v>
      </c>
      <c r="AA870">
        <f t="shared" si="417"/>
        <v>6.8497693566187925</v>
      </c>
      <c r="AB870">
        <f t="shared" si="418"/>
        <v>34.744973401546552</v>
      </c>
      <c r="AC870">
        <f t="shared" si="419"/>
        <v>5.9113186825157014</v>
      </c>
      <c r="AD870">
        <f t="shared" si="420"/>
        <v>4.2050579034031858E-2</v>
      </c>
      <c r="AE870">
        <f t="shared" si="421"/>
        <v>13.152166489670503</v>
      </c>
      <c r="AF870">
        <f t="shared" si="422"/>
        <v>34.208981105894935</v>
      </c>
      <c r="AG870">
        <f t="shared" si="423"/>
        <v>35.998639233750787</v>
      </c>
      <c r="AI870">
        <f t="shared" si="424"/>
        <v>21</v>
      </c>
      <c r="AJ870">
        <f t="shared" si="425"/>
        <v>21</v>
      </c>
      <c r="AK870">
        <f t="shared" si="426"/>
        <v>21</v>
      </c>
      <c r="AL870">
        <f t="shared" si="427"/>
        <v>21</v>
      </c>
      <c r="AM870">
        <f t="shared" si="428"/>
        <v>21</v>
      </c>
      <c r="AN870">
        <f t="shared" si="429"/>
        <v>21</v>
      </c>
      <c r="AO870">
        <f t="shared" si="430"/>
        <v>1</v>
      </c>
      <c r="AP870">
        <f t="shared" si="431"/>
        <v>21</v>
      </c>
      <c r="AQ870">
        <f t="shared" si="432"/>
        <v>21</v>
      </c>
      <c r="AR870">
        <f t="shared" si="433"/>
        <v>21</v>
      </c>
      <c r="AT870">
        <f t="shared" si="434"/>
        <v>1</v>
      </c>
    </row>
    <row r="871" spans="1:46" x14ac:dyDescent="0.2">
      <c r="A871">
        <v>854</v>
      </c>
      <c r="B871">
        <f>SUMPRODUCT(Random!$B871:$K871,$B$4:$K$4)</f>
        <v>0.35167493119999998</v>
      </c>
      <c r="C871">
        <f>SUMPRODUCT(Random!$B871:$K871,$B$5:$K$5)</f>
        <v>-9.3875274049954757E-2</v>
      </c>
      <c r="D871">
        <f>SUMPRODUCT(Random!$B871:$K871,$B$6:$K$6)</f>
        <v>1.3165021271805599</v>
      </c>
      <c r="E871">
        <f>SUMPRODUCT(Random!$B871:$K871,$B$7:$K$7)</f>
        <v>0.419420062566501</v>
      </c>
      <c r="F871">
        <f>SUMPRODUCT(Random!$B871:$K871,$B$8:$K$8)</f>
        <v>-0.28838658026708397</v>
      </c>
      <c r="G871">
        <f>SUMPRODUCT(Random!$B871:$K871,$B$9:$K$9)</f>
        <v>-1.6269689810883001</v>
      </c>
      <c r="H871">
        <f>SUMPRODUCT(Random!$B871:$K871,$B$10:$K$10)</f>
        <v>0.63238785744358672</v>
      </c>
      <c r="I871">
        <f>SUMPRODUCT(Random!$B871:$K871,$B$11:$K$11)</f>
        <v>3.1854969094787612E-2</v>
      </c>
      <c r="J871">
        <f>SUMPRODUCT(Random!$B871:$K871,$B$12:$K$12)</f>
        <v>0.8181394145024925</v>
      </c>
      <c r="K871">
        <f>SUMPRODUCT(Random!$B871:$K871,$B$13:$K$13)</f>
        <v>0.4067744040147005</v>
      </c>
      <c r="M871">
        <f t="shared" si="404"/>
        <v>0.63745896846041328</v>
      </c>
      <c r="N871">
        <f t="shared" si="405"/>
        <v>0.46260411776595189</v>
      </c>
      <c r="O871">
        <f t="shared" si="406"/>
        <v>0.90599721753750062</v>
      </c>
      <c r="P871">
        <f t="shared" si="407"/>
        <v>0.66254541786656906</v>
      </c>
      <c r="Q871">
        <f t="shared" si="408"/>
        <v>0.38652541949345154</v>
      </c>
      <c r="R871">
        <f t="shared" si="409"/>
        <v>5.1871842950055834E-2</v>
      </c>
      <c r="S871">
        <f t="shared" si="410"/>
        <v>0.73643326679230636</v>
      </c>
      <c r="T871">
        <f t="shared" si="411"/>
        <v>0.51270614507284895</v>
      </c>
      <c r="U871">
        <f t="shared" si="412"/>
        <v>0.79336120743942184</v>
      </c>
      <c r="V871">
        <f t="shared" si="413"/>
        <v>0.65791315616389345</v>
      </c>
      <c r="X871">
        <f t="shared" si="414"/>
        <v>24.854680241934176</v>
      </c>
      <c r="Y871">
        <f t="shared" si="415"/>
        <v>15.212883459367315</v>
      </c>
      <c r="Z871">
        <f t="shared" si="416"/>
        <v>57.920513788520246</v>
      </c>
      <c r="AA871">
        <f t="shared" si="417"/>
        <v>26.611251163697773</v>
      </c>
      <c r="AB871">
        <f t="shared" si="418"/>
        <v>11.969440861452275</v>
      </c>
      <c r="AC871">
        <f t="shared" si="419"/>
        <v>1.3048259823769301</v>
      </c>
      <c r="AD871">
        <f t="shared" si="420"/>
        <v>32.664956766088949</v>
      </c>
      <c r="AE871">
        <f t="shared" si="421"/>
        <v>17.610309053043611</v>
      </c>
      <c r="AF871">
        <f t="shared" si="422"/>
        <v>38.625819045466486</v>
      </c>
      <c r="AG871">
        <f t="shared" si="423"/>
        <v>26.277271784859508</v>
      </c>
      <c r="AI871">
        <f t="shared" si="424"/>
        <v>21</v>
      </c>
      <c r="AJ871">
        <f t="shared" si="425"/>
        <v>21</v>
      </c>
      <c r="AK871">
        <f t="shared" si="426"/>
        <v>21</v>
      </c>
      <c r="AL871">
        <f t="shared" si="427"/>
        <v>21</v>
      </c>
      <c r="AM871">
        <f t="shared" si="428"/>
        <v>21</v>
      </c>
      <c r="AN871">
        <f t="shared" si="429"/>
        <v>6</v>
      </c>
      <c r="AO871">
        <f t="shared" si="430"/>
        <v>21</v>
      </c>
      <c r="AP871">
        <f t="shared" si="431"/>
        <v>21</v>
      </c>
      <c r="AQ871">
        <f t="shared" si="432"/>
        <v>21</v>
      </c>
      <c r="AR871">
        <f t="shared" si="433"/>
        <v>21</v>
      </c>
      <c r="AT871">
        <f t="shared" si="434"/>
        <v>1</v>
      </c>
    </row>
    <row r="872" spans="1:46" x14ac:dyDescent="0.2">
      <c r="A872">
        <v>855</v>
      </c>
      <c r="B872">
        <f>SUMPRODUCT(Random!$B872:$K872,$B$4:$K$4)</f>
        <v>-0.43740096950000001</v>
      </c>
      <c r="C872">
        <f>SUMPRODUCT(Random!$B872:$K872,$B$5:$K$5)</f>
        <v>-0.42883625709785822</v>
      </c>
      <c r="D872">
        <f>SUMPRODUCT(Random!$B872:$K872,$B$6:$K$6)</f>
        <v>-0.60896431403278972</v>
      </c>
      <c r="E872">
        <f>SUMPRODUCT(Random!$B872:$K872,$B$7:$K$7)</f>
        <v>0.41407402512769353</v>
      </c>
      <c r="F872">
        <f>SUMPRODUCT(Random!$B872:$K872,$B$8:$K$8)</f>
        <v>-0.22528734348083379</v>
      </c>
      <c r="G872">
        <f>SUMPRODUCT(Random!$B872:$K872,$B$9:$K$9)</f>
        <v>-1.869241449037832</v>
      </c>
      <c r="H872">
        <f>SUMPRODUCT(Random!$B872:$K872,$B$10:$K$10)</f>
        <v>1.9488274649315629E-2</v>
      </c>
      <c r="I872">
        <f>SUMPRODUCT(Random!$B872:$K872,$B$11:$K$11)</f>
        <v>-2.3049548079352102</v>
      </c>
      <c r="J872">
        <f>SUMPRODUCT(Random!$B872:$K872,$B$12:$K$12)</f>
        <v>-1.7782757630231056</v>
      </c>
      <c r="K872">
        <f>SUMPRODUCT(Random!$B872:$K872,$B$13:$K$13)</f>
        <v>-4.4767154000034504E-2</v>
      </c>
      <c r="M872">
        <f t="shared" si="404"/>
        <v>0.33091029057519139</v>
      </c>
      <c r="N872">
        <f t="shared" si="405"/>
        <v>0.33402119554233123</v>
      </c>
      <c r="O872">
        <f t="shared" si="406"/>
        <v>0.2712740465000345</v>
      </c>
      <c r="P872">
        <f t="shared" si="407"/>
        <v>0.66059005251937375</v>
      </c>
      <c r="Q872">
        <f t="shared" si="408"/>
        <v>0.41087787252558861</v>
      </c>
      <c r="R872">
        <f t="shared" si="409"/>
        <v>3.0794615002380211E-2</v>
      </c>
      <c r="S872">
        <f t="shared" si="410"/>
        <v>0.50777420462868561</v>
      </c>
      <c r="T872">
        <f t="shared" si="411"/>
        <v>1.0584552277397602E-2</v>
      </c>
      <c r="U872">
        <f t="shared" si="412"/>
        <v>3.7679287490563422E-2</v>
      </c>
      <c r="V872">
        <f t="shared" si="413"/>
        <v>0.48214645307173798</v>
      </c>
      <c r="X872">
        <f t="shared" si="414"/>
        <v>9.8436428146359862</v>
      </c>
      <c r="Y872">
        <f t="shared" si="415"/>
        <v>9.9578043371966274</v>
      </c>
      <c r="Z872">
        <f t="shared" si="416"/>
        <v>7.7521331942120826</v>
      </c>
      <c r="AA872">
        <f t="shared" si="417"/>
        <v>26.469716394126895</v>
      </c>
      <c r="AB872">
        <f t="shared" si="418"/>
        <v>12.961683423044459</v>
      </c>
      <c r="AC872">
        <f t="shared" si="419"/>
        <v>0.76622257918758763</v>
      </c>
      <c r="AD872">
        <f t="shared" si="420"/>
        <v>17.36362327260726</v>
      </c>
      <c r="AE872">
        <f t="shared" si="421"/>
        <v>0.26066749586109511</v>
      </c>
      <c r="AF872">
        <f t="shared" si="422"/>
        <v>0.94085316849294087</v>
      </c>
      <c r="AG872">
        <f t="shared" si="423"/>
        <v>16.120300156057564</v>
      </c>
      <c r="AI872">
        <f t="shared" si="424"/>
        <v>21</v>
      </c>
      <c r="AJ872">
        <f t="shared" si="425"/>
        <v>21</v>
      </c>
      <c r="AK872">
        <f t="shared" si="426"/>
        <v>21</v>
      </c>
      <c r="AL872">
        <f t="shared" si="427"/>
        <v>21</v>
      </c>
      <c r="AM872">
        <f t="shared" si="428"/>
        <v>21</v>
      </c>
      <c r="AN872">
        <f t="shared" si="429"/>
        <v>4</v>
      </c>
      <c r="AO872">
        <f t="shared" si="430"/>
        <v>21</v>
      </c>
      <c r="AP872">
        <f t="shared" si="431"/>
        <v>2</v>
      </c>
      <c r="AQ872">
        <f t="shared" si="432"/>
        <v>4</v>
      </c>
      <c r="AR872">
        <f t="shared" si="433"/>
        <v>21</v>
      </c>
      <c r="AT872">
        <f t="shared" si="434"/>
        <v>3</v>
      </c>
    </row>
    <row r="873" spans="1:46" x14ac:dyDescent="0.2">
      <c r="A873">
        <v>856</v>
      </c>
      <c r="B873">
        <f>SUMPRODUCT(Random!$B873:$K873,$B$4:$K$4)</f>
        <v>-1.2749847030999999</v>
      </c>
      <c r="C873">
        <f>SUMPRODUCT(Random!$B873:$K873,$B$5:$K$5)</f>
        <v>-2.3544141851261751</v>
      </c>
      <c r="D873">
        <f>SUMPRODUCT(Random!$B873:$K873,$B$6:$K$6)</f>
        <v>1.3650266310701236</v>
      </c>
      <c r="E873">
        <f>SUMPRODUCT(Random!$B873:$K873,$B$7:$K$7)</f>
        <v>-1.2192376787252364</v>
      </c>
      <c r="F873">
        <f>SUMPRODUCT(Random!$B873:$K873,$B$8:$K$8)</f>
        <v>0.60098573130246791</v>
      </c>
      <c r="G873">
        <f>SUMPRODUCT(Random!$B873:$K873,$B$9:$K$9)</f>
        <v>-2.3034050485774671E-2</v>
      </c>
      <c r="H873">
        <f>SUMPRODUCT(Random!$B873:$K873,$B$10:$K$10)</f>
        <v>0.50221819187028205</v>
      </c>
      <c r="I873">
        <f>SUMPRODUCT(Random!$B873:$K873,$B$11:$K$11)</f>
        <v>-0.64011193156479862</v>
      </c>
      <c r="J873">
        <f>SUMPRODUCT(Random!$B873:$K873,$B$12:$K$12)</f>
        <v>-8.3404462252043565E-2</v>
      </c>
      <c r="K873">
        <f>SUMPRODUCT(Random!$B873:$K873,$B$13:$K$13)</f>
        <v>0.25879613690905462</v>
      </c>
      <c r="M873">
        <f t="shared" si="404"/>
        <v>0.10115732817940123</v>
      </c>
      <c r="N873">
        <f t="shared" si="405"/>
        <v>9.2759633799281427E-3</v>
      </c>
      <c r="O873">
        <f t="shared" si="406"/>
        <v>0.91387766000151482</v>
      </c>
      <c r="P873">
        <f t="shared" si="407"/>
        <v>0.11137699742801617</v>
      </c>
      <c r="Q873">
        <f t="shared" si="408"/>
        <v>0.7260752550028009</v>
      </c>
      <c r="R873">
        <f t="shared" si="409"/>
        <v>0.49081155589444897</v>
      </c>
      <c r="S873">
        <f t="shared" si="410"/>
        <v>0.69224297616644526</v>
      </c>
      <c r="T873">
        <f t="shared" si="411"/>
        <v>0.26104991626826235</v>
      </c>
      <c r="U873">
        <f t="shared" si="412"/>
        <v>0.46676497025625097</v>
      </c>
      <c r="V873">
        <f t="shared" si="413"/>
        <v>0.60210373066786316</v>
      </c>
      <c r="X873">
        <f t="shared" si="414"/>
        <v>2.6124951662786491</v>
      </c>
      <c r="Y873">
        <f t="shared" si="415"/>
        <v>0.22828999777977602</v>
      </c>
      <c r="Z873">
        <f t="shared" si="416"/>
        <v>60.065326652947022</v>
      </c>
      <c r="AA873">
        <f t="shared" si="417"/>
        <v>2.8926122767042135</v>
      </c>
      <c r="AB873">
        <f t="shared" si="418"/>
        <v>31.720690741129186</v>
      </c>
      <c r="AC873">
        <f t="shared" si="419"/>
        <v>16.533663156435114</v>
      </c>
      <c r="AD873">
        <f t="shared" si="420"/>
        <v>28.867886168903098</v>
      </c>
      <c r="AE873">
        <f t="shared" si="421"/>
        <v>7.4108310866505347</v>
      </c>
      <c r="AF873">
        <f t="shared" si="422"/>
        <v>15.403289403944372</v>
      </c>
      <c r="AG873">
        <f t="shared" si="423"/>
        <v>22.575181548981902</v>
      </c>
      <c r="AI873">
        <f t="shared" si="424"/>
        <v>11</v>
      </c>
      <c r="AJ873">
        <f t="shared" si="425"/>
        <v>1</v>
      </c>
      <c r="AK873">
        <f t="shared" si="426"/>
        <v>21</v>
      </c>
      <c r="AL873">
        <f t="shared" si="427"/>
        <v>12</v>
      </c>
      <c r="AM873">
        <f t="shared" si="428"/>
        <v>21</v>
      </c>
      <c r="AN873">
        <f t="shared" si="429"/>
        <v>21</v>
      </c>
      <c r="AO873">
        <f t="shared" si="430"/>
        <v>21</v>
      </c>
      <c r="AP873">
        <f t="shared" si="431"/>
        <v>21</v>
      </c>
      <c r="AQ873">
        <f t="shared" si="432"/>
        <v>21</v>
      </c>
      <c r="AR873">
        <f t="shared" si="433"/>
        <v>21</v>
      </c>
      <c r="AT873">
        <f t="shared" si="434"/>
        <v>3</v>
      </c>
    </row>
    <row r="874" spans="1:46" x14ac:dyDescent="0.2">
      <c r="A874">
        <v>857</v>
      </c>
      <c r="B874">
        <f>SUMPRODUCT(Random!$B874:$K874,$B$4:$K$4)</f>
        <v>0.11128172679999999</v>
      </c>
      <c r="C874">
        <f>SUMPRODUCT(Random!$B874:$K874,$B$5:$K$5)</f>
        <v>4.5429456677259526E-2</v>
      </c>
      <c r="D874">
        <f>SUMPRODUCT(Random!$B874:$K874,$B$6:$K$6)</f>
        <v>0.64596204333356455</v>
      </c>
      <c r="E874">
        <f>SUMPRODUCT(Random!$B874:$K874,$B$7:$K$7)</f>
        <v>4.9298907794091046E-2</v>
      </c>
      <c r="F874">
        <f>SUMPRODUCT(Random!$B874:$K874,$B$8:$K$8)</f>
        <v>-0.58511437593310278</v>
      </c>
      <c r="G874">
        <f>SUMPRODUCT(Random!$B874:$K874,$B$9:$K$9)</f>
        <v>1.9960555867399206E-3</v>
      </c>
      <c r="H874">
        <f>SUMPRODUCT(Random!$B874:$K874,$B$10:$K$10)</f>
        <v>-2.0162604200799712</v>
      </c>
      <c r="I874">
        <f>SUMPRODUCT(Random!$B874:$K874,$B$11:$K$11)</f>
        <v>0.30729017155179644</v>
      </c>
      <c r="J874">
        <f>SUMPRODUCT(Random!$B874:$K874,$B$12:$K$12)</f>
        <v>-0.94292596768523951</v>
      </c>
      <c r="K874">
        <f>SUMPRODUCT(Random!$B874:$K874,$B$13:$K$13)</f>
        <v>1.4712791912647352</v>
      </c>
      <c r="M874">
        <f t="shared" si="404"/>
        <v>0.54430352735057375</v>
      </c>
      <c r="N874">
        <f t="shared" si="405"/>
        <v>0.51811749890697367</v>
      </c>
      <c r="O874">
        <f t="shared" si="406"/>
        <v>0.74084803137324073</v>
      </c>
      <c r="P874">
        <f t="shared" si="407"/>
        <v>0.51965945504235544</v>
      </c>
      <c r="Q874">
        <f t="shared" si="408"/>
        <v>0.27923540655572893</v>
      </c>
      <c r="R874">
        <f t="shared" si="409"/>
        <v>0.50079631043880024</v>
      </c>
      <c r="S874">
        <f t="shared" si="410"/>
        <v>2.1886375687833332E-2</v>
      </c>
      <c r="T874">
        <f t="shared" si="411"/>
        <v>0.62068874199938562</v>
      </c>
      <c r="U874">
        <f t="shared" si="412"/>
        <v>0.17285938573245968</v>
      </c>
      <c r="V874">
        <f t="shared" si="413"/>
        <v>0.92939218579695271</v>
      </c>
      <c r="X874">
        <f t="shared" si="414"/>
        <v>19.252570348140633</v>
      </c>
      <c r="Y874">
        <f t="shared" si="415"/>
        <v>17.883863267701102</v>
      </c>
      <c r="Z874">
        <f t="shared" si="416"/>
        <v>33.078752122933246</v>
      </c>
      <c r="AA874">
        <f t="shared" si="417"/>
        <v>17.962374611767888</v>
      </c>
      <c r="AB874">
        <f t="shared" si="418"/>
        <v>8.0212321552482102</v>
      </c>
      <c r="AC874">
        <f t="shared" si="419"/>
        <v>17.018792912276677</v>
      </c>
      <c r="AD874">
        <f t="shared" si="420"/>
        <v>0.54209588917700546</v>
      </c>
      <c r="AE874">
        <f t="shared" si="421"/>
        <v>23.74695702959437</v>
      </c>
      <c r="AF874">
        <f t="shared" si="422"/>
        <v>4.6489783583104254</v>
      </c>
      <c r="AG874">
        <f t="shared" si="423"/>
        <v>64.931037520225203</v>
      </c>
      <c r="AI874">
        <f t="shared" si="424"/>
        <v>21</v>
      </c>
      <c r="AJ874">
        <f t="shared" si="425"/>
        <v>21</v>
      </c>
      <c r="AK874">
        <f t="shared" si="426"/>
        <v>21</v>
      </c>
      <c r="AL874">
        <f t="shared" si="427"/>
        <v>21</v>
      </c>
      <c r="AM874">
        <f t="shared" si="428"/>
        <v>21</v>
      </c>
      <c r="AN874">
        <f t="shared" si="429"/>
        <v>21</v>
      </c>
      <c r="AO874">
        <f t="shared" si="430"/>
        <v>3</v>
      </c>
      <c r="AP874">
        <f t="shared" si="431"/>
        <v>21</v>
      </c>
      <c r="AQ874">
        <f t="shared" si="432"/>
        <v>19</v>
      </c>
      <c r="AR874">
        <f t="shared" si="433"/>
        <v>21</v>
      </c>
      <c r="AT874">
        <f t="shared" si="434"/>
        <v>2</v>
      </c>
    </row>
    <row r="875" spans="1:46" x14ac:dyDescent="0.2">
      <c r="A875">
        <v>858</v>
      </c>
      <c r="B875">
        <f>SUMPRODUCT(Random!$B875:$K875,$B$4:$K$4)</f>
        <v>-4.0658288000000001E-2</v>
      </c>
      <c r="C875">
        <f>SUMPRODUCT(Random!$B875:$K875,$B$5:$K$5)</f>
        <v>0.79585277105997387</v>
      </c>
      <c r="D875">
        <f>SUMPRODUCT(Random!$B875:$K875,$B$6:$K$6)</f>
        <v>1.8432644299860272</v>
      </c>
      <c r="E875">
        <f>SUMPRODUCT(Random!$B875:$K875,$B$7:$K$7)</f>
        <v>0.16336983110270092</v>
      </c>
      <c r="F875">
        <f>SUMPRODUCT(Random!$B875:$K875,$B$8:$K$8)</f>
        <v>1.754335861847959</v>
      </c>
      <c r="G875">
        <f>SUMPRODUCT(Random!$B875:$K875,$B$9:$K$9)</f>
        <v>-0.11956239858745876</v>
      </c>
      <c r="H875">
        <f>SUMPRODUCT(Random!$B875:$K875,$B$10:$K$10)</f>
        <v>0.89479594053910794</v>
      </c>
      <c r="I875">
        <f>SUMPRODUCT(Random!$B875:$K875,$B$11:$K$11)</f>
        <v>-0.74955157500359992</v>
      </c>
      <c r="J875">
        <f>SUMPRODUCT(Random!$B875:$K875,$B$12:$K$12)</f>
        <v>-1.2489268265217697</v>
      </c>
      <c r="K875">
        <f>SUMPRODUCT(Random!$B875:$K875,$B$13:$K$13)</f>
        <v>-0.37142422784936735</v>
      </c>
      <c r="M875">
        <f t="shared" si="404"/>
        <v>0.48378415771613953</v>
      </c>
      <c r="N875">
        <f t="shared" si="405"/>
        <v>0.78694119245102168</v>
      </c>
      <c r="O875">
        <f t="shared" si="406"/>
        <v>0.96735479407694891</v>
      </c>
      <c r="P875">
        <f t="shared" si="407"/>
        <v>0.56488637248588958</v>
      </c>
      <c r="Q875">
        <f t="shared" si="408"/>
        <v>0.96031351284948352</v>
      </c>
      <c r="R875">
        <f t="shared" si="409"/>
        <v>0.45241490378496702</v>
      </c>
      <c r="S875">
        <f t="shared" si="410"/>
        <v>0.81455190961222801</v>
      </c>
      <c r="T875">
        <f t="shared" si="411"/>
        <v>0.22676241263464741</v>
      </c>
      <c r="U875">
        <f t="shared" si="412"/>
        <v>0.10584591931550848</v>
      </c>
      <c r="V875">
        <f t="shared" si="413"/>
        <v>0.35516079146452434</v>
      </c>
      <c r="X875">
        <f t="shared" si="414"/>
        <v>16.197893065597043</v>
      </c>
      <c r="Y875">
        <f t="shared" si="415"/>
        <v>37.876323236303442</v>
      </c>
      <c r="Z875">
        <f t="shared" si="416"/>
        <v>83.828762083507584</v>
      </c>
      <c r="AA875">
        <f t="shared" si="417"/>
        <v>20.384796948481554</v>
      </c>
      <c r="AB875">
        <f t="shared" si="418"/>
        <v>79.044264279412815</v>
      </c>
      <c r="AC875">
        <f t="shared" si="419"/>
        <v>14.75276770696234</v>
      </c>
      <c r="AD875">
        <f t="shared" si="420"/>
        <v>41.276284808782627</v>
      </c>
      <c r="AE875">
        <f t="shared" si="421"/>
        <v>6.2997637209682242</v>
      </c>
      <c r="AF875">
        <f t="shared" si="422"/>
        <v>2.7406100611935003</v>
      </c>
      <c r="AG875">
        <f t="shared" si="423"/>
        <v>10.747987390440679</v>
      </c>
      <c r="AI875">
        <f t="shared" si="424"/>
        <v>21</v>
      </c>
      <c r="AJ875">
        <f t="shared" si="425"/>
        <v>21</v>
      </c>
      <c r="AK875">
        <f t="shared" si="426"/>
        <v>21</v>
      </c>
      <c r="AL875">
        <f t="shared" si="427"/>
        <v>21</v>
      </c>
      <c r="AM875">
        <f t="shared" si="428"/>
        <v>21</v>
      </c>
      <c r="AN875">
        <f t="shared" si="429"/>
        <v>21</v>
      </c>
      <c r="AO875">
        <f t="shared" si="430"/>
        <v>21</v>
      </c>
      <c r="AP875">
        <f t="shared" si="431"/>
        <v>21</v>
      </c>
      <c r="AQ875">
        <f t="shared" si="432"/>
        <v>11</v>
      </c>
      <c r="AR875">
        <f t="shared" si="433"/>
        <v>21</v>
      </c>
      <c r="AT875">
        <f t="shared" si="434"/>
        <v>1</v>
      </c>
    </row>
    <row r="876" spans="1:46" x14ac:dyDescent="0.2">
      <c r="A876">
        <v>859</v>
      </c>
      <c r="B876">
        <f>SUMPRODUCT(Random!$B876:$K876,$B$4:$K$4)</f>
        <v>1.2424452712</v>
      </c>
      <c r="C876">
        <f>SUMPRODUCT(Random!$B876:$K876,$B$5:$K$5)</f>
        <v>0.76811686759584741</v>
      </c>
      <c r="D876">
        <f>SUMPRODUCT(Random!$B876:$K876,$B$6:$K$6)</f>
        <v>0.22215777569919667</v>
      </c>
      <c r="E876">
        <f>SUMPRODUCT(Random!$B876:$K876,$B$7:$K$7)</f>
        <v>-0.21578268040888082</v>
      </c>
      <c r="F876">
        <f>SUMPRODUCT(Random!$B876:$K876,$B$8:$K$8)</f>
        <v>1.228403366311996</v>
      </c>
      <c r="G876">
        <f>SUMPRODUCT(Random!$B876:$K876,$B$9:$K$9)</f>
        <v>-0.25639829410211901</v>
      </c>
      <c r="H876">
        <f>SUMPRODUCT(Random!$B876:$K876,$B$10:$K$10)</f>
        <v>1.2498938054237836</v>
      </c>
      <c r="I876">
        <f>SUMPRODUCT(Random!$B876:$K876,$B$11:$K$11)</f>
        <v>-0.88348763439890265</v>
      </c>
      <c r="J876">
        <f>SUMPRODUCT(Random!$B876:$K876,$B$12:$K$12)</f>
        <v>1.6769715807031194</v>
      </c>
      <c r="K876">
        <f>SUMPRODUCT(Random!$B876:$K876,$B$13:$K$13)</f>
        <v>-0.93536929625209442</v>
      </c>
      <c r="M876">
        <f t="shared" si="404"/>
        <v>0.89296383937606028</v>
      </c>
      <c r="N876">
        <f t="shared" si="405"/>
        <v>0.77879112166244135</v>
      </c>
      <c r="O876">
        <f t="shared" si="406"/>
        <v>0.58790446855910239</v>
      </c>
      <c r="P876">
        <f t="shared" si="407"/>
        <v>0.41457857466062548</v>
      </c>
      <c r="Q876">
        <f t="shared" si="408"/>
        <v>0.89035220758868538</v>
      </c>
      <c r="R876">
        <f t="shared" si="409"/>
        <v>0.39882165247671675</v>
      </c>
      <c r="S876">
        <f t="shared" si="410"/>
        <v>0.89433082870353853</v>
      </c>
      <c r="T876">
        <f t="shared" si="411"/>
        <v>0.18848643035891613</v>
      </c>
      <c r="U876">
        <f t="shared" si="412"/>
        <v>0.95322598036000283</v>
      </c>
      <c r="V876">
        <f t="shared" si="413"/>
        <v>0.1747990072409612</v>
      </c>
      <c r="X876">
        <f t="shared" si="414"/>
        <v>54.739818034789486</v>
      </c>
      <c r="Y876">
        <f t="shared" si="415"/>
        <v>36.956740862844484</v>
      </c>
      <c r="Z876">
        <f t="shared" si="416"/>
        <v>21.716236418620813</v>
      </c>
      <c r="AA876">
        <f t="shared" si="417"/>
        <v>13.116049624718045</v>
      </c>
      <c r="AB876">
        <f t="shared" si="418"/>
        <v>54.149287984247216</v>
      </c>
      <c r="AC876">
        <f t="shared" si="419"/>
        <v>12.465428089990395</v>
      </c>
      <c r="AD876">
        <f t="shared" si="420"/>
        <v>55.05468601779495</v>
      </c>
      <c r="AE876">
        <f t="shared" si="421"/>
        <v>5.1162167097548972</v>
      </c>
      <c r="AF876">
        <f t="shared" si="422"/>
        <v>75.019052892711827</v>
      </c>
      <c r="AG876">
        <f t="shared" si="423"/>
        <v>4.7064896507639498</v>
      </c>
      <c r="AI876">
        <f t="shared" si="424"/>
        <v>21</v>
      </c>
      <c r="AJ876">
        <f t="shared" si="425"/>
        <v>21</v>
      </c>
      <c r="AK876">
        <f t="shared" si="426"/>
        <v>21</v>
      </c>
      <c r="AL876">
        <f t="shared" si="427"/>
        <v>21</v>
      </c>
      <c r="AM876">
        <f t="shared" si="428"/>
        <v>21</v>
      </c>
      <c r="AN876">
        <f t="shared" si="429"/>
        <v>21</v>
      </c>
      <c r="AO876">
        <f t="shared" si="430"/>
        <v>21</v>
      </c>
      <c r="AP876">
        <f t="shared" si="431"/>
        <v>21</v>
      </c>
      <c r="AQ876">
        <f t="shared" si="432"/>
        <v>21</v>
      </c>
      <c r="AR876">
        <f t="shared" si="433"/>
        <v>19</v>
      </c>
      <c r="AT876">
        <f t="shared" si="434"/>
        <v>1</v>
      </c>
    </row>
    <row r="877" spans="1:46" x14ac:dyDescent="0.2">
      <c r="A877">
        <v>860</v>
      </c>
      <c r="B877">
        <f>SUMPRODUCT(Random!$B877:$K877,$B$4:$K$4)</f>
        <v>2.0400163119000001</v>
      </c>
      <c r="C877">
        <f>SUMPRODUCT(Random!$B877:$K877,$B$5:$K$5)</f>
        <v>-0.70005543181811292</v>
      </c>
      <c r="D877">
        <f>SUMPRODUCT(Random!$B877:$K877,$B$6:$K$6)</f>
        <v>-0.13735149887579545</v>
      </c>
      <c r="E877">
        <f>SUMPRODUCT(Random!$B877:$K877,$B$7:$K$7)</f>
        <v>-0.84113255708911616</v>
      </c>
      <c r="F877">
        <f>SUMPRODUCT(Random!$B877:$K877,$B$8:$K$8)</f>
        <v>-0.34173744978666504</v>
      </c>
      <c r="G877">
        <f>SUMPRODUCT(Random!$B877:$K877,$B$9:$K$9)</f>
        <v>0.91561854033284407</v>
      </c>
      <c r="H877">
        <f>SUMPRODUCT(Random!$B877:$K877,$B$10:$K$10)</f>
        <v>1.0505618944165116</v>
      </c>
      <c r="I877">
        <f>SUMPRODUCT(Random!$B877:$K877,$B$11:$K$11)</f>
        <v>1.4259798085602633</v>
      </c>
      <c r="J877">
        <f>SUMPRODUCT(Random!$B877:$K877,$B$12:$K$12)</f>
        <v>0.97757086745215238</v>
      </c>
      <c r="K877">
        <f>SUMPRODUCT(Random!$B877:$K877,$B$13:$K$13)</f>
        <v>-0.15572858196409067</v>
      </c>
      <c r="M877">
        <f t="shared" si="404"/>
        <v>0.97932564945446543</v>
      </c>
      <c r="N877">
        <f t="shared" si="405"/>
        <v>0.2419463437556485</v>
      </c>
      <c r="O877">
        <f t="shared" si="406"/>
        <v>0.44537648295217525</v>
      </c>
      <c r="P877">
        <f t="shared" si="407"/>
        <v>0.20013683893908155</v>
      </c>
      <c r="Q877">
        <f t="shared" si="408"/>
        <v>0.36627424307643014</v>
      </c>
      <c r="R877">
        <f t="shared" si="409"/>
        <v>0.82006649822296296</v>
      </c>
      <c r="S877">
        <f t="shared" si="410"/>
        <v>0.85327007501181051</v>
      </c>
      <c r="T877">
        <f t="shared" si="411"/>
        <v>0.92306291476801483</v>
      </c>
      <c r="U877">
        <f t="shared" si="412"/>
        <v>0.83585669412064711</v>
      </c>
      <c r="V877">
        <f t="shared" si="413"/>
        <v>0.43812348343513391</v>
      </c>
      <c r="X877">
        <f t="shared" si="414"/>
        <v>95.018910680389737</v>
      </c>
      <c r="Y877">
        <f t="shared" si="415"/>
        <v>6.7855848911431478</v>
      </c>
      <c r="Z877">
        <f t="shared" si="416"/>
        <v>14.439905497186654</v>
      </c>
      <c r="AA877">
        <f t="shared" si="417"/>
        <v>5.4704484002551519</v>
      </c>
      <c r="AB877">
        <f t="shared" si="418"/>
        <v>11.173853300017777</v>
      </c>
      <c r="AC877">
        <f t="shared" si="419"/>
        <v>42.015779754971788</v>
      </c>
      <c r="AD877">
        <f t="shared" si="420"/>
        <v>47.012931375365419</v>
      </c>
      <c r="AE877">
        <f t="shared" si="421"/>
        <v>62.828073350330506</v>
      </c>
      <c r="AF877">
        <f t="shared" si="422"/>
        <v>44.265730707475612</v>
      </c>
      <c r="AG877">
        <f t="shared" si="423"/>
        <v>14.121631767882523</v>
      </c>
      <c r="AI877">
        <f t="shared" si="424"/>
        <v>21</v>
      </c>
      <c r="AJ877">
        <f t="shared" si="425"/>
        <v>21</v>
      </c>
      <c r="AK877">
        <f t="shared" si="426"/>
        <v>21</v>
      </c>
      <c r="AL877">
        <f t="shared" si="427"/>
        <v>21</v>
      </c>
      <c r="AM877">
        <f t="shared" si="428"/>
        <v>21</v>
      </c>
      <c r="AN877">
        <f t="shared" si="429"/>
        <v>21</v>
      </c>
      <c r="AO877">
        <f t="shared" si="430"/>
        <v>21</v>
      </c>
      <c r="AP877">
        <f t="shared" si="431"/>
        <v>21</v>
      </c>
      <c r="AQ877">
        <f t="shared" si="432"/>
        <v>21</v>
      </c>
      <c r="AR877">
        <f t="shared" si="433"/>
        <v>21</v>
      </c>
      <c r="AT877">
        <f t="shared" si="434"/>
        <v>0</v>
      </c>
    </row>
    <row r="878" spans="1:46" x14ac:dyDescent="0.2">
      <c r="A878">
        <v>861</v>
      </c>
      <c r="B878">
        <f>SUMPRODUCT(Random!$B878:$K878,$B$4:$K$4)</f>
        <v>0.84555698960000003</v>
      </c>
      <c r="C878">
        <f>SUMPRODUCT(Random!$B878:$K878,$B$5:$K$5)</f>
        <v>1.5194637052710522</v>
      </c>
      <c r="D878">
        <f>SUMPRODUCT(Random!$B878:$K878,$B$6:$K$6)</f>
        <v>1.0500257601624852</v>
      </c>
      <c r="E878">
        <f>SUMPRODUCT(Random!$B878:$K878,$B$7:$K$7)</f>
        <v>0.75350072112060285</v>
      </c>
      <c r="F878">
        <f>SUMPRODUCT(Random!$B878:$K878,$B$8:$K$8)</f>
        <v>1.406570507814592</v>
      </c>
      <c r="G878">
        <f>SUMPRODUCT(Random!$B878:$K878,$B$9:$K$9)</f>
        <v>0.41583026192179734</v>
      </c>
      <c r="H878">
        <f>SUMPRODUCT(Random!$B878:$K878,$B$10:$K$10)</f>
        <v>0.52915344000594677</v>
      </c>
      <c r="I878">
        <f>SUMPRODUCT(Random!$B878:$K878,$B$11:$K$11)</f>
        <v>-1.6056916561820362</v>
      </c>
      <c r="J878">
        <f>SUMPRODUCT(Random!$B878:$K878,$B$12:$K$12)</f>
        <v>0.33181053021199231</v>
      </c>
      <c r="K878">
        <f>SUMPRODUCT(Random!$B878:$K878,$B$13:$K$13)</f>
        <v>1.4135100672091594</v>
      </c>
      <c r="M878">
        <f t="shared" si="404"/>
        <v>0.80110003607901314</v>
      </c>
      <c r="N878">
        <f t="shared" si="405"/>
        <v>0.93567709142608302</v>
      </c>
      <c r="O878">
        <f t="shared" si="406"/>
        <v>0.85314686534531359</v>
      </c>
      <c r="P878">
        <f t="shared" si="407"/>
        <v>0.77442546093332332</v>
      </c>
      <c r="Q878">
        <f t="shared" si="408"/>
        <v>0.92022260828240998</v>
      </c>
      <c r="R878">
        <f t="shared" si="409"/>
        <v>0.66123289346672898</v>
      </c>
      <c r="S878">
        <f t="shared" si="410"/>
        <v>0.70165049376851218</v>
      </c>
      <c r="T878">
        <f t="shared" si="411"/>
        <v>5.4170837744240481E-2</v>
      </c>
      <c r="U878">
        <f t="shared" si="412"/>
        <v>0.62998383380450007</v>
      </c>
      <c r="V878">
        <f t="shared" si="413"/>
        <v>0.92124709828281404</v>
      </c>
      <c r="X878">
        <f t="shared" si="414"/>
        <v>39.560861577051085</v>
      </c>
      <c r="Y878">
        <f t="shared" si="415"/>
        <v>67.214732327857362</v>
      </c>
      <c r="Z878">
        <f t="shared" si="416"/>
        <v>46.992370121708682</v>
      </c>
      <c r="AA878">
        <f t="shared" si="417"/>
        <v>36.477997755239358</v>
      </c>
      <c r="AB878">
        <f t="shared" si="418"/>
        <v>61.940019251675466</v>
      </c>
      <c r="AC878">
        <f t="shared" si="419"/>
        <v>26.516156836358455</v>
      </c>
      <c r="AD878">
        <f t="shared" si="420"/>
        <v>29.628381812966413</v>
      </c>
      <c r="AE878">
        <f t="shared" si="421"/>
        <v>1.3642967835032216</v>
      </c>
      <c r="AF878">
        <f t="shared" si="422"/>
        <v>24.354728218504214</v>
      </c>
      <c r="AG878">
        <f t="shared" si="423"/>
        <v>62.25663847688422</v>
      </c>
      <c r="AI878">
        <f t="shared" si="424"/>
        <v>21</v>
      </c>
      <c r="AJ878">
        <f t="shared" si="425"/>
        <v>21</v>
      </c>
      <c r="AK878">
        <f t="shared" si="426"/>
        <v>21</v>
      </c>
      <c r="AL878">
        <f t="shared" si="427"/>
        <v>21</v>
      </c>
      <c r="AM878">
        <f t="shared" si="428"/>
        <v>21</v>
      </c>
      <c r="AN878">
        <f t="shared" si="429"/>
        <v>21</v>
      </c>
      <c r="AO878">
        <f t="shared" si="430"/>
        <v>21</v>
      </c>
      <c r="AP878">
        <f t="shared" si="431"/>
        <v>6</v>
      </c>
      <c r="AQ878">
        <f t="shared" si="432"/>
        <v>21</v>
      </c>
      <c r="AR878">
        <f t="shared" si="433"/>
        <v>21</v>
      </c>
      <c r="AT878">
        <f t="shared" si="434"/>
        <v>1</v>
      </c>
    </row>
    <row r="879" spans="1:46" x14ac:dyDescent="0.2">
      <c r="A879">
        <v>862</v>
      </c>
      <c r="B879">
        <f>SUMPRODUCT(Random!$B879:$K879,$B$4:$K$4)</f>
        <v>0.47249860389999998</v>
      </c>
      <c r="C879">
        <f>SUMPRODUCT(Random!$B879:$K879,$B$5:$K$5)</f>
        <v>0.70831321216112642</v>
      </c>
      <c r="D879">
        <f>SUMPRODUCT(Random!$B879:$K879,$B$6:$K$6)</f>
        <v>1.0912318848453921</v>
      </c>
      <c r="E879">
        <f>SUMPRODUCT(Random!$B879:$K879,$B$7:$K$7)</f>
        <v>-0.27103330928959796</v>
      </c>
      <c r="F879">
        <f>SUMPRODUCT(Random!$B879:$K879,$B$8:$K$8)</f>
        <v>1.133381066198353</v>
      </c>
      <c r="G879">
        <f>SUMPRODUCT(Random!$B879:$K879,$B$9:$K$9)</f>
        <v>0.59797324681423891</v>
      </c>
      <c r="H879">
        <f>SUMPRODUCT(Random!$B879:$K879,$B$10:$K$10)</f>
        <v>-1.7888102470122078</v>
      </c>
      <c r="I879">
        <f>SUMPRODUCT(Random!$B879:$K879,$B$11:$K$11)</f>
        <v>-1.285509883695134</v>
      </c>
      <c r="J879">
        <f>SUMPRODUCT(Random!$B879:$K879,$B$12:$K$12)</f>
        <v>1.1515940916184257</v>
      </c>
      <c r="K879">
        <f>SUMPRODUCT(Random!$B879:$K879,$B$13:$K$13)</f>
        <v>-1.3040433231522282</v>
      </c>
      <c r="M879">
        <f t="shared" si="404"/>
        <v>0.68171453099656587</v>
      </c>
      <c r="N879">
        <f t="shared" si="405"/>
        <v>0.76062461293440642</v>
      </c>
      <c r="O879">
        <f t="shared" si="406"/>
        <v>0.86241456940209971</v>
      </c>
      <c r="P879">
        <f t="shared" si="407"/>
        <v>0.393182706812783</v>
      </c>
      <c r="Q879">
        <f t="shared" si="408"/>
        <v>0.87147286914723199</v>
      </c>
      <c r="R879">
        <f t="shared" si="409"/>
        <v>0.72507110788187146</v>
      </c>
      <c r="S879">
        <f t="shared" si="410"/>
        <v>3.6822690055590482E-2</v>
      </c>
      <c r="T879">
        <f t="shared" si="411"/>
        <v>9.930708257688127E-2</v>
      </c>
      <c r="U879">
        <f t="shared" si="412"/>
        <v>0.87525604478419039</v>
      </c>
      <c r="V879">
        <f t="shared" si="413"/>
        <v>9.6109405732282632E-2</v>
      </c>
      <c r="X879">
        <f t="shared" si="414"/>
        <v>28.043867309277836</v>
      </c>
      <c r="Y879">
        <f t="shared" si="415"/>
        <v>35.023332859322387</v>
      </c>
      <c r="Z879">
        <f t="shared" si="416"/>
        <v>48.589253530650893</v>
      </c>
      <c r="AA879">
        <f t="shared" si="417"/>
        <v>12.236725294641136</v>
      </c>
      <c r="AB879">
        <f t="shared" si="418"/>
        <v>50.257594857932688</v>
      </c>
      <c r="AC879">
        <f t="shared" si="419"/>
        <v>31.63105585707774</v>
      </c>
      <c r="AD879">
        <f t="shared" si="420"/>
        <v>0.91905753497262854</v>
      </c>
      <c r="AE879">
        <f t="shared" si="421"/>
        <v>2.5621213482192791</v>
      </c>
      <c r="AF879">
        <f t="shared" si="422"/>
        <v>50.989473326091158</v>
      </c>
      <c r="AG879">
        <f t="shared" si="423"/>
        <v>2.4753065385856776</v>
      </c>
      <c r="AI879">
        <f t="shared" si="424"/>
        <v>21</v>
      </c>
      <c r="AJ879">
        <f t="shared" si="425"/>
        <v>21</v>
      </c>
      <c r="AK879">
        <f t="shared" si="426"/>
        <v>21</v>
      </c>
      <c r="AL879">
        <f t="shared" si="427"/>
        <v>21</v>
      </c>
      <c r="AM879">
        <f t="shared" si="428"/>
        <v>21</v>
      </c>
      <c r="AN879">
        <f t="shared" si="429"/>
        <v>21</v>
      </c>
      <c r="AO879">
        <f t="shared" si="430"/>
        <v>4</v>
      </c>
      <c r="AP879">
        <f t="shared" si="431"/>
        <v>11</v>
      </c>
      <c r="AQ879">
        <f t="shared" si="432"/>
        <v>21</v>
      </c>
      <c r="AR879">
        <f t="shared" si="433"/>
        <v>10</v>
      </c>
      <c r="AT879">
        <f t="shared" si="434"/>
        <v>3</v>
      </c>
    </row>
    <row r="880" spans="1:46" x14ac:dyDescent="0.2">
      <c r="A880">
        <v>863</v>
      </c>
      <c r="B880">
        <f>SUMPRODUCT(Random!$B880:$K880,$B$4:$K$4)</f>
        <v>0.98074532530000003</v>
      </c>
      <c r="C880">
        <f>SUMPRODUCT(Random!$B880:$K880,$B$5:$K$5)</f>
        <v>1.069542586132348</v>
      </c>
      <c r="D880">
        <f>SUMPRODUCT(Random!$B880:$K880,$B$6:$K$6)</f>
        <v>1.2296970693788527</v>
      </c>
      <c r="E880">
        <f>SUMPRODUCT(Random!$B880:$K880,$B$7:$K$7)</f>
        <v>-0.66657801781811177</v>
      </c>
      <c r="F880">
        <f>SUMPRODUCT(Random!$B880:$K880,$B$8:$K$8)</f>
        <v>1.7488987497403101</v>
      </c>
      <c r="G880">
        <f>SUMPRODUCT(Random!$B880:$K880,$B$9:$K$9)</f>
        <v>-0.27496425994467733</v>
      </c>
      <c r="H880">
        <f>SUMPRODUCT(Random!$B880:$K880,$B$10:$K$10)</f>
        <v>2.2841581041415608</v>
      </c>
      <c r="I880">
        <f>SUMPRODUCT(Random!$B880:$K880,$B$11:$K$11)</f>
        <v>0.2562468191164361</v>
      </c>
      <c r="J880">
        <f>SUMPRODUCT(Random!$B880:$K880,$B$12:$K$12)</f>
        <v>1.2132732452123653</v>
      </c>
      <c r="K880">
        <f>SUMPRODUCT(Random!$B880:$K880,$B$13:$K$13)</f>
        <v>-6.5719714225091486E-2</v>
      </c>
      <c r="M880">
        <f t="shared" si="404"/>
        <v>0.83664082684774443</v>
      </c>
      <c r="N880">
        <f t="shared" si="405"/>
        <v>0.8575873749156262</v>
      </c>
      <c r="O880">
        <f t="shared" si="406"/>
        <v>0.89059471766539045</v>
      </c>
      <c r="P880">
        <f t="shared" si="407"/>
        <v>0.25252085708157157</v>
      </c>
      <c r="Q880">
        <f t="shared" si="408"/>
        <v>0.95984573862293276</v>
      </c>
      <c r="R880">
        <f t="shared" si="409"/>
        <v>0.39167184836715563</v>
      </c>
      <c r="S880">
        <f t="shared" si="410"/>
        <v>0.98881887959955028</v>
      </c>
      <c r="T880">
        <f t="shared" si="411"/>
        <v>0.6011198706504608</v>
      </c>
      <c r="U880">
        <f t="shared" si="412"/>
        <v>0.88748731576369133</v>
      </c>
      <c r="V880">
        <f t="shared" si="413"/>
        <v>0.47380048833058275</v>
      </c>
      <c r="X880">
        <f t="shared" si="414"/>
        <v>44.383034375901602</v>
      </c>
      <c r="Y880">
        <f t="shared" si="415"/>
        <v>47.74452222482207</v>
      </c>
      <c r="Z880">
        <f t="shared" si="416"/>
        <v>54.203527573053329</v>
      </c>
      <c r="AA880">
        <f t="shared" si="417"/>
        <v>7.1297074035034163</v>
      </c>
      <c r="AB880">
        <f t="shared" si="418"/>
        <v>78.757217661451421</v>
      </c>
      <c r="AC880">
        <f t="shared" si="419"/>
        <v>12.175809275735572</v>
      </c>
      <c r="AD880">
        <f t="shared" si="420"/>
        <v>110.07616492960564</v>
      </c>
      <c r="AE880">
        <f t="shared" si="421"/>
        <v>22.514684687174363</v>
      </c>
      <c r="AF880">
        <f t="shared" si="422"/>
        <v>53.517456474159623</v>
      </c>
      <c r="AG880">
        <f t="shared" si="423"/>
        <v>15.72864937037957</v>
      </c>
      <c r="AI880">
        <f t="shared" si="424"/>
        <v>21</v>
      </c>
      <c r="AJ880">
        <f t="shared" si="425"/>
        <v>21</v>
      </c>
      <c r="AK880">
        <f t="shared" si="426"/>
        <v>21</v>
      </c>
      <c r="AL880">
        <f t="shared" si="427"/>
        <v>21</v>
      </c>
      <c r="AM880">
        <f t="shared" si="428"/>
        <v>21</v>
      </c>
      <c r="AN880">
        <f t="shared" si="429"/>
        <v>21</v>
      </c>
      <c r="AO880">
        <f t="shared" si="430"/>
        <v>21</v>
      </c>
      <c r="AP880">
        <f t="shared" si="431"/>
        <v>21</v>
      </c>
      <c r="AQ880">
        <f t="shared" si="432"/>
        <v>21</v>
      </c>
      <c r="AR880">
        <f t="shared" si="433"/>
        <v>21</v>
      </c>
      <c r="AT880">
        <f t="shared" si="434"/>
        <v>0</v>
      </c>
    </row>
    <row r="881" spans="1:46" x14ac:dyDescent="0.2">
      <c r="A881">
        <v>864</v>
      </c>
      <c r="B881">
        <f>SUMPRODUCT(Random!$B881:$K881,$B$4:$K$4)</f>
        <v>0.50184691829999994</v>
      </c>
      <c r="C881">
        <f>SUMPRODUCT(Random!$B881:$K881,$B$5:$K$5)</f>
        <v>-0.35119654380667786</v>
      </c>
      <c r="D881">
        <f>SUMPRODUCT(Random!$B881:$K881,$B$6:$K$6)</f>
        <v>9.5394310968628215E-2</v>
      </c>
      <c r="E881">
        <f>SUMPRODUCT(Random!$B881:$K881,$B$7:$K$7)</f>
        <v>-0.68336502448265757</v>
      </c>
      <c r="F881">
        <f>SUMPRODUCT(Random!$B881:$K881,$B$8:$K$8)</f>
        <v>-0.47912141156577986</v>
      </c>
      <c r="G881">
        <f>SUMPRODUCT(Random!$B881:$K881,$B$9:$K$9)</f>
        <v>-0.58631136438686082</v>
      </c>
      <c r="H881">
        <f>SUMPRODUCT(Random!$B881:$K881,$B$10:$K$10)</f>
        <v>-1.1216508846195596</v>
      </c>
      <c r="I881">
        <f>SUMPRODUCT(Random!$B881:$K881,$B$11:$K$11)</f>
        <v>-1.9192210257252067</v>
      </c>
      <c r="J881">
        <f>SUMPRODUCT(Random!$B881:$K881,$B$12:$K$12)</f>
        <v>0.23853630132333459</v>
      </c>
      <c r="K881">
        <f>SUMPRODUCT(Random!$B881:$K881,$B$13:$K$13)</f>
        <v>-0.93785283005320608</v>
      </c>
      <c r="M881">
        <f t="shared" si="404"/>
        <v>0.69211239665864799</v>
      </c>
      <c r="N881">
        <f t="shared" si="405"/>
        <v>0.36272045142189568</v>
      </c>
      <c r="O881">
        <f t="shared" si="406"/>
        <v>0.53799918266901525</v>
      </c>
      <c r="P881">
        <f t="shared" si="407"/>
        <v>0.24718810751370285</v>
      </c>
      <c r="Q881">
        <f t="shared" si="408"/>
        <v>0.31592612911885642</v>
      </c>
      <c r="R881">
        <f t="shared" si="409"/>
        <v>0.27883314773907791</v>
      </c>
      <c r="S881">
        <f t="shared" si="410"/>
        <v>0.1310054536182744</v>
      </c>
      <c r="T881">
        <f t="shared" si="411"/>
        <v>2.7478183844367936E-2</v>
      </c>
      <c r="U881">
        <f t="shared" si="412"/>
        <v>0.5942674183099288</v>
      </c>
      <c r="V881">
        <f t="shared" si="413"/>
        <v>0.17416002348171553</v>
      </c>
      <c r="X881">
        <f t="shared" si="414"/>
        <v>28.857494609713008</v>
      </c>
      <c r="Y881">
        <f t="shared" si="415"/>
        <v>11.036865621123205</v>
      </c>
      <c r="Z881">
        <f t="shared" si="416"/>
        <v>18.915994376613099</v>
      </c>
      <c r="AA881">
        <f t="shared" si="417"/>
        <v>6.9555614933130308</v>
      </c>
      <c r="AB881">
        <f t="shared" si="418"/>
        <v>9.3010979323499203</v>
      </c>
      <c r="AC881">
        <f t="shared" si="419"/>
        <v>8.0075644140894084</v>
      </c>
      <c r="AD881">
        <f t="shared" si="420"/>
        <v>3.4397738554153969</v>
      </c>
      <c r="AE881">
        <f t="shared" si="421"/>
        <v>0.68254309971088833</v>
      </c>
      <c r="AF881">
        <f t="shared" si="422"/>
        <v>22.097425977959716</v>
      </c>
      <c r="AG881">
        <f t="shared" si="423"/>
        <v>4.6875283657095927</v>
      </c>
      <c r="AI881">
        <f t="shared" si="424"/>
        <v>21</v>
      </c>
      <c r="AJ881">
        <f t="shared" si="425"/>
        <v>21</v>
      </c>
      <c r="AK881">
        <f t="shared" si="426"/>
        <v>21</v>
      </c>
      <c r="AL881">
        <f t="shared" si="427"/>
        <v>21</v>
      </c>
      <c r="AM881">
        <f t="shared" si="428"/>
        <v>21</v>
      </c>
      <c r="AN881">
        <f t="shared" si="429"/>
        <v>21</v>
      </c>
      <c r="AO881">
        <f t="shared" si="430"/>
        <v>14</v>
      </c>
      <c r="AP881">
        <f t="shared" si="431"/>
        <v>3</v>
      </c>
      <c r="AQ881">
        <f t="shared" si="432"/>
        <v>21</v>
      </c>
      <c r="AR881">
        <f t="shared" si="433"/>
        <v>19</v>
      </c>
      <c r="AT881">
        <f t="shared" si="434"/>
        <v>3</v>
      </c>
    </row>
    <row r="882" spans="1:46" x14ac:dyDescent="0.2">
      <c r="A882">
        <v>865</v>
      </c>
      <c r="B882">
        <f>SUMPRODUCT(Random!$B882:$K882,$B$4:$K$4)</f>
        <v>0.159797146</v>
      </c>
      <c r="C882">
        <f>SUMPRODUCT(Random!$B882:$K882,$B$5:$K$5)</f>
        <v>-0.48635864639946275</v>
      </c>
      <c r="D882">
        <f>SUMPRODUCT(Random!$B882:$K882,$B$6:$K$6)</f>
        <v>-1.0289832693802485</v>
      </c>
      <c r="E882">
        <f>SUMPRODUCT(Random!$B882:$K882,$B$7:$K$7)</f>
        <v>1.4692815663310548</v>
      </c>
      <c r="F882">
        <f>SUMPRODUCT(Random!$B882:$K882,$B$8:$K$8)</f>
        <v>0.39083950063175954</v>
      </c>
      <c r="G882">
        <f>SUMPRODUCT(Random!$B882:$K882,$B$9:$K$9)</f>
        <v>-0.42608152038708363</v>
      </c>
      <c r="H882">
        <f>SUMPRODUCT(Random!$B882:$K882,$B$10:$K$10)</f>
        <v>-0.38634134398640801</v>
      </c>
      <c r="I882">
        <f>SUMPRODUCT(Random!$B882:$K882,$B$11:$K$11)</f>
        <v>8.0664095069695935E-2</v>
      </c>
      <c r="J882">
        <f>SUMPRODUCT(Random!$B882:$K882,$B$12:$K$12)</f>
        <v>6.4384663207313925E-2</v>
      </c>
      <c r="K882">
        <f>SUMPRODUCT(Random!$B882:$K882,$B$13:$K$13)</f>
        <v>0.94046058858992598</v>
      </c>
      <c r="M882">
        <f t="shared" si="404"/>
        <v>0.56347956382274256</v>
      </c>
      <c r="N882">
        <f t="shared" si="405"/>
        <v>0.31335645258266176</v>
      </c>
      <c r="O882">
        <f t="shared" si="406"/>
        <v>0.1517437684175956</v>
      </c>
      <c r="P882">
        <f t="shared" si="407"/>
        <v>0.92912178273050339</v>
      </c>
      <c r="Q882">
        <f t="shared" si="408"/>
        <v>0.65204206231836404</v>
      </c>
      <c r="R882">
        <f t="shared" si="409"/>
        <v>0.33502422264263226</v>
      </c>
      <c r="S882">
        <f t="shared" si="410"/>
        <v>0.34962194238905425</v>
      </c>
      <c r="T882">
        <f t="shared" si="411"/>
        <v>0.53214545414209602</v>
      </c>
      <c r="U882">
        <f t="shared" si="412"/>
        <v>0.52566802916233468</v>
      </c>
      <c r="V882">
        <f t="shared" si="413"/>
        <v>0.82650932184084769</v>
      </c>
      <c r="X882">
        <f t="shared" si="414"/>
        <v>20.305722350524096</v>
      </c>
      <c r="Y882">
        <f t="shared" si="415"/>
        <v>9.2092505440074408</v>
      </c>
      <c r="Z882">
        <f t="shared" si="416"/>
        <v>4.0314671264964641</v>
      </c>
      <c r="AA882">
        <f t="shared" si="417"/>
        <v>64.837403353186019</v>
      </c>
      <c r="AB882">
        <f t="shared" si="418"/>
        <v>25.860413917796219</v>
      </c>
      <c r="AC882">
        <f t="shared" si="419"/>
        <v>9.9947263432647855</v>
      </c>
      <c r="AD882">
        <f t="shared" si="420"/>
        <v>10.538472290096301</v>
      </c>
      <c r="AE882">
        <f t="shared" si="421"/>
        <v>18.607562902020199</v>
      </c>
      <c r="AF882">
        <f t="shared" si="422"/>
        <v>18.270734949951436</v>
      </c>
      <c r="AG882">
        <f t="shared" si="423"/>
        <v>42.909010934260664</v>
      </c>
      <c r="AI882">
        <f t="shared" si="424"/>
        <v>21</v>
      </c>
      <c r="AJ882">
        <f t="shared" si="425"/>
        <v>21</v>
      </c>
      <c r="AK882">
        <f t="shared" si="426"/>
        <v>17</v>
      </c>
      <c r="AL882">
        <f t="shared" si="427"/>
        <v>21</v>
      </c>
      <c r="AM882">
        <f t="shared" si="428"/>
        <v>21</v>
      </c>
      <c r="AN882">
        <f t="shared" si="429"/>
        <v>21</v>
      </c>
      <c r="AO882">
        <f t="shared" si="430"/>
        <v>21</v>
      </c>
      <c r="AP882">
        <f t="shared" si="431"/>
        <v>21</v>
      </c>
      <c r="AQ882">
        <f t="shared" si="432"/>
        <v>21</v>
      </c>
      <c r="AR882">
        <f t="shared" si="433"/>
        <v>21</v>
      </c>
      <c r="AT882">
        <f t="shared" si="434"/>
        <v>1</v>
      </c>
    </row>
    <row r="883" spans="1:46" x14ac:dyDescent="0.2">
      <c r="A883">
        <v>866</v>
      </c>
      <c r="B883">
        <f>SUMPRODUCT(Random!$B883:$K883,$B$4:$K$4)</f>
        <v>0.70680453119999997</v>
      </c>
      <c r="C883">
        <f>SUMPRODUCT(Random!$B883:$K883,$B$5:$K$5)</f>
        <v>-2.1555734903609927</v>
      </c>
      <c r="D883">
        <f>SUMPRODUCT(Random!$B883:$K883,$B$6:$K$6)</f>
        <v>0.49703089964378422</v>
      </c>
      <c r="E883">
        <f>SUMPRODUCT(Random!$B883:$K883,$B$7:$K$7)</f>
        <v>0.61365722341744089</v>
      </c>
      <c r="F883">
        <f>SUMPRODUCT(Random!$B883:$K883,$B$8:$K$8)</f>
        <v>-1.8692015382676528</v>
      </c>
      <c r="G883">
        <f>SUMPRODUCT(Random!$B883:$K883,$B$9:$K$9)</f>
        <v>-0.72436956334048319</v>
      </c>
      <c r="H883">
        <f>SUMPRODUCT(Random!$B883:$K883,$B$10:$K$10)</f>
        <v>-5.2566397871622011E-2</v>
      </c>
      <c r="I883">
        <f>SUMPRODUCT(Random!$B883:$K883,$B$11:$K$11)</f>
        <v>-0.70536701176926075</v>
      </c>
      <c r="J883">
        <f>SUMPRODUCT(Random!$B883:$K883,$B$12:$K$12)</f>
        <v>-0.25489283550265052</v>
      </c>
      <c r="K883">
        <f>SUMPRODUCT(Random!$B883:$K883,$B$13:$K$13)</f>
        <v>-0.86264552147981632</v>
      </c>
      <c r="M883">
        <f t="shared" si="404"/>
        <v>0.76015602084089029</v>
      </c>
      <c r="N883">
        <f t="shared" si="405"/>
        <v>1.5558492204376616E-2</v>
      </c>
      <c r="O883">
        <f t="shared" si="406"/>
        <v>0.69041636922737182</v>
      </c>
      <c r="P883">
        <f t="shared" si="407"/>
        <v>0.73027906943254006</v>
      </c>
      <c r="Q883">
        <f t="shared" si="408"/>
        <v>3.0797390175657656E-2</v>
      </c>
      <c r="R883">
        <f t="shared" si="409"/>
        <v>0.23441944026912542</v>
      </c>
      <c r="S883">
        <f t="shared" si="410"/>
        <v>0.47903869527587806</v>
      </c>
      <c r="T883">
        <f t="shared" si="411"/>
        <v>0.24029093381785271</v>
      </c>
      <c r="U883">
        <f t="shared" si="412"/>
        <v>0.39940293499405982</v>
      </c>
      <c r="V883">
        <f t="shared" si="413"/>
        <v>0.19416619694591664</v>
      </c>
      <c r="X883">
        <f t="shared" si="414"/>
        <v>34.975426131293673</v>
      </c>
      <c r="Y883">
        <f t="shared" si="415"/>
        <v>0.38412615453535603</v>
      </c>
      <c r="Z883">
        <f t="shared" si="416"/>
        <v>28.7229231355659</v>
      </c>
      <c r="AA883">
        <f t="shared" si="417"/>
        <v>32.099544875189075</v>
      </c>
      <c r="AB883">
        <f t="shared" si="418"/>
        <v>0.7662927215983335</v>
      </c>
      <c r="AC883">
        <f t="shared" si="419"/>
        <v>6.5435516932983573</v>
      </c>
      <c r="AD883">
        <f t="shared" si="420"/>
        <v>15.973729819261347</v>
      </c>
      <c r="AE883">
        <f t="shared" si="421"/>
        <v>6.7321484380196983</v>
      </c>
      <c r="AF883">
        <f t="shared" si="422"/>
        <v>12.48912543853962</v>
      </c>
      <c r="AG883">
        <f t="shared" si="423"/>
        <v>5.2882706971907485</v>
      </c>
      <c r="AI883">
        <f t="shared" si="424"/>
        <v>21</v>
      </c>
      <c r="AJ883">
        <f t="shared" si="425"/>
        <v>2</v>
      </c>
      <c r="AK883">
        <f t="shared" si="426"/>
        <v>21</v>
      </c>
      <c r="AL883">
        <f t="shared" si="427"/>
        <v>21</v>
      </c>
      <c r="AM883">
        <f t="shared" si="428"/>
        <v>4</v>
      </c>
      <c r="AN883">
        <f t="shared" si="429"/>
        <v>21</v>
      </c>
      <c r="AO883">
        <f t="shared" si="430"/>
        <v>21</v>
      </c>
      <c r="AP883">
        <f t="shared" si="431"/>
        <v>21</v>
      </c>
      <c r="AQ883">
        <f t="shared" si="432"/>
        <v>21</v>
      </c>
      <c r="AR883">
        <f t="shared" si="433"/>
        <v>21</v>
      </c>
      <c r="AT883">
        <f t="shared" si="434"/>
        <v>2</v>
      </c>
    </row>
    <row r="884" spans="1:46" x14ac:dyDescent="0.2">
      <c r="A884">
        <v>867</v>
      </c>
      <c r="B884">
        <f>SUMPRODUCT(Random!$B884:$K884,$B$4:$K$4)</f>
        <v>1.8876867611999999</v>
      </c>
      <c r="C884">
        <f>SUMPRODUCT(Random!$B884:$K884,$B$5:$K$5)</f>
        <v>-1.3542440653788972</v>
      </c>
      <c r="D884">
        <f>SUMPRODUCT(Random!$B884:$K884,$B$6:$K$6)</f>
        <v>1.359056948355156</v>
      </c>
      <c r="E884">
        <f>SUMPRODUCT(Random!$B884:$K884,$B$7:$K$7)</f>
        <v>-0.82402289363403503</v>
      </c>
      <c r="F884">
        <f>SUMPRODUCT(Random!$B884:$K884,$B$8:$K$8)</f>
        <v>-1.4472201870610241E-2</v>
      </c>
      <c r="G884">
        <f>SUMPRODUCT(Random!$B884:$K884,$B$9:$K$9)</f>
        <v>0.57692362264127106</v>
      </c>
      <c r="H884">
        <f>SUMPRODUCT(Random!$B884:$K884,$B$10:$K$10)</f>
        <v>-0.35764805962458096</v>
      </c>
      <c r="I884">
        <f>SUMPRODUCT(Random!$B884:$K884,$B$11:$K$11)</f>
        <v>-0.12262979670445787</v>
      </c>
      <c r="J884">
        <f>SUMPRODUCT(Random!$B884:$K884,$B$12:$K$12)</f>
        <v>0.64320157181394377</v>
      </c>
      <c r="K884">
        <f>SUMPRODUCT(Random!$B884:$K884,$B$13:$K$13)</f>
        <v>0.19246701802038535</v>
      </c>
      <c r="M884">
        <f t="shared" si="404"/>
        <v>0.97046599265182631</v>
      </c>
      <c r="N884">
        <f t="shared" si="405"/>
        <v>8.7829262392717655E-2</v>
      </c>
      <c r="O884">
        <f t="shared" si="406"/>
        <v>0.91293572819799751</v>
      </c>
      <c r="P884">
        <f t="shared" si="407"/>
        <v>0.20496327494453687</v>
      </c>
      <c r="Q884">
        <f t="shared" si="408"/>
        <v>0.49422662831762543</v>
      </c>
      <c r="R884">
        <f t="shared" si="409"/>
        <v>0.71800447402401546</v>
      </c>
      <c r="S884">
        <f t="shared" si="410"/>
        <v>0.36030335382528689</v>
      </c>
      <c r="T884">
        <f t="shared" si="411"/>
        <v>0.45120012908018925</v>
      </c>
      <c r="U884">
        <f t="shared" si="412"/>
        <v>0.7399533432316161</v>
      </c>
      <c r="V884">
        <f t="shared" si="413"/>
        <v>0.57631179964437673</v>
      </c>
      <c r="X884">
        <f t="shared" si="414"/>
        <v>86.282234112276129</v>
      </c>
      <c r="Y884">
        <f t="shared" si="415"/>
        <v>2.2519255911305236</v>
      </c>
      <c r="Z884">
        <f t="shared" si="416"/>
        <v>59.798858566736847</v>
      </c>
      <c r="AA884">
        <f t="shared" si="417"/>
        <v>5.618710527302551</v>
      </c>
      <c r="AB884">
        <f t="shared" si="418"/>
        <v>16.698512654402698</v>
      </c>
      <c r="AC884">
        <f t="shared" si="419"/>
        <v>31.009363662404283</v>
      </c>
      <c r="AD884">
        <f t="shared" si="420"/>
        <v>10.944129766312404</v>
      </c>
      <c r="AE884">
        <f t="shared" si="421"/>
        <v>14.698484109520798</v>
      </c>
      <c r="AF884">
        <f t="shared" si="422"/>
        <v>32.994326484665038</v>
      </c>
      <c r="AG884">
        <f t="shared" si="423"/>
        <v>21.036636766137917</v>
      </c>
      <c r="AI884">
        <f t="shared" si="424"/>
        <v>21</v>
      </c>
      <c r="AJ884">
        <f t="shared" si="425"/>
        <v>10</v>
      </c>
      <c r="AK884">
        <f t="shared" si="426"/>
        <v>21</v>
      </c>
      <c r="AL884">
        <f t="shared" si="427"/>
        <v>21</v>
      </c>
      <c r="AM884">
        <f t="shared" si="428"/>
        <v>21</v>
      </c>
      <c r="AN884">
        <f t="shared" si="429"/>
        <v>21</v>
      </c>
      <c r="AO884">
        <f t="shared" si="430"/>
        <v>21</v>
      </c>
      <c r="AP884">
        <f t="shared" si="431"/>
        <v>21</v>
      </c>
      <c r="AQ884">
        <f t="shared" si="432"/>
        <v>21</v>
      </c>
      <c r="AR884">
        <f t="shared" si="433"/>
        <v>21</v>
      </c>
      <c r="AT884">
        <f t="shared" si="434"/>
        <v>1</v>
      </c>
    </row>
    <row r="885" spans="1:46" x14ac:dyDescent="0.2">
      <c r="A885">
        <v>868</v>
      </c>
      <c r="B885">
        <f>SUMPRODUCT(Random!$B885:$K885,$B$4:$K$4)</f>
        <v>1.7027991035000001</v>
      </c>
      <c r="C885">
        <f>SUMPRODUCT(Random!$B885:$K885,$B$5:$K$5)</f>
        <v>-0.14372891352925138</v>
      </c>
      <c r="D885">
        <f>SUMPRODUCT(Random!$B885:$K885,$B$6:$K$6)</f>
        <v>2.1656406918886328</v>
      </c>
      <c r="E885">
        <f>SUMPRODUCT(Random!$B885:$K885,$B$7:$K$7)</f>
        <v>9.6254239709953726E-2</v>
      </c>
      <c r="F885">
        <f>SUMPRODUCT(Random!$B885:$K885,$B$8:$K$8)</f>
        <v>-1.1511596780778923</v>
      </c>
      <c r="G885">
        <f>SUMPRODUCT(Random!$B885:$K885,$B$9:$K$9)</f>
        <v>1.4316486165173092</v>
      </c>
      <c r="H885">
        <f>SUMPRODUCT(Random!$B885:$K885,$B$10:$K$10)</f>
        <v>1.6053049071302654</v>
      </c>
      <c r="I885">
        <f>SUMPRODUCT(Random!$B885:$K885,$B$11:$K$11)</f>
        <v>-0.19899439311768297</v>
      </c>
      <c r="J885">
        <f>SUMPRODUCT(Random!$B885:$K885,$B$12:$K$12)</f>
        <v>-0.18791522528676285</v>
      </c>
      <c r="K885">
        <f>SUMPRODUCT(Random!$B885:$K885,$B$13:$K$13)</f>
        <v>1.8704611003154936</v>
      </c>
      <c r="M885">
        <f t="shared" si="404"/>
        <v>0.95569716465109567</v>
      </c>
      <c r="N885">
        <f t="shared" si="405"/>
        <v>0.44285726927655877</v>
      </c>
      <c r="O885">
        <f t="shared" si="406"/>
        <v>0.98483067282787906</v>
      </c>
      <c r="P885">
        <f t="shared" si="407"/>
        <v>0.53834067315436851</v>
      </c>
      <c r="Q885">
        <f t="shared" si="408"/>
        <v>0.12483327509216348</v>
      </c>
      <c r="R885">
        <f t="shared" si="409"/>
        <v>0.92387779567171768</v>
      </c>
      <c r="S885">
        <f t="shared" si="410"/>
        <v>0.94578664010442204</v>
      </c>
      <c r="T885">
        <f t="shared" si="411"/>
        <v>0.42113356526560825</v>
      </c>
      <c r="U885">
        <f t="shared" si="412"/>
        <v>0.42547155365147515</v>
      </c>
      <c r="V885">
        <f t="shared" si="413"/>
        <v>0.9692900929923256</v>
      </c>
      <c r="X885">
        <f t="shared" si="414"/>
        <v>76.348709494619314</v>
      </c>
      <c r="Y885">
        <f t="shared" si="415"/>
        <v>14.328888867400838</v>
      </c>
      <c r="Z885">
        <f t="shared" si="416"/>
        <v>102.60350794611416</v>
      </c>
      <c r="AA885">
        <f t="shared" si="417"/>
        <v>18.934107869251594</v>
      </c>
      <c r="AB885">
        <f t="shared" si="418"/>
        <v>3.2663976758292028</v>
      </c>
      <c r="AC885">
        <f t="shared" si="419"/>
        <v>63.088913431218998</v>
      </c>
      <c r="AD885">
        <f t="shared" si="420"/>
        <v>71.40336827310594</v>
      </c>
      <c r="AE885">
        <f t="shared" si="421"/>
        <v>13.391886337613194</v>
      </c>
      <c r="AF885">
        <f t="shared" si="422"/>
        <v>13.576153602127254</v>
      </c>
      <c r="AG885">
        <f t="shared" si="423"/>
        <v>85.325815495990469</v>
      </c>
      <c r="AI885">
        <f t="shared" si="424"/>
        <v>21</v>
      </c>
      <c r="AJ885">
        <f t="shared" si="425"/>
        <v>21</v>
      </c>
      <c r="AK885">
        <f t="shared" si="426"/>
        <v>21</v>
      </c>
      <c r="AL885">
        <f t="shared" si="427"/>
        <v>21</v>
      </c>
      <c r="AM885">
        <f t="shared" si="428"/>
        <v>14</v>
      </c>
      <c r="AN885">
        <f t="shared" si="429"/>
        <v>21</v>
      </c>
      <c r="AO885">
        <f t="shared" si="430"/>
        <v>21</v>
      </c>
      <c r="AP885">
        <f t="shared" si="431"/>
        <v>21</v>
      </c>
      <c r="AQ885">
        <f t="shared" si="432"/>
        <v>21</v>
      </c>
      <c r="AR885">
        <f t="shared" si="433"/>
        <v>21</v>
      </c>
      <c r="AT885">
        <f t="shared" si="434"/>
        <v>1</v>
      </c>
    </row>
    <row r="886" spans="1:46" x14ac:dyDescent="0.2">
      <c r="A886">
        <v>869</v>
      </c>
      <c r="B886">
        <f>SUMPRODUCT(Random!$B886:$K886,$B$4:$K$4)</f>
        <v>-1.5502644635</v>
      </c>
      <c r="C886">
        <f>SUMPRODUCT(Random!$B886:$K886,$B$5:$K$5)</f>
        <v>-0.83363125849580366</v>
      </c>
      <c r="D886">
        <f>SUMPRODUCT(Random!$B886:$K886,$B$6:$K$6)</f>
        <v>-0.49798816100359083</v>
      </c>
      <c r="E886">
        <f>SUMPRODUCT(Random!$B886:$K886,$B$7:$K$7)</f>
        <v>-0.48168957334265927</v>
      </c>
      <c r="F886">
        <f>SUMPRODUCT(Random!$B886:$K886,$B$8:$K$8)</f>
        <v>-2.0072028461212845</v>
      </c>
      <c r="G886">
        <f>SUMPRODUCT(Random!$B886:$K886,$B$9:$K$9)</f>
        <v>0.51267755420936179</v>
      </c>
      <c r="H886">
        <f>SUMPRODUCT(Random!$B886:$K886,$B$10:$K$10)</f>
        <v>-1.0455703766660356</v>
      </c>
      <c r="I886">
        <f>SUMPRODUCT(Random!$B886:$K886,$B$11:$K$11)</f>
        <v>-0.56081403391704343</v>
      </c>
      <c r="J886">
        <f>SUMPRODUCT(Random!$B886:$K886,$B$12:$K$12)</f>
        <v>0.30039232011506656</v>
      </c>
      <c r="K886">
        <f>SUMPRODUCT(Random!$B886:$K886,$B$13:$K$13)</f>
        <v>-0.27849041598574176</v>
      </c>
      <c r="M886">
        <f t="shared" si="404"/>
        <v>6.0539026506179823E-2</v>
      </c>
      <c r="N886">
        <f t="shared" si="405"/>
        <v>0.20224440274870922</v>
      </c>
      <c r="O886">
        <f t="shared" si="406"/>
        <v>0.30924619336673342</v>
      </c>
      <c r="P886">
        <f t="shared" si="407"/>
        <v>0.31501324203511344</v>
      </c>
      <c r="Q886">
        <f t="shared" si="408"/>
        <v>2.2364034353550291E-2</v>
      </c>
      <c r="R886">
        <f t="shared" si="409"/>
        <v>0.6959115533750182</v>
      </c>
      <c r="S886">
        <f t="shared" si="410"/>
        <v>0.14787971609392159</v>
      </c>
      <c r="T886">
        <f t="shared" si="411"/>
        <v>0.28746215930928753</v>
      </c>
      <c r="U886">
        <f t="shared" si="412"/>
        <v>0.61806103949190661</v>
      </c>
      <c r="V886">
        <f t="shared" si="413"/>
        <v>0.39031796055288104</v>
      </c>
      <c r="X886">
        <f t="shared" si="414"/>
        <v>1.5297880806816879</v>
      </c>
      <c r="Y886">
        <f t="shared" si="415"/>
        <v>5.5350798070102698</v>
      </c>
      <c r="Z886">
        <f t="shared" si="416"/>
        <v>9.0630506586465653</v>
      </c>
      <c r="AA886">
        <f t="shared" si="417"/>
        <v>9.2684293550907899</v>
      </c>
      <c r="AB886">
        <f t="shared" si="418"/>
        <v>0.55406164668805979</v>
      </c>
      <c r="AC886">
        <f t="shared" si="419"/>
        <v>29.161649033477985</v>
      </c>
      <c r="AD886">
        <f t="shared" si="420"/>
        <v>3.9201314317118086</v>
      </c>
      <c r="AE886">
        <f t="shared" si="421"/>
        <v>8.3024424085914195</v>
      </c>
      <c r="AF886">
        <f t="shared" si="422"/>
        <v>23.577840419126979</v>
      </c>
      <c r="AG886">
        <f t="shared" si="423"/>
        <v>12.12135052033298</v>
      </c>
      <c r="AI886">
        <f t="shared" si="424"/>
        <v>7</v>
      </c>
      <c r="AJ886">
        <f t="shared" si="425"/>
        <v>21</v>
      </c>
      <c r="AK886">
        <f t="shared" si="426"/>
        <v>21</v>
      </c>
      <c r="AL886">
        <f t="shared" si="427"/>
        <v>21</v>
      </c>
      <c r="AM886">
        <f t="shared" si="428"/>
        <v>3</v>
      </c>
      <c r="AN886">
        <f t="shared" si="429"/>
        <v>21</v>
      </c>
      <c r="AO886">
        <f t="shared" si="430"/>
        <v>16</v>
      </c>
      <c r="AP886">
        <f t="shared" si="431"/>
        <v>21</v>
      </c>
      <c r="AQ886">
        <f t="shared" si="432"/>
        <v>21</v>
      </c>
      <c r="AR886">
        <f t="shared" si="433"/>
        <v>21</v>
      </c>
      <c r="AT886">
        <f t="shared" si="434"/>
        <v>3</v>
      </c>
    </row>
    <row r="887" spans="1:46" x14ac:dyDescent="0.2">
      <c r="A887">
        <v>870</v>
      </c>
      <c r="B887">
        <f>SUMPRODUCT(Random!$B887:$K887,$B$4:$K$4)</f>
        <v>0.21630938429999999</v>
      </c>
      <c r="C887">
        <f>SUMPRODUCT(Random!$B887:$K887,$B$5:$K$5)</f>
        <v>-0.31641889072669926</v>
      </c>
      <c r="D887">
        <f>SUMPRODUCT(Random!$B887:$K887,$B$6:$K$6)</f>
        <v>-3.1200610337888512E-2</v>
      </c>
      <c r="E887">
        <f>SUMPRODUCT(Random!$B887:$K887,$B$7:$K$7)</f>
        <v>0.56293454994602898</v>
      </c>
      <c r="F887">
        <f>SUMPRODUCT(Random!$B887:$K887,$B$8:$K$8)</f>
        <v>-0.16583016086038876</v>
      </c>
      <c r="G887">
        <f>SUMPRODUCT(Random!$B887:$K887,$B$9:$K$9)</f>
        <v>0.87277748530873811</v>
      </c>
      <c r="H887">
        <f>SUMPRODUCT(Random!$B887:$K887,$B$10:$K$10)</f>
        <v>0.23782706578865331</v>
      </c>
      <c r="I887">
        <f>SUMPRODUCT(Random!$B887:$K887,$B$11:$K$11)</f>
        <v>-0.50939017156475175</v>
      </c>
      <c r="J887">
        <f>SUMPRODUCT(Random!$B887:$K887,$B$12:$K$12)</f>
        <v>0.5867752601234717</v>
      </c>
      <c r="K887">
        <f>SUMPRODUCT(Random!$B887:$K887,$B$13:$K$13)</f>
        <v>-0.64178734899936152</v>
      </c>
      <c r="M887">
        <f t="shared" si="404"/>
        <v>0.58562670269642303</v>
      </c>
      <c r="N887">
        <f t="shared" si="405"/>
        <v>0.37584229013307452</v>
      </c>
      <c r="O887">
        <f t="shared" si="406"/>
        <v>0.48755477658668211</v>
      </c>
      <c r="P887">
        <f t="shared" si="407"/>
        <v>0.71326027372281953</v>
      </c>
      <c r="Q887">
        <f t="shared" si="408"/>
        <v>0.43414530490090558</v>
      </c>
      <c r="R887">
        <f t="shared" si="409"/>
        <v>0.80860781310610075</v>
      </c>
      <c r="S887">
        <f t="shared" si="410"/>
        <v>0.59399238729631554</v>
      </c>
      <c r="T887">
        <f t="shared" si="411"/>
        <v>0.3052393820548468</v>
      </c>
      <c r="U887">
        <f t="shared" si="412"/>
        <v>0.72132267276871398</v>
      </c>
      <c r="V887">
        <f t="shared" si="413"/>
        <v>0.26050563246659036</v>
      </c>
      <c r="X887">
        <f t="shared" si="414"/>
        <v>21.581209773682883</v>
      </c>
      <c r="Y887">
        <f t="shared" si="415"/>
        <v>11.546525541295985</v>
      </c>
      <c r="Z887">
        <f t="shared" si="416"/>
        <v>16.377481372077188</v>
      </c>
      <c r="AA887">
        <f t="shared" si="417"/>
        <v>30.600669233530308</v>
      </c>
      <c r="AB887">
        <f t="shared" si="418"/>
        <v>13.948802915424132</v>
      </c>
      <c r="AC887">
        <f t="shared" si="419"/>
        <v>40.503425691316842</v>
      </c>
      <c r="AD887">
        <f t="shared" si="420"/>
        <v>22.08082627141739</v>
      </c>
      <c r="AE887">
        <f t="shared" si="421"/>
        <v>8.921365348259906</v>
      </c>
      <c r="AF887">
        <f t="shared" si="422"/>
        <v>31.299320738692391</v>
      </c>
      <c r="AG887">
        <f t="shared" si="423"/>
        <v>7.3927944235607619</v>
      </c>
      <c r="AI887">
        <f t="shared" si="424"/>
        <v>21</v>
      </c>
      <c r="AJ887">
        <f t="shared" si="425"/>
        <v>21</v>
      </c>
      <c r="AK887">
        <f t="shared" si="426"/>
        <v>21</v>
      </c>
      <c r="AL887">
        <f t="shared" si="427"/>
        <v>21</v>
      </c>
      <c r="AM887">
        <f t="shared" si="428"/>
        <v>21</v>
      </c>
      <c r="AN887">
        <f t="shared" si="429"/>
        <v>21</v>
      </c>
      <c r="AO887">
        <f t="shared" si="430"/>
        <v>21</v>
      </c>
      <c r="AP887">
        <f t="shared" si="431"/>
        <v>21</v>
      </c>
      <c r="AQ887">
        <f t="shared" si="432"/>
        <v>21</v>
      </c>
      <c r="AR887">
        <f t="shared" si="433"/>
        <v>21</v>
      </c>
      <c r="AT887">
        <f t="shared" si="434"/>
        <v>0</v>
      </c>
    </row>
    <row r="888" spans="1:46" x14ac:dyDescent="0.2">
      <c r="A888">
        <v>871</v>
      </c>
      <c r="B888">
        <f>SUMPRODUCT(Random!$B888:$K888,$B$4:$K$4)</f>
        <v>0.30569478119999999</v>
      </c>
      <c r="C888">
        <f>SUMPRODUCT(Random!$B888:$K888,$B$5:$K$5)</f>
        <v>1.1707001149458544E-2</v>
      </c>
      <c r="D888">
        <f>SUMPRODUCT(Random!$B888:$K888,$B$6:$K$6)</f>
        <v>0.16030872561968301</v>
      </c>
      <c r="E888">
        <f>SUMPRODUCT(Random!$B888:$K888,$B$7:$K$7)</f>
        <v>-0.27431214958399153</v>
      </c>
      <c r="F888">
        <f>SUMPRODUCT(Random!$B888:$K888,$B$8:$K$8)</f>
        <v>1.4213091775961306</v>
      </c>
      <c r="G888">
        <f>SUMPRODUCT(Random!$B888:$K888,$B$9:$K$9)</f>
        <v>1.2716783518823453</v>
      </c>
      <c r="H888">
        <f>SUMPRODUCT(Random!$B888:$K888,$B$10:$K$10)</f>
        <v>1.3628705695755241</v>
      </c>
      <c r="I888">
        <f>SUMPRODUCT(Random!$B888:$K888,$B$11:$K$11)</f>
        <v>-0.64482100062655789</v>
      </c>
      <c r="J888">
        <f>SUMPRODUCT(Random!$B888:$K888,$B$12:$K$12)</f>
        <v>1.5680279569151252</v>
      </c>
      <c r="K888">
        <f>SUMPRODUCT(Random!$B888:$K888,$B$13:$K$13)</f>
        <v>-0.55938172772137418</v>
      </c>
      <c r="M888">
        <f t="shared" si="404"/>
        <v>0.62008147639059508</v>
      </c>
      <c r="N888">
        <f t="shared" si="405"/>
        <v>0.50467031105427829</v>
      </c>
      <c r="O888">
        <f t="shared" si="406"/>
        <v>0.56368105714033456</v>
      </c>
      <c r="P888">
        <f t="shared" si="407"/>
        <v>0.39192237423777387</v>
      </c>
      <c r="Q888">
        <f t="shared" si="408"/>
        <v>0.92238655168942474</v>
      </c>
      <c r="R888">
        <f t="shared" si="409"/>
        <v>0.89825628734886398</v>
      </c>
      <c r="S888">
        <f t="shared" si="410"/>
        <v>0.91353834726950112</v>
      </c>
      <c r="T888">
        <f t="shared" si="411"/>
        <v>0.25952159552192888</v>
      </c>
      <c r="U888">
        <f t="shared" si="412"/>
        <v>0.9415626959941894</v>
      </c>
      <c r="V888">
        <f t="shared" si="413"/>
        <v>0.28795061449979908</v>
      </c>
      <c r="X888">
        <f t="shared" si="414"/>
        <v>23.707770092545129</v>
      </c>
      <c r="Y888">
        <f t="shared" si="415"/>
        <v>17.209636817126405</v>
      </c>
      <c r="Z888">
        <f t="shared" si="416"/>
        <v>20.317032337354835</v>
      </c>
      <c r="AA888">
        <f t="shared" si="417"/>
        <v>12.185899710699781</v>
      </c>
      <c r="AB888">
        <f t="shared" si="418"/>
        <v>62.613661921114812</v>
      </c>
      <c r="AC888">
        <f t="shared" si="419"/>
        <v>55.982033106225295</v>
      </c>
      <c r="AD888">
        <f t="shared" si="420"/>
        <v>59.969002326923011</v>
      </c>
      <c r="AE888">
        <f t="shared" si="421"/>
        <v>7.3602187414723677</v>
      </c>
      <c r="AF888">
        <f t="shared" si="422"/>
        <v>69.565459973815294</v>
      </c>
      <c r="AG888">
        <f t="shared" si="423"/>
        <v>8.3192409461883763</v>
      </c>
      <c r="AI888">
        <f t="shared" si="424"/>
        <v>21</v>
      </c>
      <c r="AJ888">
        <f t="shared" si="425"/>
        <v>21</v>
      </c>
      <c r="AK888">
        <f t="shared" si="426"/>
        <v>21</v>
      </c>
      <c r="AL888">
        <f t="shared" si="427"/>
        <v>21</v>
      </c>
      <c r="AM888">
        <f t="shared" si="428"/>
        <v>21</v>
      </c>
      <c r="AN888">
        <f t="shared" si="429"/>
        <v>21</v>
      </c>
      <c r="AO888">
        <f t="shared" si="430"/>
        <v>21</v>
      </c>
      <c r="AP888">
        <f t="shared" si="431"/>
        <v>21</v>
      </c>
      <c r="AQ888">
        <f t="shared" si="432"/>
        <v>21</v>
      </c>
      <c r="AR888">
        <f t="shared" si="433"/>
        <v>21</v>
      </c>
      <c r="AT888">
        <f t="shared" si="434"/>
        <v>0</v>
      </c>
    </row>
    <row r="889" spans="1:46" x14ac:dyDescent="0.2">
      <c r="A889">
        <v>872</v>
      </c>
      <c r="B889">
        <f>SUMPRODUCT(Random!$B889:$K889,$B$4:$K$4)</f>
        <v>0.7706931186</v>
      </c>
      <c r="C889">
        <f>SUMPRODUCT(Random!$B889:$K889,$B$5:$K$5)</f>
        <v>2.4356186764146623</v>
      </c>
      <c r="D889">
        <f>SUMPRODUCT(Random!$B889:$K889,$B$6:$K$6)</f>
        <v>1.6364513909639768</v>
      </c>
      <c r="E889">
        <f>SUMPRODUCT(Random!$B889:$K889,$B$7:$K$7)</f>
        <v>0.50808134952051698</v>
      </c>
      <c r="F889">
        <f>SUMPRODUCT(Random!$B889:$K889,$B$8:$K$8)</f>
        <v>1.8534634774902385</v>
      </c>
      <c r="G889">
        <f>SUMPRODUCT(Random!$B889:$K889,$B$9:$K$9)</f>
        <v>0.63706757517791712</v>
      </c>
      <c r="H889">
        <f>SUMPRODUCT(Random!$B889:$K889,$B$10:$K$10)</f>
        <v>0.88451993982291399</v>
      </c>
      <c r="I889">
        <f>SUMPRODUCT(Random!$B889:$K889,$B$11:$K$11)</f>
        <v>2.1930093690552392</v>
      </c>
      <c r="J889">
        <f>SUMPRODUCT(Random!$B889:$K889,$B$12:$K$12)</f>
        <v>-1.3647168098477875</v>
      </c>
      <c r="K889">
        <f>SUMPRODUCT(Random!$B889:$K889,$B$13:$K$13)</f>
        <v>8.4138550025413705E-2</v>
      </c>
      <c r="M889">
        <f t="shared" si="404"/>
        <v>0.77955557413408771</v>
      </c>
      <c r="N889">
        <f t="shared" si="405"/>
        <v>0.99256682645431948</v>
      </c>
      <c r="O889">
        <f t="shared" si="406"/>
        <v>0.94912742443833364</v>
      </c>
      <c r="P889">
        <f t="shared" si="407"/>
        <v>0.69430185290419522</v>
      </c>
      <c r="Q889">
        <f t="shared" si="408"/>
        <v>0.96809202185111065</v>
      </c>
      <c r="R889">
        <f t="shared" si="409"/>
        <v>0.73795958598411804</v>
      </c>
      <c r="S889">
        <f t="shared" si="410"/>
        <v>0.81179219831152649</v>
      </c>
      <c r="T889">
        <f t="shared" si="411"/>
        <v>0.98584664796398269</v>
      </c>
      <c r="U889">
        <f t="shared" si="412"/>
        <v>8.6171037099094433E-2</v>
      </c>
      <c r="V889">
        <f t="shared" si="413"/>
        <v>0.53352686259629745</v>
      </c>
      <c r="X889">
        <f t="shared" si="414"/>
        <v>37.041542690935273</v>
      </c>
      <c r="Y889">
        <f t="shared" si="415"/>
        <v>120.07748379564894</v>
      </c>
      <c r="Z889">
        <f t="shared" si="416"/>
        <v>72.961434789390296</v>
      </c>
      <c r="AA889">
        <f t="shared" si="417"/>
        <v>29.032317632115426</v>
      </c>
      <c r="AB889">
        <f t="shared" si="418"/>
        <v>84.388311796971195</v>
      </c>
      <c r="AC889">
        <f t="shared" si="419"/>
        <v>32.807229310736425</v>
      </c>
      <c r="AD889">
        <f t="shared" si="420"/>
        <v>40.914429049238315</v>
      </c>
      <c r="AE889">
        <f t="shared" si="421"/>
        <v>104.3017089189555</v>
      </c>
      <c r="AF889">
        <f t="shared" si="422"/>
        <v>2.2074339189793943</v>
      </c>
      <c r="AG889">
        <f t="shared" si="423"/>
        <v>18.679999656708546</v>
      </c>
      <c r="AI889">
        <f t="shared" si="424"/>
        <v>21</v>
      </c>
      <c r="AJ889">
        <f t="shared" si="425"/>
        <v>21</v>
      </c>
      <c r="AK889">
        <f t="shared" si="426"/>
        <v>21</v>
      </c>
      <c r="AL889">
        <f t="shared" si="427"/>
        <v>21</v>
      </c>
      <c r="AM889">
        <f t="shared" si="428"/>
        <v>21</v>
      </c>
      <c r="AN889">
        <f t="shared" si="429"/>
        <v>21</v>
      </c>
      <c r="AO889">
        <f t="shared" si="430"/>
        <v>21</v>
      </c>
      <c r="AP889">
        <f t="shared" si="431"/>
        <v>21</v>
      </c>
      <c r="AQ889">
        <f t="shared" si="432"/>
        <v>9</v>
      </c>
      <c r="AR889">
        <f t="shared" si="433"/>
        <v>21</v>
      </c>
      <c r="AT889">
        <f t="shared" si="434"/>
        <v>1</v>
      </c>
    </row>
    <row r="890" spans="1:46" x14ac:dyDescent="0.2">
      <c r="A890">
        <v>873</v>
      </c>
      <c r="B890">
        <f>SUMPRODUCT(Random!$B890:$K890,$B$4:$K$4)</f>
        <v>-1.8132889917999999</v>
      </c>
      <c r="C890">
        <f>SUMPRODUCT(Random!$B890:$K890,$B$5:$K$5)</f>
        <v>-0.23310126054840621</v>
      </c>
      <c r="D890">
        <f>SUMPRODUCT(Random!$B890:$K890,$B$6:$K$6)</f>
        <v>-0.37891599372449464</v>
      </c>
      <c r="E890">
        <f>SUMPRODUCT(Random!$B890:$K890,$B$7:$K$7)</f>
        <v>-0.14132322441671893</v>
      </c>
      <c r="F890">
        <f>SUMPRODUCT(Random!$B890:$K890,$B$8:$K$8)</f>
        <v>0.36053214640295173</v>
      </c>
      <c r="G890">
        <f>SUMPRODUCT(Random!$B890:$K890,$B$9:$K$9)</f>
        <v>0.42111280758344233</v>
      </c>
      <c r="H890">
        <f>SUMPRODUCT(Random!$B890:$K890,$B$10:$K$10)</f>
        <v>-0.64395859126109911</v>
      </c>
      <c r="I890">
        <f>SUMPRODUCT(Random!$B890:$K890,$B$11:$K$11)</f>
        <v>0.87594507906799379</v>
      </c>
      <c r="J890">
        <f>SUMPRODUCT(Random!$B890:$K890,$B$12:$K$12)</f>
        <v>0.70386833113541925</v>
      </c>
      <c r="K890">
        <f>SUMPRODUCT(Random!$B890:$K890,$B$13:$K$13)</f>
        <v>-1.3159492777294086</v>
      </c>
      <c r="M890">
        <f t="shared" si="404"/>
        <v>3.4893630127827854E-2</v>
      </c>
      <c r="N890">
        <f t="shared" si="405"/>
        <v>0.40784138804433279</v>
      </c>
      <c r="O890">
        <f t="shared" si="406"/>
        <v>0.35237512350781303</v>
      </c>
      <c r="P890">
        <f t="shared" si="407"/>
        <v>0.44380730165364829</v>
      </c>
      <c r="Q890">
        <f t="shared" si="408"/>
        <v>0.64077538933438638</v>
      </c>
      <c r="R890">
        <f t="shared" si="409"/>
        <v>0.66316364516760373</v>
      </c>
      <c r="S890">
        <f t="shared" si="410"/>
        <v>0.25980114307210334</v>
      </c>
      <c r="T890">
        <f t="shared" si="411"/>
        <v>0.80947005431359687</v>
      </c>
      <c r="U890">
        <f t="shared" si="412"/>
        <v>0.75924261246107339</v>
      </c>
      <c r="V890">
        <f t="shared" si="413"/>
        <v>9.4095533802650067E-2</v>
      </c>
      <c r="X890">
        <f t="shared" si="414"/>
        <v>0.87004459944651746</v>
      </c>
      <c r="Y890">
        <f t="shared" si="415"/>
        <v>12.835746036931296</v>
      </c>
      <c r="Z890">
        <f t="shared" si="416"/>
        <v>10.642391427995518</v>
      </c>
      <c r="AA890">
        <f t="shared" si="417"/>
        <v>14.370695795516319</v>
      </c>
      <c r="AB890">
        <f t="shared" si="418"/>
        <v>25.079799302238495</v>
      </c>
      <c r="AC890">
        <f t="shared" si="419"/>
        <v>26.656170854119683</v>
      </c>
      <c r="AD890">
        <f t="shared" si="420"/>
        <v>7.3694685142506708</v>
      </c>
      <c r="AE890">
        <f t="shared" si="421"/>
        <v>40.614034690107871</v>
      </c>
      <c r="AF890">
        <f t="shared" si="422"/>
        <v>34.882311851475109</v>
      </c>
      <c r="AG890">
        <f t="shared" si="423"/>
        <v>2.4207887281990117</v>
      </c>
      <c r="AI890">
        <f t="shared" si="424"/>
        <v>4</v>
      </c>
      <c r="AJ890">
        <f t="shared" si="425"/>
        <v>21</v>
      </c>
      <c r="AK890">
        <f t="shared" si="426"/>
        <v>21</v>
      </c>
      <c r="AL890">
        <f t="shared" si="427"/>
        <v>21</v>
      </c>
      <c r="AM890">
        <f t="shared" si="428"/>
        <v>21</v>
      </c>
      <c r="AN890">
        <f t="shared" si="429"/>
        <v>21</v>
      </c>
      <c r="AO890">
        <f t="shared" si="430"/>
        <v>21</v>
      </c>
      <c r="AP890">
        <f t="shared" si="431"/>
        <v>21</v>
      </c>
      <c r="AQ890">
        <f t="shared" si="432"/>
        <v>21</v>
      </c>
      <c r="AR890">
        <f t="shared" si="433"/>
        <v>10</v>
      </c>
      <c r="AT890">
        <f t="shared" si="434"/>
        <v>2</v>
      </c>
    </row>
    <row r="891" spans="1:46" x14ac:dyDescent="0.2">
      <c r="A891">
        <v>874</v>
      </c>
      <c r="B891">
        <f>SUMPRODUCT(Random!$B891:$K891,$B$4:$K$4)</f>
        <v>-1.3767856156</v>
      </c>
      <c r="C891">
        <f>SUMPRODUCT(Random!$B891:$K891,$B$5:$K$5)</f>
        <v>0.22644517764954514</v>
      </c>
      <c r="D891">
        <f>SUMPRODUCT(Random!$B891:$K891,$B$6:$K$6)</f>
        <v>-9.6052020460060464E-2</v>
      </c>
      <c r="E891">
        <f>SUMPRODUCT(Random!$B891:$K891,$B$7:$K$7)</f>
        <v>-1.2724346588485289</v>
      </c>
      <c r="F891">
        <f>SUMPRODUCT(Random!$B891:$K891,$B$8:$K$8)</f>
        <v>0.75183738278427514</v>
      </c>
      <c r="G891">
        <f>SUMPRODUCT(Random!$B891:$K891,$B$9:$K$9)</f>
        <v>0.48719716568332011</v>
      </c>
      <c r="H891">
        <f>SUMPRODUCT(Random!$B891:$K891,$B$10:$K$10)</f>
        <v>0.24192666599054002</v>
      </c>
      <c r="I891">
        <f>SUMPRODUCT(Random!$B891:$K891,$B$11:$K$11)</f>
        <v>-0.58157293714365377</v>
      </c>
      <c r="J891">
        <f>SUMPRODUCT(Random!$B891:$K891,$B$12:$K$12)</f>
        <v>0.44417639691286359</v>
      </c>
      <c r="K891">
        <f>SUMPRODUCT(Random!$B891:$K891,$B$13:$K$13)</f>
        <v>-1.3035524897448081</v>
      </c>
      <c r="M891">
        <f t="shared" si="404"/>
        <v>8.4289269694061184E-2</v>
      </c>
      <c r="N891">
        <f t="shared" si="405"/>
        <v>0.58957240317940707</v>
      </c>
      <c r="O891">
        <f t="shared" si="406"/>
        <v>0.46173962858304024</v>
      </c>
      <c r="P891">
        <f t="shared" si="407"/>
        <v>0.10160936310742315</v>
      </c>
      <c r="Q891">
        <f t="shared" si="408"/>
        <v>0.77392557098350911</v>
      </c>
      <c r="R891">
        <f t="shared" si="409"/>
        <v>0.6869406931374471</v>
      </c>
      <c r="S891">
        <f t="shared" si="410"/>
        <v>0.59558150635037443</v>
      </c>
      <c r="T891">
        <f t="shared" si="411"/>
        <v>0.28042718811178313</v>
      </c>
      <c r="U891">
        <f t="shared" si="412"/>
        <v>0.67154247218289931</v>
      </c>
      <c r="V891">
        <f t="shared" si="413"/>
        <v>9.6193104291290257E-2</v>
      </c>
      <c r="X891">
        <f t="shared" si="414"/>
        <v>2.1570421001306577</v>
      </c>
      <c r="Y891">
        <f t="shared" si="415"/>
        <v>21.815586282281263</v>
      </c>
      <c r="Z891">
        <f t="shared" si="416"/>
        <v>15.173508336129013</v>
      </c>
      <c r="AA891">
        <f t="shared" si="417"/>
        <v>2.6248177937436346</v>
      </c>
      <c r="AB891">
        <f t="shared" si="418"/>
        <v>36.423771534694687</v>
      </c>
      <c r="AC891">
        <f t="shared" si="419"/>
        <v>28.449433724275195</v>
      </c>
      <c r="AD891">
        <f t="shared" si="420"/>
        <v>22.17689440309189</v>
      </c>
      <c r="AE891">
        <f t="shared" si="421"/>
        <v>8.0617707131566512</v>
      </c>
      <c r="AF891">
        <f t="shared" si="422"/>
        <v>27.273232329107021</v>
      </c>
      <c r="AG891">
        <f t="shared" si="423"/>
        <v>2.4775749822693336</v>
      </c>
      <c r="AI891">
        <f t="shared" si="424"/>
        <v>9</v>
      </c>
      <c r="AJ891">
        <f t="shared" si="425"/>
        <v>21</v>
      </c>
      <c r="AK891">
        <f t="shared" si="426"/>
        <v>21</v>
      </c>
      <c r="AL891">
        <f t="shared" si="427"/>
        <v>11</v>
      </c>
      <c r="AM891">
        <f t="shared" si="428"/>
        <v>21</v>
      </c>
      <c r="AN891">
        <f t="shared" si="429"/>
        <v>21</v>
      </c>
      <c r="AO891">
        <f t="shared" si="430"/>
        <v>21</v>
      </c>
      <c r="AP891">
        <f t="shared" si="431"/>
        <v>21</v>
      </c>
      <c r="AQ891">
        <f t="shared" si="432"/>
        <v>21</v>
      </c>
      <c r="AR891">
        <f t="shared" si="433"/>
        <v>10</v>
      </c>
      <c r="AT891">
        <f t="shared" si="434"/>
        <v>3</v>
      </c>
    </row>
    <row r="892" spans="1:46" x14ac:dyDescent="0.2">
      <c r="A892">
        <v>875</v>
      </c>
      <c r="B892">
        <f>SUMPRODUCT(Random!$B892:$K892,$B$4:$K$4)</f>
        <v>-1.2834990262999999</v>
      </c>
      <c r="C892">
        <f>SUMPRODUCT(Random!$B892:$K892,$B$5:$K$5)</f>
        <v>-0.71225445478145921</v>
      </c>
      <c r="D892">
        <f>SUMPRODUCT(Random!$B892:$K892,$B$6:$K$6)</f>
        <v>1.34206773625579</v>
      </c>
      <c r="E892">
        <f>SUMPRODUCT(Random!$B892:$K892,$B$7:$K$7)</f>
        <v>-0.70226418824736359</v>
      </c>
      <c r="F892">
        <f>SUMPRODUCT(Random!$B892:$K892,$B$8:$K$8)</f>
        <v>0.27388499517336051</v>
      </c>
      <c r="G892">
        <f>SUMPRODUCT(Random!$B892:$K892,$B$9:$K$9)</f>
        <v>6.5024715782281417E-3</v>
      </c>
      <c r="H892">
        <f>SUMPRODUCT(Random!$B892:$K892,$B$10:$K$10)</f>
        <v>-1.5977250446116054</v>
      </c>
      <c r="I892">
        <f>SUMPRODUCT(Random!$B892:$K892,$B$11:$K$11)</f>
        <v>-2.8684562989891278</v>
      </c>
      <c r="J892">
        <f>SUMPRODUCT(Random!$B892:$K892,$B$12:$K$12)</f>
        <v>-1.5306864318434421</v>
      </c>
      <c r="K892">
        <f>SUMPRODUCT(Random!$B892:$K892,$B$13:$K$13)</f>
        <v>-2.8775048157219043</v>
      </c>
      <c r="M892">
        <f t="shared" si="404"/>
        <v>9.9658650244485961E-2</v>
      </c>
      <c r="N892">
        <f t="shared" si="405"/>
        <v>0.2381536109365516</v>
      </c>
      <c r="O892">
        <f t="shared" si="406"/>
        <v>0.9102129830511666</v>
      </c>
      <c r="P892">
        <f t="shared" si="407"/>
        <v>0.24125721111914872</v>
      </c>
      <c r="Q892">
        <f t="shared" si="408"/>
        <v>0.60791349851719167</v>
      </c>
      <c r="R892">
        <f t="shared" si="409"/>
        <v>0.50259409255902154</v>
      </c>
      <c r="S892">
        <f t="shared" si="410"/>
        <v>5.5052091239265022E-2</v>
      </c>
      <c r="T892">
        <f t="shared" si="411"/>
        <v>2.0624008831368573E-3</v>
      </c>
      <c r="U892">
        <f t="shared" si="412"/>
        <v>6.2923454346723542E-2</v>
      </c>
      <c r="V892">
        <f t="shared" si="413"/>
        <v>2.0041689607843138E-3</v>
      </c>
      <c r="X892">
        <f t="shared" si="414"/>
        <v>2.5716849774976485</v>
      </c>
      <c r="Y892">
        <f t="shared" si="415"/>
        <v>6.6633278449422289</v>
      </c>
      <c r="Z892">
        <f t="shared" si="416"/>
        <v>59.044515581852522</v>
      </c>
      <c r="AA892">
        <f t="shared" si="417"/>
        <v>6.7633256004372653</v>
      </c>
      <c r="AB892">
        <f t="shared" si="418"/>
        <v>22.935498558810586</v>
      </c>
      <c r="AC892">
        <f t="shared" si="419"/>
        <v>17.107171740380384</v>
      </c>
      <c r="AD892">
        <f t="shared" si="420"/>
        <v>1.3871315372437185</v>
      </c>
      <c r="AE892">
        <f t="shared" si="421"/>
        <v>5.0573975739555591E-2</v>
      </c>
      <c r="AF892">
        <f t="shared" si="422"/>
        <v>1.5920414614249789</v>
      </c>
      <c r="AG892">
        <f t="shared" si="423"/>
        <v>4.9144585373403341E-2</v>
      </c>
      <c r="AI892">
        <f t="shared" si="424"/>
        <v>11</v>
      </c>
      <c r="AJ892">
        <f t="shared" si="425"/>
        <v>21</v>
      </c>
      <c r="AK892">
        <f t="shared" si="426"/>
        <v>21</v>
      </c>
      <c r="AL892">
        <f t="shared" si="427"/>
        <v>21</v>
      </c>
      <c r="AM892">
        <f t="shared" si="428"/>
        <v>21</v>
      </c>
      <c r="AN892">
        <f t="shared" si="429"/>
        <v>21</v>
      </c>
      <c r="AO892">
        <f t="shared" si="430"/>
        <v>6</v>
      </c>
      <c r="AP892">
        <f t="shared" si="431"/>
        <v>1</v>
      </c>
      <c r="AQ892">
        <f t="shared" si="432"/>
        <v>7</v>
      </c>
      <c r="AR892">
        <f t="shared" si="433"/>
        <v>1</v>
      </c>
      <c r="AT892">
        <f t="shared" si="434"/>
        <v>5</v>
      </c>
    </row>
    <row r="893" spans="1:46" x14ac:dyDescent="0.2">
      <c r="A893">
        <v>876</v>
      </c>
      <c r="B893">
        <f>SUMPRODUCT(Random!$B893:$K893,$B$4:$K$4)</f>
        <v>0.65669242679999995</v>
      </c>
      <c r="C893">
        <f>SUMPRODUCT(Random!$B893:$K893,$B$5:$K$5)</f>
        <v>2.1026829980965167</v>
      </c>
      <c r="D893">
        <f>SUMPRODUCT(Random!$B893:$K893,$B$6:$K$6)</f>
        <v>0.36523872346707353</v>
      </c>
      <c r="E893">
        <f>SUMPRODUCT(Random!$B893:$K893,$B$7:$K$7)</f>
        <v>0.61757501180734886</v>
      </c>
      <c r="F893">
        <f>SUMPRODUCT(Random!$B893:$K893,$B$8:$K$8)</f>
        <v>0.46003378738385159</v>
      </c>
      <c r="G893">
        <f>SUMPRODUCT(Random!$B893:$K893,$B$9:$K$9)</f>
        <v>0.46611711353569596</v>
      </c>
      <c r="H893">
        <f>SUMPRODUCT(Random!$B893:$K893,$B$10:$K$10)</f>
        <v>0.41542890612936656</v>
      </c>
      <c r="I893">
        <f>SUMPRODUCT(Random!$B893:$K893,$B$11:$K$11)</f>
        <v>1.8247451347625545</v>
      </c>
      <c r="J893">
        <f>SUMPRODUCT(Random!$B893:$K893,$B$12:$K$12)</f>
        <v>1.3824066138685163</v>
      </c>
      <c r="K893">
        <f>SUMPRODUCT(Random!$B893:$K893,$B$13:$K$13)</f>
        <v>1.7185532499489982</v>
      </c>
      <c r="M893">
        <f t="shared" si="404"/>
        <v>0.74431064751853437</v>
      </c>
      <c r="N893">
        <f t="shared" si="405"/>
        <v>0.98225325537825015</v>
      </c>
      <c r="O893">
        <f t="shared" si="406"/>
        <v>0.64253339259106212</v>
      </c>
      <c r="P893">
        <f t="shared" si="407"/>
        <v>0.73157223970087903</v>
      </c>
      <c r="Q893">
        <f t="shared" si="408"/>
        <v>0.67725401561944221</v>
      </c>
      <c r="R893">
        <f t="shared" si="409"/>
        <v>0.67943416289023706</v>
      </c>
      <c r="S893">
        <f t="shared" si="410"/>
        <v>0.66108602523785898</v>
      </c>
      <c r="T893">
        <f t="shared" si="411"/>
        <v>0.96598025062027448</v>
      </c>
      <c r="U893">
        <f t="shared" si="412"/>
        <v>0.91657655676173988</v>
      </c>
      <c r="V893">
        <f t="shared" si="413"/>
        <v>0.95715212477586897</v>
      </c>
      <c r="X893">
        <f t="shared" si="414"/>
        <v>33.40826567262004</v>
      </c>
      <c r="Y893">
        <f t="shared" si="415"/>
        <v>98.759338656811877</v>
      </c>
      <c r="Z893">
        <f t="shared" si="416"/>
        <v>25.199977099339616</v>
      </c>
      <c r="AA893">
        <f t="shared" si="417"/>
        <v>32.21727565874216</v>
      </c>
      <c r="AB893">
        <f t="shared" si="418"/>
        <v>27.702950444029327</v>
      </c>
      <c r="AC893">
        <f t="shared" si="419"/>
        <v>27.868986243517824</v>
      </c>
      <c r="AD893">
        <f t="shared" si="420"/>
        <v>26.505538944976657</v>
      </c>
      <c r="AE893">
        <f t="shared" si="421"/>
        <v>82.818443797868753</v>
      </c>
      <c r="AF893">
        <f t="shared" si="422"/>
        <v>60.845285594768832</v>
      </c>
      <c r="AG893">
        <f t="shared" si="423"/>
        <v>77.166715114146911</v>
      </c>
      <c r="AI893">
        <f t="shared" si="424"/>
        <v>21</v>
      </c>
      <c r="AJ893">
        <f t="shared" si="425"/>
        <v>21</v>
      </c>
      <c r="AK893">
        <f t="shared" si="426"/>
        <v>21</v>
      </c>
      <c r="AL893">
        <f t="shared" si="427"/>
        <v>21</v>
      </c>
      <c r="AM893">
        <f t="shared" si="428"/>
        <v>21</v>
      </c>
      <c r="AN893">
        <f t="shared" si="429"/>
        <v>21</v>
      </c>
      <c r="AO893">
        <f t="shared" si="430"/>
        <v>21</v>
      </c>
      <c r="AP893">
        <f t="shared" si="431"/>
        <v>21</v>
      </c>
      <c r="AQ893">
        <f t="shared" si="432"/>
        <v>21</v>
      </c>
      <c r="AR893">
        <f t="shared" si="433"/>
        <v>21</v>
      </c>
      <c r="AT893">
        <f t="shared" si="434"/>
        <v>0</v>
      </c>
    </row>
    <row r="894" spans="1:46" x14ac:dyDescent="0.2">
      <c r="A894">
        <v>877</v>
      </c>
      <c r="B894">
        <f>SUMPRODUCT(Random!$B894:$K894,$B$4:$K$4)</f>
        <v>-0.44835735729999998</v>
      </c>
      <c r="C894">
        <f>SUMPRODUCT(Random!$B894:$K894,$B$5:$K$5)</f>
        <v>-0.17447845027345976</v>
      </c>
      <c r="D894">
        <f>SUMPRODUCT(Random!$B894:$K894,$B$6:$K$6)</f>
        <v>1.5644564954672622</v>
      </c>
      <c r="E894">
        <f>SUMPRODUCT(Random!$B894:$K894,$B$7:$K$7)</f>
        <v>-2.771621114119896E-2</v>
      </c>
      <c r="F894">
        <f>SUMPRODUCT(Random!$B894:$K894,$B$8:$K$8)</f>
        <v>-0.18037490053112537</v>
      </c>
      <c r="G894">
        <f>SUMPRODUCT(Random!$B894:$K894,$B$9:$K$9)</f>
        <v>-1.6593900972593312</v>
      </c>
      <c r="H894">
        <f>SUMPRODUCT(Random!$B894:$K894,$B$10:$K$10)</f>
        <v>0.58075360037915202</v>
      </c>
      <c r="I894">
        <f>SUMPRODUCT(Random!$B894:$K894,$B$11:$K$11)</f>
        <v>-1.2769325891441345</v>
      </c>
      <c r="J894">
        <f>SUMPRODUCT(Random!$B894:$K894,$B$12:$K$12)</f>
        <v>0.3802353277856268</v>
      </c>
      <c r="K894">
        <f>SUMPRODUCT(Random!$B894:$K894,$B$13:$K$13)</f>
        <v>1.5641993839764021</v>
      </c>
      <c r="M894">
        <f t="shared" si="404"/>
        <v>0.32694765593863051</v>
      </c>
      <c r="N894">
        <f t="shared" si="405"/>
        <v>0.43074473259584051</v>
      </c>
      <c r="O894">
        <f t="shared" si="406"/>
        <v>0.94114479897203684</v>
      </c>
      <c r="P894">
        <f t="shared" si="407"/>
        <v>0.48894424702481926</v>
      </c>
      <c r="Q894">
        <f t="shared" si="408"/>
        <v>0.42842912880627076</v>
      </c>
      <c r="R894">
        <f t="shared" si="409"/>
        <v>4.8518605230668123E-2</v>
      </c>
      <c r="S894">
        <f t="shared" si="410"/>
        <v>0.71929673448716414</v>
      </c>
      <c r="T894">
        <f t="shared" si="411"/>
        <v>0.10081302372205582</v>
      </c>
      <c r="U894">
        <f t="shared" si="412"/>
        <v>0.64811463133873293</v>
      </c>
      <c r="V894">
        <f t="shared" si="413"/>
        <v>0.94111462407584767</v>
      </c>
      <c r="X894">
        <f t="shared" si="414"/>
        <v>9.6989914335731946</v>
      </c>
      <c r="Y894">
        <f t="shared" si="415"/>
        <v>13.80202823177339</v>
      </c>
      <c r="Z894">
        <f t="shared" si="416"/>
        <v>69.39090323159003</v>
      </c>
      <c r="AA894">
        <f t="shared" si="417"/>
        <v>16.443992925685347</v>
      </c>
      <c r="AB894">
        <f t="shared" si="418"/>
        <v>13.702583642019858</v>
      </c>
      <c r="AC894">
        <f t="shared" si="419"/>
        <v>1.2183418914450932</v>
      </c>
      <c r="AD894">
        <f t="shared" si="420"/>
        <v>31.121878711472629</v>
      </c>
      <c r="AE894">
        <f t="shared" si="421"/>
        <v>2.6031134655004884</v>
      </c>
      <c r="AF894">
        <f t="shared" si="422"/>
        <v>25.585467489001218</v>
      </c>
      <c r="AG894">
        <f t="shared" si="423"/>
        <v>69.378347112962956</v>
      </c>
      <c r="AI894">
        <f t="shared" si="424"/>
        <v>21</v>
      </c>
      <c r="AJ894">
        <f t="shared" si="425"/>
        <v>21</v>
      </c>
      <c r="AK894">
        <f t="shared" si="426"/>
        <v>21</v>
      </c>
      <c r="AL894">
        <f t="shared" si="427"/>
        <v>21</v>
      </c>
      <c r="AM894">
        <f t="shared" si="428"/>
        <v>21</v>
      </c>
      <c r="AN894">
        <f t="shared" si="429"/>
        <v>5</v>
      </c>
      <c r="AO894">
        <f t="shared" si="430"/>
        <v>21</v>
      </c>
      <c r="AP894">
        <f t="shared" si="431"/>
        <v>11</v>
      </c>
      <c r="AQ894">
        <f t="shared" si="432"/>
        <v>21</v>
      </c>
      <c r="AR894">
        <f t="shared" si="433"/>
        <v>21</v>
      </c>
      <c r="AT894">
        <f t="shared" si="434"/>
        <v>2</v>
      </c>
    </row>
    <row r="895" spans="1:46" x14ac:dyDescent="0.2">
      <c r="A895">
        <v>878</v>
      </c>
      <c r="B895">
        <f>SUMPRODUCT(Random!$B895:$K895,$B$4:$K$4)</f>
        <v>-0.17340438150000001</v>
      </c>
      <c r="C895">
        <f>SUMPRODUCT(Random!$B895:$K895,$B$5:$K$5)</f>
        <v>-0.61857108784051851</v>
      </c>
      <c r="D895">
        <f>SUMPRODUCT(Random!$B895:$K895,$B$6:$K$6)</f>
        <v>0.71089463759772165</v>
      </c>
      <c r="E895">
        <f>SUMPRODUCT(Random!$B895:$K895,$B$7:$K$7)</f>
        <v>-2.5052532239406493</v>
      </c>
      <c r="F895">
        <f>SUMPRODUCT(Random!$B895:$K895,$B$8:$K$8)</f>
        <v>0.91746499783733815</v>
      </c>
      <c r="G895">
        <f>SUMPRODUCT(Random!$B895:$K895,$B$9:$K$9)</f>
        <v>-0.1636943819884219</v>
      </c>
      <c r="H895">
        <f>SUMPRODUCT(Random!$B895:$K895,$B$10:$K$10)</f>
        <v>0.6280539464167425</v>
      </c>
      <c r="I895">
        <f>SUMPRODUCT(Random!$B895:$K895,$B$11:$K$11)</f>
        <v>0.73312909416321481</v>
      </c>
      <c r="J895">
        <f>SUMPRODUCT(Random!$B895:$K895,$B$12:$K$12)</f>
        <v>-0.72580725064107021</v>
      </c>
      <c r="K895">
        <f>SUMPRODUCT(Random!$B895:$K895,$B$13:$K$13)</f>
        <v>-2.2058898098544653</v>
      </c>
      <c r="M895">
        <f t="shared" si="404"/>
        <v>0.43116679066955249</v>
      </c>
      <c r="N895">
        <f t="shared" si="405"/>
        <v>0.268099476693201</v>
      </c>
      <c r="O895">
        <f t="shared" si="406"/>
        <v>0.7614252353814952</v>
      </c>
      <c r="P895">
        <f t="shared" si="407"/>
        <v>6.1181876657119497E-3</v>
      </c>
      <c r="Q895">
        <f t="shared" si="408"/>
        <v>0.82055048677652798</v>
      </c>
      <c r="R895">
        <f t="shared" si="409"/>
        <v>0.43498587020723328</v>
      </c>
      <c r="S895">
        <f t="shared" si="410"/>
        <v>0.73501569957346091</v>
      </c>
      <c r="T895">
        <f t="shared" si="411"/>
        <v>0.76826015166623163</v>
      </c>
      <c r="U895">
        <f t="shared" si="412"/>
        <v>0.23397847069188404</v>
      </c>
      <c r="V895">
        <f t="shared" si="413"/>
        <v>1.3695857944952898E-2</v>
      </c>
      <c r="X895">
        <f t="shared" si="414"/>
        <v>13.820197271808697</v>
      </c>
      <c r="Y895">
        <f t="shared" si="415"/>
        <v>7.6456497298942958</v>
      </c>
      <c r="Z895">
        <f t="shared" si="416"/>
        <v>35.10540227480783</v>
      </c>
      <c r="AA895">
        <f t="shared" si="417"/>
        <v>0.15033514503941245</v>
      </c>
      <c r="AB895">
        <f t="shared" si="418"/>
        <v>42.081759947872683</v>
      </c>
      <c r="AC895">
        <f t="shared" si="419"/>
        <v>13.985219153913638</v>
      </c>
      <c r="AD895">
        <f t="shared" si="420"/>
        <v>32.533557314681318</v>
      </c>
      <c r="AE895">
        <f t="shared" si="421"/>
        <v>35.817453239702878</v>
      </c>
      <c r="AF895">
        <f t="shared" si="422"/>
        <v>6.5294458691354631</v>
      </c>
      <c r="AG895">
        <f t="shared" si="423"/>
        <v>0.33782061860653673</v>
      </c>
      <c r="AI895">
        <f t="shared" si="424"/>
        <v>21</v>
      </c>
      <c r="AJ895">
        <f t="shared" si="425"/>
        <v>21</v>
      </c>
      <c r="AK895">
        <f t="shared" si="426"/>
        <v>21</v>
      </c>
      <c r="AL895">
        <f t="shared" si="427"/>
        <v>1</v>
      </c>
      <c r="AM895">
        <f t="shared" si="428"/>
        <v>21</v>
      </c>
      <c r="AN895">
        <f t="shared" si="429"/>
        <v>21</v>
      </c>
      <c r="AO895">
        <f t="shared" si="430"/>
        <v>21</v>
      </c>
      <c r="AP895">
        <f t="shared" si="431"/>
        <v>21</v>
      </c>
      <c r="AQ895">
        <f t="shared" si="432"/>
        <v>21</v>
      </c>
      <c r="AR895">
        <f t="shared" si="433"/>
        <v>2</v>
      </c>
      <c r="AT895">
        <f t="shared" si="434"/>
        <v>2</v>
      </c>
    </row>
    <row r="896" spans="1:46" x14ac:dyDescent="0.2">
      <c r="A896">
        <v>879</v>
      </c>
      <c r="B896">
        <f>SUMPRODUCT(Random!$B896:$K896,$B$4:$K$4)</f>
        <v>0.40748383379999997</v>
      </c>
      <c r="C896">
        <f>SUMPRODUCT(Random!$B896:$K896,$B$5:$K$5)</f>
        <v>-0.59915472746737564</v>
      </c>
      <c r="D896">
        <f>SUMPRODUCT(Random!$B896:$K896,$B$6:$K$6)</f>
        <v>-2.2596207459294173</v>
      </c>
      <c r="E896">
        <f>SUMPRODUCT(Random!$B896:$K896,$B$7:$K$7)</f>
        <v>-0.45301883609398563</v>
      </c>
      <c r="F896">
        <f>SUMPRODUCT(Random!$B896:$K896,$B$8:$K$8)</f>
        <v>-0.26258394156619685</v>
      </c>
      <c r="G896">
        <f>SUMPRODUCT(Random!$B896:$K896,$B$9:$K$9)</f>
        <v>0.72038418499974433</v>
      </c>
      <c r="H896">
        <f>SUMPRODUCT(Random!$B896:$K896,$B$10:$K$10)</f>
        <v>-1.6995316275789902</v>
      </c>
      <c r="I896">
        <f>SUMPRODUCT(Random!$B896:$K896,$B$11:$K$11)</f>
        <v>-0.96646548890966588</v>
      </c>
      <c r="J896">
        <f>SUMPRODUCT(Random!$B896:$K896,$B$12:$K$12)</f>
        <v>8.1082083660318383E-2</v>
      </c>
      <c r="K896">
        <f>SUMPRODUCT(Random!$B896:$K896,$B$13:$K$13)</f>
        <v>-0.98606094156707069</v>
      </c>
      <c r="M896">
        <f t="shared" si="404"/>
        <v>0.65817366738033811</v>
      </c>
      <c r="N896">
        <f t="shared" si="405"/>
        <v>0.27453485475787476</v>
      </c>
      <c r="O896">
        <f t="shared" si="406"/>
        <v>1.1922399449999416E-2</v>
      </c>
      <c r="P896">
        <f t="shared" si="407"/>
        <v>0.32526758906120057</v>
      </c>
      <c r="Q896">
        <f t="shared" si="408"/>
        <v>0.39643563930735726</v>
      </c>
      <c r="R896">
        <f t="shared" si="409"/>
        <v>0.76435575769799746</v>
      </c>
      <c r="S896">
        <f t="shared" si="410"/>
        <v>4.4609530292683726E-2</v>
      </c>
      <c r="T896">
        <f t="shared" si="411"/>
        <v>0.16690565392216256</v>
      </c>
      <c r="U896">
        <f t="shared" si="412"/>
        <v>0.53231166303168043</v>
      </c>
      <c r="V896">
        <f t="shared" si="413"/>
        <v>0.16205160437152674</v>
      </c>
      <c r="X896">
        <f t="shared" si="414"/>
        <v>26.295933916662861</v>
      </c>
      <c r="Y896">
        <f t="shared" si="415"/>
        <v>7.8619933685047654</v>
      </c>
      <c r="Z896">
        <f t="shared" si="416"/>
        <v>0.29381321007872224</v>
      </c>
      <c r="AA896">
        <f t="shared" si="417"/>
        <v>9.6379194493216804</v>
      </c>
      <c r="AB896">
        <f t="shared" si="418"/>
        <v>12.368396114482982</v>
      </c>
      <c r="AC896">
        <f t="shared" si="419"/>
        <v>35.408168467978157</v>
      </c>
      <c r="AD896">
        <f t="shared" si="420"/>
        <v>1.1179060160659988</v>
      </c>
      <c r="AE896">
        <f t="shared" si="421"/>
        <v>4.4732841885160814</v>
      </c>
      <c r="AF896">
        <f t="shared" si="422"/>
        <v>18.616267051264952</v>
      </c>
      <c r="AG896">
        <f t="shared" si="423"/>
        <v>4.3309682162662728</v>
      </c>
      <c r="AI896">
        <f t="shared" si="424"/>
        <v>21</v>
      </c>
      <c r="AJ896">
        <f t="shared" si="425"/>
        <v>21</v>
      </c>
      <c r="AK896">
        <f t="shared" si="426"/>
        <v>2</v>
      </c>
      <c r="AL896">
        <f t="shared" si="427"/>
        <v>21</v>
      </c>
      <c r="AM896">
        <f t="shared" si="428"/>
        <v>21</v>
      </c>
      <c r="AN896">
        <f t="shared" si="429"/>
        <v>21</v>
      </c>
      <c r="AO896">
        <f t="shared" si="430"/>
        <v>5</v>
      </c>
      <c r="AP896">
        <f t="shared" si="431"/>
        <v>18</v>
      </c>
      <c r="AQ896">
        <f t="shared" si="432"/>
        <v>21</v>
      </c>
      <c r="AR896">
        <f t="shared" si="433"/>
        <v>18</v>
      </c>
      <c r="AT896">
        <f t="shared" si="434"/>
        <v>4</v>
      </c>
    </row>
    <row r="897" spans="1:46" x14ac:dyDescent="0.2">
      <c r="A897">
        <v>880</v>
      </c>
      <c r="B897">
        <f>SUMPRODUCT(Random!$B897:$K897,$B$4:$K$4)</f>
        <v>-1.9738364628</v>
      </c>
      <c r="C897">
        <f>SUMPRODUCT(Random!$B897:$K897,$B$5:$K$5)</f>
        <v>1.0779097836302749</v>
      </c>
      <c r="D897">
        <f>SUMPRODUCT(Random!$B897:$K897,$B$6:$K$6)</f>
        <v>0.81972185585852775</v>
      </c>
      <c r="E897">
        <f>SUMPRODUCT(Random!$B897:$K897,$B$7:$K$7)</f>
        <v>-0.98142938022346038</v>
      </c>
      <c r="F897">
        <f>SUMPRODUCT(Random!$B897:$K897,$B$8:$K$8)</f>
        <v>0.96945756199925537</v>
      </c>
      <c r="G897">
        <f>SUMPRODUCT(Random!$B897:$K897,$B$9:$K$9)</f>
        <v>-2.1832857034464972</v>
      </c>
      <c r="H897">
        <f>SUMPRODUCT(Random!$B897:$K897,$B$10:$K$10)</f>
        <v>-0.10877102501763386</v>
      </c>
      <c r="I897">
        <f>SUMPRODUCT(Random!$B897:$K897,$B$11:$K$11)</f>
        <v>-0.83442712430963573</v>
      </c>
      <c r="J897">
        <f>SUMPRODUCT(Random!$B897:$K897,$B$12:$K$12)</f>
        <v>0.33574197967752506</v>
      </c>
      <c r="K897">
        <f>SUMPRODUCT(Random!$B897:$K897,$B$13:$K$13)</f>
        <v>6.0556851355074437E-2</v>
      </c>
      <c r="M897">
        <f t="shared" si="404"/>
        <v>2.4200170644412773E-2</v>
      </c>
      <c r="N897">
        <f t="shared" si="405"/>
        <v>0.85946299056929276</v>
      </c>
      <c r="O897">
        <f t="shared" si="406"/>
        <v>0.79381265618014596</v>
      </c>
      <c r="P897">
        <f t="shared" si="407"/>
        <v>0.16319052181662008</v>
      </c>
      <c r="Q897">
        <f t="shared" si="408"/>
        <v>0.83384152782106247</v>
      </c>
      <c r="R897">
        <f t="shared" si="409"/>
        <v>1.4507388359339023E-2</v>
      </c>
      <c r="S897">
        <f t="shared" si="410"/>
        <v>0.45669205305894633</v>
      </c>
      <c r="T897">
        <f t="shared" si="411"/>
        <v>0.20202016884752924</v>
      </c>
      <c r="U897">
        <f t="shared" si="412"/>
        <v>0.63146727686623549</v>
      </c>
      <c r="V897">
        <f t="shared" si="413"/>
        <v>0.52414393097451917</v>
      </c>
      <c r="X897">
        <f t="shared" si="414"/>
        <v>0.60011292355356083</v>
      </c>
      <c r="Y897">
        <f t="shared" si="415"/>
        <v>48.069292929903696</v>
      </c>
      <c r="Z897">
        <f t="shared" si="416"/>
        <v>38.679395899599484</v>
      </c>
      <c r="AA897">
        <f t="shared" si="417"/>
        <v>4.36428599651705</v>
      </c>
      <c r="AB897">
        <f t="shared" si="418"/>
        <v>43.966820225915335</v>
      </c>
      <c r="AC897">
        <f t="shared" si="419"/>
        <v>0.35798470055210174</v>
      </c>
      <c r="AD897">
        <f t="shared" si="420"/>
        <v>14.944860130723765</v>
      </c>
      <c r="AE897">
        <f t="shared" si="421"/>
        <v>5.5281952474119569</v>
      </c>
      <c r="AF897">
        <f t="shared" si="422"/>
        <v>24.453135671611349</v>
      </c>
      <c r="AG897">
        <f t="shared" si="423"/>
        <v>18.192149972093116</v>
      </c>
      <c r="AI897">
        <f t="shared" si="424"/>
        <v>3</v>
      </c>
      <c r="AJ897">
        <f t="shared" si="425"/>
        <v>21</v>
      </c>
      <c r="AK897">
        <f t="shared" si="426"/>
        <v>21</v>
      </c>
      <c r="AL897">
        <f t="shared" si="427"/>
        <v>18</v>
      </c>
      <c r="AM897">
        <f t="shared" si="428"/>
        <v>21</v>
      </c>
      <c r="AN897">
        <f t="shared" si="429"/>
        <v>2</v>
      </c>
      <c r="AO897">
        <f t="shared" si="430"/>
        <v>21</v>
      </c>
      <c r="AP897">
        <f t="shared" si="431"/>
        <v>21</v>
      </c>
      <c r="AQ897">
        <f t="shared" si="432"/>
        <v>21</v>
      </c>
      <c r="AR897">
        <f t="shared" si="433"/>
        <v>21</v>
      </c>
      <c r="AT897">
        <f t="shared" si="434"/>
        <v>3</v>
      </c>
    </row>
    <row r="898" spans="1:46" x14ac:dyDescent="0.2">
      <c r="A898">
        <v>881</v>
      </c>
      <c r="B898">
        <f>SUMPRODUCT(Random!$B898:$K898,$B$4:$K$4)</f>
        <v>0.88448158020000001</v>
      </c>
      <c r="C898">
        <f>SUMPRODUCT(Random!$B898:$K898,$B$5:$K$5)</f>
        <v>0.29975271498048661</v>
      </c>
      <c r="D898">
        <f>SUMPRODUCT(Random!$B898:$K898,$B$6:$K$6)</f>
        <v>1.6362997688105545</v>
      </c>
      <c r="E898">
        <f>SUMPRODUCT(Random!$B898:$K898,$B$7:$K$7)</f>
        <v>1.5488735444152966</v>
      </c>
      <c r="F898">
        <f>SUMPRODUCT(Random!$B898:$K898,$B$8:$K$8)</f>
        <v>5.4495044726705855E-2</v>
      </c>
      <c r="G898">
        <f>SUMPRODUCT(Random!$B898:$K898,$B$9:$K$9)</f>
        <v>1.5649250470782761</v>
      </c>
      <c r="H898">
        <f>SUMPRODUCT(Random!$B898:$K898,$B$10:$K$10)</f>
        <v>1.3543376796160524</v>
      </c>
      <c r="I898">
        <f>SUMPRODUCT(Random!$B898:$K898,$B$11:$K$11)</f>
        <v>-1.4549840477737483</v>
      </c>
      <c r="J898">
        <f>SUMPRODUCT(Random!$B898:$K898,$B$12:$K$12)</f>
        <v>-0.84961580631743816</v>
      </c>
      <c r="K898">
        <f>SUMPRODUCT(Random!$B898:$K898,$B$13:$K$13)</f>
        <v>0.84955807247968895</v>
      </c>
      <c r="M898">
        <f t="shared" si="404"/>
        <v>0.81178184924743868</v>
      </c>
      <c r="N898">
        <f t="shared" si="405"/>
        <v>0.61781710719816618</v>
      </c>
      <c r="O898">
        <f t="shared" si="406"/>
        <v>0.94911156776341066</v>
      </c>
      <c r="P898">
        <f t="shared" si="407"/>
        <v>0.93929393913204762</v>
      </c>
      <c r="Q898">
        <f t="shared" si="408"/>
        <v>0.5217296217697901</v>
      </c>
      <c r="R898">
        <f t="shared" si="409"/>
        <v>0.94119975751479923</v>
      </c>
      <c r="S898">
        <f t="shared" si="410"/>
        <v>0.91218566491191655</v>
      </c>
      <c r="T898">
        <f t="shared" si="411"/>
        <v>7.2836838907814505E-2</v>
      </c>
      <c r="U898">
        <f t="shared" si="412"/>
        <v>0.19776936059761932</v>
      </c>
      <c r="V898">
        <f t="shared" si="413"/>
        <v>0.80221458463357376</v>
      </c>
      <c r="X898">
        <f t="shared" si="414"/>
        <v>40.913082081189152</v>
      </c>
      <c r="Y898">
        <f t="shared" si="415"/>
        <v>23.562200213105143</v>
      </c>
      <c r="Z898">
        <f t="shared" si="416"/>
        <v>72.953800537196813</v>
      </c>
      <c r="AA898">
        <f t="shared" si="417"/>
        <v>68.632406850105127</v>
      </c>
      <c r="AB898">
        <f t="shared" si="418"/>
        <v>18.068177957555932</v>
      </c>
      <c r="AC898">
        <f t="shared" si="419"/>
        <v>69.413788657046126</v>
      </c>
      <c r="AD898">
        <f t="shared" si="420"/>
        <v>59.588722953387553</v>
      </c>
      <c r="AE898">
        <f t="shared" si="421"/>
        <v>1.8525728589396531</v>
      </c>
      <c r="AF898">
        <f t="shared" si="422"/>
        <v>5.3980491337176773</v>
      </c>
      <c r="AG898">
        <f t="shared" si="423"/>
        <v>39.698515856506894</v>
      </c>
      <c r="AI898">
        <f t="shared" si="424"/>
        <v>21</v>
      </c>
      <c r="AJ898">
        <f t="shared" si="425"/>
        <v>21</v>
      </c>
      <c r="AK898">
        <f t="shared" si="426"/>
        <v>21</v>
      </c>
      <c r="AL898">
        <f t="shared" si="427"/>
        <v>21</v>
      </c>
      <c r="AM898">
        <f t="shared" si="428"/>
        <v>21</v>
      </c>
      <c r="AN898">
        <f t="shared" si="429"/>
        <v>21</v>
      </c>
      <c r="AO898">
        <f t="shared" si="430"/>
        <v>21</v>
      </c>
      <c r="AP898">
        <f t="shared" si="431"/>
        <v>8</v>
      </c>
      <c r="AQ898">
        <f t="shared" si="432"/>
        <v>21</v>
      </c>
      <c r="AR898">
        <f t="shared" si="433"/>
        <v>21</v>
      </c>
      <c r="AT898">
        <f t="shared" si="434"/>
        <v>1</v>
      </c>
    </row>
    <row r="899" spans="1:46" x14ac:dyDescent="0.2">
      <c r="A899">
        <v>882</v>
      </c>
      <c r="B899">
        <f>SUMPRODUCT(Random!$B899:$K899,$B$4:$K$4)</f>
        <v>-0.30121216480000002</v>
      </c>
      <c r="C899">
        <f>SUMPRODUCT(Random!$B899:$K899,$B$5:$K$5)</f>
        <v>0.29057287553099143</v>
      </c>
      <c r="D899">
        <f>SUMPRODUCT(Random!$B899:$K899,$B$6:$K$6)</f>
        <v>-0.84989594506885369</v>
      </c>
      <c r="E899">
        <f>SUMPRODUCT(Random!$B899:$K899,$B$7:$K$7)</f>
        <v>0.39398348796873689</v>
      </c>
      <c r="F899">
        <f>SUMPRODUCT(Random!$B899:$K899,$B$8:$K$8)</f>
        <v>0.82705864062353929</v>
      </c>
      <c r="G899">
        <f>SUMPRODUCT(Random!$B899:$K899,$B$9:$K$9)</f>
        <v>-0.14746664023932327</v>
      </c>
      <c r="H899">
        <f>SUMPRODUCT(Random!$B899:$K899,$B$10:$K$10)</f>
        <v>-0.41421836011019669</v>
      </c>
      <c r="I899">
        <f>SUMPRODUCT(Random!$B899:$K899,$B$11:$K$11)</f>
        <v>0.23443663600350007</v>
      </c>
      <c r="J899">
        <f>SUMPRODUCT(Random!$B899:$K899,$B$12:$K$12)</f>
        <v>-1.8847125830392122</v>
      </c>
      <c r="K899">
        <f>SUMPRODUCT(Random!$B899:$K899,$B$13:$K$13)</f>
        <v>0.77182832748614472</v>
      </c>
      <c r="M899">
        <f t="shared" si="404"/>
        <v>0.38162635708744835</v>
      </c>
      <c r="N899">
        <f t="shared" si="405"/>
        <v>0.61431099622295116</v>
      </c>
      <c r="O899">
        <f t="shared" si="406"/>
        <v>0.19769147010005514</v>
      </c>
      <c r="P899">
        <f t="shared" si="407"/>
        <v>0.65320338497268726</v>
      </c>
      <c r="Q899">
        <f t="shared" si="408"/>
        <v>0.79589808749152224</v>
      </c>
      <c r="R899">
        <f t="shared" si="409"/>
        <v>0.44138185452789602</v>
      </c>
      <c r="S899">
        <f t="shared" si="410"/>
        <v>0.33935709842744044</v>
      </c>
      <c r="T899">
        <f t="shared" si="411"/>
        <v>0.59267699021545972</v>
      </c>
      <c r="U899">
        <f t="shared" si="412"/>
        <v>2.9734326296774468E-2</v>
      </c>
      <c r="V899">
        <f t="shared" si="413"/>
        <v>0.77989194416861607</v>
      </c>
      <c r="X899">
        <f t="shared" si="414"/>
        <v>11.774593811208371</v>
      </c>
      <c r="Y899">
        <f t="shared" si="415"/>
        <v>23.338495219378096</v>
      </c>
      <c r="Z899">
        <f t="shared" si="416"/>
        <v>5.3956708156744311</v>
      </c>
      <c r="AA899">
        <f t="shared" si="417"/>
        <v>25.942308972388314</v>
      </c>
      <c r="AB899">
        <f t="shared" si="418"/>
        <v>38.928422225267262</v>
      </c>
      <c r="AC899">
        <f t="shared" si="419"/>
        <v>14.264103187593502</v>
      </c>
      <c r="AD899">
        <f t="shared" si="420"/>
        <v>10.154864544534291</v>
      </c>
      <c r="AE899">
        <f t="shared" si="421"/>
        <v>22.001589658291607</v>
      </c>
      <c r="AF899">
        <f t="shared" si="422"/>
        <v>0.73943850428883906</v>
      </c>
      <c r="AG899">
        <f t="shared" si="423"/>
        <v>37.078949917300321</v>
      </c>
      <c r="AI899">
        <f t="shared" si="424"/>
        <v>21</v>
      </c>
      <c r="AJ899">
        <f t="shared" si="425"/>
        <v>21</v>
      </c>
      <c r="AK899">
        <f t="shared" si="426"/>
        <v>21</v>
      </c>
      <c r="AL899">
        <f t="shared" si="427"/>
        <v>21</v>
      </c>
      <c r="AM899">
        <f t="shared" si="428"/>
        <v>21</v>
      </c>
      <c r="AN899">
        <f t="shared" si="429"/>
        <v>21</v>
      </c>
      <c r="AO899">
        <f t="shared" si="430"/>
        <v>21</v>
      </c>
      <c r="AP899">
        <f t="shared" si="431"/>
        <v>21</v>
      </c>
      <c r="AQ899">
        <f t="shared" si="432"/>
        <v>3</v>
      </c>
      <c r="AR899">
        <f t="shared" si="433"/>
        <v>21</v>
      </c>
      <c r="AT899">
        <f t="shared" si="434"/>
        <v>1</v>
      </c>
    </row>
    <row r="900" spans="1:46" x14ac:dyDescent="0.2">
      <c r="A900">
        <v>883</v>
      </c>
      <c r="B900">
        <f>SUMPRODUCT(Random!$B900:$K900,$B$4:$K$4)</f>
        <v>1.1169265880000001</v>
      </c>
      <c r="C900">
        <f>SUMPRODUCT(Random!$B900:$K900,$B$5:$K$5)</f>
        <v>-0.6773112183786324</v>
      </c>
      <c r="D900">
        <f>SUMPRODUCT(Random!$B900:$K900,$B$6:$K$6)</f>
        <v>0.47230982463872473</v>
      </c>
      <c r="E900">
        <f>SUMPRODUCT(Random!$B900:$K900,$B$7:$K$7)</f>
        <v>1.7040257210342331</v>
      </c>
      <c r="F900">
        <f>SUMPRODUCT(Random!$B900:$K900,$B$8:$K$8)</f>
        <v>-0.59126324430945443</v>
      </c>
      <c r="G900">
        <f>SUMPRODUCT(Random!$B900:$K900,$B$9:$K$9)</f>
        <v>1.0012690512748803</v>
      </c>
      <c r="H900">
        <f>SUMPRODUCT(Random!$B900:$K900,$B$10:$K$10)</f>
        <v>0.99264851601947357</v>
      </c>
      <c r="I900">
        <f>SUMPRODUCT(Random!$B900:$K900,$B$11:$K$11)</f>
        <v>1.0691184768824673</v>
      </c>
      <c r="J900">
        <f>SUMPRODUCT(Random!$B900:$K900,$B$12:$K$12)</f>
        <v>0.76643157466704825</v>
      </c>
      <c r="K900">
        <f>SUMPRODUCT(Random!$B900:$K900,$B$13:$K$13)</f>
        <v>0.62843499572073913</v>
      </c>
      <c r="M900">
        <f t="shared" si="404"/>
        <v>0.86798714235591612</v>
      </c>
      <c r="N900">
        <f t="shared" si="405"/>
        <v>0.24910425729255969</v>
      </c>
      <c r="O900">
        <f t="shared" si="406"/>
        <v>0.6816471706174887</v>
      </c>
      <c r="P900">
        <f t="shared" si="407"/>
        <v>0.95581185895372345</v>
      </c>
      <c r="Q900">
        <f t="shared" si="408"/>
        <v>0.27717202646405775</v>
      </c>
      <c r="R900">
        <f t="shared" si="409"/>
        <v>0.84165162447917619</v>
      </c>
      <c r="S900">
        <f t="shared" si="410"/>
        <v>0.83955936365122985</v>
      </c>
      <c r="T900">
        <f t="shared" si="411"/>
        <v>0.85749185653828008</v>
      </c>
      <c r="U900">
        <f t="shared" si="412"/>
        <v>0.77829022429455663</v>
      </c>
      <c r="V900">
        <f t="shared" si="413"/>
        <v>0.73514049111518454</v>
      </c>
      <c r="X900">
        <f t="shared" si="414"/>
        <v>49.602082860997591</v>
      </c>
      <c r="Y900">
        <f t="shared" si="415"/>
        <v>7.0179927474341337</v>
      </c>
      <c r="Z900">
        <f t="shared" si="416"/>
        <v>28.038683517616722</v>
      </c>
      <c r="AA900">
        <f t="shared" si="417"/>
        <v>76.412210247851462</v>
      </c>
      <c r="AB900">
        <f t="shared" si="418"/>
        <v>7.9512043250354463</v>
      </c>
      <c r="AC900">
        <f t="shared" si="419"/>
        <v>45.14619597835366</v>
      </c>
      <c r="AD900">
        <f t="shared" si="420"/>
        <v>44.824641552182271</v>
      </c>
      <c r="AE900">
        <f t="shared" si="421"/>
        <v>47.728097480384889</v>
      </c>
      <c r="AF900">
        <f t="shared" si="422"/>
        <v>36.901334360046093</v>
      </c>
      <c r="AG900">
        <f t="shared" si="423"/>
        <v>32.545096444767779</v>
      </c>
      <c r="AI900">
        <f t="shared" si="424"/>
        <v>21</v>
      </c>
      <c r="AJ900">
        <f t="shared" si="425"/>
        <v>21</v>
      </c>
      <c r="AK900">
        <f t="shared" si="426"/>
        <v>21</v>
      </c>
      <c r="AL900">
        <f t="shared" si="427"/>
        <v>21</v>
      </c>
      <c r="AM900">
        <f t="shared" si="428"/>
        <v>21</v>
      </c>
      <c r="AN900">
        <f t="shared" si="429"/>
        <v>21</v>
      </c>
      <c r="AO900">
        <f t="shared" si="430"/>
        <v>21</v>
      </c>
      <c r="AP900">
        <f t="shared" si="431"/>
        <v>21</v>
      </c>
      <c r="AQ900">
        <f t="shared" si="432"/>
        <v>21</v>
      </c>
      <c r="AR900">
        <f t="shared" si="433"/>
        <v>21</v>
      </c>
      <c r="AT900">
        <f t="shared" si="434"/>
        <v>0</v>
      </c>
    </row>
    <row r="901" spans="1:46" x14ac:dyDescent="0.2">
      <c r="A901">
        <v>884</v>
      </c>
      <c r="B901">
        <f>SUMPRODUCT(Random!$B901:$K901,$B$4:$K$4)</f>
        <v>8.4872804299999993E-2</v>
      </c>
      <c r="C901">
        <f>SUMPRODUCT(Random!$B901:$K901,$B$5:$K$5)</f>
        <v>-0.98739263179648651</v>
      </c>
      <c r="D901">
        <f>SUMPRODUCT(Random!$B901:$K901,$B$6:$K$6)</f>
        <v>0.82224769234620698</v>
      </c>
      <c r="E901">
        <f>SUMPRODUCT(Random!$B901:$K901,$B$7:$K$7)</f>
        <v>1.2860429348954683</v>
      </c>
      <c r="F901">
        <f>SUMPRODUCT(Random!$B901:$K901,$B$8:$K$8)</f>
        <v>-1.5785309319484335</v>
      </c>
      <c r="G901">
        <f>SUMPRODUCT(Random!$B901:$K901,$B$9:$K$9)</f>
        <v>-1.0285446638787166</v>
      </c>
      <c r="H901">
        <f>SUMPRODUCT(Random!$B901:$K901,$B$10:$K$10)</f>
        <v>-0.43777067024506078</v>
      </c>
      <c r="I901">
        <f>SUMPRODUCT(Random!$B901:$K901,$B$11:$K$11)</f>
        <v>-0.21794748680559525</v>
      </c>
      <c r="J901">
        <f>SUMPRODUCT(Random!$B901:$K901,$B$12:$K$12)</f>
        <v>0.98529750784031522</v>
      </c>
      <c r="K901">
        <f>SUMPRODUCT(Random!$B901:$K901,$B$13:$K$13)</f>
        <v>0.28631745936310449</v>
      </c>
      <c r="M901">
        <f t="shared" si="404"/>
        <v>0.53381874360988868</v>
      </c>
      <c r="N901">
        <f t="shared" si="405"/>
        <v>0.16172509754632947</v>
      </c>
      <c r="O901">
        <f t="shared" si="406"/>
        <v>0.79453202986376759</v>
      </c>
      <c r="P901">
        <f t="shared" si="407"/>
        <v>0.90078596104795194</v>
      </c>
      <c r="Q901">
        <f t="shared" si="408"/>
        <v>5.722184389672156E-2</v>
      </c>
      <c r="R901">
        <f t="shared" si="409"/>
        <v>0.1518468462334833</v>
      </c>
      <c r="S901">
        <f t="shared" si="410"/>
        <v>0.33077626714074793</v>
      </c>
      <c r="T901">
        <f t="shared" si="411"/>
        <v>0.41373501362379445</v>
      </c>
      <c r="U901">
        <f t="shared" si="412"/>
        <v>0.83776102174116363</v>
      </c>
      <c r="V901">
        <f t="shared" si="413"/>
        <v>0.61268250650521172</v>
      </c>
      <c r="X901">
        <f t="shared" si="414"/>
        <v>18.695332436377296</v>
      </c>
      <c r="Y901">
        <f t="shared" si="415"/>
        <v>4.3214249690905078</v>
      </c>
      <c r="Z901">
        <f t="shared" si="416"/>
        <v>38.765012314442302</v>
      </c>
      <c r="AA901">
        <f t="shared" si="417"/>
        <v>56.59879631467075</v>
      </c>
      <c r="AB901">
        <f t="shared" si="418"/>
        <v>1.443444350392427</v>
      </c>
      <c r="AC901">
        <f t="shared" si="419"/>
        <v>4.0344440681125606</v>
      </c>
      <c r="AD901">
        <f t="shared" si="420"/>
        <v>9.8387364628973764</v>
      </c>
      <c r="AE901">
        <f t="shared" si="421"/>
        <v>13.080776740792583</v>
      </c>
      <c r="AF901">
        <f t="shared" si="422"/>
        <v>44.551592289568859</v>
      </c>
      <c r="AG901">
        <f t="shared" si="423"/>
        <v>23.235281294149679</v>
      </c>
      <c r="AI901">
        <f t="shared" si="424"/>
        <v>21</v>
      </c>
      <c r="AJ901">
        <f t="shared" si="425"/>
        <v>18</v>
      </c>
      <c r="AK901">
        <f t="shared" si="426"/>
        <v>21</v>
      </c>
      <c r="AL901">
        <f t="shared" si="427"/>
        <v>21</v>
      </c>
      <c r="AM901">
        <f t="shared" si="428"/>
        <v>6</v>
      </c>
      <c r="AN901">
        <f t="shared" si="429"/>
        <v>17</v>
      </c>
      <c r="AO901">
        <f t="shared" si="430"/>
        <v>21</v>
      </c>
      <c r="AP901">
        <f t="shared" si="431"/>
        <v>21</v>
      </c>
      <c r="AQ901">
        <f t="shared" si="432"/>
        <v>21</v>
      </c>
      <c r="AR901">
        <f t="shared" si="433"/>
        <v>21</v>
      </c>
      <c r="AT901">
        <f t="shared" si="434"/>
        <v>3</v>
      </c>
    </row>
    <row r="902" spans="1:46" x14ac:dyDescent="0.2">
      <c r="A902">
        <v>885</v>
      </c>
      <c r="B902">
        <f>SUMPRODUCT(Random!$B902:$K902,$B$4:$K$4)</f>
        <v>-0.35580077510000002</v>
      </c>
      <c r="C902">
        <f>SUMPRODUCT(Random!$B902:$K902,$B$5:$K$5)</f>
        <v>1.7270935778881196</v>
      </c>
      <c r="D902">
        <f>SUMPRODUCT(Random!$B902:$K902,$B$6:$K$6)</f>
        <v>-1.067163130421203</v>
      </c>
      <c r="E902">
        <f>SUMPRODUCT(Random!$B902:$K902,$B$7:$K$7)</f>
        <v>-0.94338622937880978</v>
      </c>
      <c r="F902">
        <f>SUMPRODUCT(Random!$B902:$K902,$B$8:$K$8)</f>
        <v>-0.19984451638434186</v>
      </c>
      <c r="G902">
        <f>SUMPRODUCT(Random!$B902:$K902,$B$9:$K$9)</f>
        <v>1.1823568142902152</v>
      </c>
      <c r="H902">
        <f>SUMPRODUCT(Random!$B902:$K902,$B$10:$K$10)</f>
        <v>0.30103659313285552</v>
      </c>
      <c r="I902">
        <f>SUMPRODUCT(Random!$B902:$K902,$B$11:$K$11)</f>
        <v>-0.55443495626322226</v>
      </c>
      <c r="J902">
        <f>SUMPRODUCT(Random!$B902:$K902,$B$12:$K$12)</f>
        <v>0.4222569756500284</v>
      </c>
      <c r="K902">
        <f>SUMPRODUCT(Random!$B902:$K902,$B$13:$K$13)</f>
        <v>1.6685768437671384</v>
      </c>
      <c r="M902">
        <f t="shared" si="404"/>
        <v>0.36099488428780435</v>
      </c>
      <c r="N902">
        <f t="shared" si="405"/>
        <v>0.95792457060067782</v>
      </c>
      <c r="O902">
        <f t="shared" si="406"/>
        <v>0.14294908917811203</v>
      </c>
      <c r="P902">
        <f t="shared" si="407"/>
        <v>0.17274169209217891</v>
      </c>
      <c r="Q902">
        <f t="shared" si="408"/>
        <v>0.42080109223794954</v>
      </c>
      <c r="R902">
        <f t="shared" si="409"/>
        <v>0.88146792444320954</v>
      </c>
      <c r="S902">
        <f t="shared" si="410"/>
        <v>0.6183067046433709</v>
      </c>
      <c r="T902">
        <f t="shared" si="411"/>
        <v>0.28964060421939297</v>
      </c>
      <c r="U902">
        <f t="shared" si="412"/>
        <v>0.66358127080233698</v>
      </c>
      <c r="V902">
        <f t="shared" si="413"/>
        <v>0.95239936441030459</v>
      </c>
      <c r="X902">
        <f t="shared" si="414"/>
        <v>10.970625617154838</v>
      </c>
      <c r="Y902">
        <f t="shared" si="415"/>
        <v>77.612359969725091</v>
      </c>
      <c r="Z902">
        <f t="shared" si="416"/>
        <v>3.7787951838666132</v>
      </c>
      <c r="AA902">
        <f t="shared" si="417"/>
        <v>4.6454929911597089</v>
      </c>
      <c r="AB902">
        <f t="shared" si="418"/>
        <v>13.377820709161551</v>
      </c>
      <c r="AC902">
        <f t="shared" si="419"/>
        <v>52.240751592179947</v>
      </c>
      <c r="AD902">
        <f t="shared" si="420"/>
        <v>23.59360182963233</v>
      </c>
      <c r="AE902">
        <f t="shared" si="421"/>
        <v>8.3774506806218465</v>
      </c>
      <c r="AF902">
        <f t="shared" si="422"/>
        <v>26.686561738504032</v>
      </c>
      <c r="AG902">
        <f t="shared" si="423"/>
        <v>74.589916560749742</v>
      </c>
      <c r="AI902">
        <f t="shared" si="424"/>
        <v>21</v>
      </c>
      <c r="AJ902">
        <f t="shared" si="425"/>
        <v>21</v>
      </c>
      <c r="AK902">
        <f t="shared" si="426"/>
        <v>16</v>
      </c>
      <c r="AL902">
        <f t="shared" si="427"/>
        <v>19</v>
      </c>
      <c r="AM902">
        <f t="shared" si="428"/>
        <v>21</v>
      </c>
      <c r="AN902">
        <f t="shared" si="429"/>
        <v>21</v>
      </c>
      <c r="AO902">
        <f t="shared" si="430"/>
        <v>21</v>
      </c>
      <c r="AP902">
        <f t="shared" si="431"/>
        <v>21</v>
      </c>
      <c r="AQ902">
        <f t="shared" si="432"/>
        <v>21</v>
      </c>
      <c r="AR902">
        <f t="shared" si="433"/>
        <v>21</v>
      </c>
      <c r="AT902">
        <f t="shared" si="434"/>
        <v>2</v>
      </c>
    </row>
    <row r="903" spans="1:46" x14ac:dyDescent="0.2">
      <c r="A903">
        <v>886</v>
      </c>
      <c r="B903">
        <f>SUMPRODUCT(Random!$B903:$K903,$B$4:$K$4)</f>
        <v>-0.59875517349999996</v>
      </c>
      <c r="C903">
        <f>SUMPRODUCT(Random!$B903:$K903,$B$5:$K$5)</f>
        <v>-0.49566070669306433</v>
      </c>
      <c r="D903">
        <f>SUMPRODUCT(Random!$B903:$K903,$B$6:$K$6)</f>
        <v>-6.9472704688308268E-2</v>
      </c>
      <c r="E903">
        <f>SUMPRODUCT(Random!$B903:$K903,$B$7:$K$7)</f>
        <v>-1.4757196838810702</v>
      </c>
      <c r="F903">
        <f>SUMPRODUCT(Random!$B903:$K903,$B$8:$K$8)</f>
        <v>-0.14331605883202836</v>
      </c>
      <c r="G903">
        <f>SUMPRODUCT(Random!$B903:$K903,$B$9:$K$9)</f>
        <v>1.9723322830419445</v>
      </c>
      <c r="H903">
        <f>SUMPRODUCT(Random!$B903:$K903,$B$10:$K$10)</f>
        <v>-2.3793645794836302</v>
      </c>
      <c r="I903">
        <f>SUMPRODUCT(Random!$B903:$K903,$B$11:$K$11)</f>
        <v>-0.99556989101467575</v>
      </c>
      <c r="J903">
        <f>SUMPRODUCT(Random!$B903:$K903,$B$12:$K$12)</f>
        <v>0.40539301020646917</v>
      </c>
      <c r="K903">
        <f>SUMPRODUCT(Random!$B903:$K903,$B$13:$K$13)</f>
        <v>-0.85314145978220457</v>
      </c>
      <c r="M903">
        <f t="shared" si="404"/>
        <v>0.27466807940634419</v>
      </c>
      <c r="N903">
        <f t="shared" si="405"/>
        <v>0.31006690713967888</v>
      </c>
      <c r="O903">
        <f t="shared" si="406"/>
        <v>0.47230667932452841</v>
      </c>
      <c r="P903">
        <f t="shared" si="407"/>
        <v>7.0009579754428161E-2</v>
      </c>
      <c r="Q903">
        <f t="shared" si="408"/>
        <v>0.44302028681880723</v>
      </c>
      <c r="R903">
        <f t="shared" si="409"/>
        <v>0.97571415669295858</v>
      </c>
      <c r="S903">
        <f t="shared" si="410"/>
        <v>8.6712569710447572E-3</v>
      </c>
      <c r="T903">
        <f t="shared" si="411"/>
        <v>0.159729585047023</v>
      </c>
      <c r="U903">
        <f t="shared" si="412"/>
        <v>0.65740567596854571</v>
      </c>
      <c r="V903">
        <f t="shared" si="413"/>
        <v>0.1967904311109917</v>
      </c>
      <c r="X903">
        <f t="shared" si="414"/>
        <v>7.8664923446581145</v>
      </c>
      <c r="Y903">
        <f t="shared" si="415"/>
        <v>9.0921734061122166</v>
      </c>
      <c r="Z903">
        <f t="shared" si="416"/>
        <v>15.659205376675324</v>
      </c>
      <c r="AA903">
        <f t="shared" si="417"/>
        <v>1.7779874440747563</v>
      </c>
      <c r="AB903">
        <f t="shared" si="418"/>
        <v>14.336057514424152</v>
      </c>
      <c r="AC903">
        <f t="shared" si="419"/>
        <v>91.074963926950701</v>
      </c>
      <c r="AD903">
        <f t="shared" si="420"/>
        <v>0.21334261537266896</v>
      </c>
      <c r="AE903">
        <f t="shared" si="421"/>
        <v>4.2631801418058792</v>
      </c>
      <c r="AF903">
        <f t="shared" si="422"/>
        <v>26.240958413523888</v>
      </c>
      <c r="AG903">
        <f t="shared" si="423"/>
        <v>5.3681751524774972</v>
      </c>
      <c r="AI903">
        <f t="shared" si="424"/>
        <v>21</v>
      </c>
      <c r="AJ903">
        <f t="shared" si="425"/>
        <v>21</v>
      </c>
      <c r="AK903">
        <f t="shared" si="426"/>
        <v>21</v>
      </c>
      <c r="AL903">
        <f t="shared" si="427"/>
        <v>8</v>
      </c>
      <c r="AM903">
        <f t="shared" si="428"/>
        <v>21</v>
      </c>
      <c r="AN903">
        <f t="shared" si="429"/>
        <v>21</v>
      </c>
      <c r="AO903">
        <f t="shared" si="430"/>
        <v>1</v>
      </c>
      <c r="AP903">
        <f t="shared" si="431"/>
        <v>18</v>
      </c>
      <c r="AQ903">
        <f t="shared" si="432"/>
        <v>21</v>
      </c>
      <c r="AR903">
        <f t="shared" si="433"/>
        <v>21</v>
      </c>
      <c r="AT903">
        <f t="shared" si="434"/>
        <v>3</v>
      </c>
    </row>
    <row r="904" spans="1:46" x14ac:dyDescent="0.2">
      <c r="A904">
        <v>887</v>
      </c>
      <c r="B904">
        <f>SUMPRODUCT(Random!$B904:$K904,$B$4:$K$4)</f>
        <v>-0.2079130824</v>
      </c>
      <c r="C904">
        <f>SUMPRODUCT(Random!$B904:$K904,$B$5:$K$5)</f>
        <v>0.42175571016693947</v>
      </c>
      <c r="D904">
        <f>SUMPRODUCT(Random!$B904:$K904,$B$6:$K$6)</f>
        <v>1.0243431615838456</v>
      </c>
      <c r="E904">
        <f>SUMPRODUCT(Random!$B904:$K904,$B$7:$K$7)</f>
        <v>-0.7455010997878263</v>
      </c>
      <c r="F904">
        <f>SUMPRODUCT(Random!$B904:$K904,$B$8:$K$8)</f>
        <v>0.43277862701693348</v>
      </c>
      <c r="G904">
        <f>SUMPRODUCT(Random!$B904:$K904,$B$9:$K$9)</f>
        <v>0.83814520981188267</v>
      </c>
      <c r="H904">
        <f>SUMPRODUCT(Random!$B904:$K904,$B$10:$K$10)</f>
        <v>-0.18173760089817581</v>
      </c>
      <c r="I904">
        <f>SUMPRODUCT(Random!$B904:$K904,$B$11:$K$11)</f>
        <v>1.2241327096919663</v>
      </c>
      <c r="J904">
        <f>SUMPRODUCT(Random!$B904:$K904,$B$12:$K$12)</f>
        <v>0.30849864035677071</v>
      </c>
      <c r="K904">
        <f>SUMPRODUCT(Random!$B904:$K904,$B$13:$K$13)</f>
        <v>-0.74733014850631296</v>
      </c>
      <c r="M904">
        <f t="shared" si="404"/>
        <v>0.41764841705192007</v>
      </c>
      <c r="N904">
        <f t="shared" si="405"/>
        <v>0.6633983318234441</v>
      </c>
      <c r="O904">
        <f t="shared" si="406"/>
        <v>0.84716339090284765</v>
      </c>
      <c r="P904">
        <f t="shared" si="407"/>
        <v>0.22798442327019031</v>
      </c>
      <c r="Q904">
        <f t="shared" si="408"/>
        <v>0.66741219903015336</v>
      </c>
      <c r="R904">
        <f t="shared" si="409"/>
        <v>0.79902542280816669</v>
      </c>
      <c r="S904">
        <f t="shared" si="410"/>
        <v>0.42789432803729172</v>
      </c>
      <c r="T904">
        <f t="shared" si="411"/>
        <v>0.88954891576182671</v>
      </c>
      <c r="U904">
        <f t="shared" si="412"/>
        <v>0.62114853266718351</v>
      </c>
      <c r="V904">
        <f t="shared" si="413"/>
        <v>0.22743214913330412</v>
      </c>
      <c r="X904">
        <f t="shared" si="414"/>
        <v>13.244843266085228</v>
      </c>
      <c r="Y904">
        <f t="shared" si="415"/>
        <v>26.673244511269374</v>
      </c>
      <c r="Z904">
        <f t="shared" si="416"/>
        <v>46.014063366802091</v>
      </c>
      <c r="AA904">
        <f t="shared" si="417"/>
        <v>6.3385083235307391</v>
      </c>
      <c r="AB904">
        <f t="shared" si="418"/>
        <v>26.967114263153221</v>
      </c>
      <c r="AC904">
        <f t="shared" si="419"/>
        <v>39.306674732883138</v>
      </c>
      <c r="AD904">
        <f t="shared" si="420"/>
        <v>13.679673666955741</v>
      </c>
      <c r="AE904">
        <f t="shared" si="421"/>
        <v>53.970477398378165</v>
      </c>
      <c r="AF904">
        <f t="shared" si="422"/>
        <v>23.776669143571894</v>
      </c>
      <c r="AG904">
        <f t="shared" si="423"/>
        <v>6.3209905410705698</v>
      </c>
      <c r="AI904">
        <f t="shared" si="424"/>
        <v>21</v>
      </c>
      <c r="AJ904">
        <f t="shared" si="425"/>
        <v>21</v>
      </c>
      <c r="AK904">
        <f t="shared" si="426"/>
        <v>21</v>
      </c>
      <c r="AL904">
        <f t="shared" si="427"/>
        <v>21</v>
      </c>
      <c r="AM904">
        <f t="shared" si="428"/>
        <v>21</v>
      </c>
      <c r="AN904">
        <f t="shared" si="429"/>
        <v>21</v>
      </c>
      <c r="AO904">
        <f t="shared" si="430"/>
        <v>21</v>
      </c>
      <c r="AP904">
        <f t="shared" si="431"/>
        <v>21</v>
      </c>
      <c r="AQ904">
        <f t="shared" si="432"/>
        <v>21</v>
      </c>
      <c r="AR904">
        <f t="shared" si="433"/>
        <v>21</v>
      </c>
      <c r="AT904">
        <f t="shared" si="434"/>
        <v>0</v>
      </c>
    </row>
    <row r="905" spans="1:46" x14ac:dyDescent="0.2">
      <c r="A905">
        <v>888</v>
      </c>
      <c r="B905">
        <f>SUMPRODUCT(Random!$B905:$K905,$B$4:$K$4)</f>
        <v>-8.6723194300000001E-2</v>
      </c>
      <c r="C905">
        <f>SUMPRODUCT(Random!$B905:$K905,$B$5:$K$5)</f>
        <v>1.108335675729532</v>
      </c>
      <c r="D905">
        <f>SUMPRODUCT(Random!$B905:$K905,$B$6:$K$6)</f>
        <v>-0.4203862557711161</v>
      </c>
      <c r="E905">
        <f>SUMPRODUCT(Random!$B905:$K905,$B$7:$K$7)</f>
        <v>-0.80903859457127303</v>
      </c>
      <c r="F905">
        <f>SUMPRODUCT(Random!$B905:$K905,$B$8:$K$8)</f>
        <v>0.45400716696034216</v>
      </c>
      <c r="G905">
        <f>SUMPRODUCT(Random!$B905:$K905,$B$9:$K$9)</f>
        <v>-1.0261114016141477</v>
      </c>
      <c r="H905">
        <f>SUMPRODUCT(Random!$B905:$K905,$B$10:$K$10)</f>
        <v>-0.56753004458008061</v>
      </c>
      <c r="I905">
        <f>SUMPRODUCT(Random!$B905:$K905,$B$11:$K$11)</f>
        <v>0.53171804680281165</v>
      </c>
      <c r="J905">
        <f>SUMPRODUCT(Random!$B905:$K905,$B$12:$K$12)</f>
        <v>-0.8225969861427247</v>
      </c>
      <c r="K905">
        <f>SUMPRODUCT(Random!$B905:$K905,$B$13:$K$13)</f>
        <v>0.30629210329148115</v>
      </c>
      <c r="M905">
        <f t="shared" si="404"/>
        <v>0.46544576974412266</v>
      </c>
      <c r="N905">
        <f t="shared" si="405"/>
        <v>0.86614156323941094</v>
      </c>
      <c r="O905">
        <f t="shared" si="406"/>
        <v>0.33710165347977783</v>
      </c>
      <c r="P905">
        <f t="shared" si="407"/>
        <v>0.20924647344871325</v>
      </c>
      <c r="Q905">
        <f t="shared" si="408"/>
        <v>0.67508816581363307</v>
      </c>
      <c r="R905">
        <f t="shared" si="409"/>
        <v>0.15241953830125968</v>
      </c>
      <c r="S905">
        <f t="shared" si="410"/>
        <v>0.28517706003929955</v>
      </c>
      <c r="T905">
        <f t="shared" si="411"/>
        <v>0.70253935460261785</v>
      </c>
      <c r="U905">
        <f t="shared" si="412"/>
        <v>0.20536860656051747</v>
      </c>
      <c r="V905">
        <f t="shared" si="413"/>
        <v>0.62030887442661353</v>
      </c>
      <c r="X905">
        <f t="shared" si="414"/>
        <v>15.342760716076134</v>
      </c>
      <c r="Y905">
        <f t="shared" si="415"/>
        <v>49.261984946542597</v>
      </c>
      <c r="Z905">
        <f t="shared" si="416"/>
        <v>10.071375220199913</v>
      </c>
      <c r="AA905">
        <f t="shared" si="417"/>
        <v>5.7510408251808798</v>
      </c>
      <c r="AB905">
        <f t="shared" si="418"/>
        <v>27.539110376492584</v>
      </c>
      <c r="AC905">
        <f t="shared" si="419"/>
        <v>4.0509903085330521</v>
      </c>
      <c r="AD905">
        <f t="shared" si="420"/>
        <v>8.2240078496682081</v>
      </c>
      <c r="AE905">
        <f t="shared" si="421"/>
        <v>29.701472487429342</v>
      </c>
      <c r="AF905">
        <f t="shared" si="422"/>
        <v>5.6312027523891093</v>
      </c>
      <c r="AG905">
        <f t="shared" si="423"/>
        <v>23.722436779589504</v>
      </c>
      <c r="AI905">
        <f t="shared" si="424"/>
        <v>21</v>
      </c>
      <c r="AJ905">
        <f t="shared" si="425"/>
        <v>21</v>
      </c>
      <c r="AK905">
        <f t="shared" si="426"/>
        <v>21</v>
      </c>
      <c r="AL905">
        <f t="shared" si="427"/>
        <v>21</v>
      </c>
      <c r="AM905">
        <f t="shared" si="428"/>
        <v>21</v>
      </c>
      <c r="AN905">
        <f t="shared" si="429"/>
        <v>17</v>
      </c>
      <c r="AO905">
        <f t="shared" si="430"/>
        <v>21</v>
      </c>
      <c r="AP905">
        <f t="shared" si="431"/>
        <v>21</v>
      </c>
      <c r="AQ905">
        <f t="shared" si="432"/>
        <v>21</v>
      </c>
      <c r="AR905">
        <f t="shared" si="433"/>
        <v>21</v>
      </c>
      <c r="AT905">
        <f t="shared" si="434"/>
        <v>1</v>
      </c>
    </row>
    <row r="906" spans="1:46" x14ac:dyDescent="0.2">
      <c r="A906">
        <v>889</v>
      </c>
      <c r="B906">
        <f>SUMPRODUCT(Random!$B906:$K906,$B$4:$K$4)</f>
        <v>-1.5176798315</v>
      </c>
      <c r="C906">
        <f>SUMPRODUCT(Random!$B906:$K906,$B$5:$K$5)</f>
        <v>0.3526382805428343</v>
      </c>
      <c r="D906">
        <f>SUMPRODUCT(Random!$B906:$K906,$B$6:$K$6)</f>
        <v>-0.60224056409333682</v>
      </c>
      <c r="E906">
        <f>SUMPRODUCT(Random!$B906:$K906,$B$7:$K$7)</f>
        <v>-0.36315877421085435</v>
      </c>
      <c r="F906">
        <f>SUMPRODUCT(Random!$B906:$K906,$B$8:$K$8)</f>
        <v>-6.7952926306639905E-2</v>
      </c>
      <c r="G906">
        <f>SUMPRODUCT(Random!$B906:$K906,$B$9:$K$9)</f>
        <v>-0.47020299116876663</v>
      </c>
      <c r="H906">
        <f>SUMPRODUCT(Random!$B906:$K906,$B$10:$K$10)</f>
        <v>6.5067263520841856E-2</v>
      </c>
      <c r="I906">
        <f>SUMPRODUCT(Random!$B906:$K906,$B$11:$K$11)</f>
        <v>0.14565003869038809</v>
      </c>
      <c r="J906">
        <f>SUMPRODUCT(Random!$B906:$K906,$B$12:$K$12)</f>
        <v>-1.0268684017611835</v>
      </c>
      <c r="K906">
        <f>SUMPRODUCT(Random!$B906:$K906,$B$13:$K$13)</f>
        <v>1.2750765744108601</v>
      </c>
      <c r="M906">
        <f t="shared" si="404"/>
        <v>6.4547565414856969E-2</v>
      </c>
      <c r="N906">
        <f t="shared" si="405"/>
        <v>0.63782018239758753</v>
      </c>
      <c r="O906">
        <f t="shared" si="406"/>
        <v>0.27350700891805224</v>
      </c>
      <c r="P906">
        <f t="shared" si="407"/>
        <v>0.35824314086118503</v>
      </c>
      <c r="Q906">
        <f t="shared" si="408"/>
        <v>0.47291155349105185</v>
      </c>
      <c r="R906">
        <f t="shared" si="409"/>
        <v>0.31910499865577324</v>
      </c>
      <c r="S906">
        <f t="shared" si="410"/>
        <v>0.52593977744816311</v>
      </c>
      <c r="T906">
        <f t="shared" si="411"/>
        <v>0.55790116800567024</v>
      </c>
      <c r="U906">
        <f t="shared" si="412"/>
        <v>0.15224121750460637</v>
      </c>
      <c r="V906">
        <f t="shared" si="413"/>
        <v>0.89885893004186568</v>
      </c>
      <c r="X906">
        <f t="shared" si="414"/>
        <v>1.6345350161465104</v>
      </c>
      <c r="Y906">
        <f t="shared" si="415"/>
        <v>24.879099336399701</v>
      </c>
      <c r="Z906">
        <f t="shared" si="416"/>
        <v>7.8273109211407519</v>
      </c>
      <c r="AA906">
        <f t="shared" si="417"/>
        <v>10.865362565491907</v>
      </c>
      <c r="AB906">
        <f t="shared" si="418"/>
        <v>15.687300972449519</v>
      </c>
      <c r="AC906">
        <f t="shared" si="419"/>
        <v>9.4151981618015146</v>
      </c>
      <c r="AD906">
        <f t="shared" si="420"/>
        <v>18.28477325354525</v>
      </c>
      <c r="AE906">
        <f t="shared" si="421"/>
        <v>19.994658019403573</v>
      </c>
      <c r="AF906">
        <f t="shared" si="422"/>
        <v>4.0458370591779476</v>
      </c>
      <c r="AG906">
        <f t="shared" si="423"/>
        <v>56.127561412228985</v>
      </c>
      <c r="AI906">
        <f t="shared" si="424"/>
        <v>7</v>
      </c>
      <c r="AJ906">
        <f t="shared" si="425"/>
        <v>21</v>
      </c>
      <c r="AK906">
        <f t="shared" si="426"/>
        <v>21</v>
      </c>
      <c r="AL906">
        <f t="shared" si="427"/>
        <v>21</v>
      </c>
      <c r="AM906">
        <f t="shared" si="428"/>
        <v>21</v>
      </c>
      <c r="AN906">
        <f t="shared" si="429"/>
        <v>21</v>
      </c>
      <c r="AO906">
        <f t="shared" si="430"/>
        <v>21</v>
      </c>
      <c r="AP906">
        <f t="shared" si="431"/>
        <v>21</v>
      </c>
      <c r="AQ906">
        <f t="shared" si="432"/>
        <v>17</v>
      </c>
      <c r="AR906">
        <f t="shared" si="433"/>
        <v>21</v>
      </c>
      <c r="AT906">
        <f t="shared" si="434"/>
        <v>2</v>
      </c>
    </row>
    <row r="907" spans="1:46" x14ac:dyDescent="0.2">
      <c r="A907">
        <v>890</v>
      </c>
      <c r="B907">
        <f>SUMPRODUCT(Random!$B907:$K907,$B$4:$K$4)</f>
        <v>-2.5303443119</v>
      </c>
      <c r="C907">
        <f>SUMPRODUCT(Random!$B907:$K907,$B$5:$K$5)</f>
        <v>-1.0450014994524275</v>
      </c>
      <c r="D907">
        <f>SUMPRODUCT(Random!$B907:$K907,$B$6:$K$6)</f>
        <v>-1.0595988824922424</v>
      </c>
      <c r="E907">
        <f>SUMPRODUCT(Random!$B907:$K907,$B$7:$K$7)</f>
        <v>-1.0764200231333743</v>
      </c>
      <c r="F907">
        <f>SUMPRODUCT(Random!$B907:$K907,$B$8:$K$8)</f>
        <v>-1.4740521770464949</v>
      </c>
      <c r="G907">
        <f>SUMPRODUCT(Random!$B907:$K907,$B$9:$K$9)</f>
        <v>-0.67094657576204664</v>
      </c>
      <c r="H907">
        <f>SUMPRODUCT(Random!$B907:$K907,$B$10:$K$10)</f>
        <v>-0.92102812292303804</v>
      </c>
      <c r="I907">
        <f>SUMPRODUCT(Random!$B907:$K907,$B$11:$K$11)</f>
        <v>-0.79222662730350701</v>
      </c>
      <c r="J907">
        <f>SUMPRODUCT(Random!$B907:$K907,$B$12:$K$12)</f>
        <v>-0.33160338812639195</v>
      </c>
      <c r="K907">
        <f>SUMPRODUCT(Random!$B907:$K907,$B$13:$K$13)</f>
        <v>-1.4464027156224635E-3</v>
      </c>
      <c r="M907">
        <f t="shared" si="404"/>
        <v>5.6975321692569244E-3</v>
      </c>
      <c r="N907">
        <f t="shared" si="405"/>
        <v>0.14801113825421525</v>
      </c>
      <c r="O907">
        <f t="shared" si="406"/>
        <v>0.14466356111362907</v>
      </c>
      <c r="P907">
        <f t="shared" si="407"/>
        <v>0.14086972567675787</v>
      </c>
      <c r="Q907">
        <f t="shared" si="408"/>
        <v>7.0233771619447397E-2</v>
      </c>
      <c r="R907">
        <f t="shared" si="409"/>
        <v>0.25112728194312228</v>
      </c>
      <c r="S907">
        <f t="shared" si="410"/>
        <v>0.17851787223286819</v>
      </c>
      <c r="T907">
        <f t="shared" si="411"/>
        <v>0.2141142726248321</v>
      </c>
      <c r="U907">
        <f t="shared" si="412"/>
        <v>0.37009438043122372</v>
      </c>
      <c r="V907">
        <f t="shared" si="413"/>
        <v>0.49942296900345001</v>
      </c>
      <c r="X907">
        <f t="shared" si="414"/>
        <v>0.13996927608072654</v>
      </c>
      <c r="Y907">
        <f t="shared" si="415"/>
        <v>3.9239098233459169</v>
      </c>
      <c r="Z907">
        <f t="shared" si="416"/>
        <v>3.8278480389650813</v>
      </c>
      <c r="AA907">
        <f t="shared" si="417"/>
        <v>3.7194339023198215</v>
      </c>
      <c r="AB907">
        <f t="shared" si="418"/>
        <v>1.7838935265523292</v>
      </c>
      <c r="AC907">
        <f t="shared" si="419"/>
        <v>7.0840792847780518</v>
      </c>
      <c r="AD907">
        <f t="shared" si="420"/>
        <v>4.8171359499102868</v>
      </c>
      <c r="AE907">
        <f t="shared" si="421"/>
        <v>5.9023054844043674</v>
      </c>
      <c r="AF907">
        <f t="shared" si="422"/>
        <v>11.321967151756688</v>
      </c>
      <c r="AG907">
        <f t="shared" si="423"/>
        <v>16.951493725793473</v>
      </c>
      <c r="AI907">
        <f t="shared" si="424"/>
        <v>1</v>
      </c>
      <c r="AJ907">
        <f t="shared" si="425"/>
        <v>16</v>
      </c>
      <c r="AK907">
        <f t="shared" si="426"/>
        <v>16</v>
      </c>
      <c r="AL907">
        <f t="shared" si="427"/>
        <v>15</v>
      </c>
      <c r="AM907">
        <f t="shared" si="428"/>
        <v>8</v>
      </c>
      <c r="AN907">
        <f t="shared" si="429"/>
        <v>21</v>
      </c>
      <c r="AO907">
        <f t="shared" si="430"/>
        <v>20</v>
      </c>
      <c r="AP907">
        <f t="shared" si="431"/>
        <v>21</v>
      </c>
      <c r="AQ907">
        <f t="shared" si="432"/>
        <v>21</v>
      </c>
      <c r="AR907">
        <f t="shared" si="433"/>
        <v>21</v>
      </c>
      <c r="AT907">
        <f t="shared" si="434"/>
        <v>6</v>
      </c>
    </row>
    <row r="908" spans="1:46" x14ac:dyDescent="0.2">
      <c r="A908">
        <v>891</v>
      </c>
      <c r="B908">
        <f>SUMPRODUCT(Random!$B908:$K908,$B$4:$K$4)</f>
        <v>5.1444233300000003E-2</v>
      </c>
      <c r="C908">
        <f>SUMPRODUCT(Random!$B908:$K908,$B$5:$K$5)</f>
        <v>1.0736303333487873</v>
      </c>
      <c r="D908">
        <f>SUMPRODUCT(Random!$B908:$K908,$B$6:$K$6)</f>
        <v>0.81065407141293744</v>
      </c>
      <c r="E908">
        <f>SUMPRODUCT(Random!$B908:$K908,$B$7:$K$7)</f>
        <v>0.24897054264064772</v>
      </c>
      <c r="F908">
        <f>SUMPRODUCT(Random!$B908:$K908,$B$8:$K$8)</f>
        <v>-0.20630300809823687</v>
      </c>
      <c r="G908">
        <f>SUMPRODUCT(Random!$B908:$K908,$B$9:$K$9)</f>
        <v>1.1441864882923514</v>
      </c>
      <c r="H908">
        <f>SUMPRODUCT(Random!$B908:$K908,$B$10:$K$10)</f>
        <v>-0.1459756796023875</v>
      </c>
      <c r="I908">
        <f>SUMPRODUCT(Random!$B908:$K908,$B$11:$K$11)</f>
        <v>1.4176907929583276</v>
      </c>
      <c r="J908">
        <f>SUMPRODUCT(Random!$B908:$K908,$B$12:$K$12)</f>
        <v>-0.32163056504573095</v>
      </c>
      <c r="K908">
        <f>SUMPRODUCT(Random!$B908:$K908,$B$13:$K$13)</f>
        <v>0.25322239469968477</v>
      </c>
      <c r="M908">
        <f t="shared" si="404"/>
        <v>0.52051423083080062</v>
      </c>
      <c r="N908">
        <f t="shared" si="405"/>
        <v>0.85850580161260992</v>
      </c>
      <c r="O908">
        <f t="shared" si="406"/>
        <v>0.79121782211394154</v>
      </c>
      <c r="P908">
        <f t="shared" si="407"/>
        <v>0.59830821618737162</v>
      </c>
      <c r="Q908">
        <f t="shared" si="408"/>
        <v>0.41827711447670662</v>
      </c>
      <c r="R908">
        <f t="shared" si="409"/>
        <v>0.87372684729124528</v>
      </c>
      <c r="S908">
        <f t="shared" si="410"/>
        <v>0.44197029380609848</v>
      </c>
      <c r="T908">
        <f t="shared" si="411"/>
        <v>0.92185947034574034</v>
      </c>
      <c r="U908">
        <f t="shared" si="412"/>
        <v>0.37386629283431139</v>
      </c>
      <c r="V908">
        <f t="shared" si="413"/>
        <v>0.59995181906584505</v>
      </c>
      <c r="X908">
        <f t="shared" si="414"/>
        <v>18.006005640258337</v>
      </c>
      <c r="Y908">
        <f t="shared" si="415"/>
        <v>47.903013718865367</v>
      </c>
      <c r="Z908">
        <f t="shared" si="416"/>
        <v>38.37303394843115</v>
      </c>
      <c r="AA908">
        <f t="shared" si="417"/>
        <v>22.342617064298608</v>
      </c>
      <c r="AB908">
        <f t="shared" si="418"/>
        <v>13.271303686200373</v>
      </c>
      <c r="AC908">
        <f t="shared" si="419"/>
        <v>50.691002832340345</v>
      </c>
      <c r="AD908">
        <f t="shared" si="420"/>
        <v>14.289921106666695</v>
      </c>
      <c r="AE908">
        <f t="shared" si="421"/>
        <v>62.447865202671508</v>
      </c>
      <c r="AF908">
        <f t="shared" si="422"/>
        <v>11.469095189242159</v>
      </c>
      <c r="AG908">
        <f t="shared" si="423"/>
        <v>22.443055454774019</v>
      </c>
      <c r="AI908">
        <f t="shared" si="424"/>
        <v>21</v>
      </c>
      <c r="AJ908">
        <f t="shared" si="425"/>
        <v>21</v>
      </c>
      <c r="AK908">
        <f t="shared" si="426"/>
        <v>21</v>
      </c>
      <c r="AL908">
        <f t="shared" si="427"/>
        <v>21</v>
      </c>
      <c r="AM908">
        <f t="shared" si="428"/>
        <v>21</v>
      </c>
      <c r="AN908">
        <f t="shared" si="429"/>
        <v>21</v>
      </c>
      <c r="AO908">
        <f t="shared" si="430"/>
        <v>21</v>
      </c>
      <c r="AP908">
        <f t="shared" si="431"/>
        <v>21</v>
      </c>
      <c r="AQ908">
        <f t="shared" si="432"/>
        <v>21</v>
      </c>
      <c r="AR908">
        <f t="shared" si="433"/>
        <v>21</v>
      </c>
      <c r="AT908">
        <f t="shared" si="434"/>
        <v>0</v>
      </c>
    </row>
    <row r="909" spans="1:46" x14ac:dyDescent="0.2">
      <c r="A909">
        <v>892</v>
      </c>
      <c r="B909">
        <f>SUMPRODUCT(Random!$B909:$K909,$B$4:$K$4)</f>
        <v>1.1688859688</v>
      </c>
      <c r="C909">
        <f>SUMPRODUCT(Random!$B909:$K909,$B$5:$K$5)</f>
        <v>2.283834442717624</v>
      </c>
      <c r="D909">
        <f>SUMPRODUCT(Random!$B909:$K909,$B$6:$K$6)</f>
        <v>0.71345045931622764</v>
      </c>
      <c r="E909">
        <f>SUMPRODUCT(Random!$B909:$K909,$B$7:$K$7)</f>
        <v>0.29731681329404247</v>
      </c>
      <c r="F909">
        <f>SUMPRODUCT(Random!$B909:$K909,$B$8:$K$8)</f>
        <v>1.5830318235172749</v>
      </c>
      <c r="G909">
        <f>SUMPRODUCT(Random!$B909:$K909,$B$9:$K$9)</f>
        <v>0.17559870021916602</v>
      </c>
      <c r="H909">
        <f>SUMPRODUCT(Random!$B909:$K909,$B$10:$K$10)</f>
        <v>1.0250260094440131</v>
      </c>
      <c r="I909">
        <f>SUMPRODUCT(Random!$B909:$K909,$B$11:$K$11)</f>
        <v>0.35837049005146399</v>
      </c>
      <c r="J909">
        <f>SUMPRODUCT(Random!$B909:$K909,$B$12:$K$12)</f>
        <v>1.5830673300045768</v>
      </c>
      <c r="K909">
        <f>SUMPRODUCT(Random!$B909:$K909,$B$13:$K$13)</f>
        <v>1.2972821378083932</v>
      </c>
      <c r="M909">
        <f t="shared" si="404"/>
        <v>0.87877521131170699</v>
      </c>
      <c r="N909">
        <f t="shared" si="405"/>
        <v>0.98880936868557934</v>
      </c>
      <c r="O909">
        <f t="shared" si="406"/>
        <v>0.76221647078519539</v>
      </c>
      <c r="P909">
        <f t="shared" si="407"/>
        <v>0.61688767672109934</v>
      </c>
      <c r="Q909">
        <f t="shared" si="408"/>
        <v>0.94329289441164099</v>
      </c>
      <c r="R909">
        <f t="shared" si="409"/>
        <v>0.56969538821965604</v>
      </c>
      <c r="S909">
        <f t="shared" si="410"/>
        <v>0.84732454230357768</v>
      </c>
      <c r="T909">
        <f t="shared" si="411"/>
        <v>0.63996696368923311</v>
      </c>
      <c r="U909">
        <f t="shared" si="412"/>
        <v>0.94329694051347024</v>
      </c>
      <c r="V909">
        <f t="shared" si="413"/>
        <v>0.90273293599245974</v>
      </c>
      <c r="X909">
        <f t="shared" si="414"/>
        <v>51.690485090864819</v>
      </c>
      <c r="Y909">
        <f t="shared" si="415"/>
        <v>110.05533642626335</v>
      </c>
      <c r="Z909">
        <f t="shared" si="416"/>
        <v>35.186780489025729</v>
      </c>
      <c r="AA909">
        <f t="shared" si="417"/>
        <v>23.502699263081709</v>
      </c>
      <c r="AB909">
        <f t="shared" si="418"/>
        <v>70.301703549971151</v>
      </c>
      <c r="AC909">
        <f t="shared" si="419"/>
        <v>20.657048522786592</v>
      </c>
      <c r="AD909">
        <f t="shared" si="420"/>
        <v>46.039906283781015</v>
      </c>
      <c r="AE909">
        <f t="shared" si="421"/>
        <v>25.024732285081647</v>
      </c>
      <c r="AF909">
        <f t="shared" si="422"/>
        <v>70.303451466148033</v>
      </c>
      <c r="AG909">
        <f t="shared" si="423"/>
        <v>57.084296685856756</v>
      </c>
      <c r="AI909">
        <f t="shared" si="424"/>
        <v>21</v>
      </c>
      <c r="AJ909">
        <f t="shared" si="425"/>
        <v>21</v>
      </c>
      <c r="AK909">
        <f t="shared" si="426"/>
        <v>21</v>
      </c>
      <c r="AL909">
        <f t="shared" si="427"/>
        <v>21</v>
      </c>
      <c r="AM909">
        <f t="shared" si="428"/>
        <v>21</v>
      </c>
      <c r="AN909">
        <f t="shared" si="429"/>
        <v>21</v>
      </c>
      <c r="AO909">
        <f t="shared" si="430"/>
        <v>21</v>
      </c>
      <c r="AP909">
        <f t="shared" si="431"/>
        <v>21</v>
      </c>
      <c r="AQ909">
        <f t="shared" si="432"/>
        <v>21</v>
      </c>
      <c r="AR909">
        <f t="shared" si="433"/>
        <v>21</v>
      </c>
      <c r="AT909">
        <f t="shared" si="434"/>
        <v>0</v>
      </c>
    </row>
    <row r="910" spans="1:46" x14ac:dyDescent="0.2">
      <c r="A910">
        <v>893</v>
      </c>
      <c r="B910">
        <f>SUMPRODUCT(Random!$B910:$K910,$B$4:$K$4)</f>
        <v>1.1791937038</v>
      </c>
      <c r="C910">
        <f>SUMPRODUCT(Random!$B910:$K910,$B$5:$K$5)</f>
        <v>-0.58937126537919426</v>
      </c>
      <c r="D910">
        <f>SUMPRODUCT(Random!$B910:$K910,$B$6:$K$6)</f>
        <v>0.5311020559112255</v>
      </c>
      <c r="E910">
        <f>SUMPRODUCT(Random!$B910:$K910,$B$7:$K$7)</f>
        <v>6.5370551859041948E-2</v>
      </c>
      <c r="F910">
        <f>SUMPRODUCT(Random!$B910:$K910,$B$8:$K$8)</f>
        <v>1.0325233724395504</v>
      </c>
      <c r="G910">
        <f>SUMPRODUCT(Random!$B910:$K910,$B$9:$K$9)</f>
        <v>0.43513729186677608</v>
      </c>
      <c r="H910">
        <f>SUMPRODUCT(Random!$B910:$K910,$B$10:$K$10)</f>
        <v>0.20756109961469349</v>
      </c>
      <c r="I910">
        <f>SUMPRODUCT(Random!$B910:$K910,$B$11:$K$11)</f>
        <v>0.58011116754987113</v>
      </c>
      <c r="J910">
        <f>SUMPRODUCT(Random!$B910:$K910,$B$12:$K$12)</f>
        <v>-0.82257789312640051</v>
      </c>
      <c r="K910">
        <f>SUMPRODUCT(Random!$B910:$K910,$B$13:$K$13)</f>
        <v>1.7085576881201081</v>
      </c>
      <c r="M910">
        <f t="shared" si="404"/>
        <v>0.88083947368317606</v>
      </c>
      <c r="N910">
        <f t="shared" si="405"/>
        <v>0.2778061239793766</v>
      </c>
      <c r="O910">
        <f t="shared" si="406"/>
        <v>0.70232597018616449</v>
      </c>
      <c r="P910">
        <f t="shared" si="407"/>
        <v>0.5260605149369042</v>
      </c>
      <c r="Q910">
        <f t="shared" si="408"/>
        <v>0.8490864978167465</v>
      </c>
      <c r="R910">
        <f t="shared" si="409"/>
        <v>0.66826861184454778</v>
      </c>
      <c r="S910">
        <f t="shared" si="410"/>
        <v>0.58221415958787437</v>
      </c>
      <c r="T910">
        <f t="shared" si="411"/>
        <v>0.71908017336119068</v>
      </c>
      <c r="U910">
        <f t="shared" si="412"/>
        <v>0.20537403721169845</v>
      </c>
      <c r="V910">
        <f t="shared" si="413"/>
        <v>0.95623354403034821</v>
      </c>
      <c r="X910">
        <f t="shared" si="414"/>
        <v>52.111215026485624</v>
      </c>
      <c r="Y910">
        <f t="shared" si="415"/>
        <v>7.9727032845054771</v>
      </c>
      <c r="Z910">
        <f t="shared" si="416"/>
        <v>29.683906068375414</v>
      </c>
      <c r="AA910">
        <f t="shared" si="417"/>
        <v>18.291013039800536</v>
      </c>
      <c r="AB910">
        <f t="shared" si="418"/>
        <v>46.324253916207546</v>
      </c>
      <c r="AC910">
        <f t="shared" si="419"/>
        <v>27.030274300152694</v>
      </c>
      <c r="AD910">
        <f t="shared" si="420"/>
        <v>21.380295880172245</v>
      </c>
      <c r="AE910">
        <f t="shared" si="421"/>
        <v>31.102986998367825</v>
      </c>
      <c r="AF910">
        <f t="shared" si="422"/>
        <v>5.6313701670369101</v>
      </c>
      <c r="AG910">
        <f t="shared" si="423"/>
        <v>76.647102553953133</v>
      </c>
      <c r="AI910">
        <f t="shared" si="424"/>
        <v>21</v>
      </c>
      <c r="AJ910">
        <f t="shared" si="425"/>
        <v>21</v>
      </c>
      <c r="AK910">
        <f t="shared" si="426"/>
        <v>21</v>
      </c>
      <c r="AL910">
        <f t="shared" si="427"/>
        <v>21</v>
      </c>
      <c r="AM910">
        <f t="shared" si="428"/>
        <v>21</v>
      </c>
      <c r="AN910">
        <f t="shared" si="429"/>
        <v>21</v>
      </c>
      <c r="AO910">
        <f t="shared" si="430"/>
        <v>21</v>
      </c>
      <c r="AP910">
        <f t="shared" si="431"/>
        <v>21</v>
      </c>
      <c r="AQ910">
        <f t="shared" si="432"/>
        <v>21</v>
      </c>
      <c r="AR910">
        <f t="shared" si="433"/>
        <v>21</v>
      </c>
      <c r="AT910">
        <f t="shared" si="434"/>
        <v>0</v>
      </c>
    </row>
    <row r="911" spans="1:46" x14ac:dyDescent="0.2">
      <c r="A911">
        <v>894</v>
      </c>
      <c r="B911">
        <f>SUMPRODUCT(Random!$B911:$K911,$B$4:$K$4)</f>
        <v>-0.80516372729999997</v>
      </c>
      <c r="C911">
        <f>SUMPRODUCT(Random!$B911:$K911,$B$5:$K$5)</f>
        <v>-0.16081149108586076</v>
      </c>
      <c r="D911">
        <f>SUMPRODUCT(Random!$B911:$K911,$B$6:$K$6)</f>
        <v>-1.0527157924773063</v>
      </c>
      <c r="E911">
        <f>SUMPRODUCT(Random!$B911:$K911,$B$7:$K$7)</f>
        <v>-1.8475938312744189E-2</v>
      </c>
      <c r="F911">
        <f>SUMPRODUCT(Random!$B911:$K911,$B$8:$K$8)</f>
        <v>-1.7927827294819765</v>
      </c>
      <c r="G911">
        <f>SUMPRODUCT(Random!$B911:$K911,$B$9:$K$9)</f>
        <v>-0.70126822428171298</v>
      </c>
      <c r="H911">
        <f>SUMPRODUCT(Random!$B911:$K911,$B$10:$K$10)</f>
        <v>-0.44010492164811998</v>
      </c>
      <c r="I911">
        <f>SUMPRODUCT(Random!$B911:$K911,$B$11:$K$11)</f>
        <v>-0.1937345669532472</v>
      </c>
      <c r="J911">
        <f>SUMPRODUCT(Random!$B911:$K911,$B$12:$K$12)</f>
        <v>0.535872112281228</v>
      </c>
      <c r="K911">
        <f>SUMPRODUCT(Random!$B911:$K911,$B$13:$K$13)</f>
        <v>-1.8472364181497039</v>
      </c>
      <c r="M911">
        <f t="shared" si="404"/>
        <v>0.21036260252426545</v>
      </c>
      <c r="N911">
        <f t="shared" si="405"/>
        <v>0.43612093722787521</v>
      </c>
      <c r="O911">
        <f t="shared" si="406"/>
        <v>0.14623563424658959</v>
      </c>
      <c r="P911">
        <f t="shared" si="407"/>
        <v>0.49262958636710702</v>
      </c>
      <c r="Q911">
        <f t="shared" si="408"/>
        <v>3.6503836038212847E-2</v>
      </c>
      <c r="R911">
        <f t="shared" si="409"/>
        <v>0.24156782003624283</v>
      </c>
      <c r="S911">
        <f t="shared" si="410"/>
        <v>0.32993055874899313</v>
      </c>
      <c r="T911">
        <f t="shared" si="411"/>
        <v>0.42319186203866654</v>
      </c>
      <c r="U911">
        <f t="shared" si="412"/>
        <v>0.70397653027246065</v>
      </c>
      <c r="V911">
        <f t="shared" si="413"/>
        <v>3.2356441696756603E-2</v>
      </c>
      <c r="X911">
        <f t="shared" si="414"/>
        <v>5.785641593512179</v>
      </c>
      <c r="Y911">
        <f t="shared" si="415"/>
        <v>14.034480306975546</v>
      </c>
      <c r="Z911">
        <f t="shared" si="416"/>
        <v>3.8729132039130931</v>
      </c>
      <c r="AA911">
        <f t="shared" si="417"/>
        <v>16.621283483105746</v>
      </c>
      <c r="AB911">
        <f t="shared" si="418"/>
        <v>0.91094942641672383</v>
      </c>
      <c r="AC911">
        <f t="shared" si="419"/>
        <v>6.7733559029680608</v>
      </c>
      <c r="AD911">
        <f t="shared" si="420"/>
        <v>9.8077992762181267</v>
      </c>
      <c r="AE911">
        <f t="shared" si="421"/>
        <v>13.47914502385178</v>
      </c>
      <c r="AF911">
        <f t="shared" si="422"/>
        <v>29.820114193030324</v>
      </c>
      <c r="AG911">
        <f t="shared" si="423"/>
        <v>0.80572947982775622</v>
      </c>
      <c r="AI911">
        <f t="shared" si="424"/>
        <v>21</v>
      </c>
      <c r="AJ911">
        <f t="shared" si="425"/>
        <v>21</v>
      </c>
      <c r="AK911">
        <f t="shared" si="426"/>
        <v>16</v>
      </c>
      <c r="AL911">
        <f t="shared" si="427"/>
        <v>21</v>
      </c>
      <c r="AM911">
        <f t="shared" si="428"/>
        <v>4</v>
      </c>
      <c r="AN911">
        <f t="shared" si="429"/>
        <v>21</v>
      </c>
      <c r="AO911">
        <f t="shared" si="430"/>
        <v>21</v>
      </c>
      <c r="AP911">
        <f t="shared" si="431"/>
        <v>21</v>
      </c>
      <c r="AQ911">
        <f t="shared" si="432"/>
        <v>21</v>
      </c>
      <c r="AR911">
        <f t="shared" si="433"/>
        <v>4</v>
      </c>
      <c r="AT911">
        <f t="shared" si="434"/>
        <v>3</v>
      </c>
    </row>
    <row r="912" spans="1:46" x14ac:dyDescent="0.2">
      <c r="A912">
        <v>895</v>
      </c>
      <c r="B912">
        <f>SUMPRODUCT(Random!$B912:$K912,$B$4:$K$4)</f>
        <v>-0.1058639126</v>
      </c>
      <c r="C912">
        <f>SUMPRODUCT(Random!$B912:$K912,$B$5:$K$5)</f>
        <v>-1.2177689142636097</v>
      </c>
      <c r="D912">
        <f>SUMPRODUCT(Random!$B912:$K912,$B$6:$K$6)</f>
        <v>-1.0408398211566452</v>
      </c>
      <c r="E912">
        <f>SUMPRODUCT(Random!$B912:$K912,$B$7:$K$7)</f>
        <v>-1.1182215804499678</v>
      </c>
      <c r="F912">
        <f>SUMPRODUCT(Random!$B912:$K912,$B$8:$K$8)</f>
        <v>5.5331188250114349E-2</v>
      </c>
      <c r="G912">
        <f>SUMPRODUCT(Random!$B912:$K912,$B$9:$K$9)</f>
        <v>-0.6245039515120645</v>
      </c>
      <c r="H912">
        <f>SUMPRODUCT(Random!$B912:$K912,$B$10:$K$10)</f>
        <v>0.30783482335507523</v>
      </c>
      <c r="I912">
        <f>SUMPRODUCT(Random!$B912:$K912,$B$11:$K$11)</f>
        <v>-0.40342604573696583</v>
      </c>
      <c r="J912">
        <f>SUMPRODUCT(Random!$B912:$K912,$B$12:$K$12)</f>
        <v>-0.23692758205810699</v>
      </c>
      <c r="K912">
        <f>SUMPRODUCT(Random!$B912:$K912,$B$13:$K$13)</f>
        <v>0.15835136447345549</v>
      </c>
      <c r="M912">
        <f t="shared" si="404"/>
        <v>0.45784516334873587</v>
      </c>
      <c r="N912">
        <f t="shared" si="405"/>
        <v>0.11165590018858434</v>
      </c>
      <c r="O912">
        <f t="shared" si="406"/>
        <v>0.14897494758616064</v>
      </c>
      <c r="P912">
        <f t="shared" si="407"/>
        <v>0.13173618480790864</v>
      </c>
      <c r="Q912">
        <f t="shared" si="408"/>
        <v>0.52206269220662482</v>
      </c>
      <c r="R912">
        <f t="shared" si="409"/>
        <v>0.26614833803082805</v>
      </c>
      <c r="S912">
        <f t="shared" si="410"/>
        <v>0.62089598889357833</v>
      </c>
      <c r="T912">
        <f t="shared" si="411"/>
        <v>0.34331741465185905</v>
      </c>
      <c r="U912">
        <f t="shared" si="412"/>
        <v>0.4063564858589005</v>
      </c>
      <c r="V912">
        <f t="shared" si="413"/>
        <v>0.56291003216174151</v>
      </c>
      <c r="X912">
        <f t="shared" si="414"/>
        <v>14.996906668980479</v>
      </c>
      <c r="Y912">
        <f t="shared" si="415"/>
        <v>2.9003019732963784</v>
      </c>
      <c r="Z912">
        <f t="shared" si="416"/>
        <v>3.9516371981252356</v>
      </c>
      <c r="AA912">
        <f t="shared" si="417"/>
        <v>3.4603815322483875</v>
      </c>
      <c r="AB912">
        <f t="shared" si="418"/>
        <v>18.08524348240622</v>
      </c>
      <c r="AC912">
        <f t="shared" si="419"/>
        <v>7.5804323095471284</v>
      </c>
      <c r="AD912">
        <f t="shared" si="420"/>
        <v>23.760345061827287</v>
      </c>
      <c r="AE912">
        <f t="shared" si="421"/>
        <v>10.302154745438751</v>
      </c>
      <c r="AF912">
        <f t="shared" si="422"/>
        <v>12.774395039986819</v>
      </c>
      <c r="AG912">
        <f t="shared" si="423"/>
        <v>20.273782276987415</v>
      </c>
      <c r="AI912">
        <f t="shared" si="424"/>
        <v>21</v>
      </c>
      <c r="AJ912">
        <f t="shared" si="425"/>
        <v>12</v>
      </c>
      <c r="AK912">
        <f t="shared" si="426"/>
        <v>16</v>
      </c>
      <c r="AL912">
        <f t="shared" si="427"/>
        <v>14</v>
      </c>
      <c r="AM912">
        <f t="shared" si="428"/>
        <v>21</v>
      </c>
      <c r="AN912">
        <f t="shared" si="429"/>
        <v>21</v>
      </c>
      <c r="AO912">
        <f t="shared" si="430"/>
        <v>21</v>
      </c>
      <c r="AP912">
        <f t="shared" si="431"/>
        <v>21</v>
      </c>
      <c r="AQ912">
        <f t="shared" si="432"/>
        <v>21</v>
      </c>
      <c r="AR912">
        <f t="shared" si="433"/>
        <v>21</v>
      </c>
      <c r="AT912">
        <f t="shared" si="434"/>
        <v>3</v>
      </c>
    </row>
    <row r="913" spans="1:46" x14ac:dyDescent="0.2">
      <c r="A913">
        <v>896</v>
      </c>
      <c r="B913">
        <f>SUMPRODUCT(Random!$B913:$K913,$B$4:$K$4)</f>
        <v>-0.34965861380000002</v>
      </c>
      <c r="C913">
        <f>SUMPRODUCT(Random!$B913:$K913,$B$5:$K$5)</f>
        <v>0.25734498889061941</v>
      </c>
      <c r="D913">
        <f>SUMPRODUCT(Random!$B913:$K913,$B$6:$K$6)</f>
        <v>-0.31468924828189182</v>
      </c>
      <c r="E913">
        <f>SUMPRODUCT(Random!$B913:$K913,$B$7:$K$7)</f>
        <v>0.6852592179443614</v>
      </c>
      <c r="F913">
        <f>SUMPRODUCT(Random!$B913:$K913,$B$8:$K$8)</f>
        <v>-0.29967298190948255</v>
      </c>
      <c r="G913">
        <f>SUMPRODUCT(Random!$B913:$K913,$B$9:$K$9)</f>
        <v>-0.88776304545673357</v>
      </c>
      <c r="H913">
        <f>SUMPRODUCT(Random!$B913:$K913,$B$10:$K$10)</f>
        <v>-0.53542153701072492</v>
      </c>
      <c r="I913">
        <f>SUMPRODUCT(Random!$B913:$K913,$B$11:$K$11)</f>
        <v>8.7809356878128908E-2</v>
      </c>
      <c r="J913">
        <f>SUMPRODUCT(Random!$B913:$K913,$B$12:$K$12)</f>
        <v>-5.0766834682431379E-2</v>
      </c>
      <c r="K913">
        <f>SUMPRODUCT(Random!$B913:$K913,$B$13:$K$13)</f>
        <v>-0.15298897602715894</v>
      </c>
      <c r="M913">
        <f t="shared" si="404"/>
        <v>0.3632974583514551</v>
      </c>
      <c r="N913">
        <f t="shared" si="405"/>
        <v>0.60154376726129133</v>
      </c>
      <c r="O913">
        <f t="shared" si="406"/>
        <v>0.3764988042231931</v>
      </c>
      <c r="P913">
        <f t="shared" si="407"/>
        <v>0.75340981923983452</v>
      </c>
      <c r="Q913">
        <f t="shared" si="408"/>
        <v>0.38221330464207237</v>
      </c>
      <c r="R913">
        <f t="shared" si="409"/>
        <v>0.18733411251220697</v>
      </c>
      <c r="S913">
        <f t="shared" si="410"/>
        <v>0.29617920036714079</v>
      </c>
      <c r="T913">
        <f t="shared" si="411"/>
        <v>0.53498589960925758</v>
      </c>
      <c r="U913">
        <f t="shared" si="412"/>
        <v>0.4797556594366435</v>
      </c>
      <c r="V913">
        <f t="shared" si="413"/>
        <v>0.43920348440224877</v>
      </c>
      <c r="X913">
        <f t="shared" si="414"/>
        <v>11.059055427436041</v>
      </c>
      <c r="Y913">
        <f t="shared" si="415"/>
        <v>22.540731476088126</v>
      </c>
      <c r="Z913">
        <f t="shared" si="416"/>
        <v>11.572305605591254</v>
      </c>
      <c r="AA913">
        <f t="shared" si="417"/>
        <v>34.295911407288393</v>
      </c>
      <c r="AB913">
        <f t="shared" si="418"/>
        <v>11.797856520877398</v>
      </c>
      <c r="AC913">
        <f t="shared" si="419"/>
        <v>5.0814571615130495</v>
      </c>
      <c r="AD913">
        <f t="shared" si="420"/>
        <v>8.6039769817762739</v>
      </c>
      <c r="AE913">
        <f t="shared" si="421"/>
        <v>18.756740316881235</v>
      </c>
      <c r="AF913">
        <f t="shared" si="422"/>
        <v>16.007466066984605</v>
      </c>
      <c r="AG913">
        <f t="shared" si="423"/>
        <v>14.168762779702991</v>
      </c>
      <c r="AI913">
        <f t="shared" si="424"/>
        <v>21</v>
      </c>
      <c r="AJ913">
        <f t="shared" si="425"/>
        <v>21</v>
      </c>
      <c r="AK913">
        <f t="shared" si="426"/>
        <v>21</v>
      </c>
      <c r="AL913">
        <f t="shared" si="427"/>
        <v>21</v>
      </c>
      <c r="AM913">
        <f t="shared" si="428"/>
        <v>21</v>
      </c>
      <c r="AN913">
        <f t="shared" si="429"/>
        <v>21</v>
      </c>
      <c r="AO913">
        <f t="shared" si="430"/>
        <v>21</v>
      </c>
      <c r="AP913">
        <f t="shared" si="431"/>
        <v>21</v>
      </c>
      <c r="AQ913">
        <f t="shared" si="432"/>
        <v>21</v>
      </c>
      <c r="AR913">
        <f t="shared" si="433"/>
        <v>21</v>
      </c>
      <c r="AT913">
        <f t="shared" si="434"/>
        <v>0</v>
      </c>
    </row>
    <row r="914" spans="1:46" x14ac:dyDescent="0.2">
      <c r="A914">
        <v>897</v>
      </c>
      <c r="B914">
        <f>SUMPRODUCT(Random!$B914:$K914,$B$4:$K$4)</f>
        <v>-0.83340384040000004</v>
      </c>
      <c r="C914">
        <f>SUMPRODUCT(Random!$B914:$K914,$B$5:$K$5)</f>
        <v>-6.0151568041991177E-2</v>
      </c>
      <c r="D914">
        <f>SUMPRODUCT(Random!$B914:$K914,$B$6:$K$6)</f>
        <v>0.43229631886374165</v>
      </c>
      <c r="E914">
        <f>SUMPRODUCT(Random!$B914:$K914,$B$7:$K$7)</f>
        <v>-0.218275965943388</v>
      </c>
      <c r="F914">
        <f>SUMPRODUCT(Random!$B914:$K914,$B$8:$K$8)</f>
        <v>0.17187321833683977</v>
      </c>
      <c r="G914">
        <f>SUMPRODUCT(Random!$B914:$K914,$B$9:$K$9)</f>
        <v>-0.48526262450942964</v>
      </c>
      <c r="H914">
        <f>SUMPRODUCT(Random!$B914:$K914,$B$10:$K$10)</f>
        <v>-0.84050546862670628</v>
      </c>
      <c r="I914">
        <f>SUMPRODUCT(Random!$B914:$K914,$B$11:$K$11)</f>
        <v>-2.4809383426777316</v>
      </c>
      <c r="J914">
        <f>SUMPRODUCT(Random!$B914:$K914,$B$12:$K$12)</f>
        <v>-0.83883639539993127</v>
      </c>
      <c r="K914">
        <f>SUMPRODUCT(Random!$B914:$K914,$B$13:$K$13)</f>
        <v>-0.15817017581779985</v>
      </c>
      <c r="M914">
        <f t="shared" ref="M914:M977" si="435">NORMSDIST(B914)</f>
        <v>0.20230850476819323</v>
      </c>
      <c r="N914">
        <f t="shared" ref="N914:N977" si="436">NORMSDIST(C914)</f>
        <v>0.47601745946278945</v>
      </c>
      <c r="O914">
        <f t="shared" ref="O914:O977" si="437">NORMSDIST(D914)</f>
        <v>0.66723696886172346</v>
      </c>
      <c r="P914">
        <f t="shared" ref="P914:P977" si="438">NORMSDIST(E914)</f>
        <v>0.41360704969366424</v>
      </c>
      <c r="Q914">
        <f t="shared" ref="Q914:Q977" si="439">NORMSDIST(F914)</f>
        <v>0.56823139904372089</v>
      </c>
      <c r="R914">
        <f t="shared" ref="R914:R977" si="440">NORMSDIST(G914)</f>
        <v>0.31374503212139693</v>
      </c>
      <c r="S914">
        <f t="shared" ref="S914:S977" si="441">NORMSDIST(H914)</f>
        <v>0.20031251834467556</v>
      </c>
      <c r="T914">
        <f t="shared" ref="T914:T977" si="442">NORMSDIST(I914)</f>
        <v>6.5518518584819869E-3</v>
      </c>
      <c r="U914">
        <f t="shared" ref="U914:U977" si="443">NORMSDIST(J914)</f>
        <v>0.20078056200968347</v>
      </c>
      <c r="V914">
        <f t="shared" ref="V914:V977" si="444">NORMSDIST(K914)</f>
        <v>0.43716135207097584</v>
      </c>
      <c r="X914">
        <f t="shared" ref="X914:X977" si="445">IF(pd_annual=0,"never",LN(1-M914)/LN(1-pd_annual))</f>
        <v>5.537048260150832</v>
      </c>
      <c r="Y914">
        <f t="shared" ref="Y914:Y977" si="446">IF(pd_annual=0,"never",LN(1-N914)/LN(1-pd_annual))</f>
        <v>15.832075879609445</v>
      </c>
      <c r="Z914">
        <f t="shared" ref="Z914:Z977" si="447">IF(pd_annual=0,"never",LN(1-O914)/LN(1-pd_annual))</f>
        <v>26.954211166226191</v>
      </c>
      <c r="AA914">
        <f t="shared" ref="AA914:AA977" si="448">IF(pd_annual=0,"never",LN(1-P914)/LN(1-pd_annual))</f>
        <v>13.075430457101898</v>
      </c>
      <c r="AB914">
        <f t="shared" ref="AB914:AB977" si="449">IF(pd_annual=0,"never",LN(1-Q914)/LN(1-pd_annual))</f>
        <v>20.57384726180814</v>
      </c>
      <c r="AC914">
        <f t="shared" ref="AC914:AC977" si="450">IF(pd_annual=0,"never",LN(1-R914)/LN(1-pd_annual))</f>
        <v>9.2231173768449803</v>
      </c>
      <c r="AD914">
        <f t="shared" ref="AD914:AD977" si="451">IF(pd_annual=0,"never",LN(1-S914)/LN(1-pd_annual))</f>
        <v>5.4758293462834313</v>
      </c>
      <c r="AE914">
        <f t="shared" ref="AE914:AE977" si="452">IF(pd_annual=0,"never",LN(1-T914)/LN(1-pd_annual))</f>
        <v>0.16102617057681659</v>
      </c>
      <c r="AF914">
        <f t="shared" ref="AF914:AF977" si="453">IF(pd_annual=0,"never",LN(1-U914)/LN(1-pd_annual))</f>
        <v>5.4901709915877319</v>
      </c>
      <c r="AG914">
        <f t="shared" ref="AG914:AG977" si="454">IF(pd_annual=0,"never",LN(1-V914)/LN(1-pd_annual))</f>
        <v>14.079720798784116</v>
      </c>
      <c r="AI914">
        <f t="shared" ref="AI914:AI977" si="455">IF(pd_annual=0,21,MIN(21,MAX(1,ROUNDUP(4*X914,0))))</f>
        <v>21</v>
      </c>
      <c r="AJ914">
        <f t="shared" ref="AJ914:AJ977" si="456">IF(pd_annual=0,21,MIN(21,MAX(1,ROUNDUP(4*Y914,0))))</f>
        <v>21</v>
      </c>
      <c r="AK914">
        <f t="shared" ref="AK914:AK977" si="457">IF(pd_annual=0,21,MIN(21,MAX(1,ROUNDUP(4*Z914,0))))</f>
        <v>21</v>
      </c>
      <c r="AL914">
        <f t="shared" ref="AL914:AL977" si="458">IF(pd_annual=0,21,MIN(21,MAX(1,ROUNDUP(4*AA914,0))))</f>
        <v>21</v>
      </c>
      <c r="AM914">
        <f t="shared" ref="AM914:AM977" si="459">IF(pd_annual=0,21,MIN(21,MAX(1,ROUNDUP(4*AB914,0))))</f>
        <v>21</v>
      </c>
      <c r="AN914">
        <f t="shared" ref="AN914:AN977" si="460">IF(pd_annual=0,21,MIN(21,MAX(1,ROUNDUP(4*AC914,0))))</f>
        <v>21</v>
      </c>
      <c r="AO914">
        <f t="shared" ref="AO914:AO977" si="461">IF(pd_annual=0,21,MIN(21,MAX(1,ROUNDUP(4*AD914,0))))</f>
        <v>21</v>
      </c>
      <c r="AP914">
        <f t="shared" ref="AP914:AP977" si="462">IF(pd_annual=0,21,MIN(21,MAX(1,ROUNDUP(4*AE914,0))))</f>
        <v>1</v>
      </c>
      <c r="AQ914">
        <f t="shared" ref="AQ914:AQ977" si="463">IF(pd_annual=0,21,MIN(21,MAX(1,ROUNDUP(4*AF914,0))))</f>
        <v>21</v>
      </c>
      <c r="AR914">
        <f t="shared" ref="AR914:AR977" si="464">IF(pd_annual=0,21,MIN(21,MAX(1,ROUNDUP(4*AG914,0))))</f>
        <v>21</v>
      </c>
      <c r="AT914">
        <f t="shared" ref="AT914:AT977" si="465">COUNTIF($AI914:$AR914,"&lt;=20")</f>
        <v>1</v>
      </c>
    </row>
    <row r="915" spans="1:46" x14ac:dyDescent="0.2">
      <c r="A915">
        <v>898</v>
      </c>
      <c r="B915">
        <f>SUMPRODUCT(Random!$B915:$K915,$B$4:$K$4)</f>
        <v>-0.65424564429999998</v>
      </c>
      <c r="C915">
        <f>SUMPRODUCT(Random!$B915:$K915,$B$5:$K$5)</f>
        <v>-0.3067502302177203</v>
      </c>
      <c r="D915">
        <f>SUMPRODUCT(Random!$B915:$K915,$B$6:$K$6)</f>
        <v>-0.74234541778029695</v>
      </c>
      <c r="E915">
        <f>SUMPRODUCT(Random!$B915:$K915,$B$7:$K$7)</f>
        <v>-0.30006813400842669</v>
      </c>
      <c r="F915">
        <f>SUMPRODUCT(Random!$B915:$K915,$B$8:$K$8)</f>
        <v>-3.0833371038411717E-2</v>
      </c>
      <c r="G915">
        <f>SUMPRODUCT(Random!$B915:$K915,$B$9:$K$9)</f>
        <v>-2.6934258464423375</v>
      </c>
      <c r="H915">
        <f>SUMPRODUCT(Random!$B915:$K915,$B$10:$K$10)</f>
        <v>-2.1210719274529235</v>
      </c>
      <c r="I915">
        <f>SUMPRODUCT(Random!$B915:$K915,$B$11:$K$11)</f>
        <v>-0.66752971672631167</v>
      </c>
      <c r="J915">
        <f>SUMPRODUCT(Random!$B915:$K915,$B$12:$K$12)</f>
        <v>-0.58115814798711674</v>
      </c>
      <c r="K915">
        <f>SUMPRODUCT(Random!$B915:$K915,$B$13:$K$13)</f>
        <v>-0.89395237721428122</v>
      </c>
      <c r="M915">
        <f t="shared" si="435"/>
        <v>0.25647677948413611</v>
      </c>
      <c r="N915">
        <f t="shared" si="436"/>
        <v>0.37951674674220204</v>
      </c>
      <c r="O915">
        <f t="shared" si="437"/>
        <v>0.2289390403464793</v>
      </c>
      <c r="P915">
        <f t="shared" si="438"/>
        <v>0.38206259259600744</v>
      </c>
      <c r="Q915">
        <f t="shared" si="439"/>
        <v>0.48770121341245559</v>
      </c>
      <c r="R915">
        <f t="shared" si="440"/>
        <v>3.5360937653398012E-3</v>
      </c>
      <c r="S915">
        <f t="shared" si="441"/>
        <v>1.695787496681856E-2</v>
      </c>
      <c r="T915">
        <f t="shared" si="442"/>
        <v>0.25221691725989648</v>
      </c>
      <c r="U915">
        <f t="shared" si="443"/>
        <v>0.28056693583912595</v>
      </c>
      <c r="V915">
        <f t="shared" si="444"/>
        <v>0.18567368595393274</v>
      </c>
      <c r="X915">
        <f t="shared" si="445"/>
        <v>7.2596962910023386</v>
      </c>
      <c r="Y915">
        <f t="shared" si="446"/>
        <v>11.691164761045423</v>
      </c>
      <c r="Z915">
        <f t="shared" si="447"/>
        <v>6.3688177390956051</v>
      </c>
      <c r="AA915">
        <f t="shared" si="448"/>
        <v>11.791881186325471</v>
      </c>
      <c r="AB915">
        <f t="shared" si="449"/>
        <v>16.384482543259626</v>
      </c>
      <c r="AC915">
        <f t="shared" si="450"/>
        <v>8.677578261712722E-2</v>
      </c>
      <c r="AD915">
        <f t="shared" si="451"/>
        <v>0.41897282116510542</v>
      </c>
      <c r="AE915">
        <f t="shared" si="452"/>
        <v>7.1197486261303791</v>
      </c>
      <c r="AF915">
        <f t="shared" si="453"/>
        <v>8.0665286422275866</v>
      </c>
      <c r="AG915">
        <f t="shared" si="454"/>
        <v>5.0314571474701637</v>
      </c>
      <c r="AI915">
        <f t="shared" si="455"/>
        <v>21</v>
      </c>
      <c r="AJ915">
        <f t="shared" si="456"/>
        <v>21</v>
      </c>
      <c r="AK915">
        <f t="shared" si="457"/>
        <v>21</v>
      </c>
      <c r="AL915">
        <f t="shared" si="458"/>
        <v>21</v>
      </c>
      <c r="AM915">
        <f t="shared" si="459"/>
        <v>21</v>
      </c>
      <c r="AN915">
        <f t="shared" si="460"/>
        <v>1</v>
      </c>
      <c r="AO915">
        <f t="shared" si="461"/>
        <v>2</v>
      </c>
      <c r="AP915">
        <f t="shared" si="462"/>
        <v>21</v>
      </c>
      <c r="AQ915">
        <f t="shared" si="463"/>
        <v>21</v>
      </c>
      <c r="AR915">
        <f t="shared" si="464"/>
        <v>21</v>
      </c>
      <c r="AT915">
        <f t="shared" si="465"/>
        <v>2</v>
      </c>
    </row>
    <row r="916" spans="1:46" x14ac:dyDescent="0.2">
      <c r="A916">
        <v>899</v>
      </c>
      <c r="B916">
        <f>SUMPRODUCT(Random!$B916:$K916,$B$4:$K$4)</f>
        <v>-1.5854218771999999</v>
      </c>
      <c r="C916">
        <f>SUMPRODUCT(Random!$B916:$K916,$B$5:$K$5)</f>
        <v>-2.5117392198778807</v>
      </c>
      <c r="D916">
        <f>SUMPRODUCT(Random!$B916:$K916,$B$6:$K$6)</f>
        <v>-1.0404508258307781</v>
      </c>
      <c r="E916">
        <f>SUMPRODUCT(Random!$B916:$K916,$B$7:$K$7)</f>
        <v>-1.2205086342919744</v>
      </c>
      <c r="F916">
        <f>SUMPRODUCT(Random!$B916:$K916,$B$8:$K$8)</f>
        <v>-1.0959680242474574</v>
      </c>
      <c r="G916">
        <f>SUMPRODUCT(Random!$B916:$K916,$B$9:$K$9)</f>
        <v>-0.9515977835994216</v>
      </c>
      <c r="H916">
        <f>SUMPRODUCT(Random!$B916:$K916,$B$10:$K$10)</f>
        <v>-0.2685796977968965</v>
      </c>
      <c r="I916">
        <f>SUMPRODUCT(Random!$B916:$K916,$B$11:$K$11)</f>
        <v>-1.5206146795187556</v>
      </c>
      <c r="J916">
        <f>SUMPRODUCT(Random!$B916:$K916,$B$12:$K$12)</f>
        <v>-1.6419505071714089</v>
      </c>
      <c r="K916">
        <f>SUMPRODUCT(Random!$B916:$K916,$B$13:$K$13)</f>
        <v>-0.38365121056275597</v>
      </c>
      <c r="M916">
        <f t="shared" si="435"/>
        <v>5.6435256911743899E-2</v>
      </c>
      <c r="N916">
        <f t="shared" si="436"/>
        <v>6.0068915056870629E-3</v>
      </c>
      <c r="O916">
        <f t="shared" si="437"/>
        <v>0.1490652493912776</v>
      </c>
      <c r="P916">
        <f t="shared" si="438"/>
        <v>0.11113605920804842</v>
      </c>
      <c r="Q916">
        <f t="shared" si="439"/>
        <v>0.13654638400888358</v>
      </c>
      <c r="R916">
        <f t="shared" si="440"/>
        <v>0.17065050301197193</v>
      </c>
      <c r="S916">
        <f t="shared" si="441"/>
        <v>0.39412656861204515</v>
      </c>
      <c r="T916">
        <f t="shared" si="442"/>
        <v>6.4178280418882905E-2</v>
      </c>
      <c r="U916">
        <f t="shared" si="443"/>
        <v>5.0300130719375724E-2</v>
      </c>
      <c r="V916">
        <f t="shared" si="444"/>
        <v>0.35061848930017797</v>
      </c>
      <c r="X916">
        <f t="shared" si="445"/>
        <v>1.423014653868129</v>
      </c>
      <c r="Y916">
        <f t="shared" si="446"/>
        <v>0.14759213812839517</v>
      </c>
      <c r="Z916">
        <f t="shared" si="447"/>
        <v>3.9542366567498126</v>
      </c>
      <c r="AA916">
        <f t="shared" si="448"/>
        <v>2.8859712526015033</v>
      </c>
      <c r="AB916">
        <f t="shared" si="449"/>
        <v>3.596470501866484</v>
      </c>
      <c r="AC916">
        <f t="shared" si="450"/>
        <v>4.5836472774726289</v>
      </c>
      <c r="AD916">
        <f t="shared" si="451"/>
        <v>12.274857701381441</v>
      </c>
      <c r="AE916">
        <f t="shared" si="452"/>
        <v>1.6248664955957315</v>
      </c>
      <c r="AF916">
        <f t="shared" si="453"/>
        <v>1.2642515874730509</v>
      </c>
      <c r="AG916">
        <f t="shared" si="454"/>
        <v>10.576036182233572</v>
      </c>
      <c r="AI916">
        <f t="shared" si="455"/>
        <v>6</v>
      </c>
      <c r="AJ916">
        <f t="shared" si="456"/>
        <v>1</v>
      </c>
      <c r="AK916">
        <f t="shared" si="457"/>
        <v>16</v>
      </c>
      <c r="AL916">
        <f t="shared" si="458"/>
        <v>12</v>
      </c>
      <c r="AM916">
        <f t="shared" si="459"/>
        <v>15</v>
      </c>
      <c r="AN916">
        <f t="shared" si="460"/>
        <v>19</v>
      </c>
      <c r="AO916">
        <f t="shared" si="461"/>
        <v>21</v>
      </c>
      <c r="AP916">
        <f t="shared" si="462"/>
        <v>7</v>
      </c>
      <c r="AQ916">
        <f t="shared" si="463"/>
        <v>6</v>
      </c>
      <c r="AR916">
        <f t="shared" si="464"/>
        <v>21</v>
      </c>
      <c r="AT916">
        <f t="shared" si="465"/>
        <v>8</v>
      </c>
    </row>
    <row r="917" spans="1:46" x14ac:dyDescent="0.2">
      <c r="A917">
        <v>900</v>
      </c>
      <c r="B917">
        <f>SUMPRODUCT(Random!$B917:$K917,$B$4:$K$4)</f>
        <v>3.9559886400000001E-2</v>
      </c>
      <c r="C917">
        <f>SUMPRODUCT(Random!$B917:$K917,$B$5:$K$5)</f>
        <v>-1.0246872252323129</v>
      </c>
      <c r="D917">
        <f>SUMPRODUCT(Random!$B917:$K917,$B$6:$K$6)</f>
        <v>3.3101169603809849E-2</v>
      </c>
      <c r="E917">
        <f>SUMPRODUCT(Random!$B917:$K917,$B$7:$K$7)</f>
        <v>-1.2201662538351419</v>
      </c>
      <c r="F917">
        <f>SUMPRODUCT(Random!$B917:$K917,$B$8:$K$8)</f>
        <v>-1.7712145702069413</v>
      </c>
      <c r="G917">
        <f>SUMPRODUCT(Random!$B917:$K917,$B$9:$K$9)</f>
        <v>0.22343328053475198</v>
      </c>
      <c r="H917">
        <f>SUMPRODUCT(Random!$B917:$K917,$B$10:$K$10)</f>
        <v>-1.3783216971362631</v>
      </c>
      <c r="I917">
        <f>SUMPRODUCT(Random!$B917:$K917,$B$11:$K$11)</f>
        <v>-0.26135487857101342</v>
      </c>
      <c r="J917">
        <f>SUMPRODUCT(Random!$B917:$K917,$B$12:$K$12)</f>
        <v>0.73578651009930729</v>
      </c>
      <c r="K917">
        <f>SUMPRODUCT(Random!$B917:$K917,$B$13:$K$13)</f>
        <v>-0.44680086278269887</v>
      </c>
      <c r="M917">
        <f t="shared" si="435"/>
        <v>0.51577799579876749</v>
      </c>
      <c r="N917">
        <f t="shared" si="436"/>
        <v>0.15275539633199769</v>
      </c>
      <c r="O917">
        <f t="shared" si="437"/>
        <v>0.51320304497328095</v>
      </c>
      <c r="P917">
        <f t="shared" si="438"/>
        <v>0.11120092836661857</v>
      </c>
      <c r="Q917">
        <f t="shared" si="439"/>
        <v>3.8262513629766362E-2</v>
      </c>
      <c r="R917">
        <f t="shared" si="440"/>
        <v>0.58840084758865463</v>
      </c>
      <c r="S917">
        <f t="shared" si="441"/>
        <v>8.4051993577264936E-2</v>
      </c>
      <c r="T917">
        <f t="shared" si="442"/>
        <v>0.3969094248548129</v>
      </c>
      <c r="U917">
        <f t="shared" si="443"/>
        <v>0.76906968396885189</v>
      </c>
      <c r="V917">
        <f t="shared" si="444"/>
        <v>0.32750942414667916</v>
      </c>
      <c r="X917">
        <f t="shared" si="445"/>
        <v>17.765221900265534</v>
      </c>
      <c r="Y917">
        <f t="shared" si="446"/>
        <v>4.0606991327978585</v>
      </c>
      <c r="Z917">
        <f t="shared" si="447"/>
        <v>17.635301298465812</v>
      </c>
      <c r="AA917">
        <f t="shared" si="448"/>
        <v>2.8877590759478409</v>
      </c>
      <c r="AB917">
        <f t="shared" si="449"/>
        <v>0.95570412973062302</v>
      </c>
      <c r="AC917">
        <f t="shared" si="450"/>
        <v>21.745760948480601</v>
      </c>
      <c r="AD917">
        <f t="shared" si="451"/>
        <v>2.1506954399955664</v>
      </c>
      <c r="AE917">
        <f t="shared" si="452"/>
        <v>12.387632989035774</v>
      </c>
      <c r="AF917">
        <f t="shared" si="453"/>
        <v>35.903176544819132</v>
      </c>
      <c r="AG917">
        <f t="shared" si="454"/>
        <v>9.7194462413754721</v>
      </c>
      <c r="AI917">
        <f t="shared" si="455"/>
        <v>21</v>
      </c>
      <c r="AJ917">
        <f t="shared" si="456"/>
        <v>17</v>
      </c>
      <c r="AK917">
        <f t="shared" si="457"/>
        <v>21</v>
      </c>
      <c r="AL917">
        <f t="shared" si="458"/>
        <v>12</v>
      </c>
      <c r="AM917">
        <f t="shared" si="459"/>
        <v>4</v>
      </c>
      <c r="AN917">
        <f t="shared" si="460"/>
        <v>21</v>
      </c>
      <c r="AO917">
        <f t="shared" si="461"/>
        <v>9</v>
      </c>
      <c r="AP917">
        <f t="shared" si="462"/>
        <v>21</v>
      </c>
      <c r="AQ917">
        <f t="shared" si="463"/>
        <v>21</v>
      </c>
      <c r="AR917">
        <f t="shared" si="464"/>
        <v>21</v>
      </c>
      <c r="AT917">
        <f t="shared" si="465"/>
        <v>4</v>
      </c>
    </row>
    <row r="918" spans="1:46" x14ac:dyDescent="0.2">
      <c r="A918">
        <v>901</v>
      </c>
      <c r="B918">
        <f>SUMPRODUCT(Random!$B918:$K918,$B$4:$K$4)</f>
        <v>0.55727154580000005</v>
      </c>
      <c r="C918">
        <f>SUMPRODUCT(Random!$B918:$K918,$B$5:$K$5)</f>
        <v>-2.0052378538816256</v>
      </c>
      <c r="D918">
        <f>SUMPRODUCT(Random!$B918:$K918,$B$6:$K$6)</f>
        <v>-0.69310239475172131</v>
      </c>
      <c r="E918">
        <f>SUMPRODUCT(Random!$B918:$K918,$B$7:$K$7)</f>
        <v>-1.0454664857278417E-3</v>
      </c>
      <c r="F918">
        <f>SUMPRODUCT(Random!$B918:$K918,$B$8:$K$8)</f>
        <v>4.104017817243405E-2</v>
      </c>
      <c r="G918">
        <f>SUMPRODUCT(Random!$B918:$K918,$B$9:$K$9)</f>
        <v>0.90927788190245917</v>
      </c>
      <c r="H918">
        <f>SUMPRODUCT(Random!$B918:$K918,$B$10:$K$10)</f>
        <v>0.20595358958687485</v>
      </c>
      <c r="I918">
        <f>SUMPRODUCT(Random!$B918:$K918,$B$11:$K$11)</f>
        <v>5.8257872500401514E-2</v>
      </c>
      <c r="J918">
        <f>SUMPRODUCT(Random!$B918:$K918,$B$12:$K$12)</f>
        <v>-0.19049486989959497</v>
      </c>
      <c r="K918">
        <f>SUMPRODUCT(Random!$B918:$K918,$B$13:$K$13)</f>
        <v>0.76377159676058848</v>
      </c>
      <c r="M918">
        <f t="shared" si="435"/>
        <v>0.71132904323755064</v>
      </c>
      <c r="N918">
        <f t="shared" si="436"/>
        <v>2.2468812527052386E-2</v>
      </c>
      <c r="O918">
        <f t="shared" si="437"/>
        <v>0.24412264746316664</v>
      </c>
      <c r="P918">
        <f t="shared" si="438"/>
        <v>0.49958291929207865</v>
      </c>
      <c r="Q918">
        <f t="shared" si="439"/>
        <v>0.51636806736025664</v>
      </c>
      <c r="R918">
        <f t="shared" si="440"/>
        <v>0.81839826864063348</v>
      </c>
      <c r="S918">
        <f t="shared" si="441"/>
        <v>0.58158641789913235</v>
      </c>
      <c r="T918">
        <f t="shared" si="442"/>
        <v>0.52322838831762208</v>
      </c>
      <c r="U918">
        <f t="shared" si="443"/>
        <v>0.42446068140663368</v>
      </c>
      <c r="V918">
        <f t="shared" si="444"/>
        <v>0.77749831708743211</v>
      </c>
      <c r="X918">
        <f t="shared" si="445"/>
        <v>30.436234486731756</v>
      </c>
      <c r="Y918">
        <f t="shared" si="446"/>
        <v>0.55668721128106835</v>
      </c>
      <c r="Z918">
        <f t="shared" si="447"/>
        <v>6.856013561976245</v>
      </c>
      <c r="AA918">
        <f t="shared" si="448"/>
        <v>16.95932241918916</v>
      </c>
      <c r="AB918">
        <f t="shared" si="449"/>
        <v>17.795091588713579</v>
      </c>
      <c r="AC918">
        <f t="shared" si="450"/>
        <v>41.789709174957572</v>
      </c>
      <c r="AD918">
        <f t="shared" si="451"/>
        <v>21.343516283258161</v>
      </c>
      <c r="AE918">
        <f t="shared" si="452"/>
        <v>18.145064026520199</v>
      </c>
      <c r="AF918">
        <f t="shared" si="453"/>
        <v>13.533090161158473</v>
      </c>
      <c r="AG918">
        <f t="shared" si="454"/>
        <v>36.813992834347729</v>
      </c>
      <c r="AI918">
        <f t="shared" si="455"/>
        <v>21</v>
      </c>
      <c r="AJ918">
        <f t="shared" si="456"/>
        <v>3</v>
      </c>
      <c r="AK918">
        <f t="shared" si="457"/>
        <v>21</v>
      </c>
      <c r="AL918">
        <f t="shared" si="458"/>
        <v>21</v>
      </c>
      <c r="AM918">
        <f t="shared" si="459"/>
        <v>21</v>
      </c>
      <c r="AN918">
        <f t="shared" si="460"/>
        <v>21</v>
      </c>
      <c r="AO918">
        <f t="shared" si="461"/>
        <v>21</v>
      </c>
      <c r="AP918">
        <f t="shared" si="462"/>
        <v>21</v>
      </c>
      <c r="AQ918">
        <f t="shared" si="463"/>
        <v>21</v>
      </c>
      <c r="AR918">
        <f t="shared" si="464"/>
        <v>21</v>
      </c>
      <c r="AT918">
        <f t="shared" si="465"/>
        <v>1</v>
      </c>
    </row>
    <row r="919" spans="1:46" x14ac:dyDescent="0.2">
      <c r="A919">
        <v>902</v>
      </c>
      <c r="B919">
        <f>SUMPRODUCT(Random!$B919:$K919,$B$4:$K$4)</f>
        <v>-1.9857363877</v>
      </c>
      <c r="C919">
        <f>SUMPRODUCT(Random!$B919:$K919,$B$5:$K$5)</f>
        <v>0.19684342014172118</v>
      </c>
      <c r="D919">
        <f>SUMPRODUCT(Random!$B919:$K919,$B$6:$K$6)</f>
        <v>0.57806696656939671</v>
      </c>
      <c r="E919">
        <f>SUMPRODUCT(Random!$B919:$K919,$B$7:$K$7)</f>
        <v>2.2061871073674824</v>
      </c>
      <c r="F919">
        <f>SUMPRODUCT(Random!$B919:$K919,$B$8:$K$8)</f>
        <v>0.18869371634523677</v>
      </c>
      <c r="G919">
        <f>SUMPRODUCT(Random!$B919:$K919,$B$9:$K$9)</f>
        <v>-1.0639947414374666</v>
      </c>
      <c r="H919">
        <f>SUMPRODUCT(Random!$B919:$K919,$B$10:$K$10)</f>
        <v>1.5335783001227832</v>
      </c>
      <c r="I919">
        <f>SUMPRODUCT(Random!$B919:$K919,$B$11:$K$11)</f>
        <v>0.13445412417028207</v>
      </c>
      <c r="J919">
        <f>SUMPRODUCT(Random!$B919:$K919,$B$12:$K$12)</f>
        <v>-1.4624035853480641</v>
      </c>
      <c r="K919">
        <f>SUMPRODUCT(Random!$B919:$K919,$B$13:$K$13)</f>
        <v>0.55749141669487168</v>
      </c>
      <c r="M919">
        <f t="shared" si="435"/>
        <v>2.3531301182886037E-2</v>
      </c>
      <c r="N919">
        <f t="shared" si="436"/>
        <v>0.57802496428158967</v>
      </c>
      <c r="O919">
        <f t="shared" si="437"/>
        <v>0.71839054589287055</v>
      </c>
      <c r="P919">
        <f t="shared" si="438"/>
        <v>0.98631454919396777</v>
      </c>
      <c r="Q919">
        <f t="shared" si="439"/>
        <v>0.57483356162510468</v>
      </c>
      <c r="R919">
        <f t="shared" si="440"/>
        <v>0.14366554086794087</v>
      </c>
      <c r="S919">
        <f t="shared" si="441"/>
        <v>0.93743328492317834</v>
      </c>
      <c r="T919">
        <f t="shared" si="442"/>
        <v>0.55347825738688772</v>
      </c>
      <c r="U919">
        <f t="shared" si="443"/>
        <v>7.1815323762096123E-2</v>
      </c>
      <c r="V919">
        <f t="shared" si="444"/>
        <v>0.71140413906071132</v>
      </c>
      <c r="X919">
        <f t="shared" si="445"/>
        <v>0.58332729504689518</v>
      </c>
      <c r="Y919">
        <f t="shared" si="446"/>
        <v>21.135888481226484</v>
      </c>
      <c r="Z919">
        <f t="shared" si="447"/>
        <v>31.042924220897916</v>
      </c>
      <c r="AA919">
        <f t="shared" si="448"/>
        <v>105.12524059267771</v>
      </c>
      <c r="AB919">
        <f t="shared" si="449"/>
        <v>20.951317471533496</v>
      </c>
      <c r="AC919">
        <f t="shared" si="450"/>
        <v>3.7992816786742099</v>
      </c>
      <c r="AD919">
        <f t="shared" si="451"/>
        <v>67.89285734056287</v>
      </c>
      <c r="AE919">
        <f t="shared" si="452"/>
        <v>19.750803302593585</v>
      </c>
      <c r="AF919">
        <f t="shared" si="453"/>
        <v>1.8255982419240691</v>
      </c>
      <c r="AG919">
        <f t="shared" si="454"/>
        <v>30.442607942350751</v>
      </c>
      <c r="AI919">
        <f t="shared" si="455"/>
        <v>3</v>
      </c>
      <c r="AJ919">
        <f t="shared" si="456"/>
        <v>21</v>
      </c>
      <c r="AK919">
        <f t="shared" si="457"/>
        <v>21</v>
      </c>
      <c r="AL919">
        <f t="shared" si="458"/>
        <v>21</v>
      </c>
      <c r="AM919">
        <f t="shared" si="459"/>
        <v>21</v>
      </c>
      <c r="AN919">
        <f t="shared" si="460"/>
        <v>16</v>
      </c>
      <c r="AO919">
        <f t="shared" si="461"/>
        <v>21</v>
      </c>
      <c r="AP919">
        <f t="shared" si="462"/>
        <v>21</v>
      </c>
      <c r="AQ919">
        <f t="shared" si="463"/>
        <v>8</v>
      </c>
      <c r="AR919">
        <f t="shared" si="464"/>
        <v>21</v>
      </c>
      <c r="AT919">
        <f t="shared" si="465"/>
        <v>3</v>
      </c>
    </row>
    <row r="920" spans="1:46" x14ac:dyDescent="0.2">
      <c r="A920">
        <v>903</v>
      </c>
      <c r="B920">
        <f>SUMPRODUCT(Random!$B920:$K920,$B$4:$K$4)</f>
        <v>0.61134616559999999</v>
      </c>
      <c r="C920">
        <f>SUMPRODUCT(Random!$B920:$K920,$B$5:$K$5)</f>
        <v>1.3523709275310194</v>
      </c>
      <c r="D920">
        <f>SUMPRODUCT(Random!$B920:$K920,$B$6:$K$6)</f>
        <v>1.2732779381343113</v>
      </c>
      <c r="E920">
        <f>SUMPRODUCT(Random!$B920:$K920,$B$7:$K$7)</f>
        <v>2.2023848426432653</v>
      </c>
      <c r="F920">
        <f>SUMPRODUCT(Random!$B920:$K920,$B$8:$K$8)</f>
        <v>-0.67260870736850953</v>
      </c>
      <c r="G920">
        <f>SUMPRODUCT(Random!$B920:$K920,$B$9:$K$9)</f>
        <v>1.0940311350841565</v>
      </c>
      <c r="H920">
        <f>SUMPRODUCT(Random!$B920:$K920,$B$10:$K$10)</f>
        <v>-0.33060181613060169</v>
      </c>
      <c r="I920">
        <f>SUMPRODUCT(Random!$B920:$K920,$B$11:$K$11)</f>
        <v>0.85753854683277497</v>
      </c>
      <c r="J920">
        <f>SUMPRODUCT(Random!$B920:$K920,$B$12:$K$12)</f>
        <v>0.32380500789807387</v>
      </c>
      <c r="K920">
        <f>SUMPRODUCT(Random!$B920:$K920,$B$13:$K$13)</f>
        <v>-0.16448635355653696</v>
      </c>
      <c r="M920">
        <f t="shared" si="435"/>
        <v>0.72951478287574678</v>
      </c>
      <c r="N920">
        <f t="shared" si="436"/>
        <v>0.91187165754766308</v>
      </c>
      <c r="O920">
        <f t="shared" si="437"/>
        <v>0.8985402837313381</v>
      </c>
      <c r="P920">
        <f t="shared" si="438"/>
        <v>0.98618093217910352</v>
      </c>
      <c r="Q920">
        <f t="shared" si="439"/>
        <v>0.25059813034714185</v>
      </c>
      <c r="R920">
        <f t="shared" si="440"/>
        <v>0.8630293384160822</v>
      </c>
      <c r="S920">
        <f t="shared" si="441"/>
        <v>0.37047263710770661</v>
      </c>
      <c r="T920">
        <f t="shared" si="442"/>
        <v>0.80442633946191677</v>
      </c>
      <c r="U920">
        <f t="shared" si="443"/>
        <v>0.62695716772650067</v>
      </c>
      <c r="V920">
        <f t="shared" si="444"/>
        <v>0.43467414435921237</v>
      </c>
      <c r="X920">
        <f t="shared" si="445"/>
        <v>32.030228991574695</v>
      </c>
      <c r="Y920">
        <f t="shared" si="446"/>
        <v>59.501284015571763</v>
      </c>
      <c r="Z920">
        <f t="shared" si="447"/>
        <v>56.05050586631419</v>
      </c>
      <c r="AA920">
        <f t="shared" si="448"/>
        <v>104.8872296587009</v>
      </c>
      <c r="AB920">
        <f t="shared" si="449"/>
        <v>7.0667761619573213</v>
      </c>
      <c r="AC920">
        <f t="shared" si="450"/>
        <v>48.698956248286215</v>
      </c>
      <c r="AD920">
        <f t="shared" si="451"/>
        <v>11.336681713390719</v>
      </c>
      <c r="AE920">
        <f t="shared" si="452"/>
        <v>39.973994643131384</v>
      </c>
      <c r="AF920">
        <f t="shared" si="453"/>
        <v>24.155165510330146</v>
      </c>
      <c r="AG920">
        <f t="shared" si="454"/>
        <v>13.971707780063781</v>
      </c>
      <c r="AI920">
        <f t="shared" si="455"/>
        <v>21</v>
      </c>
      <c r="AJ920">
        <f t="shared" si="456"/>
        <v>21</v>
      </c>
      <c r="AK920">
        <f t="shared" si="457"/>
        <v>21</v>
      </c>
      <c r="AL920">
        <f t="shared" si="458"/>
        <v>21</v>
      </c>
      <c r="AM920">
        <f t="shared" si="459"/>
        <v>21</v>
      </c>
      <c r="AN920">
        <f t="shared" si="460"/>
        <v>21</v>
      </c>
      <c r="AO920">
        <f t="shared" si="461"/>
        <v>21</v>
      </c>
      <c r="AP920">
        <f t="shared" si="462"/>
        <v>21</v>
      </c>
      <c r="AQ920">
        <f t="shared" si="463"/>
        <v>21</v>
      </c>
      <c r="AR920">
        <f t="shared" si="464"/>
        <v>21</v>
      </c>
      <c r="AT920">
        <f t="shared" si="465"/>
        <v>0</v>
      </c>
    </row>
    <row r="921" spans="1:46" x14ac:dyDescent="0.2">
      <c r="A921">
        <v>904</v>
      </c>
      <c r="B921">
        <f>SUMPRODUCT(Random!$B921:$K921,$B$4:$K$4)</f>
        <v>0.66994481029999997</v>
      </c>
      <c r="C921">
        <f>SUMPRODUCT(Random!$B921:$K921,$B$5:$K$5)</f>
        <v>-0.64518659935770795</v>
      </c>
      <c r="D921">
        <f>SUMPRODUCT(Random!$B921:$K921,$B$6:$K$6)</f>
        <v>-2.1644193425762617</v>
      </c>
      <c r="E921">
        <f>SUMPRODUCT(Random!$B921:$K921,$B$7:$K$7)</f>
        <v>-1.1422294696208368</v>
      </c>
      <c r="F921">
        <f>SUMPRODUCT(Random!$B921:$K921,$B$8:$K$8)</f>
        <v>-0.9243906801585009</v>
      </c>
      <c r="G921">
        <f>SUMPRODUCT(Random!$B921:$K921,$B$9:$K$9)</f>
        <v>0.26657872179861886</v>
      </c>
      <c r="H921">
        <f>SUMPRODUCT(Random!$B921:$K921,$B$10:$K$10)</f>
        <v>-0.25406453589696376</v>
      </c>
      <c r="I921">
        <f>SUMPRODUCT(Random!$B921:$K921,$B$11:$K$11)</f>
        <v>-0.18804565104447132</v>
      </c>
      <c r="J921">
        <f>SUMPRODUCT(Random!$B921:$K921,$B$12:$K$12)</f>
        <v>-0.7896144275462964</v>
      </c>
      <c r="K921">
        <f>SUMPRODUCT(Random!$B921:$K921,$B$13:$K$13)</f>
        <v>-1.189746642510199</v>
      </c>
      <c r="M921">
        <f t="shared" si="435"/>
        <v>0.74855351357241129</v>
      </c>
      <c r="N921">
        <f t="shared" si="436"/>
        <v>0.25940313462984232</v>
      </c>
      <c r="O921">
        <f t="shared" si="437"/>
        <v>1.5216090332826396E-2</v>
      </c>
      <c r="P921">
        <f t="shared" si="438"/>
        <v>0.12667932473606028</v>
      </c>
      <c r="Q921">
        <f t="shared" si="439"/>
        <v>0.17764147265820177</v>
      </c>
      <c r="R921">
        <f t="shared" si="440"/>
        <v>0.60510322976019704</v>
      </c>
      <c r="S921">
        <f t="shared" si="441"/>
        <v>0.39972285042126365</v>
      </c>
      <c r="T921">
        <f t="shared" si="442"/>
        <v>0.42542043255279732</v>
      </c>
      <c r="U921">
        <f t="shared" si="443"/>
        <v>0.21487648992372357</v>
      </c>
      <c r="V921">
        <f t="shared" si="444"/>
        <v>0.11707299346933574</v>
      </c>
      <c r="X921">
        <f t="shared" si="445"/>
        <v>33.818168512604707</v>
      </c>
      <c r="Y921">
        <f t="shared" si="446"/>
        <v>7.3563001170129363</v>
      </c>
      <c r="Z921">
        <f t="shared" si="447"/>
        <v>0.37560739268967425</v>
      </c>
      <c r="AA921">
        <f t="shared" si="448"/>
        <v>3.318124617980676</v>
      </c>
      <c r="AB921">
        <f t="shared" si="449"/>
        <v>4.7910156440708906</v>
      </c>
      <c r="AC921">
        <f t="shared" si="450"/>
        <v>22.760546130116342</v>
      </c>
      <c r="AD921">
        <f t="shared" si="451"/>
        <v>12.502177329883637</v>
      </c>
      <c r="AE921">
        <f t="shared" si="452"/>
        <v>13.573974010647957</v>
      </c>
      <c r="AF921">
        <f t="shared" si="453"/>
        <v>5.9260758505854927</v>
      </c>
      <c r="AG921">
        <f t="shared" si="454"/>
        <v>3.050138744299892</v>
      </c>
      <c r="AI921">
        <f t="shared" si="455"/>
        <v>21</v>
      </c>
      <c r="AJ921">
        <f t="shared" si="456"/>
        <v>21</v>
      </c>
      <c r="AK921">
        <f t="shared" si="457"/>
        <v>2</v>
      </c>
      <c r="AL921">
        <f t="shared" si="458"/>
        <v>14</v>
      </c>
      <c r="AM921">
        <f t="shared" si="459"/>
        <v>20</v>
      </c>
      <c r="AN921">
        <f t="shared" si="460"/>
        <v>21</v>
      </c>
      <c r="AO921">
        <f t="shared" si="461"/>
        <v>21</v>
      </c>
      <c r="AP921">
        <f t="shared" si="462"/>
        <v>21</v>
      </c>
      <c r="AQ921">
        <f t="shared" si="463"/>
        <v>21</v>
      </c>
      <c r="AR921">
        <f t="shared" si="464"/>
        <v>13</v>
      </c>
      <c r="AT921">
        <f t="shared" si="465"/>
        <v>4</v>
      </c>
    </row>
    <row r="922" spans="1:46" x14ac:dyDescent="0.2">
      <c r="A922">
        <v>905</v>
      </c>
      <c r="B922">
        <f>SUMPRODUCT(Random!$B922:$K922,$B$4:$K$4)</f>
        <v>1.6463301930000001</v>
      </c>
      <c r="C922">
        <f>SUMPRODUCT(Random!$B922:$K922,$B$5:$K$5)</f>
        <v>0.42691472772177047</v>
      </c>
      <c r="D922">
        <f>SUMPRODUCT(Random!$B922:$K922,$B$6:$K$6)</f>
        <v>-0.11317522298775295</v>
      </c>
      <c r="E922">
        <f>SUMPRODUCT(Random!$B922:$K922,$B$7:$K$7)</f>
        <v>-0.79146872858388995</v>
      </c>
      <c r="F922">
        <f>SUMPRODUCT(Random!$B922:$K922,$B$8:$K$8)</f>
        <v>0.25207939063670826</v>
      </c>
      <c r="G922">
        <f>SUMPRODUCT(Random!$B922:$K922,$B$9:$K$9)</f>
        <v>1.5603923479783508</v>
      </c>
      <c r="H922">
        <f>SUMPRODUCT(Random!$B922:$K922,$B$10:$K$10)</f>
        <v>0.77033765302378066</v>
      </c>
      <c r="I922">
        <f>SUMPRODUCT(Random!$B922:$K922,$B$11:$K$11)</f>
        <v>1.8099176254776865</v>
      </c>
      <c r="J922">
        <f>SUMPRODUCT(Random!$B922:$K922,$B$12:$K$12)</f>
        <v>-0.22043576432291467</v>
      </c>
      <c r="K922">
        <f>SUMPRODUCT(Random!$B922:$K922,$B$13:$K$13)</f>
        <v>1.7300081402728293</v>
      </c>
      <c r="M922">
        <f t="shared" si="435"/>
        <v>0.95015210174747999</v>
      </c>
      <c r="N922">
        <f t="shared" si="436"/>
        <v>0.66527928100549028</v>
      </c>
      <c r="O922">
        <f t="shared" si="437"/>
        <v>0.45494581931642197</v>
      </c>
      <c r="P922">
        <f t="shared" si="438"/>
        <v>0.21433525873436948</v>
      </c>
      <c r="Q922">
        <f t="shared" si="439"/>
        <v>0.59951015021391774</v>
      </c>
      <c r="R922">
        <f t="shared" si="440"/>
        <v>0.94066640399551404</v>
      </c>
      <c r="S922">
        <f t="shared" si="441"/>
        <v>0.77945018675380118</v>
      </c>
      <c r="T922">
        <f t="shared" si="442"/>
        <v>0.96484571879297587</v>
      </c>
      <c r="U922">
        <f t="shared" si="443"/>
        <v>0.41276589722543694</v>
      </c>
      <c r="V922">
        <f t="shared" si="444"/>
        <v>0.95818558957321243</v>
      </c>
      <c r="X922">
        <f t="shared" si="445"/>
        <v>73.459883088492106</v>
      </c>
      <c r="Y922">
        <f t="shared" si="446"/>
        <v>26.810516790335623</v>
      </c>
      <c r="Z922">
        <f t="shared" si="447"/>
        <v>14.866252428227638</v>
      </c>
      <c r="AA922">
        <f t="shared" si="448"/>
        <v>5.9091947419757043</v>
      </c>
      <c r="AB922">
        <f t="shared" si="449"/>
        <v>22.416025169858354</v>
      </c>
      <c r="AC922">
        <f t="shared" si="450"/>
        <v>69.192591482137288</v>
      </c>
      <c r="AD922">
        <f t="shared" si="451"/>
        <v>37.02983445469588</v>
      </c>
      <c r="AE922">
        <f t="shared" si="452"/>
        <v>82.014828263049978</v>
      </c>
      <c r="AF922">
        <f t="shared" si="453"/>
        <v>13.040316444409381</v>
      </c>
      <c r="AG922">
        <f t="shared" si="454"/>
        <v>77.764800302336127</v>
      </c>
      <c r="AI922">
        <f t="shared" si="455"/>
        <v>21</v>
      </c>
      <c r="AJ922">
        <f t="shared" si="456"/>
        <v>21</v>
      </c>
      <c r="AK922">
        <f t="shared" si="457"/>
        <v>21</v>
      </c>
      <c r="AL922">
        <f t="shared" si="458"/>
        <v>21</v>
      </c>
      <c r="AM922">
        <f t="shared" si="459"/>
        <v>21</v>
      </c>
      <c r="AN922">
        <f t="shared" si="460"/>
        <v>21</v>
      </c>
      <c r="AO922">
        <f t="shared" si="461"/>
        <v>21</v>
      </c>
      <c r="AP922">
        <f t="shared" si="462"/>
        <v>21</v>
      </c>
      <c r="AQ922">
        <f t="shared" si="463"/>
        <v>21</v>
      </c>
      <c r="AR922">
        <f t="shared" si="464"/>
        <v>21</v>
      </c>
      <c r="AT922">
        <f t="shared" si="465"/>
        <v>0</v>
      </c>
    </row>
    <row r="923" spans="1:46" x14ac:dyDescent="0.2">
      <c r="A923">
        <v>906</v>
      </c>
      <c r="B923">
        <f>SUMPRODUCT(Random!$B923:$K923,$B$4:$K$4)</f>
        <v>0.3352520786</v>
      </c>
      <c r="C923">
        <f>SUMPRODUCT(Random!$B923:$K923,$B$5:$K$5)</f>
        <v>0.63973983983087768</v>
      </c>
      <c r="D923">
        <f>SUMPRODUCT(Random!$B923:$K923,$B$6:$K$6)</f>
        <v>-0.23540663164975378</v>
      </c>
      <c r="E923">
        <f>SUMPRODUCT(Random!$B923:$K923,$B$7:$K$7)</f>
        <v>-1.0941911791961973</v>
      </c>
      <c r="F923">
        <f>SUMPRODUCT(Random!$B923:$K923,$B$8:$K$8)</f>
        <v>0.66763215925797359</v>
      </c>
      <c r="G923">
        <f>SUMPRODUCT(Random!$B923:$K923,$B$9:$K$9)</f>
        <v>-0.99837966367120401</v>
      </c>
      <c r="H923">
        <f>SUMPRODUCT(Random!$B923:$K923,$B$10:$K$10)</f>
        <v>-8.4844428505028879E-2</v>
      </c>
      <c r="I923">
        <f>SUMPRODUCT(Random!$B923:$K923,$B$11:$K$11)</f>
        <v>-1.6254543674207278</v>
      </c>
      <c r="J923">
        <f>SUMPRODUCT(Random!$B923:$K923,$B$12:$K$12)</f>
        <v>0.79214148764359615</v>
      </c>
      <c r="K923">
        <f>SUMPRODUCT(Random!$B923:$K923,$B$13:$K$13)</f>
        <v>2.4529152663445394E-2</v>
      </c>
      <c r="M923">
        <f t="shared" si="435"/>
        <v>0.63128253014405311</v>
      </c>
      <c r="N923">
        <f t="shared" si="436"/>
        <v>0.73882912501368925</v>
      </c>
      <c r="O923">
        <f t="shared" si="437"/>
        <v>0.40694656968898707</v>
      </c>
      <c r="P923">
        <f t="shared" si="438"/>
        <v>0.13693556964890316</v>
      </c>
      <c r="Q923">
        <f t="shared" si="439"/>
        <v>0.74781578784853342</v>
      </c>
      <c r="R923">
        <f t="shared" si="440"/>
        <v>0.15904764553259823</v>
      </c>
      <c r="S923">
        <f t="shared" si="441"/>
        <v>0.46619253600908289</v>
      </c>
      <c r="T923">
        <f t="shared" si="442"/>
        <v>5.2032889765161787E-2</v>
      </c>
      <c r="U923">
        <f t="shared" si="443"/>
        <v>0.78586090919037743</v>
      </c>
      <c r="V923">
        <f t="shared" si="444"/>
        <v>0.50978473487791021</v>
      </c>
      <c r="X923">
        <f t="shared" si="445"/>
        <v>24.440858519645268</v>
      </c>
      <c r="Y923">
        <f t="shared" si="446"/>
        <v>32.888652507593449</v>
      </c>
      <c r="Z923">
        <f t="shared" si="447"/>
        <v>12.79875685836892</v>
      </c>
      <c r="AA923">
        <f t="shared" si="448"/>
        <v>3.6075143765070288</v>
      </c>
      <c r="AB923">
        <f t="shared" si="449"/>
        <v>33.746402499684855</v>
      </c>
      <c r="AC923">
        <f t="shared" si="450"/>
        <v>4.2433074639626005</v>
      </c>
      <c r="AD923">
        <f t="shared" si="451"/>
        <v>15.37700611492518</v>
      </c>
      <c r="AE923">
        <f t="shared" si="452"/>
        <v>1.3089872702705445</v>
      </c>
      <c r="AF923">
        <f t="shared" si="453"/>
        <v>37.752430672438116</v>
      </c>
      <c r="AG923">
        <f t="shared" si="454"/>
        <v>17.463886224846533</v>
      </c>
      <c r="AI923">
        <f t="shared" si="455"/>
        <v>21</v>
      </c>
      <c r="AJ923">
        <f t="shared" si="456"/>
        <v>21</v>
      </c>
      <c r="AK923">
        <f t="shared" si="457"/>
        <v>21</v>
      </c>
      <c r="AL923">
        <f t="shared" si="458"/>
        <v>15</v>
      </c>
      <c r="AM923">
        <f t="shared" si="459"/>
        <v>21</v>
      </c>
      <c r="AN923">
        <f t="shared" si="460"/>
        <v>17</v>
      </c>
      <c r="AO923">
        <f t="shared" si="461"/>
        <v>21</v>
      </c>
      <c r="AP923">
        <f t="shared" si="462"/>
        <v>6</v>
      </c>
      <c r="AQ923">
        <f t="shared" si="463"/>
        <v>21</v>
      </c>
      <c r="AR923">
        <f t="shared" si="464"/>
        <v>21</v>
      </c>
      <c r="AT923">
        <f t="shared" si="465"/>
        <v>3</v>
      </c>
    </row>
    <row r="924" spans="1:46" x14ac:dyDescent="0.2">
      <c r="A924">
        <v>907</v>
      </c>
      <c r="B924">
        <f>SUMPRODUCT(Random!$B924:$K924,$B$4:$K$4)</f>
        <v>-6.8086132100000002E-2</v>
      </c>
      <c r="C924">
        <f>SUMPRODUCT(Random!$B924:$K924,$B$5:$K$5)</f>
        <v>-1.0783039485765857</v>
      </c>
      <c r="D924">
        <f>SUMPRODUCT(Random!$B924:$K924,$B$6:$K$6)</f>
        <v>1.5480428783852962</v>
      </c>
      <c r="E924">
        <f>SUMPRODUCT(Random!$B924:$K924,$B$7:$K$7)</f>
        <v>-2.294126884951353</v>
      </c>
      <c r="F924">
        <f>SUMPRODUCT(Random!$B924:$K924,$B$8:$K$8)</f>
        <v>0.93622391332818322</v>
      </c>
      <c r="G924">
        <f>SUMPRODUCT(Random!$B924:$K924,$B$9:$K$9)</f>
        <v>-0.42107116636442582</v>
      </c>
      <c r="H924">
        <f>SUMPRODUCT(Random!$B924:$K924,$B$10:$K$10)</f>
        <v>0.8179286337349978</v>
      </c>
      <c r="I924">
        <f>SUMPRODUCT(Random!$B924:$K924,$B$11:$K$11)</f>
        <v>-0.71097599925848676</v>
      </c>
      <c r="J924">
        <f>SUMPRODUCT(Random!$B924:$K924,$B$12:$K$12)</f>
        <v>-1.1117326691654545</v>
      </c>
      <c r="K924">
        <f>SUMPRODUCT(Random!$B924:$K924,$B$13:$K$13)</f>
        <v>-9.3758577088254302E-4</v>
      </c>
      <c r="M924">
        <f t="shared" si="435"/>
        <v>0.47285853485959295</v>
      </c>
      <c r="N924">
        <f t="shared" si="436"/>
        <v>0.14044906776300839</v>
      </c>
      <c r="O924">
        <f t="shared" si="437"/>
        <v>0.93919401333155095</v>
      </c>
      <c r="P924">
        <f t="shared" si="438"/>
        <v>1.0891605746659216E-2</v>
      </c>
      <c r="Q924">
        <f t="shared" si="439"/>
        <v>0.82542104331606958</v>
      </c>
      <c r="R924">
        <f t="shared" si="440"/>
        <v>0.33685155783205634</v>
      </c>
      <c r="S924">
        <f t="shared" si="441"/>
        <v>0.79330103043995881</v>
      </c>
      <c r="T924">
        <f t="shared" si="442"/>
        <v>0.23854955435692324</v>
      </c>
      <c r="U924">
        <f t="shared" si="443"/>
        <v>0.1331265544799197</v>
      </c>
      <c r="V924">
        <f t="shared" si="444"/>
        <v>0.49962595744929361</v>
      </c>
      <c r="X924">
        <f t="shared" si="445"/>
        <v>15.68483703910448</v>
      </c>
      <c r="Y924">
        <f t="shared" si="446"/>
        <v>3.707442512543611</v>
      </c>
      <c r="Z924">
        <f t="shared" si="447"/>
        <v>68.592117137403193</v>
      </c>
      <c r="AA924">
        <f t="shared" si="448"/>
        <v>0.26827090743707938</v>
      </c>
      <c r="AB924">
        <f t="shared" si="449"/>
        <v>42.755827743194502</v>
      </c>
      <c r="AC924">
        <f t="shared" si="450"/>
        <v>10.062134984132662</v>
      </c>
      <c r="AD924">
        <f t="shared" si="451"/>
        <v>38.618686226131096</v>
      </c>
      <c r="AE924">
        <f t="shared" si="452"/>
        <v>6.6760624176146237</v>
      </c>
      <c r="AF924">
        <f t="shared" si="453"/>
        <v>3.4996399071922371</v>
      </c>
      <c r="AG924">
        <f t="shared" si="454"/>
        <v>16.961429329259328</v>
      </c>
      <c r="AI924">
        <f t="shared" si="455"/>
        <v>21</v>
      </c>
      <c r="AJ924">
        <f t="shared" si="456"/>
        <v>15</v>
      </c>
      <c r="AK924">
        <f t="shared" si="457"/>
        <v>21</v>
      </c>
      <c r="AL924">
        <f t="shared" si="458"/>
        <v>2</v>
      </c>
      <c r="AM924">
        <f t="shared" si="459"/>
        <v>21</v>
      </c>
      <c r="AN924">
        <f t="shared" si="460"/>
        <v>21</v>
      </c>
      <c r="AO924">
        <f t="shared" si="461"/>
        <v>21</v>
      </c>
      <c r="AP924">
        <f t="shared" si="462"/>
        <v>21</v>
      </c>
      <c r="AQ924">
        <f t="shared" si="463"/>
        <v>14</v>
      </c>
      <c r="AR924">
        <f t="shared" si="464"/>
        <v>21</v>
      </c>
      <c r="AT924">
        <f t="shared" si="465"/>
        <v>3</v>
      </c>
    </row>
    <row r="925" spans="1:46" x14ac:dyDescent="0.2">
      <c r="A925">
        <v>908</v>
      </c>
      <c r="B925">
        <f>SUMPRODUCT(Random!$B925:$K925,$B$4:$K$4)</f>
        <v>-0.87095876559999996</v>
      </c>
      <c r="C925">
        <f>SUMPRODUCT(Random!$B925:$K925,$B$5:$K$5)</f>
        <v>-1.4011557574783691</v>
      </c>
      <c r="D925">
        <f>SUMPRODUCT(Random!$B925:$K925,$B$6:$K$6)</f>
        <v>-0.64624612078113453</v>
      </c>
      <c r="E925">
        <f>SUMPRODUCT(Random!$B925:$K925,$B$7:$K$7)</f>
        <v>-1.7126623377067509</v>
      </c>
      <c r="F925">
        <f>SUMPRODUCT(Random!$B925:$K925,$B$8:$K$8)</f>
        <v>-0.64752280891825187</v>
      </c>
      <c r="G925">
        <f>SUMPRODUCT(Random!$B925:$K925,$B$9:$K$9)</f>
        <v>-0.68429085603478557</v>
      </c>
      <c r="H925">
        <f>SUMPRODUCT(Random!$B925:$K925,$B$10:$K$10)</f>
        <v>-1.1407538842846847</v>
      </c>
      <c r="I925">
        <f>SUMPRODUCT(Random!$B925:$K925,$B$11:$K$11)</f>
        <v>1.5011793757979464</v>
      </c>
      <c r="J925">
        <f>SUMPRODUCT(Random!$B925:$K925,$B$12:$K$12)</f>
        <v>0.74499577883170942</v>
      </c>
      <c r="K925">
        <f>SUMPRODUCT(Random!$B925:$K925,$B$13:$K$13)</f>
        <v>0.55569712417055839</v>
      </c>
      <c r="M925">
        <f t="shared" si="435"/>
        <v>0.19188833401379615</v>
      </c>
      <c r="N925">
        <f t="shared" si="436"/>
        <v>8.0583750560224765E-2</v>
      </c>
      <c r="O925">
        <f t="shared" si="437"/>
        <v>0.25905998752630444</v>
      </c>
      <c r="P925">
        <f t="shared" si="438"/>
        <v>4.3387338855176046E-2</v>
      </c>
      <c r="Q925">
        <f t="shared" si="439"/>
        <v>0.25864681870289713</v>
      </c>
      <c r="R925">
        <f t="shared" si="440"/>
        <v>0.24689575993547053</v>
      </c>
      <c r="S925">
        <f t="shared" si="441"/>
        <v>0.12698617807132223</v>
      </c>
      <c r="T925">
        <f t="shared" si="442"/>
        <v>0.93334541358098644</v>
      </c>
      <c r="U925">
        <f t="shared" si="443"/>
        <v>0.7718628641444053</v>
      </c>
      <c r="V925">
        <f t="shared" si="444"/>
        <v>0.71079103856112225</v>
      </c>
      <c r="X925">
        <f t="shared" si="445"/>
        <v>5.2191234660559926</v>
      </c>
      <c r="Y925">
        <f t="shared" si="446"/>
        <v>2.0581140826783932</v>
      </c>
      <c r="Z925">
        <f t="shared" si="447"/>
        <v>7.3449525265262956</v>
      </c>
      <c r="AA925">
        <f t="shared" si="448"/>
        <v>1.0865885603170176</v>
      </c>
      <c r="AB925">
        <f t="shared" si="449"/>
        <v>7.3312963470526542</v>
      </c>
      <c r="AC925">
        <f t="shared" si="450"/>
        <v>6.9460503112333969</v>
      </c>
      <c r="AD925">
        <f t="shared" si="451"/>
        <v>3.3267333501205822</v>
      </c>
      <c r="AE925">
        <f t="shared" si="452"/>
        <v>66.342457125474496</v>
      </c>
      <c r="AF925">
        <f t="shared" si="453"/>
        <v>36.201277648400939</v>
      </c>
      <c r="AG925">
        <f t="shared" si="454"/>
        <v>30.39062193708617</v>
      </c>
      <c r="AI925">
        <f t="shared" si="455"/>
        <v>21</v>
      </c>
      <c r="AJ925">
        <f t="shared" si="456"/>
        <v>9</v>
      </c>
      <c r="AK925">
        <f t="shared" si="457"/>
        <v>21</v>
      </c>
      <c r="AL925">
        <f t="shared" si="458"/>
        <v>5</v>
      </c>
      <c r="AM925">
        <f t="shared" si="459"/>
        <v>21</v>
      </c>
      <c r="AN925">
        <f t="shared" si="460"/>
        <v>21</v>
      </c>
      <c r="AO925">
        <f t="shared" si="461"/>
        <v>14</v>
      </c>
      <c r="AP925">
        <f t="shared" si="462"/>
        <v>21</v>
      </c>
      <c r="AQ925">
        <f t="shared" si="463"/>
        <v>21</v>
      </c>
      <c r="AR925">
        <f t="shared" si="464"/>
        <v>21</v>
      </c>
      <c r="AT925">
        <f t="shared" si="465"/>
        <v>3</v>
      </c>
    </row>
    <row r="926" spans="1:46" x14ac:dyDescent="0.2">
      <c r="A926">
        <v>909</v>
      </c>
      <c r="B926">
        <f>SUMPRODUCT(Random!$B926:$K926,$B$4:$K$4)</f>
        <v>0.2439311579</v>
      </c>
      <c r="C926">
        <f>SUMPRODUCT(Random!$B926:$K926,$B$5:$K$5)</f>
        <v>-0.92619186174586243</v>
      </c>
      <c r="D926">
        <f>SUMPRODUCT(Random!$B926:$K926,$B$6:$K$6)</f>
        <v>0.20770005133107811</v>
      </c>
      <c r="E926">
        <f>SUMPRODUCT(Random!$B926:$K926,$B$7:$K$7)</f>
        <v>-3.1898291506655498</v>
      </c>
      <c r="F926">
        <f>SUMPRODUCT(Random!$B926:$K926,$B$8:$K$8)</f>
        <v>0.35685285638284719</v>
      </c>
      <c r="G926">
        <f>SUMPRODUCT(Random!$B926:$K926,$B$9:$K$9)</f>
        <v>-1.6562625257670271E-2</v>
      </c>
      <c r="H926">
        <f>SUMPRODUCT(Random!$B926:$K926,$B$10:$K$10)</f>
        <v>0.23822414984446505</v>
      </c>
      <c r="I926">
        <f>SUMPRODUCT(Random!$B926:$K926,$B$11:$K$11)</f>
        <v>1.2352040394617216</v>
      </c>
      <c r="J926">
        <f>SUMPRODUCT(Random!$B926:$K926,$B$12:$K$12)</f>
        <v>-0.36540610205376467</v>
      </c>
      <c r="K926">
        <f>SUMPRODUCT(Random!$B926:$K926,$B$13:$K$13)</f>
        <v>-0.56623137043930261</v>
      </c>
      <c r="M926">
        <f t="shared" si="435"/>
        <v>0.5963579312931846</v>
      </c>
      <c r="N926">
        <f t="shared" si="436"/>
        <v>0.17717314056494385</v>
      </c>
      <c r="O926">
        <f t="shared" si="437"/>
        <v>0.58226841120207007</v>
      </c>
      <c r="P926">
        <f t="shared" si="438"/>
        <v>7.1178462714552846E-4</v>
      </c>
      <c r="Q926">
        <f t="shared" si="439"/>
        <v>0.63939901792281706</v>
      </c>
      <c r="R926">
        <f t="shared" si="440"/>
        <v>0.49339277059479175</v>
      </c>
      <c r="S926">
        <f t="shared" si="441"/>
        <v>0.59414637632404599</v>
      </c>
      <c r="T926">
        <f t="shared" si="442"/>
        <v>0.89162271185581765</v>
      </c>
      <c r="U926">
        <f t="shared" si="443"/>
        <v>0.35740414346670363</v>
      </c>
      <c r="V926">
        <f t="shared" si="444"/>
        <v>0.28561825359550991</v>
      </c>
      <c r="X926">
        <f t="shared" si="445"/>
        <v>22.223969527515905</v>
      </c>
      <c r="Y926">
        <f t="shared" si="446"/>
        <v>4.7770688347402697</v>
      </c>
      <c r="Z926">
        <f t="shared" si="447"/>
        <v>21.383477094479453</v>
      </c>
      <c r="AA926">
        <f t="shared" si="448"/>
        <v>1.7442510452047658E-2</v>
      </c>
      <c r="AB926">
        <f t="shared" si="449"/>
        <v>24.986119780537535</v>
      </c>
      <c r="AC926">
        <f t="shared" si="450"/>
        <v>16.658158893690747</v>
      </c>
      <c r="AD926">
        <f t="shared" si="451"/>
        <v>22.090119010681715</v>
      </c>
      <c r="AE926">
        <f t="shared" si="452"/>
        <v>54.434790779056073</v>
      </c>
      <c r="AF926">
        <f t="shared" si="453"/>
        <v>10.833357984837676</v>
      </c>
      <c r="AG926">
        <f t="shared" si="454"/>
        <v>8.2391319837387229</v>
      </c>
      <c r="AI926">
        <f t="shared" si="455"/>
        <v>21</v>
      </c>
      <c r="AJ926">
        <f t="shared" si="456"/>
        <v>20</v>
      </c>
      <c r="AK926">
        <f t="shared" si="457"/>
        <v>21</v>
      </c>
      <c r="AL926">
        <f t="shared" si="458"/>
        <v>1</v>
      </c>
      <c r="AM926">
        <f t="shared" si="459"/>
        <v>21</v>
      </c>
      <c r="AN926">
        <f t="shared" si="460"/>
        <v>21</v>
      </c>
      <c r="AO926">
        <f t="shared" si="461"/>
        <v>21</v>
      </c>
      <c r="AP926">
        <f t="shared" si="462"/>
        <v>21</v>
      </c>
      <c r="AQ926">
        <f t="shared" si="463"/>
        <v>21</v>
      </c>
      <c r="AR926">
        <f t="shared" si="464"/>
        <v>21</v>
      </c>
      <c r="AT926">
        <f t="shared" si="465"/>
        <v>2</v>
      </c>
    </row>
    <row r="927" spans="1:46" x14ac:dyDescent="0.2">
      <c r="A927">
        <v>910</v>
      </c>
      <c r="B927">
        <f>SUMPRODUCT(Random!$B927:$K927,$B$4:$K$4)</f>
        <v>2.3939566999999998E-2</v>
      </c>
      <c r="C927">
        <f>SUMPRODUCT(Random!$B927:$K927,$B$5:$K$5)</f>
        <v>3.0121503770332434E-2</v>
      </c>
      <c r="D927">
        <f>SUMPRODUCT(Random!$B927:$K927,$B$6:$K$6)</f>
        <v>1.7742561440202793</v>
      </c>
      <c r="E927">
        <f>SUMPRODUCT(Random!$B927:$K927,$B$7:$K$7)</f>
        <v>0.3234829188706419</v>
      </c>
      <c r="F927">
        <f>SUMPRODUCT(Random!$B927:$K927,$B$8:$K$8)</f>
        <v>0.76748965340659236</v>
      </c>
      <c r="G927">
        <f>SUMPRODUCT(Random!$B927:$K927,$B$9:$K$9)</f>
        <v>-0.64888819391075769</v>
      </c>
      <c r="H927">
        <f>SUMPRODUCT(Random!$B927:$K927,$B$10:$K$10)</f>
        <v>1.1846988978513082</v>
      </c>
      <c r="I927">
        <f>SUMPRODUCT(Random!$B927:$K927,$B$11:$K$11)</f>
        <v>1.5330331493911644</v>
      </c>
      <c r="J927">
        <f>SUMPRODUCT(Random!$B927:$K927,$B$12:$K$12)</f>
        <v>0.65094733954636508</v>
      </c>
      <c r="K927">
        <f>SUMPRODUCT(Random!$B927:$K927,$B$13:$K$13)</f>
        <v>1.7273968484677595</v>
      </c>
      <c r="M927">
        <f t="shared" si="435"/>
        <v>0.50954959329220739</v>
      </c>
      <c r="N927">
        <f t="shared" si="436"/>
        <v>0.51201492450896335</v>
      </c>
      <c r="O927">
        <f t="shared" si="437"/>
        <v>0.96198960439540027</v>
      </c>
      <c r="P927">
        <f t="shared" si="438"/>
        <v>0.62683522923550294</v>
      </c>
      <c r="Q927">
        <f t="shared" si="439"/>
        <v>0.77860477874310763</v>
      </c>
      <c r="R927">
        <f t="shared" si="440"/>
        <v>0.25820532314907874</v>
      </c>
      <c r="S927">
        <f t="shared" si="441"/>
        <v>0.88193174079866843</v>
      </c>
      <c r="T927">
        <f t="shared" si="442"/>
        <v>0.93736615629590636</v>
      </c>
      <c r="U927">
        <f t="shared" si="443"/>
        <v>0.74245975945443621</v>
      </c>
      <c r="V927">
        <f t="shared" si="444"/>
        <v>0.95795179187659307</v>
      </c>
      <c r="X927">
        <f t="shared" si="445"/>
        <v>17.452138757314202</v>
      </c>
      <c r="Y927">
        <f t="shared" si="446"/>
        <v>17.575585540065518</v>
      </c>
      <c r="Z927">
        <f t="shared" si="447"/>
        <v>80.101318579723923</v>
      </c>
      <c r="AA927">
        <f t="shared" si="448"/>
        <v>24.147159485623284</v>
      </c>
      <c r="AB927">
        <f t="shared" si="449"/>
        <v>36.936113996045457</v>
      </c>
      <c r="AC927">
        <f t="shared" si="450"/>
        <v>7.3167123128632072</v>
      </c>
      <c r="AD927">
        <f t="shared" si="451"/>
        <v>52.33679488385836</v>
      </c>
      <c r="AE927">
        <f t="shared" si="452"/>
        <v>67.866588717040329</v>
      </c>
      <c r="AF927">
        <f t="shared" si="453"/>
        <v>33.231578051664876</v>
      </c>
      <c r="AG927">
        <f t="shared" si="454"/>
        <v>77.628213508710687</v>
      </c>
      <c r="AI927">
        <f t="shared" si="455"/>
        <v>21</v>
      </c>
      <c r="AJ927">
        <f t="shared" si="456"/>
        <v>21</v>
      </c>
      <c r="AK927">
        <f t="shared" si="457"/>
        <v>21</v>
      </c>
      <c r="AL927">
        <f t="shared" si="458"/>
        <v>21</v>
      </c>
      <c r="AM927">
        <f t="shared" si="459"/>
        <v>21</v>
      </c>
      <c r="AN927">
        <f t="shared" si="460"/>
        <v>21</v>
      </c>
      <c r="AO927">
        <f t="shared" si="461"/>
        <v>21</v>
      </c>
      <c r="AP927">
        <f t="shared" si="462"/>
        <v>21</v>
      </c>
      <c r="AQ927">
        <f t="shared" si="463"/>
        <v>21</v>
      </c>
      <c r="AR927">
        <f t="shared" si="464"/>
        <v>21</v>
      </c>
      <c r="AT927">
        <f t="shared" si="465"/>
        <v>0</v>
      </c>
    </row>
    <row r="928" spans="1:46" x14ac:dyDescent="0.2">
      <c r="A928">
        <v>911</v>
      </c>
      <c r="B928">
        <f>SUMPRODUCT(Random!$B928:$K928,$B$4:$K$4)</f>
        <v>-0.98138720010000002</v>
      </c>
      <c r="C928">
        <f>SUMPRODUCT(Random!$B928:$K928,$B$5:$K$5)</f>
        <v>1.4489464000035344</v>
      </c>
      <c r="D928">
        <f>SUMPRODUCT(Random!$B928:$K928,$B$6:$K$6)</f>
        <v>-0.51144547000505369</v>
      </c>
      <c r="E928">
        <f>SUMPRODUCT(Random!$B928:$K928,$B$7:$K$7)</f>
        <v>0.82383804429754959</v>
      </c>
      <c r="F928">
        <f>SUMPRODUCT(Random!$B928:$K928,$B$8:$K$8)</f>
        <v>0.30071739623678878</v>
      </c>
      <c r="G928">
        <f>SUMPRODUCT(Random!$B928:$K928,$B$9:$K$9)</f>
        <v>-0.93059535669971016</v>
      </c>
      <c r="H928">
        <f>SUMPRODUCT(Random!$B928:$K928,$B$10:$K$10)</f>
        <v>0.12682331927211743</v>
      </c>
      <c r="I928">
        <f>SUMPRODUCT(Random!$B928:$K928,$B$11:$K$11)</f>
        <v>0.27624619004739226</v>
      </c>
      <c r="J928">
        <f>SUMPRODUCT(Random!$B928:$K928,$B$12:$K$12)</f>
        <v>-1.0762770439696629</v>
      </c>
      <c r="K928">
        <f>SUMPRODUCT(Random!$B928:$K928,$B$13:$K$13)</f>
        <v>-1.1184188919863294</v>
      </c>
      <c r="M928">
        <f t="shared" si="435"/>
        <v>0.16320091790328201</v>
      </c>
      <c r="N928">
        <f t="shared" si="436"/>
        <v>0.92632372410195918</v>
      </c>
      <c r="O928">
        <f t="shared" si="437"/>
        <v>0.30451958125736683</v>
      </c>
      <c r="P928">
        <f t="shared" si="438"/>
        <v>0.79498420622118626</v>
      </c>
      <c r="Q928">
        <f t="shared" si="439"/>
        <v>0.61818499890856116</v>
      </c>
      <c r="R928">
        <f t="shared" si="440"/>
        <v>0.17603145864701367</v>
      </c>
      <c r="S928">
        <f t="shared" si="441"/>
        <v>0.55045988067228357</v>
      </c>
      <c r="T928">
        <f t="shared" si="442"/>
        <v>0.60882050879744487</v>
      </c>
      <c r="U928">
        <f t="shared" si="443"/>
        <v>0.14090168606585804</v>
      </c>
      <c r="V928">
        <f t="shared" si="444"/>
        <v>0.13169406469894163</v>
      </c>
      <c r="X928">
        <f t="shared" si="445"/>
        <v>4.364590331430839</v>
      </c>
      <c r="Y928">
        <f t="shared" si="446"/>
        <v>63.888951611376683</v>
      </c>
      <c r="Z928">
        <f t="shared" si="447"/>
        <v>8.8959989951247138</v>
      </c>
      <c r="AA928">
        <f t="shared" si="448"/>
        <v>38.818981742834936</v>
      </c>
      <c r="AB928">
        <f t="shared" si="449"/>
        <v>23.58579215282623</v>
      </c>
      <c r="AC928">
        <f t="shared" si="450"/>
        <v>4.7431030758447381</v>
      </c>
      <c r="AD928">
        <f t="shared" si="451"/>
        <v>19.585769515125776</v>
      </c>
      <c r="AE928">
        <f t="shared" si="452"/>
        <v>22.99223197145259</v>
      </c>
      <c r="AF928">
        <f t="shared" si="453"/>
        <v>3.7203452139084097</v>
      </c>
      <c r="AG928">
        <f t="shared" si="454"/>
        <v>3.4591932132787537</v>
      </c>
      <c r="AI928">
        <f t="shared" si="455"/>
        <v>18</v>
      </c>
      <c r="AJ928">
        <f t="shared" si="456"/>
        <v>21</v>
      </c>
      <c r="AK928">
        <f t="shared" si="457"/>
        <v>21</v>
      </c>
      <c r="AL928">
        <f t="shared" si="458"/>
        <v>21</v>
      </c>
      <c r="AM928">
        <f t="shared" si="459"/>
        <v>21</v>
      </c>
      <c r="AN928">
        <f t="shared" si="460"/>
        <v>19</v>
      </c>
      <c r="AO928">
        <f t="shared" si="461"/>
        <v>21</v>
      </c>
      <c r="AP928">
        <f t="shared" si="462"/>
        <v>21</v>
      </c>
      <c r="AQ928">
        <f t="shared" si="463"/>
        <v>15</v>
      </c>
      <c r="AR928">
        <f t="shared" si="464"/>
        <v>14</v>
      </c>
      <c r="AT928">
        <f t="shared" si="465"/>
        <v>4</v>
      </c>
    </row>
    <row r="929" spans="1:46" x14ac:dyDescent="0.2">
      <c r="A929">
        <v>912</v>
      </c>
      <c r="B929">
        <f>SUMPRODUCT(Random!$B929:$K929,$B$4:$K$4)</f>
        <v>1.2113213187</v>
      </c>
      <c r="C929">
        <f>SUMPRODUCT(Random!$B929:$K929,$B$5:$K$5)</f>
        <v>1.3572920886030995</v>
      </c>
      <c r="D929">
        <f>SUMPRODUCT(Random!$B929:$K929,$B$6:$K$6)</f>
        <v>-0.1429292498235234</v>
      </c>
      <c r="E929">
        <f>SUMPRODUCT(Random!$B929:$K929,$B$7:$K$7)</f>
        <v>1.5675379611188625</v>
      </c>
      <c r="F929">
        <f>SUMPRODUCT(Random!$B929:$K929,$B$8:$K$8)</f>
        <v>0.6710035309814566</v>
      </c>
      <c r="G929">
        <f>SUMPRODUCT(Random!$B929:$K929,$B$9:$K$9)</f>
        <v>-1.1179618160922038</v>
      </c>
      <c r="H929">
        <f>SUMPRODUCT(Random!$B929:$K929,$B$10:$K$10)</f>
        <v>0.23425834998252154</v>
      </c>
      <c r="I929">
        <f>SUMPRODUCT(Random!$B929:$K929,$B$11:$K$11)</f>
        <v>0.6409449969158707</v>
      </c>
      <c r="J929">
        <f>SUMPRODUCT(Random!$B929:$K929,$B$12:$K$12)</f>
        <v>0.61838449667725737</v>
      </c>
      <c r="K929">
        <f>SUMPRODUCT(Random!$B929:$K929,$B$13:$K$13)</f>
        <v>-1.4583400271711753</v>
      </c>
      <c r="M929">
        <f t="shared" si="435"/>
        <v>0.88711385934644194</v>
      </c>
      <c r="N929">
        <f t="shared" si="436"/>
        <v>0.91265578994027818</v>
      </c>
      <c r="O929">
        <f t="shared" si="437"/>
        <v>0.44317302885595578</v>
      </c>
      <c r="P929">
        <f t="shared" si="438"/>
        <v>0.94150549984409382</v>
      </c>
      <c r="Q929">
        <f t="shared" si="439"/>
        <v>0.74889085993619919</v>
      </c>
      <c r="R929">
        <f t="shared" si="440"/>
        <v>0.13179165089820633</v>
      </c>
      <c r="S929">
        <f t="shared" si="441"/>
        <v>0.59260779088328575</v>
      </c>
      <c r="T929">
        <f t="shared" si="442"/>
        <v>0.73922079022540199</v>
      </c>
      <c r="U929">
        <f t="shared" si="443"/>
        <v>0.73183904256361343</v>
      </c>
      <c r="V929">
        <f t="shared" si="444"/>
        <v>7.2373421222235709E-2</v>
      </c>
      <c r="X929">
        <f t="shared" si="445"/>
        <v>53.43628107142613</v>
      </c>
      <c r="Y929">
        <f t="shared" si="446"/>
        <v>59.720220866859677</v>
      </c>
      <c r="Z929">
        <f t="shared" si="447"/>
        <v>14.342776203399177</v>
      </c>
      <c r="AA929">
        <f t="shared" si="448"/>
        <v>69.541495386374109</v>
      </c>
      <c r="AB929">
        <f t="shared" si="449"/>
        <v>33.851055775842113</v>
      </c>
      <c r="AC929">
        <f t="shared" si="450"/>
        <v>3.4619464643671574</v>
      </c>
      <c r="AD929">
        <f t="shared" si="451"/>
        <v>21.997428331229127</v>
      </c>
      <c r="AE929">
        <f t="shared" si="452"/>
        <v>32.925416433590676</v>
      </c>
      <c r="AF929">
        <f t="shared" si="453"/>
        <v>32.241636078057873</v>
      </c>
      <c r="AG929">
        <f t="shared" si="454"/>
        <v>1.8403319489721883</v>
      </c>
      <c r="AI929">
        <f t="shared" si="455"/>
        <v>21</v>
      </c>
      <c r="AJ929">
        <f t="shared" si="456"/>
        <v>21</v>
      </c>
      <c r="AK929">
        <f t="shared" si="457"/>
        <v>21</v>
      </c>
      <c r="AL929">
        <f t="shared" si="458"/>
        <v>21</v>
      </c>
      <c r="AM929">
        <f t="shared" si="459"/>
        <v>21</v>
      </c>
      <c r="AN929">
        <f t="shared" si="460"/>
        <v>14</v>
      </c>
      <c r="AO929">
        <f t="shared" si="461"/>
        <v>21</v>
      </c>
      <c r="AP929">
        <f t="shared" si="462"/>
        <v>21</v>
      </c>
      <c r="AQ929">
        <f t="shared" si="463"/>
        <v>21</v>
      </c>
      <c r="AR929">
        <f t="shared" si="464"/>
        <v>8</v>
      </c>
      <c r="AT929">
        <f t="shared" si="465"/>
        <v>2</v>
      </c>
    </row>
    <row r="930" spans="1:46" x14ac:dyDescent="0.2">
      <c r="A930">
        <v>913</v>
      </c>
      <c r="B930">
        <f>SUMPRODUCT(Random!$B930:$K930,$B$4:$K$4)</f>
        <v>-1.50511764E-2</v>
      </c>
      <c r="C930">
        <f>SUMPRODUCT(Random!$B930:$K930,$B$5:$K$5)</f>
        <v>0.98290346734119438</v>
      </c>
      <c r="D930">
        <f>SUMPRODUCT(Random!$B930:$K930,$B$6:$K$6)</f>
        <v>-9.6621515466864233E-2</v>
      </c>
      <c r="E930">
        <f>SUMPRODUCT(Random!$B930:$K930,$B$7:$K$7)</f>
        <v>1.6591701263516907</v>
      </c>
      <c r="F930">
        <f>SUMPRODUCT(Random!$B930:$K930,$B$8:$K$8)</f>
        <v>-1.2095316888799217</v>
      </c>
      <c r="G930">
        <f>SUMPRODUCT(Random!$B930:$K930,$B$9:$K$9)</f>
        <v>-0.16880570174557907</v>
      </c>
      <c r="H930">
        <f>SUMPRODUCT(Random!$B930:$K930,$B$10:$K$10)</f>
        <v>0.31737182972054534</v>
      </c>
      <c r="I930">
        <f>SUMPRODUCT(Random!$B930:$K930,$B$11:$K$11)</f>
        <v>2.1074125927515702E-2</v>
      </c>
      <c r="J930">
        <f>SUMPRODUCT(Random!$B930:$K930,$B$12:$K$12)</f>
        <v>0.46987641907347943</v>
      </c>
      <c r="K930">
        <f>SUMPRODUCT(Random!$B930:$K930,$B$13:$K$13)</f>
        <v>0.54583593311943457</v>
      </c>
      <c r="M930">
        <f t="shared" si="435"/>
        <v>0.49399567606628253</v>
      </c>
      <c r="N930">
        <f t="shared" si="436"/>
        <v>0.83717252441846535</v>
      </c>
      <c r="O930">
        <f t="shared" si="437"/>
        <v>0.46151348478258231</v>
      </c>
      <c r="P930">
        <f t="shared" si="438"/>
        <v>0.95145924224345146</v>
      </c>
      <c r="Q930">
        <f t="shared" si="439"/>
        <v>0.11322932214656349</v>
      </c>
      <c r="R930">
        <f t="shared" si="440"/>
        <v>0.43297473667302788</v>
      </c>
      <c r="S930">
        <f t="shared" si="441"/>
        <v>0.62451926009839864</v>
      </c>
      <c r="T930">
        <f t="shared" si="442"/>
        <v>0.50840673758537291</v>
      </c>
      <c r="U930">
        <f t="shared" si="443"/>
        <v>0.68077834369878998</v>
      </c>
      <c r="V930">
        <f t="shared" si="444"/>
        <v>0.7074106396717782</v>
      </c>
      <c r="X930">
        <f t="shared" si="445"/>
        <v>16.687329279553587</v>
      </c>
      <c r="Y930">
        <f t="shared" si="446"/>
        <v>44.462895359623396</v>
      </c>
      <c r="Z930">
        <f t="shared" si="447"/>
        <v>15.163218538258436</v>
      </c>
      <c r="AA930">
        <f t="shared" si="448"/>
        <v>74.110819507681612</v>
      </c>
      <c r="AB930">
        <f t="shared" si="449"/>
        <v>2.9437284561127695</v>
      </c>
      <c r="AC930">
        <f t="shared" si="450"/>
        <v>13.898179811700384</v>
      </c>
      <c r="AD930">
        <f t="shared" si="451"/>
        <v>23.995596307295031</v>
      </c>
      <c r="AE930">
        <f t="shared" si="452"/>
        <v>17.395122780041259</v>
      </c>
      <c r="AF930">
        <f t="shared" si="453"/>
        <v>27.971920127179082</v>
      </c>
      <c r="AG930">
        <f t="shared" si="454"/>
        <v>30.105955576522987</v>
      </c>
      <c r="AI930">
        <f t="shared" si="455"/>
        <v>21</v>
      </c>
      <c r="AJ930">
        <f t="shared" si="456"/>
        <v>21</v>
      </c>
      <c r="AK930">
        <f t="shared" si="457"/>
        <v>21</v>
      </c>
      <c r="AL930">
        <f t="shared" si="458"/>
        <v>21</v>
      </c>
      <c r="AM930">
        <f t="shared" si="459"/>
        <v>12</v>
      </c>
      <c r="AN930">
        <f t="shared" si="460"/>
        <v>21</v>
      </c>
      <c r="AO930">
        <f t="shared" si="461"/>
        <v>21</v>
      </c>
      <c r="AP930">
        <f t="shared" si="462"/>
        <v>21</v>
      </c>
      <c r="AQ930">
        <f t="shared" si="463"/>
        <v>21</v>
      </c>
      <c r="AR930">
        <f t="shared" si="464"/>
        <v>21</v>
      </c>
      <c r="AT930">
        <f t="shared" si="465"/>
        <v>1</v>
      </c>
    </row>
    <row r="931" spans="1:46" x14ac:dyDescent="0.2">
      <c r="A931">
        <v>914</v>
      </c>
      <c r="B931">
        <f>SUMPRODUCT(Random!$B931:$K931,$B$4:$K$4)</f>
        <v>-5.7182931800000003E-2</v>
      </c>
      <c r="C931">
        <f>SUMPRODUCT(Random!$B931:$K931,$B$5:$K$5)</f>
        <v>-1.1863542472153563</v>
      </c>
      <c r="D931">
        <f>SUMPRODUCT(Random!$B931:$K931,$B$6:$K$6)</f>
        <v>-0.4812891061392659</v>
      </c>
      <c r="E931">
        <f>SUMPRODUCT(Random!$B931:$K931,$B$7:$K$7)</f>
        <v>0.40789767322680126</v>
      </c>
      <c r="F931">
        <f>SUMPRODUCT(Random!$B931:$K931,$B$8:$K$8)</f>
        <v>-0.88597764901605991</v>
      </c>
      <c r="G931">
        <f>SUMPRODUCT(Random!$B931:$K931,$B$9:$K$9)</f>
        <v>0.1258301465247737</v>
      </c>
      <c r="H931">
        <f>SUMPRODUCT(Random!$B931:$K931,$B$10:$K$10)</f>
        <v>-0.7700817667895592</v>
      </c>
      <c r="I931">
        <f>SUMPRODUCT(Random!$B931:$K931,$B$11:$K$11)</f>
        <v>0.6356769604147865</v>
      </c>
      <c r="J931">
        <f>SUMPRODUCT(Random!$B931:$K931,$B$12:$K$12)</f>
        <v>-0.30945215288747185</v>
      </c>
      <c r="K931">
        <f>SUMPRODUCT(Random!$B931:$K931,$B$13:$K$13)</f>
        <v>-2.0063316140853029</v>
      </c>
      <c r="M931">
        <f t="shared" si="435"/>
        <v>0.47719973718071751</v>
      </c>
      <c r="N931">
        <f t="shared" si="436"/>
        <v>0.11774121600938645</v>
      </c>
      <c r="O931">
        <f t="shared" si="437"/>
        <v>0.31515551924594626</v>
      </c>
      <c r="P931">
        <f t="shared" si="438"/>
        <v>0.65832559946753044</v>
      </c>
      <c r="Q931">
        <f t="shared" si="439"/>
        <v>0.18781478574868646</v>
      </c>
      <c r="R931">
        <f t="shared" si="440"/>
        <v>0.55006681102385024</v>
      </c>
      <c r="S931">
        <f t="shared" si="441"/>
        <v>0.22062569550519026</v>
      </c>
      <c r="T931">
        <f t="shared" si="442"/>
        <v>0.73750650186972933</v>
      </c>
      <c r="U931">
        <f t="shared" si="443"/>
        <v>0.37848880176768607</v>
      </c>
      <c r="V931">
        <f t="shared" si="444"/>
        <v>2.241043960115725E-2</v>
      </c>
      <c r="X931">
        <f t="shared" si="445"/>
        <v>15.887410748527317</v>
      </c>
      <c r="Y931">
        <f t="shared" si="446"/>
        <v>3.0686854377786155</v>
      </c>
      <c r="Z931">
        <f t="shared" si="447"/>
        <v>9.2735180223507729</v>
      </c>
      <c r="AA931">
        <f t="shared" si="448"/>
        <v>26.306824378614916</v>
      </c>
      <c r="AB931">
        <f t="shared" si="449"/>
        <v>5.0959506243294568</v>
      </c>
      <c r="AC931">
        <f t="shared" si="450"/>
        <v>19.564359497084006</v>
      </c>
      <c r="AD931">
        <f t="shared" si="451"/>
        <v>6.106116515520319</v>
      </c>
      <c r="AE931">
        <f t="shared" si="452"/>
        <v>32.764909750333182</v>
      </c>
      <c r="AF931">
        <f t="shared" si="453"/>
        <v>11.650615206584261</v>
      </c>
      <c r="AG931">
        <f t="shared" si="454"/>
        <v>0.55522444933453696</v>
      </c>
      <c r="AI931">
        <f t="shared" si="455"/>
        <v>21</v>
      </c>
      <c r="AJ931">
        <f t="shared" si="456"/>
        <v>13</v>
      </c>
      <c r="AK931">
        <f t="shared" si="457"/>
        <v>21</v>
      </c>
      <c r="AL931">
        <f t="shared" si="458"/>
        <v>21</v>
      </c>
      <c r="AM931">
        <f t="shared" si="459"/>
        <v>21</v>
      </c>
      <c r="AN931">
        <f t="shared" si="460"/>
        <v>21</v>
      </c>
      <c r="AO931">
        <f t="shared" si="461"/>
        <v>21</v>
      </c>
      <c r="AP931">
        <f t="shared" si="462"/>
        <v>21</v>
      </c>
      <c r="AQ931">
        <f t="shared" si="463"/>
        <v>21</v>
      </c>
      <c r="AR931">
        <f t="shared" si="464"/>
        <v>3</v>
      </c>
      <c r="AT931">
        <f t="shared" si="465"/>
        <v>2</v>
      </c>
    </row>
    <row r="932" spans="1:46" x14ac:dyDescent="0.2">
      <c r="A932">
        <v>915</v>
      </c>
      <c r="B932">
        <f>SUMPRODUCT(Random!$B932:$K932,$B$4:$K$4)</f>
        <v>1.4626927112000001</v>
      </c>
      <c r="C932">
        <f>SUMPRODUCT(Random!$B932:$K932,$B$5:$K$5)</f>
        <v>-0.1994795614776444</v>
      </c>
      <c r="D932">
        <f>SUMPRODUCT(Random!$B932:$K932,$B$6:$K$6)</f>
        <v>7.4417093989691596E-2</v>
      </c>
      <c r="E932">
        <f>SUMPRODUCT(Random!$B932:$K932,$B$7:$K$7)</f>
        <v>-0.18055739622967365</v>
      </c>
      <c r="F932">
        <f>SUMPRODUCT(Random!$B932:$K932,$B$8:$K$8)</f>
        <v>-0.33512342785419941</v>
      </c>
      <c r="G932">
        <f>SUMPRODUCT(Random!$B932:$K932,$B$9:$K$9)</f>
        <v>0.8208931259363953</v>
      </c>
      <c r="H932">
        <f>SUMPRODUCT(Random!$B932:$K932,$B$10:$K$10)</f>
        <v>-6.1799994427031851E-2</v>
      </c>
      <c r="I932">
        <f>SUMPRODUCT(Random!$B932:$K932,$B$11:$K$11)</f>
        <v>1.1383716465974725</v>
      </c>
      <c r="J932">
        <f>SUMPRODUCT(Random!$B932:$K932,$B$12:$K$12)</f>
        <v>1.1390445727953911</v>
      </c>
      <c r="K932">
        <f>SUMPRODUCT(Random!$B932:$K932,$B$13:$K$13)</f>
        <v>0.69628397286096544</v>
      </c>
      <c r="M932">
        <f t="shared" si="435"/>
        <v>0.92822425924826446</v>
      </c>
      <c r="N932">
        <f t="shared" si="436"/>
        <v>0.42094381482554311</v>
      </c>
      <c r="O932">
        <f t="shared" si="437"/>
        <v>0.52966074626033988</v>
      </c>
      <c r="P932">
        <f t="shared" si="438"/>
        <v>0.42835749951736568</v>
      </c>
      <c r="Q932">
        <f t="shared" si="439"/>
        <v>0.36876599040437108</v>
      </c>
      <c r="R932">
        <f t="shared" si="440"/>
        <v>0.79414642654760548</v>
      </c>
      <c r="S932">
        <f t="shared" si="441"/>
        <v>0.47536105396369516</v>
      </c>
      <c r="T932">
        <f t="shared" si="442"/>
        <v>0.87251733586256153</v>
      </c>
      <c r="U932">
        <f t="shared" si="443"/>
        <v>0.87265771811200599</v>
      </c>
      <c r="V932">
        <f t="shared" si="444"/>
        <v>0.75687449589803557</v>
      </c>
      <c r="X932">
        <f t="shared" si="445"/>
        <v>64.529153058682581</v>
      </c>
      <c r="Y932">
        <f t="shared" si="446"/>
        <v>13.383857752175915</v>
      </c>
      <c r="Z932">
        <f t="shared" si="447"/>
        <v>18.477809256003251</v>
      </c>
      <c r="AA932">
        <f t="shared" si="448"/>
        <v>13.699513919499392</v>
      </c>
      <c r="AB932">
        <f t="shared" si="449"/>
        <v>11.270361369011141</v>
      </c>
      <c r="AC932">
        <f t="shared" si="450"/>
        <v>38.71908244551701</v>
      </c>
      <c r="AD932">
        <f t="shared" si="451"/>
        <v>15.801407608714527</v>
      </c>
      <c r="AE932">
        <f t="shared" si="452"/>
        <v>50.457478018511786</v>
      </c>
      <c r="AF932">
        <f t="shared" si="453"/>
        <v>50.484468216835964</v>
      </c>
      <c r="AG932">
        <f t="shared" si="454"/>
        <v>34.642537872145923</v>
      </c>
      <c r="AI932">
        <f t="shared" si="455"/>
        <v>21</v>
      </c>
      <c r="AJ932">
        <f t="shared" si="456"/>
        <v>21</v>
      </c>
      <c r="AK932">
        <f t="shared" si="457"/>
        <v>21</v>
      </c>
      <c r="AL932">
        <f t="shared" si="458"/>
        <v>21</v>
      </c>
      <c r="AM932">
        <f t="shared" si="459"/>
        <v>21</v>
      </c>
      <c r="AN932">
        <f t="shared" si="460"/>
        <v>21</v>
      </c>
      <c r="AO932">
        <f t="shared" si="461"/>
        <v>21</v>
      </c>
      <c r="AP932">
        <f t="shared" si="462"/>
        <v>21</v>
      </c>
      <c r="AQ932">
        <f t="shared" si="463"/>
        <v>21</v>
      </c>
      <c r="AR932">
        <f t="shared" si="464"/>
        <v>21</v>
      </c>
      <c r="AT932">
        <f t="shared" si="465"/>
        <v>0</v>
      </c>
    </row>
    <row r="933" spans="1:46" x14ac:dyDescent="0.2">
      <c r="A933">
        <v>916</v>
      </c>
      <c r="B933">
        <f>SUMPRODUCT(Random!$B933:$K933,$B$4:$K$4)</f>
        <v>1.3858204394</v>
      </c>
      <c r="C933">
        <f>SUMPRODUCT(Random!$B933:$K933,$B$5:$K$5)</f>
        <v>-1.118840963929145</v>
      </c>
      <c r="D933">
        <f>SUMPRODUCT(Random!$B933:$K933,$B$6:$K$6)</f>
        <v>1.7466182730922117</v>
      </c>
      <c r="E933">
        <f>SUMPRODUCT(Random!$B933:$K933,$B$7:$K$7)</f>
        <v>0.24753973885347921</v>
      </c>
      <c r="F933">
        <f>SUMPRODUCT(Random!$B933:$K933,$B$8:$K$8)</f>
        <v>1.1395891313308781</v>
      </c>
      <c r="G933">
        <f>SUMPRODUCT(Random!$B933:$K933,$B$9:$K$9)</f>
        <v>1.3582287275815961</v>
      </c>
      <c r="H933">
        <f>SUMPRODUCT(Random!$B933:$K933,$B$10:$K$10)</f>
        <v>0.99554667039741152</v>
      </c>
      <c r="I933">
        <f>SUMPRODUCT(Random!$B933:$K933,$B$11:$K$11)</f>
        <v>-0.55609502255092624</v>
      </c>
      <c r="J933">
        <f>SUMPRODUCT(Random!$B933:$K933,$B$12:$K$12)</f>
        <v>0.18846596467409288</v>
      </c>
      <c r="K933">
        <f>SUMPRODUCT(Random!$B933:$K933,$B$13:$K$13)</f>
        <v>0.8097332640772088</v>
      </c>
      <c r="M933">
        <f t="shared" si="435"/>
        <v>0.9170991302296454</v>
      </c>
      <c r="N933">
        <f t="shared" si="436"/>
        <v>0.13160399617201407</v>
      </c>
      <c r="O933">
        <f t="shared" si="437"/>
        <v>0.95964821231875375</v>
      </c>
      <c r="P933">
        <f t="shared" si="438"/>
        <v>0.59775472948149577</v>
      </c>
      <c r="Q933">
        <f t="shared" si="439"/>
        <v>0.87277124224792302</v>
      </c>
      <c r="R933">
        <f t="shared" si="440"/>
        <v>0.91280444115894444</v>
      </c>
      <c r="S933">
        <f t="shared" si="441"/>
        <v>0.84026477128682731</v>
      </c>
      <c r="T933">
        <f t="shared" si="442"/>
        <v>0.28907294879011469</v>
      </c>
      <c r="U933">
        <f t="shared" si="443"/>
        <v>0.57474430316918901</v>
      </c>
      <c r="V933">
        <f t="shared" si="444"/>
        <v>0.79095325224026625</v>
      </c>
      <c r="X933">
        <f t="shared" si="445"/>
        <v>60.999217562942775</v>
      </c>
      <c r="Y933">
        <f t="shared" si="446"/>
        <v>3.4566523368365458</v>
      </c>
      <c r="Z933">
        <f t="shared" si="447"/>
        <v>78.637009744510308</v>
      </c>
      <c r="AA933">
        <f t="shared" si="448"/>
        <v>22.308886703081537</v>
      </c>
      <c r="AB933">
        <f t="shared" si="449"/>
        <v>50.506316384159561</v>
      </c>
      <c r="AC933">
        <f t="shared" si="450"/>
        <v>59.761947174716511</v>
      </c>
      <c r="AD933">
        <f t="shared" si="451"/>
        <v>44.932582951300738</v>
      </c>
      <c r="AE933">
        <f t="shared" si="452"/>
        <v>8.3578830167341263</v>
      </c>
      <c r="AF933">
        <f t="shared" si="453"/>
        <v>20.946175252267253</v>
      </c>
      <c r="AG933">
        <f t="shared" si="454"/>
        <v>38.34201138213222</v>
      </c>
      <c r="AI933">
        <f t="shared" si="455"/>
        <v>21</v>
      </c>
      <c r="AJ933">
        <f t="shared" si="456"/>
        <v>14</v>
      </c>
      <c r="AK933">
        <f t="shared" si="457"/>
        <v>21</v>
      </c>
      <c r="AL933">
        <f t="shared" si="458"/>
        <v>21</v>
      </c>
      <c r="AM933">
        <f t="shared" si="459"/>
        <v>21</v>
      </c>
      <c r="AN933">
        <f t="shared" si="460"/>
        <v>21</v>
      </c>
      <c r="AO933">
        <f t="shared" si="461"/>
        <v>21</v>
      </c>
      <c r="AP933">
        <f t="shared" si="462"/>
        <v>21</v>
      </c>
      <c r="AQ933">
        <f t="shared" si="463"/>
        <v>21</v>
      </c>
      <c r="AR933">
        <f t="shared" si="464"/>
        <v>21</v>
      </c>
      <c r="AT933">
        <f t="shared" si="465"/>
        <v>1</v>
      </c>
    </row>
    <row r="934" spans="1:46" x14ac:dyDescent="0.2">
      <c r="A934">
        <v>917</v>
      </c>
      <c r="B934">
        <f>SUMPRODUCT(Random!$B934:$K934,$B$4:$K$4)</f>
        <v>-0.30962037199999998</v>
      </c>
      <c r="C934">
        <f>SUMPRODUCT(Random!$B934:$K934,$B$5:$K$5)</f>
        <v>-2.2428420242788656</v>
      </c>
      <c r="D934">
        <f>SUMPRODUCT(Random!$B934:$K934,$B$6:$K$6)</f>
        <v>-9.9245008058874429E-2</v>
      </c>
      <c r="E934">
        <f>SUMPRODUCT(Random!$B934:$K934,$B$7:$K$7)</f>
        <v>-0.95567530118192645</v>
      </c>
      <c r="F934">
        <f>SUMPRODUCT(Random!$B934:$K934,$B$8:$K$8)</f>
        <v>9.2737006625193685E-3</v>
      </c>
      <c r="G934">
        <f>SUMPRODUCT(Random!$B934:$K934,$B$9:$K$9)</f>
        <v>-1.450792146380866</v>
      </c>
      <c r="H934">
        <f>SUMPRODUCT(Random!$B934:$K934,$B$10:$K$10)</f>
        <v>-0.98230725827366527</v>
      </c>
      <c r="I934">
        <f>SUMPRODUCT(Random!$B934:$K934,$B$11:$K$11)</f>
        <v>-1.1035029993756207</v>
      </c>
      <c r="J934">
        <f>SUMPRODUCT(Random!$B934:$K934,$B$12:$K$12)</f>
        <v>-0.79954166877430033</v>
      </c>
      <c r="K934">
        <f>SUMPRODUCT(Random!$B934:$K934,$B$13:$K$13)</f>
        <v>5.4608245674649947E-2</v>
      </c>
      <c r="M934">
        <f t="shared" si="435"/>
        <v>0.37842483123902032</v>
      </c>
      <c r="N934">
        <f t="shared" si="436"/>
        <v>1.2453501721406494E-2</v>
      </c>
      <c r="O934">
        <f t="shared" si="437"/>
        <v>0.46047186998253908</v>
      </c>
      <c r="P934">
        <f t="shared" si="438"/>
        <v>0.16961815230244756</v>
      </c>
      <c r="Q934">
        <f t="shared" si="439"/>
        <v>0.50369961826118836</v>
      </c>
      <c r="R934">
        <f t="shared" si="440"/>
        <v>7.3418873610096233E-2</v>
      </c>
      <c r="S934">
        <f t="shared" si="441"/>
        <v>0.16297424990707945</v>
      </c>
      <c r="T934">
        <f t="shared" si="442"/>
        <v>0.13490439487160547</v>
      </c>
      <c r="U934">
        <f t="shared" si="443"/>
        <v>0.21198819760808771</v>
      </c>
      <c r="V934">
        <f t="shared" si="444"/>
        <v>0.52177471526767571</v>
      </c>
      <c r="X934">
        <f t="shared" si="445"/>
        <v>11.648093965286314</v>
      </c>
      <c r="Y934">
        <f t="shared" si="446"/>
        <v>0.3069839334968113</v>
      </c>
      <c r="Z934">
        <f t="shared" si="447"/>
        <v>15.115879613219798</v>
      </c>
      <c r="AA934">
        <f t="shared" si="448"/>
        <v>4.5531735698589566</v>
      </c>
      <c r="AB934">
        <f t="shared" si="449"/>
        <v>17.161678047650213</v>
      </c>
      <c r="AC934">
        <f t="shared" si="450"/>
        <v>1.8679556394460175</v>
      </c>
      <c r="AD934">
        <f t="shared" si="451"/>
        <v>4.3579557125998871</v>
      </c>
      <c r="AE934">
        <f t="shared" si="452"/>
        <v>3.549930710169626</v>
      </c>
      <c r="AF934">
        <f t="shared" si="453"/>
        <v>5.836123746072702</v>
      </c>
      <c r="AG934">
        <f t="shared" si="454"/>
        <v>18.070487716701752</v>
      </c>
      <c r="AI934">
        <f t="shared" si="455"/>
        <v>21</v>
      </c>
      <c r="AJ934">
        <f t="shared" si="456"/>
        <v>2</v>
      </c>
      <c r="AK934">
        <f t="shared" si="457"/>
        <v>21</v>
      </c>
      <c r="AL934">
        <f t="shared" si="458"/>
        <v>19</v>
      </c>
      <c r="AM934">
        <f t="shared" si="459"/>
        <v>21</v>
      </c>
      <c r="AN934">
        <f t="shared" si="460"/>
        <v>8</v>
      </c>
      <c r="AO934">
        <f t="shared" si="461"/>
        <v>18</v>
      </c>
      <c r="AP934">
        <f t="shared" si="462"/>
        <v>15</v>
      </c>
      <c r="AQ934">
        <f t="shared" si="463"/>
        <v>21</v>
      </c>
      <c r="AR934">
        <f t="shared" si="464"/>
        <v>21</v>
      </c>
      <c r="AT934">
        <f t="shared" si="465"/>
        <v>5</v>
      </c>
    </row>
    <row r="935" spans="1:46" x14ac:dyDescent="0.2">
      <c r="A935">
        <v>918</v>
      </c>
      <c r="B935">
        <f>SUMPRODUCT(Random!$B935:$K935,$B$4:$K$4)</f>
        <v>0.7149920192</v>
      </c>
      <c r="C935">
        <f>SUMPRODUCT(Random!$B935:$K935,$B$5:$K$5)</f>
        <v>0.97019191937510607</v>
      </c>
      <c r="D935">
        <f>SUMPRODUCT(Random!$B935:$K935,$B$6:$K$6)</f>
        <v>2.4424821575902902</v>
      </c>
      <c r="E935">
        <f>SUMPRODUCT(Random!$B935:$K935,$B$7:$K$7)</f>
        <v>1.3174988411935975</v>
      </c>
      <c r="F935">
        <f>SUMPRODUCT(Random!$B935:$K935,$B$8:$K$8)</f>
        <v>-0.46230605526724822</v>
      </c>
      <c r="G935">
        <f>SUMPRODUCT(Random!$B935:$K935,$B$9:$K$9)</f>
        <v>-0.36337940066402308</v>
      </c>
      <c r="H935">
        <f>SUMPRODUCT(Random!$B935:$K935,$B$10:$K$10)</f>
        <v>1.4484557598200443</v>
      </c>
      <c r="I935">
        <f>SUMPRODUCT(Random!$B935:$K935,$B$11:$K$11)</f>
        <v>-0.12630091148888878</v>
      </c>
      <c r="J935">
        <f>SUMPRODUCT(Random!$B935:$K935,$B$12:$K$12)</f>
        <v>1.3898361903253791</v>
      </c>
      <c r="K935">
        <f>SUMPRODUCT(Random!$B935:$K935,$B$13:$K$13)</f>
        <v>2.3970059576769414</v>
      </c>
      <c r="M935">
        <f t="shared" si="435"/>
        <v>0.7626930126238225</v>
      </c>
      <c r="N935">
        <f t="shared" si="436"/>
        <v>0.83402458109956712</v>
      </c>
      <c r="O935">
        <f t="shared" si="437"/>
        <v>0.99270667468447882</v>
      </c>
      <c r="P935">
        <f t="shared" si="438"/>
        <v>0.90616426537789707</v>
      </c>
      <c r="Q935">
        <f t="shared" si="439"/>
        <v>0.32193092894618469</v>
      </c>
      <c r="R935">
        <f t="shared" si="440"/>
        <v>0.35816074375935281</v>
      </c>
      <c r="S935">
        <f t="shared" si="441"/>
        <v>0.92625518495272718</v>
      </c>
      <c r="T935">
        <f t="shared" si="442"/>
        <v>0.44974686738717251</v>
      </c>
      <c r="U935">
        <f t="shared" si="443"/>
        <v>0.91771068713666415</v>
      </c>
      <c r="V935">
        <f t="shared" si="444"/>
        <v>0.99173517252529919</v>
      </c>
      <c r="X935">
        <f t="shared" si="445"/>
        <v>35.235923368047978</v>
      </c>
      <c r="Y935">
        <f t="shared" si="446"/>
        <v>43.993822487343465</v>
      </c>
      <c r="Z935">
        <f t="shared" si="447"/>
        <v>120.54275513142423</v>
      </c>
      <c r="AA935">
        <f t="shared" si="448"/>
        <v>57.964084244451918</v>
      </c>
      <c r="AB935">
        <f t="shared" si="449"/>
        <v>9.5170783810478774</v>
      </c>
      <c r="AC935">
        <f t="shared" si="450"/>
        <v>10.862217575132256</v>
      </c>
      <c r="AD935">
        <f t="shared" si="451"/>
        <v>63.86617364773344</v>
      </c>
      <c r="AE935">
        <f t="shared" si="452"/>
        <v>14.633701085414557</v>
      </c>
      <c r="AF935">
        <f t="shared" si="453"/>
        <v>61.180597982404613</v>
      </c>
      <c r="AG935">
        <f t="shared" si="454"/>
        <v>117.47947346746695</v>
      </c>
      <c r="AI935">
        <f t="shared" si="455"/>
        <v>21</v>
      </c>
      <c r="AJ935">
        <f t="shared" si="456"/>
        <v>21</v>
      </c>
      <c r="AK935">
        <f t="shared" si="457"/>
        <v>21</v>
      </c>
      <c r="AL935">
        <f t="shared" si="458"/>
        <v>21</v>
      </c>
      <c r="AM935">
        <f t="shared" si="459"/>
        <v>21</v>
      </c>
      <c r="AN935">
        <f t="shared" si="460"/>
        <v>21</v>
      </c>
      <c r="AO935">
        <f t="shared" si="461"/>
        <v>21</v>
      </c>
      <c r="AP935">
        <f t="shared" si="462"/>
        <v>21</v>
      </c>
      <c r="AQ935">
        <f t="shared" si="463"/>
        <v>21</v>
      </c>
      <c r="AR935">
        <f t="shared" si="464"/>
        <v>21</v>
      </c>
      <c r="AT935">
        <f t="shared" si="465"/>
        <v>0</v>
      </c>
    </row>
    <row r="936" spans="1:46" x14ac:dyDescent="0.2">
      <c r="A936">
        <v>919</v>
      </c>
      <c r="B936">
        <f>SUMPRODUCT(Random!$B936:$K936,$B$4:$K$4)</f>
        <v>0.98860766720000004</v>
      </c>
      <c r="C936">
        <f>SUMPRODUCT(Random!$B936:$K936,$B$5:$K$5)</f>
        <v>-1.415283593248434</v>
      </c>
      <c r="D936">
        <f>SUMPRODUCT(Random!$B936:$K936,$B$6:$K$6)</f>
        <v>-2.3336568788868146E-2</v>
      </c>
      <c r="E936">
        <f>SUMPRODUCT(Random!$B936:$K936,$B$7:$K$7)</f>
        <v>0.91455118802677404</v>
      </c>
      <c r="F936">
        <f>SUMPRODUCT(Random!$B936:$K936,$B$8:$K$8)</f>
        <v>0.24733434252827879</v>
      </c>
      <c r="G936">
        <f>SUMPRODUCT(Random!$B936:$K936,$B$9:$K$9)</f>
        <v>0.66669084154452152</v>
      </c>
      <c r="H936">
        <f>SUMPRODUCT(Random!$B936:$K936,$B$10:$K$10)</f>
        <v>-0.13222654306447287</v>
      </c>
      <c r="I936">
        <f>SUMPRODUCT(Random!$B936:$K936,$B$11:$K$11)</f>
        <v>0.77385072897964613</v>
      </c>
      <c r="J936">
        <f>SUMPRODUCT(Random!$B936:$K936,$B$12:$K$12)</f>
        <v>1.3681907934311461</v>
      </c>
      <c r="K936">
        <f>SUMPRODUCT(Random!$B936:$K936,$B$13:$K$13)</f>
        <v>-0.21251904092467527</v>
      </c>
      <c r="M936">
        <f t="shared" si="435"/>
        <v>0.8385724332723048</v>
      </c>
      <c r="N936">
        <f t="shared" si="436"/>
        <v>7.8492681735221087E-2</v>
      </c>
      <c r="O936">
        <f t="shared" si="437"/>
        <v>0.49069090098710877</v>
      </c>
      <c r="P936">
        <f t="shared" si="438"/>
        <v>0.81978635312237924</v>
      </c>
      <c r="Q936">
        <f t="shared" si="439"/>
        <v>0.59767525862837823</v>
      </c>
      <c r="R936">
        <f t="shared" si="440"/>
        <v>0.74751518500736003</v>
      </c>
      <c r="S936">
        <f t="shared" si="441"/>
        <v>0.44740255355786296</v>
      </c>
      <c r="T936">
        <f t="shared" si="442"/>
        <v>0.78049046532440758</v>
      </c>
      <c r="U936">
        <f t="shared" si="443"/>
        <v>0.91437381867670386</v>
      </c>
      <c r="V936">
        <f t="shared" si="444"/>
        <v>0.41585106226296858</v>
      </c>
      <c r="X936">
        <f t="shared" si="445"/>
        <v>44.674415387917463</v>
      </c>
      <c r="Y936">
        <f t="shared" si="446"/>
        <v>2.0024636516965795</v>
      </c>
      <c r="Z936">
        <f t="shared" si="447"/>
        <v>16.527859244924084</v>
      </c>
      <c r="AA936">
        <f t="shared" si="448"/>
        <v>41.977669758023531</v>
      </c>
      <c r="AB936">
        <f t="shared" si="449"/>
        <v>22.304047433558964</v>
      </c>
      <c r="AC936">
        <f t="shared" si="450"/>
        <v>33.71722001567526</v>
      </c>
      <c r="AD936">
        <f t="shared" si="451"/>
        <v>14.529556785791236</v>
      </c>
      <c r="AE936">
        <f t="shared" si="452"/>
        <v>37.145652167983428</v>
      </c>
      <c r="AF936">
        <f t="shared" si="453"/>
        <v>60.206861886647083</v>
      </c>
      <c r="AG936">
        <f t="shared" si="454"/>
        <v>13.169354036100575</v>
      </c>
      <c r="AI936">
        <f t="shared" si="455"/>
        <v>21</v>
      </c>
      <c r="AJ936">
        <f t="shared" si="456"/>
        <v>9</v>
      </c>
      <c r="AK936">
        <f t="shared" si="457"/>
        <v>21</v>
      </c>
      <c r="AL936">
        <f t="shared" si="458"/>
        <v>21</v>
      </c>
      <c r="AM936">
        <f t="shared" si="459"/>
        <v>21</v>
      </c>
      <c r="AN936">
        <f t="shared" si="460"/>
        <v>21</v>
      </c>
      <c r="AO936">
        <f t="shared" si="461"/>
        <v>21</v>
      </c>
      <c r="AP936">
        <f t="shared" si="462"/>
        <v>21</v>
      </c>
      <c r="AQ936">
        <f t="shared" si="463"/>
        <v>21</v>
      </c>
      <c r="AR936">
        <f t="shared" si="464"/>
        <v>21</v>
      </c>
      <c r="AT936">
        <f t="shared" si="465"/>
        <v>1</v>
      </c>
    </row>
    <row r="937" spans="1:46" x14ac:dyDescent="0.2">
      <c r="A937">
        <v>920</v>
      </c>
      <c r="B937">
        <f>SUMPRODUCT(Random!$B937:$K937,$B$4:$K$4)</f>
        <v>-0.26180764490000002</v>
      </c>
      <c r="C937">
        <f>SUMPRODUCT(Random!$B937:$K937,$B$5:$K$5)</f>
        <v>-6.4083150212005668E-3</v>
      </c>
      <c r="D937">
        <f>SUMPRODUCT(Random!$B937:$K937,$B$6:$K$6)</f>
        <v>0.71956404085039405</v>
      </c>
      <c r="E937">
        <f>SUMPRODUCT(Random!$B937:$K937,$B$7:$K$7)</f>
        <v>-0.28220274353086844</v>
      </c>
      <c r="F937">
        <f>SUMPRODUCT(Random!$B937:$K937,$B$8:$K$8)</f>
        <v>-0.40610139285162422</v>
      </c>
      <c r="G937">
        <f>SUMPRODUCT(Random!$B937:$K937,$B$9:$K$9)</f>
        <v>-0.79544554805581413</v>
      </c>
      <c r="H937">
        <f>SUMPRODUCT(Random!$B937:$K937,$B$10:$K$10)</f>
        <v>0.62764298602693824</v>
      </c>
      <c r="I937">
        <f>SUMPRODUCT(Random!$B937:$K937,$B$11:$K$11)</f>
        <v>0.43891327607714409</v>
      </c>
      <c r="J937">
        <f>SUMPRODUCT(Random!$B937:$K937,$B$12:$K$12)</f>
        <v>-0.62045714664078777</v>
      </c>
      <c r="K937">
        <f>SUMPRODUCT(Random!$B937:$K937,$B$13:$K$13)</f>
        <v>-1.9945207194565901E-2</v>
      </c>
      <c r="M937">
        <f t="shared" si="435"/>
        <v>0.39673487240945726</v>
      </c>
      <c r="N937">
        <f t="shared" si="436"/>
        <v>0.49744346968988273</v>
      </c>
      <c r="O937">
        <f t="shared" si="437"/>
        <v>0.76410327058535965</v>
      </c>
      <c r="P937">
        <f t="shared" si="438"/>
        <v>0.38889402737553203</v>
      </c>
      <c r="Q937">
        <f t="shared" si="439"/>
        <v>0.34233405119272975</v>
      </c>
      <c r="R937">
        <f t="shared" si="440"/>
        <v>0.21317718681971259</v>
      </c>
      <c r="S937">
        <f t="shared" si="441"/>
        <v>0.73488107883919285</v>
      </c>
      <c r="T937">
        <f t="shared" si="442"/>
        <v>0.6696378116744709</v>
      </c>
      <c r="U937">
        <f t="shared" si="443"/>
        <v>0.2674784294564404</v>
      </c>
      <c r="V937">
        <f t="shared" si="444"/>
        <v>0.4920435410904152</v>
      </c>
      <c r="X937">
        <f t="shared" si="445"/>
        <v>12.380543966868263</v>
      </c>
      <c r="Y937">
        <f t="shared" si="446"/>
        <v>16.854814551145036</v>
      </c>
      <c r="Z937">
        <f t="shared" si="447"/>
        <v>35.381935006511981</v>
      </c>
      <c r="AA937">
        <f t="shared" si="448"/>
        <v>12.064204587589945</v>
      </c>
      <c r="AB937">
        <f t="shared" si="449"/>
        <v>10.265499226035502</v>
      </c>
      <c r="AC937">
        <f t="shared" si="450"/>
        <v>5.8731132766566327</v>
      </c>
      <c r="AD937">
        <f t="shared" si="451"/>
        <v>32.521115397780434</v>
      </c>
      <c r="AE937">
        <f t="shared" si="452"/>
        <v>27.131591658236434</v>
      </c>
      <c r="AF937">
        <f t="shared" si="453"/>
        <v>7.6248721881782089</v>
      </c>
      <c r="AG937">
        <f t="shared" si="454"/>
        <v>16.593004674204394</v>
      </c>
      <c r="AI937">
        <f t="shared" si="455"/>
        <v>21</v>
      </c>
      <c r="AJ937">
        <f t="shared" si="456"/>
        <v>21</v>
      </c>
      <c r="AK937">
        <f t="shared" si="457"/>
        <v>21</v>
      </c>
      <c r="AL937">
        <f t="shared" si="458"/>
        <v>21</v>
      </c>
      <c r="AM937">
        <f t="shared" si="459"/>
        <v>21</v>
      </c>
      <c r="AN937">
        <f t="shared" si="460"/>
        <v>21</v>
      </c>
      <c r="AO937">
        <f t="shared" si="461"/>
        <v>21</v>
      </c>
      <c r="AP937">
        <f t="shared" si="462"/>
        <v>21</v>
      </c>
      <c r="AQ937">
        <f t="shared" si="463"/>
        <v>21</v>
      </c>
      <c r="AR937">
        <f t="shared" si="464"/>
        <v>21</v>
      </c>
      <c r="AT937">
        <f t="shared" si="465"/>
        <v>0</v>
      </c>
    </row>
    <row r="938" spans="1:46" x14ac:dyDescent="0.2">
      <c r="A938">
        <v>921</v>
      </c>
      <c r="B938">
        <f>SUMPRODUCT(Random!$B938:$K938,$B$4:$K$4)</f>
        <v>0.80701007599999997</v>
      </c>
      <c r="C938">
        <f>SUMPRODUCT(Random!$B938:$K938,$B$5:$K$5)</f>
        <v>0.51753708573465451</v>
      </c>
      <c r="D938">
        <f>SUMPRODUCT(Random!$B938:$K938,$B$6:$K$6)</f>
        <v>-0.12394127935015931</v>
      </c>
      <c r="E938">
        <f>SUMPRODUCT(Random!$B938:$K938,$B$7:$K$7)</f>
        <v>1.877877287127834</v>
      </c>
      <c r="F938">
        <f>SUMPRODUCT(Random!$B938:$K938,$B$8:$K$8)</f>
        <v>1.5309026421833483</v>
      </c>
      <c r="G938">
        <f>SUMPRODUCT(Random!$B938:$K938,$B$9:$K$9)</f>
        <v>1.38663256927795</v>
      </c>
      <c r="H938">
        <f>SUMPRODUCT(Random!$B938:$K938,$B$10:$K$10)</f>
        <v>0.85320734620370153</v>
      </c>
      <c r="I938">
        <f>SUMPRODUCT(Random!$B938:$K938,$B$11:$K$11)</f>
        <v>1.127565105753997</v>
      </c>
      <c r="J938">
        <f>SUMPRODUCT(Random!$B938:$K938,$B$12:$K$12)</f>
        <v>0.39685571330740266</v>
      </c>
      <c r="K938">
        <f>SUMPRODUCT(Random!$B938:$K938,$B$13:$K$13)</f>
        <v>1.6460882361145084</v>
      </c>
      <c r="M938">
        <f t="shared" si="435"/>
        <v>0.7901696609731812</v>
      </c>
      <c r="N938">
        <f t="shared" si="436"/>
        <v>0.6976093562822353</v>
      </c>
      <c r="O938">
        <f t="shared" si="437"/>
        <v>0.45068088435660764</v>
      </c>
      <c r="P938">
        <f t="shared" si="438"/>
        <v>0.96980102291266868</v>
      </c>
      <c r="Q938">
        <f t="shared" si="439"/>
        <v>0.93710327193035947</v>
      </c>
      <c r="R938">
        <f t="shared" si="440"/>
        <v>0.9172230841401513</v>
      </c>
      <c r="S938">
        <f t="shared" si="441"/>
        <v>0.80322783487349503</v>
      </c>
      <c r="T938">
        <f t="shared" si="442"/>
        <v>0.87024818484473698</v>
      </c>
      <c r="U938">
        <f t="shared" si="443"/>
        <v>0.65426306812991497</v>
      </c>
      <c r="V938">
        <f t="shared" si="444"/>
        <v>0.95012720297179265</v>
      </c>
      <c r="X938">
        <f t="shared" si="445"/>
        <v>38.250359948009979</v>
      </c>
      <c r="Y938">
        <f t="shared" si="446"/>
        <v>29.298802993291236</v>
      </c>
      <c r="Z938">
        <f t="shared" si="447"/>
        <v>14.675317712260282</v>
      </c>
      <c r="AA938">
        <f t="shared" si="448"/>
        <v>85.736801143284765</v>
      </c>
      <c r="AB938">
        <f t="shared" si="449"/>
        <v>67.763987700965757</v>
      </c>
      <c r="AC938">
        <f t="shared" si="450"/>
        <v>61.035872443421965</v>
      </c>
      <c r="AD938">
        <f t="shared" si="451"/>
        <v>39.824333936595458</v>
      </c>
      <c r="AE938">
        <f t="shared" si="452"/>
        <v>50.025281503204958</v>
      </c>
      <c r="AF938">
        <f t="shared" si="453"/>
        <v>26.017276179285727</v>
      </c>
      <c r="AG938">
        <f t="shared" si="454"/>
        <v>73.447650215141664</v>
      </c>
      <c r="AI938">
        <f t="shared" si="455"/>
        <v>21</v>
      </c>
      <c r="AJ938">
        <f t="shared" si="456"/>
        <v>21</v>
      </c>
      <c r="AK938">
        <f t="shared" si="457"/>
        <v>21</v>
      </c>
      <c r="AL938">
        <f t="shared" si="458"/>
        <v>21</v>
      </c>
      <c r="AM938">
        <f t="shared" si="459"/>
        <v>21</v>
      </c>
      <c r="AN938">
        <f t="shared" si="460"/>
        <v>21</v>
      </c>
      <c r="AO938">
        <f t="shared" si="461"/>
        <v>21</v>
      </c>
      <c r="AP938">
        <f t="shared" si="462"/>
        <v>21</v>
      </c>
      <c r="AQ938">
        <f t="shared" si="463"/>
        <v>21</v>
      </c>
      <c r="AR938">
        <f t="shared" si="464"/>
        <v>21</v>
      </c>
      <c r="AT938">
        <f t="shared" si="465"/>
        <v>0</v>
      </c>
    </row>
    <row r="939" spans="1:46" x14ac:dyDescent="0.2">
      <c r="A939">
        <v>922</v>
      </c>
      <c r="B939">
        <f>SUMPRODUCT(Random!$B939:$K939,$B$4:$K$4)</f>
        <v>1.1012242712</v>
      </c>
      <c r="C939">
        <f>SUMPRODUCT(Random!$B939:$K939,$B$5:$K$5)</f>
        <v>9.2614788965759337E-2</v>
      </c>
      <c r="D939">
        <f>SUMPRODUCT(Random!$B939:$K939,$B$6:$K$6)</f>
        <v>-1.2242243111926447</v>
      </c>
      <c r="E939">
        <f>SUMPRODUCT(Random!$B939:$K939,$B$7:$K$7)</f>
        <v>-0.14952136323656315</v>
      </c>
      <c r="F939">
        <f>SUMPRODUCT(Random!$B939:$K939,$B$8:$K$8)</f>
        <v>0.15706059090121932</v>
      </c>
      <c r="G939">
        <f>SUMPRODUCT(Random!$B939:$K939,$B$9:$K$9)</f>
        <v>-0.1923569752142216</v>
      </c>
      <c r="H939">
        <f>SUMPRODUCT(Random!$B939:$K939,$B$10:$K$10)</f>
        <v>1.2555899530265255</v>
      </c>
      <c r="I939">
        <f>SUMPRODUCT(Random!$B939:$K939,$B$11:$K$11)</f>
        <v>0.91622259631839587</v>
      </c>
      <c r="J939">
        <f>SUMPRODUCT(Random!$B939:$K939,$B$12:$K$12)</f>
        <v>1.0023803887548022</v>
      </c>
      <c r="K939">
        <f>SUMPRODUCT(Random!$B939:$K939,$B$13:$K$13)</f>
        <v>-0.20392568758218466</v>
      </c>
      <c r="M939">
        <f t="shared" si="435"/>
        <v>0.86460046962479431</v>
      </c>
      <c r="N939">
        <f t="shared" si="436"/>
        <v>0.53689520282381209</v>
      </c>
      <c r="O939">
        <f t="shared" si="437"/>
        <v>0.11043381023596409</v>
      </c>
      <c r="P939">
        <f t="shared" si="438"/>
        <v>0.44057112671083698</v>
      </c>
      <c r="Q939">
        <f t="shared" si="439"/>
        <v>0.56240145202501113</v>
      </c>
      <c r="R939">
        <f t="shared" si="440"/>
        <v>0.42373129590439956</v>
      </c>
      <c r="S939">
        <f t="shared" si="441"/>
        <v>0.89536766205700202</v>
      </c>
      <c r="T939">
        <f t="shared" si="442"/>
        <v>0.82022492192552221</v>
      </c>
      <c r="U939">
        <f t="shared" si="443"/>
        <v>0.84192004492744232</v>
      </c>
      <c r="V939">
        <f t="shared" si="444"/>
        <v>0.4192057855327711</v>
      </c>
      <c r="X939">
        <f t="shared" si="445"/>
        <v>48.981570117628912</v>
      </c>
      <c r="Y939">
        <f t="shared" si="446"/>
        <v>18.857528049805843</v>
      </c>
      <c r="Z939">
        <f t="shared" si="447"/>
        <v>2.8666253007450879</v>
      </c>
      <c r="AA939">
        <f t="shared" si="448"/>
        <v>14.228576815658107</v>
      </c>
      <c r="AB939">
        <f t="shared" si="449"/>
        <v>20.245295599794233</v>
      </c>
      <c r="AC939">
        <f t="shared" si="450"/>
        <v>13.502065084648427</v>
      </c>
      <c r="AD939">
        <f t="shared" si="451"/>
        <v>55.296235362923255</v>
      </c>
      <c r="AE939">
        <f t="shared" si="452"/>
        <v>42.037357455727424</v>
      </c>
      <c r="AF939">
        <f t="shared" si="453"/>
        <v>45.187756033682597</v>
      </c>
      <c r="AG939">
        <f t="shared" si="454"/>
        <v>13.310441668113851</v>
      </c>
      <c r="AI939">
        <f t="shared" si="455"/>
        <v>21</v>
      </c>
      <c r="AJ939">
        <f t="shared" si="456"/>
        <v>21</v>
      </c>
      <c r="AK939">
        <f t="shared" si="457"/>
        <v>12</v>
      </c>
      <c r="AL939">
        <f t="shared" si="458"/>
        <v>21</v>
      </c>
      <c r="AM939">
        <f t="shared" si="459"/>
        <v>21</v>
      </c>
      <c r="AN939">
        <f t="shared" si="460"/>
        <v>21</v>
      </c>
      <c r="AO939">
        <f t="shared" si="461"/>
        <v>21</v>
      </c>
      <c r="AP939">
        <f t="shared" si="462"/>
        <v>21</v>
      </c>
      <c r="AQ939">
        <f t="shared" si="463"/>
        <v>21</v>
      </c>
      <c r="AR939">
        <f t="shared" si="464"/>
        <v>21</v>
      </c>
      <c r="AT939">
        <f t="shared" si="465"/>
        <v>1</v>
      </c>
    </row>
    <row r="940" spans="1:46" x14ac:dyDescent="0.2">
      <c r="A940">
        <v>923</v>
      </c>
      <c r="B940">
        <f>SUMPRODUCT(Random!$B940:$K940,$B$4:$K$4)</f>
        <v>-0.85347468500000001</v>
      </c>
      <c r="C940">
        <f>SUMPRODUCT(Random!$B940:$K940,$B$5:$K$5)</f>
        <v>0.42865830139808891</v>
      </c>
      <c r="D940">
        <f>SUMPRODUCT(Random!$B940:$K940,$B$6:$K$6)</f>
        <v>0.76836109969604616</v>
      </c>
      <c r="E940">
        <f>SUMPRODUCT(Random!$B940:$K940,$B$7:$K$7)</f>
        <v>1.5463098790622642</v>
      </c>
      <c r="F940">
        <f>SUMPRODUCT(Random!$B940:$K940,$B$8:$K$8)</f>
        <v>-1.396488054012675</v>
      </c>
      <c r="G940">
        <f>SUMPRODUCT(Random!$B940:$K940,$B$9:$K$9)</f>
        <v>2.1555581713217706</v>
      </c>
      <c r="H940">
        <f>SUMPRODUCT(Random!$B940:$K940,$B$10:$K$10)</f>
        <v>7.9924908031500957E-2</v>
      </c>
      <c r="I940">
        <f>SUMPRODUCT(Random!$B940:$K940,$B$11:$K$11)</f>
        <v>-0.78837376680287807</v>
      </c>
      <c r="J940">
        <f>SUMPRODUCT(Random!$B940:$K940,$B$12:$K$12)</f>
        <v>-0.38154715476029538</v>
      </c>
      <c r="K940">
        <f>SUMPRODUCT(Random!$B940:$K940,$B$13:$K$13)</f>
        <v>-0.45397454568313611</v>
      </c>
      <c r="M940">
        <f t="shared" si="435"/>
        <v>0.19669806014361255</v>
      </c>
      <c r="N940">
        <f t="shared" si="436"/>
        <v>0.66591404472552884</v>
      </c>
      <c r="O940">
        <f t="shared" si="437"/>
        <v>0.77886365780105193</v>
      </c>
      <c r="P940">
        <f t="shared" si="438"/>
        <v>0.93898512638775133</v>
      </c>
      <c r="Q940">
        <f t="shared" si="439"/>
        <v>8.1283787734523938E-2</v>
      </c>
      <c r="R940">
        <f t="shared" si="440"/>
        <v>0.98444090914319982</v>
      </c>
      <c r="S940">
        <f t="shared" si="441"/>
        <v>0.53185151027350508</v>
      </c>
      <c r="T940">
        <f t="shared" si="442"/>
        <v>0.21523905536083515</v>
      </c>
      <c r="U940">
        <f t="shared" si="443"/>
        <v>0.35139864408153748</v>
      </c>
      <c r="V940">
        <f t="shared" si="444"/>
        <v>0.3249235738406766</v>
      </c>
      <c r="X940">
        <f t="shared" si="445"/>
        <v>5.3653581487161199</v>
      </c>
      <c r="Y940">
        <f t="shared" si="446"/>
        <v>26.857016196241748</v>
      </c>
      <c r="Z940">
        <f t="shared" si="447"/>
        <v>36.964774808190441</v>
      </c>
      <c r="AA940">
        <f t="shared" si="448"/>
        <v>68.508108133565614</v>
      </c>
      <c r="AB940">
        <f t="shared" si="449"/>
        <v>2.0767727273771133</v>
      </c>
      <c r="AC940">
        <f t="shared" si="450"/>
        <v>101.98203784725493</v>
      </c>
      <c r="AD940">
        <f t="shared" si="451"/>
        <v>18.59217700085685</v>
      </c>
      <c r="AE940">
        <f t="shared" si="452"/>
        <v>5.9373908489443821</v>
      </c>
      <c r="AF940">
        <f t="shared" si="453"/>
        <v>10.60548362881198</v>
      </c>
      <c r="AG940">
        <f t="shared" si="454"/>
        <v>9.6254329362630866</v>
      </c>
      <c r="AI940">
        <f t="shared" si="455"/>
        <v>21</v>
      </c>
      <c r="AJ940">
        <f t="shared" si="456"/>
        <v>21</v>
      </c>
      <c r="AK940">
        <f t="shared" si="457"/>
        <v>21</v>
      </c>
      <c r="AL940">
        <f t="shared" si="458"/>
        <v>21</v>
      </c>
      <c r="AM940">
        <f t="shared" si="459"/>
        <v>9</v>
      </c>
      <c r="AN940">
        <f t="shared" si="460"/>
        <v>21</v>
      </c>
      <c r="AO940">
        <f t="shared" si="461"/>
        <v>21</v>
      </c>
      <c r="AP940">
        <f t="shared" si="462"/>
        <v>21</v>
      </c>
      <c r="AQ940">
        <f t="shared" si="463"/>
        <v>21</v>
      </c>
      <c r="AR940">
        <f t="shared" si="464"/>
        <v>21</v>
      </c>
      <c r="AT940">
        <f t="shared" si="465"/>
        <v>1</v>
      </c>
    </row>
    <row r="941" spans="1:46" x14ac:dyDescent="0.2">
      <c r="A941">
        <v>924</v>
      </c>
      <c r="B941">
        <f>SUMPRODUCT(Random!$B941:$K941,$B$4:$K$4)</f>
        <v>3.4231352031000002</v>
      </c>
      <c r="C941">
        <f>SUMPRODUCT(Random!$B941:$K941,$B$5:$K$5)</f>
        <v>1.5303759039102502</v>
      </c>
      <c r="D941">
        <f>SUMPRODUCT(Random!$B941:$K941,$B$6:$K$6)</f>
        <v>9.7878066363759064E-3</v>
      </c>
      <c r="E941">
        <f>SUMPRODUCT(Random!$B941:$K941,$B$7:$K$7)</f>
        <v>1.0588401953141429</v>
      </c>
      <c r="F941">
        <f>SUMPRODUCT(Random!$B941:$K941,$B$8:$K$8)</f>
        <v>-0.35099360320063766</v>
      </c>
      <c r="G941">
        <f>SUMPRODUCT(Random!$B941:$K941,$B$9:$K$9)</f>
        <v>1.5714129452725021</v>
      </c>
      <c r="H941">
        <f>SUMPRODUCT(Random!$B941:$K941,$B$10:$K$10)</f>
        <v>1.5087287577600543</v>
      </c>
      <c r="I941">
        <f>SUMPRODUCT(Random!$B941:$K941,$B$11:$K$11)</f>
        <v>1.1054450542634433</v>
      </c>
      <c r="J941">
        <f>SUMPRODUCT(Random!$B941:$K941,$B$12:$K$12)</f>
        <v>-0.29752978701342125</v>
      </c>
      <c r="K941">
        <f>SUMPRODUCT(Random!$B941:$K941,$B$13:$K$13)</f>
        <v>-0.21662195229273329</v>
      </c>
      <c r="M941">
        <f t="shared" si="435"/>
        <v>0.99969048360513879</v>
      </c>
      <c r="N941">
        <f t="shared" si="436"/>
        <v>0.93703814507558358</v>
      </c>
      <c r="O941">
        <f t="shared" si="437"/>
        <v>0.50390470755362649</v>
      </c>
      <c r="P941">
        <f t="shared" si="438"/>
        <v>0.8551637178137611</v>
      </c>
      <c r="Q941">
        <f t="shared" si="439"/>
        <v>0.36279657369812268</v>
      </c>
      <c r="R941">
        <f t="shared" si="440"/>
        <v>0.94195661950849563</v>
      </c>
      <c r="S941">
        <f t="shared" si="441"/>
        <v>0.93431594335243329</v>
      </c>
      <c r="T941">
        <f t="shared" si="442"/>
        <v>0.86551660476705494</v>
      </c>
      <c r="U941">
        <f t="shared" si="443"/>
        <v>0.38303103515485099</v>
      </c>
      <c r="V941">
        <f t="shared" si="444"/>
        <v>0.41425148823679825</v>
      </c>
      <c r="X941">
        <f t="shared" si="445"/>
        <v>197.94474988588021</v>
      </c>
      <c r="Y941">
        <f t="shared" si="446"/>
        <v>67.738635651039075</v>
      </c>
      <c r="Z941">
        <f t="shared" si="447"/>
        <v>17.171803021401757</v>
      </c>
      <c r="AA941">
        <f t="shared" si="448"/>
        <v>47.331133266261958</v>
      </c>
      <c r="AB941">
        <f t="shared" si="449"/>
        <v>11.039791885119605</v>
      </c>
      <c r="AC941">
        <f t="shared" si="450"/>
        <v>69.7311496399807</v>
      </c>
      <c r="AD941">
        <f t="shared" si="451"/>
        <v>66.701764181958524</v>
      </c>
      <c r="AE941">
        <f t="shared" si="452"/>
        <v>49.147881348206575</v>
      </c>
      <c r="AF941">
        <f t="shared" si="453"/>
        <v>11.830302808725227</v>
      </c>
      <c r="AG941">
        <f t="shared" si="454"/>
        <v>13.102366717266611</v>
      </c>
      <c r="AI941">
        <f t="shared" si="455"/>
        <v>21</v>
      </c>
      <c r="AJ941">
        <f t="shared" si="456"/>
        <v>21</v>
      </c>
      <c r="AK941">
        <f t="shared" si="457"/>
        <v>21</v>
      </c>
      <c r="AL941">
        <f t="shared" si="458"/>
        <v>21</v>
      </c>
      <c r="AM941">
        <f t="shared" si="459"/>
        <v>21</v>
      </c>
      <c r="AN941">
        <f t="shared" si="460"/>
        <v>21</v>
      </c>
      <c r="AO941">
        <f t="shared" si="461"/>
        <v>21</v>
      </c>
      <c r="AP941">
        <f t="shared" si="462"/>
        <v>21</v>
      </c>
      <c r="AQ941">
        <f t="shared" si="463"/>
        <v>21</v>
      </c>
      <c r="AR941">
        <f t="shared" si="464"/>
        <v>21</v>
      </c>
      <c r="AT941">
        <f t="shared" si="465"/>
        <v>0</v>
      </c>
    </row>
    <row r="942" spans="1:46" x14ac:dyDescent="0.2">
      <c r="A942">
        <v>925</v>
      </c>
      <c r="B942">
        <f>SUMPRODUCT(Random!$B942:$K942,$B$4:$K$4)</f>
        <v>1.6695501799000001</v>
      </c>
      <c r="C942">
        <f>SUMPRODUCT(Random!$B942:$K942,$B$5:$K$5)</f>
        <v>0.11038594005221197</v>
      </c>
      <c r="D942">
        <f>SUMPRODUCT(Random!$B942:$K942,$B$6:$K$6)</f>
        <v>-0.57990599088385975</v>
      </c>
      <c r="E942">
        <f>SUMPRODUCT(Random!$B942:$K942,$B$7:$K$7)</f>
        <v>0.59547326191313243</v>
      </c>
      <c r="F942">
        <f>SUMPRODUCT(Random!$B942:$K942,$B$8:$K$8)</f>
        <v>-0.18867298209072073</v>
      </c>
      <c r="G942">
        <f>SUMPRODUCT(Random!$B942:$K942,$B$9:$K$9)</f>
        <v>0.75898268940658764</v>
      </c>
      <c r="H942">
        <f>SUMPRODUCT(Random!$B942:$K942,$B$10:$K$10)</f>
        <v>-0.37749288353098887</v>
      </c>
      <c r="I942">
        <f>SUMPRODUCT(Random!$B942:$K942,$B$11:$K$11)</f>
        <v>7.6954752177956776E-3</v>
      </c>
      <c r="J942">
        <f>SUMPRODUCT(Random!$B942:$K942,$B$12:$K$12)</f>
        <v>2.2323220855389159</v>
      </c>
      <c r="K942">
        <f>SUMPRODUCT(Random!$B942:$K942,$B$13:$K$13)</f>
        <v>0.52354821114255046</v>
      </c>
      <c r="M942">
        <f t="shared" si="435"/>
        <v>0.95249580281554014</v>
      </c>
      <c r="N942">
        <f t="shared" si="436"/>
        <v>0.54394834840148754</v>
      </c>
      <c r="O942">
        <f t="shared" si="437"/>
        <v>0.28098900775120322</v>
      </c>
      <c r="P942">
        <f t="shared" si="438"/>
        <v>0.72423641658742621</v>
      </c>
      <c r="Q942">
        <f t="shared" si="439"/>
        <v>0.42517456420511407</v>
      </c>
      <c r="R942">
        <f t="shared" si="440"/>
        <v>0.77606854398257574</v>
      </c>
      <c r="S942">
        <f t="shared" si="441"/>
        <v>0.35290367600263772</v>
      </c>
      <c r="T942">
        <f t="shared" si="442"/>
        <v>0.50307002013085822</v>
      </c>
      <c r="U942">
        <f t="shared" si="443"/>
        <v>0.98720315839199668</v>
      </c>
      <c r="V942">
        <f t="shared" si="444"/>
        <v>0.69970359484266986</v>
      </c>
      <c r="X942">
        <f t="shared" si="445"/>
        <v>74.639596763339767</v>
      </c>
      <c r="Y942">
        <f t="shared" si="446"/>
        <v>19.233484646211618</v>
      </c>
      <c r="Z942">
        <f t="shared" si="447"/>
        <v>8.0809043509224345</v>
      </c>
      <c r="AA942">
        <f t="shared" si="448"/>
        <v>31.556796215338228</v>
      </c>
      <c r="AB942">
        <f t="shared" si="449"/>
        <v>13.563493913183072</v>
      </c>
      <c r="AC942">
        <f t="shared" si="450"/>
        <v>36.657083796685733</v>
      </c>
      <c r="AD942">
        <f t="shared" si="451"/>
        <v>10.662392241823655</v>
      </c>
      <c r="AE942">
        <f t="shared" si="452"/>
        <v>17.130621778879448</v>
      </c>
      <c r="AF942">
        <f t="shared" si="453"/>
        <v>106.76981708270775</v>
      </c>
      <c r="AG942">
        <f t="shared" si="454"/>
        <v>29.469046993910709</v>
      </c>
      <c r="AI942">
        <f t="shared" si="455"/>
        <v>21</v>
      </c>
      <c r="AJ942">
        <f t="shared" si="456"/>
        <v>21</v>
      </c>
      <c r="AK942">
        <f t="shared" si="457"/>
        <v>21</v>
      </c>
      <c r="AL942">
        <f t="shared" si="458"/>
        <v>21</v>
      </c>
      <c r="AM942">
        <f t="shared" si="459"/>
        <v>21</v>
      </c>
      <c r="AN942">
        <f t="shared" si="460"/>
        <v>21</v>
      </c>
      <c r="AO942">
        <f t="shared" si="461"/>
        <v>21</v>
      </c>
      <c r="AP942">
        <f t="shared" si="462"/>
        <v>21</v>
      </c>
      <c r="AQ942">
        <f t="shared" si="463"/>
        <v>21</v>
      </c>
      <c r="AR942">
        <f t="shared" si="464"/>
        <v>21</v>
      </c>
      <c r="AT942">
        <f t="shared" si="465"/>
        <v>0</v>
      </c>
    </row>
    <row r="943" spans="1:46" x14ac:dyDescent="0.2">
      <c r="A943">
        <v>926</v>
      </c>
      <c r="B943">
        <f>SUMPRODUCT(Random!$B943:$K943,$B$4:$K$4)</f>
        <v>0.6989908869</v>
      </c>
      <c r="C943">
        <f>SUMPRODUCT(Random!$B943:$K943,$B$5:$K$5)</f>
        <v>0.49548019548474764</v>
      </c>
      <c r="D943">
        <f>SUMPRODUCT(Random!$B943:$K943,$B$6:$K$6)</f>
        <v>1.2049722942118639</v>
      </c>
      <c r="E943">
        <f>SUMPRODUCT(Random!$B943:$K943,$B$7:$K$7)</f>
        <v>1.0853686671997762</v>
      </c>
      <c r="F943">
        <f>SUMPRODUCT(Random!$B943:$K943,$B$8:$K$8)</f>
        <v>0.53475602892120377</v>
      </c>
      <c r="G943">
        <f>SUMPRODUCT(Random!$B943:$K943,$B$9:$K$9)</f>
        <v>-0.63068062318292728</v>
      </c>
      <c r="H943">
        <f>SUMPRODUCT(Random!$B943:$K943,$B$10:$K$10)</f>
        <v>2.0412757476059968</v>
      </c>
      <c r="I943">
        <f>SUMPRODUCT(Random!$B943:$K943,$B$11:$K$11)</f>
        <v>0.19526631525256533</v>
      </c>
      <c r="J943">
        <f>SUMPRODUCT(Random!$B943:$K943,$B$12:$K$12)</f>
        <v>1.3061456191811951</v>
      </c>
      <c r="K943">
        <f>SUMPRODUCT(Random!$B943:$K943,$B$13:$K$13)</f>
        <v>0.98586875451932232</v>
      </c>
      <c r="M943">
        <f t="shared" si="435"/>
        <v>0.75772113697966381</v>
      </c>
      <c r="N943">
        <f t="shared" si="436"/>
        <v>0.68986940083894843</v>
      </c>
      <c r="O943">
        <f t="shared" si="437"/>
        <v>0.88589300113556835</v>
      </c>
      <c r="P943">
        <f t="shared" si="438"/>
        <v>0.86112079799466268</v>
      </c>
      <c r="Q943">
        <f t="shared" si="439"/>
        <v>0.70359071384176941</v>
      </c>
      <c r="R943">
        <f t="shared" si="440"/>
        <v>0.26412468557423902</v>
      </c>
      <c r="S943">
        <f t="shared" si="441"/>
        <v>0.97938828685884993</v>
      </c>
      <c r="T943">
        <f t="shared" si="442"/>
        <v>0.57740776700487906</v>
      </c>
      <c r="U943">
        <f t="shared" si="443"/>
        <v>0.90424847907975403</v>
      </c>
      <c r="V943">
        <f t="shared" si="444"/>
        <v>0.83790123934665151</v>
      </c>
      <c r="X943">
        <f t="shared" si="445"/>
        <v>34.727991769494011</v>
      </c>
      <c r="Y943">
        <f t="shared" si="446"/>
        <v>28.679681048471306</v>
      </c>
      <c r="Z943">
        <f t="shared" si="447"/>
        <v>53.172773887308054</v>
      </c>
      <c r="AA943">
        <f t="shared" si="448"/>
        <v>48.359978418898081</v>
      </c>
      <c r="AB943">
        <f t="shared" si="449"/>
        <v>29.788207815985498</v>
      </c>
      <c r="AC943">
        <f t="shared" si="450"/>
        <v>7.5129740218877288</v>
      </c>
      <c r="AD943">
        <f t="shared" si="451"/>
        <v>95.093241065590917</v>
      </c>
      <c r="AE943">
        <f t="shared" si="452"/>
        <v>21.10008497098573</v>
      </c>
      <c r="AF943">
        <f t="shared" si="453"/>
        <v>57.468989311605988</v>
      </c>
      <c r="AG943">
        <f t="shared" si="454"/>
        <v>44.572773016648924</v>
      </c>
      <c r="AI943">
        <f t="shared" si="455"/>
        <v>21</v>
      </c>
      <c r="AJ943">
        <f t="shared" si="456"/>
        <v>21</v>
      </c>
      <c r="AK943">
        <f t="shared" si="457"/>
        <v>21</v>
      </c>
      <c r="AL943">
        <f t="shared" si="458"/>
        <v>21</v>
      </c>
      <c r="AM943">
        <f t="shared" si="459"/>
        <v>21</v>
      </c>
      <c r="AN943">
        <f t="shared" si="460"/>
        <v>21</v>
      </c>
      <c r="AO943">
        <f t="shared" si="461"/>
        <v>21</v>
      </c>
      <c r="AP943">
        <f t="shared" si="462"/>
        <v>21</v>
      </c>
      <c r="AQ943">
        <f t="shared" si="463"/>
        <v>21</v>
      </c>
      <c r="AR943">
        <f t="shared" si="464"/>
        <v>21</v>
      </c>
      <c r="AT943">
        <f t="shared" si="465"/>
        <v>0</v>
      </c>
    </row>
    <row r="944" spans="1:46" x14ac:dyDescent="0.2">
      <c r="A944">
        <v>927</v>
      </c>
      <c r="B944">
        <f>SUMPRODUCT(Random!$B944:$K944,$B$4:$K$4)</f>
        <v>3.8632023799999998E-2</v>
      </c>
      <c r="C944">
        <f>SUMPRODUCT(Random!$B944:$K944,$B$5:$K$5)</f>
        <v>8.9801699091124593E-2</v>
      </c>
      <c r="D944">
        <f>SUMPRODUCT(Random!$B944:$K944,$B$6:$K$6)</f>
        <v>-2.3344694516624958</v>
      </c>
      <c r="E944">
        <f>SUMPRODUCT(Random!$B944:$K944,$B$7:$K$7)</f>
        <v>9.8003692892481342E-2</v>
      </c>
      <c r="F944">
        <f>SUMPRODUCT(Random!$B944:$K944,$B$8:$K$8)</f>
        <v>0.26884299018427971</v>
      </c>
      <c r="G944">
        <f>SUMPRODUCT(Random!$B944:$K944,$B$9:$K$9)</f>
        <v>-0.37364499160690112</v>
      </c>
      <c r="H944">
        <f>SUMPRODUCT(Random!$B944:$K944,$B$10:$K$10)</f>
        <v>-0.1580597932732471</v>
      </c>
      <c r="I944">
        <f>SUMPRODUCT(Random!$B944:$K944,$B$11:$K$11)</f>
        <v>-0.13469412284569754</v>
      </c>
      <c r="J944">
        <f>SUMPRODUCT(Random!$B944:$K944,$B$12:$K$12)</f>
        <v>-1.8119012369516652</v>
      </c>
      <c r="K944">
        <f>SUMPRODUCT(Random!$B944:$K944,$B$13:$K$13)</f>
        <v>-5.1278230568164274E-2</v>
      </c>
      <c r="M944">
        <f t="shared" si="435"/>
        <v>0.51540811497878125</v>
      </c>
      <c r="N944">
        <f t="shared" si="436"/>
        <v>0.53577760101586547</v>
      </c>
      <c r="O944">
        <f t="shared" si="437"/>
        <v>9.7855769186888722E-3</v>
      </c>
      <c r="P944">
        <f t="shared" si="438"/>
        <v>0.53903531950871186</v>
      </c>
      <c r="Q944">
        <f t="shared" si="439"/>
        <v>0.60597474529875928</v>
      </c>
      <c r="R944">
        <f t="shared" si="440"/>
        <v>0.35433422798237069</v>
      </c>
      <c r="S944">
        <f t="shared" si="441"/>
        <v>0.43720484130016279</v>
      </c>
      <c r="T944">
        <f t="shared" si="442"/>
        <v>0.44642686006687321</v>
      </c>
      <c r="U944">
        <f t="shared" si="443"/>
        <v>3.5000729126623227E-2</v>
      </c>
      <c r="V944">
        <f t="shared" si="444"/>
        <v>0.47955190738444137</v>
      </c>
      <c r="X944">
        <f t="shared" si="445"/>
        <v>17.746516920097697</v>
      </c>
      <c r="Y944">
        <f t="shared" si="446"/>
        <v>18.798482103835358</v>
      </c>
      <c r="Z944">
        <f t="shared" si="447"/>
        <v>0.24089392128073739</v>
      </c>
      <c r="AA944">
        <f t="shared" si="448"/>
        <v>18.970994999341976</v>
      </c>
      <c r="AB944">
        <f t="shared" si="449"/>
        <v>22.814668525071518</v>
      </c>
      <c r="AC944">
        <f t="shared" si="450"/>
        <v>10.716607431999661</v>
      </c>
      <c r="AD944">
        <f t="shared" si="451"/>
        <v>14.081613666909355</v>
      </c>
      <c r="AE944">
        <f t="shared" si="452"/>
        <v>14.48634251492191</v>
      </c>
      <c r="AF944">
        <f t="shared" si="453"/>
        <v>0.87276316686067079</v>
      </c>
      <c r="AG944">
        <f t="shared" si="454"/>
        <v>15.997873929918139</v>
      </c>
      <c r="AI944">
        <f t="shared" si="455"/>
        <v>21</v>
      </c>
      <c r="AJ944">
        <f t="shared" si="456"/>
        <v>21</v>
      </c>
      <c r="AK944">
        <f t="shared" si="457"/>
        <v>1</v>
      </c>
      <c r="AL944">
        <f t="shared" si="458"/>
        <v>21</v>
      </c>
      <c r="AM944">
        <f t="shared" si="459"/>
        <v>21</v>
      </c>
      <c r="AN944">
        <f t="shared" si="460"/>
        <v>21</v>
      </c>
      <c r="AO944">
        <f t="shared" si="461"/>
        <v>21</v>
      </c>
      <c r="AP944">
        <f t="shared" si="462"/>
        <v>21</v>
      </c>
      <c r="AQ944">
        <f t="shared" si="463"/>
        <v>4</v>
      </c>
      <c r="AR944">
        <f t="shared" si="464"/>
        <v>21</v>
      </c>
      <c r="AT944">
        <f t="shared" si="465"/>
        <v>2</v>
      </c>
    </row>
    <row r="945" spans="1:46" x14ac:dyDescent="0.2">
      <c r="A945">
        <v>928</v>
      </c>
      <c r="B945">
        <f>SUMPRODUCT(Random!$B945:$K945,$B$4:$K$4)</f>
        <v>-0.10262784799999999</v>
      </c>
      <c r="C945">
        <f>SUMPRODUCT(Random!$B945:$K945,$B$5:$K$5)</f>
        <v>-1.0062748119121905</v>
      </c>
      <c r="D945">
        <f>SUMPRODUCT(Random!$B945:$K945,$B$6:$K$6)</f>
        <v>0.33180919530813541</v>
      </c>
      <c r="E945">
        <f>SUMPRODUCT(Random!$B945:$K945,$B$7:$K$7)</f>
        <v>-0.45915974096858436</v>
      </c>
      <c r="F945">
        <f>SUMPRODUCT(Random!$B945:$K945,$B$8:$K$8)</f>
        <v>-0.22305906621405899</v>
      </c>
      <c r="G945">
        <f>SUMPRODUCT(Random!$B945:$K945,$B$9:$K$9)</f>
        <v>-1.0471665047795193</v>
      </c>
      <c r="H945">
        <f>SUMPRODUCT(Random!$B945:$K945,$B$10:$K$10)</f>
        <v>-1.3014679131124005</v>
      </c>
      <c r="I945">
        <f>SUMPRODUCT(Random!$B945:$K945,$B$11:$K$11)</f>
        <v>-0.44647701201866796</v>
      </c>
      <c r="J945">
        <f>SUMPRODUCT(Random!$B945:$K945,$B$12:$K$12)</f>
        <v>0.40237955372113793</v>
      </c>
      <c r="K945">
        <f>SUMPRODUCT(Random!$B945:$K945,$B$13:$K$13)</f>
        <v>1.7724785531180283</v>
      </c>
      <c r="M945">
        <f t="shared" si="435"/>
        <v>0.45912917001279757</v>
      </c>
      <c r="N945">
        <f t="shared" si="436"/>
        <v>0.15714169670429554</v>
      </c>
      <c r="O945">
        <f t="shared" si="437"/>
        <v>0.62998332977886751</v>
      </c>
      <c r="P945">
        <f t="shared" si="438"/>
        <v>0.3230597293102041</v>
      </c>
      <c r="Q945">
        <f t="shared" si="439"/>
        <v>0.41174476807609678</v>
      </c>
      <c r="R945">
        <f t="shared" si="440"/>
        <v>0.14751139537906388</v>
      </c>
      <c r="S945">
        <f t="shared" si="441"/>
        <v>9.6549170338712353E-2</v>
      </c>
      <c r="T945">
        <f t="shared" si="442"/>
        <v>0.32762635714395871</v>
      </c>
      <c r="U945">
        <f t="shared" si="443"/>
        <v>0.65629764244952327</v>
      </c>
      <c r="V945">
        <f t="shared" si="444"/>
        <v>0.96184242382933383</v>
      </c>
      <c r="X945">
        <f t="shared" si="445"/>
        <v>15.054991737729345</v>
      </c>
      <c r="Y945">
        <f t="shared" si="446"/>
        <v>4.1878507741273632</v>
      </c>
      <c r="Z945">
        <f t="shared" si="447"/>
        <v>24.354694849948583</v>
      </c>
      <c r="AA945">
        <f t="shared" si="448"/>
        <v>9.5578925283451746</v>
      </c>
      <c r="AB945">
        <f t="shared" si="449"/>
        <v>12.997756812266024</v>
      </c>
      <c r="AC945">
        <f t="shared" si="450"/>
        <v>3.9095453027945681</v>
      </c>
      <c r="AD945">
        <f t="shared" si="451"/>
        <v>2.4872276255074408</v>
      </c>
      <c r="AE945">
        <f t="shared" si="452"/>
        <v>9.7237060924820025</v>
      </c>
      <c r="AF945">
        <f t="shared" si="453"/>
        <v>26.1618582917006</v>
      </c>
      <c r="AG945">
        <f t="shared" si="454"/>
        <v>80.0066481401104</v>
      </c>
      <c r="AI945">
        <f t="shared" si="455"/>
        <v>21</v>
      </c>
      <c r="AJ945">
        <f t="shared" si="456"/>
        <v>17</v>
      </c>
      <c r="AK945">
        <f t="shared" si="457"/>
        <v>21</v>
      </c>
      <c r="AL945">
        <f t="shared" si="458"/>
        <v>21</v>
      </c>
      <c r="AM945">
        <f t="shared" si="459"/>
        <v>21</v>
      </c>
      <c r="AN945">
        <f t="shared" si="460"/>
        <v>16</v>
      </c>
      <c r="AO945">
        <f t="shared" si="461"/>
        <v>10</v>
      </c>
      <c r="AP945">
        <f t="shared" si="462"/>
        <v>21</v>
      </c>
      <c r="AQ945">
        <f t="shared" si="463"/>
        <v>21</v>
      </c>
      <c r="AR945">
        <f t="shared" si="464"/>
        <v>21</v>
      </c>
      <c r="AT945">
        <f t="shared" si="465"/>
        <v>3</v>
      </c>
    </row>
    <row r="946" spans="1:46" x14ac:dyDescent="0.2">
      <c r="A946">
        <v>929</v>
      </c>
      <c r="B946">
        <f>SUMPRODUCT(Random!$B946:$K946,$B$4:$K$4)</f>
        <v>1.0177298642999999</v>
      </c>
      <c r="C946">
        <f>SUMPRODUCT(Random!$B946:$K946,$B$5:$K$5)</f>
        <v>0.68625614263459622</v>
      </c>
      <c r="D946">
        <f>SUMPRODUCT(Random!$B946:$K946,$B$6:$K$6)</f>
        <v>0.20260756407606906</v>
      </c>
      <c r="E946">
        <f>SUMPRODUCT(Random!$B946:$K946,$B$7:$K$7)</f>
        <v>0.15517155371018521</v>
      </c>
      <c r="F946">
        <f>SUMPRODUCT(Random!$B946:$K946,$B$8:$K$8)</f>
        <v>0.83574060102035941</v>
      </c>
      <c r="G946">
        <f>SUMPRODUCT(Random!$B946:$K946,$B$9:$K$9)</f>
        <v>0.88619967652391374</v>
      </c>
      <c r="H946">
        <f>SUMPRODUCT(Random!$B946:$K946,$B$10:$K$10)</f>
        <v>-0.57128343383562519</v>
      </c>
      <c r="I946">
        <f>SUMPRODUCT(Random!$B946:$K946,$B$11:$K$11)</f>
        <v>1.7122453143017435</v>
      </c>
      <c r="J946">
        <f>SUMPRODUCT(Random!$B946:$K946,$B$12:$K$12)</f>
        <v>-1.0713654355955835</v>
      </c>
      <c r="K946">
        <f>SUMPRODUCT(Random!$B946:$K946,$B$13:$K$13)</f>
        <v>0.1686318412909058</v>
      </c>
      <c r="M946">
        <f t="shared" si="435"/>
        <v>0.84559682464692087</v>
      </c>
      <c r="N946">
        <f t="shared" si="436"/>
        <v>0.7537242000044877</v>
      </c>
      <c r="O946">
        <f t="shared" si="437"/>
        <v>0.58027911132607501</v>
      </c>
      <c r="P946">
        <f t="shared" si="438"/>
        <v>0.56165696325860226</v>
      </c>
      <c r="Q946">
        <f t="shared" si="439"/>
        <v>0.79834957549270458</v>
      </c>
      <c r="R946">
        <f t="shared" si="440"/>
        <v>0.81224503102934287</v>
      </c>
      <c r="S946">
        <f t="shared" si="441"/>
        <v>0.28390376471170337</v>
      </c>
      <c r="T946">
        <f t="shared" si="442"/>
        <v>0.95657426508770838</v>
      </c>
      <c r="U946">
        <f t="shared" si="443"/>
        <v>0.14200257398392219</v>
      </c>
      <c r="V946">
        <f t="shared" si="444"/>
        <v>0.56695688325433569</v>
      </c>
      <c r="X946">
        <f t="shared" si="445"/>
        <v>45.764252771081196</v>
      </c>
      <c r="Y946">
        <f t="shared" si="446"/>
        <v>34.327162338121731</v>
      </c>
      <c r="Z946">
        <f t="shared" si="447"/>
        <v>21.267097543753469</v>
      </c>
      <c r="AA946">
        <f t="shared" si="448"/>
        <v>20.203654817051039</v>
      </c>
      <c r="AB946">
        <f t="shared" si="449"/>
        <v>39.224434555779581</v>
      </c>
      <c r="AC946">
        <f t="shared" si="450"/>
        <v>40.97343950132565</v>
      </c>
      <c r="AD946">
        <f t="shared" si="451"/>
        <v>8.1804115195879064</v>
      </c>
      <c r="AE946">
        <f t="shared" si="452"/>
        <v>76.838554317269768</v>
      </c>
      <c r="AF946">
        <f t="shared" si="453"/>
        <v>3.7517564068052458</v>
      </c>
      <c r="AG946">
        <f t="shared" si="454"/>
        <v>20.501643513327018</v>
      </c>
      <c r="AI946">
        <f t="shared" si="455"/>
        <v>21</v>
      </c>
      <c r="AJ946">
        <f t="shared" si="456"/>
        <v>21</v>
      </c>
      <c r="AK946">
        <f t="shared" si="457"/>
        <v>21</v>
      </c>
      <c r="AL946">
        <f t="shared" si="458"/>
        <v>21</v>
      </c>
      <c r="AM946">
        <f t="shared" si="459"/>
        <v>21</v>
      </c>
      <c r="AN946">
        <f t="shared" si="460"/>
        <v>21</v>
      </c>
      <c r="AO946">
        <f t="shared" si="461"/>
        <v>21</v>
      </c>
      <c r="AP946">
        <f t="shared" si="462"/>
        <v>21</v>
      </c>
      <c r="AQ946">
        <f t="shared" si="463"/>
        <v>16</v>
      </c>
      <c r="AR946">
        <f t="shared" si="464"/>
        <v>21</v>
      </c>
      <c r="AT946">
        <f t="shared" si="465"/>
        <v>1</v>
      </c>
    </row>
    <row r="947" spans="1:46" x14ac:dyDescent="0.2">
      <c r="A947">
        <v>930</v>
      </c>
      <c r="B947">
        <f>SUMPRODUCT(Random!$B947:$K947,$B$4:$K$4)</f>
        <v>-1.1987023185000001</v>
      </c>
      <c r="C947">
        <f>SUMPRODUCT(Random!$B947:$K947,$B$5:$K$5)</f>
        <v>1.2350251055468688</v>
      </c>
      <c r="D947">
        <f>SUMPRODUCT(Random!$B947:$K947,$B$6:$K$6)</f>
        <v>-0.80486288172762344</v>
      </c>
      <c r="E947">
        <f>SUMPRODUCT(Random!$B947:$K947,$B$7:$K$7)</f>
        <v>0.56141652638470985</v>
      </c>
      <c r="F947">
        <f>SUMPRODUCT(Random!$B947:$K947,$B$8:$K$8)</f>
        <v>0.44910712575117828</v>
      </c>
      <c r="G947">
        <f>SUMPRODUCT(Random!$B947:$K947,$B$9:$K$9)</f>
        <v>0.67346425560291912</v>
      </c>
      <c r="H947">
        <f>SUMPRODUCT(Random!$B947:$K947,$B$10:$K$10)</f>
        <v>0.76263240073647476</v>
      </c>
      <c r="I947">
        <f>SUMPRODUCT(Random!$B947:$K947,$B$11:$K$11)</f>
        <v>0.94780512588050558</v>
      </c>
      <c r="J947">
        <f>SUMPRODUCT(Random!$B947:$K947,$B$12:$K$12)</f>
        <v>-1.983676682599524</v>
      </c>
      <c r="K947">
        <f>SUMPRODUCT(Random!$B947:$K947,$B$13:$K$13)</f>
        <v>7.2129882540876156E-2</v>
      </c>
      <c r="M947">
        <f t="shared" si="435"/>
        <v>0.11532185810683608</v>
      </c>
      <c r="N947">
        <f t="shared" si="436"/>
        <v>0.89158941962667093</v>
      </c>
      <c r="O947">
        <f t="shared" si="437"/>
        <v>0.21044940501703155</v>
      </c>
      <c r="P947">
        <f t="shared" si="438"/>
        <v>0.71274318978731999</v>
      </c>
      <c r="Q947">
        <f t="shared" si="439"/>
        <v>0.67332280983571202</v>
      </c>
      <c r="R947">
        <f t="shared" si="440"/>
        <v>0.74967400917142357</v>
      </c>
      <c r="S947">
        <f t="shared" si="441"/>
        <v>0.77715867212314182</v>
      </c>
      <c r="T947">
        <f t="shared" si="442"/>
        <v>0.82838566472460984</v>
      </c>
      <c r="U947">
        <f t="shared" si="443"/>
        <v>2.3645947291514542E-2</v>
      </c>
      <c r="V947">
        <f t="shared" si="444"/>
        <v>0.52875072733665696</v>
      </c>
      <c r="X947">
        <f t="shared" si="445"/>
        <v>3.0016020294698511</v>
      </c>
      <c r="Y947">
        <f t="shared" si="446"/>
        <v>54.427266867550983</v>
      </c>
      <c r="Z947">
        <f t="shared" si="447"/>
        <v>5.788334579788283</v>
      </c>
      <c r="AA947">
        <f t="shared" si="448"/>
        <v>30.556533772576447</v>
      </c>
      <c r="AB947">
        <f t="shared" si="449"/>
        <v>27.406372345691167</v>
      </c>
      <c r="AC947">
        <f t="shared" si="450"/>
        <v>33.927574179164843</v>
      </c>
      <c r="AD947">
        <f t="shared" si="451"/>
        <v>36.776627712842028</v>
      </c>
      <c r="AE947">
        <f t="shared" si="452"/>
        <v>43.175390551827519</v>
      </c>
      <c r="AF947">
        <f t="shared" si="453"/>
        <v>0.58620358237646664</v>
      </c>
      <c r="AG947">
        <f t="shared" si="454"/>
        <v>18.430458689806478</v>
      </c>
      <c r="AI947">
        <f t="shared" si="455"/>
        <v>13</v>
      </c>
      <c r="AJ947">
        <f t="shared" si="456"/>
        <v>21</v>
      </c>
      <c r="AK947">
        <f t="shared" si="457"/>
        <v>21</v>
      </c>
      <c r="AL947">
        <f t="shared" si="458"/>
        <v>21</v>
      </c>
      <c r="AM947">
        <f t="shared" si="459"/>
        <v>21</v>
      </c>
      <c r="AN947">
        <f t="shared" si="460"/>
        <v>21</v>
      </c>
      <c r="AO947">
        <f t="shared" si="461"/>
        <v>21</v>
      </c>
      <c r="AP947">
        <f t="shared" si="462"/>
        <v>21</v>
      </c>
      <c r="AQ947">
        <f t="shared" si="463"/>
        <v>3</v>
      </c>
      <c r="AR947">
        <f t="shared" si="464"/>
        <v>21</v>
      </c>
      <c r="AT947">
        <f t="shared" si="465"/>
        <v>2</v>
      </c>
    </row>
    <row r="948" spans="1:46" x14ac:dyDescent="0.2">
      <c r="A948">
        <v>931</v>
      </c>
      <c r="B948">
        <f>SUMPRODUCT(Random!$B948:$K948,$B$4:$K$4)</f>
        <v>1.741168112</v>
      </c>
      <c r="C948">
        <f>SUMPRODUCT(Random!$B948:$K948,$B$5:$K$5)</f>
        <v>-0.4054944536450299</v>
      </c>
      <c r="D948">
        <f>SUMPRODUCT(Random!$B948:$K948,$B$6:$K$6)</f>
        <v>1.3341423571492095E-3</v>
      </c>
      <c r="E948">
        <f>SUMPRODUCT(Random!$B948:$K948,$B$7:$K$7)</f>
        <v>0.43807174705090407</v>
      </c>
      <c r="F948">
        <f>SUMPRODUCT(Random!$B948:$K948,$B$8:$K$8)</f>
        <v>0.41365867268418427</v>
      </c>
      <c r="G948">
        <f>SUMPRODUCT(Random!$B948:$K948,$B$9:$K$9)</f>
        <v>-3.0628831908294712E-2</v>
      </c>
      <c r="H948">
        <f>SUMPRODUCT(Random!$B948:$K948,$B$10:$K$10)</f>
        <v>1.2417324455864092</v>
      </c>
      <c r="I948">
        <f>SUMPRODUCT(Random!$B948:$K948,$B$11:$K$11)</f>
        <v>0.34236536912367233</v>
      </c>
      <c r="J948">
        <f>SUMPRODUCT(Random!$B948:$K948,$B$12:$K$12)</f>
        <v>1.1517346466305347</v>
      </c>
      <c r="K948">
        <f>SUMPRODUCT(Random!$B948:$K948,$B$13:$K$13)</f>
        <v>-0.14760045273597416</v>
      </c>
      <c r="M948">
        <f t="shared" si="435"/>
        <v>0.95917294248917884</v>
      </c>
      <c r="N948">
        <f t="shared" si="436"/>
        <v>0.34255704725400932</v>
      </c>
      <c r="O948">
        <f t="shared" si="437"/>
        <v>0.50053224563644738</v>
      </c>
      <c r="P948">
        <f t="shared" si="438"/>
        <v>0.66933286280907833</v>
      </c>
      <c r="Q948">
        <f t="shared" si="439"/>
        <v>0.6604379513017361</v>
      </c>
      <c r="R948">
        <f t="shared" si="440"/>
        <v>0.4877827741971924</v>
      </c>
      <c r="S948">
        <f t="shared" si="441"/>
        <v>0.89283235264770167</v>
      </c>
      <c r="T948">
        <f t="shared" si="442"/>
        <v>0.63396202653703737</v>
      </c>
      <c r="U948">
        <f t="shared" si="443"/>
        <v>0.87528493476975777</v>
      </c>
      <c r="V948">
        <f t="shared" si="444"/>
        <v>0.44132904889156455</v>
      </c>
      <c r="X948">
        <f t="shared" si="445"/>
        <v>78.350170800769803</v>
      </c>
      <c r="Y948">
        <f t="shared" si="446"/>
        <v>10.273806743341465</v>
      </c>
      <c r="Z948">
        <f t="shared" si="447"/>
        <v>17.005838322319441</v>
      </c>
      <c r="AA948">
        <f t="shared" si="448"/>
        <v>27.108989906430782</v>
      </c>
      <c r="AB948">
        <f t="shared" si="449"/>
        <v>26.458741088792163</v>
      </c>
      <c r="AC948">
        <f t="shared" si="450"/>
        <v>16.388382846930146</v>
      </c>
      <c r="AD948">
        <f t="shared" si="451"/>
        <v>54.709744078622997</v>
      </c>
      <c r="AE948">
        <f t="shared" si="452"/>
        <v>24.619527050129427</v>
      </c>
      <c r="AF948">
        <f t="shared" si="453"/>
        <v>50.995147254996404</v>
      </c>
      <c r="AG948">
        <f t="shared" si="454"/>
        <v>14.261787657147384</v>
      </c>
      <c r="AI948">
        <f t="shared" si="455"/>
        <v>21</v>
      </c>
      <c r="AJ948">
        <f t="shared" si="456"/>
        <v>21</v>
      </c>
      <c r="AK948">
        <f t="shared" si="457"/>
        <v>21</v>
      </c>
      <c r="AL948">
        <f t="shared" si="458"/>
        <v>21</v>
      </c>
      <c r="AM948">
        <f t="shared" si="459"/>
        <v>21</v>
      </c>
      <c r="AN948">
        <f t="shared" si="460"/>
        <v>21</v>
      </c>
      <c r="AO948">
        <f t="shared" si="461"/>
        <v>21</v>
      </c>
      <c r="AP948">
        <f t="shared" si="462"/>
        <v>21</v>
      </c>
      <c r="AQ948">
        <f t="shared" si="463"/>
        <v>21</v>
      </c>
      <c r="AR948">
        <f t="shared" si="464"/>
        <v>21</v>
      </c>
      <c r="AT948">
        <f t="shared" si="465"/>
        <v>0</v>
      </c>
    </row>
    <row r="949" spans="1:46" x14ac:dyDescent="0.2">
      <c r="A949">
        <v>932</v>
      </c>
      <c r="B949">
        <f>SUMPRODUCT(Random!$B949:$K949,$B$4:$K$4)</f>
        <v>-0.61885780999999995</v>
      </c>
      <c r="C949">
        <f>SUMPRODUCT(Random!$B949:$K949,$B$5:$K$5)</f>
        <v>-0.60840582291802148</v>
      </c>
      <c r="D949">
        <f>SUMPRODUCT(Random!$B949:$K949,$B$6:$K$6)</f>
        <v>0.16395245367141431</v>
      </c>
      <c r="E949">
        <f>SUMPRODUCT(Random!$B949:$K949,$B$7:$K$7)</f>
        <v>-1.6419094190704886</v>
      </c>
      <c r="F949">
        <f>SUMPRODUCT(Random!$B949:$K949,$B$8:$K$8)</f>
        <v>1.3311953158123908</v>
      </c>
      <c r="G949">
        <f>SUMPRODUCT(Random!$B949:$K949,$B$9:$K$9)</f>
        <v>0.65854490601304905</v>
      </c>
      <c r="H949">
        <f>SUMPRODUCT(Random!$B949:$K949,$B$10:$K$10)</f>
        <v>0.42362859357711047</v>
      </c>
      <c r="I949">
        <f>SUMPRODUCT(Random!$B949:$K949,$B$11:$K$11)</f>
        <v>-0.92173284302699188</v>
      </c>
      <c r="J949">
        <f>SUMPRODUCT(Random!$B949:$K949,$B$12:$K$12)</f>
        <v>-0.57928945410930921</v>
      </c>
      <c r="K949">
        <f>SUMPRODUCT(Random!$B949:$K949,$B$13:$K$13)</f>
        <v>1.841890284638249</v>
      </c>
      <c r="M949">
        <f t="shared" si="435"/>
        <v>0.268005017177119</v>
      </c>
      <c r="N949">
        <f t="shared" si="436"/>
        <v>0.2714591752283077</v>
      </c>
      <c r="O949">
        <f t="shared" si="437"/>
        <v>0.56511571315816722</v>
      </c>
      <c r="P949">
        <f t="shared" si="438"/>
        <v>5.0304388776700765E-2</v>
      </c>
      <c r="Q949">
        <f t="shared" si="439"/>
        <v>0.90843762384694415</v>
      </c>
      <c r="R949">
        <f t="shared" si="440"/>
        <v>0.74490597423998639</v>
      </c>
      <c r="S949">
        <f t="shared" si="441"/>
        <v>0.66408165059409485</v>
      </c>
      <c r="T949">
        <f t="shared" si="442"/>
        <v>0.17833397240882956</v>
      </c>
      <c r="U949">
        <f t="shared" si="443"/>
        <v>0.2811969400765123</v>
      </c>
      <c r="V949">
        <f t="shared" si="444"/>
        <v>0.9672543999962846</v>
      </c>
      <c r="X949">
        <f t="shared" si="445"/>
        <v>7.6424883883764503</v>
      </c>
      <c r="Y949">
        <f t="shared" si="446"/>
        <v>7.7583572077903868</v>
      </c>
      <c r="Z949">
        <f t="shared" si="447"/>
        <v>20.397712074716367</v>
      </c>
      <c r="AA949">
        <f t="shared" si="448"/>
        <v>1.2643614202285094</v>
      </c>
      <c r="AB949">
        <f t="shared" si="449"/>
        <v>58.564870738494569</v>
      </c>
      <c r="AC949">
        <f t="shared" si="450"/>
        <v>33.46536810294409</v>
      </c>
      <c r="AD949">
        <f t="shared" si="451"/>
        <v>26.723024415902422</v>
      </c>
      <c r="AE949">
        <f t="shared" si="452"/>
        <v>4.8116526706162404</v>
      </c>
      <c r="AF949">
        <f t="shared" si="453"/>
        <v>8.0879895990691093</v>
      </c>
      <c r="AG949">
        <f t="shared" si="454"/>
        <v>83.753543087218162</v>
      </c>
      <c r="AI949">
        <f t="shared" si="455"/>
        <v>21</v>
      </c>
      <c r="AJ949">
        <f t="shared" si="456"/>
        <v>21</v>
      </c>
      <c r="AK949">
        <f t="shared" si="457"/>
        <v>21</v>
      </c>
      <c r="AL949">
        <f t="shared" si="458"/>
        <v>6</v>
      </c>
      <c r="AM949">
        <f t="shared" si="459"/>
        <v>21</v>
      </c>
      <c r="AN949">
        <f t="shared" si="460"/>
        <v>21</v>
      </c>
      <c r="AO949">
        <f t="shared" si="461"/>
        <v>21</v>
      </c>
      <c r="AP949">
        <f t="shared" si="462"/>
        <v>20</v>
      </c>
      <c r="AQ949">
        <f t="shared" si="463"/>
        <v>21</v>
      </c>
      <c r="AR949">
        <f t="shared" si="464"/>
        <v>21</v>
      </c>
      <c r="AT949">
        <f t="shared" si="465"/>
        <v>2</v>
      </c>
    </row>
    <row r="950" spans="1:46" x14ac:dyDescent="0.2">
      <c r="A950">
        <v>933</v>
      </c>
      <c r="B950">
        <f>SUMPRODUCT(Random!$B950:$K950,$B$4:$K$4)</f>
        <v>-0.22058588749999999</v>
      </c>
      <c r="C950">
        <f>SUMPRODUCT(Random!$B950:$K950,$B$5:$K$5)</f>
        <v>0.44668441133784986</v>
      </c>
      <c r="D950">
        <f>SUMPRODUCT(Random!$B950:$K950,$B$6:$K$6)</f>
        <v>0.22924051931703437</v>
      </c>
      <c r="E950">
        <f>SUMPRODUCT(Random!$B950:$K950,$B$7:$K$7)</f>
        <v>-0.72431488887768913</v>
      </c>
      <c r="F950">
        <f>SUMPRODUCT(Random!$B950:$K950,$B$8:$K$8)</f>
        <v>0.88055635381649788</v>
      </c>
      <c r="G950">
        <f>SUMPRODUCT(Random!$B950:$K950,$B$9:$K$9)</f>
        <v>1.5445865673797035</v>
      </c>
      <c r="H950">
        <f>SUMPRODUCT(Random!$B950:$K950,$B$10:$K$10)</f>
        <v>0.57410659035109757</v>
      </c>
      <c r="I950">
        <f>SUMPRODUCT(Random!$B950:$K950,$B$11:$K$11)</f>
        <v>-1.4137340506692937</v>
      </c>
      <c r="J950">
        <f>SUMPRODUCT(Random!$B950:$K950,$B$12:$K$12)</f>
        <v>1.8172073458676801</v>
      </c>
      <c r="K950">
        <f>SUMPRODUCT(Random!$B950:$K950,$B$13:$K$13)</f>
        <v>-0.19908536484448253</v>
      </c>
      <c r="M950">
        <f t="shared" si="435"/>
        <v>0.41270744527297021</v>
      </c>
      <c r="N950">
        <f t="shared" si="436"/>
        <v>0.67244853060504906</v>
      </c>
      <c r="O950">
        <f t="shared" si="437"/>
        <v>0.59065900944118366</v>
      </c>
      <c r="P950">
        <f t="shared" si="438"/>
        <v>0.23443621917303306</v>
      </c>
      <c r="Q950">
        <f t="shared" si="439"/>
        <v>0.8107210045362182</v>
      </c>
      <c r="R950">
        <f t="shared" si="440"/>
        <v>0.93877685131967559</v>
      </c>
      <c r="S950">
        <f t="shared" si="441"/>
        <v>0.71705216302871633</v>
      </c>
      <c r="T950">
        <f t="shared" si="442"/>
        <v>7.8720001804081535E-2</v>
      </c>
      <c r="U950">
        <f t="shared" si="443"/>
        <v>0.96540731469700436</v>
      </c>
      <c r="V950">
        <f t="shared" si="444"/>
        <v>0.42109798462120429</v>
      </c>
      <c r="X950">
        <f t="shared" si="445"/>
        <v>13.037878229849976</v>
      </c>
      <c r="Y950">
        <f t="shared" si="446"/>
        <v>27.340900191519726</v>
      </c>
      <c r="Z950">
        <f t="shared" si="447"/>
        <v>21.880526981552023</v>
      </c>
      <c r="AA950">
        <f t="shared" si="448"/>
        <v>6.5440885807196461</v>
      </c>
      <c r="AB950">
        <f t="shared" si="449"/>
        <v>40.775400748345128</v>
      </c>
      <c r="AC950">
        <f t="shared" si="450"/>
        <v>68.424631069520984</v>
      </c>
      <c r="AD950">
        <f t="shared" si="451"/>
        <v>30.926776969656348</v>
      </c>
      <c r="AE950">
        <f t="shared" si="452"/>
        <v>2.008507288292273</v>
      </c>
      <c r="AF950">
        <f t="shared" si="453"/>
        <v>82.409325321593869</v>
      </c>
      <c r="AG950">
        <f t="shared" si="454"/>
        <v>13.390380674279488</v>
      </c>
      <c r="AI950">
        <f t="shared" si="455"/>
        <v>21</v>
      </c>
      <c r="AJ950">
        <f t="shared" si="456"/>
        <v>21</v>
      </c>
      <c r="AK950">
        <f t="shared" si="457"/>
        <v>21</v>
      </c>
      <c r="AL950">
        <f t="shared" si="458"/>
        <v>21</v>
      </c>
      <c r="AM950">
        <f t="shared" si="459"/>
        <v>21</v>
      </c>
      <c r="AN950">
        <f t="shared" si="460"/>
        <v>21</v>
      </c>
      <c r="AO950">
        <f t="shared" si="461"/>
        <v>21</v>
      </c>
      <c r="AP950">
        <f t="shared" si="462"/>
        <v>9</v>
      </c>
      <c r="AQ950">
        <f t="shared" si="463"/>
        <v>21</v>
      </c>
      <c r="AR950">
        <f t="shared" si="464"/>
        <v>21</v>
      </c>
      <c r="AT950">
        <f t="shared" si="465"/>
        <v>1</v>
      </c>
    </row>
    <row r="951" spans="1:46" x14ac:dyDescent="0.2">
      <c r="A951">
        <v>934</v>
      </c>
      <c r="B951">
        <f>SUMPRODUCT(Random!$B951:$K951,$B$4:$K$4)</f>
        <v>-0.80375096010000002</v>
      </c>
      <c r="C951">
        <f>SUMPRODUCT(Random!$B951:$K951,$B$5:$K$5)</f>
        <v>1.0516918516137723</v>
      </c>
      <c r="D951">
        <f>SUMPRODUCT(Random!$B951:$K951,$B$6:$K$6)</f>
        <v>0.85448931532389505</v>
      </c>
      <c r="E951">
        <f>SUMPRODUCT(Random!$B951:$K951,$B$7:$K$7)</f>
        <v>0.6268912845680451</v>
      </c>
      <c r="F951">
        <f>SUMPRODUCT(Random!$B951:$K951,$B$8:$K$8)</f>
        <v>0.55326006899312286</v>
      </c>
      <c r="G951">
        <f>SUMPRODUCT(Random!$B951:$K951,$B$9:$K$9)</f>
        <v>1.1013225663045376</v>
      </c>
      <c r="H951">
        <f>SUMPRODUCT(Random!$B951:$K951,$B$10:$K$10)</f>
        <v>0.10150425589138537</v>
      </c>
      <c r="I951">
        <f>SUMPRODUCT(Random!$B951:$K951,$B$11:$K$11)</f>
        <v>1.7499601597302166</v>
      </c>
      <c r="J951">
        <f>SUMPRODUCT(Random!$B951:$K951,$B$12:$K$12)</f>
        <v>-0.69108126175623474</v>
      </c>
      <c r="K951">
        <f>SUMPRODUCT(Random!$B951:$K951,$B$13:$K$13)</f>
        <v>-0.99135291060114161</v>
      </c>
      <c r="M951">
        <f t="shared" si="435"/>
        <v>0.21077040838996694</v>
      </c>
      <c r="N951">
        <f t="shared" si="436"/>
        <v>0.85352952466088705</v>
      </c>
      <c r="O951">
        <f t="shared" si="437"/>
        <v>0.80358303647229923</v>
      </c>
      <c r="P951">
        <f t="shared" si="438"/>
        <v>0.73463474968371223</v>
      </c>
      <c r="Q951">
        <f t="shared" si="439"/>
        <v>0.70995733013414841</v>
      </c>
      <c r="R951">
        <f t="shared" si="440"/>
        <v>0.86462185343536047</v>
      </c>
      <c r="S951">
        <f t="shared" si="441"/>
        <v>0.54042491035132811</v>
      </c>
      <c r="T951">
        <f t="shared" si="442"/>
        <v>0.95993740570469732</v>
      </c>
      <c r="U951">
        <f t="shared" si="443"/>
        <v>0.24475723760892631</v>
      </c>
      <c r="V951">
        <f t="shared" si="444"/>
        <v>0.1607566426416191</v>
      </c>
      <c r="X951">
        <f t="shared" si="445"/>
        <v>5.7982960561768957</v>
      </c>
      <c r="Y951">
        <f t="shared" si="446"/>
        <v>47.05628490062886</v>
      </c>
      <c r="Z951">
        <f t="shared" si="447"/>
        <v>39.868593722030589</v>
      </c>
      <c r="AA951">
        <f t="shared" si="448"/>
        <v>32.498365513353818</v>
      </c>
      <c r="AB951">
        <f t="shared" si="449"/>
        <v>30.320106694999442</v>
      </c>
      <c r="AC951">
        <f t="shared" si="450"/>
        <v>48.985439200366827</v>
      </c>
      <c r="AD951">
        <f t="shared" si="451"/>
        <v>19.044952204841888</v>
      </c>
      <c r="AE951">
        <f t="shared" si="452"/>
        <v>78.813204215260498</v>
      </c>
      <c r="AF951">
        <f t="shared" si="453"/>
        <v>6.8765881021755479</v>
      </c>
      <c r="AG951">
        <f t="shared" si="454"/>
        <v>4.2931405039503456</v>
      </c>
      <c r="AI951">
        <f t="shared" si="455"/>
        <v>21</v>
      </c>
      <c r="AJ951">
        <f t="shared" si="456"/>
        <v>21</v>
      </c>
      <c r="AK951">
        <f t="shared" si="457"/>
        <v>21</v>
      </c>
      <c r="AL951">
        <f t="shared" si="458"/>
        <v>21</v>
      </c>
      <c r="AM951">
        <f t="shared" si="459"/>
        <v>21</v>
      </c>
      <c r="AN951">
        <f t="shared" si="460"/>
        <v>21</v>
      </c>
      <c r="AO951">
        <f t="shared" si="461"/>
        <v>21</v>
      </c>
      <c r="AP951">
        <f t="shared" si="462"/>
        <v>21</v>
      </c>
      <c r="AQ951">
        <f t="shared" si="463"/>
        <v>21</v>
      </c>
      <c r="AR951">
        <f t="shared" si="464"/>
        <v>18</v>
      </c>
      <c r="AT951">
        <f t="shared" si="465"/>
        <v>1</v>
      </c>
    </row>
    <row r="952" spans="1:46" x14ac:dyDescent="0.2">
      <c r="A952">
        <v>935</v>
      </c>
      <c r="B952">
        <f>SUMPRODUCT(Random!$B952:$K952,$B$4:$K$4)</f>
        <v>0.32767137819999997</v>
      </c>
      <c r="C952">
        <f>SUMPRODUCT(Random!$B952:$K952,$B$5:$K$5)</f>
        <v>-0.32337464069520261</v>
      </c>
      <c r="D952">
        <f>SUMPRODUCT(Random!$B952:$K952,$B$6:$K$6)</f>
        <v>-0.88843568557361907</v>
      </c>
      <c r="E952">
        <f>SUMPRODUCT(Random!$B952:$K952,$B$7:$K$7)</f>
        <v>-0.2575069546328953</v>
      </c>
      <c r="F952">
        <f>SUMPRODUCT(Random!$B952:$K952,$B$8:$K$8)</f>
        <v>1.2202140157270349</v>
      </c>
      <c r="G952">
        <f>SUMPRODUCT(Random!$B952:$K952,$B$9:$K$9)</f>
        <v>-1.2465461165227234</v>
      </c>
      <c r="H952">
        <f>SUMPRODUCT(Random!$B952:$K952,$B$10:$K$10)</f>
        <v>-2.7435930907322784E-2</v>
      </c>
      <c r="I952">
        <f>SUMPRODUCT(Random!$B952:$K952,$B$11:$K$11)</f>
        <v>-0.43067788933954665</v>
      </c>
      <c r="J952">
        <f>SUMPRODUCT(Random!$B952:$K952,$B$12:$K$12)</f>
        <v>-0.29010336766629657</v>
      </c>
      <c r="K952">
        <f>SUMPRODUCT(Random!$B952:$K952,$B$13:$K$13)</f>
        <v>-0.75708898211724507</v>
      </c>
      <c r="M952">
        <f t="shared" si="435"/>
        <v>0.62841992673645275</v>
      </c>
      <c r="N952">
        <f t="shared" si="436"/>
        <v>0.3732057662517142</v>
      </c>
      <c r="O952">
        <f t="shared" si="437"/>
        <v>0.1871532184328013</v>
      </c>
      <c r="P952">
        <f t="shared" si="438"/>
        <v>0.39839372363248282</v>
      </c>
      <c r="Q952">
        <f t="shared" si="439"/>
        <v>0.88880812247332752</v>
      </c>
      <c r="R952">
        <f t="shared" si="440"/>
        <v>0.10628198482719331</v>
      </c>
      <c r="S952">
        <f t="shared" si="441"/>
        <v>0.48905602015366528</v>
      </c>
      <c r="T952">
        <f t="shared" si="442"/>
        <v>0.33335129897333554</v>
      </c>
      <c r="U952">
        <f t="shared" si="443"/>
        <v>0.38586857975532568</v>
      </c>
      <c r="V952">
        <f t="shared" si="444"/>
        <v>0.22449827724266153</v>
      </c>
      <c r="X952">
        <f t="shared" si="445"/>
        <v>24.251409302043964</v>
      </c>
      <c r="Y952">
        <f t="shared" si="446"/>
        <v>11.443266639481836</v>
      </c>
      <c r="Z952">
        <f t="shared" si="447"/>
        <v>5.0760049867084422</v>
      </c>
      <c r="AA952">
        <f t="shared" si="448"/>
        <v>12.447997203003919</v>
      </c>
      <c r="AB952">
        <f t="shared" si="449"/>
        <v>53.806727708233581</v>
      </c>
      <c r="AC952">
        <f t="shared" si="450"/>
        <v>2.7525595981788977</v>
      </c>
      <c r="AD952">
        <f t="shared" si="451"/>
        <v>16.44935116866089</v>
      </c>
      <c r="AE952">
        <f t="shared" si="452"/>
        <v>9.9331760169162227</v>
      </c>
      <c r="AF952">
        <f t="shared" si="453"/>
        <v>11.943226684081422</v>
      </c>
      <c r="AG952">
        <f t="shared" si="454"/>
        <v>6.22813945953515</v>
      </c>
      <c r="AI952">
        <f t="shared" si="455"/>
        <v>21</v>
      </c>
      <c r="AJ952">
        <f t="shared" si="456"/>
        <v>21</v>
      </c>
      <c r="AK952">
        <f t="shared" si="457"/>
        <v>21</v>
      </c>
      <c r="AL952">
        <f t="shared" si="458"/>
        <v>21</v>
      </c>
      <c r="AM952">
        <f t="shared" si="459"/>
        <v>21</v>
      </c>
      <c r="AN952">
        <f t="shared" si="460"/>
        <v>12</v>
      </c>
      <c r="AO952">
        <f t="shared" si="461"/>
        <v>21</v>
      </c>
      <c r="AP952">
        <f t="shared" si="462"/>
        <v>21</v>
      </c>
      <c r="AQ952">
        <f t="shared" si="463"/>
        <v>21</v>
      </c>
      <c r="AR952">
        <f t="shared" si="464"/>
        <v>21</v>
      </c>
      <c r="AT952">
        <f t="shared" si="465"/>
        <v>1</v>
      </c>
    </row>
    <row r="953" spans="1:46" x14ac:dyDescent="0.2">
      <c r="A953">
        <v>936</v>
      </c>
      <c r="B953">
        <f>SUMPRODUCT(Random!$B953:$K953,$B$4:$K$4)</f>
        <v>3.1990668858000002</v>
      </c>
      <c r="C953">
        <f>SUMPRODUCT(Random!$B953:$K953,$B$5:$K$5)</f>
        <v>1.2242748482145143</v>
      </c>
      <c r="D953">
        <f>SUMPRODUCT(Random!$B953:$K953,$B$6:$K$6)</f>
        <v>0.17576218539260746</v>
      </c>
      <c r="E953">
        <f>SUMPRODUCT(Random!$B953:$K953,$B$7:$K$7)</f>
        <v>2.1233867397456905</v>
      </c>
      <c r="F953">
        <f>SUMPRODUCT(Random!$B953:$K953,$B$8:$K$8)</f>
        <v>3.6244456988340206</v>
      </c>
      <c r="G953">
        <f>SUMPRODUCT(Random!$B953:$K953,$B$9:$K$9)</f>
        <v>0.51043118764848616</v>
      </c>
      <c r="H953">
        <f>SUMPRODUCT(Random!$B953:$K953,$B$10:$K$10)</f>
        <v>1.3871801054986366</v>
      </c>
      <c r="I953">
        <f>SUMPRODUCT(Random!$B953:$K953,$B$11:$K$11)</f>
        <v>1.2060806545259786</v>
      </c>
      <c r="J953">
        <f>SUMPRODUCT(Random!$B953:$K953,$B$12:$K$12)</f>
        <v>2.5117756028332332</v>
      </c>
      <c r="K953">
        <f>SUMPRODUCT(Random!$B953:$K953,$B$13:$K$13)</f>
        <v>0.65580076462212256</v>
      </c>
      <c r="M953">
        <f t="shared" si="435"/>
        <v>0.99931063411121557</v>
      </c>
      <c r="N953">
        <f t="shared" si="436"/>
        <v>0.88957571909130362</v>
      </c>
      <c r="O953">
        <f t="shared" si="437"/>
        <v>0.56975961061330671</v>
      </c>
      <c r="P953">
        <f t="shared" si="438"/>
        <v>0.98313927127172862</v>
      </c>
      <c r="Q953">
        <f t="shared" si="439"/>
        <v>0.9998552090741365</v>
      </c>
      <c r="R953">
        <f t="shared" si="440"/>
        <v>0.69512529402298429</v>
      </c>
      <c r="S953">
        <f t="shared" si="441"/>
        <v>0.91730657486115652</v>
      </c>
      <c r="T953">
        <f t="shared" si="442"/>
        <v>0.88610680337169123</v>
      </c>
      <c r="U953">
        <f t="shared" si="443"/>
        <v>0.9939937277105253</v>
      </c>
      <c r="V953">
        <f t="shared" si="444"/>
        <v>0.74402383780201287</v>
      </c>
      <c r="X953">
        <f t="shared" si="445"/>
        <v>178.32882665896193</v>
      </c>
      <c r="Y953">
        <f t="shared" si="446"/>
        <v>53.976422745855508</v>
      </c>
      <c r="Z953">
        <f t="shared" si="447"/>
        <v>20.660704880507446</v>
      </c>
      <c r="AA953">
        <f t="shared" si="448"/>
        <v>100.01393006408067</v>
      </c>
      <c r="AB953">
        <f t="shared" si="449"/>
        <v>216.555311678327</v>
      </c>
      <c r="AC953">
        <f t="shared" si="450"/>
        <v>29.098391707983733</v>
      </c>
      <c r="AD953">
        <f t="shared" si="451"/>
        <v>61.060592750544743</v>
      </c>
      <c r="AE953">
        <f t="shared" si="452"/>
        <v>53.218716207748315</v>
      </c>
      <c r="AF953">
        <f t="shared" si="453"/>
        <v>125.29889914290766</v>
      </c>
      <c r="AG953">
        <f t="shared" si="454"/>
        <v>33.380802953568477</v>
      </c>
      <c r="AI953">
        <f t="shared" si="455"/>
        <v>21</v>
      </c>
      <c r="AJ953">
        <f t="shared" si="456"/>
        <v>21</v>
      </c>
      <c r="AK953">
        <f t="shared" si="457"/>
        <v>21</v>
      </c>
      <c r="AL953">
        <f t="shared" si="458"/>
        <v>21</v>
      </c>
      <c r="AM953">
        <f t="shared" si="459"/>
        <v>21</v>
      </c>
      <c r="AN953">
        <f t="shared" si="460"/>
        <v>21</v>
      </c>
      <c r="AO953">
        <f t="shared" si="461"/>
        <v>21</v>
      </c>
      <c r="AP953">
        <f t="shared" si="462"/>
        <v>21</v>
      </c>
      <c r="AQ953">
        <f t="shared" si="463"/>
        <v>21</v>
      </c>
      <c r="AR953">
        <f t="shared" si="464"/>
        <v>21</v>
      </c>
      <c r="AT953">
        <f t="shared" si="465"/>
        <v>0</v>
      </c>
    </row>
    <row r="954" spans="1:46" x14ac:dyDescent="0.2">
      <c r="A954">
        <v>937</v>
      </c>
      <c r="B954">
        <f>SUMPRODUCT(Random!$B954:$K954,$B$4:$K$4)</f>
        <v>-8.7796919200000004E-2</v>
      </c>
      <c r="C954">
        <f>SUMPRODUCT(Random!$B954:$K954,$B$5:$K$5)</f>
        <v>-1.6849468523498146</v>
      </c>
      <c r="D954">
        <f>SUMPRODUCT(Random!$B954:$K954,$B$6:$K$6)</f>
        <v>1.5003899169703896</v>
      </c>
      <c r="E954">
        <f>SUMPRODUCT(Random!$B954:$K954,$B$7:$K$7)</f>
        <v>0.47371850197778637</v>
      </c>
      <c r="F954">
        <f>SUMPRODUCT(Random!$B954:$K954,$B$8:$K$8)</f>
        <v>-0.55549432305527724</v>
      </c>
      <c r="G954">
        <f>SUMPRODUCT(Random!$B954:$K954,$B$9:$K$9)</f>
        <v>-1.6791874863407752</v>
      </c>
      <c r="H954">
        <f>SUMPRODUCT(Random!$B954:$K954,$B$10:$K$10)</f>
        <v>0.98047970776854598</v>
      </c>
      <c r="I954">
        <f>SUMPRODUCT(Random!$B954:$K954,$B$11:$K$11)</f>
        <v>1.0878501018558822</v>
      </c>
      <c r="J954">
        <f>SUMPRODUCT(Random!$B954:$K954,$B$12:$K$12)</f>
        <v>0.91075171026658086</v>
      </c>
      <c r="K954">
        <f>SUMPRODUCT(Random!$B954:$K954,$B$13:$K$13)</f>
        <v>1.1309181569688649</v>
      </c>
      <c r="M954">
        <f t="shared" si="435"/>
        <v>0.46501904321656029</v>
      </c>
      <c r="N954">
        <f t="shared" si="436"/>
        <v>4.599941299117967E-2</v>
      </c>
      <c r="O954">
        <f t="shared" si="437"/>
        <v>0.9332432850728265</v>
      </c>
      <c r="P954">
        <f t="shared" si="438"/>
        <v>0.68214967114463776</v>
      </c>
      <c r="Q954">
        <f t="shared" si="439"/>
        <v>0.28927829603004329</v>
      </c>
      <c r="R954">
        <f t="shared" si="440"/>
        <v>4.6557755000073558E-2</v>
      </c>
      <c r="S954">
        <f t="shared" si="441"/>
        <v>0.83657530927221813</v>
      </c>
      <c r="T954">
        <f t="shared" si="442"/>
        <v>0.86166935636828157</v>
      </c>
      <c r="U954">
        <f t="shared" si="443"/>
        <v>0.81878689431763141</v>
      </c>
      <c r="V954">
        <f t="shared" si="444"/>
        <v>0.87095522982515639</v>
      </c>
      <c r="X954">
        <f t="shared" si="445"/>
        <v>15.323213254721669</v>
      </c>
      <c r="Y954">
        <f t="shared" si="446"/>
        <v>1.153569118173422</v>
      </c>
      <c r="Z954">
        <f t="shared" si="447"/>
        <v>66.30495203409312</v>
      </c>
      <c r="AA954">
        <f t="shared" si="448"/>
        <v>28.07738045251936</v>
      </c>
      <c r="AB954">
        <f t="shared" si="449"/>
        <v>8.3649597420607087</v>
      </c>
      <c r="AC954">
        <f t="shared" si="450"/>
        <v>1.1679102874557419</v>
      </c>
      <c r="AD954">
        <f t="shared" si="451"/>
        <v>44.373211628051138</v>
      </c>
      <c r="AE954">
        <f t="shared" si="452"/>
        <v>48.456929027639916</v>
      </c>
      <c r="AF954">
        <f t="shared" si="453"/>
        <v>41.842187793539374</v>
      </c>
      <c r="AG954">
        <f t="shared" si="454"/>
        <v>50.159133655152779</v>
      </c>
      <c r="AI954">
        <f t="shared" si="455"/>
        <v>21</v>
      </c>
      <c r="AJ954">
        <f t="shared" si="456"/>
        <v>5</v>
      </c>
      <c r="AK954">
        <f t="shared" si="457"/>
        <v>21</v>
      </c>
      <c r="AL954">
        <f t="shared" si="458"/>
        <v>21</v>
      </c>
      <c r="AM954">
        <f t="shared" si="459"/>
        <v>21</v>
      </c>
      <c r="AN954">
        <f t="shared" si="460"/>
        <v>5</v>
      </c>
      <c r="AO954">
        <f t="shared" si="461"/>
        <v>21</v>
      </c>
      <c r="AP954">
        <f t="shared" si="462"/>
        <v>21</v>
      </c>
      <c r="AQ954">
        <f t="shared" si="463"/>
        <v>21</v>
      </c>
      <c r="AR954">
        <f t="shared" si="464"/>
        <v>21</v>
      </c>
      <c r="AT954">
        <f t="shared" si="465"/>
        <v>2</v>
      </c>
    </row>
    <row r="955" spans="1:46" x14ac:dyDescent="0.2">
      <c r="A955">
        <v>938</v>
      </c>
      <c r="B955">
        <f>SUMPRODUCT(Random!$B955:$K955,$B$4:$K$4)</f>
        <v>-1.37467237E-2</v>
      </c>
      <c r="C955">
        <f>SUMPRODUCT(Random!$B955:$K955,$B$5:$K$5)</f>
        <v>-0.83941545117219474</v>
      </c>
      <c r="D955">
        <f>SUMPRODUCT(Random!$B955:$K955,$B$6:$K$6)</f>
        <v>-1.7899097726491573</v>
      </c>
      <c r="E955">
        <f>SUMPRODUCT(Random!$B955:$K955,$B$7:$K$7)</f>
        <v>-0.18499969515917269</v>
      </c>
      <c r="F955">
        <f>SUMPRODUCT(Random!$B955:$K955,$B$8:$K$8)</f>
        <v>0.65277603234389825</v>
      </c>
      <c r="G955">
        <f>SUMPRODUCT(Random!$B955:$K955,$B$9:$K$9)</f>
        <v>-1.2046436942648113</v>
      </c>
      <c r="H955">
        <f>SUMPRODUCT(Random!$B955:$K955,$B$10:$K$10)</f>
        <v>-0.38981554611349689</v>
      </c>
      <c r="I955">
        <f>SUMPRODUCT(Random!$B955:$K955,$B$11:$K$11)</f>
        <v>0.23152173110477198</v>
      </c>
      <c r="J955">
        <f>SUMPRODUCT(Random!$B955:$K955,$B$12:$K$12)</f>
        <v>0.69623306494105441</v>
      </c>
      <c r="K955">
        <f>SUMPRODUCT(Random!$B955:$K955,$B$13:$K$13)</f>
        <v>-2.1661997641687187</v>
      </c>
      <c r="M955">
        <f t="shared" si="435"/>
        <v>0.49451602341966494</v>
      </c>
      <c r="N955">
        <f t="shared" si="436"/>
        <v>0.20061810813665579</v>
      </c>
      <c r="O955">
        <f t="shared" si="437"/>
        <v>3.6734208768711897E-2</v>
      </c>
      <c r="P955">
        <f t="shared" si="438"/>
        <v>0.42661463733711141</v>
      </c>
      <c r="Q955">
        <f t="shared" si="439"/>
        <v>0.74304966134162076</v>
      </c>
      <c r="R955">
        <f t="shared" si="440"/>
        <v>0.11417044056366198</v>
      </c>
      <c r="S955">
        <f t="shared" si="441"/>
        <v>0.34833647362494158</v>
      </c>
      <c r="T955">
        <f t="shared" si="442"/>
        <v>0.59154524749355963</v>
      </c>
      <c r="U955">
        <f t="shared" si="443"/>
        <v>0.75685855812406477</v>
      </c>
      <c r="V955">
        <f t="shared" si="444"/>
        <v>1.5147962578138495E-2</v>
      </c>
      <c r="X955">
        <f t="shared" si="445"/>
        <v>16.712533211601595</v>
      </c>
      <c r="Y955">
        <f t="shared" si="446"/>
        <v>5.4851921801693004</v>
      </c>
      <c r="Z955">
        <f t="shared" si="447"/>
        <v>0.9168072836794191</v>
      </c>
      <c r="AA955">
        <f t="shared" si="448"/>
        <v>13.624940664121125</v>
      </c>
      <c r="AB955">
        <f t="shared" si="449"/>
        <v>33.287752436427745</v>
      </c>
      <c r="AC955">
        <f t="shared" si="450"/>
        <v>2.969740189002632</v>
      </c>
      <c r="AD955">
        <f t="shared" si="451"/>
        <v>10.4901026796159</v>
      </c>
      <c r="AE955">
        <f t="shared" si="452"/>
        <v>21.933620498401119</v>
      </c>
      <c r="AF955">
        <f t="shared" si="453"/>
        <v>34.640932082365161</v>
      </c>
      <c r="AG955">
        <f t="shared" si="454"/>
        <v>0.37391276659373085</v>
      </c>
      <c r="AI955">
        <f t="shared" si="455"/>
        <v>21</v>
      </c>
      <c r="AJ955">
        <f t="shared" si="456"/>
        <v>21</v>
      </c>
      <c r="AK955">
        <f t="shared" si="457"/>
        <v>4</v>
      </c>
      <c r="AL955">
        <f t="shared" si="458"/>
        <v>21</v>
      </c>
      <c r="AM955">
        <f t="shared" si="459"/>
        <v>21</v>
      </c>
      <c r="AN955">
        <f t="shared" si="460"/>
        <v>12</v>
      </c>
      <c r="AO955">
        <f t="shared" si="461"/>
        <v>21</v>
      </c>
      <c r="AP955">
        <f t="shared" si="462"/>
        <v>21</v>
      </c>
      <c r="AQ955">
        <f t="shared" si="463"/>
        <v>21</v>
      </c>
      <c r="AR955">
        <f t="shared" si="464"/>
        <v>2</v>
      </c>
      <c r="AT955">
        <f t="shared" si="465"/>
        <v>3</v>
      </c>
    </row>
    <row r="956" spans="1:46" x14ac:dyDescent="0.2">
      <c r="A956">
        <v>939</v>
      </c>
      <c r="B956">
        <f>SUMPRODUCT(Random!$B956:$K956,$B$4:$K$4)</f>
        <v>0.83280384259999995</v>
      </c>
      <c r="C956">
        <f>SUMPRODUCT(Random!$B956:$K956,$B$5:$K$5)</f>
        <v>0.66572778770936369</v>
      </c>
      <c r="D956">
        <f>SUMPRODUCT(Random!$B956:$K956,$B$6:$K$6)</f>
        <v>1.2637506701653689</v>
      </c>
      <c r="E956">
        <f>SUMPRODUCT(Random!$B956:$K956,$B$7:$K$7)</f>
        <v>-0.19981478794200369</v>
      </c>
      <c r="F956">
        <f>SUMPRODUCT(Random!$B956:$K956,$B$8:$K$8)</f>
        <v>-1.4931440195111723E-3</v>
      </c>
      <c r="G956">
        <f>SUMPRODUCT(Random!$B956:$K956,$B$9:$K$9)</f>
        <v>-0.60459096855420147</v>
      </c>
      <c r="H956">
        <f>SUMPRODUCT(Random!$B956:$K956,$B$10:$K$10)</f>
        <v>1.8737726757325506</v>
      </c>
      <c r="I956">
        <f>SUMPRODUCT(Random!$B956:$K956,$B$11:$K$11)</f>
        <v>1.3481018949326904</v>
      </c>
      <c r="J956">
        <f>SUMPRODUCT(Random!$B956:$K956,$B$12:$K$12)</f>
        <v>0.52132221537622936</v>
      </c>
      <c r="K956">
        <f>SUMPRODUCT(Random!$B956:$K956,$B$13:$K$13)</f>
        <v>1.7127298567625873</v>
      </c>
      <c r="M956">
        <f t="shared" si="435"/>
        <v>0.79752231638078674</v>
      </c>
      <c r="N956">
        <f t="shared" si="436"/>
        <v>0.74720744560343588</v>
      </c>
      <c r="O956">
        <f t="shared" si="437"/>
        <v>0.89684023400699231</v>
      </c>
      <c r="P956">
        <f t="shared" si="438"/>
        <v>0.42081271772402862</v>
      </c>
      <c r="Q956">
        <f t="shared" si="439"/>
        <v>0.49940432194123041</v>
      </c>
      <c r="R956">
        <f t="shared" si="440"/>
        <v>0.27272540451801752</v>
      </c>
      <c r="S956">
        <f t="shared" si="441"/>
        <v>0.96951911797725243</v>
      </c>
      <c r="T956">
        <f t="shared" si="442"/>
        <v>0.91118719397112791</v>
      </c>
      <c r="U956">
        <f t="shared" si="443"/>
        <v>0.69892883610816448</v>
      </c>
      <c r="V956">
        <f t="shared" si="444"/>
        <v>0.95661887516074529</v>
      </c>
      <c r="X956">
        <f t="shared" si="445"/>
        <v>39.124144266532269</v>
      </c>
      <c r="Y956">
        <f t="shared" si="446"/>
        <v>33.687380684108</v>
      </c>
      <c r="Z956">
        <f t="shared" si="447"/>
        <v>55.643444007453745</v>
      </c>
      <c r="AA956">
        <f t="shared" si="448"/>
        <v>13.378312401594584</v>
      </c>
      <c r="AB956">
        <f t="shared" si="449"/>
        <v>16.950581216717122</v>
      </c>
      <c r="AC956">
        <f t="shared" si="450"/>
        <v>7.8009701896387762</v>
      </c>
      <c r="AD956">
        <f t="shared" si="451"/>
        <v>85.509188168064455</v>
      </c>
      <c r="AE956">
        <f t="shared" si="452"/>
        <v>59.31176209784045</v>
      </c>
      <c r="AF956">
        <f t="shared" si="453"/>
        <v>29.405927647454373</v>
      </c>
      <c r="AG956">
        <f t="shared" si="454"/>
        <v>76.86373193887556</v>
      </c>
      <c r="AI956">
        <f t="shared" si="455"/>
        <v>21</v>
      </c>
      <c r="AJ956">
        <f t="shared" si="456"/>
        <v>21</v>
      </c>
      <c r="AK956">
        <f t="shared" si="457"/>
        <v>21</v>
      </c>
      <c r="AL956">
        <f t="shared" si="458"/>
        <v>21</v>
      </c>
      <c r="AM956">
        <f t="shared" si="459"/>
        <v>21</v>
      </c>
      <c r="AN956">
        <f t="shared" si="460"/>
        <v>21</v>
      </c>
      <c r="AO956">
        <f t="shared" si="461"/>
        <v>21</v>
      </c>
      <c r="AP956">
        <f t="shared" si="462"/>
        <v>21</v>
      </c>
      <c r="AQ956">
        <f t="shared" si="463"/>
        <v>21</v>
      </c>
      <c r="AR956">
        <f t="shared" si="464"/>
        <v>21</v>
      </c>
      <c r="AT956">
        <f t="shared" si="465"/>
        <v>0</v>
      </c>
    </row>
    <row r="957" spans="1:46" x14ac:dyDescent="0.2">
      <c r="A957">
        <v>940</v>
      </c>
      <c r="B957">
        <f>SUMPRODUCT(Random!$B957:$K957,$B$4:$K$4)</f>
        <v>-0.25690266070000001</v>
      </c>
      <c r="C957">
        <f>SUMPRODUCT(Random!$B957:$K957,$B$5:$K$5)</f>
        <v>-0.24750606591510682</v>
      </c>
      <c r="D957">
        <f>SUMPRODUCT(Random!$B957:$K957,$B$6:$K$6)</f>
        <v>-0.37977857871151094</v>
      </c>
      <c r="E957">
        <f>SUMPRODUCT(Random!$B957:$K957,$B$7:$K$7)</f>
        <v>-1.8933447841841515</v>
      </c>
      <c r="F957">
        <f>SUMPRODUCT(Random!$B957:$K957,$B$8:$K$8)</f>
        <v>0.83504419533697982</v>
      </c>
      <c r="G957">
        <f>SUMPRODUCT(Random!$B957:$K957,$B$9:$K$9)</f>
        <v>7.293480016916748E-2</v>
      </c>
      <c r="H957">
        <f>SUMPRODUCT(Random!$B957:$K957,$B$10:$K$10)</f>
        <v>0.37171769196661597</v>
      </c>
      <c r="I957">
        <f>SUMPRODUCT(Random!$B957:$K957,$B$11:$K$11)</f>
        <v>-0.8337629359167642</v>
      </c>
      <c r="J957">
        <f>SUMPRODUCT(Random!$B957:$K957,$B$12:$K$12)</f>
        <v>0.95250495912455246</v>
      </c>
      <c r="K957">
        <f>SUMPRODUCT(Random!$B957:$K957,$B$13:$K$13)</f>
        <v>1.8466243899998327</v>
      </c>
      <c r="M957">
        <f t="shared" si="435"/>
        <v>0.39862695828041333</v>
      </c>
      <c r="N957">
        <f t="shared" si="436"/>
        <v>0.40225829879580616</v>
      </c>
      <c r="O957">
        <f t="shared" si="437"/>
        <v>0.35205489240283205</v>
      </c>
      <c r="P957">
        <f t="shared" si="438"/>
        <v>2.915601658058024E-2</v>
      </c>
      <c r="Q957">
        <f t="shared" si="439"/>
        <v>0.79815358745991538</v>
      </c>
      <c r="R957">
        <f t="shared" si="440"/>
        <v>0.529070999426974</v>
      </c>
      <c r="S957">
        <f t="shared" si="441"/>
        <v>0.64494847443406966</v>
      </c>
      <c r="T957">
        <f t="shared" si="442"/>
        <v>0.20220729257363732</v>
      </c>
      <c r="U957">
        <f t="shared" si="443"/>
        <v>0.82957952394605505</v>
      </c>
      <c r="V957">
        <f t="shared" si="444"/>
        <v>0.96759920160079116</v>
      </c>
      <c r="X957">
        <f t="shared" si="445"/>
        <v>12.457496045513887</v>
      </c>
      <c r="Y957">
        <f t="shared" si="446"/>
        <v>12.605865102299122</v>
      </c>
      <c r="Z957">
        <f t="shared" si="447"/>
        <v>10.630281587561303</v>
      </c>
      <c r="AA957">
        <f t="shared" si="448"/>
        <v>0.72484208913469816</v>
      </c>
      <c r="AB957">
        <f t="shared" si="449"/>
        <v>39.200637390398974</v>
      </c>
      <c r="AC957">
        <f t="shared" si="450"/>
        <v>18.447112814096862</v>
      </c>
      <c r="AD957">
        <f t="shared" si="451"/>
        <v>25.366040287076913</v>
      </c>
      <c r="AE957">
        <f t="shared" si="452"/>
        <v>5.5339402952228127</v>
      </c>
      <c r="AF957">
        <f t="shared" si="453"/>
        <v>43.346400095475431</v>
      </c>
      <c r="AG957">
        <f t="shared" si="454"/>
        <v>84.012852748654325</v>
      </c>
      <c r="AI957">
        <f t="shared" si="455"/>
        <v>21</v>
      </c>
      <c r="AJ957">
        <f t="shared" si="456"/>
        <v>21</v>
      </c>
      <c r="AK957">
        <f t="shared" si="457"/>
        <v>21</v>
      </c>
      <c r="AL957">
        <f t="shared" si="458"/>
        <v>3</v>
      </c>
      <c r="AM957">
        <f t="shared" si="459"/>
        <v>21</v>
      </c>
      <c r="AN957">
        <f t="shared" si="460"/>
        <v>21</v>
      </c>
      <c r="AO957">
        <f t="shared" si="461"/>
        <v>21</v>
      </c>
      <c r="AP957">
        <f t="shared" si="462"/>
        <v>21</v>
      </c>
      <c r="AQ957">
        <f t="shared" si="463"/>
        <v>21</v>
      </c>
      <c r="AR957">
        <f t="shared" si="464"/>
        <v>21</v>
      </c>
      <c r="AT957">
        <f t="shared" si="465"/>
        <v>1</v>
      </c>
    </row>
    <row r="958" spans="1:46" x14ac:dyDescent="0.2">
      <c r="A958">
        <v>941</v>
      </c>
      <c r="B958">
        <f>SUMPRODUCT(Random!$B958:$K958,$B$4:$K$4)</f>
        <v>0.15612956159999999</v>
      </c>
      <c r="C958">
        <f>SUMPRODUCT(Random!$B958:$K958,$B$5:$K$5)</f>
        <v>-0.4697833952452572</v>
      </c>
      <c r="D958">
        <f>SUMPRODUCT(Random!$B958:$K958,$B$6:$K$6)</f>
        <v>1.3014892688798112</v>
      </c>
      <c r="E958">
        <f>SUMPRODUCT(Random!$B958:$K958,$B$7:$K$7)</f>
        <v>-2.5106478652159976</v>
      </c>
      <c r="F958">
        <f>SUMPRODUCT(Random!$B958:$K958,$B$8:$K$8)</f>
        <v>-0.53631564402359477</v>
      </c>
      <c r="G958">
        <f>SUMPRODUCT(Random!$B958:$K958,$B$9:$K$9)</f>
        <v>-1.9957107325821595</v>
      </c>
      <c r="H958">
        <f>SUMPRODUCT(Random!$B958:$K958,$B$10:$K$10)</f>
        <v>0.70436724388124383</v>
      </c>
      <c r="I958">
        <f>SUMPRODUCT(Random!$B958:$K958,$B$11:$K$11)</f>
        <v>0.83578473794368402</v>
      </c>
      <c r="J958">
        <f>SUMPRODUCT(Random!$B958:$K958,$B$12:$K$12)</f>
        <v>1.9111243919799301</v>
      </c>
      <c r="K958">
        <f>SUMPRODUCT(Random!$B958:$K958,$B$13:$K$13)</f>
        <v>-0.37447900251157706</v>
      </c>
      <c r="M958">
        <f t="shared" si="435"/>
        <v>0.56203455134959279</v>
      </c>
      <c r="N958">
        <f t="shared" si="436"/>
        <v>0.31925488942468083</v>
      </c>
      <c r="O958">
        <f t="shared" si="437"/>
        <v>0.90345448233727033</v>
      </c>
      <c r="P958">
        <f t="shared" si="438"/>
        <v>6.0254920387331455E-3</v>
      </c>
      <c r="Q958">
        <f t="shared" si="439"/>
        <v>0.29587021023576077</v>
      </c>
      <c r="R958">
        <f t="shared" si="440"/>
        <v>2.2982709089332743E-2</v>
      </c>
      <c r="S958">
        <f t="shared" si="441"/>
        <v>0.75939795020735912</v>
      </c>
      <c r="T958">
        <f t="shared" si="442"/>
        <v>0.79836199301474142</v>
      </c>
      <c r="U958">
        <f t="shared" si="443"/>
        <v>0.97200570138268461</v>
      </c>
      <c r="V958">
        <f t="shared" si="444"/>
        <v>0.35402398781515859</v>
      </c>
      <c r="X958">
        <f t="shared" si="445"/>
        <v>20.224765246768396</v>
      </c>
      <c r="Y958">
        <f t="shared" si="446"/>
        <v>9.4205913841834654</v>
      </c>
      <c r="Z958">
        <f t="shared" si="447"/>
        <v>57.266694675141459</v>
      </c>
      <c r="AA958">
        <f t="shared" si="448"/>
        <v>0.14805054578224414</v>
      </c>
      <c r="AB958">
        <f t="shared" si="449"/>
        <v>8.5932248896308003</v>
      </c>
      <c r="AC958">
        <f t="shared" si="450"/>
        <v>0.56956867015866297</v>
      </c>
      <c r="AD958">
        <f t="shared" si="451"/>
        <v>34.898122267570038</v>
      </c>
      <c r="AE958">
        <f t="shared" si="452"/>
        <v>39.225943089251331</v>
      </c>
      <c r="AF958">
        <f t="shared" si="453"/>
        <v>87.593819272510117</v>
      </c>
      <c r="AG958">
        <f t="shared" si="454"/>
        <v>10.704839728322206</v>
      </c>
      <c r="AI958">
        <f t="shared" si="455"/>
        <v>21</v>
      </c>
      <c r="AJ958">
        <f t="shared" si="456"/>
        <v>21</v>
      </c>
      <c r="AK958">
        <f t="shared" si="457"/>
        <v>21</v>
      </c>
      <c r="AL958">
        <f t="shared" si="458"/>
        <v>1</v>
      </c>
      <c r="AM958">
        <f t="shared" si="459"/>
        <v>21</v>
      </c>
      <c r="AN958">
        <f t="shared" si="460"/>
        <v>3</v>
      </c>
      <c r="AO958">
        <f t="shared" si="461"/>
        <v>21</v>
      </c>
      <c r="AP958">
        <f t="shared" si="462"/>
        <v>21</v>
      </c>
      <c r="AQ958">
        <f t="shared" si="463"/>
        <v>21</v>
      </c>
      <c r="AR958">
        <f t="shared" si="464"/>
        <v>21</v>
      </c>
      <c r="AT958">
        <f t="shared" si="465"/>
        <v>2</v>
      </c>
    </row>
    <row r="959" spans="1:46" x14ac:dyDescent="0.2">
      <c r="A959">
        <v>942</v>
      </c>
      <c r="B959">
        <f>SUMPRODUCT(Random!$B959:$K959,$B$4:$K$4)</f>
        <v>1.0439112171</v>
      </c>
      <c r="C959">
        <f>SUMPRODUCT(Random!$B959:$K959,$B$5:$K$5)</f>
        <v>0.32940238354122076</v>
      </c>
      <c r="D959">
        <f>SUMPRODUCT(Random!$B959:$K959,$B$6:$K$6)</f>
        <v>-0.33355075222543668</v>
      </c>
      <c r="E959">
        <f>SUMPRODUCT(Random!$B959:$K959,$B$7:$K$7)</f>
        <v>-0.27972180690230664</v>
      </c>
      <c r="F959">
        <f>SUMPRODUCT(Random!$B959:$K959,$B$8:$K$8)</f>
        <v>1.1691167099165456</v>
      </c>
      <c r="G959">
        <f>SUMPRODUCT(Random!$B959:$K959,$B$9:$K$9)</f>
        <v>0.30922496230383423</v>
      </c>
      <c r="H959">
        <f>SUMPRODUCT(Random!$B959:$K959,$B$10:$K$10)</f>
        <v>0.97578870006049478</v>
      </c>
      <c r="I959">
        <f>SUMPRODUCT(Random!$B959:$K959,$B$11:$K$11)</f>
        <v>0.80526115757294425</v>
      </c>
      <c r="J959">
        <f>SUMPRODUCT(Random!$B959:$K959,$B$12:$K$12)</f>
        <v>0.59290279309691307</v>
      </c>
      <c r="K959">
        <f>SUMPRODUCT(Random!$B959:$K959,$B$13:$K$13)</f>
        <v>0.82946887734694452</v>
      </c>
      <c r="M959">
        <f t="shared" si="435"/>
        <v>0.85173676601240644</v>
      </c>
      <c r="N959">
        <f t="shared" si="436"/>
        <v>0.62907421678678377</v>
      </c>
      <c r="O959">
        <f t="shared" si="437"/>
        <v>0.36935929291228692</v>
      </c>
      <c r="P959">
        <f t="shared" si="438"/>
        <v>0.38984547322193885</v>
      </c>
      <c r="Q959">
        <f t="shared" si="439"/>
        <v>0.87882169380606823</v>
      </c>
      <c r="R959">
        <f t="shared" si="440"/>
        <v>0.6214247966893548</v>
      </c>
      <c r="S959">
        <f t="shared" si="441"/>
        <v>0.83541540719054519</v>
      </c>
      <c r="T959">
        <f t="shared" si="442"/>
        <v>0.78966550437019767</v>
      </c>
      <c r="U959">
        <f t="shared" si="443"/>
        <v>0.72337689566877506</v>
      </c>
      <c r="V959">
        <f t="shared" si="444"/>
        <v>0.79658042963637343</v>
      </c>
      <c r="X959">
        <f t="shared" si="445"/>
        <v>46.758273315060208</v>
      </c>
      <c r="Y959">
        <f t="shared" si="446"/>
        <v>24.294581714808817</v>
      </c>
      <c r="Z959">
        <f t="shared" si="447"/>
        <v>11.293396768742728</v>
      </c>
      <c r="AA959">
        <f t="shared" si="448"/>
        <v>12.102373661909338</v>
      </c>
      <c r="AB959">
        <f t="shared" si="449"/>
        <v>51.699879880193507</v>
      </c>
      <c r="AC959">
        <f t="shared" si="450"/>
        <v>23.794538936986012</v>
      </c>
      <c r="AD959">
        <f t="shared" si="451"/>
        <v>44.19996181361924</v>
      </c>
      <c r="AE959">
        <f t="shared" si="452"/>
        <v>38.191572887920053</v>
      </c>
      <c r="AF959">
        <f t="shared" si="453"/>
        <v>31.480562098543839</v>
      </c>
      <c r="AG959">
        <f t="shared" si="454"/>
        <v>39.010455088427896</v>
      </c>
      <c r="AI959">
        <f t="shared" si="455"/>
        <v>21</v>
      </c>
      <c r="AJ959">
        <f t="shared" si="456"/>
        <v>21</v>
      </c>
      <c r="AK959">
        <f t="shared" si="457"/>
        <v>21</v>
      </c>
      <c r="AL959">
        <f t="shared" si="458"/>
        <v>21</v>
      </c>
      <c r="AM959">
        <f t="shared" si="459"/>
        <v>21</v>
      </c>
      <c r="AN959">
        <f t="shared" si="460"/>
        <v>21</v>
      </c>
      <c r="AO959">
        <f t="shared" si="461"/>
        <v>21</v>
      </c>
      <c r="AP959">
        <f t="shared" si="462"/>
        <v>21</v>
      </c>
      <c r="AQ959">
        <f t="shared" si="463"/>
        <v>21</v>
      </c>
      <c r="AR959">
        <f t="shared" si="464"/>
        <v>21</v>
      </c>
      <c r="AT959">
        <f t="shared" si="465"/>
        <v>0</v>
      </c>
    </row>
    <row r="960" spans="1:46" x14ac:dyDescent="0.2">
      <c r="A960">
        <v>943</v>
      </c>
      <c r="B960">
        <f>SUMPRODUCT(Random!$B960:$K960,$B$4:$K$4)</f>
        <v>-0.2048065144</v>
      </c>
      <c r="C960">
        <f>SUMPRODUCT(Random!$B960:$K960,$B$5:$K$5)</f>
        <v>0.19969368775907664</v>
      </c>
      <c r="D960">
        <f>SUMPRODUCT(Random!$B960:$K960,$B$6:$K$6)</f>
        <v>-0.38767049039647006</v>
      </c>
      <c r="E960">
        <f>SUMPRODUCT(Random!$B960:$K960,$B$7:$K$7)</f>
        <v>-0.54981056083776014</v>
      </c>
      <c r="F960">
        <f>SUMPRODUCT(Random!$B960:$K960,$B$8:$K$8)</f>
        <v>-2.4423148631153961</v>
      </c>
      <c r="G960">
        <f>SUMPRODUCT(Random!$B960:$K960,$B$9:$K$9)</f>
        <v>0.83120108005809679</v>
      </c>
      <c r="H960">
        <f>SUMPRODUCT(Random!$B960:$K960,$B$10:$K$10)</f>
        <v>-0.30264707647481104</v>
      </c>
      <c r="I960">
        <f>SUMPRODUCT(Random!$B960:$K960,$B$11:$K$11)</f>
        <v>0.95013541807234669</v>
      </c>
      <c r="J960">
        <f>SUMPRODUCT(Random!$B960:$K960,$B$12:$K$12)</f>
        <v>0.40887100189476344</v>
      </c>
      <c r="K960">
        <f>SUMPRODUCT(Random!$B960:$K960,$B$13:$K$13)</f>
        <v>-1.9339062312273061</v>
      </c>
      <c r="M960">
        <f t="shared" si="435"/>
        <v>0.41886164857325797</v>
      </c>
      <c r="N960">
        <f t="shared" si="436"/>
        <v>0.57913992460796937</v>
      </c>
      <c r="O960">
        <f t="shared" si="437"/>
        <v>0.34912994823595844</v>
      </c>
      <c r="P960">
        <f t="shared" si="438"/>
        <v>0.29122465716917117</v>
      </c>
      <c r="Q960">
        <f t="shared" si="439"/>
        <v>7.2967062826900997E-3</v>
      </c>
      <c r="R960">
        <f t="shared" si="440"/>
        <v>0.79706997760904696</v>
      </c>
      <c r="S960">
        <f t="shared" si="441"/>
        <v>0.38107941702762965</v>
      </c>
      <c r="T960">
        <f t="shared" si="442"/>
        <v>0.82897827566619653</v>
      </c>
      <c r="U960">
        <f t="shared" si="443"/>
        <v>0.65868283465871946</v>
      </c>
      <c r="V960">
        <f t="shared" si="444"/>
        <v>2.6562328929261903E-2</v>
      </c>
      <c r="X960">
        <f t="shared" si="445"/>
        <v>13.295931041011876</v>
      </c>
      <c r="Y960">
        <f t="shared" si="446"/>
        <v>21.200700093284851</v>
      </c>
      <c r="Z960">
        <f t="shared" si="447"/>
        <v>10.519948253668625</v>
      </c>
      <c r="AA960">
        <f t="shared" si="448"/>
        <v>8.4321374186681552</v>
      </c>
      <c r="AB960">
        <f t="shared" si="449"/>
        <v>0.17939979512936935</v>
      </c>
      <c r="AC960">
        <f t="shared" si="450"/>
        <v>39.069479465624788</v>
      </c>
      <c r="AD960">
        <f t="shared" si="451"/>
        <v>11.752936599025626</v>
      </c>
      <c r="AE960">
        <f t="shared" si="452"/>
        <v>43.260127497806621</v>
      </c>
      <c r="AF960">
        <f t="shared" si="453"/>
        <v>26.332450017930952</v>
      </c>
      <c r="AG960">
        <f t="shared" si="454"/>
        <v>0.65948472493478749</v>
      </c>
      <c r="AI960">
        <f t="shared" si="455"/>
        <v>21</v>
      </c>
      <c r="AJ960">
        <f t="shared" si="456"/>
        <v>21</v>
      </c>
      <c r="AK960">
        <f t="shared" si="457"/>
        <v>21</v>
      </c>
      <c r="AL960">
        <f t="shared" si="458"/>
        <v>21</v>
      </c>
      <c r="AM960">
        <f t="shared" si="459"/>
        <v>1</v>
      </c>
      <c r="AN960">
        <f t="shared" si="460"/>
        <v>21</v>
      </c>
      <c r="AO960">
        <f t="shared" si="461"/>
        <v>21</v>
      </c>
      <c r="AP960">
        <f t="shared" si="462"/>
        <v>21</v>
      </c>
      <c r="AQ960">
        <f t="shared" si="463"/>
        <v>21</v>
      </c>
      <c r="AR960">
        <f t="shared" si="464"/>
        <v>3</v>
      </c>
      <c r="AT960">
        <f t="shared" si="465"/>
        <v>2</v>
      </c>
    </row>
    <row r="961" spans="1:46" x14ac:dyDescent="0.2">
      <c r="A961">
        <v>944</v>
      </c>
      <c r="B961">
        <f>SUMPRODUCT(Random!$B961:$K961,$B$4:$K$4)</f>
        <v>2.8341634498000001</v>
      </c>
      <c r="C961">
        <f>SUMPRODUCT(Random!$B961:$K961,$B$5:$K$5)</f>
        <v>0.18773161168200153</v>
      </c>
      <c r="D961">
        <f>SUMPRODUCT(Random!$B961:$K961,$B$6:$K$6)</f>
        <v>0.29463054086195584</v>
      </c>
      <c r="E961">
        <f>SUMPRODUCT(Random!$B961:$K961,$B$7:$K$7)</f>
        <v>0.73569998578876605</v>
      </c>
      <c r="F961">
        <f>SUMPRODUCT(Random!$B961:$K961,$B$8:$K$8)</f>
        <v>0.74457262961816495</v>
      </c>
      <c r="G961">
        <f>SUMPRODUCT(Random!$B961:$K961,$B$9:$K$9)</f>
        <v>-1.9318436169514412</v>
      </c>
      <c r="H961">
        <f>SUMPRODUCT(Random!$B961:$K961,$B$10:$K$10)</f>
        <v>1.5263572235793328</v>
      </c>
      <c r="I961">
        <f>SUMPRODUCT(Random!$B961:$K961,$B$11:$K$11)</f>
        <v>0.49744427164030075</v>
      </c>
      <c r="J961">
        <f>SUMPRODUCT(Random!$B961:$K961,$B$12:$K$12)</f>
        <v>1.585026905515742</v>
      </c>
      <c r="K961">
        <f>SUMPRODUCT(Random!$B961:$K961,$B$13:$K$13)</f>
        <v>0.76270519901878553</v>
      </c>
      <c r="M961">
        <f t="shared" si="435"/>
        <v>0.99770270874049849</v>
      </c>
      <c r="N961">
        <f t="shared" si="436"/>
        <v>0.57445647585501747</v>
      </c>
      <c r="O961">
        <f t="shared" si="437"/>
        <v>0.61586193549018842</v>
      </c>
      <c r="P961">
        <f t="shared" si="438"/>
        <v>0.76904335083932263</v>
      </c>
      <c r="Q961">
        <f t="shared" si="439"/>
        <v>0.77173494036980683</v>
      </c>
      <c r="R961">
        <f t="shared" si="440"/>
        <v>2.6689405362107867E-2</v>
      </c>
      <c r="S961">
        <f t="shared" si="441"/>
        <v>0.93653953766140308</v>
      </c>
      <c r="T961">
        <f t="shared" si="442"/>
        <v>0.69056210376898963</v>
      </c>
      <c r="U961">
        <f t="shared" si="443"/>
        <v>0.94351988933058561</v>
      </c>
      <c r="V961">
        <f t="shared" si="444"/>
        <v>0.77718038535804146</v>
      </c>
      <c r="X961">
        <f t="shared" si="445"/>
        <v>148.84193275616823</v>
      </c>
      <c r="Y961">
        <f t="shared" si="446"/>
        <v>20.929600741667976</v>
      </c>
      <c r="Z961">
        <f t="shared" si="447"/>
        <v>23.437199952233556</v>
      </c>
      <c r="AA961">
        <f t="shared" si="448"/>
        <v>35.900383341527586</v>
      </c>
      <c r="AB961">
        <f t="shared" si="449"/>
        <v>36.187545473457419</v>
      </c>
      <c r="AC961">
        <f t="shared" si="450"/>
        <v>0.66268281724410039</v>
      </c>
      <c r="AD961">
        <f t="shared" si="451"/>
        <v>67.545406336610966</v>
      </c>
      <c r="AE961">
        <f t="shared" si="452"/>
        <v>28.734457469766159</v>
      </c>
      <c r="AF961">
        <f t="shared" si="453"/>
        <v>70.399958652897311</v>
      </c>
      <c r="AG961">
        <f t="shared" si="454"/>
        <v>36.779014731052371</v>
      </c>
      <c r="AI961">
        <f t="shared" si="455"/>
        <v>21</v>
      </c>
      <c r="AJ961">
        <f t="shared" si="456"/>
        <v>21</v>
      </c>
      <c r="AK961">
        <f t="shared" si="457"/>
        <v>21</v>
      </c>
      <c r="AL961">
        <f t="shared" si="458"/>
        <v>21</v>
      </c>
      <c r="AM961">
        <f t="shared" si="459"/>
        <v>21</v>
      </c>
      <c r="AN961">
        <f t="shared" si="460"/>
        <v>3</v>
      </c>
      <c r="AO961">
        <f t="shared" si="461"/>
        <v>21</v>
      </c>
      <c r="AP961">
        <f t="shared" si="462"/>
        <v>21</v>
      </c>
      <c r="AQ961">
        <f t="shared" si="463"/>
        <v>21</v>
      </c>
      <c r="AR961">
        <f t="shared" si="464"/>
        <v>21</v>
      </c>
      <c r="AT961">
        <f t="shared" si="465"/>
        <v>1</v>
      </c>
    </row>
    <row r="962" spans="1:46" x14ac:dyDescent="0.2">
      <c r="A962">
        <v>945</v>
      </c>
      <c r="B962">
        <f>SUMPRODUCT(Random!$B962:$K962,$B$4:$K$4)</f>
        <v>-0.27870126220000002</v>
      </c>
      <c r="C962">
        <f>SUMPRODUCT(Random!$B962:$K962,$B$5:$K$5)</f>
        <v>1.2128633834785771</v>
      </c>
      <c r="D962">
        <f>SUMPRODUCT(Random!$B962:$K962,$B$6:$K$6)</f>
        <v>0.40086652334847489</v>
      </c>
      <c r="E962">
        <f>SUMPRODUCT(Random!$B962:$K962,$B$7:$K$7)</f>
        <v>0.40044301495055573</v>
      </c>
      <c r="F962">
        <f>SUMPRODUCT(Random!$B962:$K962,$B$8:$K$8)</f>
        <v>0.30053987157364187</v>
      </c>
      <c r="G962">
        <f>SUMPRODUCT(Random!$B962:$K962,$B$9:$K$9)</f>
        <v>0.1444044983652287</v>
      </c>
      <c r="H962">
        <f>SUMPRODUCT(Random!$B962:$K962,$B$10:$K$10)</f>
        <v>-0.32978431234775185</v>
      </c>
      <c r="I962">
        <f>SUMPRODUCT(Random!$B962:$K962,$B$11:$K$11)</f>
        <v>-0.1744399359300145</v>
      </c>
      <c r="J962">
        <f>SUMPRODUCT(Random!$B962:$K962,$B$12:$K$12)</f>
        <v>2.0922178929281752</v>
      </c>
      <c r="K962">
        <f>SUMPRODUCT(Random!$B962:$K962,$B$13:$K$13)</f>
        <v>1.0939702128871247</v>
      </c>
      <c r="M962">
        <f t="shared" si="435"/>
        <v>0.39023704689211824</v>
      </c>
      <c r="N962">
        <f t="shared" si="436"/>
        <v>0.88740897140454578</v>
      </c>
      <c r="O962">
        <f t="shared" si="437"/>
        <v>0.65574080094784404</v>
      </c>
      <c r="P962">
        <f t="shared" si="438"/>
        <v>0.65558487632833473</v>
      </c>
      <c r="Q962">
        <f t="shared" si="439"/>
        <v>0.61811730594598335</v>
      </c>
      <c r="R962">
        <f t="shared" si="440"/>
        <v>0.55740946757019605</v>
      </c>
      <c r="S962">
        <f t="shared" si="441"/>
        <v>0.37078147089971708</v>
      </c>
      <c r="T962">
        <f t="shared" si="442"/>
        <v>0.43075986554137596</v>
      </c>
      <c r="U962">
        <f t="shared" si="443"/>
        <v>0.98179048569902905</v>
      </c>
      <c r="V962">
        <f t="shared" si="444"/>
        <v>0.86301597874803448</v>
      </c>
      <c r="X962">
        <f t="shared" si="445"/>
        <v>12.11809968170296</v>
      </c>
      <c r="Y962">
        <f t="shared" si="446"/>
        <v>53.500405041774101</v>
      </c>
      <c r="Z962">
        <f t="shared" si="447"/>
        <v>26.12220280394849</v>
      </c>
      <c r="AA962">
        <f t="shared" si="448"/>
        <v>26.111110121377216</v>
      </c>
      <c r="AB962">
        <f t="shared" si="449"/>
        <v>23.581449472930007</v>
      </c>
      <c r="AC962">
        <f t="shared" si="450"/>
        <v>19.967428146959154</v>
      </c>
      <c r="AD962">
        <f t="shared" si="451"/>
        <v>11.348702213369972</v>
      </c>
      <c r="AE962">
        <f t="shared" si="452"/>
        <v>13.80267945212389</v>
      </c>
      <c r="AF962">
        <f t="shared" si="453"/>
        <v>98.128744192436471</v>
      </c>
      <c r="AG962">
        <f t="shared" si="454"/>
        <v>48.696567047138458</v>
      </c>
      <c r="AI962">
        <f t="shared" si="455"/>
        <v>21</v>
      </c>
      <c r="AJ962">
        <f t="shared" si="456"/>
        <v>21</v>
      </c>
      <c r="AK962">
        <f t="shared" si="457"/>
        <v>21</v>
      </c>
      <c r="AL962">
        <f t="shared" si="458"/>
        <v>21</v>
      </c>
      <c r="AM962">
        <f t="shared" si="459"/>
        <v>21</v>
      </c>
      <c r="AN962">
        <f t="shared" si="460"/>
        <v>21</v>
      </c>
      <c r="AO962">
        <f t="shared" si="461"/>
        <v>21</v>
      </c>
      <c r="AP962">
        <f t="shared" si="462"/>
        <v>21</v>
      </c>
      <c r="AQ962">
        <f t="shared" si="463"/>
        <v>21</v>
      </c>
      <c r="AR962">
        <f t="shared" si="464"/>
        <v>21</v>
      </c>
      <c r="AT962">
        <f t="shared" si="465"/>
        <v>0</v>
      </c>
    </row>
    <row r="963" spans="1:46" x14ac:dyDescent="0.2">
      <c r="A963">
        <v>946</v>
      </c>
      <c r="B963">
        <f>SUMPRODUCT(Random!$B963:$K963,$B$4:$K$4)</f>
        <v>0.2067262155</v>
      </c>
      <c r="C963">
        <f>SUMPRODUCT(Random!$B963:$K963,$B$5:$K$5)</f>
        <v>0.14733134599546335</v>
      </c>
      <c r="D963">
        <f>SUMPRODUCT(Random!$B963:$K963,$B$6:$K$6)</f>
        <v>0.2457972305758509</v>
      </c>
      <c r="E963">
        <f>SUMPRODUCT(Random!$B963:$K963,$B$7:$K$7)</f>
        <v>-0.38965177363320047</v>
      </c>
      <c r="F963">
        <f>SUMPRODUCT(Random!$B963:$K963,$B$8:$K$8)</f>
        <v>-0.24639086967308291</v>
      </c>
      <c r="G963">
        <f>SUMPRODUCT(Random!$B963:$K963,$B$9:$K$9)</f>
        <v>-0.58725735182669903</v>
      </c>
      <c r="H963">
        <f>SUMPRODUCT(Random!$B963:$K963,$B$10:$K$10)</f>
        <v>-0.55850071653377087</v>
      </c>
      <c r="I963">
        <f>SUMPRODUCT(Random!$B963:$K963,$B$11:$K$11)</f>
        <v>-0.72305599282942612</v>
      </c>
      <c r="J963">
        <f>SUMPRODUCT(Random!$B963:$K963,$B$12:$K$12)</f>
        <v>-1.2114604299258178</v>
      </c>
      <c r="K963">
        <f>SUMPRODUCT(Random!$B963:$K963,$B$13:$K$13)</f>
        <v>-3.0394113060926893</v>
      </c>
      <c r="M963">
        <f t="shared" si="435"/>
        <v>0.58188815869443111</v>
      </c>
      <c r="N963">
        <f t="shared" si="436"/>
        <v>0.55856475404322481</v>
      </c>
      <c r="O963">
        <f t="shared" si="437"/>
        <v>0.59708039950508018</v>
      </c>
      <c r="P963">
        <f t="shared" si="438"/>
        <v>0.34839703113253984</v>
      </c>
      <c r="Q963">
        <f t="shared" si="439"/>
        <v>0.40268983668531089</v>
      </c>
      <c r="R963">
        <f t="shared" si="440"/>
        <v>0.27851543971659132</v>
      </c>
      <c r="S963">
        <f t="shared" si="441"/>
        <v>0.28825125768317483</v>
      </c>
      <c r="T963">
        <f t="shared" si="442"/>
        <v>0.23482274225642724</v>
      </c>
      <c r="U963">
        <f t="shared" si="443"/>
        <v>0.11285949565821742</v>
      </c>
      <c r="V963">
        <f t="shared" si="444"/>
        <v>1.1852049400226388E-3</v>
      </c>
      <c r="X963">
        <f t="shared" si="445"/>
        <v>21.361188485812495</v>
      </c>
      <c r="Y963">
        <f t="shared" si="446"/>
        <v>20.031454797334806</v>
      </c>
      <c r="Z963">
        <f t="shared" si="447"/>
        <v>22.267854623851861</v>
      </c>
      <c r="AA963">
        <f t="shared" si="448"/>
        <v>10.492379194729027</v>
      </c>
      <c r="AB963">
        <f t="shared" si="449"/>
        <v>12.623556737427602</v>
      </c>
      <c r="AC963">
        <f t="shared" si="450"/>
        <v>7.9967748832997962</v>
      </c>
      <c r="AD963">
        <f t="shared" si="451"/>
        <v>8.3295861422506761</v>
      </c>
      <c r="AE963">
        <f t="shared" si="452"/>
        <v>6.556459714249617</v>
      </c>
      <c r="AF963">
        <f t="shared" si="453"/>
        <v>2.9335143133375317</v>
      </c>
      <c r="AG963">
        <f t="shared" si="454"/>
        <v>2.9050708197503397E-2</v>
      </c>
      <c r="AI963">
        <f t="shared" si="455"/>
        <v>21</v>
      </c>
      <c r="AJ963">
        <f t="shared" si="456"/>
        <v>21</v>
      </c>
      <c r="AK963">
        <f t="shared" si="457"/>
        <v>21</v>
      </c>
      <c r="AL963">
        <f t="shared" si="458"/>
        <v>21</v>
      </c>
      <c r="AM963">
        <f t="shared" si="459"/>
        <v>21</v>
      </c>
      <c r="AN963">
        <f t="shared" si="460"/>
        <v>21</v>
      </c>
      <c r="AO963">
        <f t="shared" si="461"/>
        <v>21</v>
      </c>
      <c r="AP963">
        <f t="shared" si="462"/>
        <v>21</v>
      </c>
      <c r="AQ963">
        <f t="shared" si="463"/>
        <v>12</v>
      </c>
      <c r="AR963">
        <f t="shared" si="464"/>
        <v>1</v>
      </c>
      <c r="AT963">
        <f t="shared" si="465"/>
        <v>2</v>
      </c>
    </row>
    <row r="964" spans="1:46" x14ac:dyDescent="0.2">
      <c r="A964">
        <v>947</v>
      </c>
      <c r="B964">
        <f>SUMPRODUCT(Random!$B964:$K964,$B$4:$K$4)</f>
        <v>-0.79638011679999998</v>
      </c>
      <c r="C964">
        <f>SUMPRODUCT(Random!$B964:$K964,$B$5:$K$5)</f>
        <v>-1.3768957189506201</v>
      </c>
      <c r="D964">
        <f>SUMPRODUCT(Random!$B964:$K964,$B$6:$K$6)</f>
        <v>-1.6850978228434941</v>
      </c>
      <c r="E964">
        <f>SUMPRODUCT(Random!$B964:$K964,$B$7:$K$7)</f>
        <v>-2.7539082122164098</v>
      </c>
      <c r="F964">
        <f>SUMPRODUCT(Random!$B964:$K964,$B$8:$K$8)</f>
        <v>1.0350883392306702</v>
      </c>
      <c r="G964">
        <f>SUMPRODUCT(Random!$B964:$K964,$B$9:$K$9)</f>
        <v>-0.95276628793608509</v>
      </c>
      <c r="H964">
        <f>SUMPRODUCT(Random!$B964:$K964,$B$10:$K$10)</f>
        <v>-1.9125986132676736</v>
      </c>
      <c r="I964">
        <f>SUMPRODUCT(Random!$B964:$K964,$B$11:$K$11)</f>
        <v>-1.271978107897672</v>
      </c>
      <c r="J964">
        <f>SUMPRODUCT(Random!$B964:$K964,$B$12:$K$12)</f>
        <v>0.26744743487108913</v>
      </c>
      <c r="K964">
        <f>SUMPRODUCT(Random!$B964:$K964,$B$13:$K$13)</f>
        <v>-0.9046705857330184</v>
      </c>
      <c r="M964">
        <f t="shared" si="435"/>
        <v>0.21290556573565031</v>
      </c>
      <c r="N964">
        <f t="shared" si="436"/>
        <v>8.4272245494566994E-2</v>
      </c>
      <c r="O964">
        <f t="shared" si="437"/>
        <v>4.5984849821147436E-2</v>
      </c>
      <c r="P964">
        <f t="shared" si="438"/>
        <v>2.9444140526374064E-3</v>
      </c>
      <c r="Q964">
        <f t="shared" si="439"/>
        <v>0.8496861711260596</v>
      </c>
      <c r="R964">
        <f t="shared" si="440"/>
        <v>0.1703542493622395</v>
      </c>
      <c r="S964">
        <f t="shared" si="441"/>
        <v>2.7899728674770884E-2</v>
      </c>
      <c r="T964">
        <f t="shared" si="442"/>
        <v>0.10169044885744734</v>
      </c>
      <c r="U964">
        <f t="shared" si="443"/>
        <v>0.60543765934047211</v>
      </c>
      <c r="V964">
        <f t="shared" si="444"/>
        <v>0.182819964239989</v>
      </c>
      <c r="X964">
        <f t="shared" si="445"/>
        <v>5.8646582036183119</v>
      </c>
      <c r="Y964">
        <f t="shared" si="446"/>
        <v>2.1565866821854702</v>
      </c>
      <c r="Z964">
        <f t="shared" si="447"/>
        <v>1.1531951714404376</v>
      </c>
      <c r="AA964">
        <f t="shared" si="448"/>
        <v>7.2234524601789946E-2</v>
      </c>
      <c r="AB964">
        <f t="shared" si="449"/>
        <v>46.421788064261861</v>
      </c>
      <c r="AC964">
        <f t="shared" si="450"/>
        <v>4.5748983594410015</v>
      </c>
      <c r="AD964">
        <f t="shared" si="451"/>
        <v>0.69316358436738301</v>
      </c>
      <c r="AE964">
        <f t="shared" si="452"/>
        <v>2.6270288749887518</v>
      </c>
      <c r="AF964">
        <f t="shared" si="453"/>
        <v>22.781300561730944</v>
      </c>
      <c r="AG964">
        <f t="shared" si="454"/>
        <v>4.9457614397243725</v>
      </c>
      <c r="AI964">
        <f t="shared" si="455"/>
        <v>21</v>
      </c>
      <c r="AJ964">
        <f t="shared" si="456"/>
        <v>9</v>
      </c>
      <c r="AK964">
        <f t="shared" si="457"/>
        <v>5</v>
      </c>
      <c r="AL964">
        <f t="shared" si="458"/>
        <v>1</v>
      </c>
      <c r="AM964">
        <f t="shared" si="459"/>
        <v>21</v>
      </c>
      <c r="AN964">
        <f t="shared" si="460"/>
        <v>19</v>
      </c>
      <c r="AO964">
        <f t="shared" si="461"/>
        <v>3</v>
      </c>
      <c r="AP964">
        <f t="shared" si="462"/>
        <v>11</v>
      </c>
      <c r="AQ964">
        <f t="shared" si="463"/>
        <v>21</v>
      </c>
      <c r="AR964">
        <f t="shared" si="464"/>
        <v>20</v>
      </c>
      <c r="AT964">
        <f t="shared" si="465"/>
        <v>7</v>
      </c>
    </row>
    <row r="965" spans="1:46" x14ac:dyDescent="0.2">
      <c r="A965">
        <v>948</v>
      </c>
      <c r="B965">
        <f>SUMPRODUCT(Random!$B965:$K965,$B$4:$K$4)</f>
        <v>0.30641488690000002</v>
      </c>
      <c r="C965">
        <f>SUMPRODUCT(Random!$B965:$K965,$B$5:$K$5)</f>
        <v>-0.98889025242792761</v>
      </c>
      <c r="D965">
        <f>SUMPRODUCT(Random!$B965:$K965,$B$6:$K$6)</f>
        <v>-0.56397492973367669</v>
      </c>
      <c r="E965">
        <f>SUMPRODUCT(Random!$B965:$K965,$B$7:$K$7)</f>
        <v>0.60759127379954836</v>
      </c>
      <c r="F965">
        <f>SUMPRODUCT(Random!$B965:$K965,$B$8:$K$8)</f>
        <v>0.40521387621792793</v>
      </c>
      <c r="G965">
        <f>SUMPRODUCT(Random!$B965:$K965,$B$9:$K$9)</f>
        <v>0.75227384019600463</v>
      </c>
      <c r="H965">
        <f>SUMPRODUCT(Random!$B965:$K965,$B$10:$K$10)</f>
        <v>-1.2085107209565347</v>
      </c>
      <c r="I965">
        <f>SUMPRODUCT(Random!$B965:$K965,$B$11:$K$11)</f>
        <v>-0.71497345859776984</v>
      </c>
      <c r="J965">
        <f>SUMPRODUCT(Random!$B965:$K965,$B$12:$K$12)</f>
        <v>-0.34899572926090477</v>
      </c>
      <c r="K965">
        <f>SUMPRODUCT(Random!$B965:$K965,$B$13:$K$13)</f>
        <v>0.46455095049044354</v>
      </c>
      <c r="M965">
        <f t="shared" si="435"/>
        <v>0.62035561248371063</v>
      </c>
      <c r="N965">
        <f t="shared" si="436"/>
        <v>0.16135842009157361</v>
      </c>
      <c r="O965">
        <f t="shared" si="437"/>
        <v>0.28638559704116739</v>
      </c>
      <c r="P965">
        <f t="shared" si="438"/>
        <v>0.72827070510703373</v>
      </c>
      <c r="Q965">
        <f t="shared" si="439"/>
        <v>0.65733984699358849</v>
      </c>
      <c r="R965">
        <f t="shared" si="440"/>
        <v>0.77405680189371595</v>
      </c>
      <c r="S965">
        <f t="shared" si="441"/>
        <v>0.11342543725027458</v>
      </c>
      <c r="T965">
        <f t="shared" si="442"/>
        <v>0.23731272188718833</v>
      </c>
      <c r="U965">
        <f t="shared" si="443"/>
        <v>0.36354625789846873</v>
      </c>
      <c r="V965">
        <f t="shared" si="444"/>
        <v>0.67887346766189027</v>
      </c>
      <c r="X965">
        <f t="shared" si="445"/>
        <v>23.725452372538722</v>
      </c>
      <c r="Y965">
        <f t="shared" si="446"/>
        <v>4.310712031936661</v>
      </c>
      <c r="Z965">
        <f t="shared" si="447"/>
        <v>8.2654588137299427</v>
      </c>
      <c r="AA965">
        <f t="shared" si="448"/>
        <v>31.917816925463317</v>
      </c>
      <c r="AB965">
        <f t="shared" si="449"/>
        <v>26.236251881826554</v>
      </c>
      <c r="AC965">
        <f t="shared" si="450"/>
        <v>36.437995364847616</v>
      </c>
      <c r="AD965">
        <f t="shared" si="451"/>
        <v>2.9491466373199375</v>
      </c>
      <c r="AE965">
        <f t="shared" si="452"/>
        <v>6.6363046000545909</v>
      </c>
      <c r="AF965">
        <f t="shared" si="453"/>
        <v>11.068629652857123</v>
      </c>
      <c r="AG965">
        <f t="shared" si="454"/>
        <v>27.826177165818038</v>
      </c>
      <c r="AI965">
        <f t="shared" si="455"/>
        <v>21</v>
      </c>
      <c r="AJ965">
        <f t="shared" si="456"/>
        <v>18</v>
      </c>
      <c r="AK965">
        <f t="shared" si="457"/>
        <v>21</v>
      </c>
      <c r="AL965">
        <f t="shared" si="458"/>
        <v>21</v>
      </c>
      <c r="AM965">
        <f t="shared" si="459"/>
        <v>21</v>
      </c>
      <c r="AN965">
        <f t="shared" si="460"/>
        <v>21</v>
      </c>
      <c r="AO965">
        <f t="shared" si="461"/>
        <v>12</v>
      </c>
      <c r="AP965">
        <f t="shared" si="462"/>
        <v>21</v>
      </c>
      <c r="AQ965">
        <f t="shared" si="463"/>
        <v>21</v>
      </c>
      <c r="AR965">
        <f t="shared" si="464"/>
        <v>21</v>
      </c>
      <c r="AT965">
        <f t="shared" si="465"/>
        <v>2</v>
      </c>
    </row>
    <row r="966" spans="1:46" x14ac:dyDescent="0.2">
      <c r="A966">
        <v>949</v>
      </c>
      <c r="B966">
        <f>SUMPRODUCT(Random!$B966:$K966,$B$4:$K$4)</f>
        <v>-1.7596558794999999</v>
      </c>
      <c r="C966">
        <f>SUMPRODUCT(Random!$B966:$K966,$B$5:$K$5)</f>
        <v>-0.2299896711764019</v>
      </c>
      <c r="D966">
        <f>SUMPRODUCT(Random!$B966:$K966,$B$6:$K$6)</f>
        <v>2.387988749842398</v>
      </c>
      <c r="E966">
        <f>SUMPRODUCT(Random!$B966:$K966,$B$7:$K$7)</f>
        <v>0.96699962376503912</v>
      </c>
      <c r="F966">
        <f>SUMPRODUCT(Random!$B966:$K966,$B$8:$K$8)</f>
        <v>-0.62733069811020803</v>
      </c>
      <c r="G966">
        <f>SUMPRODUCT(Random!$B966:$K966,$B$9:$K$9)</f>
        <v>0.63269028381041936</v>
      </c>
      <c r="H966">
        <f>SUMPRODUCT(Random!$B966:$K966,$B$10:$K$10)</f>
        <v>1.2586895339293847</v>
      </c>
      <c r="I966">
        <f>SUMPRODUCT(Random!$B966:$K966,$B$11:$K$11)</f>
        <v>-0.328164300333179</v>
      </c>
      <c r="J966">
        <f>SUMPRODUCT(Random!$B966:$K966,$B$12:$K$12)</f>
        <v>-0.73067482072069478</v>
      </c>
      <c r="K966">
        <f>SUMPRODUCT(Random!$B966:$K966,$B$13:$K$13)</f>
        <v>0.17587850217038478</v>
      </c>
      <c r="M966">
        <f t="shared" si="435"/>
        <v>3.923308540696193E-2</v>
      </c>
      <c r="N966">
        <f t="shared" si="436"/>
        <v>0.40904989790598134</v>
      </c>
      <c r="O966">
        <f t="shared" si="437"/>
        <v>0.99152956982034302</v>
      </c>
      <c r="P966">
        <f t="shared" si="438"/>
        <v>0.83322788912726842</v>
      </c>
      <c r="Q966">
        <f t="shared" si="439"/>
        <v>0.26522124238976896</v>
      </c>
      <c r="R966">
        <f t="shared" si="440"/>
        <v>0.73653204198222</v>
      </c>
      <c r="S966">
        <f t="shared" si="441"/>
        <v>0.89592875340365508</v>
      </c>
      <c r="T966">
        <f t="shared" si="442"/>
        <v>0.371393719351297</v>
      </c>
      <c r="U966">
        <f t="shared" si="443"/>
        <v>0.23248889939890158</v>
      </c>
      <c r="V966">
        <f t="shared" si="444"/>
        <v>0.56980530257464079</v>
      </c>
      <c r="X966">
        <f t="shared" si="445"/>
        <v>0.98043823064400282</v>
      </c>
      <c r="Y966">
        <f t="shared" si="446"/>
        <v>12.885791126652716</v>
      </c>
      <c r="Z966">
        <f t="shared" si="447"/>
        <v>116.87753229732853</v>
      </c>
      <c r="AA966">
        <f t="shared" si="448"/>
        <v>43.876518653472914</v>
      </c>
      <c r="AB966">
        <f t="shared" si="449"/>
        <v>7.5495045932435021</v>
      </c>
      <c r="AC966">
        <f t="shared" si="450"/>
        <v>32.674138917526577</v>
      </c>
      <c r="AD966">
        <f t="shared" si="451"/>
        <v>55.427951954687153</v>
      </c>
      <c r="AE966">
        <f t="shared" si="452"/>
        <v>11.372549740343327</v>
      </c>
      <c r="AF966">
        <f t="shared" si="453"/>
        <v>6.4818571314583835</v>
      </c>
      <c r="AG966">
        <f t="shared" si="454"/>
        <v>20.663306581992643</v>
      </c>
      <c r="AI966">
        <f t="shared" si="455"/>
        <v>4</v>
      </c>
      <c r="AJ966">
        <f t="shared" si="456"/>
        <v>21</v>
      </c>
      <c r="AK966">
        <f t="shared" si="457"/>
        <v>21</v>
      </c>
      <c r="AL966">
        <f t="shared" si="458"/>
        <v>21</v>
      </c>
      <c r="AM966">
        <f t="shared" si="459"/>
        <v>21</v>
      </c>
      <c r="AN966">
        <f t="shared" si="460"/>
        <v>21</v>
      </c>
      <c r="AO966">
        <f t="shared" si="461"/>
        <v>21</v>
      </c>
      <c r="AP966">
        <f t="shared" si="462"/>
        <v>21</v>
      </c>
      <c r="AQ966">
        <f t="shared" si="463"/>
        <v>21</v>
      </c>
      <c r="AR966">
        <f t="shared" si="464"/>
        <v>21</v>
      </c>
      <c r="AT966">
        <f t="shared" si="465"/>
        <v>1</v>
      </c>
    </row>
    <row r="967" spans="1:46" x14ac:dyDescent="0.2">
      <c r="A967">
        <v>950</v>
      </c>
      <c r="B967">
        <f>SUMPRODUCT(Random!$B967:$K967,$B$4:$K$4)</f>
        <v>0.44571507640000002</v>
      </c>
      <c r="C967">
        <f>SUMPRODUCT(Random!$B967:$K967,$B$5:$K$5)</f>
        <v>0.92778894188261518</v>
      </c>
      <c r="D967">
        <f>SUMPRODUCT(Random!$B967:$K967,$B$6:$K$6)</f>
        <v>0.12950312111073603</v>
      </c>
      <c r="E967">
        <f>SUMPRODUCT(Random!$B967:$K967,$B$7:$K$7)</f>
        <v>0.86506742364869083</v>
      </c>
      <c r="F967">
        <f>SUMPRODUCT(Random!$B967:$K967,$B$8:$K$8)</f>
        <v>-0.85560391613930198</v>
      </c>
      <c r="G967">
        <f>SUMPRODUCT(Random!$B967:$K967,$B$9:$K$9)</f>
        <v>8.6819455730009057E-2</v>
      </c>
      <c r="H967">
        <f>SUMPRODUCT(Random!$B967:$K967,$B$10:$K$10)</f>
        <v>-0.61635126031492815</v>
      </c>
      <c r="I967">
        <f>SUMPRODUCT(Random!$B967:$K967,$B$11:$K$11)</f>
        <v>-1.0330245234842836</v>
      </c>
      <c r="J967">
        <f>SUMPRODUCT(Random!$B967:$K967,$B$12:$K$12)</f>
        <v>-0.95100421137294733</v>
      </c>
      <c r="K967">
        <f>SUMPRODUCT(Random!$B967:$K967,$B$13:$K$13)</f>
        <v>-1.4134071495373954</v>
      </c>
      <c r="M967">
        <f t="shared" si="435"/>
        <v>0.67209846361546255</v>
      </c>
      <c r="N967">
        <f t="shared" si="436"/>
        <v>0.82324146937555309</v>
      </c>
      <c r="O967">
        <f t="shared" si="437"/>
        <v>0.55152022226973774</v>
      </c>
      <c r="P967">
        <f t="shared" si="438"/>
        <v>0.80649910828737337</v>
      </c>
      <c r="Q967">
        <f t="shared" si="439"/>
        <v>0.19610845153955947</v>
      </c>
      <c r="R967">
        <f t="shared" si="440"/>
        <v>0.53459248870983866</v>
      </c>
      <c r="S967">
        <f t="shared" si="441"/>
        <v>0.26883135698857763</v>
      </c>
      <c r="T967">
        <f t="shared" si="442"/>
        <v>0.15079621118683489</v>
      </c>
      <c r="U967">
        <f t="shared" si="443"/>
        <v>0.17080111901536721</v>
      </c>
      <c r="V967">
        <f t="shared" si="444"/>
        <v>7.8768022319624806E-2</v>
      </c>
      <c r="X967">
        <f t="shared" si="445"/>
        <v>27.314733704682975</v>
      </c>
      <c r="Y967">
        <f t="shared" si="446"/>
        <v>42.451887320760591</v>
      </c>
      <c r="Z967">
        <f t="shared" si="447"/>
        <v>19.643618509984787</v>
      </c>
      <c r="AA967">
        <f t="shared" si="448"/>
        <v>40.235005111618555</v>
      </c>
      <c r="AB967">
        <f t="shared" si="449"/>
        <v>5.3473846989006333</v>
      </c>
      <c r="AC967">
        <f t="shared" si="450"/>
        <v>18.736024483955294</v>
      </c>
      <c r="AD967">
        <f t="shared" si="451"/>
        <v>7.6701579069232757</v>
      </c>
      <c r="AE967">
        <f t="shared" si="452"/>
        <v>4.004118109796277</v>
      </c>
      <c r="AF967">
        <f t="shared" si="453"/>
        <v>4.5880964449326633</v>
      </c>
      <c r="AG967">
        <f t="shared" si="454"/>
        <v>2.0097841747312701</v>
      </c>
      <c r="AI967">
        <f t="shared" si="455"/>
        <v>21</v>
      </c>
      <c r="AJ967">
        <f t="shared" si="456"/>
        <v>21</v>
      </c>
      <c r="AK967">
        <f t="shared" si="457"/>
        <v>21</v>
      </c>
      <c r="AL967">
        <f t="shared" si="458"/>
        <v>21</v>
      </c>
      <c r="AM967">
        <f t="shared" si="459"/>
        <v>21</v>
      </c>
      <c r="AN967">
        <f t="shared" si="460"/>
        <v>21</v>
      </c>
      <c r="AO967">
        <f t="shared" si="461"/>
        <v>21</v>
      </c>
      <c r="AP967">
        <f t="shared" si="462"/>
        <v>17</v>
      </c>
      <c r="AQ967">
        <f t="shared" si="463"/>
        <v>19</v>
      </c>
      <c r="AR967">
        <f t="shared" si="464"/>
        <v>9</v>
      </c>
      <c r="AT967">
        <f t="shared" si="465"/>
        <v>3</v>
      </c>
    </row>
    <row r="968" spans="1:46" x14ac:dyDescent="0.2">
      <c r="A968">
        <v>951</v>
      </c>
      <c r="B968">
        <f>SUMPRODUCT(Random!$B968:$K968,$B$4:$K$4)</f>
        <v>-0.29230729760000002</v>
      </c>
      <c r="C968">
        <f>SUMPRODUCT(Random!$B968:$K968,$B$5:$K$5)</f>
        <v>1.7320168888631944</v>
      </c>
      <c r="D968">
        <f>SUMPRODUCT(Random!$B968:$K968,$B$6:$K$6)</f>
        <v>-0.66615877797731526</v>
      </c>
      <c r="E968">
        <f>SUMPRODUCT(Random!$B968:$K968,$B$7:$K$7)</f>
        <v>0.41922999014825235</v>
      </c>
      <c r="F968">
        <f>SUMPRODUCT(Random!$B968:$K968,$B$8:$K$8)</f>
        <v>0.72746987726551815</v>
      </c>
      <c r="G968">
        <f>SUMPRODUCT(Random!$B968:$K968,$B$9:$K$9)</f>
        <v>0.50940394129895505</v>
      </c>
      <c r="H968">
        <f>SUMPRODUCT(Random!$B968:$K968,$B$10:$K$10)</f>
        <v>-1.3477331096301282</v>
      </c>
      <c r="I968">
        <f>SUMPRODUCT(Random!$B968:$K968,$B$11:$K$11)</f>
        <v>-1.0120705112825785</v>
      </c>
      <c r="J968">
        <f>SUMPRODUCT(Random!$B968:$K968,$B$12:$K$12)</f>
        <v>-1.0654839131591225</v>
      </c>
      <c r="K968">
        <f>SUMPRODUCT(Random!$B968:$K968,$B$13:$K$13)</f>
        <v>0.9744464166886655</v>
      </c>
      <c r="M968">
        <f t="shared" si="435"/>
        <v>0.38502583983975447</v>
      </c>
      <c r="N968">
        <f t="shared" si="436"/>
        <v>0.95836472227016534</v>
      </c>
      <c r="O968">
        <f t="shared" si="437"/>
        <v>0.25265480903918935</v>
      </c>
      <c r="P968">
        <f t="shared" si="438"/>
        <v>0.66247597183859896</v>
      </c>
      <c r="Q968">
        <f t="shared" si="439"/>
        <v>0.7665309191117029</v>
      </c>
      <c r="R968">
        <f t="shared" si="440"/>
        <v>0.69476544285377528</v>
      </c>
      <c r="S968">
        <f t="shared" si="441"/>
        <v>8.8872119432647889E-2</v>
      </c>
      <c r="T968">
        <f t="shared" si="442"/>
        <v>0.15575217037777359</v>
      </c>
      <c r="U968">
        <f t="shared" si="443"/>
        <v>0.14332850076790854</v>
      </c>
      <c r="V968">
        <f t="shared" si="444"/>
        <v>0.8350825339400505</v>
      </c>
      <c r="X968">
        <f t="shared" si="445"/>
        <v>11.909634347157761</v>
      </c>
      <c r="Y968">
        <f t="shared" si="446"/>
        <v>77.869969022548773</v>
      </c>
      <c r="Z968">
        <f t="shared" si="447"/>
        <v>7.1340977084061814</v>
      </c>
      <c r="AA968">
        <f t="shared" si="448"/>
        <v>26.606210436693672</v>
      </c>
      <c r="AB968">
        <f t="shared" si="449"/>
        <v>35.635339322165848</v>
      </c>
      <c r="AC968">
        <f t="shared" si="450"/>
        <v>29.069494816619848</v>
      </c>
      <c r="AD968">
        <f t="shared" si="451"/>
        <v>2.279947827842121</v>
      </c>
      <c r="AE968">
        <f t="shared" si="452"/>
        <v>4.1474992215756803</v>
      </c>
      <c r="AF968">
        <f t="shared" si="453"/>
        <v>3.7896420904465504</v>
      </c>
      <c r="AG968">
        <f t="shared" si="454"/>
        <v>44.150467342529296</v>
      </c>
      <c r="AI968">
        <f t="shared" si="455"/>
        <v>21</v>
      </c>
      <c r="AJ968">
        <f t="shared" si="456"/>
        <v>21</v>
      </c>
      <c r="AK968">
        <f t="shared" si="457"/>
        <v>21</v>
      </c>
      <c r="AL968">
        <f t="shared" si="458"/>
        <v>21</v>
      </c>
      <c r="AM968">
        <f t="shared" si="459"/>
        <v>21</v>
      </c>
      <c r="AN968">
        <f t="shared" si="460"/>
        <v>21</v>
      </c>
      <c r="AO968">
        <f t="shared" si="461"/>
        <v>10</v>
      </c>
      <c r="AP968">
        <f t="shared" si="462"/>
        <v>17</v>
      </c>
      <c r="AQ968">
        <f t="shared" si="463"/>
        <v>16</v>
      </c>
      <c r="AR968">
        <f t="shared" si="464"/>
        <v>21</v>
      </c>
      <c r="AT968">
        <f t="shared" si="465"/>
        <v>3</v>
      </c>
    </row>
    <row r="969" spans="1:46" x14ac:dyDescent="0.2">
      <c r="A969">
        <v>952</v>
      </c>
      <c r="B969">
        <f>SUMPRODUCT(Random!$B969:$K969,$B$4:$K$4)</f>
        <v>0.86712912819999999</v>
      </c>
      <c r="C969">
        <f>SUMPRODUCT(Random!$B969:$K969,$B$5:$K$5)</f>
        <v>2.1732933332636567E-2</v>
      </c>
      <c r="D969">
        <f>SUMPRODUCT(Random!$B969:$K969,$B$6:$K$6)</f>
        <v>-0.7024253358144612</v>
      </c>
      <c r="E969">
        <f>SUMPRODUCT(Random!$B969:$K969,$B$7:$K$7)</f>
        <v>0.34499390032606442</v>
      </c>
      <c r="F969">
        <f>SUMPRODUCT(Random!$B969:$K969,$B$8:$K$8)</f>
        <v>0.192013981166756</v>
      </c>
      <c r="G969">
        <f>SUMPRODUCT(Random!$B969:$K969,$B$9:$K$9)</f>
        <v>0.42095330358833716</v>
      </c>
      <c r="H969">
        <f>SUMPRODUCT(Random!$B969:$K969,$B$10:$K$10)</f>
        <v>0.17734446386550895</v>
      </c>
      <c r="I969">
        <f>SUMPRODUCT(Random!$B969:$K969,$B$11:$K$11)</f>
        <v>1.580159555538736</v>
      </c>
      <c r="J969">
        <f>SUMPRODUCT(Random!$B969:$K969,$B$12:$K$12)</f>
        <v>-8.2822563085305417E-2</v>
      </c>
      <c r="K969">
        <f>SUMPRODUCT(Random!$B969:$K969,$B$13:$K$13)</f>
        <v>-0.50801109607730699</v>
      </c>
      <c r="M969">
        <f t="shared" si="435"/>
        <v>0.80706436878491417</v>
      </c>
      <c r="N969">
        <f t="shared" si="436"/>
        <v>0.50866950351428075</v>
      </c>
      <c r="O969">
        <f t="shared" si="437"/>
        <v>0.24120697481804665</v>
      </c>
      <c r="P969">
        <f t="shared" si="438"/>
        <v>0.6349505218076994</v>
      </c>
      <c r="Q969">
        <f t="shared" si="439"/>
        <v>0.57613437309259841</v>
      </c>
      <c r="R969">
        <f t="shared" si="440"/>
        <v>0.66310540961611486</v>
      </c>
      <c r="S969">
        <f t="shared" si="441"/>
        <v>0.57038108642204643</v>
      </c>
      <c r="T969">
        <f t="shared" si="442"/>
        <v>0.9429648343345578</v>
      </c>
      <c r="U969">
        <f t="shared" si="443"/>
        <v>0.46699631400737091</v>
      </c>
      <c r="V969">
        <f t="shared" si="444"/>
        <v>0.3057227807928713</v>
      </c>
      <c r="X969">
        <f t="shared" si="445"/>
        <v>40.30667002099284</v>
      </c>
      <c r="Y969">
        <f t="shared" si="446"/>
        <v>17.408220177458599</v>
      </c>
      <c r="Z969">
        <f t="shared" si="447"/>
        <v>6.7617037362607615</v>
      </c>
      <c r="AA969">
        <f t="shared" si="448"/>
        <v>24.685770250529394</v>
      </c>
      <c r="AB969">
        <f t="shared" si="449"/>
        <v>21.026380551409041</v>
      </c>
      <c r="AC969">
        <f t="shared" si="450"/>
        <v>26.651936009563265</v>
      </c>
      <c r="AD969">
        <f t="shared" si="451"/>
        <v>20.69611543154636</v>
      </c>
      <c r="AE969">
        <f t="shared" si="452"/>
        <v>70.160394991422095</v>
      </c>
      <c r="AF969">
        <f t="shared" si="453"/>
        <v>15.413919546963584</v>
      </c>
      <c r="AG969">
        <f t="shared" si="454"/>
        <v>8.9384154599946282</v>
      </c>
      <c r="AI969">
        <f t="shared" si="455"/>
        <v>21</v>
      </c>
      <c r="AJ969">
        <f t="shared" si="456"/>
        <v>21</v>
      </c>
      <c r="AK969">
        <f t="shared" si="457"/>
        <v>21</v>
      </c>
      <c r="AL969">
        <f t="shared" si="458"/>
        <v>21</v>
      </c>
      <c r="AM969">
        <f t="shared" si="459"/>
        <v>21</v>
      </c>
      <c r="AN969">
        <f t="shared" si="460"/>
        <v>21</v>
      </c>
      <c r="AO969">
        <f t="shared" si="461"/>
        <v>21</v>
      </c>
      <c r="AP969">
        <f t="shared" si="462"/>
        <v>21</v>
      </c>
      <c r="AQ969">
        <f t="shared" si="463"/>
        <v>21</v>
      </c>
      <c r="AR969">
        <f t="shared" si="464"/>
        <v>21</v>
      </c>
      <c r="AT969">
        <f t="shared" si="465"/>
        <v>0</v>
      </c>
    </row>
    <row r="970" spans="1:46" x14ac:dyDescent="0.2">
      <c r="A970">
        <v>953</v>
      </c>
      <c r="B970">
        <f>SUMPRODUCT(Random!$B970:$K970,$B$4:$K$4)</f>
        <v>-1.0002765587</v>
      </c>
      <c r="C970">
        <f>SUMPRODUCT(Random!$B970:$K970,$B$5:$K$5)</f>
        <v>0.48592580176766154</v>
      </c>
      <c r="D970">
        <f>SUMPRODUCT(Random!$B970:$K970,$B$6:$K$6)</f>
        <v>-0.59857472062571804</v>
      </c>
      <c r="E970">
        <f>SUMPRODUCT(Random!$B970:$K970,$B$7:$K$7)</f>
        <v>-0.55035904467786756</v>
      </c>
      <c r="F970">
        <f>SUMPRODUCT(Random!$B970:$K970,$B$8:$K$8)</f>
        <v>0.27879907795849379</v>
      </c>
      <c r="G970">
        <f>SUMPRODUCT(Random!$B970:$K970,$B$9:$K$9)</f>
        <v>-2.465784515375725</v>
      </c>
      <c r="H970">
        <f>SUMPRODUCT(Random!$B970:$K970,$B$10:$K$10)</f>
        <v>-0.44617736245026812</v>
      </c>
      <c r="I970">
        <f>SUMPRODUCT(Random!$B970:$K970,$B$11:$K$11)</f>
        <v>-0.70066795950455085</v>
      </c>
      <c r="J970">
        <f>SUMPRODUCT(Random!$B970:$K970,$B$12:$K$12)</f>
        <v>-1.2761783234800468</v>
      </c>
      <c r="K970">
        <f>SUMPRODUCT(Random!$B970:$K970,$B$13:$K$13)</f>
        <v>-1.1730333115380667</v>
      </c>
      <c r="M970">
        <f t="shared" si="435"/>
        <v>0.15858834407597674</v>
      </c>
      <c r="N970">
        <f t="shared" si="436"/>
        <v>0.68649011300793306</v>
      </c>
      <c r="O970">
        <f t="shared" si="437"/>
        <v>0.27472825887644214</v>
      </c>
      <c r="P970">
        <f t="shared" si="438"/>
        <v>0.29103656678197509</v>
      </c>
      <c r="Q970">
        <f t="shared" si="439"/>
        <v>0.60980048895245109</v>
      </c>
      <c r="R970">
        <f t="shared" si="440"/>
        <v>6.8356775985168403E-3</v>
      </c>
      <c r="S970">
        <f t="shared" si="441"/>
        <v>0.32773456686128632</v>
      </c>
      <c r="T970">
        <f t="shared" si="442"/>
        <v>0.2417551280097599</v>
      </c>
      <c r="U970">
        <f t="shared" si="443"/>
        <v>0.1009462446964044</v>
      </c>
      <c r="V970">
        <f t="shared" si="444"/>
        <v>0.12039122376010743</v>
      </c>
      <c r="X970">
        <f t="shared" si="445"/>
        <v>4.2299318526515357</v>
      </c>
      <c r="Y970">
        <f t="shared" si="446"/>
        <v>28.414201598507475</v>
      </c>
      <c r="Z970">
        <f t="shared" si="447"/>
        <v>7.8685248671759274</v>
      </c>
      <c r="AA970">
        <f t="shared" si="448"/>
        <v>8.4256375263651648</v>
      </c>
      <c r="AB970">
        <f t="shared" si="449"/>
        <v>23.053677678795996</v>
      </c>
      <c r="AC970">
        <f t="shared" si="450"/>
        <v>0.16802578955670044</v>
      </c>
      <c r="AD970">
        <f t="shared" si="451"/>
        <v>9.727648815888486</v>
      </c>
      <c r="AE970">
        <f t="shared" si="452"/>
        <v>6.7794065097150389</v>
      </c>
      <c r="AF970">
        <f t="shared" si="453"/>
        <v>2.6067430804205531</v>
      </c>
      <c r="AG970">
        <f t="shared" si="454"/>
        <v>3.1423756806526382</v>
      </c>
      <c r="AI970">
        <f t="shared" si="455"/>
        <v>17</v>
      </c>
      <c r="AJ970">
        <f t="shared" si="456"/>
        <v>21</v>
      </c>
      <c r="AK970">
        <f t="shared" si="457"/>
        <v>21</v>
      </c>
      <c r="AL970">
        <f t="shared" si="458"/>
        <v>21</v>
      </c>
      <c r="AM970">
        <f t="shared" si="459"/>
        <v>21</v>
      </c>
      <c r="AN970">
        <f t="shared" si="460"/>
        <v>1</v>
      </c>
      <c r="AO970">
        <f t="shared" si="461"/>
        <v>21</v>
      </c>
      <c r="AP970">
        <f t="shared" si="462"/>
        <v>21</v>
      </c>
      <c r="AQ970">
        <f t="shared" si="463"/>
        <v>11</v>
      </c>
      <c r="AR970">
        <f t="shared" si="464"/>
        <v>13</v>
      </c>
      <c r="AT970">
        <f t="shared" si="465"/>
        <v>4</v>
      </c>
    </row>
    <row r="971" spans="1:46" x14ac:dyDescent="0.2">
      <c r="A971">
        <v>954</v>
      </c>
      <c r="B971">
        <f>SUMPRODUCT(Random!$B971:$K971,$B$4:$K$4)</f>
        <v>-0.744345013</v>
      </c>
      <c r="C971">
        <f>SUMPRODUCT(Random!$B971:$K971,$B$5:$K$5)</f>
        <v>0.23343209260523565</v>
      </c>
      <c r="D971">
        <f>SUMPRODUCT(Random!$B971:$K971,$B$6:$K$6)</f>
        <v>1.1181972858310298</v>
      </c>
      <c r="E971">
        <f>SUMPRODUCT(Random!$B971:$K971,$B$7:$K$7)</f>
        <v>-0.58822553414157297</v>
      </c>
      <c r="F971">
        <f>SUMPRODUCT(Random!$B971:$K971,$B$8:$K$8)</f>
        <v>-0.53218215874705188</v>
      </c>
      <c r="G971">
        <f>SUMPRODUCT(Random!$B971:$K971,$B$9:$K$9)</f>
        <v>-0.30278984863944031</v>
      </c>
      <c r="H971">
        <f>SUMPRODUCT(Random!$B971:$K971,$B$10:$K$10)</f>
        <v>0.35194960945707027</v>
      </c>
      <c r="I971">
        <f>SUMPRODUCT(Random!$B971:$K971,$B$11:$K$11)</f>
        <v>0.12706080067238318</v>
      </c>
      <c r="J971">
        <f>SUMPRODUCT(Random!$B971:$K971,$B$12:$K$12)</f>
        <v>0.70864376295746034</v>
      </c>
      <c r="K971">
        <f>SUMPRODUCT(Random!$B971:$K971,$B$13:$K$13)</f>
        <v>1.185339346446995</v>
      </c>
      <c r="M971">
        <f t="shared" si="435"/>
        <v>0.22833388791053016</v>
      </c>
      <c r="N971">
        <f t="shared" si="436"/>
        <v>0.5922870524421342</v>
      </c>
      <c r="O971">
        <f t="shared" si="437"/>
        <v>0.8682586283752608</v>
      </c>
      <c r="P971">
        <f t="shared" si="438"/>
        <v>0.27819046029872452</v>
      </c>
      <c r="Q971">
        <f t="shared" si="439"/>
        <v>0.29729991927926636</v>
      </c>
      <c r="R971">
        <f t="shared" si="440"/>
        <v>0.38102501005398859</v>
      </c>
      <c r="S971">
        <f t="shared" si="441"/>
        <v>0.63756197329920494</v>
      </c>
      <c r="T971">
        <f t="shared" si="442"/>
        <v>0.55055386176558274</v>
      </c>
      <c r="U971">
        <f t="shared" si="443"/>
        <v>0.76072721426729351</v>
      </c>
      <c r="V971">
        <f t="shared" si="444"/>
        <v>0.88205834873238731</v>
      </c>
      <c r="X971">
        <f t="shared" si="445"/>
        <v>6.3495995933298017</v>
      </c>
      <c r="Y971">
        <f t="shared" si="446"/>
        <v>21.978149834261902</v>
      </c>
      <c r="Z971">
        <f t="shared" si="447"/>
        <v>49.652512280208562</v>
      </c>
      <c r="AA971">
        <f t="shared" si="448"/>
        <v>7.9857433265610913</v>
      </c>
      <c r="AB971">
        <f t="shared" si="449"/>
        <v>8.6430148761269088</v>
      </c>
      <c r="AC971">
        <f t="shared" si="450"/>
        <v>11.750783290126341</v>
      </c>
      <c r="AD971">
        <f t="shared" si="451"/>
        <v>24.861641182786688</v>
      </c>
      <c r="AE971">
        <f t="shared" si="452"/>
        <v>19.590891322218503</v>
      </c>
      <c r="AF971">
        <f t="shared" si="453"/>
        <v>35.033834868163829</v>
      </c>
      <c r="AG971">
        <f t="shared" si="454"/>
        <v>52.363077373270727</v>
      </c>
      <c r="AI971">
        <f t="shared" si="455"/>
        <v>21</v>
      </c>
      <c r="AJ971">
        <f t="shared" si="456"/>
        <v>21</v>
      </c>
      <c r="AK971">
        <f t="shared" si="457"/>
        <v>21</v>
      </c>
      <c r="AL971">
        <f t="shared" si="458"/>
        <v>21</v>
      </c>
      <c r="AM971">
        <f t="shared" si="459"/>
        <v>21</v>
      </c>
      <c r="AN971">
        <f t="shared" si="460"/>
        <v>21</v>
      </c>
      <c r="AO971">
        <f t="shared" si="461"/>
        <v>21</v>
      </c>
      <c r="AP971">
        <f t="shared" si="462"/>
        <v>21</v>
      </c>
      <c r="AQ971">
        <f t="shared" si="463"/>
        <v>21</v>
      </c>
      <c r="AR971">
        <f t="shared" si="464"/>
        <v>21</v>
      </c>
      <c r="AT971">
        <f t="shared" si="465"/>
        <v>0</v>
      </c>
    </row>
    <row r="972" spans="1:46" x14ac:dyDescent="0.2">
      <c r="A972">
        <v>955</v>
      </c>
      <c r="B972">
        <f>SUMPRODUCT(Random!$B972:$K972,$B$4:$K$4)</f>
        <v>-1.2817146955000001</v>
      </c>
      <c r="C972">
        <f>SUMPRODUCT(Random!$B972:$K972,$B$5:$K$5)</f>
        <v>0.43119715029284372</v>
      </c>
      <c r="D972">
        <f>SUMPRODUCT(Random!$B972:$K972,$B$6:$K$6)</f>
        <v>0.34836319528121718</v>
      </c>
      <c r="E972">
        <f>SUMPRODUCT(Random!$B972:$K972,$B$7:$K$7)</f>
        <v>0.31830728848121187</v>
      </c>
      <c r="F972">
        <f>SUMPRODUCT(Random!$B972:$K972,$B$8:$K$8)</f>
        <v>1.567084704075085</v>
      </c>
      <c r="G972">
        <f>SUMPRODUCT(Random!$B972:$K972,$B$9:$K$9)</f>
        <v>0.54785649718607177</v>
      </c>
      <c r="H972">
        <f>SUMPRODUCT(Random!$B972:$K972,$B$10:$K$10)</f>
        <v>0.5226766955605775</v>
      </c>
      <c r="I972">
        <f>SUMPRODUCT(Random!$B972:$K972,$B$11:$K$11)</f>
        <v>-0.34719425391910275</v>
      </c>
      <c r="J972">
        <f>SUMPRODUCT(Random!$B972:$K972,$B$12:$K$12)</f>
        <v>0.66638777935435622</v>
      </c>
      <c r="K972">
        <f>SUMPRODUCT(Random!$B972:$K972,$B$13:$K$13)</f>
        <v>-0.19756241217699921</v>
      </c>
      <c r="M972">
        <f t="shared" si="435"/>
        <v>9.9971373957442711E-2</v>
      </c>
      <c r="N972">
        <f t="shared" si="436"/>
        <v>0.66683748709146073</v>
      </c>
      <c r="O972">
        <f t="shared" si="437"/>
        <v>0.63621628031530442</v>
      </c>
      <c r="P972">
        <f t="shared" si="438"/>
        <v>0.62487407189675714</v>
      </c>
      <c r="Q972">
        <f t="shared" si="439"/>
        <v>0.94145255300031283</v>
      </c>
      <c r="R972">
        <f t="shared" si="440"/>
        <v>0.70810477917137005</v>
      </c>
      <c r="S972">
        <f t="shared" si="441"/>
        <v>0.69940037082376039</v>
      </c>
      <c r="T972">
        <f t="shared" si="442"/>
        <v>0.36422269368899168</v>
      </c>
      <c r="U972">
        <f t="shared" si="443"/>
        <v>0.7474183641760126</v>
      </c>
      <c r="V972">
        <f t="shared" si="444"/>
        <v>0.4216937229145562</v>
      </c>
      <c r="X972">
        <f t="shared" si="445"/>
        <v>2.5801950808021958</v>
      </c>
      <c r="Y972">
        <f t="shared" si="446"/>
        <v>26.924820656430239</v>
      </c>
      <c r="Z972">
        <f t="shared" si="447"/>
        <v>24.770856409942933</v>
      </c>
      <c r="AA972">
        <f t="shared" si="448"/>
        <v>24.018755394739163</v>
      </c>
      <c r="AB972">
        <f t="shared" si="449"/>
        <v>69.519332090541823</v>
      </c>
      <c r="AC972">
        <f t="shared" si="450"/>
        <v>30.164140394400057</v>
      </c>
      <c r="AD972">
        <f t="shared" si="451"/>
        <v>29.444324056229089</v>
      </c>
      <c r="AE972">
        <f t="shared" si="452"/>
        <v>11.094678973681905</v>
      </c>
      <c r="AF972">
        <f t="shared" si="453"/>
        <v>33.707828059293718</v>
      </c>
      <c r="AG972">
        <f t="shared" si="454"/>
        <v>13.415602690100753</v>
      </c>
      <c r="AI972">
        <f t="shared" si="455"/>
        <v>11</v>
      </c>
      <c r="AJ972">
        <f t="shared" si="456"/>
        <v>21</v>
      </c>
      <c r="AK972">
        <f t="shared" si="457"/>
        <v>21</v>
      </c>
      <c r="AL972">
        <f t="shared" si="458"/>
        <v>21</v>
      </c>
      <c r="AM972">
        <f t="shared" si="459"/>
        <v>21</v>
      </c>
      <c r="AN972">
        <f t="shared" si="460"/>
        <v>21</v>
      </c>
      <c r="AO972">
        <f t="shared" si="461"/>
        <v>21</v>
      </c>
      <c r="AP972">
        <f t="shared" si="462"/>
        <v>21</v>
      </c>
      <c r="AQ972">
        <f t="shared" si="463"/>
        <v>21</v>
      </c>
      <c r="AR972">
        <f t="shared" si="464"/>
        <v>21</v>
      </c>
      <c r="AT972">
        <f t="shared" si="465"/>
        <v>1</v>
      </c>
    </row>
    <row r="973" spans="1:46" x14ac:dyDescent="0.2">
      <c r="A973">
        <v>956</v>
      </c>
      <c r="B973">
        <f>SUMPRODUCT(Random!$B973:$K973,$B$4:$K$4)</f>
        <v>0.1178031392</v>
      </c>
      <c r="C973">
        <f>SUMPRODUCT(Random!$B973:$K973,$B$5:$K$5)</f>
        <v>1.6552350429444125</v>
      </c>
      <c r="D973">
        <f>SUMPRODUCT(Random!$B973:$K973,$B$6:$K$6)</f>
        <v>0.19301983318282281</v>
      </c>
      <c r="E973">
        <f>SUMPRODUCT(Random!$B973:$K973,$B$7:$K$7)</f>
        <v>-1.150995953226347</v>
      </c>
      <c r="F973">
        <f>SUMPRODUCT(Random!$B973:$K973,$B$8:$K$8)</f>
        <v>-1.0294714247191079</v>
      </c>
      <c r="G973">
        <f>SUMPRODUCT(Random!$B973:$K973,$B$9:$K$9)</f>
        <v>-0.41374676544433903</v>
      </c>
      <c r="H973">
        <f>SUMPRODUCT(Random!$B973:$K973,$B$10:$K$10)</f>
        <v>0.73054285414126352</v>
      </c>
      <c r="I973">
        <f>SUMPRODUCT(Random!$B973:$K973,$B$11:$K$11)</f>
        <v>0.75297873946535965</v>
      </c>
      <c r="J973">
        <f>SUMPRODUCT(Random!$B973:$K973,$B$12:$K$12)</f>
        <v>1.4901351698394605</v>
      </c>
      <c r="K973">
        <f>SUMPRODUCT(Random!$B973:$K973,$B$13:$K$13)</f>
        <v>-0.50060051998218313</v>
      </c>
      <c r="M973">
        <f t="shared" si="435"/>
        <v>0.54688817892592623</v>
      </c>
      <c r="N973">
        <f t="shared" si="436"/>
        <v>0.95106158527428541</v>
      </c>
      <c r="O973">
        <f t="shared" si="437"/>
        <v>0.57652828223707919</v>
      </c>
      <c r="P973">
        <f t="shared" si="438"/>
        <v>0.12486695019185486</v>
      </c>
      <c r="Q973">
        <f t="shared" si="439"/>
        <v>0.15162910045458544</v>
      </c>
      <c r="R973">
        <f t="shared" si="440"/>
        <v>0.33952978712471404</v>
      </c>
      <c r="S973">
        <f t="shared" si="441"/>
        <v>0.76747078592659823</v>
      </c>
      <c r="T973">
        <f t="shared" si="442"/>
        <v>0.77426865501363917</v>
      </c>
      <c r="U973">
        <f t="shared" si="443"/>
        <v>0.93190565081037724</v>
      </c>
      <c r="V973">
        <f t="shared" si="444"/>
        <v>0.30832614821258242</v>
      </c>
      <c r="X973">
        <f t="shared" si="445"/>
        <v>19.39190741720267</v>
      </c>
      <c r="Y973">
        <f t="shared" si="446"/>
        <v>73.910955335500006</v>
      </c>
      <c r="Z973">
        <f t="shared" si="447"/>
        <v>21.049156450098582</v>
      </c>
      <c r="AA973">
        <f t="shared" si="448"/>
        <v>3.2673402862329506</v>
      </c>
      <c r="AB973">
        <f t="shared" si="449"/>
        <v>4.0281558803468798</v>
      </c>
      <c r="AC973">
        <f t="shared" si="450"/>
        <v>10.161268667874317</v>
      </c>
      <c r="AD973">
        <f t="shared" si="451"/>
        <v>35.734153293167914</v>
      </c>
      <c r="AE973">
        <f t="shared" si="452"/>
        <v>36.460975102046284</v>
      </c>
      <c r="AF973">
        <f t="shared" si="453"/>
        <v>65.818955662794053</v>
      </c>
      <c r="AG973">
        <f t="shared" si="454"/>
        <v>9.0304442799850033</v>
      </c>
      <c r="AI973">
        <f t="shared" si="455"/>
        <v>21</v>
      </c>
      <c r="AJ973">
        <f t="shared" si="456"/>
        <v>21</v>
      </c>
      <c r="AK973">
        <f t="shared" si="457"/>
        <v>21</v>
      </c>
      <c r="AL973">
        <f t="shared" si="458"/>
        <v>14</v>
      </c>
      <c r="AM973">
        <f t="shared" si="459"/>
        <v>17</v>
      </c>
      <c r="AN973">
        <f t="shared" si="460"/>
        <v>21</v>
      </c>
      <c r="AO973">
        <f t="shared" si="461"/>
        <v>21</v>
      </c>
      <c r="AP973">
        <f t="shared" si="462"/>
        <v>21</v>
      </c>
      <c r="AQ973">
        <f t="shared" si="463"/>
        <v>21</v>
      </c>
      <c r="AR973">
        <f t="shared" si="464"/>
        <v>21</v>
      </c>
      <c r="AT973">
        <f t="shared" si="465"/>
        <v>2</v>
      </c>
    </row>
    <row r="974" spans="1:46" x14ac:dyDescent="0.2">
      <c r="A974">
        <v>957</v>
      </c>
      <c r="B974">
        <f>SUMPRODUCT(Random!$B974:$K974,$B$4:$K$4)</f>
        <v>1.0705741973</v>
      </c>
      <c r="C974">
        <f>SUMPRODUCT(Random!$B974:$K974,$B$5:$K$5)</f>
        <v>-1.0553181324482399</v>
      </c>
      <c r="D974">
        <f>SUMPRODUCT(Random!$B974:$K974,$B$6:$K$6)</f>
        <v>-1.07107626365748</v>
      </c>
      <c r="E974">
        <f>SUMPRODUCT(Random!$B974:$K974,$B$7:$K$7)</f>
        <v>-0.73978651031843423</v>
      </c>
      <c r="F974">
        <f>SUMPRODUCT(Random!$B974:$K974,$B$8:$K$8)</f>
        <v>-0.62075915222904521</v>
      </c>
      <c r="G974">
        <f>SUMPRODUCT(Random!$B974:$K974,$B$9:$K$9)</f>
        <v>-1.695984382267512</v>
      </c>
      <c r="H974">
        <f>SUMPRODUCT(Random!$B974:$K974,$B$10:$K$10)</f>
        <v>-0.39906993287300707</v>
      </c>
      <c r="I974">
        <f>SUMPRODUCT(Random!$B974:$K974,$B$11:$K$11)</f>
        <v>-0.19830656811421793</v>
      </c>
      <c r="J974">
        <f>SUMPRODUCT(Random!$B974:$K974,$B$12:$K$12)</f>
        <v>1.2785610989510894</v>
      </c>
      <c r="K974">
        <f>SUMPRODUCT(Random!$B974:$K974,$B$13:$K$13)</f>
        <v>-0.90364523720924772</v>
      </c>
      <c r="M974">
        <f t="shared" si="435"/>
        <v>0.85781953475375561</v>
      </c>
      <c r="N974">
        <f t="shared" si="436"/>
        <v>0.14563992546413654</v>
      </c>
      <c r="O974">
        <f t="shared" si="437"/>
        <v>0.1420675699927727</v>
      </c>
      <c r="P974">
        <f t="shared" si="438"/>
        <v>0.22971477276244445</v>
      </c>
      <c r="Q974">
        <f t="shared" si="439"/>
        <v>0.26737905155710467</v>
      </c>
      <c r="R974">
        <f t="shared" si="440"/>
        <v>4.4944418894529159E-2</v>
      </c>
      <c r="S974">
        <f t="shared" si="441"/>
        <v>0.3449208380120975</v>
      </c>
      <c r="T974">
        <f t="shared" si="442"/>
        <v>0.42140260656342132</v>
      </c>
      <c r="U974">
        <f t="shared" si="443"/>
        <v>0.89947417192619883</v>
      </c>
      <c r="V974">
        <f t="shared" si="444"/>
        <v>0.18309177295121387</v>
      </c>
      <c r="X974">
        <f t="shared" si="445"/>
        <v>47.784488954457395</v>
      </c>
      <c r="Y974">
        <f t="shared" si="446"/>
        <v>3.8558268149216492</v>
      </c>
      <c r="Z974">
        <f t="shared" si="447"/>
        <v>3.7536121716112398</v>
      </c>
      <c r="AA974">
        <f t="shared" si="448"/>
        <v>6.3934751549551239</v>
      </c>
      <c r="AB974">
        <f t="shared" si="449"/>
        <v>7.621549070531568</v>
      </c>
      <c r="AC974">
        <f t="shared" si="450"/>
        <v>1.1264942006130916</v>
      </c>
      <c r="AD974">
        <f t="shared" si="451"/>
        <v>10.36204128739819</v>
      </c>
      <c r="AE974">
        <f t="shared" si="452"/>
        <v>13.403274333586101</v>
      </c>
      <c r="AF974">
        <f t="shared" si="453"/>
        <v>56.277029472473316</v>
      </c>
      <c r="AG974">
        <f t="shared" si="454"/>
        <v>4.9539108022965515</v>
      </c>
      <c r="AI974">
        <f t="shared" si="455"/>
        <v>21</v>
      </c>
      <c r="AJ974">
        <f t="shared" si="456"/>
        <v>16</v>
      </c>
      <c r="AK974">
        <f t="shared" si="457"/>
        <v>16</v>
      </c>
      <c r="AL974">
        <f t="shared" si="458"/>
        <v>21</v>
      </c>
      <c r="AM974">
        <f t="shared" si="459"/>
        <v>21</v>
      </c>
      <c r="AN974">
        <f t="shared" si="460"/>
        <v>5</v>
      </c>
      <c r="AO974">
        <f t="shared" si="461"/>
        <v>21</v>
      </c>
      <c r="AP974">
        <f t="shared" si="462"/>
        <v>21</v>
      </c>
      <c r="AQ974">
        <f t="shared" si="463"/>
        <v>21</v>
      </c>
      <c r="AR974">
        <f t="shared" si="464"/>
        <v>20</v>
      </c>
      <c r="AT974">
        <f t="shared" si="465"/>
        <v>4</v>
      </c>
    </row>
    <row r="975" spans="1:46" x14ac:dyDescent="0.2">
      <c r="A975">
        <v>958</v>
      </c>
      <c r="B975">
        <f>SUMPRODUCT(Random!$B975:$K975,$B$4:$K$4)</f>
        <v>-2.0389259142</v>
      </c>
      <c r="C975">
        <f>SUMPRODUCT(Random!$B975:$K975,$B$5:$K$5)</f>
        <v>-0.54623860768049748</v>
      </c>
      <c r="D975">
        <f>SUMPRODUCT(Random!$B975:$K975,$B$6:$K$6)</f>
        <v>8.0487225622957959E-2</v>
      </c>
      <c r="E975">
        <f>SUMPRODUCT(Random!$B975:$K975,$B$7:$K$7)</f>
        <v>-1.9182359493045147</v>
      </c>
      <c r="F975">
        <f>SUMPRODUCT(Random!$B975:$K975,$B$8:$K$8)</f>
        <v>-0.14862764531497136</v>
      </c>
      <c r="G975">
        <f>SUMPRODUCT(Random!$B975:$K975,$B$9:$K$9)</f>
        <v>-0.13042676430754097</v>
      </c>
      <c r="H975">
        <f>SUMPRODUCT(Random!$B975:$K975,$B$10:$K$10)</f>
        <v>-1.6218323506000114</v>
      </c>
      <c r="I975">
        <f>SUMPRODUCT(Random!$B975:$K975,$B$11:$K$11)</f>
        <v>0.16756606613624947</v>
      </c>
      <c r="J975">
        <f>SUMPRODUCT(Random!$B975:$K975,$B$12:$K$12)</f>
        <v>-0.4583752897573577</v>
      </c>
      <c r="K975">
        <f>SUMPRODUCT(Random!$B975:$K975,$B$13:$K$13)</f>
        <v>0.13930055177253464</v>
      </c>
      <c r="M975">
        <f t="shared" si="435"/>
        <v>2.0728711067100145E-2</v>
      </c>
      <c r="N975">
        <f t="shared" si="436"/>
        <v>0.29245096534326809</v>
      </c>
      <c r="O975">
        <f t="shared" si="437"/>
        <v>0.53207512212584451</v>
      </c>
      <c r="P975">
        <f t="shared" si="438"/>
        <v>2.7540549909125848E-2</v>
      </c>
      <c r="Q975">
        <f t="shared" si="439"/>
        <v>0.4409237287424595</v>
      </c>
      <c r="R975">
        <f t="shared" si="440"/>
        <v>0.44811439629534044</v>
      </c>
      <c r="S975">
        <f t="shared" si="441"/>
        <v>5.2419624788783675E-2</v>
      </c>
      <c r="T975">
        <f t="shared" si="442"/>
        <v>0.56653766551475004</v>
      </c>
      <c r="U975">
        <f t="shared" si="443"/>
        <v>0.32334142067184168</v>
      </c>
      <c r="V975">
        <f t="shared" si="444"/>
        <v>0.55539367305919185</v>
      </c>
      <c r="X975">
        <f t="shared" si="445"/>
        <v>0.51311962778818521</v>
      </c>
      <c r="Y975">
        <f t="shared" si="446"/>
        <v>8.4745576250419461</v>
      </c>
      <c r="Z975">
        <f t="shared" si="447"/>
        <v>18.603880634369098</v>
      </c>
      <c r="AA975">
        <f t="shared" si="448"/>
        <v>0.68411407261491219</v>
      </c>
      <c r="AB975">
        <f t="shared" si="449"/>
        <v>14.244021627232058</v>
      </c>
      <c r="AC975">
        <f t="shared" si="450"/>
        <v>14.561133056658518</v>
      </c>
      <c r="AD975">
        <f t="shared" si="451"/>
        <v>1.3189830025975322</v>
      </c>
      <c r="AE975">
        <f t="shared" si="452"/>
        <v>20.477940467172111</v>
      </c>
      <c r="AF975">
        <f t="shared" si="453"/>
        <v>9.5680882820122566</v>
      </c>
      <c r="AG975">
        <f t="shared" si="454"/>
        <v>19.8561108158253</v>
      </c>
      <c r="AI975">
        <f t="shared" si="455"/>
        <v>3</v>
      </c>
      <c r="AJ975">
        <f t="shared" si="456"/>
        <v>21</v>
      </c>
      <c r="AK975">
        <f t="shared" si="457"/>
        <v>21</v>
      </c>
      <c r="AL975">
        <f t="shared" si="458"/>
        <v>3</v>
      </c>
      <c r="AM975">
        <f t="shared" si="459"/>
        <v>21</v>
      </c>
      <c r="AN975">
        <f t="shared" si="460"/>
        <v>21</v>
      </c>
      <c r="AO975">
        <f t="shared" si="461"/>
        <v>6</v>
      </c>
      <c r="AP975">
        <f t="shared" si="462"/>
        <v>21</v>
      </c>
      <c r="AQ975">
        <f t="shared" si="463"/>
        <v>21</v>
      </c>
      <c r="AR975">
        <f t="shared" si="464"/>
        <v>21</v>
      </c>
      <c r="AT975">
        <f t="shared" si="465"/>
        <v>3</v>
      </c>
    </row>
    <row r="976" spans="1:46" x14ac:dyDescent="0.2">
      <c r="A976">
        <v>959</v>
      </c>
      <c r="B976">
        <f>SUMPRODUCT(Random!$B976:$K976,$B$4:$K$4)</f>
        <v>-0.100536131</v>
      </c>
      <c r="C976">
        <f>SUMPRODUCT(Random!$B976:$K976,$B$5:$K$5)</f>
        <v>-0.97269226889088556</v>
      </c>
      <c r="D976">
        <f>SUMPRODUCT(Random!$B976:$K976,$B$6:$K$6)</f>
        <v>-0.63846404298940884</v>
      </c>
      <c r="E976">
        <f>SUMPRODUCT(Random!$B976:$K976,$B$7:$K$7)</f>
        <v>-0.40301851303692882</v>
      </c>
      <c r="F976">
        <f>SUMPRODUCT(Random!$B976:$K976,$B$8:$K$8)</f>
        <v>-1.2286208222760615</v>
      </c>
      <c r="G976">
        <f>SUMPRODUCT(Random!$B976:$K976,$B$9:$K$9)</f>
        <v>-1.0809936688413431</v>
      </c>
      <c r="H976">
        <f>SUMPRODUCT(Random!$B976:$K976,$B$10:$K$10)</f>
        <v>-1.5045308953595966</v>
      </c>
      <c r="I976">
        <f>SUMPRODUCT(Random!$B976:$K976,$B$11:$K$11)</f>
        <v>-0.25305174903237693</v>
      </c>
      <c r="J976">
        <f>SUMPRODUCT(Random!$B976:$K976,$B$12:$K$12)</f>
        <v>-2.1240567932040815</v>
      </c>
      <c r="K976">
        <f>SUMPRODUCT(Random!$B976:$K976,$B$13:$K$13)</f>
        <v>-0.92116495062643478</v>
      </c>
      <c r="M976">
        <f t="shared" si="435"/>
        <v>0.45995934987176412</v>
      </c>
      <c r="N976">
        <f t="shared" si="436"/>
        <v>0.16535313439748639</v>
      </c>
      <c r="O976">
        <f t="shared" si="437"/>
        <v>0.26158582664028585</v>
      </c>
      <c r="P976">
        <f t="shared" si="438"/>
        <v>0.3434673026794563</v>
      </c>
      <c r="Q976">
        <f t="shared" si="439"/>
        <v>0.1096070024154948</v>
      </c>
      <c r="R976">
        <f t="shared" si="440"/>
        <v>0.1398499649538488</v>
      </c>
      <c r="S976">
        <f t="shared" si="441"/>
        <v>6.6222362234599458E-2</v>
      </c>
      <c r="T976">
        <f t="shared" si="442"/>
        <v>0.40011411212022263</v>
      </c>
      <c r="U976">
        <f t="shared" si="443"/>
        <v>1.683269742219903E-2</v>
      </c>
      <c r="V976">
        <f t="shared" si="444"/>
        <v>0.17848215709793894</v>
      </c>
      <c r="X976">
        <f t="shared" si="445"/>
        <v>15.092620325939963</v>
      </c>
      <c r="Y976">
        <f t="shared" si="446"/>
        <v>4.4276758437574335</v>
      </c>
      <c r="Z976">
        <f t="shared" si="447"/>
        <v>7.4286032529940593</v>
      </c>
      <c r="AA976">
        <f t="shared" si="448"/>
        <v>10.307746740689913</v>
      </c>
      <c r="AB976">
        <f t="shared" si="449"/>
        <v>2.8438674975119875</v>
      </c>
      <c r="AC976">
        <f t="shared" si="450"/>
        <v>3.6903744504719995</v>
      </c>
      <c r="AD976">
        <f t="shared" si="451"/>
        <v>1.6784320585154193</v>
      </c>
      <c r="AE976">
        <f t="shared" si="452"/>
        <v>12.518149461494021</v>
      </c>
      <c r="AF976">
        <f t="shared" si="453"/>
        <v>0.41585369867184574</v>
      </c>
      <c r="AG976">
        <f t="shared" si="454"/>
        <v>4.816070947685116</v>
      </c>
      <c r="AI976">
        <f t="shared" si="455"/>
        <v>21</v>
      </c>
      <c r="AJ976">
        <f t="shared" si="456"/>
        <v>18</v>
      </c>
      <c r="AK976">
        <f t="shared" si="457"/>
        <v>21</v>
      </c>
      <c r="AL976">
        <f t="shared" si="458"/>
        <v>21</v>
      </c>
      <c r="AM976">
        <f t="shared" si="459"/>
        <v>12</v>
      </c>
      <c r="AN976">
        <f t="shared" si="460"/>
        <v>15</v>
      </c>
      <c r="AO976">
        <f t="shared" si="461"/>
        <v>7</v>
      </c>
      <c r="AP976">
        <f t="shared" si="462"/>
        <v>21</v>
      </c>
      <c r="AQ976">
        <f t="shared" si="463"/>
        <v>2</v>
      </c>
      <c r="AR976">
        <f t="shared" si="464"/>
        <v>20</v>
      </c>
      <c r="AT976">
        <f t="shared" si="465"/>
        <v>6</v>
      </c>
    </row>
    <row r="977" spans="1:46" x14ac:dyDescent="0.2">
      <c r="A977">
        <v>960</v>
      </c>
      <c r="B977">
        <f>SUMPRODUCT(Random!$B977:$K977,$B$4:$K$4)</f>
        <v>-1.2684132672999999</v>
      </c>
      <c r="C977">
        <f>SUMPRODUCT(Random!$B977:$K977,$B$5:$K$5)</f>
        <v>-1.5754185884884004</v>
      </c>
      <c r="D977">
        <f>SUMPRODUCT(Random!$B977:$K977,$B$6:$K$6)</f>
        <v>-0.97030096881155115</v>
      </c>
      <c r="E977">
        <f>SUMPRODUCT(Random!$B977:$K977,$B$7:$K$7)</f>
        <v>-0.1847182245057718</v>
      </c>
      <c r="F977">
        <f>SUMPRODUCT(Random!$B977:$K977,$B$8:$K$8)</f>
        <v>-1.1716840533126058</v>
      </c>
      <c r="G977">
        <f>SUMPRODUCT(Random!$B977:$K977,$B$9:$K$9)</f>
        <v>0.27275626430599587</v>
      </c>
      <c r="H977">
        <f>SUMPRODUCT(Random!$B977:$K977,$B$10:$K$10)</f>
        <v>-1.0985772120625727</v>
      </c>
      <c r="I977">
        <f>SUMPRODUCT(Random!$B977:$K977,$B$11:$K$11)</f>
        <v>-4.2780320796160565E-2</v>
      </c>
      <c r="J977">
        <f>SUMPRODUCT(Random!$B977:$K977,$B$12:$K$12)</f>
        <v>-6.6143869348630591E-2</v>
      </c>
      <c r="K977">
        <f>SUMPRODUCT(Random!$B977:$K977,$B$13:$K$13)</f>
        <v>0.10603026456421849</v>
      </c>
      <c r="M977">
        <f t="shared" si="435"/>
        <v>0.10232520307684907</v>
      </c>
      <c r="N977">
        <f t="shared" si="436"/>
        <v>5.7579928261793908E-2</v>
      </c>
      <c r="O977">
        <f t="shared" si="437"/>
        <v>0.16594824726238661</v>
      </c>
      <c r="P977">
        <f t="shared" si="438"/>
        <v>0.42672502553637937</v>
      </c>
      <c r="Q977">
        <f t="shared" si="439"/>
        <v>0.1206619638581455</v>
      </c>
      <c r="R977">
        <f t="shared" si="440"/>
        <v>0.60747970940965823</v>
      </c>
      <c r="S977">
        <f t="shared" si="441"/>
        <v>0.1359762609699407</v>
      </c>
      <c r="T977">
        <f t="shared" si="442"/>
        <v>0.48293832567778</v>
      </c>
      <c r="U977">
        <f t="shared" si="443"/>
        <v>0.47363164230566307</v>
      </c>
      <c r="V977">
        <f t="shared" si="444"/>
        <v>0.54222083006089783</v>
      </c>
      <c r="X977">
        <f t="shared" si="445"/>
        <v>2.6443445267334043</v>
      </c>
      <c r="Y977">
        <f t="shared" si="446"/>
        <v>1.4527503732932394</v>
      </c>
      <c r="Z977">
        <f t="shared" si="447"/>
        <v>4.4451484313530623</v>
      </c>
      <c r="AA977">
        <f t="shared" si="448"/>
        <v>13.629657205351496</v>
      </c>
      <c r="AB977">
        <f t="shared" si="449"/>
        <v>3.1499167972124291</v>
      </c>
      <c r="AC977">
        <f t="shared" si="450"/>
        <v>22.908411465791296</v>
      </c>
      <c r="AD977">
        <f t="shared" si="451"/>
        <v>3.580301172050214</v>
      </c>
      <c r="AE977">
        <f t="shared" si="452"/>
        <v>16.157787649703263</v>
      </c>
      <c r="AF977">
        <f t="shared" si="453"/>
        <v>15.720790203486123</v>
      </c>
      <c r="AG977">
        <f t="shared" si="454"/>
        <v>19.140867124035317</v>
      </c>
      <c r="AI977">
        <f t="shared" si="455"/>
        <v>11</v>
      </c>
      <c r="AJ977">
        <f t="shared" si="456"/>
        <v>6</v>
      </c>
      <c r="AK977">
        <f t="shared" si="457"/>
        <v>18</v>
      </c>
      <c r="AL977">
        <f t="shared" si="458"/>
        <v>21</v>
      </c>
      <c r="AM977">
        <f t="shared" si="459"/>
        <v>13</v>
      </c>
      <c r="AN977">
        <f t="shared" si="460"/>
        <v>21</v>
      </c>
      <c r="AO977">
        <f t="shared" si="461"/>
        <v>15</v>
      </c>
      <c r="AP977">
        <f t="shared" si="462"/>
        <v>21</v>
      </c>
      <c r="AQ977">
        <f t="shared" si="463"/>
        <v>21</v>
      </c>
      <c r="AR977">
        <f t="shared" si="464"/>
        <v>21</v>
      </c>
      <c r="AT977">
        <f t="shared" si="465"/>
        <v>5</v>
      </c>
    </row>
    <row r="978" spans="1:46" x14ac:dyDescent="0.2">
      <c r="A978">
        <v>961</v>
      </c>
      <c r="B978">
        <f>SUMPRODUCT(Random!$B978:$K978,$B$4:$K$4)</f>
        <v>-9.9832624100000003E-2</v>
      </c>
      <c r="C978">
        <f>SUMPRODUCT(Random!$B978:$K978,$B$5:$K$5)</f>
        <v>1.4039734379401303</v>
      </c>
      <c r="D978">
        <f>SUMPRODUCT(Random!$B978:$K978,$B$6:$K$6)</f>
        <v>2.0195423058384585</v>
      </c>
      <c r="E978">
        <f>SUMPRODUCT(Random!$B978:$K978,$B$7:$K$7)</f>
        <v>-0.41932355457829129</v>
      </c>
      <c r="F978">
        <f>SUMPRODUCT(Random!$B978:$K978,$B$8:$K$8)</f>
        <v>-0.60029567168756925</v>
      </c>
      <c r="G978">
        <f>SUMPRODUCT(Random!$B978:$K978,$B$9:$K$9)</f>
        <v>-3.9378465624269499E-2</v>
      </c>
      <c r="H978">
        <f>SUMPRODUCT(Random!$B978:$K978,$B$10:$K$10)</f>
        <v>-0.40052374291795728</v>
      </c>
      <c r="I978">
        <f>SUMPRODUCT(Random!$B978:$K978,$B$11:$K$11)</f>
        <v>1.1731464681267045</v>
      </c>
      <c r="J978">
        <f>SUMPRODUCT(Random!$B978:$K978,$B$12:$K$12)</f>
        <v>1.0591834572178496</v>
      </c>
      <c r="K978">
        <f>SUMPRODUCT(Random!$B978:$K978,$B$13:$K$13)</f>
        <v>0.5641823757854092</v>
      </c>
      <c r="M978">
        <f t="shared" ref="M978:M1017" si="466">NORMSDIST(B978)</f>
        <v>0.46023860356858032</v>
      </c>
      <c r="N978">
        <f t="shared" ref="N978:N1017" si="467">NORMSDIST(C978)</f>
        <v>0.91983662031402036</v>
      </c>
      <c r="O978">
        <f t="shared" ref="O978:O1017" si="468">NORMSDIST(D978)</f>
        <v>0.97828455760032318</v>
      </c>
      <c r="P978">
        <f t="shared" ref="P978:P1017" si="469">NORMSDIST(E978)</f>
        <v>0.33748984219396849</v>
      </c>
      <c r="Q978">
        <f t="shared" ref="Q978:Q1017" si="470">NORMSDIST(F978)</f>
        <v>0.27415460140963854</v>
      </c>
      <c r="R978">
        <f t="shared" ref="R978:R1017" si="471">NORMSDIST(G978)</f>
        <v>0.48429432426649943</v>
      </c>
      <c r="S978">
        <f t="shared" ref="S978:S1017" si="472">NORMSDIST(H978)</f>
        <v>0.34438539972299187</v>
      </c>
      <c r="T978">
        <f t="shared" ref="T978:T1017" si="473">NORMSDIST(I978)</f>
        <v>0.87963146260576763</v>
      </c>
      <c r="U978">
        <f t="shared" ref="U978:U1017" si="474">NORMSDIST(J978)</f>
        <v>0.85524188126530676</v>
      </c>
      <c r="V978">
        <f t="shared" ref="V978:V1017" si="475">NORMSDIST(K978)</f>
        <v>0.71368498956530924</v>
      </c>
      <c r="X978">
        <f t="shared" ref="X978:X1017" si="476">IF(pd_annual=0,"never",LN(1-M978)/LN(1-pd_annual))</f>
        <v>15.105290733072971</v>
      </c>
      <c r="Y978">
        <f t="shared" ref="Y978:Y1017" si="477">IF(pd_annual=0,"never",LN(1-N978)/LN(1-pd_annual))</f>
        <v>61.821782851176231</v>
      </c>
      <c r="Z978">
        <f t="shared" ref="Z978:Z1017" si="478">IF(pd_annual=0,"never",LN(1-O978)/LN(1-pd_annual))</f>
        <v>93.815397439815669</v>
      </c>
      <c r="AA978">
        <f t="shared" ref="AA978:AA1017" si="479">IF(pd_annual=0,"never",LN(1-P978)/LN(1-pd_annual))</f>
        <v>10.085724461542609</v>
      </c>
      <c r="AB978">
        <f t="shared" ref="AB978:AB1017" si="480">IF(pd_annual=0,"never",LN(1-Q978)/LN(1-pd_annual))</f>
        <v>7.8491568136239298</v>
      </c>
      <c r="AC978">
        <f t="shared" ref="AC978:AC1017" si="481">IF(pd_annual=0,"never",LN(1-R978)/LN(1-pd_annual))</f>
        <v>16.222114570489921</v>
      </c>
      <c r="AD978">
        <f t="shared" ref="AD978:AD1017" si="482">IF(pd_annual=0,"never",LN(1-S978)/LN(1-pd_annual))</f>
        <v>10.342026822128931</v>
      </c>
      <c r="AE978">
        <f t="shared" ref="AE978:AE1017" si="483">IF(pd_annual=0,"never",LN(1-T978)/LN(1-pd_annual))</f>
        <v>51.864126740056086</v>
      </c>
      <c r="AF978">
        <f t="shared" ref="AF978:AF1017" si="484">IF(pd_annual=0,"never",LN(1-U978)/LN(1-pd_annual))</f>
        <v>47.344356855610791</v>
      </c>
      <c r="AG978">
        <f t="shared" ref="AG978:AG1017" si="485">IF(pd_annual=0,"never",LN(1-V978)/LN(1-pd_annual))</f>
        <v>30.636980233535205</v>
      </c>
      <c r="AI978">
        <f t="shared" ref="AI978:AI1017" si="486">IF(pd_annual=0,21,MIN(21,MAX(1,ROUNDUP(4*X978,0))))</f>
        <v>21</v>
      </c>
      <c r="AJ978">
        <f t="shared" ref="AJ978:AJ1017" si="487">IF(pd_annual=0,21,MIN(21,MAX(1,ROUNDUP(4*Y978,0))))</f>
        <v>21</v>
      </c>
      <c r="AK978">
        <f t="shared" ref="AK978:AK1017" si="488">IF(pd_annual=0,21,MIN(21,MAX(1,ROUNDUP(4*Z978,0))))</f>
        <v>21</v>
      </c>
      <c r="AL978">
        <f t="shared" ref="AL978:AL1017" si="489">IF(pd_annual=0,21,MIN(21,MAX(1,ROUNDUP(4*AA978,0))))</f>
        <v>21</v>
      </c>
      <c r="AM978">
        <f t="shared" ref="AM978:AM1017" si="490">IF(pd_annual=0,21,MIN(21,MAX(1,ROUNDUP(4*AB978,0))))</f>
        <v>21</v>
      </c>
      <c r="AN978">
        <f t="shared" ref="AN978:AN1017" si="491">IF(pd_annual=0,21,MIN(21,MAX(1,ROUNDUP(4*AC978,0))))</f>
        <v>21</v>
      </c>
      <c r="AO978">
        <f t="shared" ref="AO978:AO1017" si="492">IF(pd_annual=0,21,MIN(21,MAX(1,ROUNDUP(4*AD978,0))))</f>
        <v>21</v>
      </c>
      <c r="AP978">
        <f t="shared" ref="AP978:AP1017" si="493">IF(pd_annual=0,21,MIN(21,MAX(1,ROUNDUP(4*AE978,0))))</f>
        <v>21</v>
      </c>
      <c r="AQ978">
        <f t="shared" ref="AQ978:AQ1017" si="494">IF(pd_annual=0,21,MIN(21,MAX(1,ROUNDUP(4*AF978,0))))</f>
        <v>21</v>
      </c>
      <c r="AR978">
        <f t="shared" ref="AR978:AR1017" si="495">IF(pd_annual=0,21,MIN(21,MAX(1,ROUNDUP(4*AG978,0))))</f>
        <v>21</v>
      </c>
      <c r="AT978">
        <f t="shared" ref="AT978:AT1017" si="496">COUNTIF($AI978:$AR978,"&lt;=20")</f>
        <v>0</v>
      </c>
    </row>
    <row r="979" spans="1:46" x14ac:dyDescent="0.2">
      <c r="A979">
        <v>962</v>
      </c>
      <c r="B979">
        <f>SUMPRODUCT(Random!$B979:$K979,$B$4:$K$4)</f>
        <v>-0.56753769139999999</v>
      </c>
      <c r="C979">
        <f>SUMPRODUCT(Random!$B979:$K979,$B$5:$K$5)</f>
        <v>1.4763894211965618</v>
      </c>
      <c r="D979">
        <f>SUMPRODUCT(Random!$B979:$K979,$B$6:$K$6)</f>
        <v>1.2098270896790242</v>
      </c>
      <c r="E979">
        <f>SUMPRODUCT(Random!$B979:$K979,$B$7:$K$7)</f>
        <v>1.305400975002027</v>
      </c>
      <c r="F979">
        <f>SUMPRODUCT(Random!$B979:$K979,$B$8:$K$8)</f>
        <v>1.1856598365841067</v>
      </c>
      <c r="G979">
        <f>SUMPRODUCT(Random!$B979:$K979,$B$9:$K$9)</f>
        <v>-7.4151558392170247E-2</v>
      </c>
      <c r="H979">
        <f>SUMPRODUCT(Random!$B979:$K979,$B$10:$K$10)</f>
        <v>1.0535962751834345</v>
      </c>
      <c r="I979">
        <f>SUMPRODUCT(Random!$B979:$K979,$B$11:$K$11)</f>
        <v>-0.17540629393124285</v>
      </c>
      <c r="J979">
        <f>SUMPRODUCT(Random!$B979:$K979,$B$12:$K$12)</f>
        <v>0.25499377299636888</v>
      </c>
      <c r="K979">
        <f>SUMPRODUCT(Random!$B979:$K979,$B$13:$K$13)</f>
        <v>2.1527284395529667</v>
      </c>
      <c r="M979">
        <f t="shared" si="466"/>
        <v>0.28517446317679912</v>
      </c>
      <c r="N979">
        <f t="shared" si="467"/>
        <v>0.93008030951173815</v>
      </c>
      <c r="O979">
        <f t="shared" si="468"/>
        <v>0.88682737548459234</v>
      </c>
      <c r="P979">
        <f t="shared" si="469"/>
        <v>0.90412182671804264</v>
      </c>
      <c r="Q979">
        <f t="shared" si="470"/>
        <v>0.88212166918165824</v>
      </c>
      <c r="R979">
        <f t="shared" si="471"/>
        <v>0.47044489524027366</v>
      </c>
      <c r="S979">
        <f t="shared" si="472"/>
        <v>0.8539661023645444</v>
      </c>
      <c r="T979">
        <f t="shared" si="473"/>
        <v>0.43038019770781327</v>
      </c>
      <c r="U979">
        <f t="shared" si="474"/>
        <v>0.60063604563661488</v>
      </c>
      <c r="V979">
        <f t="shared" si="475"/>
        <v>0.98432998648383485</v>
      </c>
      <c r="X979">
        <f t="shared" si="476"/>
        <v>8.2239188567465966</v>
      </c>
      <c r="Y979">
        <f t="shared" si="477"/>
        <v>65.170945358387627</v>
      </c>
      <c r="Z979">
        <f t="shared" si="478"/>
        <v>53.374192049362073</v>
      </c>
      <c r="AA979">
        <f t="shared" si="479"/>
        <v>57.436608604759954</v>
      </c>
      <c r="AB979">
        <f t="shared" si="480"/>
        <v>52.376232625265004</v>
      </c>
      <c r="AC979">
        <f t="shared" si="481"/>
        <v>15.572929676834441</v>
      </c>
      <c r="AD979">
        <f t="shared" si="482"/>
        <v>47.129409800945773</v>
      </c>
      <c r="AE979">
        <f t="shared" si="483"/>
        <v>13.786346327327651</v>
      </c>
      <c r="AF979">
        <f t="shared" si="484"/>
        <v>22.484989337878847</v>
      </c>
      <c r="AG979">
        <f t="shared" si="485"/>
        <v>101.80801817515351</v>
      </c>
      <c r="AI979">
        <f t="shared" si="486"/>
        <v>21</v>
      </c>
      <c r="AJ979">
        <f t="shared" si="487"/>
        <v>21</v>
      </c>
      <c r="AK979">
        <f t="shared" si="488"/>
        <v>21</v>
      </c>
      <c r="AL979">
        <f t="shared" si="489"/>
        <v>21</v>
      </c>
      <c r="AM979">
        <f t="shared" si="490"/>
        <v>21</v>
      </c>
      <c r="AN979">
        <f t="shared" si="491"/>
        <v>21</v>
      </c>
      <c r="AO979">
        <f t="shared" si="492"/>
        <v>21</v>
      </c>
      <c r="AP979">
        <f t="shared" si="493"/>
        <v>21</v>
      </c>
      <c r="AQ979">
        <f t="shared" si="494"/>
        <v>21</v>
      </c>
      <c r="AR979">
        <f t="shared" si="495"/>
        <v>21</v>
      </c>
      <c r="AT979">
        <f t="shared" si="496"/>
        <v>0</v>
      </c>
    </row>
    <row r="980" spans="1:46" x14ac:dyDescent="0.2">
      <c r="A980">
        <v>963</v>
      </c>
      <c r="B980">
        <f>SUMPRODUCT(Random!$B980:$K980,$B$4:$K$4)</f>
        <v>0.12632316739999999</v>
      </c>
      <c r="C980">
        <f>SUMPRODUCT(Random!$B980:$K980,$B$5:$K$5)</f>
        <v>-0.24676630130680563</v>
      </c>
      <c r="D980">
        <f>SUMPRODUCT(Random!$B980:$K980,$B$6:$K$6)</f>
        <v>-0.15584231532611678</v>
      </c>
      <c r="E980">
        <f>SUMPRODUCT(Random!$B980:$K980,$B$7:$K$7)</f>
        <v>0.1588511751708358</v>
      </c>
      <c r="F980">
        <f>SUMPRODUCT(Random!$B980:$K980,$B$8:$K$8)</f>
        <v>1.2427369278557185</v>
      </c>
      <c r="G980">
        <f>SUMPRODUCT(Random!$B980:$K980,$B$9:$K$9)</f>
        <v>2.0528760895305074</v>
      </c>
      <c r="H980">
        <f>SUMPRODUCT(Random!$B980:$K980,$B$10:$K$10)</f>
        <v>-2.3563338819358144</v>
      </c>
      <c r="I980">
        <f>SUMPRODUCT(Random!$B980:$K980,$B$11:$K$11)</f>
        <v>6.4084081268431209E-2</v>
      </c>
      <c r="J980">
        <f>SUMPRODUCT(Random!$B980:$K980,$B$12:$K$12)</f>
        <v>0.77444064446891958</v>
      </c>
      <c r="K980">
        <f>SUMPRODUCT(Random!$B980:$K980,$B$13:$K$13)</f>
        <v>0.68486045904772042</v>
      </c>
      <c r="M980">
        <f t="shared" si="466"/>
        <v>0.55026194088890046</v>
      </c>
      <c r="N980">
        <f t="shared" si="467"/>
        <v>0.40254454587108945</v>
      </c>
      <c r="O980">
        <f t="shared" si="468"/>
        <v>0.43807865764293452</v>
      </c>
      <c r="P980">
        <f t="shared" si="469"/>
        <v>0.56310693564908854</v>
      </c>
      <c r="Q980">
        <f t="shared" si="470"/>
        <v>0.89301760436124356</v>
      </c>
      <c r="R980">
        <f t="shared" si="471"/>
        <v>0.97995770173502006</v>
      </c>
      <c r="S980">
        <f t="shared" si="472"/>
        <v>9.2281602418695062E-3</v>
      </c>
      <c r="T980">
        <f t="shared" si="473"/>
        <v>0.52554836145122541</v>
      </c>
      <c r="U980">
        <f t="shared" si="474"/>
        <v>0.78066487203291879</v>
      </c>
      <c r="V980">
        <f t="shared" si="475"/>
        <v>0.75328401023310909</v>
      </c>
      <c r="X980">
        <f t="shared" si="476"/>
        <v>19.574985640796147</v>
      </c>
      <c r="Y980">
        <f t="shared" si="477"/>
        <v>12.617598864732466</v>
      </c>
      <c r="Z980">
        <f t="shared" si="478"/>
        <v>14.119677538453924</v>
      </c>
      <c r="AA980">
        <f t="shared" si="479"/>
        <v>20.284820170241193</v>
      </c>
      <c r="AB980">
        <f t="shared" si="480"/>
        <v>54.752125932695925</v>
      </c>
      <c r="AC980">
        <f t="shared" si="481"/>
        <v>95.779502481680609</v>
      </c>
      <c r="AD980">
        <f t="shared" si="482"/>
        <v>0.2271080480388192</v>
      </c>
      <c r="AE980">
        <f t="shared" si="483"/>
        <v>18.264555560192861</v>
      </c>
      <c r="AF980">
        <f t="shared" si="484"/>
        <v>37.165123163810208</v>
      </c>
      <c r="AG980">
        <f t="shared" si="485"/>
        <v>34.28341655947829</v>
      </c>
      <c r="AI980">
        <f t="shared" si="486"/>
        <v>21</v>
      </c>
      <c r="AJ980">
        <f t="shared" si="487"/>
        <v>21</v>
      </c>
      <c r="AK980">
        <f t="shared" si="488"/>
        <v>21</v>
      </c>
      <c r="AL980">
        <f t="shared" si="489"/>
        <v>21</v>
      </c>
      <c r="AM980">
        <f t="shared" si="490"/>
        <v>21</v>
      </c>
      <c r="AN980">
        <f t="shared" si="491"/>
        <v>21</v>
      </c>
      <c r="AO980">
        <f t="shared" si="492"/>
        <v>1</v>
      </c>
      <c r="AP980">
        <f t="shared" si="493"/>
        <v>21</v>
      </c>
      <c r="AQ980">
        <f t="shared" si="494"/>
        <v>21</v>
      </c>
      <c r="AR980">
        <f t="shared" si="495"/>
        <v>21</v>
      </c>
      <c r="AT980">
        <f t="shared" si="496"/>
        <v>1</v>
      </c>
    </row>
    <row r="981" spans="1:46" x14ac:dyDescent="0.2">
      <c r="A981">
        <v>964</v>
      </c>
      <c r="B981">
        <f>SUMPRODUCT(Random!$B981:$K981,$B$4:$K$4)</f>
        <v>-0.33251116120000002</v>
      </c>
      <c r="C981">
        <f>SUMPRODUCT(Random!$B981:$K981,$B$5:$K$5)</f>
        <v>-0.32087232148644146</v>
      </c>
      <c r="D981">
        <f>SUMPRODUCT(Random!$B981:$K981,$B$6:$K$6)</f>
        <v>-0.5751381659820114</v>
      </c>
      <c r="E981">
        <f>SUMPRODUCT(Random!$B981:$K981,$B$7:$K$7)</f>
        <v>-0.35920048497175239</v>
      </c>
      <c r="F981">
        <f>SUMPRODUCT(Random!$B981:$K981,$B$8:$K$8)</f>
        <v>3.8468654701516891E-2</v>
      </c>
      <c r="G981">
        <f>SUMPRODUCT(Random!$B981:$K981,$B$9:$K$9)</f>
        <v>0.32673625857255967</v>
      </c>
      <c r="H981">
        <f>SUMPRODUCT(Random!$B981:$K981,$B$10:$K$10)</f>
        <v>-0.19761263214350422</v>
      </c>
      <c r="I981">
        <f>SUMPRODUCT(Random!$B981:$K981,$B$11:$K$11)</f>
        <v>-0.31124149658191552</v>
      </c>
      <c r="J981">
        <f>SUMPRODUCT(Random!$B981:$K981,$B$12:$K$12)</f>
        <v>-1.0805367279499343</v>
      </c>
      <c r="K981">
        <f>SUMPRODUCT(Random!$B981:$K981,$B$13:$K$13)</f>
        <v>-0.40251798728513044</v>
      </c>
      <c r="M981">
        <f t="shared" si="466"/>
        <v>0.36975165664051718</v>
      </c>
      <c r="N981">
        <f t="shared" si="467"/>
        <v>0.37415357498973784</v>
      </c>
      <c r="O981">
        <f t="shared" si="468"/>
        <v>0.28259892884137405</v>
      </c>
      <c r="P981">
        <f t="shared" si="469"/>
        <v>0.35972255692479049</v>
      </c>
      <c r="Q981">
        <f t="shared" si="470"/>
        <v>0.51534298854926841</v>
      </c>
      <c r="R981">
        <f t="shared" si="471"/>
        <v>0.62806631315830386</v>
      </c>
      <c r="S981">
        <f t="shared" si="472"/>
        <v>0.42167407534313261</v>
      </c>
      <c r="T981">
        <f t="shared" si="473"/>
        <v>0.37780851940523585</v>
      </c>
      <c r="U981">
        <f t="shared" si="474"/>
        <v>0.13995162036819914</v>
      </c>
      <c r="V981">
        <f t="shared" si="475"/>
        <v>0.34365142666698789</v>
      </c>
      <c r="X981">
        <f t="shared" si="476"/>
        <v>11.308642482756525</v>
      </c>
      <c r="Y981">
        <f t="shared" si="477"/>
        <v>11.480337277661709</v>
      </c>
      <c r="Z981">
        <f t="shared" si="478"/>
        <v>8.1358156228297389</v>
      </c>
      <c r="AA981">
        <f t="shared" si="479"/>
        <v>10.921898770483665</v>
      </c>
      <c r="AB981">
        <f t="shared" si="480"/>
        <v>17.743224935988774</v>
      </c>
      <c r="AC981">
        <f t="shared" si="481"/>
        <v>24.228108239221253</v>
      </c>
      <c r="AD981">
        <f t="shared" si="482"/>
        <v>13.414770448592519</v>
      </c>
      <c r="AE981">
        <f t="shared" si="483"/>
        <v>11.623816831565776</v>
      </c>
      <c r="AF981">
        <f t="shared" si="484"/>
        <v>3.693269711655951</v>
      </c>
      <c r="AG981">
        <f t="shared" si="485"/>
        <v>10.314617752537329</v>
      </c>
      <c r="AI981">
        <f t="shared" si="486"/>
        <v>21</v>
      </c>
      <c r="AJ981">
        <f t="shared" si="487"/>
        <v>21</v>
      </c>
      <c r="AK981">
        <f t="shared" si="488"/>
        <v>21</v>
      </c>
      <c r="AL981">
        <f t="shared" si="489"/>
        <v>21</v>
      </c>
      <c r="AM981">
        <f t="shared" si="490"/>
        <v>21</v>
      </c>
      <c r="AN981">
        <f t="shared" si="491"/>
        <v>21</v>
      </c>
      <c r="AO981">
        <f t="shared" si="492"/>
        <v>21</v>
      </c>
      <c r="AP981">
        <f t="shared" si="493"/>
        <v>21</v>
      </c>
      <c r="AQ981">
        <f t="shared" si="494"/>
        <v>15</v>
      </c>
      <c r="AR981">
        <f t="shared" si="495"/>
        <v>21</v>
      </c>
      <c r="AT981">
        <f t="shared" si="496"/>
        <v>1</v>
      </c>
    </row>
    <row r="982" spans="1:46" x14ac:dyDescent="0.2">
      <c r="A982">
        <v>965</v>
      </c>
      <c r="B982">
        <f>SUMPRODUCT(Random!$B982:$K982,$B$4:$K$4)</f>
        <v>-1.1410870850999999</v>
      </c>
      <c r="C982">
        <f>SUMPRODUCT(Random!$B982:$K982,$B$5:$K$5)</f>
        <v>-1.4131904212923139</v>
      </c>
      <c r="D982">
        <f>SUMPRODUCT(Random!$B982:$K982,$B$6:$K$6)</f>
        <v>8.2721497013076739E-2</v>
      </c>
      <c r="E982">
        <f>SUMPRODUCT(Random!$B982:$K982,$B$7:$K$7)</f>
        <v>-0.33434649335054356</v>
      </c>
      <c r="F982">
        <f>SUMPRODUCT(Random!$B982:$K982,$B$8:$K$8)</f>
        <v>0.81481308660248564</v>
      </c>
      <c r="G982">
        <f>SUMPRODUCT(Random!$B982:$K982,$B$9:$K$9)</f>
        <v>-0.96110751910745928</v>
      </c>
      <c r="H982">
        <f>SUMPRODUCT(Random!$B982:$K982,$B$10:$K$10)</f>
        <v>2.0657959085085471</v>
      </c>
      <c r="I982">
        <f>SUMPRODUCT(Random!$B982:$K982,$B$11:$K$11)</f>
        <v>-1.4501990032983032</v>
      </c>
      <c r="J982">
        <f>SUMPRODUCT(Random!$B982:$K982,$B$12:$K$12)</f>
        <v>7.4502331193399218E-2</v>
      </c>
      <c r="K982">
        <f>SUMPRODUCT(Random!$B982:$K982,$B$13:$K$13)</f>
        <v>-0.35316317138809328</v>
      </c>
      <c r="M982">
        <f t="shared" si="466"/>
        <v>0.12691684257072147</v>
      </c>
      <c r="N982">
        <f t="shared" si="467"/>
        <v>7.8799871096615071E-2</v>
      </c>
      <c r="O982">
        <f t="shared" si="468"/>
        <v>0.53296350434577999</v>
      </c>
      <c r="P982">
        <f t="shared" si="469"/>
        <v>0.36905905520598259</v>
      </c>
      <c r="Q982">
        <f t="shared" si="470"/>
        <v>0.79241034555406753</v>
      </c>
      <c r="R982">
        <f t="shared" si="471"/>
        <v>0.16824905471518617</v>
      </c>
      <c r="S982">
        <f t="shared" si="472"/>
        <v>0.98057612269757211</v>
      </c>
      <c r="T982">
        <f t="shared" si="473"/>
        <v>7.3501516470124817E-2</v>
      </c>
      <c r="U982">
        <f t="shared" si="474"/>
        <v>0.52969465684996253</v>
      </c>
      <c r="V982">
        <f t="shared" si="475"/>
        <v>0.36198305807250952</v>
      </c>
      <c r="X982">
        <f t="shared" si="476"/>
        <v>3.3247878866962077</v>
      </c>
      <c r="Y982">
        <f t="shared" si="477"/>
        <v>2.010631084305138</v>
      </c>
      <c r="Z982">
        <f t="shared" si="478"/>
        <v>18.650433036446877</v>
      </c>
      <c r="AA982">
        <f t="shared" si="479"/>
        <v>11.281737115002199</v>
      </c>
      <c r="AB982">
        <f t="shared" si="480"/>
        <v>38.513354907917048</v>
      </c>
      <c r="AC982">
        <f t="shared" si="481"/>
        <v>4.5128178999597903</v>
      </c>
      <c r="AD982">
        <f t="shared" si="482"/>
        <v>96.547271323843262</v>
      </c>
      <c r="AE982">
        <f t="shared" si="483"/>
        <v>1.8701406172870283</v>
      </c>
      <c r="AF982">
        <f t="shared" si="484"/>
        <v>18.479575479067535</v>
      </c>
      <c r="AG982">
        <f t="shared" si="485"/>
        <v>11.008537101773788</v>
      </c>
      <c r="AI982">
        <f t="shared" si="486"/>
        <v>14</v>
      </c>
      <c r="AJ982">
        <f t="shared" si="487"/>
        <v>9</v>
      </c>
      <c r="AK982">
        <f t="shared" si="488"/>
        <v>21</v>
      </c>
      <c r="AL982">
        <f t="shared" si="489"/>
        <v>21</v>
      </c>
      <c r="AM982">
        <f t="shared" si="490"/>
        <v>21</v>
      </c>
      <c r="AN982">
        <f t="shared" si="491"/>
        <v>19</v>
      </c>
      <c r="AO982">
        <f t="shared" si="492"/>
        <v>21</v>
      </c>
      <c r="AP982">
        <f t="shared" si="493"/>
        <v>8</v>
      </c>
      <c r="AQ982">
        <f t="shared" si="494"/>
        <v>21</v>
      </c>
      <c r="AR982">
        <f t="shared" si="495"/>
        <v>21</v>
      </c>
      <c r="AT982">
        <f t="shared" si="496"/>
        <v>4</v>
      </c>
    </row>
    <row r="983" spans="1:46" x14ac:dyDescent="0.2">
      <c r="A983">
        <v>966</v>
      </c>
      <c r="B983">
        <f>SUMPRODUCT(Random!$B983:$K983,$B$4:$K$4)</f>
        <v>-5.6504707699999997E-2</v>
      </c>
      <c r="C983">
        <f>SUMPRODUCT(Random!$B983:$K983,$B$5:$K$5)</f>
        <v>0.12265887241993353</v>
      </c>
      <c r="D983">
        <f>SUMPRODUCT(Random!$B983:$K983,$B$6:$K$6)</f>
        <v>-0.52772850012542372</v>
      </c>
      <c r="E983">
        <f>SUMPRODUCT(Random!$B983:$K983,$B$7:$K$7)</f>
        <v>-1.2087834209202835</v>
      </c>
      <c r="F983">
        <f>SUMPRODUCT(Random!$B983:$K983,$B$8:$K$8)</f>
        <v>-0.44599090700645516</v>
      </c>
      <c r="G983">
        <f>SUMPRODUCT(Random!$B983:$K983,$B$9:$K$9)</f>
        <v>0.63512057976437575</v>
      </c>
      <c r="H983">
        <f>SUMPRODUCT(Random!$B983:$K983,$B$10:$K$10)</f>
        <v>0.59157985388452738</v>
      </c>
      <c r="I983">
        <f>SUMPRODUCT(Random!$B983:$K983,$B$11:$K$11)</f>
        <v>-4.588501584661122E-2</v>
      </c>
      <c r="J983">
        <f>SUMPRODUCT(Random!$B983:$K983,$B$12:$K$12)</f>
        <v>0.30907984449658887</v>
      </c>
      <c r="K983">
        <f>SUMPRODUCT(Random!$B983:$K983,$B$13:$K$13)</f>
        <v>0.53650232895506822</v>
      </c>
      <c r="M983">
        <f t="shared" si="466"/>
        <v>0.47746987265832463</v>
      </c>
      <c r="N983">
        <f t="shared" si="467"/>
        <v>0.54881138354132375</v>
      </c>
      <c r="O983">
        <f t="shared" si="468"/>
        <v>0.29884389459985561</v>
      </c>
      <c r="P983">
        <f t="shared" si="469"/>
        <v>0.11337303132020991</v>
      </c>
      <c r="Q983">
        <f t="shared" si="470"/>
        <v>0.3278019071190405</v>
      </c>
      <c r="R983">
        <f t="shared" si="471"/>
        <v>0.73732511206304319</v>
      </c>
      <c r="S983">
        <f t="shared" si="472"/>
        <v>0.72293401616032893</v>
      </c>
      <c r="T983">
        <f t="shared" si="473"/>
        <v>0.4817009486099969</v>
      </c>
      <c r="U983">
        <f t="shared" si="474"/>
        <v>0.6213696045942696</v>
      </c>
      <c r="V983">
        <f t="shared" si="475"/>
        <v>0.70419428662181249</v>
      </c>
      <c r="X983">
        <f t="shared" si="476"/>
        <v>15.900071626811808</v>
      </c>
      <c r="Y983">
        <f t="shared" si="477"/>
        <v>19.496102969724909</v>
      </c>
      <c r="Z983">
        <f t="shared" si="478"/>
        <v>8.6968981139940151</v>
      </c>
      <c r="AA983">
        <f t="shared" si="479"/>
        <v>2.9476986721643277</v>
      </c>
      <c r="AB983">
        <f t="shared" si="480"/>
        <v>9.7301027422472046</v>
      </c>
      <c r="AC983">
        <f t="shared" si="481"/>
        <v>32.747987812464416</v>
      </c>
      <c r="AD983">
        <f t="shared" si="482"/>
        <v>31.44137388283869</v>
      </c>
      <c r="AE983">
        <f t="shared" si="483"/>
        <v>16.099235026243218</v>
      </c>
      <c r="AF983">
        <f t="shared" si="484"/>
        <v>23.790967863065784</v>
      </c>
      <c r="AG983">
        <f t="shared" si="485"/>
        <v>29.838140644587536</v>
      </c>
      <c r="AI983">
        <f t="shared" si="486"/>
        <v>21</v>
      </c>
      <c r="AJ983">
        <f t="shared" si="487"/>
        <v>21</v>
      </c>
      <c r="AK983">
        <f t="shared" si="488"/>
        <v>21</v>
      </c>
      <c r="AL983">
        <f t="shared" si="489"/>
        <v>12</v>
      </c>
      <c r="AM983">
        <f t="shared" si="490"/>
        <v>21</v>
      </c>
      <c r="AN983">
        <f t="shared" si="491"/>
        <v>21</v>
      </c>
      <c r="AO983">
        <f t="shared" si="492"/>
        <v>21</v>
      </c>
      <c r="AP983">
        <f t="shared" si="493"/>
        <v>21</v>
      </c>
      <c r="AQ983">
        <f t="shared" si="494"/>
        <v>21</v>
      </c>
      <c r="AR983">
        <f t="shared" si="495"/>
        <v>21</v>
      </c>
      <c r="AT983">
        <f t="shared" si="496"/>
        <v>1</v>
      </c>
    </row>
    <row r="984" spans="1:46" x14ac:dyDescent="0.2">
      <c r="A984">
        <v>967</v>
      </c>
      <c r="B984">
        <f>SUMPRODUCT(Random!$B984:$K984,$B$4:$K$4)</f>
        <v>0.4891836752</v>
      </c>
      <c r="C984">
        <f>SUMPRODUCT(Random!$B984:$K984,$B$5:$K$5)</f>
        <v>2.4992432154102575</v>
      </c>
      <c r="D984">
        <f>SUMPRODUCT(Random!$B984:$K984,$B$6:$K$6)</f>
        <v>-1.0578072363518802</v>
      </c>
      <c r="E984">
        <f>SUMPRODUCT(Random!$B984:$K984,$B$7:$K$7)</f>
        <v>-0.40721265348373281</v>
      </c>
      <c r="F984">
        <f>SUMPRODUCT(Random!$B984:$K984,$B$8:$K$8)</f>
        <v>1.210616071528924</v>
      </c>
      <c r="G984">
        <f>SUMPRODUCT(Random!$B984:$K984,$B$9:$K$9)</f>
        <v>0.33487292443696465</v>
      </c>
      <c r="H984">
        <f>SUMPRODUCT(Random!$B984:$K984,$B$10:$K$10)</f>
        <v>0.73475282292817878</v>
      </c>
      <c r="I984">
        <f>SUMPRODUCT(Random!$B984:$K984,$B$11:$K$11)</f>
        <v>0.8057411843441713</v>
      </c>
      <c r="J984">
        <f>SUMPRODUCT(Random!$B984:$K984,$B$12:$K$12)</f>
        <v>3.37593113245791E-2</v>
      </c>
      <c r="K984">
        <f>SUMPRODUCT(Random!$B984:$K984,$B$13:$K$13)</f>
        <v>-0.23526179632674921</v>
      </c>
      <c r="M984">
        <f t="shared" si="466"/>
        <v>0.68764416702937048</v>
      </c>
      <c r="N984">
        <f t="shared" si="467"/>
        <v>0.99377705697130225</v>
      </c>
      <c r="O984">
        <f t="shared" si="468"/>
        <v>0.14507166652680661</v>
      </c>
      <c r="P984">
        <f t="shared" si="469"/>
        <v>0.34192590443457438</v>
      </c>
      <c r="Q984">
        <f t="shared" si="470"/>
        <v>0.88697870908261478</v>
      </c>
      <c r="R984">
        <f t="shared" si="471"/>
        <v>0.63113952638649873</v>
      </c>
      <c r="S984">
        <f t="shared" si="472"/>
        <v>0.76875497818842398</v>
      </c>
      <c r="T984">
        <f t="shared" si="473"/>
        <v>0.78980395132728498</v>
      </c>
      <c r="U984">
        <f t="shared" si="474"/>
        <v>0.51346545885210237</v>
      </c>
      <c r="V984">
        <f t="shared" si="475"/>
        <v>0.40700277255562756</v>
      </c>
      <c r="X984">
        <f t="shared" si="476"/>
        <v>28.504541838831511</v>
      </c>
      <c r="Y984">
        <f t="shared" si="477"/>
        <v>124.43077287353941</v>
      </c>
      <c r="Z984">
        <f t="shared" si="478"/>
        <v>3.839538853985434</v>
      </c>
      <c r="AA984">
        <f t="shared" si="479"/>
        <v>10.250301379728757</v>
      </c>
      <c r="AB984">
        <f t="shared" si="480"/>
        <v>53.406970640247479</v>
      </c>
      <c r="AC984">
        <f t="shared" si="481"/>
        <v>24.431359576045828</v>
      </c>
      <c r="AD984">
        <f t="shared" si="482"/>
        <v>35.869815949244277</v>
      </c>
      <c r="AE984">
        <f t="shared" si="483"/>
        <v>38.207702415997318</v>
      </c>
      <c r="AF984">
        <f t="shared" si="484"/>
        <v>17.648510051185248</v>
      </c>
      <c r="AG984">
        <f t="shared" si="485"/>
        <v>12.80107847766447</v>
      </c>
      <c r="AI984">
        <f t="shared" si="486"/>
        <v>21</v>
      </c>
      <c r="AJ984">
        <f t="shared" si="487"/>
        <v>21</v>
      </c>
      <c r="AK984">
        <f t="shared" si="488"/>
        <v>16</v>
      </c>
      <c r="AL984">
        <f t="shared" si="489"/>
        <v>21</v>
      </c>
      <c r="AM984">
        <f t="shared" si="490"/>
        <v>21</v>
      </c>
      <c r="AN984">
        <f t="shared" si="491"/>
        <v>21</v>
      </c>
      <c r="AO984">
        <f t="shared" si="492"/>
        <v>21</v>
      </c>
      <c r="AP984">
        <f t="shared" si="493"/>
        <v>21</v>
      </c>
      <c r="AQ984">
        <f t="shared" si="494"/>
        <v>21</v>
      </c>
      <c r="AR984">
        <f t="shared" si="495"/>
        <v>21</v>
      </c>
      <c r="AT984">
        <f t="shared" si="496"/>
        <v>1</v>
      </c>
    </row>
    <row r="985" spans="1:46" x14ac:dyDescent="0.2">
      <c r="A985">
        <v>968</v>
      </c>
      <c r="B985">
        <f>SUMPRODUCT(Random!$B985:$K985,$B$4:$K$4)</f>
        <v>-0.12854359479999999</v>
      </c>
      <c r="C985">
        <f>SUMPRODUCT(Random!$B985:$K985,$B$5:$K$5)</f>
        <v>3.235613400745728E-2</v>
      </c>
      <c r="D985">
        <f>SUMPRODUCT(Random!$B985:$K985,$B$6:$K$6)</f>
        <v>1.4022684847508424</v>
      </c>
      <c r="E985">
        <f>SUMPRODUCT(Random!$B985:$K985,$B$7:$K$7)</f>
        <v>1.1372941662531049</v>
      </c>
      <c r="F985">
        <f>SUMPRODUCT(Random!$B985:$K985,$B$8:$K$8)</f>
        <v>0.62071892172883469</v>
      </c>
      <c r="G985">
        <f>SUMPRODUCT(Random!$B985:$K985,$B$9:$K$9)</f>
        <v>-1.0202480145546413</v>
      </c>
      <c r="H985">
        <f>SUMPRODUCT(Random!$B985:$K985,$B$10:$K$10)</f>
        <v>-2.6378469062628822</v>
      </c>
      <c r="I985">
        <f>SUMPRODUCT(Random!$B985:$K985,$B$11:$K$11)</f>
        <v>0.91815228066602506</v>
      </c>
      <c r="J985">
        <f>SUMPRODUCT(Random!$B985:$K985,$B$12:$K$12)</f>
        <v>0.77407742653396816</v>
      </c>
      <c r="K985">
        <f>SUMPRODUCT(Random!$B985:$K985,$B$13:$K$13)</f>
        <v>0.13995035766107036</v>
      </c>
      <c r="M985">
        <f t="shared" si="466"/>
        <v>0.44885940034949989</v>
      </c>
      <c r="N985">
        <f t="shared" si="467"/>
        <v>0.51290597792683223</v>
      </c>
      <c r="O985">
        <f t="shared" si="468"/>
        <v>0.91958245616801115</v>
      </c>
      <c r="P985">
        <f t="shared" si="469"/>
        <v>0.87229233365815873</v>
      </c>
      <c r="Q985">
        <f t="shared" si="470"/>
        <v>0.73260771127780688</v>
      </c>
      <c r="R985">
        <f t="shared" si="471"/>
        <v>0.15380542563623967</v>
      </c>
      <c r="S985">
        <f t="shared" si="472"/>
        <v>4.1717119534467407E-3</v>
      </c>
      <c r="T985">
        <f t="shared" si="473"/>
        <v>0.82073042633507343</v>
      </c>
      <c r="U985">
        <f t="shared" si="474"/>
        <v>0.78055749718505374</v>
      </c>
      <c r="V985">
        <f t="shared" si="475"/>
        <v>0.5556503934453525</v>
      </c>
      <c r="X985">
        <f t="shared" si="476"/>
        <v>14.594223961911107</v>
      </c>
      <c r="Y985">
        <f t="shared" si="477"/>
        <v>17.620356848849937</v>
      </c>
      <c r="Z985">
        <f t="shared" si="478"/>
        <v>61.744237373916135</v>
      </c>
      <c r="AA985">
        <f t="shared" si="479"/>
        <v>50.414280535071335</v>
      </c>
      <c r="AB985">
        <f t="shared" si="480"/>
        <v>32.311955067823639</v>
      </c>
      <c r="AC985">
        <f t="shared" si="481"/>
        <v>4.0910777252611519</v>
      </c>
      <c r="AD985">
        <f t="shared" si="482"/>
        <v>0.10240650583614323</v>
      </c>
      <c r="AE985">
        <f t="shared" si="483"/>
        <v>42.106335765596789</v>
      </c>
      <c r="AF985">
        <f t="shared" si="484"/>
        <v>37.153133862717681</v>
      </c>
      <c r="AG985">
        <f t="shared" si="485"/>
        <v>19.870259495423934</v>
      </c>
      <c r="AI985">
        <f t="shared" si="486"/>
        <v>21</v>
      </c>
      <c r="AJ985">
        <f t="shared" si="487"/>
        <v>21</v>
      </c>
      <c r="AK985">
        <f t="shared" si="488"/>
        <v>21</v>
      </c>
      <c r="AL985">
        <f t="shared" si="489"/>
        <v>21</v>
      </c>
      <c r="AM985">
        <f t="shared" si="490"/>
        <v>21</v>
      </c>
      <c r="AN985">
        <f t="shared" si="491"/>
        <v>17</v>
      </c>
      <c r="AO985">
        <f t="shared" si="492"/>
        <v>1</v>
      </c>
      <c r="AP985">
        <f t="shared" si="493"/>
        <v>21</v>
      </c>
      <c r="AQ985">
        <f t="shared" si="494"/>
        <v>21</v>
      </c>
      <c r="AR985">
        <f t="shared" si="495"/>
        <v>21</v>
      </c>
      <c r="AT985">
        <f t="shared" si="496"/>
        <v>2</v>
      </c>
    </row>
    <row r="986" spans="1:46" x14ac:dyDescent="0.2">
      <c r="A986">
        <v>969</v>
      </c>
      <c r="B986">
        <f>SUMPRODUCT(Random!$B986:$K986,$B$4:$K$4)</f>
        <v>1.04482659</v>
      </c>
      <c r="C986">
        <f>SUMPRODUCT(Random!$B986:$K986,$B$5:$K$5)</f>
        <v>-0.14997138895718659</v>
      </c>
      <c r="D986">
        <f>SUMPRODUCT(Random!$B986:$K986,$B$6:$K$6)</f>
        <v>0.43026668812351737</v>
      </c>
      <c r="E986">
        <f>SUMPRODUCT(Random!$B986:$K986,$B$7:$K$7)</f>
        <v>-0.5524926476961185</v>
      </c>
      <c r="F986">
        <f>SUMPRODUCT(Random!$B986:$K986,$B$8:$K$8)</f>
        <v>-0.81333516473258993</v>
      </c>
      <c r="G986">
        <f>SUMPRODUCT(Random!$B986:$K986,$B$9:$K$9)</f>
        <v>-0.47685256948368487</v>
      </c>
      <c r="H986">
        <f>SUMPRODUCT(Random!$B986:$K986,$B$10:$K$10)</f>
        <v>-1.1860735838202292</v>
      </c>
      <c r="I986">
        <f>SUMPRODUCT(Random!$B986:$K986,$B$11:$K$11)</f>
        <v>3.3594070055756237E-2</v>
      </c>
      <c r="J986">
        <f>SUMPRODUCT(Random!$B986:$K986,$B$12:$K$12)</f>
        <v>-0.3546434973812993</v>
      </c>
      <c r="K986">
        <f>SUMPRODUCT(Random!$B986:$K986,$B$13:$K$13)</f>
        <v>-1.3545509815567127</v>
      </c>
      <c r="M986">
        <f t="shared" si="466"/>
        <v>0.85194843841100432</v>
      </c>
      <c r="N986">
        <f t="shared" si="467"/>
        <v>0.44039359411900036</v>
      </c>
      <c r="O986">
        <f t="shared" si="468"/>
        <v>0.66649917193951491</v>
      </c>
      <c r="P986">
        <f t="shared" si="469"/>
        <v>0.29030543516774721</v>
      </c>
      <c r="Q986">
        <f t="shared" si="470"/>
        <v>0.20801296045073797</v>
      </c>
      <c r="R986">
        <f t="shared" si="471"/>
        <v>0.31673355430664007</v>
      </c>
      <c r="S986">
        <f t="shared" si="472"/>
        <v>0.11779662078600775</v>
      </c>
      <c r="T986">
        <f t="shared" si="473"/>
        <v>0.51339957449453855</v>
      </c>
      <c r="U986">
        <f t="shared" si="474"/>
        <v>0.36142834266106427</v>
      </c>
      <c r="V986">
        <f t="shared" si="475"/>
        <v>8.7780329989566572E-2</v>
      </c>
      <c r="X986">
        <f t="shared" si="476"/>
        <v>46.793271598446204</v>
      </c>
      <c r="Y986">
        <f t="shared" si="477"/>
        <v>14.220804148079162</v>
      </c>
      <c r="Z986">
        <f t="shared" si="478"/>
        <v>26.899957819177423</v>
      </c>
      <c r="AA986">
        <f t="shared" si="479"/>
        <v>8.4003879749716734</v>
      </c>
      <c r="AB986">
        <f t="shared" si="480"/>
        <v>5.7128578416561338</v>
      </c>
      <c r="AC986">
        <f t="shared" si="481"/>
        <v>9.3300288027567575</v>
      </c>
      <c r="AD986">
        <f t="shared" si="482"/>
        <v>3.0702238426063455</v>
      </c>
      <c r="AE986">
        <f t="shared" si="483"/>
        <v>17.645193054680682</v>
      </c>
      <c r="AF986">
        <f t="shared" si="484"/>
        <v>10.987248111026492</v>
      </c>
      <c r="AG986">
        <f t="shared" si="485"/>
        <v>2.2506115331117447</v>
      </c>
      <c r="AI986">
        <f t="shared" si="486"/>
        <v>21</v>
      </c>
      <c r="AJ986">
        <f t="shared" si="487"/>
        <v>21</v>
      </c>
      <c r="AK986">
        <f t="shared" si="488"/>
        <v>21</v>
      </c>
      <c r="AL986">
        <f t="shared" si="489"/>
        <v>21</v>
      </c>
      <c r="AM986">
        <f t="shared" si="490"/>
        <v>21</v>
      </c>
      <c r="AN986">
        <f t="shared" si="491"/>
        <v>21</v>
      </c>
      <c r="AO986">
        <f t="shared" si="492"/>
        <v>13</v>
      </c>
      <c r="AP986">
        <f t="shared" si="493"/>
        <v>21</v>
      </c>
      <c r="AQ986">
        <f t="shared" si="494"/>
        <v>21</v>
      </c>
      <c r="AR986">
        <f t="shared" si="495"/>
        <v>10</v>
      </c>
      <c r="AT986">
        <f t="shared" si="496"/>
        <v>2</v>
      </c>
    </row>
    <row r="987" spans="1:46" x14ac:dyDescent="0.2">
      <c r="A987">
        <v>970</v>
      </c>
      <c r="B987">
        <f>SUMPRODUCT(Random!$B987:$K987,$B$4:$K$4)</f>
        <v>1.8523892211999999</v>
      </c>
      <c r="C987">
        <f>SUMPRODUCT(Random!$B987:$K987,$B$5:$K$5)</f>
        <v>1.3071983174733111</v>
      </c>
      <c r="D987">
        <f>SUMPRODUCT(Random!$B987:$K987,$B$6:$K$6)</f>
        <v>3.1020377504435914</v>
      </c>
      <c r="E987">
        <f>SUMPRODUCT(Random!$B987:$K987,$B$7:$K$7)</f>
        <v>2.3146460253286092</v>
      </c>
      <c r="F987">
        <f>SUMPRODUCT(Random!$B987:$K987,$B$8:$K$8)</f>
        <v>0.59964713176096462</v>
      </c>
      <c r="G987">
        <f>SUMPRODUCT(Random!$B987:$K987,$B$9:$K$9)</f>
        <v>3.0153244136820465</v>
      </c>
      <c r="H987">
        <f>SUMPRODUCT(Random!$B987:$K987,$B$10:$K$10)</f>
        <v>1.3111019902630336</v>
      </c>
      <c r="I987">
        <f>SUMPRODUCT(Random!$B987:$K987,$B$11:$K$11)</f>
        <v>1.1209762805414303</v>
      </c>
      <c r="J987">
        <f>SUMPRODUCT(Random!$B987:$K987,$B$12:$K$12)</f>
        <v>0.37775652166359353</v>
      </c>
      <c r="K987">
        <f>SUMPRODUCT(Random!$B987:$K987,$B$13:$K$13)</f>
        <v>0.51211004799012128</v>
      </c>
      <c r="M987">
        <f t="shared" si="466"/>
        <v>0.96801502400615602</v>
      </c>
      <c r="N987">
        <f t="shared" si="467"/>
        <v>0.90442731659041831</v>
      </c>
      <c r="O987">
        <f t="shared" si="468"/>
        <v>0.99903903276227934</v>
      </c>
      <c r="P987">
        <f t="shared" si="469"/>
        <v>0.98968384406571586</v>
      </c>
      <c r="Q987">
        <f t="shared" si="470"/>
        <v>0.72562928542512506</v>
      </c>
      <c r="R987">
        <f t="shared" si="471"/>
        <v>0.99871647738258906</v>
      </c>
      <c r="S987">
        <f t="shared" si="472"/>
        <v>0.90508834577251973</v>
      </c>
      <c r="T987">
        <f t="shared" si="473"/>
        <v>0.86885102050216634</v>
      </c>
      <c r="U987">
        <f t="shared" si="474"/>
        <v>0.64719426239733602</v>
      </c>
      <c r="V987">
        <f t="shared" si="475"/>
        <v>0.6957130036720629</v>
      </c>
      <c r="X987">
        <f t="shared" si="476"/>
        <v>84.329269725329269</v>
      </c>
      <c r="Y987">
        <f t="shared" si="477"/>
        <v>57.514785001117474</v>
      </c>
      <c r="Z987">
        <f t="shared" si="478"/>
        <v>170.19183709874392</v>
      </c>
      <c r="AA987">
        <f t="shared" si="479"/>
        <v>112.0485201436603</v>
      </c>
      <c r="AB987">
        <f t="shared" si="480"/>
        <v>31.680840912721205</v>
      </c>
      <c r="AC987">
        <f t="shared" si="481"/>
        <v>163.10195066134349</v>
      </c>
      <c r="AD987">
        <f t="shared" si="482"/>
        <v>57.684804557755562</v>
      </c>
      <c r="AE987">
        <f t="shared" si="483"/>
        <v>49.762912806102428</v>
      </c>
      <c r="AF987">
        <f t="shared" si="484"/>
        <v>25.521479393141878</v>
      </c>
      <c r="AG987">
        <f t="shared" si="485"/>
        <v>29.145659589665684</v>
      </c>
      <c r="AI987">
        <f t="shared" si="486"/>
        <v>21</v>
      </c>
      <c r="AJ987">
        <f t="shared" si="487"/>
        <v>21</v>
      </c>
      <c r="AK987">
        <f t="shared" si="488"/>
        <v>21</v>
      </c>
      <c r="AL987">
        <f t="shared" si="489"/>
        <v>21</v>
      </c>
      <c r="AM987">
        <f t="shared" si="490"/>
        <v>21</v>
      </c>
      <c r="AN987">
        <f t="shared" si="491"/>
        <v>21</v>
      </c>
      <c r="AO987">
        <f t="shared" si="492"/>
        <v>21</v>
      </c>
      <c r="AP987">
        <f t="shared" si="493"/>
        <v>21</v>
      </c>
      <c r="AQ987">
        <f t="shared" si="494"/>
        <v>21</v>
      </c>
      <c r="AR987">
        <f t="shared" si="495"/>
        <v>21</v>
      </c>
      <c r="AT987">
        <f t="shared" si="496"/>
        <v>0</v>
      </c>
    </row>
    <row r="988" spans="1:46" x14ac:dyDescent="0.2">
      <c r="A988">
        <v>971</v>
      </c>
      <c r="B988">
        <f>SUMPRODUCT(Random!$B988:$K988,$B$4:$K$4)</f>
        <v>0.63588453550000001</v>
      </c>
      <c r="C988">
        <f>SUMPRODUCT(Random!$B988:$K988,$B$5:$K$5)</f>
        <v>0.63447587196445232</v>
      </c>
      <c r="D988">
        <f>SUMPRODUCT(Random!$B988:$K988,$B$6:$K$6)</f>
        <v>-0.16730046671623688</v>
      </c>
      <c r="E988">
        <f>SUMPRODUCT(Random!$B988:$K988,$B$7:$K$7)</f>
        <v>-0.2829352916038495</v>
      </c>
      <c r="F988">
        <f>SUMPRODUCT(Random!$B988:$K988,$B$8:$K$8)</f>
        <v>0.68388306811511312</v>
      </c>
      <c r="G988">
        <f>SUMPRODUCT(Random!$B988:$K988,$B$9:$K$9)</f>
        <v>-1.6117785539416856</v>
      </c>
      <c r="H988">
        <f>SUMPRODUCT(Random!$B988:$K988,$B$10:$K$10)</f>
        <v>1.081864524024341</v>
      </c>
      <c r="I988">
        <f>SUMPRODUCT(Random!$B988:$K988,$B$11:$K$11)</f>
        <v>-0.35183884561506901</v>
      </c>
      <c r="J988">
        <f>SUMPRODUCT(Random!$B988:$K988,$B$12:$K$12)</f>
        <v>-0.63661109349882439</v>
      </c>
      <c r="K988">
        <f>SUMPRODUCT(Random!$B988:$K988,$B$13:$K$13)</f>
        <v>-0.24491444578287375</v>
      </c>
      <c r="M988">
        <f t="shared" si="466"/>
        <v>0.73757415854454544</v>
      </c>
      <c r="N988">
        <f t="shared" si="467"/>
        <v>0.73711484588271647</v>
      </c>
      <c r="O988">
        <f t="shared" si="468"/>
        <v>0.43356681846423439</v>
      </c>
      <c r="P988">
        <f t="shared" si="469"/>
        <v>0.38861322032270051</v>
      </c>
      <c r="Q988">
        <f t="shared" si="470"/>
        <v>0.7529754966728065</v>
      </c>
      <c r="R988">
        <f t="shared" si="471"/>
        <v>5.3505068299829428E-2</v>
      </c>
      <c r="S988">
        <f t="shared" si="472"/>
        <v>0.86034363476539599</v>
      </c>
      <c r="T988">
        <f t="shared" si="473"/>
        <v>0.36247956214242649</v>
      </c>
      <c r="U988">
        <f t="shared" si="474"/>
        <v>0.26218909870132834</v>
      </c>
      <c r="V988">
        <f t="shared" si="475"/>
        <v>0.40326133807777759</v>
      </c>
      <c r="X988">
        <f t="shared" si="476"/>
        <v>32.771224466773894</v>
      </c>
      <c r="Y988">
        <f t="shared" si="477"/>
        <v>32.728386602288118</v>
      </c>
      <c r="Z988">
        <f t="shared" si="478"/>
        <v>13.923772264890276</v>
      </c>
      <c r="AA988">
        <f t="shared" si="479"/>
        <v>12.052950831409769</v>
      </c>
      <c r="AB988">
        <f t="shared" si="480"/>
        <v>34.252803175183189</v>
      </c>
      <c r="AC988">
        <f t="shared" si="481"/>
        <v>1.3470596861797772</v>
      </c>
      <c r="AD988">
        <f t="shared" si="482"/>
        <v>48.223278427556451</v>
      </c>
      <c r="AE988">
        <f t="shared" si="483"/>
        <v>11.02760774845658</v>
      </c>
      <c r="AF988">
        <f t="shared" si="484"/>
        <v>7.4486247448358558</v>
      </c>
      <c r="AG988">
        <f t="shared" si="485"/>
        <v>12.647006098610069</v>
      </c>
      <c r="AI988">
        <f t="shared" si="486"/>
        <v>21</v>
      </c>
      <c r="AJ988">
        <f t="shared" si="487"/>
        <v>21</v>
      </c>
      <c r="AK988">
        <f t="shared" si="488"/>
        <v>21</v>
      </c>
      <c r="AL988">
        <f t="shared" si="489"/>
        <v>21</v>
      </c>
      <c r="AM988">
        <f t="shared" si="490"/>
        <v>21</v>
      </c>
      <c r="AN988">
        <f t="shared" si="491"/>
        <v>6</v>
      </c>
      <c r="AO988">
        <f t="shared" si="492"/>
        <v>21</v>
      </c>
      <c r="AP988">
        <f t="shared" si="493"/>
        <v>21</v>
      </c>
      <c r="AQ988">
        <f t="shared" si="494"/>
        <v>21</v>
      </c>
      <c r="AR988">
        <f t="shared" si="495"/>
        <v>21</v>
      </c>
      <c r="AT988">
        <f t="shared" si="496"/>
        <v>1</v>
      </c>
    </row>
    <row r="989" spans="1:46" x14ac:dyDescent="0.2">
      <c r="A989">
        <v>972</v>
      </c>
      <c r="B989">
        <f>SUMPRODUCT(Random!$B989:$K989,$B$4:$K$4)</f>
        <v>-0.45287068089999999</v>
      </c>
      <c r="C989">
        <f>SUMPRODUCT(Random!$B989:$K989,$B$5:$K$5)</f>
        <v>1.3647400419759783</v>
      </c>
      <c r="D989">
        <f>SUMPRODUCT(Random!$B989:$K989,$B$6:$K$6)</f>
        <v>1.2610264244250218</v>
      </c>
      <c r="E989">
        <f>SUMPRODUCT(Random!$B989:$K989,$B$7:$K$7)</f>
        <v>-0.44301587685761323</v>
      </c>
      <c r="F989">
        <f>SUMPRODUCT(Random!$B989:$K989,$B$8:$K$8)</f>
        <v>0.9190781744256713</v>
      </c>
      <c r="G989">
        <f>SUMPRODUCT(Random!$B989:$K989,$B$9:$K$9)</f>
        <v>0.13380207130624228</v>
      </c>
      <c r="H989">
        <f>SUMPRODUCT(Random!$B989:$K989,$B$10:$K$10)</f>
        <v>-0.43629388340789171</v>
      </c>
      <c r="I989">
        <f>SUMPRODUCT(Random!$B989:$K989,$B$11:$K$11)</f>
        <v>-0.89576080680880854</v>
      </c>
      <c r="J989">
        <f>SUMPRODUCT(Random!$B989:$K989,$B$12:$K$12)</f>
        <v>-0.3615421481357039</v>
      </c>
      <c r="K989">
        <f>SUMPRODUCT(Random!$B989:$K989,$B$13:$K$13)</f>
        <v>-0.34307528228403822</v>
      </c>
      <c r="M989">
        <f t="shared" si="466"/>
        <v>0.32532093203779217</v>
      </c>
      <c r="N989">
        <f t="shared" si="467"/>
        <v>0.91383261519608061</v>
      </c>
      <c r="O989">
        <f t="shared" si="468"/>
        <v>0.89635033654672724</v>
      </c>
      <c r="P989">
        <f t="shared" si="469"/>
        <v>0.3288771254195107</v>
      </c>
      <c r="Q989">
        <f t="shared" si="470"/>
        <v>0.82097265786178497</v>
      </c>
      <c r="R989">
        <f t="shared" si="471"/>
        <v>0.55322045536984044</v>
      </c>
      <c r="S989">
        <f t="shared" si="472"/>
        <v>0.3313117595626901</v>
      </c>
      <c r="T989">
        <f t="shared" si="473"/>
        <v>0.1851902632666822</v>
      </c>
      <c r="U989">
        <f t="shared" si="474"/>
        <v>0.3588471015014188</v>
      </c>
      <c r="V989">
        <f t="shared" si="475"/>
        <v>0.36577091289188274</v>
      </c>
      <c r="X989">
        <f t="shared" si="476"/>
        <v>9.6398561772786486</v>
      </c>
      <c r="Y989">
        <f t="shared" si="477"/>
        <v>60.052517478994226</v>
      </c>
      <c r="Z989">
        <f t="shared" si="478"/>
        <v>55.527386980917214</v>
      </c>
      <c r="AA989">
        <f t="shared" si="479"/>
        <v>9.769317787665301</v>
      </c>
      <c r="AB989">
        <f t="shared" si="480"/>
        <v>42.139458290734311</v>
      </c>
      <c r="AC989">
        <f t="shared" si="481"/>
        <v>19.736664125345886</v>
      </c>
      <c r="AD989">
        <f t="shared" si="482"/>
        <v>9.8583457401812886</v>
      </c>
      <c r="AE989">
        <f t="shared" si="483"/>
        <v>5.0169191207632702</v>
      </c>
      <c r="AF989">
        <f t="shared" si="484"/>
        <v>10.888427293427045</v>
      </c>
      <c r="AG989">
        <f t="shared" si="485"/>
        <v>11.154404850367577</v>
      </c>
      <c r="AI989">
        <f t="shared" si="486"/>
        <v>21</v>
      </c>
      <c r="AJ989">
        <f t="shared" si="487"/>
        <v>21</v>
      </c>
      <c r="AK989">
        <f t="shared" si="488"/>
        <v>21</v>
      </c>
      <c r="AL989">
        <f t="shared" si="489"/>
        <v>21</v>
      </c>
      <c r="AM989">
        <f t="shared" si="490"/>
        <v>21</v>
      </c>
      <c r="AN989">
        <f t="shared" si="491"/>
        <v>21</v>
      </c>
      <c r="AO989">
        <f t="shared" si="492"/>
        <v>21</v>
      </c>
      <c r="AP989">
        <f t="shared" si="493"/>
        <v>21</v>
      </c>
      <c r="AQ989">
        <f t="shared" si="494"/>
        <v>21</v>
      </c>
      <c r="AR989">
        <f t="shared" si="495"/>
        <v>21</v>
      </c>
      <c r="AT989">
        <f t="shared" si="496"/>
        <v>0</v>
      </c>
    </row>
    <row r="990" spans="1:46" x14ac:dyDescent="0.2">
      <c r="A990">
        <v>973</v>
      </c>
      <c r="B990">
        <f>SUMPRODUCT(Random!$B990:$K990,$B$4:$K$4)</f>
        <v>-0.74684100710000001</v>
      </c>
      <c r="C990">
        <f>SUMPRODUCT(Random!$B990:$K990,$B$5:$K$5)</f>
        <v>-1.7748762723196647</v>
      </c>
      <c r="D990">
        <f>SUMPRODUCT(Random!$B990:$K990,$B$6:$K$6)</f>
        <v>0.2759512146843115</v>
      </c>
      <c r="E990">
        <f>SUMPRODUCT(Random!$B990:$K990,$B$7:$K$7)</f>
        <v>-0.25919977607005784</v>
      </c>
      <c r="F990">
        <f>SUMPRODUCT(Random!$B990:$K990,$B$8:$K$8)</f>
        <v>-1.1289355269463885</v>
      </c>
      <c r="G990">
        <f>SUMPRODUCT(Random!$B990:$K990,$B$9:$K$9)</f>
        <v>5.8014489108247191E-2</v>
      </c>
      <c r="H990">
        <f>SUMPRODUCT(Random!$B990:$K990,$B$10:$K$10)</f>
        <v>-0.87954317733421028</v>
      </c>
      <c r="I990">
        <f>SUMPRODUCT(Random!$B990:$K990,$B$11:$K$11)</f>
        <v>-0.84837842587968004</v>
      </c>
      <c r="J990">
        <f>SUMPRODUCT(Random!$B990:$K990,$B$12:$K$12)</f>
        <v>2.1973414435793455</v>
      </c>
      <c r="K990">
        <f>SUMPRODUCT(Random!$B990:$K990,$B$13:$K$13)</f>
        <v>0.5299957657663259</v>
      </c>
      <c r="M990">
        <f t="shared" si="466"/>
        <v>0.22757976961305568</v>
      </c>
      <c r="N990">
        <f t="shared" si="467"/>
        <v>3.7959159457613849E-2</v>
      </c>
      <c r="O990">
        <f t="shared" si="468"/>
        <v>0.60870723158130646</v>
      </c>
      <c r="P990">
        <f t="shared" si="469"/>
        <v>0.39774055193575286</v>
      </c>
      <c r="Q990">
        <f t="shared" si="470"/>
        <v>0.12946251622588101</v>
      </c>
      <c r="R990">
        <f t="shared" si="471"/>
        <v>0.523131456336976</v>
      </c>
      <c r="S990">
        <f t="shared" si="472"/>
        <v>0.18955341644874477</v>
      </c>
      <c r="T990">
        <f t="shared" si="473"/>
        <v>0.19811362682375197</v>
      </c>
      <c r="U990">
        <f t="shared" si="474"/>
        <v>0.98600196504817705</v>
      </c>
      <c r="V990">
        <f t="shared" si="475"/>
        <v>0.70194256673133715</v>
      </c>
      <c r="X990">
        <f t="shared" si="476"/>
        <v>6.3256717417122346</v>
      </c>
      <c r="Y990">
        <f t="shared" si="477"/>
        <v>0.94797855631726669</v>
      </c>
      <c r="Z990">
        <f t="shared" si="478"/>
        <v>22.98513930729434</v>
      </c>
      <c r="AA990">
        <f t="shared" si="479"/>
        <v>12.421415357710108</v>
      </c>
      <c r="AB990">
        <f t="shared" si="480"/>
        <v>3.3963176537460793</v>
      </c>
      <c r="AC990">
        <f t="shared" si="481"/>
        <v>18.140084152752394</v>
      </c>
      <c r="AD990">
        <f t="shared" si="482"/>
        <v>5.1484462726231932</v>
      </c>
      <c r="AE990">
        <f t="shared" si="483"/>
        <v>5.4085637676252523</v>
      </c>
      <c r="AF990">
        <f t="shared" si="484"/>
        <v>104.57201736393108</v>
      </c>
      <c r="AG990">
        <f t="shared" si="485"/>
        <v>29.652374808793606</v>
      </c>
      <c r="AI990">
        <f t="shared" si="486"/>
        <v>21</v>
      </c>
      <c r="AJ990">
        <f t="shared" si="487"/>
        <v>4</v>
      </c>
      <c r="AK990">
        <f t="shared" si="488"/>
        <v>21</v>
      </c>
      <c r="AL990">
        <f t="shared" si="489"/>
        <v>21</v>
      </c>
      <c r="AM990">
        <f t="shared" si="490"/>
        <v>14</v>
      </c>
      <c r="AN990">
        <f t="shared" si="491"/>
        <v>21</v>
      </c>
      <c r="AO990">
        <f t="shared" si="492"/>
        <v>21</v>
      </c>
      <c r="AP990">
        <f t="shared" si="493"/>
        <v>21</v>
      </c>
      <c r="AQ990">
        <f t="shared" si="494"/>
        <v>21</v>
      </c>
      <c r="AR990">
        <f t="shared" si="495"/>
        <v>21</v>
      </c>
      <c r="AT990">
        <f t="shared" si="496"/>
        <v>2</v>
      </c>
    </row>
    <row r="991" spans="1:46" x14ac:dyDescent="0.2">
      <c r="A991">
        <v>974</v>
      </c>
      <c r="B991">
        <f>SUMPRODUCT(Random!$B991:$K991,$B$4:$K$4)</f>
        <v>-0.98731692959999995</v>
      </c>
      <c r="C991">
        <f>SUMPRODUCT(Random!$B991:$K991,$B$5:$K$5)</f>
        <v>-2.1299851395410001</v>
      </c>
      <c r="D991">
        <f>SUMPRODUCT(Random!$B991:$K991,$B$6:$K$6)</f>
        <v>0.86171258699423381</v>
      </c>
      <c r="E991">
        <f>SUMPRODUCT(Random!$B991:$K991,$B$7:$K$7)</f>
        <v>0.57736373404086549</v>
      </c>
      <c r="F991">
        <f>SUMPRODUCT(Random!$B991:$K991,$B$8:$K$8)</f>
        <v>0.28497277619122297</v>
      </c>
      <c r="G991">
        <f>SUMPRODUCT(Random!$B991:$K991,$B$9:$K$9)</f>
        <v>-1.7281640030055119</v>
      </c>
      <c r="H991">
        <f>SUMPRODUCT(Random!$B991:$K991,$B$10:$K$10)</f>
        <v>0.49851692605463627</v>
      </c>
      <c r="I991">
        <f>SUMPRODUCT(Random!$B991:$K991,$B$11:$K$11)</f>
        <v>-1.9215937766219595</v>
      </c>
      <c r="J991">
        <f>SUMPRODUCT(Random!$B991:$K991,$B$12:$K$12)</f>
        <v>-0.58912166056722182</v>
      </c>
      <c r="K991">
        <f>SUMPRODUCT(Random!$B991:$K991,$B$13:$K$13)</f>
        <v>0.19351594121882509</v>
      </c>
      <c r="M991">
        <f t="shared" si="466"/>
        <v>0.16174364688080348</v>
      </c>
      <c r="N991">
        <f t="shared" si="467"/>
        <v>1.6586420126082951E-2</v>
      </c>
      <c r="O991">
        <f t="shared" si="468"/>
        <v>0.80557715131219809</v>
      </c>
      <c r="P991">
        <f t="shared" si="469"/>
        <v>0.71815311620151623</v>
      </c>
      <c r="Q991">
        <f t="shared" si="470"/>
        <v>0.61216750051334179</v>
      </c>
      <c r="R991">
        <f t="shared" si="471"/>
        <v>4.1979412702912069E-2</v>
      </c>
      <c r="S991">
        <f t="shared" si="472"/>
        <v>0.69094012891182222</v>
      </c>
      <c r="T991">
        <f t="shared" si="473"/>
        <v>2.7328446146715656E-2</v>
      </c>
      <c r="U991">
        <f t="shared" si="474"/>
        <v>0.27788983199031758</v>
      </c>
      <c r="V991">
        <f t="shared" si="475"/>
        <v>0.57672253863715728</v>
      </c>
      <c r="X991">
        <f t="shared" si="476"/>
        <v>4.3219670354470257</v>
      </c>
      <c r="Y991">
        <f t="shared" si="477"/>
        <v>0.40971822154066606</v>
      </c>
      <c r="Z991">
        <f t="shared" si="478"/>
        <v>40.118565462242266</v>
      </c>
      <c r="AA991">
        <f t="shared" si="479"/>
        <v>31.022279426554675</v>
      </c>
      <c r="AB991">
        <f t="shared" si="480"/>
        <v>23.202730441138794</v>
      </c>
      <c r="AC991">
        <f t="shared" si="481"/>
        <v>1.0505613915851633</v>
      </c>
      <c r="AD991">
        <f t="shared" si="482"/>
        <v>28.764402060350545</v>
      </c>
      <c r="AE991">
        <f t="shared" si="483"/>
        <v>0.67877168624855189</v>
      </c>
      <c r="AF991">
        <f t="shared" si="484"/>
        <v>7.9755427995315156</v>
      </c>
      <c r="AG991">
        <f t="shared" si="485"/>
        <v>21.060396191909383</v>
      </c>
      <c r="AI991">
        <f t="shared" si="486"/>
        <v>18</v>
      </c>
      <c r="AJ991">
        <f t="shared" si="487"/>
        <v>2</v>
      </c>
      <c r="AK991">
        <f t="shared" si="488"/>
        <v>21</v>
      </c>
      <c r="AL991">
        <f t="shared" si="489"/>
        <v>21</v>
      </c>
      <c r="AM991">
        <f t="shared" si="490"/>
        <v>21</v>
      </c>
      <c r="AN991">
        <f t="shared" si="491"/>
        <v>5</v>
      </c>
      <c r="AO991">
        <f t="shared" si="492"/>
        <v>21</v>
      </c>
      <c r="AP991">
        <f t="shared" si="493"/>
        <v>3</v>
      </c>
      <c r="AQ991">
        <f t="shared" si="494"/>
        <v>21</v>
      </c>
      <c r="AR991">
        <f t="shared" si="495"/>
        <v>21</v>
      </c>
      <c r="AT991">
        <f t="shared" si="496"/>
        <v>4</v>
      </c>
    </row>
    <row r="992" spans="1:46" x14ac:dyDescent="0.2">
      <c r="A992">
        <v>975</v>
      </c>
      <c r="B992">
        <f>SUMPRODUCT(Random!$B992:$K992,$B$4:$K$4)</f>
        <v>0.97853173709999997</v>
      </c>
      <c r="C992">
        <f>SUMPRODUCT(Random!$B992:$K992,$B$5:$K$5)</f>
        <v>1.5620914911426704</v>
      </c>
      <c r="D992">
        <f>SUMPRODUCT(Random!$B992:$K992,$B$6:$K$6)</f>
        <v>0.74096265732568023</v>
      </c>
      <c r="E992">
        <f>SUMPRODUCT(Random!$B992:$K992,$B$7:$K$7)</f>
        <v>1.11179118746154</v>
      </c>
      <c r="F992">
        <f>SUMPRODUCT(Random!$B992:$K992,$B$8:$K$8)</f>
        <v>0.74978877753449602</v>
      </c>
      <c r="G992">
        <f>SUMPRODUCT(Random!$B992:$K992,$B$9:$K$9)</f>
        <v>0.64546582977157718</v>
      </c>
      <c r="H992">
        <f>SUMPRODUCT(Random!$B992:$K992,$B$10:$K$10)</f>
        <v>-0.64122868065476657</v>
      </c>
      <c r="I992">
        <f>SUMPRODUCT(Random!$B992:$K992,$B$11:$K$11)</f>
        <v>1.4495874983194359</v>
      </c>
      <c r="J992">
        <f>SUMPRODUCT(Random!$B992:$K992,$B$12:$K$12)</f>
        <v>6.9375202257730584E-2</v>
      </c>
      <c r="K992">
        <f>SUMPRODUCT(Random!$B992:$K992,$B$13:$K$13)</f>
        <v>1.6618483617652764</v>
      </c>
      <c r="M992">
        <f t="shared" si="466"/>
        <v>0.83609429874445151</v>
      </c>
      <c r="N992">
        <f t="shared" si="467"/>
        <v>0.94086678144913805</v>
      </c>
      <c r="O992">
        <f t="shared" si="468"/>
        <v>0.7706419587045239</v>
      </c>
      <c r="P992">
        <f t="shared" si="469"/>
        <v>0.86688602911069657</v>
      </c>
      <c r="Q992">
        <f t="shared" si="470"/>
        <v>0.77330903559425401</v>
      </c>
      <c r="R992">
        <f t="shared" si="471"/>
        <v>0.74068732247877656</v>
      </c>
      <c r="S992">
        <f t="shared" si="472"/>
        <v>0.26068705907098511</v>
      </c>
      <c r="T992">
        <f t="shared" si="473"/>
        <v>0.92641320784482051</v>
      </c>
      <c r="U992">
        <f t="shared" si="474"/>
        <v>0.52765451645831063</v>
      </c>
      <c r="V992">
        <f t="shared" si="475"/>
        <v>0.95172840868930741</v>
      </c>
      <c r="X992">
        <f t="shared" si="476"/>
        <v>44.301216295943583</v>
      </c>
      <c r="Y992">
        <f t="shared" si="477"/>
        <v>69.275459763546422</v>
      </c>
      <c r="Z992">
        <f t="shared" si="478"/>
        <v>36.070530473042282</v>
      </c>
      <c r="AA992">
        <f t="shared" si="479"/>
        <v>49.398605272209757</v>
      </c>
      <c r="AB992">
        <f t="shared" si="480"/>
        <v>36.357056943433868</v>
      </c>
      <c r="AC992">
        <f t="shared" si="481"/>
        <v>33.06356566275668</v>
      </c>
      <c r="AD992">
        <f t="shared" si="482"/>
        <v>7.3988051250749995</v>
      </c>
      <c r="AE992">
        <f t="shared" si="483"/>
        <v>63.918722111184799</v>
      </c>
      <c r="AF992">
        <f t="shared" si="484"/>
        <v>18.373541354475666</v>
      </c>
      <c r="AG992">
        <f t="shared" si="485"/>
        <v>74.247035173202491</v>
      </c>
      <c r="AI992">
        <f t="shared" si="486"/>
        <v>21</v>
      </c>
      <c r="AJ992">
        <f t="shared" si="487"/>
        <v>21</v>
      </c>
      <c r="AK992">
        <f t="shared" si="488"/>
        <v>21</v>
      </c>
      <c r="AL992">
        <f t="shared" si="489"/>
        <v>21</v>
      </c>
      <c r="AM992">
        <f t="shared" si="490"/>
        <v>21</v>
      </c>
      <c r="AN992">
        <f t="shared" si="491"/>
        <v>21</v>
      </c>
      <c r="AO992">
        <f t="shared" si="492"/>
        <v>21</v>
      </c>
      <c r="AP992">
        <f t="shared" si="493"/>
        <v>21</v>
      </c>
      <c r="AQ992">
        <f t="shared" si="494"/>
        <v>21</v>
      </c>
      <c r="AR992">
        <f t="shared" si="495"/>
        <v>21</v>
      </c>
      <c r="AT992">
        <f t="shared" si="496"/>
        <v>0</v>
      </c>
    </row>
    <row r="993" spans="1:46" x14ac:dyDescent="0.2">
      <c r="A993">
        <v>976</v>
      </c>
      <c r="B993">
        <f>SUMPRODUCT(Random!$B993:$K993,$B$4:$K$4)</f>
        <v>-0.39459361120000003</v>
      </c>
      <c r="C993">
        <f>SUMPRODUCT(Random!$B993:$K993,$B$5:$K$5)</f>
        <v>0.62328660931025071</v>
      </c>
      <c r="D993">
        <f>SUMPRODUCT(Random!$B993:$K993,$B$6:$K$6)</f>
        <v>-7.0994695977752723E-2</v>
      </c>
      <c r="E993">
        <f>SUMPRODUCT(Random!$B993:$K993,$B$7:$K$7)</f>
        <v>-1.1542570052561796</v>
      </c>
      <c r="F993">
        <f>SUMPRODUCT(Random!$B993:$K993,$B$8:$K$8)</f>
        <v>-1.073794793595384</v>
      </c>
      <c r="G993">
        <f>SUMPRODUCT(Random!$B993:$K993,$B$9:$K$9)</f>
        <v>-0.4590199795852129</v>
      </c>
      <c r="H993">
        <f>SUMPRODUCT(Random!$B993:$K993,$B$10:$K$10)</f>
        <v>-0.38608052006073479</v>
      </c>
      <c r="I993">
        <f>SUMPRODUCT(Random!$B993:$K993,$B$11:$K$11)</f>
        <v>-0.45293844807028771</v>
      </c>
      <c r="J993">
        <f>SUMPRODUCT(Random!$B993:$K993,$B$12:$K$12)</f>
        <v>0.37402166773511858</v>
      </c>
      <c r="K993">
        <f>SUMPRODUCT(Random!$B993:$K993,$B$13:$K$13)</f>
        <v>1.8843494731134591</v>
      </c>
      <c r="M993">
        <f t="shared" si="466"/>
        <v>0.34657141462589502</v>
      </c>
      <c r="N993">
        <f t="shared" si="467"/>
        <v>0.73345190211317424</v>
      </c>
      <c r="O993">
        <f t="shared" si="468"/>
        <v>0.4717009884185967</v>
      </c>
      <c r="P993">
        <f t="shared" si="469"/>
        <v>0.12419740889732148</v>
      </c>
      <c r="Q993">
        <f t="shared" si="470"/>
        <v>0.14145733197100877</v>
      </c>
      <c r="R993">
        <f t="shared" si="471"/>
        <v>0.32310990929712113</v>
      </c>
      <c r="S993">
        <f t="shared" si="472"/>
        <v>0.34971851813067711</v>
      </c>
      <c r="T993">
        <f t="shared" si="473"/>
        <v>0.32529653216160448</v>
      </c>
      <c r="U993">
        <f t="shared" si="474"/>
        <v>0.64580590215232592</v>
      </c>
      <c r="V993">
        <f t="shared" si="475"/>
        <v>0.97024114022857877</v>
      </c>
      <c r="X993">
        <f t="shared" si="476"/>
        <v>10.42384227212353</v>
      </c>
      <c r="Y993">
        <f t="shared" si="477"/>
        <v>32.389416228283494</v>
      </c>
      <c r="Z993">
        <f t="shared" si="478"/>
        <v>15.631104096074715</v>
      </c>
      <c r="AA993">
        <f t="shared" si="479"/>
        <v>3.2486057485058764</v>
      </c>
      <c r="AB993">
        <f t="shared" si="480"/>
        <v>3.7361942011320695</v>
      </c>
      <c r="AC993">
        <f t="shared" si="481"/>
        <v>9.5597084707496229</v>
      </c>
      <c r="AD993">
        <f t="shared" si="482"/>
        <v>10.542110101647882</v>
      </c>
      <c r="AE993">
        <f t="shared" si="483"/>
        <v>9.6389702699116739</v>
      </c>
      <c r="AF993">
        <f t="shared" si="484"/>
        <v>25.425269620023514</v>
      </c>
      <c r="AG993">
        <f t="shared" si="485"/>
        <v>86.096439558819313</v>
      </c>
      <c r="AI993">
        <f t="shared" si="486"/>
        <v>21</v>
      </c>
      <c r="AJ993">
        <f t="shared" si="487"/>
        <v>21</v>
      </c>
      <c r="AK993">
        <f t="shared" si="488"/>
        <v>21</v>
      </c>
      <c r="AL993">
        <f t="shared" si="489"/>
        <v>13</v>
      </c>
      <c r="AM993">
        <f t="shared" si="490"/>
        <v>15</v>
      </c>
      <c r="AN993">
        <f t="shared" si="491"/>
        <v>21</v>
      </c>
      <c r="AO993">
        <f t="shared" si="492"/>
        <v>21</v>
      </c>
      <c r="AP993">
        <f t="shared" si="493"/>
        <v>21</v>
      </c>
      <c r="AQ993">
        <f t="shared" si="494"/>
        <v>21</v>
      </c>
      <c r="AR993">
        <f t="shared" si="495"/>
        <v>21</v>
      </c>
      <c r="AT993">
        <f t="shared" si="496"/>
        <v>2</v>
      </c>
    </row>
    <row r="994" spans="1:46" x14ac:dyDescent="0.2">
      <c r="A994">
        <v>977</v>
      </c>
      <c r="B994">
        <f>SUMPRODUCT(Random!$B994:$K994,$B$4:$K$4)</f>
        <v>0.25802781609999997</v>
      </c>
      <c r="C994">
        <f>SUMPRODUCT(Random!$B994:$K994,$B$5:$K$5)</f>
        <v>0.40808173362758182</v>
      </c>
      <c r="D994">
        <f>SUMPRODUCT(Random!$B994:$K994,$B$6:$K$6)</f>
        <v>1.4291235994676577</v>
      </c>
      <c r="E994">
        <f>SUMPRODUCT(Random!$B994:$K994,$B$7:$K$7)</f>
        <v>-0.71664432494694452</v>
      </c>
      <c r="F994">
        <f>SUMPRODUCT(Random!$B994:$K994,$B$8:$K$8)</f>
        <v>-0.41214507063425643</v>
      </c>
      <c r="G994">
        <f>SUMPRODUCT(Random!$B994:$K994,$B$9:$K$9)</f>
        <v>-0.55458491354206307</v>
      </c>
      <c r="H994">
        <f>SUMPRODUCT(Random!$B994:$K994,$B$10:$K$10)</f>
        <v>0.56542115755841993</v>
      </c>
      <c r="I994">
        <f>SUMPRODUCT(Random!$B994:$K994,$B$11:$K$11)</f>
        <v>1.9531826009230111</v>
      </c>
      <c r="J994">
        <f>SUMPRODUCT(Random!$B994:$K994,$B$12:$K$12)</f>
        <v>2.0963644657568115E-2</v>
      </c>
      <c r="K994">
        <f>SUMPRODUCT(Random!$B994:$K994,$B$13:$K$13)</f>
        <v>-0.64487043169168912</v>
      </c>
      <c r="M994">
        <f t="shared" si="466"/>
        <v>0.60180728011500184</v>
      </c>
      <c r="N994">
        <f t="shared" si="467"/>
        <v>0.65839316497683265</v>
      </c>
      <c r="O994">
        <f t="shared" si="468"/>
        <v>0.92351564417274501</v>
      </c>
      <c r="P994">
        <f t="shared" si="469"/>
        <v>0.23679679360482225</v>
      </c>
      <c r="Q994">
        <f t="shared" si="470"/>
        <v>0.34011654767557131</v>
      </c>
      <c r="R994">
        <f t="shared" si="471"/>
        <v>0.2895893052184087</v>
      </c>
      <c r="S994">
        <f t="shared" si="472"/>
        <v>0.71410633147453262</v>
      </c>
      <c r="T994">
        <f t="shared" si="473"/>
        <v>0.9746010190009019</v>
      </c>
      <c r="U994">
        <f t="shared" si="474"/>
        <v>0.50836267167071414</v>
      </c>
      <c r="V994">
        <f t="shared" si="475"/>
        <v>0.25950557729041313</v>
      </c>
      <c r="X994">
        <f t="shared" si="476"/>
        <v>22.556937280986965</v>
      </c>
      <c r="Y994">
        <f t="shared" si="477"/>
        <v>26.311669016684817</v>
      </c>
      <c r="Z994">
        <f t="shared" si="478"/>
        <v>62.972647178643513</v>
      </c>
      <c r="AA994">
        <f t="shared" si="479"/>
        <v>6.619739206306015</v>
      </c>
      <c r="AB994">
        <f t="shared" si="480"/>
        <v>10.183041074488028</v>
      </c>
      <c r="AC994">
        <f t="shared" si="481"/>
        <v>8.3756817089532714</v>
      </c>
      <c r="AD994">
        <f t="shared" si="482"/>
        <v>30.673056041980512</v>
      </c>
      <c r="AE994">
        <f t="shared" si="483"/>
        <v>89.97713774337123</v>
      </c>
      <c r="AF994">
        <f t="shared" si="484"/>
        <v>17.392927028567879</v>
      </c>
      <c r="AG994">
        <f t="shared" si="485"/>
        <v>7.3596888300855898</v>
      </c>
      <c r="AI994">
        <f t="shared" si="486"/>
        <v>21</v>
      </c>
      <c r="AJ994">
        <f t="shared" si="487"/>
        <v>21</v>
      </c>
      <c r="AK994">
        <f t="shared" si="488"/>
        <v>21</v>
      </c>
      <c r="AL994">
        <f t="shared" si="489"/>
        <v>21</v>
      </c>
      <c r="AM994">
        <f t="shared" si="490"/>
        <v>21</v>
      </c>
      <c r="AN994">
        <f t="shared" si="491"/>
        <v>21</v>
      </c>
      <c r="AO994">
        <f t="shared" si="492"/>
        <v>21</v>
      </c>
      <c r="AP994">
        <f t="shared" si="493"/>
        <v>21</v>
      </c>
      <c r="AQ994">
        <f t="shared" si="494"/>
        <v>21</v>
      </c>
      <c r="AR994">
        <f t="shared" si="495"/>
        <v>21</v>
      </c>
      <c r="AT994">
        <f t="shared" si="496"/>
        <v>0</v>
      </c>
    </row>
    <row r="995" spans="1:46" x14ac:dyDescent="0.2">
      <c r="A995">
        <v>978</v>
      </c>
      <c r="B995">
        <f>SUMPRODUCT(Random!$B995:$K995,$B$4:$K$4)</f>
        <v>1.5540253101999999</v>
      </c>
      <c r="C995">
        <f>SUMPRODUCT(Random!$B995:$K995,$B$5:$K$5)</f>
        <v>0.83661171395787515</v>
      </c>
      <c r="D995">
        <f>SUMPRODUCT(Random!$B995:$K995,$B$6:$K$6)</f>
        <v>0.60072065018247778</v>
      </c>
      <c r="E995">
        <f>SUMPRODUCT(Random!$B995:$K995,$B$7:$K$7)</f>
        <v>0.60251762403498499</v>
      </c>
      <c r="F995">
        <f>SUMPRODUCT(Random!$B995:$K995,$B$8:$K$8)</f>
        <v>-0.46237623395054206</v>
      </c>
      <c r="G995">
        <f>SUMPRODUCT(Random!$B995:$K995,$B$9:$K$9)</f>
        <v>0.86417861473727287</v>
      </c>
      <c r="H995">
        <f>SUMPRODUCT(Random!$B995:$K995,$B$10:$K$10)</f>
        <v>0.32063319373808807</v>
      </c>
      <c r="I995">
        <f>SUMPRODUCT(Random!$B995:$K995,$B$11:$K$11)</f>
        <v>2.0101119094662394</v>
      </c>
      <c r="J995">
        <f>SUMPRODUCT(Random!$B995:$K995,$B$12:$K$12)</f>
        <v>8.5532006544390193E-2</v>
      </c>
      <c r="K995">
        <f>SUMPRODUCT(Random!$B995:$K995,$B$13:$K$13)</f>
        <v>0.19863191636523447</v>
      </c>
      <c r="M995">
        <f t="shared" si="466"/>
        <v>0.93991081027998846</v>
      </c>
      <c r="N995">
        <f t="shared" si="467"/>
        <v>0.79859457049382621</v>
      </c>
      <c r="O995">
        <f t="shared" si="468"/>
        <v>0.72598696869078161</v>
      </c>
      <c r="P995">
        <f t="shared" si="469"/>
        <v>0.7265851823165721</v>
      </c>
      <c r="Q995">
        <f t="shared" si="470"/>
        <v>0.32190576967641943</v>
      </c>
      <c r="R995">
        <f t="shared" si="471"/>
        <v>0.80625511096766034</v>
      </c>
      <c r="S995">
        <f t="shared" si="472"/>
        <v>0.62575581015001658</v>
      </c>
      <c r="T995">
        <f t="shared" si="473"/>
        <v>0.97779032706707425</v>
      </c>
      <c r="U995">
        <f t="shared" si="474"/>
        <v>0.5340807744237972</v>
      </c>
      <c r="V995">
        <f t="shared" si="475"/>
        <v>0.57872465729960498</v>
      </c>
      <c r="X995">
        <f t="shared" si="476"/>
        <v>68.882605032240704</v>
      </c>
      <c r="Y995">
        <f t="shared" si="477"/>
        <v>39.25421477009953</v>
      </c>
      <c r="Z995">
        <f t="shared" si="478"/>
        <v>31.712796726772925</v>
      </c>
      <c r="AA995">
        <f t="shared" si="479"/>
        <v>31.766335123570524</v>
      </c>
      <c r="AB995">
        <f t="shared" si="480"/>
        <v>9.5161694690850762</v>
      </c>
      <c r="AC995">
        <f t="shared" si="481"/>
        <v>40.204135284722561</v>
      </c>
      <c r="AD995">
        <f t="shared" si="482"/>
        <v>24.076402736720322</v>
      </c>
      <c r="AE995">
        <f t="shared" si="483"/>
        <v>93.264119307371359</v>
      </c>
      <c r="AF995">
        <f t="shared" si="484"/>
        <v>18.709105337204523</v>
      </c>
      <c r="AG995">
        <f t="shared" si="485"/>
        <v>21.176540944933752</v>
      </c>
      <c r="AI995">
        <f t="shared" si="486"/>
        <v>21</v>
      </c>
      <c r="AJ995">
        <f t="shared" si="487"/>
        <v>21</v>
      </c>
      <c r="AK995">
        <f t="shared" si="488"/>
        <v>21</v>
      </c>
      <c r="AL995">
        <f t="shared" si="489"/>
        <v>21</v>
      </c>
      <c r="AM995">
        <f t="shared" si="490"/>
        <v>21</v>
      </c>
      <c r="AN995">
        <f t="shared" si="491"/>
        <v>21</v>
      </c>
      <c r="AO995">
        <f t="shared" si="492"/>
        <v>21</v>
      </c>
      <c r="AP995">
        <f t="shared" si="493"/>
        <v>21</v>
      </c>
      <c r="AQ995">
        <f t="shared" si="494"/>
        <v>21</v>
      </c>
      <c r="AR995">
        <f t="shared" si="495"/>
        <v>21</v>
      </c>
      <c r="AT995">
        <f t="shared" si="496"/>
        <v>0</v>
      </c>
    </row>
    <row r="996" spans="1:46" x14ac:dyDescent="0.2">
      <c r="A996">
        <v>979</v>
      </c>
      <c r="B996">
        <f>SUMPRODUCT(Random!$B996:$K996,$B$4:$K$4)</f>
        <v>0.34660340249999999</v>
      </c>
      <c r="C996">
        <f>SUMPRODUCT(Random!$B996:$K996,$B$5:$K$5)</f>
        <v>1.3490028065081769</v>
      </c>
      <c r="D996">
        <f>SUMPRODUCT(Random!$B996:$K996,$B$6:$K$6)</f>
        <v>7.3203234661939343E-3</v>
      </c>
      <c r="E996">
        <f>SUMPRODUCT(Random!$B996:$K996,$B$7:$K$7)</f>
        <v>-0.1822063187011754</v>
      </c>
      <c r="F996">
        <f>SUMPRODUCT(Random!$B996:$K996,$B$8:$K$8)</f>
        <v>0.69537286292741163</v>
      </c>
      <c r="G996">
        <f>SUMPRODUCT(Random!$B996:$K996,$B$9:$K$9)</f>
        <v>-0.60974223497255919</v>
      </c>
      <c r="H996">
        <f>SUMPRODUCT(Random!$B996:$K996,$B$10:$K$10)</f>
        <v>0.4470787210606737</v>
      </c>
      <c r="I996">
        <f>SUMPRODUCT(Random!$B996:$K996,$B$11:$K$11)</f>
        <v>0.95896393364422128</v>
      </c>
      <c r="J996">
        <f>SUMPRODUCT(Random!$B996:$K996,$B$12:$K$12)</f>
        <v>0.35757337784864973</v>
      </c>
      <c r="K996">
        <f>SUMPRODUCT(Random!$B996:$K996,$B$13:$K$13)</f>
        <v>0.66630471122716051</v>
      </c>
      <c r="M996">
        <f t="shared" si="466"/>
        <v>0.63555535531132235</v>
      </c>
      <c r="N996">
        <f t="shared" si="467"/>
        <v>0.91133196767864433</v>
      </c>
      <c r="O996">
        <f t="shared" si="468"/>
        <v>0.50292036045456423</v>
      </c>
      <c r="P996">
        <f t="shared" si="469"/>
        <v>0.42771040719706888</v>
      </c>
      <c r="Q996">
        <f t="shared" si="470"/>
        <v>0.75658916874741466</v>
      </c>
      <c r="R996">
        <f t="shared" si="471"/>
        <v>0.2710162860556245</v>
      </c>
      <c r="S996">
        <f t="shared" si="472"/>
        <v>0.67259088883024187</v>
      </c>
      <c r="T996">
        <f t="shared" si="473"/>
        <v>0.83121154264214647</v>
      </c>
      <c r="U996">
        <f t="shared" si="474"/>
        <v>0.63966869791726155</v>
      </c>
      <c r="V996">
        <f t="shared" si="475"/>
        <v>0.74739182256076231</v>
      </c>
      <c r="X996">
        <f t="shared" si="476"/>
        <v>24.726391185733</v>
      </c>
      <c r="Y996">
        <f t="shared" si="477"/>
        <v>59.351726571430191</v>
      </c>
      <c r="Z996">
        <f t="shared" si="478"/>
        <v>17.12324528488536</v>
      </c>
      <c r="AA996">
        <f t="shared" si="479"/>
        <v>13.671799752911559</v>
      </c>
      <c r="AB996">
        <f t="shared" si="480"/>
        <v>34.6138060185298</v>
      </c>
      <c r="AC996">
        <f t="shared" si="481"/>
        <v>7.7434699408067242</v>
      </c>
      <c r="AD996">
        <f t="shared" si="482"/>
        <v>27.351549053176999</v>
      </c>
      <c r="AE996">
        <f t="shared" si="483"/>
        <v>43.582120389953317</v>
      </c>
      <c r="AF996">
        <f t="shared" si="484"/>
        <v>25.00444672451378</v>
      </c>
      <c r="AG996">
        <f t="shared" si="485"/>
        <v>33.705254059305872</v>
      </c>
      <c r="AI996">
        <f t="shared" si="486"/>
        <v>21</v>
      </c>
      <c r="AJ996">
        <f t="shared" si="487"/>
        <v>21</v>
      </c>
      <c r="AK996">
        <f t="shared" si="488"/>
        <v>21</v>
      </c>
      <c r="AL996">
        <f t="shared" si="489"/>
        <v>21</v>
      </c>
      <c r="AM996">
        <f t="shared" si="490"/>
        <v>21</v>
      </c>
      <c r="AN996">
        <f t="shared" si="491"/>
        <v>21</v>
      </c>
      <c r="AO996">
        <f t="shared" si="492"/>
        <v>21</v>
      </c>
      <c r="AP996">
        <f t="shared" si="493"/>
        <v>21</v>
      </c>
      <c r="AQ996">
        <f t="shared" si="494"/>
        <v>21</v>
      </c>
      <c r="AR996">
        <f t="shared" si="495"/>
        <v>21</v>
      </c>
      <c r="AT996">
        <f t="shared" si="496"/>
        <v>0</v>
      </c>
    </row>
    <row r="997" spans="1:46" x14ac:dyDescent="0.2">
      <c r="A997">
        <v>980</v>
      </c>
      <c r="B997">
        <f>SUMPRODUCT(Random!$B997:$K997,$B$4:$K$4)</f>
        <v>-0.62325511619999996</v>
      </c>
      <c r="C997">
        <f>SUMPRODUCT(Random!$B997:$K997,$B$5:$K$5)</f>
        <v>0.76489331162389684</v>
      </c>
      <c r="D997">
        <f>SUMPRODUCT(Random!$B997:$K997,$B$6:$K$6)</f>
        <v>-0.48215850064862054</v>
      </c>
      <c r="E997">
        <f>SUMPRODUCT(Random!$B997:$K997,$B$7:$K$7)</f>
        <v>0.75711011806994</v>
      </c>
      <c r="F997">
        <f>SUMPRODUCT(Random!$B997:$K997,$B$8:$K$8)</f>
        <v>-0.86757162558178069</v>
      </c>
      <c r="G997">
        <f>SUMPRODUCT(Random!$B997:$K997,$B$9:$K$9)</f>
        <v>-0.52260905196382268</v>
      </c>
      <c r="H997">
        <f>SUMPRODUCT(Random!$B997:$K997,$B$10:$K$10)</f>
        <v>1.1455060457372293</v>
      </c>
      <c r="I997">
        <f>SUMPRODUCT(Random!$B997:$K997,$B$11:$K$11)</f>
        <v>1.1396619709243971</v>
      </c>
      <c r="J997">
        <f>SUMPRODUCT(Random!$B997:$K997,$B$12:$K$12)</f>
        <v>0.30374568159321025</v>
      </c>
      <c r="K997">
        <f>SUMPRODUCT(Random!$B997:$K997,$B$13:$K$13)</f>
        <v>-1.389355495290902</v>
      </c>
      <c r="M997">
        <f t="shared" si="466"/>
        <v>0.26655844385589866</v>
      </c>
      <c r="N997">
        <f t="shared" si="467"/>
        <v>0.77783246151453667</v>
      </c>
      <c r="O997">
        <f t="shared" si="468"/>
        <v>0.31484667733394783</v>
      </c>
      <c r="P997">
        <f t="shared" si="469"/>
        <v>0.77550805362382225</v>
      </c>
      <c r="Q997">
        <f t="shared" si="470"/>
        <v>0.19281444265575992</v>
      </c>
      <c r="R997">
        <f t="shared" si="471"/>
        <v>0.30062317000664329</v>
      </c>
      <c r="S997">
        <f t="shared" si="472"/>
        <v>0.87400020376063581</v>
      </c>
      <c r="T997">
        <f t="shared" si="473"/>
        <v>0.87278642177994425</v>
      </c>
      <c r="U997">
        <f t="shared" si="474"/>
        <v>0.61933917383397397</v>
      </c>
      <c r="V997">
        <f t="shared" si="475"/>
        <v>8.2362338182410635E-2</v>
      </c>
      <c r="X997">
        <f t="shared" si="476"/>
        <v>7.5941258205360436</v>
      </c>
      <c r="Y997">
        <f t="shared" si="477"/>
        <v>36.850808529875657</v>
      </c>
      <c r="Z997">
        <f t="shared" si="478"/>
        <v>9.2624733676019151</v>
      </c>
      <c r="AA997">
        <f t="shared" si="479"/>
        <v>36.595846518592275</v>
      </c>
      <c r="AB997">
        <f t="shared" si="480"/>
        <v>5.2472130504456747</v>
      </c>
      <c r="AC997">
        <f t="shared" si="481"/>
        <v>8.7591404464440821</v>
      </c>
      <c r="AD997">
        <f t="shared" si="482"/>
        <v>50.744090618895164</v>
      </c>
      <c r="AE997">
        <f t="shared" si="483"/>
        <v>50.509239222426594</v>
      </c>
      <c r="AF997">
        <f t="shared" si="484"/>
        <v>23.65995419195049</v>
      </c>
      <c r="AG997">
        <f t="shared" si="485"/>
        <v>2.1055480309149273</v>
      </c>
      <c r="AI997">
        <f t="shared" si="486"/>
        <v>21</v>
      </c>
      <c r="AJ997">
        <f t="shared" si="487"/>
        <v>21</v>
      </c>
      <c r="AK997">
        <f t="shared" si="488"/>
        <v>21</v>
      </c>
      <c r="AL997">
        <f t="shared" si="489"/>
        <v>21</v>
      </c>
      <c r="AM997">
        <f t="shared" si="490"/>
        <v>21</v>
      </c>
      <c r="AN997">
        <f t="shared" si="491"/>
        <v>21</v>
      </c>
      <c r="AO997">
        <f t="shared" si="492"/>
        <v>21</v>
      </c>
      <c r="AP997">
        <f t="shared" si="493"/>
        <v>21</v>
      </c>
      <c r="AQ997">
        <f t="shared" si="494"/>
        <v>21</v>
      </c>
      <c r="AR997">
        <f t="shared" si="495"/>
        <v>9</v>
      </c>
      <c r="AT997">
        <f t="shared" si="496"/>
        <v>1</v>
      </c>
    </row>
    <row r="998" spans="1:46" x14ac:dyDescent="0.2">
      <c r="A998">
        <v>981</v>
      </c>
      <c r="B998">
        <f>SUMPRODUCT(Random!$B998:$K998,$B$4:$K$4)</f>
        <v>1.0492414657</v>
      </c>
      <c r="C998">
        <f>SUMPRODUCT(Random!$B998:$K998,$B$5:$K$5)</f>
        <v>0.62976553557404891</v>
      </c>
      <c r="D998">
        <f>SUMPRODUCT(Random!$B998:$K998,$B$6:$K$6)</f>
        <v>-0.32296800538789533</v>
      </c>
      <c r="E998">
        <f>SUMPRODUCT(Random!$B998:$K998,$B$7:$K$7)</f>
        <v>1.0152856001075188</v>
      </c>
      <c r="F998">
        <f>SUMPRODUCT(Random!$B998:$K998,$B$8:$K$8)</f>
        <v>-6.6671755896333618E-2</v>
      </c>
      <c r="G998">
        <f>SUMPRODUCT(Random!$B998:$K998,$B$9:$K$9)</f>
        <v>0.68303422575325445</v>
      </c>
      <c r="H998">
        <f>SUMPRODUCT(Random!$B998:$K998,$B$10:$K$10)</f>
        <v>-8.2750959720037043E-2</v>
      </c>
      <c r="I998">
        <f>SUMPRODUCT(Random!$B998:$K998,$B$11:$K$11)</f>
        <v>-0.23415978720204589</v>
      </c>
      <c r="J998">
        <f>SUMPRODUCT(Random!$B998:$K998,$B$12:$K$12)</f>
        <v>-0.49009520602778539</v>
      </c>
      <c r="K998">
        <f>SUMPRODUCT(Random!$B998:$K998,$B$13:$K$13)</f>
        <v>-0.17378612079829098</v>
      </c>
      <c r="M998">
        <f t="shared" si="466"/>
        <v>0.85296650069288715</v>
      </c>
      <c r="N998">
        <f t="shared" si="467"/>
        <v>0.73557600117422561</v>
      </c>
      <c r="O998">
        <f t="shared" si="468"/>
        <v>0.37335973633844122</v>
      </c>
      <c r="P998">
        <f t="shared" si="469"/>
        <v>0.84501514672073974</v>
      </c>
      <c r="Q998">
        <f t="shared" si="470"/>
        <v>0.4734215098978779</v>
      </c>
      <c r="R998">
        <f t="shared" si="471"/>
        <v>0.75270739210474202</v>
      </c>
      <c r="S998">
        <f t="shared" si="472"/>
        <v>0.46702478189540736</v>
      </c>
      <c r="T998">
        <f t="shared" si="473"/>
        <v>0.40743046618109413</v>
      </c>
      <c r="U998">
        <f t="shared" si="474"/>
        <v>0.31203326513277307</v>
      </c>
      <c r="V998">
        <f t="shared" si="475"/>
        <v>0.43101677620561313</v>
      </c>
      <c r="X998">
        <f t="shared" si="476"/>
        <v>46.96230192210227</v>
      </c>
      <c r="Y998">
        <f t="shared" si="477"/>
        <v>32.585409498953283</v>
      </c>
      <c r="Z998">
        <f t="shared" si="478"/>
        <v>11.449284893145064</v>
      </c>
      <c r="AA998">
        <f t="shared" si="479"/>
        <v>45.672140950676628</v>
      </c>
      <c r="AB998">
        <f t="shared" si="480"/>
        <v>15.71101282630063</v>
      </c>
      <c r="AC998">
        <f t="shared" si="481"/>
        <v>34.226230554527859</v>
      </c>
      <c r="AD998">
        <f t="shared" si="482"/>
        <v>15.415227952625406</v>
      </c>
      <c r="AE998">
        <f t="shared" si="483"/>
        <v>12.818752791282094</v>
      </c>
      <c r="AF998">
        <f t="shared" si="484"/>
        <v>9.1620901207024037</v>
      </c>
      <c r="AG998">
        <f t="shared" si="485"/>
        <v>13.813737804409811</v>
      </c>
      <c r="AI998">
        <f t="shared" si="486"/>
        <v>21</v>
      </c>
      <c r="AJ998">
        <f t="shared" si="487"/>
        <v>21</v>
      </c>
      <c r="AK998">
        <f t="shared" si="488"/>
        <v>21</v>
      </c>
      <c r="AL998">
        <f t="shared" si="489"/>
        <v>21</v>
      </c>
      <c r="AM998">
        <f t="shared" si="490"/>
        <v>21</v>
      </c>
      <c r="AN998">
        <f t="shared" si="491"/>
        <v>21</v>
      </c>
      <c r="AO998">
        <f t="shared" si="492"/>
        <v>21</v>
      </c>
      <c r="AP998">
        <f t="shared" si="493"/>
        <v>21</v>
      </c>
      <c r="AQ998">
        <f t="shared" si="494"/>
        <v>21</v>
      </c>
      <c r="AR998">
        <f t="shared" si="495"/>
        <v>21</v>
      </c>
      <c r="AT998">
        <f t="shared" si="496"/>
        <v>0</v>
      </c>
    </row>
    <row r="999" spans="1:46" x14ac:dyDescent="0.2">
      <c r="A999">
        <v>982</v>
      </c>
      <c r="B999">
        <f>SUMPRODUCT(Random!$B999:$K999,$B$4:$K$4)</f>
        <v>0.21410284360000001</v>
      </c>
      <c r="C999">
        <f>SUMPRODUCT(Random!$B999:$K999,$B$5:$K$5)</f>
        <v>0.95212165757014278</v>
      </c>
      <c r="D999">
        <f>SUMPRODUCT(Random!$B999:$K999,$B$6:$K$6)</f>
        <v>-0.7647680830738619</v>
      </c>
      <c r="E999">
        <f>SUMPRODUCT(Random!$B999:$K999,$B$7:$K$7)</f>
        <v>-0.96464653595610805</v>
      </c>
      <c r="F999">
        <f>SUMPRODUCT(Random!$B999:$K999,$B$8:$K$8)</f>
        <v>-0.57169818061476108</v>
      </c>
      <c r="G999">
        <f>SUMPRODUCT(Random!$B999:$K999,$B$9:$K$9)</f>
        <v>1.768357460343381E-2</v>
      </c>
      <c r="H999">
        <f>SUMPRODUCT(Random!$B999:$K999,$B$10:$K$10)</f>
        <v>-1.9958322638784263</v>
      </c>
      <c r="I999">
        <f>SUMPRODUCT(Random!$B999:$K999,$B$11:$K$11)</f>
        <v>-1.1757755924819331</v>
      </c>
      <c r="J999">
        <f>SUMPRODUCT(Random!$B999:$K999,$B$12:$K$12)</f>
        <v>-0.4069471758705876</v>
      </c>
      <c r="K999">
        <f>SUMPRODUCT(Random!$B999:$K999,$B$13:$K$13)</f>
        <v>-0.36468989281332787</v>
      </c>
      <c r="M999">
        <f t="shared" si="466"/>
        <v>0.58476657082907035</v>
      </c>
      <c r="N999">
        <f t="shared" si="467"/>
        <v>0.82948235674903303</v>
      </c>
      <c r="O999">
        <f t="shared" si="468"/>
        <v>0.22220482825212648</v>
      </c>
      <c r="P999">
        <f t="shared" si="469"/>
        <v>0.16736094118433428</v>
      </c>
      <c r="Q999">
        <f t="shared" si="470"/>
        <v>0.2837632336205218</v>
      </c>
      <c r="R999">
        <f t="shared" si="471"/>
        <v>0.50705435791604758</v>
      </c>
      <c r="S999">
        <f t="shared" si="472"/>
        <v>2.297609182961647E-2</v>
      </c>
      <c r="T999">
        <f t="shared" si="473"/>
        <v>0.11984228110016032</v>
      </c>
      <c r="U999">
        <f t="shared" si="474"/>
        <v>0.34202339298634782</v>
      </c>
      <c r="V999">
        <f t="shared" si="475"/>
        <v>0.35767145206439288</v>
      </c>
      <c r="X999">
        <f t="shared" si="476"/>
        <v>21.53041386838477</v>
      </c>
      <c r="Y999">
        <f t="shared" si="477"/>
        <v>43.332437058083471</v>
      </c>
      <c r="Z999">
        <f t="shared" si="478"/>
        <v>6.1558007590845483</v>
      </c>
      <c r="AA999">
        <f t="shared" si="479"/>
        <v>4.4866752742684799</v>
      </c>
      <c r="AB999">
        <f t="shared" si="480"/>
        <v>8.1756046294429812</v>
      </c>
      <c r="AC999">
        <f t="shared" si="481"/>
        <v>17.327824835508469</v>
      </c>
      <c r="AD999">
        <f t="shared" si="482"/>
        <v>0.56940275722608058</v>
      </c>
      <c r="AE999">
        <f t="shared" si="483"/>
        <v>3.1270927118238863</v>
      </c>
      <c r="AF999">
        <f t="shared" si="484"/>
        <v>10.253930628795816</v>
      </c>
      <c r="AG999">
        <f t="shared" si="485"/>
        <v>10.843550259809113</v>
      </c>
      <c r="AI999">
        <f t="shared" si="486"/>
        <v>21</v>
      </c>
      <c r="AJ999">
        <f t="shared" si="487"/>
        <v>21</v>
      </c>
      <c r="AK999">
        <f t="shared" si="488"/>
        <v>21</v>
      </c>
      <c r="AL999">
        <f t="shared" si="489"/>
        <v>18</v>
      </c>
      <c r="AM999">
        <f t="shared" si="490"/>
        <v>21</v>
      </c>
      <c r="AN999">
        <f t="shared" si="491"/>
        <v>21</v>
      </c>
      <c r="AO999">
        <f t="shared" si="492"/>
        <v>3</v>
      </c>
      <c r="AP999">
        <f t="shared" si="493"/>
        <v>13</v>
      </c>
      <c r="AQ999">
        <f t="shared" si="494"/>
        <v>21</v>
      </c>
      <c r="AR999">
        <f t="shared" si="495"/>
        <v>21</v>
      </c>
      <c r="AT999">
        <f t="shared" si="496"/>
        <v>3</v>
      </c>
    </row>
    <row r="1000" spans="1:46" x14ac:dyDescent="0.2">
      <c r="A1000">
        <v>983</v>
      </c>
      <c r="B1000">
        <f>SUMPRODUCT(Random!$B1000:$K1000,$B$4:$K$4)</f>
        <v>-0.24831144290000001</v>
      </c>
      <c r="C1000">
        <f>SUMPRODUCT(Random!$B1000:$K1000,$B$5:$K$5)</f>
        <v>9.1282859812044648E-3</v>
      </c>
      <c r="D1000">
        <f>SUMPRODUCT(Random!$B1000:$K1000,$B$6:$K$6)</f>
        <v>0.25072430954359565</v>
      </c>
      <c r="E1000">
        <f>SUMPRODUCT(Random!$B1000:$K1000,$B$7:$K$7)</f>
        <v>8.3630557408177819E-2</v>
      </c>
      <c r="F1000">
        <f>SUMPRODUCT(Random!$B1000:$K1000,$B$8:$K$8)</f>
        <v>-0.65331830068499774</v>
      </c>
      <c r="G1000">
        <f>SUMPRODUCT(Random!$B1000:$K1000,$B$9:$K$9)</f>
        <v>-0.77636470373218169</v>
      </c>
      <c r="H1000">
        <f>SUMPRODUCT(Random!$B1000:$K1000,$B$10:$K$10)</f>
        <v>0.50000656539753829</v>
      </c>
      <c r="I1000">
        <f>SUMPRODUCT(Random!$B1000:$K1000,$B$11:$K$11)</f>
        <v>-1.0036668682693979</v>
      </c>
      <c r="J1000">
        <f>SUMPRODUCT(Random!$B1000:$K1000,$B$12:$K$12)</f>
        <v>0.43254756242309172</v>
      </c>
      <c r="K1000">
        <f>SUMPRODUCT(Random!$B1000:$K1000,$B$13:$K$13)</f>
        <v>-0.6620617142768257</v>
      </c>
      <c r="M1000">
        <f t="shared" si="466"/>
        <v>0.40194672302980583</v>
      </c>
      <c r="N1000">
        <f t="shared" si="467"/>
        <v>0.50364160865222063</v>
      </c>
      <c r="O1000">
        <f t="shared" si="468"/>
        <v>0.59898636771023661</v>
      </c>
      <c r="P1000">
        <f t="shared" si="469"/>
        <v>0.53332491463206311</v>
      </c>
      <c r="Q1000">
        <f t="shared" si="470"/>
        <v>0.25677554832998772</v>
      </c>
      <c r="R1000">
        <f t="shared" si="471"/>
        <v>0.21876683948279904</v>
      </c>
      <c r="S1000">
        <f t="shared" si="472"/>
        <v>0.69146477271904883</v>
      </c>
      <c r="T1000">
        <f t="shared" si="473"/>
        <v>0.15776960591580527</v>
      </c>
      <c r="U1000">
        <f t="shared" si="474"/>
        <v>0.66732825417586616</v>
      </c>
      <c r="V1000">
        <f t="shared" si="475"/>
        <v>0.25396583553226426</v>
      </c>
      <c r="X1000">
        <f t="shared" si="476"/>
        <v>12.593099458221674</v>
      </c>
      <c r="Y1000">
        <f t="shared" si="477"/>
        <v>17.158814952845955</v>
      </c>
      <c r="Z1000">
        <f t="shared" si="478"/>
        <v>22.384008112708635</v>
      </c>
      <c r="AA1000">
        <f t="shared" si="479"/>
        <v>18.669396757606119</v>
      </c>
      <c r="AB1000">
        <f t="shared" si="480"/>
        <v>7.2695417013908665</v>
      </c>
      <c r="AC1000">
        <f t="shared" si="481"/>
        <v>6.0477601744645915</v>
      </c>
      <c r="AD1000">
        <f t="shared" si="482"/>
        <v>28.806021534667988</v>
      </c>
      <c r="AE1000">
        <f t="shared" si="483"/>
        <v>4.2061069530868993</v>
      </c>
      <c r="AF1000">
        <f t="shared" si="484"/>
        <v>26.960932124490416</v>
      </c>
      <c r="AG1000">
        <f t="shared" si="485"/>
        <v>7.1771084778331229</v>
      </c>
      <c r="AI1000">
        <f t="shared" si="486"/>
        <v>21</v>
      </c>
      <c r="AJ1000">
        <f t="shared" si="487"/>
        <v>21</v>
      </c>
      <c r="AK1000">
        <f t="shared" si="488"/>
        <v>21</v>
      </c>
      <c r="AL1000">
        <f t="shared" si="489"/>
        <v>21</v>
      </c>
      <c r="AM1000">
        <f t="shared" si="490"/>
        <v>21</v>
      </c>
      <c r="AN1000">
        <f t="shared" si="491"/>
        <v>21</v>
      </c>
      <c r="AO1000">
        <f t="shared" si="492"/>
        <v>21</v>
      </c>
      <c r="AP1000">
        <f t="shared" si="493"/>
        <v>17</v>
      </c>
      <c r="AQ1000">
        <f t="shared" si="494"/>
        <v>21</v>
      </c>
      <c r="AR1000">
        <f t="shared" si="495"/>
        <v>21</v>
      </c>
      <c r="AT1000">
        <f t="shared" si="496"/>
        <v>1</v>
      </c>
    </row>
    <row r="1001" spans="1:46" x14ac:dyDescent="0.2">
      <c r="A1001">
        <v>984</v>
      </c>
      <c r="B1001">
        <f>SUMPRODUCT(Random!$B1001:$K1001,$B$4:$K$4)</f>
        <v>9.5289439999999995E-4</v>
      </c>
      <c r="C1001">
        <f>SUMPRODUCT(Random!$B1001:$K1001,$B$5:$K$5)</f>
        <v>-1.2528590124330625</v>
      </c>
      <c r="D1001">
        <f>SUMPRODUCT(Random!$B1001:$K1001,$B$6:$K$6)</f>
        <v>0.15990636151690904</v>
      </c>
      <c r="E1001">
        <f>SUMPRODUCT(Random!$B1001:$K1001,$B$7:$K$7)</f>
        <v>-0.71693555319270397</v>
      </c>
      <c r="F1001">
        <f>SUMPRODUCT(Random!$B1001:$K1001,$B$8:$K$8)</f>
        <v>1.7424783256963723</v>
      </c>
      <c r="G1001">
        <f>SUMPRODUCT(Random!$B1001:$K1001,$B$9:$K$9)</f>
        <v>-0.67834983816547412</v>
      </c>
      <c r="H1001">
        <f>SUMPRODUCT(Random!$B1001:$K1001,$B$10:$K$10)</f>
        <v>-0.85868875702148195</v>
      </c>
      <c r="I1001">
        <f>SUMPRODUCT(Random!$B1001:$K1001,$B$11:$K$11)</f>
        <v>0.84806197986883003</v>
      </c>
      <c r="J1001">
        <f>SUMPRODUCT(Random!$B1001:$K1001,$B$12:$K$12)</f>
        <v>0.5684978599887307</v>
      </c>
      <c r="K1001">
        <f>SUMPRODUCT(Random!$B1001:$K1001,$B$13:$K$13)</f>
        <v>-2.1586820768212025</v>
      </c>
      <c r="M1001">
        <f t="shared" si="466"/>
        <v>0.50038014980738788</v>
      </c>
      <c r="N1001">
        <f t="shared" si="467"/>
        <v>0.1051285103628111</v>
      </c>
      <c r="O1001">
        <f t="shared" si="468"/>
        <v>0.56352258137929034</v>
      </c>
      <c r="P1001">
        <f t="shared" si="469"/>
        <v>0.23670693163125228</v>
      </c>
      <c r="Q1001">
        <f t="shared" si="470"/>
        <v>0.95928760958132919</v>
      </c>
      <c r="R1001">
        <f t="shared" si="471"/>
        <v>0.24877495297103769</v>
      </c>
      <c r="S1001">
        <f t="shared" si="472"/>
        <v>0.19525612748729185</v>
      </c>
      <c r="T1001">
        <f t="shared" si="473"/>
        <v>0.80179827292766448</v>
      </c>
      <c r="U1001">
        <f t="shared" si="474"/>
        <v>0.71515152079905209</v>
      </c>
      <c r="V1001">
        <f t="shared" si="475"/>
        <v>1.5437420110202323E-2</v>
      </c>
      <c r="X1001">
        <f t="shared" si="476"/>
        <v>16.998379856348034</v>
      </c>
      <c r="Y1001">
        <f t="shared" si="477"/>
        <v>2.7209635227235718</v>
      </c>
      <c r="Z1001">
        <f t="shared" si="478"/>
        <v>20.308136523241721</v>
      </c>
      <c r="AA1001">
        <f t="shared" si="479"/>
        <v>6.616855068683833</v>
      </c>
      <c r="AB1001">
        <f t="shared" si="480"/>
        <v>78.419068876811295</v>
      </c>
      <c r="AC1001">
        <f t="shared" si="481"/>
        <v>7.0072521520645958</v>
      </c>
      <c r="AD1001">
        <f t="shared" si="482"/>
        <v>5.3214259992739814</v>
      </c>
      <c r="AE1001">
        <f t="shared" si="483"/>
        <v>39.647008000439769</v>
      </c>
      <c r="AF1001">
        <f t="shared" si="484"/>
        <v>30.762776458506369</v>
      </c>
      <c r="AG1001">
        <f t="shared" si="485"/>
        <v>0.38111361182509307</v>
      </c>
      <c r="AI1001">
        <f t="shared" si="486"/>
        <v>21</v>
      </c>
      <c r="AJ1001">
        <f t="shared" si="487"/>
        <v>11</v>
      </c>
      <c r="AK1001">
        <f t="shared" si="488"/>
        <v>21</v>
      </c>
      <c r="AL1001">
        <f t="shared" si="489"/>
        <v>21</v>
      </c>
      <c r="AM1001">
        <f t="shared" si="490"/>
        <v>21</v>
      </c>
      <c r="AN1001">
        <f t="shared" si="491"/>
        <v>21</v>
      </c>
      <c r="AO1001">
        <f t="shared" si="492"/>
        <v>21</v>
      </c>
      <c r="AP1001">
        <f t="shared" si="493"/>
        <v>21</v>
      </c>
      <c r="AQ1001">
        <f t="shared" si="494"/>
        <v>21</v>
      </c>
      <c r="AR1001">
        <f t="shared" si="495"/>
        <v>2</v>
      </c>
      <c r="AT1001">
        <f t="shared" si="496"/>
        <v>2</v>
      </c>
    </row>
    <row r="1002" spans="1:46" x14ac:dyDescent="0.2">
      <c r="A1002">
        <v>985</v>
      </c>
      <c r="B1002">
        <f>SUMPRODUCT(Random!$B1002:$K1002,$B$4:$K$4)</f>
        <v>-0.3078713656</v>
      </c>
      <c r="C1002">
        <f>SUMPRODUCT(Random!$B1002:$K1002,$B$5:$K$5)</f>
        <v>-1.3451814514980944</v>
      </c>
      <c r="D1002">
        <f>SUMPRODUCT(Random!$B1002:$K1002,$B$6:$K$6)</f>
        <v>0.23524931198204163</v>
      </c>
      <c r="E1002">
        <f>SUMPRODUCT(Random!$B1002:$K1002,$B$7:$K$7)</f>
        <v>-0.85614441237292138</v>
      </c>
      <c r="F1002">
        <f>SUMPRODUCT(Random!$B1002:$K1002,$B$8:$K$8)</f>
        <v>3.2860392155362739E-2</v>
      </c>
      <c r="G1002">
        <f>SUMPRODUCT(Random!$B1002:$K1002,$B$9:$K$9)</f>
        <v>0.87553965999216632</v>
      </c>
      <c r="H1002">
        <f>SUMPRODUCT(Random!$B1002:$K1002,$B$10:$K$10)</f>
        <v>-1.3600866469285502</v>
      </c>
      <c r="I1002">
        <f>SUMPRODUCT(Random!$B1002:$K1002,$B$11:$K$11)</f>
        <v>-1.5669404794811076E-2</v>
      </c>
      <c r="J1002">
        <f>SUMPRODUCT(Random!$B1002:$K1002,$B$12:$K$12)</f>
        <v>0.37190883615963766</v>
      </c>
      <c r="K1002">
        <f>SUMPRODUCT(Random!$B1002:$K1002,$B$13:$K$13)</f>
        <v>1.3341918116285731</v>
      </c>
      <c r="M1002">
        <f t="shared" si="466"/>
        <v>0.37909010756356576</v>
      </c>
      <c r="N1002">
        <f t="shared" si="467"/>
        <v>8.928332232902586E-2</v>
      </c>
      <c r="O1002">
        <f t="shared" si="468"/>
        <v>0.59299238284615385</v>
      </c>
      <c r="P1002">
        <f t="shared" si="469"/>
        <v>0.19595895266874117</v>
      </c>
      <c r="Q1002">
        <f t="shared" si="470"/>
        <v>0.51310704089670978</v>
      </c>
      <c r="R1002">
        <f t="shared" si="471"/>
        <v>0.80935982968039133</v>
      </c>
      <c r="S1002">
        <f t="shared" si="472"/>
        <v>8.6901253062738187E-2</v>
      </c>
      <c r="T1002">
        <f t="shared" si="473"/>
        <v>0.49374906771849575</v>
      </c>
      <c r="U1002">
        <f t="shared" si="474"/>
        <v>0.6450196370052359</v>
      </c>
      <c r="V1002">
        <f t="shared" si="475"/>
        <v>0.90892949879492468</v>
      </c>
      <c r="X1002">
        <f t="shared" si="476"/>
        <v>11.674326889804645</v>
      </c>
      <c r="Y1002">
        <f t="shared" si="477"/>
        <v>2.2910059307764064</v>
      </c>
      <c r="Z1002">
        <f t="shared" si="478"/>
        <v>22.020564867376258</v>
      </c>
      <c r="AA1002">
        <f t="shared" si="479"/>
        <v>5.3428295156807195</v>
      </c>
      <c r="AB1002">
        <f t="shared" si="480"/>
        <v>17.630470657275566</v>
      </c>
      <c r="AC1002">
        <f t="shared" si="481"/>
        <v>40.59986711232542</v>
      </c>
      <c r="AD1002">
        <f t="shared" si="482"/>
        <v>2.2270163118259525</v>
      </c>
      <c r="AE1002">
        <f t="shared" si="483"/>
        <v>16.675393425022602</v>
      </c>
      <c r="AF1002">
        <f t="shared" si="484"/>
        <v>25.3709506043487</v>
      </c>
      <c r="AG1002">
        <f t="shared" si="485"/>
        <v>58.696821702673851</v>
      </c>
      <c r="AI1002">
        <f t="shared" si="486"/>
        <v>21</v>
      </c>
      <c r="AJ1002">
        <f t="shared" si="487"/>
        <v>10</v>
      </c>
      <c r="AK1002">
        <f t="shared" si="488"/>
        <v>21</v>
      </c>
      <c r="AL1002">
        <f t="shared" si="489"/>
        <v>21</v>
      </c>
      <c r="AM1002">
        <f t="shared" si="490"/>
        <v>21</v>
      </c>
      <c r="AN1002">
        <f t="shared" si="491"/>
        <v>21</v>
      </c>
      <c r="AO1002">
        <f t="shared" si="492"/>
        <v>9</v>
      </c>
      <c r="AP1002">
        <f t="shared" si="493"/>
        <v>21</v>
      </c>
      <c r="AQ1002">
        <f t="shared" si="494"/>
        <v>21</v>
      </c>
      <c r="AR1002">
        <f t="shared" si="495"/>
        <v>21</v>
      </c>
      <c r="AT1002">
        <f t="shared" si="496"/>
        <v>2</v>
      </c>
    </row>
    <row r="1003" spans="1:46" x14ac:dyDescent="0.2">
      <c r="A1003">
        <v>986</v>
      </c>
      <c r="B1003">
        <f>SUMPRODUCT(Random!$B1003:$K1003,$B$4:$K$4)</f>
        <v>-1.142798771</v>
      </c>
      <c r="C1003">
        <f>SUMPRODUCT(Random!$B1003:$K1003,$B$5:$K$5)</f>
        <v>-0.9729911179043913</v>
      </c>
      <c r="D1003">
        <f>SUMPRODUCT(Random!$B1003:$K1003,$B$6:$K$6)</f>
        <v>0.99532736396566213</v>
      </c>
      <c r="E1003">
        <f>SUMPRODUCT(Random!$B1003:$K1003,$B$7:$K$7)</f>
        <v>-0.4700540758694472</v>
      </c>
      <c r="F1003">
        <f>SUMPRODUCT(Random!$B1003:$K1003,$B$8:$K$8)</f>
        <v>-0.4001766180425943</v>
      </c>
      <c r="G1003">
        <f>SUMPRODUCT(Random!$B1003:$K1003,$B$9:$K$9)</f>
        <v>-0.54924780982490651</v>
      </c>
      <c r="H1003">
        <f>SUMPRODUCT(Random!$B1003:$K1003,$B$10:$K$10)</f>
        <v>-2.0611714425409904</v>
      </c>
      <c r="I1003">
        <f>SUMPRODUCT(Random!$B1003:$K1003,$B$11:$K$11)</f>
        <v>-1.0832145583355284</v>
      </c>
      <c r="J1003">
        <f>SUMPRODUCT(Random!$B1003:$K1003,$B$12:$K$12)</f>
        <v>-0.18452670554354356</v>
      </c>
      <c r="K1003">
        <f>SUMPRODUCT(Random!$B1003:$K1003,$B$13:$K$13)</f>
        <v>-3.3277497106739045</v>
      </c>
      <c r="M1003">
        <f t="shared" si="466"/>
        <v>0.12656107460072233</v>
      </c>
      <c r="N1003">
        <f t="shared" si="467"/>
        <v>0.16527885828043123</v>
      </c>
      <c r="O1003">
        <f t="shared" si="468"/>
        <v>0.8402114634142861</v>
      </c>
      <c r="P1003">
        <f t="shared" si="469"/>
        <v>0.31915819175799354</v>
      </c>
      <c r="Q1003">
        <f t="shared" si="470"/>
        <v>0.34451321753619235</v>
      </c>
      <c r="R1003">
        <f t="shared" si="471"/>
        <v>0.29141769912913873</v>
      </c>
      <c r="S1003">
        <f t="shared" si="472"/>
        <v>1.9643343474504499E-2</v>
      </c>
      <c r="T1003">
        <f t="shared" si="473"/>
        <v>0.13935659963411812</v>
      </c>
      <c r="U1003">
        <f t="shared" si="474"/>
        <v>0.42680013943134787</v>
      </c>
      <c r="V1003">
        <f t="shared" si="475"/>
        <v>4.3775243025931252E-4</v>
      </c>
      <c r="X1003">
        <f t="shared" si="476"/>
        <v>3.3148079325443063</v>
      </c>
      <c r="Y1003">
        <f t="shared" si="477"/>
        <v>4.4254959622775543</v>
      </c>
      <c r="Z1003">
        <f t="shared" si="478"/>
        <v>44.924409152092302</v>
      </c>
      <c r="AA1003">
        <f t="shared" si="479"/>
        <v>9.4171119678275659</v>
      </c>
      <c r="AB1003">
        <f t="shared" si="480"/>
        <v>10.346803114293344</v>
      </c>
      <c r="AC1003">
        <f t="shared" si="481"/>
        <v>8.4388102177195599</v>
      </c>
      <c r="AD1003">
        <f t="shared" si="482"/>
        <v>0.48598405170871595</v>
      </c>
      <c r="AE1003">
        <f t="shared" si="483"/>
        <v>3.6763277065501629</v>
      </c>
      <c r="AF1003">
        <f t="shared" si="484"/>
        <v>13.63286710556965</v>
      </c>
      <c r="AG1003">
        <f t="shared" si="485"/>
        <v>1.072579321444295E-2</v>
      </c>
      <c r="AI1003">
        <f t="shared" si="486"/>
        <v>14</v>
      </c>
      <c r="AJ1003">
        <f t="shared" si="487"/>
        <v>18</v>
      </c>
      <c r="AK1003">
        <f t="shared" si="488"/>
        <v>21</v>
      </c>
      <c r="AL1003">
        <f t="shared" si="489"/>
        <v>21</v>
      </c>
      <c r="AM1003">
        <f t="shared" si="490"/>
        <v>21</v>
      </c>
      <c r="AN1003">
        <f t="shared" si="491"/>
        <v>21</v>
      </c>
      <c r="AO1003">
        <f t="shared" si="492"/>
        <v>2</v>
      </c>
      <c r="AP1003">
        <f t="shared" si="493"/>
        <v>15</v>
      </c>
      <c r="AQ1003">
        <f t="shared" si="494"/>
        <v>21</v>
      </c>
      <c r="AR1003">
        <f t="shared" si="495"/>
        <v>1</v>
      </c>
      <c r="AT1003">
        <f t="shared" si="496"/>
        <v>5</v>
      </c>
    </row>
    <row r="1004" spans="1:46" x14ac:dyDescent="0.2">
      <c r="A1004">
        <v>987</v>
      </c>
      <c r="B1004">
        <f>SUMPRODUCT(Random!$B1004:$K1004,$B$4:$K$4)</f>
        <v>-1.4268203622</v>
      </c>
      <c r="C1004">
        <f>SUMPRODUCT(Random!$B1004:$K1004,$B$5:$K$5)</f>
        <v>-0.35346557382880001</v>
      </c>
      <c r="D1004">
        <f>SUMPRODUCT(Random!$B1004:$K1004,$B$6:$K$6)</f>
        <v>-1.3589382411716651</v>
      </c>
      <c r="E1004">
        <f>SUMPRODUCT(Random!$B1004:$K1004,$B$7:$K$7)</f>
        <v>-0.41220756272903591</v>
      </c>
      <c r="F1004">
        <f>SUMPRODUCT(Random!$B1004:$K1004,$B$8:$K$8)</f>
        <v>-1.1470221011224746</v>
      </c>
      <c r="G1004">
        <f>SUMPRODUCT(Random!$B1004:$K1004,$B$9:$K$9)</f>
        <v>0.51814311706248528</v>
      </c>
      <c r="H1004">
        <f>SUMPRODUCT(Random!$B1004:$K1004,$B$10:$K$10)</f>
        <v>0.69872463203719382</v>
      </c>
      <c r="I1004">
        <f>SUMPRODUCT(Random!$B1004:$K1004,$B$11:$K$11)</f>
        <v>-1.9181754521294136</v>
      </c>
      <c r="J1004">
        <f>SUMPRODUCT(Random!$B1004:$K1004,$B$12:$K$12)</f>
        <v>-1.7183021066033088</v>
      </c>
      <c r="K1004">
        <f>SUMPRODUCT(Random!$B1004:$K1004,$B$13:$K$13)</f>
        <v>-0.24644388303090159</v>
      </c>
      <c r="M1004">
        <f t="shared" si="466"/>
        <v>7.6815840186728282E-2</v>
      </c>
      <c r="N1004">
        <f t="shared" si="467"/>
        <v>0.36186971665516515</v>
      </c>
      <c r="O1004">
        <f t="shared" si="468"/>
        <v>8.7083079834777102E-2</v>
      </c>
      <c r="P1004">
        <f t="shared" si="469"/>
        <v>0.34009364721840729</v>
      </c>
      <c r="Q1004">
        <f t="shared" si="470"/>
        <v>0.12568624338724099</v>
      </c>
      <c r="R1004">
        <f t="shared" si="471"/>
        <v>0.69782079050594581</v>
      </c>
      <c r="S1004">
        <f t="shared" si="472"/>
        <v>0.75763793140387969</v>
      </c>
      <c r="T1004">
        <f t="shared" si="473"/>
        <v>2.7544383882053509E-2</v>
      </c>
      <c r="U1004">
        <f t="shared" si="474"/>
        <v>4.287076266905631E-2</v>
      </c>
      <c r="V1004">
        <f t="shared" si="475"/>
        <v>0.40266931987385457</v>
      </c>
      <c r="X1004">
        <f t="shared" si="476"/>
        <v>1.9579283724221139</v>
      </c>
      <c r="Y1004">
        <f t="shared" si="477"/>
        <v>11.004185755597735</v>
      </c>
      <c r="Z1004">
        <f t="shared" si="478"/>
        <v>2.2318948432458181</v>
      </c>
      <c r="AA1004">
        <f t="shared" si="479"/>
        <v>10.182190964421954</v>
      </c>
      <c r="AB1004">
        <f t="shared" si="480"/>
        <v>3.2902845651437644</v>
      </c>
      <c r="AC1004">
        <f t="shared" si="481"/>
        <v>29.315937223258661</v>
      </c>
      <c r="AD1004">
        <f t="shared" si="482"/>
        <v>34.719580372725126</v>
      </c>
      <c r="AE1004">
        <f t="shared" si="483"/>
        <v>0.68421065194239794</v>
      </c>
      <c r="AF1004">
        <f t="shared" si="484"/>
        <v>1.073363830670552</v>
      </c>
      <c r="AG1004">
        <f t="shared" si="485"/>
        <v>12.622715326235838</v>
      </c>
      <c r="AI1004">
        <f t="shared" si="486"/>
        <v>8</v>
      </c>
      <c r="AJ1004">
        <f t="shared" si="487"/>
        <v>21</v>
      </c>
      <c r="AK1004">
        <f t="shared" si="488"/>
        <v>9</v>
      </c>
      <c r="AL1004">
        <f t="shared" si="489"/>
        <v>21</v>
      </c>
      <c r="AM1004">
        <f t="shared" si="490"/>
        <v>14</v>
      </c>
      <c r="AN1004">
        <f t="shared" si="491"/>
        <v>21</v>
      </c>
      <c r="AO1004">
        <f t="shared" si="492"/>
        <v>21</v>
      </c>
      <c r="AP1004">
        <f t="shared" si="493"/>
        <v>3</v>
      </c>
      <c r="AQ1004">
        <f t="shared" si="494"/>
        <v>5</v>
      </c>
      <c r="AR1004">
        <f t="shared" si="495"/>
        <v>21</v>
      </c>
      <c r="AT1004">
        <f t="shared" si="496"/>
        <v>5</v>
      </c>
    </row>
    <row r="1005" spans="1:46" x14ac:dyDescent="0.2">
      <c r="A1005">
        <v>988</v>
      </c>
      <c r="B1005">
        <f>SUMPRODUCT(Random!$B1005:$K1005,$B$4:$K$4)</f>
        <v>0.1584952392</v>
      </c>
      <c r="C1005">
        <f>SUMPRODUCT(Random!$B1005:$K1005,$B$5:$K$5)</f>
        <v>0.55847779396933905</v>
      </c>
      <c r="D1005">
        <f>SUMPRODUCT(Random!$B1005:$K1005,$B$6:$K$6)</f>
        <v>-1.2162175853821913</v>
      </c>
      <c r="E1005">
        <f>SUMPRODUCT(Random!$B1005:$K1005,$B$7:$K$7)</f>
        <v>-2.0881129680632116</v>
      </c>
      <c r="F1005">
        <f>SUMPRODUCT(Random!$B1005:$K1005,$B$8:$K$8)</f>
        <v>0.68328206541175229</v>
      </c>
      <c r="G1005">
        <f>SUMPRODUCT(Random!$B1005:$K1005,$B$9:$K$9)</f>
        <v>-2.2142355967761338</v>
      </c>
      <c r="H1005">
        <f>SUMPRODUCT(Random!$B1005:$K1005,$B$10:$K$10)</f>
        <v>-0.38622765798380548</v>
      </c>
      <c r="I1005">
        <f>SUMPRODUCT(Random!$B1005:$K1005,$B$11:$K$11)</f>
        <v>-1.7393341142280483</v>
      </c>
      <c r="J1005">
        <f>SUMPRODUCT(Random!$B1005:$K1005,$B$12:$K$12)</f>
        <v>-0.10897996652043407</v>
      </c>
      <c r="K1005">
        <f>SUMPRODUCT(Random!$B1005:$K1005,$B$13:$K$13)</f>
        <v>-1.0304423127548099</v>
      </c>
      <c r="M1005">
        <f t="shared" si="466"/>
        <v>0.56296671409151544</v>
      </c>
      <c r="N1005">
        <f t="shared" si="467"/>
        <v>0.71174091806503137</v>
      </c>
      <c r="O1005">
        <f t="shared" si="468"/>
        <v>0.11195102324667647</v>
      </c>
      <c r="P1005">
        <f t="shared" si="469"/>
        <v>1.839382276465391E-2</v>
      </c>
      <c r="Q1005">
        <f t="shared" si="470"/>
        <v>0.75278568766801779</v>
      </c>
      <c r="R1005">
        <f t="shared" si="471"/>
        <v>1.3406288167975134E-2</v>
      </c>
      <c r="S1005">
        <f t="shared" si="472"/>
        <v>0.34966403591258616</v>
      </c>
      <c r="T1005">
        <f t="shared" si="473"/>
        <v>4.0988005010152047E-2</v>
      </c>
      <c r="U1005">
        <f t="shared" si="474"/>
        <v>0.45660919004167388</v>
      </c>
      <c r="V1005">
        <f t="shared" si="475"/>
        <v>0.15140120954519631</v>
      </c>
      <c r="X1005">
        <f t="shared" si="476"/>
        <v>20.276959207605287</v>
      </c>
      <c r="Y1005">
        <f t="shared" si="477"/>
        <v>30.471211115508915</v>
      </c>
      <c r="Z1005">
        <f t="shared" si="478"/>
        <v>2.9084415130792203</v>
      </c>
      <c r="AA1005">
        <f t="shared" si="479"/>
        <v>0.45478161457743221</v>
      </c>
      <c r="AB1005">
        <f t="shared" si="480"/>
        <v>34.233987675396378</v>
      </c>
      <c r="AC1005">
        <f t="shared" si="481"/>
        <v>0.33062969938861009</v>
      </c>
      <c r="AD1005">
        <f t="shared" si="482"/>
        <v>10.540057801005748</v>
      </c>
      <c r="AE1005">
        <f t="shared" si="483"/>
        <v>1.0252241924655192</v>
      </c>
      <c r="AF1005">
        <f t="shared" si="484"/>
        <v>14.941124298625102</v>
      </c>
      <c r="AG1005">
        <f t="shared" si="485"/>
        <v>4.0215764439300328</v>
      </c>
      <c r="AI1005">
        <f t="shared" si="486"/>
        <v>21</v>
      </c>
      <c r="AJ1005">
        <f t="shared" si="487"/>
        <v>21</v>
      </c>
      <c r="AK1005">
        <f t="shared" si="488"/>
        <v>12</v>
      </c>
      <c r="AL1005">
        <f t="shared" si="489"/>
        <v>2</v>
      </c>
      <c r="AM1005">
        <f t="shared" si="490"/>
        <v>21</v>
      </c>
      <c r="AN1005">
        <f t="shared" si="491"/>
        <v>2</v>
      </c>
      <c r="AO1005">
        <f t="shared" si="492"/>
        <v>21</v>
      </c>
      <c r="AP1005">
        <f t="shared" si="493"/>
        <v>5</v>
      </c>
      <c r="AQ1005">
        <f t="shared" si="494"/>
        <v>21</v>
      </c>
      <c r="AR1005">
        <f t="shared" si="495"/>
        <v>17</v>
      </c>
      <c r="AT1005">
        <f t="shared" si="496"/>
        <v>5</v>
      </c>
    </row>
    <row r="1006" spans="1:46" x14ac:dyDescent="0.2">
      <c r="A1006">
        <v>989</v>
      </c>
      <c r="B1006">
        <f>SUMPRODUCT(Random!$B1006:$K1006,$B$4:$K$4)</f>
        <v>-1.9593529783000001</v>
      </c>
      <c r="C1006">
        <f>SUMPRODUCT(Random!$B1006:$K1006,$B$5:$K$5)</f>
        <v>-1.1879855319668042</v>
      </c>
      <c r="D1006">
        <f>SUMPRODUCT(Random!$B1006:$K1006,$B$6:$K$6)</f>
        <v>0.56647564083337409</v>
      </c>
      <c r="E1006">
        <f>SUMPRODUCT(Random!$B1006:$K1006,$B$7:$K$7)</f>
        <v>0.23753081149543454</v>
      </c>
      <c r="F1006">
        <f>SUMPRODUCT(Random!$B1006:$K1006,$B$8:$K$8)</f>
        <v>-0.52783356628394185</v>
      </c>
      <c r="G1006">
        <f>SUMPRODUCT(Random!$B1006:$K1006,$B$9:$K$9)</f>
        <v>-0.72732428729269549</v>
      </c>
      <c r="H1006">
        <f>SUMPRODUCT(Random!$B1006:$K1006,$B$10:$K$10)</f>
        <v>-0.48960634306325018</v>
      </c>
      <c r="I1006">
        <f>SUMPRODUCT(Random!$B1006:$K1006,$B$11:$K$11)</f>
        <v>0.16254918494341847</v>
      </c>
      <c r="J1006">
        <f>SUMPRODUCT(Random!$B1006:$K1006,$B$12:$K$12)</f>
        <v>3.4940542173907851E-2</v>
      </c>
      <c r="K1006">
        <f>SUMPRODUCT(Random!$B1006:$K1006,$B$13:$K$13)</f>
        <v>-0.37577550127692444</v>
      </c>
      <c r="M1006">
        <f t="shared" si="466"/>
        <v>2.5035731691105709E-2</v>
      </c>
      <c r="N1006">
        <f t="shared" si="467"/>
        <v>0.1174195549073271</v>
      </c>
      <c r="O1006">
        <f t="shared" si="468"/>
        <v>0.71446475624013994</v>
      </c>
      <c r="P1006">
        <f t="shared" si="469"/>
        <v>0.59387749053371819</v>
      </c>
      <c r="Q1006">
        <f t="shared" si="470"/>
        <v>0.29880742878327154</v>
      </c>
      <c r="R1006">
        <f t="shared" si="471"/>
        <v>0.23351366165268039</v>
      </c>
      <c r="S1006">
        <f t="shared" si="472"/>
        <v>0.31220624354166959</v>
      </c>
      <c r="T1006">
        <f t="shared" si="473"/>
        <v>0.56456330036980062</v>
      </c>
      <c r="U1006">
        <f t="shared" si="474"/>
        <v>0.51393642382157623</v>
      </c>
      <c r="V1006">
        <f t="shared" si="475"/>
        <v>0.35354190118344891</v>
      </c>
      <c r="X1006">
        <f t="shared" si="476"/>
        <v>0.62109793610337372</v>
      </c>
      <c r="Y1006">
        <f t="shared" si="477"/>
        <v>3.0597558959246811</v>
      </c>
      <c r="Z1006">
        <f t="shared" si="478"/>
        <v>30.703786683895189</v>
      </c>
      <c r="AA1006">
        <f t="shared" si="479"/>
        <v>22.073894919465651</v>
      </c>
      <c r="AB1006">
        <f t="shared" si="480"/>
        <v>8.6956241249009505</v>
      </c>
      <c r="AC1006">
        <f t="shared" si="481"/>
        <v>6.514586251261794</v>
      </c>
      <c r="AD1006">
        <f t="shared" si="482"/>
        <v>9.1682501792877691</v>
      </c>
      <c r="AE1006">
        <f t="shared" si="483"/>
        <v>20.366614959562792</v>
      </c>
      <c r="AF1006">
        <f t="shared" si="484"/>
        <v>17.672234219161123</v>
      </c>
      <c r="AG1006">
        <f t="shared" si="485"/>
        <v>10.6865649350597</v>
      </c>
      <c r="AI1006">
        <f t="shared" si="486"/>
        <v>3</v>
      </c>
      <c r="AJ1006">
        <f t="shared" si="487"/>
        <v>13</v>
      </c>
      <c r="AK1006">
        <f t="shared" si="488"/>
        <v>21</v>
      </c>
      <c r="AL1006">
        <f t="shared" si="489"/>
        <v>21</v>
      </c>
      <c r="AM1006">
        <f t="shared" si="490"/>
        <v>21</v>
      </c>
      <c r="AN1006">
        <f t="shared" si="491"/>
        <v>21</v>
      </c>
      <c r="AO1006">
        <f t="shared" si="492"/>
        <v>21</v>
      </c>
      <c r="AP1006">
        <f t="shared" si="493"/>
        <v>21</v>
      </c>
      <c r="AQ1006">
        <f t="shared" si="494"/>
        <v>21</v>
      </c>
      <c r="AR1006">
        <f t="shared" si="495"/>
        <v>21</v>
      </c>
      <c r="AT1006">
        <f t="shared" si="496"/>
        <v>2</v>
      </c>
    </row>
    <row r="1007" spans="1:46" x14ac:dyDescent="0.2">
      <c r="A1007">
        <v>990</v>
      </c>
      <c r="B1007">
        <f>SUMPRODUCT(Random!$B1007:$K1007,$B$4:$K$4)</f>
        <v>-0.22812572079999999</v>
      </c>
      <c r="C1007">
        <f>SUMPRODUCT(Random!$B1007:$K1007,$B$5:$K$5)</f>
        <v>-1.0992508276656479</v>
      </c>
      <c r="D1007">
        <f>SUMPRODUCT(Random!$B1007:$K1007,$B$6:$K$6)</f>
        <v>0.2582160849190468</v>
      </c>
      <c r="E1007">
        <f>SUMPRODUCT(Random!$B1007:$K1007,$B$7:$K$7)</f>
        <v>0.6762634878875069</v>
      </c>
      <c r="F1007">
        <f>SUMPRODUCT(Random!$B1007:$K1007,$B$8:$K$8)</f>
        <v>-0.7988047035612954</v>
      </c>
      <c r="G1007">
        <f>SUMPRODUCT(Random!$B1007:$K1007,$B$9:$K$9)</f>
        <v>-0.54164141139632305</v>
      </c>
      <c r="H1007">
        <f>SUMPRODUCT(Random!$B1007:$K1007,$B$10:$K$10)</f>
        <v>-0.10342071188999015</v>
      </c>
      <c r="I1007">
        <f>SUMPRODUCT(Random!$B1007:$K1007,$B$11:$K$11)</f>
        <v>-1.2357222944917581</v>
      </c>
      <c r="J1007">
        <f>SUMPRODUCT(Random!$B1007:$K1007,$B$12:$K$12)</f>
        <v>-0.86029048913141237</v>
      </c>
      <c r="K1007">
        <f>SUMPRODUCT(Random!$B1007:$K1007,$B$13:$K$13)</f>
        <v>5.9119408487717073E-2</v>
      </c>
      <c r="M1007">
        <f t="shared" si="466"/>
        <v>0.40977425246026189</v>
      </c>
      <c r="N1007">
        <f t="shared" si="467"/>
        <v>0.13582933702293887</v>
      </c>
      <c r="O1007">
        <f t="shared" si="468"/>
        <v>0.60187992760388298</v>
      </c>
      <c r="P1007">
        <f t="shared" si="469"/>
        <v>0.75056331495580242</v>
      </c>
      <c r="Q1007">
        <f t="shared" si="470"/>
        <v>0.21220183139182461</v>
      </c>
      <c r="R1007">
        <f t="shared" si="471"/>
        <v>0.29403277903362468</v>
      </c>
      <c r="S1007">
        <f t="shared" si="472"/>
        <v>0.45881453728745014</v>
      </c>
      <c r="T1007">
        <f t="shared" si="473"/>
        <v>0.1082809037491469</v>
      </c>
      <c r="U1007">
        <f t="shared" si="474"/>
        <v>0.19481446714771794</v>
      </c>
      <c r="V1007">
        <f t="shared" si="475"/>
        <v>0.52357150002981534</v>
      </c>
      <c r="X1007">
        <f t="shared" si="476"/>
        <v>12.915836144496678</v>
      </c>
      <c r="Y1007">
        <f t="shared" si="477"/>
        <v>3.5761359729161324</v>
      </c>
      <c r="Z1007">
        <f t="shared" si="478"/>
        <v>22.561406922494729</v>
      </c>
      <c r="AA1007">
        <f t="shared" si="479"/>
        <v>34.014755517736866</v>
      </c>
      <c r="AB1007">
        <f t="shared" si="480"/>
        <v>5.8427657918823854</v>
      </c>
      <c r="AC1007">
        <f t="shared" si="481"/>
        <v>8.5293841196342832</v>
      </c>
      <c r="AD1007">
        <f t="shared" si="482"/>
        <v>15.040745839910524</v>
      </c>
      <c r="AE1007">
        <f t="shared" si="483"/>
        <v>2.8074108544165584</v>
      </c>
      <c r="AF1007">
        <f t="shared" si="484"/>
        <v>5.3079854395301975</v>
      </c>
      <c r="AG1007">
        <f t="shared" si="485"/>
        <v>18.162699505225483</v>
      </c>
      <c r="AI1007">
        <f t="shared" si="486"/>
        <v>21</v>
      </c>
      <c r="AJ1007">
        <f t="shared" si="487"/>
        <v>15</v>
      </c>
      <c r="AK1007">
        <f t="shared" si="488"/>
        <v>21</v>
      </c>
      <c r="AL1007">
        <f t="shared" si="489"/>
        <v>21</v>
      </c>
      <c r="AM1007">
        <f t="shared" si="490"/>
        <v>21</v>
      </c>
      <c r="AN1007">
        <f t="shared" si="491"/>
        <v>21</v>
      </c>
      <c r="AO1007">
        <f t="shared" si="492"/>
        <v>21</v>
      </c>
      <c r="AP1007">
        <f t="shared" si="493"/>
        <v>12</v>
      </c>
      <c r="AQ1007">
        <f t="shared" si="494"/>
        <v>21</v>
      </c>
      <c r="AR1007">
        <f t="shared" si="495"/>
        <v>21</v>
      </c>
      <c r="AT1007">
        <f t="shared" si="496"/>
        <v>2</v>
      </c>
    </row>
    <row r="1008" spans="1:46" x14ac:dyDescent="0.2">
      <c r="A1008">
        <v>991</v>
      </c>
      <c r="B1008">
        <f>SUMPRODUCT(Random!$B1008:$K1008,$B$4:$K$4)</f>
        <v>-0.15329968620000001</v>
      </c>
      <c r="C1008">
        <f>SUMPRODUCT(Random!$B1008:$K1008,$B$5:$K$5)</f>
        <v>-5.3100294674419998E-2</v>
      </c>
      <c r="D1008">
        <f>SUMPRODUCT(Random!$B1008:$K1008,$B$6:$K$6)</f>
        <v>1.1391290820359403</v>
      </c>
      <c r="E1008">
        <f>SUMPRODUCT(Random!$B1008:$K1008,$B$7:$K$7)</f>
        <v>-1.2612518752744808</v>
      </c>
      <c r="F1008">
        <f>SUMPRODUCT(Random!$B1008:$K1008,$B$8:$K$8)</f>
        <v>-0.98453831761676125</v>
      </c>
      <c r="G1008">
        <f>SUMPRODUCT(Random!$B1008:$K1008,$B$9:$K$9)</f>
        <v>-0.86502057604318972</v>
      </c>
      <c r="H1008">
        <f>SUMPRODUCT(Random!$B1008:$K1008,$B$10:$K$10)</f>
        <v>-0.74257050872641028</v>
      </c>
      <c r="I1008">
        <f>SUMPRODUCT(Random!$B1008:$K1008,$B$11:$K$11)</f>
        <v>-1.5402520191625602</v>
      </c>
      <c r="J1008">
        <f>SUMPRODUCT(Random!$B1008:$K1008,$B$12:$K$12)</f>
        <v>0.18492128151380333</v>
      </c>
      <c r="K1008">
        <f>SUMPRODUCT(Random!$B1008:$K1008,$B$13:$K$13)</f>
        <v>0.55845369045671989</v>
      </c>
      <c r="M1008">
        <f t="shared" si="466"/>
        <v>0.43908097406313673</v>
      </c>
      <c r="N1008">
        <f t="shared" si="467"/>
        <v>0.47882599833477912</v>
      </c>
      <c r="O1008">
        <f t="shared" si="468"/>
        <v>0.87267534037332883</v>
      </c>
      <c r="P1008">
        <f t="shared" si="469"/>
        <v>0.10360905697313802</v>
      </c>
      <c r="Q1008">
        <f t="shared" si="470"/>
        <v>0.16242545046298937</v>
      </c>
      <c r="R1008">
        <f t="shared" si="471"/>
        <v>0.19351374771487614</v>
      </c>
      <c r="S1008">
        <f t="shared" si="472"/>
        <v>0.2288708744711605</v>
      </c>
      <c r="T1008">
        <f t="shared" si="473"/>
        <v>6.1749467197032053E-2</v>
      </c>
      <c r="U1008">
        <f t="shared" si="474"/>
        <v>0.57335461068740012</v>
      </c>
      <c r="V1008">
        <f t="shared" si="475"/>
        <v>0.71173269060736966</v>
      </c>
      <c r="X1008">
        <f t="shared" si="476"/>
        <v>14.163411892671602</v>
      </c>
      <c r="Y1008">
        <f t="shared" si="477"/>
        <v>15.963730442869482</v>
      </c>
      <c r="Z1008">
        <f t="shared" si="478"/>
        <v>50.487858413099431</v>
      </c>
      <c r="AA1008">
        <f t="shared" si="479"/>
        <v>2.6794046226843817</v>
      </c>
      <c r="AB1008">
        <f t="shared" si="480"/>
        <v>4.3418996782228234</v>
      </c>
      <c r="AC1008">
        <f t="shared" si="481"/>
        <v>5.2684448722642703</v>
      </c>
      <c r="AD1008">
        <f t="shared" si="482"/>
        <v>6.3666522057025867</v>
      </c>
      <c r="AE1008">
        <f t="shared" si="483"/>
        <v>1.5613708699772493</v>
      </c>
      <c r="AF1008">
        <f t="shared" si="484"/>
        <v>20.86625337123149</v>
      </c>
      <c r="AG1008">
        <f t="shared" si="485"/>
        <v>30.470511946388129</v>
      </c>
      <c r="AI1008">
        <f t="shared" si="486"/>
        <v>21</v>
      </c>
      <c r="AJ1008">
        <f t="shared" si="487"/>
        <v>21</v>
      </c>
      <c r="AK1008">
        <f t="shared" si="488"/>
        <v>21</v>
      </c>
      <c r="AL1008">
        <f t="shared" si="489"/>
        <v>11</v>
      </c>
      <c r="AM1008">
        <f t="shared" si="490"/>
        <v>18</v>
      </c>
      <c r="AN1008">
        <f t="shared" si="491"/>
        <v>21</v>
      </c>
      <c r="AO1008">
        <f t="shared" si="492"/>
        <v>21</v>
      </c>
      <c r="AP1008">
        <f t="shared" si="493"/>
        <v>7</v>
      </c>
      <c r="AQ1008">
        <f t="shared" si="494"/>
        <v>21</v>
      </c>
      <c r="AR1008">
        <f t="shared" si="495"/>
        <v>21</v>
      </c>
      <c r="AT1008">
        <f t="shared" si="496"/>
        <v>3</v>
      </c>
    </row>
    <row r="1009" spans="1:46" x14ac:dyDescent="0.2">
      <c r="A1009">
        <v>992</v>
      </c>
      <c r="B1009">
        <f>SUMPRODUCT(Random!$B1009:$K1009,$B$4:$K$4)</f>
        <v>-0.3113961207</v>
      </c>
      <c r="C1009">
        <f>SUMPRODUCT(Random!$B1009:$K1009,$B$5:$K$5)</f>
        <v>3.2291267646094787E-2</v>
      </c>
      <c r="D1009">
        <f>SUMPRODUCT(Random!$B1009:$K1009,$B$6:$K$6)</f>
        <v>0.39236629454222183</v>
      </c>
      <c r="E1009">
        <f>SUMPRODUCT(Random!$B1009:$K1009,$B$7:$K$7)</f>
        <v>-2.6719620218270612</v>
      </c>
      <c r="F1009">
        <f>SUMPRODUCT(Random!$B1009:$K1009,$B$8:$K$8)</f>
        <v>-1.0146181513872168</v>
      </c>
      <c r="G1009">
        <f>SUMPRODUCT(Random!$B1009:$K1009,$B$9:$K$9)</f>
        <v>0.24001543744410792</v>
      </c>
      <c r="H1009">
        <f>SUMPRODUCT(Random!$B1009:$K1009,$B$10:$K$10)</f>
        <v>-1.1998916819324694</v>
      </c>
      <c r="I1009">
        <f>SUMPRODUCT(Random!$B1009:$K1009,$B$11:$K$11)</f>
        <v>-1.4066087461585997</v>
      </c>
      <c r="J1009">
        <f>SUMPRODUCT(Random!$B1009:$K1009,$B$12:$K$12)</f>
        <v>-0.80164399523498631</v>
      </c>
      <c r="K1009">
        <f>SUMPRODUCT(Random!$B1009:$K1009,$B$13:$K$13)</f>
        <v>-1.1337006033829786</v>
      </c>
      <c r="M1009">
        <f t="shared" si="466"/>
        <v>0.37774975132274718</v>
      </c>
      <c r="N1009">
        <f t="shared" si="467"/>
        <v>0.51288011350809559</v>
      </c>
      <c r="O1009">
        <f t="shared" si="468"/>
        <v>0.65260620674950265</v>
      </c>
      <c r="P1009">
        <f t="shared" si="469"/>
        <v>3.7704591246780785E-3</v>
      </c>
      <c r="Q1009">
        <f t="shared" si="470"/>
        <v>0.15514394173550633</v>
      </c>
      <c r="R1009">
        <f t="shared" si="471"/>
        <v>0.59484085549654198</v>
      </c>
      <c r="S1009">
        <f t="shared" si="472"/>
        <v>0.11509070544695163</v>
      </c>
      <c r="T1009">
        <f t="shared" si="473"/>
        <v>7.9771719086429951E-2</v>
      </c>
      <c r="U1009">
        <f t="shared" si="474"/>
        <v>0.21137946031020494</v>
      </c>
      <c r="V1009">
        <f t="shared" si="475"/>
        <v>0.12846007823125877</v>
      </c>
      <c r="X1009">
        <f t="shared" si="476"/>
        <v>11.621503154557789</v>
      </c>
      <c r="Y1009">
        <f t="shared" si="477"/>
        <v>17.619056127787264</v>
      </c>
      <c r="Z1009">
        <f t="shared" si="478"/>
        <v>25.900162499437673</v>
      </c>
      <c r="AA1009">
        <f t="shared" si="479"/>
        <v>9.2537987625573873E-2</v>
      </c>
      <c r="AB1009">
        <f t="shared" si="480"/>
        <v>4.1298572832062854</v>
      </c>
      <c r="AC1009">
        <f t="shared" si="481"/>
        <v>22.132072435129245</v>
      </c>
      <c r="AD1009">
        <f t="shared" si="482"/>
        <v>2.9952022848040931</v>
      </c>
      <c r="AE1009">
        <f t="shared" si="483"/>
        <v>2.0364881546765048</v>
      </c>
      <c r="AF1009">
        <f t="shared" si="484"/>
        <v>5.8172074859198872</v>
      </c>
      <c r="AG1009">
        <f t="shared" si="485"/>
        <v>3.3681256532429749</v>
      </c>
      <c r="AI1009">
        <f t="shared" si="486"/>
        <v>21</v>
      </c>
      <c r="AJ1009">
        <f t="shared" si="487"/>
        <v>21</v>
      </c>
      <c r="AK1009">
        <f t="shared" si="488"/>
        <v>21</v>
      </c>
      <c r="AL1009">
        <f t="shared" si="489"/>
        <v>1</v>
      </c>
      <c r="AM1009">
        <f t="shared" si="490"/>
        <v>17</v>
      </c>
      <c r="AN1009">
        <f t="shared" si="491"/>
        <v>21</v>
      </c>
      <c r="AO1009">
        <f t="shared" si="492"/>
        <v>12</v>
      </c>
      <c r="AP1009">
        <f t="shared" si="493"/>
        <v>9</v>
      </c>
      <c r="AQ1009">
        <f t="shared" si="494"/>
        <v>21</v>
      </c>
      <c r="AR1009">
        <f t="shared" si="495"/>
        <v>14</v>
      </c>
      <c r="AT1009">
        <f t="shared" si="496"/>
        <v>5</v>
      </c>
    </row>
    <row r="1010" spans="1:46" x14ac:dyDescent="0.2">
      <c r="A1010">
        <v>993</v>
      </c>
      <c r="B1010">
        <f>SUMPRODUCT(Random!$B1010:$K1010,$B$4:$K$4)</f>
        <v>0.25242961650000001</v>
      </c>
      <c r="C1010">
        <f>SUMPRODUCT(Random!$B1010:$K1010,$B$5:$K$5)</f>
        <v>2.3699107313845715</v>
      </c>
      <c r="D1010">
        <f>SUMPRODUCT(Random!$B1010:$K1010,$B$6:$K$6)</f>
        <v>1.1014886095014234</v>
      </c>
      <c r="E1010">
        <f>SUMPRODUCT(Random!$B1010:$K1010,$B$7:$K$7)</f>
        <v>-0.18859667313150008</v>
      </c>
      <c r="F1010">
        <f>SUMPRODUCT(Random!$B1010:$K1010,$B$8:$K$8)</f>
        <v>0.14254120739559017</v>
      </c>
      <c r="G1010">
        <f>SUMPRODUCT(Random!$B1010:$K1010,$B$9:$K$9)</f>
        <v>1.2565017930917199</v>
      </c>
      <c r="H1010">
        <f>SUMPRODUCT(Random!$B1010:$K1010,$B$10:$K$10)</f>
        <v>0.63751631797318253</v>
      </c>
      <c r="I1010">
        <f>SUMPRODUCT(Random!$B1010:$K1010,$B$11:$K$11)</f>
        <v>0.9996015702688682</v>
      </c>
      <c r="J1010">
        <f>SUMPRODUCT(Random!$B1010:$K1010,$B$12:$K$12)</f>
        <v>-1.3419261058654866</v>
      </c>
      <c r="K1010">
        <f>SUMPRODUCT(Random!$B1010:$K1010,$B$13:$K$13)</f>
        <v>-0.13721389774957649</v>
      </c>
      <c r="M1010">
        <f t="shared" si="466"/>
        <v>0.59964549473894591</v>
      </c>
      <c r="N1010">
        <f t="shared" si="467"/>
        <v>0.9911038097346867</v>
      </c>
      <c r="O1010">
        <f t="shared" si="468"/>
        <v>0.8646579703862628</v>
      </c>
      <c r="P1010">
        <f t="shared" si="469"/>
        <v>0.42520447023922731</v>
      </c>
      <c r="Q1010">
        <f t="shared" si="470"/>
        <v>0.556673733572563</v>
      </c>
      <c r="R1010">
        <f t="shared" si="471"/>
        <v>0.89553295188672832</v>
      </c>
      <c r="S1010">
        <f t="shared" si="472"/>
        <v>0.73810570782989637</v>
      </c>
      <c r="T1010">
        <f t="shared" si="473"/>
        <v>0.84124831853185889</v>
      </c>
      <c r="U1010">
        <f t="shared" si="474"/>
        <v>8.9809978115390932E-2</v>
      </c>
      <c r="V1010">
        <f t="shared" si="475"/>
        <v>0.4454308629993437</v>
      </c>
      <c r="X1010">
        <f t="shared" si="476"/>
        <v>22.424305132043749</v>
      </c>
      <c r="Y1010">
        <f t="shared" si="477"/>
        <v>115.67617431387458</v>
      </c>
      <c r="Z1010">
        <f t="shared" si="478"/>
        <v>48.991975413917118</v>
      </c>
      <c r="AA1010">
        <f t="shared" si="479"/>
        <v>13.564768413432079</v>
      </c>
      <c r="AB1010">
        <f t="shared" si="480"/>
        <v>19.926740388618619</v>
      </c>
      <c r="AC1010">
        <f t="shared" si="481"/>
        <v>55.334963734873739</v>
      </c>
      <c r="AD1010">
        <f t="shared" si="482"/>
        <v>32.820893182222008</v>
      </c>
      <c r="AE1010">
        <f t="shared" si="483"/>
        <v>45.08388360169296</v>
      </c>
      <c r="AF1010">
        <f t="shared" si="484"/>
        <v>2.3051760973023701</v>
      </c>
      <c r="AG1010">
        <f t="shared" si="485"/>
        <v>14.442307471568903</v>
      </c>
      <c r="AI1010">
        <f t="shared" si="486"/>
        <v>21</v>
      </c>
      <c r="AJ1010">
        <f t="shared" si="487"/>
        <v>21</v>
      </c>
      <c r="AK1010">
        <f t="shared" si="488"/>
        <v>21</v>
      </c>
      <c r="AL1010">
        <f t="shared" si="489"/>
        <v>21</v>
      </c>
      <c r="AM1010">
        <f t="shared" si="490"/>
        <v>21</v>
      </c>
      <c r="AN1010">
        <f t="shared" si="491"/>
        <v>21</v>
      </c>
      <c r="AO1010">
        <f t="shared" si="492"/>
        <v>21</v>
      </c>
      <c r="AP1010">
        <f t="shared" si="493"/>
        <v>21</v>
      </c>
      <c r="AQ1010">
        <f t="shared" si="494"/>
        <v>10</v>
      </c>
      <c r="AR1010">
        <f t="shared" si="495"/>
        <v>21</v>
      </c>
      <c r="AT1010">
        <f t="shared" si="496"/>
        <v>1</v>
      </c>
    </row>
    <row r="1011" spans="1:46" x14ac:dyDescent="0.2">
      <c r="A1011">
        <v>994</v>
      </c>
      <c r="B1011">
        <f>SUMPRODUCT(Random!$B1011:$K1011,$B$4:$K$4)</f>
        <v>0.73184507050000003</v>
      </c>
      <c r="C1011">
        <f>SUMPRODUCT(Random!$B1011:$K1011,$B$5:$K$5)</f>
        <v>-0.19094930148567094</v>
      </c>
      <c r="D1011">
        <f>SUMPRODUCT(Random!$B1011:$K1011,$B$6:$K$6)</f>
        <v>-0.68999217063082052</v>
      </c>
      <c r="E1011">
        <f>SUMPRODUCT(Random!$B1011:$K1011,$B$7:$K$7)</f>
        <v>1.8602790512643137E-2</v>
      </c>
      <c r="F1011">
        <f>SUMPRODUCT(Random!$B1011:$K1011,$B$8:$K$8)</f>
        <v>2.3465608319499491</v>
      </c>
      <c r="G1011">
        <f>SUMPRODUCT(Random!$B1011:$K1011,$B$9:$K$9)</f>
        <v>-1.1528070015840155</v>
      </c>
      <c r="H1011">
        <f>SUMPRODUCT(Random!$B1011:$K1011,$B$10:$K$10)</f>
        <v>-5.1056903954926847E-2</v>
      </c>
      <c r="I1011">
        <f>SUMPRODUCT(Random!$B1011:$K1011,$B$11:$K$11)</f>
        <v>1.1379255978472995</v>
      </c>
      <c r="J1011">
        <f>SUMPRODUCT(Random!$B1011:$K1011,$B$12:$K$12)</f>
        <v>0.92082565273091666</v>
      </c>
      <c r="K1011">
        <f>SUMPRODUCT(Random!$B1011:$K1011,$B$13:$K$13)</f>
        <v>0.93906444010853374</v>
      </c>
      <c r="M1011">
        <f t="shared" si="466"/>
        <v>0.76786843190651721</v>
      </c>
      <c r="N1011">
        <f t="shared" si="467"/>
        <v>0.4242826568715895</v>
      </c>
      <c r="O1011">
        <f t="shared" si="468"/>
        <v>0.24509955548248369</v>
      </c>
      <c r="P1011">
        <f t="shared" si="469"/>
        <v>0.50742101164254227</v>
      </c>
      <c r="Q1011">
        <f t="shared" si="470"/>
        <v>0.99052621351821024</v>
      </c>
      <c r="R1011">
        <f t="shared" si="471"/>
        <v>0.12449480496816276</v>
      </c>
      <c r="S1011">
        <f t="shared" si="472"/>
        <v>0.47964008841821049</v>
      </c>
      <c r="T1011">
        <f t="shared" si="473"/>
        <v>0.87242422428083477</v>
      </c>
      <c r="U1011">
        <f t="shared" si="474"/>
        <v>0.82142927019507805</v>
      </c>
      <c r="V1011">
        <f t="shared" si="475"/>
        <v>0.82615116990244442</v>
      </c>
      <c r="X1011">
        <f t="shared" si="476"/>
        <v>35.776080550953431</v>
      </c>
      <c r="Y1011">
        <f t="shared" si="477"/>
        <v>13.525514099806657</v>
      </c>
      <c r="Z1011">
        <f t="shared" si="478"/>
        <v>6.8876938351041437</v>
      </c>
      <c r="AA1011">
        <f t="shared" si="479"/>
        <v>17.346052222579324</v>
      </c>
      <c r="AB1011">
        <f t="shared" si="480"/>
        <v>114.13520252433473</v>
      </c>
      <c r="AC1011">
        <f t="shared" si="481"/>
        <v>3.2569254650053803</v>
      </c>
      <c r="AD1011">
        <f t="shared" si="482"/>
        <v>16.00202481145439</v>
      </c>
      <c r="AE1011">
        <f t="shared" si="483"/>
        <v>50.439592571445857</v>
      </c>
      <c r="AF1011">
        <f t="shared" si="484"/>
        <v>42.202017101011272</v>
      </c>
      <c r="AG1011">
        <f t="shared" si="485"/>
        <v>42.858492596711763</v>
      </c>
      <c r="AI1011">
        <f t="shared" si="486"/>
        <v>21</v>
      </c>
      <c r="AJ1011">
        <f t="shared" si="487"/>
        <v>21</v>
      </c>
      <c r="AK1011">
        <f t="shared" si="488"/>
        <v>21</v>
      </c>
      <c r="AL1011">
        <f t="shared" si="489"/>
        <v>21</v>
      </c>
      <c r="AM1011">
        <f t="shared" si="490"/>
        <v>21</v>
      </c>
      <c r="AN1011">
        <f t="shared" si="491"/>
        <v>14</v>
      </c>
      <c r="AO1011">
        <f t="shared" si="492"/>
        <v>21</v>
      </c>
      <c r="AP1011">
        <f t="shared" si="493"/>
        <v>21</v>
      </c>
      <c r="AQ1011">
        <f t="shared" si="494"/>
        <v>21</v>
      </c>
      <c r="AR1011">
        <f t="shared" si="495"/>
        <v>21</v>
      </c>
      <c r="AT1011">
        <f t="shared" si="496"/>
        <v>1</v>
      </c>
    </row>
    <row r="1012" spans="1:46" x14ac:dyDescent="0.2">
      <c r="A1012">
        <v>995</v>
      </c>
      <c r="B1012">
        <f>SUMPRODUCT(Random!$B1012:$K1012,$B$4:$K$4)</f>
        <v>8.47717E-4</v>
      </c>
      <c r="C1012">
        <f>SUMPRODUCT(Random!$B1012:$K1012,$B$5:$K$5)</f>
        <v>-1.1059512088679677</v>
      </c>
      <c r="D1012">
        <f>SUMPRODUCT(Random!$B1012:$K1012,$B$6:$K$6)</f>
        <v>0.35942496627209064</v>
      </c>
      <c r="E1012">
        <f>SUMPRODUCT(Random!$B1012:$K1012,$B$7:$K$7)</f>
        <v>0.64620329373669694</v>
      </c>
      <c r="F1012">
        <f>SUMPRODUCT(Random!$B1012:$K1012,$B$8:$K$8)</f>
        <v>-0.81216447454341889</v>
      </c>
      <c r="G1012">
        <f>SUMPRODUCT(Random!$B1012:$K1012,$B$9:$K$9)</f>
        <v>-0.5958602545357895</v>
      </c>
      <c r="H1012">
        <f>SUMPRODUCT(Random!$B1012:$K1012,$B$10:$K$10)</f>
        <v>0.63236369430069339</v>
      </c>
      <c r="I1012">
        <f>SUMPRODUCT(Random!$B1012:$K1012,$B$11:$K$11)</f>
        <v>-7.3518134481336997E-2</v>
      </c>
      <c r="J1012">
        <f>SUMPRODUCT(Random!$B1012:$K1012,$B$12:$K$12)</f>
        <v>1.0870063395863923</v>
      </c>
      <c r="K1012">
        <f>SUMPRODUCT(Random!$B1012:$K1012,$B$13:$K$13)</f>
        <v>-1.4829133899283289</v>
      </c>
      <c r="M1012">
        <f t="shared" si="466"/>
        <v>0.50033819011260983</v>
      </c>
      <c r="N1012">
        <f t="shared" si="467"/>
        <v>0.13437381911429364</v>
      </c>
      <c r="O1012">
        <f t="shared" si="468"/>
        <v>0.64036139976402873</v>
      </c>
      <c r="P1012">
        <f t="shared" si="469"/>
        <v>0.74092614663644651</v>
      </c>
      <c r="Q1012">
        <f t="shared" si="470"/>
        <v>0.20834863063112835</v>
      </c>
      <c r="R1012">
        <f t="shared" si="471"/>
        <v>0.2756342934505821</v>
      </c>
      <c r="S1012">
        <f t="shared" si="472"/>
        <v>0.73642537407592557</v>
      </c>
      <c r="T1012">
        <f t="shared" si="473"/>
        <v>0.4706969069468902</v>
      </c>
      <c r="U1012">
        <f t="shared" si="474"/>
        <v>0.86148299601394585</v>
      </c>
      <c r="V1012">
        <f t="shared" si="475"/>
        <v>6.9048711715034017E-2</v>
      </c>
      <c r="X1012">
        <f t="shared" si="476"/>
        <v>16.99632263899316</v>
      </c>
      <c r="Y1012">
        <f t="shared" si="477"/>
        <v>3.5349111943971767</v>
      </c>
      <c r="Z1012">
        <f t="shared" si="478"/>
        <v>25.051584373008868</v>
      </c>
      <c r="AA1012">
        <f t="shared" si="479"/>
        <v>33.086137159163179</v>
      </c>
      <c r="AB1012">
        <f t="shared" si="480"/>
        <v>5.7232425072897311</v>
      </c>
      <c r="AC1012">
        <f t="shared" si="481"/>
        <v>7.8991459964789419</v>
      </c>
      <c r="AD1012">
        <f t="shared" si="482"/>
        <v>32.664223206867923</v>
      </c>
      <c r="AE1012">
        <f t="shared" si="483"/>
        <v>15.584590217714277</v>
      </c>
      <c r="AF1012">
        <f t="shared" si="484"/>
        <v>48.423949188649907</v>
      </c>
      <c r="AG1012">
        <f t="shared" si="485"/>
        <v>1.7526905738640399</v>
      </c>
      <c r="AI1012">
        <f t="shared" si="486"/>
        <v>21</v>
      </c>
      <c r="AJ1012">
        <f t="shared" si="487"/>
        <v>15</v>
      </c>
      <c r="AK1012">
        <f t="shared" si="488"/>
        <v>21</v>
      </c>
      <c r="AL1012">
        <f t="shared" si="489"/>
        <v>21</v>
      </c>
      <c r="AM1012">
        <f t="shared" si="490"/>
        <v>21</v>
      </c>
      <c r="AN1012">
        <f t="shared" si="491"/>
        <v>21</v>
      </c>
      <c r="AO1012">
        <f t="shared" si="492"/>
        <v>21</v>
      </c>
      <c r="AP1012">
        <f t="shared" si="493"/>
        <v>21</v>
      </c>
      <c r="AQ1012">
        <f t="shared" si="494"/>
        <v>21</v>
      </c>
      <c r="AR1012">
        <f t="shared" si="495"/>
        <v>8</v>
      </c>
      <c r="AT1012">
        <f t="shared" si="496"/>
        <v>2</v>
      </c>
    </row>
    <row r="1013" spans="1:46" x14ac:dyDescent="0.2">
      <c r="A1013">
        <v>996</v>
      </c>
      <c r="B1013">
        <f>SUMPRODUCT(Random!$B1013:$K1013,$B$4:$K$4)</f>
        <v>-0.6654345787</v>
      </c>
      <c r="C1013">
        <f>SUMPRODUCT(Random!$B1013:$K1013,$B$5:$K$5)</f>
        <v>-0.33039215424688362</v>
      </c>
      <c r="D1013">
        <f>SUMPRODUCT(Random!$B1013:$K1013,$B$6:$K$6)</f>
        <v>-1.0874763659098579</v>
      </c>
      <c r="E1013">
        <f>SUMPRODUCT(Random!$B1013:$K1013,$B$7:$K$7)</f>
        <v>-1.4560263748865054</v>
      </c>
      <c r="F1013">
        <f>SUMPRODUCT(Random!$B1013:$K1013,$B$8:$K$8)</f>
        <v>-0.92951108983033193</v>
      </c>
      <c r="G1013">
        <f>SUMPRODUCT(Random!$B1013:$K1013,$B$9:$K$9)</f>
        <v>-0.92778559351336742</v>
      </c>
      <c r="H1013">
        <f>SUMPRODUCT(Random!$B1013:$K1013,$B$10:$K$10)</f>
        <v>-0.98221932505212028</v>
      </c>
      <c r="I1013">
        <f>SUMPRODUCT(Random!$B1013:$K1013,$B$11:$K$11)</f>
        <v>-0.84540593266164543</v>
      </c>
      <c r="J1013">
        <f>SUMPRODUCT(Random!$B1013:$K1013,$B$12:$K$12)</f>
        <v>-1.5601709159119426</v>
      </c>
      <c r="K1013">
        <f>SUMPRODUCT(Random!$B1013:$K1013,$B$13:$K$13)</f>
        <v>-1.0780161239215578</v>
      </c>
      <c r="M1013">
        <f t="shared" si="466"/>
        <v>0.25288628718015865</v>
      </c>
      <c r="N1013">
        <f t="shared" si="467"/>
        <v>0.37055183450946272</v>
      </c>
      <c r="O1013">
        <f t="shared" si="468"/>
        <v>0.13841316896646841</v>
      </c>
      <c r="P1013">
        <f t="shared" si="469"/>
        <v>7.2692664330439805E-2</v>
      </c>
      <c r="Q1013">
        <f t="shared" si="470"/>
        <v>0.17631214035128218</v>
      </c>
      <c r="R1013">
        <f t="shared" si="471"/>
        <v>0.1767593992356121</v>
      </c>
      <c r="S1013">
        <f t="shared" si="472"/>
        <v>0.16299590452130711</v>
      </c>
      <c r="T1013">
        <f t="shared" si="473"/>
        <v>0.19894211662594258</v>
      </c>
      <c r="U1013">
        <f t="shared" si="474"/>
        <v>5.935974832509374E-2</v>
      </c>
      <c r="V1013">
        <f t="shared" si="475"/>
        <v>0.14051328029496646</v>
      </c>
      <c r="X1013">
        <f t="shared" si="476"/>
        <v>7.1416863106175512</v>
      </c>
      <c r="Y1013">
        <f t="shared" si="477"/>
        <v>11.339763690590438</v>
      </c>
      <c r="Z1013">
        <f t="shared" si="478"/>
        <v>3.6494894314537882</v>
      </c>
      <c r="AA1013">
        <f t="shared" si="479"/>
        <v>1.8487639154004951</v>
      </c>
      <c r="AB1013">
        <f t="shared" si="480"/>
        <v>4.7514491691335801</v>
      </c>
      <c r="AC1013">
        <f t="shared" si="481"/>
        <v>4.7647543268754795</v>
      </c>
      <c r="AD1013">
        <f t="shared" si="482"/>
        <v>4.3585894699808296</v>
      </c>
      <c r="AE1013">
        <f t="shared" si="483"/>
        <v>5.433886149950621</v>
      </c>
      <c r="AF1013">
        <f t="shared" si="484"/>
        <v>1.4990574931552869</v>
      </c>
      <c r="AG1013">
        <f t="shared" si="485"/>
        <v>3.7092725929932073</v>
      </c>
      <c r="AI1013">
        <f t="shared" si="486"/>
        <v>21</v>
      </c>
      <c r="AJ1013">
        <f t="shared" si="487"/>
        <v>21</v>
      </c>
      <c r="AK1013">
        <f t="shared" si="488"/>
        <v>15</v>
      </c>
      <c r="AL1013">
        <f t="shared" si="489"/>
        <v>8</v>
      </c>
      <c r="AM1013">
        <f t="shared" si="490"/>
        <v>20</v>
      </c>
      <c r="AN1013">
        <f t="shared" si="491"/>
        <v>20</v>
      </c>
      <c r="AO1013">
        <f t="shared" si="492"/>
        <v>18</v>
      </c>
      <c r="AP1013">
        <f t="shared" si="493"/>
        <v>21</v>
      </c>
      <c r="AQ1013">
        <f t="shared" si="494"/>
        <v>6</v>
      </c>
      <c r="AR1013">
        <f t="shared" si="495"/>
        <v>15</v>
      </c>
      <c r="AT1013">
        <f t="shared" si="496"/>
        <v>7</v>
      </c>
    </row>
    <row r="1014" spans="1:46" x14ac:dyDescent="0.2">
      <c r="A1014">
        <v>997</v>
      </c>
      <c r="B1014">
        <f>SUMPRODUCT(Random!$B1014:$K1014,$B$4:$K$4)</f>
        <v>-0.55957509979999998</v>
      </c>
      <c r="C1014">
        <f>SUMPRODUCT(Random!$B1014:$K1014,$B$5:$K$5)</f>
        <v>5.5821707613783911E-2</v>
      </c>
      <c r="D1014">
        <f>SUMPRODUCT(Random!$B1014:$K1014,$B$6:$K$6)</f>
        <v>0.25919356519138942</v>
      </c>
      <c r="E1014">
        <f>SUMPRODUCT(Random!$B1014:$K1014,$B$7:$K$7)</f>
        <v>-3.3038949388223021E-2</v>
      </c>
      <c r="F1014">
        <f>SUMPRODUCT(Random!$B1014:$K1014,$B$8:$K$8)</f>
        <v>7.786927633549863E-2</v>
      </c>
      <c r="G1014">
        <f>SUMPRODUCT(Random!$B1014:$K1014,$B$9:$K$9)</f>
        <v>0.26747630375288151</v>
      </c>
      <c r="H1014">
        <f>SUMPRODUCT(Random!$B1014:$K1014,$B$10:$K$10)</f>
        <v>-0.71458952012997257</v>
      </c>
      <c r="I1014">
        <f>SUMPRODUCT(Random!$B1014:$K1014,$B$11:$K$11)</f>
        <v>-0.46449309783402692</v>
      </c>
      <c r="J1014">
        <f>SUMPRODUCT(Random!$B1014:$K1014,$B$12:$K$12)</f>
        <v>-1.1705611484163287</v>
      </c>
      <c r="K1014">
        <f>SUMPRODUCT(Random!$B1014:$K1014,$B$13:$K$13)</f>
        <v>-0.21697749000377078</v>
      </c>
      <c r="M1014">
        <f t="shared" si="466"/>
        <v>0.28788464651012263</v>
      </c>
      <c r="N1014">
        <f t="shared" si="467"/>
        <v>0.52225807913520184</v>
      </c>
      <c r="O1014">
        <f t="shared" si="468"/>
        <v>0.60225705213203395</v>
      </c>
      <c r="P1014">
        <f t="shared" si="469"/>
        <v>0.48682176373194103</v>
      </c>
      <c r="Q1014">
        <f t="shared" si="470"/>
        <v>0.53103398044417016</v>
      </c>
      <c r="R1014">
        <f t="shared" si="471"/>
        <v>0.6054487716982393</v>
      </c>
      <c r="S1014">
        <f t="shared" si="472"/>
        <v>0.23743136114887367</v>
      </c>
      <c r="T1014">
        <f t="shared" si="473"/>
        <v>0.32114725173859471</v>
      </c>
      <c r="U1014">
        <f t="shared" si="474"/>
        <v>0.12088761082336941</v>
      </c>
      <c r="V1014">
        <f t="shared" si="475"/>
        <v>0.41411294371587037</v>
      </c>
      <c r="X1014">
        <f t="shared" si="476"/>
        <v>8.316971557966431</v>
      </c>
      <c r="Y1014">
        <f t="shared" si="477"/>
        <v>18.095260054950813</v>
      </c>
      <c r="Z1014">
        <f t="shared" si="478"/>
        <v>22.584622648108162</v>
      </c>
      <c r="AA1014">
        <f t="shared" si="479"/>
        <v>16.342465939637485</v>
      </c>
      <c r="AB1014">
        <f t="shared" si="480"/>
        <v>18.549435789023573</v>
      </c>
      <c r="AC1014">
        <f t="shared" si="481"/>
        <v>22.78199048767998</v>
      </c>
      <c r="AD1014">
        <f t="shared" si="482"/>
        <v>6.6401154468837644</v>
      </c>
      <c r="AE1014">
        <f t="shared" si="483"/>
        <v>9.488782826238026</v>
      </c>
      <c r="AF1014">
        <f t="shared" si="484"/>
        <v>3.1562036768500827</v>
      </c>
      <c r="AG1014">
        <f t="shared" si="485"/>
        <v>13.096573329665736</v>
      </c>
      <c r="AI1014">
        <f t="shared" si="486"/>
        <v>21</v>
      </c>
      <c r="AJ1014">
        <f t="shared" si="487"/>
        <v>21</v>
      </c>
      <c r="AK1014">
        <f t="shared" si="488"/>
        <v>21</v>
      </c>
      <c r="AL1014">
        <f t="shared" si="489"/>
        <v>21</v>
      </c>
      <c r="AM1014">
        <f t="shared" si="490"/>
        <v>21</v>
      </c>
      <c r="AN1014">
        <f t="shared" si="491"/>
        <v>21</v>
      </c>
      <c r="AO1014">
        <f t="shared" si="492"/>
        <v>21</v>
      </c>
      <c r="AP1014">
        <f t="shared" si="493"/>
        <v>21</v>
      </c>
      <c r="AQ1014">
        <f t="shared" si="494"/>
        <v>13</v>
      </c>
      <c r="AR1014">
        <f t="shared" si="495"/>
        <v>21</v>
      </c>
      <c r="AT1014">
        <f t="shared" si="496"/>
        <v>1</v>
      </c>
    </row>
    <row r="1015" spans="1:46" x14ac:dyDescent="0.2">
      <c r="A1015">
        <v>998</v>
      </c>
      <c r="B1015">
        <f>SUMPRODUCT(Random!$B1015:$K1015,$B$4:$K$4)</f>
        <v>-0.86621461649999998</v>
      </c>
      <c r="C1015">
        <f>SUMPRODUCT(Random!$B1015:$K1015,$B$5:$K$5)</f>
        <v>1.0343045457166204</v>
      </c>
      <c r="D1015">
        <f>SUMPRODUCT(Random!$B1015:$K1015,$B$6:$K$6)</f>
        <v>1.9379454126724747</v>
      </c>
      <c r="E1015">
        <f>SUMPRODUCT(Random!$B1015:$K1015,$B$7:$K$7)</f>
        <v>-0.85542224494136532</v>
      </c>
      <c r="F1015">
        <f>SUMPRODUCT(Random!$B1015:$K1015,$B$8:$K$8)</f>
        <v>0.23896639329537489</v>
      </c>
      <c r="G1015">
        <f>SUMPRODUCT(Random!$B1015:$K1015,$B$9:$K$9)</f>
        <v>-2.8075109024397347</v>
      </c>
      <c r="H1015">
        <f>SUMPRODUCT(Random!$B1015:$K1015,$B$10:$K$10)</f>
        <v>-1.2896043873520175</v>
      </c>
      <c r="I1015">
        <f>SUMPRODUCT(Random!$B1015:$K1015,$B$11:$K$11)</f>
        <v>0.90558878473735294</v>
      </c>
      <c r="J1015">
        <f>SUMPRODUCT(Random!$B1015:$K1015,$B$12:$K$12)</f>
        <v>-0.47440788639785691</v>
      </c>
      <c r="K1015">
        <f>SUMPRODUCT(Random!$B1015:$K1015,$B$13:$K$13)</f>
        <v>0.14148197628676634</v>
      </c>
      <c r="M1015">
        <f t="shared" si="466"/>
        <v>0.19318623963792458</v>
      </c>
      <c r="N1015">
        <f t="shared" si="467"/>
        <v>0.84950309378079047</v>
      </c>
      <c r="O1015">
        <f t="shared" si="468"/>
        <v>0.9736850586561635</v>
      </c>
      <c r="P1015">
        <f t="shared" si="469"/>
        <v>0.19615871651892752</v>
      </c>
      <c r="Q1015">
        <f t="shared" si="470"/>
        <v>0.59443417893992856</v>
      </c>
      <c r="R1015">
        <f t="shared" si="471"/>
        <v>2.4962994919373203E-3</v>
      </c>
      <c r="S1015">
        <f t="shared" si="472"/>
        <v>9.8594025820468265E-2</v>
      </c>
      <c r="T1015">
        <f t="shared" si="473"/>
        <v>0.81742322641748133</v>
      </c>
      <c r="U1015">
        <f t="shared" si="474"/>
        <v>0.31760453515935394</v>
      </c>
      <c r="V1015">
        <f t="shared" si="475"/>
        <v>0.55625540117343075</v>
      </c>
      <c r="X1015">
        <f t="shared" si="476"/>
        <v>5.2584990049911919</v>
      </c>
      <c r="Y1015">
        <f t="shared" si="477"/>
        <v>46.391970160787082</v>
      </c>
      <c r="Z1015">
        <f t="shared" si="478"/>
        <v>89.10927630875652</v>
      </c>
      <c r="AA1015">
        <f t="shared" si="479"/>
        <v>5.3489164471888389</v>
      </c>
      <c r="AB1015">
        <f t="shared" si="480"/>
        <v>22.107496423563056</v>
      </c>
      <c r="AC1015">
        <f t="shared" si="481"/>
        <v>6.1227298466286204E-2</v>
      </c>
      <c r="AD1015">
        <f t="shared" si="482"/>
        <v>2.5427356575753817</v>
      </c>
      <c r="AE1015">
        <f t="shared" si="483"/>
        <v>41.658535729094154</v>
      </c>
      <c r="AF1015">
        <f t="shared" si="484"/>
        <v>9.3612752932252121</v>
      </c>
      <c r="AG1015">
        <f t="shared" si="485"/>
        <v>19.903635759930122</v>
      </c>
      <c r="AI1015">
        <f t="shared" si="486"/>
        <v>21</v>
      </c>
      <c r="AJ1015">
        <f t="shared" si="487"/>
        <v>21</v>
      </c>
      <c r="AK1015">
        <f t="shared" si="488"/>
        <v>21</v>
      </c>
      <c r="AL1015">
        <f t="shared" si="489"/>
        <v>21</v>
      </c>
      <c r="AM1015">
        <f t="shared" si="490"/>
        <v>21</v>
      </c>
      <c r="AN1015">
        <f t="shared" si="491"/>
        <v>1</v>
      </c>
      <c r="AO1015">
        <f t="shared" si="492"/>
        <v>11</v>
      </c>
      <c r="AP1015">
        <f t="shared" si="493"/>
        <v>21</v>
      </c>
      <c r="AQ1015">
        <f t="shared" si="494"/>
        <v>21</v>
      </c>
      <c r="AR1015">
        <f t="shared" si="495"/>
        <v>21</v>
      </c>
      <c r="AT1015">
        <f t="shared" si="496"/>
        <v>2</v>
      </c>
    </row>
    <row r="1016" spans="1:46" x14ac:dyDescent="0.2">
      <c r="A1016">
        <v>999</v>
      </c>
      <c r="B1016">
        <f>SUMPRODUCT(Random!$B1016:$K1016,$B$4:$K$4)</f>
        <v>2.2345145387000001</v>
      </c>
      <c r="C1016">
        <f>SUMPRODUCT(Random!$B1016:$K1016,$B$5:$K$5)</f>
        <v>0.97131705334914309</v>
      </c>
      <c r="D1016">
        <f>SUMPRODUCT(Random!$B1016:$K1016,$B$6:$K$6)</f>
        <v>-0.30633058973023752</v>
      </c>
      <c r="E1016">
        <f>SUMPRODUCT(Random!$B1016:$K1016,$B$7:$K$7)</f>
        <v>-3.6354339443550043E-2</v>
      </c>
      <c r="F1016">
        <f>SUMPRODUCT(Random!$B1016:$K1016,$B$8:$K$8)</f>
        <v>0.98797870986388747</v>
      </c>
      <c r="G1016">
        <f>SUMPRODUCT(Random!$B1016:$K1016,$B$9:$K$9)</f>
        <v>0.62702688156432407</v>
      </c>
      <c r="H1016">
        <f>SUMPRODUCT(Random!$B1016:$K1016,$B$10:$K$10)</f>
        <v>1.0820523174599102</v>
      </c>
      <c r="I1016">
        <f>SUMPRODUCT(Random!$B1016:$K1016,$B$11:$K$11)</f>
        <v>0.61552551770779673</v>
      </c>
      <c r="J1016">
        <f>SUMPRODUCT(Random!$B1016:$K1016,$B$12:$K$12)</f>
        <v>-0.94729670727247128</v>
      </c>
      <c r="K1016">
        <f>SUMPRODUCT(Random!$B1016:$K1016,$B$13:$K$13)</f>
        <v>-2.3134642729281896E-2</v>
      </c>
      <c r="M1016">
        <f t="shared" si="466"/>
        <v>0.98727538149261462</v>
      </c>
      <c r="N1016">
        <f t="shared" si="467"/>
        <v>0.8343047903712687</v>
      </c>
      <c r="O1016">
        <f t="shared" si="468"/>
        <v>0.37967647537194871</v>
      </c>
      <c r="P1016">
        <f t="shared" si="469"/>
        <v>0.48549991096833528</v>
      </c>
      <c r="Q1016">
        <f t="shared" si="470"/>
        <v>0.83841846244067952</v>
      </c>
      <c r="R1016">
        <f t="shared" si="471"/>
        <v>0.73467919278926863</v>
      </c>
      <c r="S1016">
        <f t="shared" si="472"/>
        <v>0.86038535920616721</v>
      </c>
      <c r="T1016">
        <f t="shared" si="473"/>
        <v>0.73089613867949688</v>
      </c>
      <c r="U1016">
        <f t="shared" si="474"/>
        <v>0.17174380411556253</v>
      </c>
      <c r="V1016">
        <f t="shared" si="475"/>
        <v>0.49077143608653784</v>
      </c>
      <c r="X1016">
        <f t="shared" si="476"/>
        <v>106.90846314730544</v>
      </c>
      <c r="Y1016">
        <f t="shared" si="477"/>
        <v>44.035214006523866</v>
      </c>
      <c r="Z1016">
        <f t="shared" si="478"/>
        <v>11.697471638417676</v>
      </c>
      <c r="AA1016">
        <f t="shared" si="479"/>
        <v>16.279448333502696</v>
      </c>
      <c r="AB1016">
        <f t="shared" si="480"/>
        <v>44.651061483386947</v>
      </c>
      <c r="AC1016">
        <f t="shared" si="481"/>
        <v>32.502468522616702</v>
      </c>
      <c r="AD1016">
        <f t="shared" si="482"/>
        <v>48.23059824843871</v>
      </c>
      <c r="AE1016">
        <f t="shared" si="483"/>
        <v>32.155652553522323</v>
      </c>
      <c r="AF1016">
        <f t="shared" si="484"/>
        <v>4.6159615509001988</v>
      </c>
      <c r="AG1016">
        <f t="shared" si="485"/>
        <v>16.531733104581107</v>
      </c>
      <c r="AI1016">
        <f t="shared" si="486"/>
        <v>21</v>
      </c>
      <c r="AJ1016">
        <f t="shared" si="487"/>
        <v>21</v>
      </c>
      <c r="AK1016">
        <f t="shared" si="488"/>
        <v>21</v>
      </c>
      <c r="AL1016">
        <f t="shared" si="489"/>
        <v>21</v>
      </c>
      <c r="AM1016">
        <f t="shared" si="490"/>
        <v>21</v>
      </c>
      <c r="AN1016">
        <f t="shared" si="491"/>
        <v>21</v>
      </c>
      <c r="AO1016">
        <f t="shared" si="492"/>
        <v>21</v>
      </c>
      <c r="AP1016">
        <f t="shared" si="493"/>
        <v>21</v>
      </c>
      <c r="AQ1016">
        <f t="shared" si="494"/>
        <v>19</v>
      </c>
      <c r="AR1016">
        <f t="shared" si="495"/>
        <v>21</v>
      </c>
      <c r="AT1016">
        <f t="shared" si="496"/>
        <v>1</v>
      </c>
    </row>
    <row r="1017" spans="1:46" x14ac:dyDescent="0.2">
      <c r="A1017">
        <v>1000</v>
      </c>
      <c r="B1017">
        <f>SUMPRODUCT(Random!$B1017:$K1017,$B$4:$K$4)</f>
        <v>0.39926352529999998</v>
      </c>
      <c r="C1017">
        <f>SUMPRODUCT(Random!$B1017:$K1017,$B$5:$K$5)</f>
        <v>-0.24019135825143087</v>
      </c>
      <c r="D1017">
        <f>SUMPRODUCT(Random!$B1017:$K1017,$B$6:$K$6)</f>
        <v>2.2183412133294182</v>
      </c>
      <c r="E1017">
        <f>SUMPRODUCT(Random!$B1017:$K1017,$B$7:$K$7)</f>
        <v>0.85289243512717694</v>
      </c>
      <c r="F1017">
        <f>SUMPRODUCT(Random!$B1017:$K1017,$B$8:$K$8)</f>
        <v>1.7621452128554673</v>
      </c>
      <c r="G1017">
        <f>SUMPRODUCT(Random!$B1017:$K1017,$B$9:$K$9)</f>
        <v>-0.98855751082958543</v>
      </c>
      <c r="H1017">
        <f>SUMPRODUCT(Random!$B1017:$K1017,$B$10:$K$10)</f>
        <v>1.0328522701003844</v>
      </c>
      <c r="I1017">
        <f>SUMPRODUCT(Random!$B1017:$K1017,$B$11:$K$11)</f>
        <v>-0.49422401783698366</v>
      </c>
      <c r="J1017">
        <f>SUMPRODUCT(Random!$B1017:$K1017,$B$12:$K$12)</f>
        <v>0.95506532449450288</v>
      </c>
      <c r="K1017">
        <f>SUMPRODUCT(Random!$B1017:$K1017,$B$13:$K$13)</f>
        <v>0.72227745885612116</v>
      </c>
      <c r="M1017">
        <f t="shared" si="466"/>
        <v>0.65515048004025034</v>
      </c>
      <c r="N1017">
        <f t="shared" si="467"/>
        <v>0.40509095636818337</v>
      </c>
      <c r="O1017">
        <f t="shared" si="468"/>
        <v>0.98673421194226407</v>
      </c>
      <c r="P1017">
        <f t="shared" si="469"/>
        <v>0.80314052140668746</v>
      </c>
      <c r="Q1017">
        <f t="shared" si="470"/>
        <v>0.96097761702590445</v>
      </c>
      <c r="R1017">
        <f t="shared" si="471"/>
        <v>0.1614398416609073</v>
      </c>
      <c r="S1017">
        <f t="shared" si="472"/>
        <v>0.84916348092620253</v>
      </c>
      <c r="T1017">
        <f t="shared" si="473"/>
        <v>0.31057398966909439</v>
      </c>
      <c r="U1017">
        <f t="shared" si="474"/>
        <v>0.83022766843203588</v>
      </c>
      <c r="V1017">
        <f t="shared" si="475"/>
        <v>0.76493804567225632</v>
      </c>
      <c r="X1017">
        <f t="shared" si="476"/>
        <v>26.080233061708697</v>
      </c>
      <c r="Y1017">
        <f t="shared" si="477"/>
        <v>12.722228765916443</v>
      </c>
      <c r="Z1017">
        <f t="shared" si="478"/>
        <v>105.88818442499149</v>
      </c>
      <c r="AA1017">
        <f t="shared" si="479"/>
        <v>39.813466502595091</v>
      </c>
      <c r="AB1017">
        <f t="shared" si="480"/>
        <v>79.457652992943224</v>
      </c>
      <c r="AC1017">
        <f t="shared" si="481"/>
        <v>4.3130904595639148</v>
      </c>
      <c r="AD1017">
        <f t="shared" si="482"/>
        <v>46.336753165343183</v>
      </c>
      <c r="AE1017">
        <f t="shared" si="483"/>
        <v>9.1101843759016141</v>
      </c>
      <c r="AF1017">
        <f t="shared" si="484"/>
        <v>43.439743364021098</v>
      </c>
      <c r="AG1017">
        <f t="shared" si="485"/>
        <v>35.468775623593309</v>
      </c>
      <c r="AI1017">
        <f t="shared" si="486"/>
        <v>21</v>
      </c>
      <c r="AJ1017">
        <f t="shared" si="487"/>
        <v>21</v>
      </c>
      <c r="AK1017">
        <f t="shared" si="488"/>
        <v>21</v>
      </c>
      <c r="AL1017">
        <f t="shared" si="489"/>
        <v>21</v>
      </c>
      <c r="AM1017">
        <f t="shared" si="490"/>
        <v>21</v>
      </c>
      <c r="AN1017">
        <f t="shared" si="491"/>
        <v>18</v>
      </c>
      <c r="AO1017">
        <f t="shared" si="492"/>
        <v>21</v>
      </c>
      <c r="AP1017">
        <f t="shared" si="493"/>
        <v>21</v>
      </c>
      <c r="AQ1017">
        <f t="shared" si="494"/>
        <v>21</v>
      </c>
      <c r="AR1017">
        <f t="shared" si="495"/>
        <v>21</v>
      </c>
      <c r="AT1017">
        <f t="shared" si="496"/>
        <v>1</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CM1017"/>
  <sheetViews>
    <sheetView workbookViewId="0">
      <pane xSplit="1" ySplit="17" topLeftCell="B18" activePane="bottomRight" state="frozen"/>
      <selection pane="topRight"/>
      <selection pane="bottomLeft"/>
      <selection pane="bottomRight"/>
    </sheetView>
  </sheetViews>
  <sheetFormatPr baseColWidth="10" defaultColWidth="8.83203125" defaultRowHeight="15" x14ac:dyDescent="0.2"/>
  <cols>
    <col min="1" max="1" width="18" customWidth="1"/>
  </cols>
  <sheetData>
    <row r="1" spans="1:65" ht="19" x14ac:dyDescent="0.25">
      <c r="A1" s="1" t="s">
        <v>85</v>
      </c>
    </row>
    <row r="2" spans="1:65" x14ac:dyDescent="0.2">
      <c r="A2" t="s">
        <v>86</v>
      </c>
    </row>
    <row r="12" spans="1:65" x14ac:dyDescent="0.2">
      <c r="B12" s="6" t="s">
        <v>87</v>
      </c>
      <c r="W12" s="6" t="s">
        <v>88</v>
      </c>
      <c r="AR12" s="6" t="s">
        <v>89</v>
      </c>
      <c r="BM12" s="6" t="s">
        <v>90</v>
      </c>
    </row>
    <row r="14" spans="1:65" x14ac:dyDescent="0.2">
      <c r="A14" s="6" t="s">
        <v>91</v>
      </c>
      <c r="B14">
        <f>Inputs!$B$25</f>
        <v>0.15</v>
      </c>
      <c r="C14">
        <f>Inputs!$B$26</f>
        <v>0.15</v>
      </c>
      <c r="D14">
        <f>Inputs!$B$27</f>
        <v>0.15</v>
      </c>
      <c r="E14">
        <f>Inputs!$B$28</f>
        <v>0.15</v>
      </c>
      <c r="F14">
        <f>Inputs!$B$29</f>
        <v>0.15</v>
      </c>
      <c r="G14">
        <f>Inputs!$B$30</f>
        <v>0.15</v>
      </c>
      <c r="H14">
        <f>Inputs!$B$31</f>
        <v>0.15</v>
      </c>
      <c r="I14">
        <f>Inputs!$B$32</f>
        <v>0.15</v>
      </c>
      <c r="J14">
        <f>Inputs!$B$33</f>
        <v>0.15</v>
      </c>
      <c r="K14">
        <f>Inputs!$B$34</f>
        <v>0.15</v>
      </c>
      <c r="L14">
        <f>Inputs!$B$35</f>
        <v>0.15</v>
      </c>
      <c r="M14">
        <f>Inputs!$B$36</f>
        <v>0.15</v>
      </c>
      <c r="N14">
        <f>Inputs!$B$37</f>
        <v>0.15</v>
      </c>
      <c r="O14">
        <f>Inputs!$B$38</f>
        <v>0.15</v>
      </c>
      <c r="P14">
        <f>Inputs!$B$39</f>
        <v>0.15</v>
      </c>
      <c r="Q14">
        <f>Inputs!$B$40</f>
        <v>0.15</v>
      </c>
      <c r="R14">
        <f>Inputs!$B$41</f>
        <v>0.15</v>
      </c>
      <c r="S14">
        <f>Inputs!$B$42</f>
        <v>0.15</v>
      </c>
      <c r="T14">
        <f>Inputs!$B$43</f>
        <v>0.15</v>
      </c>
      <c r="U14">
        <f>Inputs!$B$44</f>
        <v>10.15</v>
      </c>
    </row>
    <row r="15" spans="1:65" x14ac:dyDescent="0.2">
      <c r="A15" s="6" t="s">
        <v>35</v>
      </c>
      <c r="B15">
        <f>Inputs!$D$25</f>
        <v>0.1</v>
      </c>
      <c r="C15">
        <f>Inputs!$D$26</f>
        <v>0.1</v>
      </c>
      <c r="D15">
        <f>Inputs!$D$27</f>
        <v>0.1</v>
      </c>
      <c r="E15">
        <f>Inputs!$D$28</f>
        <v>0.1</v>
      </c>
      <c r="F15">
        <f>Inputs!$D$29</f>
        <v>0.1</v>
      </c>
      <c r="G15">
        <f>Inputs!$D$30</f>
        <v>0.1</v>
      </c>
      <c r="H15">
        <f>Inputs!$D$31</f>
        <v>0.1</v>
      </c>
      <c r="I15">
        <f>Inputs!$D$32</f>
        <v>0.1</v>
      </c>
      <c r="J15">
        <f>Inputs!$D$33</f>
        <v>0.1</v>
      </c>
      <c r="K15">
        <f>Inputs!$D$34</f>
        <v>0.1</v>
      </c>
      <c r="L15">
        <f>Inputs!$D$35</f>
        <v>0.1</v>
      </c>
      <c r="M15">
        <f>Inputs!$D$36</f>
        <v>0.1</v>
      </c>
      <c r="N15">
        <f>Inputs!$D$37</f>
        <v>0.1</v>
      </c>
      <c r="O15">
        <f>Inputs!$D$38</f>
        <v>0.1</v>
      </c>
      <c r="P15">
        <f>Inputs!$D$39</f>
        <v>0.1</v>
      </c>
      <c r="Q15">
        <f>Inputs!$D$40</f>
        <v>0.1</v>
      </c>
      <c r="R15">
        <f>Inputs!$D$41</f>
        <v>0.1</v>
      </c>
      <c r="S15">
        <f>Inputs!$D$42</f>
        <v>0.1</v>
      </c>
      <c r="T15">
        <f>Inputs!$D$43</f>
        <v>0.1</v>
      </c>
      <c r="U15">
        <f>Inputs!$D$44</f>
        <v>20.100000000000001</v>
      </c>
    </row>
    <row r="16" spans="1:65" x14ac:dyDescent="0.2">
      <c r="A16" s="6" t="s">
        <v>36</v>
      </c>
      <c r="B16">
        <f>Inputs!$E$25</f>
        <v>0.1</v>
      </c>
      <c r="C16">
        <f>Inputs!$E$26</f>
        <v>0.1</v>
      </c>
      <c r="D16">
        <f>Inputs!$E$27</f>
        <v>0.1</v>
      </c>
      <c r="E16">
        <f>Inputs!$E$28</f>
        <v>0.1</v>
      </c>
      <c r="F16">
        <f>Inputs!$E$29</f>
        <v>0.1</v>
      </c>
      <c r="G16">
        <f>Inputs!$E$30</f>
        <v>0.1</v>
      </c>
      <c r="H16">
        <f>Inputs!$E$31</f>
        <v>0.1</v>
      </c>
      <c r="I16">
        <f>Inputs!$E$32</f>
        <v>0.1</v>
      </c>
      <c r="J16">
        <f>Inputs!$E$33</f>
        <v>0.1</v>
      </c>
      <c r="K16">
        <f>Inputs!$E$34</f>
        <v>0.1</v>
      </c>
      <c r="L16">
        <f>Inputs!$E$35</f>
        <v>0.1</v>
      </c>
      <c r="M16">
        <f>Inputs!$E$36</f>
        <v>0.1</v>
      </c>
      <c r="N16">
        <f>Inputs!$E$37</f>
        <v>0.1</v>
      </c>
      <c r="O16">
        <f>Inputs!$E$38</f>
        <v>0.1</v>
      </c>
      <c r="P16">
        <f>Inputs!$E$39</f>
        <v>0.1</v>
      </c>
      <c r="Q16">
        <f>Inputs!$E$40</f>
        <v>0.1</v>
      </c>
      <c r="R16">
        <f>Inputs!$E$41</f>
        <v>0.1</v>
      </c>
      <c r="S16">
        <f>Inputs!$E$42</f>
        <v>0.1</v>
      </c>
      <c r="T16">
        <f>Inputs!$E$43</f>
        <v>0.1</v>
      </c>
      <c r="U16">
        <f>Inputs!$E$44</f>
        <v>10.1</v>
      </c>
    </row>
    <row r="17" spans="1:91" ht="30" customHeight="1" x14ac:dyDescent="0.2">
      <c r="A17" s="2" t="s">
        <v>68</v>
      </c>
      <c r="B17" s="2">
        <v>1</v>
      </c>
      <c r="C17" s="2">
        <v>2</v>
      </c>
      <c r="D17" s="2">
        <v>3</v>
      </c>
      <c r="E17" s="2">
        <v>4</v>
      </c>
      <c r="F17" s="2">
        <v>5</v>
      </c>
      <c r="G17" s="2">
        <v>6</v>
      </c>
      <c r="H17" s="2">
        <v>7</v>
      </c>
      <c r="I17" s="2">
        <v>8</v>
      </c>
      <c r="J17" s="2">
        <v>9</v>
      </c>
      <c r="K17" s="2">
        <v>10</v>
      </c>
      <c r="L17" s="2">
        <v>11</v>
      </c>
      <c r="M17" s="2">
        <v>12</v>
      </c>
      <c r="N17" s="2">
        <v>13</v>
      </c>
      <c r="O17" s="2">
        <v>14</v>
      </c>
      <c r="P17" s="2">
        <v>15</v>
      </c>
      <c r="Q17" s="2">
        <v>16</v>
      </c>
      <c r="R17" s="2">
        <v>17</v>
      </c>
      <c r="S17" s="2">
        <v>18</v>
      </c>
      <c r="T17" s="2">
        <v>19</v>
      </c>
      <c r="U17" s="2">
        <v>20</v>
      </c>
      <c r="W17" s="2">
        <v>1</v>
      </c>
      <c r="X17" s="2">
        <v>2</v>
      </c>
      <c r="Y17" s="2">
        <v>3</v>
      </c>
      <c r="Z17" s="2">
        <v>4</v>
      </c>
      <c r="AA17" s="2">
        <v>5</v>
      </c>
      <c r="AB17" s="2">
        <v>6</v>
      </c>
      <c r="AC17" s="2">
        <v>7</v>
      </c>
      <c r="AD17" s="2">
        <v>8</v>
      </c>
      <c r="AE17" s="2">
        <v>9</v>
      </c>
      <c r="AF17" s="2">
        <v>10</v>
      </c>
      <c r="AG17" s="2">
        <v>11</v>
      </c>
      <c r="AH17" s="2">
        <v>12</v>
      </c>
      <c r="AI17" s="2">
        <v>13</v>
      </c>
      <c r="AJ17" s="2">
        <v>14</v>
      </c>
      <c r="AK17" s="2">
        <v>15</v>
      </c>
      <c r="AL17" s="2">
        <v>16</v>
      </c>
      <c r="AM17" s="2">
        <v>17</v>
      </c>
      <c r="AN17" s="2">
        <v>18</v>
      </c>
      <c r="AO17" s="2">
        <v>19</v>
      </c>
      <c r="AP17" s="2">
        <v>20</v>
      </c>
      <c r="AR17" s="2">
        <v>1</v>
      </c>
      <c r="AS17" s="2">
        <v>2</v>
      </c>
      <c r="AT17" s="2">
        <v>3</v>
      </c>
      <c r="AU17" s="2">
        <v>4</v>
      </c>
      <c r="AV17" s="2">
        <v>5</v>
      </c>
      <c r="AW17" s="2">
        <v>6</v>
      </c>
      <c r="AX17" s="2">
        <v>7</v>
      </c>
      <c r="AY17" s="2">
        <v>8</v>
      </c>
      <c r="AZ17" s="2">
        <v>9</v>
      </c>
      <c r="BA17" s="2">
        <v>10</v>
      </c>
      <c r="BB17" s="2">
        <v>11</v>
      </c>
      <c r="BC17" s="2">
        <v>12</v>
      </c>
      <c r="BD17" s="2">
        <v>13</v>
      </c>
      <c r="BE17" s="2">
        <v>14</v>
      </c>
      <c r="BF17" s="2">
        <v>15</v>
      </c>
      <c r="BG17" s="2">
        <v>16</v>
      </c>
      <c r="BH17" s="2">
        <v>17</v>
      </c>
      <c r="BI17" s="2">
        <v>18</v>
      </c>
      <c r="BJ17" s="2">
        <v>19</v>
      </c>
      <c r="BK17" s="2">
        <v>20</v>
      </c>
      <c r="BM17" s="2">
        <v>1</v>
      </c>
      <c r="BN17" s="2">
        <v>2</v>
      </c>
      <c r="BO17" s="2">
        <v>3</v>
      </c>
      <c r="BP17" s="2">
        <v>4</v>
      </c>
      <c r="BQ17" s="2">
        <v>5</v>
      </c>
      <c r="BR17" s="2">
        <v>6</v>
      </c>
      <c r="BS17" s="2">
        <v>7</v>
      </c>
      <c r="BT17" s="2">
        <v>8</v>
      </c>
      <c r="BU17" s="2">
        <v>9</v>
      </c>
      <c r="BV17" s="2">
        <v>10</v>
      </c>
      <c r="BW17" s="2">
        <v>11</v>
      </c>
      <c r="BX17" s="2">
        <v>12</v>
      </c>
      <c r="BY17" s="2">
        <v>13</v>
      </c>
      <c r="BZ17" s="2">
        <v>14</v>
      </c>
      <c r="CA17" s="2">
        <v>15</v>
      </c>
      <c r="CB17" s="2">
        <v>16</v>
      </c>
      <c r="CC17" s="2">
        <v>17</v>
      </c>
      <c r="CD17" s="2">
        <v>18</v>
      </c>
      <c r="CE17" s="2">
        <v>19</v>
      </c>
      <c r="CF17" s="2">
        <v>20</v>
      </c>
      <c r="CH17" s="2" t="s">
        <v>92</v>
      </c>
      <c r="CI17" s="2" t="s">
        <v>93</v>
      </c>
      <c r="CJ17" s="2" t="s">
        <v>94</v>
      </c>
      <c r="CK17" s="2" t="s">
        <v>95</v>
      </c>
      <c r="CL17" s="2" t="s">
        <v>96</v>
      </c>
      <c r="CM17" s="2" t="s">
        <v>97</v>
      </c>
    </row>
    <row r="18" spans="1:91" x14ac:dyDescent="0.2">
      <c r="A18">
        <v>1</v>
      </c>
      <c r="B18">
        <f>B$14*(10-lgd*COUNTIF(Defaults!$AI18:$AR18,"&lt;="&amp;B$17))</f>
        <v>1.5</v>
      </c>
      <c r="C18">
        <f>C$14*(10-lgd*COUNTIF(Defaults!$AI18:$AR18,"&lt;="&amp;C$17))</f>
        <v>1.5</v>
      </c>
      <c r="D18">
        <f>D$14*(10-lgd*COUNTIF(Defaults!$AI18:$AR18,"&lt;="&amp;D$17))</f>
        <v>1.5</v>
      </c>
      <c r="E18">
        <f>E$14*(10-lgd*COUNTIF(Defaults!$AI18:$AR18,"&lt;="&amp;E$17))</f>
        <v>1.5</v>
      </c>
      <c r="F18">
        <f>F$14*(10-lgd*COUNTIF(Defaults!$AI18:$AR18,"&lt;="&amp;F$17))</f>
        <v>1.5</v>
      </c>
      <c r="G18">
        <f>G$14*(10-lgd*COUNTIF(Defaults!$AI18:$AR18,"&lt;="&amp;G$17))</f>
        <v>1.5</v>
      </c>
      <c r="H18">
        <f>H$14*(10-lgd*COUNTIF(Defaults!$AI18:$AR18,"&lt;="&amp;H$17))</f>
        <v>1.5</v>
      </c>
      <c r="I18">
        <f>I$14*(10-lgd*COUNTIF(Defaults!$AI18:$AR18,"&lt;="&amp;I$17))</f>
        <v>1.5</v>
      </c>
      <c r="J18">
        <f>J$14*(10-lgd*COUNTIF(Defaults!$AI18:$AR18,"&lt;="&amp;J$17))</f>
        <v>1.5</v>
      </c>
      <c r="K18">
        <f>K$14*(10-lgd*COUNTIF(Defaults!$AI18:$AR18,"&lt;="&amp;K$17))</f>
        <v>1.5</v>
      </c>
      <c r="L18">
        <f>L$14*(10-lgd*COUNTIF(Defaults!$AI18:$AR18,"&lt;="&amp;L$17))</f>
        <v>1.5</v>
      </c>
      <c r="M18">
        <f>M$14*(10-lgd*COUNTIF(Defaults!$AI18:$AR18,"&lt;="&amp;M$17))</f>
        <v>1.5</v>
      </c>
      <c r="N18">
        <f>N$14*(10-lgd*COUNTIF(Defaults!$AI18:$AR18,"&lt;="&amp;N$17))</f>
        <v>1.5</v>
      </c>
      <c r="O18">
        <f>O$14*(10-lgd*COUNTIF(Defaults!$AI18:$AR18,"&lt;="&amp;O$17))</f>
        <v>1.5</v>
      </c>
      <c r="P18">
        <f>P$14*(10-lgd*COUNTIF(Defaults!$AI18:$AR18,"&lt;="&amp;P$17))</f>
        <v>1.5</v>
      </c>
      <c r="Q18">
        <f>Q$14*(10-lgd*COUNTIF(Defaults!$AI18:$AR18,"&lt;="&amp;Q$17))</f>
        <v>1.5</v>
      </c>
      <c r="R18">
        <f>R$14*(10-lgd*COUNTIF(Defaults!$AI18:$AR18,"&lt;="&amp;R$17))</f>
        <v>1.5</v>
      </c>
      <c r="S18">
        <f>S$14*(10-lgd*COUNTIF(Defaults!$AI18:$AR18,"&lt;="&amp;S$17))</f>
        <v>1.5</v>
      </c>
      <c r="T18">
        <f>T$14*(10-lgd*COUNTIF(Defaults!$AI18:$AR18,"&lt;="&amp;T$17))</f>
        <v>1.5</v>
      </c>
      <c r="U18">
        <f>U$14*(10-lgd*COUNTIF(Defaults!$AI18:$AR18,"&lt;="&amp;U$17))</f>
        <v>101.5</v>
      </c>
      <c r="W18">
        <f t="shared" ref="W18:W81" si="0">MIN(B18,B$15)</f>
        <v>0.1</v>
      </c>
      <c r="X18">
        <f t="shared" ref="X18:X81" si="1">MIN(C18,C$15)</f>
        <v>0.1</v>
      </c>
      <c r="Y18">
        <f t="shared" ref="Y18:Y81" si="2">MIN(D18,D$15)</f>
        <v>0.1</v>
      </c>
      <c r="Z18">
        <f t="shared" ref="Z18:Z81" si="3">MIN(E18,E$15)</f>
        <v>0.1</v>
      </c>
      <c r="AA18">
        <f t="shared" ref="AA18:AA81" si="4">MIN(F18,F$15)</f>
        <v>0.1</v>
      </c>
      <c r="AB18">
        <f t="shared" ref="AB18:AB81" si="5">MIN(G18,G$15)</f>
        <v>0.1</v>
      </c>
      <c r="AC18">
        <f t="shared" ref="AC18:AC81" si="6">MIN(H18,H$15)</f>
        <v>0.1</v>
      </c>
      <c r="AD18">
        <f t="shared" ref="AD18:AD81" si="7">MIN(I18,I$15)</f>
        <v>0.1</v>
      </c>
      <c r="AE18">
        <f t="shared" ref="AE18:AE81" si="8">MIN(J18,J$15)</f>
        <v>0.1</v>
      </c>
      <c r="AF18">
        <f t="shared" ref="AF18:AF81" si="9">MIN(K18,K$15)</f>
        <v>0.1</v>
      </c>
      <c r="AG18">
        <f t="shared" ref="AG18:AG81" si="10">MIN(L18,L$15)</f>
        <v>0.1</v>
      </c>
      <c r="AH18">
        <f t="shared" ref="AH18:AH81" si="11">MIN(M18,M$15)</f>
        <v>0.1</v>
      </c>
      <c r="AI18">
        <f t="shared" ref="AI18:AI81" si="12">MIN(N18,N$15)</f>
        <v>0.1</v>
      </c>
      <c r="AJ18">
        <f t="shared" ref="AJ18:AJ81" si="13">MIN(O18,O$15)</f>
        <v>0.1</v>
      </c>
      <c r="AK18">
        <f t="shared" ref="AK18:AK81" si="14">MIN(P18,P$15)</f>
        <v>0.1</v>
      </c>
      <c r="AL18">
        <f t="shared" ref="AL18:AL81" si="15">MIN(Q18,Q$15)</f>
        <v>0.1</v>
      </c>
      <c r="AM18">
        <f t="shared" ref="AM18:AM81" si="16">MIN(R18,R$15)</f>
        <v>0.1</v>
      </c>
      <c r="AN18">
        <f t="shared" ref="AN18:AN81" si="17">MIN(S18,S$15)</f>
        <v>0.1</v>
      </c>
      <c r="AO18">
        <f t="shared" ref="AO18:AO81" si="18">MIN(T18,T$15)</f>
        <v>0.1</v>
      </c>
      <c r="AP18">
        <f t="shared" ref="AP18:AP81" si="19">MIN(U18,U$15)</f>
        <v>20.100000000000001</v>
      </c>
      <c r="AR18">
        <f t="shared" ref="AR18:AR81" si="20">MIN(B18-W18,B$16)</f>
        <v>0.1</v>
      </c>
      <c r="AS18">
        <f t="shared" ref="AS18:AS81" si="21">MIN(C18-X18,C$16)</f>
        <v>0.1</v>
      </c>
      <c r="AT18">
        <f t="shared" ref="AT18:AT81" si="22">MIN(D18-Y18,D$16)</f>
        <v>0.1</v>
      </c>
      <c r="AU18">
        <f t="shared" ref="AU18:AU81" si="23">MIN(E18-Z18,E$16)</f>
        <v>0.1</v>
      </c>
      <c r="AV18">
        <f t="shared" ref="AV18:AV81" si="24">MIN(F18-AA18,F$16)</f>
        <v>0.1</v>
      </c>
      <c r="AW18">
        <f t="shared" ref="AW18:AW81" si="25">MIN(G18-AB18,G$16)</f>
        <v>0.1</v>
      </c>
      <c r="AX18">
        <f t="shared" ref="AX18:AX81" si="26">MIN(H18-AC18,H$16)</f>
        <v>0.1</v>
      </c>
      <c r="AY18">
        <f t="shared" ref="AY18:AY81" si="27">MIN(I18-AD18,I$16)</f>
        <v>0.1</v>
      </c>
      <c r="AZ18">
        <f t="shared" ref="AZ18:AZ81" si="28">MIN(J18-AE18,J$16)</f>
        <v>0.1</v>
      </c>
      <c r="BA18">
        <f t="shared" ref="BA18:BA81" si="29">MIN(K18-AF18,K$16)</f>
        <v>0.1</v>
      </c>
      <c r="BB18">
        <f t="shared" ref="BB18:BB81" si="30">MIN(L18-AG18,L$16)</f>
        <v>0.1</v>
      </c>
      <c r="BC18">
        <f t="shared" ref="BC18:BC81" si="31">MIN(M18-AH18,M$16)</f>
        <v>0.1</v>
      </c>
      <c r="BD18">
        <f t="shared" ref="BD18:BD81" si="32">MIN(N18-AI18,N$16)</f>
        <v>0.1</v>
      </c>
      <c r="BE18">
        <f t="shared" ref="BE18:BE81" si="33">MIN(O18-AJ18,O$16)</f>
        <v>0.1</v>
      </c>
      <c r="BF18">
        <f t="shared" ref="BF18:BF81" si="34">MIN(P18-AK18,P$16)</f>
        <v>0.1</v>
      </c>
      <c r="BG18">
        <f t="shared" ref="BG18:BG81" si="35">MIN(Q18-AL18,Q$16)</f>
        <v>0.1</v>
      </c>
      <c r="BH18">
        <f t="shared" ref="BH18:BH81" si="36">MIN(R18-AM18,R$16)</f>
        <v>0.1</v>
      </c>
      <c r="BI18">
        <f t="shared" ref="BI18:BI81" si="37">MIN(S18-AN18,S$16)</f>
        <v>0.1</v>
      </c>
      <c r="BJ18">
        <f t="shared" ref="BJ18:BJ81" si="38">MIN(T18-AO18,T$16)</f>
        <v>0.1</v>
      </c>
      <c r="BK18">
        <f t="shared" ref="BK18:BK81" si="39">MIN(U18-AP18,U$16)</f>
        <v>10.1</v>
      </c>
      <c r="BM18">
        <f t="shared" ref="BM18:BM81" si="40">B18-W18-AR18</f>
        <v>1.2999999999999998</v>
      </c>
      <c r="BN18">
        <f t="shared" ref="BN18:BN81" si="41">C18-X18-AS18</f>
        <v>1.2999999999999998</v>
      </c>
      <c r="BO18">
        <f t="shared" ref="BO18:BO81" si="42">D18-Y18-AT18</f>
        <v>1.2999999999999998</v>
      </c>
      <c r="BP18">
        <f t="shared" ref="BP18:BP81" si="43">E18-Z18-AU18</f>
        <v>1.2999999999999998</v>
      </c>
      <c r="BQ18">
        <f t="shared" ref="BQ18:BQ81" si="44">F18-AA18-AV18</f>
        <v>1.2999999999999998</v>
      </c>
      <c r="BR18">
        <f t="shared" ref="BR18:BR81" si="45">G18-AB18-AW18</f>
        <v>1.2999999999999998</v>
      </c>
      <c r="BS18">
        <f t="shared" ref="BS18:BS81" si="46">H18-AC18-AX18</f>
        <v>1.2999999999999998</v>
      </c>
      <c r="BT18">
        <f t="shared" ref="BT18:BT81" si="47">I18-AD18-AY18</f>
        <v>1.2999999999999998</v>
      </c>
      <c r="BU18">
        <f t="shared" ref="BU18:BU81" si="48">J18-AE18-AZ18</f>
        <v>1.2999999999999998</v>
      </c>
      <c r="BV18">
        <f t="shared" ref="BV18:BV81" si="49">K18-AF18-BA18</f>
        <v>1.2999999999999998</v>
      </c>
      <c r="BW18">
        <f t="shared" ref="BW18:BW81" si="50">L18-AG18-BB18</f>
        <v>1.2999999999999998</v>
      </c>
      <c r="BX18">
        <f t="shared" ref="BX18:BX81" si="51">M18-AH18-BC18</f>
        <v>1.2999999999999998</v>
      </c>
      <c r="BY18">
        <f t="shared" ref="BY18:BY81" si="52">N18-AI18-BD18</f>
        <v>1.2999999999999998</v>
      </c>
      <c r="BZ18">
        <f t="shared" ref="BZ18:BZ81" si="53">O18-AJ18-BE18</f>
        <v>1.2999999999999998</v>
      </c>
      <c r="CA18">
        <f t="shared" ref="CA18:CA81" si="54">P18-AK18-BF18</f>
        <v>1.2999999999999998</v>
      </c>
      <c r="CB18">
        <f t="shared" ref="CB18:CB81" si="55">Q18-AL18-BG18</f>
        <v>1.2999999999999998</v>
      </c>
      <c r="CC18">
        <f t="shared" ref="CC18:CC81" si="56">R18-AM18-BH18</f>
        <v>1.2999999999999998</v>
      </c>
      <c r="CD18">
        <f t="shared" ref="CD18:CD81" si="57">S18-AN18-BI18</f>
        <v>1.2999999999999998</v>
      </c>
      <c r="CE18">
        <f t="shared" ref="CE18:CE81" si="58">T18-AO18-BJ18</f>
        <v>1.2999999999999998</v>
      </c>
      <c r="CF18">
        <f t="shared" ref="CF18:CF81" si="59">U18-AP18-BK18</f>
        <v>71.300000000000011</v>
      </c>
      <c r="CH18">
        <f t="shared" ref="CH18:CH81" si="60">SUM($B18:$U18)</f>
        <v>130</v>
      </c>
      <c r="CI18">
        <f t="shared" ref="CI18:CI81" si="61">SUM($W18:$AP18)</f>
        <v>22.000000000000004</v>
      </c>
      <c r="CJ18">
        <f t="shared" ref="CJ18:CJ81" si="62">SUM($AR18:$BK18)</f>
        <v>12</v>
      </c>
      <c r="CK18">
        <f t="shared" ref="CK18:CK81" si="63">SUM($BM18:$CF18)</f>
        <v>96.000000000000014</v>
      </c>
      <c r="CL18">
        <f t="shared" ref="CL18:CL81" si="64">IF(CI18&lt;SUM($B$15:$U$15)-0.000000001,1,0)</f>
        <v>0</v>
      </c>
      <c r="CM18">
        <f t="shared" ref="CM18:CM81" si="65">IF(CJ18&lt;SUM($B$16:$U$16)-0.000000001,1,0)</f>
        <v>0</v>
      </c>
    </row>
    <row r="19" spans="1:91" x14ac:dyDescent="0.2">
      <c r="A19">
        <v>2</v>
      </c>
      <c r="B19">
        <f>B$14*(10-lgd*COUNTIF(Defaults!$AI19:$AR19,"&lt;="&amp;B$17))</f>
        <v>1.5</v>
      </c>
      <c r="C19">
        <f>C$14*(10-lgd*COUNTIF(Defaults!$AI19:$AR19,"&lt;="&amp;C$17))</f>
        <v>1.5</v>
      </c>
      <c r="D19">
        <f>D$14*(10-lgd*COUNTIF(Defaults!$AI19:$AR19,"&lt;="&amp;D$17))</f>
        <v>1.5</v>
      </c>
      <c r="E19">
        <f>E$14*(10-lgd*COUNTIF(Defaults!$AI19:$AR19,"&lt;="&amp;E$17))</f>
        <v>1.5</v>
      </c>
      <c r="F19">
        <f>F$14*(10-lgd*COUNTIF(Defaults!$AI19:$AR19,"&lt;="&amp;F$17))</f>
        <v>1.5</v>
      </c>
      <c r="G19">
        <f>G$14*(10-lgd*COUNTIF(Defaults!$AI19:$AR19,"&lt;="&amp;G$17))</f>
        <v>1.5</v>
      </c>
      <c r="H19">
        <f>H$14*(10-lgd*COUNTIF(Defaults!$AI19:$AR19,"&lt;="&amp;H$17))</f>
        <v>1.5</v>
      </c>
      <c r="I19">
        <f>I$14*(10-lgd*COUNTIF(Defaults!$AI19:$AR19,"&lt;="&amp;I$17))</f>
        <v>1.5</v>
      </c>
      <c r="J19">
        <f>J$14*(10-lgd*COUNTIF(Defaults!$AI19:$AR19,"&lt;="&amp;J$17))</f>
        <v>1.5</v>
      </c>
      <c r="K19">
        <f>K$14*(10-lgd*COUNTIF(Defaults!$AI19:$AR19,"&lt;="&amp;K$17))</f>
        <v>1.5</v>
      </c>
      <c r="L19">
        <f>L$14*(10-lgd*COUNTIF(Defaults!$AI19:$AR19,"&lt;="&amp;L$17))</f>
        <v>1.5</v>
      </c>
      <c r="M19">
        <f>M$14*(10-lgd*COUNTIF(Defaults!$AI19:$AR19,"&lt;="&amp;M$17))</f>
        <v>1.5</v>
      </c>
      <c r="N19">
        <f>N$14*(10-lgd*COUNTIF(Defaults!$AI19:$AR19,"&lt;="&amp;N$17))</f>
        <v>1.5</v>
      </c>
      <c r="O19">
        <f>O$14*(10-lgd*COUNTIF(Defaults!$AI19:$AR19,"&lt;="&amp;O$17))</f>
        <v>1.5</v>
      </c>
      <c r="P19">
        <f>P$14*(10-lgd*COUNTIF(Defaults!$AI19:$AR19,"&lt;="&amp;P$17))</f>
        <v>1.5</v>
      </c>
      <c r="Q19">
        <f>Q$14*(10-lgd*COUNTIF(Defaults!$AI19:$AR19,"&lt;="&amp;Q$17))</f>
        <v>1.5</v>
      </c>
      <c r="R19">
        <f>R$14*(10-lgd*COUNTIF(Defaults!$AI19:$AR19,"&lt;="&amp;R$17))</f>
        <v>1.5</v>
      </c>
      <c r="S19">
        <f>S$14*(10-lgd*COUNTIF(Defaults!$AI19:$AR19,"&lt;="&amp;S$17))</f>
        <v>1.5</v>
      </c>
      <c r="T19">
        <f>T$14*(10-lgd*COUNTIF(Defaults!$AI19:$AR19,"&lt;="&amp;T$17))</f>
        <v>1.5</v>
      </c>
      <c r="U19">
        <f>U$14*(10-lgd*COUNTIF(Defaults!$AI19:$AR19,"&lt;="&amp;U$17))</f>
        <v>101.5</v>
      </c>
      <c r="W19">
        <f t="shared" si="0"/>
        <v>0.1</v>
      </c>
      <c r="X19">
        <f t="shared" si="1"/>
        <v>0.1</v>
      </c>
      <c r="Y19">
        <f t="shared" si="2"/>
        <v>0.1</v>
      </c>
      <c r="Z19">
        <f t="shared" si="3"/>
        <v>0.1</v>
      </c>
      <c r="AA19">
        <f t="shared" si="4"/>
        <v>0.1</v>
      </c>
      <c r="AB19">
        <f t="shared" si="5"/>
        <v>0.1</v>
      </c>
      <c r="AC19">
        <f t="shared" si="6"/>
        <v>0.1</v>
      </c>
      <c r="AD19">
        <f t="shared" si="7"/>
        <v>0.1</v>
      </c>
      <c r="AE19">
        <f t="shared" si="8"/>
        <v>0.1</v>
      </c>
      <c r="AF19">
        <f t="shared" si="9"/>
        <v>0.1</v>
      </c>
      <c r="AG19">
        <f t="shared" si="10"/>
        <v>0.1</v>
      </c>
      <c r="AH19">
        <f t="shared" si="11"/>
        <v>0.1</v>
      </c>
      <c r="AI19">
        <f t="shared" si="12"/>
        <v>0.1</v>
      </c>
      <c r="AJ19">
        <f t="shared" si="13"/>
        <v>0.1</v>
      </c>
      <c r="AK19">
        <f t="shared" si="14"/>
        <v>0.1</v>
      </c>
      <c r="AL19">
        <f t="shared" si="15"/>
        <v>0.1</v>
      </c>
      <c r="AM19">
        <f t="shared" si="16"/>
        <v>0.1</v>
      </c>
      <c r="AN19">
        <f t="shared" si="17"/>
        <v>0.1</v>
      </c>
      <c r="AO19">
        <f t="shared" si="18"/>
        <v>0.1</v>
      </c>
      <c r="AP19">
        <f t="shared" si="19"/>
        <v>20.100000000000001</v>
      </c>
      <c r="AR19">
        <f t="shared" si="20"/>
        <v>0.1</v>
      </c>
      <c r="AS19">
        <f t="shared" si="21"/>
        <v>0.1</v>
      </c>
      <c r="AT19">
        <f t="shared" si="22"/>
        <v>0.1</v>
      </c>
      <c r="AU19">
        <f t="shared" si="23"/>
        <v>0.1</v>
      </c>
      <c r="AV19">
        <f t="shared" si="24"/>
        <v>0.1</v>
      </c>
      <c r="AW19">
        <f t="shared" si="25"/>
        <v>0.1</v>
      </c>
      <c r="AX19">
        <f t="shared" si="26"/>
        <v>0.1</v>
      </c>
      <c r="AY19">
        <f t="shared" si="27"/>
        <v>0.1</v>
      </c>
      <c r="AZ19">
        <f t="shared" si="28"/>
        <v>0.1</v>
      </c>
      <c r="BA19">
        <f t="shared" si="29"/>
        <v>0.1</v>
      </c>
      <c r="BB19">
        <f t="shared" si="30"/>
        <v>0.1</v>
      </c>
      <c r="BC19">
        <f t="shared" si="31"/>
        <v>0.1</v>
      </c>
      <c r="BD19">
        <f t="shared" si="32"/>
        <v>0.1</v>
      </c>
      <c r="BE19">
        <f t="shared" si="33"/>
        <v>0.1</v>
      </c>
      <c r="BF19">
        <f t="shared" si="34"/>
        <v>0.1</v>
      </c>
      <c r="BG19">
        <f t="shared" si="35"/>
        <v>0.1</v>
      </c>
      <c r="BH19">
        <f t="shared" si="36"/>
        <v>0.1</v>
      </c>
      <c r="BI19">
        <f t="shared" si="37"/>
        <v>0.1</v>
      </c>
      <c r="BJ19">
        <f t="shared" si="38"/>
        <v>0.1</v>
      </c>
      <c r="BK19">
        <f t="shared" si="39"/>
        <v>10.1</v>
      </c>
      <c r="BM19">
        <f t="shared" si="40"/>
        <v>1.2999999999999998</v>
      </c>
      <c r="BN19">
        <f t="shared" si="41"/>
        <v>1.2999999999999998</v>
      </c>
      <c r="BO19">
        <f t="shared" si="42"/>
        <v>1.2999999999999998</v>
      </c>
      <c r="BP19">
        <f t="shared" si="43"/>
        <v>1.2999999999999998</v>
      </c>
      <c r="BQ19">
        <f t="shared" si="44"/>
        <v>1.2999999999999998</v>
      </c>
      <c r="BR19">
        <f t="shared" si="45"/>
        <v>1.2999999999999998</v>
      </c>
      <c r="BS19">
        <f t="shared" si="46"/>
        <v>1.2999999999999998</v>
      </c>
      <c r="BT19">
        <f t="shared" si="47"/>
        <v>1.2999999999999998</v>
      </c>
      <c r="BU19">
        <f t="shared" si="48"/>
        <v>1.2999999999999998</v>
      </c>
      <c r="BV19">
        <f t="shared" si="49"/>
        <v>1.2999999999999998</v>
      </c>
      <c r="BW19">
        <f t="shared" si="50"/>
        <v>1.2999999999999998</v>
      </c>
      <c r="BX19">
        <f t="shared" si="51"/>
        <v>1.2999999999999998</v>
      </c>
      <c r="BY19">
        <f t="shared" si="52"/>
        <v>1.2999999999999998</v>
      </c>
      <c r="BZ19">
        <f t="shared" si="53"/>
        <v>1.2999999999999998</v>
      </c>
      <c r="CA19">
        <f t="shared" si="54"/>
        <v>1.2999999999999998</v>
      </c>
      <c r="CB19">
        <f t="shared" si="55"/>
        <v>1.2999999999999998</v>
      </c>
      <c r="CC19">
        <f t="shared" si="56"/>
        <v>1.2999999999999998</v>
      </c>
      <c r="CD19">
        <f t="shared" si="57"/>
        <v>1.2999999999999998</v>
      </c>
      <c r="CE19">
        <f t="shared" si="58"/>
        <v>1.2999999999999998</v>
      </c>
      <c r="CF19">
        <f t="shared" si="59"/>
        <v>71.300000000000011</v>
      </c>
      <c r="CH19">
        <f t="shared" si="60"/>
        <v>130</v>
      </c>
      <c r="CI19">
        <f t="shared" si="61"/>
        <v>22.000000000000004</v>
      </c>
      <c r="CJ19">
        <f t="shared" si="62"/>
        <v>12</v>
      </c>
      <c r="CK19">
        <f t="shared" si="63"/>
        <v>96.000000000000014</v>
      </c>
      <c r="CL19">
        <f t="shared" si="64"/>
        <v>0</v>
      </c>
      <c r="CM19">
        <f t="shared" si="65"/>
        <v>0</v>
      </c>
    </row>
    <row r="20" spans="1:91" x14ac:dyDescent="0.2">
      <c r="A20">
        <v>3</v>
      </c>
      <c r="B20">
        <f>B$14*(10-lgd*COUNTIF(Defaults!$AI20:$AR20,"&lt;="&amp;B$17))</f>
        <v>1.5</v>
      </c>
      <c r="C20">
        <f>C$14*(10-lgd*COUNTIF(Defaults!$AI20:$AR20,"&lt;="&amp;C$17))</f>
        <v>1.5</v>
      </c>
      <c r="D20">
        <f>D$14*(10-lgd*COUNTIF(Defaults!$AI20:$AR20,"&lt;="&amp;D$17))</f>
        <v>1.5</v>
      </c>
      <c r="E20">
        <f>E$14*(10-lgd*COUNTIF(Defaults!$AI20:$AR20,"&lt;="&amp;E$17))</f>
        <v>1.5</v>
      </c>
      <c r="F20">
        <f>F$14*(10-lgd*COUNTIF(Defaults!$AI20:$AR20,"&lt;="&amp;F$17))</f>
        <v>1.5</v>
      </c>
      <c r="G20">
        <f>G$14*(10-lgd*COUNTIF(Defaults!$AI20:$AR20,"&lt;="&amp;G$17))</f>
        <v>1.5</v>
      </c>
      <c r="H20">
        <f>H$14*(10-lgd*COUNTIF(Defaults!$AI20:$AR20,"&lt;="&amp;H$17))</f>
        <v>1.5</v>
      </c>
      <c r="I20">
        <f>I$14*(10-lgd*COUNTIF(Defaults!$AI20:$AR20,"&lt;="&amp;I$17))</f>
        <v>1.5</v>
      </c>
      <c r="J20">
        <f>J$14*(10-lgd*COUNTIF(Defaults!$AI20:$AR20,"&lt;="&amp;J$17))</f>
        <v>1.5</v>
      </c>
      <c r="K20">
        <f>K$14*(10-lgd*COUNTIF(Defaults!$AI20:$AR20,"&lt;="&amp;K$17))</f>
        <v>1.5</v>
      </c>
      <c r="L20">
        <f>L$14*(10-lgd*COUNTIF(Defaults!$AI20:$AR20,"&lt;="&amp;L$17))</f>
        <v>1.5</v>
      </c>
      <c r="M20">
        <f>M$14*(10-lgd*COUNTIF(Defaults!$AI20:$AR20,"&lt;="&amp;M$17))</f>
        <v>1.5</v>
      </c>
      <c r="N20">
        <f>N$14*(10-lgd*COUNTIF(Defaults!$AI20:$AR20,"&lt;="&amp;N$17))</f>
        <v>1.5</v>
      </c>
      <c r="O20">
        <f>O$14*(10-lgd*COUNTIF(Defaults!$AI20:$AR20,"&lt;="&amp;O$17))</f>
        <v>1.5</v>
      </c>
      <c r="P20">
        <f>P$14*(10-lgd*COUNTIF(Defaults!$AI20:$AR20,"&lt;="&amp;P$17))</f>
        <v>1.5</v>
      </c>
      <c r="Q20">
        <f>Q$14*(10-lgd*COUNTIF(Defaults!$AI20:$AR20,"&lt;="&amp;Q$17))</f>
        <v>1.5</v>
      </c>
      <c r="R20">
        <f>R$14*(10-lgd*COUNTIF(Defaults!$AI20:$AR20,"&lt;="&amp;R$17))</f>
        <v>1.5</v>
      </c>
      <c r="S20">
        <f>S$14*(10-lgd*COUNTIF(Defaults!$AI20:$AR20,"&lt;="&amp;S$17))</f>
        <v>1.5</v>
      </c>
      <c r="T20">
        <f>T$14*(10-lgd*COUNTIF(Defaults!$AI20:$AR20,"&lt;="&amp;T$17))</f>
        <v>1.5</v>
      </c>
      <c r="U20">
        <f>U$14*(10-lgd*COUNTIF(Defaults!$AI20:$AR20,"&lt;="&amp;U$17))</f>
        <v>101.5</v>
      </c>
      <c r="W20">
        <f t="shared" si="0"/>
        <v>0.1</v>
      </c>
      <c r="X20">
        <f t="shared" si="1"/>
        <v>0.1</v>
      </c>
      <c r="Y20">
        <f t="shared" si="2"/>
        <v>0.1</v>
      </c>
      <c r="Z20">
        <f t="shared" si="3"/>
        <v>0.1</v>
      </c>
      <c r="AA20">
        <f t="shared" si="4"/>
        <v>0.1</v>
      </c>
      <c r="AB20">
        <f t="shared" si="5"/>
        <v>0.1</v>
      </c>
      <c r="AC20">
        <f t="shared" si="6"/>
        <v>0.1</v>
      </c>
      <c r="AD20">
        <f t="shared" si="7"/>
        <v>0.1</v>
      </c>
      <c r="AE20">
        <f t="shared" si="8"/>
        <v>0.1</v>
      </c>
      <c r="AF20">
        <f t="shared" si="9"/>
        <v>0.1</v>
      </c>
      <c r="AG20">
        <f t="shared" si="10"/>
        <v>0.1</v>
      </c>
      <c r="AH20">
        <f t="shared" si="11"/>
        <v>0.1</v>
      </c>
      <c r="AI20">
        <f t="shared" si="12"/>
        <v>0.1</v>
      </c>
      <c r="AJ20">
        <f t="shared" si="13"/>
        <v>0.1</v>
      </c>
      <c r="AK20">
        <f t="shared" si="14"/>
        <v>0.1</v>
      </c>
      <c r="AL20">
        <f t="shared" si="15"/>
        <v>0.1</v>
      </c>
      <c r="AM20">
        <f t="shared" si="16"/>
        <v>0.1</v>
      </c>
      <c r="AN20">
        <f t="shared" si="17"/>
        <v>0.1</v>
      </c>
      <c r="AO20">
        <f t="shared" si="18"/>
        <v>0.1</v>
      </c>
      <c r="AP20">
        <f t="shared" si="19"/>
        <v>20.100000000000001</v>
      </c>
      <c r="AR20">
        <f t="shared" si="20"/>
        <v>0.1</v>
      </c>
      <c r="AS20">
        <f t="shared" si="21"/>
        <v>0.1</v>
      </c>
      <c r="AT20">
        <f t="shared" si="22"/>
        <v>0.1</v>
      </c>
      <c r="AU20">
        <f t="shared" si="23"/>
        <v>0.1</v>
      </c>
      <c r="AV20">
        <f t="shared" si="24"/>
        <v>0.1</v>
      </c>
      <c r="AW20">
        <f t="shared" si="25"/>
        <v>0.1</v>
      </c>
      <c r="AX20">
        <f t="shared" si="26"/>
        <v>0.1</v>
      </c>
      <c r="AY20">
        <f t="shared" si="27"/>
        <v>0.1</v>
      </c>
      <c r="AZ20">
        <f t="shared" si="28"/>
        <v>0.1</v>
      </c>
      <c r="BA20">
        <f t="shared" si="29"/>
        <v>0.1</v>
      </c>
      <c r="BB20">
        <f t="shared" si="30"/>
        <v>0.1</v>
      </c>
      <c r="BC20">
        <f t="shared" si="31"/>
        <v>0.1</v>
      </c>
      <c r="BD20">
        <f t="shared" si="32"/>
        <v>0.1</v>
      </c>
      <c r="BE20">
        <f t="shared" si="33"/>
        <v>0.1</v>
      </c>
      <c r="BF20">
        <f t="shared" si="34"/>
        <v>0.1</v>
      </c>
      <c r="BG20">
        <f t="shared" si="35"/>
        <v>0.1</v>
      </c>
      <c r="BH20">
        <f t="shared" si="36"/>
        <v>0.1</v>
      </c>
      <c r="BI20">
        <f t="shared" si="37"/>
        <v>0.1</v>
      </c>
      <c r="BJ20">
        <f t="shared" si="38"/>
        <v>0.1</v>
      </c>
      <c r="BK20">
        <f t="shared" si="39"/>
        <v>10.1</v>
      </c>
      <c r="BM20">
        <f t="shared" si="40"/>
        <v>1.2999999999999998</v>
      </c>
      <c r="BN20">
        <f t="shared" si="41"/>
        <v>1.2999999999999998</v>
      </c>
      <c r="BO20">
        <f t="shared" si="42"/>
        <v>1.2999999999999998</v>
      </c>
      <c r="BP20">
        <f t="shared" si="43"/>
        <v>1.2999999999999998</v>
      </c>
      <c r="BQ20">
        <f t="shared" si="44"/>
        <v>1.2999999999999998</v>
      </c>
      <c r="BR20">
        <f t="shared" si="45"/>
        <v>1.2999999999999998</v>
      </c>
      <c r="BS20">
        <f t="shared" si="46"/>
        <v>1.2999999999999998</v>
      </c>
      <c r="BT20">
        <f t="shared" si="47"/>
        <v>1.2999999999999998</v>
      </c>
      <c r="BU20">
        <f t="shared" si="48"/>
        <v>1.2999999999999998</v>
      </c>
      <c r="BV20">
        <f t="shared" si="49"/>
        <v>1.2999999999999998</v>
      </c>
      <c r="BW20">
        <f t="shared" si="50"/>
        <v>1.2999999999999998</v>
      </c>
      <c r="BX20">
        <f t="shared" si="51"/>
        <v>1.2999999999999998</v>
      </c>
      <c r="BY20">
        <f t="shared" si="52"/>
        <v>1.2999999999999998</v>
      </c>
      <c r="BZ20">
        <f t="shared" si="53"/>
        <v>1.2999999999999998</v>
      </c>
      <c r="CA20">
        <f t="shared" si="54"/>
        <v>1.2999999999999998</v>
      </c>
      <c r="CB20">
        <f t="shared" si="55"/>
        <v>1.2999999999999998</v>
      </c>
      <c r="CC20">
        <f t="shared" si="56"/>
        <v>1.2999999999999998</v>
      </c>
      <c r="CD20">
        <f t="shared" si="57"/>
        <v>1.2999999999999998</v>
      </c>
      <c r="CE20">
        <f t="shared" si="58"/>
        <v>1.2999999999999998</v>
      </c>
      <c r="CF20">
        <f t="shared" si="59"/>
        <v>71.300000000000011</v>
      </c>
      <c r="CH20">
        <f t="shared" si="60"/>
        <v>130</v>
      </c>
      <c r="CI20">
        <f t="shared" si="61"/>
        <v>22.000000000000004</v>
      </c>
      <c r="CJ20">
        <f t="shared" si="62"/>
        <v>12</v>
      </c>
      <c r="CK20">
        <f t="shared" si="63"/>
        <v>96.000000000000014</v>
      </c>
      <c r="CL20">
        <f t="shared" si="64"/>
        <v>0</v>
      </c>
      <c r="CM20">
        <f t="shared" si="65"/>
        <v>0</v>
      </c>
    </row>
    <row r="21" spans="1:91" x14ac:dyDescent="0.2">
      <c r="A21">
        <v>4</v>
      </c>
      <c r="B21">
        <f>B$14*(10-lgd*COUNTIF(Defaults!$AI21:$AR21,"&lt;="&amp;B$17))</f>
        <v>1.5</v>
      </c>
      <c r="C21">
        <f>C$14*(10-lgd*COUNTIF(Defaults!$AI21:$AR21,"&lt;="&amp;C$17))</f>
        <v>1.5</v>
      </c>
      <c r="D21">
        <f>D$14*(10-lgd*COUNTIF(Defaults!$AI21:$AR21,"&lt;="&amp;D$17))</f>
        <v>1.5</v>
      </c>
      <c r="E21">
        <f>E$14*(10-lgd*COUNTIF(Defaults!$AI21:$AR21,"&lt;="&amp;E$17))</f>
        <v>1.5</v>
      </c>
      <c r="F21">
        <f>F$14*(10-lgd*COUNTIF(Defaults!$AI21:$AR21,"&lt;="&amp;F$17))</f>
        <v>1.5</v>
      </c>
      <c r="G21">
        <f>G$14*(10-lgd*COUNTIF(Defaults!$AI21:$AR21,"&lt;="&amp;G$17))</f>
        <v>1.5</v>
      </c>
      <c r="H21">
        <f>H$14*(10-lgd*COUNTIF(Defaults!$AI21:$AR21,"&lt;="&amp;H$17))</f>
        <v>1.5</v>
      </c>
      <c r="I21">
        <f>I$14*(10-lgd*COUNTIF(Defaults!$AI21:$AR21,"&lt;="&amp;I$17))</f>
        <v>1.5</v>
      </c>
      <c r="J21">
        <f>J$14*(10-lgd*COUNTIF(Defaults!$AI21:$AR21,"&lt;="&amp;J$17))</f>
        <v>1.41</v>
      </c>
      <c r="K21">
        <f>K$14*(10-lgd*COUNTIF(Defaults!$AI21:$AR21,"&lt;="&amp;K$17))</f>
        <v>1.41</v>
      </c>
      <c r="L21">
        <f>L$14*(10-lgd*COUNTIF(Defaults!$AI21:$AR21,"&lt;="&amp;L$17))</f>
        <v>1.41</v>
      </c>
      <c r="M21">
        <f>M$14*(10-lgd*COUNTIF(Defaults!$AI21:$AR21,"&lt;="&amp;M$17))</f>
        <v>1.41</v>
      </c>
      <c r="N21">
        <f>N$14*(10-lgd*COUNTIF(Defaults!$AI21:$AR21,"&lt;="&amp;N$17))</f>
        <v>1.41</v>
      </c>
      <c r="O21">
        <f>O$14*(10-lgd*COUNTIF(Defaults!$AI21:$AR21,"&lt;="&amp;O$17))</f>
        <v>1.41</v>
      </c>
      <c r="P21">
        <f>P$14*(10-lgd*COUNTIF(Defaults!$AI21:$AR21,"&lt;="&amp;P$17))</f>
        <v>1.32</v>
      </c>
      <c r="Q21">
        <f>Q$14*(10-lgd*COUNTIF(Defaults!$AI21:$AR21,"&lt;="&amp;Q$17))</f>
        <v>1.32</v>
      </c>
      <c r="R21">
        <f>R$14*(10-lgd*COUNTIF(Defaults!$AI21:$AR21,"&lt;="&amp;R$17))</f>
        <v>1.32</v>
      </c>
      <c r="S21">
        <f>S$14*(10-lgd*COUNTIF(Defaults!$AI21:$AR21,"&lt;="&amp;S$17))</f>
        <v>1.32</v>
      </c>
      <c r="T21">
        <f>T$14*(10-lgd*COUNTIF(Defaults!$AI21:$AR21,"&lt;="&amp;T$17))</f>
        <v>1.32</v>
      </c>
      <c r="U21">
        <f>U$14*(10-lgd*COUNTIF(Defaults!$AI21:$AR21,"&lt;="&amp;U$17))</f>
        <v>89.320000000000007</v>
      </c>
      <c r="W21">
        <f t="shared" si="0"/>
        <v>0.1</v>
      </c>
      <c r="X21">
        <f t="shared" si="1"/>
        <v>0.1</v>
      </c>
      <c r="Y21">
        <f t="shared" si="2"/>
        <v>0.1</v>
      </c>
      <c r="Z21">
        <f t="shared" si="3"/>
        <v>0.1</v>
      </c>
      <c r="AA21">
        <f t="shared" si="4"/>
        <v>0.1</v>
      </c>
      <c r="AB21">
        <f t="shared" si="5"/>
        <v>0.1</v>
      </c>
      <c r="AC21">
        <f t="shared" si="6"/>
        <v>0.1</v>
      </c>
      <c r="AD21">
        <f t="shared" si="7"/>
        <v>0.1</v>
      </c>
      <c r="AE21">
        <f t="shared" si="8"/>
        <v>0.1</v>
      </c>
      <c r="AF21">
        <f t="shared" si="9"/>
        <v>0.1</v>
      </c>
      <c r="AG21">
        <f t="shared" si="10"/>
        <v>0.1</v>
      </c>
      <c r="AH21">
        <f t="shared" si="11"/>
        <v>0.1</v>
      </c>
      <c r="AI21">
        <f t="shared" si="12"/>
        <v>0.1</v>
      </c>
      <c r="AJ21">
        <f t="shared" si="13"/>
        <v>0.1</v>
      </c>
      <c r="AK21">
        <f t="shared" si="14"/>
        <v>0.1</v>
      </c>
      <c r="AL21">
        <f t="shared" si="15"/>
        <v>0.1</v>
      </c>
      <c r="AM21">
        <f t="shared" si="16"/>
        <v>0.1</v>
      </c>
      <c r="AN21">
        <f t="shared" si="17"/>
        <v>0.1</v>
      </c>
      <c r="AO21">
        <f t="shared" si="18"/>
        <v>0.1</v>
      </c>
      <c r="AP21">
        <f t="shared" si="19"/>
        <v>20.100000000000001</v>
      </c>
      <c r="AR21">
        <f t="shared" si="20"/>
        <v>0.1</v>
      </c>
      <c r="AS21">
        <f t="shared" si="21"/>
        <v>0.1</v>
      </c>
      <c r="AT21">
        <f t="shared" si="22"/>
        <v>0.1</v>
      </c>
      <c r="AU21">
        <f t="shared" si="23"/>
        <v>0.1</v>
      </c>
      <c r="AV21">
        <f t="shared" si="24"/>
        <v>0.1</v>
      </c>
      <c r="AW21">
        <f t="shared" si="25"/>
        <v>0.1</v>
      </c>
      <c r="AX21">
        <f t="shared" si="26"/>
        <v>0.1</v>
      </c>
      <c r="AY21">
        <f t="shared" si="27"/>
        <v>0.1</v>
      </c>
      <c r="AZ21">
        <f t="shared" si="28"/>
        <v>0.1</v>
      </c>
      <c r="BA21">
        <f t="shared" si="29"/>
        <v>0.1</v>
      </c>
      <c r="BB21">
        <f t="shared" si="30"/>
        <v>0.1</v>
      </c>
      <c r="BC21">
        <f t="shared" si="31"/>
        <v>0.1</v>
      </c>
      <c r="BD21">
        <f t="shared" si="32"/>
        <v>0.1</v>
      </c>
      <c r="BE21">
        <f t="shared" si="33"/>
        <v>0.1</v>
      </c>
      <c r="BF21">
        <f t="shared" si="34"/>
        <v>0.1</v>
      </c>
      <c r="BG21">
        <f t="shared" si="35"/>
        <v>0.1</v>
      </c>
      <c r="BH21">
        <f t="shared" si="36"/>
        <v>0.1</v>
      </c>
      <c r="BI21">
        <f t="shared" si="37"/>
        <v>0.1</v>
      </c>
      <c r="BJ21">
        <f t="shared" si="38"/>
        <v>0.1</v>
      </c>
      <c r="BK21">
        <f t="shared" si="39"/>
        <v>10.1</v>
      </c>
      <c r="BM21">
        <f t="shared" si="40"/>
        <v>1.2999999999999998</v>
      </c>
      <c r="BN21">
        <f t="shared" si="41"/>
        <v>1.2999999999999998</v>
      </c>
      <c r="BO21">
        <f t="shared" si="42"/>
        <v>1.2999999999999998</v>
      </c>
      <c r="BP21">
        <f t="shared" si="43"/>
        <v>1.2999999999999998</v>
      </c>
      <c r="BQ21">
        <f t="shared" si="44"/>
        <v>1.2999999999999998</v>
      </c>
      <c r="BR21">
        <f t="shared" si="45"/>
        <v>1.2999999999999998</v>
      </c>
      <c r="BS21">
        <f t="shared" si="46"/>
        <v>1.2999999999999998</v>
      </c>
      <c r="BT21">
        <f t="shared" si="47"/>
        <v>1.2999999999999998</v>
      </c>
      <c r="BU21">
        <f t="shared" si="48"/>
        <v>1.2099999999999997</v>
      </c>
      <c r="BV21">
        <f t="shared" si="49"/>
        <v>1.2099999999999997</v>
      </c>
      <c r="BW21">
        <f t="shared" si="50"/>
        <v>1.2099999999999997</v>
      </c>
      <c r="BX21">
        <f t="shared" si="51"/>
        <v>1.2099999999999997</v>
      </c>
      <c r="BY21">
        <f t="shared" si="52"/>
        <v>1.2099999999999997</v>
      </c>
      <c r="BZ21">
        <f t="shared" si="53"/>
        <v>1.2099999999999997</v>
      </c>
      <c r="CA21">
        <f t="shared" si="54"/>
        <v>1.1199999999999999</v>
      </c>
      <c r="CB21">
        <f t="shared" si="55"/>
        <v>1.1199999999999999</v>
      </c>
      <c r="CC21">
        <f t="shared" si="56"/>
        <v>1.1199999999999999</v>
      </c>
      <c r="CD21">
        <f t="shared" si="57"/>
        <v>1.1199999999999999</v>
      </c>
      <c r="CE21">
        <f t="shared" si="58"/>
        <v>1.1199999999999999</v>
      </c>
      <c r="CF21">
        <f t="shared" si="59"/>
        <v>59.12</v>
      </c>
      <c r="CH21">
        <f t="shared" si="60"/>
        <v>116.38000000000001</v>
      </c>
      <c r="CI21">
        <f t="shared" si="61"/>
        <v>22.000000000000004</v>
      </c>
      <c r="CJ21">
        <f t="shared" si="62"/>
        <v>12</v>
      </c>
      <c r="CK21">
        <f t="shared" si="63"/>
        <v>82.38</v>
      </c>
      <c r="CL21">
        <f t="shared" si="64"/>
        <v>0</v>
      </c>
      <c r="CM21">
        <f t="shared" si="65"/>
        <v>0</v>
      </c>
    </row>
    <row r="22" spans="1:91" x14ac:dyDescent="0.2">
      <c r="A22">
        <v>5</v>
      </c>
      <c r="B22">
        <f>B$14*(10-lgd*COUNTIF(Defaults!$AI22:$AR22,"&lt;="&amp;B$17))</f>
        <v>1.5</v>
      </c>
      <c r="C22">
        <f>C$14*(10-lgd*COUNTIF(Defaults!$AI22:$AR22,"&lt;="&amp;C$17))</f>
        <v>1.5</v>
      </c>
      <c r="D22">
        <f>D$14*(10-lgd*COUNTIF(Defaults!$AI22:$AR22,"&lt;="&amp;D$17))</f>
        <v>1.5</v>
      </c>
      <c r="E22">
        <f>E$14*(10-lgd*COUNTIF(Defaults!$AI22:$AR22,"&lt;="&amp;E$17))</f>
        <v>1.32</v>
      </c>
      <c r="F22">
        <f>F$14*(10-lgd*COUNTIF(Defaults!$AI22:$AR22,"&lt;="&amp;F$17))</f>
        <v>1.32</v>
      </c>
      <c r="G22">
        <f>G$14*(10-lgd*COUNTIF(Defaults!$AI22:$AR22,"&lt;="&amp;G$17))</f>
        <v>1.32</v>
      </c>
      <c r="H22">
        <f>H$14*(10-lgd*COUNTIF(Defaults!$AI22:$AR22,"&lt;="&amp;H$17))</f>
        <v>1.32</v>
      </c>
      <c r="I22">
        <f>I$14*(10-lgd*COUNTIF(Defaults!$AI22:$AR22,"&lt;="&amp;I$17))</f>
        <v>1.32</v>
      </c>
      <c r="J22">
        <f>J$14*(10-lgd*COUNTIF(Defaults!$AI22:$AR22,"&lt;="&amp;J$17))</f>
        <v>1.2299999999999998</v>
      </c>
      <c r="K22">
        <f>K$14*(10-lgd*COUNTIF(Defaults!$AI22:$AR22,"&lt;="&amp;K$17))</f>
        <v>1.1399999999999999</v>
      </c>
      <c r="L22">
        <f>L$14*(10-lgd*COUNTIF(Defaults!$AI22:$AR22,"&lt;="&amp;L$17))</f>
        <v>1.1399999999999999</v>
      </c>
      <c r="M22">
        <f>M$14*(10-lgd*COUNTIF(Defaults!$AI22:$AR22,"&lt;="&amp;M$17))</f>
        <v>1.05</v>
      </c>
      <c r="N22">
        <f>N$14*(10-lgd*COUNTIF(Defaults!$AI22:$AR22,"&lt;="&amp;N$17))</f>
        <v>1.05</v>
      </c>
      <c r="O22">
        <f>O$14*(10-lgd*COUNTIF(Defaults!$AI22:$AR22,"&lt;="&amp;O$17))</f>
        <v>1.05</v>
      </c>
      <c r="P22">
        <f>P$14*(10-lgd*COUNTIF(Defaults!$AI22:$AR22,"&lt;="&amp;P$17))</f>
        <v>1.05</v>
      </c>
      <c r="Q22">
        <f>Q$14*(10-lgd*COUNTIF(Defaults!$AI22:$AR22,"&lt;="&amp;Q$17))</f>
        <v>1.05</v>
      </c>
      <c r="R22">
        <f>R$14*(10-lgd*COUNTIF(Defaults!$AI22:$AR22,"&lt;="&amp;R$17))</f>
        <v>1.05</v>
      </c>
      <c r="S22">
        <f>S$14*(10-lgd*COUNTIF(Defaults!$AI22:$AR22,"&lt;="&amp;S$17))</f>
        <v>0.96</v>
      </c>
      <c r="T22">
        <f>T$14*(10-lgd*COUNTIF(Defaults!$AI22:$AR22,"&lt;="&amp;T$17))</f>
        <v>0.96</v>
      </c>
      <c r="U22">
        <f>U$14*(10-lgd*COUNTIF(Defaults!$AI22:$AR22,"&lt;="&amp;U$17))</f>
        <v>64.960000000000008</v>
      </c>
      <c r="W22">
        <f t="shared" si="0"/>
        <v>0.1</v>
      </c>
      <c r="X22">
        <f t="shared" si="1"/>
        <v>0.1</v>
      </c>
      <c r="Y22">
        <f t="shared" si="2"/>
        <v>0.1</v>
      </c>
      <c r="Z22">
        <f t="shared" si="3"/>
        <v>0.1</v>
      </c>
      <c r="AA22">
        <f t="shared" si="4"/>
        <v>0.1</v>
      </c>
      <c r="AB22">
        <f t="shared" si="5"/>
        <v>0.1</v>
      </c>
      <c r="AC22">
        <f t="shared" si="6"/>
        <v>0.1</v>
      </c>
      <c r="AD22">
        <f t="shared" si="7"/>
        <v>0.1</v>
      </c>
      <c r="AE22">
        <f t="shared" si="8"/>
        <v>0.1</v>
      </c>
      <c r="AF22">
        <f t="shared" si="9"/>
        <v>0.1</v>
      </c>
      <c r="AG22">
        <f t="shared" si="10"/>
        <v>0.1</v>
      </c>
      <c r="AH22">
        <f t="shared" si="11"/>
        <v>0.1</v>
      </c>
      <c r="AI22">
        <f t="shared" si="12"/>
        <v>0.1</v>
      </c>
      <c r="AJ22">
        <f t="shared" si="13"/>
        <v>0.1</v>
      </c>
      <c r="AK22">
        <f t="shared" si="14"/>
        <v>0.1</v>
      </c>
      <c r="AL22">
        <f t="shared" si="15"/>
        <v>0.1</v>
      </c>
      <c r="AM22">
        <f t="shared" si="16"/>
        <v>0.1</v>
      </c>
      <c r="AN22">
        <f t="shared" si="17"/>
        <v>0.1</v>
      </c>
      <c r="AO22">
        <f t="shared" si="18"/>
        <v>0.1</v>
      </c>
      <c r="AP22">
        <f t="shared" si="19"/>
        <v>20.100000000000001</v>
      </c>
      <c r="AR22">
        <f t="shared" si="20"/>
        <v>0.1</v>
      </c>
      <c r="AS22">
        <f t="shared" si="21"/>
        <v>0.1</v>
      </c>
      <c r="AT22">
        <f t="shared" si="22"/>
        <v>0.1</v>
      </c>
      <c r="AU22">
        <f t="shared" si="23"/>
        <v>0.1</v>
      </c>
      <c r="AV22">
        <f t="shared" si="24"/>
        <v>0.1</v>
      </c>
      <c r="AW22">
        <f t="shared" si="25"/>
        <v>0.1</v>
      </c>
      <c r="AX22">
        <f t="shared" si="26"/>
        <v>0.1</v>
      </c>
      <c r="AY22">
        <f t="shared" si="27"/>
        <v>0.1</v>
      </c>
      <c r="AZ22">
        <f t="shared" si="28"/>
        <v>0.1</v>
      </c>
      <c r="BA22">
        <f t="shared" si="29"/>
        <v>0.1</v>
      </c>
      <c r="BB22">
        <f t="shared" si="30"/>
        <v>0.1</v>
      </c>
      <c r="BC22">
        <f t="shared" si="31"/>
        <v>0.1</v>
      </c>
      <c r="BD22">
        <f t="shared" si="32"/>
        <v>0.1</v>
      </c>
      <c r="BE22">
        <f t="shared" si="33"/>
        <v>0.1</v>
      </c>
      <c r="BF22">
        <f t="shared" si="34"/>
        <v>0.1</v>
      </c>
      <c r="BG22">
        <f t="shared" si="35"/>
        <v>0.1</v>
      </c>
      <c r="BH22">
        <f t="shared" si="36"/>
        <v>0.1</v>
      </c>
      <c r="BI22">
        <f t="shared" si="37"/>
        <v>0.1</v>
      </c>
      <c r="BJ22">
        <f t="shared" si="38"/>
        <v>0.1</v>
      </c>
      <c r="BK22">
        <f t="shared" si="39"/>
        <v>10.1</v>
      </c>
      <c r="BM22">
        <f t="shared" si="40"/>
        <v>1.2999999999999998</v>
      </c>
      <c r="BN22">
        <f t="shared" si="41"/>
        <v>1.2999999999999998</v>
      </c>
      <c r="BO22">
        <f t="shared" si="42"/>
        <v>1.2999999999999998</v>
      </c>
      <c r="BP22">
        <f t="shared" si="43"/>
        <v>1.1199999999999999</v>
      </c>
      <c r="BQ22">
        <f t="shared" si="44"/>
        <v>1.1199999999999999</v>
      </c>
      <c r="BR22">
        <f t="shared" si="45"/>
        <v>1.1199999999999999</v>
      </c>
      <c r="BS22">
        <f t="shared" si="46"/>
        <v>1.1199999999999999</v>
      </c>
      <c r="BT22">
        <f t="shared" si="47"/>
        <v>1.1199999999999999</v>
      </c>
      <c r="BU22">
        <f t="shared" si="48"/>
        <v>1.0299999999999996</v>
      </c>
      <c r="BV22">
        <f t="shared" si="49"/>
        <v>0.93999999999999984</v>
      </c>
      <c r="BW22">
        <f t="shared" si="50"/>
        <v>0.93999999999999984</v>
      </c>
      <c r="BX22">
        <f t="shared" si="51"/>
        <v>0.85000000000000009</v>
      </c>
      <c r="BY22">
        <f t="shared" si="52"/>
        <v>0.85000000000000009</v>
      </c>
      <c r="BZ22">
        <f t="shared" si="53"/>
        <v>0.85000000000000009</v>
      </c>
      <c r="CA22">
        <f t="shared" si="54"/>
        <v>0.85000000000000009</v>
      </c>
      <c r="CB22">
        <f t="shared" si="55"/>
        <v>0.85000000000000009</v>
      </c>
      <c r="CC22">
        <f t="shared" si="56"/>
        <v>0.85000000000000009</v>
      </c>
      <c r="CD22">
        <f t="shared" si="57"/>
        <v>0.76</v>
      </c>
      <c r="CE22">
        <f t="shared" si="58"/>
        <v>0.76</v>
      </c>
      <c r="CF22">
        <f t="shared" si="59"/>
        <v>34.760000000000005</v>
      </c>
      <c r="CH22">
        <f t="shared" si="60"/>
        <v>87.79000000000002</v>
      </c>
      <c r="CI22">
        <f t="shared" si="61"/>
        <v>22.000000000000004</v>
      </c>
      <c r="CJ22">
        <f t="shared" si="62"/>
        <v>12</v>
      </c>
      <c r="CK22">
        <f t="shared" si="63"/>
        <v>53.790000000000006</v>
      </c>
      <c r="CL22">
        <f t="shared" si="64"/>
        <v>0</v>
      </c>
      <c r="CM22">
        <f t="shared" si="65"/>
        <v>0</v>
      </c>
    </row>
    <row r="23" spans="1:91" x14ac:dyDescent="0.2">
      <c r="A23">
        <v>6</v>
      </c>
      <c r="B23">
        <f>B$14*(10-lgd*COUNTIF(Defaults!$AI23:$AR23,"&lt;="&amp;B$17))</f>
        <v>1.5</v>
      </c>
      <c r="C23">
        <f>C$14*(10-lgd*COUNTIF(Defaults!$AI23:$AR23,"&lt;="&amp;C$17))</f>
        <v>1.5</v>
      </c>
      <c r="D23">
        <f>D$14*(10-lgd*COUNTIF(Defaults!$AI23:$AR23,"&lt;="&amp;D$17))</f>
        <v>1.5</v>
      </c>
      <c r="E23">
        <f>E$14*(10-lgd*COUNTIF(Defaults!$AI23:$AR23,"&lt;="&amp;E$17))</f>
        <v>1.5</v>
      </c>
      <c r="F23">
        <f>F$14*(10-lgd*COUNTIF(Defaults!$AI23:$AR23,"&lt;="&amp;F$17))</f>
        <v>1.5</v>
      </c>
      <c r="G23">
        <f>G$14*(10-lgd*COUNTIF(Defaults!$AI23:$AR23,"&lt;="&amp;G$17))</f>
        <v>1.5</v>
      </c>
      <c r="H23">
        <f>H$14*(10-lgd*COUNTIF(Defaults!$AI23:$AR23,"&lt;="&amp;H$17))</f>
        <v>1.5</v>
      </c>
      <c r="I23">
        <f>I$14*(10-lgd*COUNTIF(Defaults!$AI23:$AR23,"&lt;="&amp;I$17))</f>
        <v>1.5</v>
      </c>
      <c r="J23">
        <f>J$14*(10-lgd*COUNTIF(Defaults!$AI23:$AR23,"&lt;="&amp;J$17))</f>
        <v>1.5</v>
      </c>
      <c r="K23">
        <f>K$14*(10-lgd*COUNTIF(Defaults!$AI23:$AR23,"&lt;="&amp;K$17))</f>
        <v>1.5</v>
      </c>
      <c r="L23">
        <f>L$14*(10-lgd*COUNTIF(Defaults!$AI23:$AR23,"&lt;="&amp;L$17))</f>
        <v>1.5</v>
      </c>
      <c r="M23">
        <f>M$14*(10-lgd*COUNTIF(Defaults!$AI23:$AR23,"&lt;="&amp;M$17))</f>
        <v>1.5</v>
      </c>
      <c r="N23">
        <f>N$14*(10-lgd*COUNTIF(Defaults!$AI23:$AR23,"&lt;="&amp;N$17))</f>
        <v>1.5</v>
      </c>
      <c r="O23">
        <f>O$14*(10-lgd*COUNTIF(Defaults!$AI23:$AR23,"&lt;="&amp;O$17))</f>
        <v>1.5</v>
      </c>
      <c r="P23">
        <f>P$14*(10-lgd*COUNTIF(Defaults!$AI23:$AR23,"&lt;="&amp;P$17))</f>
        <v>1.5</v>
      </c>
      <c r="Q23">
        <f>Q$14*(10-lgd*COUNTIF(Defaults!$AI23:$AR23,"&lt;="&amp;Q$17))</f>
        <v>1.5</v>
      </c>
      <c r="R23">
        <f>R$14*(10-lgd*COUNTIF(Defaults!$AI23:$AR23,"&lt;="&amp;R$17))</f>
        <v>1.41</v>
      </c>
      <c r="S23">
        <f>S$14*(10-lgd*COUNTIF(Defaults!$AI23:$AR23,"&lt;="&amp;S$17))</f>
        <v>1.32</v>
      </c>
      <c r="T23">
        <f>T$14*(10-lgd*COUNTIF(Defaults!$AI23:$AR23,"&lt;="&amp;T$17))</f>
        <v>1.32</v>
      </c>
      <c r="U23">
        <f>U$14*(10-lgd*COUNTIF(Defaults!$AI23:$AR23,"&lt;="&amp;U$17))</f>
        <v>89.320000000000007</v>
      </c>
      <c r="W23">
        <f t="shared" si="0"/>
        <v>0.1</v>
      </c>
      <c r="X23">
        <f t="shared" si="1"/>
        <v>0.1</v>
      </c>
      <c r="Y23">
        <f t="shared" si="2"/>
        <v>0.1</v>
      </c>
      <c r="Z23">
        <f t="shared" si="3"/>
        <v>0.1</v>
      </c>
      <c r="AA23">
        <f t="shared" si="4"/>
        <v>0.1</v>
      </c>
      <c r="AB23">
        <f t="shared" si="5"/>
        <v>0.1</v>
      </c>
      <c r="AC23">
        <f t="shared" si="6"/>
        <v>0.1</v>
      </c>
      <c r="AD23">
        <f t="shared" si="7"/>
        <v>0.1</v>
      </c>
      <c r="AE23">
        <f t="shared" si="8"/>
        <v>0.1</v>
      </c>
      <c r="AF23">
        <f t="shared" si="9"/>
        <v>0.1</v>
      </c>
      <c r="AG23">
        <f t="shared" si="10"/>
        <v>0.1</v>
      </c>
      <c r="AH23">
        <f t="shared" si="11"/>
        <v>0.1</v>
      </c>
      <c r="AI23">
        <f t="shared" si="12"/>
        <v>0.1</v>
      </c>
      <c r="AJ23">
        <f t="shared" si="13"/>
        <v>0.1</v>
      </c>
      <c r="AK23">
        <f t="shared" si="14"/>
        <v>0.1</v>
      </c>
      <c r="AL23">
        <f t="shared" si="15"/>
        <v>0.1</v>
      </c>
      <c r="AM23">
        <f t="shared" si="16"/>
        <v>0.1</v>
      </c>
      <c r="AN23">
        <f t="shared" si="17"/>
        <v>0.1</v>
      </c>
      <c r="AO23">
        <f t="shared" si="18"/>
        <v>0.1</v>
      </c>
      <c r="AP23">
        <f t="shared" si="19"/>
        <v>20.100000000000001</v>
      </c>
      <c r="AR23">
        <f t="shared" si="20"/>
        <v>0.1</v>
      </c>
      <c r="AS23">
        <f t="shared" si="21"/>
        <v>0.1</v>
      </c>
      <c r="AT23">
        <f t="shared" si="22"/>
        <v>0.1</v>
      </c>
      <c r="AU23">
        <f t="shared" si="23"/>
        <v>0.1</v>
      </c>
      <c r="AV23">
        <f t="shared" si="24"/>
        <v>0.1</v>
      </c>
      <c r="AW23">
        <f t="shared" si="25"/>
        <v>0.1</v>
      </c>
      <c r="AX23">
        <f t="shared" si="26"/>
        <v>0.1</v>
      </c>
      <c r="AY23">
        <f t="shared" si="27"/>
        <v>0.1</v>
      </c>
      <c r="AZ23">
        <f t="shared" si="28"/>
        <v>0.1</v>
      </c>
      <c r="BA23">
        <f t="shared" si="29"/>
        <v>0.1</v>
      </c>
      <c r="BB23">
        <f t="shared" si="30"/>
        <v>0.1</v>
      </c>
      <c r="BC23">
        <f t="shared" si="31"/>
        <v>0.1</v>
      </c>
      <c r="BD23">
        <f t="shared" si="32"/>
        <v>0.1</v>
      </c>
      <c r="BE23">
        <f t="shared" si="33"/>
        <v>0.1</v>
      </c>
      <c r="BF23">
        <f t="shared" si="34"/>
        <v>0.1</v>
      </c>
      <c r="BG23">
        <f t="shared" si="35"/>
        <v>0.1</v>
      </c>
      <c r="BH23">
        <f t="shared" si="36"/>
        <v>0.1</v>
      </c>
      <c r="BI23">
        <f t="shared" si="37"/>
        <v>0.1</v>
      </c>
      <c r="BJ23">
        <f t="shared" si="38"/>
        <v>0.1</v>
      </c>
      <c r="BK23">
        <f t="shared" si="39"/>
        <v>10.1</v>
      </c>
      <c r="BM23">
        <f t="shared" si="40"/>
        <v>1.2999999999999998</v>
      </c>
      <c r="BN23">
        <f t="shared" si="41"/>
        <v>1.2999999999999998</v>
      </c>
      <c r="BO23">
        <f t="shared" si="42"/>
        <v>1.2999999999999998</v>
      </c>
      <c r="BP23">
        <f t="shared" si="43"/>
        <v>1.2999999999999998</v>
      </c>
      <c r="BQ23">
        <f t="shared" si="44"/>
        <v>1.2999999999999998</v>
      </c>
      <c r="BR23">
        <f t="shared" si="45"/>
        <v>1.2999999999999998</v>
      </c>
      <c r="BS23">
        <f t="shared" si="46"/>
        <v>1.2999999999999998</v>
      </c>
      <c r="BT23">
        <f t="shared" si="47"/>
        <v>1.2999999999999998</v>
      </c>
      <c r="BU23">
        <f t="shared" si="48"/>
        <v>1.2999999999999998</v>
      </c>
      <c r="BV23">
        <f t="shared" si="49"/>
        <v>1.2999999999999998</v>
      </c>
      <c r="BW23">
        <f t="shared" si="50"/>
        <v>1.2999999999999998</v>
      </c>
      <c r="BX23">
        <f t="shared" si="51"/>
        <v>1.2999999999999998</v>
      </c>
      <c r="BY23">
        <f t="shared" si="52"/>
        <v>1.2999999999999998</v>
      </c>
      <c r="BZ23">
        <f t="shared" si="53"/>
        <v>1.2999999999999998</v>
      </c>
      <c r="CA23">
        <f t="shared" si="54"/>
        <v>1.2999999999999998</v>
      </c>
      <c r="CB23">
        <f t="shared" si="55"/>
        <v>1.2999999999999998</v>
      </c>
      <c r="CC23">
        <f t="shared" si="56"/>
        <v>1.2099999999999997</v>
      </c>
      <c r="CD23">
        <f t="shared" si="57"/>
        <v>1.1199999999999999</v>
      </c>
      <c r="CE23">
        <f t="shared" si="58"/>
        <v>1.1199999999999999</v>
      </c>
      <c r="CF23">
        <f t="shared" si="59"/>
        <v>59.12</v>
      </c>
      <c r="CH23">
        <f t="shared" si="60"/>
        <v>117.37</v>
      </c>
      <c r="CI23">
        <f t="shared" si="61"/>
        <v>22.000000000000004</v>
      </c>
      <c r="CJ23">
        <f t="shared" si="62"/>
        <v>12</v>
      </c>
      <c r="CK23">
        <f t="shared" si="63"/>
        <v>83.37</v>
      </c>
      <c r="CL23">
        <f t="shared" si="64"/>
        <v>0</v>
      </c>
      <c r="CM23">
        <f t="shared" si="65"/>
        <v>0</v>
      </c>
    </row>
    <row r="24" spans="1:91" x14ac:dyDescent="0.2">
      <c r="A24">
        <v>7</v>
      </c>
      <c r="B24">
        <f>B$14*(10-lgd*COUNTIF(Defaults!$AI24:$AR24,"&lt;="&amp;B$17))</f>
        <v>1.5</v>
      </c>
      <c r="C24">
        <f>C$14*(10-lgd*COUNTIF(Defaults!$AI24:$AR24,"&lt;="&amp;C$17))</f>
        <v>1.5</v>
      </c>
      <c r="D24">
        <f>D$14*(10-lgd*COUNTIF(Defaults!$AI24:$AR24,"&lt;="&amp;D$17))</f>
        <v>1.5</v>
      </c>
      <c r="E24">
        <f>E$14*(10-lgd*COUNTIF(Defaults!$AI24:$AR24,"&lt;="&amp;E$17))</f>
        <v>1.5</v>
      </c>
      <c r="F24">
        <f>F$14*(10-lgd*COUNTIF(Defaults!$AI24:$AR24,"&lt;="&amp;F$17))</f>
        <v>1.5</v>
      </c>
      <c r="G24">
        <f>G$14*(10-lgd*COUNTIF(Defaults!$AI24:$AR24,"&lt;="&amp;G$17))</f>
        <v>1.5</v>
      </c>
      <c r="H24">
        <f>H$14*(10-lgd*COUNTIF(Defaults!$AI24:$AR24,"&lt;="&amp;H$17))</f>
        <v>1.5</v>
      </c>
      <c r="I24">
        <f>I$14*(10-lgd*COUNTIF(Defaults!$AI24:$AR24,"&lt;="&amp;I$17))</f>
        <v>1.5</v>
      </c>
      <c r="J24">
        <f>J$14*(10-lgd*COUNTIF(Defaults!$AI24:$AR24,"&lt;="&amp;J$17))</f>
        <v>1.5</v>
      </c>
      <c r="K24">
        <f>K$14*(10-lgd*COUNTIF(Defaults!$AI24:$AR24,"&lt;="&amp;K$17))</f>
        <v>1.5</v>
      </c>
      <c r="L24">
        <f>L$14*(10-lgd*COUNTIF(Defaults!$AI24:$AR24,"&lt;="&amp;L$17))</f>
        <v>1.5</v>
      </c>
      <c r="M24">
        <f>M$14*(10-lgd*COUNTIF(Defaults!$AI24:$AR24,"&lt;="&amp;M$17))</f>
        <v>1.5</v>
      </c>
      <c r="N24">
        <f>N$14*(10-lgd*COUNTIF(Defaults!$AI24:$AR24,"&lt;="&amp;N$17))</f>
        <v>1.5</v>
      </c>
      <c r="O24">
        <f>O$14*(10-lgd*COUNTIF(Defaults!$AI24:$AR24,"&lt;="&amp;O$17))</f>
        <v>1.5</v>
      </c>
      <c r="P24">
        <f>P$14*(10-lgd*COUNTIF(Defaults!$AI24:$AR24,"&lt;="&amp;P$17))</f>
        <v>1.5</v>
      </c>
      <c r="Q24">
        <f>Q$14*(10-lgd*COUNTIF(Defaults!$AI24:$AR24,"&lt;="&amp;Q$17))</f>
        <v>1.5</v>
      </c>
      <c r="R24">
        <f>R$14*(10-lgd*COUNTIF(Defaults!$AI24:$AR24,"&lt;="&amp;R$17))</f>
        <v>1.5</v>
      </c>
      <c r="S24">
        <f>S$14*(10-lgd*COUNTIF(Defaults!$AI24:$AR24,"&lt;="&amp;S$17))</f>
        <v>1.5</v>
      </c>
      <c r="T24">
        <f>T$14*(10-lgd*COUNTIF(Defaults!$AI24:$AR24,"&lt;="&amp;T$17))</f>
        <v>1.5</v>
      </c>
      <c r="U24">
        <f>U$14*(10-lgd*COUNTIF(Defaults!$AI24:$AR24,"&lt;="&amp;U$17))</f>
        <v>101.5</v>
      </c>
      <c r="W24">
        <f t="shared" si="0"/>
        <v>0.1</v>
      </c>
      <c r="X24">
        <f t="shared" si="1"/>
        <v>0.1</v>
      </c>
      <c r="Y24">
        <f t="shared" si="2"/>
        <v>0.1</v>
      </c>
      <c r="Z24">
        <f t="shared" si="3"/>
        <v>0.1</v>
      </c>
      <c r="AA24">
        <f t="shared" si="4"/>
        <v>0.1</v>
      </c>
      <c r="AB24">
        <f t="shared" si="5"/>
        <v>0.1</v>
      </c>
      <c r="AC24">
        <f t="shared" si="6"/>
        <v>0.1</v>
      </c>
      <c r="AD24">
        <f t="shared" si="7"/>
        <v>0.1</v>
      </c>
      <c r="AE24">
        <f t="shared" si="8"/>
        <v>0.1</v>
      </c>
      <c r="AF24">
        <f t="shared" si="9"/>
        <v>0.1</v>
      </c>
      <c r="AG24">
        <f t="shared" si="10"/>
        <v>0.1</v>
      </c>
      <c r="AH24">
        <f t="shared" si="11"/>
        <v>0.1</v>
      </c>
      <c r="AI24">
        <f t="shared" si="12"/>
        <v>0.1</v>
      </c>
      <c r="AJ24">
        <f t="shared" si="13"/>
        <v>0.1</v>
      </c>
      <c r="AK24">
        <f t="shared" si="14"/>
        <v>0.1</v>
      </c>
      <c r="AL24">
        <f t="shared" si="15"/>
        <v>0.1</v>
      </c>
      <c r="AM24">
        <f t="shared" si="16"/>
        <v>0.1</v>
      </c>
      <c r="AN24">
        <f t="shared" si="17"/>
        <v>0.1</v>
      </c>
      <c r="AO24">
        <f t="shared" si="18"/>
        <v>0.1</v>
      </c>
      <c r="AP24">
        <f t="shared" si="19"/>
        <v>20.100000000000001</v>
      </c>
      <c r="AR24">
        <f t="shared" si="20"/>
        <v>0.1</v>
      </c>
      <c r="AS24">
        <f t="shared" si="21"/>
        <v>0.1</v>
      </c>
      <c r="AT24">
        <f t="shared" si="22"/>
        <v>0.1</v>
      </c>
      <c r="AU24">
        <f t="shared" si="23"/>
        <v>0.1</v>
      </c>
      <c r="AV24">
        <f t="shared" si="24"/>
        <v>0.1</v>
      </c>
      <c r="AW24">
        <f t="shared" si="25"/>
        <v>0.1</v>
      </c>
      <c r="AX24">
        <f t="shared" si="26"/>
        <v>0.1</v>
      </c>
      <c r="AY24">
        <f t="shared" si="27"/>
        <v>0.1</v>
      </c>
      <c r="AZ24">
        <f t="shared" si="28"/>
        <v>0.1</v>
      </c>
      <c r="BA24">
        <f t="shared" si="29"/>
        <v>0.1</v>
      </c>
      <c r="BB24">
        <f t="shared" si="30"/>
        <v>0.1</v>
      </c>
      <c r="BC24">
        <f t="shared" si="31"/>
        <v>0.1</v>
      </c>
      <c r="BD24">
        <f t="shared" si="32"/>
        <v>0.1</v>
      </c>
      <c r="BE24">
        <f t="shared" si="33"/>
        <v>0.1</v>
      </c>
      <c r="BF24">
        <f t="shared" si="34"/>
        <v>0.1</v>
      </c>
      <c r="BG24">
        <f t="shared" si="35"/>
        <v>0.1</v>
      </c>
      <c r="BH24">
        <f t="shared" si="36"/>
        <v>0.1</v>
      </c>
      <c r="BI24">
        <f t="shared" si="37"/>
        <v>0.1</v>
      </c>
      <c r="BJ24">
        <f t="shared" si="38"/>
        <v>0.1</v>
      </c>
      <c r="BK24">
        <f t="shared" si="39"/>
        <v>10.1</v>
      </c>
      <c r="BM24">
        <f t="shared" si="40"/>
        <v>1.2999999999999998</v>
      </c>
      <c r="BN24">
        <f t="shared" si="41"/>
        <v>1.2999999999999998</v>
      </c>
      <c r="BO24">
        <f t="shared" si="42"/>
        <v>1.2999999999999998</v>
      </c>
      <c r="BP24">
        <f t="shared" si="43"/>
        <v>1.2999999999999998</v>
      </c>
      <c r="BQ24">
        <f t="shared" si="44"/>
        <v>1.2999999999999998</v>
      </c>
      <c r="BR24">
        <f t="shared" si="45"/>
        <v>1.2999999999999998</v>
      </c>
      <c r="BS24">
        <f t="shared" si="46"/>
        <v>1.2999999999999998</v>
      </c>
      <c r="BT24">
        <f t="shared" si="47"/>
        <v>1.2999999999999998</v>
      </c>
      <c r="BU24">
        <f t="shared" si="48"/>
        <v>1.2999999999999998</v>
      </c>
      <c r="BV24">
        <f t="shared" si="49"/>
        <v>1.2999999999999998</v>
      </c>
      <c r="BW24">
        <f t="shared" si="50"/>
        <v>1.2999999999999998</v>
      </c>
      <c r="BX24">
        <f t="shared" si="51"/>
        <v>1.2999999999999998</v>
      </c>
      <c r="BY24">
        <f t="shared" si="52"/>
        <v>1.2999999999999998</v>
      </c>
      <c r="BZ24">
        <f t="shared" si="53"/>
        <v>1.2999999999999998</v>
      </c>
      <c r="CA24">
        <f t="shared" si="54"/>
        <v>1.2999999999999998</v>
      </c>
      <c r="CB24">
        <f t="shared" si="55"/>
        <v>1.2999999999999998</v>
      </c>
      <c r="CC24">
        <f t="shared" si="56"/>
        <v>1.2999999999999998</v>
      </c>
      <c r="CD24">
        <f t="shared" si="57"/>
        <v>1.2999999999999998</v>
      </c>
      <c r="CE24">
        <f t="shared" si="58"/>
        <v>1.2999999999999998</v>
      </c>
      <c r="CF24">
        <f t="shared" si="59"/>
        <v>71.300000000000011</v>
      </c>
      <c r="CH24">
        <f t="shared" si="60"/>
        <v>130</v>
      </c>
      <c r="CI24">
        <f t="shared" si="61"/>
        <v>22.000000000000004</v>
      </c>
      <c r="CJ24">
        <f t="shared" si="62"/>
        <v>12</v>
      </c>
      <c r="CK24">
        <f t="shared" si="63"/>
        <v>96.000000000000014</v>
      </c>
      <c r="CL24">
        <f t="shared" si="64"/>
        <v>0</v>
      </c>
      <c r="CM24">
        <f t="shared" si="65"/>
        <v>0</v>
      </c>
    </row>
    <row r="25" spans="1:91" x14ac:dyDescent="0.2">
      <c r="A25">
        <v>8</v>
      </c>
      <c r="B25">
        <f>B$14*(10-lgd*COUNTIF(Defaults!$AI25:$AR25,"&lt;="&amp;B$17))</f>
        <v>1.5</v>
      </c>
      <c r="C25">
        <f>C$14*(10-lgd*COUNTIF(Defaults!$AI25:$AR25,"&lt;="&amp;C$17))</f>
        <v>1.5</v>
      </c>
      <c r="D25">
        <f>D$14*(10-lgd*COUNTIF(Defaults!$AI25:$AR25,"&lt;="&amp;D$17))</f>
        <v>1.5</v>
      </c>
      <c r="E25">
        <f>E$14*(10-lgd*COUNTIF(Defaults!$AI25:$AR25,"&lt;="&amp;E$17))</f>
        <v>1.5</v>
      </c>
      <c r="F25">
        <f>F$14*(10-lgd*COUNTIF(Defaults!$AI25:$AR25,"&lt;="&amp;F$17))</f>
        <v>1.5</v>
      </c>
      <c r="G25">
        <f>G$14*(10-lgd*COUNTIF(Defaults!$AI25:$AR25,"&lt;="&amp;G$17))</f>
        <v>1.5</v>
      </c>
      <c r="H25">
        <f>H$14*(10-lgd*COUNTIF(Defaults!$AI25:$AR25,"&lt;="&amp;H$17))</f>
        <v>1.5</v>
      </c>
      <c r="I25">
        <f>I$14*(10-lgd*COUNTIF(Defaults!$AI25:$AR25,"&lt;="&amp;I$17))</f>
        <v>1.5</v>
      </c>
      <c r="J25">
        <f>J$14*(10-lgd*COUNTIF(Defaults!$AI25:$AR25,"&lt;="&amp;J$17))</f>
        <v>1.5</v>
      </c>
      <c r="K25">
        <f>K$14*(10-lgd*COUNTIF(Defaults!$AI25:$AR25,"&lt;="&amp;K$17))</f>
        <v>1.5</v>
      </c>
      <c r="L25">
        <f>L$14*(10-lgd*COUNTIF(Defaults!$AI25:$AR25,"&lt;="&amp;L$17))</f>
        <v>1.5</v>
      </c>
      <c r="M25">
        <f>M$14*(10-lgd*COUNTIF(Defaults!$AI25:$AR25,"&lt;="&amp;M$17))</f>
        <v>1.5</v>
      </c>
      <c r="N25">
        <f>N$14*(10-lgd*COUNTIF(Defaults!$AI25:$AR25,"&lt;="&amp;N$17))</f>
        <v>1.5</v>
      </c>
      <c r="O25">
        <f>O$14*(10-lgd*COUNTIF(Defaults!$AI25:$AR25,"&lt;="&amp;O$17))</f>
        <v>1.5</v>
      </c>
      <c r="P25">
        <f>P$14*(10-lgd*COUNTIF(Defaults!$AI25:$AR25,"&lt;="&amp;P$17))</f>
        <v>1.41</v>
      </c>
      <c r="Q25">
        <f>Q$14*(10-lgd*COUNTIF(Defaults!$AI25:$AR25,"&lt;="&amp;Q$17))</f>
        <v>1.41</v>
      </c>
      <c r="R25">
        <f>R$14*(10-lgd*COUNTIF(Defaults!$AI25:$AR25,"&lt;="&amp;R$17))</f>
        <v>1.41</v>
      </c>
      <c r="S25">
        <f>S$14*(10-lgd*COUNTIF(Defaults!$AI25:$AR25,"&lt;="&amp;S$17))</f>
        <v>1.41</v>
      </c>
      <c r="T25">
        <f>T$14*(10-lgd*COUNTIF(Defaults!$AI25:$AR25,"&lt;="&amp;T$17))</f>
        <v>1.41</v>
      </c>
      <c r="U25">
        <f>U$14*(10-lgd*COUNTIF(Defaults!$AI25:$AR25,"&lt;="&amp;U$17))</f>
        <v>89.320000000000007</v>
      </c>
      <c r="W25">
        <f t="shared" si="0"/>
        <v>0.1</v>
      </c>
      <c r="X25">
        <f t="shared" si="1"/>
        <v>0.1</v>
      </c>
      <c r="Y25">
        <f t="shared" si="2"/>
        <v>0.1</v>
      </c>
      <c r="Z25">
        <f t="shared" si="3"/>
        <v>0.1</v>
      </c>
      <c r="AA25">
        <f t="shared" si="4"/>
        <v>0.1</v>
      </c>
      <c r="AB25">
        <f t="shared" si="5"/>
        <v>0.1</v>
      </c>
      <c r="AC25">
        <f t="shared" si="6"/>
        <v>0.1</v>
      </c>
      <c r="AD25">
        <f t="shared" si="7"/>
        <v>0.1</v>
      </c>
      <c r="AE25">
        <f t="shared" si="8"/>
        <v>0.1</v>
      </c>
      <c r="AF25">
        <f t="shared" si="9"/>
        <v>0.1</v>
      </c>
      <c r="AG25">
        <f t="shared" si="10"/>
        <v>0.1</v>
      </c>
      <c r="AH25">
        <f t="shared" si="11"/>
        <v>0.1</v>
      </c>
      <c r="AI25">
        <f t="shared" si="12"/>
        <v>0.1</v>
      </c>
      <c r="AJ25">
        <f t="shared" si="13"/>
        <v>0.1</v>
      </c>
      <c r="AK25">
        <f t="shared" si="14"/>
        <v>0.1</v>
      </c>
      <c r="AL25">
        <f t="shared" si="15"/>
        <v>0.1</v>
      </c>
      <c r="AM25">
        <f t="shared" si="16"/>
        <v>0.1</v>
      </c>
      <c r="AN25">
        <f t="shared" si="17"/>
        <v>0.1</v>
      </c>
      <c r="AO25">
        <f t="shared" si="18"/>
        <v>0.1</v>
      </c>
      <c r="AP25">
        <f t="shared" si="19"/>
        <v>20.100000000000001</v>
      </c>
      <c r="AR25">
        <f t="shared" si="20"/>
        <v>0.1</v>
      </c>
      <c r="AS25">
        <f t="shared" si="21"/>
        <v>0.1</v>
      </c>
      <c r="AT25">
        <f t="shared" si="22"/>
        <v>0.1</v>
      </c>
      <c r="AU25">
        <f t="shared" si="23"/>
        <v>0.1</v>
      </c>
      <c r="AV25">
        <f t="shared" si="24"/>
        <v>0.1</v>
      </c>
      <c r="AW25">
        <f t="shared" si="25"/>
        <v>0.1</v>
      </c>
      <c r="AX25">
        <f t="shared" si="26"/>
        <v>0.1</v>
      </c>
      <c r="AY25">
        <f t="shared" si="27"/>
        <v>0.1</v>
      </c>
      <c r="AZ25">
        <f t="shared" si="28"/>
        <v>0.1</v>
      </c>
      <c r="BA25">
        <f t="shared" si="29"/>
        <v>0.1</v>
      </c>
      <c r="BB25">
        <f t="shared" si="30"/>
        <v>0.1</v>
      </c>
      <c r="BC25">
        <f t="shared" si="31"/>
        <v>0.1</v>
      </c>
      <c r="BD25">
        <f t="shared" si="32"/>
        <v>0.1</v>
      </c>
      <c r="BE25">
        <f t="shared" si="33"/>
        <v>0.1</v>
      </c>
      <c r="BF25">
        <f t="shared" si="34"/>
        <v>0.1</v>
      </c>
      <c r="BG25">
        <f t="shared" si="35"/>
        <v>0.1</v>
      </c>
      <c r="BH25">
        <f t="shared" si="36"/>
        <v>0.1</v>
      </c>
      <c r="BI25">
        <f t="shared" si="37"/>
        <v>0.1</v>
      </c>
      <c r="BJ25">
        <f t="shared" si="38"/>
        <v>0.1</v>
      </c>
      <c r="BK25">
        <f t="shared" si="39"/>
        <v>10.1</v>
      </c>
      <c r="BM25">
        <f t="shared" si="40"/>
        <v>1.2999999999999998</v>
      </c>
      <c r="BN25">
        <f t="shared" si="41"/>
        <v>1.2999999999999998</v>
      </c>
      <c r="BO25">
        <f t="shared" si="42"/>
        <v>1.2999999999999998</v>
      </c>
      <c r="BP25">
        <f t="shared" si="43"/>
        <v>1.2999999999999998</v>
      </c>
      <c r="BQ25">
        <f t="shared" si="44"/>
        <v>1.2999999999999998</v>
      </c>
      <c r="BR25">
        <f t="shared" si="45"/>
        <v>1.2999999999999998</v>
      </c>
      <c r="BS25">
        <f t="shared" si="46"/>
        <v>1.2999999999999998</v>
      </c>
      <c r="BT25">
        <f t="shared" si="47"/>
        <v>1.2999999999999998</v>
      </c>
      <c r="BU25">
        <f t="shared" si="48"/>
        <v>1.2999999999999998</v>
      </c>
      <c r="BV25">
        <f t="shared" si="49"/>
        <v>1.2999999999999998</v>
      </c>
      <c r="BW25">
        <f t="shared" si="50"/>
        <v>1.2999999999999998</v>
      </c>
      <c r="BX25">
        <f t="shared" si="51"/>
        <v>1.2999999999999998</v>
      </c>
      <c r="BY25">
        <f t="shared" si="52"/>
        <v>1.2999999999999998</v>
      </c>
      <c r="BZ25">
        <f t="shared" si="53"/>
        <v>1.2999999999999998</v>
      </c>
      <c r="CA25">
        <f t="shared" si="54"/>
        <v>1.2099999999999997</v>
      </c>
      <c r="CB25">
        <f t="shared" si="55"/>
        <v>1.2099999999999997</v>
      </c>
      <c r="CC25">
        <f t="shared" si="56"/>
        <v>1.2099999999999997</v>
      </c>
      <c r="CD25">
        <f t="shared" si="57"/>
        <v>1.2099999999999997</v>
      </c>
      <c r="CE25">
        <f t="shared" si="58"/>
        <v>1.2099999999999997</v>
      </c>
      <c r="CF25">
        <f t="shared" si="59"/>
        <v>59.12</v>
      </c>
      <c r="CH25">
        <f t="shared" si="60"/>
        <v>117.37</v>
      </c>
      <c r="CI25">
        <f t="shared" si="61"/>
        <v>22.000000000000004</v>
      </c>
      <c r="CJ25">
        <f t="shared" si="62"/>
        <v>12</v>
      </c>
      <c r="CK25">
        <f t="shared" si="63"/>
        <v>83.37</v>
      </c>
      <c r="CL25">
        <f t="shared" si="64"/>
        <v>0</v>
      </c>
      <c r="CM25">
        <f t="shared" si="65"/>
        <v>0</v>
      </c>
    </row>
    <row r="26" spans="1:91" x14ac:dyDescent="0.2">
      <c r="A26">
        <v>9</v>
      </c>
      <c r="B26">
        <f>B$14*(10-lgd*COUNTIF(Defaults!$AI26:$AR26,"&lt;="&amp;B$17))</f>
        <v>1.5</v>
      </c>
      <c r="C26">
        <f>C$14*(10-lgd*COUNTIF(Defaults!$AI26:$AR26,"&lt;="&amp;C$17))</f>
        <v>1.5</v>
      </c>
      <c r="D26">
        <f>D$14*(10-lgd*COUNTIF(Defaults!$AI26:$AR26,"&lt;="&amp;D$17))</f>
        <v>1.5</v>
      </c>
      <c r="E26">
        <f>E$14*(10-lgd*COUNTIF(Defaults!$AI26:$AR26,"&lt;="&amp;E$17))</f>
        <v>1.5</v>
      </c>
      <c r="F26">
        <f>F$14*(10-lgd*COUNTIF(Defaults!$AI26:$AR26,"&lt;="&amp;F$17))</f>
        <v>1.5</v>
      </c>
      <c r="G26">
        <f>G$14*(10-lgd*COUNTIF(Defaults!$AI26:$AR26,"&lt;="&amp;G$17))</f>
        <v>1.5</v>
      </c>
      <c r="H26">
        <f>H$14*(10-lgd*COUNTIF(Defaults!$AI26:$AR26,"&lt;="&amp;H$17))</f>
        <v>1.5</v>
      </c>
      <c r="I26">
        <f>I$14*(10-lgd*COUNTIF(Defaults!$AI26:$AR26,"&lt;="&amp;I$17))</f>
        <v>1.5</v>
      </c>
      <c r="J26">
        <f>J$14*(10-lgd*COUNTIF(Defaults!$AI26:$AR26,"&lt;="&amp;J$17))</f>
        <v>1.5</v>
      </c>
      <c r="K26">
        <f>K$14*(10-lgd*COUNTIF(Defaults!$AI26:$AR26,"&lt;="&amp;K$17))</f>
        <v>1.5</v>
      </c>
      <c r="L26">
        <f>L$14*(10-lgd*COUNTIF(Defaults!$AI26:$AR26,"&lt;="&amp;L$17))</f>
        <v>1.5</v>
      </c>
      <c r="M26">
        <f>M$14*(10-lgd*COUNTIF(Defaults!$AI26:$AR26,"&lt;="&amp;M$17))</f>
        <v>1.41</v>
      </c>
      <c r="N26">
        <f>N$14*(10-lgd*COUNTIF(Defaults!$AI26:$AR26,"&lt;="&amp;N$17))</f>
        <v>1.41</v>
      </c>
      <c r="O26">
        <f>O$14*(10-lgd*COUNTIF(Defaults!$AI26:$AR26,"&lt;="&amp;O$17))</f>
        <v>1.41</v>
      </c>
      <c r="P26">
        <f>P$14*(10-lgd*COUNTIF(Defaults!$AI26:$AR26,"&lt;="&amp;P$17))</f>
        <v>1.41</v>
      </c>
      <c r="Q26">
        <f>Q$14*(10-lgd*COUNTIF(Defaults!$AI26:$AR26,"&lt;="&amp;Q$17))</f>
        <v>1.41</v>
      </c>
      <c r="R26">
        <f>R$14*(10-lgd*COUNTIF(Defaults!$AI26:$AR26,"&lt;="&amp;R$17))</f>
        <v>1.41</v>
      </c>
      <c r="S26">
        <f>S$14*(10-lgd*COUNTIF(Defaults!$AI26:$AR26,"&lt;="&amp;S$17))</f>
        <v>1.41</v>
      </c>
      <c r="T26">
        <f>T$14*(10-lgd*COUNTIF(Defaults!$AI26:$AR26,"&lt;="&amp;T$17))</f>
        <v>1.32</v>
      </c>
      <c r="U26">
        <f>U$14*(10-lgd*COUNTIF(Defaults!$AI26:$AR26,"&lt;="&amp;U$17))</f>
        <v>89.320000000000007</v>
      </c>
      <c r="W26">
        <f t="shared" si="0"/>
        <v>0.1</v>
      </c>
      <c r="X26">
        <f t="shared" si="1"/>
        <v>0.1</v>
      </c>
      <c r="Y26">
        <f t="shared" si="2"/>
        <v>0.1</v>
      </c>
      <c r="Z26">
        <f t="shared" si="3"/>
        <v>0.1</v>
      </c>
      <c r="AA26">
        <f t="shared" si="4"/>
        <v>0.1</v>
      </c>
      <c r="AB26">
        <f t="shared" si="5"/>
        <v>0.1</v>
      </c>
      <c r="AC26">
        <f t="shared" si="6"/>
        <v>0.1</v>
      </c>
      <c r="AD26">
        <f t="shared" si="7"/>
        <v>0.1</v>
      </c>
      <c r="AE26">
        <f t="shared" si="8"/>
        <v>0.1</v>
      </c>
      <c r="AF26">
        <f t="shared" si="9"/>
        <v>0.1</v>
      </c>
      <c r="AG26">
        <f t="shared" si="10"/>
        <v>0.1</v>
      </c>
      <c r="AH26">
        <f t="shared" si="11"/>
        <v>0.1</v>
      </c>
      <c r="AI26">
        <f t="shared" si="12"/>
        <v>0.1</v>
      </c>
      <c r="AJ26">
        <f t="shared" si="13"/>
        <v>0.1</v>
      </c>
      <c r="AK26">
        <f t="shared" si="14"/>
        <v>0.1</v>
      </c>
      <c r="AL26">
        <f t="shared" si="15"/>
        <v>0.1</v>
      </c>
      <c r="AM26">
        <f t="shared" si="16"/>
        <v>0.1</v>
      </c>
      <c r="AN26">
        <f t="shared" si="17"/>
        <v>0.1</v>
      </c>
      <c r="AO26">
        <f t="shared" si="18"/>
        <v>0.1</v>
      </c>
      <c r="AP26">
        <f t="shared" si="19"/>
        <v>20.100000000000001</v>
      </c>
      <c r="AR26">
        <f t="shared" si="20"/>
        <v>0.1</v>
      </c>
      <c r="AS26">
        <f t="shared" si="21"/>
        <v>0.1</v>
      </c>
      <c r="AT26">
        <f t="shared" si="22"/>
        <v>0.1</v>
      </c>
      <c r="AU26">
        <f t="shared" si="23"/>
        <v>0.1</v>
      </c>
      <c r="AV26">
        <f t="shared" si="24"/>
        <v>0.1</v>
      </c>
      <c r="AW26">
        <f t="shared" si="25"/>
        <v>0.1</v>
      </c>
      <c r="AX26">
        <f t="shared" si="26"/>
        <v>0.1</v>
      </c>
      <c r="AY26">
        <f t="shared" si="27"/>
        <v>0.1</v>
      </c>
      <c r="AZ26">
        <f t="shared" si="28"/>
        <v>0.1</v>
      </c>
      <c r="BA26">
        <f t="shared" si="29"/>
        <v>0.1</v>
      </c>
      <c r="BB26">
        <f t="shared" si="30"/>
        <v>0.1</v>
      </c>
      <c r="BC26">
        <f t="shared" si="31"/>
        <v>0.1</v>
      </c>
      <c r="BD26">
        <f t="shared" si="32"/>
        <v>0.1</v>
      </c>
      <c r="BE26">
        <f t="shared" si="33"/>
        <v>0.1</v>
      </c>
      <c r="BF26">
        <f t="shared" si="34"/>
        <v>0.1</v>
      </c>
      <c r="BG26">
        <f t="shared" si="35"/>
        <v>0.1</v>
      </c>
      <c r="BH26">
        <f t="shared" si="36"/>
        <v>0.1</v>
      </c>
      <c r="BI26">
        <f t="shared" si="37"/>
        <v>0.1</v>
      </c>
      <c r="BJ26">
        <f t="shared" si="38"/>
        <v>0.1</v>
      </c>
      <c r="BK26">
        <f t="shared" si="39"/>
        <v>10.1</v>
      </c>
      <c r="BM26">
        <f t="shared" si="40"/>
        <v>1.2999999999999998</v>
      </c>
      <c r="BN26">
        <f t="shared" si="41"/>
        <v>1.2999999999999998</v>
      </c>
      <c r="BO26">
        <f t="shared" si="42"/>
        <v>1.2999999999999998</v>
      </c>
      <c r="BP26">
        <f t="shared" si="43"/>
        <v>1.2999999999999998</v>
      </c>
      <c r="BQ26">
        <f t="shared" si="44"/>
        <v>1.2999999999999998</v>
      </c>
      <c r="BR26">
        <f t="shared" si="45"/>
        <v>1.2999999999999998</v>
      </c>
      <c r="BS26">
        <f t="shared" si="46"/>
        <v>1.2999999999999998</v>
      </c>
      <c r="BT26">
        <f t="shared" si="47"/>
        <v>1.2999999999999998</v>
      </c>
      <c r="BU26">
        <f t="shared" si="48"/>
        <v>1.2999999999999998</v>
      </c>
      <c r="BV26">
        <f t="shared" si="49"/>
        <v>1.2999999999999998</v>
      </c>
      <c r="BW26">
        <f t="shared" si="50"/>
        <v>1.2999999999999998</v>
      </c>
      <c r="BX26">
        <f t="shared" si="51"/>
        <v>1.2099999999999997</v>
      </c>
      <c r="BY26">
        <f t="shared" si="52"/>
        <v>1.2099999999999997</v>
      </c>
      <c r="BZ26">
        <f t="shared" si="53"/>
        <v>1.2099999999999997</v>
      </c>
      <c r="CA26">
        <f t="shared" si="54"/>
        <v>1.2099999999999997</v>
      </c>
      <c r="CB26">
        <f t="shared" si="55"/>
        <v>1.2099999999999997</v>
      </c>
      <c r="CC26">
        <f t="shared" si="56"/>
        <v>1.2099999999999997</v>
      </c>
      <c r="CD26">
        <f t="shared" si="57"/>
        <v>1.2099999999999997</v>
      </c>
      <c r="CE26">
        <f t="shared" si="58"/>
        <v>1.1199999999999999</v>
      </c>
      <c r="CF26">
        <f t="shared" si="59"/>
        <v>59.12</v>
      </c>
      <c r="CH26">
        <f t="shared" si="60"/>
        <v>117.01</v>
      </c>
      <c r="CI26">
        <f t="shared" si="61"/>
        <v>22.000000000000004</v>
      </c>
      <c r="CJ26">
        <f t="shared" si="62"/>
        <v>12</v>
      </c>
      <c r="CK26">
        <f t="shared" si="63"/>
        <v>83.01</v>
      </c>
      <c r="CL26">
        <f t="shared" si="64"/>
        <v>0</v>
      </c>
      <c r="CM26">
        <f t="shared" si="65"/>
        <v>0</v>
      </c>
    </row>
    <row r="27" spans="1:91" x14ac:dyDescent="0.2">
      <c r="A27">
        <v>10</v>
      </c>
      <c r="B27">
        <f>B$14*(10-lgd*COUNTIF(Defaults!$AI27:$AR27,"&lt;="&amp;B$17))</f>
        <v>1.5</v>
      </c>
      <c r="C27">
        <f>C$14*(10-lgd*COUNTIF(Defaults!$AI27:$AR27,"&lt;="&amp;C$17))</f>
        <v>1.5</v>
      </c>
      <c r="D27">
        <f>D$14*(10-lgd*COUNTIF(Defaults!$AI27:$AR27,"&lt;="&amp;D$17))</f>
        <v>1.5</v>
      </c>
      <c r="E27">
        <f>E$14*(10-lgd*COUNTIF(Defaults!$AI27:$AR27,"&lt;="&amp;E$17))</f>
        <v>1.5</v>
      </c>
      <c r="F27">
        <f>F$14*(10-lgd*COUNTIF(Defaults!$AI27:$AR27,"&lt;="&amp;F$17))</f>
        <v>1.5</v>
      </c>
      <c r="G27">
        <f>G$14*(10-lgd*COUNTIF(Defaults!$AI27:$AR27,"&lt;="&amp;G$17))</f>
        <v>1.5</v>
      </c>
      <c r="H27">
        <f>H$14*(10-lgd*COUNTIF(Defaults!$AI27:$AR27,"&lt;="&amp;H$17))</f>
        <v>1.5</v>
      </c>
      <c r="I27">
        <f>I$14*(10-lgd*COUNTIF(Defaults!$AI27:$AR27,"&lt;="&amp;I$17))</f>
        <v>1.5</v>
      </c>
      <c r="J27">
        <f>J$14*(10-lgd*COUNTIF(Defaults!$AI27:$AR27,"&lt;="&amp;J$17))</f>
        <v>1.5</v>
      </c>
      <c r="K27">
        <f>K$14*(10-lgd*COUNTIF(Defaults!$AI27:$AR27,"&lt;="&amp;K$17))</f>
        <v>1.5</v>
      </c>
      <c r="L27">
        <f>L$14*(10-lgd*COUNTIF(Defaults!$AI27:$AR27,"&lt;="&amp;L$17))</f>
        <v>1.5</v>
      </c>
      <c r="M27">
        <f>M$14*(10-lgd*COUNTIF(Defaults!$AI27:$AR27,"&lt;="&amp;M$17))</f>
        <v>1.5</v>
      </c>
      <c r="N27">
        <f>N$14*(10-lgd*COUNTIF(Defaults!$AI27:$AR27,"&lt;="&amp;N$17))</f>
        <v>1.5</v>
      </c>
      <c r="O27">
        <f>O$14*(10-lgd*COUNTIF(Defaults!$AI27:$AR27,"&lt;="&amp;O$17))</f>
        <v>1.5</v>
      </c>
      <c r="P27">
        <f>P$14*(10-lgd*COUNTIF(Defaults!$AI27:$AR27,"&lt;="&amp;P$17))</f>
        <v>1.5</v>
      </c>
      <c r="Q27">
        <f>Q$14*(10-lgd*COUNTIF(Defaults!$AI27:$AR27,"&lt;="&amp;Q$17))</f>
        <v>1.5</v>
      </c>
      <c r="R27">
        <f>R$14*(10-lgd*COUNTIF(Defaults!$AI27:$AR27,"&lt;="&amp;R$17))</f>
        <v>1.5</v>
      </c>
      <c r="S27">
        <f>S$14*(10-lgd*COUNTIF(Defaults!$AI27:$AR27,"&lt;="&amp;S$17))</f>
        <v>1.41</v>
      </c>
      <c r="T27">
        <f>T$14*(10-lgd*COUNTIF(Defaults!$AI27:$AR27,"&lt;="&amp;T$17))</f>
        <v>1.41</v>
      </c>
      <c r="U27">
        <f>U$14*(10-lgd*COUNTIF(Defaults!$AI27:$AR27,"&lt;="&amp;U$17))</f>
        <v>95.410000000000011</v>
      </c>
      <c r="W27">
        <f t="shared" si="0"/>
        <v>0.1</v>
      </c>
      <c r="X27">
        <f t="shared" si="1"/>
        <v>0.1</v>
      </c>
      <c r="Y27">
        <f t="shared" si="2"/>
        <v>0.1</v>
      </c>
      <c r="Z27">
        <f t="shared" si="3"/>
        <v>0.1</v>
      </c>
      <c r="AA27">
        <f t="shared" si="4"/>
        <v>0.1</v>
      </c>
      <c r="AB27">
        <f t="shared" si="5"/>
        <v>0.1</v>
      </c>
      <c r="AC27">
        <f t="shared" si="6"/>
        <v>0.1</v>
      </c>
      <c r="AD27">
        <f t="shared" si="7"/>
        <v>0.1</v>
      </c>
      <c r="AE27">
        <f t="shared" si="8"/>
        <v>0.1</v>
      </c>
      <c r="AF27">
        <f t="shared" si="9"/>
        <v>0.1</v>
      </c>
      <c r="AG27">
        <f t="shared" si="10"/>
        <v>0.1</v>
      </c>
      <c r="AH27">
        <f t="shared" si="11"/>
        <v>0.1</v>
      </c>
      <c r="AI27">
        <f t="shared" si="12"/>
        <v>0.1</v>
      </c>
      <c r="AJ27">
        <f t="shared" si="13"/>
        <v>0.1</v>
      </c>
      <c r="AK27">
        <f t="shared" si="14"/>
        <v>0.1</v>
      </c>
      <c r="AL27">
        <f t="shared" si="15"/>
        <v>0.1</v>
      </c>
      <c r="AM27">
        <f t="shared" si="16"/>
        <v>0.1</v>
      </c>
      <c r="AN27">
        <f t="shared" si="17"/>
        <v>0.1</v>
      </c>
      <c r="AO27">
        <f t="shared" si="18"/>
        <v>0.1</v>
      </c>
      <c r="AP27">
        <f t="shared" si="19"/>
        <v>20.100000000000001</v>
      </c>
      <c r="AR27">
        <f t="shared" si="20"/>
        <v>0.1</v>
      </c>
      <c r="AS27">
        <f t="shared" si="21"/>
        <v>0.1</v>
      </c>
      <c r="AT27">
        <f t="shared" si="22"/>
        <v>0.1</v>
      </c>
      <c r="AU27">
        <f t="shared" si="23"/>
        <v>0.1</v>
      </c>
      <c r="AV27">
        <f t="shared" si="24"/>
        <v>0.1</v>
      </c>
      <c r="AW27">
        <f t="shared" si="25"/>
        <v>0.1</v>
      </c>
      <c r="AX27">
        <f t="shared" si="26"/>
        <v>0.1</v>
      </c>
      <c r="AY27">
        <f t="shared" si="27"/>
        <v>0.1</v>
      </c>
      <c r="AZ27">
        <f t="shared" si="28"/>
        <v>0.1</v>
      </c>
      <c r="BA27">
        <f t="shared" si="29"/>
        <v>0.1</v>
      </c>
      <c r="BB27">
        <f t="shared" si="30"/>
        <v>0.1</v>
      </c>
      <c r="BC27">
        <f t="shared" si="31"/>
        <v>0.1</v>
      </c>
      <c r="BD27">
        <f t="shared" si="32"/>
        <v>0.1</v>
      </c>
      <c r="BE27">
        <f t="shared" si="33"/>
        <v>0.1</v>
      </c>
      <c r="BF27">
        <f t="shared" si="34"/>
        <v>0.1</v>
      </c>
      <c r="BG27">
        <f t="shared" si="35"/>
        <v>0.1</v>
      </c>
      <c r="BH27">
        <f t="shared" si="36"/>
        <v>0.1</v>
      </c>
      <c r="BI27">
        <f t="shared" si="37"/>
        <v>0.1</v>
      </c>
      <c r="BJ27">
        <f t="shared" si="38"/>
        <v>0.1</v>
      </c>
      <c r="BK27">
        <f t="shared" si="39"/>
        <v>10.1</v>
      </c>
      <c r="BM27">
        <f t="shared" si="40"/>
        <v>1.2999999999999998</v>
      </c>
      <c r="BN27">
        <f t="shared" si="41"/>
        <v>1.2999999999999998</v>
      </c>
      <c r="BO27">
        <f t="shared" si="42"/>
        <v>1.2999999999999998</v>
      </c>
      <c r="BP27">
        <f t="shared" si="43"/>
        <v>1.2999999999999998</v>
      </c>
      <c r="BQ27">
        <f t="shared" si="44"/>
        <v>1.2999999999999998</v>
      </c>
      <c r="BR27">
        <f t="shared" si="45"/>
        <v>1.2999999999999998</v>
      </c>
      <c r="BS27">
        <f t="shared" si="46"/>
        <v>1.2999999999999998</v>
      </c>
      <c r="BT27">
        <f t="shared" si="47"/>
        <v>1.2999999999999998</v>
      </c>
      <c r="BU27">
        <f t="shared" si="48"/>
        <v>1.2999999999999998</v>
      </c>
      <c r="BV27">
        <f t="shared" si="49"/>
        <v>1.2999999999999998</v>
      </c>
      <c r="BW27">
        <f t="shared" si="50"/>
        <v>1.2999999999999998</v>
      </c>
      <c r="BX27">
        <f t="shared" si="51"/>
        <v>1.2999999999999998</v>
      </c>
      <c r="BY27">
        <f t="shared" si="52"/>
        <v>1.2999999999999998</v>
      </c>
      <c r="BZ27">
        <f t="shared" si="53"/>
        <v>1.2999999999999998</v>
      </c>
      <c r="CA27">
        <f t="shared" si="54"/>
        <v>1.2999999999999998</v>
      </c>
      <c r="CB27">
        <f t="shared" si="55"/>
        <v>1.2999999999999998</v>
      </c>
      <c r="CC27">
        <f t="shared" si="56"/>
        <v>1.2999999999999998</v>
      </c>
      <c r="CD27">
        <f t="shared" si="57"/>
        <v>1.2099999999999997</v>
      </c>
      <c r="CE27">
        <f t="shared" si="58"/>
        <v>1.2099999999999997</v>
      </c>
      <c r="CF27">
        <f t="shared" si="59"/>
        <v>65.210000000000008</v>
      </c>
      <c r="CH27">
        <f t="shared" si="60"/>
        <v>123.73000000000002</v>
      </c>
      <c r="CI27">
        <f t="shared" si="61"/>
        <v>22.000000000000004</v>
      </c>
      <c r="CJ27">
        <f t="shared" si="62"/>
        <v>12</v>
      </c>
      <c r="CK27">
        <f t="shared" si="63"/>
        <v>89.730000000000018</v>
      </c>
      <c r="CL27">
        <f t="shared" si="64"/>
        <v>0</v>
      </c>
      <c r="CM27">
        <f t="shared" si="65"/>
        <v>0</v>
      </c>
    </row>
    <row r="28" spans="1:91" x14ac:dyDescent="0.2">
      <c r="A28">
        <v>11</v>
      </c>
      <c r="B28">
        <f>B$14*(10-lgd*COUNTIF(Defaults!$AI28:$AR28,"&lt;="&amp;B$17))</f>
        <v>1.5</v>
      </c>
      <c r="C28">
        <f>C$14*(10-lgd*COUNTIF(Defaults!$AI28:$AR28,"&lt;="&amp;C$17))</f>
        <v>1.5</v>
      </c>
      <c r="D28">
        <f>D$14*(10-lgd*COUNTIF(Defaults!$AI28:$AR28,"&lt;="&amp;D$17))</f>
        <v>1.5</v>
      </c>
      <c r="E28">
        <f>E$14*(10-lgd*COUNTIF(Defaults!$AI28:$AR28,"&lt;="&amp;E$17))</f>
        <v>1.5</v>
      </c>
      <c r="F28">
        <f>F$14*(10-lgd*COUNTIF(Defaults!$AI28:$AR28,"&lt;="&amp;F$17))</f>
        <v>1.5</v>
      </c>
      <c r="G28">
        <f>G$14*(10-lgd*COUNTIF(Defaults!$AI28:$AR28,"&lt;="&amp;G$17))</f>
        <v>1.5</v>
      </c>
      <c r="H28">
        <f>H$14*(10-lgd*COUNTIF(Defaults!$AI28:$AR28,"&lt;="&amp;H$17))</f>
        <v>1.5</v>
      </c>
      <c r="I28">
        <f>I$14*(10-lgd*COUNTIF(Defaults!$AI28:$AR28,"&lt;="&amp;I$17))</f>
        <v>1.5</v>
      </c>
      <c r="J28">
        <f>J$14*(10-lgd*COUNTIF(Defaults!$AI28:$AR28,"&lt;="&amp;J$17))</f>
        <v>1.5</v>
      </c>
      <c r="K28">
        <f>K$14*(10-lgd*COUNTIF(Defaults!$AI28:$AR28,"&lt;="&amp;K$17))</f>
        <v>1.5</v>
      </c>
      <c r="L28">
        <f>L$14*(10-lgd*COUNTIF(Defaults!$AI28:$AR28,"&lt;="&amp;L$17))</f>
        <v>1.5</v>
      </c>
      <c r="M28">
        <f>M$14*(10-lgd*COUNTIF(Defaults!$AI28:$AR28,"&lt;="&amp;M$17))</f>
        <v>1.5</v>
      </c>
      <c r="N28">
        <f>N$14*(10-lgd*COUNTIF(Defaults!$AI28:$AR28,"&lt;="&amp;N$17))</f>
        <v>1.5</v>
      </c>
      <c r="O28">
        <f>O$14*(10-lgd*COUNTIF(Defaults!$AI28:$AR28,"&lt;="&amp;O$17))</f>
        <v>1.5</v>
      </c>
      <c r="P28">
        <f>P$14*(10-lgd*COUNTIF(Defaults!$AI28:$AR28,"&lt;="&amp;P$17))</f>
        <v>1.5</v>
      </c>
      <c r="Q28">
        <f>Q$14*(10-lgd*COUNTIF(Defaults!$AI28:$AR28,"&lt;="&amp;Q$17))</f>
        <v>1.5</v>
      </c>
      <c r="R28">
        <f>R$14*(10-lgd*COUNTIF(Defaults!$AI28:$AR28,"&lt;="&amp;R$17))</f>
        <v>1.5</v>
      </c>
      <c r="S28">
        <f>S$14*(10-lgd*COUNTIF(Defaults!$AI28:$AR28,"&lt;="&amp;S$17))</f>
        <v>1.5</v>
      </c>
      <c r="T28">
        <f>T$14*(10-lgd*COUNTIF(Defaults!$AI28:$AR28,"&lt;="&amp;T$17))</f>
        <v>1.5</v>
      </c>
      <c r="U28">
        <f>U$14*(10-lgd*COUNTIF(Defaults!$AI28:$AR28,"&lt;="&amp;U$17))</f>
        <v>101.5</v>
      </c>
      <c r="W28">
        <f t="shared" si="0"/>
        <v>0.1</v>
      </c>
      <c r="X28">
        <f t="shared" si="1"/>
        <v>0.1</v>
      </c>
      <c r="Y28">
        <f t="shared" si="2"/>
        <v>0.1</v>
      </c>
      <c r="Z28">
        <f t="shared" si="3"/>
        <v>0.1</v>
      </c>
      <c r="AA28">
        <f t="shared" si="4"/>
        <v>0.1</v>
      </c>
      <c r="AB28">
        <f t="shared" si="5"/>
        <v>0.1</v>
      </c>
      <c r="AC28">
        <f t="shared" si="6"/>
        <v>0.1</v>
      </c>
      <c r="AD28">
        <f t="shared" si="7"/>
        <v>0.1</v>
      </c>
      <c r="AE28">
        <f t="shared" si="8"/>
        <v>0.1</v>
      </c>
      <c r="AF28">
        <f t="shared" si="9"/>
        <v>0.1</v>
      </c>
      <c r="AG28">
        <f t="shared" si="10"/>
        <v>0.1</v>
      </c>
      <c r="AH28">
        <f t="shared" si="11"/>
        <v>0.1</v>
      </c>
      <c r="AI28">
        <f t="shared" si="12"/>
        <v>0.1</v>
      </c>
      <c r="AJ28">
        <f t="shared" si="13"/>
        <v>0.1</v>
      </c>
      <c r="AK28">
        <f t="shared" si="14"/>
        <v>0.1</v>
      </c>
      <c r="AL28">
        <f t="shared" si="15"/>
        <v>0.1</v>
      </c>
      <c r="AM28">
        <f t="shared" si="16"/>
        <v>0.1</v>
      </c>
      <c r="AN28">
        <f t="shared" si="17"/>
        <v>0.1</v>
      </c>
      <c r="AO28">
        <f t="shared" si="18"/>
        <v>0.1</v>
      </c>
      <c r="AP28">
        <f t="shared" si="19"/>
        <v>20.100000000000001</v>
      </c>
      <c r="AR28">
        <f t="shared" si="20"/>
        <v>0.1</v>
      </c>
      <c r="AS28">
        <f t="shared" si="21"/>
        <v>0.1</v>
      </c>
      <c r="AT28">
        <f t="shared" si="22"/>
        <v>0.1</v>
      </c>
      <c r="AU28">
        <f t="shared" si="23"/>
        <v>0.1</v>
      </c>
      <c r="AV28">
        <f t="shared" si="24"/>
        <v>0.1</v>
      </c>
      <c r="AW28">
        <f t="shared" si="25"/>
        <v>0.1</v>
      </c>
      <c r="AX28">
        <f t="shared" si="26"/>
        <v>0.1</v>
      </c>
      <c r="AY28">
        <f t="shared" si="27"/>
        <v>0.1</v>
      </c>
      <c r="AZ28">
        <f t="shared" si="28"/>
        <v>0.1</v>
      </c>
      <c r="BA28">
        <f t="shared" si="29"/>
        <v>0.1</v>
      </c>
      <c r="BB28">
        <f t="shared" si="30"/>
        <v>0.1</v>
      </c>
      <c r="BC28">
        <f t="shared" si="31"/>
        <v>0.1</v>
      </c>
      <c r="BD28">
        <f t="shared" si="32"/>
        <v>0.1</v>
      </c>
      <c r="BE28">
        <f t="shared" si="33"/>
        <v>0.1</v>
      </c>
      <c r="BF28">
        <f t="shared" si="34"/>
        <v>0.1</v>
      </c>
      <c r="BG28">
        <f t="shared" si="35"/>
        <v>0.1</v>
      </c>
      <c r="BH28">
        <f t="shared" si="36"/>
        <v>0.1</v>
      </c>
      <c r="BI28">
        <f t="shared" si="37"/>
        <v>0.1</v>
      </c>
      <c r="BJ28">
        <f t="shared" si="38"/>
        <v>0.1</v>
      </c>
      <c r="BK28">
        <f t="shared" si="39"/>
        <v>10.1</v>
      </c>
      <c r="BM28">
        <f t="shared" si="40"/>
        <v>1.2999999999999998</v>
      </c>
      <c r="BN28">
        <f t="shared" si="41"/>
        <v>1.2999999999999998</v>
      </c>
      <c r="BO28">
        <f t="shared" si="42"/>
        <v>1.2999999999999998</v>
      </c>
      <c r="BP28">
        <f t="shared" si="43"/>
        <v>1.2999999999999998</v>
      </c>
      <c r="BQ28">
        <f t="shared" si="44"/>
        <v>1.2999999999999998</v>
      </c>
      <c r="BR28">
        <f t="shared" si="45"/>
        <v>1.2999999999999998</v>
      </c>
      <c r="BS28">
        <f t="shared" si="46"/>
        <v>1.2999999999999998</v>
      </c>
      <c r="BT28">
        <f t="shared" si="47"/>
        <v>1.2999999999999998</v>
      </c>
      <c r="BU28">
        <f t="shared" si="48"/>
        <v>1.2999999999999998</v>
      </c>
      <c r="BV28">
        <f t="shared" si="49"/>
        <v>1.2999999999999998</v>
      </c>
      <c r="BW28">
        <f t="shared" si="50"/>
        <v>1.2999999999999998</v>
      </c>
      <c r="BX28">
        <f t="shared" si="51"/>
        <v>1.2999999999999998</v>
      </c>
      <c r="BY28">
        <f t="shared" si="52"/>
        <v>1.2999999999999998</v>
      </c>
      <c r="BZ28">
        <f t="shared" si="53"/>
        <v>1.2999999999999998</v>
      </c>
      <c r="CA28">
        <f t="shared" si="54"/>
        <v>1.2999999999999998</v>
      </c>
      <c r="CB28">
        <f t="shared" si="55"/>
        <v>1.2999999999999998</v>
      </c>
      <c r="CC28">
        <f t="shared" si="56"/>
        <v>1.2999999999999998</v>
      </c>
      <c r="CD28">
        <f t="shared" si="57"/>
        <v>1.2999999999999998</v>
      </c>
      <c r="CE28">
        <f t="shared" si="58"/>
        <v>1.2999999999999998</v>
      </c>
      <c r="CF28">
        <f t="shared" si="59"/>
        <v>71.300000000000011</v>
      </c>
      <c r="CH28">
        <f t="shared" si="60"/>
        <v>130</v>
      </c>
      <c r="CI28">
        <f t="shared" si="61"/>
        <v>22.000000000000004</v>
      </c>
      <c r="CJ28">
        <f t="shared" si="62"/>
        <v>12</v>
      </c>
      <c r="CK28">
        <f t="shared" si="63"/>
        <v>96.000000000000014</v>
      </c>
      <c r="CL28">
        <f t="shared" si="64"/>
        <v>0</v>
      </c>
      <c r="CM28">
        <f t="shared" si="65"/>
        <v>0</v>
      </c>
    </row>
    <row r="29" spans="1:91" x14ac:dyDescent="0.2">
      <c r="A29">
        <v>12</v>
      </c>
      <c r="B29">
        <f>B$14*(10-lgd*COUNTIF(Defaults!$AI29:$AR29,"&lt;="&amp;B$17))</f>
        <v>1.5</v>
      </c>
      <c r="C29">
        <f>C$14*(10-lgd*COUNTIF(Defaults!$AI29:$AR29,"&lt;="&amp;C$17))</f>
        <v>1.5</v>
      </c>
      <c r="D29">
        <f>D$14*(10-lgd*COUNTIF(Defaults!$AI29:$AR29,"&lt;="&amp;D$17))</f>
        <v>1.5</v>
      </c>
      <c r="E29">
        <f>E$14*(10-lgd*COUNTIF(Defaults!$AI29:$AR29,"&lt;="&amp;E$17))</f>
        <v>1.5</v>
      </c>
      <c r="F29">
        <f>F$14*(10-lgd*COUNTIF(Defaults!$AI29:$AR29,"&lt;="&amp;F$17))</f>
        <v>1.5</v>
      </c>
      <c r="G29">
        <f>G$14*(10-lgd*COUNTIF(Defaults!$AI29:$AR29,"&lt;="&amp;G$17))</f>
        <v>1.41</v>
      </c>
      <c r="H29">
        <f>H$14*(10-lgd*COUNTIF(Defaults!$AI29:$AR29,"&lt;="&amp;H$17))</f>
        <v>1.41</v>
      </c>
      <c r="I29">
        <f>I$14*(10-lgd*COUNTIF(Defaults!$AI29:$AR29,"&lt;="&amp;I$17))</f>
        <v>1.41</v>
      </c>
      <c r="J29">
        <f>J$14*(10-lgd*COUNTIF(Defaults!$AI29:$AR29,"&lt;="&amp;J$17))</f>
        <v>1.41</v>
      </c>
      <c r="K29">
        <f>K$14*(10-lgd*COUNTIF(Defaults!$AI29:$AR29,"&lt;="&amp;K$17))</f>
        <v>1.41</v>
      </c>
      <c r="L29">
        <f>L$14*(10-lgd*COUNTIF(Defaults!$AI29:$AR29,"&lt;="&amp;L$17))</f>
        <v>1.41</v>
      </c>
      <c r="M29">
        <f>M$14*(10-lgd*COUNTIF(Defaults!$AI29:$AR29,"&lt;="&amp;M$17))</f>
        <v>1.41</v>
      </c>
      <c r="N29">
        <f>N$14*(10-lgd*COUNTIF(Defaults!$AI29:$AR29,"&lt;="&amp;N$17))</f>
        <v>1.41</v>
      </c>
      <c r="O29">
        <f>O$14*(10-lgd*COUNTIF(Defaults!$AI29:$AR29,"&lt;="&amp;O$17))</f>
        <v>1.41</v>
      </c>
      <c r="P29">
        <f>P$14*(10-lgd*COUNTIF(Defaults!$AI29:$AR29,"&lt;="&amp;P$17))</f>
        <v>1.41</v>
      </c>
      <c r="Q29">
        <f>Q$14*(10-lgd*COUNTIF(Defaults!$AI29:$AR29,"&lt;="&amp;Q$17))</f>
        <v>1.41</v>
      </c>
      <c r="R29">
        <f>R$14*(10-lgd*COUNTIF(Defaults!$AI29:$AR29,"&lt;="&amp;R$17))</f>
        <v>1.41</v>
      </c>
      <c r="S29">
        <f>S$14*(10-lgd*COUNTIF(Defaults!$AI29:$AR29,"&lt;="&amp;S$17))</f>
        <v>1.41</v>
      </c>
      <c r="T29">
        <f>T$14*(10-lgd*COUNTIF(Defaults!$AI29:$AR29,"&lt;="&amp;T$17))</f>
        <v>1.41</v>
      </c>
      <c r="U29">
        <f>U$14*(10-lgd*COUNTIF(Defaults!$AI29:$AR29,"&lt;="&amp;U$17))</f>
        <v>95.410000000000011</v>
      </c>
      <c r="W29">
        <f t="shared" si="0"/>
        <v>0.1</v>
      </c>
      <c r="X29">
        <f t="shared" si="1"/>
        <v>0.1</v>
      </c>
      <c r="Y29">
        <f t="shared" si="2"/>
        <v>0.1</v>
      </c>
      <c r="Z29">
        <f t="shared" si="3"/>
        <v>0.1</v>
      </c>
      <c r="AA29">
        <f t="shared" si="4"/>
        <v>0.1</v>
      </c>
      <c r="AB29">
        <f t="shared" si="5"/>
        <v>0.1</v>
      </c>
      <c r="AC29">
        <f t="shared" si="6"/>
        <v>0.1</v>
      </c>
      <c r="AD29">
        <f t="shared" si="7"/>
        <v>0.1</v>
      </c>
      <c r="AE29">
        <f t="shared" si="8"/>
        <v>0.1</v>
      </c>
      <c r="AF29">
        <f t="shared" si="9"/>
        <v>0.1</v>
      </c>
      <c r="AG29">
        <f t="shared" si="10"/>
        <v>0.1</v>
      </c>
      <c r="AH29">
        <f t="shared" si="11"/>
        <v>0.1</v>
      </c>
      <c r="AI29">
        <f t="shared" si="12"/>
        <v>0.1</v>
      </c>
      <c r="AJ29">
        <f t="shared" si="13"/>
        <v>0.1</v>
      </c>
      <c r="AK29">
        <f t="shared" si="14"/>
        <v>0.1</v>
      </c>
      <c r="AL29">
        <f t="shared" si="15"/>
        <v>0.1</v>
      </c>
      <c r="AM29">
        <f t="shared" si="16"/>
        <v>0.1</v>
      </c>
      <c r="AN29">
        <f t="shared" si="17"/>
        <v>0.1</v>
      </c>
      <c r="AO29">
        <f t="shared" si="18"/>
        <v>0.1</v>
      </c>
      <c r="AP29">
        <f t="shared" si="19"/>
        <v>20.100000000000001</v>
      </c>
      <c r="AR29">
        <f t="shared" si="20"/>
        <v>0.1</v>
      </c>
      <c r="AS29">
        <f t="shared" si="21"/>
        <v>0.1</v>
      </c>
      <c r="AT29">
        <f t="shared" si="22"/>
        <v>0.1</v>
      </c>
      <c r="AU29">
        <f t="shared" si="23"/>
        <v>0.1</v>
      </c>
      <c r="AV29">
        <f t="shared" si="24"/>
        <v>0.1</v>
      </c>
      <c r="AW29">
        <f t="shared" si="25"/>
        <v>0.1</v>
      </c>
      <c r="AX29">
        <f t="shared" si="26"/>
        <v>0.1</v>
      </c>
      <c r="AY29">
        <f t="shared" si="27"/>
        <v>0.1</v>
      </c>
      <c r="AZ29">
        <f t="shared" si="28"/>
        <v>0.1</v>
      </c>
      <c r="BA29">
        <f t="shared" si="29"/>
        <v>0.1</v>
      </c>
      <c r="BB29">
        <f t="shared" si="30"/>
        <v>0.1</v>
      </c>
      <c r="BC29">
        <f t="shared" si="31"/>
        <v>0.1</v>
      </c>
      <c r="BD29">
        <f t="shared" si="32"/>
        <v>0.1</v>
      </c>
      <c r="BE29">
        <f t="shared" si="33"/>
        <v>0.1</v>
      </c>
      <c r="BF29">
        <f t="shared" si="34"/>
        <v>0.1</v>
      </c>
      <c r="BG29">
        <f t="shared" si="35"/>
        <v>0.1</v>
      </c>
      <c r="BH29">
        <f t="shared" si="36"/>
        <v>0.1</v>
      </c>
      <c r="BI29">
        <f t="shared" si="37"/>
        <v>0.1</v>
      </c>
      <c r="BJ29">
        <f t="shared" si="38"/>
        <v>0.1</v>
      </c>
      <c r="BK29">
        <f t="shared" si="39"/>
        <v>10.1</v>
      </c>
      <c r="BM29">
        <f t="shared" si="40"/>
        <v>1.2999999999999998</v>
      </c>
      <c r="BN29">
        <f t="shared" si="41"/>
        <v>1.2999999999999998</v>
      </c>
      <c r="BO29">
        <f t="shared" si="42"/>
        <v>1.2999999999999998</v>
      </c>
      <c r="BP29">
        <f t="shared" si="43"/>
        <v>1.2999999999999998</v>
      </c>
      <c r="BQ29">
        <f t="shared" si="44"/>
        <v>1.2999999999999998</v>
      </c>
      <c r="BR29">
        <f t="shared" si="45"/>
        <v>1.2099999999999997</v>
      </c>
      <c r="BS29">
        <f t="shared" si="46"/>
        <v>1.2099999999999997</v>
      </c>
      <c r="BT29">
        <f t="shared" si="47"/>
        <v>1.2099999999999997</v>
      </c>
      <c r="BU29">
        <f t="shared" si="48"/>
        <v>1.2099999999999997</v>
      </c>
      <c r="BV29">
        <f t="shared" si="49"/>
        <v>1.2099999999999997</v>
      </c>
      <c r="BW29">
        <f t="shared" si="50"/>
        <v>1.2099999999999997</v>
      </c>
      <c r="BX29">
        <f t="shared" si="51"/>
        <v>1.2099999999999997</v>
      </c>
      <c r="BY29">
        <f t="shared" si="52"/>
        <v>1.2099999999999997</v>
      </c>
      <c r="BZ29">
        <f t="shared" si="53"/>
        <v>1.2099999999999997</v>
      </c>
      <c r="CA29">
        <f t="shared" si="54"/>
        <v>1.2099999999999997</v>
      </c>
      <c r="CB29">
        <f t="shared" si="55"/>
        <v>1.2099999999999997</v>
      </c>
      <c r="CC29">
        <f t="shared" si="56"/>
        <v>1.2099999999999997</v>
      </c>
      <c r="CD29">
        <f t="shared" si="57"/>
        <v>1.2099999999999997</v>
      </c>
      <c r="CE29">
        <f t="shared" si="58"/>
        <v>1.2099999999999997</v>
      </c>
      <c r="CF29">
        <f t="shared" si="59"/>
        <v>65.210000000000008</v>
      </c>
      <c r="CH29">
        <f t="shared" si="60"/>
        <v>122.65</v>
      </c>
      <c r="CI29">
        <f t="shared" si="61"/>
        <v>22.000000000000004</v>
      </c>
      <c r="CJ29">
        <f t="shared" si="62"/>
        <v>12</v>
      </c>
      <c r="CK29">
        <f t="shared" si="63"/>
        <v>88.65</v>
      </c>
      <c r="CL29">
        <f t="shared" si="64"/>
        <v>0</v>
      </c>
      <c r="CM29">
        <f t="shared" si="65"/>
        <v>0</v>
      </c>
    </row>
    <row r="30" spans="1:91" x14ac:dyDescent="0.2">
      <c r="A30">
        <v>13</v>
      </c>
      <c r="B30">
        <f>B$14*(10-lgd*COUNTIF(Defaults!$AI30:$AR30,"&lt;="&amp;B$17))</f>
        <v>1.5</v>
      </c>
      <c r="C30">
        <f>C$14*(10-lgd*COUNTIF(Defaults!$AI30:$AR30,"&lt;="&amp;C$17))</f>
        <v>1.5</v>
      </c>
      <c r="D30">
        <f>D$14*(10-lgd*COUNTIF(Defaults!$AI30:$AR30,"&lt;="&amp;D$17))</f>
        <v>1.5</v>
      </c>
      <c r="E30">
        <f>E$14*(10-lgd*COUNTIF(Defaults!$AI30:$AR30,"&lt;="&amp;E$17))</f>
        <v>1.5</v>
      </c>
      <c r="F30">
        <f>F$14*(10-lgd*COUNTIF(Defaults!$AI30:$AR30,"&lt;="&amp;F$17))</f>
        <v>1.5</v>
      </c>
      <c r="G30">
        <f>G$14*(10-lgd*COUNTIF(Defaults!$AI30:$AR30,"&lt;="&amp;G$17))</f>
        <v>1.5</v>
      </c>
      <c r="H30">
        <f>H$14*(10-lgd*COUNTIF(Defaults!$AI30:$AR30,"&lt;="&amp;H$17))</f>
        <v>1.5</v>
      </c>
      <c r="I30">
        <f>I$14*(10-lgd*COUNTIF(Defaults!$AI30:$AR30,"&lt;="&amp;I$17))</f>
        <v>1.5</v>
      </c>
      <c r="J30">
        <f>J$14*(10-lgd*COUNTIF(Defaults!$AI30:$AR30,"&lt;="&amp;J$17))</f>
        <v>1.5</v>
      </c>
      <c r="K30">
        <f>K$14*(10-lgd*COUNTIF(Defaults!$AI30:$AR30,"&lt;="&amp;K$17))</f>
        <v>1.5</v>
      </c>
      <c r="L30">
        <f>L$14*(10-lgd*COUNTIF(Defaults!$AI30:$AR30,"&lt;="&amp;L$17))</f>
        <v>1.5</v>
      </c>
      <c r="M30">
        <f>M$14*(10-lgd*COUNTIF(Defaults!$AI30:$AR30,"&lt;="&amp;M$17))</f>
        <v>1.5</v>
      </c>
      <c r="N30">
        <f>N$14*(10-lgd*COUNTIF(Defaults!$AI30:$AR30,"&lt;="&amp;N$17))</f>
        <v>1.5</v>
      </c>
      <c r="O30">
        <f>O$14*(10-lgd*COUNTIF(Defaults!$AI30:$AR30,"&lt;="&amp;O$17))</f>
        <v>1.5</v>
      </c>
      <c r="P30">
        <f>P$14*(10-lgd*COUNTIF(Defaults!$AI30:$AR30,"&lt;="&amp;P$17))</f>
        <v>1.5</v>
      </c>
      <c r="Q30">
        <f>Q$14*(10-lgd*COUNTIF(Defaults!$AI30:$AR30,"&lt;="&amp;Q$17))</f>
        <v>1.5</v>
      </c>
      <c r="R30">
        <f>R$14*(10-lgd*COUNTIF(Defaults!$AI30:$AR30,"&lt;="&amp;R$17))</f>
        <v>1.5</v>
      </c>
      <c r="S30">
        <f>S$14*(10-lgd*COUNTIF(Defaults!$AI30:$AR30,"&lt;="&amp;S$17))</f>
        <v>1.5</v>
      </c>
      <c r="T30">
        <f>T$14*(10-lgd*COUNTIF(Defaults!$AI30:$AR30,"&lt;="&amp;T$17))</f>
        <v>1.5</v>
      </c>
      <c r="U30">
        <f>U$14*(10-lgd*COUNTIF(Defaults!$AI30:$AR30,"&lt;="&amp;U$17))</f>
        <v>101.5</v>
      </c>
      <c r="W30">
        <f t="shared" si="0"/>
        <v>0.1</v>
      </c>
      <c r="X30">
        <f t="shared" si="1"/>
        <v>0.1</v>
      </c>
      <c r="Y30">
        <f t="shared" si="2"/>
        <v>0.1</v>
      </c>
      <c r="Z30">
        <f t="shared" si="3"/>
        <v>0.1</v>
      </c>
      <c r="AA30">
        <f t="shared" si="4"/>
        <v>0.1</v>
      </c>
      <c r="AB30">
        <f t="shared" si="5"/>
        <v>0.1</v>
      </c>
      <c r="AC30">
        <f t="shared" si="6"/>
        <v>0.1</v>
      </c>
      <c r="AD30">
        <f t="shared" si="7"/>
        <v>0.1</v>
      </c>
      <c r="AE30">
        <f t="shared" si="8"/>
        <v>0.1</v>
      </c>
      <c r="AF30">
        <f t="shared" si="9"/>
        <v>0.1</v>
      </c>
      <c r="AG30">
        <f t="shared" si="10"/>
        <v>0.1</v>
      </c>
      <c r="AH30">
        <f t="shared" si="11"/>
        <v>0.1</v>
      </c>
      <c r="AI30">
        <f t="shared" si="12"/>
        <v>0.1</v>
      </c>
      <c r="AJ30">
        <f t="shared" si="13"/>
        <v>0.1</v>
      </c>
      <c r="AK30">
        <f t="shared" si="14"/>
        <v>0.1</v>
      </c>
      <c r="AL30">
        <f t="shared" si="15"/>
        <v>0.1</v>
      </c>
      <c r="AM30">
        <f t="shared" si="16"/>
        <v>0.1</v>
      </c>
      <c r="AN30">
        <f t="shared" si="17"/>
        <v>0.1</v>
      </c>
      <c r="AO30">
        <f t="shared" si="18"/>
        <v>0.1</v>
      </c>
      <c r="AP30">
        <f t="shared" si="19"/>
        <v>20.100000000000001</v>
      </c>
      <c r="AR30">
        <f t="shared" si="20"/>
        <v>0.1</v>
      </c>
      <c r="AS30">
        <f t="shared" si="21"/>
        <v>0.1</v>
      </c>
      <c r="AT30">
        <f t="shared" si="22"/>
        <v>0.1</v>
      </c>
      <c r="AU30">
        <f t="shared" si="23"/>
        <v>0.1</v>
      </c>
      <c r="AV30">
        <f t="shared" si="24"/>
        <v>0.1</v>
      </c>
      <c r="AW30">
        <f t="shared" si="25"/>
        <v>0.1</v>
      </c>
      <c r="AX30">
        <f t="shared" si="26"/>
        <v>0.1</v>
      </c>
      <c r="AY30">
        <f t="shared" si="27"/>
        <v>0.1</v>
      </c>
      <c r="AZ30">
        <f t="shared" si="28"/>
        <v>0.1</v>
      </c>
      <c r="BA30">
        <f t="shared" si="29"/>
        <v>0.1</v>
      </c>
      <c r="BB30">
        <f t="shared" si="30"/>
        <v>0.1</v>
      </c>
      <c r="BC30">
        <f t="shared" si="31"/>
        <v>0.1</v>
      </c>
      <c r="BD30">
        <f t="shared" si="32"/>
        <v>0.1</v>
      </c>
      <c r="BE30">
        <f t="shared" si="33"/>
        <v>0.1</v>
      </c>
      <c r="BF30">
        <f t="shared" si="34"/>
        <v>0.1</v>
      </c>
      <c r="BG30">
        <f t="shared" si="35"/>
        <v>0.1</v>
      </c>
      <c r="BH30">
        <f t="shared" si="36"/>
        <v>0.1</v>
      </c>
      <c r="BI30">
        <f t="shared" si="37"/>
        <v>0.1</v>
      </c>
      <c r="BJ30">
        <f t="shared" si="38"/>
        <v>0.1</v>
      </c>
      <c r="BK30">
        <f t="shared" si="39"/>
        <v>10.1</v>
      </c>
      <c r="BM30">
        <f t="shared" si="40"/>
        <v>1.2999999999999998</v>
      </c>
      <c r="BN30">
        <f t="shared" si="41"/>
        <v>1.2999999999999998</v>
      </c>
      <c r="BO30">
        <f t="shared" si="42"/>
        <v>1.2999999999999998</v>
      </c>
      <c r="BP30">
        <f t="shared" si="43"/>
        <v>1.2999999999999998</v>
      </c>
      <c r="BQ30">
        <f t="shared" si="44"/>
        <v>1.2999999999999998</v>
      </c>
      <c r="BR30">
        <f t="shared" si="45"/>
        <v>1.2999999999999998</v>
      </c>
      <c r="BS30">
        <f t="shared" si="46"/>
        <v>1.2999999999999998</v>
      </c>
      <c r="BT30">
        <f t="shared" si="47"/>
        <v>1.2999999999999998</v>
      </c>
      <c r="BU30">
        <f t="shared" si="48"/>
        <v>1.2999999999999998</v>
      </c>
      <c r="BV30">
        <f t="shared" si="49"/>
        <v>1.2999999999999998</v>
      </c>
      <c r="BW30">
        <f t="shared" si="50"/>
        <v>1.2999999999999998</v>
      </c>
      <c r="BX30">
        <f t="shared" si="51"/>
        <v>1.2999999999999998</v>
      </c>
      <c r="BY30">
        <f t="shared" si="52"/>
        <v>1.2999999999999998</v>
      </c>
      <c r="BZ30">
        <f t="shared" si="53"/>
        <v>1.2999999999999998</v>
      </c>
      <c r="CA30">
        <f t="shared" si="54"/>
        <v>1.2999999999999998</v>
      </c>
      <c r="CB30">
        <f t="shared" si="55"/>
        <v>1.2999999999999998</v>
      </c>
      <c r="CC30">
        <f t="shared" si="56"/>
        <v>1.2999999999999998</v>
      </c>
      <c r="CD30">
        <f t="shared" si="57"/>
        <v>1.2999999999999998</v>
      </c>
      <c r="CE30">
        <f t="shared" si="58"/>
        <v>1.2999999999999998</v>
      </c>
      <c r="CF30">
        <f t="shared" si="59"/>
        <v>71.300000000000011</v>
      </c>
      <c r="CH30">
        <f t="shared" si="60"/>
        <v>130</v>
      </c>
      <c r="CI30">
        <f t="shared" si="61"/>
        <v>22.000000000000004</v>
      </c>
      <c r="CJ30">
        <f t="shared" si="62"/>
        <v>12</v>
      </c>
      <c r="CK30">
        <f t="shared" si="63"/>
        <v>96.000000000000014</v>
      </c>
      <c r="CL30">
        <f t="shared" si="64"/>
        <v>0</v>
      </c>
      <c r="CM30">
        <f t="shared" si="65"/>
        <v>0</v>
      </c>
    </row>
    <row r="31" spans="1:91" x14ac:dyDescent="0.2">
      <c r="A31">
        <v>14</v>
      </c>
      <c r="B31">
        <f>B$14*(10-lgd*COUNTIF(Defaults!$AI31:$AR31,"&lt;="&amp;B$17))</f>
        <v>1.5</v>
      </c>
      <c r="C31">
        <f>C$14*(10-lgd*COUNTIF(Defaults!$AI31:$AR31,"&lt;="&amp;C$17))</f>
        <v>1.5</v>
      </c>
      <c r="D31">
        <f>D$14*(10-lgd*COUNTIF(Defaults!$AI31:$AR31,"&lt;="&amp;D$17))</f>
        <v>1.5</v>
      </c>
      <c r="E31">
        <f>E$14*(10-lgd*COUNTIF(Defaults!$AI31:$AR31,"&lt;="&amp;E$17))</f>
        <v>1.5</v>
      </c>
      <c r="F31">
        <f>F$14*(10-lgd*COUNTIF(Defaults!$AI31:$AR31,"&lt;="&amp;F$17))</f>
        <v>1.41</v>
      </c>
      <c r="G31">
        <f>G$14*(10-lgd*COUNTIF(Defaults!$AI31:$AR31,"&lt;="&amp;G$17))</f>
        <v>1.41</v>
      </c>
      <c r="H31">
        <f>H$14*(10-lgd*COUNTIF(Defaults!$AI31:$AR31,"&lt;="&amp;H$17))</f>
        <v>1.41</v>
      </c>
      <c r="I31">
        <f>I$14*(10-lgd*COUNTIF(Defaults!$AI31:$AR31,"&lt;="&amp;I$17))</f>
        <v>1.41</v>
      </c>
      <c r="J31">
        <f>J$14*(10-lgd*COUNTIF(Defaults!$AI31:$AR31,"&lt;="&amp;J$17))</f>
        <v>1.41</v>
      </c>
      <c r="K31">
        <f>K$14*(10-lgd*COUNTIF(Defaults!$AI31:$AR31,"&lt;="&amp;K$17))</f>
        <v>1.41</v>
      </c>
      <c r="L31">
        <f>L$14*(10-lgd*COUNTIF(Defaults!$AI31:$AR31,"&lt;="&amp;L$17))</f>
        <v>1.41</v>
      </c>
      <c r="M31">
        <f>M$14*(10-lgd*COUNTIF(Defaults!$AI31:$AR31,"&lt;="&amp;M$17))</f>
        <v>1.41</v>
      </c>
      <c r="N31">
        <f>N$14*(10-lgd*COUNTIF(Defaults!$AI31:$AR31,"&lt;="&amp;N$17))</f>
        <v>1.41</v>
      </c>
      <c r="O31">
        <f>O$14*(10-lgd*COUNTIF(Defaults!$AI31:$AR31,"&lt;="&amp;O$17))</f>
        <v>1.41</v>
      </c>
      <c r="P31">
        <f>P$14*(10-lgd*COUNTIF(Defaults!$AI31:$AR31,"&lt;="&amp;P$17))</f>
        <v>1.41</v>
      </c>
      <c r="Q31">
        <f>Q$14*(10-lgd*COUNTIF(Defaults!$AI31:$AR31,"&lt;="&amp;Q$17))</f>
        <v>1.41</v>
      </c>
      <c r="R31">
        <f>R$14*(10-lgd*COUNTIF(Defaults!$AI31:$AR31,"&lt;="&amp;R$17))</f>
        <v>1.41</v>
      </c>
      <c r="S31">
        <f>S$14*(10-lgd*COUNTIF(Defaults!$AI31:$AR31,"&lt;="&amp;S$17))</f>
        <v>1.41</v>
      </c>
      <c r="T31">
        <f>T$14*(10-lgd*COUNTIF(Defaults!$AI31:$AR31,"&lt;="&amp;T$17))</f>
        <v>1.41</v>
      </c>
      <c r="U31">
        <f>U$14*(10-lgd*COUNTIF(Defaults!$AI31:$AR31,"&lt;="&amp;U$17))</f>
        <v>95.410000000000011</v>
      </c>
      <c r="W31">
        <f t="shared" si="0"/>
        <v>0.1</v>
      </c>
      <c r="X31">
        <f t="shared" si="1"/>
        <v>0.1</v>
      </c>
      <c r="Y31">
        <f t="shared" si="2"/>
        <v>0.1</v>
      </c>
      <c r="Z31">
        <f t="shared" si="3"/>
        <v>0.1</v>
      </c>
      <c r="AA31">
        <f t="shared" si="4"/>
        <v>0.1</v>
      </c>
      <c r="AB31">
        <f t="shared" si="5"/>
        <v>0.1</v>
      </c>
      <c r="AC31">
        <f t="shared" si="6"/>
        <v>0.1</v>
      </c>
      <c r="AD31">
        <f t="shared" si="7"/>
        <v>0.1</v>
      </c>
      <c r="AE31">
        <f t="shared" si="8"/>
        <v>0.1</v>
      </c>
      <c r="AF31">
        <f t="shared" si="9"/>
        <v>0.1</v>
      </c>
      <c r="AG31">
        <f t="shared" si="10"/>
        <v>0.1</v>
      </c>
      <c r="AH31">
        <f t="shared" si="11"/>
        <v>0.1</v>
      </c>
      <c r="AI31">
        <f t="shared" si="12"/>
        <v>0.1</v>
      </c>
      <c r="AJ31">
        <f t="shared" si="13"/>
        <v>0.1</v>
      </c>
      <c r="AK31">
        <f t="shared" si="14"/>
        <v>0.1</v>
      </c>
      <c r="AL31">
        <f t="shared" si="15"/>
        <v>0.1</v>
      </c>
      <c r="AM31">
        <f t="shared" si="16"/>
        <v>0.1</v>
      </c>
      <c r="AN31">
        <f t="shared" si="17"/>
        <v>0.1</v>
      </c>
      <c r="AO31">
        <f t="shared" si="18"/>
        <v>0.1</v>
      </c>
      <c r="AP31">
        <f t="shared" si="19"/>
        <v>20.100000000000001</v>
      </c>
      <c r="AR31">
        <f t="shared" si="20"/>
        <v>0.1</v>
      </c>
      <c r="AS31">
        <f t="shared" si="21"/>
        <v>0.1</v>
      </c>
      <c r="AT31">
        <f t="shared" si="22"/>
        <v>0.1</v>
      </c>
      <c r="AU31">
        <f t="shared" si="23"/>
        <v>0.1</v>
      </c>
      <c r="AV31">
        <f t="shared" si="24"/>
        <v>0.1</v>
      </c>
      <c r="AW31">
        <f t="shared" si="25"/>
        <v>0.1</v>
      </c>
      <c r="AX31">
        <f t="shared" si="26"/>
        <v>0.1</v>
      </c>
      <c r="AY31">
        <f t="shared" si="27"/>
        <v>0.1</v>
      </c>
      <c r="AZ31">
        <f t="shared" si="28"/>
        <v>0.1</v>
      </c>
      <c r="BA31">
        <f t="shared" si="29"/>
        <v>0.1</v>
      </c>
      <c r="BB31">
        <f t="shared" si="30"/>
        <v>0.1</v>
      </c>
      <c r="BC31">
        <f t="shared" si="31"/>
        <v>0.1</v>
      </c>
      <c r="BD31">
        <f t="shared" si="32"/>
        <v>0.1</v>
      </c>
      <c r="BE31">
        <f t="shared" si="33"/>
        <v>0.1</v>
      </c>
      <c r="BF31">
        <f t="shared" si="34"/>
        <v>0.1</v>
      </c>
      <c r="BG31">
        <f t="shared" si="35"/>
        <v>0.1</v>
      </c>
      <c r="BH31">
        <f t="shared" si="36"/>
        <v>0.1</v>
      </c>
      <c r="BI31">
        <f t="shared" si="37"/>
        <v>0.1</v>
      </c>
      <c r="BJ31">
        <f t="shared" si="38"/>
        <v>0.1</v>
      </c>
      <c r="BK31">
        <f t="shared" si="39"/>
        <v>10.1</v>
      </c>
      <c r="BM31">
        <f t="shared" si="40"/>
        <v>1.2999999999999998</v>
      </c>
      <c r="BN31">
        <f t="shared" si="41"/>
        <v>1.2999999999999998</v>
      </c>
      <c r="BO31">
        <f t="shared" si="42"/>
        <v>1.2999999999999998</v>
      </c>
      <c r="BP31">
        <f t="shared" si="43"/>
        <v>1.2999999999999998</v>
      </c>
      <c r="BQ31">
        <f t="shared" si="44"/>
        <v>1.2099999999999997</v>
      </c>
      <c r="BR31">
        <f t="shared" si="45"/>
        <v>1.2099999999999997</v>
      </c>
      <c r="BS31">
        <f t="shared" si="46"/>
        <v>1.2099999999999997</v>
      </c>
      <c r="BT31">
        <f t="shared" si="47"/>
        <v>1.2099999999999997</v>
      </c>
      <c r="BU31">
        <f t="shared" si="48"/>
        <v>1.2099999999999997</v>
      </c>
      <c r="BV31">
        <f t="shared" si="49"/>
        <v>1.2099999999999997</v>
      </c>
      <c r="BW31">
        <f t="shared" si="50"/>
        <v>1.2099999999999997</v>
      </c>
      <c r="BX31">
        <f t="shared" si="51"/>
        <v>1.2099999999999997</v>
      </c>
      <c r="BY31">
        <f t="shared" si="52"/>
        <v>1.2099999999999997</v>
      </c>
      <c r="BZ31">
        <f t="shared" si="53"/>
        <v>1.2099999999999997</v>
      </c>
      <c r="CA31">
        <f t="shared" si="54"/>
        <v>1.2099999999999997</v>
      </c>
      <c r="CB31">
        <f t="shared" si="55"/>
        <v>1.2099999999999997</v>
      </c>
      <c r="CC31">
        <f t="shared" si="56"/>
        <v>1.2099999999999997</v>
      </c>
      <c r="CD31">
        <f t="shared" si="57"/>
        <v>1.2099999999999997</v>
      </c>
      <c r="CE31">
        <f t="shared" si="58"/>
        <v>1.2099999999999997</v>
      </c>
      <c r="CF31">
        <f t="shared" si="59"/>
        <v>65.210000000000008</v>
      </c>
      <c r="CH31">
        <f t="shared" si="60"/>
        <v>122.56000000000002</v>
      </c>
      <c r="CI31">
        <f t="shared" si="61"/>
        <v>22.000000000000004</v>
      </c>
      <c r="CJ31">
        <f t="shared" si="62"/>
        <v>12</v>
      </c>
      <c r="CK31">
        <f t="shared" si="63"/>
        <v>88.56</v>
      </c>
      <c r="CL31">
        <f t="shared" si="64"/>
        <v>0</v>
      </c>
      <c r="CM31">
        <f t="shared" si="65"/>
        <v>0</v>
      </c>
    </row>
    <row r="32" spans="1:91" x14ac:dyDescent="0.2">
      <c r="A32">
        <v>15</v>
      </c>
      <c r="B32">
        <f>B$14*(10-lgd*COUNTIF(Defaults!$AI32:$AR32,"&lt;="&amp;B$17))</f>
        <v>1.5</v>
      </c>
      <c r="C32">
        <f>C$14*(10-lgd*COUNTIF(Defaults!$AI32:$AR32,"&lt;="&amp;C$17))</f>
        <v>1.5</v>
      </c>
      <c r="D32">
        <f>D$14*(10-lgd*COUNTIF(Defaults!$AI32:$AR32,"&lt;="&amp;D$17))</f>
        <v>1.5</v>
      </c>
      <c r="E32">
        <f>E$14*(10-lgd*COUNTIF(Defaults!$AI32:$AR32,"&lt;="&amp;E$17))</f>
        <v>1.5</v>
      </c>
      <c r="F32">
        <f>F$14*(10-lgd*COUNTIF(Defaults!$AI32:$AR32,"&lt;="&amp;F$17))</f>
        <v>1.5</v>
      </c>
      <c r="G32">
        <f>G$14*(10-lgd*COUNTIF(Defaults!$AI32:$AR32,"&lt;="&amp;G$17))</f>
        <v>1.5</v>
      </c>
      <c r="H32">
        <f>H$14*(10-lgd*COUNTIF(Defaults!$AI32:$AR32,"&lt;="&amp;H$17))</f>
        <v>1.5</v>
      </c>
      <c r="I32">
        <f>I$14*(10-lgd*COUNTIF(Defaults!$AI32:$AR32,"&lt;="&amp;I$17))</f>
        <v>1.5</v>
      </c>
      <c r="J32">
        <f>J$14*(10-lgd*COUNTIF(Defaults!$AI32:$AR32,"&lt;="&amp;J$17))</f>
        <v>1.5</v>
      </c>
      <c r="K32">
        <f>K$14*(10-lgd*COUNTIF(Defaults!$AI32:$AR32,"&lt;="&amp;K$17))</f>
        <v>1.5</v>
      </c>
      <c r="L32">
        <f>L$14*(10-lgd*COUNTIF(Defaults!$AI32:$AR32,"&lt;="&amp;L$17))</f>
        <v>1.5</v>
      </c>
      <c r="M32">
        <f>M$14*(10-lgd*COUNTIF(Defaults!$AI32:$AR32,"&lt;="&amp;M$17))</f>
        <v>1.5</v>
      </c>
      <c r="N32">
        <f>N$14*(10-lgd*COUNTIF(Defaults!$AI32:$AR32,"&lt;="&amp;N$17))</f>
        <v>1.5</v>
      </c>
      <c r="O32">
        <f>O$14*(10-lgd*COUNTIF(Defaults!$AI32:$AR32,"&lt;="&amp;O$17))</f>
        <v>1.5</v>
      </c>
      <c r="P32">
        <f>P$14*(10-lgd*COUNTIF(Defaults!$AI32:$AR32,"&lt;="&amp;P$17))</f>
        <v>1.5</v>
      </c>
      <c r="Q32">
        <f>Q$14*(10-lgd*COUNTIF(Defaults!$AI32:$AR32,"&lt;="&amp;Q$17))</f>
        <v>1.5</v>
      </c>
      <c r="R32">
        <f>R$14*(10-lgd*COUNTIF(Defaults!$AI32:$AR32,"&lt;="&amp;R$17))</f>
        <v>1.5</v>
      </c>
      <c r="S32">
        <f>S$14*(10-lgd*COUNTIF(Defaults!$AI32:$AR32,"&lt;="&amp;S$17))</f>
        <v>1.5</v>
      </c>
      <c r="T32">
        <f>T$14*(10-lgd*COUNTIF(Defaults!$AI32:$AR32,"&lt;="&amp;T$17))</f>
        <v>1.5</v>
      </c>
      <c r="U32">
        <f>U$14*(10-lgd*COUNTIF(Defaults!$AI32:$AR32,"&lt;="&amp;U$17))</f>
        <v>101.5</v>
      </c>
      <c r="W32">
        <f t="shared" si="0"/>
        <v>0.1</v>
      </c>
      <c r="X32">
        <f t="shared" si="1"/>
        <v>0.1</v>
      </c>
      <c r="Y32">
        <f t="shared" si="2"/>
        <v>0.1</v>
      </c>
      <c r="Z32">
        <f t="shared" si="3"/>
        <v>0.1</v>
      </c>
      <c r="AA32">
        <f t="shared" si="4"/>
        <v>0.1</v>
      </c>
      <c r="AB32">
        <f t="shared" si="5"/>
        <v>0.1</v>
      </c>
      <c r="AC32">
        <f t="shared" si="6"/>
        <v>0.1</v>
      </c>
      <c r="AD32">
        <f t="shared" si="7"/>
        <v>0.1</v>
      </c>
      <c r="AE32">
        <f t="shared" si="8"/>
        <v>0.1</v>
      </c>
      <c r="AF32">
        <f t="shared" si="9"/>
        <v>0.1</v>
      </c>
      <c r="AG32">
        <f t="shared" si="10"/>
        <v>0.1</v>
      </c>
      <c r="AH32">
        <f t="shared" si="11"/>
        <v>0.1</v>
      </c>
      <c r="AI32">
        <f t="shared" si="12"/>
        <v>0.1</v>
      </c>
      <c r="AJ32">
        <f t="shared" si="13"/>
        <v>0.1</v>
      </c>
      <c r="AK32">
        <f t="shared" si="14"/>
        <v>0.1</v>
      </c>
      <c r="AL32">
        <f t="shared" si="15"/>
        <v>0.1</v>
      </c>
      <c r="AM32">
        <f t="shared" si="16"/>
        <v>0.1</v>
      </c>
      <c r="AN32">
        <f t="shared" si="17"/>
        <v>0.1</v>
      </c>
      <c r="AO32">
        <f t="shared" si="18"/>
        <v>0.1</v>
      </c>
      <c r="AP32">
        <f t="shared" si="19"/>
        <v>20.100000000000001</v>
      </c>
      <c r="AR32">
        <f t="shared" si="20"/>
        <v>0.1</v>
      </c>
      <c r="AS32">
        <f t="shared" si="21"/>
        <v>0.1</v>
      </c>
      <c r="AT32">
        <f t="shared" si="22"/>
        <v>0.1</v>
      </c>
      <c r="AU32">
        <f t="shared" si="23"/>
        <v>0.1</v>
      </c>
      <c r="AV32">
        <f t="shared" si="24"/>
        <v>0.1</v>
      </c>
      <c r="AW32">
        <f t="shared" si="25"/>
        <v>0.1</v>
      </c>
      <c r="AX32">
        <f t="shared" si="26"/>
        <v>0.1</v>
      </c>
      <c r="AY32">
        <f t="shared" si="27"/>
        <v>0.1</v>
      </c>
      <c r="AZ32">
        <f t="shared" si="28"/>
        <v>0.1</v>
      </c>
      <c r="BA32">
        <f t="shared" si="29"/>
        <v>0.1</v>
      </c>
      <c r="BB32">
        <f t="shared" si="30"/>
        <v>0.1</v>
      </c>
      <c r="BC32">
        <f t="shared" si="31"/>
        <v>0.1</v>
      </c>
      <c r="BD32">
        <f t="shared" si="32"/>
        <v>0.1</v>
      </c>
      <c r="BE32">
        <f t="shared" si="33"/>
        <v>0.1</v>
      </c>
      <c r="BF32">
        <f t="shared" si="34"/>
        <v>0.1</v>
      </c>
      <c r="BG32">
        <f t="shared" si="35"/>
        <v>0.1</v>
      </c>
      <c r="BH32">
        <f t="shared" si="36"/>
        <v>0.1</v>
      </c>
      <c r="BI32">
        <f t="shared" si="37"/>
        <v>0.1</v>
      </c>
      <c r="BJ32">
        <f t="shared" si="38"/>
        <v>0.1</v>
      </c>
      <c r="BK32">
        <f t="shared" si="39"/>
        <v>10.1</v>
      </c>
      <c r="BM32">
        <f t="shared" si="40"/>
        <v>1.2999999999999998</v>
      </c>
      <c r="BN32">
        <f t="shared" si="41"/>
        <v>1.2999999999999998</v>
      </c>
      <c r="BO32">
        <f t="shared" si="42"/>
        <v>1.2999999999999998</v>
      </c>
      <c r="BP32">
        <f t="shared" si="43"/>
        <v>1.2999999999999998</v>
      </c>
      <c r="BQ32">
        <f t="shared" si="44"/>
        <v>1.2999999999999998</v>
      </c>
      <c r="BR32">
        <f t="shared" si="45"/>
        <v>1.2999999999999998</v>
      </c>
      <c r="BS32">
        <f t="shared" si="46"/>
        <v>1.2999999999999998</v>
      </c>
      <c r="BT32">
        <f t="shared" si="47"/>
        <v>1.2999999999999998</v>
      </c>
      <c r="BU32">
        <f t="shared" si="48"/>
        <v>1.2999999999999998</v>
      </c>
      <c r="BV32">
        <f t="shared" si="49"/>
        <v>1.2999999999999998</v>
      </c>
      <c r="BW32">
        <f t="shared" si="50"/>
        <v>1.2999999999999998</v>
      </c>
      <c r="BX32">
        <f t="shared" si="51"/>
        <v>1.2999999999999998</v>
      </c>
      <c r="BY32">
        <f t="shared" si="52"/>
        <v>1.2999999999999998</v>
      </c>
      <c r="BZ32">
        <f t="shared" si="53"/>
        <v>1.2999999999999998</v>
      </c>
      <c r="CA32">
        <f t="shared" si="54"/>
        <v>1.2999999999999998</v>
      </c>
      <c r="CB32">
        <f t="shared" si="55"/>
        <v>1.2999999999999998</v>
      </c>
      <c r="CC32">
        <f t="shared" si="56"/>
        <v>1.2999999999999998</v>
      </c>
      <c r="CD32">
        <f t="shared" si="57"/>
        <v>1.2999999999999998</v>
      </c>
      <c r="CE32">
        <f t="shared" si="58"/>
        <v>1.2999999999999998</v>
      </c>
      <c r="CF32">
        <f t="shared" si="59"/>
        <v>71.300000000000011</v>
      </c>
      <c r="CH32">
        <f t="shared" si="60"/>
        <v>130</v>
      </c>
      <c r="CI32">
        <f t="shared" si="61"/>
        <v>22.000000000000004</v>
      </c>
      <c r="CJ32">
        <f t="shared" si="62"/>
        <v>12</v>
      </c>
      <c r="CK32">
        <f t="shared" si="63"/>
        <v>96.000000000000014</v>
      </c>
      <c r="CL32">
        <f t="shared" si="64"/>
        <v>0</v>
      </c>
      <c r="CM32">
        <f t="shared" si="65"/>
        <v>0</v>
      </c>
    </row>
    <row r="33" spans="1:91" x14ac:dyDescent="0.2">
      <c r="A33">
        <v>16</v>
      </c>
      <c r="B33">
        <f>B$14*(10-lgd*COUNTIF(Defaults!$AI33:$AR33,"&lt;="&amp;B$17))</f>
        <v>1.5</v>
      </c>
      <c r="C33">
        <f>C$14*(10-lgd*COUNTIF(Defaults!$AI33:$AR33,"&lt;="&amp;C$17))</f>
        <v>1.5</v>
      </c>
      <c r="D33">
        <f>D$14*(10-lgd*COUNTIF(Defaults!$AI33:$AR33,"&lt;="&amp;D$17))</f>
        <v>1.5</v>
      </c>
      <c r="E33">
        <f>E$14*(10-lgd*COUNTIF(Defaults!$AI33:$AR33,"&lt;="&amp;E$17))</f>
        <v>1.5</v>
      </c>
      <c r="F33">
        <f>F$14*(10-lgd*COUNTIF(Defaults!$AI33:$AR33,"&lt;="&amp;F$17))</f>
        <v>1.5</v>
      </c>
      <c r="G33">
        <f>G$14*(10-lgd*COUNTIF(Defaults!$AI33:$AR33,"&lt;="&amp;G$17))</f>
        <v>1.5</v>
      </c>
      <c r="H33">
        <f>H$14*(10-lgd*COUNTIF(Defaults!$AI33:$AR33,"&lt;="&amp;H$17))</f>
        <v>1.5</v>
      </c>
      <c r="I33">
        <f>I$14*(10-lgd*COUNTIF(Defaults!$AI33:$AR33,"&lt;="&amp;I$17))</f>
        <v>1.5</v>
      </c>
      <c r="J33">
        <f>J$14*(10-lgd*COUNTIF(Defaults!$AI33:$AR33,"&lt;="&amp;J$17))</f>
        <v>1.5</v>
      </c>
      <c r="K33">
        <f>K$14*(10-lgd*COUNTIF(Defaults!$AI33:$AR33,"&lt;="&amp;K$17))</f>
        <v>1.5</v>
      </c>
      <c r="L33">
        <f>L$14*(10-lgd*COUNTIF(Defaults!$AI33:$AR33,"&lt;="&amp;L$17))</f>
        <v>1.5</v>
      </c>
      <c r="M33">
        <f>M$14*(10-lgd*COUNTIF(Defaults!$AI33:$AR33,"&lt;="&amp;M$17))</f>
        <v>1.5</v>
      </c>
      <c r="N33">
        <f>N$14*(10-lgd*COUNTIF(Defaults!$AI33:$AR33,"&lt;="&amp;N$17))</f>
        <v>1.5</v>
      </c>
      <c r="O33">
        <f>O$14*(10-lgd*COUNTIF(Defaults!$AI33:$AR33,"&lt;="&amp;O$17))</f>
        <v>1.41</v>
      </c>
      <c r="P33">
        <f>P$14*(10-lgd*COUNTIF(Defaults!$AI33:$AR33,"&lt;="&amp;P$17))</f>
        <v>1.41</v>
      </c>
      <c r="Q33">
        <f>Q$14*(10-lgd*COUNTIF(Defaults!$AI33:$AR33,"&lt;="&amp;Q$17))</f>
        <v>1.41</v>
      </c>
      <c r="R33">
        <f>R$14*(10-lgd*COUNTIF(Defaults!$AI33:$AR33,"&lt;="&amp;R$17))</f>
        <v>1.41</v>
      </c>
      <c r="S33">
        <f>S$14*(10-lgd*COUNTIF(Defaults!$AI33:$AR33,"&lt;="&amp;S$17))</f>
        <v>1.41</v>
      </c>
      <c r="T33">
        <f>T$14*(10-lgd*COUNTIF(Defaults!$AI33:$AR33,"&lt;="&amp;T$17))</f>
        <v>1.32</v>
      </c>
      <c r="U33">
        <f>U$14*(10-lgd*COUNTIF(Defaults!$AI33:$AR33,"&lt;="&amp;U$17))</f>
        <v>89.320000000000007</v>
      </c>
      <c r="W33">
        <f t="shared" si="0"/>
        <v>0.1</v>
      </c>
      <c r="X33">
        <f t="shared" si="1"/>
        <v>0.1</v>
      </c>
      <c r="Y33">
        <f t="shared" si="2"/>
        <v>0.1</v>
      </c>
      <c r="Z33">
        <f t="shared" si="3"/>
        <v>0.1</v>
      </c>
      <c r="AA33">
        <f t="shared" si="4"/>
        <v>0.1</v>
      </c>
      <c r="AB33">
        <f t="shared" si="5"/>
        <v>0.1</v>
      </c>
      <c r="AC33">
        <f t="shared" si="6"/>
        <v>0.1</v>
      </c>
      <c r="AD33">
        <f t="shared" si="7"/>
        <v>0.1</v>
      </c>
      <c r="AE33">
        <f t="shared" si="8"/>
        <v>0.1</v>
      </c>
      <c r="AF33">
        <f t="shared" si="9"/>
        <v>0.1</v>
      </c>
      <c r="AG33">
        <f t="shared" si="10"/>
        <v>0.1</v>
      </c>
      <c r="AH33">
        <f t="shared" si="11"/>
        <v>0.1</v>
      </c>
      <c r="AI33">
        <f t="shared" si="12"/>
        <v>0.1</v>
      </c>
      <c r="AJ33">
        <f t="shared" si="13"/>
        <v>0.1</v>
      </c>
      <c r="AK33">
        <f t="shared" si="14"/>
        <v>0.1</v>
      </c>
      <c r="AL33">
        <f t="shared" si="15"/>
        <v>0.1</v>
      </c>
      <c r="AM33">
        <f t="shared" si="16"/>
        <v>0.1</v>
      </c>
      <c r="AN33">
        <f t="shared" si="17"/>
        <v>0.1</v>
      </c>
      <c r="AO33">
        <f t="shared" si="18"/>
        <v>0.1</v>
      </c>
      <c r="AP33">
        <f t="shared" si="19"/>
        <v>20.100000000000001</v>
      </c>
      <c r="AR33">
        <f t="shared" si="20"/>
        <v>0.1</v>
      </c>
      <c r="AS33">
        <f t="shared" si="21"/>
        <v>0.1</v>
      </c>
      <c r="AT33">
        <f t="shared" si="22"/>
        <v>0.1</v>
      </c>
      <c r="AU33">
        <f t="shared" si="23"/>
        <v>0.1</v>
      </c>
      <c r="AV33">
        <f t="shared" si="24"/>
        <v>0.1</v>
      </c>
      <c r="AW33">
        <f t="shared" si="25"/>
        <v>0.1</v>
      </c>
      <c r="AX33">
        <f t="shared" si="26"/>
        <v>0.1</v>
      </c>
      <c r="AY33">
        <f t="shared" si="27"/>
        <v>0.1</v>
      </c>
      <c r="AZ33">
        <f t="shared" si="28"/>
        <v>0.1</v>
      </c>
      <c r="BA33">
        <f t="shared" si="29"/>
        <v>0.1</v>
      </c>
      <c r="BB33">
        <f t="shared" si="30"/>
        <v>0.1</v>
      </c>
      <c r="BC33">
        <f t="shared" si="31"/>
        <v>0.1</v>
      </c>
      <c r="BD33">
        <f t="shared" si="32"/>
        <v>0.1</v>
      </c>
      <c r="BE33">
        <f t="shared" si="33"/>
        <v>0.1</v>
      </c>
      <c r="BF33">
        <f t="shared" si="34"/>
        <v>0.1</v>
      </c>
      <c r="BG33">
        <f t="shared" si="35"/>
        <v>0.1</v>
      </c>
      <c r="BH33">
        <f t="shared" si="36"/>
        <v>0.1</v>
      </c>
      <c r="BI33">
        <f t="shared" si="37"/>
        <v>0.1</v>
      </c>
      <c r="BJ33">
        <f t="shared" si="38"/>
        <v>0.1</v>
      </c>
      <c r="BK33">
        <f t="shared" si="39"/>
        <v>10.1</v>
      </c>
      <c r="BM33">
        <f t="shared" si="40"/>
        <v>1.2999999999999998</v>
      </c>
      <c r="BN33">
        <f t="shared" si="41"/>
        <v>1.2999999999999998</v>
      </c>
      <c r="BO33">
        <f t="shared" si="42"/>
        <v>1.2999999999999998</v>
      </c>
      <c r="BP33">
        <f t="shared" si="43"/>
        <v>1.2999999999999998</v>
      </c>
      <c r="BQ33">
        <f t="shared" si="44"/>
        <v>1.2999999999999998</v>
      </c>
      <c r="BR33">
        <f t="shared" si="45"/>
        <v>1.2999999999999998</v>
      </c>
      <c r="BS33">
        <f t="shared" si="46"/>
        <v>1.2999999999999998</v>
      </c>
      <c r="BT33">
        <f t="shared" si="47"/>
        <v>1.2999999999999998</v>
      </c>
      <c r="BU33">
        <f t="shared" si="48"/>
        <v>1.2999999999999998</v>
      </c>
      <c r="BV33">
        <f t="shared" si="49"/>
        <v>1.2999999999999998</v>
      </c>
      <c r="BW33">
        <f t="shared" si="50"/>
        <v>1.2999999999999998</v>
      </c>
      <c r="BX33">
        <f t="shared" si="51"/>
        <v>1.2999999999999998</v>
      </c>
      <c r="BY33">
        <f t="shared" si="52"/>
        <v>1.2999999999999998</v>
      </c>
      <c r="BZ33">
        <f t="shared" si="53"/>
        <v>1.2099999999999997</v>
      </c>
      <c r="CA33">
        <f t="shared" si="54"/>
        <v>1.2099999999999997</v>
      </c>
      <c r="CB33">
        <f t="shared" si="55"/>
        <v>1.2099999999999997</v>
      </c>
      <c r="CC33">
        <f t="shared" si="56"/>
        <v>1.2099999999999997</v>
      </c>
      <c r="CD33">
        <f t="shared" si="57"/>
        <v>1.2099999999999997</v>
      </c>
      <c r="CE33">
        <f t="shared" si="58"/>
        <v>1.1199999999999999</v>
      </c>
      <c r="CF33">
        <f t="shared" si="59"/>
        <v>59.12</v>
      </c>
      <c r="CH33">
        <f t="shared" si="60"/>
        <v>117.19000000000001</v>
      </c>
      <c r="CI33">
        <f t="shared" si="61"/>
        <v>22.000000000000004</v>
      </c>
      <c r="CJ33">
        <f t="shared" si="62"/>
        <v>12</v>
      </c>
      <c r="CK33">
        <f t="shared" si="63"/>
        <v>83.19</v>
      </c>
      <c r="CL33">
        <f t="shared" si="64"/>
        <v>0</v>
      </c>
      <c r="CM33">
        <f t="shared" si="65"/>
        <v>0</v>
      </c>
    </row>
    <row r="34" spans="1:91" x14ac:dyDescent="0.2">
      <c r="A34">
        <v>17</v>
      </c>
      <c r="B34">
        <f>B$14*(10-lgd*COUNTIF(Defaults!$AI34:$AR34,"&lt;="&amp;B$17))</f>
        <v>1.5</v>
      </c>
      <c r="C34">
        <f>C$14*(10-lgd*COUNTIF(Defaults!$AI34:$AR34,"&lt;="&amp;C$17))</f>
        <v>1.5</v>
      </c>
      <c r="D34">
        <f>D$14*(10-lgd*COUNTIF(Defaults!$AI34:$AR34,"&lt;="&amp;D$17))</f>
        <v>1.5</v>
      </c>
      <c r="E34">
        <f>E$14*(10-lgd*COUNTIF(Defaults!$AI34:$AR34,"&lt;="&amp;E$17))</f>
        <v>1.5</v>
      </c>
      <c r="F34">
        <f>F$14*(10-lgd*COUNTIF(Defaults!$AI34:$AR34,"&lt;="&amp;F$17))</f>
        <v>1.5</v>
      </c>
      <c r="G34">
        <f>G$14*(10-lgd*COUNTIF(Defaults!$AI34:$AR34,"&lt;="&amp;G$17))</f>
        <v>1.5</v>
      </c>
      <c r="H34">
        <f>H$14*(10-lgd*COUNTIF(Defaults!$AI34:$AR34,"&lt;="&amp;H$17))</f>
        <v>1.5</v>
      </c>
      <c r="I34">
        <f>I$14*(10-lgd*COUNTIF(Defaults!$AI34:$AR34,"&lt;="&amp;I$17))</f>
        <v>1.5</v>
      </c>
      <c r="J34">
        <f>J$14*(10-lgd*COUNTIF(Defaults!$AI34:$AR34,"&lt;="&amp;J$17))</f>
        <v>1.5</v>
      </c>
      <c r="K34">
        <f>K$14*(10-lgd*COUNTIF(Defaults!$AI34:$AR34,"&lt;="&amp;K$17))</f>
        <v>1.5</v>
      </c>
      <c r="L34">
        <f>L$14*(10-lgd*COUNTIF(Defaults!$AI34:$AR34,"&lt;="&amp;L$17))</f>
        <v>1.5</v>
      </c>
      <c r="M34">
        <f>M$14*(10-lgd*COUNTIF(Defaults!$AI34:$AR34,"&lt;="&amp;M$17))</f>
        <v>1.5</v>
      </c>
      <c r="N34">
        <f>N$14*(10-lgd*COUNTIF(Defaults!$AI34:$AR34,"&lt;="&amp;N$17))</f>
        <v>1.5</v>
      </c>
      <c r="O34">
        <f>O$14*(10-lgd*COUNTIF(Defaults!$AI34:$AR34,"&lt;="&amp;O$17))</f>
        <v>1.5</v>
      </c>
      <c r="P34">
        <f>P$14*(10-lgd*COUNTIF(Defaults!$AI34:$AR34,"&lt;="&amp;P$17))</f>
        <v>1.5</v>
      </c>
      <c r="Q34">
        <f>Q$14*(10-lgd*COUNTIF(Defaults!$AI34:$AR34,"&lt;="&amp;Q$17))</f>
        <v>1.5</v>
      </c>
      <c r="R34">
        <f>R$14*(10-lgd*COUNTIF(Defaults!$AI34:$AR34,"&lt;="&amp;R$17))</f>
        <v>1.5</v>
      </c>
      <c r="S34">
        <f>S$14*(10-lgd*COUNTIF(Defaults!$AI34:$AR34,"&lt;="&amp;S$17))</f>
        <v>1.5</v>
      </c>
      <c r="T34">
        <f>T$14*(10-lgd*COUNTIF(Defaults!$AI34:$AR34,"&lt;="&amp;T$17))</f>
        <v>1.5</v>
      </c>
      <c r="U34">
        <f>U$14*(10-lgd*COUNTIF(Defaults!$AI34:$AR34,"&lt;="&amp;U$17))</f>
        <v>101.5</v>
      </c>
      <c r="W34">
        <f t="shared" si="0"/>
        <v>0.1</v>
      </c>
      <c r="X34">
        <f t="shared" si="1"/>
        <v>0.1</v>
      </c>
      <c r="Y34">
        <f t="shared" si="2"/>
        <v>0.1</v>
      </c>
      <c r="Z34">
        <f t="shared" si="3"/>
        <v>0.1</v>
      </c>
      <c r="AA34">
        <f t="shared" si="4"/>
        <v>0.1</v>
      </c>
      <c r="AB34">
        <f t="shared" si="5"/>
        <v>0.1</v>
      </c>
      <c r="AC34">
        <f t="shared" si="6"/>
        <v>0.1</v>
      </c>
      <c r="AD34">
        <f t="shared" si="7"/>
        <v>0.1</v>
      </c>
      <c r="AE34">
        <f t="shared" si="8"/>
        <v>0.1</v>
      </c>
      <c r="AF34">
        <f t="shared" si="9"/>
        <v>0.1</v>
      </c>
      <c r="AG34">
        <f t="shared" si="10"/>
        <v>0.1</v>
      </c>
      <c r="AH34">
        <f t="shared" si="11"/>
        <v>0.1</v>
      </c>
      <c r="AI34">
        <f t="shared" si="12"/>
        <v>0.1</v>
      </c>
      <c r="AJ34">
        <f t="shared" si="13"/>
        <v>0.1</v>
      </c>
      <c r="AK34">
        <f t="shared" si="14"/>
        <v>0.1</v>
      </c>
      <c r="AL34">
        <f t="shared" si="15"/>
        <v>0.1</v>
      </c>
      <c r="AM34">
        <f t="shared" si="16"/>
        <v>0.1</v>
      </c>
      <c r="AN34">
        <f t="shared" si="17"/>
        <v>0.1</v>
      </c>
      <c r="AO34">
        <f t="shared" si="18"/>
        <v>0.1</v>
      </c>
      <c r="AP34">
        <f t="shared" si="19"/>
        <v>20.100000000000001</v>
      </c>
      <c r="AR34">
        <f t="shared" si="20"/>
        <v>0.1</v>
      </c>
      <c r="AS34">
        <f t="shared" si="21"/>
        <v>0.1</v>
      </c>
      <c r="AT34">
        <f t="shared" si="22"/>
        <v>0.1</v>
      </c>
      <c r="AU34">
        <f t="shared" si="23"/>
        <v>0.1</v>
      </c>
      <c r="AV34">
        <f t="shared" si="24"/>
        <v>0.1</v>
      </c>
      <c r="AW34">
        <f t="shared" si="25"/>
        <v>0.1</v>
      </c>
      <c r="AX34">
        <f t="shared" si="26"/>
        <v>0.1</v>
      </c>
      <c r="AY34">
        <f t="shared" si="27"/>
        <v>0.1</v>
      </c>
      <c r="AZ34">
        <f t="shared" si="28"/>
        <v>0.1</v>
      </c>
      <c r="BA34">
        <f t="shared" si="29"/>
        <v>0.1</v>
      </c>
      <c r="BB34">
        <f t="shared" si="30"/>
        <v>0.1</v>
      </c>
      <c r="BC34">
        <f t="shared" si="31"/>
        <v>0.1</v>
      </c>
      <c r="BD34">
        <f t="shared" si="32"/>
        <v>0.1</v>
      </c>
      <c r="BE34">
        <f t="shared" si="33"/>
        <v>0.1</v>
      </c>
      <c r="BF34">
        <f t="shared" si="34"/>
        <v>0.1</v>
      </c>
      <c r="BG34">
        <f t="shared" si="35"/>
        <v>0.1</v>
      </c>
      <c r="BH34">
        <f t="shared" si="36"/>
        <v>0.1</v>
      </c>
      <c r="BI34">
        <f t="shared" si="37"/>
        <v>0.1</v>
      </c>
      <c r="BJ34">
        <f t="shared" si="38"/>
        <v>0.1</v>
      </c>
      <c r="BK34">
        <f t="shared" si="39"/>
        <v>10.1</v>
      </c>
      <c r="BM34">
        <f t="shared" si="40"/>
        <v>1.2999999999999998</v>
      </c>
      <c r="BN34">
        <f t="shared" si="41"/>
        <v>1.2999999999999998</v>
      </c>
      <c r="BO34">
        <f t="shared" si="42"/>
        <v>1.2999999999999998</v>
      </c>
      <c r="BP34">
        <f t="shared" si="43"/>
        <v>1.2999999999999998</v>
      </c>
      <c r="BQ34">
        <f t="shared" si="44"/>
        <v>1.2999999999999998</v>
      </c>
      <c r="BR34">
        <f t="shared" si="45"/>
        <v>1.2999999999999998</v>
      </c>
      <c r="BS34">
        <f t="shared" si="46"/>
        <v>1.2999999999999998</v>
      </c>
      <c r="BT34">
        <f t="shared" si="47"/>
        <v>1.2999999999999998</v>
      </c>
      <c r="BU34">
        <f t="shared" si="48"/>
        <v>1.2999999999999998</v>
      </c>
      <c r="BV34">
        <f t="shared" si="49"/>
        <v>1.2999999999999998</v>
      </c>
      <c r="BW34">
        <f t="shared" si="50"/>
        <v>1.2999999999999998</v>
      </c>
      <c r="BX34">
        <f t="shared" si="51"/>
        <v>1.2999999999999998</v>
      </c>
      <c r="BY34">
        <f t="shared" si="52"/>
        <v>1.2999999999999998</v>
      </c>
      <c r="BZ34">
        <f t="shared" si="53"/>
        <v>1.2999999999999998</v>
      </c>
      <c r="CA34">
        <f t="shared" si="54"/>
        <v>1.2999999999999998</v>
      </c>
      <c r="CB34">
        <f t="shared" si="55"/>
        <v>1.2999999999999998</v>
      </c>
      <c r="CC34">
        <f t="shared" si="56"/>
        <v>1.2999999999999998</v>
      </c>
      <c r="CD34">
        <f t="shared" si="57"/>
        <v>1.2999999999999998</v>
      </c>
      <c r="CE34">
        <f t="shared" si="58"/>
        <v>1.2999999999999998</v>
      </c>
      <c r="CF34">
        <f t="shared" si="59"/>
        <v>71.300000000000011</v>
      </c>
      <c r="CH34">
        <f t="shared" si="60"/>
        <v>130</v>
      </c>
      <c r="CI34">
        <f t="shared" si="61"/>
        <v>22.000000000000004</v>
      </c>
      <c r="CJ34">
        <f t="shared" si="62"/>
        <v>12</v>
      </c>
      <c r="CK34">
        <f t="shared" si="63"/>
        <v>96.000000000000014</v>
      </c>
      <c r="CL34">
        <f t="shared" si="64"/>
        <v>0</v>
      </c>
      <c r="CM34">
        <f t="shared" si="65"/>
        <v>0</v>
      </c>
    </row>
    <row r="35" spans="1:91" x14ac:dyDescent="0.2">
      <c r="A35">
        <v>18</v>
      </c>
      <c r="B35">
        <f>B$14*(10-lgd*COUNTIF(Defaults!$AI35:$AR35,"&lt;="&amp;B$17))</f>
        <v>1.5</v>
      </c>
      <c r="C35">
        <f>C$14*(10-lgd*COUNTIF(Defaults!$AI35:$AR35,"&lt;="&amp;C$17))</f>
        <v>1.5</v>
      </c>
      <c r="D35">
        <f>D$14*(10-lgd*COUNTIF(Defaults!$AI35:$AR35,"&lt;="&amp;D$17))</f>
        <v>1.5</v>
      </c>
      <c r="E35">
        <f>E$14*(10-lgd*COUNTIF(Defaults!$AI35:$AR35,"&lt;="&amp;E$17))</f>
        <v>1.5</v>
      </c>
      <c r="F35">
        <f>F$14*(10-lgd*COUNTIF(Defaults!$AI35:$AR35,"&lt;="&amp;F$17))</f>
        <v>1.5</v>
      </c>
      <c r="G35">
        <f>G$14*(10-lgd*COUNTIF(Defaults!$AI35:$AR35,"&lt;="&amp;G$17))</f>
        <v>1.5</v>
      </c>
      <c r="H35">
        <f>H$14*(10-lgd*COUNTIF(Defaults!$AI35:$AR35,"&lt;="&amp;H$17))</f>
        <v>1.5</v>
      </c>
      <c r="I35">
        <f>I$14*(10-lgd*COUNTIF(Defaults!$AI35:$AR35,"&lt;="&amp;I$17))</f>
        <v>1.5</v>
      </c>
      <c r="J35">
        <f>J$14*(10-lgd*COUNTIF(Defaults!$AI35:$AR35,"&lt;="&amp;J$17))</f>
        <v>1.5</v>
      </c>
      <c r="K35">
        <f>K$14*(10-lgd*COUNTIF(Defaults!$AI35:$AR35,"&lt;="&amp;K$17))</f>
        <v>1.5</v>
      </c>
      <c r="L35">
        <f>L$14*(10-lgd*COUNTIF(Defaults!$AI35:$AR35,"&lt;="&amp;L$17))</f>
        <v>1.5</v>
      </c>
      <c r="M35">
        <f>M$14*(10-lgd*COUNTIF(Defaults!$AI35:$AR35,"&lt;="&amp;M$17))</f>
        <v>1.41</v>
      </c>
      <c r="N35">
        <f>N$14*(10-lgd*COUNTIF(Defaults!$AI35:$AR35,"&lt;="&amp;N$17))</f>
        <v>1.41</v>
      </c>
      <c r="O35">
        <f>O$14*(10-lgd*COUNTIF(Defaults!$AI35:$AR35,"&lt;="&amp;O$17))</f>
        <v>1.41</v>
      </c>
      <c r="P35">
        <f>P$14*(10-lgd*COUNTIF(Defaults!$AI35:$AR35,"&lt;="&amp;P$17))</f>
        <v>1.32</v>
      </c>
      <c r="Q35">
        <f>Q$14*(10-lgd*COUNTIF(Defaults!$AI35:$AR35,"&lt;="&amp;Q$17))</f>
        <v>1.32</v>
      </c>
      <c r="R35">
        <f>R$14*(10-lgd*COUNTIF(Defaults!$AI35:$AR35,"&lt;="&amp;R$17))</f>
        <v>1.32</v>
      </c>
      <c r="S35">
        <f>S$14*(10-lgd*COUNTIF(Defaults!$AI35:$AR35,"&lt;="&amp;S$17))</f>
        <v>1.32</v>
      </c>
      <c r="T35">
        <f>T$14*(10-lgd*COUNTIF(Defaults!$AI35:$AR35,"&lt;="&amp;T$17))</f>
        <v>1.32</v>
      </c>
      <c r="U35">
        <f>U$14*(10-lgd*COUNTIF(Defaults!$AI35:$AR35,"&lt;="&amp;U$17))</f>
        <v>89.320000000000007</v>
      </c>
      <c r="W35">
        <f t="shared" si="0"/>
        <v>0.1</v>
      </c>
      <c r="X35">
        <f t="shared" si="1"/>
        <v>0.1</v>
      </c>
      <c r="Y35">
        <f t="shared" si="2"/>
        <v>0.1</v>
      </c>
      <c r="Z35">
        <f t="shared" si="3"/>
        <v>0.1</v>
      </c>
      <c r="AA35">
        <f t="shared" si="4"/>
        <v>0.1</v>
      </c>
      <c r="AB35">
        <f t="shared" si="5"/>
        <v>0.1</v>
      </c>
      <c r="AC35">
        <f t="shared" si="6"/>
        <v>0.1</v>
      </c>
      <c r="AD35">
        <f t="shared" si="7"/>
        <v>0.1</v>
      </c>
      <c r="AE35">
        <f t="shared" si="8"/>
        <v>0.1</v>
      </c>
      <c r="AF35">
        <f t="shared" si="9"/>
        <v>0.1</v>
      </c>
      <c r="AG35">
        <f t="shared" si="10"/>
        <v>0.1</v>
      </c>
      <c r="AH35">
        <f t="shared" si="11"/>
        <v>0.1</v>
      </c>
      <c r="AI35">
        <f t="shared" si="12"/>
        <v>0.1</v>
      </c>
      <c r="AJ35">
        <f t="shared" si="13"/>
        <v>0.1</v>
      </c>
      <c r="AK35">
        <f t="shared" si="14"/>
        <v>0.1</v>
      </c>
      <c r="AL35">
        <f t="shared" si="15"/>
        <v>0.1</v>
      </c>
      <c r="AM35">
        <f t="shared" si="16"/>
        <v>0.1</v>
      </c>
      <c r="AN35">
        <f t="shared" si="17"/>
        <v>0.1</v>
      </c>
      <c r="AO35">
        <f t="shared" si="18"/>
        <v>0.1</v>
      </c>
      <c r="AP35">
        <f t="shared" si="19"/>
        <v>20.100000000000001</v>
      </c>
      <c r="AR35">
        <f t="shared" si="20"/>
        <v>0.1</v>
      </c>
      <c r="AS35">
        <f t="shared" si="21"/>
        <v>0.1</v>
      </c>
      <c r="AT35">
        <f t="shared" si="22"/>
        <v>0.1</v>
      </c>
      <c r="AU35">
        <f t="shared" si="23"/>
        <v>0.1</v>
      </c>
      <c r="AV35">
        <f t="shared" si="24"/>
        <v>0.1</v>
      </c>
      <c r="AW35">
        <f t="shared" si="25"/>
        <v>0.1</v>
      </c>
      <c r="AX35">
        <f t="shared" si="26"/>
        <v>0.1</v>
      </c>
      <c r="AY35">
        <f t="shared" si="27"/>
        <v>0.1</v>
      </c>
      <c r="AZ35">
        <f t="shared" si="28"/>
        <v>0.1</v>
      </c>
      <c r="BA35">
        <f t="shared" si="29"/>
        <v>0.1</v>
      </c>
      <c r="BB35">
        <f t="shared" si="30"/>
        <v>0.1</v>
      </c>
      <c r="BC35">
        <f t="shared" si="31"/>
        <v>0.1</v>
      </c>
      <c r="BD35">
        <f t="shared" si="32"/>
        <v>0.1</v>
      </c>
      <c r="BE35">
        <f t="shared" si="33"/>
        <v>0.1</v>
      </c>
      <c r="BF35">
        <f t="shared" si="34"/>
        <v>0.1</v>
      </c>
      <c r="BG35">
        <f t="shared" si="35"/>
        <v>0.1</v>
      </c>
      <c r="BH35">
        <f t="shared" si="36"/>
        <v>0.1</v>
      </c>
      <c r="BI35">
        <f t="shared" si="37"/>
        <v>0.1</v>
      </c>
      <c r="BJ35">
        <f t="shared" si="38"/>
        <v>0.1</v>
      </c>
      <c r="BK35">
        <f t="shared" si="39"/>
        <v>10.1</v>
      </c>
      <c r="BM35">
        <f t="shared" si="40"/>
        <v>1.2999999999999998</v>
      </c>
      <c r="BN35">
        <f t="shared" si="41"/>
        <v>1.2999999999999998</v>
      </c>
      <c r="BO35">
        <f t="shared" si="42"/>
        <v>1.2999999999999998</v>
      </c>
      <c r="BP35">
        <f t="shared" si="43"/>
        <v>1.2999999999999998</v>
      </c>
      <c r="BQ35">
        <f t="shared" si="44"/>
        <v>1.2999999999999998</v>
      </c>
      <c r="BR35">
        <f t="shared" si="45"/>
        <v>1.2999999999999998</v>
      </c>
      <c r="BS35">
        <f t="shared" si="46"/>
        <v>1.2999999999999998</v>
      </c>
      <c r="BT35">
        <f t="shared" si="47"/>
        <v>1.2999999999999998</v>
      </c>
      <c r="BU35">
        <f t="shared" si="48"/>
        <v>1.2999999999999998</v>
      </c>
      <c r="BV35">
        <f t="shared" si="49"/>
        <v>1.2999999999999998</v>
      </c>
      <c r="BW35">
        <f t="shared" si="50"/>
        <v>1.2999999999999998</v>
      </c>
      <c r="BX35">
        <f t="shared" si="51"/>
        <v>1.2099999999999997</v>
      </c>
      <c r="BY35">
        <f t="shared" si="52"/>
        <v>1.2099999999999997</v>
      </c>
      <c r="BZ35">
        <f t="shared" si="53"/>
        <v>1.2099999999999997</v>
      </c>
      <c r="CA35">
        <f t="shared" si="54"/>
        <v>1.1199999999999999</v>
      </c>
      <c r="CB35">
        <f t="shared" si="55"/>
        <v>1.1199999999999999</v>
      </c>
      <c r="CC35">
        <f t="shared" si="56"/>
        <v>1.1199999999999999</v>
      </c>
      <c r="CD35">
        <f t="shared" si="57"/>
        <v>1.1199999999999999</v>
      </c>
      <c r="CE35">
        <f t="shared" si="58"/>
        <v>1.1199999999999999</v>
      </c>
      <c r="CF35">
        <f t="shared" si="59"/>
        <v>59.12</v>
      </c>
      <c r="CH35">
        <f t="shared" si="60"/>
        <v>116.65</v>
      </c>
      <c r="CI35">
        <f t="shared" si="61"/>
        <v>22.000000000000004</v>
      </c>
      <c r="CJ35">
        <f t="shared" si="62"/>
        <v>12</v>
      </c>
      <c r="CK35">
        <f t="shared" si="63"/>
        <v>82.65</v>
      </c>
      <c r="CL35">
        <f t="shared" si="64"/>
        <v>0</v>
      </c>
      <c r="CM35">
        <f t="shared" si="65"/>
        <v>0</v>
      </c>
    </row>
    <row r="36" spans="1:91" x14ac:dyDescent="0.2">
      <c r="A36">
        <v>19</v>
      </c>
      <c r="B36">
        <f>B$14*(10-lgd*COUNTIF(Defaults!$AI36:$AR36,"&lt;="&amp;B$17))</f>
        <v>1.5</v>
      </c>
      <c r="C36">
        <f>C$14*(10-lgd*COUNTIF(Defaults!$AI36:$AR36,"&lt;="&amp;C$17))</f>
        <v>1.5</v>
      </c>
      <c r="D36">
        <f>D$14*(10-lgd*COUNTIF(Defaults!$AI36:$AR36,"&lt;="&amp;D$17))</f>
        <v>1.5</v>
      </c>
      <c r="E36">
        <f>E$14*(10-lgd*COUNTIF(Defaults!$AI36:$AR36,"&lt;="&amp;E$17))</f>
        <v>1.5</v>
      </c>
      <c r="F36">
        <f>F$14*(10-lgd*COUNTIF(Defaults!$AI36:$AR36,"&lt;="&amp;F$17))</f>
        <v>1.5</v>
      </c>
      <c r="G36">
        <f>G$14*(10-lgd*COUNTIF(Defaults!$AI36:$AR36,"&lt;="&amp;G$17))</f>
        <v>1.5</v>
      </c>
      <c r="H36">
        <f>H$14*(10-lgd*COUNTIF(Defaults!$AI36:$AR36,"&lt;="&amp;H$17))</f>
        <v>1.5</v>
      </c>
      <c r="I36">
        <f>I$14*(10-lgd*COUNTIF(Defaults!$AI36:$AR36,"&lt;="&amp;I$17))</f>
        <v>1.5</v>
      </c>
      <c r="J36">
        <f>J$14*(10-lgd*COUNTIF(Defaults!$AI36:$AR36,"&lt;="&amp;J$17))</f>
        <v>1.5</v>
      </c>
      <c r="K36">
        <f>K$14*(10-lgd*COUNTIF(Defaults!$AI36:$AR36,"&lt;="&amp;K$17))</f>
        <v>1.5</v>
      </c>
      <c r="L36">
        <f>L$14*(10-lgd*COUNTIF(Defaults!$AI36:$AR36,"&lt;="&amp;L$17))</f>
        <v>1.5</v>
      </c>
      <c r="M36">
        <f>M$14*(10-lgd*COUNTIF(Defaults!$AI36:$AR36,"&lt;="&amp;M$17))</f>
        <v>1.5</v>
      </c>
      <c r="N36">
        <f>N$14*(10-lgd*COUNTIF(Defaults!$AI36:$AR36,"&lt;="&amp;N$17))</f>
        <v>1.5</v>
      </c>
      <c r="O36">
        <f>O$14*(10-lgd*COUNTIF(Defaults!$AI36:$AR36,"&lt;="&amp;O$17))</f>
        <v>1.5</v>
      </c>
      <c r="P36">
        <f>P$14*(10-lgd*COUNTIF(Defaults!$AI36:$AR36,"&lt;="&amp;P$17))</f>
        <v>1.5</v>
      </c>
      <c r="Q36">
        <f>Q$14*(10-lgd*COUNTIF(Defaults!$AI36:$AR36,"&lt;="&amp;Q$17))</f>
        <v>1.5</v>
      </c>
      <c r="R36">
        <f>R$14*(10-lgd*COUNTIF(Defaults!$AI36:$AR36,"&lt;="&amp;R$17))</f>
        <v>1.41</v>
      </c>
      <c r="S36">
        <f>S$14*(10-lgd*COUNTIF(Defaults!$AI36:$AR36,"&lt;="&amp;S$17))</f>
        <v>1.41</v>
      </c>
      <c r="T36">
        <f>T$14*(10-lgd*COUNTIF(Defaults!$AI36:$AR36,"&lt;="&amp;T$17))</f>
        <v>1.41</v>
      </c>
      <c r="U36">
        <f>U$14*(10-lgd*COUNTIF(Defaults!$AI36:$AR36,"&lt;="&amp;U$17))</f>
        <v>95.410000000000011</v>
      </c>
      <c r="W36">
        <f t="shared" si="0"/>
        <v>0.1</v>
      </c>
      <c r="X36">
        <f t="shared" si="1"/>
        <v>0.1</v>
      </c>
      <c r="Y36">
        <f t="shared" si="2"/>
        <v>0.1</v>
      </c>
      <c r="Z36">
        <f t="shared" si="3"/>
        <v>0.1</v>
      </c>
      <c r="AA36">
        <f t="shared" si="4"/>
        <v>0.1</v>
      </c>
      <c r="AB36">
        <f t="shared" si="5"/>
        <v>0.1</v>
      </c>
      <c r="AC36">
        <f t="shared" si="6"/>
        <v>0.1</v>
      </c>
      <c r="AD36">
        <f t="shared" si="7"/>
        <v>0.1</v>
      </c>
      <c r="AE36">
        <f t="shared" si="8"/>
        <v>0.1</v>
      </c>
      <c r="AF36">
        <f t="shared" si="9"/>
        <v>0.1</v>
      </c>
      <c r="AG36">
        <f t="shared" si="10"/>
        <v>0.1</v>
      </c>
      <c r="AH36">
        <f t="shared" si="11"/>
        <v>0.1</v>
      </c>
      <c r="AI36">
        <f t="shared" si="12"/>
        <v>0.1</v>
      </c>
      <c r="AJ36">
        <f t="shared" si="13"/>
        <v>0.1</v>
      </c>
      <c r="AK36">
        <f t="shared" si="14"/>
        <v>0.1</v>
      </c>
      <c r="AL36">
        <f t="shared" si="15"/>
        <v>0.1</v>
      </c>
      <c r="AM36">
        <f t="shared" si="16"/>
        <v>0.1</v>
      </c>
      <c r="AN36">
        <f t="shared" si="17"/>
        <v>0.1</v>
      </c>
      <c r="AO36">
        <f t="shared" si="18"/>
        <v>0.1</v>
      </c>
      <c r="AP36">
        <f t="shared" si="19"/>
        <v>20.100000000000001</v>
      </c>
      <c r="AR36">
        <f t="shared" si="20"/>
        <v>0.1</v>
      </c>
      <c r="AS36">
        <f t="shared" si="21"/>
        <v>0.1</v>
      </c>
      <c r="AT36">
        <f t="shared" si="22"/>
        <v>0.1</v>
      </c>
      <c r="AU36">
        <f t="shared" si="23"/>
        <v>0.1</v>
      </c>
      <c r="AV36">
        <f t="shared" si="24"/>
        <v>0.1</v>
      </c>
      <c r="AW36">
        <f t="shared" si="25"/>
        <v>0.1</v>
      </c>
      <c r="AX36">
        <f t="shared" si="26"/>
        <v>0.1</v>
      </c>
      <c r="AY36">
        <f t="shared" si="27"/>
        <v>0.1</v>
      </c>
      <c r="AZ36">
        <f t="shared" si="28"/>
        <v>0.1</v>
      </c>
      <c r="BA36">
        <f t="shared" si="29"/>
        <v>0.1</v>
      </c>
      <c r="BB36">
        <f t="shared" si="30"/>
        <v>0.1</v>
      </c>
      <c r="BC36">
        <f t="shared" si="31"/>
        <v>0.1</v>
      </c>
      <c r="BD36">
        <f t="shared" si="32"/>
        <v>0.1</v>
      </c>
      <c r="BE36">
        <f t="shared" si="33"/>
        <v>0.1</v>
      </c>
      <c r="BF36">
        <f t="shared" si="34"/>
        <v>0.1</v>
      </c>
      <c r="BG36">
        <f t="shared" si="35"/>
        <v>0.1</v>
      </c>
      <c r="BH36">
        <f t="shared" si="36"/>
        <v>0.1</v>
      </c>
      <c r="BI36">
        <f t="shared" si="37"/>
        <v>0.1</v>
      </c>
      <c r="BJ36">
        <f t="shared" si="38"/>
        <v>0.1</v>
      </c>
      <c r="BK36">
        <f t="shared" si="39"/>
        <v>10.1</v>
      </c>
      <c r="BM36">
        <f t="shared" si="40"/>
        <v>1.2999999999999998</v>
      </c>
      <c r="BN36">
        <f t="shared" si="41"/>
        <v>1.2999999999999998</v>
      </c>
      <c r="BO36">
        <f t="shared" si="42"/>
        <v>1.2999999999999998</v>
      </c>
      <c r="BP36">
        <f t="shared" si="43"/>
        <v>1.2999999999999998</v>
      </c>
      <c r="BQ36">
        <f t="shared" si="44"/>
        <v>1.2999999999999998</v>
      </c>
      <c r="BR36">
        <f t="shared" si="45"/>
        <v>1.2999999999999998</v>
      </c>
      <c r="BS36">
        <f t="shared" si="46"/>
        <v>1.2999999999999998</v>
      </c>
      <c r="BT36">
        <f t="shared" si="47"/>
        <v>1.2999999999999998</v>
      </c>
      <c r="BU36">
        <f t="shared" si="48"/>
        <v>1.2999999999999998</v>
      </c>
      <c r="BV36">
        <f t="shared" si="49"/>
        <v>1.2999999999999998</v>
      </c>
      <c r="BW36">
        <f t="shared" si="50"/>
        <v>1.2999999999999998</v>
      </c>
      <c r="BX36">
        <f t="shared" si="51"/>
        <v>1.2999999999999998</v>
      </c>
      <c r="BY36">
        <f t="shared" si="52"/>
        <v>1.2999999999999998</v>
      </c>
      <c r="BZ36">
        <f t="shared" si="53"/>
        <v>1.2999999999999998</v>
      </c>
      <c r="CA36">
        <f t="shared" si="54"/>
        <v>1.2999999999999998</v>
      </c>
      <c r="CB36">
        <f t="shared" si="55"/>
        <v>1.2999999999999998</v>
      </c>
      <c r="CC36">
        <f t="shared" si="56"/>
        <v>1.2099999999999997</v>
      </c>
      <c r="CD36">
        <f t="shared" si="57"/>
        <v>1.2099999999999997</v>
      </c>
      <c r="CE36">
        <f t="shared" si="58"/>
        <v>1.2099999999999997</v>
      </c>
      <c r="CF36">
        <f t="shared" si="59"/>
        <v>65.210000000000008</v>
      </c>
      <c r="CH36">
        <f t="shared" si="60"/>
        <v>123.64000000000001</v>
      </c>
      <c r="CI36">
        <f t="shared" si="61"/>
        <v>22.000000000000004</v>
      </c>
      <c r="CJ36">
        <f t="shared" si="62"/>
        <v>12</v>
      </c>
      <c r="CK36">
        <f t="shared" si="63"/>
        <v>89.640000000000015</v>
      </c>
      <c r="CL36">
        <f t="shared" si="64"/>
        <v>0</v>
      </c>
      <c r="CM36">
        <f t="shared" si="65"/>
        <v>0</v>
      </c>
    </row>
    <row r="37" spans="1:91" x14ac:dyDescent="0.2">
      <c r="A37">
        <v>20</v>
      </c>
      <c r="B37">
        <f>B$14*(10-lgd*COUNTIF(Defaults!$AI37:$AR37,"&lt;="&amp;B$17))</f>
        <v>1.5</v>
      </c>
      <c r="C37">
        <f>C$14*(10-lgd*COUNTIF(Defaults!$AI37:$AR37,"&lt;="&amp;C$17))</f>
        <v>1.41</v>
      </c>
      <c r="D37">
        <f>D$14*(10-lgd*COUNTIF(Defaults!$AI37:$AR37,"&lt;="&amp;D$17))</f>
        <v>1.41</v>
      </c>
      <c r="E37">
        <f>E$14*(10-lgd*COUNTIF(Defaults!$AI37:$AR37,"&lt;="&amp;E$17))</f>
        <v>1.41</v>
      </c>
      <c r="F37">
        <f>F$14*(10-lgd*COUNTIF(Defaults!$AI37:$AR37,"&lt;="&amp;F$17))</f>
        <v>1.41</v>
      </c>
      <c r="G37">
        <f>G$14*(10-lgd*COUNTIF(Defaults!$AI37:$AR37,"&lt;="&amp;G$17))</f>
        <v>1.41</v>
      </c>
      <c r="H37">
        <f>H$14*(10-lgd*COUNTIF(Defaults!$AI37:$AR37,"&lt;="&amp;H$17))</f>
        <v>1.41</v>
      </c>
      <c r="I37">
        <f>I$14*(10-lgd*COUNTIF(Defaults!$AI37:$AR37,"&lt;="&amp;I$17))</f>
        <v>1.41</v>
      </c>
      <c r="J37">
        <f>J$14*(10-lgd*COUNTIF(Defaults!$AI37:$AR37,"&lt;="&amp;J$17))</f>
        <v>1.41</v>
      </c>
      <c r="K37">
        <f>K$14*(10-lgd*COUNTIF(Defaults!$AI37:$AR37,"&lt;="&amp;K$17))</f>
        <v>1.41</v>
      </c>
      <c r="L37">
        <f>L$14*(10-lgd*COUNTIF(Defaults!$AI37:$AR37,"&lt;="&amp;L$17))</f>
        <v>1.41</v>
      </c>
      <c r="M37">
        <f>M$14*(10-lgd*COUNTIF(Defaults!$AI37:$AR37,"&lt;="&amp;M$17))</f>
        <v>1.32</v>
      </c>
      <c r="N37">
        <f>N$14*(10-lgd*COUNTIF(Defaults!$AI37:$AR37,"&lt;="&amp;N$17))</f>
        <v>1.32</v>
      </c>
      <c r="O37">
        <f>O$14*(10-lgd*COUNTIF(Defaults!$AI37:$AR37,"&lt;="&amp;O$17))</f>
        <v>1.32</v>
      </c>
      <c r="P37">
        <f>P$14*(10-lgd*COUNTIF(Defaults!$AI37:$AR37,"&lt;="&amp;P$17))</f>
        <v>1.32</v>
      </c>
      <c r="Q37">
        <f>Q$14*(10-lgd*COUNTIF(Defaults!$AI37:$AR37,"&lt;="&amp;Q$17))</f>
        <v>1.32</v>
      </c>
      <c r="R37">
        <f>R$14*(10-lgd*COUNTIF(Defaults!$AI37:$AR37,"&lt;="&amp;R$17))</f>
        <v>1.32</v>
      </c>
      <c r="S37">
        <f>S$14*(10-lgd*COUNTIF(Defaults!$AI37:$AR37,"&lt;="&amp;S$17))</f>
        <v>1.32</v>
      </c>
      <c r="T37">
        <f>T$14*(10-lgd*COUNTIF(Defaults!$AI37:$AR37,"&lt;="&amp;T$17))</f>
        <v>1.32</v>
      </c>
      <c r="U37">
        <f>U$14*(10-lgd*COUNTIF(Defaults!$AI37:$AR37,"&lt;="&amp;U$17))</f>
        <v>83.22999999999999</v>
      </c>
      <c r="W37">
        <f t="shared" si="0"/>
        <v>0.1</v>
      </c>
      <c r="X37">
        <f t="shared" si="1"/>
        <v>0.1</v>
      </c>
      <c r="Y37">
        <f t="shared" si="2"/>
        <v>0.1</v>
      </c>
      <c r="Z37">
        <f t="shared" si="3"/>
        <v>0.1</v>
      </c>
      <c r="AA37">
        <f t="shared" si="4"/>
        <v>0.1</v>
      </c>
      <c r="AB37">
        <f t="shared" si="5"/>
        <v>0.1</v>
      </c>
      <c r="AC37">
        <f t="shared" si="6"/>
        <v>0.1</v>
      </c>
      <c r="AD37">
        <f t="shared" si="7"/>
        <v>0.1</v>
      </c>
      <c r="AE37">
        <f t="shared" si="8"/>
        <v>0.1</v>
      </c>
      <c r="AF37">
        <f t="shared" si="9"/>
        <v>0.1</v>
      </c>
      <c r="AG37">
        <f t="shared" si="10"/>
        <v>0.1</v>
      </c>
      <c r="AH37">
        <f t="shared" si="11"/>
        <v>0.1</v>
      </c>
      <c r="AI37">
        <f t="shared" si="12"/>
        <v>0.1</v>
      </c>
      <c r="AJ37">
        <f t="shared" si="13"/>
        <v>0.1</v>
      </c>
      <c r="AK37">
        <f t="shared" si="14"/>
        <v>0.1</v>
      </c>
      <c r="AL37">
        <f t="shared" si="15"/>
        <v>0.1</v>
      </c>
      <c r="AM37">
        <f t="shared" si="16"/>
        <v>0.1</v>
      </c>
      <c r="AN37">
        <f t="shared" si="17"/>
        <v>0.1</v>
      </c>
      <c r="AO37">
        <f t="shared" si="18"/>
        <v>0.1</v>
      </c>
      <c r="AP37">
        <f t="shared" si="19"/>
        <v>20.100000000000001</v>
      </c>
      <c r="AR37">
        <f t="shared" si="20"/>
        <v>0.1</v>
      </c>
      <c r="AS37">
        <f t="shared" si="21"/>
        <v>0.1</v>
      </c>
      <c r="AT37">
        <f t="shared" si="22"/>
        <v>0.1</v>
      </c>
      <c r="AU37">
        <f t="shared" si="23"/>
        <v>0.1</v>
      </c>
      <c r="AV37">
        <f t="shared" si="24"/>
        <v>0.1</v>
      </c>
      <c r="AW37">
        <f t="shared" si="25"/>
        <v>0.1</v>
      </c>
      <c r="AX37">
        <f t="shared" si="26"/>
        <v>0.1</v>
      </c>
      <c r="AY37">
        <f t="shared" si="27"/>
        <v>0.1</v>
      </c>
      <c r="AZ37">
        <f t="shared" si="28"/>
        <v>0.1</v>
      </c>
      <c r="BA37">
        <f t="shared" si="29"/>
        <v>0.1</v>
      </c>
      <c r="BB37">
        <f t="shared" si="30"/>
        <v>0.1</v>
      </c>
      <c r="BC37">
        <f t="shared" si="31"/>
        <v>0.1</v>
      </c>
      <c r="BD37">
        <f t="shared" si="32"/>
        <v>0.1</v>
      </c>
      <c r="BE37">
        <f t="shared" si="33"/>
        <v>0.1</v>
      </c>
      <c r="BF37">
        <f t="shared" si="34"/>
        <v>0.1</v>
      </c>
      <c r="BG37">
        <f t="shared" si="35"/>
        <v>0.1</v>
      </c>
      <c r="BH37">
        <f t="shared" si="36"/>
        <v>0.1</v>
      </c>
      <c r="BI37">
        <f t="shared" si="37"/>
        <v>0.1</v>
      </c>
      <c r="BJ37">
        <f t="shared" si="38"/>
        <v>0.1</v>
      </c>
      <c r="BK37">
        <f t="shared" si="39"/>
        <v>10.1</v>
      </c>
      <c r="BM37">
        <f t="shared" si="40"/>
        <v>1.2999999999999998</v>
      </c>
      <c r="BN37">
        <f t="shared" si="41"/>
        <v>1.2099999999999997</v>
      </c>
      <c r="BO37">
        <f t="shared" si="42"/>
        <v>1.2099999999999997</v>
      </c>
      <c r="BP37">
        <f t="shared" si="43"/>
        <v>1.2099999999999997</v>
      </c>
      <c r="BQ37">
        <f t="shared" si="44"/>
        <v>1.2099999999999997</v>
      </c>
      <c r="BR37">
        <f t="shared" si="45"/>
        <v>1.2099999999999997</v>
      </c>
      <c r="BS37">
        <f t="shared" si="46"/>
        <v>1.2099999999999997</v>
      </c>
      <c r="BT37">
        <f t="shared" si="47"/>
        <v>1.2099999999999997</v>
      </c>
      <c r="BU37">
        <f t="shared" si="48"/>
        <v>1.2099999999999997</v>
      </c>
      <c r="BV37">
        <f t="shared" si="49"/>
        <v>1.2099999999999997</v>
      </c>
      <c r="BW37">
        <f t="shared" si="50"/>
        <v>1.2099999999999997</v>
      </c>
      <c r="BX37">
        <f t="shared" si="51"/>
        <v>1.1199999999999999</v>
      </c>
      <c r="BY37">
        <f t="shared" si="52"/>
        <v>1.1199999999999999</v>
      </c>
      <c r="BZ37">
        <f t="shared" si="53"/>
        <v>1.1199999999999999</v>
      </c>
      <c r="CA37">
        <f t="shared" si="54"/>
        <v>1.1199999999999999</v>
      </c>
      <c r="CB37">
        <f t="shared" si="55"/>
        <v>1.1199999999999999</v>
      </c>
      <c r="CC37">
        <f t="shared" si="56"/>
        <v>1.1199999999999999</v>
      </c>
      <c r="CD37">
        <f t="shared" si="57"/>
        <v>1.1199999999999999</v>
      </c>
      <c r="CE37">
        <f t="shared" si="58"/>
        <v>1.1199999999999999</v>
      </c>
      <c r="CF37">
        <f t="shared" si="59"/>
        <v>53.029999999999987</v>
      </c>
      <c r="CH37">
        <f t="shared" si="60"/>
        <v>109.38999999999999</v>
      </c>
      <c r="CI37">
        <f t="shared" si="61"/>
        <v>22.000000000000004</v>
      </c>
      <c r="CJ37">
        <f t="shared" si="62"/>
        <v>12</v>
      </c>
      <c r="CK37">
        <f t="shared" si="63"/>
        <v>75.389999999999986</v>
      </c>
      <c r="CL37">
        <f t="shared" si="64"/>
        <v>0</v>
      </c>
      <c r="CM37">
        <f t="shared" si="65"/>
        <v>0</v>
      </c>
    </row>
    <row r="38" spans="1:91" x14ac:dyDescent="0.2">
      <c r="A38">
        <v>21</v>
      </c>
      <c r="B38">
        <f>B$14*(10-lgd*COUNTIF(Defaults!$AI38:$AR38,"&lt;="&amp;B$17))</f>
        <v>1.5</v>
      </c>
      <c r="C38">
        <f>C$14*(10-lgd*COUNTIF(Defaults!$AI38:$AR38,"&lt;="&amp;C$17))</f>
        <v>1.5</v>
      </c>
      <c r="D38">
        <f>D$14*(10-lgd*COUNTIF(Defaults!$AI38:$AR38,"&lt;="&amp;D$17))</f>
        <v>1.5</v>
      </c>
      <c r="E38">
        <f>E$14*(10-lgd*COUNTIF(Defaults!$AI38:$AR38,"&lt;="&amp;E$17))</f>
        <v>1.5</v>
      </c>
      <c r="F38">
        <f>F$14*(10-lgd*COUNTIF(Defaults!$AI38:$AR38,"&lt;="&amp;F$17))</f>
        <v>1.5</v>
      </c>
      <c r="G38">
        <f>G$14*(10-lgd*COUNTIF(Defaults!$AI38:$AR38,"&lt;="&amp;G$17))</f>
        <v>1.5</v>
      </c>
      <c r="H38">
        <f>H$14*(10-lgd*COUNTIF(Defaults!$AI38:$AR38,"&lt;="&amp;H$17))</f>
        <v>1.5</v>
      </c>
      <c r="I38">
        <f>I$14*(10-lgd*COUNTIF(Defaults!$AI38:$AR38,"&lt;="&amp;I$17))</f>
        <v>1.5</v>
      </c>
      <c r="J38">
        <f>J$14*(10-lgd*COUNTIF(Defaults!$AI38:$AR38,"&lt;="&amp;J$17))</f>
        <v>1.5</v>
      </c>
      <c r="K38">
        <f>K$14*(10-lgd*COUNTIF(Defaults!$AI38:$AR38,"&lt;="&amp;K$17))</f>
        <v>1.5</v>
      </c>
      <c r="L38">
        <f>L$14*(10-lgd*COUNTIF(Defaults!$AI38:$AR38,"&lt;="&amp;L$17))</f>
        <v>1.5</v>
      </c>
      <c r="M38">
        <f>M$14*(10-lgd*COUNTIF(Defaults!$AI38:$AR38,"&lt;="&amp;M$17))</f>
        <v>1.5</v>
      </c>
      <c r="N38">
        <f>N$14*(10-lgd*COUNTIF(Defaults!$AI38:$AR38,"&lt;="&amp;N$17))</f>
        <v>1.5</v>
      </c>
      <c r="O38">
        <f>O$14*(10-lgd*COUNTIF(Defaults!$AI38:$AR38,"&lt;="&amp;O$17))</f>
        <v>1.5</v>
      </c>
      <c r="P38">
        <f>P$14*(10-lgd*COUNTIF(Defaults!$AI38:$AR38,"&lt;="&amp;P$17))</f>
        <v>1.5</v>
      </c>
      <c r="Q38">
        <f>Q$14*(10-lgd*COUNTIF(Defaults!$AI38:$AR38,"&lt;="&amp;Q$17))</f>
        <v>1.5</v>
      </c>
      <c r="R38">
        <f>R$14*(10-lgd*COUNTIF(Defaults!$AI38:$AR38,"&lt;="&amp;R$17))</f>
        <v>1.5</v>
      </c>
      <c r="S38">
        <f>S$14*(10-lgd*COUNTIF(Defaults!$AI38:$AR38,"&lt;="&amp;S$17))</f>
        <v>1.5</v>
      </c>
      <c r="T38">
        <f>T$14*(10-lgd*COUNTIF(Defaults!$AI38:$AR38,"&lt;="&amp;T$17))</f>
        <v>1.5</v>
      </c>
      <c r="U38">
        <f>U$14*(10-lgd*COUNTIF(Defaults!$AI38:$AR38,"&lt;="&amp;U$17))</f>
        <v>101.5</v>
      </c>
      <c r="W38">
        <f t="shared" si="0"/>
        <v>0.1</v>
      </c>
      <c r="X38">
        <f t="shared" si="1"/>
        <v>0.1</v>
      </c>
      <c r="Y38">
        <f t="shared" si="2"/>
        <v>0.1</v>
      </c>
      <c r="Z38">
        <f t="shared" si="3"/>
        <v>0.1</v>
      </c>
      <c r="AA38">
        <f t="shared" si="4"/>
        <v>0.1</v>
      </c>
      <c r="AB38">
        <f t="shared" si="5"/>
        <v>0.1</v>
      </c>
      <c r="AC38">
        <f t="shared" si="6"/>
        <v>0.1</v>
      </c>
      <c r="AD38">
        <f t="shared" si="7"/>
        <v>0.1</v>
      </c>
      <c r="AE38">
        <f t="shared" si="8"/>
        <v>0.1</v>
      </c>
      <c r="AF38">
        <f t="shared" si="9"/>
        <v>0.1</v>
      </c>
      <c r="AG38">
        <f t="shared" si="10"/>
        <v>0.1</v>
      </c>
      <c r="AH38">
        <f t="shared" si="11"/>
        <v>0.1</v>
      </c>
      <c r="AI38">
        <f t="shared" si="12"/>
        <v>0.1</v>
      </c>
      <c r="AJ38">
        <f t="shared" si="13"/>
        <v>0.1</v>
      </c>
      <c r="AK38">
        <f t="shared" si="14"/>
        <v>0.1</v>
      </c>
      <c r="AL38">
        <f t="shared" si="15"/>
        <v>0.1</v>
      </c>
      <c r="AM38">
        <f t="shared" si="16"/>
        <v>0.1</v>
      </c>
      <c r="AN38">
        <f t="shared" si="17"/>
        <v>0.1</v>
      </c>
      <c r="AO38">
        <f t="shared" si="18"/>
        <v>0.1</v>
      </c>
      <c r="AP38">
        <f t="shared" si="19"/>
        <v>20.100000000000001</v>
      </c>
      <c r="AR38">
        <f t="shared" si="20"/>
        <v>0.1</v>
      </c>
      <c r="AS38">
        <f t="shared" si="21"/>
        <v>0.1</v>
      </c>
      <c r="AT38">
        <f t="shared" si="22"/>
        <v>0.1</v>
      </c>
      <c r="AU38">
        <f t="shared" si="23"/>
        <v>0.1</v>
      </c>
      <c r="AV38">
        <f t="shared" si="24"/>
        <v>0.1</v>
      </c>
      <c r="AW38">
        <f t="shared" si="25"/>
        <v>0.1</v>
      </c>
      <c r="AX38">
        <f t="shared" si="26"/>
        <v>0.1</v>
      </c>
      <c r="AY38">
        <f t="shared" si="27"/>
        <v>0.1</v>
      </c>
      <c r="AZ38">
        <f t="shared" si="28"/>
        <v>0.1</v>
      </c>
      <c r="BA38">
        <f t="shared" si="29"/>
        <v>0.1</v>
      </c>
      <c r="BB38">
        <f t="shared" si="30"/>
        <v>0.1</v>
      </c>
      <c r="BC38">
        <f t="shared" si="31"/>
        <v>0.1</v>
      </c>
      <c r="BD38">
        <f t="shared" si="32"/>
        <v>0.1</v>
      </c>
      <c r="BE38">
        <f t="shared" si="33"/>
        <v>0.1</v>
      </c>
      <c r="BF38">
        <f t="shared" si="34"/>
        <v>0.1</v>
      </c>
      <c r="BG38">
        <f t="shared" si="35"/>
        <v>0.1</v>
      </c>
      <c r="BH38">
        <f t="shared" si="36"/>
        <v>0.1</v>
      </c>
      <c r="BI38">
        <f t="shared" si="37"/>
        <v>0.1</v>
      </c>
      <c r="BJ38">
        <f t="shared" si="38"/>
        <v>0.1</v>
      </c>
      <c r="BK38">
        <f t="shared" si="39"/>
        <v>10.1</v>
      </c>
      <c r="BM38">
        <f t="shared" si="40"/>
        <v>1.2999999999999998</v>
      </c>
      <c r="BN38">
        <f t="shared" si="41"/>
        <v>1.2999999999999998</v>
      </c>
      <c r="BO38">
        <f t="shared" si="42"/>
        <v>1.2999999999999998</v>
      </c>
      <c r="BP38">
        <f t="shared" si="43"/>
        <v>1.2999999999999998</v>
      </c>
      <c r="BQ38">
        <f t="shared" si="44"/>
        <v>1.2999999999999998</v>
      </c>
      <c r="BR38">
        <f t="shared" si="45"/>
        <v>1.2999999999999998</v>
      </c>
      <c r="BS38">
        <f t="shared" si="46"/>
        <v>1.2999999999999998</v>
      </c>
      <c r="BT38">
        <f t="shared" si="47"/>
        <v>1.2999999999999998</v>
      </c>
      <c r="BU38">
        <f t="shared" si="48"/>
        <v>1.2999999999999998</v>
      </c>
      <c r="BV38">
        <f t="shared" si="49"/>
        <v>1.2999999999999998</v>
      </c>
      <c r="BW38">
        <f t="shared" si="50"/>
        <v>1.2999999999999998</v>
      </c>
      <c r="BX38">
        <f t="shared" si="51"/>
        <v>1.2999999999999998</v>
      </c>
      <c r="BY38">
        <f t="shared" si="52"/>
        <v>1.2999999999999998</v>
      </c>
      <c r="BZ38">
        <f t="shared" si="53"/>
        <v>1.2999999999999998</v>
      </c>
      <c r="CA38">
        <f t="shared" si="54"/>
        <v>1.2999999999999998</v>
      </c>
      <c r="CB38">
        <f t="shared" si="55"/>
        <v>1.2999999999999998</v>
      </c>
      <c r="CC38">
        <f t="shared" si="56"/>
        <v>1.2999999999999998</v>
      </c>
      <c r="CD38">
        <f t="shared" si="57"/>
        <v>1.2999999999999998</v>
      </c>
      <c r="CE38">
        <f t="shared" si="58"/>
        <v>1.2999999999999998</v>
      </c>
      <c r="CF38">
        <f t="shared" si="59"/>
        <v>71.300000000000011</v>
      </c>
      <c r="CH38">
        <f t="shared" si="60"/>
        <v>130</v>
      </c>
      <c r="CI38">
        <f t="shared" si="61"/>
        <v>22.000000000000004</v>
      </c>
      <c r="CJ38">
        <f t="shared" si="62"/>
        <v>12</v>
      </c>
      <c r="CK38">
        <f t="shared" si="63"/>
        <v>96.000000000000014</v>
      </c>
      <c r="CL38">
        <f t="shared" si="64"/>
        <v>0</v>
      </c>
      <c r="CM38">
        <f t="shared" si="65"/>
        <v>0</v>
      </c>
    </row>
    <row r="39" spans="1:91" x14ac:dyDescent="0.2">
      <c r="A39">
        <v>22</v>
      </c>
      <c r="B39">
        <f>B$14*(10-lgd*COUNTIF(Defaults!$AI39:$AR39,"&lt;="&amp;B$17))</f>
        <v>1.5</v>
      </c>
      <c r="C39">
        <f>C$14*(10-lgd*COUNTIF(Defaults!$AI39:$AR39,"&lt;="&amp;C$17))</f>
        <v>1.5</v>
      </c>
      <c r="D39">
        <f>D$14*(10-lgd*COUNTIF(Defaults!$AI39:$AR39,"&lt;="&amp;D$17))</f>
        <v>1.5</v>
      </c>
      <c r="E39">
        <f>E$14*(10-lgd*COUNTIF(Defaults!$AI39:$AR39,"&lt;="&amp;E$17))</f>
        <v>1.5</v>
      </c>
      <c r="F39">
        <f>F$14*(10-lgd*COUNTIF(Defaults!$AI39:$AR39,"&lt;="&amp;F$17))</f>
        <v>1.5</v>
      </c>
      <c r="G39">
        <f>G$14*(10-lgd*COUNTIF(Defaults!$AI39:$AR39,"&lt;="&amp;G$17))</f>
        <v>1.5</v>
      </c>
      <c r="H39">
        <f>H$14*(10-lgd*COUNTIF(Defaults!$AI39:$AR39,"&lt;="&amp;H$17))</f>
        <v>1.5</v>
      </c>
      <c r="I39">
        <f>I$14*(10-lgd*COUNTIF(Defaults!$AI39:$AR39,"&lt;="&amp;I$17))</f>
        <v>1.5</v>
      </c>
      <c r="J39">
        <f>J$14*(10-lgd*COUNTIF(Defaults!$AI39:$AR39,"&lt;="&amp;J$17))</f>
        <v>1.5</v>
      </c>
      <c r="K39">
        <f>K$14*(10-lgd*COUNTIF(Defaults!$AI39:$AR39,"&lt;="&amp;K$17))</f>
        <v>1.5</v>
      </c>
      <c r="L39">
        <f>L$14*(10-lgd*COUNTIF(Defaults!$AI39:$AR39,"&lt;="&amp;L$17))</f>
        <v>1.5</v>
      </c>
      <c r="M39">
        <f>M$14*(10-lgd*COUNTIF(Defaults!$AI39:$AR39,"&lt;="&amp;M$17))</f>
        <v>1.5</v>
      </c>
      <c r="N39">
        <f>N$14*(10-lgd*COUNTIF(Defaults!$AI39:$AR39,"&lt;="&amp;N$17))</f>
        <v>1.5</v>
      </c>
      <c r="O39">
        <f>O$14*(10-lgd*COUNTIF(Defaults!$AI39:$AR39,"&lt;="&amp;O$17))</f>
        <v>1.5</v>
      </c>
      <c r="P39">
        <f>P$14*(10-lgd*COUNTIF(Defaults!$AI39:$AR39,"&lt;="&amp;P$17))</f>
        <v>1.5</v>
      </c>
      <c r="Q39">
        <f>Q$14*(10-lgd*COUNTIF(Defaults!$AI39:$AR39,"&lt;="&amp;Q$17))</f>
        <v>1.5</v>
      </c>
      <c r="R39">
        <f>R$14*(10-lgd*COUNTIF(Defaults!$AI39:$AR39,"&lt;="&amp;R$17))</f>
        <v>1.5</v>
      </c>
      <c r="S39">
        <f>S$14*(10-lgd*COUNTIF(Defaults!$AI39:$AR39,"&lt;="&amp;S$17))</f>
        <v>1.5</v>
      </c>
      <c r="T39">
        <f>T$14*(10-lgd*COUNTIF(Defaults!$AI39:$AR39,"&lt;="&amp;T$17))</f>
        <v>1.5</v>
      </c>
      <c r="U39">
        <f>U$14*(10-lgd*COUNTIF(Defaults!$AI39:$AR39,"&lt;="&amp;U$17))</f>
        <v>101.5</v>
      </c>
      <c r="W39">
        <f t="shared" si="0"/>
        <v>0.1</v>
      </c>
      <c r="X39">
        <f t="shared" si="1"/>
        <v>0.1</v>
      </c>
      <c r="Y39">
        <f t="shared" si="2"/>
        <v>0.1</v>
      </c>
      <c r="Z39">
        <f t="shared" si="3"/>
        <v>0.1</v>
      </c>
      <c r="AA39">
        <f t="shared" si="4"/>
        <v>0.1</v>
      </c>
      <c r="AB39">
        <f t="shared" si="5"/>
        <v>0.1</v>
      </c>
      <c r="AC39">
        <f t="shared" si="6"/>
        <v>0.1</v>
      </c>
      <c r="AD39">
        <f t="shared" si="7"/>
        <v>0.1</v>
      </c>
      <c r="AE39">
        <f t="shared" si="8"/>
        <v>0.1</v>
      </c>
      <c r="AF39">
        <f t="shared" si="9"/>
        <v>0.1</v>
      </c>
      <c r="AG39">
        <f t="shared" si="10"/>
        <v>0.1</v>
      </c>
      <c r="AH39">
        <f t="shared" si="11"/>
        <v>0.1</v>
      </c>
      <c r="AI39">
        <f t="shared" si="12"/>
        <v>0.1</v>
      </c>
      <c r="AJ39">
        <f t="shared" si="13"/>
        <v>0.1</v>
      </c>
      <c r="AK39">
        <f t="shared" si="14"/>
        <v>0.1</v>
      </c>
      <c r="AL39">
        <f t="shared" si="15"/>
        <v>0.1</v>
      </c>
      <c r="AM39">
        <f t="shared" si="16"/>
        <v>0.1</v>
      </c>
      <c r="AN39">
        <f t="shared" si="17"/>
        <v>0.1</v>
      </c>
      <c r="AO39">
        <f t="shared" si="18"/>
        <v>0.1</v>
      </c>
      <c r="AP39">
        <f t="shared" si="19"/>
        <v>20.100000000000001</v>
      </c>
      <c r="AR39">
        <f t="shared" si="20"/>
        <v>0.1</v>
      </c>
      <c r="AS39">
        <f t="shared" si="21"/>
        <v>0.1</v>
      </c>
      <c r="AT39">
        <f t="shared" si="22"/>
        <v>0.1</v>
      </c>
      <c r="AU39">
        <f t="shared" si="23"/>
        <v>0.1</v>
      </c>
      <c r="AV39">
        <f t="shared" si="24"/>
        <v>0.1</v>
      </c>
      <c r="AW39">
        <f t="shared" si="25"/>
        <v>0.1</v>
      </c>
      <c r="AX39">
        <f t="shared" si="26"/>
        <v>0.1</v>
      </c>
      <c r="AY39">
        <f t="shared" si="27"/>
        <v>0.1</v>
      </c>
      <c r="AZ39">
        <f t="shared" si="28"/>
        <v>0.1</v>
      </c>
      <c r="BA39">
        <f t="shared" si="29"/>
        <v>0.1</v>
      </c>
      <c r="BB39">
        <f t="shared" si="30"/>
        <v>0.1</v>
      </c>
      <c r="BC39">
        <f t="shared" si="31"/>
        <v>0.1</v>
      </c>
      <c r="BD39">
        <f t="shared" si="32"/>
        <v>0.1</v>
      </c>
      <c r="BE39">
        <f t="shared" si="33"/>
        <v>0.1</v>
      </c>
      <c r="BF39">
        <f t="shared" si="34"/>
        <v>0.1</v>
      </c>
      <c r="BG39">
        <f t="shared" si="35"/>
        <v>0.1</v>
      </c>
      <c r="BH39">
        <f t="shared" si="36"/>
        <v>0.1</v>
      </c>
      <c r="BI39">
        <f t="shared" si="37"/>
        <v>0.1</v>
      </c>
      <c r="BJ39">
        <f t="shared" si="38"/>
        <v>0.1</v>
      </c>
      <c r="BK39">
        <f t="shared" si="39"/>
        <v>10.1</v>
      </c>
      <c r="BM39">
        <f t="shared" si="40"/>
        <v>1.2999999999999998</v>
      </c>
      <c r="BN39">
        <f t="shared" si="41"/>
        <v>1.2999999999999998</v>
      </c>
      <c r="BO39">
        <f t="shared" si="42"/>
        <v>1.2999999999999998</v>
      </c>
      <c r="BP39">
        <f t="shared" si="43"/>
        <v>1.2999999999999998</v>
      </c>
      <c r="BQ39">
        <f t="shared" si="44"/>
        <v>1.2999999999999998</v>
      </c>
      <c r="BR39">
        <f t="shared" si="45"/>
        <v>1.2999999999999998</v>
      </c>
      <c r="BS39">
        <f t="shared" si="46"/>
        <v>1.2999999999999998</v>
      </c>
      <c r="BT39">
        <f t="shared" si="47"/>
        <v>1.2999999999999998</v>
      </c>
      <c r="BU39">
        <f t="shared" si="48"/>
        <v>1.2999999999999998</v>
      </c>
      <c r="BV39">
        <f t="shared" si="49"/>
        <v>1.2999999999999998</v>
      </c>
      <c r="BW39">
        <f t="shared" si="50"/>
        <v>1.2999999999999998</v>
      </c>
      <c r="BX39">
        <f t="shared" si="51"/>
        <v>1.2999999999999998</v>
      </c>
      <c r="BY39">
        <f t="shared" si="52"/>
        <v>1.2999999999999998</v>
      </c>
      <c r="BZ39">
        <f t="shared" si="53"/>
        <v>1.2999999999999998</v>
      </c>
      <c r="CA39">
        <f t="shared" si="54"/>
        <v>1.2999999999999998</v>
      </c>
      <c r="CB39">
        <f t="shared" si="55"/>
        <v>1.2999999999999998</v>
      </c>
      <c r="CC39">
        <f t="shared" si="56"/>
        <v>1.2999999999999998</v>
      </c>
      <c r="CD39">
        <f t="shared" si="57"/>
        <v>1.2999999999999998</v>
      </c>
      <c r="CE39">
        <f t="shared" si="58"/>
        <v>1.2999999999999998</v>
      </c>
      <c r="CF39">
        <f t="shared" si="59"/>
        <v>71.300000000000011</v>
      </c>
      <c r="CH39">
        <f t="shared" si="60"/>
        <v>130</v>
      </c>
      <c r="CI39">
        <f t="shared" si="61"/>
        <v>22.000000000000004</v>
      </c>
      <c r="CJ39">
        <f t="shared" si="62"/>
        <v>12</v>
      </c>
      <c r="CK39">
        <f t="shared" si="63"/>
        <v>96.000000000000014</v>
      </c>
      <c r="CL39">
        <f t="shared" si="64"/>
        <v>0</v>
      </c>
      <c r="CM39">
        <f t="shared" si="65"/>
        <v>0</v>
      </c>
    </row>
    <row r="40" spans="1:91" x14ac:dyDescent="0.2">
      <c r="A40">
        <v>23</v>
      </c>
      <c r="B40">
        <f>B$14*(10-lgd*COUNTIF(Defaults!$AI40:$AR40,"&lt;="&amp;B$17))</f>
        <v>1.5</v>
      </c>
      <c r="C40">
        <f>C$14*(10-lgd*COUNTIF(Defaults!$AI40:$AR40,"&lt;="&amp;C$17))</f>
        <v>1.41</v>
      </c>
      <c r="D40">
        <f>D$14*(10-lgd*COUNTIF(Defaults!$AI40:$AR40,"&lt;="&amp;D$17))</f>
        <v>1.41</v>
      </c>
      <c r="E40">
        <f>E$14*(10-lgd*COUNTIF(Defaults!$AI40:$AR40,"&lt;="&amp;E$17))</f>
        <v>1.41</v>
      </c>
      <c r="F40">
        <f>F$14*(10-lgd*COUNTIF(Defaults!$AI40:$AR40,"&lt;="&amp;F$17))</f>
        <v>1.41</v>
      </c>
      <c r="G40">
        <f>G$14*(10-lgd*COUNTIF(Defaults!$AI40:$AR40,"&lt;="&amp;G$17))</f>
        <v>1.41</v>
      </c>
      <c r="H40">
        <f>H$14*(10-lgd*COUNTIF(Defaults!$AI40:$AR40,"&lt;="&amp;H$17))</f>
        <v>1.41</v>
      </c>
      <c r="I40">
        <f>I$14*(10-lgd*COUNTIF(Defaults!$AI40:$AR40,"&lt;="&amp;I$17))</f>
        <v>1.41</v>
      </c>
      <c r="J40">
        <f>J$14*(10-lgd*COUNTIF(Defaults!$AI40:$AR40,"&lt;="&amp;J$17))</f>
        <v>1.41</v>
      </c>
      <c r="K40">
        <f>K$14*(10-lgd*COUNTIF(Defaults!$AI40:$AR40,"&lt;="&amp;K$17))</f>
        <v>1.41</v>
      </c>
      <c r="L40">
        <f>L$14*(10-lgd*COUNTIF(Defaults!$AI40:$AR40,"&lt;="&amp;L$17))</f>
        <v>1.41</v>
      </c>
      <c r="M40">
        <f>M$14*(10-lgd*COUNTIF(Defaults!$AI40:$AR40,"&lt;="&amp;M$17))</f>
        <v>1.41</v>
      </c>
      <c r="N40">
        <f>N$14*(10-lgd*COUNTIF(Defaults!$AI40:$AR40,"&lt;="&amp;N$17))</f>
        <v>1.41</v>
      </c>
      <c r="O40">
        <f>O$14*(10-lgd*COUNTIF(Defaults!$AI40:$AR40,"&lt;="&amp;O$17))</f>
        <v>1.41</v>
      </c>
      <c r="P40">
        <f>P$14*(10-lgd*COUNTIF(Defaults!$AI40:$AR40,"&lt;="&amp;P$17))</f>
        <v>1.41</v>
      </c>
      <c r="Q40">
        <f>Q$14*(10-lgd*COUNTIF(Defaults!$AI40:$AR40,"&lt;="&amp;Q$17))</f>
        <v>1.41</v>
      </c>
      <c r="R40">
        <f>R$14*(10-lgd*COUNTIF(Defaults!$AI40:$AR40,"&lt;="&amp;R$17))</f>
        <v>1.41</v>
      </c>
      <c r="S40">
        <f>S$14*(10-lgd*COUNTIF(Defaults!$AI40:$AR40,"&lt;="&amp;S$17))</f>
        <v>1.32</v>
      </c>
      <c r="T40">
        <f>T$14*(10-lgd*COUNTIF(Defaults!$AI40:$AR40,"&lt;="&amp;T$17))</f>
        <v>1.32</v>
      </c>
      <c r="U40">
        <f>U$14*(10-lgd*COUNTIF(Defaults!$AI40:$AR40,"&lt;="&amp;U$17))</f>
        <v>89.320000000000007</v>
      </c>
      <c r="W40">
        <f t="shared" si="0"/>
        <v>0.1</v>
      </c>
      <c r="X40">
        <f t="shared" si="1"/>
        <v>0.1</v>
      </c>
      <c r="Y40">
        <f t="shared" si="2"/>
        <v>0.1</v>
      </c>
      <c r="Z40">
        <f t="shared" si="3"/>
        <v>0.1</v>
      </c>
      <c r="AA40">
        <f t="shared" si="4"/>
        <v>0.1</v>
      </c>
      <c r="AB40">
        <f t="shared" si="5"/>
        <v>0.1</v>
      </c>
      <c r="AC40">
        <f t="shared" si="6"/>
        <v>0.1</v>
      </c>
      <c r="AD40">
        <f t="shared" si="7"/>
        <v>0.1</v>
      </c>
      <c r="AE40">
        <f t="shared" si="8"/>
        <v>0.1</v>
      </c>
      <c r="AF40">
        <f t="shared" si="9"/>
        <v>0.1</v>
      </c>
      <c r="AG40">
        <f t="shared" si="10"/>
        <v>0.1</v>
      </c>
      <c r="AH40">
        <f t="shared" si="11"/>
        <v>0.1</v>
      </c>
      <c r="AI40">
        <f t="shared" si="12"/>
        <v>0.1</v>
      </c>
      <c r="AJ40">
        <f t="shared" si="13"/>
        <v>0.1</v>
      </c>
      <c r="AK40">
        <f t="shared" si="14"/>
        <v>0.1</v>
      </c>
      <c r="AL40">
        <f t="shared" si="15"/>
        <v>0.1</v>
      </c>
      <c r="AM40">
        <f t="shared" si="16"/>
        <v>0.1</v>
      </c>
      <c r="AN40">
        <f t="shared" si="17"/>
        <v>0.1</v>
      </c>
      <c r="AO40">
        <f t="shared" si="18"/>
        <v>0.1</v>
      </c>
      <c r="AP40">
        <f t="shared" si="19"/>
        <v>20.100000000000001</v>
      </c>
      <c r="AR40">
        <f t="shared" si="20"/>
        <v>0.1</v>
      </c>
      <c r="AS40">
        <f t="shared" si="21"/>
        <v>0.1</v>
      </c>
      <c r="AT40">
        <f t="shared" si="22"/>
        <v>0.1</v>
      </c>
      <c r="AU40">
        <f t="shared" si="23"/>
        <v>0.1</v>
      </c>
      <c r="AV40">
        <f t="shared" si="24"/>
        <v>0.1</v>
      </c>
      <c r="AW40">
        <f t="shared" si="25"/>
        <v>0.1</v>
      </c>
      <c r="AX40">
        <f t="shared" si="26"/>
        <v>0.1</v>
      </c>
      <c r="AY40">
        <f t="shared" si="27"/>
        <v>0.1</v>
      </c>
      <c r="AZ40">
        <f t="shared" si="28"/>
        <v>0.1</v>
      </c>
      <c r="BA40">
        <f t="shared" si="29"/>
        <v>0.1</v>
      </c>
      <c r="BB40">
        <f t="shared" si="30"/>
        <v>0.1</v>
      </c>
      <c r="BC40">
        <f t="shared" si="31"/>
        <v>0.1</v>
      </c>
      <c r="BD40">
        <f t="shared" si="32"/>
        <v>0.1</v>
      </c>
      <c r="BE40">
        <f t="shared" si="33"/>
        <v>0.1</v>
      </c>
      <c r="BF40">
        <f t="shared" si="34"/>
        <v>0.1</v>
      </c>
      <c r="BG40">
        <f t="shared" si="35"/>
        <v>0.1</v>
      </c>
      <c r="BH40">
        <f t="shared" si="36"/>
        <v>0.1</v>
      </c>
      <c r="BI40">
        <f t="shared" si="37"/>
        <v>0.1</v>
      </c>
      <c r="BJ40">
        <f t="shared" si="38"/>
        <v>0.1</v>
      </c>
      <c r="BK40">
        <f t="shared" si="39"/>
        <v>10.1</v>
      </c>
      <c r="BM40">
        <f t="shared" si="40"/>
        <v>1.2999999999999998</v>
      </c>
      <c r="BN40">
        <f t="shared" si="41"/>
        <v>1.2099999999999997</v>
      </c>
      <c r="BO40">
        <f t="shared" si="42"/>
        <v>1.2099999999999997</v>
      </c>
      <c r="BP40">
        <f t="shared" si="43"/>
        <v>1.2099999999999997</v>
      </c>
      <c r="BQ40">
        <f t="shared" si="44"/>
        <v>1.2099999999999997</v>
      </c>
      <c r="BR40">
        <f t="shared" si="45"/>
        <v>1.2099999999999997</v>
      </c>
      <c r="BS40">
        <f t="shared" si="46"/>
        <v>1.2099999999999997</v>
      </c>
      <c r="BT40">
        <f t="shared" si="47"/>
        <v>1.2099999999999997</v>
      </c>
      <c r="BU40">
        <f t="shared" si="48"/>
        <v>1.2099999999999997</v>
      </c>
      <c r="BV40">
        <f t="shared" si="49"/>
        <v>1.2099999999999997</v>
      </c>
      <c r="BW40">
        <f t="shared" si="50"/>
        <v>1.2099999999999997</v>
      </c>
      <c r="BX40">
        <f t="shared" si="51"/>
        <v>1.2099999999999997</v>
      </c>
      <c r="BY40">
        <f t="shared" si="52"/>
        <v>1.2099999999999997</v>
      </c>
      <c r="BZ40">
        <f t="shared" si="53"/>
        <v>1.2099999999999997</v>
      </c>
      <c r="CA40">
        <f t="shared" si="54"/>
        <v>1.2099999999999997</v>
      </c>
      <c r="CB40">
        <f t="shared" si="55"/>
        <v>1.2099999999999997</v>
      </c>
      <c r="CC40">
        <f t="shared" si="56"/>
        <v>1.2099999999999997</v>
      </c>
      <c r="CD40">
        <f t="shared" si="57"/>
        <v>1.1199999999999999</v>
      </c>
      <c r="CE40">
        <f t="shared" si="58"/>
        <v>1.1199999999999999</v>
      </c>
      <c r="CF40">
        <f t="shared" si="59"/>
        <v>59.12</v>
      </c>
      <c r="CH40">
        <f t="shared" si="60"/>
        <v>116.02000000000001</v>
      </c>
      <c r="CI40">
        <f t="shared" si="61"/>
        <v>22.000000000000004</v>
      </c>
      <c r="CJ40">
        <f t="shared" si="62"/>
        <v>12</v>
      </c>
      <c r="CK40">
        <f t="shared" si="63"/>
        <v>82.02</v>
      </c>
      <c r="CL40">
        <f t="shared" si="64"/>
        <v>0</v>
      </c>
      <c r="CM40">
        <f t="shared" si="65"/>
        <v>0</v>
      </c>
    </row>
    <row r="41" spans="1:91" x14ac:dyDescent="0.2">
      <c r="A41">
        <v>24</v>
      </c>
      <c r="B41">
        <f>B$14*(10-lgd*COUNTIF(Defaults!$AI41:$AR41,"&lt;="&amp;B$17))</f>
        <v>1.5</v>
      </c>
      <c r="C41">
        <f>C$14*(10-lgd*COUNTIF(Defaults!$AI41:$AR41,"&lt;="&amp;C$17))</f>
        <v>1.5</v>
      </c>
      <c r="D41">
        <f>D$14*(10-lgd*COUNTIF(Defaults!$AI41:$AR41,"&lt;="&amp;D$17))</f>
        <v>1.5</v>
      </c>
      <c r="E41">
        <f>E$14*(10-lgd*COUNTIF(Defaults!$AI41:$AR41,"&lt;="&amp;E$17))</f>
        <v>1.5</v>
      </c>
      <c r="F41">
        <f>F$14*(10-lgd*COUNTIF(Defaults!$AI41:$AR41,"&lt;="&amp;F$17))</f>
        <v>1.5</v>
      </c>
      <c r="G41">
        <f>G$14*(10-lgd*COUNTIF(Defaults!$AI41:$AR41,"&lt;="&amp;G$17))</f>
        <v>1.5</v>
      </c>
      <c r="H41">
        <f>H$14*(10-lgd*COUNTIF(Defaults!$AI41:$AR41,"&lt;="&amp;H$17))</f>
        <v>1.5</v>
      </c>
      <c r="I41">
        <f>I$14*(10-lgd*COUNTIF(Defaults!$AI41:$AR41,"&lt;="&amp;I$17))</f>
        <v>1.5</v>
      </c>
      <c r="J41">
        <f>J$14*(10-lgd*COUNTIF(Defaults!$AI41:$AR41,"&lt;="&amp;J$17))</f>
        <v>1.5</v>
      </c>
      <c r="K41">
        <f>K$14*(10-lgd*COUNTIF(Defaults!$AI41:$AR41,"&lt;="&amp;K$17))</f>
        <v>1.5</v>
      </c>
      <c r="L41">
        <f>L$14*(10-lgd*COUNTIF(Defaults!$AI41:$AR41,"&lt;="&amp;L$17))</f>
        <v>1.5</v>
      </c>
      <c r="M41">
        <f>M$14*(10-lgd*COUNTIF(Defaults!$AI41:$AR41,"&lt;="&amp;M$17))</f>
        <v>1.5</v>
      </c>
      <c r="N41">
        <f>N$14*(10-lgd*COUNTIF(Defaults!$AI41:$AR41,"&lt;="&amp;N$17))</f>
        <v>1.5</v>
      </c>
      <c r="O41">
        <f>O$14*(10-lgd*COUNTIF(Defaults!$AI41:$AR41,"&lt;="&amp;O$17))</f>
        <v>1.5</v>
      </c>
      <c r="P41">
        <f>P$14*(10-lgd*COUNTIF(Defaults!$AI41:$AR41,"&lt;="&amp;P$17))</f>
        <v>1.5</v>
      </c>
      <c r="Q41">
        <f>Q$14*(10-lgd*COUNTIF(Defaults!$AI41:$AR41,"&lt;="&amp;Q$17))</f>
        <v>1.5</v>
      </c>
      <c r="R41">
        <f>R$14*(10-lgd*COUNTIF(Defaults!$AI41:$AR41,"&lt;="&amp;R$17))</f>
        <v>1.5</v>
      </c>
      <c r="S41">
        <f>S$14*(10-lgd*COUNTIF(Defaults!$AI41:$AR41,"&lt;="&amp;S$17))</f>
        <v>1.5</v>
      </c>
      <c r="T41">
        <f>T$14*(10-lgd*COUNTIF(Defaults!$AI41:$AR41,"&lt;="&amp;T$17))</f>
        <v>1.5</v>
      </c>
      <c r="U41">
        <f>U$14*(10-lgd*COUNTIF(Defaults!$AI41:$AR41,"&lt;="&amp;U$17))</f>
        <v>101.5</v>
      </c>
      <c r="W41">
        <f t="shared" si="0"/>
        <v>0.1</v>
      </c>
      <c r="X41">
        <f t="shared" si="1"/>
        <v>0.1</v>
      </c>
      <c r="Y41">
        <f t="shared" si="2"/>
        <v>0.1</v>
      </c>
      <c r="Z41">
        <f t="shared" si="3"/>
        <v>0.1</v>
      </c>
      <c r="AA41">
        <f t="shared" si="4"/>
        <v>0.1</v>
      </c>
      <c r="AB41">
        <f t="shared" si="5"/>
        <v>0.1</v>
      </c>
      <c r="AC41">
        <f t="shared" si="6"/>
        <v>0.1</v>
      </c>
      <c r="AD41">
        <f t="shared" si="7"/>
        <v>0.1</v>
      </c>
      <c r="AE41">
        <f t="shared" si="8"/>
        <v>0.1</v>
      </c>
      <c r="AF41">
        <f t="shared" si="9"/>
        <v>0.1</v>
      </c>
      <c r="AG41">
        <f t="shared" si="10"/>
        <v>0.1</v>
      </c>
      <c r="AH41">
        <f t="shared" si="11"/>
        <v>0.1</v>
      </c>
      <c r="AI41">
        <f t="shared" si="12"/>
        <v>0.1</v>
      </c>
      <c r="AJ41">
        <f t="shared" si="13"/>
        <v>0.1</v>
      </c>
      <c r="AK41">
        <f t="shared" si="14"/>
        <v>0.1</v>
      </c>
      <c r="AL41">
        <f t="shared" si="15"/>
        <v>0.1</v>
      </c>
      <c r="AM41">
        <f t="shared" si="16"/>
        <v>0.1</v>
      </c>
      <c r="AN41">
        <f t="shared" si="17"/>
        <v>0.1</v>
      </c>
      <c r="AO41">
        <f t="shared" si="18"/>
        <v>0.1</v>
      </c>
      <c r="AP41">
        <f t="shared" si="19"/>
        <v>20.100000000000001</v>
      </c>
      <c r="AR41">
        <f t="shared" si="20"/>
        <v>0.1</v>
      </c>
      <c r="AS41">
        <f t="shared" si="21"/>
        <v>0.1</v>
      </c>
      <c r="AT41">
        <f t="shared" si="22"/>
        <v>0.1</v>
      </c>
      <c r="AU41">
        <f t="shared" si="23"/>
        <v>0.1</v>
      </c>
      <c r="AV41">
        <f t="shared" si="24"/>
        <v>0.1</v>
      </c>
      <c r="AW41">
        <f t="shared" si="25"/>
        <v>0.1</v>
      </c>
      <c r="AX41">
        <f t="shared" si="26"/>
        <v>0.1</v>
      </c>
      <c r="AY41">
        <f t="shared" si="27"/>
        <v>0.1</v>
      </c>
      <c r="AZ41">
        <f t="shared" si="28"/>
        <v>0.1</v>
      </c>
      <c r="BA41">
        <f t="shared" si="29"/>
        <v>0.1</v>
      </c>
      <c r="BB41">
        <f t="shared" si="30"/>
        <v>0.1</v>
      </c>
      <c r="BC41">
        <f t="shared" si="31"/>
        <v>0.1</v>
      </c>
      <c r="BD41">
        <f t="shared" si="32"/>
        <v>0.1</v>
      </c>
      <c r="BE41">
        <f t="shared" si="33"/>
        <v>0.1</v>
      </c>
      <c r="BF41">
        <f t="shared" si="34"/>
        <v>0.1</v>
      </c>
      <c r="BG41">
        <f t="shared" si="35"/>
        <v>0.1</v>
      </c>
      <c r="BH41">
        <f t="shared" si="36"/>
        <v>0.1</v>
      </c>
      <c r="BI41">
        <f t="shared" si="37"/>
        <v>0.1</v>
      </c>
      <c r="BJ41">
        <f t="shared" si="38"/>
        <v>0.1</v>
      </c>
      <c r="BK41">
        <f t="shared" si="39"/>
        <v>10.1</v>
      </c>
      <c r="BM41">
        <f t="shared" si="40"/>
        <v>1.2999999999999998</v>
      </c>
      <c r="BN41">
        <f t="shared" si="41"/>
        <v>1.2999999999999998</v>
      </c>
      <c r="BO41">
        <f t="shared" si="42"/>
        <v>1.2999999999999998</v>
      </c>
      <c r="BP41">
        <f t="shared" si="43"/>
        <v>1.2999999999999998</v>
      </c>
      <c r="BQ41">
        <f t="shared" si="44"/>
        <v>1.2999999999999998</v>
      </c>
      <c r="BR41">
        <f t="shared" si="45"/>
        <v>1.2999999999999998</v>
      </c>
      <c r="BS41">
        <f t="shared" si="46"/>
        <v>1.2999999999999998</v>
      </c>
      <c r="BT41">
        <f t="shared" si="47"/>
        <v>1.2999999999999998</v>
      </c>
      <c r="BU41">
        <f t="shared" si="48"/>
        <v>1.2999999999999998</v>
      </c>
      <c r="BV41">
        <f t="shared" si="49"/>
        <v>1.2999999999999998</v>
      </c>
      <c r="BW41">
        <f t="shared" si="50"/>
        <v>1.2999999999999998</v>
      </c>
      <c r="BX41">
        <f t="shared" si="51"/>
        <v>1.2999999999999998</v>
      </c>
      <c r="BY41">
        <f t="shared" si="52"/>
        <v>1.2999999999999998</v>
      </c>
      <c r="BZ41">
        <f t="shared" si="53"/>
        <v>1.2999999999999998</v>
      </c>
      <c r="CA41">
        <f t="shared" si="54"/>
        <v>1.2999999999999998</v>
      </c>
      <c r="CB41">
        <f t="shared" si="55"/>
        <v>1.2999999999999998</v>
      </c>
      <c r="CC41">
        <f t="shared" si="56"/>
        <v>1.2999999999999998</v>
      </c>
      <c r="CD41">
        <f t="shared" si="57"/>
        <v>1.2999999999999998</v>
      </c>
      <c r="CE41">
        <f t="shared" si="58"/>
        <v>1.2999999999999998</v>
      </c>
      <c r="CF41">
        <f t="shared" si="59"/>
        <v>71.300000000000011</v>
      </c>
      <c r="CH41">
        <f t="shared" si="60"/>
        <v>130</v>
      </c>
      <c r="CI41">
        <f t="shared" si="61"/>
        <v>22.000000000000004</v>
      </c>
      <c r="CJ41">
        <f t="shared" si="62"/>
        <v>12</v>
      </c>
      <c r="CK41">
        <f t="shared" si="63"/>
        <v>96.000000000000014</v>
      </c>
      <c r="CL41">
        <f t="shared" si="64"/>
        <v>0</v>
      </c>
      <c r="CM41">
        <f t="shared" si="65"/>
        <v>0</v>
      </c>
    </row>
    <row r="42" spans="1:91" x14ac:dyDescent="0.2">
      <c r="A42">
        <v>25</v>
      </c>
      <c r="B42">
        <f>B$14*(10-lgd*COUNTIF(Defaults!$AI42:$AR42,"&lt;="&amp;B$17))</f>
        <v>1.5</v>
      </c>
      <c r="C42">
        <f>C$14*(10-lgd*COUNTIF(Defaults!$AI42:$AR42,"&lt;="&amp;C$17))</f>
        <v>1.5</v>
      </c>
      <c r="D42">
        <f>D$14*(10-lgd*COUNTIF(Defaults!$AI42:$AR42,"&lt;="&amp;D$17))</f>
        <v>1.5</v>
      </c>
      <c r="E42">
        <f>E$14*(10-lgd*COUNTIF(Defaults!$AI42:$AR42,"&lt;="&amp;E$17))</f>
        <v>1.5</v>
      </c>
      <c r="F42">
        <f>F$14*(10-lgd*COUNTIF(Defaults!$AI42:$AR42,"&lt;="&amp;F$17))</f>
        <v>1.5</v>
      </c>
      <c r="G42">
        <f>G$14*(10-lgd*COUNTIF(Defaults!$AI42:$AR42,"&lt;="&amp;G$17))</f>
        <v>1.5</v>
      </c>
      <c r="H42">
        <f>H$14*(10-lgd*COUNTIF(Defaults!$AI42:$AR42,"&lt;="&amp;H$17))</f>
        <v>1.5</v>
      </c>
      <c r="I42">
        <f>I$14*(10-lgd*COUNTIF(Defaults!$AI42:$AR42,"&lt;="&amp;I$17))</f>
        <v>1.5</v>
      </c>
      <c r="J42">
        <f>J$14*(10-lgd*COUNTIF(Defaults!$AI42:$AR42,"&lt;="&amp;J$17))</f>
        <v>1.5</v>
      </c>
      <c r="K42">
        <f>K$14*(10-lgd*COUNTIF(Defaults!$AI42:$AR42,"&lt;="&amp;K$17))</f>
        <v>1.5</v>
      </c>
      <c r="L42">
        <f>L$14*(10-lgd*COUNTIF(Defaults!$AI42:$AR42,"&lt;="&amp;L$17))</f>
        <v>1.5</v>
      </c>
      <c r="M42">
        <f>M$14*(10-lgd*COUNTIF(Defaults!$AI42:$AR42,"&lt;="&amp;M$17))</f>
        <v>1.5</v>
      </c>
      <c r="N42">
        <f>N$14*(10-lgd*COUNTIF(Defaults!$AI42:$AR42,"&lt;="&amp;N$17))</f>
        <v>1.5</v>
      </c>
      <c r="O42">
        <f>O$14*(10-lgd*COUNTIF(Defaults!$AI42:$AR42,"&lt;="&amp;O$17))</f>
        <v>1.5</v>
      </c>
      <c r="P42">
        <f>P$14*(10-lgd*COUNTIF(Defaults!$AI42:$AR42,"&lt;="&amp;P$17))</f>
        <v>1.5</v>
      </c>
      <c r="Q42">
        <f>Q$14*(10-lgd*COUNTIF(Defaults!$AI42:$AR42,"&lt;="&amp;Q$17))</f>
        <v>1.5</v>
      </c>
      <c r="R42">
        <f>R$14*(10-lgd*COUNTIF(Defaults!$AI42:$AR42,"&lt;="&amp;R$17))</f>
        <v>1.5</v>
      </c>
      <c r="S42">
        <f>S$14*(10-lgd*COUNTIF(Defaults!$AI42:$AR42,"&lt;="&amp;S$17))</f>
        <v>1.5</v>
      </c>
      <c r="T42">
        <f>T$14*(10-lgd*COUNTIF(Defaults!$AI42:$AR42,"&lt;="&amp;T$17))</f>
        <v>1.5</v>
      </c>
      <c r="U42">
        <f>U$14*(10-lgd*COUNTIF(Defaults!$AI42:$AR42,"&lt;="&amp;U$17))</f>
        <v>101.5</v>
      </c>
      <c r="W42">
        <f t="shared" si="0"/>
        <v>0.1</v>
      </c>
      <c r="X42">
        <f t="shared" si="1"/>
        <v>0.1</v>
      </c>
      <c r="Y42">
        <f t="shared" si="2"/>
        <v>0.1</v>
      </c>
      <c r="Z42">
        <f t="shared" si="3"/>
        <v>0.1</v>
      </c>
      <c r="AA42">
        <f t="shared" si="4"/>
        <v>0.1</v>
      </c>
      <c r="AB42">
        <f t="shared" si="5"/>
        <v>0.1</v>
      </c>
      <c r="AC42">
        <f t="shared" si="6"/>
        <v>0.1</v>
      </c>
      <c r="AD42">
        <f t="shared" si="7"/>
        <v>0.1</v>
      </c>
      <c r="AE42">
        <f t="shared" si="8"/>
        <v>0.1</v>
      </c>
      <c r="AF42">
        <f t="shared" si="9"/>
        <v>0.1</v>
      </c>
      <c r="AG42">
        <f t="shared" si="10"/>
        <v>0.1</v>
      </c>
      <c r="AH42">
        <f t="shared" si="11"/>
        <v>0.1</v>
      </c>
      <c r="AI42">
        <f t="shared" si="12"/>
        <v>0.1</v>
      </c>
      <c r="AJ42">
        <f t="shared" si="13"/>
        <v>0.1</v>
      </c>
      <c r="AK42">
        <f t="shared" si="14"/>
        <v>0.1</v>
      </c>
      <c r="AL42">
        <f t="shared" si="15"/>
        <v>0.1</v>
      </c>
      <c r="AM42">
        <f t="shared" si="16"/>
        <v>0.1</v>
      </c>
      <c r="AN42">
        <f t="shared" si="17"/>
        <v>0.1</v>
      </c>
      <c r="AO42">
        <f t="shared" si="18"/>
        <v>0.1</v>
      </c>
      <c r="AP42">
        <f t="shared" si="19"/>
        <v>20.100000000000001</v>
      </c>
      <c r="AR42">
        <f t="shared" si="20"/>
        <v>0.1</v>
      </c>
      <c r="AS42">
        <f t="shared" si="21"/>
        <v>0.1</v>
      </c>
      <c r="AT42">
        <f t="shared" si="22"/>
        <v>0.1</v>
      </c>
      <c r="AU42">
        <f t="shared" si="23"/>
        <v>0.1</v>
      </c>
      <c r="AV42">
        <f t="shared" si="24"/>
        <v>0.1</v>
      </c>
      <c r="AW42">
        <f t="shared" si="25"/>
        <v>0.1</v>
      </c>
      <c r="AX42">
        <f t="shared" si="26"/>
        <v>0.1</v>
      </c>
      <c r="AY42">
        <f t="shared" si="27"/>
        <v>0.1</v>
      </c>
      <c r="AZ42">
        <f t="shared" si="28"/>
        <v>0.1</v>
      </c>
      <c r="BA42">
        <f t="shared" si="29"/>
        <v>0.1</v>
      </c>
      <c r="BB42">
        <f t="shared" si="30"/>
        <v>0.1</v>
      </c>
      <c r="BC42">
        <f t="shared" si="31"/>
        <v>0.1</v>
      </c>
      <c r="BD42">
        <f t="shared" si="32"/>
        <v>0.1</v>
      </c>
      <c r="BE42">
        <f t="shared" si="33"/>
        <v>0.1</v>
      </c>
      <c r="BF42">
        <f t="shared" si="34"/>
        <v>0.1</v>
      </c>
      <c r="BG42">
        <f t="shared" si="35"/>
        <v>0.1</v>
      </c>
      <c r="BH42">
        <f t="shared" si="36"/>
        <v>0.1</v>
      </c>
      <c r="BI42">
        <f t="shared" si="37"/>
        <v>0.1</v>
      </c>
      <c r="BJ42">
        <f t="shared" si="38"/>
        <v>0.1</v>
      </c>
      <c r="BK42">
        <f t="shared" si="39"/>
        <v>10.1</v>
      </c>
      <c r="BM42">
        <f t="shared" si="40"/>
        <v>1.2999999999999998</v>
      </c>
      <c r="BN42">
        <f t="shared" si="41"/>
        <v>1.2999999999999998</v>
      </c>
      <c r="BO42">
        <f t="shared" si="42"/>
        <v>1.2999999999999998</v>
      </c>
      <c r="BP42">
        <f t="shared" si="43"/>
        <v>1.2999999999999998</v>
      </c>
      <c r="BQ42">
        <f t="shared" si="44"/>
        <v>1.2999999999999998</v>
      </c>
      <c r="BR42">
        <f t="shared" si="45"/>
        <v>1.2999999999999998</v>
      </c>
      <c r="BS42">
        <f t="shared" si="46"/>
        <v>1.2999999999999998</v>
      </c>
      <c r="BT42">
        <f t="shared" si="47"/>
        <v>1.2999999999999998</v>
      </c>
      <c r="BU42">
        <f t="shared" si="48"/>
        <v>1.2999999999999998</v>
      </c>
      <c r="BV42">
        <f t="shared" si="49"/>
        <v>1.2999999999999998</v>
      </c>
      <c r="BW42">
        <f t="shared" si="50"/>
        <v>1.2999999999999998</v>
      </c>
      <c r="BX42">
        <f t="shared" si="51"/>
        <v>1.2999999999999998</v>
      </c>
      <c r="BY42">
        <f t="shared" si="52"/>
        <v>1.2999999999999998</v>
      </c>
      <c r="BZ42">
        <f t="shared" si="53"/>
        <v>1.2999999999999998</v>
      </c>
      <c r="CA42">
        <f t="shared" si="54"/>
        <v>1.2999999999999998</v>
      </c>
      <c r="CB42">
        <f t="shared" si="55"/>
        <v>1.2999999999999998</v>
      </c>
      <c r="CC42">
        <f t="shared" si="56"/>
        <v>1.2999999999999998</v>
      </c>
      <c r="CD42">
        <f t="shared" si="57"/>
        <v>1.2999999999999998</v>
      </c>
      <c r="CE42">
        <f t="shared" si="58"/>
        <v>1.2999999999999998</v>
      </c>
      <c r="CF42">
        <f t="shared" si="59"/>
        <v>71.300000000000011</v>
      </c>
      <c r="CH42">
        <f t="shared" si="60"/>
        <v>130</v>
      </c>
      <c r="CI42">
        <f t="shared" si="61"/>
        <v>22.000000000000004</v>
      </c>
      <c r="CJ42">
        <f t="shared" si="62"/>
        <v>12</v>
      </c>
      <c r="CK42">
        <f t="shared" si="63"/>
        <v>96.000000000000014</v>
      </c>
      <c r="CL42">
        <f t="shared" si="64"/>
        <v>0</v>
      </c>
      <c r="CM42">
        <f t="shared" si="65"/>
        <v>0</v>
      </c>
    </row>
    <row r="43" spans="1:91" x14ac:dyDescent="0.2">
      <c r="A43">
        <v>26</v>
      </c>
      <c r="B43">
        <f>B$14*(10-lgd*COUNTIF(Defaults!$AI43:$AR43,"&lt;="&amp;B$17))</f>
        <v>1.5</v>
      </c>
      <c r="C43">
        <f>C$14*(10-lgd*COUNTIF(Defaults!$AI43:$AR43,"&lt;="&amp;C$17))</f>
        <v>1.5</v>
      </c>
      <c r="D43">
        <f>D$14*(10-lgd*COUNTIF(Defaults!$AI43:$AR43,"&lt;="&amp;D$17))</f>
        <v>1.41</v>
      </c>
      <c r="E43">
        <f>E$14*(10-lgd*COUNTIF(Defaults!$AI43:$AR43,"&lt;="&amp;E$17))</f>
        <v>1.41</v>
      </c>
      <c r="F43">
        <f>F$14*(10-lgd*COUNTIF(Defaults!$AI43:$AR43,"&lt;="&amp;F$17))</f>
        <v>1.41</v>
      </c>
      <c r="G43">
        <f>G$14*(10-lgd*COUNTIF(Defaults!$AI43:$AR43,"&lt;="&amp;G$17))</f>
        <v>1.41</v>
      </c>
      <c r="H43">
        <f>H$14*(10-lgd*COUNTIF(Defaults!$AI43:$AR43,"&lt;="&amp;H$17))</f>
        <v>1.41</v>
      </c>
      <c r="I43">
        <f>I$14*(10-lgd*COUNTIF(Defaults!$AI43:$AR43,"&lt;="&amp;I$17))</f>
        <v>1.32</v>
      </c>
      <c r="J43">
        <f>J$14*(10-lgd*COUNTIF(Defaults!$AI43:$AR43,"&lt;="&amp;J$17))</f>
        <v>1.32</v>
      </c>
      <c r="K43">
        <f>K$14*(10-lgd*COUNTIF(Defaults!$AI43:$AR43,"&lt;="&amp;K$17))</f>
        <v>1.32</v>
      </c>
      <c r="L43">
        <f>L$14*(10-lgd*COUNTIF(Defaults!$AI43:$AR43,"&lt;="&amp;L$17))</f>
        <v>1.32</v>
      </c>
      <c r="M43">
        <f>M$14*(10-lgd*COUNTIF(Defaults!$AI43:$AR43,"&lt;="&amp;M$17))</f>
        <v>1.32</v>
      </c>
      <c r="N43">
        <f>N$14*(10-lgd*COUNTIF(Defaults!$AI43:$AR43,"&lt;="&amp;N$17))</f>
        <v>1.32</v>
      </c>
      <c r="O43">
        <f>O$14*(10-lgd*COUNTIF(Defaults!$AI43:$AR43,"&lt;="&amp;O$17))</f>
        <v>1.2299999999999998</v>
      </c>
      <c r="P43">
        <f>P$14*(10-lgd*COUNTIF(Defaults!$AI43:$AR43,"&lt;="&amp;P$17))</f>
        <v>1.1399999999999999</v>
      </c>
      <c r="Q43">
        <f>Q$14*(10-lgd*COUNTIF(Defaults!$AI43:$AR43,"&lt;="&amp;Q$17))</f>
        <v>1.1399999999999999</v>
      </c>
      <c r="R43">
        <f>R$14*(10-lgd*COUNTIF(Defaults!$AI43:$AR43,"&lt;="&amp;R$17))</f>
        <v>1.05</v>
      </c>
      <c r="S43">
        <f>S$14*(10-lgd*COUNTIF(Defaults!$AI43:$AR43,"&lt;="&amp;S$17))</f>
        <v>1.05</v>
      </c>
      <c r="T43">
        <f>T$14*(10-lgd*COUNTIF(Defaults!$AI43:$AR43,"&lt;="&amp;T$17))</f>
        <v>1.05</v>
      </c>
      <c r="U43">
        <f>U$14*(10-lgd*COUNTIF(Defaults!$AI43:$AR43,"&lt;="&amp;U$17))</f>
        <v>71.05</v>
      </c>
      <c r="W43">
        <f t="shared" si="0"/>
        <v>0.1</v>
      </c>
      <c r="X43">
        <f t="shared" si="1"/>
        <v>0.1</v>
      </c>
      <c r="Y43">
        <f t="shared" si="2"/>
        <v>0.1</v>
      </c>
      <c r="Z43">
        <f t="shared" si="3"/>
        <v>0.1</v>
      </c>
      <c r="AA43">
        <f t="shared" si="4"/>
        <v>0.1</v>
      </c>
      <c r="AB43">
        <f t="shared" si="5"/>
        <v>0.1</v>
      </c>
      <c r="AC43">
        <f t="shared" si="6"/>
        <v>0.1</v>
      </c>
      <c r="AD43">
        <f t="shared" si="7"/>
        <v>0.1</v>
      </c>
      <c r="AE43">
        <f t="shared" si="8"/>
        <v>0.1</v>
      </c>
      <c r="AF43">
        <f t="shared" si="9"/>
        <v>0.1</v>
      </c>
      <c r="AG43">
        <f t="shared" si="10"/>
        <v>0.1</v>
      </c>
      <c r="AH43">
        <f t="shared" si="11"/>
        <v>0.1</v>
      </c>
      <c r="AI43">
        <f t="shared" si="12"/>
        <v>0.1</v>
      </c>
      <c r="AJ43">
        <f t="shared" si="13"/>
        <v>0.1</v>
      </c>
      <c r="AK43">
        <f t="shared" si="14"/>
        <v>0.1</v>
      </c>
      <c r="AL43">
        <f t="shared" si="15"/>
        <v>0.1</v>
      </c>
      <c r="AM43">
        <f t="shared" si="16"/>
        <v>0.1</v>
      </c>
      <c r="AN43">
        <f t="shared" si="17"/>
        <v>0.1</v>
      </c>
      <c r="AO43">
        <f t="shared" si="18"/>
        <v>0.1</v>
      </c>
      <c r="AP43">
        <f t="shared" si="19"/>
        <v>20.100000000000001</v>
      </c>
      <c r="AR43">
        <f t="shared" si="20"/>
        <v>0.1</v>
      </c>
      <c r="AS43">
        <f t="shared" si="21"/>
        <v>0.1</v>
      </c>
      <c r="AT43">
        <f t="shared" si="22"/>
        <v>0.1</v>
      </c>
      <c r="AU43">
        <f t="shared" si="23"/>
        <v>0.1</v>
      </c>
      <c r="AV43">
        <f t="shared" si="24"/>
        <v>0.1</v>
      </c>
      <c r="AW43">
        <f t="shared" si="25"/>
        <v>0.1</v>
      </c>
      <c r="AX43">
        <f t="shared" si="26"/>
        <v>0.1</v>
      </c>
      <c r="AY43">
        <f t="shared" si="27"/>
        <v>0.1</v>
      </c>
      <c r="AZ43">
        <f t="shared" si="28"/>
        <v>0.1</v>
      </c>
      <c r="BA43">
        <f t="shared" si="29"/>
        <v>0.1</v>
      </c>
      <c r="BB43">
        <f t="shared" si="30"/>
        <v>0.1</v>
      </c>
      <c r="BC43">
        <f t="shared" si="31"/>
        <v>0.1</v>
      </c>
      <c r="BD43">
        <f t="shared" si="32"/>
        <v>0.1</v>
      </c>
      <c r="BE43">
        <f t="shared" si="33"/>
        <v>0.1</v>
      </c>
      <c r="BF43">
        <f t="shared" si="34"/>
        <v>0.1</v>
      </c>
      <c r="BG43">
        <f t="shared" si="35"/>
        <v>0.1</v>
      </c>
      <c r="BH43">
        <f t="shared" si="36"/>
        <v>0.1</v>
      </c>
      <c r="BI43">
        <f t="shared" si="37"/>
        <v>0.1</v>
      </c>
      <c r="BJ43">
        <f t="shared" si="38"/>
        <v>0.1</v>
      </c>
      <c r="BK43">
        <f t="shared" si="39"/>
        <v>10.1</v>
      </c>
      <c r="BM43">
        <f t="shared" si="40"/>
        <v>1.2999999999999998</v>
      </c>
      <c r="BN43">
        <f t="shared" si="41"/>
        <v>1.2999999999999998</v>
      </c>
      <c r="BO43">
        <f t="shared" si="42"/>
        <v>1.2099999999999997</v>
      </c>
      <c r="BP43">
        <f t="shared" si="43"/>
        <v>1.2099999999999997</v>
      </c>
      <c r="BQ43">
        <f t="shared" si="44"/>
        <v>1.2099999999999997</v>
      </c>
      <c r="BR43">
        <f t="shared" si="45"/>
        <v>1.2099999999999997</v>
      </c>
      <c r="BS43">
        <f t="shared" si="46"/>
        <v>1.2099999999999997</v>
      </c>
      <c r="BT43">
        <f t="shared" si="47"/>
        <v>1.1199999999999999</v>
      </c>
      <c r="BU43">
        <f t="shared" si="48"/>
        <v>1.1199999999999999</v>
      </c>
      <c r="BV43">
        <f t="shared" si="49"/>
        <v>1.1199999999999999</v>
      </c>
      <c r="BW43">
        <f t="shared" si="50"/>
        <v>1.1199999999999999</v>
      </c>
      <c r="BX43">
        <f t="shared" si="51"/>
        <v>1.1199999999999999</v>
      </c>
      <c r="BY43">
        <f t="shared" si="52"/>
        <v>1.1199999999999999</v>
      </c>
      <c r="BZ43">
        <f t="shared" si="53"/>
        <v>1.0299999999999996</v>
      </c>
      <c r="CA43">
        <f t="shared" si="54"/>
        <v>0.93999999999999984</v>
      </c>
      <c r="CB43">
        <f t="shared" si="55"/>
        <v>0.93999999999999984</v>
      </c>
      <c r="CC43">
        <f t="shared" si="56"/>
        <v>0.85000000000000009</v>
      </c>
      <c r="CD43">
        <f t="shared" si="57"/>
        <v>0.85000000000000009</v>
      </c>
      <c r="CE43">
        <f t="shared" si="58"/>
        <v>0.85000000000000009</v>
      </c>
      <c r="CF43">
        <f t="shared" si="59"/>
        <v>40.849999999999994</v>
      </c>
      <c r="CH43">
        <f t="shared" si="60"/>
        <v>95.68</v>
      </c>
      <c r="CI43">
        <f t="shared" si="61"/>
        <v>22.000000000000004</v>
      </c>
      <c r="CJ43">
        <f t="shared" si="62"/>
        <v>12</v>
      </c>
      <c r="CK43">
        <f t="shared" si="63"/>
        <v>61.679999999999993</v>
      </c>
      <c r="CL43">
        <f t="shared" si="64"/>
        <v>0</v>
      </c>
      <c r="CM43">
        <f t="shared" si="65"/>
        <v>0</v>
      </c>
    </row>
    <row r="44" spans="1:91" x14ac:dyDescent="0.2">
      <c r="A44">
        <v>27</v>
      </c>
      <c r="B44">
        <f>B$14*(10-lgd*COUNTIF(Defaults!$AI44:$AR44,"&lt;="&amp;B$17))</f>
        <v>1.5</v>
      </c>
      <c r="C44">
        <f>C$14*(10-lgd*COUNTIF(Defaults!$AI44:$AR44,"&lt;="&amp;C$17))</f>
        <v>1.5</v>
      </c>
      <c r="D44">
        <f>D$14*(10-lgd*COUNTIF(Defaults!$AI44:$AR44,"&lt;="&amp;D$17))</f>
        <v>1.5</v>
      </c>
      <c r="E44">
        <f>E$14*(10-lgd*COUNTIF(Defaults!$AI44:$AR44,"&lt;="&amp;E$17))</f>
        <v>1.5</v>
      </c>
      <c r="F44">
        <f>F$14*(10-lgd*COUNTIF(Defaults!$AI44:$AR44,"&lt;="&amp;F$17))</f>
        <v>1.5</v>
      </c>
      <c r="G44">
        <f>G$14*(10-lgd*COUNTIF(Defaults!$AI44:$AR44,"&lt;="&amp;G$17))</f>
        <v>1.5</v>
      </c>
      <c r="H44">
        <f>H$14*(10-lgd*COUNTIF(Defaults!$AI44:$AR44,"&lt;="&amp;H$17))</f>
        <v>1.5</v>
      </c>
      <c r="I44">
        <f>I$14*(10-lgd*COUNTIF(Defaults!$AI44:$AR44,"&lt;="&amp;I$17))</f>
        <v>1.5</v>
      </c>
      <c r="J44">
        <f>J$14*(10-lgd*COUNTIF(Defaults!$AI44:$AR44,"&lt;="&amp;J$17))</f>
        <v>1.5</v>
      </c>
      <c r="K44">
        <f>K$14*(10-lgd*COUNTIF(Defaults!$AI44:$AR44,"&lt;="&amp;K$17))</f>
        <v>1.5</v>
      </c>
      <c r="L44">
        <f>L$14*(10-lgd*COUNTIF(Defaults!$AI44:$AR44,"&lt;="&amp;L$17))</f>
        <v>1.5</v>
      </c>
      <c r="M44">
        <f>M$14*(10-lgd*COUNTIF(Defaults!$AI44:$AR44,"&lt;="&amp;M$17))</f>
        <v>1.5</v>
      </c>
      <c r="N44">
        <f>N$14*(10-lgd*COUNTIF(Defaults!$AI44:$AR44,"&lt;="&amp;N$17))</f>
        <v>1.5</v>
      </c>
      <c r="O44">
        <f>O$14*(10-lgd*COUNTIF(Defaults!$AI44:$AR44,"&lt;="&amp;O$17))</f>
        <v>1.41</v>
      </c>
      <c r="P44">
        <f>P$14*(10-lgd*COUNTIF(Defaults!$AI44:$AR44,"&lt;="&amp;P$17))</f>
        <v>1.41</v>
      </c>
      <c r="Q44">
        <f>Q$14*(10-lgd*COUNTIF(Defaults!$AI44:$AR44,"&lt;="&amp;Q$17))</f>
        <v>1.41</v>
      </c>
      <c r="R44">
        <f>R$14*(10-lgd*COUNTIF(Defaults!$AI44:$AR44,"&lt;="&amp;R$17))</f>
        <v>1.41</v>
      </c>
      <c r="S44">
        <f>S$14*(10-lgd*COUNTIF(Defaults!$AI44:$AR44,"&lt;="&amp;S$17))</f>
        <v>1.41</v>
      </c>
      <c r="T44">
        <f>T$14*(10-lgd*COUNTIF(Defaults!$AI44:$AR44,"&lt;="&amp;T$17))</f>
        <v>1.41</v>
      </c>
      <c r="U44">
        <f>U$14*(10-lgd*COUNTIF(Defaults!$AI44:$AR44,"&lt;="&amp;U$17))</f>
        <v>95.410000000000011</v>
      </c>
      <c r="W44">
        <f t="shared" si="0"/>
        <v>0.1</v>
      </c>
      <c r="X44">
        <f t="shared" si="1"/>
        <v>0.1</v>
      </c>
      <c r="Y44">
        <f t="shared" si="2"/>
        <v>0.1</v>
      </c>
      <c r="Z44">
        <f t="shared" si="3"/>
        <v>0.1</v>
      </c>
      <c r="AA44">
        <f t="shared" si="4"/>
        <v>0.1</v>
      </c>
      <c r="AB44">
        <f t="shared" si="5"/>
        <v>0.1</v>
      </c>
      <c r="AC44">
        <f t="shared" si="6"/>
        <v>0.1</v>
      </c>
      <c r="AD44">
        <f t="shared" si="7"/>
        <v>0.1</v>
      </c>
      <c r="AE44">
        <f t="shared" si="8"/>
        <v>0.1</v>
      </c>
      <c r="AF44">
        <f t="shared" si="9"/>
        <v>0.1</v>
      </c>
      <c r="AG44">
        <f t="shared" si="10"/>
        <v>0.1</v>
      </c>
      <c r="AH44">
        <f t="shared" si="11"/>
        <v>0.1</v>
      </c>
      <c r="AI44">
        <f t="shared" si="12"/>
        <v>0.1</v>
      </c>
      <c r="AJ44">
        <f t="shared" si="13"/>
        <v>0.1</v>
      </c>
      <c r="AK44">
        <f t="shared" si="14"/>
        <v>0.1</v>
      </c>
      <c r="AL44">
        <f t="shared" si="15"/>
        <v>0.1</v>
      </c>
      <c r="AM44">
        <f t="shared" si="16"/>
        <v>0.1</v>
      </c>
      <c r="AN44">
        <f t="shared" si="17"/>
        <v>0.1</v>
      </c>
      <c r="AO44">
        <f t="shared" si="18"/>
        <v>0.1</v>
      </c>
      <c r="AP44">
        <f t="shared" si="19"/>
        <v>20.100000000000001</v>
      </c>
      <c r="AR44">
        <f t="shared" si="20"/>
        <v>0.1</v>
      </c>
      <c r="AS44">
        <f t="shared" si="21"/>
        <v>0.1</v>
      </c>
      <c r="AT44">
        <f t="shared" si="22"/>
        <v>0.1</v>
      </c>
      <c r="AU44">
        <f t="shared" si="23"/>
        <v>0.1</v>
      </c>
      <c r="AV44">
        <f t="shared" si="24"/>
        <v>0.1</v>
      </c>
      <c r="AW44">
        <f t="shared" si="25"/>
        <v>0.1</v>
      </c>
      <c r="AX44">
        <f t="shared" si="26"/>
        <v>0.1</v>
      </c>
      <c r="AY44">
        <f t="shared" si="27"/>
        <v>0.1</v>
      </c>
      <c r="AZ44">
        <f t="shared" si="28"/>
        <v>0.1</v>
      </c>
      <c r="BA44">
        <f t="shared" si="29"/>
        <v>0.1</v>
      </c>
      <c r="BB44">
        <f t="shared" si="30"/>
        <v>0.1</v>
      </c>
      <c r="BC44">
        <f t="shared" si="31"/>
        <v>0.1</v>
      </c>
      <c r="BD44">
        <f t="shared" si="32"/>
        <v>0.1</v>
      </c>
      <c r="BE44">
        <f t="shared" si="33"/>
        <v>0.1</v>
      </c>
      <c r="BF44">
        <f t="shared" si="34"/>
        <v>0.1</v>
      </c>
      <c r="BG44">
        <f t="shared" si="35"/>
        <v>0.1</v>
      </c>
      <c r="BH44">
        <f t="shared" si="36"/>
        <v>0.1</v>
      </c>
      <c r="BI44">
        <f t="shared" si="37"/>
        <v>0.1</v>
      </c>
      <c r="BJ44">
        <f t="shared" si="38"/>
        <v>0.1</v>
      </c>
      <c r="BK44">
        <f t="shared" si="39"/>
        <v>10.1</v>
      </c>
      <c r="BM44">
        <f t="shared" si="40"/>
        <v>1.2999999999999998</v>
      </c>
      <c r="BN44">
        <f t="shared" si="41"/>
        <v>1.2999999999999998</v>
      </c>
      <c r="BO44">
        <f t="shared" si="42"/>
        <v>1.2999999999999998</v>
      </c>
      <c r="BP44">
        <f t="shared" si="43"/>
        <v>1.2999999999999998</v>
      </c>
      <c r="BQ44">
        <f t="shared" si="44"/>
        <v>1.2999999999999998</v>
      </c>
      <c r="BR44">
        <f t="shared" si="45"/>
        <v>1.2999999999999998</v>
      </c>
      <c r="BS44">
        <f t="shared" si="46"/>
        <v>1.2999999999999998</v>
      </c>
      <c r="BT44">
        <f t="shared" si="47"/>
        <v>1.2999999999999998</v>
      </c>
      <c r="BU44">
        <f t="shared" si="48"/>
        <v>1.2999999999999998</v>
      </c>
      <c r="BV44">
        <f t="shared" si="49"/>
        <v>1.2999999999999998</v>
      </c>
      <c r="BW44">
        <f t="shared" si="50"/>
        <v>1.2999999999999998</v>
      </c>
      <c r="BX44">
        <f t="shared" si="51"/>
        <v>1.2999999999999998</v>
      </c>
      <c r="BY44">
        <f t="shared" si="52"/>
        <v>1.2999999999999998</v>
      </c>
      <c r="BZ44">
        <f t="shared" si="53"/>
        <v>1.2099999999999997</v>
      </c>
      <c r="CA44">
        <f t="shared" si="54"/>
        <v>1.2099999999999997</v>
      </c>
      <c r="CB44">
        <f t="shared" si="55"/>
        <v>1.2099999999999997</v>
      </c>
      <c r="CC44">
        <f t="shared" si="56"/>
        <v>1.2099999999999997</v>
      </c>
      <c r="CD44">
        <f t="shared" si="57"/>
        <v>1.2099999999999997</v>
      </c>
      <c r="CE44">
        <f t="shared" si="58"/>
        <v>1.2099999999999997</v>
      </c>
      <c r="CF44">
        <f t="shared" si="59"/>
        <v>65.210000000000008</v>
      </c>
      <c r="CH44">
        <f t="shared" si="60"/>
        <v>123.37</v>
      </c>
      <c r="CI44">
        <f t="shared" si="61"/>
        <v>22.000000000000004</v>
      </c>
      <c r="CJ44">
        <f t="shared" si="62"/>
        <v>12</v>
      </c>
      <c r="CK44">
        <f t="shared" si="63"/>
        <v>89.370000000000019</v>
      </c>
      <c r="CL44">
        <f t="shared" si="64"/>
        <v>0</v>
      </c>
      <c r="CM44">
        <f t="shared" si="65"/>
        <v>0</v>
      </c>
    </row>
    <row r="45" spans="1:91" x14ac:dyDescent="0.2">
      <c r="A45">
        <v>28</v>
      </c>
      <c r="B45">
        <f>B$14*(10-lgd*COUNTIF(Defaults!$AI45:$AR45,"&lt;="&amp;B$17))</f>
        <v>1.5</v>
      </c>
      <c r="C45">
        <f>C$14*(10-lgd*COUNTIF(Defaults!$AI45:$AR45,"&lt;="&amp;C$17))</f>
        <v>1.5</v>
      </c>
      <c r="D45">
        <f>D$14*(10-lgd*COUNTIF(Defaults!$AI45:$AR45,"&lt;="&amp;D$17))</f>
        <v>1.5</v>
      </c>
      <c r="E45">
        <f>E$14*(10-lgd*COUNTIF(Defaults!$AI45:$AR45,"&lt;="&amp;E$17))</f>
        <v>1.5</v>
      </c>
      <c r="F45">
        <f>F$14*(10-lgd*COUNTIF(Defaults!$AI45:$AR45,"&lt;="&amp;F$17))</f>
        <v>1.5</v>
      </c>
      <c r="G45">
        <f>G$14*(10-lgd*COUNTIF(Defaults!$AI45:$AR45,"&lt;="&amp;G$17))</f>
        <v>1.41</v>
      </c>
      <c r="H45">
        <f>H$14*(10-lgd*COUNTIF(Defaults!$AI45:$AR45,"&lt;="&amp;H$17))</f>
        <v>1.41</v>
      </c>
      <c r="I45">
        <f>I$14*(10-lgd*COUNTIF(Defaults!$AI45:$AR45,"&lt;="&amp;I$17))</f>
        <v>1.41</v>
      </c>
      <c r="J45">
        <f>J$14*(10-lgd*COUNTIF(Defaults!$AI45:$AR45,"&lt;="&amp;J$17))</f>
        <v>1.41</v>
      </c>
      <c r="K45">
        <f>K$14*(10-lgd*COUNTIF(Defaults!$AI45:$AR45,"&lt;="&amp;K$17))</f>
        <v>1.41</v>
      </c>
      <c r="L45">
        <f>L$14*(10-lgd*COUNTIF(Defaults!$AI45:$AR45,"&lt;="&amp;L$17))</f>
        <v>1.41</v>
      </c>
      <c r="M45">
        <f>M$14*(10-lgd*COUNTIF(Defaults!$AI45:$AR45,"&lt;="&amp;M$17))</f>
        <v>1.41</v>
      </c>
      <c r="N45">
        <f>N$14*(10-lgd*COUNTIF(Defaults!$AI45:$AR45,"&lt;="&amp;N$17))</f>
        <v>1.41</v>
      </c>
      <c r="O45">
        <f>O$14*(10-lgd*COUNTIF(Defaults!$AI45:$AR45,"&lt;="&amp;O$17))</f>
        <v>1.41</v>
      </c>
      <c r="P45">
        <f>P$14*(10-lgd*COUNTIF(Defaults!$AI45:$AR45,"&lt;="&amp;P$17))</f>
        <v>1.41</v>
      </c>
      <c r="Q45">
        <f>Q$14*(10-lgd*COUNTIF(Defaults!$AI45:$AR45,"&lt;="&amp;Q$17))</f>
        <v>1.41</v>
      </c>
      <c r="R45">
        <f>R$14*(10-lgd*COUNTIF(Defaults!$AI45:$AR45,"&lt;="&amp;R$17))</f>
        <v>1.41</v>
      </c>
      <c r="S45">
        <f>S$14*(10-lgd*COUNTIF(Defaults!$AI45:$AR45,"&lt;="&amp;S$17))</f>
        <v>1.41</v>
      </c>
      <c r="T45">
        <f>T$14*(10-lgd*COUNTIF(Defaults!$AI45:$AR45,"&lt;="&amp;T$17))</f>
        <v>1.32</v>
      </c>
      <c r="U45">
        <f>U$14*(10-lgd*COUNTIF(Defaults!$AI45:$AR45,"&lt;="&amp;U$17))</f>
        <v>89.320000000000007</v>
      </c>
      <c r="W45">
        <f t="shared" si="0"/>
        <v>0.1</v>
      </c>
      <c r="X45">
        <f t="shared" si="1"/>
        <v>0.1</v>
      </c>
      <c r="Y45">
        <f t="shared" si="2"/>
        <v>0.1</v>
      </c>
      <c r="Z45">
        <f t="shared" si="3"/>
        <v>0.1</v>
      </c>
      <c r="AA45">
        <f t="shared" si="4"/>
        <v>0.1</v>
      </c>
      <c r="AB45">
        <f t="shared" si="5"/>
        <v>0.1</v>
      </c>
      <c r="AC45">
        <f t="shared" si="6"/>
        <v>0.1</v>
      </c>
      <c r="AD45">
        <f t="shared" si="7"/>
        <v>0.1</v>
      </c>
      <c r="AE45">
        <f t="shared" si="8"/>
        <v>0.1</v>
      </c>
      <c r="AF45">
        <f t="shared" si="9"/>
        <v>0.1</v>
      </c>
      <c r="AG45">
        <f t="shared" si="10"/>
        <v>0.1</v>
      </c>
      <c r="AH45">
        <f t="shared" si="11"/>
        <v>0.1</v>
      </c>
      <c r="AI45">
        <f t="shared" si="12"/>
        <v>0.1</v>
      </c>
      <c r="AJ45">
        <f t="shared" si="13"/>
        <v>0.1</v>
      </c>
      <c r="AK45">
        <f t="shared" si="14"/>
        <v>0.1</v>
      </c>
      <c r="AL45">
        <f t="shared" si="15"/>
        <v>0.1</v>
      </c>
      <c r="AM45">
        <f t="shared" si="16"/>
        <v>0.1</v>
      </c>
      <c r="AN45">
        <f t="shared" si="17"/>
        <v>0.1</v>
      </c>
      <c r="AO45">
        <f t="shared" si="18"/>
        <v>0.1</v>
      </c>
      <c r="AP45">
        <f t="shared" si="19"/>
        <v>20.100000000000001</v>
      </c>
      <c r="AR45">
        <f t="shared" si="20"/>
        <v>0.1</v>
      </c>
      <c r="AS45">
        <f t="shared" si="21"/>
        <v>0.1</v>
      </c>
      <c r="AT45">
        <f t="shared" si="22"/>
        <v>0.1</v>
      </c>
      <c r="AU45">
        <f t="shared" si="23"/>
        <v>0.1</v>
      </c>
      <c r="AV45">
        <f t="shared" si="24"/>
        <v>0.1</v>
      </c>
      <c r="AW45">
        <f t="shared" si="25"/>
        <v>0.1</v>
      </c>
      <c r="AX45">
        <f t="shared" si="26"/>
        <v>0.1</v>
      </c>
      <c r="AY45">
        <f t="shared" si="27"/>
        <v>0.1</v>
      </c>
      <c r="AZ45">
        <f t="shared" si="28"/>
        <v>0.1</v>
      </c>
      <c r="BA45">
        <f t="shared" si="29"/>
        <v>0.1</v>
      </c>
      <c r="BB45">
        <f t="shared" si="30"/>
        <v>0.1</v>
      </c>
      <c r="BC45">
        <f t="shared" si="31"/>
        <v>0.1</v>
      </c>
      <c r="BD45">
        <f t="shared" si="32"/>
        <v>0.1</v>
      </c>
      <c r="BE45">
        <f t="shared" si="33"/>
        <v>0.1</v>
      </c>
      <c r="BF45">
        <f t="shared" si="34"/>
        <v>0.1</v>
      </c>
      <c r="BG45">
        <f t="shared" si="35"/>
        <v>0.1</v>
      </c>
      <c r="BH45">
        <f t="shared" si="36"/>
        <v>0.1</v>
      </c>
      <c r="BI45">
        <f t="shared" si="37"/>
        <v>0.1</v>
      </c>
      <c r="BJ45">
        <f t="shared" si="38"/>
        <v>0.1</v>
      </c>
      <c r="BK45">
        <f t="shared" si="39"/>
        <v>10.1</v>
      </c>
      <c r="BM45">
        <f t="shared" si="40"/>
        <v>1.2999999999999998</v>
      </c>
      <c r="BN45">
        <f t="shared" si="41"/>
        <v>1.2999999999999998</v>
      </c>
      <c r="BO45">
        <f t="shared" si="42"/>
        <v>1.2999999999999998</v>
      </c>
      <c r="BP45">
        <f t="shared" si="43"/>
        <v>1.2999999999999998</v>
      </c>
      <c r="BQ45">
        <f t="shared" si="44"/>
        <v>1.2999999999999998</v>
      </c>
      <c r="BR45">
        <f t="shared" si="45"/>
        <v>1.2099999999999997</v>
      </c>
      <c r="BS45">
        <f t="shared" si="46"/>
        <v>1.2099999999999997</v>
      </c>
      <c r="BT45">
        <f t="shared" si="47"/>
        <v>1.2099999999999997</v>
      </c>
      <c r="BU45">
        <f t="shared" si="48"/>
        <v>1.2099999999999997</v>
      </c>
      <c r="BV45">
        <f t="shared" si="49"/>
        <v>1.2099999999999997</v>
      </c>
      <c r="BW45">
        <f t="shared" si="50"/>
        <v>1.2099999999999997</v>
      </c>
      <c r="BX45">
        <f t="shared" si="51"/>
        <v>1.2099999999999997</v>
      </c>
      <c r="BY45">
        <f t="shared" si="52"/>
        <v>1.2099999999999997</v>
      </c>
      <c r="BZ45">
        <f t="shared" si="53"/>
        <v>1.2099999999999997</v>
      </c>
      <c r="CA45">
        <f t="shared" si="54"/>
        <v>1.2099999999999997</v>
      </c>
      <c r="CB45">
        <f t="shared" si="55"/>
        <v>1.2099999999999997</v>
      </c>
      <c r="CC45">
        <f t="shared" si="56"/>
        <v>1.2099999999999997</v>
      </c>
      <c r="CD45">
        <f t="shared" si="57"/>
        <v>1.2099999999999997</v>
      </c>
      <c r="CE45">
        <f t="shared" si="58"/>
        <v>1.1199999999999999</v>
      </c>
      <c r="CF45">
        <f t="shared" si="59"/>
        <v>59.12</v>
      </c>
      <c r="CH45">
        <f t="shared" si="60"/>
        <v>116.47000000000001</v>
      </c>
      <c r="CI45">
        <f t="shared" si="61"/>
        <v>22.000000000000004</v>
      </c>
      <c r="CJ45">
        <f t="shared" si="62"/>
        <v>12</v>
      </c>
      <c r="CK45">
        <f t="shared" si="63"/>
        <v>82.47</v>
      </c>
      <c r="CL45">
        <f t="shared" si="64"/>
        <v>0</v>
      </c>
      <c r="CM45">
        <f t="shared" si="65"/>
        <v>0</v>
      </c>
    </row>
    <row r="46" spans="1:91" x14ac:dyDescent="0.2">
      <c r="A46">
        <v>29</v>
      </c>
      <c r="B46">
        <f>B$14*(10-lgd*COUNTIF(Defaults!$AI46:$AR46,"&lt;="&amp;B$17))</f>
        <v>1.5</v>
      </c>
      <c r="C46">
        <f>C$14*(10-lgd*COUNTIF(Defaults!$AI46:$AR46,"&lt;="&amp;C$17))</f>
        <v>1.5</v>
      </c>
      <c r="D46">
        <f>D$14*(10-lgd*COUNTIF(Defaults!$AI46:$AR46,"&lt;="&amp;D$17))</f>
        <v>1.5</v>
      </c>
      <c r="E46">
        <f>E$14*(10-lgd*COUNTIF(Defaults!$AI46:$AR46,"&lt;="&amp;E$17))</f>
        <v>1.5</v>
      </c>
      <c r="F46">
        <f>F$14*(10-lgd*COUNTIF(Defaults!$AI46:$AR46,"&lt;="&amp;F$17))</f>
        <v>1.5</v>
      </c>
      <c r="G46">
        <f>G$14*(10-lgd*COUNTIF(Defaults!$AI46:$AR46,"&lt;="&amp;G$17))</f>
        <v>1.5</v>
      </c>
      <c r="H46">
        <f>H$14*(10-lgd*COUNTIF(Defaults!$AI46:$AR46,"&lt;="&amp;H$17))</f>
        <v>1.5</v>
      </c>
      <c r="I46">
        <f>I$14*(10-lgd*COUNTIF(Defaults!$AI46:$AR46,"&lt;="&amp;I$17))</f>
        <v>1.5</v>
      </c>
      <c r="J46">
        <f>J$14*(10-lgd*COUNTIF(Defaults!$AI46:$AR46,"&lt;="&amp;J$17))</f>
        <v>1.5</v>
      </c>
      <c r="K46">
        <f>K$14*(10-lgd*COUNTIF(Defaults!$AI46:$AR46,"&lt;="&amp;K$17))</f>
        <v>1.5</v>
      </c>
      <c r="L46">
        <f>L$14*(10-lgd*COUNTIF(Defaults!$AI46:$AR46,"&lt;="&amp;L$17))</f>
        <v>1.5</v>
      </c>
      <c r="M46">
        <f>M$14*(10-lgd*COUNTIF(Defaults!$AI46:$AR46,"&lt;="&amp;M$17))</f>
        <v>1.5</v>
      </c>
      <c r="N46">
        <f>N$14*(10-lgd*COUNTIF(Defaults!$AI46:$AR46,"&lt;="&amp;N$17))</f>
        <v>1.5</v>
      </c>
      <c r="O46">
        <f>O$14*(10-lgd*COUNTIF(Defaults!$AI46:$AR46,"&lt;="&amp;O$17))</f>
        <v>1.41</v>
      </c>
      <c r="P46">
        <f>P$14*(10-lgd*COUNTIF(Defaults!$AI46:$AR46,"&lt;="&amp;P$17))</f>
        <v>1.41</v>
      </c>
      <c r="Q46">
        <f>Q$14*(10-lgd*COUNTIF(Defaults!$AI46:$AR46,"&lt;="&amp;Q$17))</f>
        <v>1.41</v>
      </c>
      <c r="R46">
        <f>R$14*(10-lgd*COUNTIF(Defaults!$AI46:$AR46,"&lt;="&amp;R$17))</f>
        <v>1.41</v>
      </c>
      <c r="S46">
        <f>S$14*(10-lgd*COUNTIF(Defaults!$AI46:$AR46,"&lt;="&amp;S$17))</f>
        <v>1.41</v>
      </c>
      <c r="T46">
        <f>T$14*(10-lgd*COUNTIF(Defaults!$AI46:$AR46,"&lt;="&amp;T$17))</f>
        <v>1.41</v>
      </c>
      <c r="U46">
        <f>U$14*(10-lgd*COUNTIF(Defaults!$AI46:$AR46,"&lt;="&amp;U$17))</f>
        <v>95.410000000000011</v>
      </c>
      <c r="W46">
        <f t="shared" si="0"/>
        <v>0.1</v>
      </c>
      <c r="X46">
        <f t="shared" si="1"/>
        <v>0.1</v>
      </c>
      <c r="Y46">
        <f t="shared" si="2"/>
        <v>0.1</v>
      </c>
      <c r="Z46">
        <f t="shared" si="3"/>
        <v>0.1</v>
      </c>
      <c r="AA46">
        <f t="shared" si="4"/>
        <v>0.1</v>
      </c>
      <c r="AB46">
        <f t="shared" si="5"/>
        <v>0.1</v>
      </c>
      <c r="AC46">
        <f t="shared" si="6"/>
        <v>0.1</v>
      </c>
      <c r="AD46">
        <f t="shared" si="7"/>
        <v>0.1</v>
      </c>
      <c r="AE46">
        <f t="shared" si="8"/>
        <v>0.1</v>
      </c>
      <c r="AF46">
        <f t="shared" si="9"/>
        <v>0.1</v>
      </c>
      <c r="AG46">
        <f t="shared" si="10"/>
        <v>0.1</v>
      </c>
      <c r="AH46">
        <f t="shared" si="11"/>
        <v>0.1</v>
      </c>
      <c r="AI46">
        <f t="shared" si="12"/>
        <v>0.1</v>
      </c>
      <c r="AJ46">
        <f t="shared" si="13"/>
        <v>0.1</v>
      </c>
      <c r="AK46">
        <f t="shared" si="14"/>
        <v>0.1</v>
      </c>
      <c r="AL46">
        <f t="shared" si="15"/>
        <v>0.1</v>
      </c>
      <c r="AM46">
        <f t="shared" si="16"/>
        <v>0.1</v>
      </c>
      <c r="AN46">
        <f t="shared" si="17"/>
        <v>0.1</v>
      </c>
      <c r="AO46">
        <f t="shared" si="18"/>
        <v>0.1</v>
      </c>
      <c r="AP46">
        <f t="shared" si="19"/>
        <v>20.100000000000001</v>
      </c>
      <c r="AR46">
        <f t="shared" si="20"/>
        <v>0.1</v>
      </c>
      <c r="AS46">
        <f t="shared" si="21"/>
        <v>0.1</v>
      </c>
      <c r="AT46">
        <f t="shared" si="22"/>
        <v>0.1</v>
      </c>
      <c r="AU46">
        <f t="shared" si="23"/>
        <v>0.1</v>
      </c>
      <c r="AV46">
        <f t="shared" si="24"/>
        <v>0.1</v>
      </c>
      <c r="AW46">
        <f t="shared" si="25"/>
        <v>0.1</v>
      </c>
      <c r="AX46">
        <f t="shared" si="26"/>
        <v>0.1</v>
      </c>
      <c r="AY46">
        <f t="shared" si="27"/>
        <v>0.1</v>
      </c>
      <c r="AZ46">
        <f t="shared" si="28"/>
        <v>0.1</v>
      </c>
      <c r="BA46">
        <f t="shared" si="29"/>
        <v>0.1</v>
      </c>
      <c r="BB46">
        <f t="shared" si="30"/>
        <v>0.1</v>
      </c>
      <c r="BC46">
        <f t="shared" si="31"/>
        <v>0.1</v>
      </c>
      <c r="BD46">
        <f t="shared" si="32"/>
        <v>0.1</v>
      </c>
      <c r="BE46">
        <f t="shared" si="33"/>
        <v>0.1</v>
      </c>
      <c r="BF46">
        <f t="shared" si="34"/>
        <v>0.1</v>
      </c>
      <c r="BG46">
        <f t="shared" si="35"/>
        <v>0.1</v>
      </c>
      <c r="BH46">
        <f t="shared" si="36"/>
        <v>0.1</v>
      </c>
      <c r="BI46">
        <f t="shared" si="37"/>
        <v>0.1</v>
      </c>
      <c r="BJ46">
        <f t="shared" si="38"/>
        <v>0.1</v>
      </c>
      <c r="BK46">
        <f t="shared" si="39"/>
        <v>10.1</v>
      </c>
      <c r="BM46">
        <f t="shared" si="40"/>
        <v>1.2999999999999998</v>
      </c>
      <c r="BN46">
        <f t="shared" si="41"/>
        <v>1.2999999999999998</v>
      </c>
      <c r="BO46">
        <f t="shared" si="42"/>
        <v>1.2999999999999998</v>
      </c>
      <c r="BP46">
        <f t="shared" si="43"/>
        <v>1.2999999999999998</v>
      </c>
      <c r="BQ46">
        <f t="shared" si="44"/>
        <v>1.2999999999999998</v>
      </c>
      <c r="BR46">
        <f t="shared" si="45"/>
        <v>1.2999999999999998</v>
      </c>
      <c r="BS46">
        <f t="shared" si="46"/>
        <v>1.2999999999999998</v>
      </c>
      <c r="BT46">
        <f t="shared" si="47"/>
        <v>1.2999999999999998</v>
      </c>
      <c r="BU46">
        <f t="shared" si="48"/>
        <v>1.2999999999999998</v>
      </c>
      <c r="BV46">
        <f t="shared" si="49"/>
        <v>1.2999999999999998</v>
      </c>
      <c r="BW46">
        <f t="shared" si="50"/>
        <v>1.2999999999999998</v>
      </c>
      <c r="BX46">
        <f t="shared" si="51"/>
        <v>1.2999999999999998</v>
      </c>
      <c r="BY46">
        <f t="shared" si="52"/>
        <v>1.2999999999999998</v>
      </c>
      <c r="BZ46">
        <f t="shared" si="53"/>
        <v>1.2099999999999997</v>
      </c>
      <c r="CA46">
        <f t="shared" si="54"/>
        <v>1.2099999999999997</v>
      </c>
      <c r="CB46">
        <f t="shared" si="55"/>
        <v>1.2099999999999997</v>
      </c>
      <c r="CC46">
        <f t="shared" si="56"/>
        <v>1.2099999999999997</v>
      </c>
      <c r="CD46">
        <f t="shared" si="57"/>
        <v>1.2099999999999997</v>
      </c>
      <c r="CE46">
        <f t="shared" si="58"/>
        <v>1.2099999999999997</v>
      </c>
      <c r="CF46">
        <f t="shared" si="59"/>
        <v>65.210000000000008</v>
      </c>
      <c r="CH46">
        <f t="shared" si="60"/>
        <v>123.37</v>
      </c>
      <c r="CI46">
        <f t="shared" si="61"/>
        <v>22.000000000000004</v>
      </c>
      <c r="CJ46">
        <f t="shared" si="62"/>
        <v>12</v>
      </c>
      <c r="CK46">
        <f t="shared" si="63"/>
        <v>89.370000000000019</v>
      </c>
      <c r="CL46">
        <f t="shared" si="64"/>
        <v>0</v>
      </c>
      <c r="CM46">
        <f t="shared" si="65"/>
        <v>0</v>
      </c>
    </row>
    <row r="47" spans="1:91" x14ac:dyDescent="0.2">
      <c r="A47">
        <v>30</v>
      </c>
      <c r="B47">
        <f>B$14*(10-lgd*COUNTIF(Defaults!$AI47:$AR47,"&lt;="&amp;B$17))</f>
        <v>1.5</v>
      </c>
      <c r="C47">
        <f>C$14*(10-lgd*COUNTIF(Defaults!$AI47:$AR47,"&lt;="&amp;C$17))</f>
        <v>1.5</v>
      </c>
      <c r="D47">
        <f>D$14*(10-lgd*COUNTIF(Defaults!$AI47:$AR47,"&lt;="&amp;D$17))</f>
        <v>1.5</v>
      </c>
      <c r="E47">
        <f>E$14*(10-lgd*COUNTIF(Defaults!$AI47:$AR47,"&lt;="&amp;E$17))</f>
        <v>1.5</v>
      </c>
      <c r="F47">
        <f>F$14*(10-lgd*COUNTIF(Defaults!$AI47:$AR47,"&lt;="&amp;F$17))</f>
        <v>1.5</v>
      </c>
      <c r="G47">
        <f>G$14*(10-lgd*COUNTIF(Defaults!$AI47:$AR47,"&lt;="&amp;G$17))</f>
        <v>1.5</v>
      </c>
      <c r="H47">
        <f>H$14*(10-lgd*COUNTIF(Defaults!$AI47:$AR47,"&lt;="&amp;H$17))</f>
        <v>1.5</v>
      </c>
      <c r="I47">
        <f>I$14*(10-lgd*COUNTIF(Defaults!$AI47:$AR47,"&lt;="&amp;I$17))</f>
        <v>1.5</v>
      </c>
      <c r="J47">
        <f>J$14*(10-lgd*COUNTIF(Defaults!$AI47:$AR47,"&lt;="&amp;J$17))</f>
        <v>1.5</v>
      </c>
      <c r="K47">
        <f>K$14*(10-lgd*COUNTIF(Defaults!$AI47:$AR47,"&lt;="&amp;K$17))</f>
        <v>1.5</v>
      </c>
      <c r="L47">
        <f>L$14*(10-lgd*COUNTIF(Defaults!$AI47:$AR47,"&lt;="&amp;L$17))</f>
        <v>1.5</v>
      </c>
      <c r="M47">
        <f>M$14*(10-lgd*COUNTIF(Defaults!$AI47:$AR47,"&lt;="&amp;M$17))</f>
        <v>1.5</v>
      </c>
      <c r="N47">
        <f>N$14*(10-lgd*COUNTIF(Defaults!$AI47:$AR47,"&lt;="&amp;N$17))</f>
        <v>1.5</v>
      </c>
      <c r="O47">
        <f>O$14*(10-lgd*COUNTIF(Defaults!$AI47:$AR47,"&lt;="&amp;O$17))</f>
        <v>1.5</v>
      </c>
      <c r="P47">
        <f>P$14*(10-lgd*COUNTIF(Defaults!$AI47:$AR47,"&lt;="&amp;P$17))</f>
        <v>1.5</v>
      </c>
      <c r="Q47">
        <f>Q$14*(10-lgd*COUNTIF(Defaults!$AI47:$AR47,"&lt;="&amp;Q$17))</f>
        <v>1.41</v>
      </c>
      <c r="R47">
        <f>R$14*(10-lgd*COUNTIF(Defaults!$AI47:$AR47,"&lt;="&amp;R$17))</f>
        <v>1.41</v>
      </c>
      <c r="S47">
        <f>S$14*(10-lgd*COUNTIF(Defaults!$AI47:$AR47,"&lt;="&amp;S$17))</f>
        <v>1.41</v>
      </c>
      <c r="T47">
        <f>T$14*(10-lgd*COUNTIF(Defaults!$AI47:$AR47,"&lt;="&amp;T$17))</f>
        <v>1.41</v>
      </c>
      <c r="U47">
        <f>U$14*(10-lgd*COUNTIF(Defaults!$AI47:$AR47,"&lt;="&amp;U$17))</f>
        <v>95.410000000000011</v>
      </c>
      <c r="W47">
        <f t="shared" si="0"/>
        <v>0.1</v>
      </c>
      <c r="X47">
        <f t="shared" si="1"/>
        <v>0.1</v>
      </c>
      <c r="Y47">
        <f t="shared" si="2"/>
        <v>0.1</v>
      </c>
      <c r="Z47">
        <f t="shared" si="3"/>
        <v>0.1</v>
      </c>
      <c r="AA47">
        <f t="shared" si="4"/>
        <v>0.1</v>
      </c>
      <c r="AB47">
        <f t="shared" si="5"/>
        <v>0.1</v>
      </c>
      <c r="AC47">
        <f t="shared" si="6"/>
        <v>0.1</v>
      </c>
      <c r="AD47">
        <f t="shared" si="7"/>
        <v>0.1</v>
      </c>
      <c r="AE47">
        <f t="shared" si="8"/>
        <v>0.1</v>
      </c>
      <c r="AF47">
        <f t="shared" si="9"/>
        <v>0.1</v>
      </c>
      <c r="AG47">
        <f t="shared" si="10"/>
        <v>0.1</v>
      </c>
      <c r="AH47">
        <f t="shared" si="11"/>
        <v>0.1</v>
      </c>
      <c r="AI47">
        <f t="shared" si="12"/>
        <v>0.1</v>
      </c>
      <c r="AJ47">
        <f t="shared" si="13"/>
        <v>0.1</v>
      </c>
      <c r="AK47">
        <f t="shared" si="14"/>
        <v>0.1</v>
      </c>
      <c r="AL47">
        <f t="shared" si="15"/>
        <v>0.1</v>
      </c>
      <c r="AM47">
        <f t="shared" si="16"/>
        <v>0.1</v>
      </c>
      <c r="AN47">
        <f t="shared" si="17"/>
        <v>0.1</v>
      </c>
      <c r="AO47">
        <f t="shared" si="18"/>
        <v>0.1</v>
      </c>
      <c r="AP47">
        <f t="shared" si="19"/>
        <v>20.100000000000001</v>
      </c>
      <c r="AR47">
        <f t="shared" si="20"/>
        <v>0.1</v>
      </c>
      <c r="AS47">
        <f t="shared" si="21"/>
        <v>0.1</v>
      </c>
      <c r="AT47">
        <f t="shared" si="22"/>
        <v>0.1</v>
      </c>
      <c r="AU47">
        <f t="shared" si="23"/>
        <v>0.1</v>
      </c>
      <c r="AV47">
        <f t="shared" si="24"/>
        <v>0.1</v>
      </c>
      <c r="AW47">
        <f t="shared" si="25"/>
        <v>0.1</v>
      </c>
      <c r="AX47">
        <f t="shared" si="26"/>
        <v>0.1</v>
      </c>
      <c r="AY47">
        <f t="shared" si="27"/>
        <v>0.1</v>
      </c>
      <c r="AZ47">
        <f t="shared" si="28"/>
        <v>0.1</v>
      </c>
      <c r="BA47">
        <f t="shared" si="29"/>
        <v>0.1</v>
      </c>
      <c r="BB47">
        <f t="shared" si="30"/>
        <v>0.1</v>
      </c>
      <c r="BC47">
        <f t="shared" si="31"/>
        <v>0.1</v>
      </c>
      <c r="BD47">
        <f t="shared" si="32"/>
        <v>0.1</v>
      </c>
      <c r="BE47">
        <f t="shared" si="33"/>
        <v>0.1</v>
      </c>
      <c r="BF47">
        <f t="shared" si="34"/>
        <v>0.1</v>
      </c>
      <c r="BG47">
        <f t="shared" si="35"/>
        <v>0.1</v>
      </c>
      <c r="BH47">
        <f t="shared" si="36"/>
        <v>0.1</v>
      </c>
      <c r="BI47">
        <f t="shared" si="37"/>
        <v>0.1</v>
      </c>
      <c r="BJ47">
        <f t="shared" si="38"/>
        <v>0.1</v>
      </c>
      <c r="BK47">
        <f t="shared" si="39"/>
        <v>10.1</v>
      </c>
      <c r="BM47">
        <f t="shared" si="40"/>
        <v>1.2999999999999998</v>
      </c>
      <c r="BN47">
        <f t="shared" si="41"/>
        <v>1.2999999999999998</v>
      </c>
      <c r="BO47">
        <f t="shared" si="42"/>
        <v>1.2999999999999998</v>
      </c>
      <c r="BP47">
        <f t="shared" si="43"/>
        <v>1.2999999999999998</v>
      </c>
      <c r="BQ47">
        <f t="shared" si="44"/>
        <v>1.2999999999999998</v>
      </c>
      <c r="BR47">
        <f t="shared" si="45"/>
        <v>1.2999999999999998</v>
      </c>
      <c r="BS47">
        <f t="shared" si="46"/>
        <v>1.2999999999999998</v>
      </c>
      <c r="BT47">
        <f t="shared" si="47"/>
        <v>1.2999999999999998</v>
      </c>
      <c r="BU47">
        <f t="shared" si="48"/>
        <v>1.2999999999999998</v>
      </c>
      <c r="BV47">
        <f t="shared" si="49"/>
        <v>1.2999999999999998</v>
      </c>
      <c r="BW47">
        <f t="shared" si="50"/>
        <v>1.2999999999999998</v>
      </c>
      <c r="BX47">
        <f t="shared" si="51"/>
        <v>1.2999999999999998</v>
      </c>
      <c r="BY47">
        <f t="shared" si="52"/>
        <v>1.2999999999999998</v>
      </c>
      <c r="BZ47">
        <f t="shared" si="53"/>
        <v>1.2999999999999998</v>
      </c>
      <c r="CA47">
        <f t="shared" si="54"/>
        <v>1.2999999999999998</v>
      </c>
      <c r="CB47">
        <f t="shared" si="55"/>
        <v>1.2099999999999997</v>
      </c>
      <c r="CC47">
        <f t="shared" si="56"/>
        <v>1.2099999999999997</v>
      </c>
      <c r="CD47">
        <f t="shared" si="57"/>
        <v>1.2099999999999997</v>
      </c>
      <c r="CE47">
        <f t="shared" si="58"/>
        <v>1.2099999999999997</v>
      </c>
      <c r="CF47">
        <f t="shared" si="59"/>
        <v>65.210000000000008</v>
      </c>
      <c r="CH47">
        <f t="shared" si="60"/>
        <v>123.55000000000001</v>
      </c>
      <c r="CI47">
        <f t="shared" si="61"/>
        <v>22.000000000000004</v>
      </c>
      <c r="CJ47">
        <f t="shared" si="62"/>
        <v>12</v>
      </c>
      <c r="CK47">
        <f t="shared" si="63"/>
        <v>89.550000000000011</v>
      </c>
      <c r="CL47">
        <f t="shared" si="64"/>
        <v>0</v>
      </c>
      <c r="CM47">
        <f t="shared" si="65"/>
        <v>0</v>
      </c>
    </row>
    <row r="48" spans="1:91" x14ac:dyDescent="0.2">
      <c r="A48">
        <v>31</v>
      </c>
      <c r="B48">
        <f>B$14*(10-lgd*COUNTIF(Defaults!$AI48:$AR48,"&lt;="&amp;B$17))</f>
        <v>1.5</v>
      </c>
      <c r="C48">
        <f>C$14*(10-lgd*COUNTIF(Defaults!$AI48:$AR48,"&lt;="&amp;C$17))</f>
        <v>1.5</v>
      </c>
      <c r="D48">
        <f>D$14*(10-lgd*COUNTIF(Defaults!$AI48:$AR48,"&lt;="&amp;D$17))</f>
        <v>1.5</v>
      </c>
      <c r="E48">
        <f>E$14*(10-lgd*COUNTIF(Defaults!$AI48:$AR48,"&lt;="&amp;E$17))</f>
        <v>1.5</v>
      </c>
      <c r="F48">
        <f>F$14*(10-lgd*COUNTIF(Defaults!$AI48:$AR48,"&lt;="&amp;F$17))</f>
        <v>1.5</v>
      </c>
      <c r="G48">
        <f>G$14*(10-lgd*COUNTIF(Defaults!$AI48:$AR48,"&lt;="&amp;G$17))</f>
        <v>1.5</v>
      </c>
      <c r="H48">
        <f>H$14*(10-lgd*COUNTIF(Defaults!$AI48:$AR48,"&lt;="&amp;H$17))</f>
        <v>1.5</v>
      </c>
      <c r="I48">
        <f>I$14*(10-lgd*COUNTIF(Defaults!$AI48:$AR48,"&lt;="&amp;I$17))</f>
        <v>1.41</v>
      </c>
      <c r="J48">
        <f>J$14*(10-lgd*COUNTIF(Defaults!$AI48:$AR48,"&lt;="&amp;J$17))</f>
        <v>1.41</v>
      </c>
      <c r="K48">
        <f>K$14*(10-lgd*COUNTIF(Defaults!$AI48:$AR48,"&lt;="&amp;K$17))</f>
        <v>1.41</v>
      </c>
      <c r="L48">
        <f>L$14*(10-lgd*COUNTIF(Defaults!$AI48:$AR48,"&lt;="&amp;L$17))</f>
        <v>1.32</v>
      </c>
      <c r="M48">
        <f>M$14*(10-lgd*COUNTIF(Defaults!$AI48:$AR48,"&lt;="&amp;M$17))</f>
        <v>1.32</v>
      </c>
      <c r="N48">
        <f>N$14*(10-lgd*COUNTIF(Defaults!$AI48:$AR48,"&lt;="&amp;N$17))</f>
        <v>1.32</v>
      </c>
      <c r="O48">
        <f>O$14*(10-lgd*COUNTIF(Defaults!$AI48:$AR48,"&lt;="&amp;O$17))</f>
        <v>1.32</v>
      </c>
      <c r="P48">
        <f>P$14*(10-lgd*COUNTIF(Defaults!$AI48:$AR48,"&lt;="&amp;P$17))</f>
        <v>1.32</v>
      </c>
      <c r="Q48">
        <f>Q$14*(10-lgd*COUNTIF(Defaults!$AI48:$AR48,"&lt;="&amp;Q$17))</f>
        <v>1.32</v>
      </c>
      <c r="R48">
        <f>R$14*(10-lgd*COUNTIF(Defaults!$AI48:$AR48,"&lt;="&amp;R$17))</f>
        <v>1.2299999999999998</v>
      </c>
      <c r="S48">
        <f>S$14*(10-lgd*COUNTIF(Defaults!$AI48:$AR48,"&lt;="&amp;S$17))</f>
        <v>1.2299999999999998</v>
      </c>
      <c r="T48">
        <f>T$14*(10-lgd*COUNTIF(Defaults!$AI48:$AR48,"&lt;="&amp;T$17))</f>
        <v>1.2299999999999998</v>
      </c>
      <c r="U48">
        <f>U$14*(10-lgd*COUNTIF(Defaults!$AI48:$AR48,"&lt;="&amp;U$17))</f>
        <v>83.22999999999999</v>
      </c>
      <c r="W48">
        <f t="shared" si="0"/>
        <v>0.1</v>
      </c>
      <c r="X48">
        <f t="shared" si="1"/>
        <v>0.1</v>
      </c>
      <c r="Y48">
        <f t="shared" si="2"/>
        <v>0.1</v>
      </c>
      <c r="Z48">
        <f t="shared" si="3"/>
        <v>0.1</v>
      </c>
      <c r="AA48">
        <f t="shared" si="4"/>
        <v>0.1</v>
      </c>
      <c r="AB48">
        <f t="shared" si="5"/>
        <v>0.1</v>
      </c>
      <c r="AC48">
        <f t="shared" si="6"/>
        <v>0.1</v>
      </c>
      <c r="AD48">
        <f t="shared" si="7"/>
        <v>0.1</v>
      </c>
      <c r="AE48">
        <f t="shared" si="8"/>
        <v>0.1</v>
      </c>
      <c r="AF48">
        <f t="shared" si="9"/>
        <v>0.1</v>
      </c>
      <c r="AG48">
        <f t="shared" si="10"/>
        <v>0.1</v>
      </c>
      <c r="AH48">
        <f t="shared" si="11"/>
        <v>0.1</v>
      </c>
      <c r="AI48">
        <f t="shared" si="12"/>
        <v>0.1</v>
      </c>
      <c r="AJ48">
        <f t="shared" si="13"/>
        <v>0.1</v>
      </c>
      <c r="AK48">
        <f t="shared" si="14"/>
        <v>0.1</v>
      </c>
      <c r="AL48">
        <f t="shared" si="15"/>
        <v>0.1</v>
      </c>
      <c r="AM48">
        <f t="shared" si="16"/>
        <v>0.1</v>
      </c>
      <c r="AN48">
        <f t="shared" si="17"/>
        <v>0.1</v>
      </c>
      <c r="AO48">
        <f t="shared" si="18"/>
        <v>0.1</v>
      </c>
      <c r="AP48">
        <f t="shared" si="19"/>
        <v>20.100000000000001</v>
      </c>
      <c r="AR48">
        <f t="shared" si="20"/>
        <v>0.1</v>
      </c>
      <c r="AS48">
        <f t="shared" si="21"/>
        <v>0.1</v>
      </c>
      <c r="AT48">
        <f t="shared" si="22"/>
        <v>0.1</v>
      </c>
      <c r="AU48">
        <f t="shared" si="23"/>
        <v>0.1</v>
      </c>
      <c r="AV48">
        <f t="shared" si="24"/>
        <v>0.1</v>
      </c>
      <c r="AW48">
        <f t="shared" si="25"/>
        <v>0.1</v>
      </c>
      <c r="AX48">
        <f t="shared" si="26"/>
        <v>0.1</v>
      </c>
      <c r="AY48">
        <f t="shared" si="27"/>
        <v>0.1</v>
      </c>
      <c r="AZ48">
        <f t="shared" si="28"/>
        <v>0.1</v>
      </c>
      <c r="BA48">
        <f t="shared" si="29"/>
        <v>0.1</v>
      </c>
      <c r="BB48">
        <f t="shared" si="30"/>
        <v>0.1</v>
      </c>
      <c r="BC48">
        <f t="shared" si="31"/>
        <v>0.1</v>
      </c>
      <c r="BD48">
        <f t="shared" si="32"/>
        <v>0.1</v>
      </c>
      <c r="BE48">
        <f t="shared" si="33"/>
        <v>0.1</v>
      </c>
      <c r="BF48">
        <f t="shared" si="34"/>
        <v>0.1</v>
      </c>
      <c r="BG48">
        <f t="shared" si="35"/>
        <v>0.1</v>
      </c>
      <c r="BH48">
        <f t="shared" si="36"/>
        <v>0.1</v>
      </c>
      <c r="BI48">
        <f t="shared" si="37"/>
        <v>0.1</v>
      </c>
      <c r="BJ48">
        <f t="shared" si="38"/>
        <v>0.1</v>
      </c>
      <c r="BK48">
        <f t="shared" si="39"/>
        <v>10.1</v>
      </c>
      <c r="BM48">
        <f t="shared" si="40"/>
        <v>1.2999999999999998</v>
      </c>
      <c r="BN48">
        <f t="shared" si="41"/>
        <v>1.2999999999999998</v>
      </c>
      <c r="BO48">
        <f t="shared" si="42"/>
        <v>1.2999999999999998</v>
      </c>
      <c r="BP48">
        <f t="shared" si="43"/>
        <v>1.2999999999999998</v>
      </c>
      <c r="BQ48">
        <f t="shared" si="44"/>
        <v>1.2999999999999998</v>
      </c>
      <c r="BR48">
        <f t="shared" si="45"/>
        <v>1.2999999999999998</v>
      </c>
      <c r="BS48">
        <f t="shared" si="46"/>
        <v>1.2999999999999998</v>
      </c>
      <c r="BT48">
        <f t="shared" si="47"/>
        <v>1.2099999999999997</v>
      </c>
      <c r="BU48">
        <f t="shared" si="48"/>
        <v>1.2099999999999997</v>
      </c>
      <c r="BV48">
        <f t="shared" si="49"/>
        <v>1.2099999999999997</v>
      </c>
      <c r="BW48">
        <f t="shared" si="50"/>
        <v>1.1199999999999999</v>
      </c>
      <c r="BX48">
        <f t="shared" si="51"/>
        <v>1.1199999999999999</v>
      </c>
      <c r="BY48">
        <f t="shared" si="52"/>
        <v>1.1199999999999999</v>
      </c>
      <c r="BZ48">
        <f t="shared" si="53"/>
        <v>1.1199999999999999</v>
      </c>
      <c r="CA48">
        <f t="shared" si="54"/>
        <v>1.1199999999999999</v>
      </c>
      <c r="CB48">
        <f t="shared" si="55"/>
        <v>1.1199999999999999</v>
      </c>
      <c r="CC48">
        <f t="shared" si="56"/>
        <v>1.0299999999999996</v>
      </c>
      <c r="CD48">
        <f t="shared" si="57"/>
        <v>1.0299999999999996</v>
      </c>
      <c r="CE48">
        <f t="shared" si="58"/>
        <v>1.0299999999999996</v>
      </c>
      <c r="CF48">
        <f t="shared" si="59"/>
        <v>53.029999999999987</v>
      </c>
      <c r="CH48">
        <f t="shared" si="60"/>
        <v>109.57</v>
      </c>
      <c r="CI48">
        <f t="shared" si="61"/>
        <v>22.000000000000004</v>
      </c>
      <c r="CJ48">
        <f t="shared" si="62"/>
        <v>12</v>
      </c>
      <c r="CK48">
        <f t="shared" si="63"/>
        <v>75.569999999999993</v>
      </c>
      <c r="CL48">
        <f t="shared" si="64"/>
        <v>0</v>
      </c>
      <c r="CM48">
        <f t="shared" si="65"/>
        <v>0</v>
      </c>
    </row>
    <row r="49" spans="1:91" x14ac:dyDescent="0.2">
      <c r="A49">
        <v>32</v>
      </c>
      <c r="B49">
        <f>B$14*(10-lgd*COUNTIF(Defaults!$AI49:$AR49,"&lt;="&amp;B$17))</f>
        <v>1.5</v>
      </c>
      <c r="C49">
        <f>C$14*(10-lgd*COUNTIF(Defaults!$AI49:$AR49,"&lt;="&amp;C$17))</f>
        <v>1.5</v>
      </c>
      <c r="D49">
        <f>D$14*(10-lgd*COUNTIF(Defaults!$AI49:$AR49,"&lt;="&amp;D$17))</f>
        <v>1.41</v>
      </c>
      <c r="E49">
        <f>E$14*(10-lgd*COUNTIF(Defaults!$AI49:$AR49,"&lt;="&amp;E$17))</f>
        <v>1.41</v>
      </c>
      <c r="F49">
        <f>F$14*(10-lgd*COUNTIF(Defaults!$AI49:$AR49,"&lt;="&amp;F$17))</f>
        <v>1.41</v>
      </c>
      <c r="G49">
        <f>G$14*(10-lgd*COUNTIF(Defaults!$AI49:$AR49,"&lt;="&amp;G$17))</f>
        <v>1.41</v>
      </c>
      <c r="H49">
        <f>H$14*(10-lgd*COUNTIF(Defaults!$AI49:$AR49,"&lt;="&amp;H$17))</f>
        <v>1.41</v>
      </c>
      <c r="I49">
        <f>I$14*(10-lgd*COUNTIF(Defaults!$AI49:$AR49,"&lt;="&amp;I$17))</f>
        <v>1.41</v>
      </c>
      <c r="J49">
        <f>J$14*(10-lgd*COUNTIF(Defaults!$AI49:$AR49,"&lt;="&amp;J$17))</f>
        <v>1.41</v>
      </c>
      <c r="K49">
        <f>K$14*(10-lgd*COUNTIF(Defaults!$AI49:$AR49,"&lt;="&amp;K$17))</f>
        <v>1.41</v>
      </c>
      <c r="L49">
        <f>L$14*(10-lgd*COUNTIF(Defaults!$AI49:$AR49,"&lt;="&amp;L$17))</f>
        <v>1.41</v>
      </c>
      <c r="M49">
        <f>M$14*(10-lgd*COUNTIF(Defaults!$AI49:$AR49,"&lt;="&amp;M$17))</f>
        <v>1.41</v>
      </c>
      <c r="N49">
        <f>N$14*(10-lgd*COUNTIF(Defaults!$AI49:$AR49,"&lt;="&amp;N$17))</f>
        <v>1.41</v>
      </c>
      <c r="O49">
        <f>O$14*(10-lgd*COUNTIF(Defaults!$AI49:$AR49,"&lt;="&amp;O$17))</f>
        <v>1.41</v>
      </c>
      <c r="P49">
        <f>P$14*(10-lgd*COUNTIF(Defaults!$AI49:$AR49,"&lt;="&amp;P$17))</f>
        <v>1.41</v>
      </c>
      <c r="Q49">
        <f>Q$14*(10-lgd*COUNTIF(Defaults!$AI49:$AR49,"&lt;="&amp;Q$17))</f>
        <v>1.41</v>
      </c>
      <c r="R49">
        <f>R$14*(10-lgd*COUNTIF(Defaults!$AI49:$AR49,"&lt;="&amp;R$17))</f>
        <v>1.41</v>
      </c>
      <c r="S49">
        <f>S$14*(10-lgd*COUNTIF(Defaults!$AI49:$AR49,"&lt;="&amp;S$17))</f>
        <v>1.32</v>
      </c>
      <c r="T49">
        <f>T$14*(10-lgd*COUNTIF(Defaults!$AI49:$AR49,"&lt;="&amp;T$17))</f>
        <v>1.32</v>
      </c>
      <c r="U49">
        <f>U$14*(10-lgd*COUNTIF(Defaults!$AI49:$AR49,"&lt;="&amp;U$17))</f>
        <v>89.320000000000007</v>
      </c>
      <c r="W49">
        <f t="shared" si="0"/>
        <v>0.1</v>
      </c>
      <c r="X49">
        <f t="shared" si="1"/>
        <v>0.1</v>
      </c>
      <c r="Y49">
        <f t="shared" si="2"/>
        <v>0.1</v>
      </c>
      <c r="Z49">
        <f t="shared" si="3"/>
        <v>0.1</v>
      </c>
      <c r="AA49">
        <f t="shared" si="4"/>
        <v>0.1</v>
      </c>
      <c r="AB49">
        <f t="shared" si="5"/>
        <v>0.1</v>
      </c>
      <c r="AC49">
        <f t="shared" si="6"/>
        <v>0.1</v>
      </c>
      <c r="AD49">
        <f t="shared" si="7"/>
        <v>0.1</v>
      </c>
      <c r="AE49">
        <f t="shared" si="8"/>
        <v>0.1</v>
      </c>
      <c r="AF49">
        <f t="shared" si="9"/>
        <v>0.1</v>
      </c>
      <c r="AG49">
        <f t="shared" si="10"/>
        <v>0.1</v>
      </c>
      <c r="AH49">
        <f t="shared" si="11"/>
        <v>0.1</v>
      </c>
      <c r="AI49">
        <f t="shared" si="12"/>
        <v>0.1</v>
      </c>
      <c r="AJ49">
        <f t="shared" si="13"/>
        <v>0.1</v>
      </c>
      <c r="AK49">
        <f t="shared" si="14"/>
        <v>0.1</v>
      </c>
      <c r="AL49">
        <f t="shared" si="15"/>
        <v>0.1</v>
      </c>
      <c r="AM49">
        <f t="shared" si="16"/>
        <v>0.1</v>
      </c>
      <c r="AN49">
        <f t="shared" si="17"/>
        <v>0.1</v>
      </c>
      <c r="AO49">
        <f t="shared" si="18"/>
        <v>0.1</v>
      </c>
      <c r="AP49">
        <f t="shared" si="19"/>
        <v>20.100000000000001</v>
      </c>
      <c r="AR49">
        <f t="shared" si="20"/>
        <v>0.1</v>
      </c>
      <c r="AS49">
        <f t="shared" si="21"/>
        <v>0.1</v>
      </c>
      <c r="AT49">
        <f t="shared" si="22"/>
        <v>0.1</v>
      </c>
      <c r="AU49">
        <f t="shared" si="23"/>
        <v>0.1</v>
      </c>
      <c r="AV49">
        <f t="shared" si="24"/>
        <v>0.1</v>
      </c>
      <c r="AW49">
        <f t="shared" si="25"/>
        <v>0.1</v>
      </c>
      <c r="AX49">
        <f t="shared" si="26"/>
        <v>0.1</v>
      </c>
      <c r="AY49">
        <f t="shared" si="27"/>
        <v>0.1</v>
      </c>
      <c r="AZ49">
        <f t="shared" si="28"/>
        <v>0.1</v>
      </c>
      <c r="BA49">
        <f t="shared" si="29"/>
        <v>0.1</v>
      </c>
      <c r="BB49">
        <f t="shared" si="30"/>
        <v>0.1</v>
      </c>
      <c r="BC49">
        <f t="shared" si="31"/>
        <v>0.1</v>
      </c>
      <c r="BD49">
        <f t="shared" si="32"/>
        <v>0.1</v>
      </c>
      <c r="BE49">
        <f t="shared" si="33"/>
        <v>0.1</v>
      </c>
      <c r="BF49">
        <f t="shared" si="34"/>
        <v>0.1</v>
      </c>
      <c r="BG49">
        <f t="shared" si="35"/>
        <v>0.1</v>
      </c>
      <c r="BH49">
        <f t="shared" si="36"/>
        <v>0.1</v>
      </c>
      <c r="BI49">
        <f t="shared" si="37"/>
        <v>0.1</v>
      </c>
      <c r="BJ49">
        <f t="shared" si="38"/>
        <v>0.1</v>
      </c>
      <c r="BK49">
        <f t="shared" si="39"/>
        <v>10.1</v>
      </c>
      <c r="BM49">
        <f t="shared" si="40"/>
        <v>1.2999999999999998</v>
      </c>
      <c r="BN49">
        <f t="shared" si="41"/>
        <v>1.2999999999999998</v>
      </c>
      <c r="BO49">
        <f t="shared" si="42"/>
        <v>1.2099999999999997</v>
      </c>
      <c r="BP49">
        <f t="shared" si="43"/>
        <v>1.2099999999999997</v>
      </c>
      <c r="BQ49">
        <f t="shared" si="44"/>
        <v>1.2099999999999997</v>
      </c>
      <c r="BR49">
        <f t="shared" si="45"/>
        <v>1.2099999999999997</v>
      </c>
      <c r="BS49">
        <f t="shared" si="46"/>
        <v>1.2099999999999997</v>
      </c>
      <c r="BT49">
        <f t="shared" si="47"/>
        <v>1.2099999999999997</v>
      </c>
      <c r="BU49">
        <f t="shared" si="48"/>
        <v>1.2099999999999997</v>
      </c>
      <c r="BV49">
        <f t="shared" si="49"/>
        <v>1.2099999999999997</v>
      </c>
      <c r="BW49">
        <f t="shared" si="50"/>
        <v>1.2099999999999997</v>
      </c>
      <c r="BX49">
        <f t="shared" si="51"/>
        <v>1.2099999999999997</v>
      </c>
      <c r="BY49">
        <f t="shared" si="52"/>
        <v>1.2099999999999997</v>
      </c>
      <c r="BZ49">
        <f t="shared" si="53"/>
        <v>1.2099999999999997</v>
      </c>
      <c r="CA49">
        <f t="shared" si="54"/>
        <v>1.2099999999999997</v>
      </c>
      <c r="CB49">
        <f t="shared" si="55"/>
        <v>1.2099999999999997</v>
      </c>
      <c r="CC49">
        <f t="shared" si="56"/>
        <v>1.2099999999999997</v>
      </c>
      <c r="CD49">
        <f t="shared" si="57"/>
        <v>1.1199999999999999</v>
      </c>
      <c r="CE49">
        <f t="shared" si="58"/>
        <v>1.1199999999999999</v>
      </c>
      <c r="CF49">
        <f t="shared" si="59"/>
        <v>59.12</v>
      </c>
      <c r="CH49">
        <f t="shared" si="60"/>
        <v>116.11000000000001</v>
      </c>
      <c r="CI49">
        <f t="shared" si="61"/>
        <v>22.000000000000004</v>
      </c>
      <c r="CJ49">
        <f t="shared" si="62"/>
        <v>12</v>
      </c>
      <c r="CK49">
        <f t="shared" si="63"/>
        <v>82.11</v>
      </c>
      <c r="CL49">
        <f t="shared" si="64"/>
        <v>0</v>
      </c>
      <c r="CM49">
        <f t="shared" si="65"/>
        <v>0</v>
      </c>
    </row>
    <row r="50" spans="1:91" x14ac:dyDescent="0.2">
      <c r="A50">
        <v>33</v>
      </c>
      <c r="B50">
        <f>B$14*(10-lgd*COUNTIF(Defaults!$AI50:$AR50,"&lt;="&amp;B$17))</f>
        <v>1.5</v>
      </c>
      <c r="C50">
        <f>C$14*(10-lgd*COUNTIF(Defaults!$AI50:$AR50,"&lt;="&amp;C$17))</f>
        <v>1.5</v>
      </c>
      <c r="D50">
        <f>D$14*(10-lgd*COUNTIF(Defaults!$AI50:$AR50,"&lt;="&amp;D$17))</f>
        <v>1.5</v>
      </c>
      <c r="E50">
        <f>E$14*(10-lgd*COUNTIF(Defaults!$AI50:$AR50,"&lt;="&amp;E$17))</f>
        <v>1.5</v>
      </c>
      <c r="F50">
        <f>F$14*(10-lgd*COUNTIF(Defaults!$AI50:$AR50,"&lt;="&amp;F$17))</f>
        <v>1.5</v>
      </c>
      <c r="G50">
        <f>G$14*(10-lgd*COUNTIF(Defaults!$AI50:$AR50,"&lt;="&amp;G$17))</f>
        <v>1.5</v>
      </c>
      <c r="H50">
        <f>H$14*(10-lgd*COUNTIF(Defaults!$AI50:$AR50,"&lt;="&amp;H$17))</f>
        <v>1.5</v>
      </c>
      <c r="I50">
        <f>I$14*(10-lgd*COUNTIF(Defaults!$AI50:$AR50,"&lt;="&amp;I$17))</f>
        <v>1.5</v>
      </c>
      <c r="J50">
        <f>J$14*(10-lgd*COUNTIF(Defaults!$AI50:$AR50,"&lt;="&amp;J$17))</f>
        <v>1.5</v>
      </c>
      <c r="K50">
        <f>K$14*(10-lgd*COUNTIF(Defaults!$AI50:$AR50,"&lt;="&amp;K$17))</f>
        <v>1.5</v>
      </c>
      <c r="L50">
        <f>L$14*(10-lgd*COUNTIF(Defaults!$AI50:$AR50,"&lt;="&amp;L$17))</f>
        <v>1.41</v>
      </c>
      <c r="M50">
        <f>M$14*(10-lgd*COUNTIF(Defaults!$AI50:$AR50,"&lt;="&amp;M$17))</f>
        <v>1.32</v>
      </c>
      <c r="N50">
        <f>N$14*(10-lgd*COUNTIF(Defaults!$AI50:$AR50,"&lt;="&amp;N$17))</f>
        <v>1.32</v>
      </c>
      <c r="O50">
        <f>O$14*(10-lgd*COUNTIF(Defaults!$AI50:$AR50,"&lt;="&amp;O$17))</f>
        <v>1.32</v>
      </c>
      <c r="P50">
        <f>P$14*(10-lgd*COUNTIF(Defaults!$AI50:$AR50,"&lt;="&amp;P$17))</f>
        <v>1.32</v>
      </c>
      <c r="Q50">
        <f>Q$14*(10-lgd*COUNTIF(Defaults!$AI50:$AR50,"&lt;="&amp;Q$17))</f>
        <v>1.32</v>
      </c>
      <c r="R50">
        <f>R$14*(10-lgd*COUNTIF(Defaults!$AI50:$AR50,"&lt;="&amp;R$17))</f>
        <v>1.32</v>
      </c>
      <c r="S50">
        <f>S$14*(10-lgd*COUNTIF(Defaults!$AI50:$AR50,"&lt;="&amp;S$17))</f>
        <v>1.32</v>
      </c>
      <c r="T50">
        <f>T$14*(10-lgd*COUNTIF(Defaults!$AI50:$AR50,"&lt;="&amp;T$17))</f>
        <v>1.32</v>
      </c>
      <c r="U50">
        <f>U$14*(10-lgd*COUNTIF(Defaults!$AI50:$AR50,"&lt;="&amp;U$17))</f>
        <v>89.320000000000007</v>
      </c>
      <c r="W50">
        <f t="shared" si="0"/>
        <v>0.1</v>
      </c>
      <c r="X50">
        <f t="shared" si="1"/>
        <v>0.1</v>
      </c>
      <c r="Y50">
        <f t="shared" si="2"/>
        <v>0.1</v>
      </c>
      <c r="Z50">
        <f t="shared" si="3"/>
        <v>0.1</v>
      </c>
      <c r="AA50">
        <f t="shared" si="4"/>
        <v>0.1</v>
      </c>
      <c r="AB50">
        <f t="shared" si="5"/>
        <v>0.1</v>
      </c>
      <c r="AC50">
        <f t="shared" si="6"/>
        <v>0.1</v>
      </c>
      <c r="AD50">
        <f t="shared" si="7"/>
        <v>0.1</v>
      </c>
      <c r="AE50">
        <f t="shared" si="8"/>
        <v>0.1</v>
      </c>
      <c r="AF50">
        <f t="shared" si="9"/>
        <v>0.1</v>
      </c>
      <c r="AG50">
        <f t="shared" si="10"/>
        <v>0.1</v>
      </c>
      <c r="AH50">
        <f t="shared" si="11"/>
        <v>0.1</v>
      </c>
      <c r="AI50">
        <f t="shared" si="12"/>
        <v>0.1</v>
      </c>
      <c r="AJ50">
        <f t="shared" si="13"/>
        <v>0.1</v>
      </c>
      <c r="AK50">
        <f t="shared" si="14"/>
        <v>0.1</v>
      </c>
      <c r="AL50">
        <f t="shared" si="15"/>
        <v>0.1</v>
      </c>
      <c r="AM50">
        <f t="shared" si="16"/>
        <v>0.1</v>
      </c>
      <c r="AN50">
        <f t="shared" si="17"/>
        <v>0.1</v>
      </c>
      <c r="AO50">
        <f t="shared" si="18"/>
        <v>0.1</v>
      </c>
      <c r="AP50">
        <f t="shared" si="19"/>
        <v>20.100000000000001</v>
      </c>
      <c r="AR50">
        <f t="shared" si="20"/>
        <v>0.1</v>
      </c>
      <c r="AS50">
        <f t="shared" si="21"/>
        <v>0.1</v>
      </c>
      <c r="AT50">
        <f t="shared" si="22"/>
        <v>0.1</v>
      </c>
      <c r="AU50">
        <f t="shared" si="23"/>
        <v>0.1</v>
      </c>
      <c r="AV50">
        <f t="shared" si="24"/>
        <v>0.1</v>
      </c>
      <c r="AW50">
        <f t="shared" si="25"/>
        <v>0.1</v>
      </c>
      <c r="AX50">
        <f t="shared" si="26"/>
        <v>0.1</v>
      </c>
      <c r="AY50">
        <f t="shared" si="27"/>
        <v>0.1</v>
      </c>
      <c r="AZ50">
        <f t="shared" si="28"/>
        <v>0.1</v>
      </c>
      <c r="BA50">
        <f t="shared" si="29"/>
        <v>0.1</v>
      </c>
      <c r="BB50">
        <f t="shared" si="30"/>
        <v>0.1</v>
      </c>
      <c r="BC50">
        <f t="shared" si="31"/>
        <v>0.1</v>
      </c>
      <c r="BD50">
        <f t="shared" si="32"/>
        <v>0.1</v>
      </c>
      <c r="BE50">
        <f t="shared" si="33"/>
        <v>0.1</v>
      </c>
      <c r="BF50">
        <f t="shared" si="34"/>
        <v>0.1</v>
      </c>
      <c r="BG50">
        <f t="shared" si="35"/>
        <v>0.1</v>
      </c>
      <c r="BH50">
        <f t="shared" si="36"/>
        <v>0.1</v>
      </c>
      <c r="BI50">
        <f t="shared" si="37"/>
        <v>0.1</v>
      </c>
      <c r="BJ50">
        <f t="shared" si="38"/>
        <v>0.1</v>
      </c>
      <c r="BK50">
        <f t="shared" si="39"/>
        <v>10.1</v>
      </c>
      <c r="BM50">
        <f t="shared" si="40"/>
        <v>1.2999999999999998</v>
      </c>
      <c r="BN50">
        <f t="shared" si="41"/>
        <v>1.2999999999999998</v>
      </c>
      <c r="BO50">
        <f t="shared" si="42"/>
        <v>1.2999999999999998</v>
      </c>
      <c r="BP50">
        <f t="shared" si="43"/>
        <v>1.2999999999999998</v>
      </c>
      <c r="BQ50">
        <f t="shared" si="44"/>
        <v>1.2999999999999998</v>
      </c>
      <c r="BR50">
        <f t="shared" si="45"/>
        <v>1.2999999999999998</v>
      </c>
      <c r="BS50">
        <f t="shared" si="46"/>
        <v>1.2999999999999998</v>
      </c>
      <c r="BT50">
        <f t="shared" si="47"/>
        <v>1.2999999999999998</v>
      </c>
      <c r="BU50">
        <f t="shared" si="48"/>
        <v>1.2999999999999998</v>
      </c>
      <c r="BV50">
        <f t="shared" si="49"/>
        <v>1.2999999999999998</v>
      </c>
      <c r="BW50">
        <f t="shared" si="50"/>
        <v>1.2099999999999997</v>
      </c>
      <c r="BX50">
        <f t="shared" si="51"/>
        <v>1.1199999999999999</v>
      </c>
      <c r="BY50">
        <f t="shared" si="52"/>
        <v>1.1199999999999999</v>
      </c>
      <c r="BZ50">
        <f t="shared" si="53"/>
        <v>1.1199999999999999</v>
      </c>
      <c r="CA50">
        <f t="shared" si="54"/>
        <v>1.1199999999999999</v>
      </c>
      <c r="CB50">
        <f t="shared" si="55"/>
        <v>1.1199999999999999</v>
      </c>
      <c r="CC50">
        <f t="shared" si="56"/>
        <v>1.1199999999999999</v>
      </c>
      <c r="CD50">
        <f t="shared" si="57"/>
        <v>1.1199999999999999</v>
      </c>
      <c r="CE50">
        <f t="shared" si="58"/>
        <v>1.1199999999999999</v>
      </c>
      <c r="CF50">
        <f t="shared" si="59"/>
        <v>59.12</v>
      </c>
      <c r="CH50">
        <f t="shared" si="60"/>
        <v>116.29</v>
      </c>
      <c r="CI50">
        <f t="shared" si="61"/>
        <v>22.000000000000004</v>
      </c>
      <c r="CJ50">
        <f t="shared" si="62"/>
        <v>12</v>
      </c>
      <c r="CK50">
        <f t="shared" si="63"/>
        <v>82.29</v>
      </c>
      <c r="CL50">
        <f t="shared" si="64"/>
        <v>0</v>
      </c>
      <c r="CM50">
        <f t="shared" si="65"/>
        <v>0</v>
      </c>
    </row>
    <row r="51" spans="1:91" x14ac:dyDescent="0.2">
      <c r="A51">
        <v>34</v>
      </c>
      <c r="B51">
        <f>B$14*(10-lgd*COUNTIF(Defaults!$AI51:$AR51,"&lt;="&amp;B$17))</f>
        <v>1.5</v>
      </c>
      <c r="C51">
        <f>C$14*(10-lgd*COUNTIF(Defaults!$AI51:$AR51,"&lt;="&amp;C$17))</f>
        <v>1.5</v>
      </c>
      <c r="D51">
        <f>D$14*(10-lgd*COUNTIF(Defaults!$AI51:$AR51,"&lt;="&amp;D$17))</f>
        <v>1.5</v>
      </c>
      <c r="E51">
        <f>E$14*(10-lgd*COUNTIF(Defaults!$AI51:$AR51,"&lt;="&amp;E$17))</f>
        <v>1.5</v>
      </c>
      <c r="F51">
        <f>F$14*(10-lgd*COUNTIF(Defaults!$AI51:$AR51,"&lt;="&amp;F$17))</f>
        <v>1.5</v>
      </c>
      <c r="G51">
        <f>G$14*(10-lgd*COUNTIF(Defaults!$AI51:$AR51,"&lt;="&amp;G$17))</f>
        <v>1.5</v>
      </c>
      <c r="H51">
        <f>H$14*(10-lgd*COUNTIF(Defaults!$AI51:$AR51,"&lt;="&amp;H$17))</f>
        <v>1.5</v>
      </c>
      <c r="I51">
        <f>I$14*(10-lgd*COUNTIF(Defaults!$AI51:$AR51,"&lt;="&amp;I$17))</f>
        <v>1.5</v>
      </c>
      <c r="J51">
        <f>J$14*(10-lgd*COUNTIF(Defaults!$AI51:$AR51,"&lt;="&amp;J$17))</f>
        <v>1.5</v>
      </c>
      <c r="K51">
        <f>K$14*(10-lgd*COUNTIF(Defaults!$AI51:$AR51,"&lt;="&amp;K$17))</f>
        <v>1.5</v>
      </c>
      <c r="L51">
        <f>L$14*(10-lgd*COUNTIF(Defaults!$AI51:$AR51,"&lt;="&amp;L$17))</f>
        <v>1.5</v>
      </c>
      <c r="M51">
        <f>M$14*(10-lgd*COUNTIF(Defaults!$AI51:$AR51,"&lt;="&amp;M$17))</f>
        <v>1.5</v>
      </c>
      <c r="N51">
        <f>N$14*(10-lgd*COUNTIF(Defaults!$AI51:$AR51,"&lt;="&amp;N$17))</f>
        <v>1.5</v>
      </c>
      <c r="O51">
        <f>O$14*(10-lgd*COUNTIF(Defaults!$AI51:$AR51,"&lt;="&amp;O$17))</f>
        <v>1.5</v>
      </c>
      <c r="P51">
        <f>P$14*(10-lgd*COUNTIF(Defaults!$AI51:$AR51,"&lt;="&amp;P$17))</f>
        <v>1.5</v>
      </c>
      <c r="Q51">
        <f>Q$14*(10-lgd*COUNTIF(Defaults!$AI51:$AR51,"&lt;="&amp;Q$17))</f>
        <v>1.5</v>
      </c>
      <c r="R51">
        <f>R$14*(10-lgd*COUNTIF(Defaults!$AI51:$AR51,"&lt;="&amp;R$17))</f>
        <v>1.5</v>
      </c>
      <c r="S51">
        <f>S$14*(10-lgd*COUNTIF(Defaults!$AI51:$AR51,"&lt;="&amp;S$17))</f>
        <v>1.5</v>
      </c>
      <c r="T51">
        <f>T$14*(10-lgd*COUNTIF(Defaults!$AI51:$AR51,"&lt;="&amp;T$17))</f>
        <v>1.5</v>
      </c>
      <c r="U51">
        <f>U$14*(10-lgd*COUNTIF(Defaults!$AI51:$AR51,"&lt;="&amp;U$17))</f>
        <v>101.5</v>
      </c>
      <c r="W51">
        <f t="shared" si="0"/>
        <v>0.1</v>
      </c>
      <c r="X51">
        <f t="shared" si="1"/>
        <v>0.1</v>
      </c>
      <c r="Y51">
        <f t="shared" si="2"/>
        <v>0.1</v>
      </c>
      <c r="Z51">
        <f t="shared" si="3"/>
        <v>0.1</v>
      </c>
      <c r="AA51">
        <f t="shared" si="4"/>
        <v>0.1</v>
      </c>
      <c r="AB51">
        <f t="shared" si="5"/>
        <v>0.1</v>
      </c>
      <c r="AC51">
        <f t="shared" si="6"/>
        <v>0.1</v>
      </c>
      <c r="AD51">
        <f t="shared" si="7"/>
        <v>0.1</v>
      </c>
      <c r="AE51">
        <f t="shared" si="8"/>
        <v>0.1</v>
      </c>
      <c r="AF51">
        <f t="shared" si="9"/>
        <v>0.1</v>
      </c>
      <c r="AG51">
        <f t="shared" si="10"/>
        <v>0.1</v>
      </c>
      <c r="AH51">
        <f t="shared" si="11"/>
        <v>0.1</v>
      </c>
      <c r="AI51">
        <f t="shared" si="12"/>
        <v>0.1</v>
      </c>
      <c r="AJ51">
        <f t="shared" si="13"/>
        <v>0.1</v>
      </c>
      <c r="AK51">
        <f t="shared" si="14"/>
        <v>0.1</v>
      </c>
      <c r="AL51">
        <f t="shared" si="15"/>
        <v>0.1</v>
      </c>
      <c r="AM51">
        <f t="shared" si="16"/>
        <v>0.1</v>
      </c>
      <c r="AN51">
        <f t="shared" si="17"/>
        <v>0.1</v>
      </c>
      <c r="AO51">
        <f t="shared" si="18"/>
        <v>0.1</v>
      </c>
      <c r="AP51">
        <f t="shared" si="19"/>
        <v>20.100000000000001</v>
      </c>
      <c r="AR51">
        <f t="shared" si="20"/>
        <v>0.1</v>
      </c>
      <c r="AS51">
        <f t="shared" si="21"/>
        <v>0.1</v>
      </c>
      <c r="AT51">
        <f t="shared" si="22"/>
        <v>0.1</v>
      </c>
      <c r="AU51">
        <f t="shared" si="23"/>
        <v>0.1</v>
      </c>
      <c r="AV51">
        <f t="shared" si="24"/>
        <v>0.1</v>
      </c>
      <c r="AW51">
        <f t="shared" si="25"/>
        <v>0.1</v>
      </c>
      <c r="AX51">
        <f t="shared" si="26"/>
        <v>0.1</v>
      </c>
      <c r="AY51">
        <f t="shared" si="27"/>
        <v>0.1</v>
      </c>
      <c r="AZ51">
        <f t="shared" si="28"/>
        <v>0.1</v>
      </c>
      <c r="BA51">
        <f t="shared" si="29"/>
        <v>0.1</v>
      </c>
      <c r="BB51">
        <f t="shared" si="30"/>
        <v>0.1</v>
      </c>
      <c r="BC51">
        <f t="shared" si="31"/>
        <v>0.1</v>
      </c>
      <c r="BD51">
        <f t="shared" si="32"/>
        <v>0.1</v>
      </c>
      <c r="BE51">
        <f t="shared" si="33"/>
        <v>0.1</v>
      </c>
      <c r="BF51">
        <f t="shared" si="34"/>
        <v>0.1</v>
      </c>
      <c r="BG51">
        <f t="shared" si="35"/>
        <v>0.1</v>
      </c>
      <c r="BH51">
        <f t="shared" si="36"/>
        <v>0.1</v>
      </c>
      <c r="BI51">
        <f t="shared" si="37"/>
        <v>0.1</v>
      </c>
      <c r="BJ51">
        <f t="shared" si="38"/>
        <v>0.1</v>
      </c>
      <c r="BK51">
        <f t="shared" si="39"/>
        <v>10.1</v>
      </c>
      <c r="BM51">
        <f t="shared" si="40"/>
        <v>1.2999999999999998</v>
      </c>
      <c r="BN51">
        <f t="shared" si="41"/>
        <v>1.2999999999999998</v>
      </c>
      <c r="BO51">
        <f t="shared" si="42"/>
        <v>1.2999999999999998</v>
      </c>
      <c r="BP51">
        <f t="shared" si="43"/>
        <v>1.2999999999999998</v>
      </c>
      <c r="BQ51">
        <f t="shared" si="44"/>
        <v>1.2999999999999998</v>
      </c>
      <c r="BR51">
        <f t="shared" si="45"/>
        <v>1.2999999999999998</v>
      </c>
      <c r="BS51">
        <f t="shared" si="46"/>
        <v>1.2999999999999998</v>
      </c>
      <c r="BT51">
        <f t="shared" si="47"/>
        <v>1.2999999999999998</v>
      </c>
      <c r="BU51">
        <f t="shared" si="48"/>
        <v>1.2999999999999998</v>
      </c>
      <c r="BV51">
        <f t="shared" si="49"/>
        <v>1.2999999999999998</v>
      </c>
      <c r="BW51">
        <f t="shared" si="50"/>
        <v>1.2999999999999998</v>
      </c>
      <c r="BX51">
        <f t="shared" si="51"/>
        <v>1.2999999999999998</v>
      </c>
      <c r="BY51">
        <f t="shared" si="52"/>
        <v>1.2999999999999998</v>
      </c>
      <c r="BZ51">
        <f t="shared" si="53"/>
        <v>1.2999999999999998</v>
      </c>
      <c r="CA51">
        <f t="shared" si="54"/>
        <v>1.2999999999999998</v>
      </c>
      <c r="CB51">
        <f t="shared" si="55"/>
        <v>1.2999999999999998</v>
      </c>
      <c r="CC51">
        <f t="shared" si="56"/>
        <v>1.2999999999999998</v>
      </c>
      <c r="CD51">
        <f t="shared" si="57"/>
        <v>1.2999999999999998</v>
      </c>
      <c r="CE51">
        <f t="shared" si="58"/>
        <v>1.2999999999999998</v>
      </c>
      <c r="CF51">
        <f t="shared" si="59"/>
        <v>71.300000000000011</v>
      </c>
      <c r="CH51">
        <f t="shared" si="60"/>
        <v>130</v>
      </c>
      <c r="CI51">
        <f t="shared" si="61"/>
        <v>22.000000000000004</v>
      </c>
      <c r="CJ51">
        <f t="shared" si="62"/>
        <v>12</v>
      </c>
      <c r="CK51">
        <f t="shared" si="63"/>
        <v>96.000000000000014</v>
      </c>
      <c r="CL51">
        <f t="shared" si="64"/>
        <v>0</v>
      </c>
      <c r="CM51">
        <f t="shared" si="65"/>
        <v>0</v>
      </c>
    </row>
    <row r="52" spans="1:91" x14ac:dyDescent="0.2">
      <c r="A52">
        <v>35</v>
      </c>
      <c r="B52">
        <f>B$14*(10-lgd*COUNTIF(Defaults!$AI52:$AR52,"&lt;="&amp;B$17))</f>
        <v>1.5</v>
      </c>
      <c r="C52">
        <f>C$14*(10-lgd*COUNTIF(Defaults!$AI52:$AR52,"&lt;="&amp;C$17))</f>
        <v>1.5</v>
      </c>
      <c r="D52">
        <f>D$14*(10-lgd*COUNTIF(Defaults!$AI52:$AR52,"&lt;="&amp;D$17))</f>
        <v>1.5</v>
      </c>
      <c r="E52">
        <f>E$14*(10-lgd*COUNTIF(Defaults!$AI52:$AR52,"&lt;="&amp;E$17))</f>
        <v>1.5</v>
      </c>
      <c r="F52">
        <f>F$14*(10-lgd*COUNTIF(Defaults!$AI52:$AR52,"&lt;="&amp;F$17))</f>
        <v>1.5</v>
      </c>
      <c r="G52">
        <f>G$14*(10-lgd*COUNTIF(Defaults!$AI52:$AR52,"&lt;="&amp;G$17))</f>
        <v>1.5</v>
      </c>
      <c r="H52">
        <f>H$14*(10-lgd*COUNTIF(Defaults!$AI52:$AR52,"&lt;="&amp;H$17))</f>
        <v>1.5</v>
      </c>
      <c r="I52">
        <f>I$14*(10-lgd*COUNTIF(Defaults!$AI52:$AR52,"&lt;="&amp;I$17))</f>
        <v>1.5</v>
      </c>
      <c r="J52">
        <f>J$14*(10-lgd*COUNTIF(Defaults!$AI52:$AR52,"&lt;="&amp;J$17))</f>
        <v>1.5</v>
      </c>
      <c r="K52">
        <f>K$14*(10-lgd*COUNTIF(Defaults!$AI52:$AR52,"&lt;="&amp;K$17))</f>
        <v>1.5</v>
      </c>
      <c r="L52">
        <f>L$14*(10-lgd*COUNTIF(Defaults!$AI52:$AR52,"&lt;="&amp;L$17))</f>
        <v>1.5</v>
      </c>
      <c r="M52">
        <f>M$14*(10-lgd*COUNTIF(Defaults!$AI52:$AR52,"&lt;="&amp;M$17))</f>
        <v>1.5</v>
      </c>
      <c r="N52">
        <f>N$14*(10-lgd*COUNTIF(Defaults!$AI52:$AR52,"&lt;="&amp;N$17))</f>
        <v>1.5</v>
      </c>
      <c r="O52">
        <f>O$14*(10-lgd*COUNTIF(Defaults!$AI52:$AR52,"&lt;="&amp;O$17))</f>
        <v>1.5</v>
      </c>
      <c r="P52">
        <f>P$14*(10-lgd*COUNTIF(Defaults!$AI52:$AR52,"&lt;="&amp;P$17))</f>
        <v>1.5</v>
      </c>
      <c r="Q52">
        <f>Q$14*(10-lgd*COUNTIF(Defaults!$AI52:$AR52,"&lt;="&amp;Q$17))</f>
        <v>1.5</v>
      </c>
      <c r="R52">
        <f>R$14*(10-lgd*COUNTIF(Defaults!$AI52:$AR52,"&lt;="&amp;R$17))</f>
        <v>1.5</v>
      </c>
      <c r="S52">
        <f>S$14*(10-lgd*COUNTIF(Defaults!$AI52:$AR52,"&lt;="&amp;S$17))</f>
        <v>1.5</v>
      </c>
      <c r="T52">
        <f>T$14*(10-lgd*COUNTIF(Defaults!$AI52:$AR52,"&lt;="&amp;T$17))</f>
        <v>1.5</v>
      </c>
      <c r="U52">
        <f>U$14*(10-lgd*COUNTIF(Defaults!$AI52:$AR52,"&lt;="&amp;U$17))</f>
        <v>101.5</v>
      </c>
      <c r="W52">
        <f t="shared" si="0"/>
        <v>0.1</v>
      </c>
      <c r="X52">
        <f t="shared" si="1"/>
        <v>0.1</v>
      </c>
      <c r="Y52">
        <f t="shared" si="2"/>
        <v>0.1</v>
      </c>
      <c r="Z52">
        <f t="shared" si="3"/>
        <v>0.1</v>
      </c>
      <c r="AA52">
        <f t="shared" si="4"/>
        <v>0.1</v>
      </c>
      <c r="AB52">
        <f t="shared" si="5"/>
        <v>0.1</v>
      </c>
      <c r="AC52">
        <f t="shared" si="6"/>
        <v>0.1</v>
      </c>
      <c r="AD52">
        <f t="shared" si="7"/>
        <v>0.1</v>
      </c>
      <c r="AE52">
        <f t="shared" si="8"/>
        <v>0.1</v>
      </c>
      <c r="AF52">
        <f t="shared" si="9"/>
        <v>0.1</v>
      </c>
      <c r="AG52">
        <f t="shared" si="10"/>
        <v>0.1</v>
      </c>
      <c r="AH52">
        <f t="shared" si="11"/>
        <v>0.1</v>
      </c>
      <c r="AI52">
        <f t="shared" si="12"/>
        <v>0.1</v>
      </c>
      <c r="AJ52">
        <f t="shared" si="13"/>
        <v>0.1</v>
      </c>
      <c r="AK52">
        <f t="shared" si="14"/>
        <v>0.1</v>
      </c>
      <c r="AL52">
        <f t="shared" si="15"/>
        <v>0.1</v>
      </c>
      <c r="AM52">
        <f t="shared" si="16"/>
        <v>0.1</v>
      </c>
      <c r="AN52">
        <f t="shared" si="17"/>
        <v>0.1</v>
      </c>
      <c r="AO52">
        <f t="shared" si="18"/>
        <v>0.1</v>
      </c>
      <c r="AP52">
        <f t="shared" si="19"/>
        <v>20.100000000000001</v>
      </c>
      <c r="AR52">
        <f t="shared" si="20"/>
        <v>0.1</v>
      </c>
      <c r="AS52">
        <f t="shared" si="21"/>
        <v>0.1</v>
      </c>
      <c r="AT52">
        <f t="shared" si="22"/>
        <v>0.1</v>
      </c>
      <c r="AU52">
        <f t="shared" si="23"/>
        <v>0.1</v>
      </c>
      <c r="AV52">
        <f t="shared" si="24"/>
        <v>0.1</v>
      </c>
      <c r="AW52">
        <f t="shared" si="25"/>
        <v>0.1</v>
      </c>
      <c r="AX52">
        <f t="shared" si="26"/>
        <v>0.1</v>
      </c>
      <c r="AY52">
        <f t="shared" si="27"/>
        <v>0.1</v>
      </c>
      <c r="AZ52">
        <f t="shared" si="28"/>
        <v>0.1</v>
      </c>
      <c r="BA52">
        <f t="shared" si="29"/>
        <v>0.1</v>
      </c>
      <c r="BB52">
        <f t="shared" si="30"/>
        <v>0.1</v>
      </c>
      <c r="BC52">
        <f t="shared" si="31"/>
        <v>0.1</v>
      </c>
      <c r="BD52">
        <f t="shared" si="32"/>
        <v>0.1</v>
      </c>
      <c r="BE52">
        <f t="shared" si="33"/>
        <v>0.1</v>
      </c>
      <c r="BF52">
        <f t="shared" si="34"/>
        <v>0.1</v>
      </c>
      <c r="BG52">
        <f t="shared" si="35"/>
        <v>0.1</v>
      </c>
      <c r="BH52">
        <f t="shared" si="36"/>
        <v>0.1</v>
      </c>
      <c r="BI52">
        <f t="shared" si="37"/>
        <v>0.1</v>
      </c>
      <c r="BJ52">
        <f t="shared" si="38"/>
        <v>0.1</v>
      </c>
      <c r="BK52">
        <f t="shared" si="39"/>
        <v>10.1</v>
      </c>
      <c r="BM52">
        <f t="shared" si="40"/>
        <v>1.2999999999999998</v>
      </c>
      <c r="BN52">
        <f t="shared" si="41"/>
        <v>1.2999999999999998</v>
      </c>
      <c r="BO52">
        <f t="shared" si="42"/>
        <v>1.2999999999999998</v>
      </c>
      <c r="BP52">
        <f t="shared" si="43"/>
        <v>1.2999999999999998</v>
      </c>
      <c r="BQ52">
        <f t="shared" si="44"/>
        <v>1.2999999999999998</v>
      </c>
      <c r="BR52">
        <f t="shared" si="45"/>
        <v>1.2999999999999998</v>
      </c>
      <c r="BS52">
        <f t="shared" si="46"/>
        <v>1.2999999999999998</v>
      </c>
      <c r="BT52">
        <f t="shared" si="47"/>
        <v>1.2999999999999998</v>
      </c>
      <c r="BU52">
        <f t="shared" si="48"/>
        <v>1.2999999999999998</v>
      </c>
      <c r="BV52">
        <f t="shared" si="49"/>
        <v>1.2999999999999998</v>
      </c>
      <c r="BW52">
        <f t="shared" si="50"/>
        <v>1.2999999999999998</v>
      </c>
      <c r="BX52">
        <f t="shared" si="51"/>
        <v>1.2999999999999998</v>
      </c>
      <c r="BY52">
        <f t="shared" si="52"/>
        <v>1.2999999999999998</v>
      </c>
      <c r="BZ52">
        <f t="shared" si="53"/>
        <v>1.2999999999999998</v>
      </c>
      <c r="CA52">
        <f t="shared" si="54"/>
        <v>1.2999999999999998</v>
      </c>
      <c r="CB52">
        <f t="shared" si="55"/>
        <v>1.2999999999999998</v>
      </c>
      <c r="CC52">
        <f t="shared" si="56"/>
        <v>1.2999999999999998</v>
      </c>
      <c r="CD52">
        <f t="shared" si="57"/>
        <v>1.2999999999999998</v>
      </c>
      <c r="CE52">
        <f t="shared" si="58"/>
        <v>1.2999999999999998</v>
      </c>
      <c r="CF52">
        <f t="shared" si="59"/>
        <v>71.300000000000011</v>
      </c>
      <c r="CH52">
        <f t="shared" si="60"/>
        <v>130</v>
      </c>
      <c r="CI52">
        <f t="shared" si="61"/>
        <v>22.000000000000004</v>
      </c>
      <c r="CJ52">
        <f t="shared" si="62"/>
        <v>12</v>
      </c>
      <c r="CK52">
        <f t="shared" si="63"/>
        <v>96.000000000000014</v>
      </c>
      <c r="CL52">
        <f t="shared" si="64"/>
        <v>0</v>
      </c>
      <c r="CM52">
        <f t="shared" si="65"/>
        <v>0</v>
      </c>
    </row>
    <row r="53" spans="1:91" x14ac:dyDescent="0.2">
      <c r="A53">
        <v>36</v>
      </c>
      <c r="B53">
        <f>B$14*(10-lgd*COUNTIF(Defaults!$AI53:$AR53,"&lt;="&amp;B$17))</f>
        <v>1.5</v>
      </c>
      <c r="C53">
        <f>C$14*(10-lgd*COUNTIF(Defaults!$AI53:$AR53,"&lt;="&amp;C$17))</f>
        <v>1.5</v>
      </c>
      <c r="D53">
        <f>D$14*(10-lgd*COUNTIF(Defaults!$AI53:$AR53,"&lt;="&amp;D$17))</f>
        <v>1.5</v>
      </c>
      <c r="E53">
        <f>E$14*(10-lgd*COUNTIF(Defaults!$AI53:$AR53,"&lt;="&amp;E$17))</f>
        <v>1.5</v>
      </c>
      <c r="F53">
        <f>F$14*(10-lgd*COUNTIF(Defaults!$AI53:$AR53,"&lt;="&amp;F$17))</f>
        <v>1.5</v>
      </c>
      <c r="G53">
        <f>G$14*(10-lgd*COUNTIF(Defaults!$AI53:$AR53,"&lt;="&amp;G$17))</f>
        <v>1.5</v>
      </c>
      <c r="H53">
        <f>H$14*(10-lgd*COUNTIF(Defaults!$AI53:$AR53,"&lt;="&amp;H$17))</f>
        <v>1.5</v>
      </c>
      <c r="I53">
        <f>I$14*(10-lgd*COUNTIF(Defaults!$AI53:$AR53,"&lt;="&amp;I$17))</f>
        <v>1.5</v>
      </c>
      <c r="J53">
        <f>J$14*(10-lgd*COUNTIF(Defaults!$AI53:$AR53,"&lt;="&amp;J$17))</f>
        <v>1.5</v>
      </c>
      <c r="K53">
        <f>K$14*(10-lgd*COUNTIF(Defaults!$AI53:$AR53,"&lt;="&amp;K$17))</f>
        <v>1.5</v>
      </c>
      <c r="L53">
        <f>L$14*(10-lgd*COUNTIF(Defaults!$AI53:$AR53,"&lt;="&amp;L$17))</f>
        <v>1.41</v>
      </c>
      <c r="M53">
        <f>M$14*(10-lgd*COUNTIF(Defaults!$AI53:$AR53,"&lt;="&amp;M$17))</f>
        <v>1.41</v>
      </c>
      <c r="N53">
        <f>N$14*(10-lgd*COUNTIF(Defaults!$AI53:$AR53,"&lt;="&amp;N$17))</f>
        <v>1.32</v>
      </c>
      <c r="O53">
        <f>O$14*(10-lgd*COUNTIF(Defaults!$AI53:$AR53,"&lt;="&amp;O$17))</f>
        <v>1.32</v>
      </c>
      <c r="P53">
        <f>P$14*(10-lgd*COUNTIF(Defaults!$AI53:$AR53,"&lt;="&amp;P$17))</f>
        <v>1.32</v>
      </c>
      <c r="Q53">
        <f>Q$14*(10-lgd*COUNTIF(Defaults!$AI53:$AR53,"&lt;="&amp;Q$17))</f>
        <v>1.32</v>
      </c>
      <c r="R53">
        <f>R$14*(10-lgd*COUNTIF(Defaults!$AI53:$AR53,"&lt;="&amp;R$17))</f>
        <v>1.2299999999999998</v>
      </c>
      <c r="S53">
        <f>S$14*(10-lgd*COUNTIF(Defaults!$AI53:$AR53,"&lt;="&amp;S$17))</f>
        <v>1.2299999999999998</v>
      </c>
      <c r="T53">
        <f>T$14*(10-lgd*COUNTIF(Defaults!$AI53:$AR53,"&lt;="&amp;T$17))</f>
        <v>1.2299999999999998</v>
      </c>
      <c r="U53">
        <f>U$14*(10-lgd*COUNTIF(Defaults!$AI53:$AR53,"&lt;="&amp;U$17))</f>
        <v>83.22999999999999</v>
      </c>
      <c r="W53">
        <f t="shared" si="0"/>
        <v>0.1</v>
      </c>
      <c r="X53">
        <f t="shared" si="1"/>
        <v>0.1</v>
      </c>
      <c r="Y53">
        <f t="shared" si="2"/>
        <v>0.1</v>
      </c>
      <c r="Z53">
        <f t="shared" si="3"/>
        <v>0.1</v>
      </c>
      <c r="AA53">
        <f t="shared" si="4"/>
        <v>0.1</v>
      </c>
      <c r="AB53">
        <f t="shared" si="5"/>
        <v>0.1</v>
      </c>
      <c r="AC53">
        <f t="shared" si="6"/>
        <v>0.1</v>
      </c>
      <c r="AD53">
        <f t="shared" si="7"/>
        <v>0.1</v>
      </c>
      <c r="AE53">
        <f t="shared" si="8"/>
        <v>0.1</v>
      </c>
      <c r="AF53">
        <f t="shared" si="9"/>
        <v>0.1</v>
      </c>
      <c r="AG53">
        <f t="shared" si="10"/>
        <v>0.1</v>
      </c>
      <c r="AH53">
        <f t="shared" si="11"/>
        <v>0.1</v>
      </c>
      <c r="AI53">
        <f t="shared" si="12"/>
        <v>0.1</v>
      </c>
      <c r="AJ53">
        <f t="shared" si="13"/>
        <v>0.1</v>
      </c>
      <c r="AK53">
        <f t="shared" si="14"/>
        <v>0.1</v>
      </c>
      <c r="AL53">
        <f t="shared" si="15"/>
        <v>0.1</v>
      </c>
      <c r="AM53">
        <f t="shared" si="16"/>
        <v>0.1</v>
      </c>
      <c r="AN53">
        <f t="shared" si="17"/>
        <v>0.1</v>
      </c>
      <c r="AO53">
        <f t="shared" si="18"/>
        <v>0.1</v>
      </c>
      <c r="AP53">
        <f t="shared" si="19"/>
        <v>20.100000000000001</v>
      </c>
      <c r="AR53">
        <f t="shared" si="20"/>
        <v>0.1</v>
      </c>
      <c r="AS53">
        <f t="shared" si="21"/>
        <v>0.1</v>
      </c>
      <c r="AT53">
        <f t="shared" si="22"/>
        <v>0.1</v>
      </c>
      <c r="AU53">
        <f t="shared" si="23"/>
        <v>0.1</v>
      </c>
      <c r="AV53">
        <f t="shared" si="24"/>
        <v>0.1</v>
      </c>
      <c r="AW53">
        <f t="shared" si="25"/>
        <v>0.1</v>
      </c>
      <c r="AX53">
        <f t="shared" si="26"/>
        <v>0.1</v>
      </c>
      <c r="AY53">
        <f t="shared" si="27"/>
        <v>0.1</v>
      </c>
      <c r="AZ53">
        <f t="shared" si="28"/>
        <v>0.1</v>
      </c>
      <c r="BA53">
        <f t="shared" si="29"/>
        <v>0.1</v>
      </c>
      <c r="BB53">
        <f t="shared" si="30"/>
        <v>0.1</v>
      </c>
      <c r="BC53">
        <f t="shared" si="31"/>
        <v>0.1</v>
      </c>
      <c r="BD53">
        <f t="shared" si="32"/>
        <v>0.1</v>
      </c>
      <c r="BE53">
        <f t="shared" si="33"/>
        <v>0.1</v>
      </c>
      <c r="BF53">
        <f t="shared" si="34"/>
        <v>0.1</v>
      </c>
      <c r="BG53">
        <f t="shared" si="35"/>
        <v>0.1</v>
      </c>
      <c r="BH53">
        <f t="shared" si="36"/>
        <v>0.1</v>
      </c>
      <c r="BI53">
        <f t="shared" si="37"/>
        <v>0.1</v>
      </c>
      <c r="BJ53">
        <f t="shared" si="38"/>
        <v>0.1</v>
      </c>
      <c r="BK53">
        <f t="shared" si="39"/>
        <v>10.1</v>
      </c>
      <c r="BM53">
        <f t="shared" si="40"/>
        <v>1.2999999999999998</v>
      </c>
      <c r="BN53">
        <f t="shared" si="41"/>
        <v>1.2999999999999998</v>
      </c>
      <c r="BO53">
        <f t="shared" si="42"/>
        <v>1.2999999999999998</v>
      </c>
      <c r="BP53">
        <f t="shared" si="43"/>
        <v>1.2999999999999998</v>
      </c>
      <c r="BQ53">
        <f t="shared" si="44"/>
        <v>1.2999999999999998</v>
      </c>
      <c r="BR53">
        <f t="shared" si="45"/>
        <v>1.2999999999999998</v>
      </c>
      <c r="BS53">
        <f t="shared" si="46"/>
        <v>1.2999999999999998</v>
      </c>
      <c r="BT53">
        <f t="shared" si="47"/>
        <v>1.2999999999999998</v>
      </c>
      <c r="BU53">
        <f t="shared" si="48"/>
        <v>1.2999999999999998</v>
      </c>
      <c r="BV53">
        <f t="shared" si="49"/>
        <v>1.2999999999999998</v>
      </c>
      <c r="BW53">
        <f t="shared" si="50"/>
        <v>1.2099999999999997</v>
      </c>
      <c r="BX53">
        <f t="shared" si="51"/>
        <v>1.2099999999999997</v>
      </c>
      <c r="BY53">
        <f t="shared" si="52"/>
        <v>1.1199999999999999</v>
      </c>
      <c r="BZ53">
        <f t="shared" si="53"/>
        <v>1.1199999999999999</v>
      </c>
      <c r="CA53">
        <f t="shared" si="54"/>
        <v>1.1199999999999999</v>
      </c>
      <c r="CB53">
        <f t="shared" si="55"/>
        <v>1.1199999999999999</v>
      </c>
      <c r="CC53">
        <f t="shared" si="56"/>
        <v>1.0299999999999996</v>
      </c>
      <c r="CD53">
        <f t="shared" si="57"/>
        <v>1.0299999999999996</v>
      </c>
      <c r="CE53">
        <f t="shared" si="58"/>
        <v>1.0299999999999996</v>
      </c>
      <c r="CF53">
        <f t="shared" si="59"/>
        <v>53.029999999999987</v>
      </c>
      <c r="CH53">
        <f t="shared" si="60"/>
        <v>110.02</v>
      </c>
      <c r="CI53">
        <f t="shared" si="61"/>
        <v>22.000000000000004</v>
      </c>
      <c r="CJ53">
        <f t="shared" si="62"/>
        <v>12</v>
      </c>
      <c r="CK53">
        <f t="shared" si="63"/>
        <v>76.02</v>
      </c>
      <c r="CL53">
        <f t="shared" si="64"/>
        <v>0</v>
      </c>
      <c r="CM53">
        <f t="shared" si="65"/>
        <v>0</v>
      </c>
    </row>
    <row r="54" spans="1:91" x14ac:dyDescent="0.2">
      <c r="A54">
        <v>37</v>
      </c>
      <c r="B54">
        <f>B$14*(10-lgd*COUNTIF(Defaults!$AI54:$AR54,"&lt;="&amp;B$17))</f>
        <v>1.5</v>
      </c>
      <c r="C54">
        <f>C$14*(10-lgd*COUNTIF(Defaults!$AI54:$AR54,"&lt;="&amp;C$17))</f>
        <v>1.5</v>
      </c>
      <c r="D54">
        <f>D$14*(10-lgd*COUNTIF(Defaults!$AI54:$AR54,"&lt;="&amp;D$17))</f>
        <v>1.5</v>
      </c>
      <c r="E54">
        <f>E$14*(10-lgd*COUNTIF(Defaults!$AI54:$AR54,"&lt;="&amp;E$17))</f>
        <v>1.5</v>
      </c>
      <c r="F54">
        <f>F$14*(10-lgd*COUNTIF(Defaults!$AI54:$AR54,"&lt;="&amp;F$17))</f>
        <v>1.5</v>
      </c>
      <c r="G54">
        <f>G$14*(10-lgd*COUNTIF(Defaults!$AI54:$AR54,"&lt;="&amp;G$17))</f>
        <v>1.5</v>
      </c>
      <c r="H54">
        <f>H$14*(10-lgd*COUNTIF(Defaults!$AI54:$AR54,"&lt;="&amp;H$17))</f>
        <v>1.5</v>
      </c>
      <c r="I54">
        <f>I$14*(10-lgd*COUNTIF(Defaults!$AI54:$AR54,"&lt;="&amp;I$17))</f>
        <v>1.5</v>
      </c>
      <c r="J54">
        <f>J$14*(10-lgd*COUNTIF(Defaults!$AI54:$AR54,"&lt;="&amp;J$17))</f>
        <v>1.5</v>
      </c>
      <c r="K54">
        <f>K$14*(10-lgd*COUNTIF(Defaults!$AI54:$AR54,"&lt;="&amp;K$17))</f>
        <v>1.5</v>
      </c>
      <c r="L54">
        <f>L$14*(10-lgd*COUNTIF(Defaults!$AI54:$AR54,"&lt;="&amp;L$17))</f>
        <v>1.5</v>
      </c>
      <c r="M54">
        <f>M$14*(10-lgd*COUNTIF(Defaults!$AI54:$AR54,"&lt;="&amp;M$17))</f>
        <v>1.5</v>
      </c>
      <c r="N54">
        <f>N$14*(10-lgd*COUNTIF(Defaults!$AI54:$AR54,"&lt;="&amp;N$17))</f>
        <v>1.5</v>
      </c>
      <c r="O54">
        <f>O$14*(10-lgd*COUNTIF(Defaults!$AI54:$AR54,"&lt;="&amp;O$17))</f>
        <v>1.5</v>
      </c>
      <c r="P54">
        <f>P$14*(10-lgd*COUNTIF(Defaults!$AI54:$AR54,"&lt;="&amp;P$17))</f>
        <v>1.5</v>
      </c>
      <c r="Q54">
        <f>Q$14*(10-lgd*COUNTIF(Defaults!$AI54:$AR54,"&lt;="&amp;Q$17))</f>
        <v>1.5</v>
      </c>
      <c r="R54">
        <f>R$14*(10-lgd*COUNTIF(Defaults!$AI54:$AR54,"&lt;="&amp;R$17))</f>
        <v>1.5</v>
      </c>
      <c r="S54">
        <f>S$14*(10-lgd*COUNTIF(Defaults!$AI54:$AR54,"&lt;="&amp;S$17))</f>
        <v>1.5</v>
      </c>
      <c r="T54">
        <f>T$14*(10-lgd*COUNTIF(Defaults!$AI54:$AR54,"&lt;="&amp;T$17))</f>
        <v>1.5</v>
      </c>
      <c r="U54">
        <f>U$14*(10-lgd*COUNTIF(Defaults!$AI54:$AR54,"&lt;="&amp;U$17))</f>
        <v>95.410000000000011</v>
      </c>
      <c r="W54">
        <f t="shared" si="0"/>
        <v>0.1</v>
      </c>
      <c r="X54">
        <f t="shared" si="1"/>
        <v>0.1</v>
      </c>
      <c r="Y54">
        <f t="shared" si="2"/>
        <v>0.1</v>
      </c>
      <c r="Z54">
        <f t="shared" si="3"/>
        <v>0.1</v>
      </c>
      <c r="AA54">
        <f t="shared" si="4"/>
        <v>0.1</v>
      </c>
      <c r="AB54">
        <f t="shared" si="5"/>
        <v>0.1</v>
      </c>
      <c r="AC54">
        <f t="shared" si="6"/>
        <v>0.1</v>
      </c>
      <c r="AD54">
        <f t="shared" si="7"/>
        <v>0.1</v>
      </c>
      <c r="AE54">
        <f t="shared" si="8"/>
        <v>0.1</v>
      </c>
      <c r="AF54">
        <f t="shared" si="9"/>
        <v>0.1</v>
      </c>
      <c r="AG54">
        <f t="shared" si="10"/>
        <v>0.1</v>
      </c>
      <c r="AH54">
        <f t="shared" si="11"/>
        <v>0.1</v>
      </c>
      <c r="AI54">
        <f t="shared" si="12"/>
        <v>0.1</v>
      </c>
      <c r="AJ54">
        <f t="shared" si="13"/>
        <v>0.1</v>
      </c>
      <c r="AK54">
        <f t="shared" si="14"/>
        <v>0.1</v>
      </c>
      <c r="AL54">
        <f t="shared" si="15"/>
        <v>0.1</v>
      </c>
      <c r="AM54">
        <f t="shared" si="16"/>
        <v>0.1</v>
      </c>
      <c r="AN54">
        <f t="shared" si="17"/>
        <v>0.1</v>
      </c>
      <c r="AO54">
        <f t="shared" si="18"/>
        <v>0.1</v>
      </c>
      <c r="AP54">
        <f t="shared" si="19"/>
        <v>20.100000000000001</v>
      </c>
      <c r="AR54">
        <f t="shared" si="20"/>
        <v>0.1</v>
      </c>
      <c r="AS54">
        <f t="shared" si="21"/>
        <v>0.1</v>
      </c>
      <c r="AT54">
        <f t="shared" si="22"/>
        <v>0.1</v>
      </c>
      <c r="AU54">
        <f t="shared" si="23"/>
        <v>0.1</v>
      </c>
      <c r="AV54">
        <f t="shared" si="24"/>
        <v>0.1</v>
      </c>
      <c r="AW54">
        <f t="shared" si="25"/>
        <v>0.1</v>
      </c>
      <c r="AX54">
        <f t="shared" si="26"/>
        <v>0.1</v>
      </c>
      <c r="AY54">
        <f t="shared" si="27"/>
        <v>0.1</v>
      </c>
      <c r="AZ54">
        <f t="shared" si="28"/>
        <v>0.1</v>
      </c>
      <c r="BA54">
        <f t="shared" si="29"/>
        <v>0.1</v>
      </c>
      <c r="BB54">
        <f t="shared" si="30"/>
        <v>0.1</v>
      </c>
      <c r="BC54">
        <f t="shared" si="31"/>
        <v>0.1</v>
      </c>
      <c r="BD54">
        <f t="shared" si="32"/>
        <v>0.1</v>
      </c>
      <c r="BE54">
        <f t="shared" si="33"/>
        <v>0.1</v>
      </c>
      <c r="BF54">
        <f t="shared" si="34"/>
        <v>0.1</v>
      </c>
      <c r="BG54">
        <f t="shared" si="35"/>
        <v>0.1</v>
      </c>
      <c r="BH54">
        <f t="shared" si="36"/>
        <v>0.1</v>
      </c>
      <c r="BI54">
        <f t="shared" si="37"/>
        <v>0.1</v>
      </c>
      <c r="BJ54">
        <f t="shared" si="38"/>
        <v>0.1</v>
      </c>
      <c r="BK54">
        <f t="shared" si="39"/>
        <v>10.1</v>
      </c>
      <c r="BM54">
        <f t="shared" si="40"/>
        <v>1.2999999999999998</v>
      </c>
      <c r="BN54">
        <f t="shared" si="41"/>
        <v>1.2999999999999998</v>
      </c>
      <c r="BO54">
        <f t="shared" si="42"/>
        <v>1.2999999999999998</v>
      </c>
      <c r="BP54">
        <f t="shared" si="43"/>
        <v>1.2999999999999998</v>
      </c>
      <c r="BQ54">
        <f t="shared" si="44"/>
        <v>1.2999999999999998</v>
      </c>
      <c r="BR54">
        <f t="shared" si="45"/>
        <v>1.2999999999999998</v>
      </c>
      <c r="BS54">
        <f t="shared" si="46"/>
        <v>1.2999999999999998</v>
      </c>
      <c r="BT54">
        <f t="shared" si="47"/>
        <v>1.2999999999999998</v>
      </c>
      <c r="BU54">
        <f t="shared" si="48"/>
        <v>1.2999999999999998</v>
      </c>
      <c r="BV54">
        <f t="shared" si="49"/>
        <v>1.2999999999999998</v>
      </c>
      <c r="BW54">
        <f t="shared" si="50"/>
        <v>1.2999999999999998</v>
      </c>
      <c r="BX54">
        <f t="shared" si="51"/>
        <v>1.2999999999999998</v>
      </c>
      <c r="BY54">
        <f t="shared" si="52"/>
        <v>1.2999999999999998</v>
      </c>
      <c r="BZ54">
        <f t="shared" si="53"/>
        <v>1.2999999999999998</v>
      </c>
      <c r="CA54">
        <f t="shared" si="54"/>
        <v>1.2999999999999998</v>
      </c>
      <c r="CB54">
        <f t="shared" si="55"/>
        <v>1.2999999999999998</v>
      </c>
      <c r="CC54">
        <f t="shared" si="56"/>
        <v>1.2999999999999998</v>
      </c>
      <c r="CD54">
        <f t="shared" si="57"/>
        <v>1.2999999999999998</v>
      </c>
      <c r="CE54">
        <f t="shared" si="58"/>
        <v>1.2999999999999998</v>
      </c>
      <c r="CF54">
        <f t="shared" si="59"/>
        <v>65.210000000000008</v>
      </c>
      <c r="CH54">
        <f t="shared" si="60"/>
        <v>123.91000000000001</v>
      </c>
      <c r="CI54">
        <f t="shared" si="61"/>
        <v>22.000000000000004</v>
      </c>
      <c r="CJ54">
        <f t="shared" si="62"/>
        <v>12</v>
      </c>
      <c r="CK54">
        <f t="shared" si="63"/>
        <v>89.910000000000011</v>
      </c>
      <c r="CL54">
        <f t="shared" si="64"/>
        <v>0</v>
      </c>
      <c r="CM54">
        <f t="shared" si="65"/>
        <v>0</v>
      </c>
    </row>
    <row r="55" spans="1:91" x14ac:dyDescent="0.2">
      <c r="A55">
        <v>38</v>
      </c>
      <c r="B55">
        <f>B$14*(10-lgd*COUNTIF(Defaults!$AI55:$AR55,"&lt;="&amp;B$17))</f>
        <v>1.5</v>
      </c>
      <c r="C55">
        <f>C$14*(10-lgd*COUNTIF(Defaults!$AI55:$AR55,"&lt;="&amp;C$17))</f>
        <v>1.5</v>
      </c>
      <c r="D55">
        <f>D$14*(10-lgd*COUNTIF(Defaults!$AI55:$AR55,"&lt;="&amp;D$17))</f>
        <v>1.5</v>
      </c>
      <c r="E55">
        <f>E$14*(10-lgd*COUNTIF(Defaults!$AI55:$AR55,"&lt;="&amp;E$17))</f>
        <v>1.41</v>
      </c>
      <c r="F55">
        <f>F$14*(10-lgd*COUNTIF(Defaults!$AI55:$AR55,"&lt;="&amp;F$17))</f>
        <v>1.41</v>
      </c>
      <c r="G55">
        <f>G$14*(10-lgd*COUNTIF(Defaults!$AI55:$AR55,"&lt;="&amp;G$17))</f>
        <v>1.41</v>
      </c>
      <c r="H55">
        <f>H$14*(10-lgd*COUNTIF(Defaults!$AI55:$AR55,"&lt;="&amp;H$17))</f>
        <v>1.41</v>
      </c>
      <c r="I55">
        <f>I$14*(10-lgd*COUNTIF(Defaults!$AI55:$AR55,"&lt;="&amp;I$17))</f>
        <v>1.41</v>
      </c>
      <c r="J55">
        <f>J$14*(10-lgd*COUNTIF(Defaults!$AI55:$AR55,"&lt;="&amp;J$17))</f>
        <v>1.41</v>
      </c>
      <c r="K55">
        <f>K$14*(10-lgd*COUNTIF(Defaults!$AI55:$AR55,"&lt;="&amp;K$17))</f>
        <v>1.41</v>
      </c>
      <c r="L55">
        <f>L$14*(10-lgd*COUNTIF(Defaults!$AI55:$AR55,"&lt;="&amp;L$17))</f>
        <v>1.41</v>
      </c>
      <c r="M55">
        <f>M$14*(10-lgd*COUNTIF(Defaults!$AI55:$AR55,"&lt;="&amp;M$17))</f>
        <v>1.41</v>
      </c>
      <c r="N55">
        <f>N$14*(10-lgd*COUNTIF(Defaults!$AI55:$AR55,"&lt;="&amp;N$17))</f>
        <v>1.41</v>
      </c>
      <c r="O55">
        <f>O$14*(10-lgd*COUNTIF(Defaults!$AI55:$AR55,"&lt;="&amp;O$17))</f>
        <v>1.41</v>
      </c>
      <c r="P55">
        <f>P$14*(10-lgd*COUNTIF(Defaults!$AI55:$AR55,"&lt;="&amp;P$17))</f>
        <v>1.32</v>
      </c>
      <c r="Q55">
        <f>Q$14*(10-lgd*COUNTIF(Defaults!$AI55:$AR55,"&lt;="&amp;Q$17))</f>
        <v>1.32</v>
      </c>
      <c r="R55">
        <f>R$14*(10-lgd*COUNTIF(Defaults!$AI55:$AR55,"&lt;="&amp;R$17))</f>
        <v>1.32</v>
      </c>
      <c r="S55">
        <f>S$14*(10-lgd*COUNTIF(Defaults!$AI55:$AR55,"&lt;="&amp;S$17))</f>
        <v>1.32</v>
      </c>
      <c r="T55">
        <f>T$14*(10-lgd*COUNTIF(Defaults!$AI55:$AR55,"&lt;="&amp;T$17))</f>
        <v>1.32</v>
      </c>
      <c r="U55">
        <f>U$14*(10-lgd*COUNTIF(Defaults!$AI55:$AR55,"&lt;="&amp;U$17))</f>
        <v>89.320000000000007</v>
      </c>
      <c r="W55">
        <f t="shared" si="0"/>
        <v>0.1</v>
      </c>
      <c r="X55">
        <f t="shared" si="1"/>
        <v>0.1</v>
      </c>
      <c r="Y55">
        <f t="shared" si="2"/>
        <v>0.1</v>
      </c>
      <c r="Z55">
        <f t="shared" si="3"/>
        <v>0.1</v>
      </c>
      <c r="AA55">
        <f t="shared" si="4"/>
        <v>0.1</v>
      </c>
      <c r="AB55">
        <f t="shared" si="5"/>
        <v>0.1</v>
      </c>
      <c r="AC55">
        <f t="shared" si="6"/>
        <v>0.1</v>
      </c>
      <c r="AD55">
        <f t="shared" si="7"/>
        <v>0.1</v>
      </c>
      <c r="AE55">
        <f t="shared" si="8"/>
        <v>0.1</v>
      </c>
      <c r="AF55">
        <f t="shared" si="9"/>
        <v>0.1</v>
      </c>
      <c r="AG55">
        <f t="shared" si="10"/>
        <v>0.1</v>
      </c>
      <c r="AH55">
        <f t="shared" si="11"/>
        <v>0.1</v>
      </c>
      <c r="AI55">
        <f t="shared" si="12"/>
        <v>0.1</v>
      </c>
      <c r="AJ55">
        <f t="shared" si="13"/>
        <v>0.1</v>
      </c>
      <c r="AK55">
        <f t="shared" si="14"/>
        <v>0.1</v>
      </c>
      <c r="AL55">
        <f t="shared" si="15"/>
        <v>0.1</v>
      </c>
      <c r="AM55">
        <f t="shared" si="16"/>
        <v>0.1</v>
      </c>
      <c r="AN55">
        <f t="shared" si="17"/>
        <v>0.1</v>
      </c>
      <c r="AO55">
        <f t="shared" si="18"/>
        <v>0.1</v>
      </c>
      <c r="AP55">
        <f t="shared" si="19"/>
        <v>20.100000000000001</v>
      </c>
      <c r="AR55">
        <f t="shared" si="20"/>
        <v>0.1</v>
      </c>
      <c r="AS55">
        <f t="shared" si="21"/>
        <v>0.1</v>
      </c>
      <c r="AT55">
        <f t="shared" si="22"/>
        <v>0.1</v>
      </c>
      <c r="AU55">
        <f t="shared" si="23"/>
        <v>0.1</v>
      </c>
      <c r="AV55">
        <f t="shared" si="24"/>
        <v>0.1</v>
      </c>
      <c r="AW55">
        <f t="shared" si="25"/>
        <v>0.1</v>
      </c>
      <c r="AX55">
        <f t="shared" si="26"/>
        <v>0.1</v>
      </c>
      <c r="AY55">
        <f t="shared" si="27"/>
        <v>0.1</v>
      </c>
      <c r="AZ55">
        <f t="shared" si="28"/>
        <v>0.1</v>
      </c>
      <c r="BA55">
        <f t="shared" si="29"/>
        <v>0.1</v>
      </c>
      <c r="BB55">
        <f t="shared" si="30"/>
        <v>0.1</v>
      </c>
      <c r="BC55">
        <f t="shared" si="31"/>
        <v>0.1</v>
      </c>
      <c r="BD55">
        <f t="shared" si="32"/>
        <v>0.1</v>
      </c>
      <c r="BE55">
        <f t="shared" si="33"/>
        <v>0.1</v>
      </c>
      <c r="BF55">
        <f t="shared" si="34"/>
        <v>0.1</v>
      </c>
      <c r="BG55">
        <f t="shared" si="35"/>
        <v>0.1</v>
      </c>
      <c r="BH55">
        <f t="shared" si="36"/>
        <v>0.1</v>
      </c>
      <c r="BI55">
        <f t="shared" si="37"/>
        <v>0.1</v>
      </c>
      <c r="BJ55">
        <f t="shared" si="38"/>
        <v>0.1</v>
      </c>
      <c r="BK55">
        <f t="shared" si="39"/>
        <v>10.1</v>
      </c>
      <c r="BM55">
        <f t="shared" si="40"/>
        <v>1.2999999999999998</v>
      </c>
      <c r="BN55">
        <f t="shared" si="41"/>
        <v>1.2999999999999998</v>
      </c>
      <c r="BO55">
        <f t="shared" si="42"/>
        <v>1.2999999999999998</v>
      </c>
      <c r="BP55">
        <f t="shared" si="43"/>
        <v>1.2099999999999997</v>
      </c>
      <c r="BQ55">
        <f t="shared" si="44"/>
        <v>1.2099999999999997</v>
      </c>
      <c r="BR55">
        <f t="shared" si="45"/>
        <v>1.2099999999999997</v>
      </c>
      <c r="BS55">
        <f t="shared" si="46"/>
        <v>1.2099999999999997</v>
      </c>
      <c r="BT55">
        <f t="shared" si="47"/>
        <v>1.2099999999999997</v>
      </c>
      <c r="BU55">
        <f t="shared" si="48"/>
        <v>1.2099999999999997</v>
      </c>
      <c r="BV55">
        <f t="shared" si="49"/>
        <v>1.2099999999999997</v>
      </c>
      <c r="BW55">
        <f t="shared" si="50"/>
        <v>1.2099999999999997</v>
      </c>
      <c r="BX55">
        <f t="shared" si="51"/>
        <v>1.2099999999999997</v>
      </c>
      <c r="BY55">
        <f t="shared" si="52"/>
        <v>1.2099999999999997</v>
      </c>
      <c r="BZ55">
        <f t="shared" si="53"/>
        <v>1.2099999999999997</v>
      </c>
      <c r="CA55">
        <f t="shared" si="54"/>
        <v>1.1199999999999999</v>
      </c>
      <c r="CB55">
        <f t="shared" si="55"/>
        <v>1.1199999999999999</v>
      </c>
      <c r="CC55">
        <f t="shared" si="56"/>
        <v>1.1199999999999999</v>
      </c>
      <c r="CD55">
        <f t="shared" si="57"/>
        <v>1.1199999999999999</v>
      </c>
      <c r="CE55">
        <f t="shared" si="58"/>
        <v>1.1199999999999999</v>
      </c>
      <c r="CF55">
        <f t="shared" si="59"/>
        <v>59.12</v>
      </c>
      <c r="CH55">
        <f t="shared" si="60"/>
        <v>115.93</v>
      </c>
      <c r="CI55">
        <f t="shared" si="61"/>
        <v>22.000000000000004</v>
      </c>
      <c r="CJ55">
        <f t="shared" si="62"/>
        <v>12</v>
      </c>
      <c r="CK55">
        <f t="shared" si="63"/>
        <v>81.929999999999993</v>
      </c>
      <c r="CL55">
        <f t="shared" si="64"/>
        <v>0</v>
      </c>
      <c r="CM55">
        <f t="shared" si="65"/>
        <v>0</v>
      </c>
    </row>
    <row r="56" spans="1:91" x14ac:dyDescent="0.2">
      <c r="A56">
        <v>39</v>
      </c>
      <c r="B56">
        <f>B$14*(10-lgd*COUNTIF(Defaults!$AI56:$AR56,"&lt;="&amp;B$17))</f>
        <v>1.5</v>
      </c>
      <c r="C56">
        <f>C$14*(10-lgd*COUNTIF(Defaults!$AI56:$AR56,"&lt;="&amp;C$17))</f>
        <v>1.5</v>
      </c>
      <c r="D56">
        <f>D$14*(10-lgd*COUNTIF(Defaults!$AI56:$AR56,"&lt;="&amp;D$17))</f>
        <v>1.5</v>
      </c>
      <c r="E56">
        <f>E$14*(10-lgd*COUNTIF(Defaults!$AI56:$AR56,"&lt;="&amp;E$17))</f>
        <v>1.5</v>
      </c>
      <c r="F56">
        <f>F$14*(10-lgd*COUNTIF(Defaults!$AI56:$AR56,"&lt;="&amp;F$17))</f>
        <v>1.5</v>
      </c>
      <c r="G56">
        <f>G$14*(10-lgd*COUNTIF(Defaults!$AI56:$AR56,"&lt;="&amp;G$17))</f>
        <v>1.5</v>
      </c>
      <c r="H56">
        <f>H$14*(10-lgd*COUNTIF(Defaults!$AI56:$AR56,"&lt;="&amp;H$17))</f>
        <v>1.5</v>
      </c>
      <c r="I56">
        <f>I$14*(10-lgd*COUNTIF(Defaults!$AI56:$AR56,"&lt;="&amp;I$17))</f>
        <v>1.5</v>
      </c>
      <c r="J56">
        <f>J$14*(10-lgd*COUNTIF(Defaults!$AI56:$AR56,"&lt;="&amp;J$17))</f>
        <v>1.5</v>
      </c>
      <c r="K56">
        <f>K$14*(10-lgd*COUNTIF(Defaults!$AI56:$AR56,"&lt;="&amp;K$17))</f>
        <v>1.5</v>
      </c>
      <c r="L56">
        <f>L$14*(10-lgd*COUNTIF(Defaults!$AI56:$AR56,"&lt;="&amp;L$17))</f>
        <v>1.5</v>
      </c>
      <c r="M56">
        <f>M$14*(10-lgd*COUNTIF(Defaults!$AI56:$AR56,"&lt;="&amp;M$17))</f>
        <v>1.41</v>
      </c>
      <c r="N56">
        <f>N$14*(10-lgd*COUNTIF(Defaults!$AI56:$AR56,"&lt;="&amp;N$17))</f>
        <v>1.41</v>
      </c>
      <c r="O56">
        <f>O$14*(10-lgd*COUNTIF(Defaults!$AI56:$AR56,"&lt;="&amp;O$17))</f>
        <v>1.41</v>
      </c>
      <c r="P56">
        <f>P$14*(10-lgd*COUNTIF(Defaults!$AI56:$AR56,"&lt;="&amp;P$17))</f>
        <v>1.41</v>
      </c>
      <c r="Q56">
        <f>Q$14*(10-lgd*COUNTIF(Defaults!$AI56:$AR56,"&lt;="&amp;Q$17))</f>
        <v>1.32</v>
      </c>
      <c r="R56">
        <f>R$14*(10-lgd*COUNTIF(Defaults!$AI56:$AR56,"&lt;="&amp;R$17))</f>
        <v>1.2299999999999998</v>
      </c>
      <c r="S56">
        <f>S$14*(10-lgd*COUNTIF(Defaults!$AI56:$AR56,"&lt;="&amp;S$17))</f>
        <v>1.2299999999999998</v>
      </c>
      <c r="T56">
        <f>T$14*(10-lgd*COUNTIF(Defaults!$AI56:$AR56,"&lt;="&amp;T$17))</f>
        <v>1.2299999999999998</v>
      </c>
      <c r="U56">
        <f>U$14*(10-lgd*COUNTIF(Defaults!$AI56:$AR56,"&lt;="&amp;U$17))</f>
        <v>77.14</v>
      </c>
      <c r="W56">
        <f t="shared" si="0"/>
        <v>0.1</v>
      </c>
      <c r="X56">
        <f t="shared" si="1"/>
        <v>0.1</v>
      </c>
      <c r="Y56">
        <f t="shared" si="2"/>
        <v>0.1</v>
      </c>
      <c r="Z56">
        <f t="shared" si="3"/>
        <v>0.1</v>
      </c>
      <c r="AA56">
        <f t="shared" si="4"/>
        <v>0.1</v>
      </c>
      <c r="AB56">
        <f t="shared" si="5"/>
        <v>0.1</v>
      </c>
      <c r="AC56">
        <f t="shared" si="6"/>
        <v>0.1</v>
      </c>
      <c r="AD56">
        <f t="shared" si="7"/>
        <v>0.1</v>
      </c>
      <c r="AE56">
        <f t="shared" si="8"/>
        <v>0.1</v>
      </c>
      <c r="AF56">
        <f t="shared" si="9"/>
        <v>0.1</v>
      </c>
      <c r="AG56">
        <f t="shared" si="10"/>
        <v>0.1</v>
      </c>
      <c r="AH56">
        <f t="shared" si="11"/>
        <v>0.1</v>
      </c>
      <c r="AI56">
        <f t="shared" si="12"/>
        <v>0.1</v>
      </c>
      <c r="AJ56">
        <f t="shared" si="13"/>
        <v>0.1</v>
      </c>
      <c r="AK56">
        <f t="shared" si="14"/>
        <v>0.1</v>
      </c>
      <c r="AL56">
        <f t="shared" si="15"/>
        <v>0.1</v>
      </c>
      <c r="AM56">
        <f t="shared" si="16"/>
        <v>0.1</v>
      </c>
      <c r="AN56">
        <f t="shared" si="17"/>
        <v>0.1</v>
      </c>
      <c r="AO56">
        <f t="shared" si="18"/>
        <v>0.1</v>
      </c>
      <c r="AP56">
        <f t="shared" si="19"/>
        <v>20.100000000000001</v>
      </c>
      <c r="AR56">
        <f t="shared" si="20"/>
        <v>0.1</v>
      </c>
      <c r="AS56">
        <f t="shared" si="21"/>
        <v>0.1</v>
      </c>
      <c r="AT56">
        <f t="shared" si="22"/>
        <v>0.1</v>
      </c>
      <c r="AU56">
        <f t="shared" si="23"/>
        <v>0.1</v>
      </c>
      <c r="AV56">
        <f t="shared" si="24"/>
        <v>0.1</v>
      </c>
      <c r="AW56">
        <f t="shared" si="25"/>
        <v>0.1</v>
      </c>
      <c r="AX56">
        <f t="shared" si="26"/>
        <v>0.1</v>
      </c>
      <c r="AY56">
        <f t="shared" si="27"/>
        <v>0.1</v>
      </c>
      <c r="AZ56">
        <f t="shared" si="28"/>
        <v>0.1</v>
      </c>
      <c r="BA56">
        <f t="shared" si="29"/>
        <v>0.1</v>
      </c>
      <c r="BB56">
        <f t="shared" si="30"/>
        <v>0.1</v>
      </c>
      <c r="BC56">
        <f t="shared" si="31"/>
        <v>0.1</v>
      </c>
      <c r="BD56">
        <f t="shared" si="32"/>
        <v>0.1</v>
      </c>
      <c r="BE56">
        <f t="shared" si="33"/>
        <v>0.1</v>
      </c>
      <c r="BF56">
        <f t="shared" si="34"/>
        <v>0.1</v>
      </c>
      <c r="BG56">
        <f t="shared" si="35"/>
        <v>0.1</v>
      </c>
      <c r="BH56">
        <f t="shared" si="36"/>
        <v>0.1</v>
      </c>
      <c r="BI56">
        <f t="shared" si="37"/>
        <v>0.1</v>
      </c>
      <c r="BJ56">
        <f t="shared" si="38"/>
        <v>0.1</v>
      </c>
      <c r="BK56">
        <f t="shared" si="39"/>
        <v>10.1</v>
      </c>
      <c r="BM56">
        <f t="shared" si="40"/>
        <v>1.2999999999999998</v>
      </c>
      <c r="BN56">
        <f t="shared" si="41"/>
        <v>1.2999999999999998</v>
      </c>
      <c r="BO56">
        <f t="shared" si="42"/>
        <v>1.2999999999999998</v>
      </c>
      <c r="BP56">
        <f t="shared" si="43"/>
        <v>1.2999999999999998</v>
      </c>
      <c r="BQ56">
        <f t="shared" si="44"/>
        <v>1.2999999999999998</v>
      </c>
      <c r="BR56">
        <f t="shared" si="45"/>
        <v>1.2999999999999998</v>
      </c>
      <c r="BS56">
        <f t="shared" si="46"/>
        <v>1.2999999999999998</v>
      </c>
      <c r="BT56">
        <f t="shared" si="47"/>
        <v>1.2999999999999998</v>
      </c>
      <c r="BU56">
        <f t="shared" si="48"/>
        <v>1.2999999999999998</v>
      </c>
      <c r="BV56">
        <f t="shared" si="49"/>
        <v>1.2999999999999998</v>
      </c>
      <c r="BW56">
        <f t="shared" si="50"/>
        <v>1.2999999999999998</v>
      </c>
      <c r="BX56">
        <f t="shared" si="51"/>
        <v>1.2099999999999997</v>
      </c>
      <c r="BY56">
        <f t="shared" si="52"/>
        <v>1.2099999999999997</v>
      </c>
      <c r="BZ56">
        <f t="shared" si="53"/>
        <v>1.2099999999999997</v>
      </c>
      <c r="CA56">
        <f t="shared" si="54"/>
        <v>1.2099999999999997</v>
      </c>
      <c r="CB56">
        <f t="shared" si="55"/>
        <v>1.1199999999999999</v>
      </c>
      <c r="CC56">
        <f t="shared" si="56"/>
        <v>1.0299999999999996</v>
      </c>
      <c r="CD56">
        <f t="shared" si="57"/>
        <v>1.0299999999999996</v>
      </c>
      <c r="CE56">
        <f t="shared" si="58"/>
        <v>1.0299999999999996</v>
      </c>
      <c r="CF56">
        <f t="shared" si="59"/>
        <v>46.94</v>
      </c>
      <c r="CH56">
        <f t="shared" si="60"/>
        <v>104.29</v>
      </c>
      <c r="CI56">
        <f t="shared" si="61"/>
        <v>22.000000000000004</v>
      </c>
      <c r="CJ56">
        <f t="shared" si="62"/>
        <v>12</v>
      </c>
      <c r="CK56">
        <f t="shared" si="63"/>
        <v>70.290000000000006</v>
      </c>
      <c r="CL56">
        <f t="shared" si="64"/>
        <v>0</v>
      </c>
      <c r="CM56">
        <f t="shared" si="65"/>
        <v>0</v>
      </c>
    </row>
    <row r="57" spans="1:91" x14ac:dyDescent="0.2">
      <c r="A57">
        <v>40</v>
      </c>
      <c r="B57">
        <f>B$14*(10-lgd*COUNTIF(Defaults!$AI57:$AR57,"&lt;="&amp;B$17))</f>
        <v>1.5</v>
      </c>
      <c r="C57">
        <f>C$14*(10-lgd*COUNTIF(Defaults!$AI57:$AR57,"&lt;="&amp;C$17))</f>
        <v>1.5</v>
      </c>
      <c r="D57">
        <f>D$14*(10-lgd*COUNTIF(Defaults!$AI57:$AR57,"&lt;="&amp;D$17))</f>
        <v>1.5</v>
      </c>
      <c r="E57">
        <f>E$14*(10-lgd*COUNTIF(Defaults!$AI57:$AR57,"&lt;="&amp;E$17))</f>
        <v>1.5</v>
      </c>
      <c r="F57">
        <f>F$14*(10-lgd*COUNTIF(Defaults!$AI57:$AR57,"&lt;="&amp;F$17))</f>
        <v>1.5</v>
      </c>
      <c r="G57">
        <f>G$14*(10-lgd*COUNTIF(Defaults!$AI57:$AR57,"&lt;="&amp;G$17))</f>
        <v>1.5</v>
      </c>
      <c r="H57">
        <f>H$14*(10-lgd*COUNTIF(Defaults!$AI57:$AR57,"&lt;="&amp;H$17))</f>
        <v>1.5</v>
      </c>
      <c r="I57">
        <f>I$14*(10-lgd*COUNTIF(Defaults!$AI57:$AR57,"&lt;="&amp;I$17))</f>
        <v>1.5</v>
      </c>
      <c r="J57">
        <f>J$14*(10-lgd*COUNTIF(Defaults!$AI57:$AR57,"&lt;="&amp;J$17))</f>
        <v>1.5</v>
      </c>
      <c r="K57">
        <f>K$14*(10-lgd*COUNTIF(Defaults!$AI57:$AR57,"&lt;="&amp;K$17))</f>
        <v>1.5</v>
      </c>
      <c r="L57">
        <f>L$14*(10-lgd*COUNTIF(Defaults!$AI57:$AR57,"&lt;="&amp;L$17))</f>
        <v>1.41</v>
      </c>
      <c r="M57">
        <f>M$14*(10-lgd*COUNTIF(Defaults!$AI57:$AR57,"&lt;="&amp;M$17))</f>
        <v>1.41</v>
      </c>
      <c r="N57">
        <f>N$14*(10-lgd*COUNTIF(Defaults!$AI57:$AR57,"&lt;="&amp;N$17))</f>
        <v>1.41</v>
      </c>
      <c r="O57">
        <f>O$14*(10-lgd*COUNTIF(Defaults!$AI57:$AR57,"&lt;="&amp;O$17))</f>
        <v>1.41</v>
      </c>
      <c r="P57">
        <f>P$14*(10-lgd*COUNTIF(Defaults!$AI57:$AR57,"&lt;="&amp;P$17))</f>
        <v>1.32</v>
      </c>
      <c r="Q57">
        <f>Q$14*(10-lgd*COUNTIF(Defaults!$AI57:$AR57,"&lt;="&amp;Q$17))</f>
        <v>1.2299999999999998</v>
      </c>
      <c r="R57">
        <f>R$14*(10-lgd*COUNTIF(Defaults!$AI57:$AR57,"&lt;="&amp;R$17))</f>
        <v>1.2299999999999998</v>
      </c>
      <c r="S57">
        <f>S$14*(10-lgd*COUNTIF(Defaults!$AI57:$AR57,"&lt;="&amp;S$17))</f>
        <v>1.2299999999999998</v>
      </c>
      <c r="T57">
        <f>T$14*(10-lgd*COUNTIF(Defaults!$AI57:$AR57,"&lt;="&amp;T$17))</f>
        <v>1.2299999999999998</v>
      </c>
      <c r="U57">
        <f>U$14*(10-lgd*COUNTIF(Defaults!$AI57:$AR57,"&lt;="&amp;U$17))</f>
        <v>83.22999999999999</v>
      </c>
      <c r="W57">
        <f t="shared" si="0"/>
        <v>0.1</v>
      </c>
      <c r="X57">
        <f t="shared" si="1"/>
        <v>0.1</v>
      </c>
      <c r="Y57">
        <f t="shared" si="2"/>
        <v>0.1</v>
      </c>
      <c r="Z57">
        <f t="shared" si="3"/>
        <v>0.1</v>
      </c>
      <c r="AA57">
        <f t="shared" si="4"/>
        <v>0.1</v>
      </c>
      <c r="AB57">
        <f t="shared" si="5"/>
        <v>0.1</v>
      </c>
      <c r="AC57">
        <f t="shared" si="6"/>
        <v>0.1</v>
      </c>
      <c r="AD57">
        <f t="shared" si="7"/>
        <v>0.1</v>
      </c>
      <c r="AE57">
        <f t="shared" si="8"/>
        <v>0.1</v>
      </c>
      <c r="AF57">
        <f t="shared" si="9"/>
        <v>0.1</v>
      </c>
      <c r="AG57">
        <f t="shared" si="10"/>
        <v>0.1</v>
      </c>
      <c r="AH57">
        <f t="shared" si="11"/>
        <v>0.1</v>
      </c>
      <c r="AI57">
        <f t="shared" si="12"/>
        <v>0.1</v>
      </c>
      <c r="AJ57">
        <f t="shared" si="13"/>
        <v>0.1</v>
      </c>
      <c r="AK57">
        <f t="shared" si="14"/>
        <v>0.1</v>
      </c>
      <c r="AL57">
        <f t="shared" si="15"/>
        <v>0.1</v>
      </c>
      <c r="AM57">
        <f t="shared" si="16"/>
        <v>0.1</v>
      </c>
      <c r="AN57">
        <f t="shared" si="17"/>
        <v>0.1</v>
      </c>
      <c r="AO57">
        <f t="shared" si="18"/>
        <v>0.1</v>
      </c>
      <c r="AP57">
        <f t="shared" si="19"/>
        <v>20.100000000000001</v>
      </c>
      <c r="AR57">
        <f t="shared" si="20"/>
        <v>0.1</v>
      </c>
      <c r="AS57">
        <f t="shared" si="21"/>
        <v>0.1</v>
      </c>
      <c r="AT57">
        <f t="shared" si="22"/>
        <v>0.1</v>
      </c>
      <c r="AU57">
        <f t="shared" si="23"/>
        <v>0.1</v>
      </c>
      <c r="AV57">
        <f t="shared" si="24"/>
        <v>0.1</v>
      </c>
      <c r="AW57">
        <f t="shared" si="25"/>
        <v>0.1</v>
      </c>
      <c r="AX57">
        <f t="shared" si="26"/>
        <v>0.1</v>
      </c>
      <c r="AY57">
        <f t="shared" si="27"/>
        <v>0.1</v>
      </c>
      <c r="AZ57">
        <f t="shared" si="28"/>
        <v>0.1</v>
      </c>
      <c r="BA57">
        <f t="shared" si="29"/>
        <v>0.1</v>
      </c>
      <c r="BB57">
        <f t="shared" si="30"/>
        <v>0.1</v>
      </c>
      <c r="BC57">
        <f t="shared" si="31"/>
        <v>0.1</v>
      </c>
      <c r="BD57">
        <f t="shared" si="32"/>
        <v>0.1</v>
      </c>
      <c r="BE57">
        <f t="shared" si="33"/>
        <v>0.1</v>
      </c>
      <c r="BF57">
        <f t="shared" si="34"/>
        <v>0.1</v>
      </c>
      <c r="BG57">
        <f t="shared" si="35"/>
        <v>0.1</v>
      </c>
      <c r="BH57">
        <f t="shared" si="36"/>
        <v>0.1</v>
      </c>
      <c r="BI57">
        <f t="shared" si="37"/>
        <v>0.1</v>
      </c>
      <c r="BJ57">
        <f t="shared" si="38"/>
        <v>0.1</v>
      </c>
      <c r="BK57">
        <f t="shared" si="39"/>
        <v>10.1</v>
      </c>
      <c r="BM57">
        <f t="shared" si="40"/>
        <v>1.2999999999999998</v>
      </c>
      <c r="BN57">
        <f t="shared" si="41"/>
        <v>1.2999999999999998</v>
      </c>
      <c r="BO57">
        <f t="shared" si="42"/>
        <v>1.2999999999999998</v>
      </c>
      <c r="BP57">
        <f t="shared" si="43"/>
        <v>1.2999999999999998</v>
      </c>
      <c r="BQ57">
        <f t="shared" si="44"/>
        <v>1.2999999999999998</v>
      </c>
      <c r="BR57">
        <f t="shared" si="45"/>
        <v>1.2999999999999998</v>
      </c>
      <c r="BS57">
        <f t="shared" si="46"/>
        <v>1.2999999999999998</v>
      </c>
      <c r="BT57">
        <f t="shared" si="47"/>
        <v>1.2999999999999998</v>
      </c>
      <c r="BU57">
        <f t="shared" si="48"/>
        <v>1.2999999999999998</v>
      </c>
      <c r="BV57">
        <f t="shared" si="49"/>
        <v>1.2999999999999998</v>
      </c>
      <c r="BW57">
        <f t="shared" si="50"/>
        <v>1.2099999999999997</v>
      </c>
      <c r="BX57">
        <f t="shared" si="51"/>
        <v>1.2099999999999997</v>
      </c>
      <c r="BY57">
        <f t="shared" si="52"/>
        <v>1.2099999999999997</v>
      </c>
      <c r="BZ57">
        <f t="shared" si="53"/>
        <v>1.2099999999999997</v>
      </c>
      <c r="CA57">
        <f t="shared" si="54"/>
        <v>1.1199999999999999</v>
      </c>
      <c r="CB57">
        <f t="shared" si="55"/>
        <v>1.0299999999999996</v>
      </c>
      <c r="CC57">
        <f t="shared" si="56"/>
        <v>1.0299999999999996</v>
      </c>
      <c r="CD57">
        <f t="shared" si="57"/>
        <v>1.0299999999999996</v>
      </c>
      <c r="CE57">
        <f t="shared" si="58"/>
        <v>1.0299999999999996</v>
      </c>
      <c r="CF57">
        <f t="shared" si="59"/>
        <v>53.029999999999987</v>
      </c>
      <c r="CH57">
        <f t="shared" si="60"/>
        <v>110.10999999999999</v>
      </c>
      <c r="CI57">
        <f t="shared" si="61"/>
        <v>22.000000000000004</v>
      </c>
      <c r="CJ57">
        <f t="shared" si="62"/>
        <v>12</v>
      </c>
      <c r="CK57">
        <f t="shared" si="63"/>
        <v>76.109999999999985</v>
      </c>
      <c r="CL57">
        <f t="shared" si="64"/>
        <v>0</v>
      </c>
      <c r="CM57">
        <f t="shared" si="65"/>
        <v>0</v>
      </c>
    </row>
    <row r="58" spans="1:91" x14ac:dyDescent="0.2">
      <c r="A58">
        <v>41</v>
      </c>
      <c r="B58">
        <f>B$14*(10-lgd*COUNTIF(Defaults!$AI58:$AR58,"&lt;="&amp;B$17))</f>
        <v>1.5</v>
      </c>
      <c r="C58">
        <f>C$14*(10-lgd*COUNTIF(Defaults!$AI58:$AR58,"&lt;="&amp;C$17))</f>
        <v>1.5</v>
      </c>
      <c r="D58">
        <f>D$14*(10-lgd*COUNTIF(Defaults!$AI58:$AR58,"&lt;="&amp;D$17))</f>
        <v>1.5</v>
      </c>
      <c r="E58">
        <f>E$14*(10-lgd*COUNTIF(Defaults!$AI58:$AR58,"&lt;="&amp;E$17))</f>
        <v>1.5</v>
      </c>
      <c r="F58">
        <f>F$14*(10-lgd*COUNTIF(Defaults!$AI58:$AR58,"&lt;="&amp;F$17))</f>
        <v>1.5</v>
      </c>
      <c r="G58">
        <f>G$14*(10-lgd*COUNTIF(Defaults!$AI58:$AR58,"&lt;="&amp;G$17))</f>
        <v>1.5</v>
      </c>
      <c r="H58">
        <f>H$14*(10-lgd*COUNTIF(Defaults!$AI58:$AR58,"&lt;="&amp;H$17))</f>
        <v>1.5</v>
      </c>
      <c r="I58">
        <f>I$14*(10-lgd*COUNTIF(Defaults!$AI58:$AR58,"&lt;="&amp;I$17))</f>
        <v>1.5</v>
      </c>
      <c r="J58">
        <f>J$14*(10-lgd*COUNTIF(Defaults!$AI58:$AR58,"&lt;="&amp;J$17))</f>
        <v>1.5</v>
      </c>
      <c r="K58">
        <f>K$14*(10-lgd*COUNTIF(Defaults!$AI58:$AR58,"&lt;="&amp;K$17))</f>
        <v>1.5</v>
      </c>
      <c r="L58">
        <f>L$14*(10-lgd*COUNTIF(Defaults!$AI58:$AR58,"&lt;="&amp;L$17))</f>
        <v>1.5</v>
      </c>
      <c r="M58">
        <f>M$14*(10-lgd*COUNTIF(Defaults!$AI58:$AR58,"&lt;="&amp;M$17))</f>
        <v>1.5</v>
      </c>
      <c r="N58">
        <f>N$14*(10-lgd*COUNTIF(Defaults!$AI58:$AR58,"&lt;="&amp;N$17))</f>
        <v>1.5</v>
      </c>
      <c r="O58">
        <f>O$14*(10-lgd*COUNTIF(Defaults!$AI58:$AR58,"&lt;="&amp;O$17))</f>
        <v>1.5</v>
      </c>
      <c r="P58">
        <f>P$14*(10-lgd*COUNTIF(Defaults!$AI58:$AR58,"&lt;="&amp;P$17))</f>
        <v>1.5</v>
      </c>
      <c r="Q58">
        <f>Q$14*(10-lgd*COUNTIF(Defaults!$AI58:$AR58,"&lt;="&amp;Q$17))</f>
        <v>1.5</v>
      </c>
      <c r="R58">
        <f>R$14*(10-lgd*COUNTIF(Defaults!$AI58:$AR58,"&lt;="&amp;R$17))</f>
        <v>1.5</v>
      </c>
      <c r="S58">
        <f>S$14*(10-lgd*COUNTIF(Defaults!$AI58:$AR58,"&lt;="&amp;S$17))</f>
        <v>1.5</v>
      </c>
      <c r="T58">
        <f>T$14*(10-lgd*COUNTIF(Defaults!$AI58:$AR58,"&lt;="&amp;T$17))</f>
        <v>1.5</v>
      </c>
      <c r="U58">
        <f>U$14*(10-lgd*COUNTIF(Defaults!$AI58:$AR58,"&lt;="&amp;U$17))</f>
        <v>101.5</v>
      </c>
      <c r="W58">
        <f t="shared" si="0"/>
        <v>0.1</v>
      </c>
      <c r="X58">
        <f t="shared" si="1"/>
        <v>0.1</v>
      </c>
      <c r="Y58">
        <f t="shared" si="2"/>
        <v>0.1</v>
      </c>
      <c r="Z58">
        <f t="shared" si="3"/>
        <v>0.1</v>
      </c>
      <c r="AA58">
        <f t="shared" si="4"/>
        <v>0.1</v>
      </c>
      <c r="AB58">
        <f t="shared" si="5"/>
        <v>0.1</v>
      </c>
      <c r="AC58">
        <f t="shared" si="6"/>
        <v>0.1</v>
      </c>
      <c r="AD58">
        <f t="shared" si="7"/>
        <v>0.1</v>
      </c>
      <c r="AE58">
        <f t="shared" si="8"/>
        <v>0.1</v>
      </c>
      <c r="AF58">
        <f t="shared" si="9"/>
        <v>0.1</v>
      </c>
      <c r="AG58">
        <f t="shared" si="10"/>
        <v>0.1</v>
      </c>
      <c r="AH58">
        <f t="shared" si="11"/>
        <v>0.1</v>
      </c>
      <c r="AI58">
        <f t="shared" si="12"/>
        <v>0.1</v>
      </c>
      <c r="AJ58">
        <f t="shared" si="13"/>
        <v>0.1</v>
      </c>
      <c r="AK58">
        <f t="shared" si="14"/>
        <v>0.1</v>
      </c>
      <c r="AL58">
        <f t="shared" si="15"/>
        <v>0.1</v>
      </c>
      <c r="AM58">
        <f t="shared" si="16"/>
        <v>0.1</v>
      </c>
      <c r="AN58">
        <f t="shared" si="17"/>
        <v>0.1</v>
      </c>
      <c r="AO58">
        <f t="shared" si="18"/>
        <v>0.1</v>
      </c>
      <c r="AP58">
        <f t="shared" si="19"/>
        <v>20.100000000000001</v>
      </c>
      <c r="AR58">
        <f t="shared" si="20"/>
        <v>0.1</v>
      </c>
      <c r="AS58">
        <f t="shared" si="21"/>
        <v>0.1</v>
      </c>
      <c r="AT58">
        <f t="shared" si="22"/>
        <v>0.1</v>
      </c>
      <c r="AU58">
        <f t="shared" si="23"/>
        <v>0.1</v>
      </c>
      <c r="AV58">
        <f t="shared" si="24"/>
        <v>0.1</v>
      </c>
      <c r="AW58">
        <f t="shared" si="25"/>
        <v>0.1</v>
      </c>
      <c r="AX58">
        <f t="shared" si="26"/>
        <v>0.1</v>
      </c>
      <c r="AY58">
        <f t="shared" si="27"/>
        <v>0.1</v>
      </c>
      <c r="AZ58">
        <f t="shared" si="28"/>
        <v>0.1</v>
      </c>
      <c r="BA58">
        <f t="shared" si="29"/>
        <v>0.1</v>
      </c>
      <c r="BB58">
        <f t="shared" si="30"/>
        <v>0.1</v>
      </c>
      <c r="BC58">
        <f t="shared" si="31"/>
        <v>0.1</v>
      </c>
      <c r="BD58">
        <f t="shared" si="32"/>
        <v>0.1</v>
      </c>
      <c r="BE58">
        <f t="shared" si="33"/>
        <v>0.1</v>
      </c>
      <c r="BF58">
        <f t="shared" si="34"/>
        <v>0.1</v>
      </c>
      <c r="BG58">
        <f t="shared" si="35"/>
        <v>0.1</v>
      </c>
      <c r="BH58">
        <f t="shared" si="36"/>
        <v>0.1</v>
      </c>
      <c r="BI58">
        <f t="shared" si="37"/>
        <v>0.1</v>
      </c>
      <c r="BJ58">
        <f t="shared" si="38"/>
        <v>0.1</v>
      </c>
      <c r="BK58">
        <f t="shared" si="39"/>
        <v>10.1</v>
      </c>
      <c r="BM58">
        <f t="shared" si="40"/>
        <v>1.2999999999999998</v>
      </c>
      <c r="BN58">
        <f t="shared" si="41"/>
        <v>1.2999999999999998</v>
      </c>
      <c r="BO58">
        <f t="shared" si="42"/>
        <v>1.2999999999999998</v>
      </c>
      <c r="BP58">
        <f t="shared" si="43"/>
        <v>1.2999999999999998</v>
      </c>
      <c r="BQ58">
        <f t="shared" si="44"/>
        <v>1.2999999999999998</v>
      </c>
      <c r="BR58">
        <f t="shared" si="45"/>
        <v>1.2999999999999998</v>
      </c>
      <c r="BS58">
        <f t="shared" si="46"/>
        <v>1.2999999999999998</v>
      </c>
      <c r="BT58">
        <f t="shared" si="47"/>
        <v>1.2999999999999998</v>
      </c>
      <c r="BU58">
        <f t="shared" si="48"/>
        <v>1.2999999999999998</v>
      </c>
      <c r="BV58">
        <f t="shared" si="49"/>
        <v>1.2999999999999998</v>
      </c>
      <c r="BW58">
        <f t="shared" si="50"/>
        <v>1.2999999999999998</v>
      </c>
      <c r="BX58">
        <f t="shared" si="51"/>
        <v>1.2999999999999998</v>
      </c>
      <c r="BY58">
        <f t="shared" si="52"/>
        <v>1.2999999999999998</v>
      </c>
      <c r="BZ58">
        <f t="shared" si="53"/>
        <v>1.2999999999999998</v>
      </c>
      <c r="CA58">
        <f t="shared" si="54"/>
        <v>1.2999999999999998</v>
      </c>
      <c r="CB58">
        <f t="shared" si="55"/>
        <v>1.2999999999999998</v>
      </c>
      <c r="CC58">
        <f t="shared" si="56"/>
        <v>1.2999999999999998</v>
      </c>
      <c r="CD58">
        <f t="shared" si="57"/>
        <v>1.2999999999999998</v>
      </c>
      <c r="CE58">
        <f t="shared" si="58"/>
        <v>1.2999999999999998</v>
      </c>
      <c r="CF58">
        <f t="shared" si="59"/>
        <v>71.300000000000011</v>
      </c>
      <c r="CH58">
        <f t="shared" si="60"/>
        <v>130</v>
      </c>
      <c r="CI58">
        <f t="shared" si="61"/>
        <v>22.000000000000004</v>
      </c>
      <c r="CJ58">
        <f t="shared" si="62"/>
        <v>12</v>
      </c>
      <c r="CK58">
        <f t="shared" si="63"/>
        <v>96.000000000000014</v>
      </c>
      <c r="CL58">
        <f t="shared" si="64"/>
        <v>0</v>
      </c>
      <c r="CM58">
        <f t="shared" si="65"/>
        <v>0</v>
      </c>
    </row>
    <row r="59" spans="1:91" x14ac:dyDescent="0.2">
      <c r="A59">
        <v>42</v>
      </c>
      <c r="B59">
        <f>B$14*(10-lgd*COUNTIF(Defaults!$AI59:$AR59,"&lt;="&amp;B$17))</f>
        <v>1.5</v>
      </c>
      <c r="C59">
        <f>C$14*(10-lgd*COUNTIF(Defaults!$AI59:$AR59,"&lt;="&amp;C$17))</f>
        <v>1.5</v>
      </c>
      <c r="D59">
        <f>D$14*(10-lgd*COUNTIF(Defaults!$AI59:$AR59,"&lt;="&amp;D$17))</f>
        <v>1.5</v>
      </c>
      <c r="E59">
        <f>E$14*(10-lgd*COUNTIF(Defaults!$AI59:$AR59,"&lt;="&amp;E$17))</f>
        <v>1.5</v>
      </c>
      <c r="F59">
        <f>F$14*(10-lgd*COUNTIF(Defaults!$AI59:$AR59,"&lt;="&amp;F$17))</f>
        <v>1.5</v>
      </c>
      <c r="G59">
        <f>G$14*(10-lgd*COUNTIF(Defaults!$AI59:$AR59,"&lt;="&amp;G$17))</f>
        <v>1.5</v>
      </c>
      <c r="H59">
        <f>H$14*(10-lgd*COUNTIF(Defaults!$AI59:$AR59,"&lt;="&amp;H$17))</f>
        <v>1.5</v>
      </c>
      <c r="I59">
        <f>I$14*(10-lgd*COUNTIF(Defaults!$AI59:$AR59,"&lt;="&amp;I$17))</f>
        <v>1.5</v>
      </c>
      <c r="J59">
        <f>J$14*(10-lgd*COUNTIF(Defaults!$AI59:$AR59,"&lt;="&amp;J$17))</f>
        <v>1.5</v>
      </c>
      <c r="K59">
        <f>K$14*(10-lgd*COUNTIF(Defaults!$AI59:$AR59,"&lt;="&amp;K$17))</f>
        <v>1.5</v>
      </c>
      <c r="L59">
        <f>L$14*(10-lgd*COUNTIF(Defaults!$AI59:$AR59,"&lt;="&amp;L$17))</f>
        <v>1.5</v>
      </c>
      <c r="M59">
        <f>M$14*(10-lgd*COUNTIF(Defaults!$AI59:$AR59,"&lt;="&amp;M$17))</f>
        <v>1.5</v>
      </c>
      <c r="N59">
        <f>N$14*(10-lgd*COUNTIF(Defaults!$AI59:$AR59,"&lt;="&amp;N$17))</f>
        <v>1.5</v>
      </c>
      <c r="O59">
        <f>O$14*(10-lgd*COUNTIF(Defaults!$AI59:$AR59,"&lt;="&amp;O$17))</f>
        <v>1.5</v>
      </c>
      <c r="P59">
        <f>P$14*(10-lgd*COUNTIF(Defaults!$AI59:$AR59,"&lt;="&amp;P$17))</f>
        <v>1.5</v>
      </c>
      <c r="Q59">
        <f>Q$14*(10-lgd*COUNTIF(Defaults!$AI59:$AR59,"&lt;="&amp;Q$17))</f>
        <v>1.5</v>
      </c>
      <c r="R59">
        <f>R$14*(10-lgd*COUNTIF(Defaults!$AI59:$AR59,"&lt;="&amp;R$17))</f>
        <v>1.5</v>
      </c>
      <c r="S59">
        <f>S$14*(10-lgd*COUNTIF(Defaults!$AI59:$AR59,"&lt;="&amp;S$17))</f>
        <v>1.5</v>
      </c>
      <c r="T59">
        <f>T$14*(10-lgd*COUNTIF(Defaults!$AI59:$AR59,"&lt;="&amp;T$17))</f>
        <v>1.5</v>
      </c>
      <c r="U59">
        <f>U$14*(10-lgd*COUNTIF(Defaults!$AI59:$AR59,"&lt;="&amp;U$17))</f>
        <v>101.5</v>
      </c>
      <c r="W59">
        <f t="shared" si="0"/>
        <v>0.1</v>
      </c>
      <c r="X59">
        <f t="shared" si="1"/>
        <v>0.1</v>
      </c>
      <c r="Y59">
        <f t="shared" si="2"/>
        <v>0.1</v>
      </c>
      <c r="Z59">
        <f t="shared" si="3"/>
        <v>0.1</v>
      </c>
      <c r="AA59">
        <f t="shared" si="4"/>
        <v>0.1</v>
      </c>
      <c r="AB59">
        <f t="shared" si="5"/>
        <v>0.1</v>
      </c>
      <c r="AC59">
        <f t="shared" si="6"/>
        <v>0.1</v>
      </c>
      <c r="AD59">
        <f t="shared" si="7"/>
        <v>0.1</v>
      </c>
      <c r="AE59">
        <f t="shared" si="8"/>
        <v>0.1</v>
      </c>
      <c r="AF59">
        <f t="shared" si="9"/>
        <v>0.1</v>
      </c>
      <c r="AG59">
        <f t="shared" si="10"/>
        <v>0.1</v>
      </c>
      <c r="AH59">
        <f t="shared" si="11"/>
        <v>0.1</v>
      </c>
      <c r="AI59">
        <f t="shared" si="12"/>
        <v>0.1</v>
      </c>
      <c r="AJ59">
        <f t="shared" si="13"/>
        <v>0.1</v>
      </c>
      <c r="AK59">
        <f t="shared" si="14"/>
        <v>0.1</v>
      </c>
      <c r="AL59">
        <f t="shared" si="15"/>
        <v>0.1</v>
      </c>
      <c r="AM59">
        <f t="shared" si="16"/>
        <v>0.1</v>
      </c>
      <c r="AN59">
        <f t="shared" si="17"/>
        <v>0.1</v>
      </c>
      <c r="AO59">
        <f t="shared" si="18"/>
        <v>0.1</v>
      </c>
      <c r="AP59">
        <f t="shared" si="19"/>
        <v>20.100000000000001</v>
      </c>
      <c r="AR59">
        <f t="shared" si="20"/>
        <v>0.1</v>
      </c>
      <c r="AS59">
        <f t="shared" si="21"/>
        <v>0.1</v>
      </c>
      <c r="AT59">
        <f t="shared" si="22"/>
        <v>0.1</v>
      </c>
      <c r="AU59">
        <f t="shared" si="23"/>
        <v>0.1</v>
      </c>
      <c r="AV59">
        <f t="shared" si="24"/>
        <v>0.1</v>
      </c>
      <c r="AW59">
        <f t="shared" si="25"/>
        <v>0.1</v>
      </c>
      <c r="AX59">
        <f t="shared" si="26"/>
        <v>0.1</v>
      </c>
      <c r="AY59">
        <f t="shared" si="27"/>
        <v>0.1</v>
      </c>
      <c r="AZ59">
        <f t="shared" si="28"/>
        <v>0.1</v>
      </c>
      <c r="BA59">
        <f t="shared" si="29"/>
        <v>0.1</v>
      </c>
      <c r="BB59">
        <f t="shared" si="30"/>
        <v>0.1</v>
      </c>
      <c r="BC59">
        <f t="shared" si="31"/>
        <v>0.1</v>
      </c>
      <c r="BD59">
        <f t="shared" si="32"/>
        <v>0.1</v>
      </c>
      <c r="BE59">
        <f t="shared" si="33"/>
        <v>0.1</v>
      </c>
      <c r="BF59">
        <f t="shared" si="34"/>
        <v>0.1</v>
      </c>
      <c r="BG59">
        <f t="shared" si="35"/>
        <v>0.1</v>
      </c>
      <c r="BH59">
        <f t="shared" si="36"/>
        <v>0.1</v>
      </c>
      <c r="BI59">
        <f t="shared" si="37"/>
        <v>0.1</v>
      </c>
      <c r="BJ59">
        <f t="shared" si="38"/>
        <v>0.1</v>
      </c>
      <c r="BK59">
        <f t="shared" si="39"/>
        <v>10.1</v>
      </c>
      <c r="BM59">
        <f t="shared" si="40"/>
        <v>1.2999999999999998</v>
      </c>
      <c r="BN59">
        <f t="shared" si="41"/>
        <v>1.2999999999999998</v>
      </c>
      <c r="BO59">
        <f t="shared" si="42"/>
        <v>1.2999999999999998</v>
      </c>
      <c r="BP59">
        <f t="shared" si="43"/>
        <v>1.2999999999999998</v>
      </c>
      <c r="BQ59">
        <f t="shared" si="44"/>
        <v>1.2999999999999998</v>
      </c>
      <c r="BR59">
        <f t="shared" si="45"/>
        <v>1.2999999999999998</v>
      </c>
      <c r="BS59">
        <f t="shared" si="46"/>
        <v>1.2999999999999998</v>
      </c>
      <c r="BT59">
        <f t="shared" si="47"/>
        <v>1.2999999999999998</v>
      </c>
      <c r="BU59">
        <f t="shared" si="48"/>
        <v>1.2999999999999998</v>
      </c>
      <c r="BV59">
        <f t="shared" si="49"/>
        <v>1.2999999999999998</v>
      </c>
      <c r="BW59">
        <f t="shared" si="50"/>
        <v>1.2999999999999998</v>
      </c>
      <c r="BX59">
        <f t="shared" si="51"/>
        <v>1.2999999999999998</v>
      </c>
      <c r="BY59">
        <f t="shared" si="52"/>
        <v>1.2999999999999998</v>
      </c>
      <c r="BZ59">
        <f t="shared" si="53"/>
        <v>1.2999999999999998</v>
      </c>
      <c r="CA59">
        <f t="shared" si="54"/>
        <v>1.2999999999999998</v>
      </c>
      <c r="CB59">
        <f t="shared" si="55"/>
        <v>1.2999999999999998</v>
      </c>
      <c r="CC59">
        <f t="shared" si="56"/>
        <v>1.2999999999999998</v>
      </c>
      <c r="CD59">
        <f t="shared" si="57"/>
        <v>1.2999999999999998</v>
      </c>
      <c r="CE59">
        <f t="shared" si="58"/>
        <v>1.2999999999999998</v>
      </c>
      <c r="CF59">
        <f t="shared" si="59"/>
        <v>71.300000000000011</v>
      </c>
      <c r="CH59">
        <f t="shared" si="60"/>
        <v>130</v>
      </c>
      <c r="CI59">
        <f t="shared" si="61"/>
        <v>22.000000000000004</v>
      </c>
      <c r="CJ59">
        <f t="shared" si="62"/>
        <v>12</v>
      </c>
      <c r="CK59">
        <f t="shared" si="63"/>
        <v>96.000000000000014</v>
      </c>
      <c r="CL59">
        <f t="shared" si="64"/>
        <v>0</v>
      </c>
      <c r="CM59">
        <f t="shared" si="65"/>
        <v>0</v>
      </c>
    </row>
    <row r="60" spans="1:91" x14ac:dyDescent="0.2">
      <c r="A60">
        <v>43</v>
      </c>
      <c r="B60">
        <f>B$14*(10-lgd*COUNTIF(Defaults!$AI60:$AR60,"&lt;="&amp;B$17))</f>
        <v>1.5</v>
      </c>
      <c r="C60">
        <f>C$14*(10-lgd*COUNTIF(Defaults!$AI60:$AR60,"&lt;="&amp;C$17))</f>
        <v>1.5</v>
      </c>
      <c r="D60">
        <f>D$14*(10-lgd*COUNTIF(Defaults!$AI60:$AR60,"&lt;="&amp;D$17))</f>
        <v>1.41</v>
      </c>
      <c r="E60">
        <f>E$14*(10-lgd*COUNTIF(Defaults!$AI60:$AR60,"&lt;="&amp;E$17))</f>
        <v>1.41</v>
      </c>
      <c r="F60">
        <f>F$14*(10-lgd*COUNTIF(Defaults!$AI60:$AR60,"&lt;="&amp;F$17))</f>
        <v>1.41</v>
      </c>
      <c r="G60">
        <f>G$14*(10-lgd*COUNTIF(Defaults!$AI60:$AR60,"&lt;="&amp;G$17))</f>
        <v>1.41</v>
      </c>
      <c r="H60">
        <f>H$14*(10-lgd*COUNTIF(Defaults!$AI60:$AR60,"&lt;="&amp;H$17))</f>
        <v>1.41</v>
      </c>
      <c r="I60">
        <f>I$14*(10-lgd*COUNTIF(Defaults!$AI60:$AR60,"&lt;="&amp;I$17))</f>
        <v>1.41</v>
      </c>
      <c r="J60">
        <f>J$14*(10-lgd*COUNTIF(Defaults!$AI60:$AR60,"&lt;="&amp;J$17))</f>
        <v>1.41</v>
      </c>
      <c r="K60">
        <f>K$14*(10-lgd*COUNTIF(Defaults!$AI60:$AR60,"&lt;="&amp;K$17))</f>
        <v>1.41</v>
      </c>
      <c r="L60">
        <f>L$14*(10-lgd*COUNTIF(Defaults!$AI60:$AR60,"&lt;="&amp;L$17))</f>
        <v>1.41</v>
      </c>
      <c r="M60">
        <f>M$14*(10-lgd*COUNTIF(Defaults!$AI60:$AR60,"&lt;="&amp;M$17))</f>
        <v>1.41</v>
      </c>
      <c r="N60">
        <f>N$14*(10-lgd*COUNTIF(Defaults!$AI60:$AR60,"&lt;="&amp;N$17))</f>
        <v>1.41</v>
      </c>
      <c r="O60">
        <f>O$14*(10-lgd*COUNTIF(Defaults!$AI60:$AR60,"&lt;="&amp;O$17))</f>
        <v>1.32</v>
      </c>
      <c r="P60">
        <f>P$14*(10-lgd*COUNTIF(Defaults!$AI60:$AR60,"&lt;="&amp;P$17))</f>
        <v>1.32</v>
      </c>
      <c r="Q60">
        <f>Q$14*(10-lgd*COUNTIF(Defaults!$AI60:$AR60,"&lt;="&amp;Q$17))</f>
        <v>1.32</v>
      </c>
      <c r="R60">
        <f>R$14*(10-lgd*COUNTIF(Defaults!$AI60:$AR60,"&lt;="&amp;R$17))</f>
        <v>1.32</v>
      </c>
      <c r="S60">
        <f>S$14*(10-lgd*COUNTIF(Defaults!$AI60:$AR60,"&lt;="&amp;S$17))</f>
        <v>1.32</v>
      </c>
      <c r="T60">
        <f>T$14*(10-lgd*COUNTIF(Defaults!$AI60:$AR60,"&lt;="&amp;T$17))</f>
        <v>1.2299999999999998</v>
      </c>
      <c r="U60">
        <f>U$14*(10-lgd*COUNTIF(Defaults!$AI60:$AR60,"&lt;="&amp;U$17))</f>
        <v>83.22999999999999</v>
      </c>
      <c r="W60">
        <f t="shared" si="0"/>
        <v>0.1</v>
      </c>
      <c r="X60">
        <f t="shared" si="1"/>
        <v>0.1</v>
      </c>
      <c r="Y60">
        <f t="shared" si="2"/>
        <v>0.1</v>
      </c>
      <c r="Z60">
        <f t="shared" si="3"/>
        <v>0.1</v>
      </c>
      <c r="AA60">
        <f t="shared" si="4"/>
        <v>0.1</v>
      </c>
      <c r="AB60">
        <f t="shared" si="5"/>
        <v>0.1</v>
      </c>
      <c r="AC60">
        <f t="shared" si="6"/>
        <v>0.1</v>
      </c>
      <c r="AD60">
        <f t="shared" si="7"/>
        <v>0.1</v>
      </c>
      <c r="AE60">
        <f t="shared" si="8"/>
        <v>0.1</v>
      </c>
      <c r="AF60">
        <f t="shared" si="9"/>
        <v>0.1</v>
      </c>
      <c r="AG60">
        <f t="shared" si="10"/>
        <v>0.1</v>
      </c>
      <c r="AH60">
        <f t="shared" si="11"/>
        <v>0.1</v>
      </c>
      <c r="AI60">
        <f t="shared" si="12"/>
        <v>0.1</v>
      </c>
      <c r="AJ60">
        <f t="shared" si="13"/>
        <v>0.1</v>
      </c>
      <c r="AK60">
        <f t="shared" si="14"/>
        <v>0.1</v>
      </c>
      <c r="AL60">
        <f t="shared" si="15"/>
        <v>0.1</v>
      </c>
      <c r="AM60">
        <f t="shared" si="16"/>
        <v>0.1</v>
      </c>
      <c r="AN60">
        <f t="shared" si="17"/>
        <v>0.1</v>
      </c>
      <c r="AO60">
        <f t="shared" si="18"/>
        <v>0.1</v>
      </c>
      <c r="AP60">
        <f t="shared" si="19"/>
        <v>20.100000000000001</v>
      </c>
      <c r="AR60">
        <f t="shared" si="20"/>
        <v>0.1</v>
      </c>
      <c r="AS60">
        <f t="shared" si="21"/>
        <v>0.1</v>
      </c>
      <c r="AT60">
        <f t="shared" si="22"/>
        <v>0.1</v>
      </c>
      <c r="AU60">
        <f t="shared" si="23"/>
        <v>0.1</v>
      </c>
      <c r="AV60">
        <f t="shared" si="24"/>
        <v>0.1</v>
      </c>
      <c r="AW60">
        <f t="shared" si="25"/>
        <v>0.1</v>
      </c>
      <c r="AX60">
        <f t="shared" si="26"/>
        <v>0.1</v>
      </c>
      <c r="AY60">
        <f t="shared" si="27"/>
        <v>0.1</v>
      </c>
      <c r="AZ60">
        <f t="shared" si="28"/>
        <v>0.1</v>
      </c>
      <c r="BA60">
        <f t="shared" si="29"/>
        <v>0.1</v>
      </c>
      <c r="BB60">
        <f t="shared" si="30"/>
        <v>0.1</v>
      </c>
      <c r="BC60">
        <f t="shared" si="31"/>
        <v>0.1</v>
      </c>
      <c r="BD60">
        <f t="shared" si="32"/>
        <v>0.1</v>
      </c>
      <c r="BE60">
        <f t="shared" si="33"/>
        <v>0.1</v>
      </c>
      <c r="BF60">
        <f t="shared" si="34"/>
        <v>0.1</v>
      </c>
      <c r="BG60">
        <f t="shared" si="35"/>
        <v>0.1</v>
      </c>
      <c r="BH60">
        <f t="shared" si="36"/>
        <v>0.1</v>
      </c>
      <c r="BI60">
        <f t="shared" si="37"/>
        <v>0.1</v>
      </c>
      <c r="BJ60">
        <f t="shared" si="38"/>
        <v>0.1</v>
      </c>
      <c r="BK60">
        <f t="shared" si="39"/>
        <v>10.1</v>
      </c>
      <c r="BM60">
        <f t="shared" si="40"/>
        <v>1.2999999999999998</v>
      </c>
      <c r="BN60">
        <f t="shared" si="41"/>
        <v>1.2999999999999998</v>
      </c>
      <c r="BO60">
        <f t="shared" si="42"/>
        <v>1.2099999999999997</v>
      </c>
      <c r="BP60">
        <f t="shared" si="43"/>
        <v>1.2099999999999997</v>
      </c>
      <c r="BQ60">
        <f t="shared" si="44"/>
        <v>1.2099999999999997</v>
      </c>
      <c r="BR60">
        <f t="shared" si="45"/>
        <v>1.2099999999999997</v>
      </c>
      <c r="BS60">
        <f t="shared" si="46"/>
        <v>1.2099999999999997</v>
      </c>
      <c r="BT60">
        <f t="shared" si="47"/>
        <v>1.2099999999999997</v>
      </c>
      <c r="BU60">
        <f t="shared" si="48"/>
        <v>1.2099999999999997</v>
      </c>
      <c r="BV60">
        <f t="shared" si="49"/>
        <v>1.2099999999999997</v>
      </c>
      <c r="BW60">
        <f t="shared" si="50"/>
        <v>1.2099999999999997</v>
      </c>
      <c r="BX60">
        <f t="shared" si="51"/>
        <v>1.2099999999999997</v>
      </c>
      <c r="BY60">
        <f t="shared" si="52"/>
        <v>1.2099999999999997</v>
      </c>
      <c r="BZ60">
        <f t="shared" si="53"/>
        <v>1.1199999999999999</v>
      </c>
      <c r="CA60">
        <f t="shared" si="54"/>
        <v>1.1199999999999999</v>
      </c>
      <c r="CB60">
        <f t="shared" si="55"/>
        <v>1.1199999999999999</v>
      </c>
      <c r="CC60">
        <f t="shared" si="56"/>
        <v>1.1199999999999999</v>
      </c>
      <c r="CD60">
        <f t="shared" si="57"/>
        <v>1.1199999999999999</v>
      </c>
      <c r="CE60">
        <f t="shared" si="58"/>
        <v>1.0299999999999996</v>
      </c>
      <c r="CF60">
        <f t="shared" si="59"/>
        <v>53.029999999999987</v>
      </c>
      <c r="CH60">
        <f t="shared" si="60"/>
        <v>109.57</v>
      </c>
      <c r="CI60">
        <f t="shared" si="61"/>
        <v>22.000000000000004</v>
      </c>
      <c r="CJ60">
        <f t="shared" si="62"/>
        <v>12</v>
      </c>
      <c r="CK60">
        <f t="shared" si="63"/>
        <v>75.569999999999993</v>
      </c>
      <c r="CL60">
        <f t="shared" si="64"/>
        <v>0</v>
      </c>
      <c r="CM60">
        <f t="shared" si="65"/>
        <v>0</v>
      </c>
    </row>
    <row r="61" spans="1:91" x14ac:dyDescent="0.2">
      <c r="A61">
        <v>44</v>
      </c>
      <c r="B61">
        <f>B$14*(10-lgd*COUNTIF(Defaults!$AI61:$AR61,"&lt;="&amp;B$17))</f>
        <v>1.5</v>
      </c>
      <c r="C61">
        <f>C$14*(10-lgd*COUNTIF(Defaults!$AI61:$AR61,"&lt;="&amp;C$17))</f>
        <v>1.41</v>
      </c>
      <c r="D61">
        <f>D$14*(10-lgd*COUNTIF(Defaults!$AI61:$AR61,"&lt;="&amp;D$17))</f>
        <v>1.41</v>
      </c>
      <c r="E61">
        <f>E$14*(10-lgd*COUNTIF(Defaults!$AI61:$AR61,"&lt;="&amp;E$17))</f>
        <v>1.41</v>
      </c>
      <c r="F61">
        <f>F$14*(10-lgd*COUNTIF(Defaults!$AI61:$AR61,"&lt;="&amp;F$17))</f>
        <v>1.41</v>
      </c>
      <c r="G61">
        <f>G$14*(10-lgd*COUNTIF(Defaults!$AI61:$AR61,"&lt;="&amp;G$17))</f>
        <v>1.41</v>
      </c>
      <c r="H61">
        <f>H$14*(10-lgd*COUNTIF(Defaults!$AI61:$AR61,"&lt;="&amp;H$17))</f>
        <v>1.41</v>
      </c>
      <c r="I61">
        <f>I$14*(10-lgd*COUNTIF(Defaults!$AI61:$AR61,"&lt;="&amp;I$17))</f>
        <v>1.41</v>
      </c>
      <c r="J61">
        <f>J$14*(10-lgd*COUNTIF(Defaults!$AI61:$AR61,"&lt;="&amp;J$17))</f>
        <v>1.41</v>
      </c>
      <c r="K61">
        <f>K$14*(10-lgd*COUNTIF(Defaults!$AI61:$AR61,"&lt;="&amp;K$17))</f>
        <v>1.41</v>
      </c>
      <c r="L61">
        <f>L$14*(10-lgd*COUNTIF(Defaults!$AI61:$AR61,"&lt;="&amp;L$17))</f>
        <v>1.32</v>
      </c>
      <c r="M61">
        <f>M$14*(10-lgd*COUNTIF(Defaults!$AI61:$AR61,"&lt;="&amp;M$17))</f>
        <v>1.32</v>
      </c>
      <c r="N61">
        <f>N$14*(10-lgd*COUNTIF(Defaults!$AI61:$AR61,"&lt;="&amp;N$17))</f>
        <v>1.32</v>
      </c>
      <c r="O61">
        <f>O$14*(10-lgd*COUNTIF(Defaults!$AI61:$AR61,"&lt;="&amp;O$17))</f>
        <v>1.2299999999999998</v>
      </c>
      <c r="P61">
        <f>P$14*(10-lgd*COUNTIF(Defaults!$AI61:$AR61,"&lt;="&amp;P$17))</f>
        <v>1.2299999999999998</v>
      </c>
      <c r="Q61">
        <f>Q$14*(10-lgd*COUNTIF(Defaults!$AI61:$AR61,"&lt;="&amp;Q$17))</f>
        <v>1.2299999999999998</v>
      </c>
      <c r="R61">
        <f>R$14*(10-lgd*COUNTIF(Defaults!$AI61:$AR61,"&lt;="&amp;R$17))</f>
        <v>1.2299999999999998</v>
      </c>
      <c r="S61">
        <f>S$14*(10-lgd*COUNTIF(Defaults!$AI61:$AR61,"&lt;="&amp;S$17))</f>
        <v>1.2299999999999998</v>
      </c>
      <c r="T61">
        <f>T$14*(10-lgd*COUNTIF(Defaults!$AI61:$AR61,"&lt;="&amp;T$17))</f>
        <v>1.2299999999999998</v>
      </c>
      <c r="U61">
        <f>U$14*(10-lgd*COUNTIF(Defaults!$AI61:$AR61,"&lt;="&amp;U$17))</f>
        <v>83.22999999999999</v>
      </c>
      <c r="W61">
        <f t="shared" si="0"/>
        <v>0.1</v>
      </c>
      <c r="X61">
        <f t="shared" si="1"/>
        <v>0.1</v>
      </c>
      <c r="Y61">
        <f t="shared" si="2"/>
        <v>0.1</v>
      </c>
      <c r="Z61">
        <f t="shared" si="3"/>
        <v>0.1</v>
      </c>
      <c r="AA61">
        <f t="shared" si="4"/>
        <v>0.1</v>
      </c>
      <c r="AB61">
        <f t="shared" si="5"/>
        <v>0.1</v>
      </c>
      <c r="AC61">
        <f t="shared" si="6"/>
        <v>0.1</v>
      </c>
      <c r="AD61">
        <f t="shared" si="7"/>
        <v>0.1</v>
      </c>
      <c r="AE61">
        <f t="shared" si="8"/>
        <v>0.1</v>
      </c>
      <c r="AF61">
        <f t="shared" si="9"/>
        <v>0.1</v>
      </c>
      <c r="AG61">
        <f t="shared" si="10"/>
        <v>0.1</v>
      </c>
      <c r="AH61">
        <f t="shared" si="11"/>
        <v>0.1</v>
      </c>
      <c r="AI61">
        <f t="shared" si="12"/>
        <v>0.1</v>
      </c>
      <c r="AJ61">
        <f t="shared" si="13"/>
        <v>0.1</v>
      </c>
      <c r="AK61">
        <f t="shared" si="14"/>
        <v>0.1</v>
      </c>
      <c r="AL61">
        <f t="shared" si="15"/>
        <v>0.1</v>
      </c>
      <c r="AM61">
        <f t="shared" si="16"/>
        <v>0.1</v>
      </c>
      <c r="AN61">
        <f t="shared" si="17"/>
        <v>0.1</v>
      </c>
      <c r="AO61">
        <f t="shared" si="18"/>
        <v>0.1</v>
      </c>
      <c r="AP61">
        <f t="shared" si="19"/>
        <v>20.100000000000001</v>
      </c>
      <c r="AR61">
        <f t="shared" si="20"/>
        <v>0.1</v>
      </c>
      <c r="AS61">
        <f t="shared" si="21"/>
        <v>0.1</v>
      </c>
      <c r="AT61">
        <f t="shared" si="22"/>
        <v>0.1</v>
      </c>
      <c r="AU61">
        <f t="shared" si="23"/>
        <v>0.1</v>
      </c>
      <c r="AV61">
        <f t="shared" si="24"/>
        <v>0.1</v>
      </c>
      <c r="AW61">
        <f t="shared" si="25"/>
        <v>0.1</v>
      </c>
      <c r="AX61">
        <f t="shared" si="26"/>
        <v>0.1</v>
      </c>
      <c r="AY61">
        <f t="shared" si="27"/>
        <v>0.1</v>
      </c>
      <c r="AZ61">
        <f t="shared" si="28"/>
        <v>0.1</v>
      </c>
      <c r="BA61">
        <f t="shared" si="29"/>
        <v>0.1</v>
      </c>
      <c r="BB61">
        <f t="shared" si="30"/>
        <v>0.1</v>
      </c>
      <c r="BC61">
        <f t="shared" si="31"/>
        <v>0.1</v>
      </c>
      <c r="BD61">
        <f t="shared" si="32"/>
        <v>0.1</v>
      </c>
      <c r="BE61">
        <f t="shared" si="33"/>
        <v>0.1</v>
      </c>
      <c r="BF61">
        <f t="shared" si="34"/>
        <v>0.1</v>
      </c>
      <c r="BG61">
        <f t="shared" si="35"/>
        <v>0.1</v>
      </c>
      <c r="BH61">
        <f t="shared" si="36"/>
        <v>0.1</v>
      </c>
      <c r="BI61">
        <f t="shared" si="37"/>
        <v>0.1</v>
      </c>
      <c r="BJ61">
        <f t="shared" si="38"/>
        <v>0.1</v>
      </c>
      <c r="BK61">
        <f t="shared" si="39"/>
        <v>10.1</v>
      </c>
      <c r="BM61">
        <f t="shared" si="40"/>
        <v>1.2999999999999998</v>
      </c>
      <c r="BN61">
        <f t="shared" si="41"/>
        <v>1.2099999999999997</v>
      </c>
      <c r="BO61">
        <f t="shared" si="42"/>
        <v>1.2099999999999997</v>
      </c>
      <c r="BP61">
        <f t="shared" si="43"/>
        <v>1.2099999999999997</v>
      </c>
      <c r="BQ61">
        <f t="shared" si="44"/>
        <v>1.2099999999999997</v>
      </c>
      <c r="BR61">
        <f t="shared" si="45"/>
        <v>1.2099999999999997</v>
      </c>
      <c r="BS61">
        <f t="shared" si="46"/>
        <v>1.2099999999999997</v>
      </c>
      <c r="BT61">
        <f t="shared" si="47"/>
        <v>1.2099999999999997</v>
      </c>
      <c r="BU61">
        <f t="shared" si="48"/>
        <v>1.2099999999999997</v>
      </c>
      <c r="BV61">
        <f t="shared" si="49"/>
        <v>1.2099999999999997</v>
      </c>
      <c r="BW61">
        <f t="shared" si="50"/>
        <v>1.1199999999999999</v>
      </c>
      <c r="BX61">
        <f t="shared" si="51"/>
        <v>1.1199999999999999</v>
      </c>
      <c r="BY61">
        <f t="shared" si="52"/>
        <v>1.1199999999999999</v>
      </c>
      <c r="BZ61">
        <f t="shared" si="53"/>
        <v>1.0299999999999996</v>
      </c>
      <c r="CA61">
        <f t="shared" si="54"/>
        <v>1.0299999999999996</v>
      </c>
      <c r="CB61">
        <f t="shared" si="55"/>
        <v>1.0299999999999996</v>
      </c>
      <c r="CC61">
        <f t="shared" si="56"/>
        <v>1.0299999999999996</v>
      </c>
      <c r="CD61">
        <f t="shared" si="57"/>
        <v>1.0299999999999996</v>
      </c>
      <c r="CE61">
        <f t="shared" si="58"/>
        <v>1.0299999999999996</v>
      </c>
      <c r="CF61">
        <f t="shared" si="59"/>
        <v>53.029999999999987</v>
      </c>
      <c r="CH61">
        <f t="shared" si="60"/>
        <v>108.75999999999999</v>
      </c>
      <c r="CI61">
        <f t="shared" si="61"/>
        <v>22.000000000000004</v>
      </c>
      <c r="CJ61">
        <f t="shared" si="62"/>
        <v>12</v>
      </c>
      <c r="CK61">
        <f t="shared" si="63"/>
        <v>74.759999999999991</v>
      </c>
      <c r="CL61">
        <f t="shared" si="64"/>
        <v>0</v>
      </c>
      <c r="CM61">
        <f t="shared" si="65"/>
        <v>0</v>
      </c>
    </row>
    <row r="62" spans="1:91" x14ac:dyDescent="0.2">
      <c r="A62">
        <v>45</v>
      </c>
      <c r="B62">
        <f>B$14*(10-lgd*COUNTIF(Defaults!$AI62:$AR62,"&lt;="&amp;B$17))</f>
        <v>1.5</v>
      </c>
      <c r="C62">
        <f>C$14*(10-lgd*COUNTIF(Defaults!$AI62:$AR62,"&lt;="&amp;C$17))</f>
        <v>1.5</v>
      </c>
      <c r="D62">
        <f>D$14*(10-lgd*COUNTIF(Defaults!$AI62:$AR62,"&lt;="&amp;D$17))</f>
        <v>1.5</v>
      </c>
      <c r="E62">
        <f>E$14*(10-lgd*COUNTIF(Defaults!$AI62:$AR62,"&lt;="&amp;E$17))</f>
        <v>1.5</v>
      </c>
      <c r="F62">
        <f>F$14*(10-lgd*COUNTIF(Defaults!$AI62:$AR62,"&lt;="&amp;F$17))</f>
        <v>1.5</v>
      </c>
      <c r="G62">
        <f>G$14*(10-lgd*COUNTIF(Defaults!$AI62:$AR62,"&lt;="&amp;G$17))</f>
        <v>1.5</v>
      </c>
      <c r="H62">
        <f>H$14*(10-lgd*COUNTIF(Defaults!$AI62:$AR62,"&lt;="&amp;H$17))</f>
        <v>1.5</v>
      </c>
      <c r="I62">
        <f>I$14*(10-lgd*COUNTIF(Defaults!$AI62:$AR62,"&lt;="&amp;I$17))</f>
        <v>1.5</v>
      </c>
      <c r="J62">
        <f>J$14*(10-lgd*COUNTIF(Defaults!$AI62:$AR62,"&lt;="&amp;J$17))</f>
        <v>1.5</v>
      </c>
      <c r="K62">
        <f>K$14*(10-lgd*COUNTIF(Defaults!$AI62:$AR62,"&lt;="&amp;K$17))</f>
        <v>1.5</v>
      </c>
      <c r="L62">
        <f>L$14*(10-lgd*COUNTIF(Defaults!$AI62:$AR62,"&lt;="&amp;L$17))</f>
        <v>1.5</v>
      </c>
      <c r="M62">
        <f>M$14*(10-lgd*COUNTIF(Defaults!$AI62:$AR62,"&lt;="&amp;M$17))</f>
        <v>1.5</v>
      </c>
      <c r="N62">
        <f>N$14*(10-lgd*COUNTIF(Defaults!$AI62:$AR62,"&lt;="&amp;N$17))</f>
        <v>1.5</v>
      </c>
      <c r="O62">
        <f>O$14*(10-lgd*COUNTIF(Defaults!$AI62:$AR62,"&lt;="&amp;O$17))</f>
        <v>1.5</v>
      </c>
      <c r="P62">
        <f>P$14*(10-lgd*COUNTIF(Defaults!$AI62:$AR62,"&lt;="&amp;P$17))</f>
        <v>1.5</v>
      </c>
      <c r="Q62">
        <f>Q$14*(10-lgd*COUNTIF(Defaults!$AI62:$AR62,"&lt;="&amp;Q$17))</f>
        <v>1.5</v>
      </c>
      <c r="R62">
        <f>R$14*(10-lgd*COUNTIF(Defaults!$AI62:$AR62,"&lt;="&amp;R$17))</f>
        <v>1.5</v>
      </c>
      <c r="S62">
        <f>S$14*(10-lgd*COUNTIF(Defaults!$AI62:$AR62,"&lt;="&amp;S$17))</f>
        <v>1.5</v>
      </c>
      <c r="T62">
        <f>T$14*(10-lgd*COUNTIF(Defaults!$AI62:$AR62,"&lt;="&amp;T$17))</f>
        <v>1.5</v>
      </c>
      <c r="U62">
        <f>U$14*(10-lgd*COUNTIF(Defaults!$AI62:$AR62,"&lt;="&amp;U$17))</f>
        <v>101.5</v>
      </c>
      <c r="W62">
        <f t="shared" si="0"/>
        <v>0.1</v>
      </c>
      <c r="X62">
        <f t="shared" si="1"/>
        <v>0.1</v>
      </c>
      <c r="Y62">
        <f t="shared" si="2"/>
        <v>0.1</v>
      </c>
      <c r="Z62">
        <f t="shared" si="3"/>
        <v>0.1</v>
      </c>
      <c r="AA62">
        <f t="shared" si="4"/>
        <v>0.1</v>
      </c>
      <c r="AB62">
        <f t="shared" si="5"/>
        <v>0.1</v>
      </c>
      <c r="AC62">
        <f t="shared" si="6"/>
        <v>0.1</v>
      </c>
      <c r="AD62">
        <f t="shared" si="7"/>
        <v>0.1</v>
      </c>
      <c r="AE62">
        <f t="shared" si="8"/>
        <v>0.1</v>
      </c>
      <c r="AF62">
        <f t="shared" si="9"/>
        <v>0.1</v>
      </c>
      <c r="AG62">
        <f t="shared" si="10"/>
        <v>0.1</v>
      </c>
      <c r="AH62">
        <f t="shared" si="11"/>
        <v>0.1</v>
      </c>
      <c r="AI62">
        <f t="shared" si="12"/>
        <v>0.1</v>
      </c>
      <c r="AJ62">
        <f t="shared" si="13"/>
        <v>0.1</v>
      </c>
      <c r="AK62">
        <f t="shared" si="14"/>
        <v>0.1</v>
      </c>
      <c r="AL62">
        <f t="shared" si="15"/>
        <v>0.1</v>
      </c>
      <c r="AM62">
        <f t="shared" si="16"/>
        <v>0.1</v>
      </c>
      <c r="AN62">
        <f t="shared" si="17"/>
        <v>0.1</v>
      </c>
      <c r="AO62">
        <f t="shared" si="18"/>
        <v>0.1</v>
      </c>
      <c r="AP62">
        <f t="shared" si="19"/>
        <v>20.100000000000001</v>
      </c>
      <c r="AR62">
        <f t="shared" si="20"/>
        <v>0.1</v>
      </c>
      <c r="AS62">
        <f t="shared" si="21"/>
        <v>0.1</v>
      </c>
      <c r="AT62">
        <f t="shared" si="22"/>
        <v>0.1</v>
      </c>
      <c r="AU62">
        <f t="shared" si="23"/>
        <v>0.1</v>
      </c>
      <c r="AV62">
        <f t="shared" si="24"/>
        <v>0.1</v>
      </c>
      <c r="AW62">
        <f t="shared" si="25"/>
        <v>0.1</v>
      </c>
      <c r="AX62">
        <f t="shared" si="26"/>
        <v>0.1</v>
      </c>
      <c r="AY62">
        <f t="shared" si="27"/>
        <v>0.1</v>
      </c>
      <c r="AZ62">
        <f t="shared" si="28"/>
        <v>0.1</v>
      </c>
      <c r="BA62">
        <f t="shared" si="29"/>
        <v>0.1</v>
      </c>
      <c r="BB62">
        <f t="shared" si="30"/>
        <v>0.1</v>
      </c>
      <c r="BC62">
        <f t="shared" si="31"/>
        <v>0.1</v>
      </c>
      <c r="BD62">
        <f t="shared" si="32"/>
        <v>0.1</v>
      </c>
      <c r="BE62">
        <f t="shared" si="33"/>
        <v>0.1</v>
      </c>
      <c r="BF62">
        <f t="shared" si="34"/>
        <v>0.1</v>
      </c>
      <c r="BG62">
        <f t="shared" si="35"/>
        <v>0.1</v>
      </c>
      <c r="BH62">
        <f t="shared" si="36"/>
        <v>0.1</v>
      </c>
      <c r="BI62">
        <f t="shared" si="37"/>
        <v>0.1</v>
      </c>
      <c r="BJ62">
        <f t="shared" si="38"/>
        <v>0.1</v>
      </c>
      <c r="BK62">
        <f t="shared" si="39"/>
        <v>10.1</v>
      </c>
      <c r="BM62">
        <f t="shared" si="40"/>
        <v>1.2999999999999998</v>
      </c>
      <c r="BN62">
        <f t="shared" si="41"/>
        <v>1.2999999999999998</v>
      </c>
      <c r="BO62">
        <f t="shared" si="42"/>
        <v>1.2999999999999998</v>
      </c>
      <c r="BP62">
        <f t="shared" si="43"/>
        <v>1.2999999999999998</v>
      </c>
      <c r="BQ62">
        <f t="shared" si="44"/>
        <v>1.2999999999999998</v>
      </c>
      <c r="BR62">
        <f t="shared" si="45"/>
        <v>1.2999999999999998</v>
      </c>
      <c r="BS62">
        <f t="shared" si="46"/>
        <v>1.2999999999999998</v>
      </c>
      <c r="BT62">
        <f t="shared" si="47"/>
        <v>1.2999999999999998</v>
      </c>
      <c r="BU62">
        <f t="shared" si="48"/>
        <v>1.2999999999999998</v>
      </c>
      <c r="BV62">
        <f t="shared" si="49"/>
        <v>1.2999999999999998</v>
      </c>
      <c r="BW62">
        <f t="shared" si="50"/>
        <v>1.2999999999999998</v>
      </c>
      <c r="BX62">
        <f t="shared" si="51"/>
        <v>1.2999999999999998</v>
      </c>
      <c r="BY62">
        <f t="shared" si="52"/>
        <v>1.2999999999999998</v>
      </c>
      <c r="BZ62">
        <f t="shared" si="53"/>
        <v>1.2999999999999998</v>
      </c>
      <c r="CA62">
        <f t="shared" si="54"/>
        <v>1.2999999999999998</v>
      </c>
      <c r="CB62">
        <f t="shared" si="55"/>
        <v>1.2999999999999998</v>
      </c>
      <c r="CC62">
        <f t="shared" si="56"/>
        <v>1.2999999999999998</v>
      </c>
      <c r="CD62">
        <f t="shared" si="57"/>
        <v>1.2999999999999998</v>
      </c>
      <c r="CE62">
        <f t="shared" si="58"/>
        <v>1.2999999999999998</v>
      </c>
      <c r="CF62">
        <f t="shared" si="59"/>
        <v>71.300000000000011</v>
      </c>
      <c r="CH62">
        <f t="shared" si="60"/>
        <v>130</v>
      </c>
      <c r="CI62">
        <f t="shared" si="61"/>
        <v>22.000000000000004</v>
      </c>
      <c r="CJ62">
        <f t="shared" si="62"/>
        <v>12</v>
      </c>
      <c r="CK62">
        <f t="shared" si="63"/>
        <v>96.000000000000014</v>
      </c>
      <c r="CL62">
        <f t="shared" si="64"/>
        <v>0</v>
      </c>
      <c r="CM62">
        <f t="shared" si="65"/>
        <v>0</v>
      </c>
    </row>
    <row r="63" spans="1:91" x14ac:dyDescent="0.2">
      <c r="A63">
        <v>46</v>
      </c>
      <c r="B63">
        <f>B$14*(10-lgd*COUNTIF(Defaults!$AI63:$AR63,"&lt;="&amp;B$17))</f>
        <v>1.5</v>
      </c>
      <c r="C63">
        <f>C$14*(10-lgd*COUNTIF(Defaults!$AI63:$AR63,"&lt;="&amp;C$17))</f>
        <v>1.5</v>
      </c>
      <c r="D63">
        <f>D$14*(10-lgd*COUNTIF(Defaults!$AI63:$AR63,"&lt;="&amp;D$17))</f>
        <v>1.5</v>
      </c>
      <c r="E63">
        <f>E$14*(10-lgd*COUNTIF(Defaults!$AI63:$AR63,"&lt;="&amp;E$17))</f>
        <v>1.5</v>
      </c>
      <c r="F63">
        <f>F$14*(10-lgd*COUNTIF(Defaults!$AI63:$AR63,"&lt;="&amp;F$17))</f>
        <v>1.5</v>
      </c>
      <c r="G63">
        <f>G$14*(10-lgd*COUNTIF(Defaults!$AI63:$AR63,"&lt;="&amp;G$17))</f>
        <v>1.5</v>
      </c>
      <c r="H63">
        <f>H$14*(10-lgd*COUNTIF(Defaults!$AI63:$AR63,"&lt;="&amp;H$17))</f>
        <v>1.5</v>
      </c>
      <c r="I63">
        <f>I$14*(10-lgd*COUNTIF(Defaults!$AI63:$AR63,"&lt;="&amp;I$17))</f>
        <v>1.5</v>
      </c>
      <c r="J63">
        <f>J$14*(10-lgd*COUNTIF(Defaults!$AI63:$AR63,"&lt;="&amp;J$17))</f>
        <v>1.5</v>
      </c>
      <c r="K63">
        <f>K$14*(10-lgd*COUNTIF(Defaults!$AI63:$AR63,"&lt;="&amp;K$17))</f>
        <v>1.41</v>
      </c>
      <c r="L63">
        <f>L$14*(10-lgd*COUNTIF(Defaults!$AI63:$AR63,"&lt;="&amp;L$17))</f>
        <v>1.41</v>
      </c>
      <c r="M63">
        <f>M$14*(10-lgd*COUNTIF(Defaults!$AI63:$AR63,"&lt;="&amp;M$17))</f>
        <v>1.41</v>
      </c>
      <c r="N63">
        <f>N$14*(10-lgd*COUNTIF(Defaults!$AI63:$AR63,"&lt;="&amp;N$17))</f>
        <v>1.41</v>
      </c>
      <c r="O63">
        <f>O$14*(10-lgd*COUNTIF(Defaults!$AI63:$AR63,"&lt;="&amp;O$17))</f>
        <v>1.41</v>
      </c>
      <c r="P63">
        <f>P$14*(10-lgd*COUNTIF(Defaults!$AI63:$AR63,"&lt;="&amp;P$17))</f>
        <v>1.41</v>
      </c>
      <c r="Q63">
        <f>Q$14*(10-lgd*COUNTIF(Defaults!$AI63:$AR63,"&lt;="&amp;Q$17))</f>
        <v>1.41</v>
      </c>
      <c r="R63">
        <f>R$14*(10-lgd*COUNTIF(Defaults!$AI63:$AR63,"&lt;="&amp;R$17))</f>
        <v>1.32</v>
      </c>
      <c r="S63">
        <f>S$14*(10-lgd*COUNTIF(Defaults!$AI63:$AR63,"&lt;="&amp;S$17))</f>
        <v>1.32</v>
      </c>
      <c r="T63">
        <f>T$14*(10-lgd*COUNTIF(Defaults!$AI63:$AR63,"&lt;="&amp;T$17))</f>
        <v>1.32</v>
      </c>
      <c r="U63">
        <f>U$14*(10-lgd*COUNTIF(Defaults!$AI63:$AR63,"&lt;="&amp;U$17))</f>
        <v>89.320000000000007</v>
      </c>
      <c r="W63">
        <f t="shared" si="0"/>
        <v>0.1</v>
      </c>
      <c r="X63">
        <f t="shared" si="1"/>
        <v>0.1</v>
      </c>
      <c r="Y63">
        <f t="shared" si="2"/>
        <v>0.1</v>
      </c>
      <c r="Z63">
        <f t="shared" si="3"/>
        <v>0.1</v>
      </c>
      <c r="AA63">
        <f t="shared" si="4"/>
        <v>0.1</v>
      </c>
      <c r="AB63">
        <f t="shared" si="5"/>
        <v>0.1</v>
      </c>
      <c r="AC63">
        <f t="shared" si="6"/>
        <v>0.1</v>
      </c>
      <c r="AD63">
        <f t="shared" si="7"/>
        <v>0.1</v>
      </c>
      <c r="AE63">
        <f t="shared" si="8"/>
        <v>0.1</v>
      </c>
      <c r="AF63">
        <f t="shared" si="9"/>
        <v>0.1</v>
      </c>
      <c r="AG63">
        <f t="shared" si="10"/>
        <v>0.1</v>
      </c>
      <c r="AH63">
        <f t="shared" si="11"/>
        <v>0.1</v>
      </c>
      <c r="AI63">
        <f t="shared" si="12"/>
        <v>0.1</v>
      </c>
      <c r="AJ63">
        <f t="shared" si="13"/>
        <v>0.1</v>
      </c>
      <c r="AK63">
        <f t="shared" si="14"/>
        <v>0.1</v>
      </c>
      <c r="AL63">
        <f t="shared" si="15"/>
        <v>0.1</v>
      </c>
      <c r="AM63">
        <f t="shared" si="16"/>
        <v>0.1</v>
      </c>
      <c r="AN63">
        <f t="shared" si="17"/>
        <v>0.1</v>
      </c>
      <c r="AO63">
        <f t="shared" si="18"/>
        <v>0.1</v>
      </c>
      <c r="AP63">
        <f t="shared" si="19"/>
        <v>20.100000000000001</v>
      </c>
      <c r="AR63">
        <f t="shared" si="20"/>
        <v>0.1</v>
      </c>
      <c r="AS63">
        <f t="shared" si="21"/>
        <v>0.1</v>
      </c>
      <c r="AT63">
        <f t="shared" si="22"/>
        <v>0.1</v>
      </c>
      <c r="AU63">
        <f t="shared" si="23"/>
        <v>0.1</v>
      </c>
      <c r="AV63">
        <f t="shared" si="24"/>
        <v>0.1</v>
      </c>
      <c r="AW63">
        <f t="shared" si="25"/>
        <v>0.1</v>
      </c>
      <c r="AX63">
        <f t="shared" si="26"/>
        <v>0.1</v>
      </c>
      <c r="AY63">
        <f t="shared" si="27"/>
        <v>0.1</v>
      </c>
      <c r="AZ63">
        <f t="shared" si="28"/>
        <v>0.1</v>
      </c>
      <c r="BA63">
        <f t="shared" si="29"/>
        <v>0.1</v>
      </c>
      <c r="BB63">
        <f t="shared" si="30"/>
        <v>0.1</v>
      </c>
      <c r="BC63">
        <f t="shared" si="31"/>
        <v>0.1</v>
      </c>
      <c r="BD63">
        <f t="shared" si="32"/>
        <v>0.1</v>
      </c>
      <c r="BE63">
        <f t="shared" si="33"/>
        <v>0.1</v>
      </c>
      <c r="BF63">
        <f t="shared" si="34"/>
        <v>0.1</v>
      </c>
      <c r="BG63">
        <f t="shared" si="35"/>
        <v>0.1</v>
      </c>
      <c r="BH63">
        <f t="shared" si="36"/>
        <v>0.1</v>
      </c>
      <c r="BI63">
        <f t="shared" si="37"/>
        <v>0.1</v>
      </c>
      <c r="BJ63">
        <f t="shared" si="38"/>
        <v>0.1</v>
      </c>
      <c r="BK63">
        <f t="shared" si="39"/>
        <v>10.1</v>
      </c>
      <c r="BM63">
        <f t="shared" si="40"/>
        <v>1.2999999999999998</v>
      </c>
      <c r="BN63">
        <f t="shared" si="41"/>
        <v>1.2999999999999998</v>
      </c>
      <c r="BO63">
        <f t="shared" si="42"/>
        <v>1.2999999999999998</v>
      </c>
      <c r="BP63">
        <f t="shared" si="43"/>
        <v>1.2999999999999998</v>
      </c>
      <c r="BQ63">
        <f t="shared" si="44"/>
        <v>1.2999999999999998</v>
      </c>
      <c r="BR63">
        <f t="shared" si="45"/>
        <v>1.2999999999999998</v>
      </c>
      <c r="BS63">
        <f t="shared" si="46"/>
        <v>1.2999999999999998</v>
      </c>
      <c r="BT63">
        <f t="shared" si="47"/>
        <v>1.2999999999999998</v>
      </c>
      <c r="BU63">
        <f t="shared" si="48"/>
        <v>1.2999999999999998</v>
      </c>
      <c r="BV63">
        <f t="shared" si="49"/>
        <v>1.2099999999999997</v>
      </c>
      <c r="BW63">
        <f t="shared" si="50"/>
        <v>1.2099999999999997</v>
      </c>
      <c r="BX63">
        <f t="shared" si="51"/>
        <v>1.2099999999999997</v>
      </c>
      <c r="BY63">
        <f t="shared" si="52"/>
        <v>1.2099999999999997</v>
      </c>
      <c r="BZ63">
        <f t="shared" si="53"/>
        <v>1.2099999999999997</v>
      </c>
      <c r="CA63">
        <f t="shared" si="54"/>
        <v>1.2099999999999997</v>
      </c>
      <c r="CB63">
        <f t="shared" si="55"/>
        <v>1.2099999999999997</v>
      </c>
      <c r="CC63">
        <f t="shared" si="56"/>
        <v>1.1199999999999999</v>
      </c>
      <c r="CD63">
        <f t="shared" si="57"/>
        <v>1.1199999999999999</v>
      </c>
      <c r="CE63">
        <f t="shared" si="58"/>
        <v>1.1199999999999999</v>
      </c>
      <c r="CF63">
        <f t="shared" si="59"/>
        <v>59.12</v>
      </c>
      <c r="CH63">
        <f t="shared" si="60"/>
        <v>116.65</v>
      </c>
      <c r="CI63">
        <f t="shared" si="61"/>
        <v>22.000000000000004</v>
      </c>
      <c r="CJ63">
        <f t="shared" si="62"/>
        <v>12</v>
      </c>
      <c r="CK63">
        <f t="shared" si="63"/>
        <v>82.65</v>
      </c>
      <c r="CL63">
        <f t="shared" si="64"/>
        <v>0</v>
      </c>
      <c r="CM63">
        <f t="shared" si="65"/>
        <v>0</v>
      </c>
    </row>
    <row r="64" spans="1:91" x14ac:dyDescent="0.2">
      <c r="A64">
        <v>47</v>
      </c>
      <c r="B64">
        <f>B$14*(10-lgd*COUNTIF(Defaults!$AI64:$AR64,"&lt;="&amp;B$17))</f>
        <v>1.5</v>
      </c>
      <c r="C64">
        <f>C$14*(10-lgd*COUNTIF(Defaults!$AI64:$AR64,"&lt;="&amp;C$17))</f>
        <v>1.5</v>
      </c>
      <c r="D64">
        <f>D$14*(10-lgd*COUNTIF(Defaults!$AI64:$AR64,"&lt;="&amp;D$17))</f>
        <v>1.32</v>
      </c>
      <c r="E64">
        <f>E$14*(10-lgd*COUNTIF(Defaults!$AI64:$AR64,"&lt;="&amp;E$17))</f>
        <v>1.2299999999999998</v>
      </c>
      <c r="F64">
        <f>F$14*(10-lgd*COUNTIF(Defaults!$AI64:$AR64,"&lt;="&amp;F$17))</f>
        <v>1.2299999999999998</v>
      </c>
      <c r="G64">
        <f>G$14*(10-lgd*COUNTIF(Defaults!$AI64:$AR64,"&lt;="&amp;G$17))</f>
        <v>1.2299999999999998</v>
      </c>
      <c r="H64">
        <f>H$14*(10-lgd*COUNTIF(Defaults!$AI64:$AR64,"&lt;="&amp;H$17))</f>
        <v>1.2299999999999998</v>
      </c>
      <c r="I64">
        <f>I$14*(10-lgd*COUNTIF(Defaults!$AI64:$AR64,"&lt;="&amp;I$17))</f>
        <v>1.2299999999999998</v>
      </c>
      <c r="J64">
        <f>J$14*(10-lgd*COUNTIF(Defaults!$AI64:$AR64,"&lt;="&amp;J$17))</f>
        <v>1.2299999999999998</v>
      </c>
      <c r="K64">
        <f>K$14*(10-lgd*COUNTIF(Defaults!$AI64:$AR64,"&lt;="&amp;K$17))</f>
        <v>1.2299999999999998</v>
      </c>
      <c r="L64">
        <f>L$14*(10-lgd*COUNTIF(Defaults!$AI64:$AR64,"&lt;="&amp;L$17))</f>
        <v>1.2299999999999998</v>
      </c>
      <c r="M64">
        <f>M$14*(10-lgd*COUNTIF(Defaults!$AI64:$AR64,"&lt;="&amp;M$17))</f>
        <v>1.2299999999999998</v>
      </c>
      <c r="N64">
        <f>N$14*(10-lgd*COUNTIF(Defaults!$AI64:$AR64,"&lt;="&amp;N$17))</f>
        <v>1.2299999999999998</v>
      </c>
      <c r="O64">
        <f>O$14*(10-lgd*COUNTIF(Defaults!$AI64:$AR64,"&lt;="&amp;O$17))</f>
        <v>1.2299999999999998</v>
      </c>
      <c r="P64">
        <f>P$14*(10-lgd*COUNTIF(Defaults!$AI64:$AR64,"&lt;="&amp;P$17))</f>
        <v>1.2299999999999998</v>
      </c>
      <c r="Q64">
        <f>Q$14*(10-lgd*COUNTIF(Defaults!$AI64:$AR64,"&lt;="&amp;Q$17))</f>
        <v>1.2299999999999998</v>
      </c>
      <c r="R64">
        <f>R$14*(10-lgd*COUNTIF(Defaults!$AI64:$AR64,"&lt;="&amp;R$17))</f>
        <v>1.2299999999999998</v>
      </c>
      <c r="S64">
        <f>S$14*(10-lgd*COUNTIF(Defaults!$AI64:$AR64,"&lt;="&amp;S$17))</f>
        <v>1.2299999999999998</v>
      </c>
      <c r="T64">
        <f>T$14*(10-lgd*COUNTIF(Defaults!$AI64:$AR64,"&lt;="&amp;T$17))</f>
        <v>1.2299999999999998</v>
      </c>
      <c r="U64">
        <f>U$14*(10-lgd*COUNTIF(Defaults!$AI64:$AR64,"&lt;="&amp;U$17))</f>
        <v>83.22999999999999</v>
      </c>
      <c r="W64">
        <f t="shared" si="0"/>
        <v>0.1</v>
      </c>
      <c r="X64">
        <f t="shared" si="1"/>
        <v>0.1</v>
      </c>
      <c r="Y64">
        <f t="shared" si="2"/>
        <v>0.1</v>
      </c>
      <c r="Z64">
        <f t="shared" si="3"/>
        <v>0.1</v>
      </c>
      <c r="AA64">
        <f t="shared" si="4"/>
        <v>0.1</v>
      </c>
      <c r="AB64">
        <f t="shared" si="5"/>
        <v>0.1</v>
      </c>
      <c r="AC64">
        <f t="shared" si="6"/>
        <v>0.1</v>
      </c>
      <c r="AD64">
        <f t="shared" si="7"/>
        <v>0.1</v>
      </c>
      <c r="AE64">
        <f t="shared" si="8"/>
        <v>0.1</v>
      </c>
      <c r="AF64">
        <f t="shared" si="9"/>
        <v>0.1</v>
      </c>
      <c r="AG64">
        <f t="shared" si="10"/>
        <v>0.1</v>
      </c>
      <c r="AH64">
        <f t="shared" si="11"/>
        <v>0.1</v>
      </c>
      <c r="AI64">
        <f t="shared" si="12"/>
        <v>0.1</v>
      </c>
      <c r="AJ64">
        <f t="shared" si="13"/>
        <v>0.1</v>
      </c>
      <c r="AK64">
        <f t="shared" si="14"/>
        <v>0.1</v>
      </c>
      <c r="AL64">
        <f t="shared" si="15"/>
        <v>0.1</v>
      </c>
      <c r="AM64">
        <f t="shared" si="16"/>
        <v>0.1</v>
      </c>
      <c r="AN64">
        <f t="shared" si="17"/>
        <v>0.1</v>
      </c>
      <c r="AO64">
        <f t="shared" si="18"/>
        <v>0.1</v>
      </c>
      <c r="AP64">
        <f t="shared" si="19"/>
        <v>20.100000000000001</v>
      </c>
      <c r="AR64">
        <f t="shared" si="20"/>
        <v>0.1</v>
      </c>
      <c r="AS64">
        <f t="shared" si="21"/>
        <v>0.1</v>
      </c>
      <c r="AT64">
        <f t="shared" si="22"/>
        <v>0.1</v>
      </c>
      <c r="AU64">
        <f t="shared" si="23"/>
        <v>0.1</v>
      </c>
      <c r="AV64">
        <f t="shared" si="24"/>
        <v>0.1</v>
      </c>
      <c r="AW64">
        <f t="shared" si="25"/>
        <v>0.1</v>
      </c>
      <c r="AX64">
        <f t="shared" si="26"/>
        <v>0.1</v>
      </c>
      <c r="AY64">
        <f t="shared" si="27"/>
        <v>0.1</v>
      </c>
      <c r="AZ64">
        <f t="shared" si="28"/>
        <v>0.1</v>
      </c>
      <c r="BA64">
        <f t="shared" si="29"/>
        <v>0.1</v>
      </c>
      <c r="BB64">
        <f t="shared" si="30"/>
        <v>0.1</v>
      </c>
      <c r="BC64">
        <f t="shared" si="31"/>
        <v>0.1</v>
      </c>
      <c r="BD64">
        <f t="shared" si="32"/>
        <v>0.1</v>
      </c>
      <c r="BE64">
        <f t="shared" si="33"/>
        <v>0.1</v>
      </c>
      <c r="BF64">
        <f t="shared" si="34"/>
        <v>0.1</v>
      </c>
      <c r="BG64">
        <f t="shared" si="35"/>
        <v>0.1</v>
      </c>
      <c r="BH64">
        <f t="shared" si="36"/>
        <v>0.1</v>
      </c>
      <c r="BI64">
        <f t="shared" si="37"/>
        <v>0.1</v>
      </c>
      <c r="BJ64">
        <f t="shared" si="38"/>
        <v>0.1</v>
      </c>
      <c r="BK64">
        <f t="shared" si="39"/>
        <v>10.1</v>
      </c>
      <c r="BM64">
        <f t="shared" si="40"/>
        <v>1.2999999999999998</v>
      </c>
      <c r="BN64">
        <f t="shared" si="41"/>
        <v>1.2999999999999998</v>
      </c>
      <c r="BO64">
        <f t="shared" si="42"/>
        <v>1.1199999999999999</v>
      </c>
      <c r="BP64">
        <f t="shared" si="43"/>
        <v>1.0299999999999996</v>
      </c>
      <c r="BQ64">
        <f t="shared" si="44"/>
        <v>1.0299999999999996</v>
      </c>
      <c r="BR64">
        <f t="shared" si="45"/>
        <v>1.0299999999999996</v>
      </c>
      <c r="BS64">
        <f t="shared" si="46"/>
        <v>1.0299999999999996</v>
      </c>
      <c r="BT64">
        <f t="shared" si="47"/>
        <v>1.0299999999999996</v>
      </c>
      <c r="BU64">
        <f t="shared" si="48"/>
        <v>1.0299999999999996</v>
      </c>
      <c r="BV64">
        <f t="shared" si="49"/>
        <v>1.0299999999999996</v>
      </c>
      <c r="BW64">
        <f t="shared" si="50"/>
        <v>1.0299999999999996</v>
      </c>
      <c r="BX64">
        <f t="shared" si="51"/>
        <v>1.0299999999999996</v>
      </c>
      <c r="BY64">
        <f t="shared" si="52"/>
        <v>1.0299999999999996</v>
      </c>
      <c r="BZ64">
        <f t="shared" si="53"/>
        <v>1.0299999999999996</v>
      </c>
      <c r="CA64">
        <f t="shared" si="54"/>
        <v>1.0299999999999996</v>
      </c>
      <c r="CB64">
        <f t="shared" si="55"/>
        <v>1.0299999999999996</v>
      </c>
      <c r="CC64">
        <f t="shared" si="56"/>
        <v>1.0299999999999996</v>
      </c>
      <c r="CD64">
        <f t="shared" si="57"/>
        <v>1.0299999999999996</v>
      </c>
      <c r="CE64">
        <f t="shared" si="58"/>
        <v>1.0299999999999996</v>
      </c>
      <c r="CF64">
        <f t="shared" si="59"/>
        <v>53.029999999999987</v>
      </c>
      <c r="CH64">
        <f t="shared" si="60"/>
        <v>107.22999999999999</v>
      </c>
      <c r="CI64">
        <f t="shared" si="61"/>
        <v>22.000000000000004</v>
      </c>
      <c r="CJ64">
        <f t="shared" si="62"/>
        <v>12</v>
      </c>
      <c r="CK64">
        <f t="shared" si="63"/>
        <v>73.22999999999999</v>
      </c>
      <c r="CL64">
        <f t="shared" si="64"/>
        <v>0</v>
      </c>
      <c r="CM64">
        <f t="shared" si="65"/>
        <v>0</v>
      </c>
    </row>
    <row r="65" spans="1:91" x14ac:dyDescent="0.2">
      <c r="A65">
        <v>48</v>
      </c>
      <c r="B65">
        <f>B$14*(10-lgd*COUNTIF(Defaults!$AI65:$AR65,"&lt;="&amp;B$17))</f>
        <v>1.5</v>
      </c>
      <c r="C65">
        <f>C$14*(10-lgd*COUNTIF(Defaults!$AI65:$AR65,"&lt;="&amp;C$17))</f>
        <v>1.5</v>
      </c>
      <c r="D65">
        <f>D$14*(10-lgd*COUNTIF(Defaults!$AI65:$AR65,"&lt;="&amp;D$17))</f>
        <v>1.5</v>
      </c>
      <c r="E65">
        <f>E$14*(10-lgd*COUNTIF(Defaults!$AI65:$AR65,"&lt;="&amp;E$17))</f>
        <v>1.5</v>
      </c>
      <c r="F65">
        <f>F$14*(10-lgd*COUNTIF(Defaults!$AI65:$AR65,"&lt;="&amp;F$17))</f>
        <v>1.5</v>
      </c>
      <c r="G65">
        <f>G$14*(10-lgd*COUNTIF(Defaults!$AI65:$AR65,"&lt;="&amp;G$17))</f>
        <v>1.5</v>
      </c>
      <c r="H65">
        <f>H$14*(10-lgd*COUNTIF(Defaults!$AI65:$AR65,"&lt;="&amp;H$17))</f>
        <v>1.5</v>
      </c>
      <c r="I65">
        <f>I$14*(10-lgd*COUNTIF(Defaults!$AI65:$AR65,"&lt;="&amp;I$17))</f>
        <v>1.5</v>
      </c>
      <c r="J65">
        <f>J$14*(10-lgd*COUNTIF(Defaults!$AI65:$AR65,"&lt;="&amp;J$17))</f>
        <v>1.5</v>
      </c>
      <c r="K65">
        <f>K$14*(10-lgd*COUNTIF(Defaults!$AI65:$AR65,"&lt;="&amp;K$17))</f>
        <v>1.5</v>
      </c>
      <c r="L65">
        <f>L$14*(10-lgd*COUNTIF(Defaults!$AI65:$AR65,"&lt;="&amp;L$17))</f>
        <v>1.5</v>
      </c>
      <c r="M65">
        <f>M$14*(10-lgd*COUNTIF(Defaults!$AI65:$AR65,"&lt;="&amp;M$17))</f>
        <v>1.5</v>
      </c>
      <c r="N65">
        <f>N$14*(10-lgd*COUNTIF(Defaults!$AI65:$AR65,"&lt;="&amp;N$17))</f>
        <v>1.5</v>
      </c>
      <c r="O65">
        <f>O$14*(10-lgd*COUNTIF(Defaults!$AI65:$AR65,"&lt;="&amp;O$17))</f>
        <v>1.5</v>
      </c>
      <c r="P65">
        <f>P$14*(10-lgd*COUNTIF(Defaults!$AI65:$AR65,"&lt;="&amp;P$17))</f>
        <v>1.5</v>
      </c>
      <c r="Q65">
        <f>Q$14*(10-lgd*COUNTIF(Defaults!$AI65:$AR65,"&lt;="&amp;Q$17))</f>
        <v>1.5</v>
      </c>
      <c r="R65">
        <f>R$14*(10-lgd*COUNTIF(Defaults!$AI65:$AR65,"&lt;="&amp;R$17))</f>
        <v>1.5</v>
      </c>
      <c r="S65">
        <f>S$14*(10-lgd*COUNTIF(Defaults!$AI65:$AR65,"&lt;="&amp;S$17))</f>
        <v>1.5</v>
      </c>
      <c r="T65">
        <f>T$14*(10-lgd*COUNTIF(Defaults!$AI65:$AR65,"&lt;="&amp;T$17))</f>
        <v>1.5</v>
      </c>
      <c r="U65">
        <f>U$14*(10-lgd*COUNTIF(Defaults!$AI65:$AR65,"&lt;="&amp;U$17))</f>
        <v>101.5</v>
      </c>
      <c r="W65">
        <f t="shared" si="0"/>
        <v>0.1</v>
      </c>
      <c r="X65">
        <f t="shared" si="1"/>
        <v>0.1</v>
      </c>
      <c r="Y65">
        <f t="shared" si="2"/>
        <v>0.1</v>
      </c>
      <c r="Z65">
        <f t="shared" si="3"/>
        <v>0.1</v>
      </c>
      <c r="AA65">
        <f t="shared" si="4"/>
        <v>0.1</v>
      </c>
      <c r="AB65">
        <f t="shared" si="5"/>
        <v>0.1</v>
      </c>
      <c r="AC65">
        <f t="shared" si="6"/>
        <v>0.1</v>
      </c>
      <c r="AD65">
        <f t="shared" si="7"/>
        <v>0.1</v>
      </c>
      <c r="AE65">
        <f t="shared" si="8"/>
        <v>0.1</v>
      </c>
      <c r="AF65">
        <f t="shared" si="9"/>
        <v>0.1</v>
      </c>
      <c r="AG65">
        <f t="shared" si="10"/>
        <v>0.1</v>
      </c>
      <c r="AH65">
        <f t="shared" si="11"/>
        <v>0.1</v>
      </c>
      <c r="AI65">
        <f t="shared" si="12"/>
        <v>0.1</v>
      </c>
      <c r="AJ65">
        <f t="shared" si="13"/>
        <v>0.1</v>
      </c>
      <c r="AK65">
        <f t="shared" si="14"/>
        <v>0.1</v>
      </c>
      <c r="AL65">
        <f t="shared" si="15"/>
        <v>0.1</v>
      </c>
      <c r="AM65">
        <f t="shared" si="16"/>
        <v>0.1</v>
      </c>
      <c r="AN65">
        <f t="shared" si="17"/>
        <v>0.1</v>
      </c>
      <c r="AO65">
        <f t="shared" si="18"/>
        <v>0.1</v>
      </c>
      <c r="AP65">
        <f t="shared" si="19"/>
        <v>20.100000000000001</v>
      </c>
      <c r="AR65">
        <f t="shared" si="20"/>
        <v>0.1</v>
      </c>
      <c r="AS65">
        <f t="shared" si="21"/>
        <v>0.1</v>
      </c>
      <c r="AT65">
        <f t="shared" si="22"/>
        <v>0.1</v>
      </c>
      <c r="AU65">
        <f t="shared" si="23"/>
        <v>0.1</v>
      </c>
      <c r="AV65">
        <f t="shared" si="24"/>
        <v>0.1</v>
      </c>
      <c r="AW65">
        <f t="shared" si="25"/>
        <v>0.1</v>
      </c>
      <c r="AX65">
        <f t="shared" si="26"/>
        <v>0.1</v>
      </c>
      <c r="AY65">
        <f t="shared" si="27"/>
        <v>0.1</v>
      </c>
      <c r="AZ65">
        <f t="shared" si="28"/>
        <v>0.1</v>
      </c>
      <c r="BA65">
        <f t="shared" si="29"/>
        <v>0.1</v>
      </c>
      <c r="BB65">
        <f t="shared" si="30"/>
        <v>0.1</v>
      </c>
      <c r="BC65">
        <f t="shared" si="31"/>
        <v>0.1</v>
      </c>
      <c r="BD65">
        <f t="shared" si="32"/>
        <v>0.1</v>
      </c>
      <c r="BE65">
        <f t="shared" si="33"/>
        <v>0.1</v>
      </c>
      <c r="BF65">
        <f t="shared" si="34"/>
        <v>0.1</v>
      </c>
      <c r="BG65">
        <f t="shared" si="35"/>
        <v>0.1</v>
      </c>
      <c r="BH65">
        <f t="shared" si="36"/>
        <v>0.1</v>
      </c>
      <c r="BI65">
        <f t="shared" si="37"/>
        <v>0.1</v>
      </c>
      <c r="BJ65">
        <f t="shared" si="38"/>
        <v>0.1</v>
      </c>
      <c r="BK65">
        <f t="shared" si="39"/>
        <v>10.1</v>
      </c>
      <c r="BM65">
        <f t="shared" si="40"/>
        <v>1.2999999999999998</v>
      </c>
      <c r="BN65">
        <f t="shared" si="41"/>
        <v>1.2999999999999998</v>
      </c>
      <c r="BO65">
        <f t="shared" si="42"/>
        <v>1.2999999999999998</v>
      </c>
      <c r="BP65">
        <f t="shared" si="43"/>
        <v>1.2999999999999998</v>
      </c>
      <c r="BQ65">
        <f t="shared" si="44"/>
        <v>1.2999999999999998</v>
      </c>
      <c r="BR65">
        <f t="shared" si="45"/>
        <v>1.2999999999999998</v>
      </c>
      <c r="BS65">
        <f t="shared" si="46"/>
        <v>1.2999999999999998</v>
      </c>
      <c r="BT65">
        <f t="shared" si="47"/>
        <v>1.2999999999999998</v>
      </c>
      <c r="BU65">
        <f t="shared" si="48"/>
        <v>1.2999999999999998</v>
      </c>
      <c r="BV65">
        <f t="shared" si="49"/>
        <v>1.2999999999999998</v>
      </c>
      <c r="BW65">
        <f t="shared" si="50"/>
        <v>1.2999999999999998</v>
      </c>
      <c r="BX65">
        <f t="shared" si="51"/>
        <v>1.2999999999999998</v>
      </c>
      <c r="BY65">
        <f t="shared" si="52"/>
        <v>1.2999999999999998</v>
      </c>
      <c r="BZ65">
        <f t="shared" si="53"/>
        <v>1.2999999999999998</v>
      </c>
      <c r="CA65">
        <f t="shared" si="54"/>
        <v>1.2999999999999998</v>
      </c>
      <c r="CB65">
        <f t="shared" si="55"/>
        <v>1.2999999999999998</v>
      </c>
      <c r="CC65">
        <f t="shared" si="56"/>
        <v>1.2999999999999998</v>
      </c>
      <c r="CD65">
        <f t="shared" si="57"/>
        <v>1.2999999999999998</v>
      </c>
      <c r="CE65">
        <f t="shared" si="58"/>
        <v>1.2999999999999998</v>
      </c>
      <c r="CF65">
        <f t="shared" si="59"/>
        <v>71.300000000000011</v>
      </c>
      <c r="CH65">
        <f t="shared" si="60"/>
        <v>130</v>
      </c>
      <c r="CI65">
        <f t="shared" si="61"/>
        <v>22.000000000000004</v>
      </c>
      <c r="CJ65">
        <f t="shared" si="62"/>
        <v>12</v>
      </c>
      <c r="CK65">
        <f t="shared" si="63"/>
        <v>96.000000000000014</v>
      </c>
      <c r="CL65">
        <f t="shared" si="64"/>
        <v>0</v>
      </c>
      <c r="CM65">
        <f t="shared" si="65"/>
        <v>0</v>
      </c>
    </row>
    <row r="66" spans="1:91" x14ac:dyDescent="0.2">
      <c r="A66">
        <v>49</v>
      </c>
      <c r="B66">
        <f>B$14*(10-lgd*COUNTIF(Defaults!$AI66:$AR66,"&lt;="&amp;B$17))</f>
        <v>1.5</v>
      </c>
      <c r="C66">
        <f>C$14*(10-lgd*COUNTIF(Defaults!$AI66:$AR66,"&lt;="&amp;C$17))</f>
        <v>1.5</v>
      </c>
      <c r="D66">
        <f>D$14*(10-lgd*COUNTIF(Defaults!$AI66:$AR66,"&lt;="&amp;D$17))</f>
        <v>1.5</v>
      </c>
      <c r="E66">
        <f>E$14*(10-lgd*COUNTIF(Defaults!$AI66:$AR66,"&lt;="&amp;E$17))</f>
        <v>1.5</v>
      </c>
      <c r="F66">
        <f>F$14*(10-lgd*COUNTIF(Defaults!$AI66:$AR66,"&lt;="&amp;F$17))</f>
        <v>1.5</v>
      </c>
      <c r="G66">
        <f>G$14*(10-lgd*COUNTIF(Defaults!$AI66:$AR66,"&lt;="&amp;G$17))</f>
        <v>1.5</v>
      </c>
      <c r="H66">
        <f>H$14*(10-lgd*COUNTIF(Defaults!$AI66:$AR66,"&lt;="&amp;H$17))</f>
        <v>1.5</v>
      </c>
      <c r="I66">
        <f>I$14*(10-lgd*COUNTIF(Defaults!$AI66:$AR66,"&lt;="&amp;I$17))</f>
        <v>1.41</v>
      </c>
      <c r="J66">
        <f>J$14*(10-lgd*COUNTIF(Defaults!$AI66:$AR66,"&lt;="&amp;J$17))</f>
        <v>1.41</v>
      </c>
      <c r="K66">
        <f>K$14*(10-lgd*COUNTIF(Defaults!$AI66:$AR66,"&lt;="&amp;K$17))</f>
        <v>1.41</v>
      </c>
      <c r="L66">
        <f>L$14*(10-lgd*COUNTIF(Defaults!$AI66:$AR66,"&lt;="&amp;L$17))</f>
        <v>1.41</v>
      </c>
      <c r="M66">
        <f>M$14*(10-lgd*COUNTIF(Defaults!$AI66:$AR66,"&lt;="&amp;M$17))</f>
        <v>1.41</v>
      </c>
      <c r="N66">
        <f>N$14*(10-lgd*COUNTIF(Defaults!$AI66:$AR66,"&lt;="&amp;N$17))</f>
        <v>1.41</v>
      </c>
      <c r="O66">
        <f>O$14*(10-lgd*COUNTIF(Defaults!$AI66:$AR66,"&lt;="&amp;O$17))</f>
        <v>1.32</v>
      </c>
      <c r="P66">
        <f>P$14*(10-lgd*COUNTIF(Defaults!$AI66:$AR66,"&lt;="&amp;P$17))</f>
        <v>1.32</v>
      </c>
      <c r="Q66">
        <f>Q$14*(10-lgd*COUNTIF(Defaults!$AI66:$AR66,"&lt;="&amp;Q$17))</f>
        <v>1.2299999999999998</v>
      </c>
      <c r="R66">
        <f>R$14*(10-lgd*COUNTIF(Defaults!$AI66:$AR66,"&lt;="&amp;R$17))</f>
        <v>1.1399999999999999</v>
      </c>
      <c r="S66">
        <f>S$14*(10-lgd*COUNTIF(Defaults!$AI66:$AR66,"&lt;="&amp;S$17))</f>
        <v>1.1399999999999999</v>
      </c>
      <c r="T66">
        <f>T$14*(10-lgd*COUNTIF(Defaults!$AI66:$AR66,"&lt;="&amp;T$17))</f>
        <v>1.1399999999999999</v>
      </c>
      <c r="U66">
        <f>U$14*(10-lgd*COUNTIF(Defaults!$AI66:$AR66,"&lt;="&amp;U$17))</f>
        <v>77.14</v>
      </c>
      <c r="W66">
        <f t="shared" si="0"/>
        <v>0.1</v>
      </c>
      <c r="X66">
        <f t="shared" si="1"/>
        <v>0.1</v>
      </c>
      <c r="Y66">
        <f t="shared" si="2"/>
        <v>0.1</v>
      </c>
      <c r="Z66">
        <f t="shared" si="3"/>
        <v>0.1</v>
      </c>
      <c r="AA66">
        <f t="shared" si="4"/>
        <v>0.1</v>
      </c>
      <c r="AB66">
        <f t="shared" si="5"/>
        <v>0.1</v>
      </c>
      <c r="AC66">
        <f t="shared" si="6"/>
        <v>0.1</v>
      </c>
      <c r="AD66">
        <f t="shared" si="7"/>
        <v>0.1</v>
      </c>
      <c r="AE66">
        <f t="shared" si="8"/>
        <v>0.1</v>
      </c>
      <c r="AF66">
        <f t="shared" si="9"/>
        <v>0.1</v>
      </c>
      <c r="AG66">
        <f t="shared" si="10"/>
        <v>0.1</v>
      </c>
      <c r="AH66">
        <f t="shared" si="11"/>
        <v>0.1</v>
      </c>
      <c r="AI66">
        <f t="shared" si="12"/>
        <v>0.1</v>
      </c>
      <c r="AJ66">
        <f t="shared" si="13"/>
        <v>0.1</v>
      </c>
      <c r="AK66">
        <f t="shared" si="14"/>
        <v>0.1</v>
      </c>
      <c r="AL66">
        <f t="shared" si="15"/>
        <v>0.1</v>
      </c>
      <c r="AM66">
        <f t="shared" si="16"/>
        <v>0.1</v>
      </c>
      <c r="AN66">
        <f t="shared" si="17"/>
        <v>0.1</v>
      </c>
      <c r="AO66">
        <f t="shared" si="18"/>
        <v>0.1</v>
      </c>
      <c r="AP66">
        <f t="shared" si="19"/>
        <v>20.100000000000001</v>
      </c>
      <c r="AR66">
        <f t="shared" si="20"/>
        <v>0.1</v>
      </c>
      <c r="AS66">
        <f t="shared" si="21"/>
        <v>0.1</v>
      </c>
      <c r="AT66">
        <f t="shared" si="22"/>
        <v>0.1</v>
      </c>
      <c r="AU66">
        <f t="shared" si="23"/>
        <v>0.1</v>
      </c>
      <c r="AV66">
        <f t="shared" si="24"/>
        <v>0.1</v>
      </c>
      <c r="AW66">
        <f t="shared" si="25"/>
        <v>0.1</v>
      </c>
      <c r="AX66">
        <f t="shared" si="26"/>
        <v>0.1</v>
      </c>
      <c r="AY66">
        <f t="shared" si="27"/>
        <v>0.1</v>
      </c>
      <c r="AZ66">
        <f t="shared" si="28"/>
        <v>0.1</v>
      </c>
      <c r="BA66">
        <f t="shared" si="29"/>
        <v>0.1</v>
      </c>
      <c r="BB66">
        <f t="shared" si="30"/>
        <v>0.1</v>
      </c>
      <c r="BC66">
        <f t="shared" si="31"/>
        <v>0.1</v>
      </c>
      <c r="BD66">
        <f t="shared" si="32"/>
        <v>0.1</v>
      </c>
      <c r="BE66">
        <f t="shared" si="33"/>
        <v>0.1</v>
      </c>
      <c r="BF66">
        <f t="shared" si="34"/>
        <v>0.1</v>
      </c>
      <c r="BG66">
        <f t="shared" si="35"/>
        <v>0.1</v>
      </c>
      <c r="BH66">
        <f t="shared" si="36"/>
        <v>0.1</v>
      </c>
      <c r="BI66">
        <f t="shared" si="37"/>
        <v>0.1</v>
      </c>
      <c r="BJ66">
        <f t="shared" si="38"/>
        <v>0.1</v>
      </c>
      <c r="BK66">
        <f t="shared" si="39"/>
        <v>10.1</v>
      </c>
      <c r="BM66">
        <f t="shared" si="40"/>
        <v>1.2999999999999998</v>
      </c>
      <c r="BN66">
        <f t="shared" si="41"/>
        <v>1.2999999999999998</v>
      </c>
      <c r="BO66">
        <f t="shared" si="42"/>
        <v>1.2999999999999998</v>
      </c>
      <c r="BP66">
        <f t="shared" si="43"/>
        <v>1.2999999999999998</v>
      </c>
      <c r="BQ66">
        <f t="shared" si="44"/>
        <v>1.2999999999999998</v>
      </c>
      <c r="BR66">
        <f t="shared" si="45"/>
        <v>1.2999999999999998</v>
      </c>
      <c r="BS66">
        <f t="shared" si="46"/>
        <v>1.2999999999999998</v>
      </c>
      <c r="BT66">
        <f t="shared" si="47"/>
        <v>1.2099999999999997</v>
      </c>
      <c r="BU66">
        <f t="shared" si="48"/>
        <v>1.2099999999999997</v>
      </c>
      <c r="BV66">
        <f t="shared" si="49"/>
        <v>1.2099999999999997</v>
      </c>
      <c r="BW66">
        <f t="shared" si="50"/>
        <v>1.2099999999999997</v>
      </c>
      <c r="BX66">
        <f t="shared" si="51"/>
        <v>1.2099999999999997</v>
      </c>
      <c r="BY66">
        <f t="shared" si="52"/>
        <v>1.2099999999999997</v>
      </c>
      <c r="BZ66">
        <f t="shared" si="53"/>
        <v>1.1199999999999999</v>
      </c>
      <c r="CA66">
        <f t="shared" si="54"/>
        <v>1.1199999999999999</v>
      </c>
      <c r="CB66">
        <f t="shared" si="55"/>
        <v>1.0299999999999996</v>
      </c>
      <c r="CC66">
        <f t="shared" si="56"/>
        <v>0.93999999999999984</v>
      </c>
      <c r="CD66">
        <f t="shared" si="57"/>
        <v>0.93999999999999984</v>
      </c>
      <c r="CE66">
        <f t="shared" si="58"/>
        <v>0.93999999999999984</v>
      </c>
      <c r="CF66">
        <f t="shared" si="59"/>
        <v>46.94</v>
      </c>
      <c r="CH66">
        <f t="shared" si="60"/>
        <v>103.39</v>
      </c>
      <c r="CI66">
        <f t="shared" si="61"/>
        <v>22.000000000000004</v>
      </c>
      <c r="CJ66">
        <f t="shared" si="62"/>
        <v>12</v>
      </c>
      <c r="CK66">
        <f t="shared" si="63"/>
        <v>69.39</v>
      </c>
      <c r="CL66">
        <f t="shared" si="64"/>
        <v>0</v>
      </c>
      <c r="CM66">
        <f t="shared" si="65"/>
        <v>0</v>
      </c>
    </row>
    <row r="67" spans="1:91" x14ac:dyDescent="0.2">
      <c r="A67">
        <v>50</v>
      </c>
      <c r="B67">
        <f>B$14*(10-lgd*COUNTIF(Defaults!$AI67:$AR67,"&lt;="&amp;B$17))</f>
        <v>1.5</v>
      </c>
      <c r="C67">
        <f>C$14*(10-lgd*COUNTIF(Defaults!$AI67:$AR67,"&lt;="&amp;C$17))</f>
        <v>1.5</v>
      </c>
      <c r="D67">
        <f>D$14*(10-lgd*COUNTIF(Defaults!$AI67:$AR67,"&lt;="&amp;D$17))</f>
        <v>1.5</v>
      </c>
      <c r="E67">
        <f>E$14*(10-lgd*COUNTIF(Defaults!$AI67:$AR67,"&lt;="&amp;E$17))</f>
        <v>1.5</v>
      </c>
      <c r="F67">
        <f>F$14*(10-lgd*COUNTIF(Defaults!$AI67:$AR67,"&lt;="&amp;F$17))</f>
        <v>1.41</v>
      </c>
      <c r="G67">
        <f>G$14*(10-lgd*COUNTIF(Defaults!$AI67:$AR67,"&lt;="&amp;G$17))</f>
        <v>1.41</v>
      </c>
      <c r="H67">
        <f>H$14*(10-lgd*COUNTIF(Defaults!$AI67:$AR67,"&lt;="&amp;H$17))</f>
        <v>1.41</v>
      </c>
      <c r="I67">
        <f>I$14*(10-lgd*COUNTIF(Defaults!$AI67:$AR67,"&lt;="&amp;I$17))</f>
        <v>1.41</v>
      </c>
      <c r="J67">
        <f>J$14*(10-lgd*COUNTIF(Defaults!$AI67:$AR67,"&lt;="&amp;J$17))</f>
        <v>1.41</v>
      </c>
      <c r="K67">
        <f>K$14*(10-lgd*COUNTIF(Defaults!$AI67:$AR67,"&lt;="&amp;K$17))</f>
        <v>1.41</v>
      </c>
      <c r="L67">
        <f>L$14*(10-lgd*COUNTIF(Defaults!$AI67:$AR67,"&lt;="&amp;L$17))</f>
        <v>1.41</v>
      </c>
      <c r="M67">
        <f>M$14*(10-lgd*COUNTIF(Defaults!$AI67:$AR67,"&lt;="&amp;M$17))</f>
        <v>1.41</v>
      </c>
      <c r="N67">
        <f>N$14*(10-lgd*COUNTIF(Defaults!$AI67:$AR67,"&lt;="&amp;N$17))</f>
        <v>1.41</v>
      </c>
      <c r="O67">
        <f>O$14*(10-lgd*COUNTIF(Defaults!$AI67:$AR67,"&lt;="&amp;O$17))</f>
        <v>1.41</v>
      </c>
      <c r="P67">
        <f>P$14*(10-lgd*COUNTIF(Defaults!$AI67:$AR67,"&lt;="&amp;P$17))</f>
        <v>1.41</v>
      </c>
      <c r="Q67">
        <f>Q$14*(10-lgd*COUNTIF(Defaults!$AI67:$AR67,"&lt;="&amp;Q$17))</f>
        <v>1.41</v>
      </c>
      <c r="R67">
        <f>R$14*(10-lgd*COUNTIF(Defaults!$AI67:$AR67,"&lt;="&amp;R$17))</f>
        <v>1.41</v>
      </c>
      <c r="S67">
        <f>S$14*(10-lgd*COUNTIF(Defaults!$AI67:$AR67,"&lt;="&amp;S$17))</f>
        <v>1.41</v>
      </c>
      <c r="T67">
        <f>T$14*(10-lgd*COUNTIF(Defaults!$AI67:$AR67,"&lt;="&amp;T$17))</f>
        <v>1.32</v>
      </c>
      <c r="U67">
        <f>U$14*(10-lgd*COUNTIF(Defaults!$AI67:$AR67,"&lt;="&amp;U$17))</f>
        <v>89.320000000000007</v>
      </c>
      <c r="W67">
        <f t="shared" si="0"/>
        <v>0.1</v>
      </c>
      <c r="X67">
        <f t="shared" si="1"/>
        <v>0.1</v>
      </c>
      <c r="Y67">
        <f t="shared" si="2"/>
        <v>0.1</v>
      </c>
      <c r="Z67">
        <f t="shared" si="3"/>
        <v>0.1</v>
      </c>
      <c r="AA67">
        <f t="shared" si="4"/>
        <v>0.1</v>
      </c>
      <c r="AB67">
        <f t="shared" si="5"/>
        <v>0.1</v>
      </c>
      <c r="AC67">
        <f t="shared" si="6"/>
        <v>0.1</v>
      </c>
      <c r="AD67">
        <f t="shared" si="7"/>
        <v>0.1</v>
      </c>
      <c r="AE67">
        <f t="shared" si="8"/>
        <v>0.1</v>
      </c>
      <c r="AF67">
        <f t="shared" si="9"/>
        <v>0.1</v>
      </c>
      <c r="AG67">
        <f t="shared" si="10"/>
        <v>0.1</v>
      </c>
      <c r="AH67">
        <f t="shared" si="11"/>
        <v>0.1</v>
      </c>
      <c r="AI67">
        <f t="shared" si="12"/>
        <v>0.1</v>
      </c>
      <c r="AJ67">
        <f t="shared" si="13"/>
        <v>0.1</v>
      </c>
      <c r="AK67">
        <f t="shared" si="14"/>
        <v>0.1</v>
      </c>
      <c r="AL67">
        <f t="shared" si="15"/>
        <v>0.1</v>
      </c>
      <c r="AM67">
        <f t="shared" si="16"/>
        <v>0.1</v>
      </c>
      <c r="AN67">
        <f t="shared" si="17"/>
        <v>0.1</v>
      </c>
      <c r="AO67">
        <f t="shared" si="18"/>
        <v>0.1</v>
      </c>
      <c r="AP67">
        <f t="shared" si="19"/>
        <v>20.100000000000001</v>
      </c>
      <c r="AR67">
        <f t="shared" si="20"/>
        <v>0.1</v>
      </c>
      <c r="AS67">
        <f t="shared" si="21"/>
        <v>0.1</v>
      </c>
      <c r="AT67">
        <f t="shared" si="22"/>
        <v>0.1</v>
      </c>
      <c r="AU67">
        <f t="shared" si="23"/>
        <v>0.1</v>
      </c>
      <c r="AV67">
        <f t="shared" si="24"/>
        <v>0.1</v>
      </c>
      <c r="AW67">
        <f t="shared" si="25"/>
        <v>0.1</v>
      </c>
      <c r="AX67">
        <f t="shared" si="26"/>
        <v>0.1</v>
      </c>
      <c r="AY67">
        <f t="shared" si="27"/>
        <v>0.1</v>
      </c>
      <c r="AZ67">
        <f t="shared" si="28"/>
        <v>0.1</v>
      </c>
      <c r="BA67">
        <f t="shared" si="29"/>
        <v>0.1</v>
      </c>
      <c r="BB67">
        <f t="shared" si="30"/>
        <v>0.1</v>
      </c>
      <c r="BC67">
        <f t="shared" si="31"/>
        <v>0.1</v>
      </c>
      <c r="BD67">
        <f t="shared" si="32"/>
        <v>0.1</v>
      </c>
      <c r="BE67">
        <f t="shared" si="33"/>
        <v>0.1</v>
      </c>
      <c r="BF67">
        <f t="shared" si="34"/>
        <v>0.1</v>
      </c>
      <c r="BG67">
        <f t="shared" si="35"/>
        <v>0.1</v>
      </c>
      <c r="BH67">
        <f t="shared" si="36"/>
        <v>0.1</v>
      </c>
      <c r="BI67">
        <f t="shared" si="37"/>
        <v>0.1</v>
      </c>
      <c r="BJ67">
        <f t="shared" si="38"/>
        <v>0.1</v>
      </c>
      <c r="BK67">
        <f t="shared" si="39"/>
        <v>10.1</v>
      </c>
      <c r="BM67">
        <f t="shared" si="40"/>
        <v>1.2999999999999998</v>
      </c>
      <c r="BN67">
        <f t="shared" si="41"/>
        <v>1.2999999999999998</v>
      </c>
      <c r="BO67">
        <f t="shared" si="42"/>
        <v>1.2999999999999998</v>
      </c>
      <c r="BP67">
        <f t="shared" si="43"/>
        <v>1.2999999999999998</v>
      </c>
      <c r="BQ67">
        <f t="shared" si="44"/>
        <v>1.2099999999999997</v>
      </c>
      <c r="BR67">
        <f t="shared" si="45"/>
        <v>1.2099999999999997</v>
      </c>
      <c r="BS67">
        <f t="shared" si="46"/>
        <v>1.2099999999999997</v>
      </c>
      <c r="BT67">
        <f t="shared" si="47"/>
        <v>1.2099999999999997</v>
      </c>
      <c r="BU67">
        <f t="shared" si="48"/>
        <v>1.2099999999999997</v>
      </c>
      <c r="BV67">
        <f t="shared" si="49"/>
        <v>1.2099999999999997</v>
      </c>
      <c r="BW67">
        <f t="shared" si="50"/>
        <v>1.2099999999999997</v>
      </c>
      <c r="BX67">
        <f t="shared" si="51"/>
        <v>1.2099999999999997</v>
      </c>
      <c r="BY67">
        <f t="shared" si="52"/>
        <v>1.2099999999999997</v>
      </c>
      <c r="BZ67">
        <f t="shared" si="53"/>
        <v>1.2099999999999997</v>
      </c>
      <c r="CA67">
        <f t="shared" si="54"/>
        <v>1.2099999999999997</v>
      </c>
      <c r="CB67">
        <f t="shared" si="55"/>
        <v>1.2099999999999997</v>
      </c>
      <c r="CC67">
        <f t="shared" si="56"/>
        <v>1.2099999999999997</v>
      </c>
      <c r="CD67">
        <f t="shared" si="57"/>
        <v>1.2099999999999997</v>
      </c>
      <c r="CE67">
        <f t="shared" si="58"/>
        <v>1.1199999999999999</v>
      </c>
      <c r="CF67">
        <f t="shared" si="59"/>
        <v>59.12</v>
      </c>
      <c r="CH67">
        <f t="shared" si="60"/>
        <v>116.38000000000001</v>
      </c>
      <c r="CI67">
        <f t="shared" si="61"/>
        <v>22.000000000000004</v>
      </c>
      <c r="CJ67">
        <f t="shared" si="62"/>
        <v>12</v>
      </c>
      <c r="CK67">
        <f t="shared" si="63"/>
        <v>82.38</v>
      </c>
      <c r="CL67">
        <f t="shared" si="64"/>
        <v>0</v>
      </c>
      <c r="CM67">
        <f t="shared" si="65"/>
        <v>0</v>
      </c>
    </row>
    <row r="68" spans="1:91" x14ac:dyDescent="0.2">
      <c r="A68">
        <v>51</v>
      </c>
      <c r="B68">
        <f>B$14*(10-lgd*COUNTIF(Defaults!$AI68:$AR68,"&lt;="&amp;B$17))</f>
        <v>1.5</v>
      </c>
      <c r="C68">
        <f>C$14*(10-lgd*COUNTIF(Defaults!$AI68:$AR68,"&lt;="&amp;C$17))</f>
        <v>1.5</v>
      </c>
      <c r="D68">
        <f>D$14*(10-lgd*COUNTIF(Defaults!$AI68:$AR68,"&lt;="&amp;D$17))</f>
        <v>1.5</v>
      </c>
      <c r="E68">
        <f>E$14*(10-lgd*COUNTIF(Defaults!$AI68:$AR68,"&lt;="&amp;E$17))</f>
        <v>1.5</v>
      </c>
      <c r="F68">
        <f>F$14*(10-lgd*COUNTIF(Defaults!$AI68:$AR68,"&lt;="&amp;F$17))</f>
        <v>1.5</v>
      </c>
      <c r="G68">
        <f>G$14*(10-lgd*COUNTIF(Defaults!$AI68:$AR68,"&lt;="&amp;G$17))</f>
        <v>1.5</v>
      </c>
      <c r="H68">
        <f>H$14*(10-lgd*COUNTIF(Defaults!$AI68:$AR68,"&lt;="&amp;H$17))</f>
        <v>1.5</v>
      </c>
      <c r="I68">
        <f>I$14*(10-lgd*COUNTIF(Defaults!$AI68:$AR68,"&lt;="&amp;I$17))</f>
        <v>1.5</v>
      </c>
      <c r="J68">
        <f>J$14*(10-lgd*COUNTIF(Defaults!$AI68:$AR68,"&lt;="&amp;J$17))</f>
        <v>1.5</v>
      </c>
      <c r="K68">
        <f>K$14*(10-lgd*COUNTIF(Defaults!$AI68:$AR68,"&lt;="&amp;K$17))</f>
        <v>1.5</v>
      </c>
      <c r="L68">
        <f>L$14*(10-lgd*COUNTIF(Defaults!$AI68:$AR68,"&lt;="&amp;L$17))</f>
        <v>1.5</v>
      </c>
      <c r="M68">
        <f>M$14*(10-lgd*COUNTIF(Defaults!$AI68:$AR68,"&lt;="&amp;M$17))</f>
        <v>1.41</v>
      </c>
      <c r="N68">
        <f>N$14*(10-lgd*COUNTIF(Defaults!$AI68:$AR68,"&lt;="&amp;N$17))</f>
        <v>1.41</v>
      </c>
      <c r="O68">
        <f>O$14*(10-lgd*COUNTIF(Defaults!$AI68:$AR68,"&lt;="&amp;O$17))</f>
        <v>1.41</v>
      </c>
      <c r="P68">
        <f>P$14*(10-lgd*COUNTIF(Defaults!$AI68:$AR68,"&lt;="&amp;P$17))</f>
        <v>1.41</v>
      </c>
      <c r="Q68">
        <f>Q$14*(10-lgd*COUNTIF(Defaults!$AI68:$AR68,"&lt;="&amp;Q$17))</f>
        <v>1.41</v>
      </c>
      <c r="R68">
        <f>R$14*(10-lgd*COUNTIF(Defaults!$AI68:$AR68,"&lt;="&amp;R$17))</f>
        <v>1.41</v>
      </c>
      <c r="S68">
        <f>S$14*(10-lgd*COUNTIF(Defaults!$AI68:$AR68,"&lt;="&amp;S$17))</f>
        <v>1.41</v>
      </c>
      <c r="T68">
        <f>T$14*(10-lgd*COUNTIF(Defaults!$AI68:$AR68,"&lt;="&amp;T$17))</f>
        <v>1.41</v>
      </c>
      <c r="U68">
        <f>U$14*(10-lgd*COUNTIF(Defaults!$AI68:$AR68,"&lt;="&amp;U$17))</f>
        <v>95.410000000000011</v>
      </c>
      <c r="W68">
        <f t="shared" si="0"/>
        <v>0.1</v>
      </c>
      <c r="X68">
        <f t="shared" si="1"/>
        <v>0.1</v>
      </c>
      <c r="Y68">
        <f t="shared" si="2"/>
        <v>0.1</v>
      </c>
      <c r="Z68">
        <f t="shared" si="3"/>
        <v>0.1</v>
      </c>
      <c r="AA68">
        <f t="shared" si="4"/>
        <v>0.1</v>
      </c>
      <c r="AB68">
        <f t="shared" si="5"/>
        <v>0.1</v>
      </c>
      <c r="AC68">
        <f t="shared" si="6"/>
        <v>0.1</v>
      </c>
      <c r="AD68">
        <f t="shared" si="7"/>
        <v>0.1</v>
      </c>
      <c r="AE68">
        <f t="shared" si="8"/>
        <v>0.1</v>
      </c>
      <c r="AF68">
        <f t="shared" si="9"/>
        <v>0.1</v>
      </c>
      <c r="AG68">
        <f t="shared" si="10"/>
        <v>0.1</v>
      </c>
      <c r="AH68">
        <f t="shared" si="11"/>
        <v>0.1</v>
      </c>
      <c r="AI68">
        <f t="shared" si="12"/>
        <v>0.1</v>
      </c>
      <c r="AJ68">
        <f t="shared" si="13"/>
        <v>0.1</v>
      </c>
      <c r="AK68">
        <f t="shared" si="14"/>
        <v>0.1</v>
      </c>
      <c r="AL68">
        <f t="shared" si="15"/>
        <v>0.1</v>
      </c>
      <c r="AM68">
        <f t="shared" si="16"/>
        <v>0.1</v>
      </c>
      <c r="AN68">
        <f t="shared" si="17"/>
        <v>0.1</v>
      </c>
      <c r="AO68">
        <f t="shared" si="18"/>
        <v>0.1</v>
      </c>
      <c r="AP68">
        <f t="shared" si="19"/>
        <v>20.100000000000001</v>
      </c>
      <c r="AR68">
        <f t="shared" si="20"/>
        <v>0.1</v>
      </c>
      <c r="AS68">
        <f t="shared" si="21"/>
        <v>0.1</v>
      </c>
      <c r="AT68">
        <f t="shared" si="22"/>
        <v>0.1</v>
      </c>
      <c r="AU68">
        <f t="shared" si="23"/>
        <v>0.1</v>
      </c>
      <c r="AV68">
        <f t="shared" si="24"/>
        <v>0.1</v>
      </c>
      <c r="AW68">
        <f t="shared" si="25"/>
        <v>0.1</v>
      </c>
      <c r="AX68">
        <f t="shared" si="26"/>
        <v>0.1</v>
      </c>
      <c r="AY68">
        <f t="shared" si="27"/>
        <v>0.1</v>
      </c>
      <c r="AZ68">
        <f t="shared" si="28"/>
        <v>0.1</v>
      </c>
      <c r="BA68">
        <f t="shared" si="29"/>
        <v>0.1</v>
      </c>
      <c r="BB68">
        <f t="shared" si="30"/>
        <v>0.1</v>
      </c>
      <c r="BC68">
        <f t="shared" si="31"/>
        <v>0.1</v>
      </c>
      <c r="BD68">
        <f t="shared" si="32"/>
        <v>0.1</v>
      </c>
      <c r="BE68">
        <f t="shared" si="33"/>
        <v>0.1</v>
      </c>
      <c r="BF68">
        <f t="shared" si="34"/>
        <v>0.1</v>
      </c>
      <c r="BG68">
        <f t="shared" si="35"/>
        <v>0.1</v>
      </c>
      <c r="BH68">
        <f t="shared" si="36"/>
        <v>0.1</v>
      </c>
      <c r="BI68">
        <f t="shared" si="37"/>
        <v>0.1</v>
      </c>
      <c r="BJ68">
        <f t="shared" si="38"/>
        <v>0.1</v>
      </c>
      <c r="BK68">
        <f t="shared" si="39"/>
        <v>10.1</v>
      </c>
      <c r="BM68">
        <f t="shared" si="40"/>
        <v>1.2999999999999998</v>
      </c>
      <c r="BN68">
        <f t="shared" si="41"/>
        <v>1.2999999999999998</v>
      </c>
      <c r="BO68">
        <f t="shared" si="42"/>
        <v>1.2999999999999998</v>
      </c>
      <c r="BP68">
        <f t="shared" si="43"/>
        <v>1.2999999999999998</v>
      </c>
      <c r="BQ68">
        <f t="shared" si="44"/>
        <v>1.2999999999999998</v>
      </c>
      <c r="BR68">
        <f t="shared" si="45"/>
        <v>1.2999999999999998</v>
      </c>
      <c r="BS68">
        <f t="shared" si="46"/>
        <v>1.2999999999999998</v>
      </c>
      <c r="BT68">
        <f t="shared" si="47"/>
        <v>1.2999999999999998</v>
      </c>
      <c r="BU68">
        <f t="shared" si="48"/>
        <v>1.2999999999999998</v>
      </c>
      <c r="BV68">
        <f t="shared" si="49"/>
        <v>1.2999999999999998</v>
      </c>
      <c r="BW68">
        <f t="shared" si="50"/>
        <v>1.2999999999999998</v>
      </c>
      <c r="BX68">
        <f t="shared" si="51"/>
        <v>1.2099999999999997</v>
      </c>
      <c r="BY68">
        <f t="shared" si="52"/>
        <v>1.2099999999999997</v>
      </c>
      <c r="BZ68">
        <f t="shared" si="53"/>
        <v>1.2099999999999997</v>
      </c>
      <c r="CA68">
        <f t="shared" si="54"/>
        <v>1.2099999999999997</v>
      </c>
      <c r="CB68">
        <f t="shared" si="55"/>
        <v>1.2099999999999997</v>
      </c>
      <c r="CC68">
        <f t="shared" si="56"/>
        <v>1.2099999999999997</v>
      </c>
      <c r="CD68">
        <f t="shared" si="57"/>
        <v>1.2099999999999997</v>
      </c>
      <c r="CE68">
        <f t="shared" si="58"/>
        <v>1.2099999999999997</v>
      </c>
      <c r="CF68">
        <f t="shared" si="59"/>
        <v>65.210000000000008</v>
      </c>
      <c r="CH68">
        <f t="shared" si="60"/>
        <v>123.19000000000001</v>
      </c>
      <c r="CI68">
        <f t="shared" si="61"/>
        <v>22.000000000000004</v>
      </c>
      <c r="CJ68">
        <f t="shared" si="62"/>
        <v>12</v>
      </c>
      <c r="CK68">
        <f t="shared" si="63"/>
        <v>89.190000000000012</v>
      </c>
      <c r="CL68">
        <f t="shared" si="64"/>
        <v>0</v>
      </c>
      <c r="CM68">
        <f t="shared" si="65"/>
        <v>0</v>
      </c>
    </row>
    <row r="69" spans="1:91" x14ac:dyDescent="0.2">
      <c r="A69">
        <v>52</v>
      </c>
      <c r="B69">
        <f>B$14*(10-lgd*COUNTIF(Defaults!$AI69:$AR69,"&lt;="&amp;B$17))</f>
        <v>1.5</v>
      </c>
      <c r="C69">
        <f>C$14*(10-lgd*COUNTIF(Defaults!$AI69:$AR69,"&lt;="&amp;C$17))</f>
        <v>1.5</v>
      </c>
      <c r="D69">
        <f>D$14*(10-lgd*COUNTIF(Defaults!$AI69:$AR69,"&lt;="&amp;D$17))</f>
        <v>1.5</v>
      </c>
      <c r="E69">
        <f>E$14*(10-lgd*COUNTIF(Defaults!$AI69:$AR69,"&lt;="&amp;E$17))</f>
        <v>1.5</v>
      </c>
      <c r="F69">
        <f>F$14*(10-lgd*COUNTIF(Defaults!$AI69:$AR69,"&lt;="&amp;F$17))</f>
        <v>1.5</v>
      </c>
      <c r="G69">
        <f>G$14*(10-lgd*COUNTIF(Defaults!$AI69:$AR69,"&lt;="&amp;G$17))</f>
        <v>1.5</v>
      </c>
      <c r="H69">
        <f>H$14*(10-lgd*COUNTIF(Defaults!$AI69:$AR69,"&lt;="&amp;H$17))</f>
        <v>1.5</v>
      </c>
      <c r="I69">
        <f>I$14*(10-lgd*COUNTIF(Defaults!$AI69:$AR69,"&lt;="&amp;I$17))</f>
        <v>1.5</v>
      </c>
      <c r="J69">
        <f>J$14*(10-lgd*COUNTIF(Defaults!$AI69:$AR69,"&lt;="&amp;J$17))</f>
        <v>1.5</v>
      </c>
      <c r="K69">
        <f>K$14*(10-lgd*COUNTIF(Defaults!$AI69:$AR69,"&lt;="&amp;K$17))</f>
        <v>1.5</v>
      </c>
      <c r="L69">
        <f>L$14*(10-lgd*COUNTIF(Defaults!$AI69:$AR69,"&lt;="&amp;L$17))</f>
        <v>1.5</v>
      </c>
      <c r="M69">
        <f>M$14*(10-lgd*COUNTIF(Defaults!$AI69:$AR69,"&lt;="&amp;M$17))</f>
        <v>1.5</v>
      </c>
      <c r="N69">
        <f>N$14*(10-lgd*COUNTIF(Defaults!$AI69:$AR69,"&lt;="&amp;N$17))</f>
        <v>1.5</v>
      </c>
      <c r="O69">
        <f>O$14*(10-lgd*COUNTIF(Defaults!$AI69:$AR69,"&lt;="&amp;O$17))</f>
        <v>1.5</v>
      </c>
      <c r="P69">
        <f>P$14*(10-lgd*COUNTIF(Defaults!$AI69:$AR69,"&lt;="&amp;P$17))</f>
        <v>1.5</v>
      </c>
      <c r="Q69">
        <f>Q$14*(10-lgd*COUNTIF(Defaults!$AI69:$AR69,"&lt;="&amp;Q$17))</f>
        <v>1.5</v>
      </c>
      <c r="R69">
        <f>R$14*(10-lgd*COUNTIF(Defaults!$AI69:$AR69,"&lt;="&amp;R$17))</f>
        <v>1.5</v>
      </c>
      <c r="S69">
        <f>S$14*(10-lgd*COUNTIF(Defaults!$AI69:$AR69,"&lt;="&amp;S$17))</f>
        <v>1.5</v>
      </c>
      <c r="T69">
        <f>T$14*(10-lgd*COUNTIF(Defaults!$AI69:$AR69,"&lt;="&amp;T$17))</f>
        <v>1.5</v>
      </c>
      <c r="U69">
        <f>U$14*(10-lgd*COUNTIF(Defaults!$AI69:$AR69,"&lt;="&amp;U$17))</f>
        <v>101.5</v>
      </c>
      <c r="W69">
        <f t="shared" si="0"/>
        <v>0.1</v>
      </c>
      <c r="X69">
        <f t="shared" si="1"/>
        <v>0.1</v>
      </c>
      <c r="Y69">
        <f t="shared" si="2"/>
        <v>0.1</v>
      </c>
      <c r="Z69">
        <f t="shared" si="3"/>
        <v>0.1</v>
      </c>
      <c r="AA69">
        <f t="shared" si="4"/>
        <v>0.1</v>
      </c>
      <c r="AB69">
        <f t="shared" si="5"/>
        <v>0.1</v>
      </c>
      <c r="AC69">
        <f t="shared" si="6"/>
        <v>0.1</v>
      </c>
      <c r="AD69">
        <f t="shared" si="7"/>
        <v>0.1</v>
      </c>
      <c r="AE69">
        <f t="shared" si="8"/>
        <v>0.1</v>
      </c>
      <c r="AF69">
        <f t="shared" si="9"/>
        <v>0.1</v>
      </c>
      <c r="AG69">
        <f t="shared" si="10"/>
        <v>0.1</v>
      </c>
      <c r="AH69">
        <f t="shared" si="11"/>
        <v>0.1</v>
      </c>
      <c r="AI69">
        <f t="shared" si="12"/>
        <v>0.1</v>
      </c>
      <c r="AJ69">
        <f t="shared" si="13"/>
        <v>0.1</v>
      </c>
      <c r="AK69">
        <f t="shared" si="14"/>
        <v>0.1</v>
      </c>
      <c r="AL69">
        <f t="shared" si="15"/>
        <v>0.1</v>
      </c>
      <c r="AM69">
        <f t="shared" si="16"/>
        <v>0.1</v>
      </c>
      <c r="AN69">
        <f t="shared" si="17"/>
        <v>0.1</v>
      </c>
      <c r="AO69">
        <f t="shared" si="18"/>
        <v>0.1</v>
      </c>
      <c r="AP69">
        <f t="shared" si="19"/>
        <v>20.100000000000001</v>
      </c>
      <c r="AR69">
        <f t="shared" si="20"/>
        <v>0.1</v>
      </c>
      <c r="AS69">
        <f t="shared" si="21"/>
        <v>0.1</v>
      </c>
      <c r="AT69">
        <f t="shared" si="22"/>
        <v>0.1</v>
      </c>
      <c r="AU69">
        <f t="shared" si="23"/>
        <v>0.1</v>
      </c>
      <c r="AV69">
        <f t="shared" si="24"/>
        <v>0.1</v>
      </c>
      <c r="AW69">
        <f t="shared" si="25"/>
        <v>0.1</v>
      </c>
      <c r="AX69">
        <f t="shared" si="26"/>
        <v>0.1</v>
      </c>
      <c r="AY69">
        <f t="shared" si="27"/>
        <v>0.1</v>
      </c>
      <c r="AZ69">
        <f t="shared" si="28"/>
        <v>0.1</v>
      </c>
      <c r="BA69">
        <f t="shared" si="29"/>
        <v>0.1</v>
      </c>
      <c r="BB69">
        <f t="shared" si="30"/>
        <v>0.1</v>
      </c>
      <c r="BC69">
        <f t="shared" si="31"/>
        <v>0.1</v>
      </c>
      <c r="BD69">
        <f t="shared" si="32"/>
        <v>0.1</v>
      </c>
      <c r="BE69">
        <f t="shared" si="33"/>
        <v>0.1</v>
      </c>
      <c r="BF69">
        <f t="shared" si="34"/>
        <v>0.1</v>
      </c>
      <c r="BG69">
        <f t="shared" si="35"/>
        <v>0.1</v>
      </c>
      <c r="BH69">
        <f t="shared" si="36"/>
        <v>0.1</v>
      </c>
      <c r="BI69">
        <f t="shared" si="37"/>
        <v>0.1</v>
      </c>
      <c r="BJ69">
        <f t="shared" si="38"/>
        <v>0.1</v>
      </c>
      <c r="BK69">
        <f t="shared" si="39"/>
        <v>10.1</v>
      </c>
      <c r="BM69">
        <f t="shared" si="40"/>
        <v>1.2999999999999998</v>
      </c>
      <c r="BN69">
        <f t="shared" si="41"/>
        <v>1.2999999999999998</v>
      </c>
      <c r="BO69">
        <f t="shared" si="42"/>
        <v>1.2999999999999998</v>
      </c>
      <c r="BP69">
        <f t="shared" si="43"/>
        <v>1.2999999999999998</v>
      </c>
      <c r="BQ69">
        <f t="shared" si="44"/>
        <v>1.2999999999999998</v>
      </c>
      <c r="BR69">
        <f t="shared" si="45"/>
        <v>1.2999999999999998</v>
      </c>
      <c r="BS69">
        <f t="shared" si="46"/>
        <v>1.2999999999999998</v>
      </c>
      <c r="BT69">
        <f t="shared" si="47"/>
        <v>1.2999999999999998</v>
      </c>
      <c r="BU69">
        <f t="shared" si="48"/>
        <v>1.2999999999999998</v>
      </c>
      <c r="BV69">
        <f t="shared" si="49"/>
        <v>1.2999999999999998</v>
      </c>
      <c r="BW69">
        <f t="shared" si="50"/>
        <v>1.2999999999999998</v>
      </c>
      <c r="BX69">
        <f t="shared" si="51"/>
        <v>1.2999999999999998</v>
      </c>
      <c r="BY69">
        <f t="shared" si="52"/>
        <v>1.2999999999999998</v>
      </c>
      <c r="BZ69">
        <f t="shared" si="53"/>
        <v>1.2999999999999998</v>
      </c>
      <c r="CA69">
        <f t="shared" si="54"/>
        <v>1.2999999999999998</v>
      </c>
      <c r="CB69">
        <f t="shared" si="55"/>
        <v>1.2999999999999998</v>
      </c>
      <c r="CC69">
        <f t="shared" si="56"/>
        <v>1.2999999999999998</v>
      </c>
      <c r="CD69">
        <f t="shared" si="57"/>
        <v>1.2999999999999998</v>
      </c>
      <c r="CE69">
        <f t="shared" si="58"/>
        <v>1.2999999999999998</v>
      </c>
      <c r="CF69">
        <f t="shared" si="59"/>
        <v>71.300000000000011</v>
      </c>
      <c r="CH69">
        <f t="shared" si="60"/>
        <v>130</v>
      </c>
      <c r="CI69">
        <f t="shared" si="61"/>
        <v>22.000000000000004</v>
      </c>
      <c r="CJ69">
        <f t="shared" si="62"/>
        <v>12</v>
      </c>
      <c r="CK69">
        <f t="shared" si="63"/>
        <v>96.000000000000014</v>
      </c>
      <c r="CL69">
        <f t="shared" si="64"/>
        <v>0</v>
      </c>
      <c r="CM69">
        <f t="shared" si="65"/>
        <v>0</v>
      </c>
    </row>
    <row r="70" spans="1:91" x14ac:dyDescent="0.2">
      <c r="A70">
        <v>53</v>
      </c>
      <c r="B70">
        <f>B$14*(10-lgd*COUNTIF(Defaults!$AI70:$AR70,"&lt;="&amp;B$17))</f>
        <v>1.5</v>
      </c>
      <c r="C70">
        <f>C$14*(10-lgd*COUNTIF(Defaults!$AI70:$AR70,"&lt;="&amp;C$17))</f>
        <v>1.5</v>
      </c>
      <c r="D70">
        <f>D$14*(10-lgd*COUNTIF(Defaults!$AI70:$AR70,"&lt;="&amp;D$17))</f>
        <v>1.5</v>
      </c>
      <c r="E70">
        <f>E$14*(10-lgd*COUNTIF(Defaults!$AI70:$AR70,"&lt;="&amp;E$17))</f>
        <v>1.41</v>
      </c>
      <c r="F70">
        <f>F$14*(10-lgd*COUNTIF(Defaults!$AI70:$AR70,"&lt;="&amp;F$17))</f>
        <v>1.41</v>
      </c>
      <c r="G70">
        <f>G$14*(10-lgd*COUNTIF(Defaults!$AI70:$AR70,"&lt;="&amp;G$17))</f>
        <v>1.32</v>
      </c>
      <c r="H70">
        <f>H$14*(10-lgd*COUNTIF(Defaults!$AI70:$AR70,"&lt;="&amp;H$17))</f>
        <v>1.32</v>
      </c>
      <c r="I70">
        <f>I$14*(10-lgd*COUNTIF(Defaults!$AI70:$AR70,"&lt;="&amp;I$17))</f>
        <v>1.32</v>
      </c>
      <c r="J70">
        <f>J$14*(10-lgd*COUNTIF(Defaults!$AI70:$AR70,"&lt;="&amp;J$17))</f>
        <v>1.32</v>
      </c>
      <c r="K70">
        <f>K$14*(10-lgd*COUNTIF(Defaults!$AI70:$AR70,"&lt;="&amp;K$17))</f>
        <v>1.32</v>
      </c>
      <c r="L70">
        <f>L$14*(10-lgd*COUNTIF(Defaults!$AI70:$AR70,"&lt;="&amp;L$17))</f>
        <v>1.32</v>
      </c>
      <c r="M70">
        <f>M$14*(10-lgd*COUNTIF(Defaults!$AI70:$AR70,"&lt;="&amp;M$17))</f>
        <v>1.32</v>
      </c>
      <c r="N70">
        <f>N$14*(10-lgd*COUNTIF(Defaults!$AI70:$AR70,"&lt;="&amp;N$17))</f>
        <v>1.32</v>
      </c>
      <c r="O70">
        <f>O$14*(10-lgd*COUNTIF(Defaults!$AI70:$AR70,"&lt;="&amp;O$17))</f>
        <v>1.32</v>
      </c>
      <c r="P70">
        <f>P$14*(10-lgd*COUNTIF(Defaults!$AI70:$AR70,"&lt;="&amp;P$17))</f>
        <v>1.32</v>
      </c>
      <c r="Q70">
        <f>Q$14*(10-lgd*COUNTIF(Defaults!$AI70:$AR70,"&lt;="&amp;Q$17))</f>
        <v>1.32</v>
      </c>
      <c r="R70">
        <f>R$14*(10-lgd*COUNTIF(Defaults!$AI70:$AR70,"&lt;="&amp;R$17))</f>
        <v>1.32</v>
      </c>
      <c r="S70">
        <f>S$14*(10-lgd*COUNTIF(Defaults!$AI70:$AR70,"&lt;="&amp;S$17))</f>
        <v>1.32</v>
      </c>
      <c r="T70">
        <f>T$14*(10-lgd*COUNTIF(Defaults!$AI70:$AR70,"&lt;="&amp;T$17))</f>
        <v>1.32</v>
      </c>
      <c r="U70">
        <f>U$14*(10-lgd*COUNTIF(Defaults!$AI70:$AR70,"&lt;="&amp;U$17))</f>
        <v>89.320000000000007</v>
      </c>
      <c r="W70">
        <f t="shared" si="0"/>
        <v>0.1</v>
      </c>
      <c r="X70">
        <f t="shared" si="1"/>
        <v>0.1</v>
      </c>
      <c r="Y70">
        <f t="shared" si="2"/>
        <v>0.1</v>
      </c>
      <c r="Z70">
        <f t="shared" si="3"/>
        <v>0.1</v>
      </c>
      <c r="AA70">
        <f t="shared" si="4"/>
        <v>0.1</v>
      </c>
      <c r="AB70">
        <f t="shared" si="5"/>
        <v>0.1</v>
      </c>
      <c r="AC70">
        <f t="shared" si="6"/>
        <v>0.1</v>
      </c>
      <c r="AD70">
        <f t="shared" si="7"/>
        <v>0.1</v>
      </c>
      <c r="AE70">
        <f t="shared" si="8"/>
        <v>0.1</v>
      </c>
      <c r="AF70">
        <f t="shared" si="9"/>
        <v>0.1</v>
      </c>
      <c r="AG70">
        <f t="shared" si="10"/>
        <v>0.1</v>
      </c>
      <c r="AH70">
        <f t="shared" si="11"/>
        <v>0.1</v>
      </c>
      <c r="AI70">
        <f t="shared" si="12"/>
        <v>0.1</v>
      </c>
      <c r="AJ70">
        <f t="shared" si="13"/>
        <v>0.1</v>
      </c>
      <c r="AK70">
        <f t="shared" si="14"/>
        <v>0.1</v>
      </c>
      <c r="AL70">
        <f t="shared" si="15"/>
        <v>0.1</v>
      </c>
      <c r="AM70">
        <f t="shared" si="16"/>
        <v>0.1</v>
      </c>
      <c r="AN70">
        <f t="shared" si="17"/>
        <v>0.1</v>
      </c>
      <c r="AO70">
        <f t="shared" si="18"/>
        <v>0.1</v>
      </c>
      <c r="AP70">
        <f t="shared" si="19"/>
        <v>20.100000000000001</v>
      </c>
      <c r="AR70">
        <f t="shared" si="20"/>
        <v>0.1</v>
      </c>
      <c r="AS70">
        <f t="shared" si="21"/>
        <v>0.1</v>
      </c>
      <c r="AT70">
        <f t="shared" si="22"/>
        <v>0.1</v>
      </c>
      <c r="AU70">
        <f t="shared" si="23"/>
        <v>0.1</v>
      </c>
      <c r="AV70">
        <f t="shared" si="24"/>
        <v>0.1</v>
      </c>
      <c r="AW70">
        <f t="shared" si="25"/>
        <v>0.1</v>
      </c>
      <c r="AX70">
        <f t="shared" si="26"/>
        <v>0.1</v>
      </c>
      <c r="AY70">
        <f t="shared" si="27"/>
        <v>0.1</v>
      </c>
      <c r="AZ70">
        <f t="shared" si="28"/>
        <v>0.1</v>
      </c>
      <c r="BA70">
        <f t="shared" si="29"/>
        <v>0.1</v>
      </c>
      <c r="BB70">
        <f t="shared" si="30"/>
        <v>0.1</v>
      </c>
      <c r="BC70">
        <f t="shared" si="31"/>
        <v>0.1</v>
      </c>
      <c r="BD70">
        <f t="shared" si="32"/>
        <v>0.1</v>
      </c>
      <c r="BE70">
        <f t="shared" si="33"/>
        <v>0.1</v>
      </c>
      <c r="BF70">
        <f t="shared" si="34"/>
        <v>0.1</v>
      </c>
      <c r="BG70">
        <f t="shared" si="35"/>
        <v>0.1</v>
      </c>
      <c r="BH70">
        <f t="shared" si="36"/>
        <v>0.1</v>
      </c>
      <c r="BI70">
        <f t="shared" si="37"/>
        <v>0.1</v>
      </c>
      <c r="BJ70">
        <f t="shared" si="38"/>
        <v>0.1</v>
      </c>
      <c r="BK70">
        <f t="shared" si="39"/>
        <v>10.1</v>
      </c>
      <c r="BM70">
        <f t="shared" si="40"/>
        <v>1.2999999999999998</v>
      </c>
      <c r="BN70">
        <f t="shared" si="41"/>
        <v>1.2999999999999998</v>
      </c>
      <c r="BO70">
        <f t="shared" si="42"/>
        <v>1.2999999999999998</v>
      </c>
      <c r="BP70">
        <f t="shared" si="43"/>
        <v>1.2099999999999997</v>
      </c>
      <c r="BQ70">
        <f t="shared" si="44"/>
        <v>1.2099999999999997</v>
      </c>
      <c r="BR70">
        <f t="shared" si="45"/>
        <v>1.1199999999999999</v>
      </c>
      <c r="BS70">
        <f t="shared" si="46"/>
        <v>1.1199999999999999</v>
      </c>
      <c r="BT70">
        <f t="shared" si="47"/>
        <v>1.1199999999999999</v>
      </c>
      <c r="BU70">
        <f t="shared" si="48"/>
        <v>1.1199999999999999</v>
      </c>
      <c r="BV70">
        <f t="shared" si="49"/>
        <v>1.1199999999999999</v>
      </c>
      <c r="BW70">
        <f t="shared" si="50"/>
        <v>1.1199999999999999</v>
      </c>
      <c r="BX70">
        <f t="shared" si="51"/>
        <v>1.1199999999999999</v>
      </c>
      <c r="BY70">
        <f t="shared" si="52"/>
        <v>1.1199999999999999</v>
      </c>
      <c r="BZ70">
        <f t="shared" si="53"/>
        <v>1.1199999999999999</v>
      </c>
      <c r="CA70">
        <f t="shared" si="54"/>
        <v>1.1199999999999999</v>
      </c>
      <c r="CB70">
        <f t="shared" si="55"/>
        <v>1.1199999999999999</v>
      </c>
      <c r="CC70">
        <f t="shared" si="56"/>
        <v>1.1199999999999999</v>
      </c>
      <c r="CD70">
        <f t="shared" si="57"/>
        <v>1.1199999999999999</v>
      </c>
      <c r="CE70">
        <f t="shared" si="58"/>
        <v>1.1199999999999999</v>
      </c>
      <c r="CF70">
        <f t="shared" si="59"/>
        <v>59.12</v>
      </c>
      <c r="CH70">
        <f t="shared" si="60"/>
        <v>115.12</v>
      </c>
      <c r="CI70">
        <f t="shared" si="61"/>
        <v>22.000000000000004</v>
      </c>
      <c r="CJ70">
        <f t="shared" si="62"/>
        <v>12</v>
      </c>
      <c r="CK70">
        <f t="shared" si="63"/>
        <v>81.12</v>
      </c>
      <c r="CL70">
        <f t="shared" si="64"/>
        <v>0</v>
      </c>
      <c r="CM70">
        <f t="shared" si="65"/>
        <v>0</v>
      </c>
    </row>
    <row r="71" spans="1:91" x14ac:dyDescent="0.2">
      <c r="A71">
        <v>54</v>
      </c>
      <c r="B71">
        <f>B$14*(10-lgd*COUNTIF(Defaults!$AI71:$AR71,"&lt;="&amp;B$17))</f>
        <v>1.5</v>
      </c>
      <c r="C71">
        <f>C$14*(10-lgd*COUNTIF(Defaults!$AI71:$AR71,"&lt;="&amp;C$17))</f>
        <v>1.41</v>
      </c>
      <c r="D71">
        <f>D$14*(10-lgd*COUNTIF(Defaults!$AI71:$AR71,"&lt;="&amp;D$17))</f>
        <v>1.41</v>
      </c>
      <c r="E71">
        <f>E$14*(10-lgd*COUNTIF(Defaults!$AI71:$AR71,"&lt;="&amp;E$17))</f>
        <v>1.41</v>
      </c>
      <c r="F71">
        <f>F$14*(10-lgd*COUNTIF(Defaults!$AI71:$AR71,"&lt;="&amp;F$17))</f>
        <v>1.41</v>
      </c>
      <c r="G71">
        <f>G$14*(10-lgd*COUNTIF(Defaults!$AI71:$AR71,"&lt;="&amp;G$17))</f>
        <v>1.41</v>
      </c>
      <c r="H71">
        <f>H$14*(10-lgd*COUNTIF(Defaults!$AI71:$AR71,"&lt;="&amp;H$17))</f>
        <v>1.41</v>
      </c>
      <c r="I71">
        <f>I$14*(10-lgd*COUNTIF(Defaults!$AI71:$AR71,"&lt;="&amp;I$17))</f>
        <v>1.41</v>
      </c>
      <c r="J71">
        <f>J$14*(10-lgd*COUNTIF(Defaults!$AI71:$AR71,"&lt;="&amp;J$17))</f>
        <v>1.41</v>
      </c>
      <c r="K71">
        <f>K$14*(10-lgd*COUNTIF(Defaults!$AI71:$AR71,"&lt;="&amp;K$17))</f>
        <v>1.41</v>
      </c>
      <c r="L71">
        <f>L$14*(10-lgd*COUNTIF(Defaults!$AI71:$AR71,"&lt;="&amp;L$17))</f>
        <v>1.41</v>
      </c>
      <c r="M71">
        <f>M$14*(10-lgd*COUNTIF(Defaults!$AI71:$AR71,"&lt;="&amp;M$17))</f>
        <v>1.41</v>
      </c>
      <c r="N71">
        <f>N$14*(10-lgd*COUNTIF(Defaults!$AI71:$AR71,"&lt;="&amp;N$17))</f>
        <v>1.41</v>
      </c>
      <c r="O71">
        <f>O$14*(10-lgd*COUNTIF(Defaults!$AI71:$AR71,"&lt;="&amp;O$17))</f>
        <v>1.41</v>
      </c>
      <c r="P71">
        <f>P$14*(10-lgd*COUNTIF(Defaults!$AI71:$AR71,"&lt;="&amp;P$17))</f>
        <v>1.41</v>
      </c>
      <c r="Q71">
        <f>Q$14*(10-lgd*COUNTIF(Defaults!$AI71:$AR71,"&lt;="&amp;Q$17))</f>
        <v>1.41</v>
      </c>
      <c r="R71">
        <f>R$14*(10-lgd*COUNTIF(Defaults!$AI71:$AR71,"&lt;="&amp;R$17))</f>
        <v>1.41</v>
      </c>
      <c r="S71">
        <f>S$14*(10-lgd*COUNTIF(Defaults!$AI71:$AR71,"&lt;="&amp;S$17))</f>
        <v>1.32</v>
      </c>
      <c r="T71">
        <f>T$14*(10-lgd*COUNTIF(Defaults!$AI71:$AR71,"&lt;="&amp;T$17))</f>
        <v>1.32</v>
      </c>
      <c r="U71">
        <f>U$14*(10-lgd*COUNTIF(Defaults!$AI71:$AR71,"&lt;="&amp;U$17))</f>
        <v>89.320000000000007</v>
      </c>
      <c r="W71">
        <f t="shared" si="0"/>
        <v>0.1</v>
      </c>
      <c r="X71">
        <f t="shared" si="1"/>
        <v>0.1</v>
      </c>
      <c r="Y71">
        <f t="shared" si="2"/>
        <v>0.1</v>
      </c>
      <c r="Z71">
        <f t="shared" si="3"/>
        <v>0.1</v>
      </c>
      <c r="AA71">
        <f t="shared" si="4"/>
        <v>0.1</v>
      </c>
      <c r="AB71">
        <f t="shared" si="5"/>
        <v>0.1</v>
      </c>
      <c r="AC71">
        <f t="shared" si="6"/>
        <v>0.1</v>
      </c>
      <c r="AD71">
        <f t="shared" si="7"/>
        <v>0.1</v>
      </c>
      <c r="AE71">
        <f t="shared" si="8"/>
        <v>0.1</v>
      </c>
      <c r="AF71">
        <f t="shared" si="9"/>
        <v>0.1</v>
      </c>
      <c r="AG71">
        <f t="shared" si="10"/>
        <v>0.1</v>
      </c>
      <c r="AH71">
        <f t="shared" si="11"/>
        <v>0.1</v>
      </c>
      <c r="AI71">
        <f t="shared" si="12"/>
        <v>0.1</v>
      </c>
      <c r="AJ71">
        <f t="shared" si="13"/>
        <v>0.1</v>
      </c>
      <c r="AK71">
        <f t="shared" si="14"/>
        <v>0.1</v>
      </c>
      <c r="AL71">
        <f t="shared" si="15"/>
        <v>0.1</v>
      </c>
      <c r="AM71">
        <f t="shared" si="16"/>
        <v>0.1</v>
      </c>
      <c r="AN71">
        <f t="shared" si="17"/>
        <v>0.1</v>
      </c>
      <c r="AO71">
        <f t="shared" si="18"/>
        <v>0.1</v>
      </c>
      <c r="AP71">
        <f t="shared" si="19"/>
        <v>20.100000000000001</v>
      </c>
      <c r="AR71">
        <f t="shared" si="20"/>
        <v>0.1</v>
      </c>
      <c r="AS71">
        <f t="shared" si="21"/>
        <v>0.1</v>
      </c>
      <c r="AT71">
        <f t="shared" si="22"/>
        <v>0.1</v>
      </c>
      <c r="AU71">
        <f t="shared" si="23"/>
        <v>0.1</v>
      </c>
      <c r="AV71">
        <f t="shared" si="24"/>
        <v>0.1</v>
      </c>
      <c r="AW71">
        <f t="shared" si="25"/>
        <v>0.1</v>
      </c>
      <c r="AX71">
        <f t="shared" si="26"/>
        <v>0.1</v>
      </c>
      <c r="AY71">
        <f t="shared" si="27"/>
        <v>0.1</v>
      </c>
      <c r="AZ71">
        <f t="shared" si="28"/>
        <v>0.1</v>
      </c>
      <c r="BA71">
        <f t="shared" si="29"/>
        <v>0.1</v>
      </c>
      <c r="BB71">
        <f t="shared" si="30"/>
        <v>0.1</v>
      </c>
      <c r="BC71">
        <f t="shared" si="31"/>
        <v>0.1</v>
      </c>
      <c r="BD71">
        <f t="shared" si="32"/>
        <v>0.1</v>
      </c>
      <c r="BE71">
        <f t="shared" si="33"/>
        <v>0.1</v>
      </c>
      <c r="BF71">
        <f t="shared" si="34"/>
        <v>0.1</v>
      </c>
      <c r="BG71">
        <f t="shared" si="35"/>
        <v>0.1</v>
      </c>
      <c r="BH71">
        <f t="shared" si="36"/>
        <v>0.1</v>
      </c>
      <c r="BI71">
        <f t="shared" si="37"/>
        <v>0.1</v>
      </c>
      <c r="BJ71">
        <f t="shared" si="38"/>
        <v>0.1</v>
      </c>
      <c r="BK71">
        <f t="shared" si="39"/>
        <v>10.1</v>
      </c>
      <c r="BM71">
        <f t="shared" si="40"/>
        <v>1.2999999999999998</v>
      </c>
      <c r="BN71">
        <f t="shared" si="41"/>
        <v>1.2099999999999997</v>
      </c>
      <c r="BO71">
        <f t="shared" si="42"/>
        <v>1.2099999999999997</v>
      </c>
      <c r="BP71">
        <f t="shared" si="43"/>
        <v>1.2099999999999997</v>
      </c>
      <c r="BQ71">
        <f t="shared" si="44"/>
        <v>1.2099999999999997</v>
      </c>
      <c r="BR71">
        <f t="shared" si="45"/>
        <v>1.2099999999999997</v>
      </c>
      <c r="BS71">
        <f t="shared" si="46"/>
        <v>1.2099999999999997</v>
      </c>
      <c r="BT71">
        <f t="shared" si="47"/>
        <v>1.2099999999999997</v>
      </c>
      <c r="BU71">
        <f t="shared" si="48"/>
        <v>1.2099999999999997</v>
      </c>
      <c r="BV71">
        <f t="shared" si="49"/>
        <v>1.2099999999999997</v>
      </c>
      <c r="BW71">
        <f t="shared" si="50"/>
        <v>1.2099999999999997</v>
      </c>
      <c r="BX71">
        <f t="shared" si="51"/>
        <v>1.2099999999999997</v>
      </c>
      <c r="BY71">
        <f t="shared" si="52"/>
        <v>1.2099999999999997</v>
      </c>
      <c r="BZ71">
        <f t="shared" si="53"/>
        <v>1.2099999999999997</v>
      </c>
      <c r="CA71">
        <f t="shared" si="54"/>
        <v>1.2099999999999997</v>
      </c>
      <c r="CB71">
        <f t="shared" si="55"/>
        <v>1.2099999999999997</v>
      </c>
      <c r="CC71">
        <f t="shared" si="56"/>
        <v>1.2099999999999997</v>
      </c>
      <c r="CD71">
        <f t="shared" si="57"/>
        <v>1.1199999999999999</v>
      </c>
      <c r="CE71">
        <f t="shared" si="58"/>
        <v>1.1199999999999999</v>
      </c>
      <c r="CF71">
        <f t="shared" si="59"/>
        <v>59.12</v>
      </c>
      <c r="CH71">
        <f t="shared" si="60"/>
        <v>116.02000000000001</v>
      </c>
      <c r="CI71">
        <f t="shared" si="61"/>
        <v>22.000000000000004</v>
      </c>
      <c r="CJ71">
        <f t="shared" si="62"/>
        <v>12</v>
      </c>
      <c r="CK71">
        <f t="shared" si="63"/>
        <v>82.02</v>
      </c>
      <c r="CL71">
        <f t="shared" si="64"/>
        <v>0</v>
      </c>
      <c r="CM71">
        <f t="shared" si="65"/>
        <v>0</v>
      </c>
    </row>
    <row r="72" spans="1:91" x14ac:dyDescent="0.2">
      <c r="A72">
        <v>55</v>
      </c>
      <c r="B72">
        <f>B$14*(10-lgd*COUNTIF(Defaults!$AI72:$AR72,"&lt;="&amp;B$17))</f>
        <v>1.5</v>
      </c>
      <c r="C72">
        <f>C$14*(10-lgd*COUNTIF(Defaults!$AI72:$AR72,"&lt;="&amp;C$17))</f>
        <v>1.5</v>
      </c>
      <c r="D72">
        <f>D$14*(10-lgd*COUNTIF(Defaults!$AI72:$AR72,"&lt;="&amp;D$17))</f>
        <v>1.41</v>
      </c>
      <c r="E72">
        <f>E$14*(10-lgd*COUNTIF(Defaults!$AI72:$AR72,"&lt;="&amp;E$17))</f>
        <v>1.41</v>
      </c>
      <c r="F72">
        <f>F$14*(10-lgd*COUNTIF(Defaults!$AI72:$AR72,"&lt;="&amp;F$17))</f>
        <v>1.41</v>
      </c>
      <c r="G72">
        <f>G$14*(10-lgd*COUNTIF(Defaults!$AI72:$AR72,"&lt;="&amp;G$17))</f>
        <v>1.41</v>
      </c>
      <c r="H72">
        <f>H$14*(10-lgd*COUNTIF(Defaults!$AI72:$AR72,"&lt;="&amp;H$17))</f>
        <v>1.32</v>
      </c>
      <c r="I72">
        <f>I$14*(10-lgd*COUNTIF(Defaults!$AI72:$AR72,"&lt;="&amp;I$17))</f>
        <v>1.32</v>
      </c>
      <c r="J72">
        <f>J$14*(10-lgd*COUNTIF(Defaults!$AI72:$AR72,"&lt;="&amp;J$17))</f>
        <v>1.32</v>
      </c>
      <c r="K72">
        <f>K$14*(10-lgd*COUNTIF(Defaults!$AI72:$AR72,"&lt;="&amp;K$17))</f>
        <v>1.32</v>
      </c>
      <c r="L72">
        <f>L$14*(10-lgd*COUNTIF(Defaults!$AI72:$AR72,"&lt;="&amp;L$17))</f>
        <v>1.32</v>
      </c>
      <c r="M72">
        <f>M$14*(10-lgd*COUNTIF(Defaults!$AI72:$AR72,"&lt;="&amp;M$17))</f>
        <v>1.32</v>
      </c>
      <c r="N72">
        <f>N$14*(10-lgd*COUNTIF(Defaults!$AI72:$AR72,"&lt;="&amp;N$17))</f>
        <v>1.32</v>
      </c>
      <c r="O72">
        <f>O$14*(10-lgd*COUNTIF(Defaults!$AI72:$AR72,"&lt;="&amp;O$17))</f>
        <v>1.32</v>
      </c>
      <c r="P72">
        <f>P$14*(10-lgd*COUNTIF(Defaults!$AI72:$AR72,"&lt;="&amp;P$17))</f>
        <v>1.32</v>
      </c>
      <c r="Q72">
        <f>Q$14*(10-lgd*COUNTIF(Defaults!$AI72:$AR72,"&lt;="&amp;Q$17))</f>
        <v>1.32</v>
      </c>
      <c r="R72">
        <f>R$14*(10-lgd*COUNTIF(Defaults!$AI72:$AR72,"&lt;="&amp;R$17))</f>
        <v>1.32</v>
      </c>
      <c r="S72">
        <f>S$14*(10-lgd*COUNTIF(Defaults!$AI72:$AR72,"&lt;="&amp;S$17))</f>
        <v>1.2299999999999998</v>
      </c>
      <c r="T72">
        <f>T$14*(10-lgd*COUNTIF(Defaults!$AI72:$AR72,"&lt;="&amp;T$17))</f>
        <v>1.2299999999999998</v>
      </c>
      <c r="U72">
        <f>U$14*(10-lgd*COUNTIF(Defaults!$AI72:$AR72,"&lt;="&amp;U$17))</f>
        <v>83.22999999999999</v>
      </c>
      <c r="W72">
        <f t="shared" si="0"/>
        <v>0.1</v>
      </c>
      <c r="X72">
        <f t="shared" si="1"/>
        <v>0.1</v>
      </c>
      <c r="Y72">
        <f t="shared" si="2"/>
        <v>0.1</v>
      </c>
      <c r="Z72">
        <f t="shared" si="3"/>
        <v>0.1</v>
      </c>
      <c r="AA72">
        <f t="shared" si="4"/>
        <v>0.1</v>
      </c>
      <c r="AB72">
        <f t="shared" si="5"/>
        <v>0.1</v>
      </c>
      <c r="AC72">
        <f t="shared" si="6"/>
        <v>0.1</v>
      </c>
      <c r="AD72">
        <f t="shared" si="7"/>
        <v>0.1</v>
      </c>
      <c r="AE72">
        <f t="shared" si="8"/>
        <v>0.1</v>
      </c>
      <c r="AF72">
        <f t="shared" si="9"/>
        <v>0.1</v>
      </c>
      <c r="AG72">
        <f t="shared" si="10"/>
        <v>0.1</v>
      </c>
      <c r="AH72">
        <f t="shared" si="11"/>
        <v>0.1</v>
      </c>
      <c r="AI72">
        <f t="shared" si="12"/>
        <v>0.1</v>
      </c>
      <c r="AJ72">
        <f t="shared" si="13"/>
        <v>0.1</v>
      </c>
      <c r="AK72">
        <f t="shared" si="14"/>
        <v>0.1</v>
      </c>
      <c r="AL72">
        <f t="shared" si="15"/>
        <v>0.1</v>
      </c>
      <c r="AM72">
        <f t="shared" si="16"/>
        <v>0.1</v>
      </c>
      <c r="AN72">
        <f t="shared" si="17"/>
        <v>0.1</v>
      </c>
      <c r="AO72">
        <f t="shared" si="18"/>
        <v>0.1</v>
      </c>
      <c r="AP72">
        <f t="shared" si="19"/>
        <v>20.100000000000001</v>
      </c>
      <c r="AR72">
        <f t="shared" si="20"/>
        <v>0.1</v>
      </c>
      <c r="AS72">
        <f t="shared" si="21"/>
        <v>0.1</v>
      </c>
      <c r="AT72">
        <f t="shared" si="22"/>
        <v>0.1</v>
      </c>
      <c r="AU72">
        <f t="shared" si="23"/>
        <v>0.1</v>
      </c>
      <c r="AV72">
        <f t="shared" si="24"/>
        <v>0.1</v>
      </c>
      <c r="AW72">
        <f t="shared" si="25"/>
        <v>0.1</v>
      </c>
      <c r="AX72">
        <f t="shared" si="26"/>
        <v>0.1</v>
      </c>
      <c r="AY72">
        <f t="shared" si="27"/>
        <v>0.1</v>
      </c>
      <c r="AZ72">
        <f t="shared" si="28"/>
        <v>0.1</v>
      </c>
      <c r="BA72">
        <f t="shared" si="29"/>
        <v>0.1</v>
      </c>
      <c r="BB72">
        <f t="shared" si="30"/>
        <v>0.1</v>
      </c>
      <c r="BC72">
        <f t="shared" si="31"/>
        <v>0.1</v>
      </c>
      <c r="BD72">
        <f t="shared" si="32"/>
        <v>0.1</v>
      </c>
      <c r="BE72">
        <f t="shared" si="33"/>
        <v>0.1</v>
      </c>
      <c r="BF72">
        <f t="shared" si="34"/>
        <v>0.1</v>
      </c>
      <c r="BG72">
        <f t="shared" si="35"/>
        <v>0.1</v>
      </c>
      <c r="BH72">
        <f t="shared" si="36"/>
        <v>0.1</v>
      </c>
      <c r="BI72">
        <f t="shared" si="37"/>
        <v>0.1</v>
      </c>
      <c r="BJ72">
        <f t="shared" si="38"/>
        <v>0.1</v>
      </c>
      <c r="BK72">
        <f t="shared" si="39"/>
        <v>10.1</v>
      </c>
      <c r="BM72">
        <f t="shared" si="40"/>
        <v>1.2999999999999998</v>
      </c>
      <c r="BN72">
        <f t="shared" si="41"/>
        <v>1.2999999999999998</v>
      </c>
      <c r="BO72">
        <f t="shared" si="42"/>
        <v>1.2099999999999997</v>
      </c>
      <c r="BP72">
        <f t="shared" si="43"/>
        <v>1.2099999999999997</v>
      </c>
      <c r="BQ72">
        <f t="shared" si="44"/>
        <v>1.2099999999999997</v>
      </c>
      <c r="BR72">
        <f t="shared" si="45"/>
        <v>1.2099999999999997</v>
      </c>
      <c r="BS72">
        <f t="shared" si="46"/>
        <v>1.1199999999999999</v>
      </c>
      <c r="BT72">
        <f t="shared" si="47"/>
        <v>1.1199999999999999</v>
      </c>
      <c r="BU72">
        <f t="shared" si="48"/>
        <v>1.1199999999999999</v>
      </c>
      <c r="BV72">
        <f t="shared" si="49"/>
        <v>1.1199999999999999</v>
      </c>
      <c r="BW72">
        <f t="shared" si="50"/>
        <v>1.1199999999999999</v>
      </c>
      <c r="BX72">
        <f t="shared" si="51"/>
        <v>1.1199999999999999</v>
      </c>
      <c r="BY72">
        <f t="shared" si="52"/>
        <v>1.1199999999999999</v>
      </c>
      <c r="BZ72">
        <f t="shared" si="53"/>
        <v>1.1199999999999999</v>
      </c>
      <c r="CA72">
        <f t="shared" si="54"/>
        <v>1.1199999999999999</v>
      </c>
      <c r="CB72">
        <f t="shared" si="55"/>
        <v>1.1199999999999999</v>
      </c>
      <c r="CC72">
        <f t="shared" si="56"/>
        <v>1.1199999999999999</v>
      </c>
      <c r="CD72">
        <f t="shared" si="57"/>
        <v>1.0299999999999996</v>
      </c>
      <c r="CE72">
        <f t="shared" si="58"/>
        <v>1.0299999999999996</v>
      </c>
      <c r="CF72">
        <f t="shared" si="59"/>
        <v>53.029999999999987</v>
      </c>
      <c r="CH72">
        <f t="shared" si="60"/>
        <v>108.85</v>
      </c>
      <c r="CI72">
        <f t="shared" si="61"/>
        <v>22.000000000000004</v>
      </c>
      <c r="CJ72">
        <f t="shared" si="62"/>
        <v>12</v>
      </c>
      <c r="CK72">
        <f t="shared" si="63"/>
        <v>74.849999999999994</v>
      </c>
      <c r="CL72">
        <f t="shared" si="64"/>
        <v>0</v>
      </c>
      <c r="CM72">
        <f t="shared" si="65"/>
        <v>0</v>
      </c>
    </row>
    <row r="73" spans="1:91" x14ac:dyDescent="0.2">
      <c r="A73">
        <v>56</v>
      </c>
      <c r="B73">
        <f>B$14*(10-lgd*COUNTIF(Defaults!$AI73:$AR73,"&lt;="&amp;B$17))</f>
        <v>1.5</v>
      </c>
      <c r="C73">
        <f>C$14*(10-lgd*COUNTIF(Defaults!$AI73:$AR73,"&lt;="&amp;C$17))</f>
        <v>1.32</v>
      </c>
      <c r="D73">
        <f>D$14*(10-lgd*COUNTIF(Defaults!$AI73:$AR73,"&lt;="&amp;D$17))</f>
        <v>1.2299999999999998</v>
      </c>
      <c r="E73">
        <f>E$14*(10-lgd*COUNTIF(Defaults!$AI73:$AR73,"&lt;="&amp;E$17))</f>
        <v>1.2299999999999998</v>
      </c>
      <c r="F73">
        <f>F$14*(10-lgd*COUNTIF(Defaults!$AI73:$AR73,"&lt;="&amp;F$17))</f>
        <v>1.2299999999999998</v>
      </c>
      <c r="G73">
        <f>G$14*(10-lgd*COUNTIF(Defaults!$AI73:$AR73,"&lt;="&amp;G$17))</f>
        <v>1.2299999999999998</v>
      </c>
      <c r="H73">
        <f>H$14*(10-lgd*COUNTIF(Defaults!$AI73:$AR73,"&lt;="&amp;H$17))</f>
        <v>1.2299999999999998</v>
      </c>
      <c r="I73">
        <f>I$14*(10-lgd*COUNTIF(Defaults!$AI73:$AR73,"&lt;="&amp;I$17))</f>
        <v>1.2299999999999998</v>
      </c>
      <c r="J73">
        <f>J$14*(10-lgd*COUNTIF(Defaults!$AI73:$AR73,"&lt;="&amp;J$17))</f>
        <v>1.1399999999999999</v>
      </c>
      <c r="K73">
        <f>K$14*(10-lgd*COUNTIF(Defaults!$AI73:$AR73,"&lt;="&amp;K$17))</f>
        <v>1.1399999999999999</v>
      </c>
      <c r="L73">
        <f>L$14*(10-lgd*COUNTIF(Defaults!$AI73:$AR73,"&lt;="&amp;L$17))</f>
        <v>1.1399999999999999</v>
      </c>
      <c r="M73">
        <f>M$14*(10-lgd*COUNTIF(Defaults!$AI73:$AR73,"&lt;="&amp;M$17))</f>
        <v>1.1399999999999999</v>
      </c>
      <c r="N73">
        <f>N$14*(10-lgd*COUNTIF(Defaults!$AI73:$AR73,"&lt;="&amp;N$17))</f>
        <v>1.1399999999999999</v>
      </c>
      <c r="O73">
        <f>O$14*(10-lgd*COUNTIF(Defaults!$AI73:$AR73,"&lt;="&amp;O$17))</f>
        <v>1.1399999999999999</v>
      </c>
      <c r="P73">
        <f>P$14*(10-lgd*COUNTIF(Defaults!$AI73:$AR73,"&lt;="&amp;P$17))</f>
        <v>1.1399999999999999</v>
      </c>
      <c r="Q73">
        <f>Q$14*(10-lgd*COUNTIF(Defaults!$AI73:$AR73,"&lt;="&amp;Q$17))</f>
        <v>1.1399999999999999</v>
      </c>
      <c r="R73">
        <f>R$14*(10-lgd*COUNTIF(Defaults!$AI73:$AR73,"&lt;="&amp;R$17))</f>
        <v>1.1399999999999999</v>
      </c>
      <c r="S73">
        <f>S$14*(10-lgd*COUNTIF(Defaults!$AI73:$AR73,"&lt;="&amp;S$17))</f>
        <v>1.05</v>
      </c>
      <c r="T73">
        <f>T$14*(10-lgd*COUNTIF(Defaults!$AI73:$AR73,"&lt;="&amp;T$17))</f>
        <v>0.96</v>
      </c>
      <c r="U73">
        <f>U$14*(10-lgd*COUNTIF(Defaults!$AI73:$AR73,"&lt;="&amp;U$17))</f>
        <v>64.960000000000008</v>
      </c>
      <c r="W73">
        <f t="shared" si="0"/>
        <v>0.1</v>
      </c>
      <c r="X73">
        <f t="shared" si="1"/>
        <v>0.1</v>
      </c>
      <c r="Y73">
        <f t="shared" si="2"/>
        <v>0.1</v>
      </c>
      <c r="Z73">
        <f t="shared" si="3"/>
        <v>0.1</v>
      </c>
      <c r="AA73">
        <f t="shared" si="4"/>
        <v>0.1</v>
      </c>
      <c r="AB73">
        <f t="shared" si="5"/>
        <v>0.1</v>
      </c>
      <c r="AC73">
        <f t="shared" si="6"/>
        <v>0.1</v>
      </c>
      <c r="AD73">
        <f t="shared" si="7"/>
        <v>0.1</v>
      </c>
      <c r="AE73">
        <f t="shared" si="8"/>
        <v>0.1</v>
      </c>
      <c r="AF73">
        <f t="shared" si="9"/>
        <v>0.1</v>
      </c>
      <c r="AG73">
        <f t="shared" si="10"/>
        <v>0.1</v>
      </c>
      <c r="AH73">
        <f t="shared" si="11"/>
        <v>0.1</v>
      </c>
      <c r="AI73">
        <f t="shared" si="12"/>
        <v>0.1</v>
      </c>
      <c r="AJ73">
        <f t="shared" si="13"/>
        <v>0.1</v>
      </c>
      <c r="AK73">
        <f t="shared" si="14"/>
        <v>0.1</v>
      </c>
      <c r="AL73">
        <f t="shared" si="15"/>
        <v>0.1</v>
      </c>
      <c r="AM73">
        <f t="shared" si="16"/>
        <v>0.1</v>
      </c>
      <c r="AN73">
        <f t="shared" si="17"/>
        <v>0.1</v>
      </c>
      <c r="AO73">
        <f t="shared" si="18"/>
        <v>0.1</v>
      </c>
      <c r="AP73">
        <f t="shared" si="19"/>
        <v>20.100000000000001</v>
      </c>
      <c r="AR73">
        <f t="shared" si="20"/>
        <v>0.1</v>
      </c>
      <c r="AS73">
        <f t="shared" si="21"/>
        <v>0.1</v>
      </c>
      <c r="AT73">
        <f t="shared" si="22"/>
        <v>0.1</v>
      </c>
      <c r="AU73">
        <f t="shared" si="23"/>
        <v>0.1</v>
      </c>
      <c r="AV73">
        <f t="shared" si="24"/>
        <v>0.1</v>
      </c>
      <c r="AW73">
        <f t="shared" si="25"/>
        <v>0.1</v>
      </c>
      <c r="AX73">
        <f t="shared" si="26"/>
        <v>0.1</v>
      </c>
      <c r="AY73">
        <f t="shared" si="27"/>
        <v>0.1</v>
      </c>
      <c r="AZ73">
        <f t="shared" si="28"/>
        <v>0.1</v>
      </c>
      <c r="BA73">
        <f t="shared" si="29"/>
        <v>0.1</v>
      </c>
      <c r="BB73">
        <f t="shared" si="30"/>
        <v>0.1</v>
      </c>
      <c r="BC73">
        <f t="shared" si="31"/>
        <v>0.1</v>
      </c>
      <c r="BD73">
        <f t="shared" si="32"/>
        <v>0.1</v>
      </c>
      <c r="BE73">
        <f t="shared" si="33"/>
        <v>0.1</v>
      </c>
      <c r="BF73">
        <f t="shared" si="34"/>
        <v>0.1</v>
      </c>
      <c r="BG73">
        <f t="shared" si="35"/>
        <v>0.1</v>
      </c>
      <c r="BH73">
        <f t="shared" si="36"/>
        <v>0.1</v>
      </c>
      <c r="BI73">
        <f t="shared" si="37"/>
        <v>0.1</v>
      </c>
      <c r="BJ73">
        <f t="shared" si="38"/>
        <v>0.1</v>
      </c>
      <c r="BK73">
        <f t="shared" si="39"/>
        <v>10.1</v>
      </c>
      <c r="BM73">
        <f t="shared" si="40"/>
        <v>1.2999999999999998</v>
      </c>
      <c r="BN73">
        <f t="shared" si="41"/>
        <v>1.1199999999999999</v>
      </c>
      <c r="BO73">
        <f t="shared" si="42"/>
        <v>1.0299999999999996</v>
      </c>
      <c r="BP73">
        <f t="shared" si="43"/>
        <v>1.0299999999999996</v>
      </c>
      <c r="BQ73">
        <f t="shared" si="44"/>
        <v>1.0299999999999996</v>
      </c>
      <c r="BR73">
        <f t="shared" si="45"/>
        <v>1.0299999999999996</v>
      </c>
      <c r="BS73">
        <f t="shared" si="46"/>
        <v>1.0299999999999996</v>
      </c>
      <c r="BT73">
        <f t="shared" si="47"/>
        <v>1.0299999999999996</v>
      </c>
      <c r="BU73">
        <f t="shared" si="48"/>
        <v>0.93999999999999984</v>
      </c>
      <c r="BV73">
        <f t="shared" si="49"/>
        <v>0.93999999999999984</v>
      </c>
      <c r="BW73">
        <f t="shared" si="50"/>
        <v>0.93999999999999984</v>
      </c>
      <c r="BX73">
        <f t="shared" si="51"/>
        <v>0.93999999999999984</v>
      </c>
      <c r="BY73">
        <f t="shared" si="52"/>
        <v>0.93999999999999984</v>
      </c>
      <c r="BZ73">
        <f t="shared" si="53"/>
        <v>0.93999999999999984</v>
      </c>
      <c r="CA73">
        <f t="shared" si="54"/>
        <v>0.93999999999999984</v>
      </c>
      <c r="CB73">
        <f t="shared" si="55"/>
        <v>0.93999999999999984</v>
      </c>
      <c r="CC73">
        <f t="shared" si="56"/>
        <v>0.93999999999999984</v>
      </c>
      <c r="CD73">
        <f t="shared" si="57"/>
        <v>0.85000000000000009</v>
      </c>
      <c r="CE73">
        <f t="shared" si="58"/>
        <v>0.76</v>
      </c>
      <c r="CF73">
        <f t="shared" si="59"/>
        <v>34.760000000000005</v>
      </c>
      <c r="CH73">
        <f t="shared" si="60"/>
        <v>87.43</v>
      </c>
      <c r="CI73">
        <f t="shared" si="61"/>
        <v>22.000000000000004</v>
      </c>
      <c r="CJ73">
        <f t="shared" si="62"/>
        <v>12</v>
      </c>
      <c r="CK73">
        <f t="shared" si="63"/>
        <v>53.430000000000007</v>
      </c>
      <c r="CL73">
        <f t="shared" si="64"/>
        <v>0</v>
      </c>
      <c r="CM73">
        <f t="shared" si="65"/>
        <v>0</v>
      </c>
    </row>
    <row r="74" spans="1:91" x14ac:dyDescent="0.2">
      <c r="A74">
        <v>57</v>
      </c>
      <c r="B74">
        <f>B$14*(10-lgd*COUNTIF(Defaults!$AI74:$AR74,"&lt;="&amp;B$17))</f>
        <v>1.41</v>
      </c>
      <c r="C74">
        <f>C$14*(10-lgd*COUNTIF(Defaults!$AI74:$AR74,"&lt;="&amp;C$17))</f>
        <v>1.41</v>
      </c>
      <c r="D74">
        <f>D$14*(10-lgd*COUNTIF(Defaults!$AI74:$AR74,"&lt;="&amp;D$17))</f>
        <v>1.32</v>
      </c>
      <c r="E74">
        <f>E$14*(10-lgd*COUNTIF(Defaults!$AI74:$AR74,"&lt;="&amp;E$17))</f>
        <v>1.32</v>
      </c>
      <c r="F74">
        <f>F$14*(10-lgd*COUNTIF(Defaults!$AI74:$AR74,"&lt;="&amp;F$17))</f>
        <v>1.2299999999999998</v>
      </c>
      <c r="G74">
        <f>G$14*(10-lgd*COUNTIF(Defaults!$AI74:$AR74,"&lt;="&amp;G$17))</f>
        <v>1.2299999999999998</v>
      </c>
      <c r="H74">
        <f>H$14*(10-lgd*COUNTIF(Defaults!$AI74:$AR74,"&lt;="&amp;H$17))</f>
        <v>1.2299999999999998</v>
      </c>
      <c r="I74">
        <f>I$14*(10-lgd*COUNTIF(Defaults!$AI74:$AR74,"&lt;="&amp;I$17))</f>
        <v>1.2299999999999998</v>
      </c>
      <c r="J74">
        <f>J$14*(10-lgd*COUNTIF(Defaults!$AI74:$AR74,"&lt;="&amp;J$17))</f>
        <v>1.2299999999999998</v>
      </c>
      <c r="K74">
        <f>K$14*(10-lgd*COUNTIF(Defaults!$AI74:$AR74,"&lt;="&amp;K$17))</f>
        <v>1.2299999999999998</v>
      </c>
      <c r="L74">
        <f>L$14*(10-lgd*COUNTIF(Defaults!$AI74:$AR74,"&lt;="&amp;L$17))</f>
        <v>1.2299999999999998</v>
      </c>
      <c r="M74">
        <f>M$14*(10-lgd*COUNTIF(Defaults!$AI74:$AR74,"&lt;="&amp;M$17))</f>
        <v>1.2299999999999998</v>
      </c>
      <c r="N74">
        <f>N$14*(10-lgd*COUNTIF(Defaults!$AI74:$AR74,"&lt;="&amp;N$17))</f>
        <v>1.2299999999999998</v>
      </c>
      <c r="O74">
        <f>O$14*(10-lgd*COUNTIF(Defaults!$AI74:$AR74,"&lt;="&amp;O$17))</f>
        <v>1.2299999999999998</v>
      </c>
      <c r="P74">
        <f>P$14*(10-lgd*COUNTIF(Defaults!$AI74:$AR74,"&lt;="&amp;P$17))</f>
        <v>1.2299999999999998</v>
      </c>
      <c r="Q74">
        <f>Q$14*(10-lgd*COUNTIF(Defaults!$AI74:$AR74,"&lt;="&amp;Q$17))</f>
        <v>1.2299999999999998</v>
      </c>
      <c r="R74">
        <f>R$14*(10-lgd*COUNTIF(Defaults!$AI74:$AR74,"&lt;="&amp;R$17))</f>
        <v>1.2299999999999998</v>
      </c>
      <c r="S74">
        <f>S$14*(10-lgd*COUNTIF(Defaults!$AI74:$AR74,"&lt;="&amp;S$17))</f>
        <v>1.2299999999999998</v>
      </c>
      <c r="T74">
        <f>T$14*(10-lgd*COUNTIF(Defaults!$AI74:$AR74,"&lt;="&amp;T$17))</f>
        <v>1.1399999999999999</v>
      </c>
      <c r="U74">
        <f>U$14*(10-lgd*COUNTIF(Defaults!$AI74:$AR74,"&lt;="&amp;U$17))</f>
        <v>77.14</v>
      </c>
      <c r="W74">
        <f t="shared" si="0"/>
        <v>0.1</v>
      </c>
      <c r="X74">
        <f t="shared" si="1"/>
        <v>0.1</v>
      </c>
      <c r="Y74">
        <f t="shared" si="2"/>
        <v>0.1</v>
      </c>
      <c r="Z74">
        <f t="shared" si="3"/>
        <v>0.1</v>
      </c>
      <c r="AA74">
        <f t="shared" si="4"/>
        <v>0.1</v>
      </c>
      <c r="AB74">
        <f t="shared" si="5"/>
        <v>0.1</v>
      </c>
      <c r="AC74">
        <f t="shared" si="6"/>
        <v>0.1</v>
      </c>
      <c r="AD74">
        <f t="shared" si="7"/>
        <v>0.1</v>
      </c>
      <c r="AE74">
        <f t="shared" si="8"/>
        <v>0.1</v>
      </c>
      <c r="AF74">
        <f t="shared" si="9"/>
        <v>0.1</v>
      </c>
      <c r="AG74">
        <f t="shared" si="10"/>
        <v>0.1</v>
      </c>
      <c r="AH74">
        <f t="shared" si="11"/>
        <v>0.1</v>
      </c>
      <c r="AI74">
        <f t="shared" si="12"/>
        <v>0.1</v>
      </c>
      <c r="AJ74">
        <f t="shared" si="13"/>
        <v>0.1</v>
      </c>
      <c r="AK74">
        <f t="shared" si="14"/>
        <v>0.1</v>
      </c>
      <c r="AL74">
        <f t="shared" si="15"/>
        <v>0.1</v>
      </c>
      <c r="AM74">
        <f t="shared" si="16"/>
        <v>0.1</v>
      </c>
      <c r="AN74">
        <f t="shared" si="17"/>
        <v>0.1</v>
      </c>
      <c r="AO74">
        <f t="shared" si="18"/>
        <v>0.1</v>
      </c>
      <c r="AP74">
        <f t="shared" si="19"/>
        <v>20.100000000000001</v>
      </c>
      <c r="AR74">
        <f t="shared" si="20"/>
        <v>0.1</v>
      </c>
      <c r="AS74">
        <f t="shared" si="21"/>
        <v>0.1</v>
      </c>
      <c r="AT74">
        <f t="shared" si="22"/>
        <v>0.1</v>
      </c>
      <c r="AU74">
        <f t="shared" si="23"/>
        <v>0.1</v>
      </c>
      <c r="AV74">
        <f t="shared" si="24"/>
        <v>0.1</v>
      </c>
      <c r="AW74">
        <f t="shared" si="25"/>
        <v>0.1</v>
      </c>
      <c r="AX74">
        <f t="shared" si="26"/>
        <v>0.1</v>
      </c>
      <c r="AY74">
        <f t="shared" si="27"/>
        <v>0.1</v>
      </c>
      <c r="AZ74">
        <f t="shared" si="28"/>
        <v>0.1</v>
      </c>
      <c r="BA74">
        <f t="shared" si="29"/>
        <v>0.1</v>
      </c>
      <c r="BB74">
        <f t="shared" si="30"/>
        <v>0.1</v>
      </c>
      <c r="BC74">
        <f t="shared" si="31"/>
        <v>0.1</v>
      </c>
      <c r="BD74">
        <f t="shared" si="32"/>
        <v>0.1</v>
      </c>
      <c r="BE74">
        <f t="shared" si="33"/>
        <v>0.1</v>
      </c>
      <c r="BF74">
        <f t="shared" si="34"/>
        <v>0.1</v>
      </c>
      <c r="BG74">
        <f t="shared" si="35"/>
        <v>0.1</v>
      </c>
      <c r="BH74">
        <f t="shared" si="36"/>
        <v>0.1</v>
      </c>
      <c r="BI74">
        <f t="shared" si="37"/>
        <v>0.1</v>
      </c>
      <c r="BJ74">
        <f t="shared" si="38"/>
        <v>0.1</v>
      </c>
      <c r="BK74">
        <f t="shared" si="39"/>
        <v>10.1</v>
      </c>
      <c r="BM74">
        <f t="shared" si="40"/>
        <v>1.2099999999999997</v>
      </c>
      <c r="BN74">
        <f t="shared" si="41"/>
        <v>1.2099999999999997</v>
      </c>
      <c r="BO74">
        <f t="shared" si="42"/>
        <v>1.1199999999999999</v>
      </c>
      <c r="BP74">
        <f t="shared" si="43"/>
        <v>1.1199999999999999</v>
      </c>
      <c r="BQ74">
        <f t="shared" si="44"/>
        <v>1.0299999999999996</v>
      </c>
      <c r="BR74">
        <f t="shared" si="45"/>
        <v>1.0299999999999996</v>
      </c>
      <c r="BS74">
        <f t="shared" si="46"/>
        <v>1.0299999999999996</v>
      </c>
      <c r="BT74">
        <f t="shared" si="47"/>
        <v>1.0299999999999996</v>
      </c>
      <c r="BU74">
        <f t="shared" si="48"/>
        <v>1.0299999999999996</v>
      </c>
      <c r="BV74">
        <f t="shared" si="49"/>
        <v>1.0299999999999996</v>
      </c>
      <c r="BW74">
        <f t="shared" si="50"/>
        <v>1.0299999999999996</v>
      </c>
      <c r="BX74">
        <f t="shared" si="51"/>
        <v>1.0299999999999996</v>
      </c>
      <c r="BY74">
        <f t="shared" si="52"/>
        <v>1.0299999999999996</v>
      </c>
      <c r="BZ74">
        <f t="shared" si="53"/>
        <v>1.0299999999999996</v>
      </c>
      <c r="CA74">
        <f t="shared" si="54"/>
        <v>1.0299999999999996</v>
      </c>
      <c r="CB74">
        <f t="shared" si="55"/>
        <v>1.0299999999999996</v>
      </c>
      <c r="CC74">
        <f t="shared" si="56"/>
        <v>1.0299999999999996</v>
      </c>
      <c r="CD74">
        <f t="shared" si="57"/>
        <v>1.0299999999999996</v>
      </c>
      <c r="CE74">
        <f t="shared" si="58"/>
        <v>0.93999999999999984</v>
      </c>
      <c r="CF74">
        <f t="shared" si="59"/>
        <v>46.94</v>
      </c>
      <c r="CH74">
        <f t="shared" si="60"/>
        <v>100.96000000000001</v>
      </c>
      <c r="CI74">
        <f t="shared" si="61"/>
        <v>22.000000000000004</v>
      </c>
      <c r="CJ74">
        <f t="shared" si="62"/>
        <v>12</v>
      </c>
      <c r="CK74">
        <f t="shared" si="63"/>
        <v>66.959999999999994</v>
      </c>
      <c r="CL74">
        <f t="shared" si="64"/>
        <v>0</v>
      </c>
      <c r="CM74">
        <f t="shared" si="65"/>
        <v>0</v>
      </c>
    </row>
    <row r="75" spans="1:91" x14ac:dyDescent="0.2">
      <c r="A75">
        <v>58</v>
      </c>
      <c r="B75">
        <f>B$14*(10-lgd*COUNTIF(Defaults!$AI75:$AR75,"&lt;="&amp;B$17))</f>
        <v>1.5</v>
      </c>
      <c r="C75">
        <f>C$14*(10-lgd*COUNTIF(Defaults!$AI75:$AR75,"&lt;="&amp;C$17))</f>
        <v>1.5</v>
      </c>
      <c r="D75">
        <f>D$14*(10-lgd*COUNTIF(Defaults!$AI75:$AR75,"&lt;="&amp;D$17))</f>
        <v>1.41</v>
      </c>
      <c r="E75">
        <f>E$14*(10-lgd*COUNTIF(Defaults!$AI75:$AR75,"&lt;="&amp;E$17))</f>
        <v>1.41</v>
      </c>
      <c r="F75">
        <f>F$14*(10-lgd*COUNTIF(Defaults!$AI75:$AR75,"&lt;="&amp;F$17))</f>
        <v>1.41</v>
      </c>
      <c r="G75">
        <f>G$14*(10-lgd*COUNTIF(Defaults!$AI75:$AR75,"&lt;="&amp;G$17))</f>
        <v>1.41</v>
      </c>
      <c r="H75">
        <f>H$14*(10-lgd*COUNTIF(Defaults!$AI75:$AR75,"&lt;="&amp;H$17))</f>
        <v>1.32</v>
      </c>
      <c r="I75">
        <f>I$14*(10-lgd*COUNTIF(Defaults!$AI75:$AR75,"&lt;="&amp;I$17))</f>
        <v>1.32</v>
      </c>
      <c r="J75">
        <f>J$14*(10-lgd*COUNTIF(Defaults!$AI75:$AR75,"&lt;="&amp;J$17))</f>
        <v>1.32</v>
      </c>
      <c r="K75">
        <f>K$14*(10-lgd*COUNTIF(Defaults!$AI75:$AR75,"&lt;="&amp;K$17))</f>
        <v>1.32</v>
      </c>
      <c r="L75">
        <f>L$14*(10-lgd*COUNTIF(Defaults!$AI75:$AR75,"&lt;="&amp;L$17))</f>
        <v>1.32</v>
      </c>
      <c r="M75">
        <f>M$14*(10-lgd*COUNTIF(Defaults!$AI75:$AR75,"&lt;="&amp;M$17))</f>
        <v>1.32</v>
      </c>
      <c r="N75">
        <f>N$14*(10-lgd*COUNTIF(Defaults!$AI75:$AR75,"&lt;="&amp;N$17))</f>
        <v>1.32</v>
      </c>
      <c r="O75">
        <f>O$14*(10-lgd*COUNTIF(Defaults!$AI75:$AR75,"&lt;="&amp;O$17))</f>
        <v>1.32</v>
      </c>
      <c r="P75">
        <f>P$14*(10-lgd*COUNTIF(Defaults!$AI75:$AR75,"&lt;="&amp;P$17))</f>
        <v>1.32</v>
      </c>
      <c r="Q75">
        <f>Q$14*(10-lgd*COUNTIF(Defaults!$AI75:$AR75,"&lt;="&amp;Q$17))</f>
        <v>1.32</v>
      </c>
      <c r="R75">
        <f>R$14*(10-lgd*COUNTIF(Defaults!$AI75:$AR75,"&lt;="&amp;R$17))</f>
        <v>1.32</v>
      </c>
      <c r="S75">
        <f>S$14*(10-lgd*COUNTIF(Defaults!$AI75:$AR75,"&lt;="&amp;S$17))</f>
        <v>1.32</v>
      </c>
      <c r="T75">
        <f>T$14*(10-lgd*COUNTIF(Defaults!$AI75:$AR75,"&lt;="&amp;T$17))</f>
        <v>1.32</v>
      </c>
      <c r="U75">
        <f>U$14*(10-lgd*COUNTIF(Defaults!$AI75:$AR75,"&lt;="&amp;U$17))</f>
        <v>89.320000000000007</v>
      </c>
      <c r="W75">
        <f t="shared" si="0"/>
        <v>0.1</v>
      </c>
      <c r="X75">
        <f t="shared" si="1"/>
        <v>0.1</v>
      </c>
      <c r="Y75">
        <f t="shared" si="2"/>
        <v>0.1</v>
      </c>
      <c r="Z75">
        <f t="shared" si="3"/>
        <v>0.1</v>
      </c>
      <c r="AA75">
        <f t="shared" si="4"/>
        <v>0.1</v>
      </c>
      <c r="AB75">
        <f t="shared" si="5"/>
        <v>0.1</v>
      </c>
      <c r="AC75">
        <f t="shared" si="6"/>
        <v>0.1</v>
      </c>
      <c r="AD75">
        <f t="shared" si="7"/>
        <v>0.1</v>
      </c>
      <c r="AE75">
        <f t="shared" si="8"/>
        <v>0.1</v>
      </c>
      <c r="AF75">
        <f t="shared" si="9"/>
        <v>0.1</v>
      </c>
      <c r="AG75">
        <f t="shared" si="10"/>
        <v>0.1</v>
      </c>
      <c r="AH75">
        <f t="shared" si="11"/>
        <v>0.1</v>
      </c>
      <c r="AI75">
        <f t="shared" si="12"/>
        <v>0.1</v>
      </c>
      <c r="AJ75">
        <f t="shared" si="13"/>
        <v>0.1</v>
      </c>
      <c r="AK75">
        <f t="shared" si="14"/>
        <v>0.1</v>
      </c>
      <c r="AL75">
        <f t="shared" si="15"/>
        <v>0.1</v>
      </c>
      <c r="AM75">
        <f t="shared" si="16"/>
        <v>0.1</v>
      </c>
      <c r="AN75">
        <f t="shared" si="17"/>
        <v>0.1</v>
      </c>
      <c r="AO75">
        <f t="shared" si="18"/>
        <v>0.1</v>
      </c>
      <c r="AP75">
        <f t="shared" si="19"/>
        <v>20.100000000000001</v>
      </c>
      <c r="AR75">
        <f t="shared" si="20"/>
        <v>0.1</v>
      </c>
      <c r="AS75">
        <f t="shared" si="21"/>
        <v>0.1</v>
      </c>
      <c r="AT75">
        <f t="shared" si="22"/>
        <v>0.1</v>
      </c>
      <c r="AU75">
        <f t="shared" si="23"/>
        <v>0.1</v>
      </c>
      <c r="AV75">
        <f t="shared" si="24"/>
        <v>0.1</v>
      </c>
      <c r="AW75">
        <f t="shared" si="25"/>
        <v>0.1</v>
      </c>
      <c r="AX75">
        <f t="shared" si="26"/>
        <v>0.1</v>
      </c>
      <c r="AY75">
        <f t="shared" si="27"/>
        <v>0.1</v>
      </c>
      <c r="AZ75">
        <f t="shared" si="28"/>
        <v>0.1</v>
      </c>
      <c r="BA75">
        <f t="shared" si="29"/>
        <v>0.1</v>
      </c>
      <c r="BB75">
        <f t="shared" si="30"/>
        <v>0.1</v>
      </c>
      <c r="BC75">
        <f t="shared" si="31"/>
        <v>0.1</v>
      </c>
      <c r="BD75">
        <f t="shared" si="32"/>
        <v>0.1</v>
      </c>
      <c r="BE75">
        <f t="shared" si="33"/>
        <v>0.1</v>
      </c>
      <c r="BF75">
        <f t="shared" si="34"/>
        <v>0.1</v>
      </c>
      <c r="BG75">
        <f t="shared" si="35"/>
        <v>0.1</v>
      </c>
      <c r="BH75">
        <f t="shared" si="36"/>
        <v>0.1</v>
      </c>
      <c r="BI75">
        <f t="shared" si="37"/>
        <v>0.1</v>
      </c>
      <c r="BJ75">
        <f t="shared" si="38"/>
        <v>0.1</v>
      </c>
      <c r="BK75">
        <f t="shared" si="39"/>
        <v>10.1</v>
      </c>
      <c r="BM75">
        <f t="shared" si="40"/>
        <v>1.2999999999999998</v>
      </c>
      <c r="BN75">
        <f t="shared" si="41"/>
        <v>1.2999999999999998</v>
      </c>
      <c r="BO75">
        <f t="shared" si="42"/>
        <v>1.2099999999999997</v>
      </c>
      <c r="BP75">
        <f t="shared" si="43"/>
        <v>1.2099999999999997</v>
      </c>
      <c r="BQ75">
        <f t="shared" si="44"/>
        <v>1.2099999999999997</v>
      </c>
      <c r="BR75">
        <f t="shared" si="45"/>
        <v>1.2099999999999997</v>
      </c>
      <c r="BS75">
        <f t="shared" si="46"/>
        <v>1.1199999999999999</v>
      </c>
      <c r="BT75">
        <f t="shared" si="47"/>
        <v>1.1199999999999999</v>
      </c>
      <c r="BU75">
        <f t="shared" si="48"/>
        <v>1.1199999999999999</v>
      </c>
      <c r="BV75">
        <f t="shared" si="49"/>
        <v>1.1199999999999999</v>
      </c>
      <c r="BW75">
        <f t="shared" si="50"/>
        <v>1.1199999999999999</v>
      </c>
      <c r="BX75">
        <f t="shared" si="51"/>
        <v>1.1199999999999999</v>
      </c>
      <c r="BY75">
        <f t="shared" si="52"/>
        <v>1.1199999999999999</v>
      </c>
      <c r="BZ75">
        <f t="shared" si="53"/>
        <v>1.1199999999999999</v>
      </c>
      <c r="CA75">
        <f t="shared" si="54"/>
        <v>1.1199999999999999</v>
      </c>
      <c r="CB75">
        <f t="shared" si="55"/>
        <v>1.1199999999999999</v>
      </c>
      <c r="CC75">
        <f t="shared" si="56"/>
        <v>1.1199999999999999</v>
      </c>
      <c r="CD75">
        <f t="shared" si="57"/>
        <v>1.1199999999999999</v>
      </c>
      <c r="CE75">
        <f t="shared" si="58"/>
        <v>1.1199999999999999</v>
      </c>
      <c r="CF75">
        <f t="shared" si="59"/>
        <v>59.12</v>
      </c>
      <c r="CH75">
        <f t="shared" si="60"/>
        <v>115.12</v>
      </c>
      <c r="CI75">
        <f t="shared" si="61"/>
        <v>22.000000000000004</v>
      </c>
      <c r="CJ75">
        <f t="shared" si="62"/>
        <v>12</v>
      </c>
      <c r="CK75">
        <f t="shared" si="63"/>
        <v>81.12</v>
      </c>
      <c r="CL75">
        <f t="shared" si="64"/>
        <v>0</v>
      </c>
      <c r="CM75">
        <f t="shared" si="65"/>
        <v>0</v>
      </c>
    </row>
    <row r="76" spans="1:91" x14ac:dyDescent="0.2">
      <c r="A76">
        <v>59</v>
      </c>
      <c r="B76">
        <f>B$14*(10-lgd*COUNTIF(Defaults!$AI76:$AR76,"&lt;="&amp;B$17))</f>
        <v>1.41</v>
      </c>
      <c r="C76">
        <f>C$14*(10-lgd*COUNTIF(Defaults!$AI76:$AR76,"&lt;="&amp;C$17))</f>
        <v>1.41</v>
      </c>
      <c r="D76">
        <f>D$14*(10-lgd*COUNTIF(Defaults!$AI76:$AR76,"&lt;="&amp;D$17))</f>
        <v>1.41</v>
      </c>
      <c r="E76">
        <f>E$14*(10-lgd*COUNTIF(Defaults!$AI76:$AR76,"&lt;="&amp;E$17))</f>
        <v>1.32</v>
      </c>
      <c r="F76">
        <f>F$14*(10-lgd*COUNTIF(Defaults!$AI76:$AR76,"&lt;="&amp;F$17))</f>
        <v>1.32</v>
      </c>
      <c r="G76">
        <f>G$14*(10-lgd*COUNTIF(Defaults!$AI76:$AR76,"&lt;="&amp;G$17))</f>
        <v>1.32</v>
      </c>
      <c r="H76">
        <f>H$14*(10-lgd*COUNTIF(Defaults!$AI76:$AR76,"&lt;="&amp;H$17))</f>
        <v>1.32</v>
      </c>
      <c r="I76">
        <f>I$14*(10-lgd*COUNTIF(Defaults!$AI76:$AR76,"&lt;="&amp;I$17))</f>
        <v>1.32</v>
      </c>
      <c r="J76">
        <f>J$14*(10-lgd*COUNTIF(Defaults!$AI76:$AR76,"&lt;="&amp;J$17))</f>
        <v>1.2299999999999998</v>
      </c>
      <c r="K76">
        <f>K$14*(10-lgd*COUNTIF(Defaults!$AI76:$AR76,"&lt;="&amp;K$17))</f>
        <v>1.1399999999999999</v>
      </c>
      <c r="L76">
        <f>L$14*(10-lgd*COUNTIF(Defaults!$AI76:$AR76,"&lt;="&amp;L$17))</f>
        <v>1.1399999999999999</v>
      </c>
      <c r="M76">
        <f>M$14*(10-lgd*COUNTIF(Defaults!$AI76:$AR76,"&lt;="&amp;M$17))</f>
        <v>1.1399999999999999</v>
      </c>
      <c r="N76">
        <f>N$14*(10-lgd*COUNTIF(Defaults!$AI76:$AR76,"&lt;="&amp;N$17))</f>
        <v>1.1399999999999999</v>
      </c>
      <c r="O76">
        <f>O$14*(10-lgd*COUNTIF(Defaults!$AI76:$AR76,"&lt;="&amp;O$17))</f>
        <v>1.1399999999999999</v>
      </c>
      <c r="P76">
        <f>P$14*(10-lgd*COUNTIF(Defaults!$AI76:$AR76,"&lt;="&amp;P$17))</f>
        <v>1.1399999999999999</v>
      </c>
      <c r="Q76">
        <f>Q$14*(10-lgd*COUNTIF(Defaults!$AI76:$AR76,"&lt;="&amp;Q$17))</f>
        <v>1.1399999999999999</v>
      </c>
      <c r="R76">
        <f>R$14*(10-lgd*COUNTIF(Defaults!$AI76:$AR76,"&lt;="&amp;R$17))</f>
        <v>1.1399999999999999</v>
      </c>
      <c r="S76">
        <f>S$14*(10-lgd*COUNTIF(Defaults!$AI76:$AR76,"&lt;="&amp;S$17))</f>
        <v>1.1399999999999999</v>
      </c>
      <c r="T76">
        <f>T$14*(10-lgd*COUNTIF(Defaults!$AI76:$AR76,"&lt;="&amp;T$17))</f>
        <v>1.1399999999999999</v>
      </c>
      <c r="U76">
        <f>U$14*(10-lgd*COUNTIF(Defaults!$AI76:$AR76,"&lt;="&amp;U$17))</f>
        <v>77.14</v>
      </c>
      <c r="W76">
        <f t="shared" si="0"/>
        <v>0.1</v>
      </c>
      <c r="X76">
        <f t="shared" si="1"/>
        <v>0.1</v>
      </c>
      <c r="Y76">
        <f t="shared" si="2"/>
        <v>0.1</v>
      </c>
      <c r="Z76">
        <f t="shared" si="3"/>
        <v>0.1</v>
      </c>
      <c r="AA76">
        <f t="shared" si="4"/>
        <v>0.1</v>
      </c>
      <c r="AB76">
        <f t="shared" si="5"/>
        <v>0.1</v>
      </c>
      <c r="AC76">
        <f t="shared" si="6"/>
        <v>0.1</v>
      </c>
      <c r="AD76">
        <f t="shared" si="7"/>
        <v>0.1</v>
      </c>
      <c r="AE76">
        <f t="shared" si="8"/>
        <v>0.1</v>
      </c>
      <c r="AF76">
        <f t="shared" si="9"/>
        <v>0.1</v>
      </c>
      <c r="AG76">
        <f t="shared" si="10"/>
        <v>0.1</v>
      </c>
      <c r="AH76">
        <f t="shared" si="11"/>
        <v>0.1</v>
      </c>
      <c r="AI76">
        <f t="shared" si="12"/>
        <v>0.1</v>
      </c>
      <c r="AJ76">
        <f t="shared" si="13"/>
        <v>0.1</v>
      </c>
      <c r="AK76">
        <f t="shared" si="14"/>
        <v>0.1</v>
      </c>
      <c r="AL76">
        <f t="shared" si="15"/>
        <v>0.1</v>
      </c>
      <c r="AM76">
        <f t="shared" si="16"/>
        <v>0.1</v>
      </c>
      <c r="AN76">
        <f t="shared" si="17"/>
        <v>0.1</v>
      </c>
      <c r="AO76">
        <f t="shared" si="18"/>
        <v>0.1</v>
      </c>
      <c r="AP76">
        <f t="shared" si="19"/>
        <v>20.100000000000001</v>
      </c>
      <c r="AR76">
        <f t="shared" si="20"/>
        <v>0.1</v>
      </c>
      <c r="AS76">
        <f t="shared" si="21"/>
        <v>0.1</v>
      </c>
      <c r="AT76">
        <f t="shared" si="22"/>
        <v>0.1</v>
      </c>
      <c r="AU76">
        <f t="shared" si="23"/>
        <v>0.1</v>
      </c>
      <c r="AV76">
        <f t="shared" si="24"/>
        <v>0.1</v>
      </c>
      <c r="AW76">
        <f t="shared" si="25"/>
        <v>0.1</v>
      </c>
      <c r="AX76">
        <f t="shared" si="26"/>
        <v>0.1</v>
      </c>
      <c r="AY76">
        <f t="shared" si="27"/>
        <v>0.1</v>
      </c>
      <c r="AZ76">
        <f t="shared" si="28"/>
        <v>0.1</v>
      </c>
      <c r="BA76">
        <f t="shared" si="29"/>
        <v>0.1</v>
      </c>
      <c r="BB76">
        <f t="shared" si="30"/>
        <v>0.1</v>
      </c>
      <c r="BC76">
        <f t="shared" si="31"/>
        <v>0.1</v>
      </c>
      <c r="BD76">
        <f t="shared" si="32"/>
        <v>0.1</v>
      </c>
      <c r="BE76">
        <f t="shared" si="33"/>
        <v>0.1</v>
      </c>
      <c r="BF76">
        <f t="shared" si="34"/>
        <v>0.1</v>
      </c>
      <c r="BG76">
        <f t="shared" si="35"/>
        <v>0.1</v>
      </c>
      <c r="BH76">
        <f t="shared" si="36"/>
        <v>0.1</v>
      </c>
      <c r="BI76">
        <f t="shared" si="37"/>
        <v>0.1</v>
      </c>
      <c r="BJ76">
        <f t="shared" si="38"/>
        <v>0.1</v>
      </c>
      <c r="BK76">
        <f t="shared" si="39"/>
        <v>10.1</v>
      </c>
      <c r="BM76">
        <f t="shared" si="40"/>
        <v>1.2099999999999997</v>
      </c>
      <c r="BN76">
        <f t="shared" si="41"/>
        <v>1.2099999999999997</v>
      </c>
      <c r="BO76">
        <f t="shared" si="42"/>
        <v>1.2099999999999997</v>
      </c>
      <c r="BP76">
        <f t="shared" si="43"/>
        <v>1.1199999999999999</v>
      </c>
      <c r="BQ76">
        <f t="shared" si="44"/>
        <v>1.1199999999999999</v>
      </c>
      <c r="BR76">
        <f t="shared" si="45"/>
        <v>1.1199999999999999</v>
      </c>
      <c r="BS76">
        <f t="shared" si="46"/>
        <v>1.1199999999999999</v>
      </c>
      <c r="BT76">
        <f t="shared" si="47"/>
        <v>1.1199999999999999</v>
      </c>
      <c r="BU76">
        <f t="shared" si="48"/>
        <v>1.0299999999999996</v>
      </c>
      <c r="BV76">
        <f t="shared" si="49"/>
        <v>0.93999999999999984</v>
      </c>
      <c r="BW76">
        <f t="shared" si="50"/>
        <v>0.93999999999999984</v>
      </c>
      <c r="BX76">
        <f t="shared" si="51"/>
        <v>0.93999999999999984</v>
      </c>
      <c r="BY76">
        <f t="shared" si="52"/>
        <v>0.93999999999999984</v>
      </c>
      <c r="BZ76">
        <f t="shared" si="53"/>
        <v>0.93999999999999984</v>
      </c>
      <c r="CA76">
        <f t="shared" si="54"/>
        <v>0.93999999999999984</v>
      </c>
      <c r="CB76">
        <f t="shared" si="55"/>
        <v>0.93999999999999984</v>
      </c>
      <c r="CC76">
        <f t="shared" si="56"/>
        <v>0.93999999999999984</v>
      </c>
      <c r="CD76">
        <f t="shared" si="57"/>
        <v>0.93999999999999984</v>
      </c>
      <c r="CE76">
        <f t="shared" si="58"/>
        <v>0.93999999999999984</v>
      </c>
      <c r="CF76">
        <f t="shared" si="59"/>
        <v>46.94</v>
      </c>
      <c r="CH76">
        <f t="shared" si="60"/>
        <v>100.60000000000001</v>
      </c>
      <c r="CI76">
        <f t="shared" si="61"/>
        <v>22.000000000000004</v>
      </c>
      <c r="CJ76">
        <f t="shared" si="62"/>
        <v>12</v>
      </c>
      <c r="CK76">
        <f t="shared" si="63"/>
        <v>66.599999999999994</v>
      </c>
      <c r="CL76">
        <f t="shared" si="64"/>
        <v>0</v>
      </c>
      <c r="CM76">
        <f t="shared" si="65"/>
        <v>0</v>
      </c>
    </row>
    <row r="77" spans="1:91" x14ac:dyDescent="0.2">
      <c r="A77">
        <v>60</v>
      </c>
      <c r="B77">
        <f>B$14*(10-lgd*COUNTIF(Defaults!$AI77:$AR77,"&lt;="&amp;B$17))</f>
        <v>1.5</v>
      </c>
      <c r="C77">
        <f>C$14*(10-lgd*COUNTIF(Defaults!$AI77:$AR77,"&lt;="&amp;C$17))</f>
        <v>1.5</v>
      </c>
      <c r="D77">
        <f>D$14*(10-lgd*COUNTIF(Defaults!$AI77:$AR77,"&lt;="&amp;D$17))</f>
        <v>1.5</v>
      </c>
      <c r="E77">
        <f>E$14*(10-lgd*COUNTIF(Defaults!$AI77:$AR77,"&lt;="&amp;E$17))</f>
        <v>1.5</v>
      </c>
      <c r="F77">
        <f>F$14*(10-lgd*COUNTIF(Defaults!$AI77:$AR77,"&lt;="&amp;F$17))</f>
        <v>1.5</v>
      </c>
      <c r="G77">
        <f>G$14*(10-lgd*COUNTIF(Defaults!$AI77:$AR77,"&lt;="&amp;G$17))</f>
        <v>1.5</v>
      </c>
      <c r="H77">
        <f>H$14*(10-lgd*COUNTIF(Defaults!$AI77:$AR77,"&lt;="&amp;H$17))</f>
        <v>1.5</v>
      </c>
      <c r="I77">
        <f>I$14*(10-lgd*COUNTIF(Defaults!$AI77:$AR77,"&lt;="&amp;I$17))</f>
        <v>1.5</v>
      </c>
      <c r="J77">
        <f>J$14*(10-lgd*COUNTIF(Defaults!$AI77:$AR77,"&lt;="&amp;J$17))</f>
        <v>1.5</v>
      </c>
      <c r="K77">
        <f>K$14*(10-lgd*COUNTIF(Defaults!$AI77:$AR77,"&lt;="&amp;K$17))</f>
        <v>1.5</v>
      </c>
      <c r="L77">
        <f>L$14*(10-lgd*COUNTIF(Defaults!$AI77:$AR77,"&lt;="&amp;L$17))</f>
        <v>1.5</v>
      </c>
      <c r="M77">
        <f>M$14*(10-lgd*COUNTIF(Defaults!$AI77:$AR77,"&lt;="&amp;M$17))</f>
        <v>1.41</v>
      </c>
      <c r="N77">
        <f>N$14*(10-lgd*COUNTIF(Defaults!$AI77:$AR77,"&lt;="&amp;N$17))</f>
        <v>1.41</v>
      </c>
      <c r="O77">
        <f>O$14*(10-lgd*COUNTIF(Defaults!$AI77:$AR77,"&lt;="&amp;O$17))</f>
        <v>1.32</v>
      </c>
      <c r="P77">
        <f>P$14*(10-lgd*COUNTIF(Defaults!$AI77:$AR77,"&lt;="&amp;P$17))</f>
        <v>1.32</v>
      </c>
      <c r="Q77">
        <f>Q$14*(10-lgd*COUNTIF(Defaults!$AI77:$AR77,"&lt;="&amp;Q$17))</f>
        <v>1.32</v>
      </c>
      <c r="R77">
        <f>R$14*(10-lgd*COUNTIF(Defaults!$AI77:$AR77,"&lt;="&amp;R$17))</f>
        <v>1.32</v>
      </c>
      <c r="S77">
        <f>S$14*(10-lgd*COUNTIF(Defaults!$AI77:$AR77,"&lt;="&amp;S$17))</f>
        <v>1.32</v>
      </c>
      <c r="T77">
        <f>T$14*(10-lgd*COUNTIF(Defaults!$AI77:$AR77,"&lt;="&amp;T$17))</f>
        <v>1.32</v>
      </c>
      <c r="U77">
        <f>U$14*(10-lgd*COUNTIF(Defaults!$AI77:$AR77,"&lt;="&amp;U$17))</f>
        <v>89.320000000000007</v>
      </c>
      <c r="W77">
        <f t="shared" si="0"/>
        <v>0.1</v>
      </c>
      <c r="X77">
        <f t="shared" si="1"/>
        <v>0.1</v>
      </c>
      <c r="Y77">
        <f t="shared" si="2"/>
        <v>0.1</v>
      </c>
      <c r="Z77">
        <f t="shared" si="3"/>
        <v>0.1</v>
      </c>
      <c r="AA77">
        <f t="shared" si="4"/>
        <v>0.1</v>
      </c>
      <c r="AB77">
        <f t="shared" si="5"/>
        <v>0.1</v>
      </c>
      <c r="AC77">
        <f t="shared" si="6"/>
        <v>0.1</v>
      </c>
      <c r="AD77">
        <f t="shared" si="7"/>
        <v>0.1</v>
      </c>
      <c r="AE77">
        <f t="shared" si="8"/>
        <v>0.1</v>
      </c>
      <c r="AF77">
        <f t="shared" si="9"/>
        <v>0.1</v>
      </c>
      <c r="AG77">
        <f t="shared" si="10"/>
        <v>0.1</v>
      </c>
      <c r="AH77">
        <f t="shared" si="11"/>
        <v>0.1</v>
      </c>
      <c r="AI77">
        <f t="shared" si="12"/>
        <v>0.1</v>
      </c>
      <c r="AJ77">
        <f t="shared" si="13"/>
        <v>0.1</v>
      </c>
      <c r="AK77">
        <f t="shared" si="14"/>
        <v>0.1</v>
      </c>
      <c r="AL77">
        <f t="shared" si="15"/>
        <v>0.1</v>
      </c>
      <c r="AM77">
        <f t="shared" si="16"/>
        <v>0.1</v>
      </c>
      <c r="AN77">
        <f t="shared" si="17"/>
        <v>0.1</v>
      </c>
      <c r="AO77">
        <f t="shared" si="18"/>
        <v>0.1</v>
      </c>
      <c r="AP77">
        <f t="shared" si="19"/>
        <v>20.100000000000001</v>
      </c>
      <c r="AR77">
        <f t="shared" si="20"/>
        <v>0.1</v>
      </c>
      <c r="AS77">
        <f t="shared" si="21"/>
        <v>0.1</v>
      </c>
      <c r="AT77">
        <f t="shared" si="22"/>
        <v>0.1</v>
      </c>
      <c r="AU77">
        <f t="shared" si="23"/>
        <v>0.1</v>
      </c>
      <c r="AV77">
        <f t="shared" si="24"/>
        <v>0.1</v>
      </c>
      <c r="AW77">
        <f t="shared" si="25"/>
        <v>0.1</v>
      </c>
      <c r="AX77">
        <f t="shared" si="26"/>
        <v>0.1</v>
      </c>
      <c r="AY77">
        <f t="shared" si="27"/>
        <v>0.1</v>
      </c>
      <c r="AZ77">
        <f t="shared" si="28"/>
        <v>0.1</v>
      </c>
      <c r="BA77">
        <f t="shared" si="29"/>
        <v>0.1</v>
      </c>
      <c r="BB77">
        <f t="shared" si="30"/>
        <v>0.1</v>
      </c>
      <c r="BC77">
        <f t="shared" si="31"/>
        <v>0.1</v>
      </c>
      <c r="BD77">
        <f t="shared" si="32"/>
        <v>0.1</v>
      </c>
      <c r="BE77">
        <f t="shared" si="33"/>
        <v>0.1</v>
      </c>
      <c r="BF77">
        <f t="shared" si="34"/>
        <v>0.1</v>
      </c>
      <c r="BG77">
        <f t="shared" si="35"/>
        <v>0.1</v>
      </c>
      <c r="BH77">
        <f t="shared" si="36"/>
        <v>0.1</v>
      </c>
      <c r="BI77">
        <f t="shared" si="37"/>
        <v>0.1</v>
      </c>
      <c r="BJ77">
        <f t="shared" si="38"/>
        <v>0.1</v>
      </c>
      <c r="BK77">
        <f t="shared" si="39"/>
        <v>10.1</v>
      </c>
      <c r="BM77">
        <f t="shared" si="40"/>
        <v>1.2999999999999998</v>
      </c>
      <c r="BN77">
        <f t="shared" si="41"/>
        <v>1.2999999999999998</v>
      </c>
      <c r="BO77">
        <f t="shared" si="42"/>
        <v>1.2999999999999998</v>
      </c>
      <c r="BP77">
        <f t="shared" si="43"/>
        <v>1.2999999999999998</v>
      </c>
      <c r="BQ77">
        <f t="shared" si="44"/>
        <v>1.2999999999999998</v>
      </c>
      <c r="BR77">
        <f t="shared" si="45"/>
        <v>1.2999999999999998</v>
      </c>
      <c r="BS77">
        <f t="shared" si="46"/>
        <v>1.2999999999999998</v>
      </c>
      <c r="BT77">
        <f t="shared" si="47"/>
        <v>1.2999999999999998</v>
      </c>
      <c r="BU77">
        <f t="shared" si="48"/>
        <v>1.2999999999999998</v>
      </c>
      <c r="BV77">
        <f t="shared" si="49"/>
        <v>1.2999999999999998</v>
      </c>
      <c r="BW77">
        <f t="shared" si="50"/>
        <v>1.2999999999999998</v>
      </c>
      <c r="BX77">
        <f t="shared" si="51"/>
        <v>1.2099999999999997</v>
      </c>
      <c r="BY77">
        <f t="shared" si="52"/>
        <v>1.2099999999999997</v>
      </c>
      <c r="BZ77">
        <f t="shared" si="53"/>
        <v>1.1199999999999999</v>
      </c>
      <c r="CA77">
        <f t="shared" si="54"/>
        <v>1.1199999999999999</v>
      </c>
      <c r="CB77">
        <f t="shared" si="55"/>
        <v>1.1199999999999999</v>
      </c>
      <c r="CC77">
        <f t="shared" si="56"/>
        <v>1.1199999999999999</v>
      </c>
      <c r="CD77">
        <f t="shared" si="57"/>
        <v>1.1199999999999999</v>
      </c>
      <c r="CE77">
        <f t="shared" si="58"/>
        <v>1.1199999999999999</v>
      </c>
      <c r="CF77">
        <f t="shared" si="59"/>
        <v>59.12</v>
      </c>
      <c r="CH77">
        <f t="shared" si="60"/>
        <v>116.56</v>
      </c>
      <c r="CI77">
        <f t="shared" si="61"/>
        <v>22.000000000000004</v>
      </c>
      <c r="CJ77">
        <f t="shared" si="62"/>
        <v>12</v>
      </c>
      <c r="CK77">
        <f t="shared" si="63"/>
        <v>82.56</v>
      </c>
      <c r="CL77">
        <f t="shared" si="64"/>
        <v>0</v>
      </c>
      <c r="CM77">
        <f t="shared" si="65"/>
        <v>0</v>
      </c>
    </row>
    <row r="78" spans="1:91" x14ac:dyDescent="0.2">
      <c r="A78">
        <v>61</v>
      </c>
      <c r="B78">
        <f>B$14*(10-lgd*COUNTIF(Defaults!$AI78:$AR78,"&lt;="&amp;B$17))</f>
        <v>1.5</v>
      </c>
      <c r="C78">
        <f>C$14*(10-lgd*COUNTIF(Defaults!$AI78:$AR78,"&lt;="&amp;C$17))</f>
        <v>1.5</v>
      </c>
      <c r="D78">
        <f>D$14*(10-lgd*COUNTIF(Defaults!$AI78:$AR78,"&lt;="&amp;D$17))</f>
        <v>1.5</v>
      </c>
      <c r="E78">
        <f>E$14*(10-lgd*COUNTIF(Defaults!$AI78:$AR78,"&lt;="&amp;E$17))</f>
        <v>1.5</v>
      </c>
      <c r="F78">
        <f>F$14*(10-lgd*COUNTIF(Defaults!$AI78:$AR78,"&lt;="&amp;F$17))</f>
        <v>1.5</v>
      </c>
      <c r="G78">
        <f>G$14*(10-lgd*COUNTIF(Defaults!$AI78:$AR78,"&lt;="&amp;G$17))</f>
        <v>1.5</v>
      </c>
      <c r="H78">
        <f>H$14*(10-lgd*COUNTIF(Defaults!$AI78:$AR78,"&lt;="&amp;H$17))</f>
        <v>1.5</v>
      </c>
      <c r="I78">
        <f>I$14*(10-lgd*COUNTIF(Defaults!$AI78:$AR78,"&lt;="&amp;I$17))</f>
        <v>1.5</v>
      </c>
      <c r="J78">
        <f>J$14*(10-lgd*COUNTIF(Defaults!$AI78:$AR78,"&lt;="&amp;J$17))</f>
        <v>1.5</v>
      </c>
      <c r="K78">
        <f>K$14*(10-lgd*COUNTIF(Defaults!$AI78:$AR78,"&lt;="&amp;K$17))</f>
        <v>1.5</v>
      </c>
      <c r="L78">
        <f>L$14*(10-lgd*COUNTIF(Defaults!$AI78:$AR78,"&lt;="&amp;L$17))</f>
        <v>1.5</v>
      </c>
      <c r="M78">
        <f>M$14*(10-lgd*COUNTIF(Defaults!$AI78:$AR78,"&lt;="&amp;M$17))</f>
        <v>1.5</v>
      </c>
      <c r="N78">
        <f>N$14*(10-lgd*COUNTIF(Defaults!$AI78:$AR78,"&lt;="&amp;N$17))</f>
        <v>1.5</v>
      </c>
      <c r="O78">
        <f>O$14*(10-lgd*COUNTIF(Defaults!$AI78:$AR78,"&lt;="&amp;O$17))</f>
        <v>1.5</v>
      </c>
      <c r="P78">
        <f>P$14*(10-lgd*COUNTIF(Defaults!$AI78:$AR78,"&lt;="&amp;P$17))</f>
        <v>1.5</v>
      </c>
      <c r="Q78">
        <f>Q$14*(10-lgd*COUNTIF(Defaults!$AI78:$AR78,"&lt;="&amp;Q$17))</f>
        <v>1.5</v>
      </c>
      <c r="R78">
        <f>R$14*(10-lgd*COUNTIF(Defaults!$AI78:$AR78,"&lt;="&amp;R$17))</f>
        <v>1.5</v>
      </c>
      <c r="S78">
        <f>S$14*(10-lgd*COUNTIF(Defaults!$AI78:$AR78,"&lt;="&amp;S$17))</f>
        <v>1.5</v>
      </c>
      <c r="T78">
        <f>T$14*(10-lgd*COUNTIF(Defaults!$AI78:$AR78,"&lt;="&amp;T$17))</f>
        <v>1.5</v>
      </c>
      <c r="U78">
        <f>U$14*(10-lgd*COUNTIF(Defaults!$AI78:$AR78,"&lt;="&amp;U$17))</f>
        <v>101.5</v>
      </c>
      <c r="W78">
        <f t="shared" si="0"/>
        <v>0.1</v>
      </c>
      <c r="X78">
        <f t="shared" si="1"/>
        <v>0.1</v>
      </c>
      <c r="Y78">
        <f t="shared" si="2"/>
        <v>0.1</v>
      </c>
      <c r="Z78">
        <f t="shared" si="3"/>
        <v>0.1</v>
      </c>
      <c r="AA78">
        <f t="shared" si="4"/>
        <v>0.1</v>
      </c>
      <c r="AB78">
        <f t="shared" si="5"/>
        <v>0.1</v>
      </c>
      <c r="AC78">
        <f t="shared" si="6"/>
        <v>0.1</v>
      </c>
      <c r="AD78">
        <f t="shared" si="7"/>
        <v>0.1</v>
      </c>
      <c r="AE78">
        <f t="shared" si="8"/>
        <v>0.1</v>
      </c>
      <c r="AF78">
        <f t="shared" si="9"/>
        <v>0.1</v>
      </c>
      <c r="AG78">
        <f t="shared" si="10"/>
        <v>0.1</v>
      </c>
      <c r="AH78">
        <f t="shared" si="11"/>
        <v>0.1</v>
      </c>
      <c r="AI78">
        <f t="shared" si="12"/>
        <v>0.1</v>
      </c>
      <c r="AJ78">
        <f t="shared" si="13"/>
        <v>0.1</v>
      </c>
      <c r="AK78">
        <f t="shared" si="14"/>
        <v>0.1</v>
      </c>
      <c r="AL78">
        <f t="shared" si="15"/>
        <v>0.1</v>
      </c>
      <c r="AM78">
        <f t="shared" si="16"/>
        <v>0.1</v>
      </c>
      <c r="AN78">
        <f t="shared" si="17"/>
        <v>0.1</v>
      </c>
      <c r="AO78">
        <f t="shared" si="18"/>
        <v>0.1</v>
      </c>
      <c r="AP78">
        <f t="shared" si="19"/>
        <v>20.100000000000001</v>
      </c>
      <c r="AR78">
        <f t="shared" si="20"/>
        <v>0.1</v>
      </c>
      <c r="AS78">
        <f t="shared" si="21"/>
        <v>0.1</v>
      </c>
      <c r="AT78">
        <f t="shared" si="22"/>
        <v>0.1</v>
      </c>
      <c r="AU78">
        <f t="shared" si="23"/>
        <v>0.1</v>
      </c>
      <c r="AV78">
        <f t="shared" si="24"/>
        <v>0.1</v>
      </c>
      <c r="AW78">
        <f t="shared" si="25"/>
        <v>0.1</v>
      </c>
      <c r="AX78">
        <f t="shared" si="26"/>
        <v>0.1</v>
      </c>
      <c r="AY78">
        <f t="shared" si="27"/>
        <v>0.1</v>
      </c>
      <c r="AZ78">
        <f t="shared" si="28"/>
        <v>0.1</v>
      </c>
      <c r="BA78">
        <f t="shared" si="29"/>
        <v>0.1</v>
      </c>
      <c r="BB78">
        <f t="shared" si="30"/>
        <v>0.1</v>
      </c>
      <c r="BC78">
        <f t="shared" si="31"/>
        <v>0.1</v>
      </c>
      <c r="BD78">
        <f t="shared" si="32"/>
        <v>0.1</v>
      </c>
      <c r="BE78">
        <f t="shared" si="33"/>
        <v>0.1</v>
      </c>
      <c r="BF78">
        <f t="shared" si="34"/>
        <v>0.1</v>
      </c>
      <c r="BG78">
        <f t="shared" si="35"/>
        <v>0.1</v>
      </c>
      <c r="BH78">
        <f t="shared" si="36"/>
        <v>0.1</v>
      </c>
      <c r="BI78">
        <f t="shared" si="37"/>
        <v>0.1</v>
      </c>
      <c r="BJ78">
        <f t="shared" si="38"/>
        <v>0.1</v>
      </c>
      <c r="BK78">
        <f t="shared" si="39"/>
        <v>10.1</v>
      </c>
      <c r="BM78">
        <f t="shared" si="40"/>
        <v>1.2999999999999998</v>
      </c>
      <c r="BN78">
        <f t="shared" si="41"/>
        <v>1.2999999999999998</v>
      </c>
      <c r="BO78">
        <f t="shared" si="42"/>
        <v>1.2999999999999998</v>
      </c>
      <c r="BP78">
        <f t="shared" si="43"/>
        <v>1.2999999999999998</v>
      </c>
      <c r="BQ78">
        <f t="shared" si="44"/>
        <v>1.2999999999999998</v>
      </c>
      <c r="BR78">
        <f t="shared" si="45"/>
        <v>1.2999999999999998</v>
      </c>
      <c r="BS78">
        <f t="shared" si="46"/>
        <v>1.2999999999999998</v>
      </c>
      <c r="BT78">
        <f t="shared" si="47"/>
        <v>1.2999999999999998</v>
      </c>
      <c r="BU78">
        <f t="shared" si="48"/>
        <v>1.2999999999999998</v>
      </c>
      <c r="BV78">
        <f t="shared" si="49"/>
        <v>1.2999999999999998</v>
      </c>
      <c r="BW78">
        <f t="shared" si="50"/>
        <v>1.2999999999999998</v>
      </c>
      <c r="BX78">
        <f t="shared" si="51"/>
        <v>1.2999999999999998</v>
      </c>
      <c r="BY78">
        <f t="shared" si="52"/>
        <v>1.2999999999999998</v>
      </c>
      <c r="BZ78">
        <f t="shared" si="53"/>
        <v>1.2999999999999998</v>
      </c>
      <c r="CA78">
        <f t="shared" si="54"/>
        <v>1.2999999999999998</v>
      </c>
      <c r="CB78">
        <f t="shared" si="55"/>
        <v>1.2999999999999998</v>
      </c>
      <c r="CC78">
        <f t="shared" si="56"/>
        <v>1.2999999999999998</v>
      </c>
      <c r="CD78">
        <f t="shared" si="57"/>
        <v>1.2999999999999998</v>
      </c>
      <c r="CE78">
        <f t="shared" si="58"/>
        <v>1.2999999999999998</v>
      </c>
      <c r="CF78">
        <f t="shared" si="59"/>
        <v>71.300000000000011</v>
      </c>
      <c r="CH78">
        <f t="shared" si="60"/>
        <v>130</v>
      </c>
      <c r="CI78">
        <f t="shared" si="61"/>
        <v>22.000000000000004</v>
      </c>
      <c r="CJ78">
        <f t="shared" si="62"/>
        <v>12</v>
      </c>
      <c r="CK78">
        <f t="shared" si="63"/>
        <v>96.000000000000014</v>
      </c>
      <c r="CL78">
        <f t="shared" si="64"/>
        <v>0</v>
      </c>
      <c r="CM78">
        <f t="shared" si="65"/>
        <v>0</v>
      </c>
    </row>
    <row r="79" spans="1:91" x14ac:dyDescent="0.2">
      <c r="A79">
        <v>62</v>
      </c>
      <c r="B79">
        <f>B$14*(10-lgd*COUNTIF(Defaults!$AI79:$AR79,"&lt;="&amp;B$17))</f>
        <v>1.5</v>
      </c>
      <c r="C79">
        <f>C$14*(10-lgd*COUNTIF(Defaults!$AI79:$AR79,"&lt;="&amp;C$17))</f>
        <v>1.5</v>
      </c>
      <c r="D79">
        <f>D$14*(10-lgd*COUNTIF(Defaults!$AI79:$AR79,"&lt;="&amp;D$17))</f>
        <v>1.5</v>
      </c>
      <c r="E79">
        <f>E$14*(10-lgd*COUNTIF(Defaults!$AI79:$AR79,"&lt;="&amp;E$17))</f>
        <v>1.5</v>
      </c>
      <c r="F79">
        <f>F$14*(10-lgd*COUNTIF(Defaults!$AI79:$AR79,"&lt;="&amp;F$17))</f>
        <v>1.5</v>
      </c>
      <c r="G79">
        <f>G$14*(10-lgd*COUNTIF(Defaults!$AI79:$AR79,"&lt;="&amp;G$17))</f>
        <v>1.5</v>
      </c>
      <c r="H79">
        <f>H$14*(10-lgd*COUNTIF(Defaults!$AI79:$AR79,"&lt;="&amp;H$17))</f>
        <v>1.5</v>
      </c>
      <c r="I79">
        <f>I$14*(10-lgd*COUNTIF(Defaults!$AI79:$AR79,"&lt;="&amp;I$17))</f>
        <v>1.5</v>
      </c>
      <c r="J79">
        <f>J$14*(10-lgd*COUNTIF(Defaults!$AI79:$AR79,"&lt;="&amp;J$17))</f>
        <v>1.5</v>
      </c>
      <c r="K79">
        <f>K$14*(10-lgd*COUNTIF(Defaults!$AI79:$AR79,"&lt;="&amp;K$17))</f>
        <v>1.5</v>
      </c>
      <c r="L79">
        <f>L$14*(10-lgd*COUNTIF(Defaults!$AI79:$AR79,"&lt;="&amp;L$17))</f>
        <v>1.5</v>
      </c>
      <c r="M79">
        <f>M$14*(10-lgd*COUNTIF(Defaults!$AI79:$AR79,"&lt;="&amp;M$17))</f>
        <v>1.5</v>
      </c>
      <c r="N79">
        <f>N$14*(10-lgd*COUNTIF(Defaults!$AI79:$AR79,"&lt;="&amp;N$17))</f>
        <v>1.5</v>
      </c>
      <c r="O79">
        <f>O$14*(10-lgd*COUNTIF(Defaults!$AI79:$AR79,"&lt;="&amp;O$17))</f>
        <v>1.5</v>
      </c>
      <c r="P79">
        <f>P$14*(10-lgd*COUNTIF(Defaults!$AI79:$AR79,"&lt;="&amp;P$17))</f>
        <v>1.5</v>
      </c>
      <c r="Q79">
        <f>Q$14*(10-lgd*COUNTIF(Defaults!$AI79:$AR79,"&lt;="&amp;Q$17))</f>
        <v>1.5</v>
      </c>
      <c r="R79">
        <f>R$14*(10-lgd*COUNTIF(Defaults!$AI79:$AR79,"&lt;="&amp;R$17))</f>
        <v>1.5</v>
      </c>
      <c r="S79">
        <f>S$14*(10-lgd*COUNTIF(Defaults!$AI79:$AR79,"&lt;="&amp;S$17))</f>
        <v>1.5</v>
      </c>
      <c r="T79">
        <f>T$14*(10-lgd*COUNTIF(Defaults!$AI79:$AR79,"&lt;="&amp;T$17))</f>
        <v>1.5</v>
      </c>
      <c r="U79">
        <f>U$14*(10-lgd*COUNTIF(Defaults!$AI79:$AR79,"&lt;="&amp;U$17))</f>
        <v>101.5</v>
      </c>
      <c r="W79">
        <f t="shared" si="0"/>
        <v>0.1</v>
      </c>
      <c r="X79">
        <f t="shared" si="1"/>
        <v>0.1</v>
      </c>
      <c r="Y79">
        <f t="shared" si="2"/>
        <v>0.1</v>
      </c>
      <c r="Z79">
        <f t="shared" si="3"/>
        <v>0.1</v>
      </c>
      <c r="AA79">
        <f t="shared" si="4"/>
        <v>0.1</v>
      </c>
      <c r="AB79">
        <f t="shared" si="5"/>
        <v>0.1</v>
      </c>
      <c r="AC79">
        <f t="shared" si="6"/>
        <v>0.1</v>
      </c>
      <c r="AD79">
        <f t="shared" si="7"/>
        <v>0.1</v>
      </c>
      <c r="AE79">
        <f t="shared" si="8"/>
        <v>0.1</v>
      </c>
      <c r="AF79">
        <f t="shared" si="9"/>
        <v>0.1</v>
      </c>
      <c r="AG79">
        <f t="shared" si="10"/>
        <v>0.1</v>
      </c>
      <c r="AH79">
        <f t="shared" si="11"/>
        <v>0.1</v>
      </c>
      <c r="AI79">
        <f t="shared" si="12"/>
        <v>0.1</v>
      </c>
      <c r="AJ79">
        <f t="shared" si="13"/>
        <v>0.1</v>
      </c>
      <c r="AK79">
        <f t="shared" si="14"/>
        <v>0.1</v>
      </c>
      <c r="AL79">
        <f t="shared" si="15"/>
        <v>0.1</v>
      </c>
      <c r="AM79">
        <f t="shared" si="16"/>
        <v>0.1</v>
      </c>
      <c r="AN79">
        <f t="shared" si="17"/>
        <v>0.1</v>
      </c>
      <c r="AO79">
        <f t="shared" si="18"/>
        <v>0.1</v>
      </c>
      <c r="AP79">
        <f t="shared" si="19"/>
        <v>20.100000000000001</v>
      </c>
      <c r="AR79">
        <f t="shared" si="20"/>
        <v>0.1</v>
      </c>
      <c r="AS79">
        <f t="shared" si="21"/>
        <v>0.1</v>
      </c>
      <c r="AT79">
        <f t="shared" si="22"/>
        <v>0.1</v>
      </c>
      <c r="AU79">
        <f t="shared" si="23"/>
        <v>0.1</v>
      </c>
      <c r="AV79">
        <f t="shared" si="24"/>
        <v>0.1</v>
      </c>
      <c r="AW79">
        <f t="shared" si="25"/>
        <v>0.1</v>
      </c>
      <c r="AX79">
        <f t="shared" si="26"/>
        <v>0.1</v>
      </c>
      <c r="AY79">
        <f t="shared" si="27"/>
        <v>0.1</v>
      </c>
      <c r="AZ79">
        <f t="shared" si="28"/>
        <v>0.1</v>
      </c>
      <c r="BA79">
        <f t="shared" si="29"/>
        <v>0.1</v>
      </c>
      <c r="BB79">
        <f t="shared" si="30"/>
        <v>0.1</v>
      </c>
      <c r="BC79">
        <f t="shared" si="31"/>
        <v>0.1</v>
      </c>
      <c r="BD79">
        <f t="shared" si="32"/>
        <v>0.1</v>
      </c>
      <c r="BE79">
        <f t="shared" si="33"/>
        <v>0.1</v>
      </c>
      <c r="BF79">
        <f t="shared" si="34"/>
        <v>0.1</v>
      </c>
      <c r="BG79">
        <f t="shared" si="35"/>
        <v>0.1</v>
      </c>
      <c r="BH79">
        <f t="shared" si="36"/>
        <v>0.1</v>
      </c>
      <c r="BI79">
        <f t="shared" si="37"/>
        <v>0.1</v>
      </c>
      <c r="BJ79">
        <f t="shared" si="38"/>
        <v>0.1</v>
      </c>
      <c r="BK79">
        <f t="shared" si="39"/>
        <v>10.1</v>
      </c>
      <c r="BM79">
        <f t="shared" si="40"/>
        <v>1.2999999999999998</v>
      </c>
      <c r="BN79">
        <f t="shared" si="41"/>
        <v>1.2999999999999998</v>
      </c>
      <c r="BO79">
        <f t="shared" si="42"/>
        <v>1.2999999999999998</v>
      </c>
      <c r="BP79">
        <f t="shared" si="43"/>
        <v>1.2999999999999998</v>
      </c>
      <c r="BQ79">
        <f t="shared" si="44"/>
        <v>1.2999999999999998</v>
      </c>
      <c r="BR79">
        <f t="shared" si="45"/>
        <v>1.2999999999999998</v>
      </c>
      <c r="BS79">
        <f t="shared" si="46"/>
        <v>1.2999999999999998</v>
      </c>
      <c r="BT79">
        <f t="shared" si="47"/>
        <v>1.2999999999999998</v>
      </c>
      <c r="BU79">
        <f t="shared" si="48"/>
        <v>1.2999999999999998</v>
      </c>
      <c r="BV79">
        <f t="shared" si="49"/>
        <v>1.2999999999999998</v>
      </c>
      <c r="BW79">
        <f t="shared" si="50"/>
        <v>1.2999999999999998</v>
      </c>
      <c r="BX79">
        <f t="shared" si="51"/>
        <v>1.2999999999999998</v>
      </c>
      <c r="BY79">
        <f t="shared" si="52"/>
        <v>1.2999999999999998</v>
      </c>
      <c r="BZ79">
        <f t="shared" si="53"/>
        <v>1.2999999999999998</v>
      </c>
      <c r="CA79">
        <f t="shared" si="54"/>
        <v>1.2999999999999998</v>
      </c>
      <c r="CB79">
        <f t="shared" si="55"/>
        <v>1.2999999999999998</v>
      </c>
      <c r="CC79">
        <f t="shared" si="56"/>
        <v>1.2999999999999998</v>
      </c>
      <c r="CD79">
        <f t="shared" si="57"/>
        <v>1.2999999999999998</v>
      </c>
      <c r="CE79">
        <f t="shared" si="58"/>
        <v>1.2999999999999998</v>
      </c>
      <c r="CF79">
        <f t="shared" si="59"/>
        <v>71.300000000000011</v>
      </c>
      <c r="CH79">
        <f t="shared" si="60"/>
        <v>130</v>
      </c>
      <c r="CI79">
        <f t="shared" si="61"/>
        <v>22.000000000000004</v>
      </c>
      <c r="CJ79">
        <f t="shared" si="62"/>
        <v>12</v>
      </c>
      <c r="CK79">
        <f t="shared" si="63"/>
        <v>96.000000000000014</v>
      </c>
      <c r="CL79">
        <f t="shared" si="64"/>
        <v>0</v>
      </c>
      <c r="CM79">
        <f t="shared" si="65"/>
        <v>0</v>
      </c>
    </row>
    <row r="80" spans="1:91" x14ac:dyDescent="0.2">
      <c r="A80">
        <v>63</v>
      </c>
      <c r="B80">
        <f>B$14*(10-lgd*COUNTIF(Defaults!$AI80:$AR80,"&lt;="&amp;B$17))</f>
        <v>1.5</v>
      </c>
      <c r="C80">
        <f>C$14*(10-lgd*COUNTIF(Defaults!$AI80:$AR80,"&lt;="&amp;C$17))</f>
        <v>1.5</v>
      </c>
      <c r="D80">
        <f>D$14*(10-lgd*COUNTIF(Defaults!$AI80:$AR80,"&lt;="&amp;D$17))</f>
        <v>1.5</v>
      </c>
      <c r="E80">
        <f>E$14*(10-lgd*COUNTIF(Defaults!$AI80:$AR80,"&lt;="&amp;E$17))</f>
        <v>1.5</v>
      </c>
      <c r="F80">
        <f>F$14*(10-lgd*COUNTIF(Defaults!$AI80:$AR80,"&lt;="&amp;F$17))</f>
        <v>1.5</v>
      </c>
      <c r="G80">
        <f>G$14*(10-lgd*COUNTIF(Defaults!$AI80:$AR80,"&lt;="&amp;G$17))</f>
        <v>1.5</v>
      </c>
      <c r="H80">
        <f>H$14*(10-lgd*COUNTIF(Defaults!$AI80:$AR80,"&lt;="&amp;H$17))</f>
        <v>1.5</v>
      </c>
      <c r="I80">
        <f>I$14*(10-lgd*COUNTIF(Defaults!$AI80:$AR80,"&lt;="&amp;I$17))</f>
        <v>1.5</v>
      </c>
      <c r="J80">
        <f>J$14*(10-lgd*COUNTIF(Defaults!$AI80:$AR80,"&lt;="&amp;J$17))</f>
        <v>1.5</v>
      </c>
      <c r="K80">
        <f>K$14*(10-lgd*COUNTIF(Defaults!$AI80:$AR80,"&lt;="&amp;K$17))</f>
        <v>1.5</v>
      </c>
      <c r="L80">
        <f>L$14*(10-lgd*COUNTIF(Defaults!$AI80:$AR80,"&lt;="&amp;L$17))</f>
        <v>1.5</v>
      </c>
      <c r="M80">
        <f>M$14*(10-lgd*COUNTIF(Defaults!$AI80:$AR80,"&lt;="&amp;M$17))</f>
        <v>1.5</v>
      </c>
      <c r="N80">
        <f>N$14*(10-lgd*COUNTIF(Defaults!$AI80:$AR80,"&lt;="&amp;N$17))</f>
        <v>1.5</v>
      </c>
      <c r="O80">
        <f>O$14*(10-lgd*COUNTIF(Defaults!$AI80:$AR80,"&lt;="&amp;O$17))</f>
        <v>1.5</v>
      </c>
      <c r="P80">
        <f>P$14*(10-lgd*COUNTIF(Defaults!$AI80:$AR80,"&lt;="&amp;P$17))</f>
        <v>1.5</v>
      </c>
      <c r="Q80">
        <f>Q$14*(10-lgd*COUNTIF(Defaults!$AI80:$AR80,"&lt;="&amp;Q$17))</f>
        <v>1.5</v>
      </c>
      <c r="R80">
        <f>R$14*(10-lgd*COUNTIF(Defaults!$AI80:$AR80,"&lt;="&amp;R$17))</f>
        <v>1.5</v>
      </c>
      <c r="S80">
        <f>S$14*(10-lgd*COUNTIF(Defaults!$AI80:$AR80,"&lt;="&amp;S$17))</f>
        <v>1.5</v>
      </c>
      <c r="T80">
        <f>T$14*(10-lgd*COUNTIF(Defaults!$AI80:$AR80,"&lt;="&amp;T$17))</f>
        <v>1.5</v>
      </c>
      <c r="U80">
        <f>U$14*(10-lgd*COUNTIF(Defaults!$AI80:$AR80,"&lt;="&amp;U$17))</f>
        <v>101.5</v>
      </c>
      <c r="W80">
        <f t="shared" si="0"/>
        <v>0.1</v>
      </c>
      <c r="X80">
        <f t="shared" si="1"/>
        <v>0.1</v>
      </c>
      <c r="Y80">
        <f t="shared" si="2"/>
        <v>0.1</v>
      </c>
      <c r="Z80">
        <f t="shared" si="3"/>
        <v>0.1</v>
      </c>
      <c r="AA80">
        <f t="shared" si="4"/>
        <v>0.1</v>
      </c>
      <c r="AB80">
        <f t="shared" si="5"/>
        <v>0.1</v>
      </c>
      <c r="AC80">
        <f t="shared" si="6"/>
        <v>0.1</v>
      </c>
      <c r="AD80">
        <f t="shared" si="7"/>
        <v>0.1</v>
      </c>
      <c r="AE80">
        <f t="shared" si="8"/>
        <v>0.1</v>
      </c>
      <c r="AF80">
        <f t="shared" si="9"/>
        <v>0.1</v>
      </c>
      <c r="AG80">
        <f t="shared" si="10"/>
        <v>0.1</v>
      </c>
      <c r="AH80">
        <f t="shared" si="11"/>
        <v>0.1</v>
      </c>
      <c r="AI80">
        <f t="shared" si="12"/>
        <v>0.1</v>
      </c>
      <c r="AJ80">
        <f t="shared" si="13"/>
        <v>0.1</v>
      </c>
      <c r="AK80">
        <f t="shared" si="14"/>
        <v>0.1</v>
      </c>
      <c r="AL80">
        <f t="shared" si="15"/>
        <v>0.1</v>
      </c>
      <c r="AM80">
        <f t="shared" si="16"/>
        <v>0.1</v>
      </c>
      <c r="AN80">
        <f t="shared" si="17"/>
        <v>0.1</v>
      </c>
      <c r="AO80">
        <f t="shared" si="18"/>
        <v>0.1</v>
      </c>
      <c r="AP80">
        <f t="shared" si="19"/>
        <v>20.100000000000001</v>
      </c>
      <c r="AR80">
        <f t="shared" si="20"/>
        <v>0.1</v>
      </c>
      <c r="AS80">
        <f t="shared" si="21"/>
        <v>0.1</v>
      </c>
      <c r="AT80">
        <f t="shared" si="22"/>
        <v>0.1</v>
      </c>
      <c r="AU80">
        <f t="shared" si="23"/>
        <v>0.1</v>
      </c>
      <c r="AV80">
        <f t="shared" si="24"/>
        <v>0.1</v>
      </c>
      <c r="AW80">
        <f t="shared" si="25"/>
        <v>0.1</v>
      </c>
      <c r="AX80">
        <f t="shared" si="26"/>
        <v>0.1</v>
      </c>
      <c r="AY80">
        <f t="shared" si="27"/>
        <v>0.1</v>
      </c>
      <c r="AZ80">
        <f t="shared" si="28"/>
        <v>0.1</v>
      </c>
      <c r="BA80">
        <f t="shared" si="29"/>
        <v>0.1</v>
      </c>
      <c r="BB80">
        <f t="shared" si="30"/>
        <v>0.1</v>
      </c>
      <c r="BC80">
        <f t="shared" si="31"/>
        <v>0.1</v>
      </c>
      <c r="BD80">
        <f t="shared" si="32"/>
        <v>0.1</v>
      </c>
      <c r="BE80">
        <f t="shared" si="33"/>
        <v>0.1</v>
      </c>
      <c r="BF80">
        <f t="shared" si="34"/>
        <v>0.1</v>
      </c>
      <c r="BG80">
        <f t="shared" si="35"/>
        <v>0.1</v>
      </c>
      <c r="BH80">
        <f t="shared" si="36"/>
        <v>0.1</v>
      </c>
      <c r="BI80">
        <f t="shared" si="37"/>
        <v>0.1</v>
      </c>
      <c r="BJ80">
        <f t="shared" si="38"/>
        <v>0.1</v>
      </c>
      <c r="BK80">
        <f t="shared" si="39"/>
        <v>10.1</v>
      </c>
      <c r="BM80">
        <f t="shared" si="40"/>
        <v>1.2999999999999998</v>
      </c>
      <c r="BN80">
        <f t="shared" si="41"/>
        <v>1.2999999999999998</v>
      </c>
      <c r="BO80">
        <f t="shared" si="42"/>
        <v>1.2999999999999998</v>
      </c>
      <c r="BP80">
        <f t="shared" si="43"/>
        <v>1.2999999999999998</v>
      </c>
      <c r="BQ80">
        <f t="shared" si="44"/>
        <v>1.2999999999999998</v>
      </c>
      <c r="BR80">
        <f t="shared" si="45"/>
        <v>1.2999999999999998</v>
      </c>
      <c r="BS80">
        <f t="shared" si="46"/>
        <v>1.2999999999999998</v>
      </c>
      <c r="BT80">
        <f t="shared" si="47"/>
        <v>1.2999999999999998</v>
      </c>
      <c r="BU80">
        <f t="shared" si="48"/>
        <v>1.2999999999999998</v>
      </c>
      <c r="BV80">
        <f t="shared" si="49"/>
        <v>1.2999999999999998</v>
      </c>
      <c r="BW80">
        <f t="shared" si="50"/>
        <v>1.2999999999999998</v>
      </c>
      <c r="BX80">
        <f t="shared" si="51"/>
        <v>1.2999999999999998</v>
      </c>
      <c r="BY80">
        <f t="shared" si="52"/>
        <v>1.2999999999999998</v>
      </c>
      <c r="BZ80">
        <f t="shared" si="53"/>
        <v>1.2999999999999998</v>
      </c>
      <c r="CA80">
        <f t="shared" si="54"/>
        <v>1.2999999999999998</v>
      </c>
      <c r="CB80">
        <f t="shared" si="55"/>
        <v>1.2999999999999998</v>
      </c>
      <c r="CC80">
        <f t="shared" si="56"/>
        <v>1.2999999999999998</v>
      </c>
      <c r="CD80">
        <f t="shared" si="57"/>
        <v>1.2999999999999998</v>
      </c>
      <c r="CE80">
        <f t="shared" si="58"/>
        <v>1.2999999999999998</v>
      </c>
      <c r="CF80">
        <f t="shared" si="59"/>
        <v>71.300000000000011</v>
      </c>
      <c r="CH80">
        <f t="shared" si="60"/>
        <v>130</v>
      </c>
      <c r="CI80">
        <f t="shared" si="61"/>
        <v>22.000000000000004</v>
      </c>
      <c r="CJ80">
        <f t="shared" si="62"/>
        <v>12</v>
      </c>
      <c r="CK80">
        <f t="shared" si="63"/>
        <v>96.000000000000014</v>
      </c>
      <c r="CL80">
        <f t="shared" si="64"/>
        <v>0</v>
      </c>
      <c r="CM80">
        <f t="shared" si="65"/>
        <v>0</v>
      </c>
    </row>
    <row r="81" spans="1:91" x14ac:dyDescent="0.2">
      <c r="A81">
        <v>64</v>
      </c>
      <c r="B81">
        <f>B$14*(10-lgd*COUNTIF(Defaults!$AI81:$AR81,"&lt;="&amp;B$17))</f>
        <v>1.41</v>
      </c>
      <c r="C81">
        <f>C$14*(10-lgd*COUNTIF(Defaults!$AI81:$AR81,"&lt;="&amp;C$17))</f>
        <v>1.41</v>
      </c>
      <c r="D81">
        <f>D$14*(10-lgd*COUNTIF(Defaults!$AI81:$AR81,"&lt;="&amp;D$17))</f>
        <v>1.41</v>
      </c>
      <c r="E81">
        <f>E$14*(10-lgd*COUNTIF(Defaults!$AI81:$AR81,"&lt;="&amp;E$17))</f>
        <v>1.41</v>
      </c>
      <c r="F81">
        <f>F$14*(10-lgd*COUNTIF(Defaults!$AI81:$AR81,"&lt;="&amp;F$17))</f>
        <v>1.41</v>
      </c>
      <c r="G81">
        <f>G$14*(10-lgd*COUNTIF(Defaults!$AI81:$AR81,"&lt;="&amp;G$17))</f>
        <v>1.41</v>
      </c>
      <c r="H81">
        <f>H$14*(10-lgd*COUNTIF(Defaults!$AI81:$AR81,"&lt;="&amp;H$17))</f>
        <v>1.41</v>
      </c>
      <c r="I81">
        <f>I$14*(10-lgd*COUNTIF(Defaults!$AI81:$AR81,"&lt;="&amp;I$17))</f>
        <v>1.41</v>
      </c>
      <c r="J81">
        <f>J$14*(10-lgd*COUNTIF(Defaults!$AI81:$AR81,"&lt;="&amp;J$17))</f>
        <v>1.41</v>
      </c>
      <c r="K81">
        <f>K$14*(10-lgd*COUNTIF(Defaults!$AI81:$AR81,"&lt;="&amp;K$17))</f>
        <v>1.41</v>
      </c>
      <c r="L81">
        <f>L$14*(10-lgd*COUNTIF(Defaults!$AI81:$AR81,"&lt;="&amp;L$17))</f>
        <v>1.32</v>
      </c>
      <c r="M81">
        <f>M$14*(10-lgd*COUNTIF(Defaults!$AI81:$AR81,"&lt;="&amp;M$17))</f>
        <v>1.32</v>
      </c>
      <c r="N81">
        <f>N$14*(10-lgd*COUNTIF(Defaults!$AI81:$AR81,"&lt;="&amp;N$17))</f>
        <v>1.32</v>
      </c>
      <c r="O81">
        <f>O$14*(10-lgd*COUNTIF(Defaults!$AI81:$AR81,"&lt;="&amp;O$17))</f>
        <v>1.32</v>
      </c>
      <c r="P81">
        <f>P$14*(10-lgd*COUNTIF(Defaults!$AI81:$AR81,"&lt;="&amp;P$17))</f>
        <v>1.2299999999999998</v>
      </c>
      <c r="Q81">
        <f>Q$14*(10-lgd*COUNTIF(Defaults!$AI81:$AR81,"&lt;="&amp;Q$17))</f>
        <v>1.2299999999999998</v>
      </c>
      <c r="R81">
        <f>R$14*(10-lgd*COUNTIF(Defaults!$AI81:$AR81,"&lt;="&amp;R$17))</f>
        <v>1.2299999999999998</v>
      </c>
      <c r="S81">
        <f>S$14*(10-lgd*COUNTIF(Defaults!$AI81:$AR81,"&lt;="&amp;S$17))</f>
        <v>1.2299999999999998</v>
      </c>
      <c r="T81">
        <f>T$14*(10-lgd*COUNTIF(Defaults!$AI81:$AR81,"&lt;="&amp;T$17))</f>
        <v>1.2299999999999998</v>
      </c>
      <c r="U81">
        <f>U$14*(10-lgd*COUNTIF(Defaults!$AI81:$AR81,"&lt;="&amp;U$17))</f>
        <v>83.22999999999999</v>
      </c>
      <c r="W81">
        <f t="shared" si="0"/>
        <v>0.1</v>
      </c>
      <c r="X81">
        <f t="shared" si="1"/>
        <v>0.1</v>
      </c>
      <c r="Y81">
        <f t="shared" si="2"/>
        <v>0.1</v>
      </c>
      <c r="Z81">
        <f t="shared" si="3"/>
        <v>0.1</v>
      </c>
      <c r="AA81">
        <f t="shared" si="4"/>
        <v>0.1</v>
      </c>
      <c r="AB81">
        <f t="shared" si="5"/>
        <v>0.1</v>
      </c>
      <c r="AC81">
        <f t="shared" si="6"/>
        <v>0.1</v>
      </c>
      <c r="AD81">
        <f t="shared" si="7"/>
        <v>0.1</v>
      </c>
      <c r="AE81">
        <f t="shared" si="8"/>
        <v>0.1</v>
      </c>
      <c r="AF81">
        <f t="shared" si="9"/>
        <v>0.1</v>
      </c>
      <c r="AG81">
        <f t="shared" si="10"/>
        <v>0.1</v>
      </c>
      <c r="AH81">
        <f t="shared" si="11"/>
        <v>0.1</v>
      </c>
      <c r="AI81">
        <f t="shared" si="12"/>
        <v>0.1</v>
      </c>
      <c r="AJ81">
        <f t="shared" si="13"/>
        <v>0.1</v>
      </c>
      <c r="AK81">
        <f t="shared" si="14"/>
        <v>0.1</v>
      </c>
      <c r="AL81">
        <f t="shared" si="15"/>
        <v>0.1</v>
      </c>
      <c r="AM81">
        <f t="shared" si="16"/>
        <v>0.1</v>
      </c>
      <c r="AN81">
        <f t="shared" si="17"/>
        <v>0.1</v>
      </c>
      <c r="AO81">
        <f t="shared" si="18"/>
        <v>0.1</v>
      </c>
      <c r="AP81">
        <f t="shared" si="19"/>
        <v>20.100000000000001</v>
      </c>
      <c r="AR81">
        <f t="shared" si="20"/>
        <v>0.1</v>
      </c>
      <c r="AS81">
        <f t="shared" si="21"/>
        <v>0.1</v>
      </c>
      <c r="AT81">
        <f t="shared" si="22"/>
        <v>0.1</v>
      </c>
      <c r="AU81">
        <f t="shared" si="23"/>
        <v>0.1</v>
      </c>
      <c r="AV81">
        <f t="shared" si="24"/>
        <v>0.1</v>
      </c>
      <c r="AW81">
        <f t="shared" si="25"/>
        <v>0.1</v>
      </c>
      <c r="AX81">
        <f t="shared" si="26"/>
        <v>0.1</v>
      </c>
      <c r="AY81">
        <f t="shared" si="27"/>
        <v>0.1</v>
      </c>
      <c r="AZ81">
        <f t="shared" si="28"/>
        <v>0.1</v>
      </c>
      <c r="BA81">
        <f t="shared" si="29"/>
        <v>0.1</v>
      </c>
      <c r="BB81">
        <f t="shared" si="30"/>
        <v>0.1</v>
      </c>
      <c r="BC81">
        <f t="shared" si="31"/>
        <v>0.1</v>
      </c>
      <c r="BD81">
        <f t="shared" si="32"/>
        <v>0.1</v>
      </c>
      <c r="BE81">
        <f t="shared" si="33"/>
        <v>0.1</v>
      </c>
      <c r="BF81">
        <f t="shared" si="34"/>
        <v>0.1</v>
      </c>
      <c r="BG81">
        <f t="shared" si="35"/>
        <v>0.1</v>
      </c>
      <c r="BH81">
        <f t="shared" si="36"/>
        <v>0.1</v>
      </c>
      <c r="BI81">
        <f t="shared" si="37"/>
        <v>0.1</v>
      </c>
      <c r="BJ81">
        <f t="shared" si="38"/>
        <v>0.1</v>
      </c>
      <c r="BK81">
        <f t="shared" si="39"/>
        <v>10.1</v>
      </c>
      <c r="BM81">
        <f t="shared" si="40"/>
        <v>1.2099999999999997</v>
      </c>
      <c r="BN81">
        <f t="shared" si="41"/>
        <v>1.2099999999999997</v>
      </c>
      <c r="BO81">
        <f t="shared" si="42"/>
        <v>1.2099999999999997</v>
      </c>
      <c r="BP81">
        <f t="shared" si="43"/>
        <v>1.2099999999999997</v>
      </c>
      <c r="BQ81">
        <f t="shared" si="44"/>
        <v>1.2099999999999997</v>
      </c>
      <c r="BR81">
        <f t="shared" si="45"/>
        <v>1.2099999999999997</v>
      </c>
      <c r="BS81">
        <f t="shared" si="46"/>
        <v>1.2099999999999997</v>
      </c>
      <c r="BT81">
        <f t="shared" si="47"/>
        <v>1.2099999999999997</v>
      </c>
      <c r="BU81">
        <f t="shared" si="48"/>
        <v>1.2099999999999997</v>
      </c>
      <c r="BV81">
        <f t="shared" si="49"/>
        <v>1.2099999999999997</v>
      </c>
      <c r="BW81">
        <f t="shared" si="50"/>
        <v>1.1199999999999999</v>
      </c>
      <c r="BX81">
        <f t="shared" si="51"/>
        <v>1.1199999999999999</v>
      </c>
      <c r="BY81">
        <f t="shared" si="52"/>
        <v>1.1199999999999999</v>
      </c>
      <c r="BZ81">
        <f t="shared" si="53"/>
        <v>1.1199999999999999</v>
      </c>
      <c r="CA81">
        <f t="shared" si="54"/>
        <v>1.0299999999999996</v>
      </c>
      <c r="CB81">
        <f t="shared" si="55"/>
        <v>1.0299999999999996</v>
      </c>
      <c r="CC81">
        <f t="shared" si="56"/>
        <v>1.0299999999999996</v>
      </c>
      <c r="CD81">
        <f t="shared" si="57"/>
        <v>1.0299999999999996</v>
      </c>
      <c r="CE81">
        <f t="shared" si="58"/>
        <v>1.0299999999999996</v>
      </c>
      <c r="CF81">
        <f t="shared" si="59"/>
        <v>53.029999999999987</v>
      </c>
      <c r="CH81">
        <f t="shared" si="60"/>
        <v>108.75999999999999</v>
      </c>
      <c r="CI81">
        <f t="shared" si="61"/>
        <v>22.000000000000004</v>
      </c>
      <c r="CJ81">
        <f t="shared" si="62"/>
        <v>12</v>
      </c>
      <c r="CK81">
        <f t="shared" si="63"/>
        <v>74.759999999999991</v>
      </c>
      <c r="CL81">
        <f t="shared" si="64"/>
        <v>0</v>
      </c>
      <c r="CM81">
        <f t="shared" si="65"/>
        <v>0</v>
      </c>
    </row>
    <row r="82" spans="1:91" x14ac:dyDescent="0.2">
      <c r="A82">
        <v>65</v>
      </c>
      <c r="B82">
        <f>B$14*(10-lgd*COUNTIF(Defaults!$AI82:$AR82,"&lt;="&amp;B$17))</f>
        <v>1.5</v>
      </c>
      <c r="C82">
        <f>C$14*(10-lgd*COUNTIF(Defaults!$AI82:$AR82,"&lt;="&amp;C$17))</f>
        <v>1.5</v>
      </c>
      <c r="D82">
        <f>D$14*(10-lgd*COUNTIF(Defaults!$AI82:$AR82,"&lt;="&amp;D$17))</f>
        <v>1.5</v>
      </c>
      <c r="E82">
        <f>E$14*(10-lgd*COUNTIF(Defaults!$AI82:$AR82,"&lt;="&amp;E$17))</f>
        <v>1.5</v>
      </c>
      <c r="F82">
        <f>F$14*(10-lgd*COUNTIF(Defaults!$AI82:$AR82,"&lt;="&amp;F$17))</f>
        <v>1.32</v>
      </c>
      <c r="G82">
        <f>G$14*(10-lgd*COUNTIF(Defaults!$AI82:$AR82,"&lt;="&amp;G$17))</f>
        <v>1.2299999999999998</v>
      </c>
      <c r="H82">
        <f>H$14*(10-lgd*COUNTIF(Defaults!$AI82:$AR82,"&lt;="&amp;H$17))</f>
        <v>1.1399999999999999</v>
      </c>
      <c r="I82">
        <f>I$14*(10-lgd*COUNTIF(Defaults!$AI82:$AR82,"&lt;="&amp;I$17))</f>
        <v>1.1399999999999999</v>
      </c>
      <c r="J82">
        <f>J$14*(10-lgd*COUNTIF(Defaults!$AI82:$AR82,"&lt;="&amp;J$17))</f>
        <v>1.1399999999999999</v>
      </c>
      <c r="K82">
        <f>K$14*(10-lgd*COUNTIF(Defaults!$AI82:$AR82,"&lt;="&amp;K$17))</f>
        <v>1.1399999999999999</v>
      </c>
      <c r="L82">
        <f>L$14*(10-lgd*COUNTIF(Defaults!$AI82:$AR82,"&lt;="&amp;L$17))</f>
        <v>1.1399999999999999</v>
      </c>
      <c r="M82">
        <f>M$14*(10-lgd*COUNTIF(Defaults!$AI82:$AR82,"&lt;="&amp;M$17))</f>
        <v>1.1399999999999999</v>
      </c>
      <c r="N82">
        <f>N$14*(10-lgd*COUNTIF(Defaults!$AI82:$AR82,"&lt;="&amp;N$17))</f>
        <v>1.05</v>
      </c>
      <c r="O82">
        <f>O$14*(10-lgd*COUNTIF(Defaults!$AI82:$AR82,"&lt;="&amp;O$17))</f>
        <v>0.96</v>
      </c>
      <c r="P82">
        <f>P$14*(10-lgd*COUNTIF(Defaults!$AI82:$AR82,"&lt;="&amp;P$17))</f>
        <v>0.96</v>
      </c>
      <c r="Q82">
        <f>Q$14*(10-lgd*COUNTIF(Defaults!$AI82:$AR82,"&lt;="&amp;Q$17))</f>
        <v>0.87</v>
      </c>
      <c r="R82">
        <f>R$14*(10-lgd*COUNTIF(Defaults!$AI82:$AR82,"&lt;="&amp;R$17))</f>
        <v>0.87</v>
      </c>
      <c r="S82">
        <f>S$14*(10-lgd*COUNTIF(Defaults!$AI82:$AR82,"&lt;="&amp;S$17))</f>
        <v>0.87</v>
      </c>
      <c r="T82">
        <f>T$14*(10-lgd*COUNTIF(Defaults!$AI82:$AR82,"&lt;="&amp;T$17))</f>
        <v>0.87</v>
      </c>
      <c r="U82">
        <f>U$14*(10-lgd*COUNTIF(Defaults!$AI82:$AR82,"&lt;="&amp;U$17))</f>
        <v>58.87</v>
      </c>
      <c r="W82">
        <f t="shared" ref="W82:W145" si="66">MIN(B82,B$15)</f>
        <v>0.1</v>
      </c>
      <c r="X82">
        <f t="shared" ref="X82:X145" si="67">MIN(C82,C$15)</f>
        <v>0.1</v>
      </c>
      <c r="Y82">
        <f t="shared" ref="Y82:Y145" si="68">MIN(D82,D$15)</f>
        <v>0.1</v>
      </c>
      <c r="Z82">
        <f t="shared" ref="Z82:Z145" si="69">MIN(E82,E$15)</f>
        <v>0.1</v>
      </c>
      <c r="AA82">
        <f t="shared" ref="AA82:AA145" si="70">MIN(F82,F$15)</f>
        <v>0.1</v>
      </c>
      <c r="AB82">
        <f t="shared" ref="AB82:AB145" si="71">MIN(G82,G$15)</f>
        <v>0.1</v>
      </c>
      <c r="AC82">
        <f t="shared" ref="AC82:AC145" si="72">MIN(H82,H$15)</f>
        <v>0.1</v>
      </c>
      <c r="AD82">
        <f t="shared" ref="AD82:AD145" si="73">MIN(I82,I$15)</f>
        <v>0.1</v>
      </c>
      <c r="AE82">
        <f t="shared" ref="AE82:AE145" si="74">MIN(J82,J$15)</f>
        <v>0.1</v>
      </c>
      <c r="AF82">
        <f t="shared" ref="AF82:AF145" si="75">MIN(K82,K$15)</f>
        <v>0.1</v>
      </c>
      <c r="AG82">
        <f t="shared" ref="AG82:AG145" si="76">MIN(L82,L$15)</f>
        <v>0.1</v>
      </c>
      <c r="AH82">
        <f t="shared" ref="AH82:AH145" si="77">MIN(M82,M$15)</f>
        <v>0.1</v>
      </c>
      <c r="AI82">
        <f t="shared" ref="AI82:AI145" si="78">MIN(N82,N$15)</f>
        <v>0.1</v>
      </c>
      <c r="AJ82">
        <f t="shared" ref="AJ82:AJ145" si="79">MIN(O82,O$15)</f>
        <v>0.1</v>
      </c>
      <c r="AK82">
        <f t="shared" ref="AK82:AK145" si="80">MIN(P82,P$15)</f>
        <v>0.1</v>
      </c>
      <c r="AL82">
        <f t="shared" ref="AL82:AL145" si="81">MIN(Q82,Q$15)</f>
        <v>0.1</v>
      </c>
      <c r="AM82">
        <f t="shared" ref="AM82:AM145" si="82">MIN(R82,R$15)</f>
        <v>0.1</v>
      </c>
      <c r="AN82">
        <f t="shared" ref="AN82:AN145" si="83">MIN(S82,S$15)</f>
        <v>0.1</v>
      </c>
      <c r="AO82">
        <f t="shared" ref="AO82:AO145" si="84">MIN(T82,T$15)</f>
        <v>0.1</v>
      </c>
      <c r="AP82">
        <f t="shared" ref="AP82:AP145" si="85">MIN(U82,U$15)</f>
        <v>20.100000000000001</v>
      </c>
      <c r="AR82">
        <f t="shared" ref="AR82:AR145" si="86">MIN(B82-W82,B$16)</f>
        <v>0.1</v>
      </c>
      <c r="AS82">
        <f t="shared" ref="AS82:AS145" si="87">MIN(C82-X82,C$16)</f>
        <v>0.1</v>
      </c>
      <c r="AT82">
        <f t="shared" ref="AT82:AT145" si="88">MIN(D82-Y82,D$16)</f>
        <v>0.1</v>
      </c>
      <c r="AU82">
        <f t="shared" ref="AU82:AU145" si="89">MIN(E82-Z82,E$16)</f>
        <v>0.1</v>
      </c>
      <c r="AV82">
        <f t="shared" ref="AV82:AV145" si="90">MIN(F82-AA82,F$16)</f>
        <v>0.1</v>
      </c>
      <c r="AW82">
        <f t="shared" ref="AW82:AW145" si="91">MIN(G82-AB82,G$16)</f>
        <v>0.1</v>
      </c>
      <c r="AX82">
        <f t="shared" ref="AX82:AX145" si="92">MIN(H82-AC82,H$16)</f>
        <v>0.1</v>
      </c>
      <c r="AY82">
        <f t="shared" ref="AY82:AY145" si="93">MIN(I82-AD82,I$16)</f>
        <v>0.1</v>
      </c>
      <c r="AZ82">
        <f t="shared" ref="AZ82:AZ145" si="94">MIN(J82-AE82,J$16)</f>
        <v>0.1</v>
      </c>
      <c r="BA82">
        <f t="shared" ref="BA82:BA145" si="95">MIN(K82-AF82,K$16)</f>
        <v>0.1</v>
      </c>
      <c r="BB82">
        <f t="shared" ref="BB82:BB145" si="96">MIN(L82-AG82,L$16)</f>
        <v>0.1</v>
      </c>
      <c r="BC82">
        <f t="shared" ref="BC82:BC145" si="97">MIN(M82-AH82,M$16)</f>
        <v>0.1</v>
      </c>
      <c r="BD82">
        <f t="shared" ref="BD82:BD145" si="98">MIN(N82-AI82,N$16)</f>
        <v>0.1</v>
      </c>
      <c r="BE82">
        <f t="shared" ref="BE82:BE145" si="99">MIN(O82-AJ82,O$16)</f>
        <v>0.1</v>
      </c>
      <c r="BF82">
        <f t="shared" ref="BF82:BF145" si="100">MIN(P82-AK82,P$16)</f>
        <v>0.1</v>
      </c>
      <c r="BG82">
        <f t="shared" ref="BG82:BG145" si="101">MIN(Q82-AL82,Q$16)</f>
        <v>0.1</v>
      </c>
      <c r="BH82">
        <f t="shared" ref="BH82:BH145" si="102">MIN(R82-AM82,R$16)</f>
        <v>0.1</v>
      </c>
      <c r="BI82">
        <f t="shared" ref="BI82:BI145" si="103">MIN(S82-AN82,S$16)</f>
        <v>0.1</v>
      </c>
      <c r="BJ82">
        <f t="shared" ref="BJ82:BJ145" si="104">MIN(T82-AO82,T$16)</f>
        <v>0.1</v>
      </c>
      <c r="BK82">
        <f t="shared" ref="BK82:BK145" si="105">MIN(U82-AP82,U$16)</f>
        <v>10.1</v>
      </c>
      <c r="BM82">
        <f t="shared" ref="BM82:BM145" si="106">B82-W82-AR82</f>
        <v>1.2999999999999998</v>
      </c>
      <c r="BN82">
        <f t="shared" ref="BN82:BN145" si="107">C82-X82-AS82</f>
        <v>1.2999999999999998</v>
      </c>
      <c r="BO82">
        <f t="shared" ref="BO82:BO145" si="108">D82-Y82-AT82</f>
        <v>1.2999999999999998</v>
      </c>
      <c r="BP82">
        <f t="shared" ref="BP82:BP145" si="109">E82-Z82-AU82</f>
        <v>1.2999999999999998</v>
      </c>
      <c r="BQ82">
        <f t="shared" ref="BQ82:BQ145" si="110">F82-AA82-AV82</f>
        <v>1.1199999999999999</v>
      </c>
      <c r="BR82">
        <f t="shared" ref="BR82:BR145" si="111">G82-AB82-AW82</f>
        <v>1.0299999999999996</v>
      </c>
      <c r="BS82">
        <f t="shared" ref="BS82:BS145" si="112">H82-AC82-AX82</f>
        <v>0.93999999999999984</v>
      </c>
      <c r="BT82">
        <f t="shared" ref="BT82:BT145" si="113">I82-AD82-AY82</f>
        <v>0.93999999999999984</v>
      </c>
      <c r="BU82">
        <f t="shared" ref="BU82:BU145" si="114">J82-AE82-AZ82</f>
        <v>0.93999999999999984</v>
      </c>
      <c r="BV82">
        <f t="shared" ref="BV82:BV145" si="115">K82-AF82-BA82</f>
        <v>0.93999999999999984</v>
      </c>
      <c r="BW82">
        <f t="shared" ref="BW82:BW145" si="116">L82-AG82-BB82</f>
        <v>0.93999999999999984</v>
      </c>
      <c r="BX82">
        <f t="shared" ref="BX82:BX145" si="117">M82-AH82-BC82</f>
        <v>0.93999999999999984</v>
      </c>
      <c r="BY82">
        <f t="shared" ref="BY82:BY145" si="118">N82-AI82-BD82</f>
        <v>0.85000000000000009</v>
      </c>
      <c r="BZ82">
        <f t="shared" ref="BZ82:BZ145" si="119">O82-AJ82-BE82</f>
        <v>0.76</v>
      </c>
      <c r="CA82">
        <f t="shared" ref="CA82:CA145" si="120">P82-AK82-BF82</f>
        <v>0.76</v>
      </c>
      <c r="CB82">
        <f t="shared" ref="CB82:CB145" si="121">Q82-AL82-BG82</f>
        <v>0.67</v>
      </c>
      <c r="CC82">
        <f t="shared" ref="CC82:CC145" si="122">R82-AM82-BH82</f>
        <v>0.67</v>
      </c>
      <c r="CD82">
        <f t="shared" ref="CD82:CD145" si="123">S82-AN82-BI82</f>
        <v>0.67</v>
      </c>
      <c r="CE82">
        <f t="shared" ref="CE82:CE145" si="124">T82-AO82-BJ82</f>
        <v>0.67</v>
      </c>
      <c r="CF82">
        <f t="shared" ref="CF82:CF145" si="125">U82-AP82-BK82</f>
        <v>28.669999999999995</v>
      </c>
      <c r="CH82">
        <f t="shared" ref="CH82:CH145" si="126">SUM($B82:$U82)</f>
        <v>80.710000000000008</v>
      </c>
      <c r="CI82">
        <f t="shared" ref="CI82:CI145" si="127">SUM($W82:$AP82)</f>
        <v>22.000000000000004</v>
      </c>
      <c r="CJ82">
        <f t="shared" ref="CJ82:CJ145" si="128">SUM($AR82:$BK82)</f>
        <v>12</v>
      </c>
      <c r="CK82">
        <f t="shared" ref="CK82:CK145" si="129">SUM($BM82:$CF82)</f>
        <v>46.709999999999994</v>
      </c>
      <c r="CL82">
        <f t="shared" ref="CL82:CL145" si="130">IF(CI82&lt;SUM($B$15:$U$15)-0.000000001,1,0)</f>
        <v>0</v>
      </c>
      <c r="CM82">
        <f t="shared" ref="CM82:CM145" si="131">IF(CJ82&lt;SUM($B$16:$U$16)-0.000000001,1,0)</f>
        <v>0</v>
      </c>
    </row>
    <row r="83" spans="1:91" x14ac:dyDescent="0.2">
      <c r="A83">
        <v>66</v>
      </c>
      <c r="B83">
        <f>B$14*(10-lgd*COUNTIF(Defaults!$AI83:$AR83,"&lt;="&amp;B$17))</f>
        <v>1.5</v>
      </c>
      <c r="C83">
        <f>C$14*(10-lgd*COUNTIF(Defaults!$AI83:$AR83,"&lt;="&amp;C$17))</f>
        <v>1.5</v>
      </c>
      <c r="D83">
        <f>D$14*(10-lgd*COUNTIF(Defaults!$AI83:$AR83,"&lt;="&amp;D$17))</f>
        <v>1.5</v>
      </c>
      <c r="E83">
        <f>E$14*(10-lgd*COUNTIF(Defaults!$AI83:$AR83,"&lt;="&amp;E$17))</f>
        <v>1.5</v>
      </c>
      <c r="F83">
        <f>F$14*(10-lgd*COUNTIF(Defaults!$AI83:$AR83,"&lt;="&amp;F$17))</f>
        <v>1.5</v>
      </c>
      <c r="G83">
        <f>G$14*(10-lgd*COUNTIF(Defaults!$AI83:$AR83,"&lt;="&amp;G$17))</f>
        <v>1.5</v>
      </c>
      <c r="H83">
        <f>H$14*(10-lgd*COUNTIF(Defaults!$AI83:$AR83,"&lt;="&amp;H$17))</f>
        <v>1.5</v>
      </c>
      <c r="I83">
        <f>I$14*(10-lgd*COUNTIF(Defaults!$AI83:$AR83,"&lt;="&amp;I$17))</f>
        <v>1.5</v>
      </c>
      <c r="J83">
        <f>J$14*(10-lgd*COUNTIF(Defaults!$AI83:$AR83,"&lt;="&amp;J$17))</f>
        <v>1.5</v>
      </c>
      <c r="K83">
        <f>K$14*(10-lgd*COUNTIF(Defaults!$AI83:$AR83,"&lt;="&amp;K$17))</f>
        <v>1.5</v>
      </c>
      <c r="L83">
        <f>L$14*(10-lgd*COUNTIF(Defaults!$AI83:$AR83,"&lt;="&amp;L$17))</f>
        <v>1.5</v>
      </c>
      <c r="M83">
        <f>M$14*(10-lgd*COUNTIF(Defaults!$AI83:$AR83,"&lt;="&amp;M$17))</f>
        <v>1.5</v>
      </c>
      <c r="N83">
        <f>N$14*(10-lgd*COUNTIF(Defaults!$AI83:$AR83,"&lt;="&amp;N$17))</f>
        <v>1.5</v>
      </c>
      <c r="O83">
        <f>O$14*(10-lgd*COUNTIF(Defaults!$AI83:$AR83,"&lt;="&amp;O$17))</f>
        <v>1.5</v>
      </c>
      <c r="P83">
        <f>P$14*(10-lgd*COUNTIF(Defaults!$AI83:$AR83,"&lt;="&amp;P$17))</f>
        <v>1.5</v>
      </c>
      <c r="Q83">
        <f>Q$14*(10-lgd*COUNTIF(Defaults!$AI83:$AR83,"&lt;="&amp;Q$17))</f>
        <v>1.5</v>
      </c>
      <c r="R83">
        <f>R$14*(10-lgd*COUNTIF(Defaults!$AI83:$AR83,"&lt;="&amp;R$17))</f>
        <v>1.5</v>
      </c>
      <c r="S83">
        <f>S$14*(10-lgd*COUNTIF(Defaults!$AI83:$AR83,"&lt;="&amp;S$17))</f>
        <v>1.5</v>
      </c>
      <c r="T83">
        <f>T$14*(10-lgd*COUNTIF(Defaults!$AI83:$AR83,"&lt;="&amp;T$17))</f>
        <v>1.5</v>
      </c>
      <c r="U83">
        <f>U$14*(10-lgd*COUNTIF(Defaults!$AI83:$AR83,"&lt;="&amp;U$17))</f>
        <v>101.5</v>
      </c>
      <c r="W83">
        <f t="shared" si="66"/>
        <v>0.1</v>
      </c>
      <c r="X83">
        <f t="shared" si="67"/>
        <v>0.1</v>
      </c>
      <c r="Y83">
        <f t="shared" si="68"/>
        <v>0.1</v>
      </c>
      <c r="Z83">
        <f t="shared" si="69"/>
        <v>0.1</v>
      </c>
      <c r="AA83">
        <f t="shared" si="70"/>
        <v>0.1</v>
      </c>
      <c r="AB83">
        <f t="shared" si="71"/>
        <v>0.1</v>
      </c>
      <c r="AC83">
        <f t="shared" si="72"/>
        <v>0.1</v>
      </c>
      <c r="AD83">
        <f t="shared" si="73"/>
        <v>0.1</v>
      </c>
      <c r="AE83">
        <f t="shared" si="74"/>
        <v>0.1</v>
      </c>
      <c r="AF83">
        <f t="shared" si="75"/>
        <v>0.1</v>
      </c>
      <c r="AG83">
        <f t="shared" si="76"/>
        <v>0.1</v>
      </c>
      <c r="AH83">
        <f t="shared" si="77"/>
        <v>0.1</v>
      </c>
      <c r="AI83">
        <f t="shared" si="78"/>
        <v>0.1</v>
      </c>
      <c r="AJ83">
        <f t="shared" si="79"/>
        <v>0.1</v>
      </c>
      <c r="AK83">
        <f t="shared" si="80"/>
        <v>0.1</v>
      </c>
      <c r="AL83">
        <f t="shared" si="81"/>
        <v>0.1</v>
      </c>
      <c r="AM83">
        <f t="shared" si="82"/>
        <v>0.1</v>
      </c>
      <c r="AN83">
        <f t="shared" si="83"/>
        <v>0.1</v>
      </c>
      <c r="AO83">
        <f t="shared" si="84"/>
        <v>0.1</v>
      </c>
      <c r="AP83">
        <f t="shared" si="85"/>
        <v>20.100000000000001</v>
      </c>
      <c r="AR83">
        <f t="shared" si="86"/>
        <v>0.1</v>
      </c>
      <c r="AS83">
        <f t="shared" si="87"/>
        <v>0.1</v>
      </c>
      <c r="AT83">
        <f t="shared" si="88"/>
        <v>0.1</v>
      </c>
      <c r="AU83">
        <f t="shared" si="89"/>
        <v>0.1</v>
      </c>
      <c r="AV83">
        <f t="shared" si="90"/>
        <v>0.1</v>
      </c>
      <c r="AW83">
        <f t="shared" si="91"/>
        <v>0.1</v>
      </c>
      <c r="AX83">
        <f t="shared" si="92"/>
        <v>0.1</v>
      </c>
      <c r="AY83">
        <f t="shared" si="93"/>
        <v>0.1</v>
      </c>
      <c r="AZ83">
        <f t="shared" si="94"/>
        <v>0.1</v>
      </c>
      <c r="BA83">
        <f t="shared" si="95"/>
        <v>0.1</v>
      </c>
      <c r="BB83">
        <f t="shared" si="96"/>
        <v>0.1</v>
      </c>
      <c r="BC83">
        <f t="shared" si="97"/>
        <v>0.1</v>
      </c>
      <c r="BD83">
        <f t="shared" si="98"/>
        <v>0.1</v>
      </c>
      <c r="BE83">
        <f t="shared" si="99"/>
        <v>0.1</v>
      </c>
      <c r="BF83">
        <f t="shared" si="100"/>
        <v>0.1</v>
      </c>
      <c r="BG83">
        <f t="shared" si="101"/>
        <v>0.1</v>
      </c>
      <c r="BH83">
        <f t="shared" si="102"/>
        <v>0.1</v>
      </c>
      <c r="BI83">
        <f t="shared" si="103"/>
        <v>0.1</v>
      </c>
      <c r="BJ83">
        <f t="shared" si="104"/>
        <v>0.1</v>
      </c>
      <c r="BK83">
        <f t="shared" si="105"/>
        <v>10.1</v>
      </c>
      <c r="BM83">
        <f t="shared" si="106"/>
        <v>1.2999999999999998</v>
      </c>
      <c r="BN83">
        <f t="shared" si="107"/>
        <v>1.2999999999999998</v>
      </c>
      <c r="BO83">
        <f t="shared" si="108"/>
        <v>1.2999999999999998</v>
      </c>
      <c r="BP83">
        <f t="shared" si="109"/>
        <v>1.2999999999999998</v>
      </c>
      <c r="BQ83">
        <f t="shared" si="110"/>
        <v>1.2999999999999998</v>
      </c>
      <c r="BR83">
        <f t="shared" si="111"/>
        <v>1.2999999999999998</v>
      </c>
      <c r="BS83">
        <f t="shared" si="112"/>
        <v>1.2999999999999998</v>
      </c>
      <c r="BT83">
        <f t="shared" si="113"/>
        <v>1.2999999999999998</v>
      </c>
      <c r="BU83">
        <f t="shared" si="114"/>
        <v>1.2999999999999998</v>
      </c>
      <c r="BV83">
        <f t="shared" si="115"/>
        <v>1.2999999999999998</v>
      </c>
      <c r="BW83">
        <f t="shared" si="116"/>
        <v>1.2999999999999998</v>
      </c>
      <c r="BX83">
        <f t="shared" si="117"/>
        <v>1.2999999999999998</v>
      </c>
      <c r="BY83">
        <f t="shared" si="118"/>
        <v>1.2999999999999998</v>
      </c>
      <c r="BZ83">
        <f t="shared" si="119"/>
        <v>1.2999999999999998</v>
      </c>
      <c r="CA83">
        <f t="shared" si="120"/>
        <v>1.2999999999999998</v>
      </c>
      <c r="CB83">
        <f t="shared" si="121"/>
        <v>1.2999999999999998</v>
      </c>
      <c r="CC83">
        <f t="shared" si="122"/>
        <v>1.2999999999999998</v>
      </c>
      <c r="CD83">
        <f t="shared" si="123"/>
        <v>1.2999999999999998</v>
      </c>
      <c r="CE83">
        <f t="shared" si="124"/>
        <v>1.2999999999999998</v>
      </c>
      <c r="CF83">
        <f t="shared" si="125"/>
        <v>71.300000000000011</v>
      </c>
      <c r="CH83">
        <f t="shared" si="126"/>
        <v>130</v>
      </c>
      <c r="CI83">
        <f t="shared" si="127"/>
        <v>22.000000000000004</v>
      </c>
      <c r="CJ83">
        <f t="shared" si="128"/>
        <v>12</v>
      </c>
      <c r="CK83">
        <f t="shared" si="129"/>
        <v>96.000000000000014</v>
      </c>
      <c r="CL83">
        <f t="shared" si="130"/>
        <v>0</v>
      </c>
      <c r="CM83">
        <f t="shared" si="131"/>
        <v>0</v>
      </c>
    </row>
    <row r="84" spans="1:91" x14ac:dyDescent="0.2">
      <c r="A84">
        <v>67</v>
      </c>
      <c r="B84">
        <f>B$14*(10-lgd*COUNTIF(Defaults!$AI84:$AR84,"&lt;="&amp;B$17))</f>
        <v>1.5</v>
      </c>
      <c r="C84">
        <f>C$14*(10-lgd*COUNTIF(Defaults!$AI84:$AR84,"&lt;="&amp;C$17))</f>
        <v>1.5</v>
      </c>
      <c r="D84">
        <f>D$14*(10-lgd*COUNTIF(Defaults!$AI84:$AR84,"&lt;="&amp;D$17))</f>
        <v>1.5</v>
      </c>
      <c r="E84">
        <f>E$14*(10-lgd*COUNTIF(Defaults!$AI84:$AR84,"&lt;="&amp;E$17))</f>
        <v>1.5</v>
      </c>
      <c r="F84">
        <f>F$14*(10-lgd*COUNTIF(Defaults!$AI84:$AR84,"&lt;="&amp;F$17))</f>
        <v>1.41</v>
      </c>
      <c r="G84">
        <f>G$14*(10-lgd*COUNTIF(Defaults!$AI84:$AR84,"&lt;="&amp;G$17))</f>
        <v>1.41</v>
      </c>
      <c r="H84">
        <f>H$14*(10-lgd*COUNTIF(Defaults!$AI84:$AR84,"&lt;="&amp;H$17))</f>
        <v>1.41</v>
      </c>
      <c r="I84">
        <f>I$14*(10-lgd*COUNTIF(Defaults!$AI84:$AR84,"&lt;="&amp;I$17))</f>
        <v>1.41</v>
      </c>
      <c r="J84">
        <f>J$14*(10-lgd*COUNTIF(Defaults!$AI84:$AR84,"&lt;="&amp;J$17))</f>
        <v>1.41</v>
      </c>
      <c r="K84">
        <f>K$14*(10-lgd*COUNTIF(Defaults!$AI84:$AR84,"&lt;="&amp;K$17))</f>
        <v>1.41</v>
      </c>
      <c r="L84">
        <f>L$14*(10-lgd*COUNTIF(Defaults!$AI84:$AR84,"&lt;="&amp;L$17))</f>
        <v>1.41</v>
      </c>
      <c r="M84">
        <f>M$14*(10-lgd*COUNTIF(Defaults!$AI84:$AR84,"&lt;="&amp;M$17))</f>
        <v>1.32</v>
      </c>
      <c r="N84">
        <f>N$14*(10-lgd*COUNTIF(Defaults!$AI84:$AR84,"&lt;="&amp;N$17))</f>
        <v>1.32</v>
      </c>
      <c r="O84">
        <f>O$14*(10-lgd*COUNTIF(Defaults!$AI84:$AR84,"&lt;="&amp;O$17))</f>
        <v>1.2299999999999998</v>
      </c>
      <c r="P84">
        <f>P$14*(10-lgd*COUNTIF(Defaults!$AI84:$AR84,"&lt;="&amp;P$17))</f>
        <v>1.2299999999999998</v>
      </c>
      <c r="Q84">
        <f>Q$14*(10-lgd*COUNTIF(Defaults!$AI84:$AR84,"&lt;="&amp;Q$17))</f>
        <v>1.2299999999999998</v>
      </c>
      <c r="R84">
        <f>R$14*(10-lgd*COUNTIF(Defaults!$AI84:$AR84,"&lt;="&amp;R$17))</f>
        <v>1.2299999999999998</v>
      </c>
      <c r="S84">
        <f>S$14*(10-lgd*COUNTIF(Defaults!$AI84:$AR84,"&lt;="&amp;S$17))</f>
        <v>1.2299999999999998</v>
      </c>
      <c r="T84">
        <f>T$14*(10-lgd*COUNTIF(Defaults!$AI84:$AR84,"&lt;="&amp;T$17))</f>
        <v>1.2299999999999998</v>
      </c>
      <c r="U84">
        <f>U$14*(10-lgd*COUNTIF(Defaults!$AI84:$AR84,"&lt;="&amp;U$17))</f>
        <v>83.22999999999999</v>
      </c>
      <c r="W84">
        <f t="shared" si="66"/>
        <v>0.1</v>
      </c>
      <c r="X84">
        <f t="shared" si="67"/>
        <v>0.1</v>
      </c>
      <c r="Y84">
        <f t="shared" si="68"/>
        <v>0.1</v>
      </c>
      <c r="Z84">
        <f t="shared" si="69"/>
        <v>0.1</v>
      </c>
      <c r="AA84">
        <f t="shared" si="70"/>
        <v>0.1</v>
      </c>
      <c r="AB84">
        <f t="shared" si="71"/>
        <v>0.1</v>
      </c>
      <c r="AC84">
        <f t="shared" si="72"/>
        <v>0.1</v>
      </c>
      <c r="AD84">
        <f t="shared" si="73"/>
        <v>0.1</v>
      </c>
      <c r="AE84">
        <f t="shared" si="74"/>
        <v>0.1</v>
      </c>
      <c r="AF84">
        <f t="shared" si="75"/>
        <v>0.1</v>
      </c>
      <c r="AG84">
        <f t="shared" si="76"/>
        <v>0.1</v>
      </c>
      <c r="AH84">
        <f t="shared" si="77"/>
        <v>0.1</v>
      </c>
      <c r="AI84">
        <f t="shared" si="78"/>
        <v>0.1</v>
      </c>
      <c r="AJ84">
        <f t="shared" si="79"/>
        <v>0.1</v>
      </c>
      <c r="AK84">
        <f t="shared" si="80"/>
        <v>0.1</v>
      </c>
      <c r="AL84">
        <f t="shared" si="81"/>
        <v>0.1</v>
      </c>
      <c r="AM84">
        <f t="shared" si="82"/>
        <v>0.1</v>
      </c>
      <c r="AN84">
        <f t="shared" si="83"/>
        <v>0.1</v>
      </c>
      <c r="AO84">
        <f t="shared" si="84"/>
        <v>0.1</v>
      </c>
      <c r="AP84">
        <f t="shared" si="85"/>
        <v>20.100000000000001</v>
      </c>
      <c r="AR84">
        <f t="shared" si="86"/>
        <v>0.1</v>
      </c>
      <c r="AS84">
        <f t="shared" si="87"/>
        <v>0.1</v>
      </c>
      <c r="AT84">
        <f t="shared" si="88"/>
        <v>0.1</v>
      </c>
      <c r="AU84">
        <f t="shared" si="89"/>
        <v>0.1</v>
      </c>
      <c r="AV84">
        <f t="shared" si="90"/>
        <v>0.1</v>
      </c>
      <c r="AW84">
        <f t="shared" si="91"/>
        <v>0.1</v>
      </c>
      <c r="AX84">
        <f t="shared" si="92"/>
        <v>0.1</v>
      </c>
      <c r="AY84">
        <f t="shared" si="93"/>
        <v>0.1</v>
      </c>
      <c r="AZ84">
        <f t="shared" si="94"/>
        <v>0.1</v>
      </c>
      <c r="BA84">
        <f t="shared" si="95"/>
        <v>0.1</v>
      </c>
      <c r="BB84">
        <f t="shared" si="96"/>
        <v>0.1</v>
      </c>
      <c r="BC84">
        <f t="shared" si="97"/>
        <v>0.1</v>
      </c>
      <c r="BD84">
        <f t="shared" si="98"/>
        <v>0.1</v>
      </c>
      <c r="BE84">
        <f t="shared" si="99"/>
        <v>0.1</v>
      </c>
      <c r="BF84">
        <f t="shared" si="100"/>
        <v>0.1</v>
      </c>
      <c r="BG84">
        <f t="shared" si="101"/>
        <v>0.1</v>
      </c>
      <c r="BH84">
        <f t="shared" si="102"/>
        <v>0.1</v>
      </c>
      <c r="BI84">
        <f t="shared" si="103"/>
        <v>0.1</v>
      </c>
      <c r="BJ84">
        <f t="shared" si="104"/>
        <v>0.1</v>
      </c>
      <c r="BK84">
        <f t="shared" si="105"/>
        <v>10.1</v>
      </c>
      <c r="BM84">
        <f t="shared" si="106"/>
        <v>1.2999999999999998</v>
      </c>
      <c r="BN84">
        <f t="shared" si="107"/>
        <v>1.2999999999999998</v>
      </c>
      <c r="BO84">
        <f t="shared" si="108"/>
        <v>1.2999999999999998</v>
      </c>
      <c r="BP84">
        <f t="shared" si="109"/>
        <v>1.2999999999999998</v>
      </c>
      <c r="BQ84">
        <f t="shared" si="110"/>
        <v>1.2099999999999997</v>
      </c>
      <c r="BR84">
        <f t="shared" si="111"/>
        <v>1.2099999999999997</v>
      </c>
      <c r="BS84">
        <f t="shared" si="112"/>
        <v>1.2099999999999997</v>
      </c>
      <c r="BT84">
        <f t="shared" si="113"/>
        <v>1.2099999999999997</v>
      </c>
      <c r="BU84">
        <f t="shared" si="114"/>
        <v>1.2099999999999997</v>
      </c>
      <c r="BV84">
        <f t="shared" si="115"/>
        <v>1.2099999999999997</v>
      </c>
      <c r="BW84">
        <f t="shared" si="116"/>
        <v>1.2099999999999997</v>
      </c>
      <c r="BX84">
        <f t="shared" si="117"/>
        <v>1.1199999999999999</v>
      </c>
      <c r="BY84">
        <f t="shared" si="118"/>
        <v>1.1199999999999999</v>
      </c>
      <c r="BZ84">
        <f t="shared" si="119"/>
        <v>1.0299999999999996</v>
      </c>
      <c r="CA84">
        <f t="shared" si="120"/>
        <v>1.0299999999999996</v>
      </c>
      <c r="CB84">
        <f t="shared" si="121"/>
        <v>1.0299999999999996</v>
      </c>
      <c r="CC84">
        <f t="shared" si="122"/>
        <v>1.0299999999999996</v>
      </c>
      <c r="CD84">
        <f t="shared" si="123"/>
        <v>1.0299999999999996</v>
      </c>
      <c r="CE84">
        <f t="shared" si="124"/>
        <v>1.0299999999999996</v>
      </c>
      <c r="CF84">
        <f t="shared" si="125"/>
        <v>53.029999999999987</v>
      </c>
      <c r="CH84">
        <f t="shared" si="126"/>
        <v>109.11999999999999</v>
      </c>
      <c r="CI84">
        <f t="shared" si="127"/>
        <v>22.000000000000004</v>
      </c>
      <c r="CJ84">
        <f t="shared" si="128"/>
        <v>12</v>
      </c>
      <c r="CK84">
        <f t="shared" si="129"/>
        <v>75.11999999999999</v>
      </c>
      <c r="CL84">
        <f t="shared" si="130"/>
        <v>0</v>
      </c>
      <c r="CM84">
        <f t="shared" si="131"/>
        <v>0</v>
      </c>
    </row>
    <row r="85" spans="1:91" x14ac:dyDescent="0.2">
      <c r="A85">
        <v>68</v>
      </c>
      <c r="B85">
        <f>B$14*(10-lgd*COUNTIF(Defaults!$AI85:$AR85,"&lt;="&amp;B$17))</f>
        <v>1.5</v>
      </c>
      <c r="C85">
        <f>C$14*(10-lgd*COUNTIF(Defaults!$AI85:$AR85,"&lt;="&amp;C$17))</f>
        <v>1.5</v>
      </c>
      <c r="D85">
        <f>D$14*(10-lgd*COUNTIF(Defaults!$AI85:$AR85,"&lt;="&amp;D$17))</f>
        <v>1.5</v>
      </c>
      <c r="E85">
        <f>E$14*(10-lgd*COUNTIF(Defaults!$AI85:$AR85,"&lt;="&amp;E$17))</f>
        <v>1.5</v>
      </c>
      <c r="F85">
        <f>F$14*(10-lgd*COUNTIF(Defaults!$AI85:$AR85,"&lt;="&amp;F$17))</f>
        <v>1.5</v>
      </c>
      <c r="G85">
        <f>G$14*(10-lgd*COUNTIF(Defaults!$AI85:$AR85,"&lt;="&amp;G$17))</f>
        <v>1.41</v>
      </c>
      <c r="H85">
        <f>H$14*(10-lgd*COUNTIF(Defaults!$AI85:$AR85,"&lt;="&amp;H$17))</f>
        <v>1.41</v>
      </c>
      <c r="I85">
        <f>I$14*(10-lgd*COUNTIF(Defaults!$AI85:$AR85,"&lt;="&amp;I$17))</f>
        <v>1.41</v>
      </c>
      <c r="J85">
        <f>J$14*(10-lgd*COUNTIF(Defaults!$AI85:$AR85,"&lt;="&amp;J$17))</f>
        <v>1.41</v>
      </c>
      <c r="K85">
        <f>K$14*(10-lgd*COUNTIF(Defaults!$AI85:$AR85,"&lt;="&amp;K$17))</f>
        <v>1.41</v>
      </c>
      <c r="L85">
        <f>L$14*(10-lgd*COUNTIF(Defaults!$AI85:$AR85,"&lt;="&amp;L$17))</f>
        <v>1.41</v>
      </c>
      <c r="M85">
        <f>M$14*(10-lgd*COUNTIF(Defaults!$AI85:$AR85,"&lt;="&amp;M$17))</f>
        <v>1.41</v>
      </c>
      <c r="N85">
        <f>N$14*(10-lgd*COUNTIF(Defaults!$AI85:$AR85,"&lt;="&amp;N$17))</f>
        <v>1.41</v>
      </c>
      <c r="O85">
        <f>O$14*(10-lgd*COUNTIF(Defaults!$AI85:$AR85,"&lt;="&amp;O$17))</f>
        <v>1.41</v>
      </c>
      <c r="P85">
        <f>P$14*(10-lgd*COUNTIF(Defaults!$AI85:$AR85,"&lt;="&amp;P$17))</f>
        <v>1.41</v>
      </c>
      <c r="Q85">
        <f>Q$14*(10-lgd*COUNTIF(Defaults!$AI85:$AR85,"&lt;="&amp;Q$17))</f>
        <v>1.41</v>
      </c>
      <c r="R85">
        <f>R$14*(10-lgd*COUNTIF(Defaults!$AI85:$AR85,"&lt;="&amp;R$17))</f>
        <v>1.41</v>
      </c>
      <c r="S85">
        <f>S$14*(10-lgd*COUNTIF(Defaults!$AI85:$AR85,"&lt;="&amp;S$17))</f>
        <v>1.41</v>
      </c>
      <c r="T85">
        <f>T$14*(10-lgd*COUNTIF(Defaults!$AI85:$AR85,"&lt;="&amp;T$17))</f>
        <v>1.41</v>
      </c>
      <c r="U85">
        <f>U$14*(10-lgd*COUNTIF(Defaults!$AI85:$AR85,"&lt;="&amp;U$17))</f>
        <v>95.410000000000011</v>
      </c>
      <c r="W85">
        <f t="shared" si="66"/>
        <v>0.1</v>
      </c>
      <c r="X85">
        <f t="shared" si="67"/>
        <v>0.1</v>
      </c>
      <c r="Y85">
        <f t="shared" si="68"/>
        <v>0.1</v>
      </c>
      <c r="Z85">
        <f t="shared" si="69"/>
        <v>0.1</v>
      </c>
      <c r="AA85">
        <f t="shared" si="70"/>
        <v>0.1</v>
      </c>
      <c r="AB85">
        <f t="shared" si="71"/>
        <v>0.1</v>
      </c>
      <c r="AC85">
        <f t="shared" si="72"/>
        <v>0.1</v>
      </c>
      <c r="AD85">
        <f t="shared" si="73"/>
        <v>0.1</v>
      </c>
      <c r="AE85">
        <f t="shared" si="74"/>
        <v>0.1</v>
      </c>
      <c r="AF85">
        <f t="shared" si="75"/>
        <v>0.1</v>
      </c>
      <c r="AG85">
        <f t="shared" si="76"/>
        <v>0.1</v>
      </c>
      <c r="AH85">
        <f t="shared" si="77"/>
        <v>0.1</v>
      </c>
      <c r="AI85">
        <f t="shared" si="78"/>
        <v>0.1</v>
      </c>
      <c r="AJ85">
        <f t="shared" si="79"/>
        <v>0.1</v>
      </c>
      <c r="AK85">
        <f t="shared" si="80"/>
        <v>0.1</v>
      </c>
      <c r="AL85">
        <f t="shared" si="81"/>
        <v>0.1</v>
      </c>
      <c r="AM85">
        <f t="shared" si="82"/>
        <v>0.1</v>
      </c>
      <c r="AN85">
        <f t="shared" si="83"/>
        <v>0.1</v>
      </c>
      <c r="AO85">
        <f t="shared" si="84"/>
        <v>0.1</v>
      </c>
      <c r="AP85">
        <f t="shared" si="85"/>
        <v>20.100000000000001</v>
      </c>
      <c r="AR85">
        <f t="shared" si="86"/>
        <v>0.1</v>
      </c>
      <c r="AS85">
        <f t="shared" si="87"/>
        <v>0.1</v>
      </c>
      <c r="AT85">
        <f t="shared" si="88"/>
        <v>0.1</v>
      </c>
      <c r="AU85">
        <f t="shared" si="89"/>
        <v>0.1</v>
      </c>
      <c r="AV85">
        <f t="shared" si="90"/>
        <v>0.1</v>
      </c>
      <c r="AW85">
        <f t="shared" si="91"/>
        <v>0.1</v>
      </c>
      <c r="AX85">
        <f t="shared" si="92"/>
        <v>0.1</v>
      </c>
      <c r="AY85">
        <f t="shared" si="93"/>
        <v>0.1</v>
      </c>
      <c r="AZ85">
        <f t="shared" si="94"/>
        <v>0.1</v>
      </c>
      <c r="BA85">
        <f t="shared" si="95"/>
        <v>0.1</v>
      </c>
      <c r="BB85">
        <f t="shared" si="96"/>
        <v>0.1</v>
      </c>
      <c r="BC85">
        <f t="shared" si="97"/>
        <v>0.1</v>
      </c>
      <c r="BD85">
        <f t="shared" si="98"/>
        <v>0.1</v>
      </c>
      <c r="BE85">
        <f t="shared" si="99"/>
        <v>0.1</v>
      </c>
      <c r="BF85">
        <f t="shared" si="100"/>
        <v>0.1</v>
      </c>
      <c r="BG85">
        <f t="shared" si="101"/>
        <v>0.1</v>
      </c>
      <c r="BH85">
        <f t="shared" si="102"/>
        <v>0.1</v>
      </c>
      <c r="BI85">
        <f t="shared" si="103"/>
        <v>0.1</v>
      </c>
      <c r="BJ85">
        <f t="shared" si="104"/>
        <v>0.1</v>
      </c>
      <c r="BK85">
        <f t="shared" si="105"/>
        <v>10.1</v>
      </c>
      <c r="BM85">
        <f t="shared" si="106"/>
        <v>1.2999999999999998</v>
      </c>
      <c r="BN85">
        <f t="shared" si="107"/>
        <v>1.2999999999999998</v>
      </c>
      <c r="BO85">
        <f t="shared" si="108"/>
        <v>1.2999999999999998</v>
      </c>
      <c r="BP85">
        <f t="shared" si="109"/>
        <v>1.2999999999999998</v>
      </c>
      <c r="BQ85">
        <f t="shared" si="110"/>
        <v>1.2999999999999998</v>
      </c>
      <c r="BR85">
        <f t="shared" si="111"/>
        <v>1.2099999999999997</v>
      </c>
      <c r="BS85">
        <f t="shared" si="112"/>
        <v>1.2099999999999997</v>
      </c>
      <c r="BT85">
        <f t="shared" si="113"/>
        <v>1.2099999999999997</v>
      </c>
      <c r="BU85">
        <f t="shared" si="114"/>
        <v>1.2099999999999997</v>
      </c>
      <c r="BV85">
        <f t="shared" si="115"/>
        <v>1.2099999999999997</v>
      </c>
      <c r="BW85">
        <f t="shared" si="116"/>
        <v>1.2099999999999997</v>
      </c>
      <c r="BX85">
        <f t="shared" si="117"/>
        <v>1.2099999999999997</v>
      </c>
      <c r="BY85">
        <f t="shared" si="118"/>
        <v>1.2099999999999997</v>
      </c>
      <c r="BZ85">
        <f t="shared" si="119"/>
        <v>1.2099999999999997</v>
      </c>
      <c r="CA85">
        <f t="shared" si="120"/>
        <v>1.2099999999999997</v>
      </c>
      <c r="CB85">
        <f t="shared" si="121"/>
        <v>1.2099999999999997</v>
      </c>
      <c r="CC85">
        <f t="shared" si="122"/>
        <v>1.2099999999999997</v>
      </c>
      <c r="CD85">
        <f t="shared" si="123"/>
        <v>1.2099999999999997</v>
      </c>
      <c r="CE85">
        <f t="shared" si="124"/>
        <v>1.2099999999999997</v>
      </c>
      <c r="CF85">
        <f t="shared" si="125"/>
        <v>65.210000000000008</v>
      </c>
      <c r="CH85">
        <f t="shared" si="126"/>
        <v>122.65</v>
      </c>
      <c r="CI85">
        <f t="shared" si="127"/>
        <v>22.000000000000004</v>
      </c>
      <c r="CJ85">
        <f t="shared" si="128"/>
        <v>12</v>
      </c>
      <c r="CK85">
        <f t="shared" si="129"/>
        <v>88.65</v>
      </c>
      <c r="CL85">
        <f t="shared" si="130"/>
        <v>0</v>
      </c>
      <c r="CM85">
        <f t="shared" si="131"/>
        <v>0</v>
      </c>
    </row>
    <row r="86" spans="1:91" x14ac:dyDescent="0.2">
      <c r="A86">
        <v>69</v>
      </c>
      <c r="B86">
        <f>B$14*(10-lgd*COUNTIF(Defaults!$AI86:$AR86,"&lt;="&amp;B$17))</f>
        <v>1.5</v>
      </c>
      <c r="C86">
        <f>C$14*(10-lgd*COUNTIF(Defaults!$AI86:$AR86,"&lt;="&amp;C$17))</f>
        <v>1.41</v>
      </c>
      <c r="D86">
        <f>D$14*(10-lgd*COUNTIF(Defaults!$AI86:$AR86,"&lt;="&amp;D$17))</f>
        <v>1.41</v>
      </c>
      <c r="E86">
        <f>E$14*(10-lgd*COUNTIF(Defaults!$AI86:$AR86,"&lt;="&amp;E$17))</f>
        <v>1.41</v>
      </c>
      <c r="F86">
        <f>F$14*(10-lgd*COUNTIF(Defaults!$AI86:$AR86,"&lt;="&amp;F$17))</f>
        <v>1.41</v>
      </c>
      <c r="G86">
        <f>G$14*(10-lgd*COUNTIF(Defaults!$AI86:$AR86,"&lt;="&amp;G$17))</f>
        <v>1.32</v>
      </c>
      <c r="H86">
        <f>H$14*(10-lgd*COUNTIF(Defaults!$AI86:$AR86,"&lt;="&amp;H$17))</f>
        <v>1.32</v>
      </c>
      <c r="I86">
        <f>I$14*(10-lgd*COUNTIF(Defaults!$AI86:$AR86,"&lt;="&amp;I$17))</f>
        <v>1.32</v>
      </c>
      <c r="J86">
        <f>J$14*(10-lgd*COUNTIF(Defaults!$AI86:$AR86,"&lt;="&amp;J$17))</f>
        <v>1.32</v>
      </c>
      <c r="K86">
        <f>K$14*(10-lgd*COUNTIF(Defaults!$AI86:$AR86,"&lt;="&amp;K$17))</f>
        <v>1.32</v>
      </c>
      <c r="L86">
        <f>L$14*(10-lgd*COUNTIF(Defaults!$AI86:$AR86,"&lt;="&amp;L$17))</f>
        <v>1.32</v>
      </c>
      <c r="M86">
        <f>M$14*(10-lgd*COUNTIF(Defaults!$AI86:$AR86,"&lt;="&amp;M$17))</f>
        <v>1.32</v>
      </c>
      <c r="N86">
        <f>N$14*(10-lgd*COUNTIF(Defaults!$AI86:$AR86,"&lt;="&amp;N$17))</f>
        <v>1.32</v>
      </c>
      <c r="O86">
        <f>O$14*(10-lgd*COUNTIF(Defaults!$AI86:$AR86,"&lt;="&amp;O$17))</f>
        <v>1.32</v>
      </c>
      <c r="P86">
        <f>P$14*(10-lgd*COUNTIF(Defaults!$AI86:$AR86,"&lt;="&amp;P$17))</f>
        <v>1.32</v>
      </c>
      <c r="Q86">
        <f>Q$14*(10-lgd*COUNTIF(Defaults!$AI86:$AR86,"&lt;="&amp;Q$17))</f>
        <v>1.32</v>
      </c>
      <c r="R86">
        <f>R$14*(10-lgd*COUNTIF(Defaults!$AI86:$AR86,"&lt;="&amp;R$17))</f>
        <v>1.32</v>
      </c>
      <c r="S86">
        <f>S$14*(10-lgd*COUNTIF(Defaults!$AI86:$AR86,"&lt;="&amp;S$17))</f>
        <v>1.32</v>
      </c>
      <c r="T86">
        <f>T$14*(10-lgd*COUNTIF(Defaults!$AI86:$AR86,"&lt;="&amp;T$17))</f>
        <v>1.32</v>
      </c>
      <c r="U86">
        <f>U$14*(10-lgd*COUNTIF(Defaults!$AI86:$AR86,"&lt;="&amp;U$17))</f>
        <v>89.320000000000007</v>
      </c>
      <c r="W86">
        <f t="shared" si="66"/>
        <v>0.1</v>
      </c>
      <c r="X86">
        <f t="shared" si="67"/>
        <v>0.1</v>
      </c>
      <c r="Y86">
        <f t="shared" si="68"/>
        <v>0.1</v>
      </c>
      <c r="Z86">
        <f t="shared" si="69"/>
        <v>0.1</v>
      </c>
      <c r="AA86">
        <f t="shared" si="70"/>
        <v>0.1</v>
      </c>
      <c r="AB86">
        <f t="shared" si="71"/>
        <v>0.1</v>
      </c>
      <c r="AC86">
        <f t="shared" si="72"/>
        <v>0.1</v>
      </c>
      <c r="AD86">
        <f t="shared" si="73"/>
        <v>0.1</v>
      </c>
      <c r="AE86">
        <f t="shared" si="74"/>
        <v>0.1</v>
      </c>
      <c r="AF86">
        <f t="shared" si="75"/>
        <v>0.1</v>
      </c>
      <c r="AG86">
        <f t="shared" si="76"/>
        <v>0.1</v>
      </c>
      <c r="AH86">
        <f t="shared" si="77"/>
        <v>0.1</v>
      </c>
      <c r="AI86">
        <f t="shared" si="78"/>
        <v>0.1</v>
      </c>
      <c r="AJ86">
        <f t="shared" si="79"/>
        <v>0.1</v>
      </c>
      <c r="AK86">
        <f t="shared" si="80"/>
        <v>0.1</v>
      </c>
      <c r="AL86">
        <f t="shared" si="81"/>
        <v>0.1</v>
      </c>
      <c r="AM86">
        <f t="shared" si="82"/>
        <v>0.1</v>
      </c>
      <c r="AN86">
        <f t="shared" si="83"/>
        <v>0.1</v>
      </c>
      <c r="AO86">
        <f t="shared" si="84"/>
        <v>0.1</v>
      </c>
      <c r="AP86">
        <f t="shared" si="85"/>
        <v>20.100000000000001</v>
      </c>
      <c r="AR86">
        <f t="shared" si="86"/>
        <v>0.1</v>
      </c>
      <c r="AS86">
        <f t="shared" si="87"/>
        <v>0.1</v>
      </c>
      <c r="AT86">
        <f t="shared" si="88"/>
        <v>0.1</v>
      </c>
      <c r="AU86">
        <f t="shared" si="89"/>
        <v>0.1</v>
      </c>
      <c r="AV86">
        <f t="shared" si="90"/>
        <v>0.1</v>
      </c>
      <c r="AW86">
        <f t="shared" si="91"/>
        <v>0.1</v>
      </c>
      <c r="AX86">
        <f t="shared" si="92"/>
        <v>0.1</v>
      </c>
      <c r="AY86">
        <f t="shared" si="93"/>
        <v>0.1</v>
      </c>
      <c r="AZ86">
        <f t="shared" si="94"/>
        <v>0.1</v>
      </c>
      <c r="BA86">
        <f t="shared" si="95"/>
        <v>0.1</v>
      </c>
      <c r="BB86">
        <f t="shared" si="96"/>
        <v>0.1</v>
      </c>
      <c r="BC86">
        <f t="shared" si="97"/>
        <v>0.1</v>
      </c>
      <c r="BD86">
        <f t="shared" si="98"/>
        <v>0.1</v>
      </c>
      <c r="BE86">
        <f t="shared" si="99"/>
        <v>0.1</v>
      </c>
      <c r="BF86">
        <f t="shared" si="100"/>
        <v>0.1</v>
      </c>
      <c r="BG86">
        <f t="shared" si="101"/>
        <v>0.1</v>
      </c>
      <c r="BH86">
        <f t="shared" si="102"/>
        <v>0.1</v>
      </c>
      <c r="BI86">
        <f t="shared" si="103"/>
        <v>0.1</v>
      </c>
      <c r="BJ86">
        <f t="shared" si="104"/>
        <v>0.1</v>
      </c>
      <c r="BK86">
        <f t="shared" si="105"/>
        <v>10.1</v>
      </c>
      <c r="BM86">
        <f t="shared" si="106"/>
        <v>1.2999999999999998</v>
      </c>
      <c r="BN86">
        <f t="shared" si="107"/>
        <v>1.2099999999999997</v>
      </c>
      <c r="BO86">
        <f t="shared" si="108"/>
        <v>1.2099999999999997</v>
      </c>
      <c r="BP86">
        <f t="shared" si="109"/>
        <v>1.2099999999999997</v>
      </c>
      <c r="BQ86">
        <f t="shared" si="110"/>
        <v>1.2099999999999997</v>
      </c>
      <c r="BR86">
        <f t="shared" si="111"/>
        <v>1.1199999999999999</v>
      </c>
      <c r="BS86">
        <f t="shared" si="112"/>
        <v>1.1199999999999999</v>
      </c>
      <c r="BT86">
        <f t="shared" si="113"/>
        <v>1.1199999999999999</v>
      </c>
      <c r="BU86">
        <f t="shared" si="114"/>
        <v>1.1199999999999999</v>
      </c>
      <c r="BV86">
        <f t="shared" si="115"/>
        <v>1.1199999999999999</v>
      </c>
      <c r="BW86">
        <f t="shared" si="116"/>
        <v>1.1199999999999999</v>
      </c>
      <c r="BX86">
        <f t="shared" si="117"/>
        <v>1.1199999999999999</v>
      </c>
      <c r="BY86">
        <f t="shared" si="118"/>
        <v>1.1199999999999999</v>
      </c>
      <c r="BZ86">
        <f t="shared" si="119"/>
        <v>1.1199999999999999</v>
      </c>
      <c r="CA86">
        <f t="shared" si="120"/>
        <v>1.1199999999999999</v>
      </c>
      <c r="CB86">
        <f t="shared" si="121"/>
        <v>1.1199999999999999</v>
      </c>
      <c r="CC86">
        <f t="shared" si="122"/>
        <v>1.1199999999999999</v>
      </c>
      <c r="CD86">
        <f t="shared" si="123"/>
        <v>1.1199999999999999</v>
      </c>
      <c r="CE86">
        <f t="shared" si="124"/>
        <v>1.1199999999999999</v>
      </c>
      <c r="CF86">
        <f t="shared" si="125"/>
        <v>59.12</v>
      </c>
      <c r="CH86">
        <f t="shared" si="126"/>
        <v>114.94000000000001</v>
      </c>
      <c r="CI86">
        <f t="shared" si="127"/>
        <v>22.000000000000004</v>
      </c>
      <c r="CJ86">
        <f t="shared" si="128"/>
        <v>12</v>
      </c>
      <c r="CK86">
        <f t="shared" si="129"/>
        <v>80.94</v>
      </c>
      <c r="CL86">
        <f t="shared" si="130"/>
        <v>0</v>
      </c>
      <c r="CM86">
        <f t="shared" si="131"/>
        <v>0</v>
      </c>
    </row>
    <row r="87" spans="1:91" x14ac:dyDescent="0.2">
      <c r="A87">
        <v>70</v>
      </c>
      <c r="B87">
        <f>B$14*(10-lgd*COUNTIF(Defaults!$AI87:$AR87,"&lt;="&amp;B$17))</f>
        <v>1.5</v>
      </c>
      <c r="C87">
        <f>C$14*(10-lgd*COUNTIF(Defaults!$AI87:$AR87,"&lt;="&amp;C$17))</f>
        <v>1.5</v>
      </c>
      <c r="D87">
        <f>D$14*(10-lgd*COUNTIF(Defaults!$AI87:$AR87,"&lt;="&amp;D$17))</f>
        <v>1.5</v>
      </c>
      <c r="E87">
        <f>E$14*(10-lgd*COUNTIF(Defaults!$AI87:$AR87,"&lt;="&amp;E$17))</f>
        <v>1.5</v>
      </c>
      <c r="F87">
        <f>F$14*(10-lgd*COUNTIF(Defaults!$AI87:$AR87,"&lt;="&amp;F$17))</f>
        <v>1.5</v>
      </c>
      <c r="G87">
        <f>G$14*(10-lgd*COUNTIF(Defaults!$AI87:$AR87,"&lt;="&amp;G$17))</f>
        <v>1.5</v>
      </c>
      <c r="H87">
        <f>H$14*(10-lgd*COUNTIF(Defaults!$AI87:$AR87,"&lt;="&amp;H$17))</f>
        <v>1.5</v>
      </c>
      <c r="I87">
        <f>I$14*(10-lgd*COUNTIF(Defaults!$AI87:$AR87,"&lt;="&amp;I$17))</f>
        <v>1.5</v>
      </c>
      <c r="J87">
        <f>J$14*(10-lgd*COUNTIF(Defaults!$AI87:$AR87,"&lt;="&amp;J$17))</f>
        <v>1.5</v>
      </c>
      <c r="K87">
        <f>K$14*(10-lgd*COUNTIF(Defaults!$AI87:$AR87,"&lt;="&amp;K$17))</f>
        <v>1.5</v>
      </c>
      <c r="L87">
        <f>L$14*(10-lgd*COUNTIF(Defaults!$AI87:$AR87,"&lt;="&amp;L$17))</f>
        <v>1.41</v>
      </c>
      <c r="M87">
        <f>M$14*(10-lgd*COUNTIF(Defaults!$AI87:$AR87,"&lt;="&amp;M$17))</f>
        <v>1.41</v>
      </c>
      <c r="N87">
        <f>N$14*(10-lgd*COUNTIF(Defaults!$AI87:$AR87,"&lt;="&amp;N$17))</f>
        <v>1.41</v>
      </c>
      <c r="O87">
        <f>O$14*(10-lgd*COUNTIF(Defaults!$AI87:$AR87,"&lt;="&amp;O$17))</f>
        <v>1.41</v>
      </c>
      <c r="P87">
        <f>P$14*(10-lgd*COUNTIF(Defaults!$AI87:$AR87,"&lt;="&amp;P$17))</f>
        <v>1.41</v>
      </c>
      <c r="Q87">
        <f>Q$14*(10-lgd*COUNTIF(Defaults!$AI87:$AR87,"&lt;="&amp;Q$17))</f>
        <v>1.32</v>
      </c>
      <c r="R87">
        <f>R$14*(10-lgd*COUNTIF(Defaults!$AI87:$AR87,"&lt;="&amp;R$17))</f>
        <v>1.32</v>
      </c>
      <c r="S87">
        <f>S$14*(10-lgd*COUNTIF(Defaults!$AI87:$AR87,"&lt;="&amp;S$17))</f>
        <v>1.32</v>
      </c>
      <c r="T87">
        <f>T$14*(10-lgd*COUNTIF(Defaults!$AI87:$AR87,"&lt;="&amp;T$17))</f>
        <v>1.32</v>
      </c>
      <c r="U87">
        <f>U$14*(10-lgd*COUNTIF(Defaults!$AI87:$AR87,"&lt;="&amp;U$17))</f>
        <v>89.320000000000007</v>
      </c>
      <c r="W87">
        <f t="shared" si="66"/>
        <v>0.1</v>
      </c>
      <c r="X87">
        <f t="shared" si="67"/>
        <v>0.1</v>
      </c>
      <c r="Y87">
        <f t="shared" si="68"/>
        <v>0.1</v>
      </c>
      <c r="Z87">
        <f t="shared" si="69"/>
        <v>0.1</v>
      </c>
      <c r="AA87">
        <f t="shared" si="70"/>
        <v>0.1</v>
      </c>
      <c r="AB87">
        <f t="shared" si="71"/>
        <v>0.1</v>
      </c>
      <c r="AC87">
        <f t="shared" si="72"/>
        <v>0.1</v>
      </c>
      <c r="AD87">
        <f t="shared" si="73"/>
        <v>0.1</v>
      </c>
      <c r="AE87">
        <f t="shared" si="74"/>
        <v>0.1</v>
      </c>
      <c r="AF87">
        <f t="shared" si="75"/>
        <v>0.1</v>
      </c>
      <c r="AG87">
        <f t="shared" si="76"/>
        <v>0.1</v>
      </c>
      <c r="AH87">
        <f t="shared" si="77"/>
        <v>0.1</v>
      </c>
      <c r="AI87">
        <f t="shared" si="78"/>
        <v>0.1</v>
      </c>
      <c r="AJ87">
        <f t="shared" si="79"/>
        <v>0.1</v>
      </c>
      <c r="AK87">
        <f t="shared" si="80"/>
        <v>0.1</v>
      </c>
      <c r="AL87">
        <f t="shared" si="81"/>
        <v>0.1</v>
      </c>
      <c r="AM87">
        <f t="shared" si="82"/>
        <v>0.1</v>
      </c>
      <c r="AN87">
        <f t="shared" si="83"/>
        <v>0.1</v>
      </c>
      <c r="AO87">
        <f t="shared" si="84"/>
        <v>0.1</v>
      </c>
      <c r="AP87">
        <f t="shared" si="85"/>
        <v>20.100000000000001</v>
      </c>
      <c r="AR87">
        <f t="shared" si="86"/>
        <v>0.1</v>
      </c>
      <c r="AS87">
        <f t="shared" si="87"/>
        <v>0.1</v>
      </c>
      <c r="AT87">
        <f t="shared" si="88"/>
        <v>0.1</v>
      </c>
      <c r="AU87">
        <f t="shared" si="89"/>
        <v>0.1</v>
      </c>
      <c r="AV87">
        <f t="shared" si="90"/>
        <v>0.1</v>
      </c>
      <c r="AW87">
        <f t="shared" si="91"/>
        <v>0.1</v>
      </c>
      <c r="AX87">
        <f t="shared" si="92"/>
        <v>0.1</v>
      </c>
      <c r="AY87">
        <f t="shared" si="93"/>
        <v>0.1</v>
      </c>
      <c r="AZ87">
        <f t="shared" si="94"/>
        <v>0.1</v>
      </c>
      <c r="BA87">
        <f t="shared" si="95"/>
        <v>0.1</v>
      </c>
      <c r="BB87">
        <f t="shared" si="96"/>
        <v>0.1</v>
      </c>
      <c r="BC87">
        <f t="shared" si="97"/>
        <v>0.1</v>
      </c>
      <c r="BD87">
        <f t="shared" si="98"/>
        <v>0.1</v>
      </c>
      <c r="BE87">
        <f t="shared" si="99"/>
        <v>0.1</v>
      </c>
      <c r="BF87">
        <f t="shared" si="100"/>
        <v>0.1</v>
      </c>
      <c r="BG87">
        <f t="shared" si="101"/>
        <v>0.1</v>
      </c>
      <c r="BH87">
        <f t="shared" si="102"/>
        <v>0.1</v>
      </c>
      <c r="BI87">
        <f t="shared" si="103"/>
        <v>0.1</v>
      </c>
      <c r="BJ87">
        <f t="shared" si="104"/>
        <v>0.1</v>
      </c>
      <c r="BK87">
        <f t="shared" si="105"/>
        <v>10.1</v>
      </c>
      <c r="BM87">
        <f t="shared" si="106"/>
        <v>1.2999999999999998</v>
      </c>
      <c r="BN87">
        <f t="shared" si="107"/>
        <v>1.2999999999999998</v>
      </c>
      <c r="BO87">
        <f t="shared" si="108"/>
        <v>1.2999999999999998</v>
      </c>
      <c r="BP87">
        <f t="shared" si="109"/>
        <v>1.2999999999999998</v>
      </c>
      <c r="BQ87">
        <f t="shared" si="110"/>
        <v>1.2999999999999998</v>
      </c>
      <c r="BR87">
        <f t="shared" si="111"/>
        <v>1.2999999999999998</v>
      </c>
      <c r="BS87">
        <f t="shared" si="112"/>
        <v>1.2999999999999998</v>
      </c>
      <c r="BT87">
        <f t="shared" si="113"/>
        <v>1.2999999999999998</v>
      </c>
      <c r="BU87">
        <f t="shared" si="114"/>
        <v>1.2999999999999998</v>
      </c>
      <c r="BV87">
        <f t="shared" si="115"/>
        <v>1.2999999999999998</v>
      </c>
      <c r="BW87">
        <f t="shared" si="116"/>
        <v>1.2099999999999997</v>
      </c>
      <c r="BX87">
        <f t="shared" si="117"/>
        <v>1.2099999999999997</v>
      </c>
      <c r="BY87">
        <f t="shared" si="118"/>
        <v>1.2099999999999997</v>
      </c>
      <c r="BZ87">
        <f t="shared" si="119"/>
        <v>1.2099999999999997</v>
      </c>
      <c r="CA87">
        <f t="shared" si="120"/>
        <v>1.2099999999999997</v>
      </c>
      <c r="CB87">
        <f t="shared" si="121"/>
        <v>1.1199999999999999</v>
      </c>
      <c r="CC87">
        <f t="shared" si="122"/>
        <v>1.1199999999999999</v>
      </c>
      <c r="CD87">
        <f t="shared" si="123"/>
        <v>1.1199999999999999</v>
      </c>
      <c r="CE87">
        <f t="shared" si="124"/>
        <v>1.1199999999999999</v>
      </c>
      <c r="CF87">
        <f t="shared" si="125"/>
        <v>59.12</v>
      </c>
      <c r="CH87">
        <f t="shared" si="126"/>
        <v>116.65</v>
      </c>
      <c r="CI87">
        <f t="shared" si="127"/>
        <v>22.000000000000004</v>
      </c>
      <c r="CJ87">
        <f t="shared" si="128"/>
        <v>12</v>
      </c>
      <c r="CK87">
        <f t="shared" si="129"/>
        <v>82.65</v>
      </c>
      <c r="CL87">
        <f t="shared" si="130"/>
        <v>0</v>
      </c>
      <c r="CM87">
        <f t="shared" si="131"/>
        <v>0</v>
      </c>
    </row>
    <row r="88" spans="1:91" x14ac:dyDescent="0.2">
      <c r="A88">
        <v>71</v>
      </c>
      <c r="B88">
        <f>B$14*(10-lgd*COUNTIF(Defaults!$AI88:$AR88,"&lt;="&amp;B$17))</f>
        <v>1.5</v>
      </c>
      <c r="C88">
        <f>C$14*(10-lgd*COUNTIF(Defaults!$AI88:$AR88,"&lt;="&amp;C$17))</f>
        <v>1.5</v>
      </c>
      <c r="D88">
        <f>D$14*(10-lgd*COUNTIF(Defaults!$AI88:$AR88,"&lt;="&amp;D$17))</f>
        <v>1.5</v>
      </c>
      <c r="E88">
        <f>E$14*(10-lgd*COUNTIF(Defaults!$AI88:$AR88,"&lt;="&amp;E$17))</f>
        <v>1.5</v>
      </c>
      <c r="F88">
        <f>F$14*(10-lgd*COUNTIF(Defaults!$AI88:$AR88,"&lt;="&amp;F$17))</f>
        <v>1.5</v>
      </c>
      <c r="G88">
        <f>G$14*(10-lgd*COUNTIF(Defaults!$AI88:$AR88,"&lt;="&amp;G$17))</f>
        <v>1.5</v>
      </c>
      <c r="H88">
        <f>H$14*(10-lgd*COUNTIF(Defaults!$AI88:$AR88,"&lt;="&amp;H$17))</f>
        <v>1.5</v>
      </c>
      <c r="I88">
        <f>I$14*(10-lgd*COUNTIF(Defaults!$AI88:$AR88,"&lt;="&amp;I$17))</f>
        <v>1.5</v>
      </c>
      <c r="J88">
        <f>J$14*(10-lgd*COUNTIF(Defaults!$AI88:$AR88,"&lt;="&amp;J$17))</f>
        <v>1.5</v>
      </c>
      <c r="K88">
        <f>K$14*(10-lgd*COUNTIF(Defaults!$AI88:$AR88,"&lt;="&amp;K$17))</f>
        <v>1.5</v>
      </c>
      <c r="L88">
        <f>L$14*(10-lgd*COUNTIF(Defaults!$AI88:$AR88,"&lt;="&amp;L$17))</f>
        <v>1.5</v>
      </c>
      <c r="M88">
        <f>M$14*(10-lgd*COUNTIF(Defaults!$AI88:$AR88,"&lt;="&amp;M$17))</f>
        <v>1.5</v>
      </c>
      <c r="N88">
        <f>N$14*(10-lgd*COUNTIF(Defaults!$AI88:$AR88,"&lt;="&amp;N$17))</f>
        <v>1.5</v>
      </c>
      <c r="O88">
        <f>O$14*(10-lgd*COUNTIF(Defaults!$AI88:$AR88,"&lt;="&amp;O$17))</f>
        <v>1.41</v>
      </c>
      <c r="P88">
        <f>P$14*(10-lgd*COUNTIF(Defaults!$AI88:$AR88,"&lt;="&amp;P$17))</f>
        <v>1.41</v>
      </c>
      <c r="Q88">
        <f>Q$14*(10-lgd*COUNTIF(Defaults!$AI88:$AR88,"&lt;="&amp;Q$17))</f>
        <v>1.41</v>
      </c>
      <c r="R88">
        <f>R$14*(10-lgd*COUNTIF(Defaults!$AI88:$AR88,"&lt;="&amp;R$17))</f>
        <v>1.41</v>
      </c>
      <c r="S88">
        <f>S$14*(10-lgd*COUNTIF(Defaults!$AI88:$AR88,"&lt;="&amp;S$17))</f>
        <v>1.41</v>
      </c>
      <c r="T88">
        <f>T$14*(10-lgd*COUNTIF(Defaults!$AI88:$AR88,"&lt;="&amp;T$17))</f>
        <v>1.41</v>
      </c>
      <c r="U88">
        <f>U$14*(10-lgd*COUNTIF(Defaults!$AI88:$AR88,"&lt;="&amp;U$17))</f>
        <v>95.410000000000011</v>
      </c>
      <c r="W88">
        <f t="shared" si="66"/>
        <v>0.1</v>
      </c>
      <c r="X88">
        <f t="shared" si="67"/>
        <v>0.1</v>
      </c>
      <c r="Y88">
        <f t="shared" si="68"/>
        <v>0.1</v>
      </c>
      <c r="Z88">
        <f t="shared" si="69"/>
        <v>0.1</v>
      </c>
      <c r="AA88">
        <f t="shared" si="70"/>
        <v>0.1</v>
      </c>
      <c r="AB88">
        <f t="shared" si="71"/>
        <v>0.1</v>
      </c>
      <c r="AC88">
        <f t="shared" si="72"/>
        <v>0.1</v>
      </c>
      <c r="AD88">
        <f t="shared" si="73"/>
        <v>0.1</v>
      </c>
      <c r="AE88">
        <f t="shared" si="74"/>
        <v>0.1</v>
      </c>
      <c r="AF88">
        <f t="shared" si="75"/>
        <v>0.1</v>
      </c>
      <c r="AG88">
        <f t="shared" si="76"/>
        <v>0.1</v>
      </c>
      <c r="AH88">
        <f t="shared" si="77"/>
        <v>0.1</v>
      </c>
      <c r="AI88">
        <f t="shared" si="78"/>
        <v>0.1</v>
      </c>
      <c r="AJ88">
        <f t="shared" si="79"/>
        <v>0.1</v>
      </c>
      <c r="AK88">
        <f t="shared" si="80"/>
        <v>0.1</v>
      </c>
      <c r="AL88">
        <f t="shared" si="81"/>
        <v>0.1</v>
      </c>
      <c r="AM88">
        <f t="shared" si="82"/>
        <v>0.1</v>
      </c>
      <c r="AN88">
        <f t="shared" si="83"/>
        <v>0.1</v>
      </c>
      <c r="AO88">
        <f t="shared" si="84"/>
        <v>0.1</v>
      </c>
      <c r="AP88">
        <f t="shared" si="85"/>
        <v>20.100000000000001</v>
      </c>
      <c r="AR88">
        <f t="shared" si="86"/>
        <v>0.1</v>
      </c>
      <c r="AS88">
        <f t="shared" si="87"/>
        <v>0.1</v>
      </c>
      <c r="AT88">
        <f t="shared" si="88"/>
        <v>0.1</v>
      </c>
      <c r="AU88">
        <f t="shared" si="89"/>
        <v>0.1</v>
      </c>
      <c r="AV88">
        <f t="shared" si="90"/>
        <v>0.1</v>
      </c>
      <c r="AW88">
        <f t="shared" si="91"/>
        <v>0.1</v>
      </c>
      <c r="AX88">
        <f t="shared" si="92"/>
        <v>0.1</v>
      </c>
      <c r="AY88">
        <f t="shared" si="93"/>
        <v>0.1</v>
      </c>
      <c r="AZ88">
        <f t="shared" si="94"/>
        <v>0.1</v>
      </c>
      <c r="BA88">
        <f t="shared" si="95"/>
        <v>0.1</v>
      </c>
      <c r="BB88">
        <f t="shared" si="96"/>
        <v>0.1</v>
      </c>
      <c r="BC88">
        <f t="shared" si="97"/>
        <v>0.1</v>
      </c>
      <c r="BD88">
        <f t="shared" si="98"/>
        <v>0.1</v>
      </c>
      <c r="BE88">
        <f t="shared" si="99"/>
        <v>0.1</v>
      </c>
      <c r="BF88">
        <f t="shared" si="100"/>
        <v>0.1</v>
      </c>
      <c r="BG88">
        <f t="shared" si="101"/>
        <v>0.1</v>
      </c>
      <c r="BH88">
        <f t="shared" si="102"/>
        <v>0.1</v>
      </c>
      <c r="BI88">
        <f t="shared" si="103"/>
        <v>0.1</v>
      </c>
      <c r="BJ88">
        <f t="shared" si="104"/>
        <v>0.1</v>
      </c>
      <c r="BK88">
        <f t="shared" si="105"/>
        <v>10.1</v>
      </c>
      <c r="BM88">
        <f t="shared" si="106"/>
        <v>1.2999999999999998</v>
      </c>
      <c r="BN88">
        <f t="shared" si="107"/>
        <v>1.2999999999999998</v>
      </c>
      <c r="BO88">
        <f t="shared" si="108"/>
        <v>1.2999999999999998</v>
      </c>
      <c r="BP88">
        <f t="shared" si="109"/>
        <v>1.2999999999999998</v>
      </c>
      <c r="BQ88">
        <f t="shared" si="110"/>
        <v>1.2999999999999998</v>
      </c>
      <c r="BR88">
        <f t="shared" si="111"/>
        <v>1.2999999999999998</v>
      </c>
      <c r="BS88">
        <f t="shared" si="112"/>
        <v>1.2999999999999998</v>
      </c>
      <c r="BT88">
        <f t="shared" si="113"/>
        <v>1.2999999999999998</v>
      </c>
      <c r="BU88">
        <f t="shared" si="114"/>
        <v>1.2999999999999998</v>
      </c>
      <c r="BV88">
        <f t="shared" si="115"/>
        <v>1.2999999999999998</v>
      </c>
      <c r="BW88">
        <f t="shared" si="116"/>
        <v>1.2999999999999998</v>
      </c>
      <c r="BX88">
        <f t="shared" si="117"/>
        <v>1.2999999999999998</v>
      </c>
      <c r="BY88">
        <f t="shared" si="118"/>
        <v>1.2999999999999998</v>
      </c>
      <c r="BZ88">
        <f t="shared" si="119"/>
        <v>1.2099999999999997</v>
      </c>
      <c r="CA88">
        <f t="shared" si="120"/>
        <v>1.2099999999999997</v>
      </c>
      <c r="CB88">
        <f t="shared" si="121"/>
        <v>1.2099999999999997</v>
      </c>
      <c r="CC88">
        <f t="shared" si="122"/>
        <v>1.2099999999999997</v>
      </c>
      <c r="CD88">
        <f t="shared" si="123"/>
        <v>1.2099999999999997</v>
      </c>
      <c r="CE88">
        <f t="shared" si="124"/>
        <v>1.2099999999999997</v>
      </c>
      <c r="CF88">
        <f t="shared" si="125"/>
        <v>65.210000000000008</v>
      </c>
      <c r="CH88">
        <f t="shared" si="126"/>
        <v>123.37</v>
      </c>
      <c r="CI88">
        <f t="shared" si="127"/>
        <v>22.000000000000004</v>
      </c>
      <c r="CJ88">
        <f t="shared" si="128"/>
        <v>12</v>
      </c>
      <c r="CK88">
        <f t="shared" si="129"/>
        <v>89.370000000000019</v>
      </c>
      <c r="CL88">
        <f t="shared" si="130"/>
        <v>0</v>
      </c>
      <c r="CM88">
        <f t="shared" si="131"/>
        <v>0</v>
      </c>
    </row>
    <row r="89" spans="1:91" x14ac:dyDescent="0.2">
      <c r="A89">
        <v>72</v>
      </c>
      <c r="B89">
        <f>B$14*(10-lgd*COUNTIF(Defaults!$AI89:$AR89,"&lt;="&amp;B$17))</f>
        <v>1.5</v>
      </c>
      <c r="C89">
        <f>C$14*(10-lgd*COUNTIF(Defaults!$AI89:$AR89,"&lt;="&amp;C$17))</f>
        <v>1.5</v>
      </c>
      <c r="D89">
        <f>D$14*(10-lgd*COUNTIF(Defaults!$AI89:$AR89,"&lt;="&amp;D$17))</f>
        <v>1.5</v>
      </c>
      <c r="E89">
        <f>E$14*(10-lgd*COUNTIF(Defaults!$AI89:$AR89,"&lt;="&amp;E$17))</f>
        <v>1.5</v>
      </c>
      <c r="F89">
        <f>F$14*(10-lgd*COUNTIF(Defaults!$AI89:$AR89,"&lt;="&amp;F$17))</f>
        <v>1.5</v>
      </c>
      <c r="G89">
        <f>G$14*(10-lgd*COUNTIF(Defaults!$AI89:$AR89,"&lt;="&amp;G$17))</f>
        <v>1.5</v>
      </c>
      <c r="H89">
        <f>H$14*(10-lgd*COUNTIF(Defaults!$AI89:$AR89,"&lt;="&amp;H$17))</f>
        <v>1.5</v>
      </c>
      <c r="I89">
        <f>I$14*(10-lgd*COUNTIF(Defaults!$AI89:$AR89,"&lt;="&amp;I$17))</f>
        <v>1.5</v>
      </c>
      <c r="J89">
        <f>J$14*(10-lgd*COUNTIF(Defaults!$AI89:$AR89,"&lt;="&amp;J$17))</f>
        <v>1.5</v>
      </c>
      <c r="K89">
        <f>K$14*(10-lgd*COUNTIF(Defaults!$AI89:$AR89,"&lt;="&amp;K$17))</f>
        <v>1.5</v>
      </c>
      <c r="L89">
        <f>L$14*(10-lgd*COUNTIF(Defaults!$AI89:$AR89,"&lt;="&amp;L$17))</f>
        <v>1.5</v>
      </c>
      <c r="M89">
        <f>M$14*(10-lgd*COUNTIF(Defaults!$AI89:$AR89,"&lt;="&amp;M$17))</f>
        <v>1.41</v>
      </c>
      <c r="N89">
        <f>N$14*(10-lgd*COUNTIF(Defaults!$AI89:$AR89,"&lt;="&amp;N$17))</f>
        <v>1.41</v>
      </c>
      <c r="O89">
        <f>O$14*(10-lgd*COUNTIF(Defaults!$AI89:$AR89,"&lt;="&amp;O$17))</f>
        <v>1.41</v>
      </c>
      <c r="P89">
        <f>P$14*(10-lgd*COUNTIF(Defaults!$AI89:$AR89,"&lt;="&amp;P$17))</f>
        <v>1.41</v>
      </c>
      <c r="Q89">
        <f>Q$14*(10-lgd*COUNTIF(Defaults!$AI89:$AR89,"&lt;="&amp;Q$17))</f>
        <v>1.41</v>
      </c>
      <c r="R89">
        <f>R$14*(10-lgd*COUNTIF(Defaults!$AI89:$AR89,"&lt;="&amp;R$17))</f>
        <v>1.41</v>
      </c>
      <c r="S89">
        <f>S$14*(10-lgd*COUNTIF(Defaults!$AI89:$AR89,"&lt;="&amp;S$17))</f>
        <v>1.41</v>
      </c>
      <c r="T89">
        <f>T$14*(10-lgd*COUNTIF(Defaults!$AI89:$AR89,"&lt;="&amp;T$17))</f>
        <v>1.41</v>
      </c>
      <c r="U89">
        <f>U$14*(10-lgd*COUNTIF(Defaults!$AI89:$AR89,"&lt;="&amp;U$17))</f>
        <v>95.410000000000011</v>
      </c>
      <c r="W89">
        <f t="shared" si="66"/>
        <v>0.1</v>
      </c>
      <c r="X89">
        <f t="shared" si="67"/>
        <v>0.1</v>
      </c>
      <c r="Y89">
        <f t="shared" si="68"/>
        <v>0.1</v>
      </c>
      <c r="Z89">
        <f t="shared" si="69"/>
        <v>0.1</v>
      </c>
      <c r="AA89">
        <f t="shared" si="70"/>
        <v>0.1</v>
      </c>
      <c r="AB89">
        <f t="shared" si="71"/>
        <v>0.1</v>
      </c>
      <c r="AC89">
        <f t="shared" si="72"/>
        <v>0.1</v>
      </c>
      <c r="AD89">
        <f t="shared" si="73"/>
        <v>0.1</v>
      </c>
      <c r="AE89">
        <f t="shared" si="74"/>
        <v>0.1</v>
      </c>
      <c r="AF89">
        <f t="shared" si="75"/>
        <v>0.1</v>
      </c>
      <c r="AG89">
        <f t="shared" si="76"/>
        <v>0.1</v>
      </c>
      <c r="AH89">
        <f t="shared" si="77"/>
        <v>0.1</v>
      </c>
      <c r="AI89">
        <f t="shared" si="78"/>
        <v>0.1</v>
      </c>
      <c r="AJ89">
        <f t="shared" si="79"/>
        <v>0.1</v>
      </c>
      <c r="AK89">
        <f t="shared" si="80"/>
        <v>0.1</v>
      </c>
      <c r="AL89">
        <f t="shared" si="81"/>
        <v>0.1</v>
      </c>
      <c r="AM89">
        <f t="shared" si="82"/>
        <v>0.1</v>
      </c>
      <c r="AN89">
        <f t="shared" si="83"/>
        <v>0.1</v>
      </c>
      <c r="AO89">
        <f t="shared" si="84"/>
        <v>0.1</v>
      </c>
      <c r="AP89">
        <f t="shared" si="85"/>
        <v>20.100000000000001</v>
      </c>
      <c r="AR89">
        <f t="shared" si="86"/>
        <v>0.1</v>
      </c>
      <c r="AS89">
        <f t="shared" si="87"/>
        <v>0.1</v>
      </c>
      <c r="AT89">
        <f t="shared" si="88"/>
        <v>0.1</v>
      </c>
      <c r="AU89">
        <f t="shared" si="89"/>
        <v>0.1</v>
      </c>
      <c r="AV89">
        <f t="shared" si="90"/>
        <v>0.1</v>
      </c>
      <c r="AW89">
        <f t="shared" si="91"/>
        <v>0.1</v>
      </c>
      <c r="AX89">
        <f t="shared" si="92"/>
        <v>0.1</v>
      </c>
      <c r="AY89">
        <f t="shared" si="93"/>
        <v>0.1</v>
      </c>
      <c r="AZ89">
        <f t="shared" si="94"/>
        <v>0.1</v>
      </c>
      <c r="BA89">
        <f t="shared" si="95"/>
        <v>0.1</v>
      </c>
      <c r="BB89">
        <f t="shared" si="96"/>
        <v>0.1</v>
      </c>
      <c r="BC89">
        <f t="shared" si="97"/>
        <v>0.1</v>
      </c>
      <c r="BD89">
        <f t="shared" si="98"/>
        <v>0.1</v>
      </c>
      <c r="BE89">
        <f t="shared" si="99"/>
        <v>0.1</v>
      </c>
      <c r="BF89">
        <f t="shared" si="100"/>
        <v>0.1</v>
      </c>
      <c r="BG89">
        <f t="shared" si="101"/>
        <v>0.1</v>
      </c>
      <c r="BH89">
        <f t="shared" si="102"/>
        <v>0.1</v>
      </c>
      <c r="BI89">
        <f t="shared" si="103"/>
        <v>0.1</v>
      </c>
      <c r="BJ89">
        <f t="shared" si="104"/>
        <v>0.1</v>
      </c>
      <c r="BK89">
        <f t="shared" si="105"/>
        <v>10.1</v>
      </c>
      <c r="BM89">
        <f t="shared" si="106"/>
        <v>1.2999999999999998</v>
      </c>
      <c r="BN89">
        <f t="shared" si="107"/>
        <v>1.2999999999999998</v>
      </c>
      <c r="BO89">
        <f t="shared" si="108"/>
        <v>1.2999999999999998</v>
      </c>
      <c r="BP89">
        <f t="shared" si="109"/>
        <v>1.2999999999999998</v>
      </c>
      <c r="BQ89">
        <f t="shared" si="110"/>
        <v>1.2999999999999998</v>
      </c>
      <c r="BR89">
        <f t="shared" si="111"/>
        <v>1.2999999999999998</v>
      </c>
      <c r="BS89">
        <f t="shared" si="112"/>
        <v>1.2999999999999998</v>
      </c>
      <c r="BT89">
        <f t="shared" si="113"/>
        <v>1.2999999999999998</v>
      </c>
      <c r="BU89">
        <f t="shared" si="114"/>
        <v>1.2999999999999998</v>
      </c>
      <c r="BV89">
        <f t="shared" si="115"/>
        <v>1.2999999999999998</v>
      </c>
      <c r="BW89">
        <f t="shared" si="116"/>
        <v>1.2999999999999998</v>
      </c>
      <c r="BX89">
        <f t="shared" si="117"/>
        <v>1.2099999999999997</v>
      </c>
      <c r="BY89">
        <f t="shared" si="118"/>
        <v>1.2099999999999997</v>
      </c>
      <c r="BZ89">
        <f t="shared" si="119"/>
        <v>1.2099999999999997</v>
      </c>
      <c r="CA89">
        <f t="shared" si="120"/>
        <v>1.2099999999999997</v>
      </c>
      <c r="CB89">
        <f t="shared" si="121"/>
        <v>1.2099999999999997</v>
      </c>
      <c r="CC89">
        <f t="shared" si="122"/>
        <v>1.2099999999999997</v>
      </c>
      <c r="CD89">
        <f t="shared" si="123"/>
        <v>1.2099999999999997</v>
      </c>
      <c r="CE89">
        <f t="shared" si="124"/>
        <v>1.2099999999999997</v>
      </c>
      <c r="CF89">
        <f t="shared" si="125"/>
        <v>65.210000000000008</v>
      </c>
      <c r="CH89">
        <f t="shared" si="126"/>
        <v>123.19000000000001</v>
      </c>
      <c r="CI89">
        <f t="shared" si="127"/>
        <v>22.000000000000004</v>
      </c>
      <c r="CJ89">
        <f t="shared" si="128"/>
        <v>12</v>
      </c>
      <c r="CK89">
        <f t="shared" si="129"/>
        <v>89.190000000000012</v>
      </c>
      <c r="CL89">
        <f t="shared" si="130"/>
        <v>0</v>
      </c>
      <c r="CM89">
        <f t="shared" si="131"/>
        <v>0</v>
      </c>
    </row>
    <row r="90" spans="1:91" x14ac:dyDescent="0.2">
      <c r="A90">
        <v>73</v>
      </c>
      <c r="B90">
        <f>B$14*(10-lgd*COUNTIF(Defaults!$AI90:$AR90,"&lt;="&amp;B$17))</f>
        <v>1.5</v>
      </c>
      <c r="C90">
        <f>C$14*(10-lgd*COUNTIF(Defaults!$AI90:$AR90,"&lt;="&amp;C$17))</f>
        <v>1.5</v>
      </c>
      <c r="D90">
        <f>D$14*(10-lgd*COUNTIF(Defaults!$AI90:$AR90,"&lt;="&amp;D$17))</f>
        <v>1.41</v>
      </c>
      <c r="E90">
        <f>E$14*(10-lgd*COUNTIF(Defaults!$AI90:$AR90,"&lt;="&amp;E$17))</f>
        <v>1.41</v>
      </c>
      <c r="F90">
        <f>F$14*(10-lgd*COUNTIF(Defaults!$AI90:$AR90,"&lt;="&amp;F$17))</f>
        <v>1.41</v>
      </c>
      <c r="G90">
        <f>G$14*(10-lgd*COUNTIF(Defaults!$AI90:$AR90,"&lt;="&amp;G$17))</f>
        <v>1.41</v>
      </c>
      <c r="H90">
        <f>H$14*(10-lgd*COUNTIF(Defaults!$AI90:$AR90,"&lt;="&amp;H$17))</f>
        <v>1.41</v>
      </c>
      <c r="I90">
        <f>I$14*(10-lgd*COUNTIF(Defaults!$AI90:$AR90,"&lt;="&amp;I$17))</f>
        <v>1.41</v>
      </c>
      <c r="J90">
        <f>J$14*(10-lgd*COUNTIF(Defaults!$AI90:$AR90,"&lt;="&amp;J$17))</f>
        <v>1.41</v>
      </c>
      <c r="K90">
        <f>K$14*(10-lgd*COUNTIF(Defaults!$AI90:$AR90,"&lt;="&amp;K$17))</f>
        <v>1.41</v>
      </c>
      <c r="L90">
        <f>L$14*(10-lgd*COUNTIF(Defaults!$AI90:$AR90,"&lt;="&amp;L$17))</f>
        <v>1.41</v>
      </c>
      <c r="M90">
        <f>M$14*(10-lgd*COUNTIF(Defaults!$AI90:$AR90,"&lt;="&amp;M$17))</f>
        <v>1.41</v>
      </c>
      <c r="N90">
        <f>N$14*(10-lgd*COUNTIF(Defaults!$AI90:$AR90,"&lt;="&amp;N$17))</f>
        <v>1.41</v>
      </c>
      <c r="O90">
        <f>O$14*(10-lgd*COUNTIF(Defaults!$AI90:$AR90,"&lt;="&amp;O$17))</f>
        <v>1.41</v>
      </c>
      <c r="P90">
        <f>P$14*(10-lgd*COUNTIF(Defaults!$AI90:$AR90,"&lt;="&amp;P$17))</f>
        <v>1.41</v>
      </c>
      <c r="Q90">
        <f>Q$14*(10-lgd*COUNTIF(Defaults!$AI90:$AR90,"&lt;="&amp;Q$17))</f>
        <v>1.41</v>
      </c>
      <c r="R90">
        <f>R$14*(10-lgd*COUNTIF(Defaults!$AI90:$AR90,"&lt;="&amp;R$17))</f>
        <v>1.41</v>
      </c>
      <c r="S90">
        <f>S$14*(10-lgd*COUNTIF(Defaults!$AI90:$AR90,"&lt;="&amp;S$17))</f>
        <v>1.41</v>
      </c>
      <c r="T90">
        <f>T$14*(10-lgd*COUNTIF(Defaults!$AI90:$AR90,"&lt;="&amp;T$17))</f>
        <v>1.41</v>
      </c>
      <c r="U90">
        <f>U$14*(10-lgd*COUNTIF(Defaults!$AI90:$AR90,"&lt;="&amp;U$17))</f>
        <v>95.410000000000011</v>
      </c>
      <c r="W90">
        <f t="shared" si="66"/>
        <v>0.1</v>
      </c>
      <c r="X90">
        <f t="shared" si="67"/>
        <v>0.1</v>
      </c>
      <c r="Y90">
        <f t="shared" si="68"/>
        <v>0.1</v>
      </c>
      <c r="Z90">
        <f t="shared" si="69"/>
        <v>0.1</v>
      </c>
      <c r="AA90">
        <f t="shared" si="70"/>
        <v>0.1</v>
      </c>
      <c r="AB90">
        <f t="shared" si="71"/>
        <v>0.1</v>
      </c>
      <c r="AC90">
        <f t="shared" si="72"/>
        <v>0.1</v>
      </c>
      <c r="AD90">
        <f t="shared" si="73"/>
        <v>0.1</v>
      </c>
      <c r="AE90">
        <f t="shared" si="74"/>
        <v>0.1</v>
      </c>
      <c r="AF90">
        <f t="shared" si="75"/>
        <v>0.1</v>
      </c>
      <c r="AG90">
        <f t="shared" si="76"/>
        <v>0.1</v>
      </c>
      <c r="AH90">
        <f t="shared" si="77"/>
        <v>0.1</v>
      </c>
      <c r="AI90">
        <f t="shared" si="78"/>
        <v>0.1</v>
      </c>
      <c r="AJ90">
        <f t="shared" si="79"/>
        <v>0.1</v>
      </c>
      <c r="AK90">
        <f t="shared" si="80"/>
        <v>0.1</v>
      </c>
      <c r="AL90">
        <f t="shared" si="81"/>
        <v>0.1</v>
      </c>
      <c r="AM90">
        <f t="shared" si="82"/>
        <v>0.1</v>
      </c>
      <c r="AN90">
        <f t="shared" si="83"/>
        <v>0.1</v>
      </c>
      <c r="AO90">
        <f t="shared" si="84"/>
        <v>0.1</v>
      </c>
      <c r="AP90">
        <f t="shared" si="85"/>
        <v>20.100000000000001</v>
      </c>
      <c r="AR90">
        <f t="shared" si="86"/>
        <v>0.1</v>
      </c>
      <c r="AS90">
        <f t="shared" si="87"/>
        <v>0.1</v>
      </c>
      <c r="AT90">
        <f t="shared" si="88"/>
        <v>0.1</v>
      </c>
      <c r="AU90">
        <f t="shared" si="89"/>
        <v>0.1</v>
      </c>
      <c r="AV90">
        <f t="shared" si="90"/>
        <v>0.1</v>
      </c>
      <c r="AW90">
        <f t="shared" si="91"/>
        <v>0.1</v>
      </c>
      <c r="AX90">
        <f t="shared" si="92"/>
        <v>0.1</v>
      </c>
      <c r="AY90">
        <f t="shared" si="93"/>
        <v>0.1</v>
      </c>
      <c r="AZ90">
        <f t="shared" si="94"/>
        <v>0.1</v>
      </c>
      <c r="BA90">
        <f t="shared" si="95"/>
        <v>0.1</v>
      </c>
      <c r="BB90">
        <f t="shared" si="96"/>
        <v>0.1</v>
      </c>
      <c r="BC90">
        <f t="shared" si="97"/>
        <v>0.1</v>
      </c>
      <c r="BD90">
        <f t="shared" si="98"/>
        <v>0.1</v>
      </c>
      <c r="BE90">
        <f t="shared" si="99"/>
        <v>0.1</v>
      </c>
      <c r="BF90">
        <f t="shared" si="100"/>
        <v>0.1</v>
      </c>
      <c r="BG90">
        <f t="shared" si="101"/>
        <v>0.1</v>
      </c>
      <c r="BH90">
        <f t="shared" si="102"/>
        <v>0.1</v>
      </c>
      <c r="BI90">
        <f t="shared" si="103"/>
        <v>0.1</v>
      </c>
      <c r="BJ90">
        <f t="shared" si="104"/>
        <v>0.1</v>
      </c>
      <c r="BK90">
        <f t="shared" si="105"/>
        <v>10.1</v>
      </c>
      <c r="BM90">
        <f t="shared" si="106"/>
        <v>1.2999999999999998</v>
      </c>
      <c r="BN90">
        <f t="shared" si="107"/>
        <v>1.2999999999999998</v>
      </c>
      <c r="BO90">
        <f t="shared" si="108"/>
        <v>1.2099999999999997</v>
      </c>
      <c r="BP90">
        <f t="shared" si="109"/>
        <v>1.2099999999999997</v>
      </c>
      <c r="BQ90">
        <f t="shared" si="110"/>
        <v>1.2099999999999997</v>
      </c>
      <c r="BR90">
        <f t="shared" si="111"/>
        <v>1.2099999999999997</v>
      </c>
      <c r="BS90">
        <f t="shared" si="112"/>
        <v>1.2099999999999997</v>
      </c>
      <c r="BT90">
        <f t="shared" si="113"/>
        <v>1.2099999999999997</v>
      </c>
      <c r="BU90">
        <f t="shared" si="114"/>
        <v>1.2099999999999997</v>
      </c>
      <c r="BV90">
        <f t="shared" si="115"/>
        <v>1.2099999999999997</v>
      </c>
      <c r="BW90">
        <f t="shared" si="116"/>
        <v>1.2099999999999997</v>
      </c>
      <c r="BX90">
        <f t="shared" si="117"/>
        <v>1.2099999999999997</v>
      </c>
      <c r="BY90">
        <f t="shared" si="118"/>
        <v>1.2099999999999997</v>
      </c>
      <c r="BZ90">
        <f t="shared" si="119"/>
        <v>1.2099999999999997</v>
      </c>
      <c r="CA90">
        <f t="shared" si="120"/>
        <v>1.2099999999999997</v>
      </c>
      <c r="CB90">
        <f t="shared" si="121"/>
        <v>1.2099999999999997</v>
      </c>
      <c r="CC90">
        <f t="shared" si="122"/>
        <v>1.2099999999999997</v>
      </c>
      <c r="CD90">
        <f t="shared" si="123"/>
        <v>1.2099999999999997</v>
      </c>
      <c r="CE90">
        <f t="shared" si="124"/>
        <v>1.2099999999999997</v>
      </c>
      <c r="CF90">
        <f t="shared" si="125"/>
        <v>65.210000000000008</v>
      </c>
      <c r="CH90">
        <f t="shared" si="126"/>
        <v>122.38000000000001</v>
      </c>
      <c r="CI90">
        <f t="shared" si="127"/>
        <v>22.000000000000004</v>
      </c>
      <c r="CJ90">
        <f t="shared" si="128"/>
        <v>12</v>
      </c>
      <c r="CK90">
        <f t="shared" si="129"/>
        <v>88.38000000000001</v>
      </c>
      <c r="CL90">
        <f t="shared" si="130"/>
        <v>0</v>
      </c>
      <c r="CM90">
        <f t="shared" si="131"/>
        <v>0</v>
      </c>
    </row>
    <row r="91" spans="1:91" x14ac:dyDescent="0.2">
      <c r="A91">
        <v>74</v>
      </c>
      <c r="B91">
        <f>B$14*(10-lgd*COUNTIF(Defaults!$AI91:$AR91,"&lt;="&amp;B$17))</f>
        <v>1.41</v>
      </c>
      <c r="C91">
        <f>C$14*(10-lgd*COUNTIF(Defaults!$AI91:$AR91,"&lt;="&amp;C$17))</f>
        <v>1.32</v>
      </c>
      <c r="D91">
        <f>D$14*(10-lgd*COUNTIF(Defaults!$AI91:$AR91,"&lt;="&amp;D$17))</f>
        <v>1.32</v>
      </c>
      <c r="E91">
        <f>E$14*(10-lgd*COUNTIF(Defaults!$AI91:$AR91,"&lt;="&amp;E$17))</f>
        <v>1.32</v>
      </c>
      <c r="F91">
        <f>F$14*(10-lgd*COUNTIF(Defaults!$AI91:$AR91,"&lt;="&amp;F$17))</f>
        <v>1.2299999999999998</v>
      </c>
      <c r="G91">
        <f>G$14*(10-lgd*COUNTIF(Defaults!$AI91:$AR91,"&lt;="&amp;G$17))</f>
        <v>1.1399999999999999</v>
      </c>
      <c r="H91">
        <f>H$14*(10-lgd*COUNTIF(Defaults!$AI91:$AR91,"&lt;="&amp;H$17))</f>
        <v>1.1399999999999999</v>
      </c>
      <c r="I91">
        <f>I$14*(10-lgd*COUNTIF(Defaults!$AI91:$AR91,"&lt;="&amp;I$17))</f>
        <v>1.1399999999999999</v>
      </c>
      <c r="J91">
        <f>J$14*(10-lgd*COUNTIF(Defaults!$AI91:$AR91,"&lt;="&amp;J$17))</f>
        <v>1.1399999999999999</v>
      </c>
      <c r="K91">
        <f>K$14*(10-lgd*COUNTIF(Defaults!$AI91:$AR91,"&lt;="&amp;K$17))</f>
        <v>1.1399999999999999</v>
      </c>
      <c r="L91">
        <f>L$14*(10-lgd*COUNTIF(Defaults!$AI91:$AR91,"&lt;="&amp;L$17))</f>
        <v>1.05</v>
      </c>
      <c r="M91">
        <f>M$14*(10-lgd*COUNTIF(Defaults!$AI91:$AR91,"&lt;="&amp;M$17))</f>
        <v>1.05</v>
      </c>
      <c r="N91">
        <f>N$14*(10-lgd*COUNTIF(Defaults!$AI91:$AR91,"&lt;="&amp;N$17))</f>
        <v>1.05</v>
      </c>
      <c r="O91">
        <f>O$14*(10-lgd*COUNTIF(Defaults!$AI91:$AR91,"&lt;="&amp;O$17))</f>
        <v>1.05</v>
      </c>
      <c r="P91">
        <f>P$14*(10-lgd*COUNTIF(Defaults!$AI91:$AR91,"&lt;="&amp;P$17))</f>
        <v>1.05</v>
      </c>
      <c r="Q91">
        <f>Q$14*(10-lgd*COUNTIF(Defaults!$AI91:$AR91,"&lt;="&amp;Q$17))</f>
        <v>0.87</v>
      </c>
      <c r="R91">
        <f>R$14*(10-lgd*COUNTIF(Defaults!$AI91:$AR91,"&lt;="&amp;R$17))</f>
        <v>0.87</v>
      </c>
      <c r="S91">
        <f>S$14*(10-lgd*COUNTIF(Defaults!$AI91:$AR91,"&lt;="&amp;S$17))</f>
        <v>0.87</v>
      </c>
      <c r="T91">
        <f>T$14*(10-lgd*COUNTIF(Defaults!$AI91:$AR91,"&lt;="&amp;T$17))</f>
        <v>0.87</v>
      </c>
      <c r="U91">
        <f>U$14*(10-lgd*COUNTIF(Defaults!$AI91:$AR91,"&lt;="&amp;U$17))</f>
        <v>52.78</v>
      </c>
      <c r="W91">
        <f t="shared" si="66"/>
        <v>0.1</v>
      </c>
      <c r="X91">
        <f t="shared" si="67"/>
        <v>0.1</v>
      </c>
      <c r="Y91">
        <f t="shared" si="68"/>
        <v>0.1</v>
      </c>
      <c r="Z91">
        <f t="shared" si="69"/>
        <v>0.1</v>
      </c>
      <c r="AA91">
        <f t="shared" si="70"/>
        <v>0.1</v>
      </c>
      <c r="AB91">
        <f t="shared" si="71"/>
        <v>0.1</v>
      </c>
      <c r="AC91">
        <f t="shared" si="72"/>
        <v>0.1</v>
      </c>
      <c r="AD91">
        <f t="shared" si="73"/>
        <v>0.1</v>
      </c>
      <c r="AE91">
        <f t="shared" si="74"/>
        <v>0.1</v>
      </c>
      <c r="AF91">
        <f t="shared" si="75"/>
        <v>0.1</v>
      </c>
      <c r="AG91">
        <f t="shared" si="76"/>
        <v>0.1</v>
      </c>
      <c r="AH91">
        <f t="shared" si="77"/>
        <v>0.1</v>
      </c>
      <c r="AI91">
        <f t="shared" si="78"/>
        <v>0.1</v>
      </c>
      <c r="AJ91">
        <f t="shared" si="79"/>
        <v>0.1</v>
      </c>
      <c r="AK91">
        <f t="shared" si="80"/>
        <v>0.1</v>
      </c>
      <c r="AL91">
        <f t="shared" si="81"/>
        <v>0.1</v>
      </c>
      <c r="AM91">
        <f t="shared" si="82"/>
        <v>0.1</v>
      </c>
      <c r="AN91">
        <f t="shared" si="83"/>
        <v>0.1</v>
      </c>
      <c r="AO91">
        <f t="shared" si="84"/>
        <v>0.1</v>
      </c>
      <c r="AP91">
        <f t="shared" si="85"/>
        <v>20.100000000000001</v>
      </c>
      <c r="AR91">
        <f t="shared" si="86"/>
        <v>0.1</v>
      </c>
      <c r="AS91">
        <f t="shared" si="87"/>
        <v>0.1</v>
      </c>
      <c r="AT91">
        <f t="shared" si="88"/>
        <v>0.1</v>
      </c>
      <c r="AU91">
        <f t="shared" si="89"/>
        <v>0.1</v>
      </c>
      <c r="AV91">
        <f t="shared" si="90"/>
        <v>0.1</v>
      </c>
      <c r="AW91">
        <f t="shared" si="91"/>
        <v>0.1</v>
      </c>
      <c r="AX91">
        <f t="shared" si="92"/>
        <v>0.1</v>
      </c>
      <c r="AY91">
        <f t="shared" si="93"/>
        <v>0.1</v>
      </c>
      <c r="AZ91">
        <f t="shared" si="94"/>
        <v>0.1</v>
      </c>
      <c r="BA91">
        <f t="shared" si="95"/>
        <v>0.1</v>
      </c>
      <c r="BB91">
        <f t="shared" si="96"/>
        <v>0.1</v>
      </c>
      <c r="BC91">
        <f t="shared" si="97"/>
        <v>0.1</v>
      </c>
      <c r="BD91">
        <f t="shared" si="98"/>
        <v>0.1</v>
      </c>
      <c r="BE91">
        <f t="shared" si="99"/>
        <v>0.1</v>
      </c>
      <c r="BF91">
        <f t="shared" si="100"/>
        <v>0.1</v>
      </c>
      <c r="BG91">
        <f t="shared" si="101"/>
        <v>0.1</v>
      </c>
      <c r="BH91">
        <f t="shared" si="102"/>
        <v>0.1</v>
      </c>
      <c r="BI91">
        <f t="shared" si="103"/>
        <v>0.1</v>
      </c>
      <c r="BJ91">
        <f t="shared" si="104"/>
        <v>0.1</v>
      </c>
      <c r="BK91">
        <f t="shared" si="105"/>
        <v>10.1</v>
      </c>
      <c r="BM91">
        <f t="shared" si="106"/>
        <v>1.2099999999999997</v>
      </c>
      <c r="BN91">
        <f t="shared" si="107"/>
        <v>1.1199999999999999</v>
      </c>
      <c r="BO91">
        <f t="shared" si="108"/>
        <v>1.1199999999999999</v>
      </c>
      <c r="BP91">
        <f t="shared" si="109"/>
        <v>1.1199999999999999</v>
      </c>
      <c r="BQ91">
        <f t="shared" si="110"/>
        <v>1.0299999999999996</v>
      </c>
      <c r="BR91">
        <f t="shared" si="111"/>
        <v>0.93999999999999984</v>
      </c>
      <c r="BS91">
        <f t="shared" si="112"/>
        <v>0.93999999999999984</v>
      </c>
      <c r="BT91">
        <f t="shared" si="113"/>
        <v>0.93999999999999984</v>
      </c>
      <c r="BU91">
        <f t="shared" si="114"/>
        <v>0.93999999999999984</v>
      </c>
      <c r="BV91">
        <f t="shared" si="115"/>
        <v>0.93999999999999984</v>
      </c>
      <c r="BW91">
        <f t="shared" si="116"/>
        <v>0.85000000000000009</v>
      </c>
      <c r="BX91">
        <f t="shared" si="117"/>
        <v>0.85000000000000009</v>
      </c>
      <c r="BY91">
        <f t="shared" si="118"/>
        <v>0.85000000000000009</v>
      </c>
      <c r="BZ91">
        <f t="shared" si="119"/>
        <v>0.85000000000000009</v>
      </c>
      <c r="CA91">
        <f t="shared" si="120"/>
        <v>0.85000000000000009</v>
      </c>
      <c r="CB91">
        <f t="shared" si="121"/>
        <v>0.67</v>
      </c>
      <c r="CC91">
        <f t="shared" si="122"/>
        <v>0.67</v>
      </c>
      <c r="CD91">
        <f t="shared" si="123"/>
        <v>0.67</v>
      </c>
      <c r="CE91">
        <f t="shared" si="124"/>
        <v>0.67</v>
      </c>
      <c r="CF91">
        <f t="shared" si="125"/>
        <v>22.58</v>
      </c>
      <c r="CH91">
        <f t="shared" si="126"/>
        <v>73.81</v>
      </c>
      <c r="CI91">
        <f t="shared" si="127"/>
        <v>22.000000000000004</v>
      </c>
      <c r="CJ91">
        <f t="shared" si="128"/>
        <v>12</v>
      </c>
      <c r="CK91">
        <f t="shared" si="129"/>
        <v>39.809999999999995</v>
      </c>
      <c r="CL91">
        <f t="shared" si="130"/>
        <v>0</v>
      </c>
      <c r="CM91">
        <f t="shared" si="131"/>
        <v>0</v>
      </c>
    </row>
    <row r="92" spans="1:91" x14ac:dyDescent="0.2">
      <c r="A92">
        <v>75</v>
      </c>
      <c r="B92">
        <f>B$14*(10-lgd*COUNTIF(Defaults!$AI92:$AR92,"&lt;="&amp;B$17))</f>
        <v>1.5</v>
      </c>
      <c r="C92">
        <f>C$14*(10-lgd*COUNTIF(Defaults!$AI92:$AR92,"&lt;="&amp;C$17))</f>
        <v>1.5</v>
      </c>
      <c r="D92">
        <f>D$14*(10-lgd*COUNTIF(Defaults!$AI92:$AR92,"&lt;="&amp;D$17))</f>
        <v>1.5</v>
      </c>
      <c r="E92">
        <f>E$14*(10-lgd*COUNTIF(Defaults!$AI92:$AR92,"&lt;="&amp;E$17))</f>
        <v>1.5</v>
      </c>
      <c r="F92">
        <f>F$14*(10-lgd*COUNTIF(Defaults!$AI92:$AR92,"&lt;="&amp;F$17))</f>
        <v>1.5</v>
      </c>
      <c r="G92">
        <f>G$14*(10-lgd*COUNTIF(Defaults!$AI92:$AR92,"&lt;="&amp;G$17))</f>
        <v>1.5</v>
      </c>
      <c r="H92">
        <f>H$14*(10-lgd*COUNTIF(Defaults!$AI92:$AR92,"&lt;="&amp;H$17))</f>
        <v>1.5</v>
      </c>
      <c r="I92">
        <f>I$14*(10-lgd*COUNTIF(Defaults!$AI92:$AR92,"&lt;="&amp;I$17))</f>
        <v>1.5</v>
      </c>
      <c r="J92">
        <f>J$14*(10-lgd*COUNTIF(Defaults!$AI92:$AR92,"&lt;="&amp;J$17))</f>
        <v>1.5</v>
      </c>
      <c r="K92">
        <f>K$14*(10-lgd*COUNTIF(Defaults!$AI92:$AR92,"&lt;="&amp;K$17))</f>
        <v>1.5</v>
      </c>
      <c r="L92">
        <f>L$14*(10-lgd*COUNTIF(Defaults!$AI92:$AR92,"&lt;="&amp;L$17))</f>
        <v>1.5</v>
      </c>
      <c r="M92">
        <f>M$14*(10-lgd*COUNTIF(Defaults!$AI92:$AR92,"&lt;="&amp;M$17))</f>
        <v>1.5</v>
      </c>
      <c r="N92">
        <f>N$14*(10-lgd*COUNTIF(Defaults!$AI92:$AR92,"&lt;="&amp;N$17))</f>
        <v>1.5</v>
      </c>
      <c r="O92">
        <f>O$14*(10-lgd*COUNTIF(Defaults!$AI92:$AR92,"&lt;="&amp;O$17))</f>
        <v>1.5</v>
      </c>
      <c r="P92">
        <f>P$14*(10-lgd*COUNTIF(Defaults!$AI92:$AR92,"&lt;="&amp;P$17))</f>
        <v>1.5</v>
      </c>
      <c r="Q92">
        <f>Q$14*(10-lgd*COUNTIF(Defaults!$AI92:$AR92,"&lt;="&amp;Q$17))</f>
        <v>1.5</v>
      </c>
      <c r="R92">
        <f>R$14*(10-lgd*COUNTIF(Defaults!$AI92:$AR92,"&lt;="&amp;R$17))</f>
        <v>1.5</v>
      </c>
      <c r="S92">
        <f>S$14*(10-lgd*COUNTIF(Defaults!$AI92:$AR92,"&lt;="&amp;S$17))</f>
        <v>1.5</v>
      </c>
      <c r="T92">
        <f>T$14*(10-lgd*COUNTIF(Defaults!$AI92:$AR92,"&lt;="&amp;T$17))</f>
        <v>1.5</v>
      </c>
      <c r="U92">
        <f>U$14*(10-lgd*COUNTIF(Defaults!$AI92:$AR92,"&lt;="&amp;U$17))</f>
        <v>101.5</v>
      </c>
      <c r="W92">
        <f t="shared" si="66"/>
        <v>0.1</v>
      </c>
      <c r="X92">
        <f t="shared" si="67"/>
        <v>0.1</v>
      </c>
      <c r="Y92">
        <f t="shared" si="68"/>
        <v>0.1</v>
      </c>
      <c r="Z92">
        <f t="shared" si="69"/>
        <v>0.1</v>
      </c>
      <c r="AA92">
        <f t="shared" si="70"/>
        <v>0.1</v>
      </c>
      <c r="AB92">
        <f t="shared" si="71"/>
        <v>0.1</v>
      </c>
      <c r="AC92">
        <f t="shared" si="72"/>
        <v>0.1</v>
      </c>
      <c r="AD92">
        <f t="shared" si="73"/>
        <v>0.1</v>
      </c>
      <c r="AE92">
        <f t="shared" si="74"/>
        <v>0.1</v>
      </c>
      <c r="AF92">
        <f t="shared" si="75"/>
        <v>0.1</v>
      </c>
      <c r="AG92">
        <f t="shared" si="76"/>
        <v>0.1</v>
      </c>
      <c r="AH92">
        <f t="shared" si="77"/>
        <v>0.1</v>
      </c>
      <c r="AI92">
        <f t="shared" si="78"/>
        <v>0.1</v>
      </c>
      <c r="AJ92">
        <f t="shared" si="79"/>
        <v>0.1</v>
      </c>
      <c r="AK92">
        <f t="shared" si="80"/>
        <v>0.1</v>
      </c>
      <c r="AL92">
        <f t="shared" si="81"/>
        <v>0.1</v>
      </c>
      <c r="AM92">
        <f t="shared" si="82"/>
        <v>0.1</v>
      </c>
      <c r="AN92">
        <f t="shared" si="83"/>
        <v>0.1</v>
      </c>
      <c r="AO92">
        <f t="shared" si="84"/>
        <v>0.1</v>
      </c>
      <c r="AP92">
        <f t="shared" si="85"/>
        <v>20.100000000000001</v>
      </c>
      <c r="AR92">
        <f t="shared" si="86"/>
        <v>0.1</v>
      </c>
      <c r="AS92">
        <f t="shared" si="87"/>
        <v>0.1</v>
      </c>
      <c r="AT92">
        <f t="shared" si="88"/>
        <v>0.1</v>
      </c>
      <c r="AU92">
        <f t="shared" si="89"/>
        <v>0.1</v>
      </c>
      <c r="AV92">
        <f t="shared" si="90"/>
        <v>0.1</v>
      </c>
      <c r="AW92">
        <f t="shared" si="91"/>
        <v>0.1</v>
      </c>
      <c r="AX92">
        <f t="shared" si="92"/>
        <v>0.1</v>
      </c>
      <c r="AY92">
        <f t="shared" si="93"/>
        <v>0.1</v>
      </c>
      <c r="AZ92">
        <f t="shared" si="94"/>
        <v>0.1</v>
      </c>
      <c r="BA92">
        <f t="shared" si="95"/>
        <v>0.1</v>
      </c>
      <c r="BB92">
        <f t="shared" si="96"/>
        <v>0.1</v>
      </c>
      <c r="BC92">
        <f t="shared" si="97"/>
        <v>0.1</v>
      </c>
      <c r="BD92">
        <f t="shared" si="98"/>
        <v>0.1</v>
      </c>
      <c r="BE92">
        <f t="shared" si="99"/>
        <v>0.1</v>
      </c>
      <c r="BF92">
        <f t="shared" si="100"/>
        <v>0.1</v>
      </c>
      <c r="BG92">
        <f t="shared" si="101"/>
        <v>0.1</v>
      </c>
      <c r="BH92">
        <f t="shared" si="102"/>
        <v>0.1</v>
      </c>
      <c r="BI92">
        <f t="shared" si="103"/>
        <v>0.1</v>
      </c>
      <c r="BJ92">
        <f t="shared" si="104"/>
        <v>0.1</v>
      </c>
      <c r="BK92">
        <f t="shared" si="105"/>
        <v>10.1</v>
      </c>
      <c r="BM92">
        <f t="shared" si="106"/>
        <v>1.2999999999999998</v>
      </c>
      <c r="BN92">
        <f t="shared" si="107"/>
        <v>1.2999999999999998</v>
      </c>
      <c r="BO92">
        <f t="shared" si="108"/>
        <v>1.2999999999999998</v>
      </c>
      <c r="BP92">
        <f t="shared" si="109"/>
        <v>1.2999999999999998</v>
      </c>
      <c r="BQ92">
        <f t="shared" si="110"/>
        <v>1.2999999999999998</v>
      </c>
      <c r="BR92">
        <f t="shared" si="111"/>
        <v>1.2999999999999998</v>
      </c>
      <c r="BS92">
        <f t="shared" si="112"/>
        <v>1.2999999999999998</v>
      </c>
      <c r="BT92">
        <f t="shared" si="113"/>
        <v>1.2999999999999998</v>
      </c>
      <c r="BU92">
        <f t="shared" si="114"/>
        <v>1.2999999999999998</v>
      </c>
      <c r="BV92">
        <f t="shared" si="115"/>
        <v>1.2999999999999998</v>
      </c>
      <c r="BW92">
        <f t="shared" si="116"/>
        <v>1.2999999999999998</v>
      </c>
      <c r="BX92">
        <f t="shared" si="117"/>
        <v>1.2999999999999998</v>
      </c>
      <c r="BY92">
        <f t="shared" si="118"/>
        <v>1.2999999999999998</v>
      </c>
      <c r="BZ92">
        <f t="shared" si="119"/>
        <v>1.2999999999999998</v>
      </c>
      <c r="CA92">
        <f t="shared" si="120"/>
        <v>1.2999999999999998</v>
      </c>
      <c r="CB92">
        <f t="shared" si="121"/>
        <v>1.2999999999999998</v>
      </c>
      <c r="CC92">
        <f t="shared" si="122"/>
        <v>1.2999999999999998</v>
      </c>
      <c r="CD92">
        <f t="shared" si="123"/>
        <v>1.2999999999999998</v>
      </c>
      <c r="CE92">
        <f t="shared" si="124"/>
        <v>1.2999999999999998</v>
      </c>
      <c r="CF92">
        <f t="shared" si="125"/>
        <v>71.300000000000011</v>
      </c>
      <c r="CH92">
        <f t="shared" si="126"/>
        <v>130</v>
      </c>
      <c r="CI92">
        <f t="shared" si="127"/>
        <v>22.000000000000004</v>
      </c>
      <c r="CJ92">
        <f t="shared" si="128"/>
        <v>12</v>
      </c>
      <c r="CK92">
        <f t="shared" si="129"/>
        <v>96.000000000000014</v>
      </c>
      <c r="CL92">
        <f t="shared" si="130"/>
        <v>0</v>
      </c>
      <c r="CM92">
        <f t="shared" si="131"/>
        <v>0</v>
      </c>
    </row>
    <row r="93" spans="1:91" x14ac:dyDescent="0.2">
      <c r="A93">
        <v>76</v>
      </c>
      <c r="B93">
        <f>B$14*(10-lgd*COUNTIF(Defaults!$AI93:$AR93,"&lt;="&amp;B$17))</f>
        <v>1.5</v>
      </c>
      <c r="C93">
        <f>C$14*(10-lgd*COUNTIF(Defaults!$AI93:$AR93,"&lt;="&amp;C$17))</f>
        <v>1.5</v>
      </c>
      <c r="D93">
        <f>D$14*(10-lgd*COUNTIF(Defaults!$AI93:$AR93,"&lt;="&amp;D$17))</f>
        <v>1.5</v>
      </c>
      <c r="E93">
        <f>E$14*(10-lgd*COUNTIF(Defaults!$AI93:$AR93,"&lt;="&amp;E$17))</f>
        <v>1.5</v>
      </c>
      <c r="F93">
        <f>F$14*(10-lgd*COUNTIF(Defaults!$AI93:$AR93,"&lt;="&amp;F$17))</f>
        <v>1.41</v>
      </c>
      <c r="G93">
        <f>G$14*(10-lgd*COUNTIF(Defaults!$AI93:$AR93,"&lt;="&amp;G$17))</f>
        <v>1.41</v>
      </c>
      <c r="H93">
        <f>H$14*(10-lgd*COUNTIF(Defaults!$AI93:$AR93,"&lt;="&amp;H$17))</f>
        <v>1.41</v>
      </c>
      <c r="I93">
        <f>I$14*(10-lgd*COUNTIF(Defaults!$AI93:$AR93,"&lt;="&amp;I$17))</f>
        <v>1.41</v>
      </c>
      <c r="J93">
        <f>J$14*(10-lgd*COUNTIF(Defaults!$AI93:$AR93,"&lt;="&amp;J$17))</f>
        <v>1.41</v>
      </c>
      <c r="K93">
        <f>K$14*(10-lgd*COUNTIF(Defaults!$AI93:$AR93,"&lt;="&amp;K$17))</f>
        <v>1.41</v>
      </c>
      <c r="L93">
        <f>L$14*(10-lgd*COUNTIF(Defaults!$AI93:$AR93,"&lt;="&amp;L$17))</f>
        <v>1.41</v>
      </c>
      <c r="M93">
        <f>M$14*(10-lgd*COUNTIF(Defaults!$AI93:$AR93,"&lt;="&amp;M$17))</f>
        <v>1.41</v>
      </c>
      <c r="N93">
        <f>N$14*(10-lgd*COUNTIF(Defaults!$AI93:$AR93,"&lt;="&amp;N$17))</f>
        <v>1.41</v>
      </c>
      <c r="O93">
        <f>O$14*(10-lgd*COUNTIF(Defaults!$AI93:$AR93,"&lt;="&amp;O$17))</f>
        <v>1.41</v>
      </c>
      <c r="P93">
        <f>P$14*(10-lgd*COUNTIF(Defaults!$AI93:$AR93,"&lt;="&amp;P$17))</f>
        <v>1.41</v>
      </c>
      <c r="Q93">
        <f>Q$14*(10-lgd*COUNTIF(Defaults!$AI93:$AR93,"&lt;="&amp;Q$17))</f>
        <v>1.41</v>
      </c>
      <c r="R93">
        <f>R$14*(10-lgd*COUNTIF(Defaults!$AI93:$AR93,"&lt;="&amp;R$17))</f>
        <v>1.41</v>
      </c>
      <c r="S93">
        <f>S$14*(10-lgd*COUNTIF(Defaults!$AI93:$AR93,"&lt;="&amp;S$17))</f>
        <v>1.41</v>
      </c>
      <c r="T93">
        <f>T$14*(10-lgd*COUNTIF(Defaults!$AI93:$AR93,"&lt;="&amp;T$17))</f>
        <v>1.41</v>
      </c>
      <c r="U93">
        <f>U$14*(10-lgd*COUNTIF(Defaults!$AI93:$AR93,"&lt;="&amp;U$17))</f>
        <v>95.410000000000011</v>
      </c>
      <c r="W93">
        <f t="shared" si="66"/>
        <v>0.1</v>
      </c>
      <c r="X93">
        <f t="shared" si="67"/>
        <v>0.1</v>
      </c>
      <c r="Y93">
        <f t="shared" si="68"/>
        <v>0.1</v>
      </c>
      <c r="Z93">
        <f t="shared" si="69"/>
        <v>0.1</v>
      </c>
      <c r="AA93">
        <f t="shared" si="70"/>
        <v>0.1</v>
      </c>
      <c r="AB93">
        <f t="shared" si="71"/>
        <v>0.1</v>
      </c>
      <c r="AC93">
        <f t="shared" si="72"/>
        <v>0.1</v>
      </c>
      <c r="AD93">
        <f t="shared" si="73"/>
        <v>0.1</v>
      </c>
      <c r="AE93">
        <f t="shared" si="74"/>
        <v>0.1</v>
      </c>
      <c r="AF93">
        <f t="shared" si="75"/>
        <v>0.1</v>
      </c>
      <c r="AG93">
        <f t="shared" si="76"/>
        <v>0.1</v>
      </c>
      <c r="AH93">
        <f t="shared" si="77"/>
        <v>0.1</v>
      </c>
      <c r="AI93">
        <f t="shared" si="78"/>
        <v>0.1</v>
      </c>
      <c r="AJ93">
        <f t="shared" si="79"/>
        <v>0.1</v>
      </c>
      <c r="AK93">
        <f t="shared" si="80"/>
        <v>0.1</v>
      </c>
      <c r="AL93">
        <f t="shared" si="81"/>
        <v>0.1</v>
      </c>
      <c r="AM93">
        <f t="shared" si="82"/>
        <v>0.1</v>
      </c>
      <c r="AN93">
        <f t="shared" si="83"/>
        <v>0.1</v>
      </c>
      <c r="AO93">
        <f t="shared" si="84"/>
        <v>0.1</v>
      </c>
      <c r="AP93">
        <f t="shared" si="85"/>
        <v>20.100000000000001</v>
      </c>
      <c r="AR93">
        <f t="shared" si="86"/>
        <v>0.1</v>
      </c>
      <c r="AS93">
        <f t="shared" si="87"/>
        <v>0.1</v>
      </c>
      <c r="AT93">
        <f t="shared" si="88"/>
        <v>0.1</v>
      </c>
      <c r="AU93">
        <f t="shared" si="89"/>
        <v>0.1</v>
      </c>
      <c r="AV93">
        <f t="shared" si="90"/>
        <v>0.1</v>
      </c>
      <c r="AW93">
        <f t="shared" si="91"/>
        <v>0.1</v>
      </c>
      <c r="AX93">
        <f t="shared" si="92"/>
        <v>0.1</v>
      </c>
      <c r="AY93">
        <f t="shared" si="93"/>
        <v>0.1</v>
      </c>
      <c r="AZ93">
        <f t="shared" si="94"/>
        <v>0.1</v>
      </c>
      <c r="BA93">
        <f t="shared" si="95"/>
        <v>0.1</v>
      </c>
      <c r="BB93">
        <f t="shared" si="96"/>
        <v>0.1</v>
      </c>
      <c r="BC93">
        <f t="shared" si="97"/>
        <v>0.1</v>
      </c>
      <c r="BD93">
        <f t="shared" si="98"/>
        <v>0.1</v>
      </c>
      <c r="BE93">
        <f t="shared" si="99"/>
        <v>0.1</v>
      </c>
      <c r="BF93">
        <f t="shared" si="100"/>
        <v>0.1</v>
      </c>
      <c r="BG93">
        <f t="shared" si="101"/>
        <v>0.1</v>
      </c>
      <c r="BH93">
        <f t="shared" si="102"/>
        <v>0.1</v>
      </c>
      <c r="BI93">
        <f t="shared" si="103"/>
        <v>0.1</v>
      </c>
      <c r="BJ93">
        <f t="shared" si="104"/>
        <v>0.1</v>
      </c>
      <c r="BK93">
        <f t="shared" si="105"/>
        <v>10.1</v>
      </c>
      <c r="BM93">
        <f t="shared" si="106"/>
        <v>1.2999999999999998</v>
      </c>
      <c r="BN93">
        <f t="shared" si="107"/>
        <v>1.2999999999999998</v>
      </c>
      <c r="BO93">
        <f t="shared" si="108"/>
        <v>1.2999999999999998</v>
      </c>
      <c r="BP93">
        <f t="shared" si="109"/>
        <v>1.2999999999999998</v>
      </c>
      <c r="BQ93">
        <f t="shared" si="110"/>
        <v>1.2099999999999997</v>
      </c>
      <c r="BR93">
        <f t="shared" si="111"/>
        <v>1.2099999999999997</v>
      </c>
      <c r="BS93">
        <f t="shared" si="112"/>
        <v>1.2099999999999997</v>
      </c>
      <c r="BT93">
        <f t="shared" si="113"/>
        <v>1.2099999999999997</v>
      </c>
      <c r="BU93">
        <f t="shared" si="114"/>
        <v>1.2099999999999997</v>
      </c>
      <c r="BV93">
        <f t="shared" si="115"/>
        <v>1.2099999999999997</v>
      </c>
      <c r="BW93">
        <f t="shared" si="116"/>
        <v>1.2099999999999997</v>
      </c>
      <c r="BX93">
        <f t="shared" si="117"/>
        <v>1.2099999999999997</v>
      </c>
      <c r="BY93">
        <f t="shared" si="118"/>
        <v>1.2099999999999997</v>
      </c>
      <c r="BZ93">
        <f t="shared" si="119"/>
        <v>1.2099999999999997</v>
      </c>
      <c r="CA93">
        <f t="shared" si="120"/>
        <v>1.2099999999999997</v>
      </c>
      <c r="CB93">
        <f t="shared" si="121"/>
        <v>1.2099999999999997</v>
      </c>
      <c r="CC93">
        <f t="shared" si="122"/>
        <v>1.2099999999999997</v>
      </c>
      <c r="CD93">
        <f t="shared" si="123"/>
        <v>1.2099999999999997</v>
      </c>
      <c r="CE93">
        <f t="shared" si="124"/>
        <v>1.2099999999999997</v>
      </c>
      <c r="CF93">
        <f t="shared" si="125"/>
        <v>65.210000000000008</v>
      </c>
      <c r="CH93">
        <f t="shared" si="126"/>
        <v>122.56000000000002</v>
      </c>
      <c r="CI93">
        <f t="shared" si="127"/>
        <v>22.000000000000004</v>
      </c>
      <c r="CJ93">
        <f t="shared" si="128"/>
        <v>12</v>
      </c>
      <c r="CK93">
        <f t="shared" si="129"/>
        <v>88.56</v>
      </c>
      <c r="CL93">
        <f t="shared" si="130"/>
        <v>0</v>
      </c>
      <c r="CM93">
        <f t="shared" si="131"/>
        <v>0</v>
      </c>
    </row>
    <row r="94" spans="1:91" x14ac:dyDescent="0.2">
      <c r="A94">
        <v>77</v>
      </c>
      <c r="B94">
        <f>B$14*(10-lgd*COUNTIF(Defaults!$AI94:$AR94,"&lt;="&amp;B$17))</f>
        <v>1.5</v>
      </c>
      <c r="C94">
        <f>C$14*(10-lgd*COUNTIF(Defaults!$AI94:$AR94,"&lt;="&amp;C$17))</f>
        <v>1.5</v>
      </c>
      <c r="D94">
        <f>D$14*(10-lgd*COUNTIF(Defaults!$AI94:$AR94,"&lt;="&amp;D$17))</f>
        <v>1.5</v>
      </c>
      <c r="E94">
        <f>E$14*(10-lgd*COUNTIF(Defaults!$AI94:$AR94,"&lt;="&amp;E$17))</f>
        <v>1.5</v>
      </c>
      <c r="F94">
        <f>F$14*(10-lgd*COUNTIF(Defaults!$AI94:$AR94,"&lt;="&amp;F$17))</f>
        <v>1.5</v>
      </c>
      <c r="G94">
        <f>G$14*(10-lgd*COUNTIF(Defaults!$AI94:$AR94,"&lt;="&amp;G$17))</f>
        <v>1.5</v>
      </c>
      <c r="H94">
        <f>H$14*(10-lgd*COUNTIF(Defaults!$AI94:$AR94,"&lt;="&amp;H$17))</f>
        <v>1.5</v>
      </c>
      <c r="I94">
        <f>I$14*(10-lgd*COUNTIF(Defaults!$AI94:$AR94,"&lt;="&amp;I$17))</f>
        <v>1.5</v>
      </c>
      <c r="J94">
        <f>J$14*(10-lgd*COUNTIF(Defaults!$AI94:$AR94,"&lt;="&amp;J$17))</f>
        <v>1.5</v>
      </c>
      <c r="K94">
        <f>K$14*(10-lgd*COUNTIF(Defaults!$AI94:$AR94,"&lt;="&amp;K$17))</f>
        <v>1.5</v>
      </c>
      <c r="L94">
        <f>L$14*(10-lgd*COUNTIF(Defaults!$AI94:$AR94,"&lt;="&amp;L$17))</f>
        <v>1.41</v>
      </c>
      <c r="M94">
        <f>M$14*(10-lgd*COUNTIF(Defaults!$AI94:$AR94,"&lt;="&amp;M$17))</f>
        <v>1.41</v>
      </c>
      <c r="N94">
        <f>N$14*(10-lgd*COUNTIF(Defaults!$AI94:$AR94,"&lt;="&amp;N$17))</f>
        <v>1.41</v>
      </c>
      <c r="O94">
        <f>O$14*(10-lgd*COUNTIF(Defaults!$AI94:$AR94,"&lt;="&amp;O$17))</f>
        <v>1.41</v>
      </c>
      <c r="P94">
        <f>P$14*(10-lgd*COUNTIF(Defaults!$AI94:$AR94,"&lt;="&amp;P$17))</f>
        <v>1.41</v>
      </c>
      <c r="Q94">
        <f>Q$14*(10-lgd*COUNTIF(Defaults!$AI94:$AR94,"&lt;="&amp;Q$17))</f>
        <v>1.41</v>
      </c>
      <c r="R94">
        <f>R$14*(10-lgd*COUNTIF(Defaults!$AI94:$AR94,"&lt;="&amp;R$17))</f>
        <v>1.41</v>
      </c>
      <c r="S94">
        <f>S$14*(10-lgd*COUNTIF(Defaults!$AI94:$AR94,"&lt;="&amp;S$17))</f>
        <v>1.41</v>
      </c>
      <c r="T94">
        <f>T$14*(10-lgd*COUNTIF(Defaults!$AI94:$AR94,"&lt;="&amp;T$17))</f>
        <v>1.32</v>
      </c>
      <c r="U94">
        <f>U$14*(10-lgd*COUNTIF(Defaults!$AI94:$AR94,"&lt;="&amp;U$17))</f>
        <v>89.320000000000007</v>
      </c>
      <c r="W94">
        <f t="shared" si="66"/>
        <v>0.1</v>
      </c>
      <c r="X94">
        <f t="shared" si="67"/>
        <v>0.1</v>
      </c>
      <c r="Y94">
        <f t="shared" si="68"/>
        <v>0.1</v>
      </c>
      <c r="Z94">
        <f t="shared" si="69"/>
        <v>0.1</v>
      </c>
      <c r="AA94">
        <f t="shared" si="70"/>
        <v>0.1</v>
      </c>
      <c r="AB94">
        <f t="shared" si="71"/>
        <v>0.1</v>
      </c>
      <c r="AC94">
        <f t="shared" si="72"/>
        <v>0.1</v>
      </c>
      <c r="AD94">
        <f t="shared" si="73"/>
        <v>0.1</v>
      </c>
      <c r="AE94">
        <f t="shared" si="74"/>
        <v>0.1</v>
      </c>
      <c r="AF94">
        <f t="shared" si="75"/>
        <v>0.1</v>
      </c>
      <c r="AG94">
        <f t="shared" si="76"/>
        <v>0.1</v>
      </c>
      <c r="AH94">
        <f t="shared" si="77"/>
        <v>0.1</v>
      </c>
      <c r="AI94">
        <f t="shared" si="78"/>
        <v>0.1</v>
      </c>
      <c r="AJ94">
        <f t="shared" si="79"/>
        <v>0.1</v>
      </c>
      <c r="AK94">
        <f t="shared" si="80"/>
        <v>0.1</v>
      </c>
      <c r="AL94">
        <f t="shared" si="81"/>
        <v>0.1</v>
      </c>
      <c r="AM94">
        <f t="shared" si="82"/>
        <v>0.1</v>
      </c>
      <c r="AN94">
        <f t="shared" si="83"/>
        <v>0.1</v>
      </c>
      <c r="AO94">
        <f t="shared" si="84"/>
        <v>0.1</v>
      </c>
      <c r="AP94">
        <f t="shared" si="85"/>
        <v>20.100000000000001</v>
      </c>
      <c r="AR94">
        <f t="shared" si="86"/>
        <v>0.1</v>
      </c>
      <c r="AS94">
        <f t="shared" si="87"/>
        <v>0.1</v>
      </c>
      <c r="AT94">
        <f t="shared" si="88"/>
        <v>0.1</v>
      </c>
      <c r="AU94">
        <f t="shared" si="89"/>
        <v>0.1</v>
      </c>
      <c r="AV94">
        <f t="shared" si="90"/>
        <v>0.1</v>
      </c>
      <c r="AW94">
        <f t="shared" si="91"/>
        <v>0.1</v>
      </c>
      <c r="AX94">
        <f t="shared" si="92"/>
        <v>0.1</v>
      </c>
      <c r="AY94">
        <f t="shared" si="93"/>
        <v>0.1</v>
      </c>
      <c r="AZ94">
        <f t="shared" si="94"/>
        <v>0.1</v>
      </c>
      <c r="BA94">
        <f t="shared" si="95"/>
        <v>0.1</v>
      </c>
      <c r="BB94">
        <f t="shared" si="96"/>
        <v>0.1</v>
      </c>
      <c r="BC94">
        <f t="shared" si="97"/>
        <v>0.1</v>
      </c>
      <c r="BD94">
        <f t="shared" si="98"/>
        <v>0.1</v>
      </c>
      <c r="BE94">
        <f t="shared" si="99"/>
        <v>0.1</v>
      </c>
      <c r="BF94">
        <f t="shared" si="100"/>
        <v>0.1</v>
      </c>
      <c r="BG94">
        <f t="shared" si="101"/>
        <v>0.1</v>
      </c>
      <c r="BH94">
        <f t="shared" si="102"/>
        <v>0.1</v>
      </c>
      <c r="BI94">
        <f t="shared" si="103"/>
        <v>0.1</v>
      </c>
      <c r="BJ94">
        <f t="shared" si="104"/>
        <v>0.1</v>
      </c>
      <c r="BK94">
        <f t="shared" si="105"/>
        <v>10.1</v>
      </c>
      <c r="BM94">
        <f t="shared" si="106"/>
        <v>1.2999999999999998</v>
      </c>
      <c r="BN94">
        <f t="shared" si="107"/>
        <v>1.2999999999999998</v>
      </c>
      <c r="BO94">
        <f t="shared" si="108"/>
        <v>1.2999999999999998</v>
      </c>
      <c r="BP94">
        <f t="shared" si="109"/>
        <v>1.2999999999999998</v>
      </c>
      <c r="BQ94">
        <f t="shared" si="110"/>
        <v>1.2999999999999998</v>
      </c>
      <c r="BR94">
        <f t="shared" si="111"/>
        <v>1.2999999999999998</v>
      </c>
      <c r="BS94">
        <f t="shared" si="112"/>
        <v>1.2999999999999998</v>
      </c>
      <c r="BT94">
        <f t="shared" si="113"/>
        <v>1.2999999999999998</v>
      </c>
      <c r="BU94">
        <f t="shared" si="114"/>
        <v>1.2999999999999998</v>
      </c>
      <c r="BV94">
        <f t="shared" si="115"/>
        <v>1.2999999999999998</v>
      </c>
      <c r="BW94">
        <f t="shared" si="116"/>
        <v>1.2099999999999997</v>
      </c>
      <c r="BX94">
        <f t="shared" si="117"/>
        <v>1.2099999999999997</v>
      </c>
      <c r="BY94">
        <f t="shared" si="118"/>
        <v>1.2099999999999997</v>
      </c>
      <c r="BZ94">
        <f t="shared" si="119"/>
        <v>1.2099999999999997</v>
      </c>
      <c r="CA94">
        <f t="shared" si="120"/>
        <v>1.2099999999999997</v>
      </c>
      <c r="CB94">
        <f t="shared" si="121"/>
        <v>1.2099999999999997</v>
      </c>
      <c r="CC94">
        <f t="shared" si="122"/>
        <v>1.2099999999999997</v>
      </c>
      <c r="CD94">
        <f t="shared" si="123"/>
        <v>1.2099999999999997</v>
      </c>
      <c r="CE94">
        <f t="shared" si="124"/>
        <v>1.1199999999999999</v>
      </c>
      <c r="CF94">
        <f t="shared" si="125"/>
        <v>59.12</v>
      </c>
      <c r="CH94">
        <f t="shared" si="126"/>
        <v>116.92000000000002</v>
      </c>
      <c r="CI94">
        <f t="shared" si="127"/>
        <v>22.000000000000004</v>
      </c>
      <c r="CJ94">
        <f t="shared" si="128"/>
        <v>12</v>
      </c>
      <c r="CK94">
        <f t="shared" si="129"/>
        <v>82.92</v>
      </c>
      <c r="CL94">
        <f t="shared" si="130"/>
        <v>0</v>
      </c>
      <c r="CM94">
        <f t="shared" si="131"/>
        <v>0</v>
      </c>
    </row>
    <row r="95" spans="1:91" x14ac:dyDescent="0.2">
      <c r="A95">
        <v>78</v>
      </c>
      <c r="B95">
        <f>B$14*(10-lgd*COUNTIF(Defaults!$AI95:$AR95,"&lt;="&amp;B$17))</f>
        <v>1.5</v>
      </c>
      <c r="C95">
        <f>C$14*(10-lgd*COUNTIF(Defaults!$AI95:$AR95,"&lt;="&amp;C$17))</f>
        <v>1.5</v>
      </c>
      <c r="D95">
        <f>D$14*(10-lgd*COUNTIF(Defaults!$AI95:$AR95,"&lt;="&amp;D$17))</f>
        <v>1.5</v>
      </c>
      <c r="E95">
        <f>E$14*(10-lgd*COUNTIF(Defaults!$AI95:$AR95,"&lt;="&amp;E$17))</f>
        <v>1.41</v>
      </c>
      <c r="F95">
        <f>F$14*(10-lgd*COUNTIF(Defaults!$AI95:$AR95,"&lt;="&amp;F$17))</f>
        <v>1.41</v>
      </c>
      <c r="G95">
        <f>G$14*(10-lgd*COUNTIF(Defaults!$AI95:$AR95,"&lt;="&amp;G$17))</f>
        <v>1.41</v>
      </c>
      <c r="H95">
        <f>H$14*(10-lgd*COUNTIF(Defaults!$AI95:$AR95,"&lt;="&amp;H$17))</f>
        <v>1.41</v>
      </c>
      <c r="I95">
        <f>I$14*(10-lgd*COUNTIF(Defaults!$AI95:$AR95,"&lt;="&amp;I$17))</f>
        <v>1.32</v>
      </c>
      <c r="J95">
        <f>J$14*(10-lgd*COUNTIF(Defaults!$AI95:$AR95,"&lt;="&amp;J$17))</f>
        <v>1.32</v>
      </c>
      <c r="K95">
        <f>K$14*(10-lgd*COUNTIF(Defaults!$AI95:$AR95,"&lt;="&amp;K$17))</f>
        <v>1.32</v>
      </c>
      <c r="L95">
        <f>L$14*(10-lgd*COUNTIF(Defaults!$AI95:$AR95,"&lt;="&amp;L$17))</f>
        <v>1.32</v>
      </c>
      <c r="M95">
        <f>M$14*(10-lgd*COUNTIF(Defaults!$AI95:$AR95,"&lt;="&amp;M$17))</f>
        <v>1.32</v>
      </c>
      <c r="N95">
        <f>N$14*(10-lgd*COUNTIF(Defaults!$AI95:$AR95,"&lt;="&amp;N$17))</f>
        <v>1.32</v>
      </c>
      <c r="O95">
        <f>O$14*(10-lgd*COUNTIF(Defaults!$AI95:$AR95,"&lt;="&amp;O$17))</f>
        <v>1.32</v>
      </c>
      <c r="P95">
        <f>P$14*(10-lgd*COUNTIF(Defaults!$AI95:$AR95,"&lt;="&amp;P$17))</f>
        <v>1.32</v>
      </c>
      <c r="Q95">
        <f>Q$14*(10-lgd*COUNTIF(Defaults!$AI95:$AR95,"&lt;="&amp;Q$17))</f>
        <v>1.32</v>
      </c>
      <c r="R95">
        <f>R$14*(10-lgd*COUNTIF(Defaults!$AI95:$AR95,"&lt;="&amp;R$17))</f>
        <v>1.32</v>
      </c>
      <c r="S95">
        <f>S$14*(10-lgd*COUNTIF(Defaults!$AI95:$AR95,"&lt;="&amp;S$17))</f>
        <v>1.32</v>
      </c>
      <c r="T95">
        <f>T$14*(10-lgd*COUNTIF(Defaults!$AI95:$AR95,"&lt;="&amp;T$17))</f>
        <v>1.32</v>
      </c>
      <c r="U95">
        <f>U$14*(10-lgd*COUNTIF(Defaults!$AI95:$AR95,"&lt;="&amp;U$17))</f>
        <v>89.320000000000007</v>
      </c>
      <c r="W95">
        <f t="shared" si="66"/>
        <v>0.1</v>
      </c>
      <c r="X95">
        <f t="shared" si="67"/>
        <v>0.1</v>
      </c>
      <c r="Y95">
        <f t="shared" si="68"/>
        <v>0.1</v>
      </c>
      <c r="Z95">
        <f t="shared" si="69"/>
        <v>0.1</v>
      </c>
      <c r="AA95">
        <f t="shared" si="70"/>
        <v>0.1</v>
      </c>
      <c r="AB95">
        <f t="shared" si="71"/>
        <v>0.1</v>
      </c>
      <c r="AC95">
        <f t="shared" si="72"/>
        <v>0.1</v>
      </c>
      <c r="AD95">
        <f t="shared" si="73"/>
        <v>0.1</v>
      </c>
      <c r="AE95">
        <f t="shared" si="74"/>
        <v>0.1</v>
      </c>
      <c r="AF95">
        <f t="shared" si="75"/>
        <v>0.1</v>
      </c>
      <c r="AG95">
        <f t="shared" si="76"/>
        <v>0.1</v>
      </c>
      <c r="AH95">
        <f t="shared" si="77"/>
        <v>0.1</v>
      </c>
      <c r="AI95">
        <f t="shared" si="78"/>
        <v>0.1</v>
      </c>
      <c r="AJ95">
        <f t="shared" si="79"/>
        <v>0.1</v>
      </c>
      <c r="AK95">
        <f t="shared" si="80"/>
        <v>0.1</v>
      </c>
      <c r="AL95">
        <f t="shared" si="81"/>
        <v>0.1</v>
      </c>
      <c r="AM95">
        <f t="shared" si="82"/>
        <v>0.1</v>
      </c>
      <c r="AN95">
        <f t="shared" si="83"/>
        <v>0.1</v>
      </c>
      <c r="AO95">
        <f t="shared" si="84"/>
        <v>0.1</v>
      </c>
      <c r="AP95">
        <f t="shared" si="85"/>
        <v>20.100000000000001</v>
      </c>
      <c r="AR95">
        <f t="shared" si="86"/>
        <v>0.1</v>
      </c>
      <c r="AS95">
        <f t="shared" si="87"/>
        <v>0.1</v>
      </c>
      <c r="AT95">
        <f t="shared" si="88"/>
        <v>0.1</v>
      </c>
      <c r="AU95">
        <f t="shared" si="89"/>
        <v>0.1</v>
      </c>
      <c r="AV95">
        <f t="shared" si="90"/>
        <v>0.1</v>
      </c>
      <c r="AW95">
        <f t="shared" si="91"/>
        <v>0.1</v>
      </c>
      <c r="AX95">
        <f t="shared" si="92"/>
        <v>0.1</v>
      </c>
      <c r="AY95">
        <f t="shared" si="93"/>
        <v>0.1</v>
      </c>
      <c r="AZ95">
        <f t="shared" si="94"/>
        <v>0.1</v>
      </c>
      <c r="BA95">
        <f t="shared" si="95"/>
        <v>0.1</v>
      </c>
      <c r="BB95">
        <f t="shared" si="96"/>
        <v>0.1</v>
      </c>
      <c r="BC95">
        <f t="shared" si="97"/>
        <v>0.1</v>
      </c>
      <c r="BD95">
        <f t="shared" si="98"/>
        <v>0.1</v>
      </c>
      <c r="BE95">
        <f t="shared" si="99"/>
        <v>0.1</v>
      </c>
      <c r="BF95">
        <f t="shared" si="100"/>
        <v>0.1</v>
      </c>
      <c r="BG95">
        <f t="shared" si="101"/>
        <v>0.1</v>
      </c>
      <c r="BH95">
        <f t="shared" si="102"/>
        <v>0.1</v>
      </c>
      <c r="BI95">
        <f t="shared" si="103"/>
        <v>0.1</v>
      </c>
      <c r="BJ95">
        <f t="shared" si="104"/>
        <v>0.1</v>
      </c>
      <c r="BK95">
        <f t="shared" si="105"/>
        <v>10.1</v>
      </c>
      <c r="BM95">
        <f t="shared" si="106"/>
        <v>1.2999999999999998</v>
      </c>
      <c r="BN95">
        <f t="shared" si="107"/>
        <v>1.2999999999999998</v>
      </c>
      <c r="BO95">
        <f t="shared" si="108"/>
        <v>1.2999999999999998</v>
      </c>
      <c r="BP95">
        <f t="shared" si="109"/>
        <v>1.2099999999999997</v>
      </c>
      <c r="BQ95">
        <f t="shared" si="110"/>
        <v>1.2099999999999997</v>
      </c>
      <c r="BR95">
        <f t="shared" si="111"/>
        <v>1.2099999999999997</v>
      </c>
      <c r="BS95">
        <f t="shared" si="112"/>
        <v>1.2099999999999997</v>
      </c>
      <c r="BT95">
        <f t="shared" si="113"/>
        <v>1.1199999999999999</v>
      </c>
      <c r="BU95">
        <f t="shared" si="114"/>
        <v>1.1199999999999999</v>
      </c>
      <c r="BV95">
        <f t="shared" si="115"/>
        <v>1.1199999999999999</v>
      </c>
      <c r="BW95">
        <f t="shared" si="116"/>
        <v>1.1199999999999999</v>
      </c>
      <c r="BX95">
        <f t="shared" si="117"/>
        <v>1.1199999999999999</v>
      </c>
      <c r="BY95">
        <f t="shared" si="118"/>
        <v>1.1199999999999999</v>
      </c>
      <c r="BZ95">
        <f t="shared" si="119"/>
        <v>1.1199999999999999</v>
      </c>
      <c r="CA95">
        <f t="shared" si="120"/>
        <v>1.1199999999999999</v>
      </c>
      <c r="CB95">
        <f t="shared" si="121"/>
        <v>1.1199999999999999</v>
      </c>
      <c r="CC95">
        <f t="shared" si="122"/>
        <v>1.1199999999999999</v>
      </c>
      <c r="CD95">
        <f t="shared" si="123"/>
        <v>1.1199999999999999</v>
      </c>
      <c r="CE95">
        <f t="shared" si="124"/>
        <v>1.1199999999999999</v>
      </c>
      <c r="CF95">
        <f t="shared" si="125"/>
        <v>59.12</v>
      </c>
      <c r="CH95">
        <f t="shared" si="126"/>
        <v>115.30000000000001</v>
      </c>
      <c r="CI95">
        <f t="shared" si="127"/>
        <v>22.000000000000004</v>
      </c>
      <c r="CJ95">
        <f t="shared" si="128"/>
        <v>12</v>
      </c>
      <c r="CK95">
        <f t="shared" si="129"/>
        <v>81.3</v>
      </c>
      <c r="CL95">
        <f t="shared" si="130"/>
        <v>0</v>
      </c>
      <c r="CM95">
        <f t="shared" si="131"/>
        <v>0</v>
      </c>
    </row>
    <row r="96" spans="1:91" x14ac:dyDescent="0.2">
      <c r="A96">
        <v>79</v>
      </c>
      <c r="B96">
        <f>B$14*(10-lgd*COUNTIF(Defaults!$AI96:$AR96,"&lt;="&amp;B$17))</f>
        <v>1.5</v>
      </c>
      <c r="C96">
        <f>C$14*(10-lgd*COUNTIF(Defaults!$AI96:$AR96,"&lt;="&amp;C$17))</f>
        <v>1.5</v>
      </c>
      <c r="D96">
        <f>D$14*(10-lgd*COUNTIF(Defaults!$AI96:$AR96,"&lt;="&amp;D$17))</f>
        <v>1.5</v>
      </c>
      <c r="E96">
        <f>E$14*(10-lgd*COUNTIF(Defaults!$AI96:$AR96,"&lt;="&amp;E$17))</f>
        <v>1.5</v>
      </c>
      <c r="F96">
        <f>F$14*(10-lgd*COUNTIF(Defaults!$AI96:$AR96,"&lt;="&amp;F$17))</f>
        <v>1.5</v>
      </c>
      <c r="G96">
        <f>G$14*(10-lgd*COUNTIF(Defaults!$AI96:$AR96,"&lt;="&amp;G$17))</f>
        <v>1.5</v>
      </c>
      <c r="H96">
        <f>H$14*(10-lgd*COUNTIF(Defaults!$AI96:$AR96,"&lt;="&amp;H$17))</f>
        <v>1.5</v>
      </c>
      <c r="I96">
        <f>I$14*(10-lgd*COUNTIF(Defaults!$AI96:$AR96,"&lt;="&amp;I$17))</f>
        <v>1.5</v>
      </c>
      <c r="J96">
        <f>J$14*(10-lgd*COUNTIF(Defaults!$AI96:$AR96,"&lt;="&amp;J$17))</f>
        <v>1.41</v>
      </c>
      <c r="K96">
        <f>K$14*(10-lgd*COUNTIF(Defaults!$AI96:$AR96,"&lt;="&amp;K$17))</f>
        <v>1.32</v>
      </c>
      <c r="L96">
        <f>L$14*(10-lgd*COUNTIF(Defaults!$AI96:$AR96,"&lt;="&amp;L$17))</f>
        <v>1.32</v>
      </c>
      <c r="M96">
        <f>M$14*(10-lgd*COUNTIF(Defaults!$AI96:$AR96,"&lt;="&amp;M$17))</f>
        <v>1.32</v>
      </c>
      <c r="N96">
        <f>N$14*(10-lgd*COUNTIF(Defaults!$AI96:$AR96,"&lt;="&amp;N$17))</f>
        <v>1.32</v>
      </c>
      <c r="O96">
        <f>O$14*(10-lgd*COUNTIF(Defaults!$AI96:$AR96,"&lt;="&amp;O$17))</f>
        <v>1.32</v>
      </c>
      <c r="P96">
        <f>P$14*(10-lgd*COUNTIF(Defaults!$AI96:$AR96,"&lt;="&amp;P$17))</f>
        <v>1.32</v>
      </c>
      <c r="Q96">
        <f>Q$14*(10-lgd*COUNTIF(Defaults!$AI96:$AR96,"&lt;="&amp;Q$17))</f>
        <v>1.32</v>
      </c>
      <c r="R96">
        <f>R$14*(10-lgd*COUNTIF(Defaults!$AI96:$AR96,"&lt;="&amp;R$17))</f>
        <v>1.32</v>
      </c>
      <c r="S96">
        <f>S$14*(10-lgd*COUNTIF(Defaults!$AI96:$AR96,"&lt;="&amp;S$17))</f>
        <v>1.32</v>
      </c>
      <c r="T96">
        <f>T$14*(10-lgd*COUNTIF(Defaults!$AI96:$AR96,"&lt;="&amp;T$17))</f>
        <v>1.32</v>
      </c>
      <c r="U96">
        <f>U$14*(10-lgd*COUNTIF(Defaults!$AI96:$AR96,"&lt;="&amp;U$17))</f>
        <v>89.320000000000007</v>
      </c>
      <c r="W96">
        <f t="shared" si="66"/>
        <v>0.1</v>
      </c>
      <c r="X96">
        <f t="shared" si="67"/>
        <v>0.1</v>
      </c>
      <c r="Y96">
        <f t="shared" si="68"/>
        <v>0.1</v>
      </c>
      <c r="Z96">
        <f t="shared" si="69"/>
        <v>0.1</v>
      </c>
      <c r="AA96">
        <f t="shared" si="70"/>
        <v>0.1</v>
      </c>
      <c r="AB96">
        <f t="shared" si="71"/>
        <v>0.1</v>
      </c>
      <c r="AC96">
        <f t="shared" si="72"/>
        <v>0.1</v>
      </c>
      <c r="AD96">
        <f t="shared" si="73"/>
        <v>0.1</v>
      </c>
      <c r="AE96">
        <f t="shared" si="74"/>
        <v>0.1</v>
      </c>
      <c r="AF96">
        <f t="shared" si="75"/>
        <v>0.1</v>
      </c>
      <c r="AG96">
        <f t="shared" si="76"/>
        <v>0.1</v>
      </c>
      <c r="AH96">
        <f t="shared" si="77"/>
        <v>0.1</v>
      </c>
      <c r="AI96">
        <f t="shared" si="78"/>
        <v>0.1</v>
      </c>
      <c r="AJ96">
        <f t="shared" si="79"/>
        <v>0.1</v>
      </c>
      <c r="AK96">
        <f t="shared" si="80"/>
        <v>0.1</v>
      </c>
      <c r="AL96">
        <f t="shared" si="81"/>
        <v>0.1</v>
      </c>
      <c r="AM96">
        <f t="shared" si="82"/>
        <v>0.1</v>
      </c>
      <c r="AN96">
        <f t="shared" si="83"/>
        <v>0.1</v>
      </c>
      <c r="AO96">
        <f t="shared" si="84"/>
        <v>0.1</v>
      </c>
      <c r="AP96">
        <f t="shared" si="85"/>
        <v>20.100000000000001</v>
      </c>
      <c r="AR96">
        <f t="shared" si="86"/>
        <v>0.1</v>
      </c>
      <c r="AS96">
        <f t="shared" si="87"/>
        <v>0.1</v>
      </c>
      <c r="AT96">
        <f t="shared" si="88"/>
        <v>0.1</v>
      </c>
      <c r="AU96">
        <f t="shared" si="89"/>
        <v>0.1</v>
      </c>
      <c r="AV96">
        <f t="shared" si="90"/>
        <v>0.1</v>
      </c>
      <c r="AW96">
        <f t="shared" si="91"/>
        <v>0.1</v>
      </c>
      <c r="AX96">
        <f t="shared" si="92"/>
        <v>0.1</v>
      </c>
      <c r="AY96">
        <f t="shared" si="93"/>
        <v>0.1</v>
      </c>
      <c r="AZ96">
        <f t="shared" si="94"/>
        <v>0.1</v>
      </c>
      <c r="BA96">
        <f t="shared" si="95"/>
        <v>0.1</v>
      </c>
      <c r="BB96">
        <f t="shared" si="96"/>
        <v>0.1</v>
      </c>
      <c r="BC96">
        <f t="shared" si="97"/>
        <v>0.1</v>
      </c>
      <c r="BD96">
        <f t="shared" si="98"/>
        <v>0.1</v>
      </c>
      <c r="BE96">
        <f t="shared" si="99"/>
        <v>0.1</v>
      </c>
      <c r="BF96">
        <f t="shared" si="100"/>
        <v>0.1</v>
      </c>
      <c r="BG96">
        <f t="shared" si="101"/>
        <v>0.1</v>
      </c>
      <c r="BH96">
        <f t="shared" si="102"/>
        <v>0.1</v>
      </c>
      <c r="BI96">
        <f t="shared" si="103"/>
        <v>0.1</v>
      </c>
      <c r="BJ96">
        <f t="shared" si="104"/>
        <v>0.1</v>
      </c>
      <c r="BK96">
        <f t="shared" si="105"/>
        <v>10.1</v>
      </c>
      <c r="BM96">
        <f t="shared" si="106"/>
        <v>1.2999999999999998</v>
      </c>
      <c r="BN96">
        <f t="shared" si="107"/>
        <v>1.2999999999999998</v>
      </c>
      <c r="BO96">
        <f t="shared" si="108"/>
        <v>1.2999999999999998</v>
      </c>
      <c r="BP96">
        <f t="shared" si="109"/>
        <v>1.2999999999999998</v>
      </c>
      <c r="BQ96">
        <f t="shared" si="110"/>
        <v>1.2999999999999998</v>
      </c>
      <c r="BR96">
        <f t="shared" si="111"/>
        <v>1.2999999999999998</v>
      </c>
      <c r="BS96">
        <f t="shared" si="112"/>
        <v>1.2999999999999998</v>
      </c>
      <c r="BT96">
        <f t="shared" si="113"/>
        <v>1.2999999999999998</v>
      </c>
      <c r="BU96">
        <f t="shared" si="114"/>
        <v>1.2099999999999997</v>
      </c>
      <c r="BV96">
        <f t="shared" si="115"/>
        <v>1.1199999999999999</v>
      </c>
      <c r="BW96">
        <f t="shared" si="116"/>
        <v>1.1199999999999999</v>
      </c>
      <c r="BX96">
        <f t="shared" si="117"/>
        <v>1.1199999999999999</v>
      </c>
      <c r="BY96">
        <f t="shared" si="118"/>
        <v>1.1199999999999999</v>
      </c>
      <c r="BZ96">
        <f t="shared" si="119"/>
        <v>1.1199999999999999</v>
      </c>
      <c r="CA96">
        <f t="shared" si="120"/>
        <v>1.1199999999999999</v>
      </c>
      <c r="CB96">
        <f t="shared" si="121"/>
        <v>1.1199999999999999</v>
      </c>
      <c r="CC96">
        <f t="shared" si="122"/>
        <v>1.1199999999999999</v>
      </c>
      <c r="CD96">
        <f t="shared" si="123"/>
        <v>1.1199999999999999</v>
      </c>
      <c r="CE96">
        <f t="shared" si="124"/>
        <v>1.1199999999999999</v>
      </c>
      <c r="CF96">
        <f t="shared" si="125"/>
        <v>59.12</v>
      </c>
      <c r="CH96">
        <f t="shared" si="126"/>
        <v>115.93</v>
      </c>
      <c r="CI96">
        <f t="shared" si="127"/>
        <v>22.000000000000004</v>
      </c>
      <c r="CJ96">
        <f t="shared" si="128"/>
        <v>12</v>
      </c>
      <c r="CK96">
        <f t="shared" si="129"/>
        <v>81.93</v>
      </c>
      <c r="CL96">
        <f t="shared" si="130"/>
        <v>0</v>
      </c>
      <c r="CM96">
        <f t="shared" si="131"/>
        <v>0</v>
      </c>
    </row>
    <row r="97" spans="1:91" x14ac:dyDescent="0.2">
      <c r="A97">
        <v>80</v>
      </c>
      <c r="B97">
        <f>B$14*(10-lgd*COUNTIF(Defaults!$AI97:$AR97,"&lt;="&amp;B$17))</f>
        <v>1.5</v>
      </c>
      <c r="C97">
        <f>C$14*(10-lgd*COUNTIF(Defaults!$AI97:$AR97,"&lt;="&amp;C$17))</f>
        <v>1.5</v>
      </c>
      <c r="D97">
        <f>D$14*(10-lgd*COUNTIF(Defaults!$AI97:$AR97,"&lt;="&amp;D$17))</f>
        <v>1.5</v>
      </c>
      <c r="E97">
        <f>E$14*(10-lgd*COUNTIF(Defaults!$AI97:$AR97,"&lt;="&amp;E$17))</f>
        <v>1.5</v>
      </c>
      <c r="F97">
        <f>F$14*(10-lgd*COUNTIF(Defaults!$AI97:$AR97,"&lt;="&amp;F$17))</f>
        <v>1.5</v>
      </c>
      <c r="G97">
        <f>G$14*(10-lgd*COUNTIF(Defaults!$AI97:$AR97,"&lt;="&amp;G$17))</f>
        <v>1.5</v>
      </c>
      <c r="H97">
        <f>H$14*(10-lgd*COUNTIF(Defaults!$AI97:$AR97,"&lt;="&amp;H$17))</f>
        <v>1.5</v>
      </c>
      <c r="I97">
        <f>I$14*(10-lgd*COUNTIF(Defaults!$AI97:$AR97,"&lt;="&amp;I$17))</f>
        <v>1.5</v>
      </c>
      <c r="J97">
        <f>J$14*(10-lgd*COUNTIF(Defaults!$AI97:$AR97,"&lt;="&amp;J$17))</f>
        <v>1.5</v>
      </c>
      <c r="K97">
        <f>K$14*(10-lgd*COUNTIF(Defaults!$AI97:$AR97,"&lt;="&amp;K$17))</f>
        <v>1.5</v>
      </c>
      <c r="L97">
        <f>L$14*(10-lgd*COUNTIF(Defaults!$AI97:$AR97,"&lt;="&amp;L$17))</f>
        <v>1.5</v>
      </c>
      <c r="M97">
        <f>M$14*(10-lgd*COUNTIF(Defaults!$AI97:$AR97,"&lt;="&amp;M$17))</f>
        <v>1.5</v>
      </c>
      <c r="N97">
        <f>N$14*(10-lgd*COUNTIF(Defaults!$AI97:$AR97,"&lt;="&amp;N$17))</f>
        <v>1.5</v>
      </c>
      <c r="O97">
        <f>O$14*(10-lgd*COUNTIF(Defaults!$AI97:$AR97,"&lt;="&amp;O$17))</f>
        <v>1.5</v>
      </c>
      <c r="P97">
        <f>P$14*(10-lgd*COUNTIF(Defaults!$AI97:$AR97,"&lt;="&amp;P$17))</f>
        <v>1.5</v>
      </c>
      <c r="Q97">
        <f>Q$14*(10-lgd*COUNTIF(Defaults!$AI97:$AR97,"&lt;="&amp;Q$17))</f>
        <v>1.5</v>
      </c>
      <c r="R97">
        <f>R$14*(10-lgd*COUNTIF(Defaults!$AI97:$AR97,"&lt;="&amp;R$17))</f>
        <v>1.5</v>
      </c>
      <c r="S97">
        <f>S$14*(10-lgd*COUNTIF(Defaults!$AI97:$AR97,"&lt;="&amp;S$17))</f>
        <v>1.5</v>
      </c>
      <c r="T97">
        <f>T$14*(10-lgd*COUNTIF(Defaults!$AI97:$AR97,"&lt;="&amp;T$17))</f>
        <v>1.5</v>
      </c>
      <c r="U97">
        <f>U$14*(10-lgd*COUNTIF(Defaults!$AI97:$AR97,"&lt;="&amp;U$17))</f>
        <v>101.5</v>
      </c>
      <c r="W97">
        <f t="shared" si="66"/>
        <v>0.1</v>
      </c>
      <c r="X97">
        <f t="shared" si="67"/>
        <v>0.1</v>
      </c>
      <c r="Y97">
        <f t="shared" si="68"/>
        <v>0.1</v>
      </c>
      <c r="Z97">
        <f t="shared" si="69"/>
        <v>0.1</v>
      </c>
      <c r="AA97">
        <f t="shared" si="70"/>
        <v>0.1</v>
      </c>
      <c r="AB97">
        <f t="shared" si="71"/>
        <v>0.1</v>
      </c>
      <c r="AC97">
        <f t="shared" si="72"/>
        <v>0.1</v>
      </c>
      <c r="AD97">
        <f t="shared" si="73"/>
        <v>0.1</v>
      </c>
      <c r="AE97">
        <f t="shared" si="74"/>
        <v>0.1</v>
      </c>
      <c r="AF97">
        <f t="shared" si="75"/>
        <v>0.1</v>
      </c>
      <c r="AG97">
        <f t="shared" si="76"/>
        <v>0.1</v>
      </c>
      <c r="AH97">
        <f t="shared" si="77"/>
        <v>0.1</v>
      </c>
      <c r="AI97">
        <f t="shared" si="78"/>
        <v>0.1</v>
      </c>
      <c r="AJ97">
        <f t="shared" si="79"/>
        <v>0.1</v>
      </c>
      <c r="AK97">
        <f t="shared" si="80"/>
        <v>0.1</v>
      </c>
      <c r="AL97">
        <f t="shared" si="81"/>
        <v>0.1</v>
      </c>
      <c r="AM97">
        <f t="shared" si="82"/>
        <v>0.1</v>
      </c>
      <c r="AN97">
        <f t="shared" si="83"/>
        <v>0.1</v>
      </c>
      <c r="AO97">
        <f t="shared" si="84"/>
        <v>0.1</v>
      </c>
      <c r="AP97">
        <f t="shared" si="85"/>
        <v>20.100000000000001</v>
      </c>
      <c r="AR97">
        <f t="shared" si="86"/>
        <v>0.1</v>
      </c>
      <c r="AS97">
        <f t="shared" si="87"/>
        <v>0.1</v>
      </c>
      <c r="AT97">
        <f t="shared" si="88"/>
        <v>0.1</v>
      </c>
      <c r="AU97">
        <f t="shared" si="89"/>
        <v>0.1</v>
      </c>
      <c r="AV97">
        <f t="shared" si="90"/>
        <v>0.1</v>
      </c>
      <c r="AW97">
        <f t="shared" si="91"/>
        <v>0.1</v>
      </c>
      <c r="AX97">
        <f t="shared" si="92"/>
        <v>0.1</v>
      </c>
      <c r="AY97">
        <f t="shared" si="93"/>
        <v>0.1</v>
      </c>
      <c r="AZ97">
        <f t="shared" si="94"/>
        <v>0.1</v>
      </c>
      <c r="BA97">
        <f t="shared" si="95"/>
        <v>0.1</v>
      </c>
      <c r="BB97">
        <f t="shared" si="96"/>
        <v>0.1</v>
      </c>
      <c r="BC97">
        <f t="shared" si="97"/>
        <v>0.1</v>
      </c>
      <c r="BD97">
        <f t="shared" si="98"/>
        <v>0.1</v>
      </c>
      <c r="BE97">
        <f t="shared" si="99"/>
        <v>0.1</v>
      </c>
      <c r="BF97">
        <f t="shared" si="100"/>
        <v>0.1</v>
      </c>
      <c r="BG97">
        <f t="shared" si="101"/>
        <v>0.1</v>
      </c>
      <c r="BH97">
        <f t="shared" si="102"/>
        <v>0.1</v>
      </c>
      <c r="BI97">
        <f t="shared" si="103"/>
        <v>0.1</v>
      </c>
      <c r="BJ97">
        <f t="shared" si="104"/>
        <v>0.1</v>
      </c>
      <c r="BK97">
        <f t="shared" si="105"/>
        <v>10.1</v>
      </c>
      <c r="BM97">
        <f t="shared" si="106"/>
        <v>1.2999999999999998</v>
      </c>
      <c r="BN97">
        <f t="shared" si="107"/>
        <v>1.2999999999999998</v>
      </c>
      <c r="BO97">
        <f t="shared" si="108"/>
        <v>1.2999999999999998</v>
      </c>
      <c r="BP97">
        <f t="shared" si="109"/>
        <v>1.2999999999999998</v>
      </c>
      <c r="BQ97">
        <f t="shared" si="110"/>
        <v>1.2999999999999998</v>
      </c>
      <c r="BR97">
        <f t="shared" si="111"/>
        <v>1.2999999999999998</v>
      </c>
      <c r="BS97">
        <f t="shared" si="112"/>
        <v>1.2999999999999998</v>
      </c>
      <c r="BT97">
        <f t="shared" si="113"/>
        <v>1.2999999999999998</v>
      </c>
      <c r="BU97">
        <f t="shared" si="114"/>
        <v>1.2999999999999998</v>
      </c>
      <c r="BV97">
        <f t="shared" si="115"/>
        <v>1.2999999999999998</v>
      </c>
      <c r="BW97">
        <f t="shared" si="116"/>
        <v>1.2999999999999998</v>
      </c>
      <c r="BX97">
        <f t="shared" si="117"/>
        <v>1.2999999999999998</v>
      </c>
      <c r="BY97">
        <f t="shared" si="118"/>
        <v>1.2999999999999998</v>
      </c>
      <c r="BZ97">
        <f t="shared" si="119"/>
        <v>1.2999999999999998</v>
      </c>
      <c r="CA97">
        <f t="shared" si="120"/>
        <v>1.2999999999999998</v>
      </c>
      <c r="CB97">
        <f t="shared" si="121"/>
        <v>1.2999999999999998</v>
      </c>
      <c r="CC97">
        <f t="shared" si="122"/>
        <v>1.2999999999999998</v>
      </c>
      <c r="CD97">
        <f t="shared" si="123"/>
        <v>1.2999999999999998</v>
      </c>
      <c r="CE97">
        <f t="shared" si="124"/>
        <v>1.2999999999999998</v>
      </c>
      <c r="CF97">
        <f t="shared" si="125"/>
        <v>71.300000000000011</v>
      </c>
      <c r="CH97">
        <f t="shared" si="126"/>
        <v>130</v>
      </c>
      <c r="CI97">
        <f t="shared" si="127"/>
        <v>22.000000000000004</v>
      </c>
      <c r="CJ97">
        <f t="shared" si="128"/>
        <v>12</v>
      </c>
      <c r="CK97">
        <f t="shared" si="129"/>
        <v>96.000000000000014</v>
      </c>
      <c r="CL97">
        <f t="shared" si="130"/>
        <v>0</v>
      </c>
      <c r="CM97">
        <f t="shared" si="131"/>
        <v>0</v>
      </c>
    </row>
    <row r="98" spans="1:91" x14ac:dyDescent="0.2">
      <c r="A98">
        <v>81</v>
      </c>
      <c r="B98">
        <f>B$14*(10-lgd*COUNTIF(Defaults!$AI98:$AR98,"&lt;="&amp;B$17))</f>
        <v>1.5</v>
      </c>
      <c r="C98">
        <f>C$14*(10-lgd*COUNTIF(Defaults!$AI98:$AR98,"&lt;="&amp;C$17))</f>
        <v>1.5</v>
      </c>
      <c r="D98">
        <f>D$14*(10-lgd*COUNTIF(Defaults!$AI98:$AR98,"&lt;="&amp;D$17))</f>
        <v>1.5</v>
      </c>
      <c r="E98">
        <f>E$14*(10-lgd*COUNTIF(Defaults!$AI98:$AR98,"&lt;="&amp;E$17))</f>
        <v>1.5</v>
      </c>
      <c r="F98">
        <f>F$14*(10-lgd*COUNTIF(Defaults!$AI98:$AR98,"&lt;="&amp;F$17))</f>
        <v>1.5</v>
      </c>
      <c r="G98">
        <f>G$14*(10-lgd*COUNTIF(Defaults!$AI98:$AR98,"&lt;="&amp;G$17))</f>
        <v>1.5</v>
      </c>
      <c r="H98">
        <f>H$14*(10-lgd*COUNTIF(Defaults!$AI98:$AR98,"&lt;="&amp;H$17))</f>
        <v>1.5</v>
      </c>
      <c r="I98">
        <f>I$14*(10-lgd*COUNTIF(Defaults!$AI98:$AR98,"&lt;="&amp;I$17))</f>
        <v>1.5</v>
      </c>
      <c r="J98">
        <f>J$14*(10-lgd*COUNTIF(Defaults!$AI98:$AR98,"&lt;="&amp;J$17))</f>
        <v>1.5</v>
      </c>
      <c r="K98">
        <f>K$14*(10-lgd*COUNTIF(Defaults!$AI98:$AR98,"&lt;="&amp;K$17))</f>
        <v>1.41</v>
      </c>
      <c r="L98">
        <f>L$14*(10-lgd*COUNTIF(Defaults!$AI98:$AR98,"&lt;="&amp;L$17))</f>
        <v>1.41</v>
      </c>
      <c r="M98">
        <f>M$14*(10-lgd*COUNTIF(Defaults!$AI98:$AR98,"&lt;="&amp;M$17))</f>
        <v>1.41</v>
      </c>
      <c r="N98">
        <f>N$14*(10-lgd*COUNTIF(Defaults!$AI98:$AR98,"&lt;="&amp;N$17))</f>
        <v>1.41</v>
      </c>
      <c r="O98">
        <f>O$14*(10-lgd*COUNTIF(Defaults!$AI98:$AR98,"&lt;="&amp;O$17))</f>
        <v>1.41</v>
      </c>
      <c r="P98">
        <f>P$14*(10-lgd*COUNTIF(Defaults!$AI98:$AR98,"&lt;="&amp;P$17))</f>
        <v>1.41</v>
      </c>
      <c r="Q98">
        <f>Q$14*(10-lgd*COUNTIF(Defaults!$AI98:$AR98,"&lt;="&amp;Q$17))</f>
        <v>1.41</v>
      </c>
      <c r="R98">
        <f>R$14*(10-lgd*COUNTIF(Defaults!$AI98:$AR98,"&lt;="&amp;R$17))</f>
        <v>1.41</v>
      </c>
      <c r="S98">
        <f>S$14*(10-lgd*COUNTIF(Defaults!$AI98:$AR98,"&lt;="&amp;S$17))</f>
        <v>1.41</v>
      </c>
      <c r="T98">
        <f>T$14*(10-lgd*COUNTIF(Defaults!$AI98:$AR98,"&lt;="&amp;T$17))</f>
        <v>1.41</v>
      </c>
      <c r="U98">
        <f>U$14*(10-lgd*COUNTIF(Defaults!$AI98:$AR98,"&lt;="&amp;U$17))</f>
        <v>95.410000000000011</v>
      </c>
      <c r="W98">
        <f t="shared" si="66"/>
        <v>0.1</v>
      </c>
      <c r="X98">
        <f t="shared" si="67"/>
        <v>0.1</v>
      </c>
      <c r="Y98">
        <f t="shared" si="68"/>
        <v>0.1</v>
      </c>
      <c r="Z98">
        <f t="shared" si="69"/>
        <v>0.1</v>
      </c>
      <c r="AA98">
        <f t="shared" si="70"/>
        <v>0.1</v>
      </c>
      <c r="AB98">
        <f t="shared" si="71"/>
        <v>0.1</v>
      </c>
      <c r="AC98">
        <f t="shared" si="72"/>
        <v>0.1</v>
      </c>
      <c r="AD98">
        <f t="shared" si="73"/>
        <v>0.1</v>
      </c>
      <c r="AE98">
        <f t="shared" si="74"/>
        <v>0.1</v>
      </c>
      <c r="AF98">
        <f t="shared" si="75"/>
        <v>0.1</v>
      </c>
      <c r="AG98">
        <f t="shared" si="76"/>
        <v>0.1</v>
      </c>
      <c r="AH98">
        <f t="shared" si="77"/>
        <v>0.1</v>
      </c>
      <c r="AI98">
        <f t="shared" si="78"/>
        <v>0.1</v>
      </c>
      <c r="AJ98">
        <f t="shared" si="79"/>
        <v>0.1</v>
      </c>
      <c r="AK98">
        <f t="shared" si="80"/>
        <v>0.1</v>
      </c>
      <c r="AL98">
        <f t="shared" si="81"/>
        <v>0.1</v>
      </c>
      <c r="AM98">
        <f t="shared" si="82"/>
        <v>0.1</v>
      </c>
      <c r="AN98">
        <f t="shared" si="83"/>
        <v>0.1</v>
      </c>
      <c r="AO98">
        <f t="shared" si="84"/>
        <v>0.1</v>
      </c>
      <c r="AP98">
        <f t="shared" si="85"/>
        <v>20.100000000000001</v>
      </c>
      <c r="AR98">
        <f t="shared" si="86"/>
        <v>0.1</v>
      </c>
      <c r="AS98">
        <f t="shared" si="87"/>
        <v>0.1</v>
      </c>
      <c r="AT98">
        <f t="shared" si="88"/>
        <v>0.1</v>
      </c>
      <c r="AU98">
        <f t="shared" si="89"/>
        <v>0.1</v>
      </c>
      <c r="AV98">
        <f t="shared" si="90"/>
        <v>0.1</v>
      </c>
      <c r="AW98">
        <f t="shared" si="91"/>
        <v>0.1</v>
      </c>
      <c r="AX98">
        <f t="shared" si="92"/>
        <v>0.1</v>
      </c>
      <c r="AY98">
        <f t="shared" si="93"/>
        <v>0.1</v>
      </c>
      <c r="AZ98">
        <f t="shared" si="94"/>
        <v>0.1</v>
      </c>
      <c r="BA98">
        <f t="shared" si="95"/>
        <v>0.1</v>
      </c>
      <c r="BB98">
        <f t="shared" si="96"/>
        <v>0.1</v>
      </c>
      <c r="BC98">
        <f t="shared" si="97"/>
        <v>0.1</v>
      </c>
      <c r="BD98">
        <f t="shared" si="98"/>
        <v>0.1</v>
      </c>
      <c r="BE98">
        <f t="shared" si="99"/>
        <v>0.1</v>
      </c>
      <c r="BF98">
        <f t="shared" si="100"/>
        <v>0.1</v>
      </c>
      <c r="BG98">
        <f t="shared" si="101"/>
        <v>0.1</v>
      </c>
      <c r="BH98">
        <f t="shared" si="102"/>
        <v>0.1</v>
      </c>
      <c r="BI98">
        <f t="shared" si="103"/>
        <v>0.1</v>
      </c>
      <c r="BJ98">
        <f t="shared" si="104"/>
        <v>0.1</v>
      </c>
      <c r="BK98">
        <f t="shared" si="105"/>
        <v>10.1</v>
      </c>
      <c r="BM98">
        <f t="shared" si="106"/>
        <v>1.2999999999999998</v>
      </c>
      <c r="BN98">
        <f t="shared" si="107"/>
        <v>1.2999999999999998</v>
      </c>
      <c r="BO98">
        <f t="shared" si="108"/>
        <v>1.2999999999999998</v>
      </c>
      <c r="BP98">
        <f t="shared" si="109"/>
        <v>1.2999999999999998</v>
      </c>
      <c r="BQ98">
        <f t="shared" si="110"/>
        <v>1.2999999999999998</v>
      </c>
      <c r="BR98">
        <f t="shared" si="111"/>
        <v>1.2999999999999998</v>
      </c>
      <c r="BS98">
        <f t="shared" si="112"/>
        <v>1.2999999999999998</v>
      </c>
      <c r="BT98">
        <f t="shared" si="113"/>
        <v>1.2999999999999998</v>
      </c>
      <c r="BU98">
        <f t="shared" si="114"/>
        <v>1.2999999999999998</v>
      </c>
      <c r="BV98">
        <f t="shared" si="115"/>
        <v>1.2099999999999997</v>
      </c>
      <c r="BW98">
        <f t="shared" si="116"/>
        <v>1.2099999999999997</v>
      </c>
      <c r="BX98">
        <f t="shared" si="117"/>
        <v>1.2099999999999997</v>
      </c>
      <c r="BY98">
        <f t="shared" si="118"/>
        <v>1.2099999999999997</v>
      </c>
      <c r="BZ98">
        <f t="shared" si="119"/>
        <v>1.2099999999999997</v>
      </c>
      <c r="CA98">
        <f t="shared" si="120"/>
        <v>1.2099999999999997</v>
      </c>
      <c r="CB98">
        <f t="shared" si="121"/>
        <v>1.2099999999999997</v>
      </c>
      <c r="CC98">
        <f t="shared" si="122"/>
        <v>1.2099999999999997</v>
      </c>
      <c r="CD98">
        <f t="shared" si="123"/>
        <v>1.2099999999999997</v>
      </c>
      <c r="CE98">
        <f t="shared" si="124"/>
        <v>1.2099999999999997</v>
      </c>
      <c r="CF98">
        <f t="shared" si="125"/>
        <v>65.210000000000008</v>
      </c>
      <c r="CH98">
        <f t="shared" si="126"/>
        <v>123.01000000000002</v>
      </c>
      <c r="CI98">
        <f t="shared" si="127"/>
        <v>22.000000000000004</v>
      </c>
      <c r="CJ98">
        <f t="shared" si="128"/>
        <v>12</v>
      </c>
      <c r="CK98">
        <f t="shared" si="129"/>
        <v>89.01</v>
      </c>
      <c r="CL98">
        <f t="shared" si="130"/>
        <v>0</v>
      </c>
      <c r="CM98">
        <f t="shared" si="131"/>
        <v>0</v>
      </c>
    </row>
    <row r="99" spans="1:91" x14ac:dyDescent="0.2">
      <c r="A99">
        <v>82</v>
      </c>
      <c r="B99">
        <f>B$14*(10-lgd*COUNTIF(Defaults!$AI99:$AR99,"&lt;="&amp;B$17))</f>
        <v>1.5</v>
      </c>
      <c r="C99">
        <f>C$14*(10-lgd*COUNTIF(Defaults!$AI99:$AR99,"&lt;="&amp;C$17))</f>
        <v>1.5</v>
      </c>
      <c r="D99">
        <f>D$14*(10-lgd*COUNTIF(Defaults!$AI99:$AR99,"&lt;="&amp;D$17))</f>
        <v>1.5</v>
      </c>
      <c r="E99">
        <f>E$14*(10-lgd*COUNTIF(Defaults!$AI99:$AR99,"&lt;="&amp;E$17))</f>
        <v>1.5</v>
      </c>
      <c r="F99">
        <f>F$14*(10-lgd*COUNTIF(Defaults!$AI99:$AR99,"&lt;="&amp;F$17))</f>
        <v>1.5</v>
      </c>
      <c r="G99">
        <f>G$14*(10-lgd*COUNTIF(Defaults!$AI99:$AR99,"&lt;="&amp;G$17))</f>
        <v>1.5</v>
      </c>
      <c r="H99">
        <f>H$14*(10-lgd*COUNTIF(Defaults!$AI99:$AR99,"&lt;="&amp;H$17))</f>
        <v>1.5</v>
      </c>
      <c r="I99">
        <f>I$14*(10-lgd*COUNTIF(Defaults!$AI99:$AR99,"&lt;="&amp;I$17))</f>
        <v>1.5</v>
      </c>
      <c r="J99">
        <f>J$14*(10-lgd*COUNTIF(Defaults!$AI99:$AR99,"&lt;="&amp;J$17))</f>
        <v>1.5</v>
      </c>
      <c r="K99">
        <f>K$14*(10-lgd*COUNTIF(Defaults!$AI99:$AR99,"&lt;="&amp;K$17))</f>
        <v>1.5</v>
      </c>
      <c r="L99">
        <f>L$14*(10-lgd*COUNTIF(Defaults!$AI99:$AR99,"&lt;="&amp;L$17))</f>
        <v>1.5</v>
      </c>
      <c r="M99">
        <f>M$14*(10-lgd*COUNTIF(Defaults!$AI99:$AR99,"&lt;="&amp;M$17))</f>
        <v>1.5</v>
      </c>
      <c r="N99">
        <f>N$14*(10-lgd*COUNTIF(Defaults!$AI99:$AR99,"&lt;="&amp;N$17))</f>
        <v>1.5</v>
      </c>
      <c r="O99">
        <f>O$14*(10-lgd*COUNTIF(Defaults!$AI99:$AR99,"&lt;="&amp;O$17))</f>
        <v>1.5</v>
      </c>
      <c r="P99">
        <f>P$14*(10-lgd*COUNTIF(Defaults!$AI99:$AR99,"&lt;="&amp;P$17))</f>
        <v>1.5</v>
      </c>
      <c r="Q99">
        <f>Q$14*(10-lgd*COUNTIF(Defaults!$AI99:$AR99,"&lt;="&amp;Q$17))</f>
        <v>1.5</v>
      </c>
      <c r="R99">
        <f>R$14*(10-lgd*COUNTIF(Defaults!$AI99:$AR99,"&lt;="&amp;R$17))</f>
        <v>1.5</v>
      </c>
      <c r="S99">
        <f>S$14*(10-lgd*COUNTIF(Defaults!$AI99:$AR99,"&lt;="&amp;S$17))</f>
        <v>1.5</v>
      </c>
      <c r="T99">
        <f>T$14*(10-lgd*COUNTIF(Defaults!$AI99:$AR99,"&lt;="&amp;T$17))</f>
        <v>1.5</v>
      </c>
      <c r="U99">
        <f>U$14*(10-lgd*COUNTIF(Defaults!$AI99:$AR99,"&lt;="&amp;U$17))</f>
        <v>101.5</v>
      </c>
      <c r="W99">
        <f t="shared" si="66"/>
        <v>0.1</v>
      </c>
      <c r="X99">
        <f t="shared" si="67"/>
        <v>0.1</v>
      </c>
      <c r="Y99">
        <f t="shared" si="68"/>
        <v>0.1</v>
      </c>
      <c r="Z99">
        <f t="shared" si="69"/>
        <v>0.1</v>
      </c>
      <c r="AA99">
        <f t="shared" si="70"/>
        <v>0.1</v>
      </c>
      <c r="AB99">
        <f t="shared" si="71"/>
        <v>0.1</v>
      </c>
      <c r="AC99">
        <f t="shared" si="72"/>
        <v>0.1</v>
      </c>
      <c r="AD99">
        <f t="shared" si="73"/>
        <v>0.1</v>
      </c>
      <c r="AE99">
        <f t="shared" si="74"/>
        <v>0.1</v>
      </c>
      <c r="AF99">
        <f t="shared" si="75"/>
        <v>0.1</v>
      </c>
      <c r="AG99">
        <f t="shared" si="76"/>
        <v>0.1</v>
      </c>
      <c r="AH99">
        <f t="shared" si="77"/>
        <v>0.1</v>
      </c>
      <c r="AI99">
        <f t="shared" si="78"/>
        <v>0.1</v>
      </c>
      <c r="AJ99">
        <f t="shared" si="79"/>
        <v>0.1</v>
      </c>
      <c r="AK99">
        <f t="shared" si="80"/>
        <v>0.1</v>
      </c>
      <c r="AL99">
        <f t="shared" si="81"/>
        <v>0.1</v>
      </c>
      <c r="AM99">
        <f t="shared" si="82"/>
        <v>0.1</v>
      </c>
      <c r="AN99">
        <f t="shared" si="83"/>
        <v>0.1</v>
      </c>
      <c r="AO99">
        <f t="shared" si="84"/>
        <v>0.1</v>
      </c>
      <c r="AP99">
        <f t="shared" si="85"/>
        <v>20.100000000000001</v>
      </c>
      <c r="AR99">
        <f t="shared" si="86"/>
        <v>0.1</v>
      </c>
      <c r="AS99">
        <f t="shared" si="87"/>
        <v>0.1</v>
      </c>
      <c r="AT99">
        <f t="shared" si="88"/>
        <v>0.1</v>
      </c>
      <c r="AU99">
        <f t="shared" si="89"/>
        <v>0.1</v>
      </c>
      <c r="AV99">
        <f t="shared" si="90"/>
        <v>0.1</v>
      </c>
      <c r="AW99">
        <f t="shared" si="91"/>
        <v>0.1</v>
      </c>
      <c r="AX99">
        <f t="shared" si="92"/>
        <v>0.1</v>
      </c>
      <c r="AY99">
        <f t="shared" si="93"/>
        <v>0.1</v>
      </c>
      <c r="AZ99">
        <f t="shared" si="94"/>
        <v>0.1</v>
      </c>
      <c r="BA99">
        <f t="shared" si="95"/>
        <v>0.1</v>
      </c>
      <c r="BB99">
        <f t="shared" si="96"/>
        <v>0.1</v>
      </c>
      <c r="BC99">
        <f t="shared" si="97"/>
        <v>0.1</v>
      </c>
      <c r="BD99">
        <f t="shared" si="98"/>
        <v>0.1</v>
      </c>
      <c r="BE99">
        <f t="shared" si="99"/>
        <v>0.1</v>
      </c>
      <c r="BF99">
        <f t="shared" si="100"/>
        <v>0.1</v>
      </c>
      <c r="BG99">
        <f t="shared" si="101"/>
        <v>0.1</v>
      </c>
      <c r="BH99">
        <f t="shared" si="102"/>
        <v>0.1</v>
      </c>
      <c r="BI99">
        <f t="shared" si="103"/>
        <v>0.1</v>
      </c>
      <c r="BJ99">
        <f t="shared" si="104"/>
        <v>0.1</v>
      </c>
      <c r="BK99">
        <f t="shared" si="105"/>
        <v>10.1</v>
      </c>
      <c r="BM99">
        <f t="shared" si="106"/>
        <v>1.2999999999999998</v>
      </c>
      <c r="BN99">
        <f t="shared" si="107"/>
        <v>1.2999999999999998</v>
      </c>
      <c r="BO99">
        <f t="shared" si="108"/>
        <v>1.2999999999999998</v>
      </c>
      <c r="BP99">
        <f t="shared" si="109"/>
        <v>1.2999999999999998</v>
      </c>
      <c r="BQ99">
        <f t="shared" si="110"/>
        <v>1.2999999999999998</v>
      </c>
      <c r="BR99">
        <f t="shared" si="111"/>
        <v>1.2999999999999998</v>
      </c>
      <c r="BS99">
        <f t="shared" si="112"/>
        <v>1.2999999999999998</v>
      </c>
      <c r="BT99">
        <f t="shared" si="113"/>
        <v>1.2999999999999998</v>
      </c>
      <c r="BU99">
        <f t="shared" si="114"/>
        <v>1.2999999999999998</v>
      </c>
      <c r="BV99">
        <f t="shared" si="115"/>
        <v>1.2999999999999998</v>
      </c>
      <c r="BW99">
        <f t="shared" si="116"/>
        <v>1.2999999999999998</v>
      </c>
      <c r="BX99">
        <f t="shared" si="117"/>
        <v>1.2999999999999998</v>
      </c>
      <c r="BY99">
        <f t="shared" si="118"/>
        <v>1.2999999999999998</v>
      </c>
      <c r="BZ99">
        <f t="shared" si="119"/>
        <v>1.2999999999999998</v>
      </c>
      <c r="CA99">
        <f t="shared" si="120"/>
        <v>1.2999999999999998</v>
      </c>
      <c r="CB99">
        <f t="shared" si="121"/>
        <v>1.2999999999999998</v>
      </c>
      <c r="CC99">
        <f t="shared" si="122"/>
        <v>1.2999999999999998</v>
      </c>
      <c r="CD99">
        <f t="shared" si="123"/>
        <v>1.2999999999999998</v>
      </c>
      <c r="CE99">
        <f t="shared" si="124"/>
        <v>1.2999999999999998</v>
      </c>
      <c r="CF99">
        <f t="shared" si="125"/>
        <v>71.300000000000011</v>
      </c>
      <c r="CH99">
        <f t="shared" si="126"/>
        <v>130</v>
      </c>
      <c r="CI99">
        <f t="shared" si="127"/>
        <v>22.000000000000004</v>
      </c>
      <c r="CJ99">
        <f t="shared" si="128"/>
        <v>12</v>
      </c>
      <c r="CK99">
        <f t="shared" si="129"/>
        <v>96.000000000000014</v>
      </c>
      <c r="CL99">
        <f t="shared" si="130"/>
        <v>0</v>
      </c>
      <c r="CM99">
        <f t="shared" si="131"/>
        <v>0</v>
      </c>
    </row>
    <row r="100" spans="1:91" x14ac:dyDescent="0.2">
      <c r="A100">
        <v>83</v>
      </c>
      <c r="B100">
        <f>B$14*(10-lgd*COUNTIF(Defaults!$AI100:$AR100,"&lt;="&amp;B$17))</f>
        <v>1.5</v>
      </c>
      <c r="C100">
        <f>C$14*(10-lgd*COUNTIF(Defaults!$AI100:$AR100,"&lt;="&amp;C$17))</f>
        <v>1.5</v>
      </c>
      <c r="D100">
        <f>D$14*(10-lgd*COUNTIF(Defaults!$AI100:$AR100,"&lt;="&amp;D$17))</f>
        <v>1.41</v>
      </c>
      <c r="E100">
        <f>E$14*(10-lgd*COUNTIF(Defaults!$AI100:$AR100,"&lt;="&amp;E$17))</f>
        <v>1.41</v>
      </c>
      <c r="F100">
        <f>F$14*(10-lgd*COUNTIF(Defaults!$AI100:$AR100,"&lt;="&amp;F$17))</f>
        <v>1.41</v>
      </c>
      <c r="G100">
        <f>G$14*(10-lgd*COUNTIF(Defaults!$AI100:$AR100,"&lt;="&amp;G$17))</f>
        <v>1.32</v>
      </c>
      <c r="H100">
        <f>H$14*(10-lgd*COUNTIF(Defaults!$AI100:$AR100,"&lt;="&amp;H$17))</f>
        <v>1.32</v>
      </c>
      <c r="I100">
        <f>I$14*(10-lgd*COUNTIF(Defaults!$AI100:$AR100,"&lt;="&amp;I$17))</f>
        <v>1.32</v>
      </c>
      <c r="J100">
        <f>J$14*(10-lgd*COUNTIF(Defaults!$AI100:$AR100,"&lt;="&amp;J$17))</f>
        <v>1.32</v>
      </c>
      <c r="K100">
        <f>K$14*(10-lgd*COUNTIF(Defaults!$AI100:$AR100,"&lt;="&amp;K$17))</f>
        <v>1.2299999999999998</v>
      </c>
      <c r="L100">
        <f>L$14*(10-lgd*COUNTIF(Defaults!$AI100:$AR100,"&lt;="&amp;L$17))</f>
        <v>1.1399999999999999</v>
      </c>
      <c r="M100">
        <f>M$14*(10-lgd*COUNTIF(Defaults!$AI100:$AR100,"&lt;="&amp;M$17))</f>
        <v>1.1399999999999999</v>
      </c>
      <c r="N100">
        <f>N$14*(10-lgd*COUNTIF(Defaults!$AI100:$AR100,"&lt;="&amp;N$17))</f>
        <v>1.1399999999999999</v>
      </c>
      <c r="O100">
        <f>O$14*(10-lgd*COUNTIF(Defaults!$AI100:$AR100,"&lt;="&amp;O$17))</f>
        <v>1.1399999999999999</v>
      </c>
      <c r="P100">
        <f>P$14*(10-lgd*COUNTIF(Defaults!$AI100:$AR100,"&lt;="&amp;P$17))</f>
        <v>1.1399999999999999</v>
      </c>
      <c r="Q100">
        <f>Q$14*(10-lgd*COUNTIF(Defaults!$AI100:$AR100,"&lt;="&amp;Q$17))</f>
        <v>1.1399999999999999</v>
      </c>
      <c r="R100">
        <f>R$14*(10-lgd*COUNTIF(Defaults!$AI100:$AR100,"&lt;="&amp;R$17))</f>
        <v>1.1399999999999999</v>
      </c>
      <c r="S100">
        <f>S$14*(10-lgd*COUNTIF(Defaults!$AI100:$AR100,"&lt;="&amp;S$17))</f>
        <v>1.1399999999999999</v>
      </c>
      <c r="T100">
        <f>T$14*(10-lgd*COUNTIF(Defaults!$AI100:$AR100,"&lt;="&amp;T$17))</f>
        <v>1.1399999999999999</v>
      </c>
      <c r="U100">
        <f>U$14*(10-lgd*COUNTIF(Defaults!$AI100:$AR100,"&lt;="&amp;U$17))</f>
        <v>71.05</v>
      </c>
      <c r="W100">
        <f t="shared" si="66"/>
        <v>0.1</v>
      </c>
      <c r="X100">
        <f t="shared" si="67"/>
        <v>0.1</v>
      </c>
      <c r="Y100">
        <f t="shared" si="68"/>
        <v>0.1</v>
      </c>
      <c r="Z100">
        <f t="shared" si="69"/>
        <v>0.1</v>
      </c>
      <c r="AA100">
        <f t="shared" si="70"/>
        <v>0.1</v>
      </c>
      <c r="AB100">
        <f t="shared" si="71"/>
        <v>0.1</v>
      </c>
      <c r="AC100">
        <f t="shared" si="72"/>
        <v>0.1</v>
      </c>
      <c r="AD100">
        <f t="shared" si="73"/>
        <v>0.1</v>
      </c>
      <c r="AE100">
        <f t="shared" si="74"/>
        <v>0.1</v>
      </c>
      <c r="AF100">
        <f t="shared" si="75"/>
        <v>0.1</v>
      </c>
      <c r="AG100">
        <f t="shared" si="76"/>
        <v>0.1</v>
      </c>
      <c r="AH100">
        <f t="shared" si="77"/>
        <v>0.1</v>
      </c>
      <c r="AI100">
        <f t="shared" si="78"/>
        <v>0.1</v>
      </c>
      <c r="AJ100">
        <f t="shared" si="79"/>
        <v>0.1</v>
      </c>
      <c r="AK100">
        <f t="shared" si="80"/>
        <v>0.1</v>
      </c>
      <c r="AL100">
        <f t="shared" si="81"/>
        <v>0.1</v>
      </c>
      <c r="AM100">
        <f t="shared" si="82"/>
        <v>0.1</v>
      </c>
      <c r="AN100">
        <f t="shared" si="83"/>
        <v>0.1</v>
      </c>
      <c r="AO100">
        <f t="shared" si="84"/>
        <v>0.1</v>
      </c>
      <c r="AP100">
        <f t="shared" si="85"/>
        <v>20.100000000000001</v>
      </c>
      <c r="AR100">
        <f t="shared" si="86"/>
        <v>0.1</v>
      </c>
      <c r="AS100">
        <f t="shared" si="87"/>
        <v>0.1</v>
      </c>
      <c r="AT100">
        <f t="shared" si="88"/>
        <v>0.1</v>
      </c>
      <c r="AU100">
        <f t="shared" si="89"/>
        <v>0.1</v>
      </c>
      <c r="AV100">
        <f t="shared" si="90"/>
        <v>0.1</v>
      </c>
      <c r="AW100">
        <f t="shared" si="91"/>
        <v>0.1</v>
      </c>
      <c r="AX100">
        <f t="shared" si="92"/>
        <v>0.1</v>
      </c>
      <c r="AY100">
        <f t="shared" si="93"/>
        <v>0.1</v>
      </c>
      <c r="AZ100">
        <f t="shared" si="94"/>
        <v>0.1</v>
      </c>
      <c r="BA100">
        <f t="shared" si="95"/>
        <v>0.1</v>
      </c>
      <c r="BB100">
        <f t="shared" si="96"/>
        <v>0.1</v>
      </c>
      <c r="BC100">
        <f t="shared" si="97"/>
        <v>0.1</v>
      </c>
      <c r="BD100">
        <f t="shared" si="98"/>
        <v>0.1</v>
      </c>
      <c r="BE100">
        <f t="shared" si="99"/>
        <v>0.1</v>
      </c>
      <c r="BF100">
        <f t="shared" si="100"/>
        <v>0.1</v>
      </c>
      <c r="BG100">
        <f t="shared" si="101"/>
        <v>0.1</v>
      </c>
      <c r="BH100">
        <f t="shared" si="102"/>
        <v>0.1</v>
      </c>
      <c r="BI100">
        <f t="shared" si="103"/>
        <v>0.1</v>
      </c>
      <c r="BJ100">
        <f t="shared" si="104"/>
        <v>0.1</v>
      </c>
      <c r="BK100">
        <f t="shared" si="105"/>
        <v>10.1</v>
      </c>
      <c r="BM100">
        <f t="shared" si="106"/>
        <v>1.2999999999999998</v>
      </c>
      <c r="BN100">
        <f t="shared" si="107"/>
        <v>1.2999999999999998</v>
      </c>
      <c r="BO100">
        <f t="shared" si="108"/>
        <v>1.2099999999999997</v>
      </c>
      <c r="BP100">
        <f t="shared" si="109"/>
        <v>1.2099999999999997</v>
      </c>
      <c r="BQ100">
        <f t="shared" si="110"/>
        <v>1.2099999999999997</v>
      </c>
      <c r="BR100">
        <f t="shared" si="111"/>
        <v>1.1199999999999999</v>
      </c>
      <c r="BS100">
        <f t="shared" si="112"/>
        <v>1.1199999999999999</v>
      </c>
      <c r="BT100">
        <f t="shared" si="113"/>
        <v>1.1199999999999999</v>
      </c>
      <c r="BU100">
        <f t="shared" si="114"/>
        <v>1.1199999999999999</v>
      </c>
      <c r="BV100">
        <f t="shared" si="115"/>
        <v>1.0299999999999996</v>
      </c>
      <c r="BW100">
        <f t="shared" si="116"/>
        <v>0.93999999999999984</v>
      </c>
      <c r="BX100">
        <f t="shared" si="117"/>
        <v>0.93999999999999984</v>
      </c>
      <c r="BY100">
        <f t="shared" si="118"/>
        <v>0.93999999999999984</v>
      </c>
      <c r="BZ100">
        <f t="shared" si="119"/>
        <v>0.93999999999999984</v>
      </c>
      <c r="CA100">
        <f t="shared" si="120"/>
        <v>0.93999999999999984</v>
      </c>
      <c r="CB100">
        <f t="shared" si="121"/>
        <v>0.93999999999999984</v>
      </c>
      <c r="CC100">
        <f t="shared" si="122"/>
        <v>0.93999999999999984</v>
      </c>
      <c r="CD100">
        <f t="shared" si="123"/>
        <v>0.93999999999999984</v>
      </c>
      <c r="CE100">
        <f t="shared" si="124"/>
        <v>0.93999999999999984</v>
      </c>
      <c r="CF100">
        <f t="shared" si="125"/>
        <v>40.849999999999994</v>
      </c>
      <c r="CH100">
        <f t="shared" si="126"/>
        <v>95.050000000000011</v>
      </c>
      <c r="CI100">
        <f t="shared" si="127"/>
        <v>22.000000000000004</v>
      </c>
      <c r="CJ100">
        <f t="shared" si="128"/>
        <v>12</v>
      </c>
      <c r="CK100">
        <f t="shared" si="129"/>
        <v>61.05</v>
      </c>
      <c r="CL100">
        <f t="shared" si="130"/>
        <v>0</v>
      </c>
      <c r="CM100">
        <f t="shared" si="131"/>
        <v>0</v>
      </c>
    </row>
    <row r="101" spans="1:91" x14ac:dyDescent="0.2">
      <c r="A101">
        <v>84</v>
      </c>
      <c r="B101">
        <f>B$14*(10-lgd*COUNTIF(Defaults!$AI101:$AR101,"&lt;="&amp;B$17))</f>
        <v>1.5</v>
      </c>
      <c r="C101">
        <f>C$14*(10-lgd*COUNTIF(Defaults!$AI101:$AR101,"&lt;="&amp;C$17))</f>
        <v>1.5</v>
      </c>
      <c r="D101">
        <f>D$14*(10-lgd*COUNTIF(Defaults!$AI101:$AR101,"&lt;="&amp;D$17))</f>
        <v>1.5</v>
      </c>
      <c r="E101">
        <f>E$14*(10-lgd*COUNTIF(Defaults!$AI101:$AR101,"&lt;="&amp;E$17))</f>
        <v>1.5</v>
      </c>
      <c r="F101">
        <f>F$14*(10-lgd*COUNTIF(Defaults!$AI101:$AR101,"&lt;="&amp;F$17))</f>
        <v>1.5</v>
      </c>
      <c r="G101">
        <f>G$14*(10-lgd*COUNTIF(Defaults!$AI101:$AR101,"&lt;="&amp;G$17))</f>
        <v>1.5</v>
      </c>
      <c r="H101">
        <f>H$14*(10-lgd*COUNTIF(Defaults!$AI101:$AR101,"&lt;="&amp;H$17))</f>
        <v>1.5</v>
      </c>
      <c r="I101">
        <f>I$14*(10-lgd*COUNTIF(Defaults!$AI101:$AR101,"&lt;="&amp;I$17))</f>
        <v>1.5</v>
      </c>
      <c r="J101">
        <f>J$14*(10-lgd*COUNTIF(Defaults!$AI101:$AR101,"&lt;="&amp;J$17))</f>
        <v>1.5</v>
      </c>
      <c r="K101">
        <f>K$14*(10-lgd*COUNTIF(Defaults!$AI101:$AR101,"&lt;="&amp;K$17))</f>
        <v>1.5</v>
      </c>
      <c r="L101">
        <f>L$14*(10-lgd*COUNTIF(Defaults!$AI101:$AR101,"&lt;="&amp;L$17))</f>
        <v>1.5</v>
      </c>
      <c r="M101">
        <f>M$14*(10-lgd*COUNTIF(Defaults!$AI101:$AR101,"&lt;="&amp;M$17))</f>
        <v>1.5</v>
      </c>
      <c r="N101">
        <f>N$14*(10-lgd*COUNTIF(Defaults!$AI101:$AR101,"&lt;="&amp;N$17))</f>
        <v>1.5</v>
      </c>
      <c r="O101">
        <f>O$14*(10-lgd*COUNTIF(Defaults!$AI101:$AR101,"&lt;="&amp;O$17))</f>
        <v>1.5</v>
      </c>
      <c r="P101">
        <f>P$14*(10-lgd*COUNTIF(Defaults!$AI101:$AR101,"&lt;="&amp;P$17))</f>
        <v>1.5</v>
      </c>
      <c r="Q101">
        <f>Q$14*(10-lgd*COUNTIF(Defaults!$AI101:$AR101,"&lt;="&amp;Q$17))</f>
        <v>1.5</v>
      </c>
      <c r="R101">
        <f>R$14*(10-lgd*COUNTIF(Defaults!$AI101:$AR101,"&lt;="&amp;R$17))</f>
        <v>1.5</v>
      </c>
      <c r="S101">
        <f>S$14*(10-lgd*COUNTIF(Defaults!$AI101:$AR101,"&lt;="&amp;S$17))</f>
        <v>1.5</v>
      </c>
      <c r="T101">
        <f>T$14*(10-lgd*COUNTIF(Defaults!$AI101:$AR101,"&lt;="&amp;T$17))</f>
        <v>1.5</v>
      </c>
      <c r="U101">
        <f>U$14*(10-lgd*COUNTIF(Defaults!$AI101:$AR101,"&lt;="&amp;U$17))</f>
        <v>101.5</v>
      </c>
      <c r="W101">
        <f t="shared" si="66"/>
        <v>0.1</v>
      </c>
      <c r="X101">
        <f t="shared" si="67"/>
        <v>0.1</v>
      </c>
      <c r="Y101">
        <f t="shared" si="68"/>
        <v>0.1</v>
      </c>
      <c r="Z101">
        <f t="shared" si="69"/>
        <v>0.1</v>
      </c>
      <c r="AA101">
        <f t="shared" si="70"/>
        <v>0.1</v>
      </c>
      <c r="AB101">
        <f t="shared" si="71"/>
        <v>0.1</v>
      </c>
      <c r="AC101">
        <f t="shared" si="72"/>
        <v>0.1</v>
      </c>
      <c r="AD101">
        <f t="shared" si="73"/>
        <v>0.1</v>
      </c>
      <c r="AE101">
        <f t="shared" si="74"/>
        <v>0.1</v>
      </c>
      <c r="AF101">
        <f t="shared" si="75"/>
        <v>0.1</v>
      </c>
      <c r="AG101">
        <f t="shared" si="76"/>
        <v>0.1</v>
      </c>
      <c r="AH101">
        <f t="shared" si="77"/>
        <v>0.1</v>
      </c>
      <c r="AI101">
        <f t="shared" si="78"/>
        <v>0.1</v>
      </c>
      <c r="AJ101">
        <f t="shared" si="79"/>
        <v>0.1</v>
      </c>
      <c r="AK101">
        <f t="shared" si="80"/>
        <v>0.1</v>
      </c>
      <c r="AL101">
        <f t="shared" si="81"/>
        <v>0.1</v>
      </c>
      <c r="AM101">
        <f t="shared" si="82"/>
        <v>0.1</v>
      </c>
      <c r="AN101">
        <f t="shared" si="83"/>
        <v>0.1</v>
      </c>
      <c r="AO101">
        <f t="shared" si="84"/>
        <v>0.1</v>
      </c>
      <c r="AP101">
        <f t="shared" si="85"/>
        <v>20.100000000000001</v>
      </c>
      <c r="AR101">
        <f t="shared" si="86"/>
        <v>0.1</v>
      </c>
      <c r="AS101">
        <f t="shared" si="87"/>
        <v>0.1</v>
      </c>
      <c r="AT101">
        <f t="shared" si="88"/>
        <v>0.1</v>
      </c>
      <c r="AU101">
        <f t="shared" si="89"/>
        <v>0.1</v>
      </c>
      <c r="AV101">
        <f t="shared" si="90"/>
        <v>0.1</v>
      </c>
      <c r="AW101">
        <f t="shared" si="91"/>
        <v>0.1</v>
      </c>
      <c r="AX101">
        <f t="shared" si="92"/>
        <v>0.1</v>
      </c>
      <c r="AY101">
        <f t="shared" si="93"/>
        <v>0.1</v>
      </c>
      <c r="AZ101">
        <f t="shared" si="94"/>
        <v>0.1</v>
      </c>
      <c r="BA101">
        <f t="shared" si="95"/>
        <v>0.1</v>
      </c>
      <c r="BB101">
        <f t="shared" si="96"/>
        <v>0.1</v>
      </c>
      <c r="BC101">
        <f t="shared" si="97"/>
        <v>0.1</v>
      </c>
      <c r="BD101">
        <f t="shared" si="98"/>
        <v>0.1</v>
      </c>
      <c r="BE101">
        <f t="shared" si="99"/>
        <v>0.1</v>
      </c>
      <c r="BF101">
        <f t="shared" si="100"/>
        <v>0.1</v>
      </c>
      <c r="BG101">
        <f t="shared" si="101"/>
        <v>0.1</v>
      </c>
      <c r="BH101">
        <f t="shared" si="102"/>
        <v>0.1</v>
      </c>
      <c r="BI101">
        <f t="shared" si="103"/>
        <v>0.1</v>
      </c>
      <c r="BJ101">
        <f t="shared" si="104"/>
        <v>0.1</v>
      </c>
      <c r="BK101">
        <f t="shared" si="105"/>
        <v>10.1</v>
      </c>
      <c r="BM101">
        <f t="shared" si="106"/>
        <v>1.2999999999999998</v>
      </c>
      <c r="BN101">
        <f t="shared" si="107"/>
        <v>1.2999999999999998</v>
      </c>
      <c r="BO101">
        <f t="shared" si="108"/>
        <v>1.2999999999999998</v>
      </c>
      <c r="BP101">
        <f t="shared" si="109"/>
        <v>1.2999999999999998</v>
      </c>
      <c r="BQ101">
        <f t="shared" si="110"/>
        <v>1.2999999999999998</v>
      </c>
      <c r="BR101">
        <f t="shared" si="111"/>
        <v>1.2999999999999998</v>
      </c>
      <c r="BS101">
        <f t="shared" si="112"/>
        <v>1.2999999999999998</v>
      </c>
      <c r="BT101">
        <f t="shared" si="113"/>
        <v>1.2999999999999998</v>
      </c>
      <c r="BU101">
        <f t="shared" si="114"/>
        <v>1.2999999999999998</v>
      </c>
      <c r="BV101">
        <f t="shared" si="115"/>
        <v>1.2999999999999998</v>
      </c>
      <c r="BW101">
        <f t="shared" si="116"/>
        <v>1.2999999999999998</v>
      </c>
      <c r="BX101">
        <f t="shared" si="117"/>
        <v>1.2999999999999998</v>
      </c>
      <c r="BY101">
        <f t="shared" si="118"/>
        <v>1.2999999999999998</v>
      </c>
      <c r="BZ101">
        <f t="shared" si="119"/>
        <v>1.2999999999999998</v>
      </c>
      <c r="CA101">
        <f t="shared" si="120"/>
        <v>1.2999999999999998</v>
      </c>
      <c r="CB101">
        <f t="shared" si="121"/>
        <v>1.2999999999999998</v>
      </c>
      <c r="CC101">
        <f t="shared" si="122"/>
        <v>1.2999999999999998</v>
      </c>
      <c r="CD101">
        <f t="shared" si="123"/>
        <v>1.2999999999999998</v>
      </c>
      <c r="CE101">
        <f t="shared" si="124"/>
        <v>1.2999999999999998</v>
      </c>
      <c r="CF101">
        <f t="shared" si="125"/>
        <v>71.300000000000011</v>
      </c>
      <c r="CH101">
        <f t="shared" si="126"/>
        <v>130</v>
      </c>
      <c r="CI101">
        <f t="shared" si="127"/>
        <v>22.000000000000004</v>
      </c>
      <c r="CJ101">
        <f t="shared" si="128"/>
        <v>12</v>
      </c>
      <c r="CK101">
        <f t="shared" si="129"/>
        <v>96.000000000000014</v>
      </c>
      <c r="CL101">
        <f t="shared" si="130"/>
        <v>0</v>
      </c>
      <c r="CM101">
        <f t="shared" si="131"/>
        <v>0</v>
      </c>
    </row>
    <row r="102" spans="1:91" x14ac:dyDescent="0.2">
      <c r="A102">
        <v>85</v>
      </c>
      <c r="B102">
        <f>B$14*(10-lgd*COUNTIF(Defaults!$AI102:$AR102,"&lt;="&amp;B$17))</f>
        <v>1.5</v>
      </c>
      <c r="C102">
        <f>C$14*(10-lgd*COUNTIF(Defaults!$AI102:$AR102,"&lt;="&amp;C$17))</f>
        <v>1.5</v>
      </c>
      <c r="D102">
        <f>D$14*(10-lgd*COUNTIF(Defaults!$AI102:$AR102,"&lt;="&amp;D$17))</f>
        <v>1.5</v>
      </c>
      <c r="E102">
        <f>E$14*(10-lgd*COUNTIF(Defaults!$AI102:$AR102,"&lt;="&amp;E$17))</f>
        <v>1.5</v>
      </c>
      <c r="F102">
        <f>F$14*(10-lgd*COUNTIF(Defaults!$AI102:$AR102,"&lt;="&amp;F$17))</f>
        <v>1.5</v>
      </c>
      <c r="G102">
        <f>G$14*(10-lgd*COUNTIF(Defaults!$AI102:$AR102,"&lt;="&amp;G$17))</f>
        <v>1.5</v>
      </c>
      <c r="H102">
        <f>H$14*(10-lgd*COUNTIF(Defaults!$AI102:$AR102,"&lt;="&amp;H$17))</f>
        <v>1.5</v>
      </c>
      <c r="I102">
        <f>I$14*(10-lgd*COUNTIF(Defaults!$AI102:$AR102,"&lt;="&amp;I$17))</f>
        <v>1.5</v>
      </c>
      <c r="J102">
        <f>J$14*(10-lgd*COUNTIF(Defaults!$AI102:$AR102,"&lt;="&amp;J$17))</f>
        <v>1.5</v>
      </c>
      <c r="K102">
        <f>K$14*(10-lgd*COUNTIF(Defaults!$AI102:$AR102,"&lt;="&amp;K$17))</f>
        <v>1.5</v>
      </c>
      <c r="L102">
        <f>L$14*(10-lgd*COUNTIF(Defaults!$AI102:$AR102,"&lt;="&amp;L$17))</f>
        <v>1.5</v>
      </c>
      <c r="M102">
        <f>M$14*(10-lgd*COUNTIF(Defaults!$AI102:$AR102,"&lt;="&amp;M$17))</f>
        <v>1.5</v>
      </c>
      <c r="N102">
        <f>N$14*(10-lgd*COUNTIF(Defaults!$AI102:$AR102,"&lt;="&amp;N$17))</f>
        <v>1.5</v>
      </c>
      <c r="O102">
        <f>O$14*(10-lgd*COUNTIF(Defaults!$AI102:$AR102,"&lt;="&amp;O$17))</f>
        <v>1.5</v>
      </c>
      <c r="P102">
        <f>P$14*(10-lgd*COUNTIF(Defaults!$AI102:$AR102,"&lt;="&amp;P$17))</f>
        <v>1.5</v>
      </c>
      <c r="Q102">
        <f>Q$14*(10-lgd*COUNTIF(Defaults!$AI102:$AR102,"&lt;="&amp;Q$17))</f>
        <v>1.5</v>
      </c>
      <c r="R102">
        <f>R$14*(10-lgd*COUNTIF(Defaults!$AI102:$AR102,"&lt;="&amp;R$17))</f>
        <v>1.5</v>
      </c>
      <c r="S102">
        <f>S$14*(10-lgd*COUNTIF(Defaults!$AI102:$AR102,"&lt;="&amp;S$17))</f>
        <v>1.5</v>
      </c>
      <c r="T102">
        <f>T$14*(10-lgd*COUNTIF(Defaults!$AI102:$AR102,"&lt;="&amp;T$17))</f>
        <v>1.5</v>
      </c>
      <c r="U102">
        <f>U$14*(10-lgd*COUNTIF(Defaults!$AI102:$AR102,"&lt;="&amp;U$17))</f>
        <v>101.5</v>
      </c>
      <c r="W102">
        <f t="shared" si="66"/>
        <v>0.1</v>
      </c>
      <c r="X102">
        <f t="shared" si="67"/>
        <v>0.1</v>
      </c>
      <c r="Y102">
        <f t="shared" si="68"/>
        <v>0.1</v>
      </c>
      <c r="Z102">
        <f t="shared" si="69"/>
        <v>0.1</v>
      </c>
      <c r="AA102">
        <f t="shared" si="70"/>
        <v>0.1</v>
      </c>
      <c r="AB102">
        <f t="shared" si="71"/>
        <v>0.1</v>
      </c>
      <c r="AC102">
        <f t="shared" si="72"/>
        <v>0.1</v>
      </c>
      <c r="AD102">
        <f t="shared" si="73"/>
        <v>0.1</v>
      </c>
      <c r="AE102">
        <f t="shared" si="74"/>
        <v>0.1</v>
      </c>
      <c r="AF102">
        <f t="shared" si="75"/>
        <v>0.1</v>
      </c>
      <c r="AG102">
        <f t="shared" si="76"/>
        <v>0.1</v>
      </c>
      <c r="AH102">
        <f t="shared" si="77"/>
        <v>0.1</v>
      </c>
      <c r="AI102">
        <f t="shared" si="78"/>
        <v>0.1</v>
      </c>
      <c r="AJ102">
        <f t="shared" si="79"/>
        <v>0.1</v>
      </c>
      <c r="AK102">
        <f t="shared" si="80"/>
        <v>0.1</v>
      </c>
      <c r="AL102">
        <f t="shared" si="81"/>
        <v>0.1</v>
      </c>
      <c r="AM102">
        <f t="shared" si="82"/>
        <v>0.1</v>
      </c>
      <c r="AN102">
        <f t="shared" si="83"/>
        <v>0.1</v>
      </c>
      <c r="AO102">
        <f t="shared" si="84"/>
        <v>0.1</v>
      </c>
      <c r="AP102">
        <f t="shared" si="85"/>
        <v>20.100000000000001</v>
      </c>
      <c r="AR102">
        <f t="shared" si="86"/>
        <v>0.1</v>
      </c>
      <c r="AS102">
        <f t="shared" si="87"/>
        <v>0.1</v>
      </c>
      <c r="AT102">
        <f t="shared" si="88"/>
        <v>0.1</v>
      </c>
      <c r="AU102">
        <f t="shared" si="89"/>
        <v>0.1</v>
      </c>
      <c r="AV102">
        <f t="shared" si="90"/>
        <v>0.1</v>
      </c>
      <c r="AW102">
        <f t="shared" si="91"/>
        <v>0.1</v>
      </c>
      <c r="AX102">
        <f t="shared" si="92"/>
        <v>0.1</v>
      </c>
      <c r="AY102">
        <f t="shared" si="93"/>
        <v>0.1</v>
      </c>
      <c r="AZ102">
        <f t="shared" si="94"/>
        <v>0.1</v>
      </c>
      <c r="BA102">
        <f t="shared" si="95"/>
        <v>0.1</v>
      </c>
      <c r="BB102">
        <f t="shared" si="96"/>
        <v>0.1</v>
      </c>
      <c r="BC102">
        <f t="shared" si="97"/>
        <v>0.1</v>
      </c>
      <c r="BD102">
        <f t="shared" si="98"/>
        <v>0.1</v>
      </c>
      <c r="BE102">
        <f t="shared" si="99"/>
        <v>0.1</v>
      </c>
      <c r="BF102">
        <f t="shared" si="100"/>
        <v>0.1</v>
      </c>
      <c r="BG102">
        <f t="shared" si="101"/>
        <v>0.1</v>
      </c>
      <c r="BH102">
        <f t="shared" si="102"/>
        <v>0.1</v>
      </c>
      <c r="BI102">
        <f t="shared" si="103"/>
        <v>0.1</v>
      </c>
      <c r="BJ102">
        <f t="shared" si="104"/>
        <v>0.1</v>
      </c>
      <c r="BK102">
        <f t="shared" si="105"/>
        <v>10.1</v>
      </c>
      <c r="BM102">
        <f t="shared" si="106"/>
        <v>1.2999999999999998</v>
      </c>
      <c r="BN102">
        <f t="shared" si="107"/>
        <v>1.2999999999999998</v>
      </c>
      <c r="BO102">
        <f t="shared" si="108"/>
        <v>1.2999999999999998</v>
      </c>
      <c r="BP102">
        <f t="shared" si="109"/>
        <v>1.2999999999999998</v>
      </c>
      <c r="BQ102">
        <f t="shared" si="110"/>
        <v>1.2999999999999998</v>
      </c>
      <c r="BR102">
        <f t="shared" si="111"/>
        <v>1.2999999999999998</v>
      </c>
      <c r="BS102">
        <f t="shared" si="112"/>
        <v>1.2999999999999998</v>
      </c>
      <c r="BT102">
        <f t="shared" si="113"/>
        <v>1.2999999999999998</v>
      </c>
      <c r="BU102">
        <f t="shared" si="114"/>
        <v>1.2999999999999998</v>
      </c>
      <c r="BV102">
        <f t="shared" si="115"/>
        <v>1.2999999999999998</v>
      </c>
      <c r="BW102">
        <f t="shared" si="116"/>
        <v>1.2999999999999998</v>
      </c>
      <c r="BX102">
        <f t="shared" si="117"/>
        <v>1.2999999999999998</v>
      </c>
      <c r="BY102">
        <f t="shared" si="118"/>
        <v>1.2999999999999998</v>
      </c>
      <c r="BZ102">
        <f t="shared" si="119"/>
        <v>1.2999999999999998</v>
      </c>
      <c r="CA102">
        <f t="shared" si="120"/>
        <v>1.2999999999999998</v>
      </c>
      <c r="CB102">
        <f t="shared" si="121"/>
        <v>1.2999999999999998</v>
      </c>
      <c r="CC102">
        <f t="shared" si="122"/>
        <v>1.2999999999999998</v>
      </c>
      <c r="CD102">
        <f t="shared" si="123"/>
        <v>1.2999999999999998</v>
      </c>
      <c r="CE102">
        <f t="shared" si="124"/>
        <v>1.2999999999999998</v>
      </c>
      <c r="CF102">
        <f t="shared" si="125"/>
        <v>71.300000000000011</v>
      </c>
      <c r="CH102">
        <f t="shared" si="126"/>
        <v>130</v>
      </c>
      <c r="CI102">
        <f t="shared" si="127"/>
        <v>22.000000000000004</v>
      </c>
      <c r="CJ102">
        <f t="shared" si="128"/>
        <v>12</v>
      </c>
      <c r="CK102">
        <f t="shared" si="129"/>
        <v>96.000000000000014</v>
      </c>
      <c r="CL102">
        <f t="shared" si="130"/>
        <v>0</v>
      </c>
      <c r="CM102">
        <f t="shared" si="131"/>
        <v>0</v>
      </c>
    </row>
    <row r="103" spans="1:91" x14ac:dyDescent="0.2">
      <c r="A103">
        <v>86</v>
      </c>
      <c r="B103">
        <f>B$14*(10-lgd*COUNTIF(Defaults!$AI103:$AR103,"&lt;="&amp;B$17))</f>
        <v>1.5</v>
      </c>
      <c r="C103">
        <f>C$14*(10-lgd*COUNTIF(Defaults!$AI103:$AR103,"&lt;="&amp;C$17))</f>
        <v>1.5</v>
      </c>
      <c r="D103">
        <f>D$14*(10-lgd*COUNTIF(Defaults!$AI103:$AR103,"&lt;="&amp;D$17))</f>
        <v>1.5</v>
      </c>
      <c r="E103">
        <f>E$14*(10-lgd*COUNTIF(Defaults!$AI103:$AR103,"&lt;="&amp;E$17))</f>
        <v>1.5</v>
      </c>
      <c r="F103">
        <f>F$14*(10-lgd*COUNTIF(Defaults!$AI103:$AR103,"&lt;="&amp;F$17))</f>
        <v>1.5</v>
      </c>
      <c r="G103">
        <f>G$14*(10-lgd*COUNTIF(Defaults!$AI103:$AR103,"&lt;="&amp;G$17))</f>
        <v>1.5</v>
      </c>
      <c r="H103">
        <f>H$14*(10-lgd*COUNTIF(Defaults!$AI103:$AR103,"&lt;="&amp;H$17))</f>
        <v>1.5</v>
      </c>
      <c r="I103">
        <f>I$14*(10-lgd*COUNTIF(Defaults!$AI103:$AR103,"&lt;="&amp;I$17))</f>
        <v>1.5</v>
      </c>
      <c r="J103">
        <f>J$14*(10-lgd*COUNTIF(Defaults!$AI103:$AR103,"&lt;="&amp;J$17))</f>
        <v>1.5</v>
      </c>
      <c r="K103">
        <f>K$14*(10-lgd*COUNTIF(Defaults!$AI103:$AR103,"&lt;="&amp;K$17))</f>
        <v>1.5</v>
      </c>
      <c r="L103">
        <f>L$14*(10-lgd*COUNTIF(Defaults!$AI103:$AR103,"&lt;="&amp;L$17))</f>
        <v>1.5</v>
      </c>
      <c r="M103">
        <f>M$14*(10-lgd*COUNTIF(Defaults!$AI103:$AR103,"&lt;="&amp;M$17))</f>
        <v>1.5</v>
      </c>
      <c r="N103">
        <f>N$14*(10-lgd*COUNTIF(Defaults!$AI103:$AR103,"&lt;="&amp;N$17))</f>
        <v>1.41</v>
      </c>
      <c r="O103">
        <f>O$14*(10-lgd*COUNTIF(Defaults!$AI103:$AR103,"&lt;="&amp;O$17))</f>
        <v>1.41</v>
      </c>
      <c r="P103">
        <f>P$14*(10-lgd*COUNTIF(Defaults!$AI103:$AR103,"&lt;="&amp;P$17))</f>
        <v>1.41</v>
      </c>
      <c r="Q103">
        <f>Q$14*(10-lgd*COUNTIF(Defaults!$AI103:$AR103,"&lt;="&amp;Q$17))</f>
        <v>1.41</v>
      </c>
      <c r="R103">
        <f>R$14*(10-lgd*COUNTIF(Defaults!$AI103:$AR103,"&lt;="&amp;R$17))</f>
        <v>1.41</v>
      </c>
      <c r="S103">
        <f>S$14*(10-lgd*COUNTIF(Defaults!$AI103:$AR103,"&lt;="&amp;S$17))</f>
        <v>1.41</v>
      </c>
      <c r="T103">
        <f>T$14*(10-lgd*COUNTIF(Defaults!$AI103:$AR103,"&lt;="&amp;T$17))</f>
        <v>1.41</v>
      </c>
      <c r="U103">
        <f>U$14*(10-lgd*COUNTIF(Defaults!$AI103:$AR103,"&lt;="&amp;U$17))</f>
        <v>89.320000000000007</v>
      </c>
      <c r="W103">
        <f t="shared" si="66"/>
        <v>0.1</v>
      </c>
      <c r="X103">
        <f t="shared" si="67"/>
        <v>0.1</v>
      </c>
      <c r="Y103">
        <f t="shared" si="68"/>
        <v>0.1</v>
      </c>
      <c r="Z103">
        <f t="shared" si="69"/>
        <v>0.1</v>
      </c>
      <c r="AA103">
        <f t="shared" si="70"/>
        <v>0.1</v>
      </c>
      <c r="AB103">
        <f t="shared" si="71"/>
        <v>0.1</v>
      </c>
      <c r="AC103">
        <f t="shared" si="72"/>
        <v>0.1</v>
      </c>
      <c r="AD103">
        <f t="shared" si="73"/>
        <v>0.1</v>
      </c>
      <c r="AE103">
        <f t="shared" si="74"/>
        <v>0.1</v>
      </c>
      <c r="AF103">
        <f t="shared" si="75"/>
        <v>0.1</v>
      </c>
      <c r="AG103">
        <f t="shared" si="76"/>
        <v>0.1</v>
      </c>
      <c r="AH103">
        <f t="shared" si="77"/>
        <v>0.1</v>
      </c>
      <c r="AI103">
        <f t="shared" si="78"/>
        <v>0.1</v>
      </c>
      <c r="AJ103">
        <f t="shared" si="79"/>
        <v>0.1</v>
      </c>
      <c r="AK103">
        <f t="shared" si="80"/>
        <v>0.1</v>
      </c>
      <c r="AL103">
        <f t="shared" si="81"/>
        <v>0.1</v>
      </c>
      <c r="AM103">
        <f t="shared" si="82"/>
        <v>0.1</v>
      </c>
      <c r="AN103">
        <f t="shared" si="83"/>
        <v>0.1</v>
      </c>
      <c r="AO103">
        <f t="shared" si="84"/>
        <v>0.1</v>
      </c>
      <c r="AP103">
        <f t="shared" si="85"/>
        <v>20.100000000000001</v>
      </c>
      <c r="AR103">
        <f t="shared" si="86"/>
        <v>0.1</v>
      </c>
      <c r="AS103">
        <f t="shared" si="87"/>
        <v>0.1</v>
      </c>
      <c r="AT103">
        <f t="shared" si="88"/>
        <v>0.1</v>
      </c>
      <c r="AU103">
        <f t="shared" si="89"/>
        <v>0.1</v>
      </c>
      <c r="AV103">
        <f t="shared" si="90"/>
        <v>0.1</v>
      </c>
      <c r="AW103">
        <f t="shared" si="91"/>
        <v>0.1</v>
      </c>
      <c r="AX103">
        <f t="shared" si="92"/>
        <v>0.1</v>
      </c>
      <c r="AY103">
        <f t="shared" si="93"/>
        <v>0.1</v>
      </c>
      <c r="AZ103">
        <f t="shared" si="94"/>
        <v>0.1</v>
      </c>
      <c r="BA103">
        <f t="shared" si="95"/>
        <v>0.1</v>
      </c>
      <c r="BB103">
        <f t="shared" si="96"/>
        <v>0.1</v>
      </c>
      <c r="BC103">
        <f t="shared" si="97"/>
        <v>0.1</v>
      </c>
      <c r="BD103">
        <f t="shared" si="98"/>
        <v>0.1</v>
      </c>
      <c r="BE103">
        <f t="shared" si="99"/>
        <v>0.1</v>
      </c>
      <c r="BF103">
        <f t="shared" si="100"/>
        <v>0.1</v>
      </c>
      <c r="BG103">
        <f t="shared" si="101"/>
        <v>0.1</v>
      </c>
      <c r="BH103">
        <f t="shared" si="102"/>
        <v>0.1</v>
      </c>
      <c r="BI103">
        <f t="shared" si="103"/>
        <v>0.1</v>
      </c>
      <c r="BJ103">
        <f t="shared" si="104"/>
        <v>0.1</v>
      </c>
      <c r="BK103">
        <f t="shared" si="105"/>
        <v>10.1</v>
      </c>
      <c r="BM103">
        <f t="shared" si="106"/>
        <v>1.2999999999999998</v>
      </c>
      <c r="BN103">
        <f t="shared" si="107"/>
        <v>1.2999999999999998</v>
      </c>
      <c r="BO103">
        <f t="shared" si="108"/>
        <v>1.2999999999999998</v>
      </c>
      <c r="BP103">
        <f t="shared" si="109"/>
        <v>1.2999999999999998</v>
      </c>
      <c r="BQ103">
        <f t="shared" si="110"/>
        <v>1.2999999999999998</v>
      </c>
      <c r="BR103">
        <f t="shared" si="111"/>
        <v>1.2999999999999998</v>
      </c>
      <c r="BS103">
        <f t="shared" si="112"/>
        <v>1.2999999999999998</v>
      </c>
      <c r="BT103">
        <f t="shared" si="113"/>
        <v>1.2999999999999998</v>
      </c>
      <c r="BU103">
        <f t="shared" si="114"/>
        <v>1.2999999999999998</v>
      </c>
      <c r="BV103">
        <f t="shared" si="115"/>
        <v>1.2999999999999998</v>
      </c>
      <c r="BW103">
        <f t="shared" si="116"/>
        <v>1.2999999999999998</v>
      </c>
      <c r="BX103">
        <f t="shared" si="117"/>
        <v>1.2999999999999998</v>
      </c>
      <c r="BY103">
        <f t="shared" si="118"/>
        <v>1.2099999999999997</v>
      </c>
      <c r="BZ103">
        <f t="shared" si="119"/>
        <v>1.2099999999999997</v>
      </c>
      <c r="CA103">
        <f t="shared" si="120"/>
        <v>1.2099999999999997</v>
      </c>
      <c r="CB103">
        <f t="shared" si="121"/>
        <v>1.2099999999999997</v>
      </c>
      <c r="CC103">
        <f t="shared" si="122"/>
        <v>1.2099999999999997</v>
      </c>
      <c r="CD103">
        <f t="shared" si="123"/>
        <v>1.2099999999999997</v>
      </c>
      <c r="CE103">
        <f t="shared" si="124"/>
        <v>1.2099999999999997</v>
      </c>
      <c r="CF103">
        <f t="shared" si="125"/>
        <v>59.12</v>
      </c>
      <c r="CH103">
        <f t="shared" si="126"/>
        <v>117.19000000000001</v>
      </c>
      <c r="CI103">
        <f t="shared" si="127"/>
        <v>22.000000000000004</v>
      </c>
      <c r="CJ103">
        <f t="shared" si="128"/>
        <v>12</v>
      </c>
      <c r="CK103">
        <f t="shared" si="129"/>
        <v>83.19</v>
      </c>
      <c r="CL103">
        <f t="shared" si="130"/>
        <v>0</v>
      </c>
      <c r="CM103">
        <f t="shared" si="131"/>
        <v>0</v>
      </c>
    </row>
    <row r="104" spans="1:91" x14ac:dyDescent="0.2">
      <c r="A104">
        <v>87</v>
      </c>
      <c r="B104">
        <f>B$14*(10-lgd*COUNTIF(Defaults!$AI104:$AR104,"&lt;="&amp;B$17))</f>
        <v>1.5</v>
      </c>
      <c r="C104">
        <f>C$14*(10-lgd*COUNTIF(Defaults!$AI104:$AR104,"&lt;="&amp;C$17))</f>
        <v>1.41</v>
      </c>
      <c r="D104">
        <f>D$14*(10-lgd*COUNTIF(Defaults!$AI104:$AR104,"&lt;="&amp;D$17))</f>
        <v>1.41</v>
      </c>
      <c r="E104">
        <f>E$14*(10-lgd*COUNTIF(Defaults!$AI104:$AR104,"&lt;="&amp;E$17))</f>
        <v>1.41</v>
      </c>
      <c r="F104">
        <f>F$14*(10-lgd*COUNTIF(Defaults!$AI104:$AR104,"&lt;="&amp;F$17))</f>
        <v>1.41</v>
      </c>
      <c r="G104">
        <f>G$14*(10-lgd*COUNTIF(Defaults!$AI104:$AR104,"&lt;="&amp;G$17))</f>
        <v>1.41</v>
      </c>
      <c r="H104">
        <f>H$14*(10-lgd*COUNTIF(Defaults!$AI104:$AR104,"&lt;="&amp;H$17))</f>
        <v>1.41</v>
      </c>
      <c r="I104">
        <f>I$14*(10-lgd*COUNTIF(Defaults!$AI104:$AR104,"&lt;="&amp;I$17))</f>
        <v>1.41</v>
      </c>
      <c r="J104">
        <f>J$14*(10-lgd*COUNTIF(Defaults!$AI104:$AR104,"&lt;="&amp;J$17))</f>
        <v>1.32</v>
      </c>
      <c r="K104">
        <f>K$14*(10-lgd*COUNTIF(Defaults!$AI104:$AR104,"&lt;="&amp;K$17))</f>
        <v>1.32</v>
      </c>
      <c r="L104">
        <f>L$14*(10-lgd*COUNTIF(Defaults!$AI104:$AR104,"&lt;="&amp;L$17))</f>
        <v>1.32</v>
      </c>
      <c r="M104">
        <f>M$14*(10-lgd*COUNTIF(Defaults!$AI104:$AR104,"&lt;="&amp;M$17))</f>
        <v>1.32</v>
      </c>
      <c r="N104">
        <f>N$14*(10-lgd*COUNTIF(Defaults!$AI104:$AR104,"&lt;="&amp;N$17))</f>
        <v>1.32</v>
      </c>
      <c r="O104">
        <f>O$14*(10-lgd*COUNTIF(Defaults!$AI104:$AR104,"&lt;="&amp;O$17))</f>
        <v>1.32</v>
      </c>
      <c r="P104">
        <f>P$14*(10-lgd*COUNTIF(Defaults!$AI104:$AR104,"&lt;="&amp;P$17))</f>
        <v>1.32</v>
      </c>
      <c r="Q104">
        <f>Q$14*(10-lgd*COUNTIF(Defaults!$AI104:$AR104,"&lt;="&amp;Q$17))</f>
        <v>1.32</v>
      </c>
      <c r="R104">
        <f>R$14*(10-lgd*COUNTIF(Defaults!$AI104:$AR104,"&lt;="&amp;R$17))</f>
        <v>1.32</v>
      </c>
      <c r="S104">
        <f>S$14*(10-lgd*COUNTIF(Defaults!$AI104:$AR104,"&lt;="&amp;S$17))</f>
        <v>1.2299999999999998</v>
      </c>
      <c r="T104">
        <f>T$14*(10-lgd*COUNTIF(Defaults!$AI104:$AR104,"&lt;="&amp;T$17))</f>
        <v>1.2299999999999998</v>
      </c>
      <c r="U104">
        <f>U$14*(10-lgd*COUNTIF(Defaults!$AI104:$AR104,"&lt;="&amp;U$17))</f>
        <v>83.22999999999999</v>
      </c>
      <c r="W104">
        <f t="shared" si="66"/>
        <v>0.1</v>
      </c>
      <c r="X104">
        <f t="shared" si="67"/>
        <v>0.1</v>
      </c>
      <c r="Y104">
        <f t="shared" si="68"/>
        <v>0.1</v>
      </c>
      <c r="Z104">
        <f t="shared" si="69"/>
        <v>0.1</v>
      </c>
      <c r="AA104">
        <f t="shared" si="70"/>
        <v>0.1</v>
      </c>
      <c r="AB104">
        <f t="shared" si="71"/>
        <v>0.1</v>
      </c>
      <c r="AC104">
        <f t="shared" si="72"/>
        <v>0.1</v>
      </c>
      <c r="AD104">
        <f t="shared" si="73"/>
        <v>0.1</v>
      </c>
      <c r="AE104">
        <f t="shared" si="74"/>
        <v>0.1</v>
      </c>
      <c r="AF104">
        <f t="shared" si="75"/>
        <v>0.1</v>
      </c>
      <c r="AG104">
        <f t="shared" si="76"/>
        <v>0.1</v>
      </c>
      <c r="AH104">
        <f t="shared" si="77"/>
        <v>0.1</v>
      </c>
      <c r="AI104">
        <f t="shared" si="78"/>
        <v>0.1</v>
      </c>
      <c r="AJ104">
        <f t="shared" si="79"/>
        <v>0.1</v>
      </c>
      <c r="AK104">
        <f t="shared" si="80"/>
        <v>0.1</v>
      </c>
      <c r="AL104">
        <f t="shared" si="81"/>
        <v>0.1</v>
      </c>
      <c r="AM104">
        <f t="shared" si="82"/>
        <v>0.1</v>
      </c>
      <c r="AN104">
        <f t="shared" si="83"/>
        <v>0.1</v>
      </c>
      <c r="AO104">
        <f t="shared" si="84"/>
        <v>0.1</v>
      </c>
      <c r="AP104">
        <f t="shared" si="85"/>
        <v>20.100000000000001</v>
      </c>
      <c r="AR104">
        <f t="shared" si="86"/>
        <v>0.1</v>
      </c>
      <c r="AS104">
        <f t="shared" si="87"/>
        <v>0.1</v>
      </c>
      <c r="AT104">
        <f t="shared" si="88"/>
        <v>0.1</v>
      </c>
      <c r="AU104">
        <f t="shared" si="89"/>
        <v>0.1</v>
      </c>
      <c r="AV104">
        <f t="shared" si="90"/>
        <v>0.1</v>
      </c>
      <c r="AW104">
        <f t="shared" si="91"/>
        <v>0.1</v>
      </c>
      <c r="AX104">
        <f t="shared" si="92"/>
        <v>0.1</v>
      </c>
      <c r="AY104">
        <f t="shared" si="93"/>
        <v>0.1</v>
      </c>
      <c r="AZ104">
        <f t="shared" si="94"/>
        <v>0.1</v>
      </c>
      <c r="BA104">
        <f t="shared" si="95"/>
        <v>0.1</v>
      </c>
      <c r="BB104">
        <f t="shared" si="96"/>
        <v>0.1</v>
      </c>
      <c r="BC104">
        <f t="shared" si="97"/>
        <v>0.1</v>
      </c>
      <c r="BD104">
        <f t="shared" si="98"/>
        <v>0.1</v>
      </c>
      <c r="BE104">
        <f t="shared" si="99"/>
        <v>0.1</v>
      </c>
      <c r="BF104">
        <f t="shared" si="100"/>
        <v>0.1</v>
      </c>
      <c r="BG104">
        <f t="shared" si="101"/>
        <v>0.1</v>
      </c>
      <c r="BH104">
        <f t="shared" si="102"/>
        <v>0.1</v>
      </c>
      <c r="BI104">
        <f t="shared" si="103"/>
        <v>0.1</v>
      </c>
      <c r="BJ104">
        <f t="shared" si="104"/>
        <v>0.1</v>
      </c>
      <c r="BK104">
        <f t="shared" si="105"/>
        <v>10.1</v>
      </c>
      <c r="BM104">
        <f t="shared" si="106"/>
        <v>1.2999999999999998</v>
      </c>
      <c r="BN104">
        <f t="shared" si="107"/>
        <v>1.2099999999999997</v>
      </c>
      <c r="BO104">
        <f t="shared" si="108"/>
        <v>1.2099999999999997</v>
      </c>
      <c r="BP104">
        <f t="shared" si="109"/>
        <v>1.2099999999999997</v>
      </c>
      <c r="BQ104">
        <f t="shared" si="110"/>
        <v>1.2099999999999997</v>
      </c>
      <c r="BR104">
        <f t="shared" si="111"/>
        <v>1.2099999999999997</v>
      </c>
      <c r="BS104">
        <f t="shared" si="112"/>
        <v>1.2099999999999997</v>
      </c>
      <c r="BT104">
        <f t="shared" si="113"/>
        <v>1.2099999999999997</v>
      </c>
      <c r="BU104">
        <f t="shared" si="114"/>
        <v>1.1199999999999999</v>
      </c>
      <c r="BV104">
        <f t="shared" si="115"/>
        <v>1.1199999999999999</v>
      </c>
      <c r="BW104">
        <f t="shared" si="116"/>
        <v>1.1199999999999999</v>
      </c>
      <c r="BX104">
        <f t="shared" si="117"/>
        <v>1.1199999999999999</v>
      </c>
      <c r="BY104">
        <f t="shared" si="118"/>
        <v>1.1199999999999999</v>
      </c>
      <c r="BZ104">
        <f t="shared" si="119"/>
        <v>1.1199999999999999</v>
      </c>
      <c r="CA104">
        <f t="shared" si="120"/>
        <v>1.1199999999999999</v>
      </c>
      <c r="CB104">
        <f t="shared" si="121"/>
        <v>1.1199999999999999</v>
      </c>
      <c r="CC104">
        <f t="shared" si="122"/>
        <v>1.1199999999999999</v>
      </c>
      <c r="CD104">
        <f t="shared" si="123"/>
        <v>1.0299999999999996</v>
      </c>
      <c r="CE104">
        <f t="shared" si="124"/>
        <v>1.0299999999999996</v>
      </c>
      <c r="CF104">
        <f t="shared" si="125"/>
        <v>53.029999999999987</v>
      </c>
      <c r="CH104">
        <f t="shared" si="126"/>
        <v>108.94</v>
      </c>
      <c r="CI104">
        <f t="shared" si="127"/>
        <v>22.000000000000004</v>
      </c>
      <c r="CJ104">
        <f t="shared" si="128"/>
        <v>12</v>
      </c>
      <c r="CK104">
        <f t="shared" si="129"/>
        <v>74.939999999999984</v>
      </c>
      <c r="CL104">
        <f t="shared" si="130"/>
        <v>0</v>
      </c>
      <c r="CM104">
        <f t="shared" si="131"/>
        <v>0</v>
      </c>
    </row>
    <row r="105" spans="1:91" x14ac:dyDescent="0.2">
      <c r="A105">
        <v>88</v>
      </c>
      <c r="B105">
        <f>B$14*(10-lgd*COUNTIF(Defaults!$AI105:$AR105,"&lt;="&amp;B$17))</f>
        <v>1.41</v>
      </c>
      <c r="C105">
        <f>C$14*(10-lgd*COUNTIF(Defaults!$AI105:$AR105,"&lt;="&amp;C$17))</f>
        <v>1.41</v>
      </c>
      <c r="D105">
        <f>D$14*(10-lgd*COUNTIF(Defaults!$AI105:$AR105,"&lt;="&amp;D$17))</f>
        <v>1.41</v>
      </c>
      <c r="E105">
        <f>E$14*(10-lgd*COUNTIF(Defaults!$AI105:$AR105,"&lt;="&amp;E$17))</f>
        <v>1.41</v>
      </c>
      <c r="F105">
        <f>F$14*(10-lgd*COUNTIF(Defaults!$AI105:$AR105,"&lt;="&amp;F$17))</f>
        <v>1.41</v>
      </c>
      <c r="G105">
        <f>G$14*(10-lgd*COUNTIF(Defaults!$AI105:$AR105,"&lt;="&amp;G$17))</f>
        <v>1.32</v>
      </c>
      <c r="H105">
        <f>H$14*(10-lgd*COUNTIF(Defaults!$AI105:$AR105,"&lt;="&amp;H$17))</f>
        <v>1.32</v>
      </c>
      <c r="I105">
        <f>I$14*(10-lgd*COUNTIF(Defaults!$AI105:$AR105,"&lt;="&amp;I$17))</f>
        <v>1.32</v>
      </c>
      <c r="J105">
        <f>J$14*(10-lgd*COUNTIF(Defaults!$AI105:$AR105,"&lt;="&amp;J$17))</f>
        <v>1.32</v>
      </c>
      <c r="K105">
        <f>K$14*(10-lgd*COUNTIF(Defaults!$AI105:$AR105,"&lt;="&amp;K$17))</f>
        <v>1.32</v>
      </c>
      <c r="L105">
        <f>L$14*(10-lgd*COUNTIF(Defaults!$AI105:$AR105,"&lt;="&amp;L$17))</f>
        <v>1.32</v>
      </c>
      <c r="M105">
        <f>M$14*(10-lgd*COUNTIF(Defaults!$AI105:$AR105,"&lt;="&amp;M$17))</f>
        <v>1.32</v>
      </c>
      <c r="N105">
        <f>N$14*(10-lgd*COUNTIF(Defaults!$AI105:$AR105,"&lt;="&amp;N$17))</f>
        <v>1.32</v>
      </c>
      <c r="O105">
        <f>O$14*(10-lgd*COUNTIF(Defaults!$AI105:$AR105,"&lt;="&amp;O$17))</f>
        <v>1.2299999999999998</v>
      </c>
      <c r="P105">
        <f>P$14*(10-lgd*COUNTIF(Defaults!$AI105:$AR105,"&lt;="&amp;P$17))</f>
        <v>1.2299999999999998</v>
      </c>
      <c r="Q105">
        <f>Q$14*(10-lgd*COUNTIF(Defaults!$AI105:$AR105,"&lt;="&amp;Q$17))</f>
        <v>1.2299999999999998</v>
      </c>
      <c r="R105">
        <f>R$14*(10-lgd*COUNTIF(Defaults!$AI105:$AR105,"&lt;="&amp;R$17))</f>
        <v>1.1399999999999999</v>
      </c>
      <c r="S105">
        <f>S$14*(10-lgd*COUNTIF(Defaults!$AI105:$AR105,"&lt;="&amp;S$17))</f>
        <v>1.1399999999999999</v>
      </c>
      <c r="T105">
        <f>T$14*(10-lgd*COUNTIF(Defaults!$AI105:$AR105,"&lt;="&amp;T$17))</f>
        <v>1.1399999999999999</v>
      </c>
      <c r="U105">
        <f>U$14*(10-lgd*COUNTIF(Defaults!$AI105:$AR105,"&lt;="&amp;U$17))</f>
        <v>77.14</v>
      </c>
      <c r="W105">
        <f t="shared" si="66"/>
        <v>0.1</v>
      </c>
      <c r="X105">
        <f t="shared" si="67"/>
        <v>0.1</v>
      </c>
      <c r="Y105">
        <f t="shared" si="68"/>
        <v>0.1</v>
      </c>
      <c r="Z105">
        <f t="shared" si="69"/>
        <v>0.1</v>
      </c>
      <c r="AA105">
        <f t="shared" si="70"/>
        <v>0.1</v>
      </c>
      <c r="AB105">
        <f t="shared" si="71"/>
        <v>0.1</v>
      </c>
      <c r="AC105">
        <f t="shared" si="72"/>
        <v>0.1</v>
      </c>
      <c r="AD105">
        <f t="shared" si="73"/>
        <v>0.1</v>
      </c>
      <c r="AE105">
        <f t="shared" si="74"/>
        <v>0.1</v>
      </c>
      <c r="AF105">
        <f t="shared" si="75"/>
        <v>0.1</v>
      </c>
      <c r="AG105">
        <f t="shared" si="76"/>
        <v>0.1</v>
      </c>
      <c r="AH105">
        <f t="shared" si="77"/>
        <v>0.1</v>
      </c>
      <c r="AI105">
        <f t="shared" si="78"/>
        <v>0.1</v>
      </c>
      <c r="AJ105">
        <f t="shared" si="79"/>
        <v>0.1</v>
      </c>
      <c r="AK105">
        <f t="shared" si="80"/>
        <v>0.1</v>
      </c>
      <c r="AL105">
        <f t="shared" si="81"/>
        <v>0.1</v>
      </c>
      <c r="AM105">
        <f t="shared" si="82"/>
        <v>0.1</v>
      </c>
      <c r="AN105">
        <f t="shared" si="83"/>
        <v>0.1</v>
      </c>
      <c r="AO105">
        <f t="shared" si="84"/>
        <v>0.1</v>
      </c>
      <c r="AP105">
        <f t="shared" si="85"/>
        <v>20.100000000000001</v>
      </c>
      <c r="AR105">
        <f t="shared" si="86"/>
        <v>0.1</v>
      </c>
      <c r="AS105">
        <f t="shared" si="87"/>
        <v>0.1</v>
      </c>
      <c r="AT105">
        <f t="shared" si="88"/>
        <v>0.1</v>
      </c>
      <c r="AU105">
        <f t="shared" si="89"/>
        <v>0.1</v>
      </c>
      <c r="AV105">
        <f t="shared" si="90"/>
        <v>0.1</v>
      </c>
      <c r="AW105">
        <f t="shared" si="91"/>
        <v>0.1</v>
      </c>
      <c r="AX105">
        <f t="shared" si="92"/>
        <v>0.1</v>
      </c>
      <c r="AY105">
        <f t="shared" si="93"/>
        <v>0.1</v>
      </c>
      <c r="AZ105">
        <f t="shared" si="94"/>
        <v>0.1</v>
      </c>
      <c r="BA105">
        <f t="shared" si="95"/>
        <v>0.1</v>
      </c>
      <c r="BB105">
        <f t="shared" si="96"/>
        <v>0.1</v>
      </c>
      <c r="BC105">
        <f t="shared" si="97"/>
        <v>0.1</v>
      </c>
      <c r="BD105">
        <f t="shared" si="98"/>
        <v>0.1</v>
      </c>
      <c r="BE105">
        <f t="shared" si="99"/>
        <v>0.1</v>
      </c>
      <c r="BF105">
        <f t="shared" si="100"/>
        <v>0.1</v>
      </c>
      <c r="BG105">
        <f t="shared" si="101"/>
        <v>0.1</v>
      </c>
      <c r="BH105">
        <f t="shared" si="102"/>
        <v>0.1</v>
      </c>
      <c r="BI105">
        <f t="shared" si="103"/>
        <v>0.1</v>
      </c>
      <c r="BJ105">
        <f t="shared" si="104"/>
        <v>0.1</v>
      </c>
      <c r="BK105">
        <f t="shared" si="105"/>
        <v>10.1</v>
      </c>
      <c r="BM105">
        <f t="shared" si="106"/>
        <v>1.2099999999999997</v>
      </c>
      <c r="BN105">
        <f t="shared" si="107"/>
        <v>1.2099999999999997</v>
      </c>
      <c r="BO105">
        <f t="shared" si="108"/>
        <v>1.2099999999999997</v>
      </c>
      <c r="BP105">
        <f t="shared" si="109"/>
        <v>1.2099999999999997</v>
      </c>
      <c r="BQ105">
        <f t="shared" si="110"/>
        <v>1.2099999999999997</v>
      </c>
      <c r="BR105">
        <f t="shared" si="111"/>
        <v>1.1199999999999999</v>
      </c>
      <c r="BS105">
        <f t="shared" si="112"/>
        <v>1.1199999999999999</v>
      </c>
      <c r="BT105">
        <f t="shared" si="113"/>
        <v>1.1199999999999999</v>
      </c>
      <c r="BU105">
        <f t="shared" si="114"/>
        <v>1.1199999999999999</v>
      </c>
      <c r="BV105">
        <f t="shared" si="115"/>
        <v>1.1199999999999999</v>
      </c>
      <c r="BW105">
        <f t="shared" si="116"/>
        <v>1.1199999999999999</v>
      </c>
      <c r="BX105">
        <f t="shared" si="117"/>
        <v>1.1199999999999999</v>
      </c>
      <c r="BY105">
        <f t="shared" si="118"/>
        <v>1.1199999999999999</v>
      </c>
      <c r="BZ105">
        <f t="shared" si="119"/>
        <v>1.0299999999999996</v>
      </c>
      <c r="CA105">
        <f t="shared" si="120"/>
        <v>1.0299999999999996</v>
      </c>
      <c r="CB105">
        <f t="shared" si="121"/>
        <v>1.0299999999999996</v>
      </c>
      <c r="CC105">
        <f t="shared" si="122"/>
        <v>0.93999999999999984</v>
      </c>
      <c r="CD105">
        <f t="shared" si="123"/>
        <v>0.93999999999999984</v>
      </c>
      <c r="CE105">
        <f t="shared" si="124"/>
        <v>0.93999999999999984</v>
      </c>
      <c r="CF105">
        <f t="shared" si="125"/>
        <v>46.94</v>
      </c>
      <c r="CH105">
        <f t="shared" si="126"/>
        <v>101.86</v>
      </c>
      <c r="CI105">
        <f t="shared" si="127"/>
        <v>22.000000000000004</v>
      </c>
      <c r="CJ105">
        <f t="shared" si="128"/>
        <v>12</v>
      </c>
      <c r="CK105">
        <f t="shared" si="129"/>
        <v>67.86</v>
      </c>
      <c r="CL105">
        <f t="shared" si="130"/>
        <v>0</v>
      </c>
      <c r="CM105">
        <f t="shared" si="131"/>
        <v>0</v>
      </c>
    </row>
    <row r="106" spans="1:91" x14ac:dyDescent="0.2">
      <c r="A106">
        <v>89</v>
      </c>
      <c r="B106">
        <f>B$14*(10-lgd*COUNTIF(Defaults!$AI106:$AR106,"&lt;="&amp;B$17))</f>
        <v>1.5</v>
      </c>
      <c r="C106">
        <f>C$14*(10-lgd*COUNTIF(Defaults!$AI106:$AR106,"&lt;="&amp;C$17))</f>
        <v>1.5</v>
      </c>
      <c r="D106">
        <f>D$14*(10-lgd*COUNTIF(Defaults!$AI106:$AR106,"&lt;="&amp;D$17))</f>
        <v>1.5</v>
      </c>
      <c r="E106">
        <f>E$14*(10-lgd*COUNTIF(Defaults!$AI106:$AR106,"&lt;="&amp;E$17))</f>
        <v>1.5</v>
      </c>
      <c r="F106">
        <f>F$14*(10-lgd*COUNTIF(Defaults!$AI106:$AR106,"&lt;="&amp;F$17))</f>
        <v>1.5</v>
      </c>
      <c r="G106">
        <f>G$14*(10-lgd*COUNTIF(Defaults!$AI106:$AR106,"&lt;="&amp;G$17))</f>
        <v>1.5</v>
      </c>
      <c r="H106">
        <f>H$14*(10-lgd*COUNTIF(Defaults!$AI106:$AR106,"&lt;="&amp;H$17))</f>
        <v>1.5</v>
      </c>
      <c r="I106">
        <f>I$14*(10-lgd*COUNTIF(Defaults!$AI106:$AR106,"&lt;="&amp;I$17))</f>
        <v>1.5</v>
      </c>
      <c r="J106">
        <f>J$14*(10-lgd*COUNTIF(Defaults!$AI106:$AR106,"&lt;="&amp;J$17))</f>
        <v>1.5</v>
      </c>
      <c r="K106">
        <f>K$14*(10-lgd*COUNTIF(Defaults!$AI106:$AR106,"&lt;="&amp;K$17))</f>
        <v>1.5</v>
      </c>
      <c r="L106">
        <f>L$14*(10-lgd*COUNTIF(Defaults!$AI106:$AR106,"&lt;="&amp;L$17))</f>
        <v>1.5</v>
      </c>
      <c r="M106">
        <f>M$14*(10-lgd*COUNTIF(Defaults!$AI106:$AR106,"&lt;="&amp;M$17))</f>
        <v>1.5</v>
      </c>
      <c r="N106">
        <f>N$14*(10-lgd*COUNTIF(Defaults!$AI106:$AR106,"&lt;="&amp;N$17))</f>
        <v>1.5</v>
      </c>
      <c r="O106">
        <f>O$14*(10-lgd*COUNTIF(Defaults!$AI106:$AR106,"&lt;="&amp;O$17))</f>
        <v>1.5</v>
      </c>
      <c r="P106">
        <f>P$14*(10-lgd*COUNTIF(Defaults!$AI106:$AR106,"&lt;="&amp;P$17))</f>
        <v>1.5</v>
      </c>
      <c r="Q106">
        <f>Q$14*(10-lgd*COUNTIF(Defaults!$AI106:$AR106,"&lt;="&amp;Q$17))</f>
        <v>1.5</v>
      </c>
      <c r="R106">
        <f>R$14*(10-lgd*COUNTIF(Defaults!$AI106:$AR106,"&lt;="&amp;R$17))</f>
        <v>1.5</v>
      </c>
      <c r="S106">
        <f>S$14*(10-lgd*COUNTIF(Defaults!$AI106:$AR106,"&lt;="&amp;S$17))</f>
        <v>1.5</v>
      </c>
      <c r="T106">
        <f>T$14*(10-lgd*COUNTIF(Defaults!$AI106:$AR106,"&lt;="&amp;T$17))</f>
        <v>1.41</v>
      </c>
      <c r="U106">
        <f>U$14*(10-lgd*COUNTIF(Defaults!$AI106:$AR106,"&lt;="&amp;U$17))</f>
        <v>95.410000000000011</v>
      </c>
      <c r="W106">
        <f t="shared" si="66"/>
        <v>0.1</v>
      </c>
      <c r="X106">
        <f t="shared" si="67"/>
        <v>0.1</v>
      </c>
      <c r="Y106">
        <f t="shared" si="68"/>
        <v>0.1</v>
      </c>
      <c r="Z106">
        <f t="shared" si="69"/>
        <v>0.1</v>
      </c>
      <c r="AA106">
        <f t="shared" si="70"/>
        <v>0.1</v>
      </c>
      <c r="AB106">
        <f t="shared" si="71"/>
        <v>0.1</v>
      </c>
      <c r="AC106">
        <f t="shared" si="72"/>
        <v>0.1</v>
      </c>
      <c r="AD106">
        <f t="shared" si="73"/>
        <v>0.1</v>
      </c>
      <c r="AE106">
        <f t="shared" si="74"/>
        <v>0.1</v>
      </c>
      <c r="AF106">
        <f t="shared" si="75"/>
        <v>0.1</v>
      </c>
      <c r="AG106">
        <f t="shared" si="76"/>
        <v>0.1</v>
      </c>
      <c r="AH106">
        <f t="shared" si="77"/>
        <v>0.1</v>
      </c>
      <c r="AI106">
        <f t="shared" si="78"/>
        <v>0.1</v>
      </c>
      <c r="AJ106">
        <f t="shared" si="79"/>
        <v>0.1</v>
      </c>
      <c r="AK106">
        <f t="shared" si="80"/>
        <v>0.1</v>
      </c>
      <c r="AL106">
        <f t="shared" si="81"/>
        <v>0.1</v>
      </c>
      <c r="AM106">
        <f t="shared" si="82"/>
        <v>0.1</v>
      </c>
      <c r="AN106">
        <f t="shared" si="83"/>
        <v>0.1</v>
      </c>
      <c r="AO106">
        <f t="shared" si="84"/>
        <v>0.1</v>
      </c>
      <c r="AP106">
        <f t="shared" si="85"/>
        <v>20.100000000000001</v>
      </c>
      <c r="AR106">
        <f t="shared" si="86"/>
        <v>0.1</v>
      </c>
      <c r="AS106">
        <f t="shared" si="87"/>
        <v>0.1</v>
      </c>
      <c r="AT106">
        <f t="shared" si="88"/>
        <v>0.1</v>
      </c>
      <c r="AU106">
        <f t="shared" si="89"/>
        <v>0.1</v>
      </c>
      <c r="AV106">
        <f t="shared" si="90"/>
        <v>0.1</v>
      </c>
      <c r="AW106">
        <f t="shared" si="91"/>
        <v>0.1</v>
      </c>
      <c r="AX106">
        <f t="shared" si="92"/>
        <v>0.1</v>
      </c>
      <c r="AY106">
        <f t="shared" si="93"/>
        <v>0.1</v>
      </c>
      <c r="AZ106">
        <f t="shared" si="94"/>
        <v>0.1</v>
      </c>
      <c r="BA106">
        <f t="shared" si="95"/>
        <v>0.1</v>
      </c>
      <c r="BB106">
        <f t="shared" si="96"/>
        <v>0.1</v>
      </c>
      <c r="BC106">
        <f t="shared" si="97"/>
        <v>0.1</v>
      </c>
      <c r="BD106">
        <f t="shared" si="98"/>
        <v>0.1</v>
      </c>
      <c r="BE106">
        <f t="shared" si="99"/>
        <v>0.1</v>
      </c>
      <c r="BF106">
        <f t="shared" si="100"/>
        <v>0.1</v>
      </c>
      <c r="BG106">
        <f t="shared" si="101"/>
        <v>0.1</v>
      </c>
      <c r="BH106">
        <f t="shared" si="102"/>
        <v>0.1</v>
      </c>
      <c r="BI106">
        <f t="shared" si="103"/>
        <v>0.1</v>
      </c>
      <c r="BJ106">
        <f t="shared" si="104"/>
        <v>0.1</v>
      </c>
      <c r="BK106">
        <f t="shared" si="105"/>
        <v>10.1</v>
      </c>
      <c r="BM106">
        <f t="shared" si="106"/>
        <v>1.2999999999999998</v>
      </c>
      <c r="BN106">
        <f t="shared" si="107"/>
        <v>1.2999999999999998</v>
      </c>
      <c r="BO106">
        <f t="shared" si="108"/>
        <v>1.2999999999999998</v>
      </c>
      <c r="BP106">
        <f t="shared" si="109"/>
        <v>1.2999999999999998</v>
      </c>
      <c r="BQ106">
        <f t="shared" si="110"/>
        <v>1.2999999999999998</v>
      </c>
      <c r="BR106">
        <f t="shared" si="111"/>
        <v>1.2999999999999998</v>
      </c>
      <c r="BS106">
        <f t="shared" si="112"/>
        <v>1.2999999999999998</v>
      </c>
      <c r="BT106">
        <f t="shared" si="113"/>
        <v>1.2999999999999998</v>
      </c>
      <c r="BU106">
        <f t="shared" si="114"/>
        <v>1.2999999999999998</v>
      </c>
      <c r="BV106">
        <f t="shared" si="115"/>
        <v>1.2999999999999998</v>
      </c>
      <c r="BW106">
        <f t="shared" si="116"/>
        <v>1.2999999999999998</v>
      </c>
      <c r="BX106">
        <f t="shared" si="117"/>
        <v>1.2999999999999998</v>
      </c>
      <c r="BY106">
        <f t="shared" si="118"/>
        <v>1.2999999999999998</v>
      </c>
      <c r="BZ106">
        <f t="shared" si="119"/>
        <v>1.2999999999999998</v>
      </c>
      <c r="CA106">
        <f t="shared" si="120"/>
        <v>1.2999999999999998</v>
      </c>
      <c r="CB106">
        <f t="shared" si="121"/>
        <v>1.2999999999999998</v>
      </c>
      <c r="CC106">
        <f t="shared" si="122"/>
        <v>1.2999999999999998</v>
      </c>
      <c r="CD106">
        <f t="shared" si="123"/>
        <v>1.2999999999999998</v>
      </c>
      <c r="CE106">
        <f t="shared" si="124"/>
        <v>1.2099999999999997</v>
      </c>
      <c r="CF106">
        <f t="shared" si="125"/>
        <v>65.210000000000008</v>
      </c>
      <c r="CH106">
        <f t="shared" si="126"/>
        <v>123.82000000000001</v>
      </c>
      <c r="CI106">
        <f t="shared" si="127"/>
        <v>22.000000000000004</v>
      </c>
      <c r="CJ106">
        <f t="shared" si="128"/>
        <v>12</v>
      </c>
      <c r="CK106">
        <f t="shared" si="129"/>
        <v>89.820000000000022</v>
      </c>
      <c r="CL106">
        <f t="shared" si="130"/>
        <v>0</v>
      </c>
      <c r="CM106">
        <f t="shared" si="131"/>
        <v>0</v>
      </c>
    </row>
    <row r="107" spans="1:91" x14ac:dyDescent="0.2">
      <c r="A107">
        <v>90</v>
      </c>
      <c r="B107">
        <f>B$14*(10-lgd*COUNTIF(Defaults!$AI107:$AR107,"&lt;="&amp;B$17))</f>
        <v>1.5</v>
      </c>
      <c r="C107">
        <f>C$14*(10-lgd*COUNTIF(Defaults!$AI107:$AR107,"&lt;="&amp;C$17))</f>
        <v>1.5</v>
      </c>
      <c r="D107">
        <f>D$14*(10-lgd*COUNTIF(Defaults!$AI107:$AR107,"&lt;="&amp;D$17))</f>
        <v>1.5</v>
      </c>
      <c r="E107">
        <f>E$14*(10-lgd*COUNTIF(Defaults!$AI107:$AR107,"&lt;="&amp;E$17))</f>
        <v>1.5</v>
      </c>
      <c r="F107">
        <f>F$14*(10-lgd*COUNTIF(Defaults!$AI107:$AR107,"&lt;="&amp;F$17))</f>
        <v>1.5</v>
      </c>
      <c r="G107">
        <f>G$14*(10-lgd*COUNTIF(Defaults!$AI107:$AR107,"&lt;="&amp;G$17))</f>
        <v>1.5</v>
      </c>
      <c r="H107">
        <f>H$14*(10-lgd*COUNTIF(Defaults!$AI107:$AR107,"&lt;="&amp;H$17))</f>
        <v>1.5</v>
      </c>
      <c r="I107">
        <f>I$14*(10-lgd*COUNTIF(Defaults!$AI107:$AR107,"&lt;="&amp;I$17))</f>
        <v>1.5</v>
      </c>
      <c r="J107">
        <f>J$14*(10-lgd*COUNTIF(Defaults!$AI107:$AR107,"&lt;="&amp;J$17))</f>
        <v>1.5</v>
      </c>
      <c r="K107">
        <f>K$14*(10-lgd*COUNTIF(Defaults!$AI107:$AR107,"&lt;="&amp;K$17))</f>
        <v>1.5</v>
      </c>
      <c r="L107">
        <f>L$14*(10-lgd*COUNTIF(Defaults!$AI107:$AR107,"&lt;="&amp;L$17))</f>
        <v>1.5</v>
      </c>
      <c r="M107">
        <f>M$14*(10-lgd*COUNTIF(Defaults!$AI107:$AR107,"&lt;="&amp;M$17))</f>
        <v>1.5</v>
      </c>
      <c r="N107">
        <f>N$14*(10-lgd*COUNTIF(Defaults!$AI107:$AR107,"&lt;="&amp;N$17))</f>
        <v>1.5</v>
      </c>
      <c r="O107">
        <f>O$14*(10-lgd*COUNTIF(Defaults!$AI107:$AR107,"&lt;="&amp;O$17))</f>
        <v>1.5</v>
      </c>
      <c r="P107">
        <f>P$14*(10-lgd*COUNTIF(Defaults!$AI107:$AR107,"&lt;="&amp;P$17))</f>
        <v>1.5</v>
      </c>
      <c r="Q107">
        <f>Q$14*(10-lgd*COUNTIF(Defaults!$AI107:$AR107,"&lt;="&amp;Q$17))</f>
        <v>1.5</v>
      </c>
      <c r="R107">
        <f>R$14*(10-lgd*COUNTIF(Defaults!$AI107:$AR107,"&lt;="&amp;R$17))</f>
        <v>1.5</v>
      </c>
      <c r="S107">
        <f>S$14*(10-lgd*COUNTIF(Defaults!$AI107:$AR107,"&lt;="&amp;S$17))</f>
        <v>1.5</v>
      </c>
      <c r="T107">
        <f>T$14*(10-lgd*COUNTIF(Defaults!$AI107:$AR107,"&lt;="&amp;T$17))</f>
        <v>1.5</v>
      </c>
      <c r="U107">
        <f>U$14*(10-lgd*COUNTIF(Defaults!$AI107:$AR107,"&lt;="&amp;U$17))</f>
        <v>101.5</v>
      </c>
      <c r="W107">
        <f t="shared" si="66"/>
        <v>0.1</v>
      </c>
      <c r="X107">
        <f t="shared" si="67"/>
        <v>0.1</v>
      </c>
      <c r="Y107">
        <f t="shared" si="68"/>
        <v>0.1</v>
      </c>
      <c r="Z107">
        <f t="shared" si="69"/>
        <v>0.1</v>
      </c>
      <c r="AA107">
        <f t="shared" si="70"/>
        <v>0.1</v>
      </c>
      <c r="AB107">
        <f t="shared" si="71"/>
        <v>0.1</v>
      </c>
      <c r="AC107">
        <f t="shared" si="72"/>
        <v>0.1</v>
      </c>
      <c r="AD107">
        <f t="shared" si="73"/>
        <v>0.1</v>
      </c>
      <c r="AE107">
        <f t="shared" si="74"/>
        <v>0.1</v>
      </c>
      <c r="AF107">
        <f t="shared" si="75"/>
        <v>0.1</v>
      </c>
      <c r="AG107">
        <f t="shared" si="76"/>
        <v>0.1</v>
      </c>
      <c r="AH107">
        <f t="shared" si="77"/>
        <v>0.1</v>
      </c>
      <c r="AI107">
        <f t="shared" si="78"/>
        <v>0.1</v>
      </c>
      <c r="AJ107">
        <f t="shared" si="79"/>
        <v>0.1</v>
      </c>
      <c r="AK107">
        <f t="shared" si="80"/>
        <v>0.1</v>
      </c>
      <c r="AL107">
        <f t="shared" si="81"/>
        <v>0.1</v>
      </c>
      <c r="AM107">
        <f t="shared" si="82"/>
        <v>0.1</v>
      </c>
      <c r="AN107">
        <f t="shared" si="83"/>
        <v>0.1</v>
      </c>
      <c r="AO107">
        <f t="shared" si="84"/>
        <v>0.1</v>
      </c>
      <c r="AP107">
        <f t="shared" si="85"/>
        <v>20.100000000000001</v>
      </c>
      <c r="AR107">
        <f t="shared" si="86"/>
        <v>0.1</v>
      </c>
      <c r="AS107">
        <f t="shared" si="87"/>
        <v>0.1</v>
      </c>
      <c r="AT107">
        <f t="shared" si="88"/>
        <v>0.1</v>
      </c>
      <c r="AU107">
        <f t="shared" si="89"/>
        <v>0.1</v>
      </c>
      <c r="AV107">
        <f t="shared" si="90"/>
        <v>0.1</v>
      </c>
      <c r="AW107">
        <f t="shared" si="91"/>
        <v>0.1</v>
      </c>
      <c r="AX107">
        <f t="shared" si="92"/>
        <v>0.1</v>
      </c>
      <c r="AY107">
        <f t="shared" si="93"/>
        <v>0.1</v>
      </c>
      <c r="AZ107">
        <f t="shared" si="94"/>
        <v>0.1</v>
      </c>
      <c r="BA107">
        <f t="shared" si="95"/>
        <v>0.1</v>
      </c>
      <c r="BB107">
        <f t="shared" si="96"/>
        <v>0.1</v>
      </c>
      <c r="BC107">
        <f t="shared" si="97"/>
        <v>0.1</v>
      </c>
      <c r="BD107">
        <f t="shared" si="98"/>
        <v>0.1</v>
      </c>
      <c r="BE107">
        <f t="shared" si="99"/>
        <v>0.1</v>
      </c>
      <c r="BF107">
        <f t="shared" si="100"/>
        <v>0.1</v>
      </c>
      <c r="BG107">
        <f t="shared" si="101"/>
        <v>0.1</v>
      </c>
      <c r="BH107">
        <f t="shared" si="102"/>
        <v>0.1</v>
      </c>
      <c r="BI107">
        <f t="shared" si="103"/>
        <v>0.1</v>
      </c>
      <c r="BJ107">
        <f t="shared" si="104"/>
        <v>0.1</v>
      </c>
      <c r="BK107">
        <f t="shared" si="105"/>
        <v>10.1</v>
      </c>
      <c r="BM107">
        <f t="shared" si="106"/>
        <v>1.2999999999999998</v>
      </c>
      <c r="BN107">
        <f t="shared" si="107"/>
        <v>1.2999999999999998</v>
      </c>
      <c r="BO107">
        <f t="shared" si="108"/>
        <v>1.2999999999999998</v>
      </c>
      <c r="BP107">
        <f t="shared" si="109"/>
        <v>1.2999999999999998</v>
      </c>
      <c r="BQ107">
        <f t="shared" si="110"/>
        <v>1.2999999999999998</v>
      </c>
      <c r="BR107">
        <f t="shared" si="111"/>
        <v>1.2999999999999998</v>
      </c>
      <c r="BS107">
        <f t="shared" si="112"/>
        <v>1.2999999999999998</v>
      </c>
      <c r="BT107">
        <f t="shared" si="113"/>
        <v>1.2999999999999998</v>
      </c>
      <c r="BU107">
        <f t="shared" si="114"/>
        <v>1.2999999999999998</v>
      </c>
      <c r="BV107">
        <f t="shared" si="115"/>
        <v>1.2999999999999998</v>
      </c>
      <c r="BW107">
        <f t="shared" si="116"/>
        <v>1.2999999999999998</v>
      </c>
      <c r="BX107">
        <f t="shared" si="117"/>
        <v>1.2999999999999998</v>
      </c>
      <c r="BY107">
        <f t="shared" si="118"/>
        <v>1.2999999999999998</v>
      </c>
      <c r="BZ107">
        <f t="shared" si="119"/>
        <v>1.2999999999999998</v>
      </c>
      <c r="CA107">
        <f t="shared" si="120"/>
        <v>1.2999999999999998</v>
      </c>
      <c r="CB107">
        <f t="shared" si="121"/>
        <v>1.2999999999999998</v>
      </c>
      <c r="CC107">
        <f t="shared" si="122"/>
        <v>1.2999999999999998</v>
      </c>
      <c r="CD107">
        <f t="shared" si="123"/>
        <v>1.2999999999999998</v>
      </c>
      <c r="CE107">
        <f t="shared" si="124"/>
        <v>1.2999999999999998</v>
      </c>
      <c r="CF107">
        <f t="shared" si="125"/>
        <v>71.300000000000011</v>
      </c>
      <c r="CH107">
        <f t="shared" si="126"/>
        <v>130</v>
      </c>
      <c r="CI107">
        <f t="shared" si="127"/>
        <v>22.000000000000004</v>
      </c>
      <c r="CJ107">
        <f t="shared" si="128"/>
        <v>12</v>
      </c>
      <c r="CK107">
        <f t="shared" si="129"/>
        <v>96.000000000000014</v>
      </c>
      <c r="CL107">
        <f t="shared" si="130"/>
        <v>0</v>
      </c>
      <c r="CM107">
        <f t="shared" si="131"/>
        <v>0</v>
      </c>
    </row>
    <row r="108" spans="1:91" x14ac:dyDescent="0.2">
      <c r="A108">
        <v>91</v>
      </c>
      <c r="B108">
        <f>B$14*(10-lgd*COUNTIF(Defaults!$AI108:$AR108,"&lt;="&amp;B$17))</f>
        <v>1.5</v>
      </c>
      <c r="C108">
        <f>C$14*(10-lgd*COUNTIF(Defaults!$AI108:$AR108,"&lt;="&amp;C$17))</f>
        <v>1.5</v>
      </c>
      <c r="D108">
        <f>D$14*(10-lgd*COUNTIF(Defaults!$AI108:$AR108,"&lt;="&amp;D$17))</f>
        <v>1.5</v>
      </c>
      <c r="E108">
        <f>E$14*(10-lgd*COUNTIF(Defaults!$AI108:$AR108,"&lt;="&amp;E$17))</f>
        <v>1.5</v>
      </c>
      <c r="F108">
        <f>F$14*(10-lgd*COUNTIF(Defaults!$AI108:$AR108,"&lt;="&amp;F$17))</f>
        <v>1.41</v>
      </c>
      <c r="G108">
        <f>G$14*(10-lgd*COUNTIF(Defaults!$AI108:$AR108,"&lt;="&amp;G$17))</f>
        <v>1.41</v>
      </c>
      <c r="H108">
        <f>H$14*(10-lgd*COUNTIF(Defaults!$AI108:$AR108,"&lt;="&amp;H$17))</f>
        <v>1.41</v>
      </c>
      <c r="I108">
        <f>I$14*(10-lgd*COUNTIF(Defaults!$AI108:$AR108,"&lt;="&amp;I$17))</f>
        <v>1.41</v>
      </c>
      <c r="J108">
        <f>J$14*(10-lgd*COUNTIF(Defaults!$AI108:$AR108,"&lt;="&amp;J$17))</f>
        <v>1.41</v>
      </c>
      <c r="K108">
        <f>K$14*(10-lgd*COUNTIF(Defaults!$AI108:$AR108,"&lt;="&amp;K$17))</f>
        <v>1.41</v>
      </c>
      <c r="L108">
        <f>L$14*(10-lgd*COUNTIF(Defaults!$AI108:$AR108,"&lt;="&amp;L$17))</f>
        <v>1.41</v>
      </c>
      <c r="M108">
        <f>M$14*(10-lgd*COUNTIF(Defaults!$AI108:$AR108,"&lt;="&amp;M$17))</f>
        <v>1.41</v>
      </c>
      <c r="N108">
        <f>N$14*(10-lgd*COUNTIF(Defaults!$AI108:$AR108,"&lt;="&amp;N$17))</f>
        <v>1.41</v>
      </c>
      <c r="O108">
        <f>O$14*(10-lgd*COUNTIF(Defaults!$AI108:$AR108,"&lt;="&amp;O$17))</f>
        <v>1.41</v>
      </c>
      <c r="P108">
        <f>P$14*(10-lgd*COUNTIF(Defaults!$AI108:$AR108,"&lt;="&amp;P$17))</f>
        <v>1.41</v>
      </c>
      <c r="Q108">
        <f>Q$14*(10-lgd*COUNTIF(Defaults!$AI108:$AR108,"&lt;="&amp;Q$17))</f>
        <v>1.41</v>
      </c>
      <c r="R108">
        <f>R$14*(10-lgd*COUNTIF(Defaults!$AI108:$AR108,"&lt;="&amp;R$17))</f>
        <v>1.41</v>
      </c>
      <c r="S108">
        <f>S$14*(10-lgd*COUNTIF(Defaults!$AI108:$AR108,"&lt;="&amp;S$17))</f>
        <v>1.41</v>
      </c>
      <c r="T108">
        <f>T$14*(10-lgd*COUNTIF(Defaults!$AI108:$AR108,"&lt;="&amp;T$17))</f>
        <v>1.32</v>
      </c>
      <c r="U108">
        <f>U$14*(10-lgd*COUNTIF(Defaults!$AI108:$AR108,"&lt;="&amp;U$17))</f>
        <v>89.320000000000007</v>
      </c>
      <c r="W108">
        <f t="shared" si="66"/>
        <v>0.1</v>
      </c>
      <c r="X108">
        <f t="shared" si="67"/>
        <v>0.1</v>
      </c>
      <c r="Y108">
        <f t="shared" si="68"/>
        <v>0.1</v>
      </c>
      <c r="Z108">
        <f t="shared" si="69"/>
        <v>0.1</v>
      </c>
      <c r="AA108">
        <f t="shared" si="70"/>
        <v>0.1</v>
      </c>
      <c r="AB108">
        <f t="shared" si="71"/>
        <v>0.1</v>
      </c>
      <c r="AC108">
        <f t="shared" si="72"/>
        <v>0.1</v>
      </c>
      <c r="AD108">
        <f t="shared" si="73"/>
        <v>0.1</v>
      </c>
      <c r="AE108">
        <f t="shared" si="74"/>
        <v>0.1</v>
      </c>
      <c r="AF108">
        <f t="shared" si="75"/>
        <v>0.1</v>
      </c>
      <c r="AG108">
        <f t="shared" si="76"/>
        <v>0.1</v>
      </c>
      <c r="AH108">
        <f t="shared" si="77"/>
        <v>0.1</v>
      </c>
      <c r="AI108">
        <f t="shared" si="78"/>
        <v>0.1</v>
      </c>
      <c r="AJ108">
        <f t="shared" si="79"/>
        <v>0.1</v>
      </c>
      <c r="AK108">
        <f t="shared" si="80"/>
        <v>0.1</v>
      </c>
      <c r="AL108">
        <f t="shared" si="81"/>
        <v>0.1</v>
      </c>
      <c r="AM108">
        <f t="shared" si="82"/>
        <v>0.1</v>
      </c>
      <c r="AN108">
        <f t="shared" si="83"/>
        <v>0.1</v>
      </c>
      <c r="AO108">
        <f t="shared" si="84"/>
        <v>0.1</v>
      </c>
      <c r="AP108">
        <f t="shared" si="85"/>
        <v>20.100000000000001</v>
      </c>
      <c r="AR108">
        <f t="shared" si="86"/>
        <v>0.1</v>
      </c>
      <c r="AS108">
        <f t="shared" si="87"/>
        <v>0.1</v>
      </c>
      <c r="AT108">
        <f t="shared" si="88"/>
        <v>0.1</v>
      </c>
      <c r="AU108">
        <f t="shared" si="89"/>
        <v>0.1</v>
      </c>
      <c r="AV108">
        <f t="shared" si="90"/>
        <v>0.1</v>
      </c>
      <c r="AW108">
        <f t="shared" si="91"/>
        <v>0.1</v>
      </c>
      <c r="AX108">
        <f t="shared" si="92"/>
        <v>0.1</v>
      </c>
      <c r="AY108">
        <f t="shared" si="93"/>
        <v>0.1</v>
      </c>
      <c r="AZ108">
        <f t="shared" si="94"/>
        <v>0.1</v>
      </c>
      <c r="BA108">
        <f t="shared" si="95"/>
        <v>0.1</v>
      </c>
      <c r="BB108">
        <f t="shared" si="96"/>
        <v>0.1</v>
      </c>
      <c r="BC108">
        <f t="shared" si="97"/>
        <v>0.1</v>
      </c>
      <c r="BD108">
        <f t="shared" si="98"/>
        <v>0.1</v>
      </c>
      <c r="BE108">
        <f t="shared" si="99"/>
        <v>0.1</v>
      </c>
      <c r="BF108">
        <f t="shared" si="100"/>
        <v>0.1</v>
      </c>
      <c r="BG108">
        <f t="shared" si="101"/>
        <v>0.1</v>
      </c>
      <c r="BH108">
        <f t="shared" si="102"/>
        <v>0.1</v>
      </c>
      <c r="BI108">
        <f t="shared" si="103"/>
        <v>0.1</v>
      </c>
      <c r="BJ108">
        <f t="shared" si="104"/>
        <v>0.1</v>
      </c>
      <c r="BK108">
        <f t="shared" si="105"/>
        <v>10.1</v>
      </c>
      <c r="BM108">
        <f t="shared" si="106"/>
        <v>1.2999999999999998</v>
      </c>
      <c r="BN108">
        <f t="shared" si="107"/>
        <v>1.2999999999999998</v>
      </c>
      <c r="BO108">
        <f t="shared" si="108"/>
        <v>1.2999999999999998</v>
      </c>
      <c r="BP108">
        <f t="shared" si="109"/>
        <v>1.2999999999999998</v>
      </c>
      <c r="BQ108">
        <f t="shared" si="110"/>
        <v>1.2099999999999997</v>
      </c>
      <c r="BR108">
        <f t="shared" si="111"/>
        <v>1.2099999999999997</v>
      </c>
      <c r="BS108">
        <f t="shared" si="112"/>
        <v>1.2099999999999997</v>
      </c>
      <c r="BT108">
        <f t="shared" si="113"/>
        <v>1.2099999999999997</v>
      </c>
      <c r="BU108">
        <f t="shared" si="114"/>
        <v>1.2099999999999997</v>
      </c>
      <c r="BV108">
        <f t="shared" si="115"/>
        <v>1.2099999999999997</v>
      </c>
      <c r="BW108">
        <f t="shared" si="116"/>
        <v>1.2099999999999997</v>
      </c>
      <c r="BX108">
        <f t="shared" si="117"/>
        <v>1.2099999999999997</v>
      </c>
      <c r="BY108">
        <f t="shared" si="118"/>
        <v>1.2099999999999997</v>
      </c>
      <c r="BZ108">
        <f t="shared" si="119"/>
        <v>1.2099999999999997</v>
      </c>
      <c r="CA108">
        <f t="shared" si="120"/>
        <v>1.2099999999999997</v>
      </c>
      <c r="CB108">
        <f t="shared" si="121"/>
        <v>1.2099999999999997</v>
      </c>
      <c r="CC108">
        <f t="shared" si="122"/>
        <v>1.2099999999999997</v>
      </c>
      <c r="CD108">
        <f t="shared" si="123"/>
        <v>1.2099999999999997</v>
      </c>
      <c r="CE108">
        <f t="shared" si="124"/>
        <v>1.1199999999999999</v>
      </c>
      <c r="CF108">
        <f t="shared" si="125"/>
        <v>59.12</v>
      </c>
      <c r="CH108">
        <f t="shared" si="126"/>
        <v>116.38000000000001</v>
      </c>
      <c r="CI108">
        <f t="shared" si="127"/>
        <v>22.000000000000004</v>
      </c>
      <c r="CJ108">
        <f t="shared" si="128"/>
        <v>12</v>
      </c>
      <c r="CK108">
        <f t="shared" si="129"/>
        <v>82.38</v>
      </c>
      <c r="CL108">
        <f t="shared" si="130"/>
        <v>0</v>
      </c>
      <c r="CM108">
        <f t="shared" si="131"/>
        <v>0</v>
      </c>
    </row>
    <row r="109" spans="1:91" x14ac:dyDescent="0.2">
      <c r="A109">
        <v>92</v>
      </c>
      <c r="B109">
        <f>B$14*(10-lgd*COUNTIF(Defaults!$AI109:$AR109,"&lt;="&amp;B$17))</f>
        <v>1.5</v>
      </c>
      <c r="C109">
        <f>C$14*(10-lgd*COUNTIF(Defaults!$AI109:$AR109,"&lt;="&amp;C$17))</f>
        <v>1.5</v>
      </c>
      <c r="D109">
        <f>D$14*(10-lgd*COUNTIF(Defaults!$AI109:$AR109,"&lt;="&amp;D$17))</f>
        <v>1.5</v>
      </c>
      <c r="E109">
        <f>E$14*(10-lgd*COUNTIF(Defaults!$AI109:$AR109,"&lt;="&amp;E$17))</f>
        <v>1.5</v>
      </c>
      <c r="F109">
        <f>F$14*(10-lgd*COUNTIF(Defaults!$AI109:$AR109,"&lt;="&amp;F$17))</f>
        <v>1.41</v>
      </c>
      <c r="G109">
        <f>G$14*(10-lgd*COUNTIF(Defaults!$AI109:$AR109,"&lt;="&amp;G$17))</f>
        <v>1.32</v>
      </c>
      <c r="H109">
        <f>H$14*(10-lgd*COUNTIF(Defaults!$AI109:$AR109,"&lt;="&amp;H$17))</f>
        <v>1.32</v>
      </c>
      <c r="I109">
        <f>I$14*(10-lgd*COUNTIF(Defaults!$AI109:$AR109,"&lt;="&amp;I$17))</f>
        <v>1.32</v>
      </c>
      <c r="J109">
        <f>J$14*(10-lgd*COUNTIF(Defaults!$AI109:$AR109,"&lt;="&amp;J$17))</f>
        <v>1.32</v>
      </c>
      <c r="K109">
        <f>K$14*(10-lgd*COUNTIF(Defaults!$AI109:$AR109,"&lt;="&amp;K$17))</f>
        <v>1.32</v>
      </c>
      <c r="L109">
        <f>L$14*(10-lgd*COUNTIF(Defaults!$AI109:$AR109,"&lt;="&amp;L$17))</f>
        <v>1.32</v>
      </c>
      <c r="M109">
        <f>M$14*(10-lgd*COUNTIF(Defaults!$AI109:$AR109,"&lt;="&amp;M$17))</f>
        <v>1.32</v>
      </c>
      <c r="N109">
        <f>N$14*(10-lgd*COUNTIF(Defaults!$AI109:$AR109,"&lt;="&amp;N$17))</f>
        <v>1.32</v>
      </c>
      <c r="O109">
        <f>O$14*(10-lgd*COUNTIF(Defaults!$AI109:$AR109,"&lt;="&amp;O$17))</f>
        <v>1.32</v>
      </c>
      <c r="P109">
        <f>P$14*(10-lgd*COUNTIF(Defaults!$AI109:$AR109,"&lt;="&amp;P$17))</f>
        <v>1.32</v>
      </c>
      <c r="Q109">
        <f>Q$14*(10-lgd*COUNTIF(Defaults!$AI109:$AR109,"&lt;="&amp;Q$17))</f>
        <v>1.32</v>
      </c>
      <c r="R109">
        <f>R$14*(10-lgd*COUNTIF(Defaults!$AI109:$AR109,"&lt;="&amp;R$17))</f>
        <v>1.32</v>
      </c>
      <c r="S109">
        <f>S$14*(10-lgd*COUNTIF(Defaults!$AI109:$AR109,"&lt;="&amp;S$17))</f>
        <v>1.32</v>
      </c>
      <c r="T109">
        <f>T$14*(10-lgd*COUNTIF(Defaults!$AI109:$AR109,"&lt;="&amp;T$17))</f>
        <v>1.32</v>
      </c>
      <c r="U109">
        <f>U$14*(10-lgd*COUNTIF(Defaults!$AI109:$AR109,"&lt;="&amp;U$17))</f>
        <v>89.320000000000007</v>
      </c>
      <c r="W109">
        <f t="shared" si="66"/>
        <v>0.1</v>
      </c>
      <c r="X109">
        <f t="shared" si="67"/>
        <v>0.1</v>
      </c>
      <c r="Y109">
        <f t="shared" si="68"/>
        <v>0.1</v>
      </c>
      <c r="Z109">
        <f t="shared" si="69"/>
        <v>0.1</v>
      </c>
      <c r="AA109">
        <f t="shared" si="70"/>
        <v>0.1</v>
      </c>
      <c r="AB109">
        <f t="shared" si="71"/>
        <v>0.1</v>
      </c>
      <c r="AC109">
        <f t="shared" si="72"/>
        <v>0.1</v>
      </c>
      <c r="AD109">
        <f t="shared" si="73"/>
        <v>0.1</v>
      </c>
      <c r="AE109">
        <f t="shared" si="74"/>
        <v>0.1</v>
      </c>
      <c r="AF109">
        <f t="shared" si="75"/>
        <v>0.1</v>
      </c>
      <c r="AG109">
        <f t="shared" si="76"/>
        <v>0.1</v>
      </c>
      <c r="AH109">
        <f t="shared" si="77"/>
        <v>0.1</v>
      </c>
      <c r="AI109">
        <f t="shared" si="78"/>
        <v>0.1</v>
      </c>
      <c r="AJ109">
        <f t="shared" si="79"/>
        <v>0.1</v>
      </c>
      <c r="AK109">
        <f t="shared" si="80"/>
        <v>0.1</v>
      </c>
      <c r="AL109">
        <f t="shared" si="81"/>
        <v>0.1</v>
      </c>
      <c r="AM109">
        <f t="shared" si="82"/>
        <v>0.1</v>
      </c>
      <c r="AN109">
        <f t="shared" si="83"/>
        <v>0.1</v>
      </c>
      <c r="AO109">
        <f t="shared" si="84"/>
        <v>0.1</v>
      </c>
      <c r="AP109">
        <f t="shared" si="85"/>
        <v>20.100000000000001</v>
      </c>
      <c r="AR109">
        <f t="shared" si="86"/>
        <v>0.1</v>
      </c>
      <c r="AS109">
        <f t="shared" si="87"/>
        <v>0.1</v>
      </c>
      <c r="AT109">
        <f t="shared" si="88"/>
        <v>0.1</v>
      </c>
      <c r="AU109">
        <f t="shared" si="89"/>
        <v>0.1</v>
      </c>
      <c r="AV109">
        <f t="shared" si="90"/>
        <v>0.1</v>
      </c>
      <c r="AW109">
        <f t="shared" si="91"/>
        <v>0.1</v>
      </c>
      <c r="AX109">
        <f t="shared" si="92"/>
        <v>0.1</v>
      </c>
      <c r="AY109">
        <f t="shared" si="93"/>
        <v>0.1</v>
      </c>
      <c r="AZ109">
        <f t="shared" si="94"/>
        <v>0.1</v>
      </c>
      <c r="BA109">
        <f t="shared" si="95"/>
        <v>0.1</v>
      </c>
      <c r="BB109">
        <f t="shared" si="96"/>
        <v>0.1</v>
      </c>
      <c r="BC109">
        <f t="shared" si="97"/>
        <v>0.1</v>
      </c>
      <c r="BD109">
        <f t="shared" si="98"/>
        <v>0.1</v>
      </c>
      <c r="BE109">
        <f t="shared" si="99"/>
        <v>0.1</v>
      </c>
      <c r="BF109">
        <f t="shared" si="100"/>
        <v>0.1</v>
      </c>
      <c r="BG109">
        <f t="shared" si="101"/>
        <v>0.1</v>
      </c>
      <c r="BH109">
        <f t="shared" si="102"/>
        <v>0.1</v>
      </c>
      <c r="BI109">
        <f t="shared" si="103"/>
        <v>0.1</v>
      </c>
      <c r="BJ109">
        <f t="shared" si="104"/>
        <v>0.1</v>
      </c>
      <c r="BK109">
        <f t="shared" si="105"/>
        <v>10.1</v>
      </c>
      <c r="BM109">
        <f t="shared" si="106"/>
        <v>1.2999999999999998</v>
      </c>
      <c r="BN109">
        <f t="shared" si="107"/>
        <v>1.2999999999999998</v>
      </c>
      <c r="BO109">
        <f t="shared" si="108"/>
        <v>1.2999999999999998</v>
      </c>
      <c r="BP109">
        <f t="shared" si="109"/>
        <v>1.2999999999999998</v>
      </c>
      <c r="BQ109">
        <f t="shared" si="110"/>
        <v>1.2099999999999997</v>
      </c>
      <c r="BR109">
        <f t="shared" si="111"/>
        <v>1.1199999999999999</v>
      </c>
      <c r="BS109">
        <f t="shared" si="112"/>
        <v>1.1199999999999999</v>
      </c>
      <c r="BT109">
        <f t="shared" si="113"/>
        <v>1.1199999999999999</v>
      </c>
      <c r="BU109">
        <f t="shared" si="114"/>
        <v>1.1199999999999999</v>
      </c>
      <c r="BV109">
        <f t="shared" si="115"/>
        <v>1.1199999999999999</v>
      </c>
      <c r="BW109">
        <f t="shared" si="116"/>
        <v>1.1199999999999999</v>
      </c>
      <c r="BX109">
        <f t="shared" si="117"/>
        <v>1.1199999999999999</v>
      </c>
      <c r="BY109">
        <f t="shared" si="118"/>
        <v>1.1199999999999999</v>
      </c>
      <c r="BZ109">
        <f t="shared" si="119"/>
        <v>1.1199999999999999</v>
      </c>
      <c r="CA109">
        <f t="shared" si="120"/>
        <v>1.1199999999999999</v>
      </c>
      <c r="CB109">
        <f t="shared" si="121"/>
        <v>1.1199999999999999</v>
      </c>
      <c r="CC109">
        <f t="shared" si="122"/>
        <v>1.1199999999999999</v>
      </c>
      <c r="CD109">
        <f t="shared" si="123"/>
        <v>1.1199999999999999</v>
      </c>
      <c r="CE109">
        <f t="shared" si="124"/>
        <v>1.1199999999999999</v>
      </c>
      <c r="CF109">
        <f t="shared" si="125"/>
        <v>59.12</v>
      </c>
      <c r="CH109">
        <f t="shared" si="126"/>
        <v>115.21000000000001</v>
      </c>
      <c r="CI109">
        <f t="shared" si="127"/>
        <v>22.000000000000004</v>
      </c>
      <c r="CJ109">
        <f t="shared" si="128"/>
        <v>12</v>
      </c>
      <c r="CK109">
        <f t="shared" si="129"/>
        <v>81.209999999999994</v>
      </c>
      <c r="CL109">
        <f t="shared" si="130"/>
        <v>0</v>
      </c>
      <c r="CM109">
        <f t="shared" si="131"/>
        <v>0</v>
      </c>
    </row>
    <row r="110" spans="1:91" x14ac:dyDescent="0.2">
      <c r="A110">
        <v>93</v>
      </c>
      <c r="B110">
        <f>B$14*(10-lgd*COUNTIF(Defaults!$AI110:$AR110,"&lt;="&amp;B$17))</f>
        <v>1.5</v>
      </c>
      <c r="C110">
        <f>C$14*(10-lgd*COUNTIF(Defaults!$AI110:$AR110,"&lt;="&amp;C$17))</f>
        <v>1.5</v>
      </c>
      <c r="D110">
        <f>D$14*(10-lgd*COUNTIF(Defaults!$AI110:$AR110,"&lt;="&amp;D$17))</f>
        <v>1.5</v>
      </c>
      <c r="E110">
        <f>E$14*(10-lgd*COUNTIF(Defaults!$AI110:$AR110,"&lt;="&amp;E$17))</f>
        <v>1.41</v>
      </c>
      <c r="F110">
        <f>F$14*(10-lgd*COUNTIF(Defaults!$AI110:$AR110,"&lt;="&amp;F$17))</f>
        <v>1.41</v>
      </c>
      <c r="G110">
        <f>G$14*(10-lgd*COUNTIF(Defaults!$AI110:$AR110,"&lt;="&amp;G$17))</f>
        <v>1.41</v>
      </c>
      <c r="H110">
        <f>H$14*(10-lgd*COUNTIF(Defaults!$AI110:$AR110,"&lt;="&amp;H$17))</f>
        <v>1.41</v>
      </c>
      <c r="I110">
        <f>I$14*(10-lgd*COUNTIF(Defaults!$AI110:$AR110,"&lt;="&amp;I$17))</f>
        <v>1.2299999999999998</v>
      </c>
      <c r="J110">
        <f>J$14*(10-lgd*COUNTIF(Defaults!$AI110:$AR110,"&lt;="&amp;J$17))</f>
        <v>1.2299999999999998</v>
      </c>
      <c r="K110">
        <f>K$14*(10-lgd*COUNTIF(Defaults!$AI110:$AR110,"&lt;="&amp;K$17))</f>
        <v>1.2299999999999998</v>
      </c>
      <c r="L110">
        <f>L$14*(10-lgd*COUNTIF(Defaults!$AI110:$AR110,"&lt;="&amp;L$17))</f>
        <v>1.2299999999999998</v>
      </c>
      <c r="M110">
        <f>M$14*(10-lgd*COUNTIF(Defaults!$AI110:$AR110,"&lt;="&amp;M$17))</f>
        <v>1.1399999999999999</v>
      </c>
      <c r="N110">
        <f>N$14*(10-lgd*COUNTIF(Defaults!$AI110:$AR110,"&lt;="&amp;N$17))</f>
        <v>1.1399999999999999</v>
      </c>
      <c r="O110">
        <f>O$14*(10-lgd*COUNTIF(Defaults!$AI110:$AR110,"&lt;="&amp;O$17))</f>
        <v>1.1399999999999999</v>
      </c>
      <c r="P110">
        <f>P$14*(10-lgd*COUNTIF(Defaults!$AI110:$AR110,"&lt;="&amp;P$17))</f>
        <v>1.1399999999999999</v>
      </c>
      <c r="Q110">
        <f>Q$14*(10-lgd*COUNTIF(Defaults!$AI110:$AR110,"&lt;="&amp;Q$17))</f>
        <v>1.1399999999999999</v>
      </c>
      <c r="R110">
        <f>R$14*(10-lgd*COUNTIF(Defaults!$AI110:$AR110,"&lt;="&amp;R$17))</f>
        <v>1.1399999999999999</v>
      </c>
      <c r="S110">
        <f>S$14*(10-lgd*COUNTIF(Defaults!$AI110:$AR110,"&lt;="&amp;S$17))</f>
        <v>1.1399999999999999</v>
      </c>
      <c r="T110">
        <f>T$14*(10-lgd*COUNTIF(Defaults!$AI110:$AR110,"&lt;="&amp;T$17))</f>
        <v>1.1399999999999999</v>
      </c>
      <c r="U110">
        <f>U$14*(10-lgd*COUNTIF(Defaults!$AI110:$AR110,"&lt;="&amp;U$17))</f>
        <v>77.14</v>
      </c>
      <c r="W110">
        <f t="shared" si="66"/>
        <v>0.1</v>
      </c>
      <c r="X110">
        <f t="shared" si="67"/>
        <v>0.1</v>
      </c>
      <c r="Y110">
        <f t="shared" si="68"/>
        <v>0.1</v>
      </c>
      <c r="Z110">
        <f t="shared" si="69"/>
        <v>0.1</v>
      </c>
      <c r="AA110">
        <f t="shared" si="70"/>
        <v>0.1</v>
      </c>
      <c r="AB110">
        <f t="shared" si="71"/>
        <v>0.1</v>
      </c>
      <c r="AC110">
        <f t="shared" si="72"/>
        <v>0.1</v>
      </c>
      <c r="AD110">
        <f t="shared" si="73"/>
        <v>0.1</v>
      </c>
      <c r="AE110">
        <f t="shared" si="74"/>
        <v>0.1</v>
      </c>
      <c r="AF110">
        <f t="shared" si="75"/>
        <v>0.1</v>
      </c>
      <c r="AG110">
        <f t="shared" si="76"/>
        <v>0.1</v>
      </c>
      <c r="AH110">
        <f t="shared" si="77"/>
        <v>0.1</v>
      </c>
      <c r="AI110">
        <f t="shared" si="78"/>
        <v>0.1</v>
      </c>
      <c r="AJ110">
        <f t="shared" si="79"/>
        <v>0.1</v>
      </c>
      <c r="AK110">
        <f t="shared" si="80"/>
        <v>0.1</v>
      </c>
      <c r="AL110">
        <f t="shared" si="81"/>
        <v>0.1</v>
      </c>
      <c r="AM110">
        <f t="shared" si="82"/>
        <v>0.1</v>
      </c>
      <c r="AN110">
        <f t="shared" si="83"/>
        <v>0.1</v>
      </c>
      <c r="AO110">
        <f t="shared" si="84"/>
        <v>0.1</v>
      </c>
      <c r="AP110">
        <f t="shared" si="85"/>
        <v>20.100000000000001</v>
      </c>
      <c r="AR110">
        <f t="shared" si="86"/>
        <v>0.1</v>
      </c>
      <c r="AS110">
        <f t="shared" si="87"/>
        <v>0.1</v>
      </c>
      <c r="AT110">
        <f t="shared" si="88"/>
        <v>0.1</v>
      </c>
      <c r="AU110">
        <f t="shared" si="89"/>
        <v>0.1</v>
      </c>
      <c r="AV110">
        <f t="shared" si="90"/>
        <v>0.1</v>
      </c>
      <c r="AW110">
        <f t="shared" si="91"/>
        <v>0.1</v>
      </c>
      <c r="AX110">
        <f t="shared" si="92"/>
        <v>0.1</v>
      </c>
      <c r="AY110">
        <f t="shared" si="93"/>
        <v>0.1</v>
      </c>
      <c r="AZ110">
        <f t="shared" si="94"/>
        <v>0.1</v>
      </c>
      <c r="BA110">
        <f t="shared" si="95"/>
        <v>0.1</v>
      </c>
      <c r="BB110">
        <f t="shared" si="96"/>
        <v>0.1</v>
      </c>
      <c r="BC110">
        <f t="shared" si="97"/>
        <v>0.1</v>
      </c>
      <c r="BD110">
        <f t="shared" si="98"/>
        <v>0.1</v>
      </c>
      <c r="BE110">
        <f t="shared" si="99"/>
        <v>0.1</v>
      </c>
      <c r="BF110">
        <f t="shared" si="100"/>
        <v>0.1</v>
      </c>
      <c r="BG110">
        <f t="shared" si="101"/>
        <v>0.1</v>
      </c>
      <c r="BH110">
        <f t="shared" si="102"/>
        <v>0.1</v>
      </c>
      <c r="BI110">
        <f t="shared" si="103"/>
        <v>0.1</v>
      </c>
      <c r="BJ110">
        <f t="shared" si="104"/>
        <v>0.1</v>
      </c>
      <c r="BK110">
        <f t="shared" si="105"/>
        <v>10.1</v>
      </c>
      <c r="BM110">
        <f t="shared" si="106"/>
        <v>1.2999999999999998</v>
      </c>
      <c r="BN110">
        <f t="shared" si="107"/>
        <v>1.2999999999999998</v>
      </c>
      <c r="BO110">
        <f t="shared" si="108"/>
        <v>1.2999999999999998</v>
      </c>
      <c r="BP110">
        <f t="shared" si="109"/>
        <v>1.2099999999999997</v>
      </c>
      <c r="BQ110">
        <f t="shared" si="110"/>
        <v>1.2099999999999997</v>
      </c>
      <c r="BR110">
        <f t="shared" si="111"/>
        <v>1.2099999999999997</v>
      </c>
      <c r="BS110">
        <f t="shared" si="112"/>
        <v>1.2099999999999997</v>
      </c>
      <c r="BT110">
        <f t="shared" si="113"/>
        <v>1.0299999999999996</v>
      </c>
      <c r="BU110">
        <f t="shared" si="114"/>
        <v>1.0299999999999996</v>
      </c>
      <c r="BV110">
        <f t="shared" si="115"/>
        <v>1.0299999999999996</v>
      </c>
      <c r="BW110">
        <f t="shared" si="116"/>
        <v>1.0299999999999996</v>
      </c>
      <c r="BX110">
        <f t="shared" si="117"/>
        <v>0.93999999999999984</v>
      </c>
      <c r="BY110">
        <f t="shared" si="118"/>
        <v>0.93999999999999984</v>
      </c>
      <c r="BZ110">
        <f t="shared" si="119"/>
        <v>0.93999999999999984</v>
      </c>
      <c r="CA110">
        <f t="shared" si="120"/>
        <v>0.93999999999999984</v>
      </c>
      <c r="CB110">
        <f t="shared" si="121"/>
        <v>0.93999999999999984</v>
      </c>
      <c r="CC110">
        <f t="shared" si="122"/>
        <v>0.93999999999999984</v>
      </c>
      <c r="CD110">
        <f t="shared" si="123"/>
        <v>0.93999999999999984</v>
      </c>
      <c r="CE110">
        <f t="shared" si="124"/>
        <v>0.93999999999999984</v>
      </c>
      <c r="CF110">
        <f t="shared" si="125"/>
        <v>46.94</v>
      </c>
      <c r="CH110">
        <f t="shared" si="126"/>
        <v>101.32000000000001</v>
      </c>
      <c r="CI110">
        <f t="shared" si="127"/>
        <v>22.000000000000004</v>
      </c>
      <c r="CJ110">
        <f t="shared" si="128"/>
        <v>12</v>
      </c>
      <c r="CK110">
        <f t="shared" si="129"/>
        <v>67.319999999999993</v>
      </c>
      <c r="CL110">
        <f t="shared" si="130"/>
        <v>0</v>
      </c>
      <c r="CM110">
        <f t="shared" si="131"/>
        <v>0</v>
      </c>
    </row>
    <row r="111" spans="1:91" x14ac:dyDescent="0.2">
      <c r="A111">
        <v>94</v>
      </c>
      <c r="B111">
        <f>B$14*(10-lgd*COUNTIF(Defaults!$AI111:$AR111,"&lt;="&amp;B$17))</f>
        <v>1.41</v>
      </c>
      <c r="C111">
        <f>C$14*(10-lgd*COUNTIF(Defaults!$AI111:$AR111,"&lt;="&amp;C$17))</f>
        <v>1.41</v>
      </c>
      <c r="D111">
        <f>D$14*(10-lgd*COUNTIF(Defaults!$AI111:$AR111,"&lt;="&amp;D$17))</f>
        <v>1.41</v>
      </c>
      <c r="E111">
        <f>E$14*(10-lgd*COUNTIF(Defaults!$AI111:$AR111,"&lt;="&amp;E$17))</f>
        <v>1.32</v>
      </c>
      <c r="F111">
        <f>F$14*(10-lgd*COUNTIF(Defaults!$AI111:$AR111,"&lt;="&amp;F$17))</f>
        <v>1.2299999999999998</v>
      </c>
      <c r="G111">
        <f>G$14*(10-lgd*COUNTIF(Defaults!$AI111:$AR111,"&lt;="&amp;G$17))</f>
        <v>1.2299999999999998</v>
      </c>
      <c r="H111">
        <f>H$14*(10-lgd*COUNTIF(Defaults!$AI111:$AR111,"&lt;="&amp;H$17))</f>
        <v>1.2299999999999998</v>
      </c>
      <c r="I111">
        <f>I$14*(10-lgd*COUNTIF(Defaults!$AI111:$AR111,"&lt;="&amp;I$17))</f>
        <v>1.2299999999999998</v>
      </c>
      <c r="J111">
        <f>J$14*(10-lgd*COUNTIF(Defaults!$AI111:$AR111,"&lt;="&amp;J$17))</f>
        <v>1.2299999999999998</v>
      </c>
      <c r="K111">
        <f>K$14*(10-lgd*COUNTIF(Defaults!$AI111:$AR111,"&lt;="&amp;K$17))</f>
        <v>1.2299999999999998</v>
      </c>
      <c r="L111">
        <f>L$14*(10-lgd*COUNTIF(Defaults!$AI111:$AR111,"&lt;="&amp;L$17))</f>
        <v>1.2299999999999998</v>
      </c>
      <c r="M111">
        <f>M$14*(10-lgd*COUNTIF(Defaults!$AI111:$AR111,"&lt;="&amp;M$17))</f>
        <v>1.2299999999999998</v>
      </c>
      <c r="N111">
        <f>N$14*(10-lgd*COUNTIF(Defaults!$AI111:$AR111,"&lt;="&amp;N$17))</f>
        <v>1.2299999999999998</v>
      </c>
      <c r="O111">
        <f>O$14*(10-lgd*COUNTIF(Defaults!$AI111:$AR111,"&lt;="&amp;O$17))</f>
        <v>1.2299999999999998</v>
      </c>
      <c r="P111">
        <f>P$14*(10-lgd*COUNTIF(Defaults!$AI111:$AR111,"&lt;="&amp;P$17))</f>
        <v>1.2299999999999998</v>
      </c>
      <c r="Q111">
        <f>Q$14*(10-lgd*COUNTIF(Defaults!$AI111:$AR111,"&lt;="&amp;Q$17))</f>
        <v>1.2299999999999998</v>
      </c>
      <c r="R111">
        <f>R$14*(10-lgd*COUNTIF(Defaults!$AI111:$AR111,"&lt;="&amp;R$17))</f>
        <v>1.2299999999999998</v>
      </c>
      <c r="S111">
        <f>S$14*(10-lgd*COUNTIF(Defaults!$AI111:$AR111,"&lt;="&amp;S$17))</f>
        <v>1.1399999999999999</v>
      </c>
      <c r="T111">
        <f>T$14*(10-lgd*COUNTIF(Defaults!$AI111:$AR111,"&lt;="&amp;T$17))</f>
        <v>1.1399999999999999</v>
      </c>
      <c r="U111">
        <f>U$14*(10-lgd*COUNTIF(Defaults!$AI111:$AR111,"&lt;="&amp;U$17))</f>
        <v>71.05</v>
      </c>
      <c r="W111">
        <f t="shared" si="66"/>
        <v>0.1</v>
      </c>
      <c r="X111">
        <f t="shared" si="67"/>
        <v>0.1</v>
      </c>
      <c r="Y111">
        <f t="shared" si="68"/>
        <v>0.1</v>
      </c>
      <c r="Z111">
        <f t="shared" si="69"/>
        <v>0.1</v>
      </c>
      <c r="AA111">
        <f t="shared" si="70"/>
        <v>0.1</v>
      </c>
      <c r="AB111">
        <f t="shared" si="71"/>
        <v>0.1</v>
      </c>
      <c r="AC111">
        <f t="shared" si="72"/>
        <v>0.1</v>
      </c>
      <c r="AD111">
        <f t="shared" si="73"/>
        <v>0.1</v>
      </c>
      <c r="AE111">
        <f t="shared" si="74"/>
        <v>0.1</v>
      </c>
      <c r="AF111">
        <f t="shared" si="75"/>
        <v>0.1</v>
      </c>
      <c r="AG111">
        <f t="shared" si="76"/>
        <v>0.1</v>
      </c>
      <c r="AH111">
        <f t="shared" si="77"/>
        <v>0.1</v>
      </c>
      <c r="AI111">
        <f t="shared" si="78"/>
        <v>0.1</v>
      </c>
      <c r="AJ111">
        <f t="shared" si="79"/>
        <v>0.1</v>
      </c>
      <c r="AK111">
        <f t="shared" si="80"/>
        <v>0.1</v>
      </c>
      <c r="AL111">
        <f t="shared" si="81"/>
        <v>0.1</v>
      </c>
      <c r="AM111">
        <f t="shared" si="82"/>
        <v>0.1</v>
      </c>
      <c r="AN111">
        <f t="shared" si="83"/>
        <v>0.1</v>
      </c>
      <c r="AO111">
        <f t="shared" si="84"/>
        <v>0.1</v>
      </c>
      <c r="AP111">
        <f t="shared" si="85"/>
        <v>20.100000000000001</v>
      </c>
      <c r="AR111">
        <f t="shared" si="86"/>
        <v>0.1</v>
      </c>
      <c r="AS111">
        <f t="shared" si="87"/>
        <v>0.1</v>
      </c>
      <c r="AT111">
        <f t="shared" si="88"/>
        <v>0.1</v>
      </c>
      <c r="AU111">
        <f t="shared" si="89"/>
        <v>0.1</v>
      </c>
      <c r="AV111">
        <f t="shared" si="90"/>
        <v>0.1</v>
      </c>
      <c r="AW111">
        <f t="shared" si="91"/>
        <v>0.1</v>
      </c>
      <c r="AX111">
        <f t="shared" si="92"/>
        <v>0.1</v>
      </c>
      <c r="AY111">
        <f t="shared" si="93"/>
        <v>0.1</v>
      </c>
      <c r="AZ111">
        <f t="shared" si="94"/>
        <v>0.1</v>
      </c>
      <c r="BA111">
        <f t="shared" si="95"/>
        <v>0.1</v>
      </c>
      <c r="BB111">
        <f t="shared" si="96"/>
        <v>0.1</v>
      </c>
      <c r="BC111">
        <f t="shared" si="97"/>
        <v>0.1</v>
      </c>
      <c r="BD111">
        <f t="shared" si="98"/>
        <v>0.1</v>
      </c>
      <c r="BE111">
        <f t="shared" si="99"/>
        <v>0.1</v>
      </c>
      <c r="BF111">
        <f t="shared" si="100"/>
        <v>0.1</v>
      </c>
      <c r="BG111">
        <f t="shared" si="101"/>
        <v>0.1</v>
      </c>
      <c r="BH111">
        <f t="shared" si="102"/>
        <v>0.1</v>
      </c>
      <c r="BI111">
        <f t="shared" si="103"/>
        <v>0.1</v>
      </c>
      <c r="BJ111">
        <f t="shared" si="104"/>
        <v>0.1</v>
      </c>
      <c r="BK111">
        <f t="shared" si="105"/>
        <v>10.1</v>
      </c>
      <c r="BM111">
        <f t="shared" si="106"/>
        <v>1.2099999999999997</v>
      </c>
      <c r="BN111">
        <f t="shared" si="107"/>
        <v>1.2099999999999997</v>
      </c>
      <c r="BO111">
        <f t="shared" si="108"/>
        <v>1.2099999999999997</v>
      </c>
      <c r="BP111">
        <f t="shared" si="109"/>
        <v>1.1199999999999999</v>
      </c>
      <c r="BQ111">
        <f t="shared" si="110"/>
        <v>1.0299999999999996</v>
      </c>
      <c r="BR111">
        <f t="shared" si="111"/>
        <v>1.0299999999999996</v>
      </c>
      <c r="BS111">
        <f t="shared" si="112"/>
        <v>1.0299999999999996</v>
      </c>
      <c r="BT111">
        <f t="shared" si="113"/>
        <v>1.0299999999999996</v>
      </c>
      <c r="BU111">
        <f t="shared" si="114"/>
        <v>1.0299999999999996</v>
      </c>
      <c r="BV111">
        <f t="shared" si="115"/>
        <v>1.0299999999999996</v>
      </c>
      <c r="BW111">
        <f t="shared" si="116"/>
        <v>1.0299999999999996</v>
      </c>
      <c r="BX111">
        <f t="shared" si="117"/>
        <v>1.0299999999999996</v>
      </c>
      <c r="BY111">
        <f t="shared" si="118"/>
        <v>1.0299999999999996</v>
      </c>
      <c r="BZ111">
        <f t="shared" si="119"/>
        <v>1.0299999999999996</v>
      </c>
      <c r="CA111">
        <f t="shared" si="120"/>
        <v>1.0299999999999996</v>
      </c>
      <c r="CB111">
        <f t="shared" si="121"/>
        <v>1.0299999999999996</v>
      </c>
      <c r="CC111">
        <f t="shared" si="122"/>
        <v>1.0299999999999996</v>
      </c>
      <c r="CD111">
        <f t="shared" si="123"/>
        <v>0.93999999999999984</v>
      </c>
      <c r="CE111">
        <f t="shared" si="124"/>
        <v>0.93999999999999984</v>
      </c>
      <c r="CF111">
        <f t="shared" si="125"/>
        <v>40.849999999999994</v>
      </c>
      <c r="CH111">
        <f t="shared" si="126"/>
        <v>94.87</v>
      </c>
      <c r="CI111">
        <f t="shared" si="127"/>
        <v>22.000000000000004</v>
      </c>
      <c r="CJ111">
        <f t="shared" si="128"/>
        <v>12</v>
      </c>
      <c r="CK111">
        <f t="shared" si="129"/>
        <v>60.86999999999999</v>
      </c>
      <c r="CL111">
        <f t="shared" si="130"/>
        <v>0</v>
      </c>
      <c r="CM111">
        <f t="shared" si="131"/>
        <v>0</v>
      </c>
    </row>
    <row r="112" spans="1:91" x14ac:dyDescent="0.2">
      <c r="A112">
        <v>95</v>
      </c>
      <c r="B112">
        <f>B$14*(10-lgd*COUNTIF(Defaults!$AI112:$AR112,"&lt;="&amp;B$17))</f>
        <v>1.5</v>
      </c>
      <c r="C112">
        <f>C$14*(10-lgd*COUNTIF(Defaults!$AI112:$AR112,"&lt;="&amp;C$17))</f>
        <v>1.5</v>
      </c>
      <c r="D112">
        <f>D$14*(10-lgd*COUNTIF(Defaults!$AI112:$AR112,"&lt;="&amp;D$17))</f>
        <v>1.5</v>
      </c>
      <c r="E112">
        <f>E$14*(10-lgd*COUNTIF(Defaults!$AI112:$AR112,"&lt;="&amp;E$17))</f>
        <v>1.5</v>
      </c>
      <c r="F112">
        <f>F$14*(10-lgd*COUNTIF(Defaults!$AI112:$AR112,"&lt;="&amp;F$17))</f>
        <v>1.5</v>
      </c>
      <c r="G112">
        <f>G$14*(10-lgd*COUNTIF(Defaults!$AI112:$AR112,"&lt;="&amp;G$17))</f>
        <v>1.5</v>
      </c>
      <c r="H112">
        <f>H$14*(10-lgd*COUNTIF(Defaults!$AI112:$AR112,"&lt;="&amp;H$17))</f>
        <v>1.5</v>
      </c>
      <c r="I112">
        <f>I$14*(10-lgd*COUNTIF(Defaults!$AI112:$AR112,"&lt;="&amp;I$17))</f>
        <v>1.5</v>
      </c>
      <c r="J112">
        <f>J$14*(10-lgd*COUNTIF(Defaults!$AI112:$AR112,"&lt;="&amp;J$17))</f>
        <v>1.5</v>
      </c>
      <c r="K112">
        <f>K$14*(10-lgd*COUNTIF(Defaults!$AI112:$AR112,"&lt;="&amp;K$17))</f>
        <v>1.5</v>
      </c>
      <c r="L112">
        <f>L$14*(10-lgd*COUNTIF(Defaults!$AI112:$AR112,"&lt;="&amp;L$17))</f>
        <v>1.5</v>
      </c>
      <c r="M112">
        <f>M$14*(10-lgd*COUNTIF(Defaults!$AI112:$AR112,"&lt;="&amp;M$17))</f>
        <v>1.41</v>
      </c>
      <c r="N112">
        <f>N$14*(10-lgd*COUNTIF(Defaults!$AI112:$AR112,"&lt;="&amp;N$17))</f>
        <v>1.41</v>
      </c>
      <c r="O112">
        <f>O$14*(10-lgd*COUNTIF(Defaults!$AI112:$AR112,"&lt;="&amp;O$17))</f>
        <v>1.32</v>
      </c>
      <c r="P112">
        <f>P$14*(10-lgd*COUNTIF(Defaults!$AI112:$AR112,"&lt;="&amp;P$17))</f>
        <v>1.32</v>
      </c>
      <c r="Q112">
        <f>Q$14*(10-lgd*COUNTIF(Defaults!$AI112:$AR112,"&lt;="&amp;Q$17))</f>
        <v>1.32</v>
      </c>
      <c r="R112">
        <f>R$14*(10-lgd*COUNTIF(Defaults!$AI112:$AR112,"&lt;="&amp;R$17))</f>
        <v>1.32</v>
      </c>
      <c r="S112">
        <f>S$14*(10-lgd*COUNTIF(Defaults!$AI112:$AR112,"&lt;="&amp;S$17))</f>
        <v>1.32</v>
      </c>
      <c r="T112">
        <f>T$14*(10-lgd*COUNTIF(Defaults!$AI112:$AR112,"&lt;="&amp;T$17))</f>
        <v>1.32</v>
      </c>
      <c r="U112">
        <f>U$14*(10-lgd*COUNTIF(Defaults!$AI112:$AR112,"&lt;="&amp;U$17))</f>
        <v>89.320000000000007</v>
      </c>
      <c r="W112">
        <f t="shared" si="66"/>
        <v>0.1</v>
      </c>
      <c r="X112">
        <f t="shared" si="67"/>
        <v>0.1</v>
      </c>
      <c r="Y112">
        <f t="shared" si="68"/>
        <v>0.1</v>
      </c>
      <c r="Z112">
        <f t="shared" si="69"/>
        <v>0.1</v>
      </c>
      <c r="AA112">
        <f t="shared" si="70"/>
        <v>0.1</v>
      </c>
      <c r="AB112">
        <f t="shared" si="71"/>
        <v>0.1</v>
      </c>
      <c r="AC112">
        <f t="shared" si="72"/>
        <v>0.1</v>
      </c>
      <c r="AD112">
        <f t="shared" si="73"/>
        <v>0.1</v>
      </c>
      <c r="AE112">
        <f t="shared" si="74"/>
        <v>0.1</v>
      </c>
      <c r="AF112">
        <f t="shared" si="75"/>
        <v>0.1</v>
      </c>
      <c r="AG112">
        <f t="shared" si="76"/>
        <v>0.1</v>
      </c>
      <c r="AH112">
        <f t="shared" si="77"/>
        <v>0.1</v>
      </c>
      <c r="AI112">
        <f t="shared" si="78"/>
        <v>0.1</v>
      </c>
      <c r="AJ112">
        <f t="shared" si="79"/>
        <v>0.1</v>
      </c>
      <c r="AK112">
        <f t="shared" si="80"/>
        <v>0.1</v>
      </c>
      <c r="AL112">
        <f t="shared" si="81"/>
        <v>0.1</v>
      </c>
      <c r="AM112">
        <f t="shared" si="82"/>
        <v>0.1</v>
      </c>
      <c r="AN112">
        <f t="shared" si="83"/>
        <v>0.1</v>
      </c>
      <c r="AO112">
        <f t="shared" si="84"/>
        <v>0.1</v>
      </c>
      <c r="AP112">
        <f t="shared" si="85"/>
        <v>20.100000000000001</v>
      </c>
      <c r="AR112">
        <f t="shared" si="86"/>
        <v>0.1</v>
      </c>
      <c r="AS112">
        <f t="shared" si="87"/>
        <v>0.1</v>
      </c>
      <c r="AT112">
        <f t="shared" si="88"/>
        <v>0.1</v>
      </c>
      <c r="AU112">
        <f t="shared" si="89"/>
        <v>0.1</v>
      </c>
      <c r="AV112">
        <f t="shared" si="90"/>
        <v>0.1</v>
      </c>
      <c r="AW112">
        <f t="shared" si="91"/>
        <v>0.1</v>
      </c>
      <c r="AX112">
        <f t="shared" si="92"/>
        <v>0.1</v>
      </c>
      <c r="AY112">
        <f t="shared" si="93"/>
        <v>0.1</v>
      </c>
      <c r="AZ112">
        <f t="shared" si="94"/>
        <v>0.1</v>
      </c>
      <c r="BA112">
        <f t="shared" si="95"/>
        <v>0.1</v>
      </c>
      <c r="BB112">
        <f t="shared" si="96"/>
        <v>0.1</v>
      </c>
      <c r="BC112">
        <f t="shared" si="97"/>
        <v>0.1</v>
      </c>
      <c r="BD112">
        <f t="shared" si="98"/>
        <v>0.1</v>
      </c>
      <c r="BE112">
        <f t="shared" si="99"/>
        <v>0.1</v>
      </c>
      <c r="BF112">
        <f t="shared" si="100"/>
        <v>0.1</v>
      </c>
      <c r="BG112">
        <f t="shared" si="101"/>
        <v>0.1</v>
      </c>
      <c r="BH112">
        <f t="shared" si="102"/>
        <v>0.1</v>
      </c>
      <c r="BI112">
        <f t="shared" si="103"/>
        <v>0.1</v>
      </c>
      <c r="BJ112">
        <f t="shared" si="104"/>
        <v>0.1</v>
      </c>
      <c r="BK112">
        <f t="shared" si="105"/>
        <v>10.1</v>
      </c>
      <c r="BM112">
        <f t="shared" si="106"/>
        <v>1.2999999999999998</v>
      </c>
      <c r="BN112">
        <f t="shared" si="107"/>
        <v>1.2999999999999998</v>
      </c>
      <c r="BO112">
        <f t="shared" si="108"/>
        <v>1.2999999999999998</v>
      </c>
      <c r="BP112">
        <f t="shared" si="109"/>
        <v>1.2999999999999998</v>
      </c>
      <c r="BQ112">
        <f t="shared" si="110"/>
        <v>1.2999999999999998</v>
      </c>
      <c r="BR112">
        <f t="shared" si="111"/>
        <v>1.2999999999999998</v>
      </c>
      <c r="BS112">
        <f t="shared" si="112"/>
        <v>1.2999999999999998</v>
      </c>
      <c r="BT112">
        <f t="shared" si="113"/>
        <v>1.2999999999999998</v>
      </c>
      <c r="BU112">
        <f t="shared" si="114"/>
        <v>1.2999999999999998</v>
      </c>
      <c r="BV112">
        <f t="shared" si="115"/>
        <v>1.2999999999999998</v>
      </c>
      <c r="BW112">
        <f t="shared" si="116"/>
        <v>1.2999999999999998</v>
      </c>
      <c r="BX112">
        <f t="shared" si="117"/>
        <v>1.2099999999999997</v>
      </c>
      <c r="BY112">
        <f t="shared" si="118"/>
        <v>1.2099999999999997</v>
      </c>
      <c r="BZ112">
        <f t="shared" si="119"/>
        <v>1.1199999999999999</v>
      </c>
      <c r="CA112">
        <f t="shared" si="120"/>
        <v>1.1199999999999999</v>
      </c>
      <c r="CB112">
        <f t="shared" si="121"/>
        <v>1.1199999999999999</v>
      </c>
      <c r="CC112">
        <f t="shared" si="122"/>
        <v>1.1199999999999999</v>
      </c>
      <c r="CD112">
        <f t="shared" si="123"/>
        <v>1.1199999999999999</v>
      </c>
      <c r="CE112">
        <f t="shared" si="124"/>
        <v>1.1199999999999999</v>
      </c>
      <c r="CF112">
        <f t="shared" si="125"/>
        <v>59.12</v>
      </c>
      <c r="CH112">
        <f t="shared" si="126"/>
        <v>116.56</v>
      </c>
      <c r="CI112">
        <f t="shared" si="127"/>
        <v>22.000000000000004</v>
      </c>
      <c r="CJ112">
        <f t="shared" si="128"/>
        <v>12</v>
      </c>
      <c r="CK112">
        <f t="shared" si="129"/>
        <v>82.56</v>
      </c>
      <c r="CL112">
        <f t="shared" si="130"/>
        <v>0</v>
      </c>
      <c r="CM112">
        <f t="shared" si="131"/>
        <v>0</v>
      </c>
    </row>
    <row r="113" spans="1:91" x14ac:dyDescent="0.2">
      <c r="A113">
        <v>96</v>
      </c>
      <c r="B113">
        <f>B$14*(10-lgd*COUNTIF(Defaults!$AI113:$AR113,"&lt;="&amp;B$17))</f>
        <v>1.41</v>
      </c>
      <c r="C113">
        <f>C$14*(10-lgd*COUNTIF(Defaults!$AI113:$AR113,"&lt;="&amp;C$17))</f>
        <v>1.41</v>
      </c>
      <c r="D113">
        <f>D$14*(10-lgd*COUNTIF(Defaults!$AI113:$AR113,"&lt;="&amp;D$17))</f>
        <v>1.41</v>
      </c>
      <c r="E113">
        <f>E$14*(10-lgd*COUNTIF(Defaults!$AI113:$AR113,"&lt;="&amp;E$17))</f>
        <v>1.41</v>
      </c>
      <c r="F113">
        <f>F$14*(10-lgd*COUNTIF(Defaults!$AI113:$AR113,"&lt;="&amp;F$17))</f>
        <v>1.41</v>
      </c>
      <c r="G113">
        <f>G$14*(10-lgd*COUNTIF(Defaults!$AI113:$AR113,"&lt;="&amp;G$17))</f>
        <v>1.41</v>
      </c>
      <c r="H113">
        <f>H$14*(10-lgd*COUNTIF(Defaults!$AI113:$AR113,"&lt;="&amp;H$17))</f>
        <v>1.41</v>
      </c>
      <c r="I113">
        <f>I$14*(10-lgd*COUNTIF(Defaults!$AI113:$AR113,"&lt;="&amp;I$17))</f>
        <v>1.41</v>
      </c>
      <c r="J113">
        <f>J$14*(10-lgd*COUNTIF(Defaults!$AI113:$AR113,"&lt;="&amp;J$17))</f>
        <v>1.41</v>
      </c>
      <c r="K113">
        <f>K$14*(10-lgd*COUNTIF(Defaults!$AI113:$AR113,"&lt;="&amp;K$17))</f>
        <v>1.41</v>
      </c>
      <c r="L113">
        <f>L$14*(10-lgd*COUNTIF(Defaults!$AI113:$AR113,"&lt;="&amp;L$17))</f>
        <v>1.32</v>
      </c>
      <c r="M113">
        <f>M$14*(10-lgd*COUNTIF(Defaults!$AI113:$AR113,"&lt;="&amp;M$17))</f>
        <v>1.32</v>
      </c>
      <c r="N113">
        <f>N$14*(10-lgd*COUNTIF(Defaults!$AI113:$AR113,"&lt;="&amp;N$17))</f>
        <v>1.2299999999999998</v>
      </c>
      <c r="O113">
        <f>O$14*(10-lgd*COUNTIF(Defaults!$AI113:$AR113,"&lt;="&amp;O$17))</f>
        <v>1.2299999999999998</v>
      </c>
      <c r="P113">
        <f>P$14*(10-lgd*COUNTIF(Defaults!$AI113:$AR113,"&lt;="&amp;P$17))</f>
        <v>1.2299999999999998</v>
      </c>
      <c r="Q113">
        <f>Q$14*(10-lgd*COUNTIF(Defaults!$AI113:$AR113,"&lt;="&amp;Q$17))</f>
        <v>1.2299999999999998</v>
      </c>
      <c r="R113">
        <f>R$14*(10-lgd*COUNTIF(Defaults!$AI113:$AR113,"&lt;="&amp;R$17))</f>
        <v>1.2299999999999998</v>
      </c>
      <c r="S113">
        <f>S$14*(10-lgd*COUNTIF(Defaults!$AI113:$AR113,"&lt;="&amp;S$17))</f>
        <v>1.2299999999999998</v>
      </c>
      <c r="T113">
        <f>T$14*(10-lgd*COUNTIF(Defaults!$AI113:$AR113,"&lt;="&amp;T$17))</f>
        <v>1.2299999999999998</v>
      </c>
      <c r="U113">
        <f>U$14*(10-lgd*COUNTIF(Defaults!$AI113:$AR113,"&lt;="&amp;U$17))</f>
        <v>77.14</v>
      </c>
      <c r="W113">
        <f t="shared" si="66"/>
        <v>0.1</v>
      </c>
      <c r="X113">
        <f t="shared" si="67"/>
        <v>0.1</v>
      </c>
      <c r="Y113">
        <f t="shared" si="68"/>
        <v>0.1</v>
      </c>
      <c r="Z113">
        <f t="shared" si="69"/>
        <v>0.1</v>
      </c>
      <c r="AA113">
        <f t="shared" si="70"/>
        <v>0.1</v>
      </c>
      <c r="AB113">
        <f t="shared" si="71"/>
        <v>0.1</v>
      </c>
      <c r="AC113">
        <f t="shared" si="72"/>
        <v>0.1</v>
      </c>
      <c r="AD113">
        <f t="shared" si="73"/>
        <v>0.1</v>
      </c>
      <c r="AE113">
        <f t="shared" si="74"/>
        <v>0.1</v>
      </c>
      <c r="AF113">
        <f t="shared" si="75"/>
        <v>0.1</v>
      </c>
      <c r="AG113">
        <f t="shared" si="76"/>
        <v>0.1</v>
      </c>
      <c r="AH113">
        <f t="shared" si="77"/>
        <v>0.1</v>
      </c>
      <c r="AI113">
        <f t="shared" si="78"/>
        <v>0.1</v>
      </c>
      <c r="AJ113">
        <f t="shared" si="79"/>
        <v>0.1</v>
      </c>
      <c r="AK113">
        <f t="shared" si="80"/>
        <v>0.1</v>
      </c>
      <c r="AL113">
        <f t="shared" si="81"/>
        <v>0.1</v>
      </c>
      <c r="AM113">
        <f t="shared" si="82"/>
        <v>0.1</v>
      </c>
      <c r="AN113">
        <f t="shared" si="83"/>
        <v>0.1</v>
      </c>
      <c r="AO113">
        <f t="shared" si="84"/>
        <v>0.1</v>
      </c>
      <c r="AP113">
        <f t="shared" si="85"/>
        <v>20.100000000000001</v>
      </c>
      <c r="AR113">
        <f t="shared" si="86"/>
        <v>0.1</v>
      </c>
      <c r="AS113">
        <f t="shared" si="87"/>
        <v>0.1</v>
      </c>
      <c r="AT113">
        <f t="shared" si="88"/>
        <v>0.1</v>
      </c>
      <c r="AU113">
        <f t="shared" si="89"/>
        <v>0.1</v>
      </c>
      <c r="AV113">
        <f t="shared" si="90"/>
        <v>0.1</v>
      </c>
      <c r="AW113">
        <f t="shared" si="91"/>
        <v>0.1</v>
      </c>
      <c r="AX113">
        <f t="shared" si="92"/>
        <v>0.1</v>
      </c>
      <c r="AY113">
        <f t="shared" si="93"/>
        <v>0.1</v>
      </c>
      <c r="AZ113">
        <f t="shared" si="94"/>
        <v>0.1</v>
      </c>
      <c r="BA113">
        <f t="shared" si="95"/>
        <v>0.1</v>
      </c>
      <c r="BB113">
        <f t="shared" si="96"/>
        <v>0.1</v>
      </c>
      <c r="BC113">
        <f t="shared" si="97"/>
        <v>0.1</v>
      </c>
      <c r="BD113">
        <f t="shared" si="98"/>
        <v>0.1</v>
      </c>
      <c r="BE113">
        <f t="shared" si="99"/>
        <v>0.1</v>
      </c>
      <c r="BF113">
        <f t="shared" si="100"/>
        <v>0.1</v>
      </c>
      <c r="BG113">
        <f t="shared" si="101"/>
        <v>0.1</v>
      </c>
      <c r="BH113">
        <f t="shared" si="102"/>
        <v>0.1</v>
      </c>
      <c r="BI113">
        <f t="shared" si="103"/>
        <v>0.1</v>
      </c>
      <c r="BJ113">
        <f t="shared" si="104"/>
        <v>0.1</v>
      </c>
      <c r="BK113">
        <f t="shared" si="105"/>
        <v>10.1</v>
      </c>
      <c r="BM113">
        <f t="shared" si="106"/>
        <v>1.2099999999999997</v>
      </c>
      <c r="BN113">
        <f t="shared" si="107"/>
        <v>1.2099999999999997</v>
      </c>
      <c r="BO113">
        <f t="shared" si="108"/>
        <v>1.2099999999999997</v>
      </c>
      <c r="BP113">
        <f t="shared" si="109"/>
        <v>1.2099999999999997</v>
      </c>
      <c r="BQ113">
        <f t="shared" si="110"/>
        <v>1.2099999999999997</v>
      </c>
      <c r="BR113">
        <f t="shared" si="111"/>
        <v>1.2099999999999997</v>
      </c>
      <c r="BS113">
        <f t="shared" si="112"/>
        <v>1.2099999999999997</v>
      </c>
      <c r="BT113">
        <f t="shared" si="113"/>
        <v>1.2099999999999997</v>
      </c>
      <c r="BU113">
        <f t="shared" si="114"/>
        <v>1.2099999999999997</v>
      </c>
      <c r="BV113">
        <f t="shared" si="115"/>
        <v>1.2099999999999997</v>
      </c>
      <c r="BW113">
        <f t="shared" si="116"/>
        <v>1.1199999999999999</v>
      </c>
      <c r="BX113">
        <f t="shared" si="117"/>
        <v>1.1199999999999999</v>
      </c>
      <c r="BY113">
        <f t="shared" si="118"/>
        <v>1.0299999999999996</v>
      </c>
      <c r="BZ113">
        <f t="shared" si="119"/>
        <v>1.0299999999999996</v>
      </c>
      <c r="CA113">
        <f t="shared" si="120"/>
        <v>1.0299999999999996</v>
      </c>
      <c r="CB113">
        <f t="shared" si="121"/>
        <v>1.0299999999999996</v>
      </c>
      <c r="CC113">
        <f t="shared" si="122"/>
        <v>1.0299999999999996</v>
      </c>
      <c r="CD113">
        <f t="shared" si="123"/>
        <v>1.0299999999999996</v>
      </c>
      <c r="CE113">
        <f t="shared" si="124"/>
        <v>1.0299999999999996</v>
      </c>
      <c r="CF113">
        <f t="shared" si="125"/>
        <v>46.94</v>
      </c>
      <c r="CH113">
        <f t="shared" si="126"/>
        <v>102.49000000000001</v>
      </c>
      <c r="CI113">
        <f t="shared" si="127"/>
        <v>22.000000000000004</v>
      </c>
      <c r="CJ113">
        <f t="shared" si="128"/>
        <v>12</v>
      </c>
      <c r="CK113">
        <f t="shared" si="129"/>
        <v>68.489999999999995</v>
      </c>
      <c r="CL113">
        <f t="shared" si="130"/>
        <v>0</v>
      </c>
      <c r="CM113">
        <f t="shared" si="131"/>
        <v>0</v>
      </c>
    </row>
    <row r="114" spans="1:91" x14ac:dyDescent="0.2">
      <c r="A114">
        <v>97</v>
      </c>
      <c r="B114">
        <f>B$14*(10-lgd*COUNTIF(Defaults!$AI114:$AR114,"&lt;="&amp;B$17))</f>
        <v>1.5</v>
      </c>
      <c r="C114">
        <f>C$14*(10-lgd*COUNTIF(Defaults!$AI114:$AR114,"&lt;="&amp;C$17))</f>
        <v>1.5</v>
      </c>
      <c r="D114">
        <f>D$14*(10-lgd*COUNTIF(Defaults!$AI114:$AR114,"&lt;="&amp;D$17))</f>
        <v>1.5</v>
      </c>
      <c r="E114">
        <f>E$14*(10-lgd*COUNTIF(Defaults!$AI114:$AR114,"&lt;="&amp;E$17))</f>
        <v>1.5</v>
      </c>
      <c r="F114">
        <f>F$14*(10-lgd*COUNTIF(Defaults!$AI114:$AR114,"&lt;="&amp;F$17))</f>
        <v>1.5</v>
      </c>
      <c r="G114">
        <f>G$14*(10-lgd*COUNTIF(Defaults!$AI114:$AR114,"&lt;="&amp;G$17))</f>
        <v>1.5</v>
      </c>
      <c r="H114">
        <f>H$14*(10-lgd*COUNTIF(Defaults!$AI114:$AR114,"&lt;="&amp;H$17))</f>
        <v>1.5</v>
      </c>
      <c r="I114">
        <f>I$14*(10-lgd*COUNTIF(Defaults!$AI114:$AR114,"&lt;="&amp;I$17))</f>
        <v>1.5</v>
      </c>
      <c r="J114">
        <f>J$14*(10-lgd*COUNTIF(Defaults!$AI114:$AR114,"&lt;="&amp;J$17))</f>
        <v>1.5</v>
      </c>
      <c r="K114">
        <f>K$14*(10-lgd*COUNTIF(Defaults!$AI114:$AR114,"&lt;="&amp;K$17))</f>
        <v>1.5</v>
      </c>
      <c r="L114">
        <f>L$14*(10-lgd*COUNTIF(Defaults!$AI114:$AR114,"&lt;="&amp;L$17))</f>
        <v>1.5</v>
      </c>
      <c r="M114">
        <f>M$14*(10-lgd*COUNTIF(Defaults!$AI114:$AR114,"&lt;="&amp;M$17))</f>
        <v>1.5</v>
      </c>
      <c r="N114">
        <f>N$14*(10-lgd*COUNTIF(Defaults!$AI114:$AR114,"&lt;="&amp;N$17))</f>
        <v>1.5</v>
      </c>
      <c r="O114">
        <f>O$14*(10-lgd*COUNTIF(Defaults!$AI114:$AR114,"&lt;="&amp;O$17))</f>
        <v>1.5</v>
      </c>
      <c r="P114">
        <f>P$14*(10-lgd*COUNTIF(Defaults!$AI114:$AR114,"&lt;="&amp;P$17))</f>
        <v>1.5</v>
      </c>
      <c r="Q114">
        <f>Q$14*(10-lgd*COUNTIF(Defaults!$AI114:$AR114,"&lt;="&amp;Q$17))</f>
        <v>1.5</v>
      </c>
      <c r="R114">
        <f>R$14*(10-lgd*COUNTIF(Defaults!$AI114:$AR114,"&lt;="&amp;R$17))</f>
        <v>1.5</v>
      </c>
      <c r="S114">
        <f>S$14*(10-lgd*COUNTIF(Defaults!$AI114:$AR114,"&lt;="&amp;S$17))</f>
        <v>1.5</v>
      </c>
      <c r="T114">
        <f>T$14*(10-lgd*COUNTIF(Defaults!$AI114:$AR114,"&lt;="&amp;T$17))</f>
        <v>1.5</v>
      </c>
      <c r="U114">
        <f>U$14*(10-lgd*COUNTIF(Defaults!$AI114:$AR114,"&lt;="&amp;U$17))</f>
        <v>101.5</v>
      </c>
      <c r="W114">
        <f t="shared" si="66"/>
        <v>0.1</v>
      </c>
      <c r="X114">
        <f t="shared" si="67"/>
        <v>0.1</v>
      </c>
      <c r="Y114">
        <f t="shared" si="68"/>
        <v>0.1</v>
      </c>
      <c r="Z114">
        <f t="shared" si="69"/>
        <v>0.1</v>
      </c>
      <c r="AA114">
        <f t="shared" si="70"/>
        <v>0.1</v>
      </c>
      <c r="AB114">
        <f t="shared" si="71"/>
        <v>0.1</v>
      </c>
      <c r="AC114">
        <f t="shared" si="72"/>
        <v>0.1</v>
      </c>
      <c r="AD114">
        <f t="shared" si="73"/>
        <v>0.1</v>
      </c>
      <c r="AE114">
        <f t="shared" si="74"/>
        <v>0.1</v>
      </c>
      <c r="AF114">
        <f t="shared" si="75"/>
        <v>0.1</v>
      </c>
      <c r="AG114">
        <f t="shared" si="76"/>
        <v>0.1</v>
      </c>
      <c r="AH114">
        <f t="shared" si="77"/>
        <v>0.1</v>
      </c>
      <c r="AI114">
        <f t="shared" si="78"/>
        <v>0.1</v>
      </c>
      <c r="AJ114">
        <f t="shared" si="79"/>
        <v>0.1</v>
      </c>
      <c r="AK114">
        <f t="shared" si="80"/>
        <v>0.1</v>
      </c>
      <c r="AL114">
        <f t="shared" si="81"/>
        <v>0.1</v>
      </c>
      <c r="AM114">
        <f t="shared" si="82"/>
        <v>0.1</v>
      </c>
      <c r="AN114">
        <f t="shared" si="83"/>
        <v>0.1</v>
      </c>
      <c r="AO114">
        <f t="shared" si="84"/>
        <v>0.1</v>
      </c>
      <c r="AP114">
        <f t="shared" si="85"/>
        <v>20.100000000000001</v>
      </c>
      <c r="AR114">
        <f t="shared" si="86"/>
        <v>0.1</v>
      </c>
      <c r="AS114">
        <f t="shared" si="87"/>
        <v>0.1</v>
      </c>
      <c r="AT114">
        <f t="shared" si="88"/>
        <v>0.1</v>
      </c>
      <c r="AU114">
        <f t="shared" si="89"/>
        <v>0.1</v>
      </c>
      <c r="AV114">
        <f t="shared" si="90"/>
        <v>0.1</v>
      </c>
      <c r="AW114">
        <f t="shared" si="91"/>
        <v>0.1</v>
      </c>
      <c r="AX114">
        <f t="shared" si="92"/>
        <v>0.1</v>
      </c>
      <c r="AY114">
        <f t="shared" si="93"/>
        <v>0.1</v>
      </c>
      <c r="AZ114">
        <f t="shared" si="94"/>
        <v>0.1</v>
      </c>
      <c r="BA114">
        <f t="shared" si="95"/>
        <v>0.1</v>
      </c>
      <c r="BB114">
        <f t="shared" si="96"/>
        <v>0.1</v>
      </c>
      <c r="BC114">
        <f t="shared" si="97"/>
        <v>0.1</v>
      </c>
      <c r="BD114">
        <f t="shared" si="98"/>
        <v>0.1</v>
      </c>
      <c r="BE114">
        <f t="shared" si="99"/>
        <v>0.1</v>
      </c>
      <c r="BF114">
        <f t="shared" si="100"/>
        <v>0.1</v>
      </c>
      <c r="BG114">
        <f t="shared" si="101"/>
        <v>0.1</v>
      </c>
      <c r="BH114">
        <f t="shared" si="102"/>
        <v>0.1</v>
      </c>
      <c r="BI114">
        <f t="shared" si="103"/>
        <v>0.1</v>
      </c>
      <c r="BJ114">
        <f t="shared" si="104"/>
        <v>0.1</v>
      </c>
      <c r="BK114">
        <f t="shared" si="105"/>
        <v>10.1</v>
      </c>
      <c r="BM114">
        <f t="shared" si="106"/>
        <v>1.2999999999999998</v>
      </c>
      <c r="BN114">
        <f t="shared" si="107"/>
        <v>1.2999999999999998</v>
      </c>
      <c r="BO114">
        <f t="shared" si="108"/>
        <v>1.2999999999999998</v>
      </c>
      <c r="BP114">
        <f t="shared" si="109"/>
        <v>1.2999999999999998</v>
      </c>
      <c r="BQ114">
        <f t="shared" si="110"/>
        <v>1.2999999999999998</v>
      </c>
      <c r="BR114">
        <f t="shared" si="111"/>
        <v>1.2999999999999998</v>
      </c>
      <c r="BS114">
        <f t="shared" si="112"/>
        <v>1.2999999999999998</v>
      </c>
      <c r="BT114">
        <f t="shared" si="113"/>
        <v>1.2999999999999998</v>
      </c>
      <c r="BU114">
        <f t="shared" si="114"/>
        <v>1.2999999999999998</v>
      </c>
      <c r="BV114">
        <f t="shared" si="115"/>
        <v>1.2999999999999998</v>
      </c>
      <c r="BW114">
        <f t="shared" si="116"/>
        <v>1.2999999999999998</v>
      </c>
      <c r="BX114">
        <f t="shared" si="117"/>
        <v>1.2999999999999998</v>
      </c>
      <c r="BY114">
        <f t="shared" si="118"/>
        <v>1.2999999999999998</v>
      </c>
      <c r="BZ114">
        <f t="shared" si="119"/>
        <v>1.2999999999999998</v>
      </c>
      <c r="CA114">
        <f t="shared" si="120"/>
        <v>1.2999999999999998</v>
      </c>
      <c r="CB114">
        <f t="shared" si="121"/>
        <v>1.2999999999999998</v>
      </c>
      <c r="CC114">
        <f t="shared" si="122"/>
        <v>1.2999999999999998</v>
      </c>
      <c r="CD114">
        <f t="shared" si="123"/>
        <v>1.2999999999999998</v>
      </c>
      <c r="CE114">
        <f t="shared" si="124"/>
        <v>1.2999999999999998</v>
      </c>
      <c r="CF114">
        <f t="shared" si="125"/>
        <v>71.300000000000011</v>
      </c>
      <c r="CH114">
        <f t="shared" si="126"/>
        <v>130</v>
      </c>
      <c r="CI114">
        <f t="shared" si="127"/>
        <v>22.000000000000004</v>
      </c>
      <c r="CJ114">
        <f t="shared" si="128"/>
        <v>12</v>
      </c>
      <c r="CK114">
        <f t="shared" si="129"/>
        <v>96.000000000000014</v>
      </c>
      <c r="CL114">
        <f t="shared" si="130"/>
        <v>0</v>
      </c>
      <c r="CM114">
        <f t="shared" si="131"/>
        <v>0</v>
      </c>
    </row>
    <row r="115" spans="1:91" x14ac:dyDescent="0.2">
      <c r="A115">
        <v>98</v>
      </c>
      <c r="B115">
        <f>B$14*(10-lgd*COUNTIF(Defaults!$AI115:$AR115,"&lt;="&amp;B$17))</f>
        <v>1.5</v>
      </c>
      <c r="C115">
        <f>C$14*(10-lgd*COUNTIF(Defaults!$AI115:$AR115,"&lt;="&amp;C$17))</f>
        <v>1.41</v>
      </c>
      <c r="D115">
        <f>D$14*(10-lgd*COUNTIF(Defaults!$AI115:$AR115,"&lt;="&amp;D$17))</f>
        <v>1.41</v>
      </c>
      <c r="E115">
        <f>E$14*(10-lgd*COUNTIF(Defaults!$AI115:$AR115,"&lt;="&amp;E$17))</f>
        <v>1.41</v>
      </c>
      <c r="F115">
        <f>F$14*(10-lgd*COUNTIF(Defaults!$AI115:$AR115,"&lt;="&amp;F$17))</f>
        <v>1.41</v>
      </c>
      <c r="G115">
        <f>G$14*(10-lgd*COUNTIF(Defaults!$AI115:$AR115,"&lt;="&amp;G$17))</f>
        <v>1.41</v>
      </c>
      <c r="H115">
        <f>H$14*(10-lgd*COUNTIF(Defaults!$AI115:$AR115,"&lt;="&amp;H$17))</f>
        <v>1.41</v>
      </c>
      <c r="I115">
        <f>I$14*(10-lgd*COUNTIF(Defaults!$AI115:$AR115,"&lt;="&amp;I$17))</f>
        <v>1.41</v>
      </c>
      <c r="J115">
        <f>J$14*(10-lgd*COUNTIF(Defaults!$AI115:$AR115,"&lt;="&amp;J$17))</f>
        <v>1.32</v>
      </c>
      <c r="K115">
        <f>K$14*(10-lgd*COUNTIF(Defaults!$AI115:$AR115,"&lt;="&amp;K$17))</f>
        <v>1.32</v>
      </c>
      <c r="L115">
        <f>L$14*(10-lgd*COUNTIF(Defaults!$AI115:$AR115,"&lt;="&amp;L$17))</f>
        <v>1.32</v>
      </c>
      <c r="M115">
        <f>M$14*(10-lgd*COUNTIF(Defaults!$AI115:$AR115,"&lt;="&amp;M$17))</f>
        <v>1.32</v>
      </c>
      <c r="N115">
        <f>N$14*(10-lgd*COUNTIF(Defaults!$AI115:$AR115,"&lt;="&amp;N$17))</f>
        <v>1.32</v>
      </c>
      <c r="O115">
        <f>O$14*(10-lgd*COUNTIF(Defaults!$AI115:$AR115,"&lt;="&amp;O$17))</f>
        <v>1.32</v>
      </c>
      <c r="P115">
        <f>P$14*(10-lgd*COUNTIF(Defaults!$AI115:$AR115,"&lt;="&amp;P$17))</f>
        <v>1.32</v>
      </c>
      <c r="Q115">
        <f>Q$14*(10-lgd*COUNTIF(Defaults!$AI115:$AR115,"&lt;="&amp;Q$17))</f>
        <v>1.32</v>
      </c>
      <c r="R115">
        <f>R$14*(10-lgd*COUNTIF(Defaults!$AI115:$AR115,"&lt;="&amp;R$17))</f>
        <v>1.32</v>
      </c>
      <c r="S115">
        <f>S$14*(10-lgd*COUNTIF(Defaults!$AI115:$AR115,"&lt;="&amp;S$17))</f>
        <v>1.32</v>
      </c>
      <c r="T115">
        <f>T$14*(10-lgd*COUNTIF(Defaults!$AI115:$AR115,"&lt;="&amp;T$17))</f>
        <v>1.32</v>
      </c>
      <c r="U115">
        <f>U$14*(10-lgd*COUNTIF(Defaults!$AI115:$AR115,"&lt;="&amp;U$17))</f>
        <v>89.320000000000007</v>
      </c>
      <c r="W115">
        <f t="shared" si="66"/>
        <v>0.1</v>
      </c>
      <c r="X115">
        <f t="shared" si="67"/>
        <v>0.1</v>
      </c>
      <c r="Y115">
        <f t="shared" si="68"/>
        <v>0.1</v>
      </c>
      <c r="Z115">
        <f t="shared" si="69"/>
        <v>0.1</v>
      </c>
      <c r="AA115">
        <f t="shared" si="70"/>
        <v>0.1</v>
      </c>
      <c r="AB115">
        <f t="shared" si="71"/>
        <v>0.1</v>
      </c>
      <c r="AC115">
        <f t="shared" si="72"/>
        <v>0.1</v>
      </c>
      <c r="AD115">
        <f t="shared" si="73"/>
        <v>0.1</v>
      </c>
      <c r="AE115">
        <f t="shared" si="74"/>
        <v>0.1</v>
      </c>
      <c r="AF115">
        <f t="shared" si="75"/>
        <v>0.1</v>
      </c>
      <c r="AG115">
        <f t="shared" si="76"/>
        <v>0.1</v>
      </c>
      <c r="AH115">
        <f t="shared" si="77"/>
        <v>0.1</v>
      </c>
      <c r="AI115">
        <f t="shared" si="78"/>
        <v>0.1</v>
      </c>
      <c r="AJ115">
        <f t="shared" si="79"/>
        <v>0.1</v>
      </c>
      <c r="AK115">
        <f t="shared" si="80"/>
        <v>0.1</v>
      </c>
      <c r="AL115">
        <f t="shared" si="81"/>
        <v>0.1</v>
      </c>
      <c r="AM115">
        <f t="shared" si="82"/>
        <v>0.1</v>
      </c>
      <c r="AN115">
        <f t="shared" si="83"/>
        <v>0.1</v>
      </c>
      <c r="AO115">
        <f t="shared" si="84"/>
        <v>0.1</v>
      </c>
      <c r="AP115">
        <f t="shared" si="85"/>
        <v>20.100000000000001</v>
      </c>
      <c r="AR115">
        <f t="shared" si="86"/>
        <v>0.1</v>
      </c>
      <c r="AS115">
        <f t="shared" si="87"/>
        <v>0.1</v>
      </c>
      <c r="AT115">
        <f t="shared" si="88"/>
        <v>0.1</v>
      </c>
      <c r="AU115">
        <f t="shared" si="89"/>
        <v>0.1</v>
      </c>
      <c r="AV115">
        <f t="shared" si="90"/>
        <v>0.1</v>
      </c>
      <c r="AW115">
        <f t="shared" si="91"/>
        <v>0.1</v>
      </c>
      <c r="AX115">
        <f t="shared" si="92"/>
        <v>0.1</v>
      </c>
      <c r="AY115">
        <f t="shared" si="93"/>
        <v>0.1</v>
      </c>
      <c r="AZ115">
        <f t="shared" si="94"/>
        <v>0.1</v>
      </c>
      <c r="BA115">
        <f t="shared" si="95"/>
        <v>0.1</v>
      </c>
      <c r="BB115">
        <f t="shared" si="96"/>
        <v>0.1</v>
      </c>
      <c r="BC115">
        <f t="shared" si="97"/>
        <v>0.1</v>
      </c>
      <c r="BD115">
        <f t="shared" si="98"/>
        <v>0.1</v>
      </c>
      <c r="BE115">
        <f t="shared" si="99"/>
        <v>0.1</v>
      </c>
      <c r="BF115">
        <f t="shared" si="100"/>
        <v>0.1</v>
      </c>
      <c r="BG115">
        <f t="shared" si="101"/>
        <v>0.1</v>
      </c>
      <c r="BH115">
        <f t="shared" si="102"/>
        <v>0.1</v>
      </c>
      <c r="BI115">
        <f t="shared" si="103"/>
        <v>0.1</v>
      </c>
      <c r="BJ115">
        <f t="shared" si="104"/>
        <v>0.1</v>
      </c>
      <c r="BK115">
        <f t="shared" si="105"/>
        <v>10.1</v>
      </c>
      <c r="BM115">
        <f t="shared" si="106"/>
        <v>1.2999999999999998</v>
      </c>
      <c r="BN115">
        <f t="shared" si="107"/>
        <v>1.2099999999999997</v>
      </c>
      <c r="BO115">
        <f t="shared" si="108"/>
        <v>1.2099999999999997</v>
      </c>
      <c r="BP115">
        <f t="shared" si="109"/>
        <v>1.2099999999999997</v>
      </c>
      <c r="BQ115">
        <f t="shared" si="110"/>
        <v>1.2099999999999997</v>
      </c>
      <c r="BR115">
        <f t="shared" si="111"/>
        <v>1.2099999999999997</v>
      </c>
      <c r="BS115">
        <f t="shared" si="112"/>
        <v>1.2099999999999997</v>
      </c>
      <c r="BT115">
        <f t="shared" si="113"/>
        <v>1.2099999999999997</v>
      </c>
      <c r="BU115">
        <f t="shared" si="114"/>
        <v>1.1199999999999999</v>
      </c>
      <c r="BV115">
        <f t="shared" si="115"/>
        <v>1.1199999999999999</v>
      </c>
      <c r="BW115">
        <f t="shared" si="116"/>
        <v>1.1199999999999999</v>
      </c>
      <c r="BX115">
        <f t="shared" si="117"/>
        <v>1.1199999999999999</v>
      </c>
      <c r="BY115">
        <f t="shared" si="118"/>
        <v>1.1199999999999999</v>
      </c>
      <c r="BZ115">
        <f t="shared" si="119"/>
        <v>1.1199999999999999</v>
      </c>
      <c r="CA115">
        <f t="shared" si="120"/>
        <v>1.1199999999999999</v>
      </c>
      <c r="CB115">
        <f t="shared" si="121"/>
        <v>1.1199999999999999</v>
      </c>
      <c r="CC115">
        <f t="shared" si="122"/>
        <v>1.1199999999999999</v>
      </c>
      <c r="CD115">
        <f t="shared" si="123"/>
        <v>1.1199999999999999</v>
      </c>
      <c r="CE115">
        <f t="shared" si="124"/>
        <v>1.1199999999999999</v>
      </c>
      <c r="CF115">
        <f t="shared" si="125"/>
        <v>59.12</v>
      </c>
      <c r="CH115">
        <f t="shared" si="126"/>
        <v>115.21000000000001</v>
      </c>
      <c r="CI115">
        <f t="shared" si="127"/>
        <v>22.000000000000004</v>
      </c>
      <c r="CJ115">
        <f t="shared" si="128"/>
        <v>12</v>
      </c>
      <c r="CK115">
        <f t="shared" si="129"/>
        <v>81.209999999999994</v>
      </c>
      <c r="CL115">
        <f t="shared" si="130"/>
        <v>0</v>
      </c>
      <c r="CM115">
        <f t="shared" si="131"/>
        <v>0</v>
      </c>
    </row>
    <row r="116" spans="1:91" x14ac:dyDescent="0.2">
      <c r="A116">
        <v>99</v>
      </c>
      <c r="B116">
        <f>B$14*(10-lgd*COUNTIF(Defaults!$AI116:$AR116,"&lt;="&amp;B$17))</f>
        <v>1.5</v>
      </c>
      <c r="C116">
        <f>C$14*(10-lgd*COUNTIF(Defaults!$AI116:$AR116,"&lt;="&amp;C$17))</f>
        <v>1.5</v>
      </c>
      <c r="D116">
        <f>D$14*(10-lgd*COUNTIF(Defaults!$AI116:$AR116,"&lt;="&amp;D$17))</f>
        <v>1.5</v>
      </c>
      <c r="E116">
        <f>E$14*(10-lgd*COUNTIF(Defaults!$AI116:$AR116,"&lt;="&amp;E$17))</f>
        <v>1.5</v>
      </c>
      <c r="F116">
        <f>F$14*(10-lgd*COUNTIF(Defaults!$AI116:$AR116,"&lt;="&amp;F$17))</f>
        <v>1.5</v>
      </c>
      <c r="G116">
        <f>G$14*(10-lgd*COUNTIF(Defaults!$AI116:$AR116,"&lt;="&amp;G$17))</f>
        <v>1.5</v>
      </c>
      <c r="H116">
        <f>H$14*(10-lgd*COUNTIF(Defaults!$AI116:$AR116,"&lt;="&amp;H$17))</f>
        <v>1.5</v>
      </c>
      <c r="I116">
        <f>I$14*(10-lgd*COUNTIF(Defaults!$AI116:$AR116,"&lt;="&amp;I$17))</f>
        <v>1.5</v>
      </c>
      <c r="J116">
        <f>J$14*(10-lgd*COUNTIF(Defaults!$AI116:$AR116,"&lt;="&amp;J$17))</f>
        <v>1.41</v>
      </c>
      <c r="K116">
        <f>K$14*(10-lgd*COUNTIF(Defaults!$AI116:$AR116,"&lt;="&amp;K$17))</f>
        <v>1.41</v>
      </c>
      <c r="L116">
        <f>L$14*(10-lgd*COUNTIF(Defaults!$AI116:$AR116,"&lt;="&amp;L$17))</f>
        <v>1.41</v>
      </c>
      <c r="M116">
        <f>M$14*(10-lgd*COUNTIF(Defaults!$AI116:$AR116,"&lt;="&amp;M$17))</f>
        <v>1.41</v>
      </c>
      <c r="N116">
        <f>N$14*(10-lgd*COUNTIF(Defaults!$AI116:$AR116,"&lt;="&amp;N$17))</f>
        <v>1.41</v>
      </c>
      <c r="O116">
        <f>O$14*(10-lgd*COUNTIF(Defaults!$AI116:$AR116,"&lt;="&amp;O$17))</f>
        <v>1.41</v>
      </c>
      <c r="P116">
        <f>P$14*(10-lgd*COUNTIF(Defaults!$AI116:$AR116,"&lt;="&amp;P$17))</f>
        <v>1.41</v>
      </c>
      <c r="Q116">
        <f>Q$14*(10-lgd*COUNTIF(Defaults!$AI116:$AR116,"&lt;="&amp;Q$17))</f>
        <v>1.41</v>
      </c>
      <c r="R116">
        <f>R$14*(10-lgd*COUNTIF(Defaults!$AI116:$AR116,"&lt;="&amp;R$17))</f>
        <v>1.41</v>
      </c>
      <c r="S116">
        <f>S$14*(10-lgd*COUNTIF(Defaults!$AI116:$AR116,"&lt;="&amp;S$17))</f>
        <v>1.41</v>
      </c>
      <c r="T116">
        <f>T$14*(10-lgd*COUNTIF(Defaults!$AI116:$AR116,"&lt;="&amp;T$17))</f>
        <v>1.41</v>
      </c>
      <c r="U116">
        <f>U$14*(10-lgd*COUNTIF(Defaults!$AI116:$AR116,"&lt;="&amp;U$17))</f>
        <v>95.410000000000011</v>
      </c>
      <c r="W116">
        <f t="shared" si="66"/>
        <v>0.1</v>
      </c>
      <c r="X116">
        <f t="shared" si="67"/>
        <v>0.1</v>
      </c>
      <c r="Y116">
        <f t="shared" si="68"/>
        <v>0.1</v>
      </c>
      <c r="Z116">
        <f t="shared" si="69"/>
        <v>0.1</v>
      </c>
      <c r="AA116">
        <f t="shared" si="70"/>
        <v>0.1</v>
      </c>
      <c r="AB116">
        <f t="shared" si="71"/>
        <v>0.1</v>
      </c>
      <c r="AC116">
        <f t="shared" si="72"/>
        <v>0.1</v>
      </c>
      <c r="AD116">
        <f t="shared" si="73"/>
        <v>0.1</v>
      </c>
      <c r="AE116">
        <f t="shared" si="74"/>
        <v>0.1</v>
      </c>
      <c r="AF116">
        <f t="shared" si="75"/>
        <v>0.1</v>
      </c>
      <c r="AG116">
        <f t="shared" si="76"/>
        <v>0.1</v>
      </c>
      <c r="AH116">
        <f t="shared" si="77"/>
        <v>0.1</v>
      </c>
      <c r="AI116">
        <f t="shared" si="78"/>
        <v>0.1</v>
      </c>
      <c r="AJ116">
        <f t="shared" si="79"/>
        <v>0.1</v>
      </c>
      <c r="AK116">
        <f t="shared" si="80"/>
        <v>0.1</v>
      </c>
      <c r="AL116">
        <f t="shared" si="81"/>
        <v>0.1</v>
      </c>
      <c r="AM116">
        <f t="shared" si="82"/>
        <v>0.1</v>
      </c>
      <c r="AN116">
        <f t="shared" si="83"/>
        <v>0.1</v>
      </c>
      <c r="AO116">
        <f t="shared" si="84"/>
        <v>0.1</v>
      </c>
      <c r="AP116">
        <f t="shared" si="85"/>
        <v>20.100000000000001</v>
      </c>
      <c r="AR116">
        <f t="shared" si="86"/>
        <v>0.1</v>
      </c>
      <c r="AS116">
        <f t="shared" si="87"/>
        <v>0.1</v>
      </c>
      <c r="AT116">
        <f t="shared" si="88"/>
        <v>0.1</v>
      </c>
      <c r="AU116">
        <f t="shared" si="89"/>
        <v>0.1</v>
      </c>
      <c r="AV116">
        <f t="shared" si="90"/>
        <v>0.1</v>
      </c>
      <c r="AW116">
        <f t="shared" si="91"/>
        <v>0.1</v>
      </c>
      <c r="AX116">
        <f t="shared" si="92"/>
        <v>0.1</v>
      </c>
      <c r="AY116">
        <f t="shared" si="93"/>
        <v>0.1</v>
      </c>
      <c r="AZ116">
        <f t="shared" si="94"/>
        <v>0.1</v>
      </c>
      <c r="BA116">
        <f t="shared" si="95"/>
        <v>0.1</v>
      </c>
      <c r="BB116">
        <f t="shared" si="96"/>
        <v>0.1</v>
      </c>
      <c r="BC116">
        <f t="shared" si="97"/>
        <v>0.1</v>
      </c>
      <c r="BD116">
        <f t="shared" si="98"/>
        <v>0.1</v>
      </c>
      <c r="BE116">
        <f t="shared" si="99"/>
        <v>0.1</v>
      </c>
      <c r="BF116">
        <f t="shared" si="100"/>
        <v>0.1</v>
      </c>
      <c r="BG116">
        <f t="shared" si="101"/>
        <v>0.1</v>
      </c>
      <c r="BH116">
        <f t="shared" si="102"/>
        <v>0.1</v>
      </c>
      <c r="BI116">
        <f t="shared" si="103"/>
        <v>0.1</v>
      </c>
      <c r="BJ116">
        <f t="shared" si="104"/>
        <v>0.1</v>
      </c>
      <c r="BK116">
        <f t="shared" si="105"/>
        <v>10.1</v>
      </c>
      <c r="BM116">
        <f t="shared" si="106"/>
        <v>1.2999999999999998</v>
      </c>
      <c r="BN116">
        <f t="shared" si="107"/>
        <v>1.2999999999999998</v>
      </c>
      <c r="BO116">
        <f t="shared" si="108"/>
        <v>1.2999999999999998</v>
      </c>
      <c r="BP116">
        <f t="shared" si="109"/>
        <v>1.2999999999999998</v>
      </c>
      <c r="BQ116">
        <f t="shared" si="110"/>
        <v>1.2999999999999998</v>
      </c>
      <c r="BR116">
        <f t="shared" si="111"/>
        <v>1.2999999999999998</v>
      </c>
      <c r="BS116">
        <f t="shared" si="112"/>
        <v>1.2999999999999998</v>
      </c>
      <c r="BT116">
        <f t="shared" si="113"/>
        <v>1.2999999999999998</v>
      </c>
      <c r="BU116">
        <f t="shared" si="114"/>
        <v>1.2099999999999997</v>
      </c>
      <c r="BV116">
        <f t="shared" si="115"/>
        <v>1.2099999999999997</v>
      </c>
      <c r="BW116">
        <f t="shared" si="116"/>
        <v>1.2099999999999997</v>
      </c>
      <c r="BX116">
        <f t="shared" si="117"/>
        <v>1.2099999999999997</v>
      </c>
      <c r="BY116">
        <f t="shared" si="118"/>
        <v>1.2099999999999997</v>
      </c>
      <c r="BZ116">
        <f t="shared" si="119"/>
        <v>1.2099999999999997</v>
      </c>
      <c r="CA116">
        <f t="shared" si="120"/>
        <v>1.2099999999999997</v>
      </c>
      <c r="CB116">
        <f t="shared" si="121"/>
        <v>1.2099999999999997</v>
      </c>
      <c r="CC116">
        <f t="shared" si="122"/>
        <v>1.2099999999999997</v>
      </c>
      <c r="CD116">
        <f t="shared" si="123"/>
        <v>1.2099999999999997</v>
      </c>
      <c r="CE116">
        <f t="shared" si="124"/>
        <v>1.2099999999999997</v>
      </c>
      <c r="CF116">
        <f t="shared" si="125"/>
        <v>65.210000000000008</v>
      </c>
      <c r="CH116">
        <f t="shared" si="126"/>
        <v>122.92000000000002</v>
      </c>
      <c r="CI116">
        <f t="shared" si="127"/>
        <v>22.000000000000004</v>
      </c>
      <c r="CJ116">
        <f t="shared" si="128"/>
        <v>12</v>
      </c>
      <c r="CK116">
        <f t="shared" si="129"/>
        <v>88.920000000000016</v>
      </c>
      <c r="CL116">
        <f t="shared" si="130"/>
        <v>0</v>
      </c>
      <c r="CM116">
        <f t="shared" si="131"/>
        <v>0</v>
      </c>
    </row>
    <row r="117" spans="1:91" x14ac:dyDescent="0.2">
      <c r="A117">
        <v>100</v>
      </c>
      <c r="B117">
        <f>B$14*(10-lgd*COUNTIF(Defaults!$AI117:$AR117,"&lt;="&amp;B$17))</f>
        <v>1.5</v>
      </c>
      <c r="C117">
        <f>C$14*(10-lgd*COUNTIF(Defaults!$AI117:$AR117,"&lt;="&amp;C$17))</f>
        <v>1.5</v>
      </c>
      <c r="D117">
        <f>D$14*(10-lgd*COUNTIF(Defaults!$AI117:$AR117,"&lt;="&amp;D$17))</f>
        <v>1.5</v>
      </c>
      <c r="E117">
        <f>E$14*(10-lgd*COUNTIF(Defaults!$AI117:$AR117,"&lt;="&amp;E$17))</f>
        <v>1.41</v>
      </c>
      <c r="F117">
        <f>F$14*(10-lgd*COUNTIF(Defaults!$AI117:$AR117,"&lt;="&amp;F$17))</f>
        <v>1.41</v>
      </c>
      <c r="G117">
        <f>G$14*(10-lgd*COUNTIF(Defaults!$AI117:$AR117,"&lt;="&amp;G$17))</f>
        <v>1.41</v>
      </c>
      <c r="H117">
        <f>H$14*(10-lgd*COUNTIF(Defaults!$AI117:$AR117,"&lt;="&amp;H$17))</f>
        <v>1.41</v>
      </c>
      <c r="I117">
        <f>I$14*(10-lgd*COUNTIF(Defaults!$AI117:$AR117,"&lt;="&amp;I$17))</f>
        <v>1.41</v>
      </c>
      <c r="J117">
        <f>J$14*(10-lgd*COUNTIF(Defaults!$AI117:$AR117,"&lt;="&amp;J$17))</f>
        <v>1.41</v>
      </c>
      <c r="K117">
        <f>K$14*(10-lgd*COUNTIF(Defaults!$AI117:$AR117,"&lt;="&amp;K$17))</f>
        <v>1.41</v>
      </c>
      <c r="L117">
        <f>L$14*(10-lgd*COUNTIF(Defaults!$AI117:$AR117,"&lt;="&amp;L$17))</f>
        <v>1.41</v>
      </c>
      <c r="M117">
        <f>M$14*(10-lgd*COUNTIF(Defaults!$AI117:$AR117,"&lt;="&amp;M$17))</f>
        <v>1.41</v>
      </c>
      <c r="N117">
        <f>N$14*(10-lgd*COUNTIF(Defaults!$AI117:$AR117,"&lt;="&amp;N$17))</f>
        <v>1.41</v>
      </c>
      <c r="O117">
        <f>O$14*(10-lgd*COUNTIF(Defaults!$AI117:$AR117,"&lt;="&amp;O$17))</f>
        <v>1.41</v>
      </c>
      <c r="P117">
        <f>P$14*(10-lgd*COUNTIF(Defaults!$AI117:$AR117,"&lt;="&amp;P$17))</f>
        <v>1.41</v>
      </c>
      <c r="Q117">
        <f>Q$14*(10-lgd*COUNTIF(Defaults!$AI117:$AR117,"&lt;="&amp;Q$17))</f>
        <v>1.41</v>
      </c>
      <c r="R117">
        <f>R$14*(10-lgd*COUNTIF(Defaults!$AI117:$AR117,"&lt;="&amp;R$17))</f>
        <v>1.41</v>
      </c>
      <c r="S117">
        <f>S$14*(10-lgd*COUNTIF(Defaults!$AI117:$AR117,"&lt;="&amp;S$17))</f>
        <v>1.41</v>
      </c>
      <c r="T117">
        <f>T$14*(10-lgd*COUNTIF(Defaults!$AI117:$AR117,"&lt;="&amp;T$17))</f>
        <v>1.41</v>
      </c>
      <c r="U117">
        <f>U$14*(10-lgd*COUNTIF(Defaults!$AI117:$AR117,"&lt;="&amp;U$17))</f>
        <v>95.410000000000011</v>
      </c>
      <c r="W117">
        <f t="shared" si="66"/>
        <v>0.1</v>
      </c>
      <c r="X117">
        <f t="shared" si="67"/>
        <v>0.1</v>
      </c>
      <c r="Y117">
        <f t="shared" si="68"/>
        <v>0.1</v>
      </c>
      <c r="Z117">
        <f t="shared" si="69"/>
        <v>0.1</v>
      </c>
      <c r="AA117">
        <f t="shared" si="70"/>
        <v>0.1</v>
      </c>
      <c r="AB117">
        <f t="shared" si="71"/>
        <v>0.1</v>
      </c>
      <c r="AC117">
        <f t="shared" si="72"/>
        <v>0.1</v>
      </c>
      <c r="AD117">
        <f t="shared" si="73"/>
        <v>0.1</v>
      </c>
      <c r="AE117">
        <f t="shared" si="74"/>
        <v>0.1</v>
      </c>
      <c r="AF117">
        <f t="shared" si="75"/>
        <v>0.1</v>
      </c>
      <c r="AG117">
        <f t="shared" si="76"/>
        <v>0.1</v>
      </c>
      <c r="AH117">
        <f t="shared" si="77"/>
        <v>0.1</v>
      </c>
      <c r="AI117">
        <f t="shared" si="78"/>
        <v>0.1</v>
      </c>
      <c r="AJ117">
        <f t="shared" si="79"/>
        <v>0.1</v>
      </c>
      <c r="AK117">
        <f t="shared" si="80"/>
        <v>0.1</v>
      </c>
      <c r="AL117">
        <f t="shared" si="81"/>
        <v>0.1</v>
      </c>
      <c r="AM117">
        <f t="shared" si="82"/>
        <v>0.1</v>
      </c>
      <c r="AN117">
        <f t="shared" si="83"/>
        <v>0.1</v>
      </c>
      <c r="AO117">
        <f t="shared" si="84"/>
        <v>0.1</v>
      </c>
      <c r="AP117">
        <f t="shared" si="85"/>
        <v>20.100000000000001</v>
      </c>
      <c r="AR117">
        <f t="shared" si="86"/>
        <v>0.1</v>
      </c>
      <c r="AS117">
        <f t="shared" si="87"/>
        <v>0.1</v>
      </c>
      <c r="AT117">
        <f t="shared" si="88"/>
        <v>0.1</v>
      </c>
      <c r="AU117">
        <f t="shared" si="89"/>
        <v>0.1</v>
      </c>
      <c r="AV117">
        <f t="shared" si="90"/>
        <v>0.1</v>
      </c>
      <c r="AW117">
        <f t="shared" si="91"/>
        <v>0.1</v>
      </c>
      <c r="AX117">
        <f t="shared" si="92"/>
        <v>0.1</v>
      </c>
      <c r="AY117">
        <f t="shared" si="93"/>
        <v>0.1</v>
      </c>
      <c r="AZ117">
        <f t="shared" si="94"/>
        <v>0.1</v>
      </c>
      <c r="BA117">
        <f t="shared" si="95"/>
        <v>0.1</v>
      </c>
      <c r="BB117">
        <f t="shared" si="96"/>
        <v>0.1</v>
      </c>
      <c r="BC117">
        <f t="shared" si="97"/>
        <v>0.1</v>
      </c>
      <c r="BD117">
        <f t="shared" si="98"/>
        <v>0.1</v>
      </c>
      <c r="BE117">
        <f t="shared" si="99"/>
        <v>0.1</v>
      </c>
      <c r="BF117">
        <f t="shared" si="100"/>
        <v>0.1</v>
      </c>
      <c r="BG117">
        <f t="shared" si="101"/>
        <v>0.1</v>
      </c>
      <c r="BH117">
        <f t="shared" si="102"/>
        <v>0.1</v>
      </c>
      <c r="BI117">
        <f t="shared" si="103"/>
        <v>0.1</v>
      </c>
      <c r="BJ117">
        <f t="shared" si="104"/>
        <v>0.1</v>
      </c>
      <c r="BK117">
        <f t="shared" si="105"/>
        <v>10.1</v>
      </c>
      <c r="BM117">
        <f t="shared" si="106"/>
        <v>1.2999999999999998</v>
      </c>
      <c r="BN117">
        <f t="shared" si="107"/>
        <v>1.2999999999999998</v>
      </c>
      <c r="BO117">
        <f t="shared" si="108"/>
        <v>1.2999999999999998</v>
      </c>
      <c r="BP117">
        <f t="shared" si="109"/>
        <v>1.2099999999999997</v>
      </c>
      <c r="BQ117">
        <f t="shared" si="110"/>
        <v>1.2099999999999997</v>
      </c>
      <c r="BR117">
        <f t="shared" si="111"/>
        <v>1.2099999999999997</v>
      </c>
      <c r="BS117">
        <f t="shared" si="112"/>
        <v>1.2099999999999997</v>
      </c>
      <c r="BT117">
        <f t="shared" si="113"/>
        <v>1.2099999999999997</v>
      </c>
      <c r="BU117">
        <f t="shared" si="114"/>
        <v>1.2099999999999997</v>
      </c>
      <c r="BV117">
        <f t="shared" si="115"/>
        <v>1.2099999999999997</v>
      </c>
      <c r="BW117">
        <f t="shared" si="116"/>
        <v>1.2099999999999997</v>
      </c>
      <c r="BX117">
        <f t="shared" si="117"/>
        <v>1.2099999999999997</v>
      </c>
      <c r="BY117">
        <f t="shared" si="118"/>
        <v>1.2099999999999997</v>
      </c>
      <c r="BZ117">
        <f t="shared" si="119"/>
        <v>1.2099999999999997</v>
      </c>
      <c r="CA117">
        <f t="shared" si="120"/>
        <v>1.2099999999999997</v>
      </c>
      <c r="CB117">
        <f t="shared" si="121"/>
        <v>1.2099999999999997</v>
      </c>
      <c r="CC117">
        <f t="shared" si="122"/>
        <v>1.2099999999999997</v>
      </c>
      <c r="CD117">
        <f t="shared" si="123"/>
        <v>1.2099999999999997</v>
      </c>
      <c r="CE117">
        <f t="shared" si="124"/>
        <v>1.2099999999999997</v>
      </c>
      <c r="CF117">
        <f t="shared" si="125"/>
        <v>65.210000000000008</v>
      </c>
      <c r="CH117">
        <f t="shared" si="126"/>
        <v>122.47000000000001</v>
      </c>
      <c r="CI117">
        <f t="shared" si="127"/>
        <v>22.000000000000004</v>
      </c>
      <c r="CJ117">
        <f t="shared" si="128"/>
        <v>12</v>
      </c>
      <c r="CK117">
        <f t="shared" si="129"/>
        <v>88.47</v>
      </c>
      <c r="CL117">
        <f t="shared" si="130"/>
        <v>0</v>
      </c>
      <c r="CM117">
        <f t="shared" si="131"/>
        <v>0</v>
      </c>
    </row>
    <row r="118" spans="1:91" x14ac:dyDescent="0.2">
      <c r="A118">
        <v>101</v>
      </c>
      <c r="B118">
        <f>B$14*(10-lgd*COUNTIF(Defaults!$AI118:$AR118,"&lt;="&amp;B$17))</f>
        <v>1.5</v>
      </c>
      <c r="C118">
        <f>C$14*(10-lgd*COUNTIF(Defaults!$AI118:$AR118,"&lt;="&amp;C$17))</f>
        <v>1.5</v>
      </c>
      <c r="D118">
        <f>D$14*(10-lgd*COUNTIF(Defaults!$AI118:$AR118,"&lt;="&amp;D$17))</f>
        <v>1.5</v>
      </c>
      <c r="E118">
        <f>E$14*(10-lgd*COUNTIF(Defaults!$AI118:$AR118,"&lt;="&amp;E$17))</f>
        <v>1.5</v>
      </c>
      <c r="F118">
        <f>F$14*(10-lgd*COUNTIF(Defaults!$AI118:$AR118,"&lt;="&amp;F$17))</f>
        <v>1.5</v>
      </c>
      <c r="G118">
        <f>G$14*(10-lgd*COUNTIF(Defaults!$AI118:$AR118,"&lt;="&amp;G$17))</f>
        <v>1.5</v>
      </c>
      <c r="H118">
        <f>H$14*(10-lgd*COUNTIF(Defaults!$AI118:$AR118,"&lt;="&amp;H$17))</f>
        <v>1.5</v>
      </c>
      <c r="I118">
        <f>I$14*(10-lgd*COUNTIF(Defaults!$AI118:$AR118,"&lt;="&amp;I$17))</f>
        <v>1.5</v>
      </c>
      <c r="J118">
        <f>J$14*(10-lgd*COUNTIF(Defaults!$AI118:$AR118,"&lt;="&amp;J$17))</f>
        <v>1.41</v>
      </c>
      <c r="K118">
        <f>K$14*(10-lgd*COUNTIF(Defaults!$AI118:$AR118,"&lt;="&amp;K$17))</f>
        <v>1.41</v>
      </c>
      <c r="L118">
        <f>L$14*(10-lgd*COUNTIF(Defaults!$AI118:$AR118,"&lt;="&amp;L$17))</f>
        <v>1.41</v>
      </c>
      <c r="M118">
        <f>M$14*(10-lgd*COUNTIF(Defaults!$AI118:$AR118,"&lt;="&amp;M$17))</f>
        <v>1.41</v>
      </c>
      <c r="N118">
        <f>N$14*(10-lgd*COUNTIF(Defaults!$AI118:$AR118,"&lt;="&amp;N$17))</f>
        <v>1.41</v>
      </c>
      <c r="O118">
        <f>O$14*(10-lgd*COUNTIF(Defaults!$AI118:$AR118,"&lt;="&amp;O$17))</f>
        <v>1.41</v>
      </c>
      <c r="P118">
        <f>P$14*(10-lgd*COUNTIF(Defaults!$AI118:$AR118,"&lt;="&amp;P$17))</f>
        <v>1.41</v>
      </c>
      <c r="Q118">
        <f>Q$14*(10-lgd*COUNTIF(Defaults!$AI118:$AR118,"&lt;="&amp;Q$17))</f>
        <v>1.41</v>
      </c>
      <c r="R118">
        <f>R$14*(10-lgd*COUNTIF(Defaults!$AI118:$AR118,"&lt;="&amp;R$17))</f>
        <v>1.41</v>
      </c>
      <c r="S118">
        <f>S$14*(10-lgd*COUNTIF(Defaults!$AI118:$AR118,"&lt;="&amp;S$17))</f>
        <v>1.41</v>
      </c>
      <c r="T118">
        <f>T$14*(10-lgd*COUNTIF(Defaults!$AI118:$AR118,"&lt;="&amp;T$17))</f>
        <v>1.41</v>
      </c>
      <c r="U118">
        <f>U$14*(10-lgd*COUNTIF(Defaults!$AI118:$AR118,"&lt;="&amp;U$17))</f>
        <v>95.410000000000011</v>
      </c>
      <c r="W118">
        <f t="shared" si="66"/>
        <v>0.1</v>
      </c>
      <c r="X118">
        <f t="shared" si="67"/>
        <v>0.1</v>
      </c>
      <c r="Y118">
        <f t="shared" si="68"/>
        <v>0.1</v>
      </c>
      <c r="Z118">
        <f t="shared" si="69"/>
        <v>0.1</v>
      </c>
      <c r="AA118">
        <f t="shared" si="70"/>
        <v>0.1</v>
      </c>
      <c r="AB118">
        <f t="shared" si="71"/>
        <v>0.1</v>
      </c>
      <c r="AC118">
        <f t="shared" si="72"/>
        <v>0.1</v>
      </c>
      <c r="AD118">
        <f t="shared" si="73"/>
        <v>0.1</v>
      </c>
      <c r="AE118">
        <f t="shared" si="74"/>
        <v>0.1</v>
      </c>
      <c r="AF118">
        <f t="shared" si="75"/>
        <v>0.1</v>
      </c>
      <c r="AG118">
        <f t="shared" si="76"/>
        <v>0.1</v>
      </c>
      <c r="AH118">
        <f t="shared" si="77"/>
        <v>0.1</v>
      </c>
      <c r="AI118">
        <f t="shared" si="78"/>
        <v>0.1</v>
      </c>
      <c r="AJ118">
        <f t="shared" si="79"/>
        <v>0.1</v>
      </c>
      <c r="AK118">
        <f t="shared" si="80"/>
        <v>0.1</v>
      </c>
      <c r="AL118">
        <f t="shared" si="81"/>
        <v>0.1</v>
      </c>
      <c r="AM118">
        <f t="shared" si="82"/>
        <v>0.1</v>
      </c>
      <c r="AN118">
        <f t="shared" si="83"/>
        <v>0.1</v>
      </c>
      <c r="AO118">
        <f t="shared" si="84"/>
        <v>0.1</v>
      </c>
      <c r="AP118">
        <f t="shared" si="85"/>
        <v>20.100000000000001</v>
      </c>
      <c r="AR118">
        <f t="shared" si="86"/>
        <v>0.1</v>
      </c>
      <c r="AS118">
        <f t="shared" si="87"/>
        <v>0.1</v>
      </c>
      <c r="AT118">
        <f t="shared" si="88"/>
        <v>0.1</v>
      </c>
      <c r="AU118">
        <f t="shared" si="89"/>
        <v>0.1</v>
      </c>
      <c r="AV118">
        <f t="shared" si="90"/>
        <v>0.1</v>
      </c>
      <c r="AW118">
        <f t="shared" si="91"/>
        <v>0.1</v>
      </c>
      <c r="AX118">
        <f t="shared" si="92"/>
        <v>0.1</v>
      </c>
      <c r="AY118">
        <f t="shared" si="93"/>
        <v>0.1</v>
      </c>
      <c r="AZ118">
        <f t="shared" si="94"/>
        <v>0.1</v>
      </c>
      <c r="BA118">
        <f t="shared" si="95"/>
        <v>0.1</v>
      </c>
      <c r="BB118">
        <f t="shared" si="96"/>
        <v>0.1</v>
      </c>
      <c r="BC118">
        <f t="shared" si="97"/>
        <v>0.1</v>
      </c>
      <c r="BD118">
        <f t="shared" si="98"/>
        <v>0.1</v>
      </c>
      <c r="BE118">
        <f t="shared" si="99"/>
        <v>0.1</v>
      </c>
      <c r="BF118">
        <f t="shared" si="100"/>
        <v>0.1</v>
      </c>
      <c r="BG118">
        <f t="shared" si="101"/>
        <v>0.1</v>
      </c>
      <c r="BH118">
        <f t="shared" si="102"/>
        <v>0.1</v>
      </c>
      <c r="BI118">
        <f t="shared" si="103"/>
        <v>0.1</v>
      </c>
      <c r="BJ118">
        <f t="shared" si="104"/>
        <v>0.1</v>
      </c>
      <c r="BK118">
        <f t="shared" si="105"/>
        <v>10.1</v>
      </c>
      <c r="BM118">
        <f t="shared" si="106"/>
        <v>1.2999999999999998</v>
      </c>
      <c r="BN118">
        <f t="shared" si="107"/>
        <v>1.2999999999999998</v>
      </c>
      <c r="BO118">
        <f t="shared" si="108"/>
        <v>1.2999999999999998</v>
      </c>
      <c r="BP118">
        <f t="shared" si="109"/>
        <v>1.2999999999999998</v>
      </c>
      <c r="BQ118">
        <f t="shared" si="110"/>
        <v>1.2999999999999998</v>
      </c>
      <c r="BR118">
        <f t="shared" si="111"/>
        <v>1.2999999999999998</v>
      </c>
      <c r="BS118">
        <f t="shared" si="112"/>
        <v>1.2999999999999998</v>
      </c>
      <c r="BT118">
        <f t="shared" si="113"/>
        <v>1.2999999999999998</v>
      </c>
      <c r="BU118">
        <f t="shared" si="114"/>
        <v>1.2099999999999997</v>
      </c>
      <c r="BV118">
        <f t="shared" si="115"/>
        <v>1.2099999999999997</v>
      </c>
      <c r="BW118">
        <f t="shared" si="116"/>
        <v>1.2099999999999997</v>
      </c>
      <c r="BX118">
        <f t="shared" si="117"/>
        <v>1.2099999999999997</v>
      </c>
      <c r="BY118">
        <f t="shared" si="118"/>
        <v>1.2099999999999997</v>
      </c>
      <c r="BZ118">
        <f t="shared" si="119"/>
        <v>1.2099999999999997</v>
      </c>
      <c r="CA118">
        <f t="shared" si="120"/>
        <v>1.2099999999999997</v>
      </c>
      <c r="CB118">
        <f t="shared" si="121"/>
        <v>1.2099999999999997</v>
      </c>
      <c r="CC118">
        <f t="shared" si="122"/>
        <v>1.2099999999999997</v>
      </c>
      <c r="CD118">
        <f t="shared" si="123"/>
        <v>1.2099999999999997</v>
      </c>
      <c r="CE118">
        <f t="shared" si="124"/>
        <v>1.2099999999999997</v>
      </c>
      <c r="CF118">
        <f t="shared" si="125"/>
        <v>65.210000000000008</v>
      </c>
      <c r="CH118">
        <f t="shared" si="126"/>
        <v>122.92000000000002</v>
      </c>
      <c r="CI118">
        <f t="shared" si="127"/>
        <v>22.000000000000004</v>
      </c>
      <c r="CJ118">
        <f t="shared" si="128"/>
        <v>12</v>
      </c>
      <c r="CK118">
        <f t="shared" si="129"/>
        <v>88.920000000000016</v>
      </c>
      <c r="CL118">
        <f t="shared" si="130"/>
        <v>0</v>
      </c>
      <c r="CM118">
        <f t="shared" si="131"/>
        <v>0</v>
      </c>
    </row>
    <row r="119" spans="1:91" x14ac:dyDescent="0.2">
      <c r="A119">
        <v>102</v>
      </c>
      <c r="B119">
        <f>B$14*(10-lgd*COUNTIF(Defaults!$AI119:$AR119,"&lt;="&amp;B$17))</f>
        <v>1.5</v>
      </c>
      <c r="C119">
        <f>C$14*(10-lgd*COUNTIF(Defaults!$AI119:$AR119,"&lt;="&amp;C$17))</f>
        <v>1.5</v>
      </c>
      <c r="D119">
        <f>D$14*(10-lgd*COUNTIF(Defaults!$AI119:$AR119,"&lt;="&amp;D$17))</f>
        <v>1.5</v>
      </c>
      <c r="E119">
        <f>E$14*(10-lgd*COUNTIF(Defaults!$AI119:$AR119,"&lt;="&amp;E$17))</f>
        <v>1.5</v>
      </c>
      <c r="F119">
        <f>F$14*(10-lgd*COUNTIF(Defaults!$AI119:$AR119,"&lt;="&amp;F$17))</f>
        <v>1.5</v>
      </c>
      <c r="G119">
        <f>G$14*(10-lgd*COUNTIF(Defaults!$AI119:$AR119,"&lt;="&amp;G$17))</f>
        <v>1.5</v>
      </c>
      <c r="H119">
        <f>H$14*(10-lgd*COUNTIF(Defaults!$AI119:$AR119,"&lt;="&amp;H$17))</f>
        <v>1.5</v>
      </c>
      <c r="I119">
        <f>I$14*(10-lgd*COUNTIF(Defaults!$AI119:$AR119,"&lt;="&amp;I$17))</f>
        <v>1.5</v>
      </c>
      <c r="J119">
        <f>J$14*(10-lgd*COUNTIF(Defaults!$AI119:$AR119,"&lt;="&amp;J$17))</f>
        <v>1.5</v>
      </c>
      <c r="K119">
        <f>K$14*(10-lgd*COUNTIF(Defaults!$AI119:$AR119,"&lt;="&amp;K$17))</f>
        <v>1.5</v>
      </c>
      <c r="L119">
        <f>L$14*(10-lgd*COUNTIF(Defaults!$AI119:$AR119,"&lt;="&amp;L$17))</f>
        <v>1.5</v>
      </c>
      <c r="M119">
        <f>M$14*(10-lgd*COUNTIF(Defaults!$AI119:$AR119,"&lt;="&amp;M$17))</f>
        <v>1.5</v>
      </c>
      <c r="N119">
        <f>N$14*(10-lgd*COUNTIF(Defaults!$AI119:$AR119,"&lt;="&amp;N$17))</f>
        <v>1.5</v>
      </c>
      <c r="O119">
        <f>O$14*(10-lgd*COUNTIF(Defaults!$AI119:$AR119,"&lt;="&amp;O$17))</f>
        <v>1.41</v>
      </c>
      <c r="P119">
        <f>P$14*(10-lgd*COUNTIF(Defaults!$AI119:$AR119,"&lt;="&amp;P$17))</f>
        <v>1.41</v>
      </c>
      <c r="Q119">
        <f>Q$14*(10-lgd*COUNTIF(Defaults!$AI119:$AR119,"&lt;="&amp;Q$17))</f>
        <v>1.41</v>
      </c>
      <c r="R119">
        <f>R$14*(10-lgd*COUNTIF(Defaults!$AI119:$AR119,"&lt;="&amp;R$17))</f>
        <v>1.41</v>
      </c>
      <c r="S119">
        <f>S$14*(10-lgd*COUNTIF(Defaults!$AI119:$AR119,"&lt;="&amp;S$17))</f>
        <v>1.41</v>
      </c>
      <c r="T119">
        <f>T$14*(10-lgd*COUNTIF(Defaults!$AI119:$AR119,"&lt;="&amp;T$17))</f>
        <v>1.41</v>
      </c>
      <c r="U119">
        <f>U$14*(10-lgd*COUNTIF(Defaults!$AI119:$AR119,"&lt;="&amp;U$17))</f>
        <v>95.410000000000011</v>
      </c>
      <c r="W119">
        <f t="shared" si="66"/>
        <v>0.1</v>
      </c>
      <c r="X119">
        <f t="shared" si="67"/>
        <v>0.1</v>
      </c>
      <c r="Y119">
        <f t="shared" si="68"/>
        <v>0.1</v>
      </c>
      <c r="Z119">
        <f t="shared" si="69"/>
        <v>0.1</v>
      </c>
      <c r="AA119">
        <f t="shared" si="70"/>
        <v>0.1</v>
      </c>
      <c r="AB119">
        <f t="shared" si="71"/>
        <v>0.1</v>
      </c>
      <c r="AC119">
        <f t="shared" si="72"/>
        <v>0.1</v>
      </c>
      <c r="AD119">
        <f t="shared" si="73"/>
        <v>0.1</v>
      </c>
      <c r="AE119">
        <f t="shared" si="74"/>
        <v>0.1</v>
      </c>
      <c r="AF119">
        <f t="shared" si="75"/>
        <v>0.1</v>
      </c>
      <c r="AG119">
        <f t="shared" si="76"/>
        <v>0.1</v>
      </c>
      <c r="AH119">
        <f t="shared" si="77"/>
        <v>0.1</v>
      </c>
      <c r="AI119">
        <f t="shared" si="78"/>
        <v>0.1</v>
      </c>
      <c r="AJ119">
        <f t="shared" si="79"/>
        <v>0.1</v>
      </c>
      <c r="AK119">
        <f t="shared" si="80"/>
        <v>0.1</v>
      </c>
      <c r="AL119">
        <f t="shared" si="81"/>
        <v>0.1</v>
      </c>
      <c r="AM119">
        <f t="shared" si="82"/>
        <v>0.1</v>
      </c>
      <c r="AN119">
        <f t="shared" si="83"/>
        <v>0.1</v>
      </c>
      <c r="AO119">
        <f t="shared" si="84"/>
        <v>0.1</v>
      </c>
      <c r="AP119">
        <f t="shared" si="85"/>
        <v>20.100000000000001</v>
      </c>
      <c r="AR119">
        <f t="shared" si="86"/>
        <v>0.1</v>
      </c>
      <c r="AS119">
        <f t="shared" si="87"/>
        <v>0.1</v>
      </c>
      <c r="AT119">
        <f t="shared" si="88"/>
        <v>0.1</v>
      </c>
      <c r="AU119">
        <f t="shared" si="89"/>
        <v>0.1</v>
      </c>
      <c r="AV119">
        <f t="shared" si="90"/>
        <v>0.1</v>
      </c>
      <c r="AW119">
        <f t="shared" si="91"/>
        <v>0.1</v>
      </c>
      <c r="AX119">
        <f t="shared" si="92"/>
        <v>0.1</v>
      </c>
      <c r="AY119">
        <f t="shared" si="93"/>
        <v>0.1</v>
      </c>
      <c r="AZ119">
        <f t="shared" si="94"/>
        <v>0.1</v>
      </c>
      <c r="BA119">
        <f t="shared" si="95"/>
        <v>0.1</v>
      </c>
      <c r="BB119">
        <f t="shared" si="96"/>
        <v>0.1</v>
      </c>
      <c r="BC119">
        <f t="shared" si="97"/>
        <v>0.1</v>
      </c>
      <c r="BD119">
        <f t="shared" si="98"/>
        <v>0.1</v>
      </c>
      <c r="BE119">
        <f t="shared" si="99"/>
        <v>0.1</v>
      </c>
      <c r="BF119">
        <f t="shared" si="100"/>
        <v>0.1</v>
      </c>
      <c r="BG119">
        <f t="shared" si="101"/>
        <v>0.1</v>
      </c>
      <c r="BH119">
        <f t="shared" si="102"/>
        <v>0.1</v>
      </c>
      <c r="BI119">
        <f t="shared" si="103"/>
        <v>0.1</v>
      </c>
      <c r="BJ119">
        <f t="shared" si="104"/>
        <v>0.1</v>
      </c>
      <c r="BK119">
        <f t="shared" si="105"/>
        <v>10.1</v>
      </c>
      <c r="BM119">
        <f t="shared" si="106"/>
        <v>1.2999999999999998</v>
      </c>
      <c r="BN119">
        <f t="shared" si="107"/>
        <v>1.2999999999999998</v>
      </c>
      <c r="BO119">
        <f t="shared" si="108"/>
        <v>1.2999999999999998</v>
      </c>
      <c r="BP119">
        <f t="shared" si="109"/>
        <v>1.2999999999999998</v>
      </c>
      <c r="BQ119">
        <f t="shared" si="110"/>
        <v>1.2999999999999998</v>
      </c>
      <c r="BR119">
        <f t="shared" si="111"/>
        <v>1.2999999999999998</v>
      </c>
      <c r="BS119">
        <f t="shared" si="112"/>
        <v>1.2999999999999998</v>
      </c>
      <c r="BT119">
        <f t="shared" si="113"/>
        <v>1.2999999999999998</v>
      </c>
      <c r="BU119">
        <f t="shared" si="114"/>
        <v>1.2999999999999998</v>
      </c>
      <c r="BV119">
        <f t="shared" si="115"/>
        <v>1.2999999999999998</v>
      </c>
      <c r="BW119">
        <f t="shared" si="116"/>
        <v>1.2999999999999998</v>
      </c>
      <c r="BX119">
        <f t="shared" si="117"/>
        <v>1.2999999999999998</v>
      </c>
      <c r="BY119">
        <f t="shared" si="118"/>
        <v>1.2999999999999998</v>
      </c>
      <c r="BZ119">
        <f t="shared" si="119"/>
        <v>1.2099999999999997</v>
      </c>
      <c r="CA119">
        <f t="shared" si="120"/>
        <v>1.2099999999999997</v>
      </c>
      <c r="CB119">
        <f t="shared" si="121"/>
        <v>1.2099999999999997</v>
      </c>
      <c r="CC119">
        <f t="shared" si="122"/>
        <v>1.2099999999999997</v>
      </c>
      <c r="CD119">
        <f t="shared" si="123"/>
        <v>1.2099999999999997</v>
      </c>
      <c r="CE119">
        <f t="shared" si="124"/>
        <v>1.2099999999999997</v>
      </c>
      <c r="CF119">
        <f t="shared" si="125"/>
        <v>65.210000000000008</v>
      </c>
      <c r="CH119">
        <f t="shared" si="126"/>
        <v>123.37</v>
      </c>
      <c r="CI119">
        <f t="shared" si="127"/>
        <v>22.000000000000004</v>
      </c>
      <c r="CJ119">
        <f t="shared" si="128"/>
        <v>12</v>
      </c>
      <c r="CK119">
        <f t="shared" si="129"/>
        <v>89.370000000000019</v>
      </c>
      <c r="CL119">
        <f t="shared" si="130"/>
        <v>0</v>
      </c>
      <c r="CM119">
        <f t="shared" si="131"/>
        <v>0</v>
      </c>
    </row>
    <row r="120" spans="1:91" x14ac:dyDescent="0.2">
      <c r="A120">
        <v>103</v>
      </c>
      <c r="B120">
        <f>B$14*(10-lgd*COUNTIF(Defaults!$AI120:$AR120,"&lt;="&amp;B$17))</f>
        <v>1.5</v>
      </c>
      <c r="C120">
        <f>C$14*(10-lgd*COUNTIF(Defaults!$AI120:$AR120,"&lt;="&amp;C$17))</f>
        <v>1.41</v>
      </c>
      <c r="D120">
        <f>D$14*(10-lgd*COUNTIF(Defaults!$AI120:$AR120,"&lt;="&amp;D$17))</f>
        <v>1.41</v>
      </c>
      <c r="E120">
        <f>E$14*(10-lgd*COUNTIF(Defaults!$AI120:$AR120,"&lt;="&amp;E$17))</f>
        <v>1.41</v>
      </c>
      <c r="F120">
        <f>F$14*(10-lgd*COUNTIF(Defaults!$AI120:$AR120,"&lt;="&amp;F$17))</f>
        <v>1.41</v>
      </c>
      <c r="G120">
        <f>G$14*(10-lgd*COUNTIF(Defaults!$AI120:$AR120,"&lt;="&amp;G$17))</f>
        <v>1.32</v>
      </c>
      <c r="H120">
        <f>H$14*(10-lgd*COUNTIF(Defaults!$AI120:$AR120,"&lt;="&amp;H$17))</f>
        <v>1.32</v>
      </c>
      <c r="I120">
        <f>I$14*(10-lgd*COUNTIF(Defaults!$AI120:$AR120,"&lt;="&amp;I$17))</f>
        <v>1.32</v>
      </c>
      <c r="J120">
        <f>J$14*(10-lgd*COUNTIF(Defaults!$AI120:$AR120,"&lt;="&amp;J$17))</f>
        <v>1.2299999999999998</v>
      </c>
      <c r="K120">
        <f>K$14*(10-lgd*COUNTIF(Defaults!$AI120:$AR120,"&lt;="&amp;K$17))</f>
        <v>1.2299999999999998</v>
      </c>
      <c r="L120">
        <f>L$14*(10-lgd*COUNTIF(Defaults!$AI120:$AR120,"&lt;="&amp;L$17))</f>
        <v>1.2299999999999998</v>
      </c>
      <c r="M120">
        <f>M$14*(10-lgd*COUNTIF(Defaults!$AI120:$AR120,"&lt;="&amp;M$17))</f>
        <v>1.2299999999999998</v>
      </c>
      <c r="N120">
        <f>N$14*(10-lgd*COUNTIF(Defaults!$AI120:$AR120,"&lt;="&amp;N$17))</f>
        <v>1.2299999999999998</v>
      </c>
      <c r="O120">
        <f>O$14*(10-lgd*COUNTIF(Defaults!$AI120:$AR120,"&lt;="&amp;O$17))</f>
        <v>1.2299999999999998</v>
      </c>
      <c r="P120">
        <f>P$14*(10-lgd*COUNTIF(Defaults!$AI120:$AR120,"&lt;="&amp;P$17))</f>
        <v>1.1399999999999999</v>
      </c>
      <c r="Q120">
        <f>Q$14*(10-lgd*COUNTIF(Defaults!$AI120:$AR120,"&lt;="&amp;Q$17))</f>
        <v>1.1399999999999999</v>
      </c>
      <c r="R120">
        <f>R$14*(10-lgd*COUNTIF(Defaults!$AI120:$AR120,"&lt;="&amp;R$17))</f>
        <v>1.1399999999999999</v>
      </c>
      <c r="S120">
        <f>S$14*(10-lgd*COUNTIF(Defaults!$AI120:$AR120,"&lt;="&amp;S$17))</f>
        <v>1.1399999999999999</v>
      </c>
      <c r="T120">
        <f>T$14*(10-lgd*COUNTIF(Defaults!$AI120:$AR120,"&lt;="&amp;T$17))</f>
        <v>1.1399999999999999</v>
      </c>
      <c r="U120">
        <f>U$14*(10-lgd*COUNTIF(Defaults!$AI120:$AR120,"&lt;="&amp;U$17))</f>
        <v>77.14</v>
      </c>
      <c r="W120">
        <f t="shared" si="66"/>
        <v>0.1</v>
      </c>
      <c r="X120">
        <f t="shared" si="67"/>
        <v>0.1</v>
      </c>
      <c r="Y120">
        <f t="shared" si="68"/>
        <v>0.1</v>
      </c>
      <c r="Z120">
        <f t="shared" si="69"/>
        <v>0.1</v>
      </c>
      <c r="AA120">
        <f t="shared" si="70"/>
        <v>0.1</v>
      </c>
      <c r="AB120">
        <f t="shared" si="71"/>
        <v>0.1</v>
      </c>
      <c r="AC120">
        <f t="shared" si="72"/>
        <v>0.1</v>
      </c>
      <c r="AD120">
        <f t="shared" si="73"/>
        <v>0.1</v>
      </c>
      <c r="AE120">
        <f t="shared" si="74"/>
        <v>0.1</v>
      </c>
      <c r="AF120">
        <f t="shared" si="75"/>
        <v>0.1</v>
      </c>
      <c r="AG120">
        <f t="shared" si="76"/>
        <v>0.1</v>
      </c>
      <c r="AH120">
        <f t="shared" si="77"/>
        <v>0.1</v>
      </c>
      <c r="AI120">
        <f t="shared" si="78"/>
        <v>0.1</v>
      </c>
      <c r="AJ120">
        <f t="shared" si="79"/>
        <v>0.1</v>
      </c>
      <c r="AK120">
        <f t="shared" si="80"/>
        <v>0.1</v>
      </c>
      <c r="AL120">
        <f t="shared" si="81"/>
        <v>0.1</v>
      </c>
      <c r="AM120">
        <f t="shared" si="82"/>
        <v>0.1</v>
      </c>
      <c r="AN120">
        <f t="shared" si="83"/>
        <v>0.1</v>
      </c>
      <c r="AO120">
        <f t="shared" si="84"/>
        <v>0.1</v>
      </c>
      <c r="AP120">
        <f t="shared" si="85"/>
        <v>20.100000000000001</v>
      </c>
      <c r="AR120">
        <f t="shared" si="86"/>
        <v>0.1</v>
      </c>
      <c r="AS120">
        <f t="shared" si="87"/>
        <v>0.1</v>
      </c>
      <c r="AT120">
        <f t="shared" si="88"/>
        <v>0.1</v>
      </c>
      <c r="AU120">
        <f t="shared" si="89"/>
        <v>0.1</v>
      </c>
      <c r="AV120">
        <f t="shared" si="90"/>
        <v>0.1</v>
      </c>
      <c r="AW120">
        <f t="shared" si="91"/>
        <v>0.1</v>
      </c>
      <c r="AX120">
        <f t="shared" si="92"/>
        <v>0.1</v>
      </c>
      <c r="AY120">
        <f t="shared" si="93"/>
        <v>0.1</v>
      </c>
      <c r="AZ120">
        <f t="shared" si="94"/>
        <v>0.1</v>
      </c>
      <c r="BA120">
        <f t="shared" si="95"/>
        <v>0.1</v>
      </c>
      <c r="BB120">
        <f t="shared" si="96"/>
        <v>0.1</v>
      </c>
      <c r="BC120">
        <f t="shared" si="97"/>
        <v>0.1</v>
      </c>
      <c r="BD120">
        <f t="shared" si="98"/>
        <v>0.1</v>
      </c>
      <c r="BE120">
        <f t="shared" si="99"/>
        <v>0.1</v>
      </c>
      <c r="BF120">
        <f t="shared" si="100"/>
        <v>0.1</v>
      </c>
      <c r="BG120">
        <f t="shared" si="101"/>
        <v>0.1</v>
      </c>
      <c r="BH120">
        <f t="shared" si="102"/>
        <v>0.1</v>
      </c>
      <c r="BI120">
        <f t="shared" si="103"/>
        <v>0.1</v>
      </c>
      <c r="BJ120">
        <f t="shared" si="104"/>
        <v>0.1</v>
      </c>
      <c r="BK120">
        <f t="shared" si="105"/>
        <v>10.1</v>
      </c>
      <c r="BM120">
        <f t="shared" si="106"/>
        <v>1.2999999999999998</v>
      </c>
      <c r="BN120">
        <f t="shared" si="107"/>
        <v>1.2099999999999997</v>
      </c>
      <c r="BO120">
        <f t="shared" si="108"/>
        <v>1.2099999999999997</v>
      </c>
      <c r="BP120">
        <f t="shared" si="109"/>
        <v>1.2099999999999997</v>
      </c>
      <c r="BQ120">
        <f t="shared" si="110"/>
        <v>1.2099999999999997</v>
      </c>
      <c r="BR120">
        <f t="shared" si="111"/>
        <v>1.1199999999999999</v>
      </c>
      <c r="BS120">
        <f t="shared" si="112"/>
        <v>1.1199999999999999</v>
      </c>
      <c r="BT120">
        <f t="shared" si="113"/>
        <v>1.1199999999999999</v>
      </c>
      <c r="BU120">
        <f t="shared" si="114"/>
        <v>1.0299999999999996</v>
      </c>
      <c r="BV120">
        <f t="shared" si="115"/>
        <v>1.0299999999999996</v>
      </c>
      <c r="BW120">
        <f t="shared" si="116"/>
        <v>1.0299999999999996</v>
      </c>
      <c r="BX120">
        <f t="shared" si="117"/>
        <v>1.0299999999999996</v>
      </c>
      <c r="BY120">
        <f t="shared" si="118"/>
        <v>1.0299999999999996</v>
      </c>
      <c r="BZ120">
        <f t="shared" si="119"/>
        <v>1.0299999999999996</v>
      </c>
      <c r="CA120">
        <f t="shared" si="120"/>
        <v>0.93999999999999984</v>
      </c>
      <c r="CB120">
        <f t="shared" si="121"/>
        <v>0.93999999999999984</v>
      </c>
      <c r="CC120">
        <f t="shared" si="122"/>
        <v>0.93999999999999984</v>
      </c>
      <c r="CD120">
        <f t="shared" si="123"/>
        <v>0.93999999999999984</v>
      </c>
      <c r="CE120">
        <f t="shared" si="124"/>
        <v>0.93999999999999984</v>
      </c>
      <c r="CF120">
        <f t="shared" si="125"/>
        <v>46.94</v>
      </c>
      <c r="CH120">
        <f t="shared" si="126"/>
        <v>101.32000000000001</v>
      </c>
      <c r="CI120">
        <f t="shared" si="127"/>
        <v>22.000000000000004</v>
      </c>
      <c r="CJ120">
        <f t="shared" si="128"/>
        <v>12</v>
      </c>
      <c r="CK120">
        <f t="shared" si="129"/>
        <v>67.319999999999993</v>
      </c>
      <c r="CL120">
        <f t="shared" si="130"/>
        <v>0</v>
      </c>
      <c r="CM120">
        <f t="shared" si="131"/>
        <v>0</v>
      </c>
    </row>
    <row r="121" spans="1:91" x14ac:dyDescent="0.2">
      <c r="A121">
        <v>104</v>
      </c>
      <c r="B121">
        <f>B$14*(10-lgd*COUNTIF(Defaults!$AI121:$AR121,"&lt;="&amp;B$17))</f>
        <v>1.5</v>
      </c>
      <c r="C121">
        <f>C$14*(10-lgd*COUNTIF(Defaults!$AI121:$AR121,"&lt;="&amp;C$17))</f>
        <v>1.5</v>
      </c>
      <c r="D121">
        <f>D$14*(10-lgd*COUNTIF(Defaults!$AI121:$AR121,"&lt;="&amp;D$17))</f>
        <v>1.5</v>
      </c>
      <c r="E121">
        <f>E$14*(10-lgd*COUNTIF(Defaults!$AI121:$AR121,"&lt;="&amp;E$17))</f>
        <v>1.5</v>
      </c>
      <c r="F121">
        <f>F$14*(10-lgd*COUNTIF(Defaults!$AI121:$AR121,"&lt;="&amp;F$17))</f>
        <v>1.5</v>
      </c>
      <c r="G121">
        <f>G$14*(10-lgd*COUNTIF(Defaults!$AI121:$AR121,"&lt;="&amp;G$17))</f>
        <v>1.5</v>
      </c>
      <c r="H121">
        <f>H$14*(10-lgd*COUNTIF(Defaults!$AI121:$AR121,"&lt;="&amp;H$17))</f>
        <v>1.5</v>
      </c>
      <c r="I121">
        <f>I$14*(10-lgd*COUNTIF(Defaults!$AI121:$AR121,"&lt;="&amp;I$17))</f>
        <v>1.5</v>
      </c>
      <c r="J121">
        <f>J$14*(10-lgd*COUNTIF(Defaults!$AI121:$AR121,"&lt;="&amp;J$17))</f>
        <v>1.5</v>
      </c>
      <c r="K121">
        <f>K$14*(10-lgd*COUNTIF(Defaults!$AI121:$AR121,"&lt;="&amp;K$17))</f>
        <v>1.5</v>
      </c>
      <c r="L121">
        <f>L$14*(10-lgd*COUNTIF(Defaults!$AI121:$AR121,"&lt;="&amp;L$17))</f>
        <v>1.5</v>
      </c>
      <c r="M121">
        <f>M$14*(10-lgd*COUNTIF(Defaults!$AI121:$AR121,"&lt;="&amp;M$17))</f>
        <v>1.41</v>
      </c>
      <c r="N121">
        <f>N$14*(10-lgd*COUNTIF(Defaults!$AI121:$AR121,"&lt;="&amp;N$17))</f>
        <v>1.41</v>
      </c>
      <c r="O121">
        <f>O$14*(10-lgd*COUNTIF(Defaults!$AI121:$AR121,"&lt;="&amp;O$17))</f>
        <v>1.41</v>
      </c>
      <c r="P121">
        <f>P$14*(10-lgd*COUNTIF(Defaults!$AI121:$AR121,"&lt;="&amp;P$17))</f>
        <v>1.41</v>
      </c>
      <c r="Q121">
        <f>Q$14*(10-lgd*COUNTIF(Defaults!$AI121:$AR121,"&lt;="&amp;Q$17))</f>
        <v>1.41</v>
      </c>
      <c r="R121">
        <f>R$14*(10-lgd*COUNTIF(Defaults!$AI121:$AR121,"&lt;="&amp;R$17))</f>
        <v>1.41</v>
      </c>
      <c r="S121">
        <f>S$14*(10-lgd*COUNTIF(Defaults!$AI121:$AR121,"&lt;="&amp;S$17))</f>
        <v>1.41</v>
      </c>
      <c r="T121">
        <f>T$14*(10-lgd*COUNTIF(Defaults!$AI121:$AR121,"&lt;="&amp;T$17))</f>
        <v>1.41</v>
      </c>
      <c r="U121">
        <f>U$14*(10-lgd*COUNTIF(Defaults!$AI121:$AR121,"&lt;="&amp;U$17))</f>
        <v>95.410000000000011</v>
      </c>
      <c r="W121">
        <f t="shared" si="66"/>
        <v>0.1</v>
      </c>
      <c r="X121">
        <f t="shared" si="67"/>
        <v>0.1</v>
      </c>
      <c r="Y121">
        <f t="shared" si="68"/>
        <v>0.1</v>
      </c>
      <c r="Z121">
        <f t="shared" si="69"/>
        <v>0.1</v>
      </c>
      <c r="AA121">
        <f t="shared" si="70"/>
        <v>0.1</v>
      </c>
      <c r="AB121">
        <f t="shared" si="71"/>
        <v>0.1</v>
      </c>
      <c r="AC121">
        <f t="shared" si="72"/>
        <v>0.1</v>
      </c>
      <c r="AD121">
        <f t="shared" si="73"/>
        <v>0.1</v>
      </c>
      <c r="AE121">
        <f t="shared" si="74"/>
        <v>0.1</v>
      </c>
      <c r="AF121">
        <f t="shared" si="75"/>
        <v>0.1</v>
      </c>
      <c r="AG121">
        <f t="shared" si="76"/>
        <v>0.1</v>
      </c>
      <c r="AH121">
        <f t="shared" si="77"/>
        <v>0.1</v>
      </c>
      <c r="AI121">
        <f t="shared" si="78"/>
        <v>0.1</v>
      </c>
      <c r="AJ121">
        <f t="shared" si="79"/>
        <v>0.1</v>
      </c>
      <c r="AK121">
        <f t="shared" si="80"/>
        <v>0.1</v>
      </c>
      <c r="AL121">
        <f t="shared" si="81"/>
        <v>0.1</v>
      </c>
      <c r="AM121">
        <f t="shared" si="82"/>
        <v>0.1</v>
      </c>
      <c r="AN121">
        <f t="shared" si="83"/>
        <v>0.1</v>
      </c>
      <c r="AO121">
        <f t="shared" si="84"/>
        <v>0.1</v>
      </c>
      <c r="AP121">
        <f t="shared" si="85"/>
        <v>20.100000000000001</v>
      </c>
      <c r="AR121">
        <f t="shared" si="86"/>
        <v>0.1</v>
      </c>
      <c r="AS121">
        <f t="shared" si="87"/>
        <v>0.1</v>
      </c>
      <c r="AT121">
        <f t="shared" si="88"/>
        <v>0.1</v>
      </c>
      <c r="AU121">
        <f t="shared" si="89"/>
        <v>0.1</v>
      </c>
      <c r="AV121">
        <f t="shared" si="90"/>
        <v>0.1</v>
      </c>
      <c r="AW121">
        <f t="shared" si="91"/>
        <v>0.1</v>
      </c>
      <c r="AX121">
        <f t="shared" si="92"/>
        <v>0.1</v>
      </c>
      <c r="AY121">
        <f t="shared" si="93"/>
        <v>0.1</v>
      </c>
      <c r="AZ121">
        <f t="shared" si="94"/>
        <v>0.1</v>
      </c>
      <c r="BA121">
        <f t="shared" si="95"/>
        <v>0.1</v>
      </c>
      <c r="BB121">
        <f t="shared" si="96"/>
        <v>0.1</v>
      </c>
      <c r="BC121">
        <f t="shared" si="97"/>
        <v>0.1</v>
      </c>
      <c r="BD121">
        <f t="shared" si="98"/>
        <v>0.1</v>
      </c>
      <c r="BE121">
        <f t="shared" si="99"/>
        <v>0.1</v>
      </c>
      <c r="BF121">
        <f t="shared" si="100"/>
        <v>0.1</v>
      </c>
      <c r="BG121">
        <f t="shared" si="101"/>
        <v>0.1</v>
      </c>
      <c r="BH121">
        <f t="shared" si="102"/>
        <v>0.1</v>
      </c>
      <c r="BI121">
        <f t="shared" si="103"/>
        <v>0.1</v>
      </c>
      <c r="BJ121">
        <f t="shared" si="104"/>
        <v>0.1</v>
      </c>
      <c r="BK121">
        <f t="shared" si="105"/>
        <v>10.1</v>
      </c>
      <c r="BM121">
        <f t="shared" si="106"/>
        <v>1.2999999999999998</v>
      </c>
      <c r="BN121">
        <f t="shared" si="107"/>
        <v>1.2999999999999998</v>
      </c>
      <c r="BO121">
        <f t="shared" si="108"/>
        <v>1.2999999999999998</v>
      </c>
      <c r="BP121">
        <f t="shared" si="109"/>
        <v>1.2999999999999998</v>
      </c>
      <c r="BQ121">
        <f t="shared" si="110"/>
        <v>1.2999999999999998</v>
      </c>
      <c r="BR121">
        <f t="shared" si="111"/>
        <v>1.2999999999999998</v>
      </c>
      <c r="BS121">
        <f t="shared" si="112"/>
        <v>1.2999999999999998</v>
      </c>
      <c r="BT121">
        <f t="shared" si="113"/>
        <v>1.2999999999999998</v>
      </c>
      <c r="BU121">
        <f t="shared" si="114"/>
        <v>1.2999999999999998</v>
      </c>
      <c r="BV121">
        <f t="shared" si="115"/>
        <v>1.2999999999999998</v>
      </c>
      <c r="BW121">
        <f t="shared" si="116"/>
        <v>1.2999999999999998</v>
      </c>
      <c r="BX121">
        <f t="shared" si="117"/>
        <v>1.2099999999999997</v>
      </c>
      <c r="BY121">
        <f t="shared" si="118"/>
        <v>1.2099999999999997</v>
      </c>
      <c r="BZ121">
        <f t="shared" si="119"/>
        <v>1.2099999999999997</v>
      </c>
      <c r="CA121">
        <f t="shared" si="120"/>
        <v>1.2099999999999997</v>
      </c>
      <c r="CB121">
        <f t="shared" si="121"/>
        <v>1.2099999999999997</v>
      </c>
      <c r="CC121">
        <f t="shared" si="122"/>
        <v>1.2099999999999997</v>
      </c>
      <c r="CD121">
        <f t="shared" si="123"/>
        <v>1.2099999999999997</v>
      </c>
      <c r="CE121">
        <f t="shared" si="124"/>
        <v>1.2099999999999997</v>
      </c>
      <c r="CF121">
        <f t="shared" si="125"/>
        <v>65.210000000000008</v>
      </c>
      <c r="CH121">
        <f t="shared" si="126"/>
        <v>123.19000000000001</v>
      </c>
      <c r="CI121">
        <f t="shared" si="127"/>
        <v>22.000000000000004</v>
      </c>
      <c r="CJ121">
        <f t="shared" si="128"/>
        <v>12</v>
      </c>
      <c r="CK121">
        <f t="shared" si="129"/>
        <v>89.190000000000012</v>
      </c>
      <c r="CL121">
        <f t="shared" si="130"/>
        <v>0</v>
      </c>
      <c r="CM121">
        <f t="shared" si="131"/>
        <v>0</v>
      </c>
    </row>
    <row r="122" spans="1:91" x14ac:dyDescent="0.2">
      <c r="A122">
        <v>105</v>
      </c>
      <c r="B122">
        <f>B$14*(10-lgd*COUNTIF(Defaults!$AI122:$AR122,"&lt;="&amp;B$17))</f>
        <v>1.5</v>
      </c>
      <c r="C122">
        <f>C$14*(10-lgd*COUNTIF(Defaults!$AI122:$AR122,"&lt;="&amp;C$17))</f>
        <v>1.5</v>
      </c>
      <c r="D122">
        <f>D$14*(10-lgd*COUNTIF(Defaults!$AI122:$AR122,"&lt;="&amp;D$17))</f>
        <v>1.5</v>
      </c>
      <c r="E122">
        <f>E$14*(10-lgd*COUNTIF(Defaults!$AI122:$AR122,"&lt;="&amp;E$17))</f>
        <v>1.5</v>
      </c>
      <c r="F122">
        <f>F$14*(10-lgd*COUNTIF(Defaults!$AI122:$AR122,"&lt;="&amp;F$17))</f>
        <v>1.5</v>
      </c>
      <c r="G122">
        <f>G$14*(10-lgd*COUNTIF(Defaults!$AI122:$AR122,"&lt;="&amp;G$17))</f>
        <v>1.5</v>
      </c>
      <c r="H122">
        <f>H$14*(10-lgd*COUNTIF(Defaults!$AI122:$AR122,"&lt;="&amp;H$17))</f>
        <v>1.5</v>
      </c>
      <c r="I122">
        <f>I$14*(10-lgd*COUNTIF(Defaults!$AI122:$AR122,"&lt;="&amp;I$17))</f>
        <v>1.5</v>
      </c>
      <c r="J122">
        <f>J$14*(10-lgd*COUNTIF(Defaults!$AI122:$AR122,"&lt;="&amp;J$17))</f>
        <v>1.5</v>
      </c>
      <c r="K122">
        <f>K$14*(10-lgd*COUNTIF(Defaults!$AI122:$AR122,"&lt;="&amp;K$17))</f>
        <v>1.5</v>
      </c>
      <c r="L122">
        <f>L$14*(10-lgd*COUNTIF(Defaults!$AI122:$AR122,"&lt;="&amp;L$17))</f>
        <v>1.5</v>
      </c>
      <c r="M122">
        <f>M$14*(10-lgd*COUNTIF(Defaults!$AI122:$AR122,"&lt;="&amp;M$17))</f>
        <v>1.5</v>
      </c>
      <c r="N122">
        <f>N$14*(10-lgd*COUNTIF(Defaults!$AI122:$AR122,"&lt;="&amp;N$17))</f>
        <v>1.5</v>
      </c>
      <c r="O122">
        <f>O$14*(10-lgd*COUNTIF(Defaults!$AI122:$AR122,"&lt;="&amp;O$17))</f>
        <v>1.5</v>
      </c>
      <c r="P122">
        <f>P$14*(10-lgd*COUNTIF(Defaults!$AI122:$AR122,"&lt;="&amp;P$17))</f>
        <v>1.5</v>
      </c>
      <c r="Q122">
        <f>Q$14*(10-lgd*COUNTIF(Defaults!$AI122:$AR122,"&lt;="&amp;Q$17))</f>
        <v>1.5</v>
      </c>
      <c r="R122">
        <f>R$14*(10-lgd*COUNTIF(Defaults!$AI122:$AR122,"&lt;="&amp;R$17))</f>
        <v>1.5</v>
      </c>
      <c r="S122">
        <f>S$14*(10-lgd*COUNTIF(Defaults!$AI122:$AR122,"&lt;="&amp;S$17))</f>
        <v>1.5</v>
      </c>
      <c r="T122">
        <f>T$14*(10-lgd*COUNTIF(Defaults!$AI122:$AR122,"&lt;="&amp;T$17))</f>
        <v>1.5</v>
      </c>
      <c r="U122">
        <f>U$14*(10-lgd*COUNTIF(Defaults!$AI122:$AR122,"&lt;="&amp;U$17))</f>
        <v>101.5</v>
      </c>
      <c r="W122">
        <f t="shared" si="66"/>
        <v>0.1</v>
      </c>
      <c r="X122">
        <f t="shared" si="67"/>
        <v>0.1</v>
      </c>
      <c r="Y122">
        <f t="shared" si="68"/>
        <v>0.1</v>
      </c>
      <c r="Z122">
        <f t="shared" si="69"/>
        <v>0.1</v>
      </c>
      <c r="AA122">
        <f t="shared" si="70"/>
        <v>0.1</v>
      </c>
      <c r="AB122">
        <f t="shared" si="71"/>
        <v>0.1</v>
      </c>
      <c r="AC122">
        <f t="shared" si="72"/>
        <v>0.1</v>
      </c>
      <c r="AD122">
        <f t="shared" si="73"/>
        <v>0.1</v>
      </c>
      <c r="AE122">
        <f t="shared" si="74"/>
        <v>0.1</v>
      </c>
      <c r="AF122">
        <f t="shared" si="75"/>
        <v>0.1</v>
      </c>
      <c r="AG122">
        <f t="shared" si="76"/>
        <v>0.1</v>
      </c>
      <c r="AH122">
        <f t="shared" si="77"/>
        <v>0.1</v>
      </c>
      <c r="AI122">
        <f t="shared" si="78"/>
        <v>0.1</v>
      </c>
      <c r="AJ122">
        <f t="shared" si="79"/>
        <v>0.1</v>
      </c>
      <c r="AK122">
        <f t="shared" si="80"/>
        <v>0.1</v>
      </c>
      <c r="AL122">
        <f t="shared" si="81"/>
        <v>0.1</v>
      </c>
      <c r="AM122">
        <f t="shared" si="82"/>
        <v>0.1</v>
      </c>
      <c r="AN122">
        <f t="shared" si="83"/>
        <v>0.1</v>
      </c>
      <c r="AO122">
        <f t="shared" si="84"/>
        <v>0.1</v>
      </c>
      <c r="AP122">
        <f t="shared" si="85"/>
        <v>20.100000000000001</v>
      </c>
      <c r="AR122">
        <f t="shared" si="86"/>
        <v>0.1</v>
      </c>
      <c r="AS122">
        <f t="shared" si="87"/>
        <v>0.1</v>
      </c>
      <c r="AT122">
        <f t="shared" si="88"/>
        <v>0.1</v>
      </c>
      <c r="AU122">
        <f t="shared" si="89"/>
        <v>0.1</v>
      </c>
      <c r="AV122">
        <f t="shared" si="90"/>
        <v>0.1</v>
      </c>
      <c r="AW122">
        <f t="shared" si="91"/>
        <v>0.1</v>
      </c>
      <c r="AX122">
        <f t="shared" si="92"/>
        <v>0.1</v>
      </c>
      <c r="AY122">
        <f t="shared" si="93"/>
        <v>0.1</v>
      </c>
      <c r="AZ122">
        <f t="shared" si="94"/>
        <v>0.1</v>
      </c>
      <c r="BA122">
        <f t="shared" si="95"/>
        <v>0.1</v>
      </c>
      <c r="BB122">
        <f t="shared" si="96"/>
        <v>0.1</v>
      </c>
      <c r="BC122">
        <f t="shared" si="97"/>
        <v>0.1</v>
      </c>
      <c r="BD122">
        <f t="shared" si="98"/>
        <v>0.1</v>
      </c>
      <c r="BE122">
        <f t="shared" si="99"/>
        <v>0.1</v>
      </c>
      <c r="BF122">
        <f t="shared" si="100"/>
        <v>0.1</v>
      </c>
      <c r="BG122">
        <f t="shared" si="101"/>
        <v>0.1</v>
      </c>
      <c r="BH122">
        <f t="shared" si="102"/>
        <v>0.1</v>
      </c>
      <c r="BI122">
        <f t="shared" si="103"/>
        <v>0.1</v>
      </c>
      <c r="BJ122">
        <f t="shared" si="104"/>
        <v>0.1</v>
      </c>
      <c r="BK122">
        <f t="shared" si="105"/>
        <v>10.1</v>
      </c>
      <c r="BM122">
        <f t="shared" si="106"/>
        <v>1.2999999999999998</v>
      </c>
      <c r="BN122">
        <f t="shared" si="107"/>
        <v>1.2999999999999998</v>
      </c>
      <c r="BO122">
        <f t="shared" si="108"/>
        <v>1.2999999999999998</v>
      </c>
      <c r="BP122">
        <f t="shared" si="109"/>
        <v>1.2999999999999998</v>
      </c>
      <c r="BQ122">
        <f t="shared" si="110"/>
        <v>1.2999999999999998</v>
      </c>
      <c r="BR122">
        <f t="shared" si="111"/>
        <v>1.2999999999999998</v>
      </c>
      <c r="BS122">
        <f t="shared" si="112"/>
        <v>1.2999999999999998</v>
      </c>
      <c r="BT122">
        <f t="shared" si="113"/>
        <v>1.2999999999999998</v>
      </c>
      <c r="BU122">
        <f t="shared" si="114"/>
        <v>1.2999999999999998</v>
      </c>
      <c r="BV122">
        <f t="shared" si="115"/>
        <v>1.2999999999999998</v>
      </c>
      <c r="BW122">
        <f t="shared" si="116"/>
        <v>1.2999999999999998</v>
      </c>
      <c r="BX122">
        <f t="shared" si="117"/>
        <v>1.2999999999999998</v>
      </c>
      <c r="BY122">
        <f t="shared" si="118"/>
        <v>1.2999999999999998</v>
      </c>
      <c r="BZ122">
        <f t="shared" si="119"/>
        <v>1.2999999999999998</v>
      </c>
      <c r="CA122">
        <f t="shared" si="120"/>
        <v>1.2999999999999998</v>
      </c>
      <c r="CB122">
        <f t="shared" si="121"/>
        <v>1.2999999999999998</v>
      </c>
      <c r="CC122">
        <f t="shared" si="122"/>
        <v>1.2999999999999998</v>
      </c>
      <c r="CD122">
        <f t="shared" si="123"/>
        <v>1.2999999999999998</v>
      </c>
      <c r="CE122">
        <f t="shared" si="124"/>
        <v>1.2999999999999998</v>
      </c>
      <c r="CF122">
        <f t="shared" si="125"/>
        <v>71.300000000000011</v>
      </c>
      <c r="CH122">
        <f t="shared" si="126"/>
        <v>130</v>
      </c>
      <c r="CI122">
        <f t="shared" si="127"/>
        <v>22.000000000000004</v>
      </c>
      <c r="CJ122">
        <f t="shared" si="128"/>
        <v>12</v>
      </c>
      <c r="CK122">
        <f t="shared" si="129"/>
        <v>96.000000000000014</v>
      </c>
      <c r="CL122">
        <f t="shared" si="130"/>
        <v>0</v>
      </c>
      <c r="CM122">
        <f t="shared" si="131"/>
        <v>0</v>
      </c>
    </row>
    <row r="123" spans="1:91" x14ac:dyDescent="0.2">
      <c r="A123">
        <v>106</v>
      </c>
      <c r="B123">
        <f>B$14*(10-lgd*COUNTIF(Defaults!$AI123:$AR123,"&lt;="&amp;B$17))</f>
        <v>1.5</v>
      </c>
      <c r="C123">
        <f>C$14*(10-lgd*COUNTIF(Defaults!$AI123:$AR123,"&lt;="&amp;C$17))</f>
        <v>1.5</v>
      </c>
      <c r="D123">
        <f>D$14*(10-lgd*COUNTIF(Defaults!$AI123:$AR123,"&lt;="&amp;D$17))</f>
        <v>1.5</v>
      </c>
      <c r="E123">
        <f>E$14*(10-lgd*COUNTIF(Defaults!$AI123:$AR123,"&lt;="&amp;E$17))</f>
        <v>1.5</v>
      </c>
      <c r="F123">
        <f>F$14*(10-lgd*COUNTIF(Defaults!$AI123:$AR123,"&lt;="&amp;F$17))</f>
        <v>1.5</v>
      </c>
      <c r="G123">
        <f>G$14*(10-lgd*COUNTIF(Defaults!$AI123:$AR123,"&lt;="&amp;G$17))</f>
        <v>1.5</v>
      </c>
      <c r="H123">
        <f>H$14*(10-lgd*COUNTIF(Defaults!$AI123:$AR123,"&lt;="&amp;H$17))</f>
        <v>1.5</v>
      </c>
      <c r="I123">
        <f>I$14*(10-lgd*COUNTIF(Defaults!$AI123:$AR123,"&lt;="&amp;I$17))</f>
        <v>1.5</v>
      </c>
      <c r="J123">
        <f>J$14*(10-lgd*COUNTIF(Defaults!$AI123:$AR123,"&lt;="&amp;J$17))</f>
        <v>1.5</v>
      </c>
      <c r="K123">
        <f>K$14*(10-lgd*COUNTIF(Defaults!$AI123:$AR123,"&lt;="&amp;K$17))</f>
        <v>1.5</v>
      </c>
      <c r="L123">
        <f>L$14*(10-lgd*COUNTIF(Defaults!$AI123:$AR123,"&lt;="&amp;L$17))</f>
        <v>1.5</v>
      </c>
      <c r="M123">
        <f>M$14*(10-lgd*COUNTIF(Defaults!$AI123:$AR123,"&lt;="&amp;M$17))</f>
        <v>1.5</v>
      </c>
      <c r="N123">
        <f>N$14*(10-lgd*COUNTIF(Defaults!$AI123:$AR123,"&lt;="&amp;N$17))</f>
        <v>1.5</v>
      </c>
      <c r="O123">
        <f>O$14*(10-lgd*COUNTIF(Defaults!$AI123:$AR123,"&lt;="&amp;O$17))</f>
        <v>1.5</v>
      </c>
      <c r="P123">
        <f>P$14*(10-lgd*COUNTIF(Defaults!$AI123:$AR123,"&lt;="&amp;P$17))</f>
        <v>1.5</v>
      </c>
      <c r="Q123">
        <f>Q$14*(10-lgd*COUNTIF(Defaults!$AI123:$AR123,"&lt;="&amp;Q$17))</f>
        <v>1.41</v>
      </c>
      <c r="R123">
        <f>R$14*(10-lgd*COUNTIF(Defaults!$AI123:$AR123,"&lt;="&amp;R$17))</f>
        <v>1.41</v>
      </c>
      <c r="S123">
        <f>S$14*(10-lgd*COUNTIF(Defaults!$AI123:$AR123,"&lt;="&amp;S$17))</f>
        <v>1.41</v>
      </c>
      <c r="T123">
        <f>T$14*(10-lgd*COUNTIF(Defaults!$AI123:$AR123,"&lt;="&amp;T$17))</f>
        <v>1.41</v>
      </c>
      <c r="U123">
        <f>U$14*(10-lgd*COUNTIF(Defaults!$AI123:$AR123,"&lt;="&amp;U$17))</f>
        <v>95.410000000000011</v>
      </c>
      <c r="W123">
        <f t="shared" si="66"/>
        <v>0.1</v>
      </c>
      <c r="X123">
        <f t="shared" si="67"/>
        <v>0.1</v>
      </c>
      <c r="Y123">
        <f t="shared" si="68"/>
        <v>0.1</v>
      </c>
      <c r="Z123">
        <f t="shared" si="69"/>
        <v>0.1</v>
      </c>
      <c r="AA123">
        <f t="shared" si="70"/>
        <v>0.1</v>
      </c>
      <c r="AB123">
        <f t="shared" si="71"/>
        <v>0.1</v>
      </c>
      <c r="AC123">
        <f t="shared" si="72"/>
        <v>0.1</v>
      </c>
      <c r="AD123">
        <f t="shared" si="73"/>
        <v>0.1</v>
      </c>
      <c r="AE123">
        <f t="shared" si="74"/>
        <v>0.1</v>
      </c>
      <c r="AF123">
        <f t="shared" si="75"/>
        <v>0.1</v>
      </c>
      <c r="AG123">
        <f t="shared" si="76"/>
        <v>0.1</v>
      </c>
      <c r="AH123">
        <f t="shared" si="77"/>
        <v>0.1</v>
      </c>
      <c r="AI123">
        <f t="shared" si="78"/>
        <v>0.1</v>
      </c>
      <c r="AJ123">
        <f t="shared" si="79"/>
        <v>0.1</v>
      </c>
      <c r="AK123">
        <f t="shared" si="80"/>
        <v>0.1</v>
      </c>
      <c r="AL123">
        <f t="shared" si="81"/>
        <v>0.1</v>
      </c>
      <c r="AM123">
        <f t="shared" si="82"/>
        <v>0.1</v>
      </c>
      <c r="AN123">
        <f t="shared" si="83"/>
        <v>0.1</v>
      </c>
      <c r="AO123">
        <f t="shared" si="84"/>
        <v>0.1</v>
      </c>
      <c r="AP123">
        <f t="shared" si="85"/>
        <v>20.100000000000001</v>
      </c>
      <c r="AR123">
        <f t="shared" si="86"/>
        <v>0.1</v>
      </c>
      <c r="AS123">
        <f t="shared" si="87"/>
        <v>0.1</v>
      </c>
      <c r="AT123">
        <f t="shared" si="88"/>
        <v>0.1</v>
      </c>
      <c r="AU123">
        <f t="shared" si="89"/>
        <v>0.1</v>
      </c>
      <c r="AV123">
        <f t="shared" si="90"/>
        <v>0.1</v>
      </c>
      <c r="AW123">
        <f t="shared" si="91"/>
        <v>0.1</v>
      </c>
      <c r="AX123">
        <f t="shared" si="92"/>
        <v>0.1</v>
      </c>
      <c r="AY123">
        <f t="shared" si="93"/>
        <v>0.1</v>
      </c>
      <c r="AZ123">
        <f t="shared" si="94"/>
        <v>0.1</v>
      </c>
      <c r="BA123">
        <f t="shared" si="95"/>
        <v>0.1</v>
      </c>
      <c r="BB123">
        <f t="shared" si="96"/>
        <v>0.1</v>
      </c>
      <c r="BC123">
        <f t="shared" si="97"/>
        <v>0.1</v>
      </c>
      <c r="BD123">
        <f t="shared" si="98"/>
        <v>0.1</v>
      </c>
      <c r="BE123">
        <f t="shared" si="99"/>
        <v>0.1</v>
      </c>
      <c r="BF123">
        <f t="shared" si="100"/>
        <v>0.1</v>
      </c>
      <c r="BG123">
        <f t="shared" si="101"/>
        <v>0.1</v>
      </c>
      <c r="BH123">
        <f t="shared" si="102"/>
        <v>0.1</v>
      </c>
      <c r="BI123">
        <f t="shared" si="103"/>
        <v>0.1</v>
      </c>
      <c r="BJ123">
        <f t="shared" si="104"/>
        <v>0.1</v>
      </c>
      <c r="BK123">
        <f t="shared" si="105"/>
        <v>10.1</v>
      </c>
      <c r="BM123">
        <f t="shared" si="106"/>
        <v>1.2999999999999998</v>
      </c>
      <c r="BN123">
        <f t="shared" si="107"/>
        <v>1.2999999999999998</v>
      </c>
      <c r="BO123">
        <f t="shared" si="108"/>
        <v>1.2999999999999998</v>
      </c>
      <c r="BP123">
        <f t="shared" si="109"/>
        <v>1.2999999999999998</v>
      </c>
      <c r="BQ123">
        <f t="shared" si="110"/>
        <v>1.2999999999999998</v>
      </c>
      <c r="BR123">
        <f t="shared" si="111"/>
        <v>1.2999999999999998</v>
      </c>
      <c r="BS123">
        <f t="shared" si="112"/>
        <v>1.2999999999999998</v>
      </c>
      <c r="BT123">
        <f t="shared" si="113"/>
        <v>1.2999999999999998</v>
      </c>
      <c r="BU123">
        <f t="shared" si="114"/>
        <v>1.2999999999999998</v>
      </c>
      <c r="BV123">
        <f t="shared" si="115"/>
        <v>1.2999999999999998</v>
      </c>
      <c r="BW123">
        <f t="shared" si="116"/>
        <v>1.2999999999999998</v>
      </c>
      <c r="BX123">
        <f t="shared" si="117"/>
        <v>1.2999999999999998</v>
      </c>
      <c r="BY123">
        <f t="shared" si="118"/>
        <v>1.2999999999999998</v>
      </c>
      <c r="BZ123">
        <f t="shared" si="119"/>
        <v>1.2999999999999998</v>
      </c>
      <c r="CA123">
        <f t="shared" si="120"/>
        <v>1.2999999999999998</v>
      </c>
      <c r="CB123">
        <f t="shared" si="121"/>
        <v>1.2099999999999997</v>
      </c>
      <c r="CC123">
        <f t="shared" si="122"/>
        <v>1.2099999999999997</v>
      </c>
      <c r="CD123">
        <f t="shared" si="123"/>
        <v>1.2099999999999997</v>
      </c>
      <c r="CE123">
        <f t="shared" si="124"/>
        <v>1.2099999999999997</v>
      </c>
      <c r="CF123">
        <f t="shared" si="125"/>
        <v>65.210000000000008</v>
      </c>
      <c r="CH123">
        <f t="shared" si="126"/>
        <v>123.55000000000001</v>
      </c>
      <c r="CI123">
        <f t="shared" si="127"/>
        <v>22.000000000000004</v>
      </c>
      <c r="CJ123">
        <f t="shared" si="128"/>
        <v>12</v>
      </c>
      <c r="CK123">
        <f t="shared" si="129"/>
        <v>89.550000000000011</v>
      </c>
      <c r="CL123">
        <f t="shared" si="130"/>
        <v>0</v>
      </c>
      <c r="CM123">
        <f t="shared" si="131"/>
        <v>0</v>
      </c>
    </row>
    <row r="124" spans="1:91" x14ac:dyDescent="0.2">
      <c r="A124">
        <v>107</v>
      </c>
      <c r="B124">
        <f>B$14*(10-lgd*COUNTIF(Defaults!$AI124:$AR124,"&lt;="&amp;B$17))</f>
        <v>1.5</v>
      </c>
      <c r="C124">
        <f>C$14*(10-lgd*COUNTIF(Defaults!$AI124:$AR124,"&lt;="&amp;C$17))</f>
        <v>1.5</v>
      </c>
      <c r="D124">
        <f>D$14*(10-lgd*COUNTIF(Defaults!$AI124:$AR124,"&lt;="&amp;D$17))</f>
        <v>1.5</v>
      </c>
      <c r="E124">
        <f>E$14*(10-lgd*COUNTIF(Defaults!$AI124:$AR124,"&lt;="&amp;E$17))</f>
        <v>1.5</v>
      </c>
      <c r="F124">
        <f>F$14*(10-lgd*COUNTIF(Defaults!$AI124:$AR124,"&lt;="&amp;F$17))</f>
        <v>1.5</v>
      </c>
      <c r="G124">
        <f>G$14*(10-lgd*COUNTIF(Defaults!$AI124:$AR124,"&lt;="&amp;G$17))</f>
        <v>1.5</v>
      </c>
      <c r="H124">
        <f>H$14*(10-lgd*COUNTIF(Defaults!$AI124:$AR124,"&lt;="&amp;H$17))</f>
        <v>1.5</v>
      </c>
      <c r="I124">
        <f>I$14*(10-lgd*COUNTIF(Defaults!$AI124:$AR124,"&lt;="&amp;I$17))</f>
        <v>1.5</v>
      </c>
      <c r="J124">
        <f>J$14*(10-lgd*COUNTIF(Defaults!$AI124:$AR124,"&lt;="&amp;J$17))</f>
        <v>1.5</v>
      </c>
      <c r="K124">
        <f>K$14*(10-lgd*COUNTIF(Defaults!$AI124:$AR124,"&lt;="&amp;K$17))</f>
        <v>1.5</v>
      </c>
      <c r="L124">
        <f>L$14*(10-lgd*COUNTIF(Defaults!$AI124:$AR124,"&lt;="&amp;L$17))</f>
        <v>1.5</v>
      </c>
      <c r="M124">
        <f>M$14*(10-lgd*COUNTIF(Defaults!$AI124:$AR124,"&lt;="&amp;M$17))</f>
        <v>1.5</v>
      </c>
      <c r="N124">
        <f>N$14*(10-lgd*COUNTIF(Defaults!$AI124:$AR124,"&lt;="&amp;N$17))</f>
        <v>1.5</v>
      </c>
      <c r="O124">
        <f>O$14*(10-lgd*COUNTIF(Defaults!$AI124:$AR124,"&lt;="&amp;O$17))</f>
        <v>1.5</v>
      </c>
      <c r="P124">
        <f>P$14*(10-lgd*COUNTIF(Defaults!$AI124:$AR124,"&lt;="&amp;P$17))</f>
        <v>1.41</v>
      </c>
      <c r="Q124">
        <f>Q$14*(10-lgd*COUNTIF(Defaults!$AI124:$AR124,"&lt;="&amp;Q$17))</f>
        <v>1.41</v>
      </c>
      <c r="R124">
        <f>R$14*(10-lgd*COUNTIF(Defaults!$AI124:$AR124,"&lt;="&amp;R$17))</f>
        <v>1.41</v>
      </c>
      <c r="S124">
        <f>S$14*(10-lgd*COUNTIF(Defaults!$AI124:$AR124,"&lt;="&amp;S$17))</f>
        <v>1.41</v>
      </c>
      <c r="T124">
        <f>T$14*(10-lgd*COUNTIF(Defaults!$AI124:$AR124,"&lt;="&amp;T$17))</f>
        <v>1.41</v>
      </c>
      <c r="U124">
        <f>U$14*(10-lgd*COUNTIF(Defaults!$AI124:$AR124,"&lt;="&amp;U$17))</f>
        <v>95.410000000000011</v>
      </c>
      <c r="W124">
        <f t="shared" si="66"/>
        <v>0.1</v>
      </c>
      <c r="X124">
        <f t="shared" si="67"/>
        <v>0.1</v>
      </c>
      <c r="Y124">
        <f t="shared" si="68"/>
        <v>0.1</v>
      </c>
      <c r="Z124">
        <f t="shared" si="69"/>
        <v>0.1</v>
      </c>
      <c r="AA124">
        <f t="shared" si="70"/>
        <v>0.1</v>
      </c>
      <c r="AB124">
        <f t="shared" si="71"/>
        <v>0.1</v>
      </c>
      <c r="AC124">
        <f t="shared" si="72"/>
        <v>0.1</v>
      </c>
      <c r="AD124">
        <f t="shared" si="73"/>
        <v>0.1</v>
      </c>
      <c r="AE124">
        <f t="shared" si="74"/>
        <v>0.1</v>
      </c>
      <c r="AF124">
        <f t="shared" si="75"/>
        <v>0.1</v>
      </c>
      <c r="AG124">
        <f t="shared" si="76"/>
        <v>0.1</v>
      </c>
      <c r="AH124">
        <f t="shared" si="77"/>
        <v>0.1</v>
      </c>
      <c r="AI124">
        <f t="shared" si="78"/>
        <v>0.1</v>
      </c>
      <c r="AJ124">
        <f t="shared" si="79"/>
        <v>0.1</v>
      </c>
      <c r="AK124">
        <f t="shared" si="80"/>
        <v>0.1</v>
      </c>
      <c r="AL124">
        <f t="shared" si="81"/>
        <v>0.1</v>
      </c>
      <c r="AM124">
        <f t="shared" si="82"/>
        <v>0.1</v>
      </c>
      <c r="AN124">
        <f t="shared" si="83"/>
        <v>0.1</v>
      </c>
      <c r="AO124">
        <f t="shared" si="84"/>
        <v>0.1</v>
      </c>
      <c r="AP124">
        <f t="shared" si="85"/>
        <v>20.100000000000001</v>
      </c>
      <c r="AR124">
        <f t="shared" si="86"/>
        <v>0.1</v>
      </c>
      <c r="AS124">
        <f t="shared" si="87"/>
        <v>0.1</v>
      </c>
      <c r="AT124">
        <f t="shared" si="88"/>
        <v>0.1</v>
      </c>
      <c r="AU124">
        <f t="shared" si="89"/>
        <v>0.1</v>
      </c>
      <c r="AV124">
        <f t="shared" si="90"/>
        <v>0.1</v>
      </c>
      <c r="AW124">
        <f t="shared" si="91"/>
        <v>0.1</v>
      </c>
      <c r="AX124">
        <f t="shared" si="92"/>
        <v>0.1</v>
      </c>
      <c r="AY124">
        <f t="shared" si="93"/>
        <v>0.1</v>
      </c>
      <c r="AZ124">
        <f t="shared" si="94"/>
        <v>0.1</v>
      </c>
      <c r="BA124">
        <f t="shared" si="95"/>
        <v>0.1</v>
      </c>
      <c r="BB124">
        <f t="shared" si="96"/>
        <v>0.1</v>
      </c>
      <c r="BC124">
        <f t="shared" si="97"/>
        <v>0.1</v>
      </c>
      <c r="BD124">
        <f t="shared" si="98"/>
        <v>0.1</v>
      </c>
      <c r="BE124">
        <f t="shared" si="99"/>
        <v>0.1</v>
      </c>
      <c r="BF124">
        <f t="shared" si="100"/>
        <v>0.1</v>
      </c>
      <c r="BG124">
        <f t="shared" si="101"/>
        <v>0.1</v>
      </c>
      <c r="BH124">
        <f t="shared" si="102"/>
        <v>0.1</v>
      </c>
      <c r="BI124">
        <f t="shared" si="103"/>
        <v>0.1</v>
      </c>
      <c r="BJ124">
        <f t="shared" si="104"/>
        <v>0.1</v>
      </c>
      <c r="BK124">
        <f t="shared" si="105"/>
        <v>10.1</v>
      </c>
      <c r="BM124">
        <f t="shared" si="106"/>
        <v>1.2999999999999998</v>
      </c>
      <c r="BN124">
        <f t="shared" si="107"/>
        <v>1.2999999999999998</v>
      </c>
      <c r="BO124">
        <f t="shared" si="108"/>
        <v>1.2999999999999998</v>
      </c>
      <c r="BP124">
        <f t="shared" si="109"/>
        <v>1.2999999999999998</v>
      </c>
      <c r="BQ124">
        <f t="shared" si="110"/>
        <v>1.2999999999999998</v>
      </c>
      <c r="BR124">
        <f t="shared" si="111"/>
        <v>1.2999999999999998</v>
      </c>
      <c r="BS124">
        <f t="shared" si="112"/>
        <v>1.2999999999999998</v>
      </c>
      <c r="BT124">
        <f t="shared" si="113"/>
        <v>1.2999999999999998</v>
      </c>
      <c r="BU124">
        <f t="shared" si="114"/>
        <v>1.2999999999999998</v>
      </c>
      <c r="BV124">
        <f t="shared" si="115"/>
        <v>1.2999999999999998</v>
      </c>
      <c r="BW124">
        <f t="shared" si="116"/>
        <v>1.2999999999999998</v>
      </c>
      <c r="BX124">
        <f t="shared" si="117"/>
        <v>1.2999999999999998</v>
      </c>
      <c r="BY124">
        <f t="shared" si="118"/>
        <v>1.2999999999999998</v>
      </c>
      <c r="BZ124">
        <f t="shared" si="119"/>
        <v>1.2999999999999998</v>
      </c>
      <c r="CA124">
        <f t="shared" si="120"/>
        <v>1.2099999999999997</v>
      </c>
      <c r="CB124">
        <f t="shared" si="121"/>
        <v>1.2099999999999997</v>
      </c>
      <c r="CC124">
        <f t="shared" si="122"/>
        <v>1.2099999999999997</v>
      </c>
      <c r="CD124">
        <f t="shared" si="123"/>
        <v>1.2099999999999997</v>
      </c>
      <c r="CE124">
        <f t="shared" si="124"/>
        <v>1.2099999999999997</v>
      </c>
      <c r="CF124">
        <f t="shared" si="125"/>
        <v>65.210000000000008</v>
      </c>
      <c r="CH124">
        <f t="shared" si="126"/>
        <v>123.46000000000001</v>
      </c>
      <c r="CI124">
        <f t="shared" si="127"/>
        <v>22.000000000000004</v>
      </c>
      <c r="CJ124">
        <f t="shared" si="128"/>
        <v>12</v>
      </c>
      <c r="CK124">
        <f t="shared" si="129"/>
        <v>89.460000000000008</v>
      </c>
      <c r="CL124">
        <f t="shared" si="130"/>
        <v>0</v>
      </c>
      <c r="CM124">
        <f t="shared" si="131"/>
        <v>0</v>
      </c>
    </row>
    <row r="125" spans="1:91" x14ac:dyDescent="0.2">
      <c r="A125">
        <v>108</v>
      </c>
      <c r="B125">
        <f>B$14*(10-lgd*COUNTIF(Defaults!$AI125:$AR125,"&lt;="&amp;B$17))</f>
        <v>1.5</v>
      </c>
      <c r="C125">
        <f>C$14*(10-lgd*COUNTIF(Defaults!$AI125:$AR125,"&lt;="&amp;C$17))</f>
        <v>1.5</v>
      </c>
      <c r="D125">
        <f>D$14*(10-lgd*COUNTIF(Defaults!$AI125:$AR125,"&lt;="&amp;D$17))</f>
        <v>1.5</v>
      </c>
      <c r="E125">
        <f>E$14*(10-lgd*COUNTIF(Defaults!$AI125:$AR125,"&lt;="&amp;E$17))</f>
        <v>1.5</v>
      </c>
      <c r="F125">
        <f>F$14*(10-lgd*COUNTIF(Defaults!$AI125:$AR125,"&lt;="&amp;F$17))</f>
        <v>1.41</v>
      </c>
      <c r="G125">
        <f>G$14*(10-lgd*COUNTIF(Defaults!$AI125:$AR125,"&lt;="&amp;G$17))</f>
        <v>1.41</v>
      </c>
      <c r="H125">
        <f>H$14*(10-lgd*COUNTIF(Defaults!$AI125:$AR125,"&lt;="&amp;H$17))</f>
        <v>1.32</v>
      </c>
      <c r="I125">
        <f>I$14*(10-lgd*COUNTIF(Defaults!$AI125:$AR125,"&lt;="&amp;I$17))</f>
        <v>1.32</v>
      </c>
      <c r="J125">
        <f>J$14*(10-lgd*COUNTIF(Defaults!$AI125:$AR125,"&lt;="&amp;J$17))</f>
        <v>1.32</v>
      </c>
      <c r="K125">
        <f>K$14*(10-lgd*COUNTIF(Defaults!$AI125:$AR125,"&lt;="&amp;K$17))</f>
        <v>1.32</v>
      </c>
      <c r="L125">
        <f>L$14*(10-lgd*COUNTIF(Defaults!$AI125:$AR125,"&lt;="&amp;L$17))</f>
        <v>1.32</v>
      </c>
      <c r="M125">
        <f>M$14*(10-lgd*COUNTIF(Defaults!$AI125:$AR125,"&lt;="&amp;M$17))</f>
        <v>1.32</v>
      </c>
      <c r="N125">
        <f>N$14*(10-lgd*COUNTIF(Defaults!$AI125:$AR125,"&lt;="&amp;N$17))</f>
        <v>1.2299999999999998</v>
      </c>
      <c r="O125">
        <f>O$14*(10-lgd*COUNTIF(Defaults!$AI125:$AR125,"&lt;="&amp;O$17))</f>
        <v>1.2299999999999998</v>
      </c>
      <c r="P125">
        <f>P$14*(10-lgd*COUNTIF(Defaults!$AI125:$AR125,"&lt;="&amp;P$17))</f>
        <v>1.2299999999999998</v>
      </c>
      <c r="Q125">
        <f>Q$14*(10-lgd*COUNTIF(Defaults!$AI125:$AR125,"&lt;="&amp;Q$17))</f>
        <v>1.2299999999999998</v>
      </c>
      <c r="R125">
        <f>R$14*(10-lgd*COUNTIF(Defaults!$AI125:$AR125,"&lt;="&amp;R$17))</f>
        <v>1.2299999999999998</v>
      </c>
      <c r="S125">
        <f>S$14*(10-lgd*COUNTIF(Defaults!$AI125:$AR125,"&lt;="&amp;S$17))</f>
        <v>1.1399999999999999</v>
      </c>
      <c r="T125">
        <f>T$14*(10-lgd*COUNTIF(Defaults!$AI125:$AR125,"&lt;="&amp;T$17))</f>
        <v>1.05</v>
      </c>
      <c r="U125">
        <f>U$14*(10-lgd*COUNTIF(Defaults!$AI125:$AR125,"&lt;="&amp;U$17))</f>
        <v>71.05</v>
      </c>
      <c r="W125">
        <f t="shared" si="66"/>
        <v>0.1</v>
      </c>
      <c r="X125">
        <f t="shared" si="67"/>
        <v>0.1</v>
      </c>
      <c r="Y125">
        <f t="shared" si="68"/>
        <v>0.1</v>
      </c>
      <c r="Z125">
        <f t="shared" si="69"/>
        <v>0.1</v>
      </c>
      <c r="AA125">
        <f t="shared" si="70"/>
        <v>0.1</v>
      </c>
      <c r="AB125">
        <f t="shared" si="71"/>
        <v>0.1</v>
      </c>
      <c r="AC125">
        <f t="shared" si="72"/>
        <v>0.1</v>
      </c>
      <c r="AD125">
        <f t="shared" si="73"/>
        <v>0.1</v>
      </c>
      <c r="AE125">
        <f t="shared" si="74"/>
        <v>0.1</v>
      </c>
      <c r="AF125">
        <f t="shared" si="75"/>
        <v>0.1</v>
      </c>
      <c r="AG125">
        <f t="shared" si="76"/>
        <v>0.1</v>
      </c>
      <c r="AH125">
        <f t="shared" si="77"/>
        <v>0.1</v>
      </c>
      <c r="AI125">
        <f t="shared" si="78"/>
        <v>0.1</v>
      </c>
      <c r="AJ125">
        <f t="shared" si="79"/>
        <v>0.1</v>
      </c>
      <c r="AK125">
        <f t="shared" si="80"/>
        <v>0.1</v>
      </c>
      <c r="AL125">
        <f t="shared" si="81"/>
        <v>0.1</v>
      </c>
      <c r="AM125">
        <f t="shared" si="82"/>
        <v>0.1</v>
      </c>
      <c r="AN125">
        <f t="shared" si="83"/>
        <v>0.1</v>
      </c>
      <c r="AO125">
        <f t="shared" si="84"/>
        <v>0.1</v>
      </c>
      <c r="AP125">
        <f t="shared" si="85"/>
        <v>20.100000000000001</v>
      </c>
      <c r="AR125">
        <f t="shared" si="86"/>
        <v>0.1</v>
      </c>
      <c r="AS125">
        <f t="shared" si="87"/>
        <v>0.1</v>
      </c>
      <c r="AT125">
        <f t="shared" si="88"/>
        <v>0.1</v>
      </c>
      <c r="AU125">
        <f t="shared" si="89"/>
        <v>0.1</v>
      </c>
      <c r="AV125">
        <f t="shared" si="90"/>
        <v>0.1</v>
      </c>
      <c r="AW125">
        <f t="shared" si="91"/>
        <v>0.1</v>
      </c>
      <c r="AX125">
        <f t="shared" si="92"/>
        <v>0.1</v>
      </c>
      <c r="AY125">
        <f t="shared" si="93"/>
        <v>0.1</v>
      </c>
      <c r="AZ125">
        <f t="shared" si="94"/>
        <v>0.1</v>
      </c>
      <c r="BA125">
        <f t="shared" si="95"/>
        <v>0.1</v>
      </c>
      <c r="BB125">
        <f t="shared" si="96"/>
        <v>0.1</v>
      </c>
      <c r="BC125">
        <f t="shared" si="97"/>
        <v>0.1</v>
      </c>
      <c r="BD125">
        <f t="shared" si="98"/>
        <v>0.1</v>
      </c>
      <c r="BE125">
        <f t="shared" si="99"/>
        <v>0.1</v>
      </c>
      <c r="BF125">
        <f t="shared" si="100"/>
        <v>0.1</v>
      </c>
      <c r="BG125">
        <f t="shared" si="101"/>
        <v>0.1</v>
      </c>
      <c r="BH125">
        <f t="shared" si="102"/>
        <v>0.1</v>
      </c>
      <c r="BI125">
        <f t="shared" si="103"/>
        <v>0.1</v>
      </c>
      <c r="BJ125">
        <f t="shared" si="104"/>
        <v>0.1</v>
      </c>
      <c r="BK125">
        <f t="shared" si="105"/>
        <v>10.1</v>
      </c>
      <c r="BM125">
        <f t="shared" si="106"/>
        <v>1.2999999999999998</v>
      </c>
      <c r="BN125">
        <f t="shared" si="107"/>
        <v>1.2999999999999998</v>
      </c>
      <c r="BO125">
        <f t="shared" si="108"/>
        <v>1.2999999999999998</v>
      </c>
      <c r="BP125">
        <f t="shared" si="109"/>
        <v>1.2999999999999998</v>
      </c>
      <c r="BQ125">
        <f t="shared" si="110"/>
        <v>1.2099999999999997</v>
      </c>
      <c r="BR125">
        <f t="shared" si="111"/>
        <v>1.2099999999999997</v>
      </c>
      <c r="BS125">
        <f t="shared" si="112"/>
        <v>1.1199999999999999</v>
      </c>
      <c r="BT125">
        <f t="shared" si="113"/>
        <v>1.1199999999999999</v>
      </c>
      <c r="BU125">
        <f t="shared" si="114"/>
        <v>1.1199999999999999</v>
      </c>
      <c r="BV125">
        <f t="shared" si="115"/>
        <v>1.1199999999999999</v>
      </c>
      <c r="BW125">
        <f t="shared" si="116"/>
        <v>1.1199999999999999</v>
      </c>
      <c r="BX125">
        <f t="shared" si="117"/>
        <v>1.1199999999999999</v>
      </c>
      <c r="BY125">
        <f t="shared" si="118"/>
        <v>1.0299999999999996</v>
      </c>
      <c r="BZ125">
        <f t="shared" si="119"/>
        <v>1.0299999999999996</v>
      </c>
      <c r="CA125">
        <f t="shared" si="120"/>
        <v>1.0299999999999996</v>
      </c>
      <c r="CB125">
        <f t="shared" si="121"/>
        <v>1.0299999999999996</v>
      </c>
      <c r="CC125">
        <f t="shared" si="122"/>
        <v>1.0299999999999996</v>
      </c>
      <c r="CD125">
        <f t="shared" si="123"/>
        <v>0.93999999999999984</v>
      </c>
      <c r="CE125">
        <f t="shared" si="124"/>
        <v>0.85000000000000009</v>
      </c>
      <c r="CF125">
        <f t="shared" si="125"/>
        <v>40.849999999999994</v>
      </c>
      <c r="CH125">
        <f t="shared" si="126"/>
        <v>96.13</v>
      </c>
      <c r="CI125">
        <f t="shared" si="127"/>
        <v>22.000000000000004</v>
      </c>
      <c r="CJ125">
        <f t="shared" si="128"/>
        <v>12</v>
      </c>
      <c r="CK125">
        <f t="shared" si="129"/>
        <v>62.129999999999995</v>
      </c>
      <c r="CL125">
        <f t="shared" si="130"/>
        <v>0</v>
      </c>
      <c r="CM125">
        <f t="shared" si="131"/>
        <v>0</v>
      </c>
    </row>
    <row r="126" spans="1:91" x14ac:dyDescent="0.2">
      <c r="A126">
        <v>109</v>
      </c>
      <c r="B126">
        <f>B$14*(10-lgd*COUNTIF(Defaults!$AI126:$AR126,"&lt;="&amp;B$17))</f>
        <v>1.5</v>
      </c>
      <c r="C126">
        <f>C$14*(10-lgd*COUNTIF(Defaults!$AI126:$AR126,"&lt;="&amp;C$17))</f>
        <v>1.5</v>
      </c>
      <c r="D126">
        <f>D$14*(10-lgd*COUNTIF(Defaults!$AI126:$AR126,"&lt;="&amp;D$17))</f>
        <v>1.5</v>
      </c>
      <c r="E126">
        <f>E$14*(10-lgd*COUNTIF(Defaults!$AI126:$AR126,"&lt;="&amp;E$17))</f>
        <v>1.5</v>
      </c>
      <c r="F126">
        <f>F$14*(10-lgd*COUNTIF(Defaults!$AI126:$AR126,"&lt;="&amp;F$17))</f>
        <v>1.5</v>
      </c>
      <c r="G126">
        <f>G$14*(10-lgd*COUNTIF(Defaults!$AI126:$AR126,"&lt;="&amp;G$17))</f>
        <v>1.5</v>
      </c>
      <c r="H126">
        <f>H$14*(10-lgd*COUNTIF(Defaults!$AI126:$AR126,"&lt;="&amp;H$17))</f>
        <v>1.5</v>
      </c>
      <c r="I126">
        <f>I$14*(10-lgd*COUNTIF(Defaults!$AI126:$AR126,"&lt;="&amp;I$17))</f>
        <v>1.5</v>
      </c>
      <c r="J126">
        <f>J$14*(10-lgd*COUNTIF(Defaults!$AI126:$AR126,"&lt;="&amp;J$17))</f>
        <v>1.5</v>
      </c>
      <c r="K126">
        <f>K$14*(10-lgd*COUNTIF(Defaults!$AI126:$AR126,"&lt;="&amp;K$17))</f>
        <v>1.5</v>
      </c>
      <c r="L126">
        <f>L$14*(10-lgd*COUNTIF(Defaults!$AI126:$AR126,"&lt;="&amp;L$17))</f>
        <v>1.5</v>
      </c>
      <c r="M126">
        <f>M$14*(10-lgd*COUNTIF(Defaults!$AI126:$AR126,"&lt;="&amp;M$17))</f>
        <v>1.5</v>
      </c>
      <c r="N126">
        <f>N$14*(10-lgd*COUNTIF(Defaults!$AI126:$AR126,"&lt;="&amp;N$17))</f>
        <v>1.5</v>
      </c>
      <c r="O126">
        <f>O$14*(10-lgd*COUNTIF(Defaults!$AI126:$AR126,"&lt;="&amp;O$17))</f>
        <v>1.5</v>
      </c>
      <c r="P126">
        <f>P$14*(10-lgd*COUNTIF(Defaults!$AI126:$AR126,"&lt;="&amp;P$17))</f>
        <v>1.5</v>
      </c>
      <c r="Q126">
        <f>Q$14*(10-lgd*COUNTIF(Defaults!$AI126:$AR126,"&lt;="&amp;Q$17))</f>
        <v>1.5</v>
      </c>
      <c r="R126">
        <f>R$14*(10-lgd*COUNTIF(Defaults!$AI126:$AR126,"&lt;="&amp;R$17))</f>
        <v>1.5</v>
      </c>
      <c r="S126">
        <f>S$14*(10-lgd*COUNTIF(Defaults!$AI126:$AR126,"&lt;="&amp;S$17))</f>
        <v>1.5</v>
      </c>
      <c r="T126">
        <f>T$14*(10-lgd*COUNTIF(Defaults!$AI126:$AR126,"&lt;="&amp;T$17))</f>
        <v>1.5</v>
      </c>
      <c r="U126">
        <f>U$14*(10-lgd*COUNTIF(Defaults!$AI126:$AR126,"&lt;="&amp;U$17))</f>
        <v>101.5</v>
      </c>
      <c r="W126">
        <f t="shared" si="66"/>
        <v>0.1</v>
      </c>
      <c r="X126">
        <f t="shared" si="67"/>
        <v>0.1</v>
      </c>
      <c r="Y126">
        <f t="shared" si="68"/>
        <v>0.1</v>
      </c>
      <c r="Z126">
        <f t="shared" si="69"/>
        <v>0.1</v>
      </c>
      <c r="AA126">
        <f t="shared" si="70"/>
        <v>0.1</v>
      </c>
      <c r="AB126">
        <f t="shared" si="71"/>
        <v>0.1</v>
      </c>
      <c r="AC126">
        <f t="shared" si="72"/>
        <v>0.1</v>
      </c>
      <c r="AD126">
        <f t="shared" si="73"/>
        <v>0.1</v>
      </c>
      <c r="AE126">
        <f t="shared" si="74"/>
        <v>0.1</v>
      </c>
      <c r="AF126">
        <f t="shared" si="75"/>
        <v>0.1</v>
      </c>
      <c r="AG126">
        <f t="shared" si="76"/>
        <v>0.1</v>
      </c>
      <c r="AH126">
        <f t="shared" si="77"/>
        <v>0.1</v>
      </c>
      <c r="AI126">
        <f t="shared" si="78"/>
        <v>0.1</v>
      </c>
      <c r="AJ126">
        <f t="shared" si="79"/>
        <v>0.1</v>
      </c>
      <c r="AK126">
        <f t="shared" si="80"/>
        <v>0.1</v>
      </c>
      <c r="AL126">
        <f t="shared" si="81"/>
        <v>0.1</v>
      </c>
      <c r="AM126">
        <f t="shared" si="82"/>
        <v>0.1</v>
      </c>
      <c r="AN126">
        <f t="shared" si="83"/>
        <v>0.1</v>
      </c>
      <c r="AO126">
        <f t="shared" si="84"/>
        <v>0.1</v>
      </c>
      <c r="AP126">
        <f t="shared" si="85"/>
        <v>20.100000000000001</v>
      </c>
      <c r="AR126">
        <f t="shared" si="86"/>
        <v>0.1</v>
      </c>
      <c r="AS126">
        <f t="shared" si="87"/>
        <v>0.1</v>
      </c>
      <c r="AT126">
        <f t="shared" si="88"/>
        <v>0.1</v>
      </c>
      <c r="AU126">
        <f t="shared" si="89"/>
        <v>0.1</v>
      </c>
      <c r="AV126">
        <f t="shared" si="90"/>
        <v>0.1</v>
      </c>
      <c r="AW126">
        <f t="shared" si="91"/>
        <v>0.1</v>
      </c>
      <c r="AX126">
        <f t="shared" si="92"/>
        <v>0.1</v>
      </c>
      <c r="AY126">
        <f t="shared" si="93"/>
        <v>0.1</v>
      </c>
      <c r="AZ126">
        <f t="shared" si="94"/>
        <v>0.1</v>
      </c>
      <c r="BA126">
        <f t="shared" si="95"/>
        <v>0.1</v>
      </c>
      <c r="BB126">
        <f t="shared" si="96"/>
        <v>0.1</v>
      </c>
      <c r="BC126">
        <f t="shared" si="97"/>
        <v>0.1</v>
      </c>
      <c r="BD126">
        <f t="shared" si="98"/>
        <v>0.1</v>
      </c>
      <c r="BE126">
        <f t="shared" si="99"/>
        <v>0.1</v>
      </c>
      <c r="BF126">
        <f t="shared" si="100"/>
        <v>0.1</v>
      </c>
      <c r="BG126">
        <f t="shared" si="101"/>
        <v>0.1</v>
      </c>
      <c r="BH126">
        <f t="shared" si="102"/>
        <v>0.1</v>
      </c>
      <c r="BI126">
        <f t="shared" si="103"/>
        <v>0.1</v>
      </c>
      <c r="BJ126">
        <f t="shared" si="104"/>
        <v>0.1</v>
      </c>
      <c r="BK126">
        <f t="shared" si="105"/>
        <v>10.1</v>
      </c>
      <c r="BM126">
        <f t="shared" si="106"/>
        <v>1.2999999999999998</v>
      </c>
      <c r="BN126">
        <f t="shared" si="107"/>
        <v>1.2999999999999998</v>
      </c>
      <c r="BO126">
        <f t="shared" si="108"/>
        <v>1.2999999999999998</v>
      </c>
      <c r="BP126">
        <f t="shared" si="109"/>
        <v>1.2999999999999998</v>
      </c>
      <c r="BQ126">
        <f t="shared" si="110"/>
        <v>1.2999999999999998</v>
      </c>
      <c r="BR126">
        <f t="shared" si="111"/>
        <v>1.2999999999999998</v>
      </c>
      <c r="BS126">
        <f t="shared" si="112"/>
        <v>1.2999999999999998</v>
      </c>
      <c r="BT126">
        <f t="shared" si="113"/>
        <v>1.2999999999999998</v>
      </c>
      <c r="BU126">
        <f t="shared" si="114"/>
        <v>1.2999999999999998</v>
      </c>
      <c r="BV126">
        <f t="shared" si="115"/>
        <v>1.2999999999999998</v>
      </c>
      <c r="BW126">
        <f t="shared" si="116"/>
        <v>1.2999999999999998</v>
      </c>
      <c r="BX126">
        <f t="shared" si="117"/>
        <v>1.2999999999999998</v>
      </c>
      <c r="BY126">
        <f t="shared" si="118"/>
        <v>1.2999999999999998</v>
      </c>
      <c r="BZ126">
        <f t="shared" si="119"/>
        <v>1.2999999999999998</v>
      </c>
      <c r="CA126">
        <f t="shared" si="120"/>
        <v>1.2999999999999998</v>
      </c>
      <c r="CB126">
        <f t="shared" si="121"/>
        <v>1.2999999999999998</v>
      </c>
      <c r="CC126">
        <f t="shared" si="122"/>
        <v>1.2999999999999998</v>
      </c>
      <c r="CD126">
        <f t="shared" si="123"/>
        <v>1.2999999999999998</v>
      </c>
      <c r="CE126">
        <f t="shared" si="124"/>
        <v>1.2999999999999998</v>
      </c>
      <c r="CF126">
        <f t="shared" si="125"/>
        <v>71.300000000000011</v>
      </c>
      <c r="CH126">
        <f t="shared" si="126"/>
        <v>130</v>
      </c>
      <c r="CI126">
        <f t="shared" si="127"/>
        <v>22.000000000000004</v>
      </c>
      <c r="CJ126">
        <f t="shared" si="128"/>
        <v>12</v>
      </c>
      <c r="CK126">
        <f t="shared" si="129"/>
        <v>96.000000000000014</v>
      </c>
      <c r="CL126">
        <f t="shared" si="130"/>
        <v>0</v>
      </c>
      <c r="CM126">
        <f t="shared" si="131"/>
        <v>0</v>
      </c>
    </row>
    <row r="127" spans="1:91" x14ac:dyDescent="0.2">
      <c r="A127">
        <v>110</v>
      </c>
      <c r="B127">
        <f>B$14*(10-lgd*COUNTIF(Defaults!$AI127:$AR127,"&lt;="&amp;B$17))</f>
        <v>1.5</v>
      </c>
      <c r="C127">
        <f>C$14*(10-lgd*COUNTIF(Defaults!$AI127:$AR127,"&lt;="&amp;C$17))</f>
        <v>1.5</v>
      </c>
      <c r="D127">
        <f>D$14*(10-lgd*COUNTIF(Defaults!$AI127:$AR127,"&lt;="&amp;D$17))</f>
        <v>1.5</v>
      </c>
      <c r="E127">
        <f>E$14*(10-lgd*COUNTIF(Defaults!$AI127:$AR127,"&lt;="&amp;E$17))</f>
        <v>1.5</v>
      </c>
      <c r="F127">
        <f>F$14*(10-lgd*COUNTIF(Defaults!$AI127:$AR127,"&lt;="&amp;F$17))</f>
        <v>1.41</v>
      </c>
      <c r="G127">
        <f>G$14*(10-lgd*COUNTIF(Defaults!$AI127:$AR127,"&lt;="&amp;G$17))</f>
        <v>1.32</v>
      </c>
      <c r="H127">
        <f>H$14*(10-lgd*COUNTIF(Defaults!$AI127:$AR127,"&lt;="&amp;H$17))</f>
        <v>1.32</v>
      </c>
      <c r="I127">
        <f>I$14*(10-lgd*COUNTIF(Defaults!$AI127:$AR127,"&lt;="&amp;I$17))</f>
        <v>1.32</v>
      </c>
      <c r="J127">
        <f>J$14*(10-lgd*COUNTIF(Defaults!$AI127:$AR127,"&lt;="&amp;J$17))</f>
        <v>1.32</v>
      </c>
      <c r="K127">
        <f>K$14*(10-lgd*COUNTIF(Defaults!$AI127:$AR127,"&lt;="&amp;K$17))</f>
        <v>1.32</v>
      </c>
      <c r="L127">
        <f>L$14*(10-lgd*COUNTIF(Defaults!$AI127:$AR127,"&lt;="&amp;L$17))</f>
        <v>1.32</v>
      </c>
      <c r="M127">
        <f>M$14*(10-lgd*COUNTIF(Defaults!$AI127:$AR127,"&lt;="&amp;M$17))</f>
        <v>1.32</v>
      </c>
      <c r="N127">
        <f>N$14*(10-lgd*COUNTIF(Defaults!$AI127:$AR127,"&lt;="&amp;N$17))</f>
        <v>1.32</v>
      </c>
      <c r="O127">
        <f>O$14*(10-lgd*COUNTIF(Defaults!$AI127:$AR127,"&lt;="&amp;O$17))</f>
        <v>1.32</v>
      </c>
      <c r="P127">
        <f>P$14*(10-lgd*COUNTIF(Defaults!$AI127:$AR127,"&lt;="&amp;P$17))</f>
        <v>1.32</v>
      </c>
      <c r="Q127">
        <f>Q$14*(10-lgd*COUNTIF(Defaults!$AI127:$AR127,"&lt;="&amp;Q$17))</f>
        <v>1.32</v>
      </c>
      <c r="R127">
        <f>R$14*(10-lgd*COUNTIF(Defaults!$AI127:$AR127,"&lt;="&amp;R$17))</f>
        <v>1.32</v>
      </c>
      <c r="S127">
        <f>S$14*(10-lgd*COUNTIF(Defaults!$AI127:$AR127,"&lt;="&amp;S$17))</f>
        <v>1.32</v>
      </c>
      <c r="T127">
        <f>T$14*(10-lgd*COUNTIF(Defaults!$AI127:$AR127,"&lt;="&amp;T$17))</f>
        <v>1.32</v>
      </c>
      <c r="U127">
        <f>U$14*(10-lgd*COUNTIF(Defaults!$AI127:$AR127,"&lt;="&amp;U$17))</f>
        <v>89.320000000000007</v>
      </c>
      <c r="W127">
        <f t="shared" si="66"/>
        <v>0.1</v>
      </c>
      <c r="X127">
        <f t="shared" si="67"/>
        <v>0.1</v>
      </c>
      <c r="Y127">
        <f t="shared" si="68"/>
        <v>0.1</v>
      </c>
      <c r="Z127">
        <f t="shared" si="69"/>
        <v>0.1</v>
      </c>
      <c r="AA127">
        <f t="shared" si="70"/>
        <v>0.1</v>
      </c>
      <c r="AB127">
        <f t="shared" si="71"/>
        <v>0.1</v>
      </c>
      <c r="AC127">
        <f t="shared" si="72"/>
        <v>0.1</v>
      </c>
      <c r="AD127">
        <f t="shared" si="73"/>
        <v>0.1</v>
      </c>
      <c r="AE127">
        <f t="shared" si="74"/>
        <v>0.1</v>
      </c>
      <c r="AF127">
        <f t="shared" si="75"/>
        <v>0.1</v>
      </c>
      <c r="AG127">
        <f t="shared" si="76"/>
        <v>0.1</v>
      </c>
      <c r="AH127">
        <f t="shared" si="77"/>
        <v>0.1</v>
      </c>
      <c r="AI127">
        <f t="shared" si="78"/>
        <v>0.1</v>
      </c>
      <c r="AJ127">
        <f t="shared" si="79"/>
        <v>0.1</v>
      </c>
      <c r="AK127">
        <f t="shared" si="80"/>
        <v>0.1</v>
      </c>
      <c r="AL127">
        <f t="shared" si="81"/>
        <v>0.1</v>
      </c>
      <c r="AM127">
        <f t="shared" si="82"/>
        <v>0.1</v>
      </c>
      <c r="AN127">
        <f t="shared" si="83"/>
        <v>0.1</v>
      </c>
      <c r="AO127">
        <f t="shared" si="84"/>
        <v>0.1</v>
      </c>
      <c r="AP127">
        <f t="shared" si="85"/>
        <v>20.100000000000001</v>
      </c>
      <c r="AR127">
        <f t="shared" si="86"/>
        <v>0.1</v>
      </c>
      <c r="AS127">
        <f t="shared" si="87"/>
        <v>0.1</v>
      </c>
      <c r="AT127">
        <f t="shared" si="88"/>
        <v>0.1</v>
      </c>
      <c r="AU127">
        <f t="shared" si="89"/>
        <v>0.1</v>
      </c>
      <c r="AV127">
        <f t="shared" si="90"/>
        <v>0.1</v>
      </c>
      <c r="AW127">
        <f t="shared" si="91"/>
        <v>0.1</v>
      </c>
      <c r="AX127">
        <f t="shared" si="92"/>
        <v>0.1</v>
      </c>
      <c r="AY127">
        <f t="shared" si="93"/>
        <v>0.1</v>
      </c>
      <c r="AZ127">
        <f t="shared" si="94"/>
        <v>0.1</v>
      </c>
      <c r="BA127">
        <f t="shared" si="95"/>
        <v>0.1</v>
      </c>
      <c r="BB127">
        <f t="shared" si="96"/>
        <v>0.1</v>
      </c>
      <c r="BC127">
        <f t="shared" si="97"/>
        <v>0.1</v>
      </c>
      <c r="BD127">
        <f t="shared" si="98"/>
        <v>0.1</v>
      </c>
      <c r="BE127">
        <f t="shared" si="99"/>
        <v>0.1</v>
      </c>
      <c r="BF127">
        <f t="shared" si="100"/>
        <v>0.1</v>
      </c>
      <c r="BG127">
        <f t="shared" si="101"/>
        <v>0.1</v>
      </c>
      <c r="BH127">
        <f t="shared" si="102"/>
        <v>0.1</v>
      </c>
      <c r="BI127">
        <f t="shared" si="103"/>
        <v>0.1</v>
      </c>
      <c r="BJ127">
        <f t="shared" si="104"/>
        <v>0.1</v>
      </c>
      <c r="BK127">
        <f t="shared" si="105"/>
        <v>10.1</v>
      </c>
      <c r="BM127">
        <f t="shared" si="106"/>
        <v>1.2999999999999998</v>
      </c>
      <c r="BN127">
        <f t="shared" si="107"/>
        <v>1.2999999999999998</v>
      </c>
      <c r="BO127">
        <f t="shared" si="108"/>
        <v>1.2999999999999998</v>
      </c>
      <c r="BP127">
        <f t="shared" si="109"/>
        <v>1.2999999999999998</v>
      </c>
      <c r="BQ127">
        <f t="shared" si="110"/>
        <v>1.2099999999999997</v>
      </c>
      <c r="BR127">
        <f t="shared" si="111"/>
        <v>1.1199999999999999</v>
      </c>
      <c r="BS127">
        <f t="shared" si="112"/>
        <v>1.1199999999999999</v>
      </c>
      <c r="BT127">
        <f t="shared" si="113"/>
        <v>1.1199999999999999</v>
      </c>
      <c r="BU127">
        <f t="shared" si="114"/>
        <v>1.1199999999999999</v>
      </c>
      <c r="BV127">
        <f t="shared" si="115"/>
        <v>1.1199999999999999</v>
      </c>
      <c r="BW127">
        <f t="shared" si="116"/>
        <v>1.1199999999999999</v>
      </c>
      <c r="BX127">
        <f t="shared" si="117"/>
        <v>1.1199999999999999</v>
      </c>
      <c r="BY127">
        <f t="shared" si="118"/>
        <v>1.1199999999999999</v>
      </c>
      <c r="BZ127">
        <f t="shared" si="119"/>
        <v>1.1199999999999999</v>
      </c>
      <c r="CA127">
        <f t="shared" si="120"/>
        <v>1.1199999999999999</v>
      </c>
      <c r="CB127">
        <f t="shared" si="121"/>
        <v>1.1199999999999999</v>
      </c>
      <c r="CC127">
        <f t="shared" si="122"/>
        <v>1.1199999999999999</v>
      </c>
      <c r="CD127">
        <f t="shared" si="123"/>
        <v>1.1199999999999999</v>
      </c>
      <c r="CE127">
        <f t="shared" si="124"/>
        <v>1.1199999999999999</v>
      </c>
      <c r="CF127">
        <f t="shared" si="125"/>
        <v>59.12</v>
      </c>
      <c r="CH127">
        <f t="shared" si="126"/>
        <v>115.21000000000001</v>
      </c>
      <c r="CI127">
        <f t="shared" si="127"/>
        <v>22.000000000000004</v>
      </c>
      <c r="CJ127">
        <f t="shared" si="128"/>
        <v>12</v>
      </c>
      <c r="CK127">
        <f t="shared" si="129"/>
        <v>81.209999999999994</v>
      </c>
      <c r="CL127">
        <f t="shared" si="130"/>
        <v>0</v>
      </c>
      <c r="CM127">
        <f t="shared" si="131"/>
        <v>0</v>
      </c>
    </row>
    <row r="128" spans="1:91" x14ac:dyDescent="0.2">
      <c r="A128">
        <v>111</v>
      </c>
      <c r="B128">
        <f>B$14*(10-lgd*COUNTIF(Defaults!$AI128:$AR128,"&lt;="&amp;B$17))</f>
        <v>1.5</v>
      </c>
      <c r="C128">
        <f>C$14*(10-lgd*COUNTIF(Defaults!$AI128:$AR128,"&lt;="&amp;C$17))</f>
        <v>1.5</v>
      </c>
      <c r="D128">
        <f>D$14*(10-lgd*COUNTIF(Defaults!$AI128:$AR128,"&lt;="&amp;D$17))</f>
        <v>1.5</v>
      </c>
      <c r="E128">
        <f>E$14*(10-lgd*COUNTIF(Defaults!$AI128:$AR128,"&lt;="&amp;E$17))</f>
        <v>1.5</v>
      </c>
      <c r="F128">
        <f>F$14*(10-lgd*COUNTIF(Defaults!$AI128:$AR128,"&lt;="&amp;F$17))</f>
        <v>1.5</v>
      </c>
      <c r="G128">
        <f>G$14*(10-lgd*COUNTIF(Defaults!$AI128:$AR128,"&lt;="&amp;G$17))</f>
        <v>1.5</v>
      </c>
      <c r="H128">
        <f>H$14*(10-lgd*COUNTIF(Defaults!$AI128:$AR128,"&lt;="&amp;H$17))</f>
        <v>1.5</v>
      </c>
      <c r="I128">
        <f>I$14*(10-lgd*COUNTIF(Defaults!$AI128:$AR128,"&lt;="&amp;I$17))</f>
        <v>1.5</v>
      </c>
      <c r="J128">
        <f>J$14*(10-lgd*COUNTIF(Defaults!$AI128:$AR128,"&lt;="&amp;J$17))</f>
        <v>1.41</v>
      </c>
      <c r="K128">
        <f>K$14*(10-lgd*COUNTIF(Defaults!$AI128:$AR128,"&lt;="&amp;K$17))</f>
        <v>1.32</v>
      </c>
      <c r="L128">
        <f>L$14*(10-lgd*COUNTIF(Defaults!$AI128:$AR128,"&lt;="&amp;L$17))</f>
        <v>1.32</v>
      </c>
      <c r="M128">
        <f>M$14*(10-lgd*COUNTIF(Defaults!$AI128:$AR128,"&lt;="&amp;M$17))</f>
        <v>1.32</v>
      </c>
      <c r="N128">
        <f>N$14*(10-lgd*COUNTIF(Defaults!$AI128:$AR128,"&lt;="&amp;N$17))</f>
        <v>1.32</v>
      </c>
      <c r="O128">
        <f>O$14*(10-lgd*COUNTIF(Defaults!$AI128:$AR128,"&lt;="&amp;O$17))</f>
        <v>1.32</v>
      </c>
      <c r="P128">
        <f>P$14*(10-lgd*COUNTIF(Defaults!$AI128:$AR128,"&lt;="&amp;P$17))</f>
        <v>1.32</v>
      </c>
      <c r="Q128">
        <f>Q$14*(10-lgd*COUNTIF(Defaults!$AI128:$AR128,"&lt;="&amp;Q$17))</f>
        <v>1.32</v>
      </c>
      <c r="R128">
        <f>R$14*(10-lgd*COUNTIF(Defaults!$AI128:$AR128,"&lt;="&amp;R$17))</f>
        <v>1.32</v>
      </c>
      <c r="S128">
        <f>S$14*(10-lgd*COUNTIF(Defaults!$AI128:$AR128,"&lt;="&amp;S$17))</f>
        <v>1.32</v>
      </c>
      <c r="T128">
        <f>T$14*(10-lgd*COUNTIF(Defaults!$AI128:$AR128,"&lt;="&amp;T$17))</f>
        <v>1.32</v>
      </c>
      <c r="U128">
        <f>U$14*(10-lgd*COUNTIF(Defaults!$AI128:$AR128,"&lt;="&amp;U$17))</f>
        <v>89.320000000000007</v>
      </c>
      <c r="W128">
        <f t="shared" si="66"/>
        <v>0.1</v>
      </c>
      <c r="X128">
        <f t="shared" si="67"/>
        <v>0.1</v>
      </c>
      <c r="Y128">
        <f t="shared" si="68"/>
        <v>0.1</v>
      </c>
      <c r="Z128">
        <f t="shared" si="69"/>
        <v>0.1</v>
      </c>
      <c r="AA128">
        <f t="shared" si="70"/>
        <v>0.1</v>
      </c>
      <c r="AB128">
        <f t="shared" si="71"/>
        <v>0.1</v>
      </c>
      <c r="AC128">
        <f t="shared" si="72"/>
        <v>0.1</v>
      </c>
      <c r="AD128">
        <f t="shared" si="73"/>
        <v>0.1</v>
      </c>
      <c r="AE128">
        <f t="shared" si="74"/>
        <v>0.1</v>
      </c>
      <c r="AF128">
        <f t="shared" si="75"/>
        <v>0.1</v>
      </c>
      <c r="AG128">
        <f t="shared" si="76"/>
        <v>0.1</v>
      </c>
      <c r="AH128">
        <f t="shared" si="77"/>
        <v>0.1</v>
      </c>
      <c r="AI128">
        <f t="shared" si="78"/>
        <v>0.1</v>
      </c>
      <c r="AJ128">
        <f t="shared" si="79"/>
        <v>0.1</v>
      </c>
      <c r="AK128">
        <f t="shared" si="80"/>
        <v>0.1</v>
      </c>
      <c r="AL128">
        <f t="shared" si="81"/>
        <v>0.1</v>
      </c>
      <c r="AM128">
        <f t="shared" si="82"/>
        <v>0.1</v>
      </c>
      <c r="AN128">
        <f t="shared" si="83"/>
        <v>0.1</v>
      </c>
      <c r="AO128">
        <f t="shared" si="84"/>
        <v>0.1</v>
      </c>
      <c r="AP128">
        <f t="shared" si="85"/>
        <v>20.100000000000001</v>
      </c>
      <c r="AR128">
        <f t="shared" si="86"/>
        <v>0.1</v>
      </c>
      <c r="AS128">
        <f t="shared" si="87"/>
        <v>0.1</v>
      </c>
      <c r="AT128">
        <f t="shared" si="88"/>
        <v>0.1</v>
      </c>
      <c r="AU128">
        <f t="shared" si="89"/>
        <v>0.1</v>
      </c>
      <c r="AV128">
        <f t="shared" si="90"/>
        <v>0.1</v>
      </c>
      <c r="AW128">
        <f t="shared" si="91"/>
        <v>0.1</v>
      </c>
      <c r="AX128">
        <f t="shared" si="92"/>
        <v>0.1</v>
      </c>
      <c r="AY128">
        <f t="shared" si="93"/>
        <v>0.1</v>
      </c>
      <c r="AZ128">
        <f t="shared" si="94"/>
        <v>0.1</v>
      </c>
      <c r="BA128">
        <f t="shared" si="95"/>
        <v>0.1</v>
      </c>
      <c r="BB128">
        <f t="shared" si="96"/>
        <v>0.1</v>
      </c>
      <c r="BC128">
        <f t="shared" si="97"/>
        <v>0.1</v>
      </c>
      <c r="BD128">
        <f t="shared" si="98"/>
        <v>0.1</v>
      </c>
      <c r="BE128">
        <f t="shared" si="99"/>
        <v>0.1</v>
      </c>
      <c r="BF128">
        <f t="shared" si="100"/>
        <v>0.1</v>
      </c>
      <c r="BG128">
        <f t="shared" si="101"/>
        <v>0.1</v>
      </c>
      <c r="BH128">
        <f t="shared" si="102"/>
        <v>0.1</v>
      </c>
      <c r="BI128">
        <f t="shared" si="103"/>
        <v>0.1</v>
      </c>
      <c r="BJ128">
        <f t="shared" si="104"/>
        <v>0.1</v>
      </c>
      <c r="BK128">
        <f t="shared" si="105"/>
        <v>10.1</v>
      </c>
      <c r="BM128">
        <f t="shared" si="106"/>
        <v>1.2999999999999998</v>
      </c>
      <c r="BN128">
        <f t="shared" si="107"/>
        <v>1.2999999999999998</v>
      </c>
      <c r="BO128">
        <f t="shared" si="108"/>
        <v>1.2999999999999998</v>
      </c>
      <c r="BP128">
        <f t="shared" si="109"/>
        <v>1.2999999999999998</v>
      </c>
      <c r="BQ128">
        <f t="shared" si="110"/>
        <v>1.2999999999999998</v>
      </c>
      <c r="BR128">
        <f t="shared" si="111"/>
        <v>1.2999999999999998</v>
      </c>
      <c r="BS128">
        <f t="shared" si="112"/>
        <v>1.2999999999999998</v>
      </c>
      <c r="BT128">
        <f t="shared" si="113"/>
        <v>1.2999999999999998</v>
      </c>
      <c r="BU128">
        <f t="shared" si="114"/>
        <v>1.2099999999999997</v>
      </c>
      <c r="BV128">
        <f t="shared" si="115"/>
        <v>1.1199999999999999</v>
      </c>
      <c r="BW128">
        <f t="shared" si="116"/>
        <v>1.1199999999999999</v>
      </c>
      <c r="BX128">
        <f t="shared" si="117"/>
        <v>1.1199999999999999</v>
      </c>
      <c r="BY128">
        <f t="shared" si="118"/>
        <v>1.1199999999999999</v>
      </c>
      <c r="BZ128">
        <f t="shared" si="119"/>
        <v>1.1199999999999999</v>
      </c>
      <c r="CA128">
        <f t="shared" si="120"/>
        <v>1.1199999999999999</v>
      </c>
      <c r="CB128">
        <f t="shared" si="121"/>
        <v>1.1199999999999999</v>
      </c>
      <c r="CC128">
        <f t="shared" si="122"/>
        <v>1.1199999999999999</v>
      </c>
      <c r="CD128">
        <f t="shared" si="123"/>
        <v>1.1199999999999999</v>
      </c>
      <c r="CE128">
        <f t="shared" si="124"/>
        <v>1.1199999999999999</v>
      </c>
      <c r="CF128">
        <f t="shared" si="125"/>
        <v>59.12</v>
      </c>
      <c r="CH128">
        <f t="shared" si="126"/>
        <v>115.93</v>
      </c>
      <c r="CI128">
        <f t="shared" si="127"/>
        <v>22.000000000000004</v>
      </c>
      <c r="CJ128">
        <f t="shared" si="128"/>
        <v>12</v>
      </c>
      <c r="CK128">
        <f t="shared" si="129"/>
        <v>81.93</v>
      </c>
      <c r="CL128">
        <f t="shared" si="130"/>
        <v>0</v>
      </c>
      <c r="CM128">
        <f t="shared" si="131"/>
        <v>0</v>
      </c>
    </row>
    <row r="129" spans="1:91" x14ac:dyDescent="0.2">
      <c r="A129">
        <v>112</v>
      </c>
      <c r="B129">
        <f>B$14*(10-lgd*COUNTIF(Defaults!$AI129:$AR129,"&lt;="&amp;B$17))</f>
        <v>1.5</v>
      </c>
      <c r="C129">
        <f>C$14*(10-lgd*COUNTIF(Defaults!$AI129:$AR129,"&lt;="&amp;C$17))</f>
        <v>1.5</v>
      </c>
      <c r="D129">
        <f>D$14*(10-lgd*COUNTIF(Defaults!$AI129:$AR129,"&lt;="&amp;D$17))</f>
        <v>1.5</v>
      </c>
      <c r="E129">
        <f>E$14*(10-lgd*COUNTIF(Defaults!$AI129:$AR129,"&lt;="&amp;E$17))</f>
        <v>1.5</v>
      </c>
      <c r="F129">
        <f>F$14*(10-lgd*COUNTIF(Defaults!$AI129:$AR129,"&lt;="&amp;F$17))</f>
        <v>1.5</v>
      </c>
      <c r="G129">
        <f>G$14*(10-lgd*COUNTIF(Defaults!$AI129:$AR129,"&lt;="&amp;G$17))</f>
        <v>1.5</v>
      </c>
      <c r="H129">
        <f>H$14*(10-lgd*COUNTIF(Defaults!$AI129:$AR129,"&lt;="&amp;H$17))</f>
        <v>1.5</v>
      </c>
      <c r="I129">
        <f>I$14*(10-lgd*COUNTIF(Defaults!$AI129:$AR129,"&lt;="&amp;I$17))</f>
        <v>1.5</v>
      </c>
      <c r="J129">
        <f>J$14*(10-lgd*COUNTIF(Defaults!$AI129:$AR129,"&lt;="&amp;J$17))</f>
        <v>1.5</v>
      </c>
      <c r="K129">
        <f>K$14*(10-lgd*COUNTIF(Defaults!$AI129:$AR129,"&lt;="&amp;K$17))</f>
        <v>1.5</v>
      </c>
      <c r="L129">
        <f>L$14*(10-lgd*COUNTIF(Defaults!$AI129:$AR129,"&lt;="&amp;L$17))</f>
        <v>1.41</v>
      </c>
      <c r="M129">
        <f>M$14*(10-lgd*COUNTIF(Defaults!$AI129:$AR129,"&lt;="&amp;M$17))</f>
        <v>1.41</v>
      </c>
      <c r="N129">
        <f>N$14*(10-lgd*COUNTIF(Defaults!$AI129:$AR129,"&lt;="&amp;N$17))</f>
        <v>1.41</v>
      </c>
      <c r="O129">
        <f>O$14*(10-lgd*COUNTIF(Defaults!$AI129:$AR129,"&lt;="&amp;O$17))</f>
        <v>1.41</v>
      </c>
      <c r="P129">
        <f>P$14*(10-lgd*COUNTIF(Defaults!$AI129:$AR129,"&lt;="&amp;P$17))</f>
        <v>1.41</v>
      </c>
      <c r="Q129">
        <f>Q$14*(10-lgd*COUNTIF(Defaults!$AI129:$AR129,"&lt;="&amp;Q$17))</f>
        <v>1.41</v>
      </c>
      <c r="R129">
        <f>R$14*(10-lgd*COUNTIF(Defaults!$AI129:$AR129,"&lt;="&amp;R$17))</f>
        <v>1.41</v>
      </c>
      <c r="S129">
        <f>S$14*(10-lgd*COUNTIF(Defaults!$AI129:$AR129,"&lt;="&amp;S$17))</f>
        <v>1.41</v>
      </c>
      <c r="T129">
        <f>T$14*(10-lgd*COUNTIF(Defaults!$AI129:$AR129,"&lt;="&amp;T$17))</f>
        <v>1.41</v>
      </c>
      <c r="U129">
        <f>U$14*(10-lgd*COUNTIF(Defaults!$AI129:$AR129,"&lt;="&amp;U$17))</f>
        <v>89.320000000000007</v>
      </c>
      <c r="W129">
        <f t="shared" si="66"/>
        <v>0.1</v>
      </c>
      <c r="X129">
        <f t="shared" si="67"/>
        <v>0.1</v>
      </c>
      <c r="Y129">
        <f t="shared" si="68"/>
        <v>0.1</v>
      </c>
      <c r="Z129">
        <f t="shared" si="69"/>
        <v>0.1</v>
      </c>
      <c r="AA129">
        <f t="shared" si="70"/>
        <v>0.1</v>
      </c>
      <c r="AB129">
        <f t="shared" si="71"/>
        <v>0.1</v>
      </c>
      <c r="AC129">
        <f t="shared" si="72"/>
        <v>0.1</v>
      </c>
      <c r="AD129">
        <f t="shared" si="73"/>
        <v>0.1</v>
      </c>
      <c r="AE129">
        <f t="shared" si="74"/>
        <v>0.1</v>
      </c>
      <c r="AF129">
        <f t="shared" si="75"/>
        <v>0.1</v>
      </c>
      <c r="AG129">
        <f t="shared" si="76"/>
        <v>0.1</v>
      </c>
      <c r="AH129">
        <f t="shared" si="77"/>
        <v>0.1</v>
      </c>
      <c r="AI129">
        <f t="shared" si="78"/>
        <v>0.1</v>
      </c>
      <c r="AJ129">
        <f t="shared" si="79"/>
        <v>0.1</v>
      </c>
      <c r="AK129">
        <f t="shared" si="80"/>
        <v>0.1</v>
      </c>
      <c r="AL129">
        <f t="shared" si="81"/>
        <v>0.1</v>
      </c>
      <c r="AM129">
        <f t="shared" si="82"/>
        <v>0.1</v>
      </c>
      <c r="AN129">
        <f t="shared" si="83"/>
        <v>0.1</v>
      </c>
      <c r="AO129">
        <f t="shared" si="84"/>
        <v>0.1</v>
      </c>
      <c r="AP129">
        <f t="shared" si="85"/>
        <v>20.100000000000001</v>
      </c>
      <c r="AR129">
        <f t="shared" si="86"/>
        <v>0.1</v>
      </c>
      <c r="AS129">
        <f t="shared" si="87"/>
        <v>0.1</v>
      </c>
      <c r="AT129">
        <f t="shared" si="88"/>
        <v>0.1</v>
      </c>
      <c r="AU129">
        <f t="shared" si="89"/>
        <v>0.1</v>
      </c>
      <c r="AV129">
        <f t="shared" si="90"/>
        <v>0.1</v>
      </c>
      <c r="AW129">
        <f t="shared" si="91"/>
        <v>0.1</v>
      </c>
      <c r="AX129">
        <f t="shared" si="92"/>
        <v>0.1</v>
      </c>
      <c r="AY129">
        <f t="shared" si="93"/>
        <v>0.1</v>
      </c>
      <c r="AZ129">
        <f t="shared" si="94"/>
        <v>0.1</v>
      </c>
      <c r="BA129">
        <f t="shared" si="95"/>
        <v>0.1</v>
      </c>
      <c r="BB129">
        <f t="shared" si="96"/>
        <v>0.1</v>
      </c>
      <c r="BC129">
        <f t="shared" si="97"/>
        <v>0.1</v>
      </c>
      <c r="BD129">
        <f t="shared" si="98"/>
        <v>0.1</v>
      </c>
      <c r="BE129">
        <f t="shared" si="99"/>
        <v>0.1</v>
      </c>
      <c r="BF129">
        <f t="shared" si="100"/>
        <v>0.1</v>
      </c>
      <c r="BG129">
        <f t="shared" si="101"/>
        <v>0.1</v>
      </c>
      <c r="BH129">
        <f t="shared" si="102"/>
        <v>0.1</v>
      </c>
      <c r="BI129">
        <f t="shared" si="103"/>
        <v>0.1</v>
      </c>
      <c r="BJ129">
        <f t="shared" si="104"/>
        <v>0.1</v>
      </c>
      <c r="BK129">
        <f t="shared" si="105"/>
        <v>10.1</v>
      </c>
      <c r="BM129">
        <f t="shared" si="106"/>
        <v>1.2999999999999998</v>
      </c>
      <c r="BN129">
        <f t="shared" si="107"/>
        <v>1.2999999999999998</v>
      </c>
      <c r="BO129">
        <f t="shared" si="108"/>
        <v>1.2999999999999998</v>
      </c>
      <c r="BP129">
        <f t="shared" si="109"/>
        <v>1.2999999999999998</v>
      </c>
      <c r="BQ129">
        <f t="shared" si="110"/>
        <v>1.2999999999999998</v>
      </c>
      <c r="BR129">
        <f t="shared" si="111"/>
        <v>1.2999999999999998</v>
      </c>
      <c r="BS129">
        <f t="shared" si="112"/>
        <v>1.2999999999999998</v>
      </c>
      <c r="BT129">
        <f t="shared" si="113"/>
        <v>1.2999999999999998</v>
      </c>
      <c r="BU129">
        <f t="shared" si="114"/>
        <v>1.2999999999999998</v>
      </c>
      <c r="BV129">
        <f t="shared" si="115"/>
        <v>1.2999999999999998</v>
      </c>
      <c r="BW129">
        <f t="shared" si="116"/>
        <v>1.2099999999999997</v>
      </c>
      <c r="BX129">
        <f t="shared" si="117"/>
        <v>1.2099999999999997</v>
      </c>
      <c r="BY129">
        <f t="shared" si="118"/>
        <v>1.2099999999999997</v>
      </c>
      <c r="BZ129">
        <f t="shared" si="119"/>
        <v>1.2099999999999997</v>
      </c>
      <c r="CA129">
        <f t="shared" si="120"/>
        <v>1.2099999999999997</v>
      </c>
      <c r="CB129">
        <f t="shared" si="121"/>
        <v>1.2099999999999997</v>
      </c>
      <c r="CC129">
        <f t="shared" si="122"/>
        <v>1.2099999999999997</v>
      </c>
      <c r="CD129">
        <f t="shared" si="123"/>
        <v>1.2099999999999997</v>
      </c>
      <c r="CE129">
        <f t="shared" si="124"/>
        <v>1.2099999999999997</v>
      </c>
      <c r="CF129">
        <f t="shared" si="125"/>
        <v>59.12</v>
      </c>
      <c r="CH129">
        <f t="shared" si="126"/>
        <v>117.01</v>
      </c>
      <c r="CI129">
        <f t="shared" si="127"/>
        <v>22.000000000000004</v>
      </c>
      <c r="CJ129">
        <f t="shared" si="128"/>
        <v>12</v>
      </c>
      <c r="CK129">
        <f t="shared" si="129"/>
        <v>83.01</v>
      </c>
      <c r="CL129">
        <f t="shared" si="130"/>
        <v>0</v>
      </c>
      <c r="CM129">
        <f t="shared" si="131"/>
        <v>0</v>
      </c>
    </row>
    <row r="130" spans="1:91" x14ac:dyDescent="0.2">
      <c r="A130">
        <v>113</v>
      </c>
      <c r="B130">
        <f>B$14*(10-lgd*COUNTIF(Defaults!$AI130:$AR130,"&lt;="&amp;B$17))</f>
        <v>1.5</v>
      </c>
      <c r="C130">
        <f>C$14*(10-lgd*COUNTIF(Defaults!$AI130:$AR130,"&lt;="&amp;C$17))</f>
        <v>1.5</v>
      </c>
      <c r="D130">
        <f>D$14*(10-lgd*COUNTIF(Defaults!$AI130:$AR130,"&lt;="&amp;D$17))</f>
        <v>1.5</v>
      </c>
      <c r="E130">
        <f>E$14*(10-lgd*COUNTIF(Defaults!$AI130:$AR130,"&lt;="&amp;E$17))</f>
        <v>1.5</v>
      </c>
      <c r="F130">
        <f>F$14*(10-lgd*COUNTIF(Defaults!$AI130:$AR130,"&lt;="&amp;F$17))</f>
        <v>1.5</v>
      </c>
      <c r="G130">
        <f>G$14*(10-lgd*COUNTIF(Defaults!$AI130:$AR130,"&lt;="&amp;G$17))</f>
        <v>1.5</v>
      </c>
      <c r="H130">
        <f>H$14*(10-lgd*COUNTIF(Defaults!$AI130:$AR130,"&lt;="&amp;H$17))</f>
        <v>1.5</v>
      </c>
      <c r="I130">
        <f>I$14*(10-lgd*COUNTIF(Defaults!$AI130:$AR130,"&lt;="&amp;I$17))</f>
        <v>1.5</v>
      </c>
      <c r="J130">
        <f>J$14*(10-lgd*COUNTIF(Defaults!$AI130:$AR130,"&lt;="&amp;J$17))</f>
        <v>1.5</v>
      </c>
      <c r="K130">
        <f>K$14*(10-lgd*COUNTIF(Defaults!$AI130:$AR130,"&lt;="&amp;K$17))</f>
        <v>1.5</v>
      </c>
      <c r="L130">
        <f>L$14*(10-lgd*COUNTIF(Defaults!$AI130:$AR130,"&lt;="&amp;L$17))</f>
        <v>1.5</v>
      </c>
      <c r="M130">
        <f>M$14*(10-lgd*COUNTIF(Defaults!$AI130:$AR130,"&lt;="&amp;M$17))</f>
        <v>1.5</v>
      </c>
      <c r="N130">
        <f>N$14*(10-lgd*COUNTIF(Defaults!$AI130:$AR130,"&lt;="&amp;N$17))</f>
        <v>1.5</v>
      </c>
      <c r="O130">
        <f>O$14*(10-lgd*COUNTIF(Defaults!$AI130:$AR130,"&lt;="&amp;O$17))</f>
        <v>1.41</v>
      </c>
      <c r="P130">
        <f>P$14*(10-lgd*COUNTIF(Defaults!$AI130:$AR130,"&lt;="&amp;P$17))</f>
        <v>1.41</v>
      </c>
      <c r="Q130">
        <f>Q$14*(10-lgd*COUNTIF(Defaults!$AI130:$AR130,"&lt;="&amp;Q$17))</f>
        <v>1.41</v>
      </c>
      <c r="R130">
        <f>R$14*(10-lgd*COUNTIF(Defaults!$AI130:$AR130,"&lt;="&amp;R$17))</f>
        <v>1.41</v>
      </c>
      <c r="S130">
        <f>S$14*(10-lgd*COUNTIF(Defaults!$AI130:$AR130,"&lt;="&amp;S$17))</f>
        <v>1.41</v>
      </c>
      <c r="T130">
        <f>T$14*(10-lgd*COUNTIF(Defaults!$AI130:$AR130,"&lt;="&amp;T$17))</f>
        <v>1.41</v>
      </c>
      <c r="U130">
        <f>U$14*(10-lgd*COUNTIF(Defaults!$AI130:$AR130,"&lt;="&amp;U$17))</f>
        <v>95.410000000000011</v>
      </c>
      <c r="W130">
        <f t="shared" si="66"/>
        <v>0.1</v>
      </c>
      <c r="X130">
        <f t="shared" si="67"/>
        <v>0.1</v>
      </c>
      <c r="Y130">
        <f t="shared" si="68"/>
        <v>0.1</v>
      </c>
      <c r="Z130">
        <f t="shared" si="69"/>
        <v>0.1</v>
      </c>
      <c r="AA130">
        <f t="shared" si="70"/>
        <v>0.1</v>
      </c>
      <c r="AB130">
        <f t="shared" si="71"/>
        <v>0.1</v>
      </c>
      <c r="AC130">
        <f t="shared" si="72"/>
        <v>0.1</v>
      </c>
      <c r="AD130">
        <f t="shared" si="73"/>
        <v>0.1</v>
      </c>
      <c r="AE130">
        <f t="shared" si="74"/>
        <v>0.1</v>
      </c>
      <c r="AF130">
        <f t="shared" si="75"/>
        <v>0.1</v>
      </c>
      <c r="AG130">
        <f t="shared" si="76"/>
        <v>0.1</v>
      </c>
      <c r="AH130">
        <f t="shared" si="77"/>
        <v>0.1</v>
      </c>
      <c r="AI130">
        <f t="shared" si="78"/>
        <v>0.1</v>
      </c>
      <c r="AJ130">
        <f t="shared" si="79"/>
        <v>0.1</v>
      </c>
      <c r="AK130">
        <f t="shared" si="80"/>
        <v>0.1</v>
      </c>
      <c r="AL130">
        <f t="shared" si="81"/>
        <v>0.1</v>
      </c>
      <c r="AM130">
        <f t="shared" si="82"/>
        <v>0.1</v>
      </c>
      <c r="AN130">
        <f t="shared" si="83"/>
        <v>0.1</v>
      </c>
      <c r="AO130">
        <f t="shared" si="84"/>
        <v>0.1</v>
      </c>
      <c r="AP130">
        <f t="shared" si="85"/>
        <v>20.100000000000001</v>
      </c>
      <c r="AR130">
        <f t="shared" si="86"/>
        <v>0.1</v>
      </c>
      <c r="AS130">
        <f t="shared" si="87"/>
        <v>0.1</v>
      </c>
      <c r="AT130">
        <f t="shared" si="88"/>
        <v>0.1</v>
      </c>
      <c r="AU130">
        <f t="shared" si="89"/>
        <v>0.1</v>
      </c>
      <c r="AV130">
        <f t="shared" si="90"/>
        <v>0.1</v>
      </c>
      <c r="AW130">
        <f t="shared" si="91"/>
        <v>0.1</v>
      </c>
      <c r="AX130">
        <f t="shared" si="92"/>
        <v>0.1</v>
      </c>
      <c r="AY130">
        <f t="shared" si="93"/>
        <v>0.1</v>
      </c>
      <c r="AZ130">
        <f t="shared" si="94"/>
        <v>0.1</v>
      </c>
      <c r="BA130">
        <f t="shared" si="95"/>
        <v>0.1</v>
      </c>
      <c r="BB130">
        <f t="shared" si="96"/>
        <v>0.1</v>
      </c>
      <c r="BC130">
        <f t="shared" si="97"/>
        <v>0.1</v>
      </c>
      <c r="BD130">
        <f t="shared" si="98"/>
        <v>0.1</v>
      </c>
      <c r="BE130">
        <f t="shared" si="99"/>
        <v>0.1</v>
      </c>
      <c r="BF130">
        <f t="shared" si="100"/>
        <v>0.1</v>
      </c>
      <c r="BG130">
        <f t="shared" si="101"/>
        <v>0.1</v>
      </c>
      <c r="BH130">
        <f t="shared" si="102"/>
        <v>0.1</v>
      </c>
      <c r="BI130">
        <f t="shared" si="103"/>
        <v>0.1</v>
      </c>
      <c r="BJ130">
        <f t="shared" si="104"/>
        <v>0.1</v>
      </c>
      <c r="BK130">
        <f t="shared" si="105"/>
        <v>10.1</v>
      </c>
      <c r="BM130">
        <f t="shared" si="106"/>
        <v>1.2999999999999998</v>
      </c>
      <c r="BN130">
        <f t="shared" si="107"/>
        <v>1.2999999999999998</v>
      </c>
      <c r="BO130">
        <f t="shared" si="108"/>
        <v>1.2999999999999998</v>
      </c>
      <c r="BP130">
        <f t="shared" si="109"/>
        <v>1.2999999999999998</v>
      </c>
      <c r="BQ130">
        <f t="shared" si="110"/>
        <v>1.2999999999999998</v>
      </c>
      <c r="BR130">
        <f t="shared" si="111"/>
        <v>1.2999999999999998</v>
      </c>
      <c r="BS130">
        <f t="shared" si="112"/>
        <v>1.2999999999999998</v>
      </c>
      <c r="BT130">
        <f t="shared" si="113"/>
        <v>1.2999999999999998</v>
      </c>
      <c r="BU130">
        <f t="shared" si="114"/>
        <v>1.2999999999999998</v>
      </c>
      <c r="BV130">
        <f t="shared" si="115"/>
        <v>1.2999999999999998</v>
      </c>
      <c r="BW130">
        <f t="shared" si="116"/>
        <v>1.2999999999999998</v>
      </c>
      <c r="BX130">
        <f t="shared" si="117"/>
        <v>1.2999999999999998</v>
      </c>
      <c r="BY130">
        <f t="shared" si="118"/>
        <v>1.2999999999999998</v>
      </c>
      <c r="BZ130">
        <f t="shared" si="119"/>
        <v>1.2099999999999997</v>
      </c>
      <c r="CA130">
        <f t="shared" si="120"/>
        <v>1.2099999999999997</v>
      </c>
      <c r="CB130">
        <f t="shared" si="121"/>
        <v>1.2099999999999997</v>
      </c>
      <c r="CC130">
        <f t="shared" si="122"/>
        <v>1.2099999999999997</v>
      </c>
      <c r="CD130">
        <f t="shared" si="123"/>
        <v>1.2099999999999997</v>
      </c>
      <c r="CE130">
        <f t="shared" si="124"/>
        <v>1.2099999999999997</v>
      </c>
      <c r="CF130">
        <f t="shared" si="125"/>
        <v>65.210000000000008</v>
      </c>
      <c r="CH130">
        <f t="shared" si="126"/>
        <v>123.37</v>
      </c>
      <c r="CI130">
        <f t="shared" si="127"/>
        <v>22.000000000000004</v>
      </c>
      <c r="CJ130">
        <f t="shared" si="128"/>
        <v>12</v>
      </c>
      <c r="CK130">
        <f t="shared" si="129"/>
        <v>89.370000000000019</v>
      </c>
      <c r="CL130">
        <f t="shared" si="130"/>
        <v>0</v>
      </c>
      <c r="CM130">
        <f t="shared" si="131"/>
        <v>0</v>
      </c>
    </row>
    <row r="131" spans="1:91" x14ac:dyDescent="0.2">
      <c r="A131">
        <v>114</v>
      </c>
      <c r="B131">
        <f>B$14*(10-lgd*COUNTIF(Defaults!$AI131:$AR131,"&lt;="&amp;B$17))</f>
        <v>1.5</v>
      </c>
      <c r="C131">
        <f>C$14*(10-lgd*COUNTIF(Defaults!$AI131:$AR131,"&lt;="&amp;C$17))</f>
        <v>1.32</v>
      </c>
      <c r="D131">
        <f>D$14*(10-lgd*COUNTIF(Defaults!$AI131:$AR131,"&lt;="&amp;D$17))</f>
        <v>1.32</v>
      </c>
      <c r="E131">
        <f>E$14*(10-lgd*COUNTIF(Defaults!$AI131:$AR131,"&lt;="&amp;E$17))</f>
        <v>1.32</v>
      </c>
      <c r="F131">
        <f>F$14*(10-lgd*COUNTIF(Defaults!$AI131:$AR131,"&lt;="&amp;F$17))</f>
        <v>1.2299999999999998</v>
      </c>
      <c r="G131">
        <f>G$14*(10-lgd*COUNTIF(Defaults!$AI131:$AR131,"&lt;="&amp;G$17))</f>
        <v>1.1399999999999999</v>
      </c>
      <c r="H131">
        <f>H$14*(10-lgd*COUNTIF(Defaults!$AI131:$AR131,"&lt;="&amp;H$17))</f>
        <v>1.1399999999999999</v>
      </c>
      <c r="I131">
        <f>I$14*(10-lgd*COUNTIF(Defaults!$AI131:$AR131,"&lt;="&amp;I$17))</f>
        <v>1.1399999999999999</v>
      </c>
      <c r="J131">
        <f>J$14*(10-lgd*COUNTIF(Defaults!$AI131:$AR131,"&lt;="&amp;J$17))</f>
        <v>1.1399999999999999</v>
      </c>
      <c r="K131">
        <f>K$14*(10-lgd*COUNTIF(Defaults!$AI131:$AR131,"&lt;="&amp;K$17))</f>
        <v>1.1399999999999999</v>
      </c>
      <c r="L131">
        <f>L$14*(10-lgd*COUNTIF(Defaults!$AI131:$AR131,"&lt;="&amp;L$17))</f>
        <v>1.05</v>
      </c>
      <c r="M131">
        <f>M$14*(10-lgd*COUNTIF(Defaults!$AI131:$AR131,"&lt;="&amp;M$17))</f>
        <v>1.05</v>
      </c>
      <c r="N131">
        <f>N$14*(10-lgd*COUNTIF(Defaults!$AI131:$AR131,"&lt;="&amp;N$17))</f>
        <v>1.05</v>
      </c>
      <c r="O131">
        <f>O$14*(10-lgd*COUNTIF(Defaults!$AI131:$AR131,"&lt;="&amp;O$17))</f>
        <v>1.05</v>
      </c>
      <c r="P131">
        <f>P$14*(10-lgd*COUNTIF(Defaults!$AI131:$AR131,"&lt;="&amp;P$17))</f>
        <v>1.05</v>
      </c>
      <c r="Q131">
        <f>Q$14*(10-lgd*COUNTIF(Defaults!$AI131:$AR131,"&lt;="&amp;Q$17))</f>
        <v>1.05</v>
      </c>
      <c r="R131">
        <f>R$14*(10-lgd*COUNTIF(Defaults!$AI131:$AR131,"&lt;="&amp;R$17))</f>
        <v>1.05</v>
      </c>
      <c r="S131">
        <f>S$14*(10-lgd*COUNTIF(Defaults!$AI131:$AR131,"&lt;="&amp;S$17))</f>
        <v>1.05</v>
      </c>
      <c r="T131">
        <f>T$14*(10-lgd*COUNTIF(Defaults!$AI131:$AR131,"&lt;="&amp;T$17))</f>
        <v>1.05</v>
      </c>
      <c r="U131">
        <f>U$14*(10-lgd*COUNTIF(Defaults!$AI131:$AR131,"&lt;="&amp;U$17))</f>
        <v>71.05</v>
      </c>
      <c r="W131">
        <f t="shared" si="66"/>
        <v>0.1</v>
      </c>
      <c r="X131">
        <f t="shared" si="67"/>
        <v>0.1</v>
      </c>
      <c r="Y131">
        <f t="shared" si="68"/>
        <v>0.1</v>
      </c>
      <c r="Z131">
        <f t="shared" si="69"/>
        <v>0.1</v>
      </c>
      <c r="AA131">
        <f t="shared" si="70"/>
        <v>0.1</v>
      </c>
      <c r="AB131">
        <f t="shared" si="71"/>
        <v>0.1</v>
      </c>
      <c r="AC131">
        <f t="shared" si="72"/>
        <v>0.1</v>
      </c>
      <c r="AD131">
        <f t="shared" si="73"/>
        <v>0.1</v>
      </c>
      <c r="AE131">
        <f t="shared" si="74"/>
        <v>0.1</v>
      </c>
      <c r="AF131">
        <f t="shared" si="75"/>
        <v>0.1</v>
      </c>
      <c r="AG131">
        <f t="shared" si="76"/>
        <v>0.1</v>
      </c>
      <c r="AH131">
        <f t="shared" si="77"/>
        <v>0.1</v>
      </c>
      <c r="AI131">
        <f t="shared" si="78"/>
        <v>0.1</v>
      </c>
      <c r="AJ131">
        <f t="shared" si="79"/>
        <v>0.1</v>
      </c>
      <c r="AK131">
        <f t="shared" si="80"/>
        <v>0.1</v>
      </c>
      <c r="AL131">
        <f t="shared" si="81"/>
        <v>0.1</v>
      </c>
      <c r="AM131">
        <f t="shared" si="82"/>
        <v>0.1</v>
      </c>
      <c r="AN131">
        <f t="shared" si="83"/>
        <v>0.1</v>
      </c>
      <c r="AO131">
        <f t="shared" si="84"/>
        <v>0.1</v>
      </c>
      <c r="AP131">
        <f t="shared" si="85"/>
        <v>20.100000000000001</v>
      </c>
      <c r="AR131">
        <f t="shared" si="86"/>
        <v>0.1</v>
      </c>
      <c r="AS131">
        <f t="shared" si="87"/>
        <v>0.1</v>
      </c>
      <c r="AT131">
        <f t="shared" si="88"/>
        <v>0.1</v>
      </c>
      <c r="AU131">
        <f t="shared" si="89"/>
        <v>0.1</v>
      </c>
      <c r="AV131">
        <f t="shared" si="90"/>
        <v>0.1</v>
      </c>
      <c r="AW131">
        <f t="shared" si="91"/>
        <v>0.1</v>
      </c>
      <c r="AX131">
        <f t="shared" si="92"/>
        <v>0.1</v>
      </c>
      <c r="AY131">
        <f t="shared" si="93"/>
        <v>0.1</v>
      </c>
      <c r="AZ131">
        <f t="shared" si="94"/>
        <v>0.1</v>
      </c>
      <c r="BA131">
        <f t="shared" si="95"/>
        <v>0.1</v>
      </c>
      <c r="BB131">
        <f t="shared" si="96"/>
        <v>0.1</v>
      </c>
      <c r="BC131">
        <f t="shared" si="97"/>
        <v>0.1</v>
      </c>
      <c r="BD131">
        <f t="shared" si="98"/>
        <v>0.1</v>
      </c>
      <c r="BE131">
        <f t="shared" si="99"/>
        <v>0.1</v>
      </c>
      <c r="BF131">
        <f t="shared" si="100"/>
        <v>0.1</v>
      </c>
      <c r="BG131">
        <f t="shared" si="101"/>
        <v>0.1</v>
      </c>
      <c r="BH131">
        <f t="shared" si="102"/>
        <v>0.1</v>
      </c>
      <c r="BI131">
        <f t="shared" si="103"/>
        <v>0.1</v>
      </c>
      <c r="BJ131">
        <f t="shared" si="104"/>
        <v>0.1</v>
      </c>
      <c r="BK131">
        <f t="shared" si="105"/>
        <v>10.1</v>
      </c>
      <c r="BM131">
        <f t="shared" si="106"/>
        <v>1.2999999999999998</v>
      </c>
      <c r="BN131">
        <f t="shared" si="107"/>
        <v>1.1199999999999999</v>
      </c>
      <c r="BO131">
        <f t="shared" si="108"/>
        <v>1.1199999999999999</v>
      </c>
      <c r="BP131">
        <f t="shared" si="109"/>
        <v>1.1199999999999999</v>
      </c>
      <c r="BQ131">
        <f t="shared" si="110"/>
        <v>1.0299999999999996</v>
      </c>
      <c r="BR131">
        <f t="shared" si="111"/>
        <v>0.93999999999999984</v>
      </c>
      <c r="BS131">
        <f t="shared" si="112"/>
        <v>0.93999999999999984</v>
      </c>
      <c r="BT131">
        <f t="shared" si="113"/>
        <v>0.93999999999999984</v>
      </c>
      <c r="BU131">
        <f t="shared" si="114"/>
        <v>0.93999999999999984</v>
      </c>
      <c r="BV131">
        <f t="shared" si="115"/>
        <v>0.93999999999999984</v>
      </c>
      <c r="BW131">
        <f t="shared" si="116"/>
        <v>0.85000000000000009</v>
      </c>
      <c r="BX131">
        <f t="shared" si="117"/>
        <v>0.85000000000000009</v>
      </c>
      <c r="BY131">
        <f t="shared" si="118"/>
        <v>0.85000000000000009</v>
      </c>
      <c r="BZ131">
        <f t="shared" si="119"/>
        <v>0.85000000000000009</v>
      </c>
      <c r="CA131">
        <f t="shared" si="120"/>
        <v>0.85000000000000009</v>
      </c>
      <c r="CB131">
        <f t="shared" si="121"/>
        <v>0.85000000000000009</v>
      </c>
      <c r="CC131">
        <f t="shared" si="122"/>
        <v>0.85000000000000009</v>
      </c>
      <c r="CD131">
        <f t="shared" si="123"/>
        <v>0.85000000000000009</v>
      </c>
      <c r="CE131">
        <f t="shared" si="124"/>
        <v>0.85000000000000009</v>
      </c>
      <c r="CF131">
        <f t="shared" si="125"/>
        <v>40.849999999999994</v>
      </c>
      <c r="CH131">
        <f t="shared" si="126"/>
        <v>92.89</v>
      </c>
      <c r="CI131">
        <f t="shared" si="127"/>
        <v>22.000000000000004</v>
      </c>
      <c r="CJ131">
        <f t="shared" si="128"/>
        <v>12</v>
      </c>
      <c r="CK131">
        <f t="shared" si="129"/>
        <v>58.889999999999993</v>
      </c>
      <c r="CL131">
        <f t="shared" si="130"/>
        <v>0</v>
      </c>
      <c r="CM131">
        <f t="shared" si="131"/>
        <v>0</v>
      </c>
    </row>
    <row r="132" spans="1:91" x14ac:dyDescent="0.2">
      <c r="A132">
        <v>115</v>
      </c>
      <c r="B132">
        <f>B$14*(10-lgd*COUNTIF(Defaults!$AI132:$AR132,"&lt;="&amp;B$17))</f>
        <v>1.5</v>
      </c>
      <c r="C132">
        <f>C$14*(10-lgd*COUNTIF(Defaults!$AI132:$AR132,"&lt;="&amp;C$17))</f>
        <v>1.5</v>
      </c>
      <c r="D132">
        <f>D$14*(10-lgd*COUNTIF(Defaults!$AI132:$AR132,"&lt;="&amp;D$17))</f>
        <v>1.5</v>
      </c>
      <c r="E132">
        <f>E$14*(10-lgd*COUNTIF(Defaults!$AI132:$AR132,"&lt;="&amp;E$17))</f>
        <v>1.5</v>
      </c>
      <c r="F132">
        <f>F$14*(10-lgd*COUNTIF(Defaults!$AI132:$AR132,"&lt;="&amp;F$17))</f>
        <v>1.5</v>
      </c>
      <c r="G132">
        <f>G$14*(10-lgd*COUNTIF(Defaults!$AI132:$AR132,"&lt;="&amp;G$17))</f>
        <v>1.5</v>
      </c>
      <c r="H132">
        <f>H$14*(10-lgd*COUNTIF(Defaults!$AI132:$AR132,"&lt;="&amp;H$17))</f>
        <v>1.5</v>
      </c>
      <c r="I132">
        <f>I$14*(10-lgd*COUNTIF(Defaults!$AI132:$AR132,"&lt;="&amp;I$17))</f>
        <v>1.5</v>
      </c>
      <c r="J132">
        <f>J$14*(10-lgd*COUNTIF(Defaults!$AI132:$AR132,"&lt;="&amp;J$17))</f>
        <v>1.5</v>
      </c>
      <c r="K132">
        <f>K$14*(10-lgd*COUNTIF(Defaults!$AI132:$AR132,"&lt;="&amp;K$17))</f>
        <v>1.5</v>
      </c>
      <c r="L132">
        <f>L$14*(10-lgd*COUNTIF(Defaults!$AI132:$AR132,"&lt;="&amp;L$17))</f>
        <v>1.5</v>
      </c>
      <c r="M132">
        <f>M$14*(10-lgd*COUNTIF(Defaults!$AI132:$AR132,"&lt;="&amp;M$17))</f>
        <v>1.5</v>
      </c>
      <c r="N132">
        <f>N$14*(10-lgd*COUNTIF(Defaults!$AI132:$AR132,"&lt;="&amp;N$17))</f>
        <v>1.5</v>
      </c>
      <c r="O132">
        <f>O$14*(10-lgd*COUNTIF(Defaults!$AI132:$AR132,"&lt;="&amp;O$17))</f>
        <v>1.5</v>
      </c>
      <c r="P132">
        <f>P$14*(10-lgd*COUNTIF(Defaults!$AI132:$AR132,"&lt;="&amp;P$17))</f>
        <v>1.5</v>
      </c>
      <c r="Q132">
        <f>Q$14*(10-lgd*COUNTIF(Defaults!$AI132:$AR132,"&lt;="&amp;Q$17))</f>
        <v>1.41</v>
      </c>
      <c r="R132">
        <f>R$14*(10-lgd*COUNTIF(Defaults!$AI132:$AR132,"&lt;="&amp;R$17))</f>
        <v>1.41</v>
      </c>
      <c r="S132">
        <f>S$14*(10-lgd*COUNTIF(Defaults!$AI132:$AR132,"&lt;="&amp;S$17))</f>
        <v>1.41</v>
      </c>
      <c r="T132">
        <f>T$14*(10-lgd*COUNTIF(Defaults!$AI132:$AR132,"&lt;="&amp;T$17))</f>
        <v>1.41</v>
      </c>
      <c r="U132">
        <f>U$14*(10-lgd*COUNTIF(Defaults!$AI132:$AR132,"&lt;="&amp;U$17))</f>
        <v>95.410000000000011</v>
      </c>
      <c r="W132">
        <f t="shared" si="66"/>
        <v>0.1</v>
      </c>
      <c r="X132">
        <f t="shared" si="67"/>
        <v>0.1</v>
      </c>
      <c r="Y132">
        <f t="shared" si="68"/>
        <v>0.1</v>
      </c>
      <c r="Z132">
        <f t="shared" si="69"/>
        <v>0.1</v>
      </c>
      <c r="AA132">
        <f t="shared" si="70"/>
        <v>0.1</v>
      </c>
      <c r="AB132">
        <f t="shared" si="71"/>
        <v>0.1</v>
      </c>
      <c r="AC132">
        <f t="shared" si="72"/>
        <v>0.1</v>
      </c>
      <c r="AD132">
        <f t="shared" si="73"/>
        <v>0.1</v>
      </c>
      <c r="AE132">
        <f t="shared" si="74"/>
        <v>0.1</v>
      </c>
      <c r="AF132">
        <f t="shared" si="75"/>
        <v>0.1</v>
      </c>
      <c r="AG132">
        <f t="shared" si="76"/>
        <v>0.1</v>
      </c>
      <c r="AH132">
        <f t="shared" si="77"/>
        <v>0.1</v>
      </c>
      <c r="AI132">
        <f t="shared" si="78"/>
        <v>0.1</v>
      </c>
      <c r="AJ132">
        <f t="shared" si="79"/>
        <v>0.1</v>
      </c>
      <c r="AK132">
        <f t="shared" si="80"/>
        <v>0.1</v>
      </c>
      <c r="AL132">
        <f t="shared" si="81"/>
        <v>0.1</v>
      </c>
      <c r="AM132">
        <f t="shared" si="82"/>
        <v>0.1</v>
      </c>
      <c r="AN132">
        <f t="shared" si="83"/>
        <v>0.1</v>
      </c>
      <c r="AO132">
        <f t="shared" si="84"/>
        <v>0.1</v>
      </c>
      <c r="AP132">
        <f t="shared" si="85"/>
        <v>20.100000000000001</v>
      </c>
      <c r="AR132">
        <f t="shared" si="86"/>
        <v>0.1</v>
      </c>
      <c r="AS132">
        <f t="shared" si="87"/>
        <v>0.1</v>
      </c>
      <c r="AT132">
        <f t="shared" si="88"/>
        <v>0.1</v>
      </c>
      <c r="AU132">
        <f t="shared" si="89"/>
        <v>0.1</v>
      </c>
      <c r="AV132">
        <f t="shared" si="90"/>
        <v>0.1</v>
      </c>
      <c r="AW132">
        <f t="shared" si="91"/>
        <v>0.1</v>
      </c>
      <c r="AX132">
        <f t="shared" si="92"/>
        <v>0.1</v>
      </c>
      <c r="AY132">
        <f t="shared" si="93"/>
        <v>0.1</v>
      </c>
      <c r="AZ132">
        <f t="shared" si="94"/>
        <v>0.1</v>
      </c>
      <c r="BA132">
        <f t="shared" si="95"/>
        <v>0.1</v>
      </c>
      <c r="BB132">
        <f t="shared" si="96"/>
        <v>0.1</v>
      </c>
      <c r="BC132">
        <f t="shared" si="97"/>
        <v>0.1</v>
      </c>
      <c r="BD132">
        <f t="shared" si="98"/>
        <v>0.1</v>
      </c>
      <c r="BE132">
        <f t="shared" si="99"/>
        <v>0.1</v>
      </c>
      <c r="BF132">
        <f t="shared" si="100"/>
        <v>0.1</v>
      </c>
      <c r="BG132">
        <f t="shared" si="101"/>
        <v>0.1</v>
      </c>
      <c r="BH132">
        <f t="shared" si="102"/>
        <v>0.1</v>
      </c>
      <c r="BI132">
        <f t="shared" si="103"/>
        <v>0.1</v>
      </c>
      <c r="BJ132">
        <f t="shared" si="104"/>
        <v>0.1</v>
      </c>
      <c r="BK132">
        <f t="shared" si="105"/>
        <v>10.1</v>
      </c>
      <c r="BM132">
        <f t="shared" si="106"/>
        <v>1.2999999999999998</v>
      </c>
      <c r="BN132">
        <f t="shared" si="107"/>
        <v>1.2999999999999998</v>
      </c>
      <c r="BO132">
        <f t="shared" si="108"/>
        <v>1.2999999999999998</v>
      </c>
      <c r="BP132">
        <f t="shared" si="109"/>
        <v>1.2999999999999998</v>
      </c>
      <c r="BQ132">
        <f t="shared" si="110"/>
        <v>1.2999999999999998</v>
      </c>
      <c r="BR132">
        <f t="shared" si="111"/>
        <v>1.2999999999999998</v>
      </c>
      <c r="BS132">
        <f t="shared" si="112"/>
        <v>1.2999999999999998</v>
      </c>
      <c r="BT132">
        <f t="shared" si="113"/>
        <v>1.2999999999999998</v>
      </c>
      <c r="BU132">
        <f t="shared" si="114"/>
        <v>1.2999999999999998</v>
      </c>
      <c r="BV132">
        <f t="shared" si="115"/>
        <v>1.2999999999999998</v>
      </c>
      <c r="BW132">
        <f t="shared" si="116"/>
        <v>1.2999999999999998</v>
      </c>
      <c r="BX132">
        <f t="shared" si="117"/>
        <v>1.2999999999999998</v>
      </c>
      <c r="BY132">
        <f t="shared" si="118"/>
        <v>1.2999999999999998</v>
      </c>
      <c r="BZ132">
        <f t="shared" si="119"/>
        <v>1.2999999999999998</v>
      </c>
      <c r="CA132">
        <f t="shared" si="120"/>
        <v>1.2999999999999998</v>
      </c>
      <c r="CB132">
        <f t="shared" si="121"/>
        <v>1.2099999999999997</v>
      </c>
      <c r="CC132">
        <f t="shared" si="122"/>
        <v>1.2099999999999997</v>
      </c>
      <c r="CD132">
        <f t="shared" si="123"/>
        <v>1.2099999999999997</v>
      </c>
      <c r="CE132">
        <f t="shared" si="124"/>
        <v>1.2099999999999997</v>
      </c>
      <c r="CF132">
        <f t="shared" si="125"/>
        <v>65.210000000000008</v>
      </c>
      <c r="CH132">
        <f t="shared" si="126"/>
        <v>123.55000000000001</v>
      </c>
      <c r="CI132">
        <f t="shared" si="127"/>
        <v>22.000000000000004</v>
      </c>
      <c r="CJ132">
        <f t="shared" si="128"/>
        <v>12</v>
      </c>
      <c r="CK132">
        <f t="shared" si="129"/>
        <v>89.550000000000011</v>
      </c>
      <c r="CL132">
        <f t="shared" si="130"/>
        <v>0</v>
      </c>
      <c r="CM132">
        <f t="shared" si="131"/>
        <v>0</v>
      </c>
    </row>
    <row r="133" spans="1:91" x14ac:dyDescent="0.2">
      <c r="A133">
        <v>116</v>
      </c>
      <c r="B133">
        <f>B$14*(10-lgd*COUNTIF(Defaults!$AI133:$AR133,"&lt;="&amp;B$17))</f>
        <v>1.5</v>
      </c>
      <c r="C133">
        <f>C$14*(10-lgd*COUNTIF(Defaults!$AI133:$AR133,"&lt;="&amp;C$17))</f>
        <v>1.5</v>
      </c>
      <c r="D133">
        <f>D$14*(10-lgd*COUNTIF(Defaults!$AI133:$AR133,"&lt;="&amp;D$17))</f>
        <v>1.5</v>
      </c>
      <c r="E133">
        <f>E$14*(10-lgd*COUNTIF(Defaults!$AI133:$AR133,"&lt;="&amp;E$17))</f>
        <v>1.5</v>
      </c>
      <c r="F133">
        <f>F$14*(10-lgd*COUNTIF(Defaults!$AI133:$AR133,"&lt;="&amp;F$17))</f>
        <v>1.41</v>
      </c>
      <c r="G133">
        <f>G$14*(10-lgd*COUNTIF(Defaults!$AI133:$AR133,"&lt;="&amp;G$17))</f>
        <v>1.41</v>
      </c>
      <c r="H133">
        <f>H$14*(10-lgd*COUNTIF(Defaults!$AI133:$AR133,"&lt;="&amp;H$17))</f>
        <v>1.41</v>
      </c>
      <c r="I133">
        <f>I$14*(10-lgd*COUNTIF(Defaults!$AI133:$AR133,"&lt;="&amp;I$17))</f>
        <v>1.41</v>
      </c>
      <c r="J133">
        <f>J$14*(10-lgd*COUNTIF(Defaults!$AI133:$AR133,"&lt;="&amp;J$17))</f>
        <v>1.41</v>
      </c>
      <c r="K133">
        <f>K$14*(10-lgd*COUNTIF(Defaults!$AI133:$AR133,"&lt;="&amp;K$17))</f>
        <v>1.41</v>
      </c>
      <c r="L133">
        <f>L$14*(10-lgd*COUNTIF(Defaults!$AI133:$AR133,"&lt;="&amp;L$17))</f>
        <v>1.41</v>
      </c>
      <c r="M133">
        <f>M$14*(10-lgd*COUNTIF(Defaults!$AI133:$AR133,"&lt;="&amp;M$17))</f>
        <v>1.41</v>
      </c>
      <c r="N133">
        <f>N$14*(10-lgd*COUNTIF(Defaults!$AI133:$AR133,"&lt;="&amp;N$17))</f>
        <v>1.41</v>
      </c>
      <c r="O133">
        <f>O$14*(10-lgd*COUNTIF(Defaults!$AI133:$AR133,"&lt;="&amp;O$17))</f>
        <v>1.41</v>
      </c>
      <c r="P133">
        <f>P$14*(10-lgd*COUNTIF(Defaults!$AI133:$AR133,"&lt;="&amp;P$17))</f>
        <v>1.41</v>
      </c>
      <c r="Q133">
        <f>Q$14*(10-lgd*COUNTIF(Defaults!$AI133:$AR133,"&lt;="&amp;Q$17))</f>
        <v>1.41</v>
      </c>
      <c r="R133">
        <f>R$14*(10-lgd*COUNTIF(Defaults!$AI133:$AR133,"&lt;="&amp;R$17))</f>
        <v>1.41</v>
      </c>
      <c r="S133">
        <f>S$14*(10-lgd*COUNTIF(Defaults!$AI133:$AR133,"&lt;="&amp;S$17))</f>
        <v>1.41</v>
      </c>
      <c r="T133">
        <f>T$14*(10-lgd*COUNTIF(Defaults!$AI133:$AR133,"&lt;="&amp;T$17))</f>
        <v>1.41</v>
      </c>
      <c r="U133">
        <f>U$14*(10-lgd*COUNTIF(Defaults!$AI133:$AR133,"&lt;="&amp;U$17))</f>
        <v>95.410000000000011</v>
      </c>
      <c r="W133">
        <f t="shared" si="66"/>
        <v>0.1</v>
      </c>
      <c r="X133">
        <f t="shared" si="67"/>
        <v>0.1</v>
      </c>
      <c r="Y133">
        <f t="shared" si="68"/>
        <v>0.1</v>
      </c>
      <c r="Z133">
        <f t="shared" si="69"/>
        <v>0.1</v>
      </c>
      <c r="AA133">
        <f t="shared" si="70"/>
        <v>0.1</v>
      </c>
      <c r="AB133">
        <f t="shared" si="71"/>
        <v>0.1</v>
      </c>
      <c r="AC133">
        <f t="shared" si="72"/>
        <v>0.1</v>
      </c>
      <c r="AD133">
        <f t="shared" si="73"/>
        <v>0.1</v>
      </c>
      <c r="AE133">
        <f t="shared" si="74"/>
        <v>0.1</v>
      </c>
      <c r="AF133">
        <f t="shared" si="75"/>
        <v>0.1</v>
      </c>
      <c r="AG133">
        <f t="shared" si="76"/>
        <v>0.1</v>
      </c>
      <c r="AH133">
        <f t="shared" si="77"/>
        <v>0.1</v>
      </c>
      <c r="AI133">
        <f t="shared" si="78"/>
        <v>0.1</v>
      </c>
      <c r="AJ133">
        <f t="shared" si="79"/>
        <v>0.1</v>
      </c>
      <c r="AK133">
        <f t="shared" si="80"/>
        <v>0.1</v>
      </c>
      <c r="AL133">
        <f t="shared" si="81"/>
        <v>0.1</v>
      </c>
      <c r="AM133">
        <f t="shared" si="82"/>
        <v>0.1</v>
      </c>
      <c r="AN133">
        <f t="shared" si="83"/>
        <v>0.1</v>
      </c>
      <c r="AO133">
        <f t="shared" si="84"/>
        <v>0.1</v>
      </c>
      <c r="AP133">
        <f t="shared" si="85"/>
        <v>20.100000000000001</v>
      </c>
      <c r="AR133">
        <f t="shared" si="86"/>
        <v>0.1</v>
      </c>
      <c r="AS133">
        <f t="shared" si="87"/>
        <v>0.1</v>
      </c>
      <c r="AT133">
        <f t="shared" si="88"/>
        <v>0.1</v>
      </c>
      <c r="AU133">
        <f t="shared" si="89"/>
        <v>0.1</v>
      </c>
      <c r="AV133">
        <f t="shared" si="90"/>
        <v>0.1</v>
      </c>
      <c r="AW133">
        <f t="shared" si="91"/>
        <v>0.1</v>
      </c>
      <c r="AX133">
        <f t="shared" si="92"/>
        <v>0.1</v>
      </c>
      <c r="AY133">
        <f t="shared" si="93"/>
        <v>0.1</v>
      </c>
      <c r="AZ133">
        <f t="shared" si="94"/>
        <v>0.1</v>
      </c>
      <c r="BA133">
        <f t="shared" si="95"/>
        <v>0.1</v>
      </c>
      <c r="BB133">
        <f t="shared" si="96"/>
        <v>0.1</v>
      </c>
      <c r="BC133">
        <f t="shared" si="97"/>
        <v>0.1</v>
      </c>
      <c r="BD133">
        <f t="shared" si="98"/>
        <v>0.1</v>
      </c>
      <c r="BE133">
        <f t="shared" si="99"/>
        <v>0.1</v>
      </c>
      <c r="BF133">
        <f t="shared" si="100"/>
        <v>0.1</v>
      </c>
      <c r="BG133">
        <f t="shared" si="101"/>
        <v>0.1</v>
      </c>
      <c r="BH133">
        <f t="shared" si="102"/>
        <v>0.1</v>
      </c>
      <c r="BI133">
        <f t="shared" si="103"/>
        <v>0.1</v>
      </c>
      <c r="BJ133">
        <f t="shared" si="104"/>
        <v>0.1</v>
      </c>
      <c r="BK133">
        <f t="shared" si="105"/>
        <v>10.1</v>
      </c>
      <c r="BM133">
        <f t="shared" si="106"/>
        <v>1.2999999999999998</v>
      </c>
      <c r="BN133">
        <f t="shared" si="107"/>
        <v>1.2999999999999998</v>
      </c>
      <c r="BO133">
        <f t="shared" si="108"/>
        <v>1.2999999999999998</v>
      </c>
      <c r="BP133">
        <f t="shared" si="109"/>
        <v>1.2999999999999998</v>
      </c>
      <c r="BQ133">
        <f t="shared" si="110"/>
        <v>1.2099999999999997</v>
      </c>
      <c r="BR133">
        <f t="shared" si="111"/>
        <v>1.2099999999999997</v>
      </c>
      <c r="BS133">
        <f t="shared" si="112"/>
        <v>1.2099999999999997</v>
      </c>
      <c r="BT133">
        <f t="shared" si="113"/>
        <v>1.2099999999999997</v>
      </c>
      <c r="BU133">
        <f t="shared" si="114"/>
        <v>1.2099999999999997</v>
      </c>
      <c r="BV133">
        <f t="shared" si="115"/>
        <v>1.2099999999999997</v>
      </c>
      <c r="BW133">
        <f t="shared" si="116"/>
        <v>1.2099999999999997</v>
      </c>
      <c r="BX133">
        <f t="shared" si="117"/>
        <v>1.2099999999999997</v>
      </c>
      <c r="BY133">
        <f t="shared" si="118"/>
        <v>1.2099999999999997</v>
      </c>
      <c r="BZ133">
        <f t="shared" si="119"/>
        <v>1.2099999999999997</v>
      </c>
      <c r="CA133">
        <f t="shared" si="120"/>
        <v>1.2099999999999997</v>
      </c>
      <c r="CB133">
        <f t="shared" si="121"/>
        <v>1.2099999999999997</v>
      </c>
      <c r="CC133">
        <f t="shared" si="122"/>
        <v>1.2099999999999997</v>
      </c>
      <c r="CD133">
        <f t="shared" si="123"/>
        <v>1.2099999999999997</v>
      </c>
      <c r="CE133">
        <f t="shared" si="124"/>
        <v>1.2099999999999997</v>
      </c>
      <c r="CF133">
        <f t="shared" si="125"/>
        <v>65.210000000000008</v>
      </c>
      <c r="CH133">
        <f t="shared" si="126"/>
        <v>122.56000000000002</v>
      </c>
      <c r="CI133">
        <f t="shared" si="127"/>
        <v>22.000000000000004</v>
      </c>
      <c r="CJ133">
        <f t="shared" si="128"/>
        <v>12</v>
      </c>
      <c r="CK133">
        <f t="shared" si="129"/>
        <v>88.56</v>
      </c>
      <c r="CL133">
        <f t="shared" si="130"/>
        <v>0</v>
      </c>
      <c r="CM133">
        <f t="shared" si="131"/>
        <v>0</v>
      </c>
    </row>
    <row r="134" spans="1:91" x14ac:dyDescent="0.2">
      <c r="A134">
        <v>117</v>
      </c>
      <c r="B134">
        <f>B$14*(10-lgd*COUNTIF(Defaults!$AI134:$AR134,"&lt;="&amp;B$17))</f>
        <v>1.5</v>
      </c>
      <c r="C134">
        <f>C$14*(10-lgd*COUNTIF(Defaults!$AI134:$AR134,"&lt;="&amp;C$17))</f>
        <v>1.5</v>
      </c>
      <c r="D134">
        <f>D$14*(10-lgd*COUNTIF(Defaults!$AI134:$AR134,"&lt;="&amp;D$17))</f>
        <v>1.5</v>
      </c>
      <c r="E134">
        <f>E$14*(10-lgd*COUNTIF(Defaults!$AI134:$AR134,"&lt;="&amp;E$17))</f>
        <v>1.5</v>
      </c>
      <c r="F134">
        <f>F$14*(10-lgd*COUNTIF(Defaults!$AI134:$AR134,"&lt;="&amp;F$17))</f>
        <v>1.5</v>
      </c>
      <c r="G134">
        <f>G$14*(10-lgd*COUNTIF(Defaults!$AI134:$AR134,"&lt;="&amp;G$17))</f>
        <v>1.5</v>
      </c>
      <c r="H134">
        <f>H$14*(10-lgd*COUNTIF(Defaults!$AI134:$AR134,"&lt;="&amp;H$17))</f>
        <v>1.5</v>
      </c>
      <c r="I134">
        <f>I$14*(10-lgd*COUNTIF(Defaults!$AI134:$AR134,"&lt;="&amp;I$17))</f>
        <v>1.5</v>
      </c>
      <c r="J134">
        <f>J$14*(10-lgd*COUNTIF(Defaults!$AI134:$AR134,"&lt;="&amp;J$17))</f>
        <v>1.5</v>
      </c>
      <c r="K134">
        <f>K$14*(10-lgd*COUNTIF(Defaults!$AI134:$AR134,"&lt;="&amp;K$17))</f>
        <v>1.5</v>
      </c>
      <c r="L134">
        <f>L$14*(10-lgd*COUNTIF(Defaults!$AI134:$AR134,"&lt;="&amp;L$17))</f>
        <v>1.5</v>
      </c>
      <c r="M134">
        <f>M$14*(10-lgd*COUNTIF(Defaults!$AI134:$AR134,"&lt;="&amp;M$17))</f>
        <v>1.5</v>
      </c>
      <c r="N134">
        <f>N$14*(10-lgd*COUNTIF(Defaults!$AI134:$AR134,"&lt;="&amp;N$17))</f>
        <v>1.5</v>
      </c>
      <c r="O134">
        <f>O$14*(10-lgd*COUNTIF(Defaults!$AI134:$AR134,"&lt;="&amp;O$17))</f>
        <v>1.41</v>
      </c>
      <c r="P134">
        <f>P$14*(10-lgd*COUNTIF(Defaults!$AI134:$AR134,"&lt;="&amp;P$17))</f>
        <v>1.41</v>
      </c>
      <c r="Q134">
        <f>Q$14*(10-lgd*COUNTIF(Defaults!$AI134:$AR134,"&lt;="&amp;Q$17))</f>
        <v>1.41</v>
      </c>
      <c r="R134">
        <f>R$14*(10-lgd*COUNTIF(Defaults!$AI134:$AR134,"&lt;="&amp;R$17))</f>
        <v>1.41</v>
      </c>
      <c r="S134">
        <f>S$14*(10-lgd*COUNTIF(Defaults!$AI134:$AR134,"&lt;="&amp;S$17))</f>
        <v>1.41</v>
      </c>
      <c r="T134">
        <f>T$14*(10-lgd*COUNTIF(Defaults!$AI134:$AR134,"&lt;="&amp;T$17))</f>
        <v>1.41</v>
      </c>
      <c r="U134">
        <f>U$14*(10-lgd*COUNTIF(Defaults!$AI134:$AR134,"&lt;="&amp;U$17))</f>
        <v>95.410000000000011</v>
      </c>
      <c r="W134">
        <f t="shared" si="66"/>
        <v>0.1</v>
      </c>
      <c r="X134">
        <f t="shared" si="67"/>
        <v>0.1</v>
      </c>
      <c r="Y134">
        <f t="shared" si="68"/>
        <v>0.1</v>
      </c>
      <c r="Z134">
        <f t="shared" si="69"/>
        <v>0.1</v>
      </c>
      <c r="AA134">
        <f t="shared" si="70"/>
        <v>0.1</v>
      </c>
      <c r="AB134">
        <f t="shared" si="71"/>
        <v>0.1</v>
      </c>
      <c r="AC134">
        <f t="shared" si="72"/>
        <v>0.1</v>
      </c>
      <c r="AD134">
        <f t="shared" si="73"/>
        <v>0.1</v>
      </c>
      <c r="AE134">
        <f t="shared" si="74"/>
        <v>0.1</v>
      </c>
      <c r="AF134">
        <f t="shared" si="75"/>
        <v>0.1</v>
      </c>
      <c r="AG134">
        <f t="shared" si="76"/>
        <v>0.1</v>
      </c>
      <c r="AH134">
        <f t="shared" si="77"/>
        <v>0.1</v>
      </c>
      <c r="AI134">
        <f t="shared" si="78"/>
        <v>0.1</v>
      </c>
      <c r="AJ134">
        <f t="shared" si="79"/>
        <v>0.1</v>
      </c>
      <c r="AK134">
        <f t="shared" si="80"/>
        <v>0.1</v>
      </c>
      <c r="AL134">
        <f t="shared" si="81"/>
        <v>0.1</v>
      </c>
      <c r="AM134">
        <f t="shared" si="82"/>
        <v>0.1</v>
      </c>
      <c r="AN134">
        <f t="shared" si="83"/>
        <v>0.1</v>
      </c>
      <c r="AO134">
        <f t="shared" si="84"/>
        <v>0.1</v>
      </c>
      <c r="AP134">
        <f t="shared" si="85"/>
        <v>20.100000000000001</v>
      </c>
      <c r="AR134">
        <f t="shared" si="86"/>
        <v>0.1</v>
      </c>
      <c r="AS134">
        <f t="shared" si="87"/>
        <v>0.1</v>
      </c>
      <c r="AT134">
        <f t="shared" si="88"/>
        <v>0.1</v>
      </c>
      <c r="AU134">
        <f t="shared" si="89"/>
        <v>0.1</v>
      </c>
      <c r="AV134">
        <f t="shared" si="90"/>
        <v>0.1</v>
      </c>
      <c r="AW134">
        <f t="shared" si="91"/>
        <v>0.1</v>
      </c>
      <c r="AX134">
        <f t="shared" si="92"/>
        <v>0.1</v>
      </c>
      <c r="AY134">
        <f t="shared" si="93"/>
        <v>0.1</v>
      </c>
      <c r="AZ134">
        <f t="shared" si="94"/>
        <v>0.1</v>
      </c>
      <c r="BA134">
        <f t="shared" si="95"/>
        <v>0.1</v>
      </c>
      <c r="BB134">
        <f t="shared" si="96"/>
        <v>0.1</v>
      </c>
      <c r="BC134">
        <f t="shared" si="97"/>
        <v>0.1</v>
      </c>
      <c r="BD134">
        <f t="shared" si="98"/>
        <v>0.1</v>
      </c>
      <c r="BE134">
        <f t="shared" si="99"/>
        <v>0.1</v>
      </c>
      <c r="BF134">
        <f t="shared" si="100"/>
        <v>0.1</v>
      </c>
      <c r="BG134">
        <f t="shared" si="101"/>
        <v>0.1</v>
      </c>
      <c r="BH134">
        <f t="shared" si="102"/>
        <v>0.1</v>
      </c>
      <c r="BI134">
        <f t="shared" si="103"/>
        <v>0.1</v>
      </c>
      <c r="BJ134">
        <f t="shared" si="104"/>
        <v>0.1</v>
      </c>
      <c r="BK134">
        <f t="shared" si="105"/>
        <v>10.1</v>
      </c>
      <c r="BM134">
        <f t="shared" si="106"/>
        <v>1.2999999999999998</v>
      </c>
      <c r="BN134">
        <f t="shared" si="107"/>
        <v>1.2999999999999998</v>
      </c>
      <c r="BO134">
        <f t="shared" si="108"/>
        <v>1.2999999999999998</v>
      </c>
      <c r="BP134">
        <f t="shared" si="109"/>
        <v>1.2999999999999998</v>
      </c>
      <c r="BQ134">
        <f t="shared" si="110"/>
        <v>1.2999999999999998</v>
      </c>
      <c r="BR134">
        <f t="shared" si="111"/>
        <v>1.2999999999999998</v>
      </c>
      <c r="BS134">
        <f t="shared" si="112"/>
        <v>1.2999999999999998</v>
      </c>
      <c r="BT134">
        <f t="shared" si="113"/>
        <v>1.2999999999999998</v>
      </c>
      <c r="BU134">
        <f t="shared" si="114"/>
        <v>1.2999999999999998</v>
      </c>
      <c r="BV134">
        <f t="shared" si="115"/>
        <v>1.2999999999999998</v>
      </c>
      <c r="BW134">
        <f t="shared" si="116"/>
        <v>1.2999999999999998</v>
      </c>
      <c r="BX134">
        <f t="shared" si="117"/>
        <v>1.2999999999999998</v>
      </c>
      <c r="BY134">
        <f t="shared" si="118"/>
        <v>1.2999999999999998</v>
      </c>
      <c r="BZ134">
        <f t="shared" si="119"/>
        <v>1.2099999999999997</v>
      </c>
      <c r="CA134">
        <f t="shared" si="120"/>
        <v>1.2099999999999997</v>
      </c>
      <c r="CB134">
        <f t="shared" si="121"/>
        <v>1.2099999999999997</v>
      </c>
      <c r="CC134">
        <f t="shared" si="122"/>
        <v>1.2099999999999997</v>
      </c>
      <c r="CD134">
        <f t="shared" si="123"/>
        <v>1.2099999999999997</v>
      </c>
      <c r="CE134">
        <f t="shared" si="124"/>
        <v>1.2099999999999997</v>
      </c>
      <c r="CF134">
        <f t="shared" si="125"/>
        <v>65.210000000000008</v>
      </c>
      <c r="CH134">
        <f t="shared" si="126"/>
        <v>123.37</v>
      </c>
      <c r="CI134">
        <f t="shared" si="127"/>
        <v>22.000000000000004</v>
      </c>
      <c r="CJ134">
        <f t="shared" si="128"/>
        <v>12</v>
      </c>
      <c r="CK134">
        <f t="shared" si="129"/>
        <v>89.370000000000019</v>
      </c>
      <c r="CL134">
        <f t="shared" si="130"/>
        <v>0</v>
      </c>
      <c r="CM134">
        <f t="shared" si="131"/>
        <v>0</v>
      </c>
    </row>
    <row r="135" spans="1:91" x14ac:dyDescent="0.2">
      <c r="A135">
        <v>118</v>
      </c>
      <c r="B135">
        <f>B$14*(10-lgd*COUNTIF(Defaults!$AI135:$AR135,"&lt;="&amp;B$17))</f>
        <v>1.5</v>
      </c>
      <c r="C135">
        <f>C$14*(10-lgd*COUNTIF(Defaults!$AI135:$AR135,"&lt;="&amp;C$17))</f>
        <v>1.5</v>
      </c>
      <c r="D135">
        <f>D$14*(10-lgd*COUNTIF(Defaults!$AI135:$AR135,"&lt;="&amp;D$17))</f>
        <v>1.5</v>
      </c>
      <c r="E135">
        <f>E$14*(10-lgd*COUNTIF(Defaults!$AI135:$AR135,"&lt;="&amp;E$17))</f>
        <v>1.41</v>
      </c>
      <c r="F135">
        <f>F$14*(10-lgd*COUNTIF(Defaults!$AI135:$AR135,"&lt;="&amp;F$17))</f>
        <v>1.41</v>
      </c>
      <c r="G135">
        <f>G$14*(10-lgd*COUNTIF(Defaults!$AI135:$AR135,"&lt;="&amp;G$17))</f>
        <v>1.41</v>
      </c>
      <c r="H135">
        <f>H$14*(10-lgd*COUNTIF(Defaults!$AI135:$AR135,"&lt;="&amp;H$17))</f>
        <v>1.41</v>
      </c>
      <c r="I135">
        <f>I$14*(10-lgd*COUNTIF(Defaults!$AI135:$AR135,"&lt;="&amp;I$17))</f>
        <v>1.41</v>
      </c>
      <c r="J135">
        <f>J$14*(10-lgd*COUNTIF(Defaults!$AI135:$AR135,"&lt;="&amp;J$17))</f>
        <v>1.41</v>
      </c>
      <c r="K135">
        <f>K$14*(10-lgd*COUNTIF(Defaults!$AI135:$AR135,"&lt;="&amp;K$17))</f>
        <v>1.32</v>
      </c>
      <c r="L135">
        <f>L$14*(10-lgd*COUNTIF(Defaults!$AI135:$AR135,"&lt;="&amp;L$17))</f>
        <v>1.32</v>
      </c>
      <c r="M135">
        <f>M$14*(10-lgd*COUNTIF(Defaults!$AI135:$AR135,"&lt;="&amp;M$17))</f>
        <v>1.2299999999999998</v>
      </c>
      <c r="N135">
        <f>N$14*(10-lgd*COUNTIF(Defaults!$AI135:$AR135,"&lt;="&amp;N$17))</f>
        <v>1.2299999999999998</v>
      </c>
      <c r="O135">
        <f>O$14*(10-lgd*COUNTIF(Defaults!$AI135:$AR135,"&lt;="&amp;O$17))</f>
        <v>1.2299999999999998</v>
      </c>
      <c r="P135">
        <f>P$14*(10-lgd*COUNTIF(Defaults!$AI135:$AR135,"&lt;="&amp;P$17))</f>
        <v>1.2299999999999998</v>
      </c>
      <c r="Q135">
        <f>Q$14*(10-lgd*COUNTIF(Defaults!$AI135:$AR135,"&lt;="&amp;Q$17))</f>
        <v>1.1399999999999999</v>
      </c>
      <c r="R135">
        <f>R$14*(10-lgd*COUNTIF(Defaults!$AI135:$AR135,"&lt;="&amp;R$17))</f>
        <v>1.1399999999999999</v>
      </c>
      <c r="S135">
        <f>S$14*(10-lgd*COUNTIF(Defaults!$AI135:$AR135,"&lt;="&amp;S$17))</f>
        <v>1.1399999999999999</v>
      </c>
      <c r="T135">
        <f>T$14*(10-lgd*COUNTIF(Defaults!$AI135:$AR135,"&lt;="&amp;T$17))</f>
        <v>1.05</v>
      </c>
      <c r="U135">
        <f>U$14*(10-lgd*COUNTIF(Defaults!$AI135:$AR135,"&lt;="&amp;U$17))</f>
        <v>71.05</v>
      </c>
      <c r="W135">
        <f t="shared" si="66"/>
        <v>0.1</v>
      </c>
      <c r="X135">
        <f t="shared" si="67"/>
        <v>0.1</v>
      </c>
      <c r="Y135">
        <f t="shared" si="68"/>
        <v>0.1</v>
      </c>
      <c r="Z135">
        <f t="shared" si="69"/>
        <v>0.1</v>
      </c>
      <c r="AA135">
        <f t="shared" si="70"/>
        <v>0.1</v>
      </c>
      <c r="AB135">
        <f t="shared" si="71"/>
        <v>0.1</v>
      </c>
      <c r="AC135">
        <f t="shared" si="72"/>
        <v>0.1</v>
      </c>
      <c r="AD135">
        <f t="shared" si="73"/>
        <v>0.1</v>
      </c>
      <c r="AE135">
        <f t="shared" si="74"/>
        <v>0.1</v>
      </c>
      <c r="AF135">
        <f t="shared" si="75"/>
        <v>0.1</v>
      </c>
      <c r="AG135">
        <f t="shared" si="76"/>
        <v>0.1</v>
      </c>
      <c r="AH135">
        <f t="shared" si="77"/>
        <v>0.1</v>
      </c>
      <c r="AI135">
        <f t="shared" si="78"/>
        <v>0.1</v>
      </c>
      <c r="AJ135">
        <f t="shared" si="79"/>
        <v>0.1</v>
      </c>
      <c r="AK135">
        <f t="shared" si="80"/>
        <v>0.1</v>
      </c>
      <c r="AL135">
        <f t="shared" si="81"/>
        <v>0.1</v>
      </c>
      <c r="AM135">
        <f t="shared" si="82"/>
        <v>0.1</v>
      </c>
      <c r="AN135">
        <f t="shared" si="83"/>
        <v>0.1</v>
      </c>
      <c r="AO135">
        <f t="shared" si="84"/>
        <v>0.1</v>
      </c>
      <c r="AP135">
        <f t="shared" si="85"/>
        <v>20.100000000000001</v>
      </c>
      <c r="AR135">
        <f t="shared" si="86"/>
        <v>0.1</v>
      </c>
      <c r="AS135">
        <f t="shared" si="87"/>
        <v>0.1</v>
      </c>
      <c r="AT135">
        <f t="shared" si="88"/>
        <v>0.1</v>
      </c>
      <c r="AU135">
        <f t="shared" si="89"/>
        <v>0.1</v>
      </c>
      <c r="AV135">
        <f t="shared" si="90"/>
        <v>0.1</v>
      </c>
      <c r="AW135">
        <f t="shared" si="91"/>
        <v>0.1</v>
      </c>
      <c r="AX135">
        <f t="shared" si="92"/>
        <v>0.1</v>
      </c>
      <c r="AY135">
        <f t="shared" si="93"/>
        <v>0.1</v>
      </c>
      <c r="AZ135">
        <f t="shared" si="94"/>
        <v>0.1</v>
      </c>
      <c r="BA135">
        <f t="shared" si="95"/>
        <v>0.1</v>
      </c>
      <c r="BB135">
        <f t="shared" si="96"/>
        <v>0.1</v>
      </c>
      <c r="BC135">
        <f t="shared" si="97"/>
        <v>0.1</v>
      </c>
      <c r="BD135">
        <f t="shared" si="98"/>
        <v>0.1</v>
      </c>
      <c r="BE135">
        <f t="shared" si="99"/>
        <v>0.1</v>
      </c>
      <c r="BF135">
        <f t="shared" si="100"/>
        <v>0.1</v>
      </c>
      <c r="BG135">
        <f t="shared" si="101"/>
        <v>0.1</v>
      </c>
      <c r="BH135">
        <f t="shared" si="102"/>
        <v>0.1</v>
      </c>
      <c r="BI135">
        <f t="shared" si="103"/>
        <v>0.1</v>
      </c>
      <c r="BJ135">
        <f t="shared" si="104"/>
        <v>0.1</v>
      </c>
      <c r="BK135">
        <f t="shared" si="105"/>
        <v>10.1</v>
      </c>
      <c r="BM135">
        <f t="shared" si="106"/>
        <v>1.2999999999999998</v>
      </c>
      <c r="BN135">
        <f t="shared" si="107"/>
        <v>1.2999999999999998</v>
      </c>
      <c r="BO135">
        <f t="shared" si="108"/>
        <v>1.2999999999999998</v>
      </c>
      <c r="BP135">
        <f t="shared" si="109"/>
        <v>1.2099999999999997</v>
      </c>
      <c r="BQ135">
        <f t="shared" si="110"/>
        <v>1.2099999999999997</v>
      </c>
      <c r="BR135">
        <f t="shared" si="111"/>
        <v>1.2099999999999997</v>
      </c>
      <c r="BS135">
        <f t="shared" si="112"/>
        <v>1.2099999999999997</v>
      </c>
      <c r="BT135">
        <f t="shared" si="113"/>
        <v>1.2099999999999997</v>
      </c>
      <c r="BU135">
        <f t="shared" si="114"/>
        <v>1.2099999999999997</v>
      </c>
      <c r="BV135">
        <f t="shared" si="115"/>
        <v>1.1199999999999999</v>
      </c>
      <c r="BW135">
        <f t="shared" si="116"/>
        <v>1.1199999999999999</v>
      </c>
      <c r="BX135">
        <f t="shared" si="117"/>
        <v>1.0299999999999996</v>
      </c>
      <c r="BY135">
        <f t="shared" si="118"/>
        <v>1.0299999999999996</v>
      </c>
      <c r="BZ135">
        <f t="shared" si="119"/>
        <v>1.0299999999999996</v>
      </c>
      <c r="CA135">
        <f t="shared" si="120"/>
        <v>1.0299999999999996</v>
      </c>
      <c r="CB135">
        <f t="shared" si="121"/>
        <v>0.93999999999999984</v>
      </c>
      <c r="CC135">
        <f t="shared" si="122"/>
        <v>0.93999999999999984</v>
      </c>
      <c r="CD135">
        <f t="shared" si="123"/>
        <v>0.93999999999999984</v>
      </c>
      <c r="CE135">
        <f t="shared" si="124"/>
        <v>0.85000000000000009</v>
      </c>
      <c r="CF135">
        <f t="shared" si="125"/>
        <v>40.849999999999994</v>
      </c>
      <c r="CH135">
        <f t="shared" si="126"/>
        <v>96.04</v>
      </c>
      <c r="CI135">
        <f t="shared" si="127"/>
        <v>22.000000000000004</v>
      </c>
      <c r="CJ135">
        <f t="shared" si="128"/>
        <v>12</v>
      </c>
      <c r="CK135">
        <f t="shared" si="129"/>
        <v>62.039999999999992</v>
      </c>
      <c r="CL135">
        <f t="shared" si="130"/>
        <v>0</v>
      </c>
      <c r="CM135">
        <f t="shared" si="131"/>
        <v>0</v>
      </c>
    </row>
    <row r="136" spans="1:91" x14ac:dyDescent="0.2">
      <c r="A136">
        <v>119</v>
      </c>
      <c r="B136">
        <f>B$14*(10-lgd*COUNTIF(Defaults!$AI136:$AR136,"&lt;="&amp;B$17))</f>
        <v>1.5</v>
      </c>
      <c r="C136">
        <f>C$14*(10-lgd*COUNTIF(Defaults!$AI136:$AR136,"&lt;="&amp;C$17))</f>
        <v>1.5</v>
      </c>
      <c r="D136">
        <f>D$14*(10-lgd*COUNTIF(Defaults!$AI136:$AR136,"&lt;="&amp;D$17))</f>
        <v>1.5</v>
      </c>
      <c r="E136">
        <f>E$14*(10-lgd*COUNTIF(Defaults!$AI136:$AR136,"&lt;="&amp;E$17))</f>
        <v>1.41</v>
      </c>
      <c r="F136">
        <f>F$14*(10-lgd*COUNTIF(Defaults!$AI136:$AR136,"&lt;="&amp;F$17))</f>
        <v>1.41</v>
      </c>
      <c r="G136">
        <f>G$14*(10-lgd*COUNTIF(Defaults!$AI136:$AR136,"&lt;="&amp;G$17))</f>
        <v>1.41</v>
      </c>
      <c r="H136">
        <f>H$14*(10-lgd*COUNTIF(Defaults!$AI136:$AR136,"&lt;="&amp;H$17))</f>
        <v>1.41</v>
      </c>
      <c r="I136">
        <f>I$14*(10-lgd*COUNTIF(Defaults!$AI136:$AR136,"&lt;="&amp;I$17))</f>
        <v>1.32</v>
      </c>
      <c r="J136">
        <f>J$14*(10-lgd*COUNTIF(Defaults!$AI136:$AR136,"&lt;="&amp;J$17))</f>
        <v>1.32</v>
      </c>
      <c r="K136">
        <f>K$14*(10-lgd*COUNTIF(Defaults!$AI136:$AR136,"&lt;="&amp;K$17))</f>
        <v>1.32</v>
      </c>
      <c r="L136">
        <f>L$14*(10-lgd*COUNTIF(Defaults!$AI136:$AR136,"&lt;="&amp;L$17))</f>
        <v>1.32</v>
      </c>
      <c r="M136">
        <f>M$14*(10-lgd*COUNTIF(Defaults!$AI136:$AR136,"&lt;="&amp;M$17))</f>
        <v>1.32</v>
      </c>
      <c r="N136">
        <f>N$14*(10-lgd*COUNTIF(Defaults!$AI136:$AR136,"&lt;="&amp;N$17))</f>
        <v>1.2299999999999998</v>
      </c>
      <c r="O136">
        <f>O$14*(10-lgd*COUNTIF(Defaults!$AI136:$AR136,"&lt;="&amp;O$17))</f>
        <v>1.2299999999999998</v>
      </c>
      <c r="P136">
        <f>P$14*(10-lgd*COUNTIF(Defaults!$AI136:$AR136,"&lt;="&amp;P$17))</f>
        <v>1.2299999999999998</v>
      </c>
      <c r="Q136">
        <f>Q$14*(10-lgd*COUNTIF(Defaults!$AI136:$AR136,"&lt;="&amp;Q$17))</f>
        <v>1.1399999999999999</v>
      </c>
      <c r="R136">
        <f>R$14*(10-lgd*COUNTIF(Defaults!$AI136:$AR136,"&lt;="&amp;R$17))</f>
        <v>1.1399999999999999</v>
      </c>
      <c r="S136">
        <f>S$14*(10-lgd*COUNTIF(Defaults!$AI136:$AR136,"&lt;="&amp;S$17))</f>
        <v>1.1399999999999999</v>
      </c>
      <c r="T136">
        <f>T$14*(10-lgd*COUNTIF(Defaults!$AI136:$AR136,"&lt;="&amp;T$17))</f>
        <v>1.1399999999999999</v>
      </c>
      <c r="U136">
        <f>U$14*(10-lgd*COUNTIF(Defaults!$AI136:$AR136,"&lt;="&amp;U$17))</f>
        <v>77.14</v>
      </c>
      <c r="W136">
        <f t="shared" si="66"/>
        <v>0.1</v>
      </c>
      <c r="X136">
        <f t="shared" si="67"/>
        <v>0.1</v>
      </c>
      <c r="Y136">
        <f t="shared" si="68"/>
        <v>0.1</v>
      </c>
      <c r="Z136">
        <f t="shared" si="69"/>
        <v>0.1</v>
      </c>
      <c r="AA136">
        <f t="shared" si="70"/>
        <v>0.1</v>
      </c>
      <c r="AB136">
        <f t="shared" si="71"/>
        <v>0.1</v>
      </c>
      <c r="AC136">
        <f t="shared" si="72"/>
        <v>0.1</v>
      </c>
      <c r="AD136">
        <f t="shared" si="73"/>
        <v>0.1</v>
      </c>
      <c r="AE136">
        <f t="shared" si="74"/>
        <v>0.1</v>
      </c>
      <c r="AF136">
        <f t="shared" si="75"/>
        <v>0.1</v>
      </c>
      <c r="AG136">
        <f t="shared" si="76"/>
        <v>0.1</v>
      </c>
      <c r="AH136">
        <f t="shared" si="77"/>
        <v>0.1</v>
      </c>
      <c r="AI136">
        <f t="shared" si="78"/>
        <v>0.1</v>
      </c>
      <c r="AJ136">
        <f t="shared" si="79"/>
        <v>0.1</v>
      </c>
      <c r="AK136">
        <f t="shared" si="80"/>
        <v>0.1</v>
      </c>
      <c r="AL136">
        <f t="shared" si="81"/>
        <v>0.1</v>
      </c>
      <c r="AM136">
        <f t="shared" si="82"/>
        <v>0.1</v>
      </c>
      <c r="AN136">
        <f t="shared" si="83"/>
        <v>0.1</v>
      </c>
      <c r="AO136">
        <f t="shared" si="84"/>
        <v>0.1</v>
      </c>
      <c r="AP136">
        <f t="shared" si="85"/>
        <v>20.100000000000001</v>
      </c>
      <c r="AR136">
        <f t="shared" si="86"/>
        <v>0.1</v>
      </c>
      <c r="AS136">
        <f t="shared" si="87"/>
        <v>0.1</v>
      </c>
      <c r="AT136">
        <f t="shared" si="88"/>
        <v>0.1</v>
      </c>
      <c r="AU136">
        <f t="shared" si="89"/>
        <v>0.1</v>
      </c>
      <c r="AV136">
        <f t="shared" si="90"/>
        <v>0.1</v>
      </c>
      <c r="AW136">
        <f t="shared" si="91"/>
        <v>0.1</v>
      </c>
      <c r="AX136">
        <f t="shared" si="92"/>
        <v>0.1</v>
      </c>
      <c r="AY136">
        <f t="shared" si="93"/>
        <v>0.1</v>
      </c>
      <c r="AZ136">
        <f t="shared" si="94"/>
        <v>0.1</v>
      </c>
      <c r="BA136">
        <f t="shared" si="95"/>
        <v>0.1</v>
      </c>
      <c r="BB136">
        <f t="shared" si="96"/>
        <v>0.1</v>
      </c>
      <c r="BC136">
        <f t="shared" si="97"/>
        <v>0.1</v>
      </c>
      <c r="BD136">
        <f t="shared" si="98"/>
        <v>0.1</v>
      </c>
      <c r="BE136">
        <f t="shared" si="99"/>
        <v>0.1</v>
      </c>
      <c r="BF136">
        <f t="shared" si="100"/>
        <v>0.1</v>
      </c>
      <c r="BG136">
        <f t="shared" si="101"/>
        <v>0.1</v>
      </c>
      <c r="BH136">
        <f t="shared" si="102"/>
        <v>0.1</v>
      </c>
      <c r="BI136">
        <f t="shared" si="103"/>
        <v>0.1</v>
      </c>
      <c r="BJ136">
        <f t="shared" si="104"/>
        <v>0.1</v>
      </c>
      <c r="BK136">
        <f t="shared" si="105"/>
        <v>10.1</v>
      </c>
      <c r="BM136">
        <f t="shared" si="106"/>
        <v>1.2999999999999998</v>
      </c>
      <c r="BN136">
        <f t="shared" si="107"/>
        <v>1.2999999999999998</v>
      </c>
      <c r="BO136">
        <f t="shared" si="108"/>
        <v>1.2999999999999998</v>
      </c>
      <c r="BP136">
        <f t="shared" si="109"/>
        <v>1.2099999999999997</v>
      </c>
      <c r="BQ136">
        <f t="shared" si="110"/>
        <v>1.2099999999999997</v>
      </c>
      <c r="BR136">
        <f t="shared" si="111"/>
        <v>1.2099999999999997</v>
      </c>
      <c r="BS136">
        <f t="shared" si="112"/>
        <v>1.2099999999999997</v>
      </c>
      <c r="BT136">
        <f t="shared" si="113"/>
        <v>1.1199999999999999</v>
      </c>
      <c r="BU136">
        <f t="shared" si="114"/>
        <v>1.1199999999999999</v>
      </c>
      <c r="BV136">
        <f t="shared" si="115"/>
        <v>1.1199999999999999</v>
      </c>
      <c r="BW136">
        <f t="shared" si="116"/>
        <v>1.1199999999999999</v>
      </c>
      <c r="BX136">
        <f t="shared" si="117"/>
        <v>1.1199999999999999</v>
      </c>
      <c r="BY136">
        <f t="shared" si="118"/>
        <v>1.0299999999999996</v>
      </c>
      <c r="BZ136">
        <f t="shared" si="119"/>
        <v>1.0299999999999996</v>
      </c>
      <c r="CA136">
        <f t="shared" si="120"/>
        <v>1.0299999999999996</v>
      </c>
      <c r="CB136">
        <f t="shared" si="121"/>
        <v>0.93999999999999984</v>
      </c>
      <c r="CC136">
        <f t="shared" si="122"/>
        <v>0.93999999999999984</v>
      </c>
      <c r="CD136">
        <f t="shared" si="123"/>
        <v>0.93999999999999984</v>
      </c>
      <c r="CE136">
        <f t="shared" si="124"/>
        <v>0.93999999999999984</v>
      </c>
      <c r="CF136">
        <f t="shared" si="125"/>
        <v>46.94</v>
      </c>
      <c r="CH136">
        <f t="shared" si="126"/>
        <v>102.13000000000001</v>
      </c>
      <c r="CI136">
        <f t="shared" si="127"/>
        <v>22.000000000000004</v>
      </c>
      <c r="CJ136">
        <f t="shared" si="128"/>
        <v>12</v>
      </c>
      <c r="CK136">
        <f t="shared" si="129"/>
        <v>68.13</v>
      </c>
      <c r="CL136">
        <f t="shared" si="130"/>
        <v>0</v>
      </c>
      <c r="CM136">
        <f t="shared" si="131"/>
        <v>0</v>
      </c>
    </row>
    <row r="137" spans="1:91" x14ac:dyDescent="0.2">
      <c r="A137">
        <v>120</v>
      </c>
      <c r="B137">
        <f>B$14*(10-lgd*COUNTIF(Defaults!$AI137:$AR137,"&lt;="&amp;B$17))</f>
        <v>1.5</v>
      </c>
      <c r="C137">
        <f>C$14*(10-lgd*COUNTIF(Defaults!$AI137:$AR137,"&lt;="&amp;C$17))</f>
        <v>1.5</v>
      </c>
      <c r="D137">
        <f>D$14*(10-lgd*COUNTIF(Defaults!$AI137:$AR137,"&lt;="&amp;D$17))</f>
        <v>1.5</v>
      </c>
      <c r="E137">
        <f>E$14*(10-lgd*COUNTIF(Defaults!$AI137:$AR137,"&lt;="&amp;E$17))</f>
        <v>1.5</v>
      </c>
      <c r="F137">
        <f>F$14*(10-lgd*COUNTIF(Defaults!$AI137:$AR137,"&lt;="&amp;F$17))</f>
        <v>1.5</v>
      </c>
      <c r="G137">
        <f>G$14*(10-lgd*COUNTIF(Defaults!$AI137:$AR137,"&lt;="&amp;G$17))</f>
        <v>1.5</v>
      </c>
      <c r="H137">
        <f>H$14*(10-lgd*COUNTIF(Defaults!$AI137:$AR137,"&lt;="&amp;H$17))</f>
        <v>1.5</v>
      </c>
      <c r="I137">
        <f>I$14*(10-lgd*COUNTIF(Defaults!$AI137:$AR137,"&lt;="&amp;I$17))</f>
        <v>1.5</v>
      </c>
      <c r="J137">
        <f>J$14*(10-lgd*COUNTIF(Defaults!$AI137:$AR137,"&lt;="&amp;J$17))</f>
        <v>1.41</v>
      </c>
      <c r="K137">
        <f>K$14*(10-lgd*COUNTIF(Defaults!$AI137:$AR137,"&lt;="&amp;K$17))</f>
        <v>1.32</v>
      </c>
      <c r="L137">
        <f>L$14*(10-lgd*COUNTIF(Defaults!$AI137:$AR137,"&lt;="&amp;L$17))</f>
        <v>1.32</v>
      </c>
      <c r="M137">
        <f>M$14*(10-lgd*COUNTIF(Defaults!$AI137:$AR137,"&lt;="&amp;M$17))</f>
        <v>1.32</v>
      </c>
      <c r="N137">
        <f>N$14*(10-lgd*COUNTIF(Defaults!$AI137:$AR137,"&lt;="&amp;N$17))</f>
        <v>1.32</v>
      </c>
      <c r="O137">
        <f>O$14*(10-lgd*COUNTIF(Defaults!$AI137:$AR137,"&lt;="&amp;O$17))</f>
        <v>1.32</v>
      </c>
      <c r="P137">
        <f>P$14*(10-lgd*COUNTIF(Defaults!$AI137:$AR137,"&lt;="&amp;P$17))</f>
        <v>1.2299999999999998</v>
      </c>
      <c r="Q137">
        <f>Q$14*(10-lgd*COUNTIF(Defaults!$AI137:$AR137,"&lt;="&amp;Q$17))</f>
        <v>1.2299999999999998</v>
      </c>
      <c r="R137">
        <f>R$14*(10-lgd*COUNTIF(Defaults!$AI137:$AR137,"&lt;="&amp;R$17))</f>
        <v>1.2299999999999998</v>
      </c>
      <c r="S137">
        <f>S$14*(10-lgd*COUNTIF(Defaults!$AI137:$AR137,"&lt;="&amp;S$17))</f>
        <v>1.2299999999999998</v>
      </c>
      <c r="T137">
        <f>T$14*(10-lgd*COUNTIF(Defaults!$AI137:$AR137,"&lt;="&amp;T$17))</f>
        <v>1.2299999999999998</v>
      </c>
      <c r="U137">
        <f>U$14*(10-lgd*COUNTIF(Defaults!$AI137:$AR137,"&lt;="&amp;U$17))</f>
        <v>83.22999999999999</v>
      </c>
      <c r="W137">
        <f t="shared" si="66"/>
        <v>0.1</v>
      </c>
      <c r="X137">
        <f t="shared" si="67"/>
        <v>0.1</v>
      </c>
      <c r="Y137">
        <f t="shared" si="68"/>
        <v>0.1</v>
      </c>
      <c r="Z137">
        <f t="shared" si="69"/>
        <v>0.1</v>
      </c>
      <c r="AA137">
        <f t="shared" si="70"/>
        <v>0.1</v>
      </c>
      <c r="AB137">
        <f t="shared" si="71"/>
        <v>0.1</v>
      </c>
      <c r="AC137">
        <f t="shared" si="72"/>
        <v>0.1</v>
      </c>
      <c r="AD137">
        <f t="shared" si="73"/>
        <v>0.1</v>
      </c>
      <c r="AE137">
        <f t="shared" si="74"/>
        <v>0.1</v>
      </c>
      <c r="AF137">
        <f t="shared" si="75"/>
        <v>0.1</v>
      </c>
      <c r="AG137">
        <f t="shared" si="76"/>
        <v>0.1</v>
      </c>
      <c r="AH137">
        <f t="shared" si="77"/>
        <v>0.1</v>
      </c>
      <c r="AI137">
        <f t="shared" si="78"/>
        <v>0.1</v>
      </c>
      <c r="AJ137">
        <f t="shared" si="79"/>
        <v>0.1</v>
      </c>
      <c r="AK137">
        <f t="shared" si="80"/>
        <v>0.1</v>
      </c>
      <c r="AL137">
        <f t="shared" si="81"/>
        <v>0.1</v>
      </c>
      <c r="AM137">
        <f t="shared" si="82"/>
        <v>0.1</v>
      </c>
      <c r="AN137">
        <f t="shared" si="83"/>
        <v>0.1</v>
      </c>
      <c r="AO137">
        <f t="shared" si="84"/>
        <v>0.1</v>
      </c>
      <c r="AP137">
        <f t="shared" si="85"/>
        <v>20.100000000000001</v>
      </c>
      <c r="AR137">
        <f t="shared" si="86"/>
        <v>0.1</v>
      </c>
      <c r="AS137">
        <f t="shared" si="87"/>
        <v>0.1</v>
      </c>
      <c r="AT137">
        <f t="shared" si="88"/>
        <v>0.1</v>
      </c>
      <c r="AU137">
        <f t="shared" si="89"/>
        <v>0.1</v>
      </c>
      <c r="AV137">
        <f t="shared" si="90"/>
        <v>0.1</v>
      </c>
      <c r="AW137">
        <f t="shared" si="91"/>
        <v>0.1</v>
      </c>
      <c r="AX137">
        <f t="shared" si="92"/>
        <v>0.1</v>
      </c>
      <c r="AY137">
        <f t="shared" si="93"/>
        <v>0.1</v>
      </c>
      <c r="AZ137">
        <f t="shared" si="94"/>
        <v>0.1</v>
      </c>
      <c r="BA137">
        <f t="shared" si="95"/>
        <v>0.1</v>
      </c>
      <c r="BB137">
        <f t="shared" si="96"/>
        <v>0.1</v>
      </c>
      <c r="BC137">
        <f t="shared" si="97"/>
        <v>0.1</v>
      </c>
      <c r="BD137">
        <f t="shared" si="98"/>
        <v>0.1</v>
      </c>
      <c r="BE137">
        <f t="shared" si="99"/>
        <v>0.1</v>
      </c>
      <c r="BF137">
        <f t="shared" si="100"/>
        <v>0.1</v>
      </c>
      <c r="BG137">
        <f t="shared" si="101"/>
        <v>0.1</v>
      </c>
      <c r="BH137">
        <f t="shared" si="102"/>
        <v>0.1</v>
      </c>
      <c r="BI137">
        <f t="shared" si="103"/>
        <v>0.1</v>
      </c>
      <c r="BJ137">
        <f t="shared" si="104"/>
        <v>0.1</v>
      </c>
      <c r="BK137">
        <f t="shared" si="105"/>
        <v>10.1</v>
      </c>
      <c r="BM137">
        <f t="shared" si="106"/>
        <v>1.2999999999999998</v>
      </c>
      <c r="BN137">
        <f t="shared" si="107"/>
        <v>1.2999999999999998</v>
      </c>
      <c r="BO137">
        <f t="shared" si="108"/>
        <v>1.2999999999999998</v>
      </c>
      <c r="BP137">
        <f t="shared" si="109"/>
        <v>1.2999999999999998</v>
      </c>
      <c r="BQ137">
        <f t="shared" si="110"/>
        <v>1.2999999999999998</v>
      </c>
      <c r="BR137">
        <f t="shared" si="111"/>
        <v>1.2999999999999998</v>
      </c>
      <c r="BS137">
        <f t="shared" si="112"/>
        <v>1.2999999999999998</v>
      </c>
      <c r="BT137">
        <f t="shared" si="113"/>
        <v>1.2999999999999998</v>
      </c>
      <c r="BU137">
        <f t="shared" si="114"/>
        <v>1.2099999999999997</v>
      </c>
      <c r="BV137">
        <f t="shared" si="115"/>
        <v>1.1199999999999999</v>
      </c>
      <c r="BW137">
        <f t="shared" si="116"/>
        <v>1.1199999999999999</v>
      </c>
      <c r="BX137">
        <f t="shared" si="117"/>
        <v>1.1199999999999999</v>
      </c>
      <c r="BY137">
        <f t="shared" si="118"/>
        <v>1.1199999999999999</v>
      </c>
      <c r="BZ137">
        <f t="shared" si="119"/>
        <v>1.1199999999999999</v>
      </c>
      <c r="CA137">
        <f t="shared" si="120"/>
        <v>1.0299999999999996</v>
      </c>
      <c r="CB137">
        <f t="shared" si="121"/>
        <v>1.0299999999999996</v>
      </c>
      <c r="CC137">
        <f t="shared" si="122"/>
        <v>1.0299999999999996</v>
      </c>
      <c r="CD137">
        <f t="shared" si="123"/>
        <v>1.0299999999999996</v>
      </c>
      <c r="CE137">
        <f t="shared" si="124"/>
        <v>1.0299999999999996</v>
      </c>
      <c r="CF137">
        <f t="shared" si="125"/>
        <v>53.029999999999987</v>
      </c>
      <c r="CH137">
        <f t="shared" si="126"/>
        <v>109.38999999999999</v>
      </c>
      <c r="CI137">
        <f t="shared" si="127"/>
        <v>22.000000000000004</v>
      </c>
      <c r="CJ137">
        <f t="shared" si="128"/>
        <v>12</v>
      </c>
      <c r="CK137">
        <f t="shared" si="129"/>
        <v>75.389999999999986</v>
      </c>
      <c r="CL137">
        <f t="shared" si="130"/>
        <v>0</v>
      </c>
      <c r="CM137">
        <f t="shared" si="131"/>
        <v>0</v>
      </c>
    </row>
    <row r="138" spans="1:91" x14ac:dyDescent="0.2">
      <c r="A138">
        <v>121</v>
      </c>
      <c r="B138">
        <f>B$14*(10-lgd*COUNTIF(Defaults!$AI138:$AR138,"&lt;="&amp;B$17))</f>
        <v>1.5</v>
      </c>
      <c r="C138">
        <f>C$14*(10-lgd*COUNTIF(Defaults!$AI138:$AR138,"&lt;="&amp;C$17))</f>
        <v>1.5</v>
      </c>
      <c r="D138">
        <f>D$14*(10-lgd*COUNTIF(Defaults!$AI138:$AR138,"&lt;="&amp;D$17))</f>
        <v>1.5</v>
      </c>
      <c r="E138">
        <f>E$14*(10-lgd*COUNTIF(Defaults!$AI138:$AR138,"&lt;="&amp;E$17))</f>
        <v>1.5</v>
      </c>
      <c r="F138">
        <f>F$14*(10-lgd*COUNTIF(Defaults!$AI138:$AR138,"&lt;="&amp;F$17))</f>
        <v>1.5</v>
      </c>
      <c r="G138">
        <f>G$14*(10-lgd*COUNTIF(Defaults!$AI138:$AR138,"&lt;="&amp;G$17))</f>
        <v>1.5</v>
      </c>
      <c r="H138">
        <f>H$14*(10-lgd*COUNTIF(Defaults!$AI138:$AR138,"&lt;="&amp;H$17))</f>
        <v>1.5</v>
      </c>
      <c r="I138">
        <f>I$14*(10-lgd*COUNTIF(Defaults!$AI138:$AR138,"&lt;="&amp;I$17))</f>
        <v>1.5</v>
      </c>
      <c r="J138">
        <f>J$14*(10-lgd*COUNTIF(Defaults!$AI138:$AR138,"&lt;="&amp;J$17))</f>
        <v>1.5</v>
      </c>
      <c r="K138">
        <f>K$14*(10-lgd*COUNTIF(Defaults!$AI138:$AR138,"&lt;="&amp;K$17))</f>
        <v>1.32</v>
      </c>
      <c r="L138">
        <f>L$14*(10-lgd*COUNTIF(Defaults!$AI138:$AR138,"&lt;="&amp;L$17))</f>
        <v>1.32</v>
      </c>
      <c r="M138">
        <f>M$14*(10-lgd*COUNTIF(Defaults!$AI138:$AR138,"&lt;="&amp;M$17))</f>
        <v>1.32</v>
      </c>
      <c r="N138">
        <f>N$14*(10-lgd*COUNTIF(Defaults!$AI138:$AR138,"&lt;="&amp;N$17))</f>
        <v>1.32</v>
      </c>
      <c r="O138">
        <f>O$14*(10-lgd*COUNTIF(Defaults!$AI138:$AR138,"&lt;="&amp;O$17))</f>
        <v>1.32</v>
      </c>
      <c r="P138">
        <f>P$14*(10-lgd*COUNTIF(Defaults!$AI138:$AR138,"&lt;="&amp;P$17))</f>
        <v>1.32</v>
      </c>
      <c r="Q138">
        <f>Q$14*(10-lgd*COUNTIF(Defaults!$AI138:$AR138,"&lt;="&amp;Q$17))</f>
        <v>1.32</v>
      </c>
      <c r="R138">
        <f>R$14*(10-lgd*COUNTIF(Defaults!$AI138:$AR138,"&lt;="&amp;R$17))</f>
        <v>1.32</v>
      </c>
      <c r="S138">
        <f>S$14*(10-lgd*COUNTIF(Defaults!$AI138:$AR138,"&lt;="&amp;S$17))</f>
        <v>1.32</v>
      </c>
      <c r="T138">
        <f>T$14*(10-lgd*COUNTIF(Defaults!$AI138:$AR138,"&lt;="&amp;T$17))</f>
        <v>1.32</v>
      </c>
      <c r="U138">
        <f>U$14*(10-lgd*COUNTIF(Defaults!$AI138:$AR138,"&lt;="&amp;U$17))</f>
        <v>89.320000000000007</v>
      </c>
      <c r="W138">
        <f t="shared" si="66"/>
        <v>0.1</v>
      </c>
      <c r="X138">
        <f t="shared" si="67"/>
        <v>0.1</v>
      </c>
      <c r="Y138">
        <f t="shared" si="68"/>
        <v>0.1</v>
      </c>
      <c r="Z138">
        <f t="shared" si="69"/>
        <v>0.1</v>
      </c>
      <c r="AA138">
        <f t="shared" si="70"/>
        <v>0.1</v>
      </c>
      <c r="AB138">
        <f t="shared" si="71"/>
        <v>0.1</v>
      </c>
      <c r="AC138">
        <f t="shared" si="72"/>
        <v>0.1</v>
      </c>
      <c r="AD138">
        <f t="shared" si="73"/>
        <v>0.1</v>
      </c>
      <c r="AE138">
        <f t="shared" si="74"/>
        <v>0.1</v>
      </c>
      <c r="AF138">
        <f t="shared" si="75"/>
        <v>0.1</v>
      </c>
      <c r="AG138">
        <f t="shared" si="76"/>
        <v>0.1</v>
      </c>
      <c r="AH138">
        <f t="shared" si="77"/>
        <v>0.1</v>
      </c>
      <c r="AI138">
        <f t="shared" si="78"/>
        <v>0.1</v>
      </c>
      <c r="AJ138">
        <f t="shared" si="79"/>
        <v>0.1</v>
      </c>
      <c r="AK138">
        <f t="shared" si="80"/>
        <v>0.1</v>
      </c>
      <c r="AL138">
        <f t="shared" si="81"/>
        <v>0.1</v>
      </c>
      <c r="AM138">
        <f t="shared" si="82"/>
        <v>0.1</v>
      </c>
      <c r="AN138">
        <f t="shared" si="83"/>
        <v>0.1</v>
      </c>
      <c r="AO138">
        <f t="shared" si="84"/>
        <v>0.1</v>
      </c>
      <c r="AP138">
        <f t="shared" si="85"/>
        <v>20.100000000000001</v>
      </c>
      <c r="AR138">
        <f t="shared" si="86"/>
        <v>0.1</v>
      </c>
      <c r="AS138">
        <f t="shared" si="87"/>
        <v>0.1</v>
      </c>
      <c r="AT138">
        <f t="shared" si="88"/>
        <v>0.1</v>
      </c>
      <c r="AU138">
        <f t="shared" si="89"/>
        <v>0.1</v>
      </c>
      <c r="AV138">
        <f t="shared" si="90"/>
        <v>0.1</v>
      </c>
      <c r="AW138">
        <f t="shared" si="91"/>
        <v>0.1</v>
      </c>
      <c r="AX138">
        <f t="shared" si="92"/>
        <v>0.1</v>
      </c>
      <c r="AY138">
        <f t="shared" si="93"/>
        <v>0.1</v>
      </c>
      <c r="AZ138">
        <f t="shared" si="94"/>
        <v>0.1</v>
      </c>
      <c r="BA138">
        <f t="shared" si="95"/>
        <v>0.1</v>
      </c>
      <c r="BB138">
        <f t="shared" si="96"/>
        <v>0.1</v>
      </c>
      <c r="BC138">
        <f t="shared" si="97"/>
        <v>0.1</v>
      </c>
      <c r="BD138">
        <f t="shared" si="98"/>
        <v>0.1</v>
      </c>
      <c r="BE138">
        <f t="shared" si="99"/>
        <v>0.1</v>
      </c>
      <c r="BF138">
        <f t="shared" si="100"/>
        <v>0.1</v>
      </c>
      <c r="BG138">
        <f t="shared" si="101"/>
        <v>0.1</v>
      </c>
      <c r="BH138">
        <f t="shared" si="102"/>
        <v>0.1</v>
      </c>
      <c r="BI138">
        <f t="shared" si="103"/>
        <v>0.1</v>
      </c>
      <c r="BJ138">
        <f t="shared" si="104"/>
        <v>0.1</v>
      </c>
      <c r="BK138">
        <f t="shared" si="105"/>
        <v>10.1</v>
      </c>
      <c r="BM138">
        <f t="shared" si="106"/>
        <v>1.2999999999999998</v>
      </c>
      <c r="BN138">
        <f t="shared" si="107"/>
        <v>1.2999999999999998</v>
      </c>
      <c r="BO138">
        <f t="shared" si="108"/>
        <v>1.2999999999999998</v>
      </c>
      <c r="BP138">
        <f t="shared" si="109"/>
        <v>1.2999999999999998</v>
      </c>
      <c r="BQ138">
        <f t="shared" si="110"/>
        <v>1.2999999999999998</v>
      </c>
      <c r="BR138">
        <f t="shared" si="111"/>
        <v>1.2999999999999998</v>
      </c>
      <c r="BS138">
        <f t="shared" si="112"/>
        <v>1.2999999999999998</v>
      </c>
      <c r="BT138">
        <f t="shared" si="113"/>
        <v>1.2999999999999998</v>
      </c>
      <c r="BU138">
        <f t="shared" si="114"/>
        <v>1.2999999999999998</v>
      </c>
      <c r="BV138">
        <f t="shared" si="115"/>
        <v>1.1199999999999999</v>
      </c>
      <c r="BW138">
        <f t="shared" si="116"/>
        <v>1.1199999999999999</v>
      </c>
      <c r="BX138">
        <f t="shared" si="117"/>
        <v>1.1199999999999999</v>
      </c>
      <c r="BY138">
        <f t="shared" si="118"/>
        <v>1.1199999999999999</v>
      </c>
      <c r="BZ138">
        <f t="shared" si="119"/>
        <v>1.1199999999999999</v>
      </c>
      <c r="CA138">
        <f t="shared" si="120"/>
        <v>1.1199999999999999</v>
      </c>
      <c r="CB138">
        <f t="shared" si="121"/>
        <v>1.1199999999999999</v>
      </c>
      <c r="CC138">
        <f t="shared" si="122"/>
        <v>1.1199999999999999</v>
      </c>
      <c r="CD138">
        <f t="shared" si="123"/>
        <v>1.1199999999999999</v>
      </c>
      <c r="CE138">
        <f t="shared" si="124"/>
        <v>1.1199999999999999</v>
      </c>
      <c r="CF138">
        <f t="shared" si="125"/>
        <v>59.12</v>
      </c>
      <c r="CH138">
        <f t="shared" si="126"/>
        <v>116.02000000000001</v>
      </c>
      <c r="CI138">
        <f t="shared" si="127"/>
        <v>22.000000000000004</v>
      </c>
      <c r="CJ138">
        <f t="shared" si="128"/>
        <v>12</v>
      </c>
      <c r="CK138">
        <f t="shared" si="129"/>
        <v>82.02</v>
      </c>
      <c r="CL138">
        <f t="shared" si="130"/>
        <v>0</v>
      </c>
      <c r="CM138">
        <f t="shared" si="131"/>
        <v>0</v>
      </c>
    </row>
    <row r="139" spans="1:91" x14ac:dyDescent="0.2">
      <c r="A139">
        <v>122</v>
      </c>
      <c r="B139">
        <f>B$14*(10-lgd*COUNTIF(Defaults!$AI139:$AR139,"&lt;="&amp;B$17))</f>
        <v>1.5</v>
      </c>
      <c r="C139">
        <f>C$14*(10-lgd*COUNTIF(Defaults!$AI139:$AR139,"&lt;="&amp;C$17))</f>
        <v>1.5</v>
      </c>
      <c r="D139">
        <f>D$14*(10-lgd*COUNTIF(Defaults!$AI139:$AR139,"&lt;="&amp;D$17))</f>
        <v>1.5</v>
      </c>
      <c r="E139">
        <f>E$14*(10-lgd*COUNTIF(Defaults!$AI139:$AR139,"&lt;="&amp;E$17))</f>
        <v>1.5</v>
      </c>
      <c r="F139">
        <f>F$14*(10-lgd*COUNTIF(Defaults!$AI139:$AR139,"&lt;="&amp;F$17))</f>
        <v>1.5</v>
      </c>
      <c r="G139">
        <f>G$14*(10-lgd*COUNTIF(Defaults!$AI139:$AR139,"&lt;="&amp;G$17))</f>
        <v>1.5</v>
      </c>
      <c r="H139">
        <f>H$14*(10-lgd*COUNTIF(Defaults!$AI139:$AR139,"&lt;="&amp;H$17))</f>
        <v>1.5</v>
      </c>
      <c r="I139">
        <f>I$14*(10-lgd*COUNTIF(Defaults!$AI139:$AR139,"&lt;="&amp;I$17))</f>
        <v>1.5</v>
      </c>
      <c r="J139">
        <f>J$14*(10-lgd*COUNTIF(Defaults!$AI139:$AR139,"&lt;="&amp;J$17))</f>
        <v>1.5</v>
      </c>
      <c r="K139">
        <f>K$14*(10-lgd*COUNTIF(Defaults!$AI139:$AR139,"&lt;="&amp;K$17))</f>
        <v>1.5</v>
      </c>
      <c r="L139">
        <f>L$14*(10-lgd*COUNTIF(Defaults!$AI139:$AR139,"&lt;="&amp;L$17))</f>
        <v>1.5</v>
      </c>
      <c r="M139">
        <f>M$14*(10-lgd*COUNTIF(Defaults!$AI139:$AR139,"&lt;="&amp;M$17))</f>
        <v>1.5</v>
      </c>
      <c r="N139">
        <f>N$14*(10-lgd*COUNTIF(Defaults!$AI139:$AR139,"&lt;="&amp;N$17))</f>
        <v>1.5</v>
      </c>
      <c r="O139">
        <f>O$14*(10-lgd*COUNTIF(Defaults!$AI139:$AR139,"&lt;="&amp;O$17))</f>
        <v>1.5</v>
      </c>
      <c r="P139">
        <f>P$14*(10-lgd*COUNTIF(Defaults!$AI139:$AR139,"&lt;="&amp;P$17))</f>
        <v>1.5</v>
      </c>
      <c r="Q139">
        <f>Q$14*(10-lgd*COUNTIF(Defaults!$AI139:$AR139,"&lt;="&amp;Q$17))</f>
        <v>1.5</v>
      </c>
      <c r="R139">
        <f>R$14*(10-lgd*COUNTIF(Defaults!$AI139:$AR139,"&lt;="&amp;R$17))</f>
        <v>1.5</v>
      </c>
      <c r="S139">
        <f>S$14*(10-lgd*COUNTIF(Defaults!$AI139:$AR139,"&lt;="&amp;S$17))</f>
        <v>1.5</v>
      </c>
      <c r="T139">
        <f>T$14*(10-lgd*COUNTIF(Defaults!$AI139:$AR139,"&lt;="&amp;T$17))</f>
        <v>1.5</v>
      </c>
      <c r="U139">
        <f>U$14*(10-lgd*COUNTIF(Defaults!$AI139:$AR139,"&lt;="&amp;U$17))</f>
        <v>101.5</v>
      </c>
      <c r="W139">
        <f t="shared" si="66"/>
        <v>0.1</v>
      </c>
      <c r="X139">
        <f t="shared" si="67"/>
        <v>0.1</v>
      </c>
      <c r="Y139">
        <f t="shared" si="68"/>
        <v>0.1</v>
      </c>
      <c r="Z139">
        <f t="shared" si="69"/>
        <v>0.1</v>
      </c>
      <c r="AA139">
        <f t="shared" si="70"/>
        <v>0.1</v>
      </c>
      <c r="AB139">
        <f t="shared" si="71"/>
        <v>0.1</v>
      </c>
      <c r="AC139">
        <f t="shared" si="72"/>
        <v>0.1</v>
      </c>
      <c r="AD139">
        <f t="shared" si="73"/>
        <v>0.1</v>
      </c>
      <c r="AE139">
        <f t="shared" si="74"/>
        <v>0.1</v>
      </c>
      <c r="AF139">
        <f t="shared" si="75"/>
        <v>0.1</v>
      </c>
      <c r="AG139">
        <f t="shared" si="76"/>
        <v>0.1</v>
      </c>
      <c r="AH139">
        <f t="shared" si="77"/>
        <v>0.1</v>
      </c>
      <c r="AI139">
        <f t="shared" si="78"/>
        <v>0.1</v>
      </c>
      <c r="AJ139">
        <f t="shared" si="79"/>
        <v>0.1</v>
      </c>
      <c r="AK139">
        <f t="shared" si="80"/>
        <v>0.1</v>
      </c>
      <c r="AL139">
        <f t="shared" si="81"/>
        <v>0.1</v>
      </c>
      <c r="AM139">
        <f t="shared" si="82"/>
        <v>0.1</v>
      </c>
      <c r="AN139">
        <f t="shared" si="83"/>
        <v>0.1</v>
      </c>
      <c r="AO139">
        <f t="shared" si="84"/>
        <v>0.1</v>
      </c>
      <c r="AP139">
        <f t="shared" si="85"/>
        <v>20.100000000000001</v>
      </c>
      <c r="AR139">
        <f t="shared" si="86"/>
        <v>0.1</v>
      </c>
      <c r="AS139">
        <f t="shared" si="87"/>
        <v>0.1</v>
      </c>
      <c r="AT139">
        <f t="shared" si="88"/>
        <v>0.1</v>
      </c>
      <c r="AU139">
        <f t="shared" si="89"/>
        <v>0.1</v>
      </c>
      <c r="AV139">
        <f t="shared" si="90"/>
        <v>0.1</v>
      </c>
      <c r="AW139">
        <f t="shared" si="91"/>
        <v>0.1</v>
      </c>
      <c r="AX139">
        <f t="shared" si="92"/>
        <v>0.1</v>
      </c>
      <c r="AY139">
        <f t="shared" si="93"/>
        <v>0.1</v>
      </c>
      <c r="AZ139">
        <f t="shared" si="94"/>
        <v>0.1</v>
      </c>
      <c r="BA139">
        <f t="shared" si="95"/>
        <v>0.1</v>
      </c>
      <c r="BB139">
        <f t="shared" si="96"/>
        <v>0.1</v>
      </c>
      <c r="BC139">
        <f t="shared" si="97"/>
        <v>0.1</v>
      </c>
      <c r="BD139">
        <f t="shared" si="98"/>
        <v>0.1</v>
      </c>
      <c r="BE139">
        <f t="shared" si="99"/>
        <v>0.1</v>
      </c>
      <c r="BF139">
        <f t="shared" si="100"/>
        <v>0.1</v>
      </c>
      <c r="BG139">
        <f t="shared" si="101"/>
        <v>0.1</v>
      </c>
      <c r="BH139">
        <f t="shared" si="102"/>
        <v>0.1</v>
      </c>
      <c r="BI139">
        <f t="shared" si="103"/>
        <v>0.1</v>
      </c>
      <c r="BJ139">
        <f t="shared" si="104"/>
        <v>0.1</v>
      </c>
      <c r="BK139">
        <f t="shared" si="105"/>
        <v>10.1</v>
      </c>
      <c r="BM139">
        <f t="shared" si="106"/>
        <v>1.2999999999999998</v>
      </c>
      <c r="BN139">
        <f t="shared" si="107"/>
        <v>1.2999999999999998</v>
      </c>
      <c r="BO139">
        <f t="shared" si="108"/>
        <v>1.2999999999999998</v>
      </c>
      <c r="BP139">
        <f t="shared" si="109"/>
        <v>1.2999999999999998</v>
      </c>
      <c r="BQ139">
        <f t="shared" si="110"/>
        <v>1.2999999999999998</v>
      </c>
      <c r="BR139">
        <f t="shared" si="111"/>
        <v>1.2999999999999998</v>
      </c>
      <c r="BS139">
        <f t="shared" si="112"/>
        <v>1.2999999999999998</v>
      </c>
      <c r="BT139">
        <f t="shared" si="113"/>
        <v>1.2999999999999998</v>
      </c>
      <c r="BU139">
        <f t="shared" si="114"/>
        <v>1.2999999999999998</v>
      </c>
      <c r="BV139">
        <f t="shared" si="115"/>
        <v>1.2999999999999998</v>
      </c>
      <c r="BW139">
        <f t="shared" si="116"/>
        <v>1.2999999999999998</v>
      </c>
      <c r="BX139">
        <f t="shared" si="117"/>
        <v>1.2999999999999998</v>
      </c>
      <c r="BY139">
        <f t="shared" si="118"/>
        <v>1.2999999999999998</v>
      </c>
      <c r="BZ139">
        <f t="shared" si="119"/>
        <v>1.2999999999999998</v>
      </c>
      <c r="CA139">
        <f t="shared" si="120"/>
        <v>1.2999999999999998</v>
      </c>
      <c r="CB139">
        <f t="shared" si="121"/>
        <v>1.2999999999999998</v>
      </c>
      <c r="CC139">
        <f t="shared" si="122"/>
        <v>1.2999999999999998</v>
      </c>
      <c r="CD139">
        <f t="shared" si="123"/>
        <v>1.2999999999999998</v>
      </c>
      <c r="CE139">
        <f t="shared" si="124"/>
        <v>1.2999999999999998</v>
      </c>
      <c r="CF139">
        <f t="shared" si="125"/>
        <v>71.300000000000011</v>
      </c>
      <c r="CH139">
        <f t="shared" si="126"/>
        <v>130</v>
      </c>
      <c r="CI139">
        <f t="shared" si="127"/>
        <v>22.000000000000004</v>
      </c>
      <c r="CJ139">
        <f t="shared" si="128"/>
        <v>12</v>
      </c>
      <c r="CK139">
        <f t="shared" si="129"/>
        <v>96.000000000000014</v>
      </c>
      <c r="CL139">
        <f t="shared" si="130"/>
        <v>0</v>
      </c>
      <c r="CM139">
        <f t="shared" si="131"/>
        <v>0</v>
      </c>
    </row>
    <row r="140" spans="1:91" x14ac:dyDescent="0.2">
      <c r="A140">
        <v>123</v>
      </c>
      <c r="B140">
        <f>B$14*(10-lgd*COUNTIF(Defaults!$AI140:$AR140,"&lt;="&amp;B$17))</f>
        <v>1.5</v>
      </c>
      <c r="C140">
        <f>C$14*(10-lgd*COUNTIF(Defaults!$AI140:$AR140,"&lt;="&amp;C$17))</f>
        <v>1.5</v>
      </c>
      <c r="D140">
        <f>D$14*(10-lgd*COUNTIF(Defaults!$AI140:$AR140,"&lt;="&amp;D$17))</f>
        <v>1.5</v>
      </c>
      <c r="E140">
        <f>E$14*(10-lgd*COUNTIF(Defaults!$AI140:$AR140,"&lt;="&amp;E$17))</f>
        <v>1.5</v>
      </c>
      <c r="F140">
        <f>F$14*(10-lgd*COUNTIF(Defaults!$AI140:$AR140,"&lt;="&amp;F$17))</f>
        <v>1.5</v>
      </c>
      <c r="G140">
        <f>G$14*(10-lgd*COUNTIF(Defaults!$AI140:$AR140,"&lt;="&amp;G$17))</f>
        <v>1.5</v>
      </c>
      <c r="H140">
        <f>H$14*(10-lgd*COUNTIF(Defaults!$AI140:$AR140,"&lt;="&amp;H$17))</f>
        <v>1.5</v>
      </c>
      <c r="I140">
        <f>I$14*(10-lgd*COUNTIF(Defaults!$AI140:$AR140,"&lt;="&amp;I$17))</f>
        <v>1.5</v>
      </c>
      <c r="J140">
        <f>J$14*(10-lgd*COUNTIF(Defaults!$AI140:$AR140,"&lt;="&amp;J$17))</f>
        <v>1.5</v>
      </c>
      <c r="K140">
        <f>K$14*(10-lgd*COUNTIF(Defaults!$AI140:$AR140,"&lt;="&amp;K$17))</f>
        <v>1.5</v>
      </c>
      <c r="L140">
        <f>L$14*(10-lgd*COUNTIF(Defaults!$AI140:$AR140,"&lt;="&amp;L$17))</f>
        <v>1.5</v>
      </c>
      <c r="M140">
        <f>M$14*(10-lgd*COUNTIF(Defaults!$AI140:$AR140,"&lt;="&amp;M$17))</f>
        <v>1.5</v>
      </c>
      <c r="N140">
        <f>N$14*(10-lgd*COUNTIF(Defaults!$AI140:$AR140,"&lt;="&amp;N$17))</f>
        <v>1.5</v>
      </c>
      <c r="O140">
        <f>O$14*(10-lgd*COUNTIF(Defaults!$AI140:$AR140,"&lt;="&amp;O$17))</f>
        <v>1.5</v>
      </c>
      <c r="P140">
        <f>P$14*(10-lgd*COUNTIF(Defaults!$AI140:$AR140,"&lt;="&amp;P$17))</f>
        <v>1.5</v>
      </c>
      <c r="Q140">
        <f>Q$14*(10-lgd*COUNTIF(Defaults!$AI140:$AR140,"&lt;="&amp;Q$17))</f>
        <v>1.5</v>
      </c>
      <c r="R140">
        <f>R$14*(10-lgd*COUNTIF(Defaults!$AI140:$AR140,"&lt;="&amp;R$17))</f>
        <v>1.5</v>
      </c>
      <c r="S140">
        <f>S$14*(10-lgd*COUNTIF(Defaults!$AI140:$AR140,"&lt;="&amp;S$17))</f>
        <v>1.5</v>
      </c>
      <c r="T140">
        <f>T$14*(10-lgd*COUNTIF(Defaults!$AI140:$AR140,"&lt;="&amp;T$17))</f>
        <v>1.5</v>
      </c>
      <c r="U140">
        <f>U$14*(10-lgd*COUNTIF(Defaults!$AI140:$AR140,"&lt;="&amp;U$17))</f>
        <v>101.5</v>
      </c>
      <c r="W140">
        <f t="shared" si="66"/>
        <v>0.1</v>
      </c>
      <c r="X140">
        <f t="shared" si="67"/>
        <v>0.1</v>
      </c>
      <c r="Y140">
        <f t="shared" si="68"/>
        <v>0.1</v>
      </c>
      <c r="Z140">
        <f t="shared" si="69"/>
        <v>0.1</v>
      </c>
      <c r="AA140">
        <f t="shared" si="70"/>
        <v>0.1</v>
      </c>
      <c r="AB140">
        <f t="shared" si="71"/>
        <v>0.1</v>
      </c>
      <c r="AC140">
        <f t="shared" si="72"/>
        <v>0.1</v>
      </c>
      <c r="AD140">
        <f t="shared" si="73"/>
        <v>0.1</v>
      </c>
      <c r="AE140">
        <f t="shared" si="74"/>
        <v>0.1</v>
      </c>
      <c r="AF140">
        <f t="shared" si="75"/>
        <v>0.1</v>
      </c>
      <c r="AG140">
        <f t="shared" si="76"/>
        <v>0.1</v>
      </c>
      <c r="AH140">
        <f t="shared" si="77"/>
        <v>0.1</v>
      </c>
      <c r="AI140">
        <f t="shared" si="78"/>
        <v>0.1</v>
      </c>
      <c r="AJ140">
        <f t="shared" si="79"/>
        <v>0.1</v>
      </c>
      <c r="AK140">
        <f t="shared" si="80"/>
        <v>0.1</v>
      </c>
      <c r="AL140">
        <f t="shared" si="81"/>
        <v>0.1</v>
      </c>
      <c r="AM140">
        <f t="shared" si="82"/>
        <v>0.1</v>
      </c>
      <c r="AN140">
        <f t="shared" si="83"/>
        <v>0.1</v>
      </c>
      <c r="AO140">
        <f t="shared" si="84"/>
        <v>0.1</v>
      </c>
      <c r="AP140">
        <f t="shared" si="85"/>
        <v>20.100000000000001</v>
      </c>
      <c r="AR140">
        <f t="shared" si="86"/>
        <v>0.1</v>
      </c>
      <c r="AS140">
        <f t="shared" si="87"/>
        <v>0.1</v>
      </c>
      <c r="AT140">
        <f t="shared" si="88"/>
        <v>0.1</v>
      </c>
      <c r="AU140">
        <f t="shared" si="89"/>
        <v>0.1</v>
      </c>
      <c r="AV140">
        <f t="shared" si="90"/>
        <v>0.1</v>
      </c>
      <c r="AW140">
        <f t="shared" si="91"/>
        <v>0.1</v>
      </c>
      <c r="AX140">
        <f t="shared" si="92"/>
        <v>0.1</v>
      </c>
      <c r="AY140">
        <f t="shared" si="93"/>
        <v>0.1</v>
      </c>
      <c r="AZ140">
        <f t="shared" si="94"/>
        <v>0.1</v>
      </c>
      <c r="BA140">
        <f t="shared" si="95"/>
        <v>0.1</v>
      </c>
      <c r="BB140">
        <f t="shared" si="96"/>
        <v>0.1</v>
      </c>
      <c r="BC140">
        <f t="shared" si="97"/>
        <v>0.1</v>
      </c>
      <c r="BD140">
        <f t="shared" si="98"/>
        <v>0.1</v>
      </c>
      <c r="BE140">
        <f t="shared" si="99"/>
        <v>0.1</v>
      </c>
      <c r="BF140">
        <f t="shared" si="100"/>
        <v>0.1</v>
      </c>
      <c r="BG140">
        <f t="shared" si="101"/>
        <v>0.1</v>
      </c>
      <c r="BH140">
        <f t="shared" si="102"/>
        <v>0.1</v>
      </c>
      <c r="BI140">
        <f t="shared" si="103"/>
        <v>0.1</v>
      </c>
      <c r="BJ140">
        <f t="shared" si="104"/>
        <v>0.1</v>
      </c>
      <c r="BK140">
        <f t="shared" si="105"/>
        <v>10.1</v>
      </c>
      <c r="BM140">
        <f t="shared" si="106"/>
        <v>1.2999999999999998</v>
      </c>
      <c r="BN140">
        <f t="shared" si="107"/>
        <v>1.2999999999999998</v>
      </c>
      <c r="BO140">
        <f t="shared" si="108"/>
        <v>1.2999999999999998</v>
      </c>
      <c r="BP140">
        <f t="shared" si="109"/>
        <v>1.2999999999999998</v>
      </c>
      <c r="BQ140">
        <f t="shared" si="110"/>
        <v>1.2999999999999998</v>
      </c>
      <c r="BR140">
        <f t="shared" si="111"/>
        <v>1.2999999999999998</v>
      </c>
      <c r="BS140">
        <f t="shared" si="112"/>
        <v>1.2999999999999998</v>
      </c>
      <c r="BT140">
        <f t="shared" si="113"/>
        <v>1.2999999999999998</v>
      </c>
      <c r="BU140">
        <f t="shared" si="114"/>
        <v>1.2999999999999998</v>
      </c>
      <c r="BV140">
        <f t="shared" si="115"/>
        <v>1.2999999999999998</v>
      </c>
      <c r="BW140">
        <f t="shared" si="116"/>
        <v>1.2999999999999998</v>
      </c>
      <c r="BX140">
        <f t="shared" si="117"/>
        <v>1.2999999999999998</v>
      </c>
      <c r="BY140">
        <f t="shared" si="118"/>
        <v>1.2999999999999998</v>
      </c>
      <c r="BZ140">
        <f t="shared" si="119"/>
        <v>1.2999999999999998</v>
      </c>
      <c r="CA140">
        <f t="shared" si="120"/>
        <v>1.2999999999999998</v>
      </c>
      <c r="CB140">
        <f t="shared" si="121"/>
        <v>1.2999999999999998</v>
      </c>
      <c r="CC140">
        <f t="shared" si="122"/>
        <v>1.2999999999999998</v>
      </c>
      <c r="CD140">
        <f t="shared" si="123"/>
        <v>1.2999999999999998</v>
      </c>
      <c r="CE140">
        <f t="shared" si="124"/>
        <v>1.2999999999999998</v>
      </c>
      <c r="CF140">
        <f t="shared" si="125"/>
        <v>71.300000000000011</v>
      </c>
      <c r="CH140">
        <f t="shared" si="126"/>
        <v>130</v>
      </c>
      <c r="CI140">
        <f t="shared" si="127"/>
        <v>22.000000000000004</v>
      </c>
      <c r="CJ140">
        <f t="shared" si="128"/>
        <v>12</v>
      </c>
      <c r="CK140">
        <f t="shared" si="129"/>
        <v>96.000000000000014</v>
      </c>
      <c r="CL140">
        <f t="shared" si="130"/>
        <v>0</v>
      </c>
      <c r="CM140">
        <f t="shared" si="131"/>
        <v>0</v>
      </c>
    </row>
    <row r="141" spans="1:91" x14ac:dyDescent="0.2">
      <c r="A141">
        <v>124</v>
      </c>
      <c r="B141">
        <f>B$14*(10-lgd*COUNTIF(Defaults!$AI141:$AR141,"&lt;="&amp;B$17))</f>
        <v>1.5</v>
      </c>
      <c r="C141">
        <f>C$14*(10-lgd*COUNTIF(Defaults!$AI141:$AR141,"&lt;="&amp;C$17))</f>
        <v>1.5</v>
      </c>
      <c r="D141">
        <f>D$14*(10-lgd*COUNTIF(Defaults!$AI141:$AR141,"&lt;="&amp;D$17))</f>
        <v>1.5</v>
      </c>
      <c r="E141">
        <f>E$14*(10-lgd*COUNTIF(Defaults!$AI141:$AR141,"&lt;="&amp;E$17))</f>
        <v>1.5</v>
      </c>
      <c r="F141">
        <f>F$14*(10-lgd*COUNTIF(Defaults!$AI141:$AR141,"&lt;="&amp;F$17))</f>
        <v>1.41</v>
      </c>
      <c r="G141">
        <f>G$14*(10-lgd*COUNTIF(Defaults!$AI141:$AR141,"&lt;="&amp;G$17))</f>
        <v>1.41</v>
      </c>
      <c r="H141">
        <f>H$14*(10-lgd*COUNTIF(Defaults!$AI141:$AR141,"&lt;="&amp;H$17))</f>
        <v>1.41</v>
      </c>
      <c r="I141">
        <f>I$14*(10-lgd*COUNTIF(Defaults!$AI141:$AR141,"&lt;="&amp;I$17))</f>
        <v>1.41</v>
      </c>
      <c r="J141">
        <f>J$14*(10-lgd*COUNTIF(Defaults!$AI141:$AR141,"&lt;="&amp;J$17))</f>
        <v>1.2299999999999998</v>
      </c>
      <c r="K141">
        <f>K$14*(10-lgd*COUNTIF(Defaults!$AI141:$AR141,"&lt;="&amp;K$17))</f>
        <v>1.2299999999999998</v>
      </c>
      <c r="L141">
        <f>L$14*(10-lgd*COUNTIF(Defaults!$AI141:$AR141,"&lt;="&amp;L$17))</f>
        <v>1.1399999999999999</v>
      </c>
      <c r="M141">
        <f>M$14*(10-lgd*COUNTIF(Defaults!$AI141:$AR141,"&lt;="&amp;M$17))</f>
        <v>1.1399999999999999</v>
      </c>
      <c r="N141">
        <f>N$14*(10-lgd*COUNTIF(Defaults!$AI141:$AR141,"&lt;="&amp;N$17))</f>
        <v>1.05</v>
      </c>
      <c r="O141">
        <f>O$14*(10-lgd*COUNTIF(Defaults!$AI141:$AR141,"&lt;="&amp;O$17))</f>
        <v>1.05</v>
      </c>
      <c r="P141">
        <f>P$14*(10-lgd*COUNTIF(Defaults!$AI141:$AR141,"&lt;="&amp;P$17))</f>
        <v>1.05</v>
      </c>
      <c r="Q141">
        <f>Q$14*(10-lgd*COUNTIF(Defaults!$AI141:$AR141,"&lt;="&amp;Q$17))</f>
        <v>1.05</v>
      </c>
      <c r="R141">
        <f>R$14*(10-lgd*COUNTIF(Defaults!$AI141:$AR141,"&lt;="&amp;R$17))</f>
        <v>1.05</v>
      </c>
      <c r="S141">
        <f>S$14*(10-lgd*COUNTIF(Defaults!$AI141:$AR141,"&lt;="&amp;S$17))</f>
        <v>1.05</v>
      </c>
      <c r="T141">
        <f>T$14*(10-lgd*COUNTIF(Defaults!$AI141:$AR141,"&lt;="&amp;T$17))</f>
        <v>1.05</v>
      </c>
      <c r="U141">
        <f>U$14*(10-lgd*COUNTIF(Defaults!$AI141:$AR141,"&lt;="&amp;U$17))</f>
        <v>71.05</v>
      </c>
      <c r="W141">
        <f t="shared" si="66"/>
        <v>0.1</v>
      </c>
      <c r="X141">
        <f t="shared" si="67"/>
        <v>0.1</v>
      </c>
      <c r="Y141">
        <f t="shared" si="68"/>
        <v>0.1</v>
      </c>
      <c r="Z141">
        <f t="shared" si="69"/>
        <v>0.1</v>
      </c>
      <c r="AA141">
        <f t="shared" si="70"/>
        <v>0.1</v>
      </c>
      <c r="AB141">
        <f t="shared" si="71"/>
        <v>0.1</v>
      </c>
      <c r="AC141">
        <f t="shared" si="72"/>
        <v>0.1</v>
      </c>
      <c r="AD141">
        <f t="shared" si="73"/>
        <v>0.1</v>
      </c>
      <c r="AE141">
        <f t="shared" si="74"/>
        <v>0.1</v>
      </c>
      <c r="AF141">
        <f t="shared" si="75"/>
        <v>0.1</v>
      </c>
      <c r="AG141">
        <f t="shared" si="76"/>
        <v>0.1</v>
      </c>
      <c r="AH141">
        <f t="shared" si="77"/>
        <v>0.1</v>
      </c>
      <c r="AI141">
        <f t="shared" si="78"/>
        <v>0.1</v>
      </c>
      <c r="AJ141">
        <f t="shared" si="79"/>
        <v>0.1</v>
      </c>
      <c r="AK141">
        <f t="shared" si="80"/>
        <v>0.1</v>
      </c>
      <c r="AL141">
        <f t="shared" si="81"/>
        <v>0.1</v>
      </c>
      <c r="AM141">
        <f t="shared" si="82"/>
        <v>0.1</v>
      </c>
      <c r="AN141">
        <f t="shared" si="83"/>
        <v>0.1</v>
      </c>
      <c r="AO141">
        <f t="shared" si="84"/>
        <v>0.1</v>
      </c>
      <c r="AP141">
        <f t="shared" si="85"/>
        <v>20.100000000000001</v>
      </c>
      <c r="AR141">
        <f t="shared" si="86"/>
        <v>0.1</v>
      </c>
      <c r="AS141">
        <f t="shared" si="87"/>
        <v>0.1</v>
      </c>
      <c r="AT141">
        <f t="shared" si="88"/>
        <v>0.1</v>
      </c>
      <c r="AU141">
        <f t="shared" si="89"/>
        <v>0.1</v>
      </c>
      <c r="AV141">
        <f t="shared" si="90"/>
        <v>0.1</v>
      </c>
      <c r="AW141">
        <f t="shared" si="91"/>
        <v>0.1</v>
      </c>
      <c r="AX141">
        <f t="shared" si="92"/>
        <v>0.1</v>
      </c>
      <c r="AY141">
        <f t="shared" si="93"/>
        <v>0.1</v>
      </c>
      <c r="AZ141">
        <f t="shared" si="94"/>
        <v>0.1</v>
      </c>
      <c r="BA141">
        <f t="shared" si="95"/>
        <v>0.1</v>
      </c>
      <c r="BB141">
        <f t="shared" si="96"/>
        <v>0.1</v>
      </c>
      <c r="BC141">
        <f t="shared" si="97"/>
        <v>0.1</v>
      </c>
      <c r="BD141">
        <f t="shared" si="98"/>
        <v>0.1</v>
      </c>
      <c r="BE141">
        <f t="shared" si="99"/>
        <v>0.1</v>
      </c>
      <c r="BF141">
        <f t="shared" si="100"/>
        <v>0.1</v>
      </c>
      <c r="BG141">
        <f t="shared" si="101"/>
        <v>0.1</v>
      </c>
      <c r="BH141">
        <f t="shared" si="102"/>
        <v>0.1</v>
      </c>
      <c r="BI141">
        <f t="shared" si="103"/>
        <v>0.1</v>
      </c>
      <c r="BJ141">
        <f t="shared" si="104"/>
        <v>0.1</v>
      </c>
      <c r="BK141">
        <f t="shared" si="105"/>
        <v>10.1</v>
      </c>
      <c r="BM141">
        <f t="shared" si="106"/>
        <v>1.2999999999999998</v>
      </c>
      <c r="BN141">
        <f t="shared" si="107"/>
        <v>1.2999999999999998</v>
      </c>
      <c r="BO141">
        <f t="shared" si="108"/>
        <v>1.2999999999999998</v>
      </c>
      <c r="BP141">
        <f t="shared" si="109"/>
        <v>1.2999999999999998</v>
      </c>
      <c r="BQ141">
        <f t="shared" si="110"/>
        <v>1.2099999999999997</v>
      </c>
      <c r="BR141">
        <f t="shared" si="111"/>
        <v>1.2099999999999997</v>
      </c>
      <c r="BS141">
        <f t="shared" si="112"/>
        <v>1.2099999999999997</v>
      </c>
      <c r="BT141">
        <f t="shared" si="113"/>
        <v>1.2099999999999997</v>
      </c>
      <c r="BU141">
        <f t="shared" si="114"/>
        <v>1.0299999999999996</v>
      </c>
      <c r="BV141">
        <f t="shared" si="115"/>
        <v>1.0299999999999996</v>
      </c>
      <c r="BW141">
        <f t="shared" si="116"/>
        <v>0.93999999999999984</v>
      </c>
      <c r="BX141">
        <f t="shared" si="117"/>
        <v>0.93999999999999984</v>
      </c>
      <c r="BY141">
        <f t="shared" si="118"/>
        <v>0.85000000000000009</v>
      </c>
      <c r="BZ141">
        <f t="shared" si="119"/>
        <v>0.85000000000000009</v>
      </c>
      <c r="CA141">
        <f t="shared" si="120"/>
        <v>0.85000000000000009</v>
      </c>
      <c r="CB141">
        <f t="shared" si="121"/>
        <v>0.85000000000000009</v>
      </c>
      <c r="CC141">
        <f t="shared" si="122"/>
        <v>0.85000000000000009</v>
      </c>
      <c r="CD141">
        <f t="shared" si="123"/>
        <v>0.85000000000000009</v>
      </c>
      <c r="CE141">
        <f t="shared" si="124"/>
        <v>0.85000000000000009</v>
      </c>
      <c r="CF141">
        <f t="shared" si="125"/>
        <v>40.849999999999994</v>
      </c>
      <c r="CH141">
        <f t="shared" si="126"/>
        <v>94.78</v>
      </c>
      <c r="CI141">
        <f t="shared" si="127"/>
        <v>22.000000000000004</v>
      </c>
      <c r="CJ141">
        <f t="shared" si="128"/>
        <v>12</v>
      </c>
      <c r="CK141">
        <f t="shared" si="129"/>
        <v>60.779999999999994</v>
      </c>
      <c r="CL141">
        <f t="shared" si="130"/>
        <v>0</v>
      </c>
      <c r="CM141">
        <f t="shared" si="131"/>
        <v>0</v>
      </c>
    </row>
    <row r="142" spans="1:91" x14ac:dyDescent="0.2">
      <c r="A142">
        <v>125</v>
      </c>
      <c r="B142">
        <f>B$14*(10-lgd*COUNTIF(Defaults!$AI142:$AR142,"&lt;="&amp;B$17))</f>
        <v>1.5</v>
      </c>
      <c r="C142">
        <f>C$14*(10-lgd*COUNTIF(Defaults!$AI142:$AR142,"&lt;="&amp;C$17))</f>
        <v>1.5</v>
      </c>
      <c r="D142">
        <f>D$14*(10-lgd*COUNTIF(Defaults!$AI142:$AR142,"&lt;="&amp;D$17))</f>
        <v>1.5</v>
      </c>
      <c r="E142">
        <f>E$14*(10-lgd*COUNTIF(Defaults!$AI142:$AR142,"&lt;="&amp;E$17))</f>
        <v>1.5</v>
      </c>
      <c r="F142">
        <f>F$14*(10-lgd*COUNTIF(Defaults!$AI142:$AR142,"&lt;="&amp;F$17))</f>
        <v>1.5</v>
      </c>
      <c r="G142">
        <f>G$14*(10-lgd*COUNTIF(Defaults!$AI142:$AR142,"&lt;="&amp;G$17))</f>
        <v>1.5</v>
      </c>
      <c r="H142">
        <f>H$14*(10-lgd*COUNTIF(Defaults!$AI142:$AR142,"&lt;="&amp;H$17))</f>
        <v>1.5</v>
      </c>
      <c r="I142">
        <f>I$14*(10-lgd*COUNTIF(Defaults!$AI142:$AR142,"&lt;="&amp;I$17))</f>
        <v>1.5</v>
      </c>
      <c r="J142">
        <f>J$14*(10-lgd*COUNTIF(Defaults!$AI142:$AR142,"&lt;="&amp;J$17))</f>
        <v>1.5</v>
      </c>
      <c r="K142">
        <f>K$14*(10-lgd*COUNTIF(Defaults!$AI142:$AR142,"&lt;="&amp;K$17))</f>
        <v>1.5</v>
      </c>
      <c r="L142">
        <f>L$14*(10-lgd*COUNTIF(Defaults!$AI142:$AR142,"&lt;="&amp;L$17))</f>
        <v>1.5</v>
      </c>
      <c r="M142">
        <f>M$14*(10-lgd*COUNTIF(Defaults!$AI142:$AR142,"&lt;="&amp;M$17))</f>
        <v>1.5</v>
      </c>
      <c r="N142">
        <f>N$14*(10-lgd*COUNTIF(Defaults!$AI142:$AR142,"&lt;="&amp;N$17))</f>
        <v>1.5</v>
      </c>
      <c r="O142">
        <f>O$14*(10-lgd*COUNTIF(Defaults!$AI142:$AR142,"&lt;="&amp;O$17))</f>
        <v>1.5</v>
      </c>
      <c r="P142">
        <f>P$14*(10-lgd*COUNTIF(Defaults!$AI142:$AR142,"&lt;="&amp;P$17))</f>
        <v>1.5</v>
      </c>
      <c r="Q142">
        <f>Q$14*(10-lgd*COUNTIF(Defaults!$AI142:$AR142,"&lt;="&amp;Q$17))</f>
        <v>1.5</v>
      </c>
      <c r="R142">
        <f>R$14*(10-lgd*COUNTIF(Defaults!$AI142:$AR142,"&lt;="&amp;R$17))</f>
        <v>1.5</v>
      </c>
      <c r="S142">
        <f>S$14*(10-lgd*COUNTIF(Defaults!$AI142:$AR142,"&lt;="&amp;S$17))</f>
        <v>1.5</v>
      </c>
      <c r="T142">
        <f>T$14*(10-lgd*COUNTIF(Defaults!$AI142:$AR142,"&lt;="&amp;T$17))</f>
        <v>1.5</v>
      </c>
      <c r="U142">
        <f>U$14*(10-lgd*COUNTIF(Defaults!$AI142:$AR142,"&lt;="&amp;U$17))</f>
        <v>101.5</v>
      </c>
      <c r="W142">
        <f t="shared" si="66"/>
        <v>0.1</v>
      </c>
      <c r="X142">
        <f t="shared" si="67"/>
        <v>0.1</v>
      </c>
      <c r="Y142">
        <f t="shared" si="68"/>
        <v>0.1</v>
      </c>
      <c r="Z142">
        <f t="shared" si="69"/>
        <v>0.1</v>
      </c>
      <c r="AA142">
        <f t="shared" si="70"/>
        <v>0.1</v>
      </c>
      <c r="AB142">
        <f t="shared" si="71"/>
        <v>0.1</v>
      </c>
      <c r="AC142">
        <f t="shared" si="72"/>
        <v>0.1</v>
      </c>
      <c r="AD142">
        <f t="shared" si="73"/>
        <v>0.1</v>
      </c>
      <c r="AE142">
        <f t="shared" si="74"/>
        <v>0.1</v>
      </c>
      <c r="AF142">
        <f t="shared" si="75"/>
        <v>0.1</v>
      </c>
      <c r="AG142">
        <f t="shared" si="76"/>
        <v>0.1</v>
      </c>
      <c r="AH142">
        <f t="shared" si="77"/>
        <v>0.1</v>
      </c>
      <c r="AI142">
        <f t="shared" si="78"/>
        <v>0.1</v>
      </c>
      <c r="AJ142">
        <f t="shared" si="79"/>
        <v>0.1</v>
      </c>
      <c r="AK142">
        <f t="shared" si="80"/>
        <v>0.1</v>
      </c>
      <c r="AL142">
        <f t="shared" si="81"/>
        <v>0.1</v>
      </c>
      <c r="AM142">
        <f t="shared" si="82"/>
        <v>0.1</v>
      </c>
      <c r="AN142">
        <f t="shared" si="83"/>
        <v>0.1</v>
      </c>
      <c r="AO142">
        <f t="shared" si="84"/>
        <v>0.1</v>
      </c>
      <c r="AP142">
        <f t="shared" si="85"/>
        <v>20.100000000000001</v>
      </c>
      <c r="AR142">
        <f t="shared" si="86"/>
        <v>0.1</v>
      </c>
      <c r="AS142">
        <f t="shared" si="87"/>
        <v>0.1</v>
      </c>
      <c r="AT142">
        <f t="shared" si="88"/>
        <v>0.1</v>
      </c>
      <c r="AU142">
        <f t="shared" si="89"/>
        <v>0.1</v>
      </c>
      <c r="AV142">
        <f t="shared" si="90"/>
        <v>0.1</v>
      </c>
      <c r="AW142">
        <f t="shared" si="91"/>
        <v>0.1</v>
      </c>
      <c r="AX142">
        <f t="shared" si="92"/>
        <v>0.1</v>
      </c>
      <c r="AY142">
        <f t="shared" si="93"/>
        <v>0.1</v>
      </c>
      <c r="AZ142">
        <f t="shared" si="94"/>
        <v>0.1</v>
      </c>
      <c r="BA142">
        <f t="shared" si="95"/>
        <v>0.1</v>
      </c>
      <c r="BB142">
        <f t="shared" si="96"/>
        <v>0.1</v>
      </c>
      <c r="BC142">
        <f t="shared" si="97"/>
        <v>0.1</v>
      </c>
      <c r="BD142">
        <f t="shared" si="98"/>
        <v>0.1</v>
      </c>
      <c r="BE142">
        <f t="shared" si="99"/>
        <v>0.1</v>
      </c>
      <c r="BF142">
        <f t="shared" si="100"/>
        <v>0.1</v>
      </c>
      <c r="BG142">
        <f t="shared" si="101"/>
        <v>0.1</v>
      </c>
      <c r="BH142">
        <f t="shared" si="102"/>
        <v>0.1</v>
      </c>
      <c r="BI142">
        <f t="shared" si="103"/>
        <v>0.1</v>
      </c>
      <c r="BJ142">
        <f t="shared" si="104"/>
        <v>0.1</v>
      </c>
      <c r="BK142">
        <f t="shared" si="105"/>
        <v>10.1</v>
      </c>
      <c r="BM142">
        <f t="shared" si="106"/>
        <v>1.2999999999999998</v>
      </c>
      <c r="BN142">
        <f t="shared" si="107"/>
        <v>1.2999999999999998</v>
      </c>
      <c r="BO142">
        <f t="shared" si="108"/>
        <v>1.2999999999999998</v>
      </c>
      <c r="BP142">
        <f t="shared" si="109"/>
        <v>1.2999999999999998</v>
      </c>
      <c r="BQ142">
        <f t="shared" si="110"/>
        <v>1.2999999999999998</v>
      </c>
      <c r="BR142">
        <f t="shared" si="111"/>
        <v>1.2999999999999998</v>
      </c>
      <c r="BS142">
        <f t="shared" si="112"/>
        <v>1.2999999999999998</v>
      </c>
      <c r="BT142">
        <f t="shared" si="113"/>
        <v>1.2999999999999998</v>
      </c>
      <c r="BU142">
        <f t="shared" si="114"/>
        <v>1.2999999999999998</v>
      </c>
      <c r="BV142">
        <f t="shared" si="115"/>
        <v>1.2999999999999998</v>
      </c>
      <c r="BW142">
        <f t="shared" si="116"/>
        <v>1.2999999999999998</v>
      </c>
      <c r="BX142">
        <f t="shared" si="117"/>
        <v>1.2999999999999998</v>
      </c>
      <c r="BY142">
        <f t="shared" si="118"/>
        <v>1.2999999999999998</v>
      </c>
      <c r="BZ142">
        <f t="shared" si="119"/>
        <v>1.2999999999999998</v>
      </c>
      <c r="CA142">
        <f t="shared" si="120"/>
        <v>1.2999999999999998</v>
      </c>
      <c r="CB142">
        <f t="shared" si="121"/>
        <v>1.2999999999999998</v>
      </c>
      <c r="CC142">
        <f t="shared" si="122"/>
        <v>1.2999999999999998</v>
      </c>
      <c r="CD142">
        <f t="shared" si="123"/>
        <v>1.2999999999999998</v>
      </c>
      <c r="CE142">
        <f t="shared" si="124"/>
        <v>1.2999999999999998</v>
      </c>
      <c r="CF142">
        <f t="shared" si="125"/>
        <v>71.300000000000011</v>
      </c>
      <c r="CH142">
        <f t="shared" si="126"/>
        <v>130</v>
      </c>
      <c r="CI142">
        <f t="shared" si="127"/>
        <v>22.000000000000004</v>
      </c>
      <c r="CJ142">
        <f t="shared" si="128"/>
        <v>12</v>
      </c>
      <c r="CK142">
        <f t="shared" si="129"/>
        <v>96.000000000000014</v>
      </c>
      <c r="CL142">
        <f t="shared" si="130"/>
        <v>0</v>
      </c>
      <c r="CM142">
        <f t="shared" si="131"/>
        <v>0</v>
      </c>
    </row>
    <row r="143" spans="1:91" x14ac:dyDescent="0.2">
      <c r="A143">
        <v>126</v>
      </c>
      <c r="B143">
        <f>B$14*(10-lgd*COUNTIF(Defaults!$AI143:$AR143,"&lt;="&amp;B$17))</f>
        <v>1.5</v>
      </c>
      <c r="C143">
        <f>C$14*(10-lgd*COUNTIF(Defaults!$AI143:$AR143,"&lt;="&amp;C$17))</f>
        <v>1.5</v>
      </c>
      <c r="D143">
        <f>D$14*(10-lgd*COUNTIF(Defaults!$AI143:$AR143,"&lt;="&amp;D$17))</f>
        <v>1.5</v>
      </c>
      <c r="E143">
        <f>E$14*(10-lgd*COUNTIF(Defaults!$AI143:$AR143,"&lt;="&amp;E$17))</f>
        <v>1.5</v>
      </c>
      <c r="F143">
        <f>F$14*(10-lgd*COUNTIF(Defaults!$AI143:$AR143,"&lt;="&amp;F$17))</f>
        <v>1.5</v>
      </c>
      <c r="G143">
        <f>G$14*(10-lgd*COUNTIF(Defaults!$AI143:$AR143,"&lt;="&amp;G$17))</f>
        <v>1.5</v>
      </c>
      <c r="H143">
        <f>H$14*(10-lgd*COUNTIF(Defaults!$AI143:$AR143,"&lt;="&amp;H$17))</f>
        <v>1.41</v>
      </c>
      <c r="I143">
        <f>I$14*(10-lgd*COUNTIF(Defaults!$AI143:$AR143,"&lt;="&amp;I$17))</f>
        <v>1.41</v>
      </c>
      <c r="J143">
        <f>J$14*(10-lgd*COUNTIF(Defaults!$AI143:$AR143,"&lt;="&amp;J$17))</f>
        <v>1.32</v>
      </c>
      <c r="K143">
        <f>K$14*(10-lgd*COUNTIF(Defaults!$AI143:$AR143,"&lt;="&amp;K$17))</f>
        <v>1.32</v>
      </c>
      <c r="L143">
        <f>L$14*(10-lgd*COUNTIF(Defaults!$AI143:$AR143,"&lt;="&amp;L$17))</f>
        <v>1.32</v>
      </c>
      <c r="M143">
        <f>M$14*(10-lgd*COUNTIF(Defaults!$AI143:$AR143,"&lt;="&amp;M$17))</f>
        <v>1.2299999999999998</v>
      </c>
      <c r="N143">
        <f>N$14*(10-lgd*COUNTIF(Defaults!$AI143:$AR143,"&lt;="&amp;N$17))</f>
        <v>1.2299999999999998</v>
      </c>
      <c r="O143">
        <f>O$14*(10-lgd*COUNTIF(Defaults!$AI143:$AR143,"&lt;="&amp;O$17))</f>
        <v>1.2299999999999998</v>
      </c>
      <c r="P143">
        <f>P$14*(10-lgd*COUNTIF(Defaults!$AI143:$AR143,"&lt;="&amp;P$17))</f>
        <v>1.2299999999999998</v>
      </c>
      <c r="Q143">
        <f>Q$14*(10-lgd*COUNTIF(Defaults!$AI143:$AR143,"&lt;="&amp;Q$17))</f>
        <v>1.2299999999999998</v>
      </c>
      <c r="R143">
        <f>R$14*(10-lgd*COUNTIF(Defaults!$AI143:$AR143,"&lt;="&amp;R$17))</f>
        <v>0.96</v>
      </c>
      <c r="S143">
        <f>S$14*(10-lgd*COUNTIF(Defaults!$AI143:$AR143,"&lt;="&amp;S$17))</f>
        <v>0.87</v>
      </c>
      <c r="T143">
        <f>T$14*(10-lgd*COUNTIF(Defaults!$AI143:$AR143,"&lt;="&amp;T$17))</f>
        <v>0.87</v>
      </c>
      <c r="U143">
        <f>U$14*(10-lgd*COUNTIF(Defaults!$AI143:$AR143,"&lt;="&amp;U$17))</f>
        <v>58.87</v>
      </c>
      <c r="W143">
        <f t="shared" si="66"/>
        <v>0.1</v>
      </c>
      <c r="X143">
        <f t="shared" si="67"/>
        <v>0.1</v>
      </c>
      <c r="Y143">
        <f t="shared" si="68"/>
        <v>0.1</v>
      </c>
      <c r="Z143">
        <f t="shared" si="69"/>
        <v>0.1</v>
      </c>
      <c r="AA143">
        <f t="shared" si="70"/>
        <v>0.1</v>
      </c>
      <c r="AB143">
        <f t="shared" si="71"/>
        <v>0.1</v>
      </c>
      <c r="AC143">
        <f t="shared" si="72"/>
        <v>0.1</v>
      </c>
      <c r="AD143">
        <f t="shared" si="73"/>
        <v>0.1</v>
      </c>
      <c r="AE143">
        <f t="shared" si="74"/>
        <v>0.1</v>
      </c>
      <c r="AF143">
        <f t="shared" si="75"/>
        <v>0.1</v>
      </c>
      <c r="AG143">
        <f t="shared" si="76"/>
        <v>0.1</v>
      </c>
      <c r="AH143">
        <f t="shared" si="77"/>
        <v>0.1</v>
      </c>
      <c r="AI143">
        <f t="shared" si="78"/>
        <v>0.1</v>
      </c>
      <c r="AJ143">
        <f t="shared" si="79"/>
        <v>0.1</v>
      </c>
      <c r="AK143">
        <f t="shared" si="80"/>
        <v>0.1</v>
      </c>
      <c r="AL143">
        <f t="shared" si="81"/>
        <v>0.1</v>
      </c>
      <c r="AM143">
        <f t="shared" si="82"/>
        <v>0.1</v>
      </c>
      <c r="AN143">
        <f t="shared" si="83"/>
        <v>0.1</v>
      </c>
      <c r="AO143">
        <f t="shared" si="84"/>
        <v>0.1</v>
      </c>
      <c r="AP143">
        <f t="shared" si="85"/>
        <v>20.100000000000001</v>
      </c>
      <c r="AR143">
        <f t="shared" si="86"/>
        <v>0.1</v>
      </c>
      <c r="AS143">
        <f t="shared" si="87"/>
        <v>0.1</v>
      </c>
      <c r="AT143">
        <f t="shared" si="88"/>
        <v>0.1</v>
      </c>
      <c r="AU143">
        <f t="shared" si="89"/>
        <v>0.1</v>
      </c>
      <c r="AV143">
        <f t="shared" si="90"/>
        <v>0.1</v>
      </c>
      <c r="AW143">
        <f t="shared" si="91"/>
        <v>0.1</v>
      </c>
      <c r="AX143">
        <f t="shared" si="92"/>
        <v>0.1</v>
      </c>
      <c r="AY143">
        <f t="shared" si="93"/>
        <v>0.1</v>
      </c>
      <c r="AZ143">
        <f t="shared" si="94"/>
        <v>0.1</v>
      </c>
      <c r="BA143">
        <f t="shared" si="95"/>
        <v>0.1</v>
      </c>
      <c r="BB143">
        <f t="shared" si="96"/>
        <v>0.1</v>
      </c>
      <c r="BC143">
        <f t="shared" si="97"/>
        <v>0.1</v>
      </c>
      <c r="BD143">
        <f t="shared" si="98"/>
        <v>0.1</v>
      </c>
      <c r="BE143">
        <f t="shared" si="99"/>
        <v>0.1</v>
      </c>
      <c r="BF143">
        <f t="shared" si="100"/>
        <v>0.1</v>
      </c>
      <c r="BG143">
        <f t="shared" si="101"/>
        <v>0.1</v>
      </c>
      <c r="BH143">
        <f t="shared" si="102"/>
        <v>0.1</v>
      </c>
      <c r="BI143">
        <f t="shared" si="103"/>
        <v>0.1</v>
      </c>
      <c r="BJ143">
        <f t="shared" si="104"/>
        <v>0.1</v>
      </c>
      <c r="BK143">
        <f t="shared" si="105"/>
        <v>10.1</v>
      </c>
      <c r="BM143">
        <f t="shared" si="106"/>
        <v>1.2999999999999998</v>
      </c>
      <c r="BN143">
        <f t="shared" si="107"/>
        <v>1.2999999999999998</v>
      </c>
      <c r="BO143">
        <f t="shared" si="108"/>
        <v>1.2999999999999998</v>
      </c>
      <c r="BP143">
        <f t="shared" si="109"/>
        <v>1.2999999999999998</v>
      </c>
      <c r="BQ143">
        <f t="shared" si="110"/>
        <v>1.2999999999999998</v>
      </c>
      <c r="BR143">
        <f t="shared" si="111"/>
        <v>1.2999999999999998</v>
      </c>
      <c r="BS143">
        <f t="shared" si="112"/>
        <v>1.2099999999999997</v>
      </c>
      <c r="BT143">
        <f t="shared" si="113"/>
        <v>1.2099999999999997</v>
      </c>
      <c r="BU143">
        <f t="shared" si="114"/>
        <v>1.1199999999999999</v>
      </c>
      <c r="BV143">
        <f t="shared" si="115"/>
        <v>1.1199999999999999</v>
      </c>
      <c r="BW143">
        <f t="shared" si="116"/>
        <v>1.1199999999999999</v>
      </c>
      <c r="BX143">
        <f t="shared" si="117"/>
        <v>1.0299999999999996</v>
      </c>
      <c r="BY143">
        <f t="shared" si="118"/>
        <v>1.0299999999999996</v>
      </c>
      <c r="BZ143">
        <f t="shared" si="119"/>
        <v>1.0299999999999996</v>
      </c>
      <c r="CA143">
        <f t="shared" si="120"/>
        <v>1.0299999999999996</v>
      </c>
      <c r="CB143">
        <f t="shared" si="121"/>
        <v>1.0299999999999996</v>
      </c>
      <c r="CC143">
        <f t="shared" si="122"/>
        <v>0.76</v>
      </c>
      <c r="CD143">
        <f t="shared" si="123"/>
        <v>0.67</v>
      </c>
      <c r="CE143">
        <f t="shared" si="124"/>
        <v>0.67</v>
      </c>
      <c r="CF143">
        <f t="shared" si="125"/>
        <v>28.669999999999995</v>
      </c>
      <c r="CH143">
        <f t="shared" si="126"/>
        <v>83.5</v>
      </c>
      <c r="CI143">
        <f t="shared" si="127"/>
        <v>22.000000000000004</v>
      </c>
      <c r="CJ143">
        <f t="shared" si="128"/>
        <v>12</v>
      </c>
      <c r="CK143">
        <f t="shared" si="129"/>
        <v>49.5</v>
      </c>
      <c r="CL143">
        <f t="shared" si="130"/>
        <v>0</v>
      </c>
      <c r="CM143">
        <f t="shared" si="131"/>
        <v>0</v>
      </c>
    </row>
    <row r="144" spans="1:91" x14ac:dyDescent="0.2">
      <c r="A144">
        <v>127</v>
      </c>
      <c r="B144">
        <f>B$14*(10-lgd*COUNTIF(Defaults!$AI144:$AR144,"&lt;="&amp;B$17))</f>
        <v>1.5</v>
      </c>
      <c r="C144">
        <f>C$14*(10-lgd*COUNTIF(Defaults!$AI144:$AR144,"&lt;="&amp;C$17))</f>
        <v>1.41</v>
      </c>
      <c r="D144">
        <f>D$14*(10-lgd*COUNTIF(Defaults!$AI144:$AR144,"&lt;="&amp;D$17))</f>
        <v>1.32</v>
      </c>
      <c r="E144">
        <f>E$14*(10-lgd*COUNTIF(Defaults!$AI144:$AR144,"&lt;="&amp;E$17))</f>
        <v>1.32</v>
      </c>
      <c r="F144">
        <f>F$14*(10-lgd*COUNTIF(Defaults!$AI144:$AR144,"&lt;="&amp;F$17))</f>
        <v>1.32</v>
      </c>
      <c r="G144">
        <f>G$14*(10-lgd*COUNTIF(Defaults!$AI144:$AR144,"&lt;="&amp;G$17))</f>
        <v>1.32</v>
      </c>
      <c r="H144">
        <f>H$14*(10-lgd*COUNTIF(Defaults!$AI144:$AR144,"&lt;="&amp;H$17))</f>
        <v>1.32</v>
      </c>
      <c r="I144">
        <f>I$14*(10-lgd*COUNTIF(Defaults!$AI144:$AR144,"&lt;="&amp;I$17))</f>
        <v>1.32</v>
      </c>
      <c r="J144">
        <f>J$14*(10-lgd*COUNTIF(Defaults!$AI144:$AR144,"&lt;="&amp;J$17))</f>
        <v>1.32</v>
      </c>
      <c r="K144">
        <f>K$14*(10-lgd*COUNTIF(Defaults!$AI144:$AR144,"&lt;="&amp;K$17))</f>
        <v>1.32</v>
      </c>
      <c r="L144">
        <f>L$14*(10-lgd*COUNTIF(Defaults!$AI144:$AR144,"&lt;="&amp;L$17))</f>
        <v>1.32</v>
      </c>
      <c r="M144">
        <f>M$14*(10-lgd*COUNTIF(Defaults!$AI144:$AR144,"&lt;="&amp;M$17))</f>
        <v>1.32</v>
      </c>
      <c r="N144">
        <f>N$14*(10-lgd*COUNTIF(Defaults!$AI144:$AR144,"&lt;="&amp;N$17))</f>
        <v>1.32</v>
      </c>
      <c r="O144">
        <f>O$14*(10-lgd*COUNTIF(Defaults!$AI144:$AR144,"&lt;="&amp;O$17))</f>
        <v>1.32</v>
      </c>
      <c r="P144">
        <f>P$14*(10-lgd*COUNTIF(Defaults!$AI144:$AR144,"&lt;="&amp;P$17))</f>
        <v>1.32</v>
      </c>
      <c r="Q144">
        <f>Q$14*(10-lgd*COUNTIF(Defaults!$AI144:$AR144,"&lt;="&amp;Q$17))</f>
        <v>1.32</v>
      </c>
      <c r="R144">
        <f>R$14*(10-lgd*COUNTIF(Defaults!$AI144:$AR144,"&lt;="&amp;R$17))</f>
        <v>1.32</v>
      </c>
      <c r="S144">
        <f>S$14*(10-lgd*COUNTIF(Defaults!$AI144:$AR144,"&lt;="&amp;S$17))</f>
        <v>1.2299999999999998</v>
      </c>
      <c r="T144">
        <f>T$14*(10-lgd*COUNTIF(Defaults!$AI144:$AR144,"&lt;="&amp;T$17))</f>
        <v>1.2299999999999998</v>
      </c>
      <c r="U144">
        <f>U$14*(10-lgd*COUNTIF(Defaults!$AI144:$AR144,"&lt;="&amp;U$17))</f>
        <v>83.22999999999999</v>
      </c>
      <c r="W144">
        <f t="shared" si="66"/>
        <v>0.1</v>
      </c>
      <c r="X144">
        <f t="shared" si="67"/>
        <v>0.1</v>
      </c>
      <c r="Y144">
        <f t="shared" si="68"/>
        <v>0.1</v>
      </c>
      <c r="Z144">
        <f t="shared" si="69"/>
        <v>0.1</v>
      </c>
      <c r="AA144">
        <f t="shared" si="70"/>
        <v>0.1</v>
      </c>
      <c r="AB144">
        <f t="shared" si="71"/>
        <v>0.1</v>
      </c>
      <c r="AC144">
        <f t="shared" si="72"/>
        <v>0.1</v>
      </c>
      <c r="AD144">
        <f t="shared" si="73"/>
        <v>0.1</v>
      </c>
      <c r="AE144">
        <f t="shared" si="74"/>
        <v>0.1</v>
      </c>
      <c r="AF144">
        <f t="shared" si="75"/>
        <v>0.1</v>
      </c>
      <c r="AG144">
        <f t="shared" si="76"/>
        <v>0.1</v>
      </c>
      <c r="AH144">
        <f t="shared" si="77"/>
        <v>0.1</v>
      </c>
      <c r="AI144">
        <f t="shared" si="78"/>
        <v>0.1</v>
      </c>
      <c r="AJ144">
        <f t="shared" si="79"/>
        <v>0.1</v>
      </c>
      <c r="AK144">
        <f t="shared" si="80"/>
        <v>0.1</v>
      </c>
      <c r="AL144">
        <f t="shared" si="81"/>
        <v>0.1</v>
      </c>
      <c r="AM144">
        <f t="shared" si="82"/>
        <v>0.1</v>
      </c>
      <c r="AN144">
        <f t="shared" si="83"/>
        <v>0.1</v>
      </c>
      <c r="AO144">
        <f t="shared" si="84"/>
        <v>0.1</v>
      </c>
      <c r="AP144">
        <f t="shared" si="85"/>
        <v>20.100000000000001</v>
      </c>
      <c r="AR144">
        <f t="shared" si="86"/>
        <v>0.1</v>
      </c>
      <c r="AS144">
        <f t="shared" si="87"/>
        <v>0.1</v>
      </c>
      <c r="AT144">
        <f t="shared" si="88"/>
        <v>0.1</v>
      </c>
      <c r="AU144">
        <f t="shared" si="89"/>
        <v>0.1</v>
      </c>
      <c r="AV144">
        <f t="shared" si="90"/>
        <v>0.1</v>
      </c>
      <c r="AW144">
        <f t="shared" si="91"/>
        <v>0.1</v>
      </c>
      <c r="AX144">
        <f t="shared" si="92"/>
        <v>0.1</v>
      </c>
      <c r="AY144">
        <f t="shared" si="93"/>
        <v>0.1</v>
      </c>
      <c r="AZ144">
        <f t="shared" si="94"/>
        <v>0.1</v>
      </c>
      <c r="BA144">
        <f t="shared" si="95"/>
        <v>0.1</v>
      </c>
      <c r="BB144">
        <f t="shared" si="96"/>
        <v>0.1</v>
      </c>
      <c r="BC144">
        <f t="shared" si="97"/>
        <v>0.1</v>
      </c>
      <c r="BD144">
        <f t="shared" si="98"/>
        <v>0.1</v>
      </c>
      <c r="BE144">
        <f t="shared" si="99"/>
        <v>0.1</v>
      </c>
      <c r="BF144">
        <f t="shared" si="100"/>
        <v>0.1</v>
      </c>
      <c r="BG144">
        <f t="shared" si="101"/>
        <v>0.1</v>
      </c>
      <c r="BH144">
        <f t="shared" si="102"/>
        <v>0.1</v>
      </c>
      <c r="BI144">
        <f t="shared" si="103"/>
        <v>0.1</v>
      </c>
      <c r="BJ144">
        <f t="shared" si="104"/>
        <v>0.1</v>
      </c>
      <c r="BK144">
        <f t="shared" si="105"/>
        <v>10.1</v>
      </c>
      <c r="BM144">
        <f t="shared" si="106"/>
        <v>1.2999999999999998</v>
      </c>
      <c r="BN144">
        <f t="shared" si="107"/>
        <v>1.2099999999999997</v>
      </c>
      <c r="BO144">
        <f t="shared" si="108"/>
        <v>1.1199999999999999</v>
      </c>
      <c r="BP144">
        <f t="shared" si="109"/>
        <v>1.1199999999999999</v>
      </c>
      <c r="BQ144">
        <f t="shared" si="110"/>
        <v>1.1199999999999999</v>
      </c>
      <c r="BR144">
        <f t="shared" si="111"/>
        <v>1.1199999999999999</v>
      </c>
      <c r="BS144">
        <f t="shared" si="112"/>
        <v>1.1199999999999999</v>
      </c>
      <c r="BT144">
        <f t="shared" si="113"/>
        <v>1.1199999999999999</v>
      </c>
      <c r="BU144">
        <f t="shared" si="114"/>
        <v>1.1199999999999999</v>
      </c>
      <c r="BV144">
        <f t="shared" si="115"/>
        <v>1.1199999999999999</v>
      </c>
      <c r="BW144">
        <f t="shared" si="116"/>
        <v>1.1199999999999999</v>
      </c>
      <c r="BX144">
        <f t="shared" si="117"/>
        <v>1.1199999999999999</v>
      </c>
      <c r="BY144">
        <f t="shared" si="118"/>
        <v>1.1199999999999999</v>
      </c>
      <c r="BZ144">
        <f t="shared" si="119"/>
        <v>1.1199999999999999</v>
      </c>
      <c r="CA144">
        <f t="shared" si="120"/>
        <v>1.1199999999999999</v>
      </c>
      <c r="CB144">
        <f t="shared" si="121"/>
        <v>1.1199999999999999</v>
      </c>
      <c r="CC144">
        <f t="shared" si="122"/>
        <v>1.1199999999999999</v>
      </c>
      <c r="CD144">
        <f t="shared" si="123"/>
        <v>1.0299999999999996</v>
      </c>
      <c r="CE144">
        <f t="shared" si="124"/>
        <v>1.0299999999999996</v>
      </c>
      <c r="CF144">
        <f t="shared" si="125"/>
        <v>53.029999999999987</v>
      </c>
      <c r="CH144">
        <f t="shared" si="126"/>
        <v>108.39999999999999</v>
      </c>
      <c r="CI144">
        <f t="shared" si="127"/>
        <v>22.000000000000004</v>
      </c>
      <c r="CJ144">
        <f t="shared" si="128"/>
        <v>12</v>
      </c>
      <c r="CK144">
        <f t="shared" si="129"/>
        <v>74.399999999999977</v>
      </c>
      <c r="CL144">
        <f t="shared" si="130"/>
        <v>0</v>
      </c>
      <c r="CM144">
        <f t="shared" si="131"/>
        <v>0</v>
      </c>
    </row>
    <row r="145" spans="1:91" x14ac:dyDescent="0.2">
      <c r="A145">
        <v>128</v>
      </c>
      <c r="B145">
        <f>B$14*(10-lgd*COUNTIF(Defaults!$AI145:$AR145,"&lt;="&amp;B$17))</f>
        <v>1.5</v>
      </c>
      <c r="C145">
        <f>C$14*(10-lgd*COUNTIF(Defaults!$AI145:$AR145,"&lt;="&amp;C$17))</f>
        <v>1.5</v>
      </c>
      <c r="D145">
        <f>D$14*(10-lgd*COUNTIF(Defaults!$AI145:$AR145,"&lt;="&amp;D$17))</f>
        <v>1.5</v>
      </c>
      <c r="E145">
        <f>E$14*(10-lgd*COUNTIF(Defaults!$AI145:$AR145,"&lt;="&amp;E$17))</f>
        <v>1.5</v>
      </c>
      <c r="F145">
        <f>F$14*(10-lgd*COUNTIF(Defaults!$AI145:$AR145,"&lt;="&amp;F$17))</f>
        <v>1.5</v>
      </c>
      <c r="G145">
        <f>G$14*(10-lgd*COUNTIF(Defaults!$AI145:$AR145,"&lt;="&amp;G$17))</f>
        <v>1.5</v>
      </c>
      <c r="H145">
        <f>H$14*(10-lgd*COUNTIF(Defaults!$AI145:$AR145,"&lt;="&amp;H$17))</f>
        <v>1.5</v>
      </c>
      <c r="I145">
        <f>I$14*(10-lgd*COUNTIF(Defaults!$AI145:$AR145,"&lt;="&amp;I$17))</f>
        <v>1.5</v>
      </c>
      <c r="J145">
        <f>J$14*(10-lgd*COUNTIF(Defaults!$AI145:$AR145,"&lt;="&amp;J$17))</f>
        <v>1.5</v>
      </c>
      <c r="K145">
        <f>K$14*(10-lgd*COUNTIF(Defaults!$AI145:$AR145,"&lt;="&amp;K$17))</f>
        <v>1.5</v>
      </c>
      <c r="L145">
        <f>L$14*(10-lgd*COUNTIF(Defaults!$AI145:$AR145,"&lt;="&amp;L$17))</f>
        <v>1.5</v>
      </c>
      <c r="M145">
        <f>M$14*(10-lgd*COUNTIF(Defaults!$AI145:$AR145,"&lt;="&amp;M$17))</f>
        <v>1.5</v>
      </c>
      <c r="N145">
        <f>N$14*(10-lgd*COUNTIF(Defaults!$AI145:$AR145,"&lt;="&amp;N$17))</f>
        <v>1.5</v>
      </c>
      <c r="O145">
        <f>O$14*(10-lgd*COUNTIF(Defaults!$AI145:$AR145,"&lt;="&amp;O$17))</f>
        <v>1.41</v>
      </c>
      <c r="P145">
        <f>P$14*(10-lgd*COUNTIF(Defaults!$AI145:$AR145,"&lt;="&amp;P$17))</f>
        <v>1.41</v>
      </c>
      <c r="Q145">
        <f>Q$14*(10-lgd*COUNTIF(Defaults!$AI145:$AR145,"&lt;="&amp;Q$17))</f>
        <v>1.41</v>
      </c>
      <c r="R145">
        <f>R$14*(10-lgd*COUNTIF(Defaults!$AI145:$AR145,"&lt;="&amp;R$17))</f>
        <v>1.32</v>
      </c>
      <c r="S145">
        <f>S$14*(10-lgd*COUNTIF(Defaults!$AI145:$AR145,"&lt;="&amp;S$17))</f>
        <v>1.2299999999999998</v>
      </c>
      <c r="T145">
        <f>T$14*(10-lgd*COUNTIF(Defaults!$AI145:$AR145,"&lt;="&amp;T$17))</f>
        <v>1.2299999999999998</v>
      </c>
      <c r="U145">
        <f>U$14*(10-lgd*COUNTIF(Defaults!$AI145:$AR145,"&lt;="&amp;U$17))</f>
        <v>83.22999999999999</v>
      </c>
      <c r="W145">
        <f t="shared" si="66"/>
        <v>0.1</v>
      </c>
      <c r="X145">
        <f t="shared" si="67"/>
        <v>0.1</v>
      </c>
      <c r="Y145">
        <f t="shared" si="68"/>
        <v>0.1</v>
      </c>
      <c r="Z145">
        <f t="shared" si="69"/>
        <v>0.1</v>
      </c>
      <c r="AA145">
        <f t="shared" si="70"/>
        <v>0.1</v>
      </c>
      <c r="AB145">
        <f t="shared" si="71"/>
        <v>0.1</v>
      </c>
      <c r="AC145">
        <f t="shared" si="72"/>
        <v>0.1</v>
      </c>
      <c r="AD145">
        <f t="shared" si="73"/>
        <v>0.1</v>
      </c>
      <c r="AE145">
        <f t="shared" si="74"/>
        <v>0.1</v>
      </c>
      <c r="AF145">
        <f t="shared" si="75"/>
        <v>0.1</v>
      </c>
      <c r="AG145">
        <f t="shared" si="76"/>
        <v>0.1</v>
      </c>
      <c r="AH145">
        <f t="shared" si="77"/>
        <v>0.1</v>
      </c>
      <c r="AI145">
        <f t="shared" si="78"/>
        <v>0.1</v>
      </c>
      <c r="AJ145">
        <f t="shared" si="79"/>
        <v>0.1</v>
      </c>
      <c r="AK145">
        <f t="shared" si="80"/>
        <v>0.1</v>
      </c>
      <c r="AL145">
        <f t="shared" si="81"/>
        <v>0.1</v>
      </c>
      <c r="AM145">
        <f t="shared" si="82"/>
        <v>0.1</v>
      </c>
      <c r="AN145">
        <f t="shared" si="83"/>
        <v>0.1</v>
      </c>
      <c r="AO145">
        <f t="shared" si="84"/>
        <v>0.1</v>
      </c>
      <c r="AP145">
        <f t="shared" si="85"/>
        <v>20.100000000000001</v>
      </c>
      <c r="AR145">
        <f t="shared" si="86"/>
        <v>0.1</v>
      </c>
      <c r="AS145">
        <f t="shared" si="87"/>
        <v>0.1</v>
      </c>
      <c r="AT145">
        <f t="shared" si="88"/>
        <v>0.1</v>
      </c>
      <c r="AU145">
        <f t="shared" si="89"/>
        <v>0.1</v>
      </c>
      <c r="AV145">
        <f t="shared" si="90"/>
        <v>0.1</v>
      </c>
      <c r="AW145">
        <f t="shared" si="91"/>
        <v>0.1</v>
      </c>
      <c r="AX145">
        <f t="shared" si="92"/>
        <v>0.1</v>
      </c>
      <c r="AY145">
        <f t="shared" si="93"/>
        <v>0.1</v>
      </c>
      <c r="AZ145">
        <f t="shared" si="94"/>
        <v>0.1</v>
      </c>
      <c r="BA145">
        <f t="shared" si="95"/>
        <v>0.1</v>
      </c>
      <c r="BB145">
        <f t="shared" si="96"/>
        <v>0.1</v>
      </c>
      <c r="BC145">
        <f t="shared" si="97"/>
        <v>0.1</v>
      </c>
      <c r="BD145">
        <f t="shared" si="98"/>
        <v>0.1</v>
      </c>
      <c r="BE145">
        <f t="shared" si="99"/>
        <v>0.1</v>
      </c>
      <c r="BF145">
        <f t="shared" si="100"/>
        <v>0.1</v>
      </c>
      <c r="BG145">
        <f t="shared" si="101"/>
        <v>0.1</v>
      </c>
      <c r="BH145">
        <f t="shared" si="102"/>
        <v>0.1</v>
      </c>
      <c r="BI145">
        <f t="shared" si="103"/>
        <v>0.1</v>
      </c>
      <c r="BJ145">
        <f t="shared" si="104"/>
        <v>0.1</v>
      </c>
      <c r="BK145">
        <f t="shared" si="105"/>
        <v>10.1</v>
      </c>
      <c r="BM145">
        <f t="shared" si="106"/>
        <v>1.2999999999999998</v>
      </c>
      <c r="BN145">
        <f t="shared" si="107"/>
        <v>1.2999999999999998</v>
      </c>
      <c r="BO145">
        <f t="shared" si="108"/>
        <v>1.2999999999999998</v>
      </c>
      <c r="BP145">
        <f t="shared" si="109"/>
        <v>1.2999999999999998</v>
      </c>
      <c r="BQ145">
        <f t="shared" si="110"/>
        <v>1.2999999999999998</v>
      </c>
      <c r="BR145">
        <f t="shared" si="111"/>
        <v>1.2999999999999998</v>
      </c>
      <c r="BS145">
        <f t="shared" si="112"/>
        <v>1.2999999999999998</v>
      </c>
      <c r="BT145">
        <f t="shared" si="113"/>
        <v>1.2999999999999998</v>
      </c>
      <c r="BU145">
        <f t="shared" si="114"/>
        <v>1.2999999999999998</v>
      </c>
      <c r="BV145">
        <f t="shared" si="115"/>
        <v>1.2999999999999998</v>
      </c>
      <c r="BW145">
        <f t="shared" si="116"/>
        <v>1.2999999999999998</v>
      </c>
      <c r="BX145">
        <f t="shared" si="117"/>
        <v>1.2999999999999998</v>
      </c>
      <c r="BY145">
        <f t="shared" si="118"/>
        <v>1.2999999999999998</v>
      </c>
      <c r="BZ145">
        <f t="shared" si="119"/>
        <v>1.2099999999999997</v>
      </c>
      <c r="CA145">
        <f t="shared" si="120"/>
        <v>1.2099999999999997</v>
      </c>
      <c r="CB145">
        <f t="shared" si="121"/>
        <v>1.2099999999999997</v>
      </c>
      <c r="CC145">
        <f t="shared" si="122"/>
        <v>1.1199999999999999</v>
      </c>
      <c r="CD145">
        <f t="shared" si="123"/>
        <v>1.0299999999999996</v>
      </c>
      <c r="CE145">
        <f t="shared" si="124"/>
        <v>1.0299999999999996</v>
      </c>
      <c r="CF145">
        <f t="shared" si="125"/>
        <v>53.029999999999987</v>
      </c>
      <c r="CH145">
        <f t="shared" si="126"/>
        <v>110.74</v>
      </c>
      <c r="CI145">
        <f t="shared" si="127"/>
        <v>22.000000000000004</v>
      </c>
      <c r="CJ145">
        <f t="shared" si="128"/>
        <v>12</v>
      </c>
      <c r="CK145">
        <f t="shared" si="129"/>
        <v>76.739999999999995</v>
      </c>
      <c r="CL145">
        <f t="shared" si="130"/>
        <v>0</v>
      </c>
      <c r="CM145">
        <f t="shared" si="131"/>
        <v>0</v>
      </c>
    </row>
    <row r="146" spans="1:91" x14ac:dyDescent="0.2">
      <c r="A146">
        <v>129</v>
      </c>
      <c r="B146">
        <f>B$14*(10-lgd*COUNTIF(Defaults!$AI146:$AR146,"&lt;="&amp;B$17))</f>
        <v>1.5</v>
      </c>
      <c r="C146">
        <f>C$14*(10-lgd*COUNTIF(Defaults!$AI146:$AR146,"&lt;="&amp;C$17))</f>
        <v>1.5</v>
      </c>
      <c r="D146">
        <f>D$14*(10-lgd*COUNTIF(Defaults!$AI146:$AR146,"&lt;="&amp;D$17))</f>
        <v>1.5</v>
      </c>
      <c r="E146">
        <f>E$14*(10-lgd*COUNTIF(Defaults!$AI146:$AR146,"&lt;="&amp;E$17))</f>
        <v>1.5</v>
      </c>
      <c r="F146">
        <f>F$14*(10-lgd*COUNTIF(Defaults!$AI146:$AR146,"&lt;="&amp;F$17))</f>
        <v>1.5</v>
      </c>
      <c r="G146">
        <f>G$14*(10-lgd*COUNTIF(Defaults!$AI146:$AR146,"&lt;="&amp;G$17))</f>
        <v>1.5</v>
      </c>
      <c r="H146">
        <f>H$14*(10-lgd*COUNTIF(Defaults!$AI146:$AR146,"&lt;="&amp;H$17))</f>
        <v>1.5</v>
      </c>
      <c r="I146">
        <f>I$14*(10-lgd*COUNTIF(Defaults!$AI146:$AR146,"&lt;="&amp;I$17))</f>
        <v>1.5</v>
      </c>
      <c r="J146">
        <f>J$14*(10-lgd*COUNTIF(Defaults!$AI146:$AR146,"&lt;="&amp;J$17))</f>
        <v>1.5</v>
      </c>
      <c r="K146">
        <f>K$14*(10-lgd*COUNTIF(Defaults!$AI146:$AR146,"&lt;="&amp;K$17))</f>
        <v>1.41</v>
      </c>
      <c r="L146">
        <f>L$14*(10-lgd*COUNTIF(Defaults!$AI146:$AR146,"&lt;="&amp;L$17))</f>
        <v>1.41</v>
      </c>
      <c r="M146">
        <f>M$14*(10-lgd*COUNTIF(Defaults!$AI146:$AR146,"&lt;="&amp;M$17))</f>
        <v>1.41</v>
      </c>
      <c r="N146">
        <f>N$14*(10-lgd*COUNTIF(Defaults!$AI146:$AR146,"&lt;="&amp;N$17))</f>
        <v>1.41</v>
      </c>
      <c r="O146">
        <f>O$14*(10-lgd*COUNTIF(Defaults!$AI146:$AR146,"&lt;="&amp;O$17))</f>
        <v>1.41</v>
      </c>
      <c r="P146">
        <f>P$14*(10-lgd*COUNTIF(Defaults!$AI146:$AR146,"&lt;="&amp;P$17))</f>
        <v>1.41</v>
      </c>
      <c r="Q146">
        <f>Q$14*(10-lgd*COUNTIF(Defaults!$AI146:$AR146,"&lt;="&amp;Q$17))</f>
        <v>1.41</v>
      </c>
      <c r="R146">
        <f>R$14*(10-lgd*COUNTIF(Defaults!$AI146:$AR146,"&lt;="&amp;R$17))</f>
        <v>1.41</v>
      </c>
      <c r="S146">
        <f>S$14*(10-lgd*COUNTIF(Defaults!$AI146:$AR146,"&lt;="&amp;S$17))</f>
        <v>1.41</v>
      </c>
      <c r="T146">
        <f>T$14*(10-lgd*COUNTIF(Defaults!$AI146:$AR146,"&lt;="&amp;T$17))</f>
        <v>1.41</v>
      </c>
      <c r="U146">
        <f>U$14*(10-lgd*COUNTIF(Defaults!$AI146:$AR146,"&lt;="&amp;U$17))</f>
        <v>95.410000000000011</v>
      </c>
      <c r="W146">
        <f t="shared" ref="W146:W209" si="132">MIN(B146,B$15)</f>
        <v>0.1</v>
      </c>
      <c r="X146">
        <f t="shared" ref="X146:X209" si="133">MIN(C146,C$15)</f>
        <v>0.1</v>
      </c>
      <c r="Y146">
        <f t="shared" ref="Y146:Y209" si="134">MIN(D146,D$15)</f>
        <v>0.1</v>
      </c>
      <c r="Z146">
        <f t="shared" ref="Z146:Z209" si="135">MIN(E146,E$15)</f>
        <v>0.1</v>
      </c>
      <c r="AA146">
        <f t="shared" ref="AA146:AA209" si="136">MIN(F146,F$15)</f>
        <v>0.1</v>
      </c>
      <c r="AB146">
        <f t="shared" ref="AB146:AB209" si="137">MIN(G146,G$15)</f>
        <v>0.1</v>
      </c>
      <c r="AC146">
        <f t="shared" ref="AC146:AC209" si="138">MIN(H146,H$15)</f>
        <v>0.1</v>
      </c>
      <c r="AD146">
        <f t="shared" ref="AD146:AD209" si="139">MIN(I146,I$15)</f>
        <v>0.1</v>
      </c>
      <c r="AE146">
        <f t="shared" ref="AE146:AE209" si="140">MIN(J146,J$15)</f>
        <v>0.1</v>
      </c>
      <c r="AF146">
        <f t="shared" ref="AF146:AF209" si="141">MIN(K146,K$15)</f>
        <v>0.1</v>
      </c>
      <c r="AG146">
        <f t="shared" ref="AG146:AG209" si="142">MIN(L146,L$15)</f>
        <v>0.1</v>
      </c>
      <c r="AH146">
        <f t="shared" ref="AH146:AH209" si="143">MIN(M146,M$15)</f>
        <v>0.1</v>
      </c>
      <c r="AI146">
        <f t="shared" ref="AI146:AI209" si="144">MIN(N146,N$15)</f>
        <v>0.1</v>
      </c>
      <c r="AJ146">
        <f t="shared" ref="AJ146:AJ209" si="145">MIN(O146,O$15)</f>
        <v>0.1</v>
      </c>
      <c r="AK146">
        <f t="shared" ref="AK146:AK209" si="146">MIN(P146,P$15)</f>
        <v>0.1</v>
      </c>
      <c r="AL146">
        <f t="shared" ref="AL146:AL209" si="147">MIN(Q146,Q$15)</f>
        <v>0.1</v>
      </c>
      <c r="AM146">
        <f t="shared" ref="AM146:AM209" si="148">MIN(R146,R$15)</f>
        <v>0.1</v>
      </c>
      <c r="AN146">
        <f t="shared" ref="AN146:AN209" si="149">MIN(S146,S$15)</f>
        <v>0.1</v>
      </c>
      <c r="AO146">
        <f t="shared" ref="AO146:AO209" si="150">MIN(T146,T$15)</f>
        <v>0.1</v>
      </c>
      <c r="AP146">
        <f t="shared" ref="AP146:AP209" si="151">MIN(U146,U$15)</f>
        <v>20.100000000000001</v>
      </c>
      <c r="AR146">
        <f t="shared" ref="AR146:AR209" si="152">MIN(B146-W146,B$16)</f>
        <v>0.1</v>
      </c>
      <c r="AS146">
        <f t="shared" ref="AS146:AS209" si="153">MIN(C146-X146,C$16)</f>
        <v>0.1</v>
      </c>
      <c r="AT146">
        <f t="shared" ref="AT146:AT209" si="154">MIN(D146-Y146,D$16)</f>
        <v>0.1</v>
      </c>
      <c r="AU146">
        <f t="shared" ref="AU146:AU209" si="155">MIN(E146-Z146,E$16)</f>
        <v>0.1</v>
      </c>
      <c r="AV146">
        <f t="shared" ref="AV146:AV209" si="156">MIN(F146-AA146,F$16)</f>
        <v>0.1</v>
      </c>
      <c r="AW146">
        <f t="shared" ref="AW146:AW209" si="157">MIN(G146-AB146,G$16)</f>
        <v>0.1</v>
      </c>
      <c r="AX146">
        <f t="shared" ref="AX146:AX209" si="158">MIN(H146-AC146,H$16)</f>
        <v>0.1</v>
      </c>
      <c r="AY146">
        <f t="shared" ref="AY146:AY209" si="159">MIN(I146-AD146,I$16)</f>
        <v>0.1</v>
      </c>
      <c r="AZ146">
        <f t="shared" ref="AZ146:AZ209" si="160">MIN(J146-AE146,J$16)</f>
        <v>0.1</v>
      </c>
      <c r="BA146">
        <f t="shared" ref="BA146:BA209" si="161">MIN(K146-AF146,K$16)</f>
        <v>0.1</v>
      </c>
      <c r="BB146">
        <f t="shared" ref="BB146:BB209" si="162">MIN(L146-AG146,L$16)</f>
        <v>0.1</v>
      </c>
      <c r="BC146">
        <f t="shared" ref="BC146:BC209" si="163">MIN(M146-AH146,M$16)</f>
        <v>0.1</v>
      </c>
      <c r="BD146">
        <f t="shared" ref="BD146:BD209" si="164">MIN(N146-AI146,N$16)</f>
        <v>0.1</v>
      </c>
      <c r="BE146">
        <f t="shared" ref="BE146:BE209" si="165">MIN(O146-AJ146,O$16)</f>
        <v>0.1</v>
      </c>
      <c r="BF146">
        <f t="shared" ref="BF146:BF209" si="166">MIN(P146-AK146,P$16)</f>
        <v>0.1</v>
      </c>
      <c r="BG146">
        <f t="shared" ref="BG146:BG209" si="167">MIN(Q146-AL146,Q$16)</f>
        <v>0.1</v>
      </c>
      <c r="BH146">
        <f t="shared" ref="BH146:BH209" si="168">MIN(R146-AM146,R$16)</f>
        <v>0.1</v>
      </c>
      <c r="BI146">
        <f t="shared" ref="BI146:BI209" si="169">MIN(S146-AN146,S$16)</f>
        <v>0.1</v>
      </c>
      <c r="BJ146">
        <f t="shared" ref="BJ146:BJ209" si="170">MIN(T146-AO146,T$16)</f>
        <v>0.1</v>
      </c>
      <c r="BK146">
        <f t="shared" ref="BK146:BK209" si="171">MIN(U146-AP146,U$16)</f>
        <v>10.1</v>
      </c>
      <c r="BM146">
        <f t="shared" ref="BM146:BM209" si="172">B146-W146-AR146</f>
        <v>1.2999999999999998</v>
      </c>
      <c r="BN146">
        <f t="shared" ref="BN146:BN209" si="173">C146-X146-AS146</f>
        <v>1.2999999999999998</v>
      </c>
      <c r="BO146">
        <f t="shared" ref="BO146:BO209" si="174">D146-Y146-AT146</f>
        <v>1.2999999999999998</v>
      </c>
      <c r="BP146">
        <f t="shared" ref="BP146:BP209" si="175">E146-Z146-AU146</f>
        <v>1.2999999999999998</v>
      </c>
      <c r="BQ146">
        <f t="shared" ref="BQ146:BQ209" si="176">F146-AA146-AV146</f>
        <v>1.2999999999999998</v>
      </c>
      <c r="BR146">
        <f t="shared" ref="BR146:BR209" si="177">G146-AB146-AW146</f>
        <v>1.2999999999999998</v>
      </c>
      <c r="BS146">
        <f t="shared" ref="BS146:BS209" si="178">H146-AC146-AX146</f>
        <v>1.2999999999999998</v>
      </c>
      <c r="BT146">
        <f t="shared" ref="BT146:BT209" si="179">I146-AD146-AY146</f>
        <v>1.2999999999999998</v>
      </c>
      <c r="BU146">
        <f t="shared" ref="BU146:BU209" si="180">J146-AE146-AZ146</f>
        <v>1.2999999999999998</v>
      </c>
      <c r="BV146">
        <f t="shared" ref="BV146:BV209" si="181">K146-AF146-BA146</f>
        <v>1.2099999999999997</v>
      </c>
      <c r="BW146">
        <f t="shared" ref="BW146:BW209" si="182">L146-AG146-BB146</f>
        <v>1.2099999999999997</v>
      </c>
      <c r="BX146">
        <f t="shared" ref="BX146:BX209" si="183">M146-AH146-BC146</f>
        <v>1.2099999999999997</v>
      </c>
      <c r="BY146">
        <f t="shared" ref="BY146:BY209" si="184">N146-AI146-BD146</f>
        <v>1.2099999999999997</v>
      </c>
      <c r="BZ146">
        <f t="shared" ref="BZ146:BZ209" si="185">O146-AJ146-BE146</f>
        <v>1.2099999999999997</v>
      </c>
      <c r="CA146">
        <f t="shared" ref="CA146:CA209" si="186">P146-AK146-BF146</f>
        <v>1.2099999999999997</v>
      </c>
      <c r="CB146">
        <f t="shared" ref="CB146:CB209" si="187">Q146-AL146-BG146</f>
        <v>1.2099999999999997</v>
      </c>
      <c r="CC146">
        <f t="shared" ref="CC146:CC209" si="188">R146-AM146-BH146</f>
        <v>1.2099999999999997</v>
      </c>
      <c r="CD146">
        <f t="shared" ref="CD146:CD209" si="189">S146-AN146-BI146</f>
        <v>1.2099999999999997</v>
      </c>
      <c r="CE146">
        <f t="shared" ref="CE146:CE209" si="190">T146-AO146-BJ146</f>
        <v>1.2099999999999997</v>
      </c>
      <c r="CF146">
        <f t="shared" ref="CF146:CF209" si="191">U146-AP146-BK146</f>
        <v>65.210000000000008</v>
      </c>
      <c r="CH146">
        <f t="shared" ref="CH146:CH209" si="192">SUM($B146:$U146)</f>
        <v>123.01000000000002</v>
      </c>
      <c r="CI146">
        <f t="shared" ref="CI146:CI209" si="193">SUM($W146:$AP146)</f>
        <v>22.000000000000004</v>
      </c>
      <c r="CJ146">
        <f t="shared" ref="CJ146:CJ209" si="194">SUM($AR146:$BK146)</f>
        <v>12</v>
      </c>
      <c r="CK146">
        <f t="shared" ref="CK146:CK209" si="195">SUM($BM146:$CF146)</f>
        <v>89.01</v>
      </c>
      <c r="CL146">
        <f t="shared" ref="CL146:CL209" si="196">IF(CI146&lt;SUM($B$15:$U$15)-0.000000001,1,0)</f>
        <v>0</v>
      </c>
      <c r="CM146">
        <f t="shared" ref="CM146:CM209" si="197">IF(CJ146&lt;SUM($B$16:$U$16)-0.000000001,1,0)</f>
        <v>0</v>
      </c>
    </row>
    <row r="147" spans="1:91" x14ac:dyDescent="0.2">
      <c r="A147">
        <v>130</v>
      </c>
      <c r="B147">
        <f>B$14*(10-lgd*COUNTIF(Defaults!$AI147:$AR147,"&lt;="&amp;B$17))</f>
        <v>1.5</v>
      </c>
      <c r="C147">
        <f>C$14*(10-lgd*COUNTIF(Defaults!$AI147:$AR147,"&lt;="&amp;C$17))</f>
        <v>1.41</v>
      </c>
      <c r="D147">
        <f>D$14*(10-lgd*COUNTIF(Defaults!$AI147:$AR147,"&lt;="&amp;D$17))</f>
        <v>1.41</v>
      </c>
      <c r="E147">
        <f>E$14*(10-lgd*COUNTIF(Defaults!$AI147:$AR147,"&lt;="&amp;E$17))</f>
        <v>1.41</v>
      </c>
      <c r="F147">
        <f>F$14*(10-lgd*COUNTIF(Defaults!$AI147:$AR147,"&lt;="&amp;F$17))</f>
        <v>1.32</v>
      </c>
      <c r="G147">
        <f>G$14*(10-lgd*COUNTIF(Defaults!$AI147:$AR147,"&lt;="&amp;G$17))</f>
        <v>1.32</v>
      </c>
      <c r="H147">
        <f>H$14*(10-lgd*COUNTIF(Defaults!$AI147:$AR147,"&lt;="&amp;H$17))</f>
        <v>1.32</v>
      </c>
      <c r="I147">
        <f>I$14*(10-lgd*COUNTIF(Defaults!$AI147:$AR147,"&lt;="&amp;I$17))</f>
        <v>1.32</v>
      </c>
      <c r="J147">
        <f>J$14*(10-lgd*COUNTIF(Defaults!$AI147:$AR147,"&lt;="&amp;J$17))</f>
        <v>1.32</v>
      </c>
      <c r="K147">
        <f>K$14*(10-lgd*COUNTIF(Defaults!$AI147:$AR147,"&lt;="&amp;K$17))</f>
        <v>1.32</v>
      </c>
      <c r="L147">
        <f>L$14*(10-lgd*COUNTIF(Defaults!$AI147:$AR147,"&lt;="&amp;L$17))</f>
        <v>1.32</v>
      </c>
      <c r="M147">
        <f>M$14*(10-lgd*COUNTIF(Defaults!$AI147:$AR147,"&lt;="&amp;M$17))</f>
        <v>1.32</v>
      </c>
      <c r="N147">
        <f>N$14*(10-lgd*COUNTIF(Defaults!$AI147:$AR147,"&lt;="&amp;N$17))</f>
        <v>1.32</v>
      </c>
      <c r="O147">
        <f>O$14*(10-lgd*COUNTIF(Defaults!$AI147:$AR147,"&lt;="&amp;O$17))</f>
        <v>1.32</v>
      </c>
      <c r="P147">
        <f>P$14*(10-lgd*COUNTIF(Defaults!$AI147:$AR147,"&lt;="&amp;P$17))</f>
        <v>1.32</v>
      </c>
      <c r="Q147">
        <f>Q$14*(10-lgd*COUNTIF(Defaults!$AI147:$AR147,"&lt;="&amp;Q$17))</f>
        <v>1.32</v>
      </c>
      <c r="R147">
        <f>R$14*(10-lgd*COUNTIF(Defaults!$AI147:$AR147,"&lt;="&amp;R$17))</f>
        <v>1.2299999999999998</v>
      </c>
      <c r="S147">
        <f>S$14*(10-lgd*COUNTIF(Defaults!$AI147:$AR147,"&lt;="&amp;S$17))</f>
        <v>1.2299999999999998</v>
      </c>
      <c r="T147">
        <f>T$14*(10-lgd*COUNTIF(Defaults!$AI147:$AR147,"&lt;="&amp;T$17))</f>
        <v>1.2299999999999998</v>
      </c>
      <c r="U147">
        <f>U$14*(10-lgd*COUNTIF(Defaults!$AI147:$AR147,"&lt;="&amp;U$17))</f>
        <v>83.22999999999999</v>
      </c>
      <c r="W147">
        <f t="shared" si="132"/>
        <v>0.1</v>
      </c>
      <c r="X147">
        <f t="shared" si="133"/>
        <v>0.1</v>
      </c>
      <c r="Y147">
        <f t="shared" si="134"/>
        <v>0.1</v>
      </c>
      <c r="Z147">
        <f t="shared" si="135"/>
        <v>0.1</v>
      </c>
      <c r="AA147">
        <f t="shared" si="136"/>
        <v>0.1</v>
      </c>
      <c r="AB147">
        <f t="shared" si="137"/>
        <v>0.1</v>
      </c>
      <c r="AC147">
        <f t="shared" si="138"/>
        <v>0.1</v>
      </c>
      <c r="AD147">
        <f t="shared" si="139"/>
        <v>0.1</v>
      </c>
      <c r="AE147">
        <f t="shared" si="140"/>
        <v>0.1</v>
      </c>
      <c r="AF147">
        <f t="shared" si="141"/>
        <v>0.1</v>
      </c>
      <c r="AG147">
        <f t="shared" si="142"/>
        <v>0.1</v>
      </c>
      <c r="AH147">
        <f t="shared" si="143"/>
        <v>0.1</v>
      </c>
      <c r="AI147">
        <f t="shared" si="144"/>
        <v>0.1</v>
      </c>
      <c r="AJ147">
        <f t="shared" si="145"/>
        <v>0.1</v>
      </c>
      <c r="AK147">
        <f t="shared" si="146"/>
        <v>0.1</v>
      </c>
      <c r="AL147">
        <f t="shared" si="147"/>
        <v>0.1</v>
      </c>
      <c r="AM147">
        <f t="shared" si="148"/>
        <v>0.1</v>
      </c>
      <c r="AN147">
        <f t="shared" si="149"/>
        <v>0.1</v>
      </c>
      <c r="AO147">
        <f t="shared" si="150"/>
        <v>0.1</v>
      </c>
      <c r="AP147">
        <f t="shared" si="151"/>
        <v>20.100000000000001</v>
      </c>
      <c r="AR147">
        <f t="shared" si="152"/>
        <v>0.1</v>
      </c>
      <c r="AS147">
        <f t="shared" si="153"/>
        <v>0.1</v>
      </c>
      <c r="AT147">
        <f t="shared" si="154"/>
        <v>0.1</v>
      </c>
      <c r="AU147">
        <f t="shared" si="155"/>
        <v>0.1</v>
      </c>
      <c r="AV147">
        <f t="shared" si="156"/>
        <v>0.1</v>
      </c>
      <c r="AW147">
        <f t="shared" si="157"/>
        <v>0.1</v>
      </c>
      <c r="AX147">
        <f t="shared" si="158"/>
        <v>0.1</v>
      </c>
      <c r="AY147">
        <f t="shared" si="159"/>
        <v>0.1</v>
      </c>
      <c r="AZ147">
        <f t="shared" si="160"/>
        <v>0.1</v>
      </c>
      <c r="BA147">
        <f t="shared" si="161"/>
        <v>0.1</v>
      </c>
      <c r="BB147">
        <f t="shared" si="162"/>
        <v>0.1</v>
      </c>
      <c r="BC147">
        <f t="shared" si="163"/>
        <v>0.1</v>
      </c>
      <c r="BD147">
        <f t="shared" si="164"/>
        <v>0.1</v>
      </c>
      <c r="BE147">
        <f t="shared" si="165"/>
        <v>0.1</v>
      </c>
      <c r="BF147">
        <f t="shared" si="166"/>
        <v>0.1</v>
      </c>
      <c r="BG147">
        <f t="shared" si="167"/>
        <v>0.1</v>
      </c>
      <c r="BH147">
        <f t="shared" si="168"/>
        <v>0.1</v>
      </c>
      <c r="BI147">
        <f t="shared" si="169"/>
        <v>0.1</v>
      </c>
      <c r="BJ147">
        <f t="shared" si="170"/>
        <v>0.1</v>
      </c>
      <c r="BK147">
        <f t="shared" si="171"/>
        <v>10.1</v>
      </c>
      <c r="BM147">
        <f t="shared" si="172"/>
        <v>1.2999999999999998</v>
      </c>
      <c r="BN147">
        <f t="shared" si="173"/>
        <v>1.2099999999999997</v>
      </c>
      <c r="BO147">
        <f t="shared" si="174"/>
        <v>1.2099999999999997</v>
      </c>
      <c r="BP147">
        <f t="shared" si="175"/>
        <v>1.2099999999999997</v>
      </c>
      <c r="BQ147">
        <f t="shared" si="176"/>
        <v>1.1199999999999999</v>
      </c>
      <c r="BR147">
        <f t="shared" si="177"/>
        <v>1.1199999999999999</v>
      </c>
      <c r="BS147">
        <f t="shared" si="178"/>
        <v>1.1199999999999999</v>
      </c>
      <c r="BT147">
        <f t="shared" si="179"/>
        <v>1.1199999999999999</v>
      </c>
      <c r="BU147">
        <f t="shared" si="180"/>
        <v>1.1199999999999999</v>
      </c>
      <c r="BV147">
        <f t="shared" si="181"/>
        <v>1.1199999999999999</v>
      </c>
      <c r="BW147">
        <f t="shared" si="182"/>
        <v>1.1199999999999999</v>
      </c>
      <c r="BX147">
        <f t="shared" si="183"/>
        <v>1.1199999999999999</v>
      </c>
      <c r="BY147">
        <f t="shared" si="184"/>
        <v>1.1199999999999999</v>
      </c>
      <c r="BZ147">
        <f t="shared" si="185"/>
        <v>1.1199999999999999</v>
      </c>
      <c r="CA147">
        <f t="shared" si="186"/>
        <v>1.1199999999999999</v>
      </c>
      <c r="CB147">
        <f t="shared" si="187"/>
        <v>1.1199999999999999</v>
      </c>
      <c r="CC147">
        <f t="shared" si="188"/>
        <v>1.0299999999999996</v>
      </c>
      <c r="CD147">
        <f t="shared" si="189"/>
        <v>1.0299999999999996</v>
      </c>
      <c r="CE147">
        <f t="shared" si="190"/>
        <v>1.0299999999999996</v>
      </c>
      <c r="CF147">
        <f t="shared" si="191"/>
        <v>53.029999999999987</v>
      </c>
      <c r="CH147">
        <f t="shared" si="192"/>
        <v>108.49</v>
      </c>
      <c r="CI147">
        <f t="shared" si="193"/>
        <v>22.000000000000004</v>
      </c>
      <c r="CJ147">
        <f t="shared" si="194"/>
        <v>12</v>
      </c>
      <c r="CK147">
        <f t="shared" si="195"/>
        <v>74.489999999999981</v>
      </c>
      <c r="CL147">
        <f t="shared" si="196"/>
        <v>0</v>
      </c>
      <c r="CM147">
        <f t="shared" si="197"/>
        <v>0</v>
      </c>
    </row>
    <row r="148" spans="1:91" x14ac:dyDescent="0.2">
      <c r="A148">
        <v>131</v>
      </c>
      <c r="B148">
        <f>B$14*(10-lgd*COUNTIF(Defaults!$AI148:$AR148,"&lt;="&amp;B$17))</f>
        <v>1.5</v>
      </c>
      <c r="C148">
        <f>C$14*(10-lgd*COUNTIF(Defaults!$AI148:$AR148,"&lt;="&amp;C$17))</f>
        <v>1.5</v>
      </c>
      <c r="D148">
        <f>D$14*(10-lgd*COUNTIF(Defaults!$AI148:$AR148,"&lt;="&amp;D$17))</f>
        <v>1.5</v>
      </c>
      <c r="E148">
        <f>E$14*(10-lgd*COUNTIF(Defaults!$AI148:$AR148,"&lt;="&amp;E$17))</f>
        <v>1.5</v>
      </c>
      <c r="F148">
        <f>F$14*(10-lgd*COUNTIF(Defaults!$AI148:$AR148,"&lt;="&amp;F$17))</f>
        <v>1.5</v>
      </c>
      <c r="G148">
        <f>G$14*(10-lgd*COUNTIF(Defaults!$AI148:$AR148,"&lt;="&amp;G$17))</f>
        <v>1.5</v>
      </c>
      <c r="H148">
        <f>H$14*(10-lgd*COUNTIF(Defaults!$AI148:$AR148,"&lt;="&amp;H$17))</f>
        <v>1.5</v>
      </c>
      <c r="I148">
        <f>I$14*(10-lgd*COUNTIF(Defaults!$AI148:$AR148,"&lt;="&amp;I$17))</f>
        <v>1.5</v>
      </c>
      <c r="J148">
        <f>J$14*(10-lgd*COUNTIF(Defaults!$AI148:$AR148,"&lt;="&amp;J$17))</f>
        <v>1.5</v>
      </c>
      <c r="K148">
        <f>K$14*(10-lgd*COUNTIF(Defaults!$AI148:$AR148,"&lt;="&amp;K$17))</f>
        <v>1.5</v>
      </c>
      <c r="L148">
        <f>L$14*(10-lgd*COUNTIF(Defaults!$AI148:$AR148,"&lt;="&amp;L$17))</f>
        <v>1.5</v>
      </c>
      <c r="M148">
        <f>M$14*(10-lgd*COUNTIF(Defaults!$AI148:$AR148,"&lt;="&amp;M$17))</f>
        <v>1.5</v>
      </c>
      <c r="N148">
        <f>N$14*(10-lgd*COUNTIF(Defaults!$AI148:$AR148,"&lt;="&amp;N$17))</f>
        <v>1.5</v>
      </c>
      <c r="O148">
        <f>O$14*(10-lgd*COUNTIF(Defaults!$AI148:$AR148,"&lt;="&amp;O$17))</f>
        <v>1.5</v>
      </c>
      <c r="P148">
        <f>P$14*(10-lgd*COUNTIF(Defaults!$AI148:$AR148,"&lt;="&amp;P$17))</f>
        <v>1.5</v>
      </c>
      <c r="Q148">
        <f>Q$14*(10-lgd*COUNTIF(Defaults!$AI148:$AR148,"&lt;="&amp;Q$17))</f>
        <v>1.41</v>
      </c>
      <c r="R148">
        <f>R$14*(10-lgd*COUNTIF(Defaults!$AI148:$AR148,"&lt;="&amp;R$17))</f>
        <v>1.41</v>
      </c>
      <c r="S148">
        <f>S$14*(10-lgd*COUNTIF(Defaults!$AI148:$AR148,"&lt;="&amp;S$17))</f>
        <v>1.41</v>
      </c>
      <c r="T148">
        <f>T$14*(10-lgd*COUNTIF(Defaults!$AI148:$AR148,"&lt;="&amp;T$17))</f>
        <v>1.41</v>
      </c>
      <c r="U148">
        <f>U$14*(10-lgd*COUNTIF(Defaults!$AI148:$AR148,"&lt;="&amp;U$17))</f>
        <v>95.410000000000011</v>
      </c>
      <c r="W148">
        <f t="shared" si="132"/>
        <v>0.1</v>
      </c>
      <c r="X148">
        <f t="shared" si="133"/>
        <v>0.1</v>
      </c>
      <c r="Y148">
        <f t="shared" si="134"/>
        <v>0.1</v>
      </c>
      <c r="Z148">
        <f t="shared" si="135"/>
        <v>0.1</v>
      </c>
      <c r="AA148">
        <f t="shared" si="136"/>
        <v>0.1</v>
      </c>
      <c r="AB148">
        <f t="shared" si="137"/>
        <v>0.1</v>
      </c>
      <c r="AC148">
        <f t="shared" si="138"/>
        <v>0.1</v>
      </c>
      <c r="AD148">
        <f t="shared" si="139"/>
        <v>0.1</v>
      </c>
      <c r="AE148">
        <f t="shared" si="140"/>
        <v>0.1</v>
      </c>
      <c r="AF148">
        <f t="shared" si="141"/>
        <v>0.1</v>
      </c>
      <c r="AG148">
        <f t="shared" si="142"/>
        <v>0.1</v>
      </c>
      <c r="AH148">
        <f t="shared" si="143"/>
        <v>0.1</v>
      </c>
      <c r="AI148">
        <f t="shared" si="144"/>
        <v>0.1</v>
      </c>
      <c r="AJ148">
        <f t="shared" si="145"/>
        <v>0.1</v>
      </c>
      <c r="AK148">
        <f t="shared" si="146"/>
        <v>0.1</v>
      </c>
      <c r="AL148">
        <f t="shared" si="147"/>
        <v>0.1</v>
      </c>
      <c r="AM148">
        <f t="shared" si="148"/>
        <v>0.1</v>
      </c>
      <c r="AN148">
        <f t="shared" si="149"/>
        <v>0.1</v>
      </c>
      <c r="AO148">
        <f t="shared" si="150"/>
        <v>0.1</v>
      </c>
      <c r="AP148">
        <f t="shared" si="151"/>
        <v>20.100000000000001</v>
      </c>
      <c r="AR148">
        <f t="shared" si="152"/>
        <v>0.1</v>
      </c>
      <c r="AS148">
        <f t="shared" si="153"/>
        <v>0.1</v>
      </c>
      <c r="AT148">
        <f t="shared" si="154"/>
        <v>0.1</v>
      </c>
      <c r="AU148">
        <f t="shared" si="155"/>
        <v>0.1</v>
      </c>
      <c r="AV148">
        <f t="shared" si="156"/>
        <v>0.1</v>
      </c>
      <c r="AW148">
        <f t="shared" si="157"/>
        <v>0.1</v>
      </c>
      <c r="AX148">
        <f t="shared" si="158"/>
        <v>0.1</v>
      </c>
      <c r="AY148">
        <f t="shared" si="159"/>
        <v>0.1</v>
      </c>
      <c r="AZ148">
        <f t="shared" si="160"/>
        <v>0.1</v>
      </c>
      <c r="BA148">
        <f t="shared" si="161"/>
        <v>0.1</v>
      </c>
      <c r="BB148">
        <f t="shared" si="162"/>
        <v>0.1</v>
      </c>
      <c r="BC148">
        <f t="shared" si="163"/>
        <v>0.1</v>
      </c>
      <c r="BD148">
        <f t="shared" si="164"/>
        <v>0.1</v>
      </c>
      <c r="BE148">
        <f t="shared" si="165"/>
        <v>0.1</v>
      </c>
      <c r="BF148">
        <f t="shared" si="166"/>
        <v>0.1</v>
      </c>
      <c r="BG148">
        <f t="shared" si="167"/>
        <v>0.1</v>
      </c>
      <c r="BH148">
        <f t="shared" si="168"/>
        <v>0.1</v>
      </c>
      <c r="BI148">
        <f t="shared" si="169"/>
        <v>0.1</v>
      </c>
      <c r="BJ148">
        <f t="shared" si="170"/>
        <v>0.1</v>
      </c>
      <c r="BK148">
        <f t="shared" si="171"/>
        <v>10.1</v>
      </c>
      <c r="BM148">
        <f t="shared" si="172"/>
        <v>1.2999999999999998</v>
      </c>
      <c r="BN148">
        <f t="shared" si="173"/>
        <v>1.2999999999999998</v>
      </c>
      <c r="BO148">
        <f t="shared" si="174"/>
        <v>1.2999999999999998</v>
      </c>
      <c r="BP148">
        <f t="shared" si="175"/>
        <v>1.2999999999999998</v>
      </c>
      <c r="BQ148">
        <f t="shared" si="176"/>
        <v>1.2999999999999998</v>
      </c>
      <c r="BR148">
        <f t="shared" si="177"/>
        <v>1.2999999999999998</v>
      </c>
      <c r="BS148">
        <f t="shared" si="178"/>
        <v>1.2999999999999998</v>
      </c>
      <c r="BT148">
        <f t="shared" si="179"/>
        <v>1.2999999999999998</v>
      </c>
      <c r="BU148">
        <f t="shared" si="180"/>
        <v>1.2999999999999998</v>
      </c>
      <c r="BV148">
        <f t="shared" si="181"/>
        <v>1.2999999999999998</v>
      </c>
      <c r="BW148">
        <f t="shared" si="182"/>
        <v>1.2999999999999998</v>
      </c>
      <c r="BX148">
        <f t="shared" si="183"/>
        <v>1.2999999999999998</v>
      </c>
      <c r="BY148">
        <f t="shared" si="184"/>
        <v>1.2999999999999998</v>
      </c>
      <c r="BZ148">
        <f t="shared" si="185"/>
        <v>1.2999999999999998</v>
      </c>
      <c r="CA148">
        <f t="shared" si="186"/>
        <v>1.2999999999999998</v>
      </c>
      <c r="CB148">
        <f t="shared" si="187"/>
        <v>1.2099999999999997</v>
      </c>
      <c r="CC148">
        <f t="shared" si="188"/>
        <v>1.2099999999999997</v>
      </c>
      <c r="CD148">
        <f t="shared" si="189"/>
        <v>1.2099999999999997</v>
      </c>
      <c r="CE148">
        <f t="shared" si="190"/>
        <v>1.2099999999999997</v>
      </c>
      <c r="CF148">
        <f t="shared" si="191"/>
        <v>65.210000000000008</v>
      </c>
      <c r="CH148">
        <f t="shared" si="192"/>
        <v>123.55000000000001</v>
      </c>
      <c r="CI148">
        <f t="shared" si="193"/>
        <v>22.000000000000004</v>
      </c>
      <c r="CJ148">
        <f t="shared" si="194"/>
        <v>12</v>
      </c>
      <c r="CK148">
        <f t="shared" si="195"/>
        <v>89.550000000000011</v>
      </c>
      <c r="CL148">
        <f t="shared" si="196"/>
        <v>0</v>
      </c>
      <c r="CM148">
        <f t="shared" si="197"/>
        <v>0</v>
      </c>
    </row>
    <row r="149" spans="1:91" x14ac:dyDescent="0.2">
      <c r="A149">
        <v>132</v>
      </c>
      <c r="B149">
        <f>B$14*(10-lgd*COUNTIF(Defaults!$AI149:$AR149,"&lt;="&amp;B$17))</f>
        <v>1.5</v>
      </c>
      <c r="C149">
        <f>C$14*(10-lgd*COUNTIF(Defaults!$AI149:$AR149,"&lt;="&amp;C$17))</f>
        <v>1.41</v>
      </c>
      <c r="D149">
        <f>D$14*(10-lgd*COUNTIF(Defaults!$AI149:$AR149,"&lt;="&amp;D$17))</f>
        <v>1.41</v>
      </c>
      <c r="E149">
        <f>E$14*(10-lgd*COUNTIF(Defaults!$AI149:$AR149,"&lt;="&amp;E$17))</f>
        <v>1.41</v>
      </c>
      <c r="F149">
        <f>F$14*(10-lgd*COUNTIF(Defaults!$AI149:$AR149,"&lt;="&amp;F$17))</f>
        <v>1.41</v>
      </c>
      <c r="G149">
        <f>G$14*(10-lgd*COUNTIF(Defaults!$AI149:$AR149,"&lt;="&amp;G$17))</f>
        <v>1.41</v>
      </c>
      <c r="H149">
        <f>H$14*(10-lgd*COUNTIF(Defaults!$AI149:$AR149,"&lt;="&amp;H$17))</f>
        <v>1.41</v>
      </c>
      <c r="I149">
        <f>I$14*(10-lgd*COUNTIF(Defaults!$AI149:$AR149,"&lt;="&amp;I$17))</f>
        <v>1.41</v>
      </c>
      <c r="J149">
        <f>J$14*(10-lgd*COUNTIF(Defaults!$AI149:$AR149,"&lt;="&amp;J$17))</f>
        <v>1.41</v>
      </c>
      <c r="K149">
        <f>K$14*(10-lgd*COUNTIF(Defaults!$AI149:$AR149,"&lt;="&amp;K$17))</f>
        <v>1.41</v>
      </c>
      <c r="L149">
        <f>L$14*(10-lgd*COUNTIF(Defaults!$AI149:$AR149,"&lt;="&amp;L$17))</f>
        <v>1.2299999999999998</v>
      </c>
      <c r="M149">
        <f>M$14*(10-lgd*COUNTIF(Defaults!$AI149:$AR149,"&lt;="&amp;M$17))</f>
        <v>1.2299999999999998</v>
      </c>
      <c r="N149">
        <f>N$14*(10-lgd*COUNTIF(Defaults!$AI149:$AR149,"&lt;="&amp;N$17))</f>
        <v>1.2299999999999998</v>
      </c>
      <c r="O149">
        <f>O$14*(10-lgd*COUNTIF(Defaults!$AI149:$AR149,"&lt;="&amp;O$17))</f>
        <v>1.2299999999999998</v>
      </c>
      <c r="P149">
        <f>P$14*(10-lgd*COUNTIF(Defaults!$AI149:$AR149,"&lt;="&amp;P$17))</f>
        <v>1.2299999999999998</v>
      </c>
      <c r="Q149">
        <f>Q$14*(10-lgd*COUNTIF(Defaults!$AI149:$AR149,"&lt;="&amp;Q$17))</f>
        <v>1.2299999999999998</v>
      </c>
      <c r="R149">
        <f>R$14*(10-lgd*COUNTIF(Defaults!$AI149:$AR149,"&lt;="&amp;R$17))</f>
        <v>1.2299999999999998</v>
      </c>
      <c r="S149">
        <f>S$14*(10-lgd*COUNTIF(Defaults!$AI149:$AR149,"&lt;="&amp;S$17))</f>
        <v>1.2299999999999998</v>
      </c>
      <c r="T149">
        <f>T$14*(10-lgd*COUNTIF(Defaults!$AI149:$AR149,"&lt;="&amp;T$17))</f>
        <v>1.2299999999999998</v>
      </c>
      <c r="U149">
        <f>U$14*(10-lgd*COUNTIF(Defaults!$AI149:$AR149,"&lt;="&amp;U$17))</f>
        <v>71.05</v>
      </c>
      <c r="W149">
        <f t="shared" si="132"/>
        <v>0.1</v>
      </c>
      <c r="X149">
        <f t="shared" si="133"/>
        <v>0.1</v>
      </c>
      <c r="Y149">
        <f t="shared" si="134"/>
        <v>0.1</v>
      </c>
      <c r="Z149">
        <f t="shared" si="135"/>
        <v>0.1</v>
      </c>
      <c r="AA149">
        <f t="shared" si="136"/>
        <v>0.1</v>
      </c>
      <c r="AB149">
        <f t="shared" si="137"/>
        <v>0.1</v>
      </c>
      <c r="AC149">
        <f t="shared" si="138"/>
        <v>0.1</v>
      </c>
      <c r="AD149">
        <f t="shared" si="139"/>
        <v>0.1</v>
      </c>
      <c r="AE149">
        <f t="shared" si="140"/>
        <v>0.1</v>
      </c>
      <c r="AF149">
        <f t="shared" si="141"/>
        <v>0.1</v>
      </c>
      <c r="AG149">
        <f t="shared" si="142"/>
        <v>0.1</v>
      </c>
      <c r="AH149">
        <f t="shared" si="143"/>
        <v>0.1</v>
      </c>
      <c r="AI149">
        <f t="shared" si="144"/>
        <v>0.1</v>
      </c>
      <c r="AJ149">
        <f t="shared" si="145"/>
        <v>0.1</v>
      </c>
      <c r="AK149">
        <f t="shared" si="146"/>
        <v>0.1</v>
      </c>
      <c r="AL149">
        <f t="shared" si="147"/>
        <v>0.1</v>
      </c>
      <c r="AM149">
        <f t="shared" si="148"/>
        <v>0.1</v>
      </c>
      <c r="AN149">
        <f t="shared" si="149"/>
        <v>0.1</v>
      </c>
      <c r="AO149">
        <f t="shared" si="150"/>
        <v>0.1</v>
      </c>
      <c r="AP149">
        <f t="shared" si="151"/>
        <v>20.100000000000001</v>
      </c>
      <c r="AR149">
        <f t="shared" si="152"/>
        <v>0.1</v>
      </c>
      <c r="AS149">
        <f t="shared" si="153"/>
        <v>0.1</v>
      </c>
      <c r="AT149">
        <f t="shared" si="154"/>
        <v>0.1</v>
      </c>
      <c r="AU149">
        <f t="shared" si="155"/>
        <v>0.1</v>
      </c>
      <c r="AV149">
        <f t="shared" si="156"/>
        <v>0.1</v>
      </c>
      <c r="AW149">
        <f t="shared" si="157"/>
        <v>0.1</v>
      </c>
      <c r="AX149">
        <f t="shared" si="158"/>
        <v>0.1</v>
      </c>
      <c r="AY149">
        <f t="shared" si="159"/>
        <v>0.1</v>
      </c>
      <c r="AZ149">
        <f t="shared" si="160"/>
        <v>0.1</v>
      </c>
      <c r="BA149">
        <f t="shared" si="161"/>
        <v>0.1</v>
      </c>
      <c r="BB149">
        <f t="shared" si="162"/>
        <v>0.1</v>
      </c>
      <c r="BC149">
        <f t="shared" si="163"/>
        <v>0.1</v>
      </c>
      <c r="BD149">
        <f t="shared" si="164"/>
        <v>0.1</v>
      </c>
      <c r="BE149">
        <f t="shared" si="165"/>
        <v>0.1</v>
      </c>
      <c r="BF149">
        <f t="shared" si="166"/>
        <v>0.1</v>
      </c>
      <c r="BG149">
        <f t="shared" si="167"/>
        <v>0.1</v>
      </c>
      <c r="BH149">
        <f t="shared" si="168"/>
        <v>0.1</v>
      </c>
      <c r="BI149">
        <f t="shared" si="169"/>
        <v>0.1</v>
      </c>
      <c r="BJ149">
        <f t="shared" si="170"/>
        <v>0.1</v>
      </c>
      <c r="BK149">
        <f t="shared" si="171"/>
        <v>10.1</v>
      </c>
      <c r="BM149">
        <f t="shared" si="172"/>
        <v>1.2999999999999998</v>
      </c>
      <c r="BN149">
        <f t="shared" si="173"/>
        <v>1.2099999999999997</v>
      </c>
      <c r="BO149">
        <f t="shared" si="174"/>
        <v>1.2099999999999997</v>
      </c>
      <c r="BP149">
        <f t="shared" si="175"/>
        <v>1.2099999999999997</v>
      </c>
      <c r="BQ149">
        <f t="shared" si="176"/>
        <v>1.2099999999999997</v>
      </c>
      <c r="BR149">
        <f t="shared" si="177"/>
        <v>1.2099999999999997</v>
      </c>
      <c r="BS149">
        <f t="shared" si="178"/>
        <v>1.2099999999999997</v>
      </c>
      <c r="BT149">
        <f t="shared" si="179"/>
        <v>1.2099999999999997</v>
      </c>
      <c r="BU149">
        <f t="shared" si="180"/>
        <v>1.2099999999999997</v>
      </c>
      <c r="BV149">
        <f t="shared" si="181"/>
        <v>1.2099999999999997</v>
      </c>
      <c r="BW149">
        <f t="shared" si="182"/>
        <v>1.0299999999999996</v>
      </c>
      <c r="BX149">
        <f t="shared" si="183"/>
        <v>1.0299999999999996</v>
      </c>
      <c r="BY149">
        <f t="shared" si="184"/>
        <v>1.0299999999999996</v>
      </c>
      <c r="BZ149">
        <f t="shared" si="185"/>
        <v>1.0299999999999996</v>
      </c>
      <c r="CA149">
        <f t="shared" si="186"/>
        <v>1.0299999999999996</v>
      </c>
      <c r="CB149">
        <f t="shared" si="187"/>
        <v>1.0299999999999996</v>
      </c>
      <c r="CC149">
        <f t="shared" si="188"/>
        <v>1.0299999999999996</v>
      </c>
      <c r="CD149">
        <f t="shared" si="189"/>
        <v>1.0299999999999996</v>
      </c>
      <c r="CE149">
        <f t="shared" si="190"/>
        <v>1.0299999999999996</v>
      </c>
      <c r="CF149">
        <f t="shared" si="191"/>
        <v>40.849999999999994</v>
      </c>
      <c r="CH149">
        <f t="shared" si="192"/>
        <v>96.31</v>
      </c>
      <c r="CI149">
        <f t="shared" si="193"/>
        <v>22.000000000000004</v>
      </c>
      <c r="CJ149">
        <f t="shared" si="194"/>
        <v>12</v>
      </c>
      <c r="CK149">
        <f t="shared" si="195"/>
        <v>62.309999999999995</v>
      </c>
      <c r="CL149">
        <f t="shared" si="196"/>
        <v>0</v>
      </c>
      <c r="CM149">
        <f t="shared" si="197"/>
        <v>0</v>
      </c>
    </row>
    <row r="150" spans="1:91" x14ac:dyDescent="0.2">
      <c r="A150">
        <v>133</v>
      </c>
      <c r="B150">
        <f>B$14*(10-lgd*COUNTIF(Defaults!$AI150:$AR150,"&lt;="&amp;B$17))</f>
        <v>1.5</v>
      </c>
      <c r="C150">
        <f>C$14*(10-lgd*COUNTIF(Defaults!$AI150:$AR150,"&lt;="&amp;C$17))</f>
        <v>1.5</v>
      </c>
      <c r="D150">
        <f>D$14*(10-lgd*COUNTIF(Defaults!$AI150:$AR150,"&lt;="&amp;D$17))</f>
        <v>1.41</v>
      </c>
      <c r="E150">
        <f>E$14*(10-lgd*COUNTIF(Defaults!$AI150:$AR150,"&lt;="&amp;E$17))</f>
        <v>1.41</v>
      </c>
      <c r="F150">
        <f>F$14*(10-lgd*COUNTIF(Defaults!$AI150:$AR150,"&lt;="&amp;F$17))</f>
        <v>1.41</v>
      </c>
      <c r="G150">
        <f>G$14*(10-lgd*COUNTIF(Defaults!$AI150:$AR150,"&lt;="&amp;G$17))</f>
        <v>1.41</v>
      </c>
      <c r="H150">
        <f>H$14*(10-lgd*COUNTIF(Defaults!$AI150:$AR150,"&lt;="&amp;H$17))</f>
        <v>1.32</v>
      </c>
      <c r="I150">
        <f>I$14*(10-lgd*COUNTIF(Defaults!$AI150:$AR150,"&lt;="&amp;I$17))</f>
        <v>1.32</v>
      </c>
      <c r="J150">
        <f>J$14*(10-lgd*COUNTIF(Defaults!$AI150:$AR150,"&lt;="&amp;J$17))</f>
        <v>1.32</v>
      </c>
      <c r="K150">
        <f>K$14*(10-lgd*COUNTIF(Defaults!$AI150:$AR150,"&lt;="&amp;K$17))</f>
        <v>1.32</v>
      </c>
      <c r="L150">
        <f>L$14*(10-lgd*COUNTIF(Defaults!$AI150:$AR150,"&lt;="&amp;L$17))</f>
        <v>1.32</v>
      </c>
      <c r="M150">
        <f>M$14*(10-lgd*COUNTIF(Defaults!$AI150:$AR150,"&lt;="&amp;M$17))</f>
        <v>1.32</v>
      </c>
      <c r="N150">
        <f>N$14*(10-lgd*COUNTIF(Defaults!$AI150:$AR150,"&lt;="&amp;N$17))</f>
        <v>1.32</v>
      </c>
      <c r="O150">
        <f>O$14*(10-lgd*COUNTIF(Defaults!$AI150:$AR150,"&lt;="&amp;O$17))</f>
        <v>1.32</v>
      </c>
      <c r="P150">
        <f>P$14*(10-lgd*COUNTIF(Defaults!$AI150:$AR150,"&lt;="&amp;P$17))</f>
        <v>1.32</v>
      </c>
      <c r="Q150">
        <f>Q$14*(10-lgd*COUNTIF(Defaults!$AI150:$AR150,"&lt;="&amp;Q$17))</f>
        <v>1.32</v>
      </c>
      <c r="R150">
        <f>R$14*(10-lgd*COUNTIF(Defaults!$AI150:$AR150,"&lt;="&amp;R$17))</f>
        <v>1.32</v>
      </c>
      <c r="S150">
        <f>S$14*(10-lgd*COUNTIF(Defaults!$AI150:$AR150,"&lt;="&amp;S$17))</f>
        <v>1.32</v>
      </c>
      <c r="T150">
        <f>T$14*(10-lgd*COUNTIF(Defaults!$AI150:$AR150,"&lt;="&amp;T$17))</f>
        <v>1.32</v>
      </c>
      <c r="U150">
        <f>U$14*(10-lgd*COUNTIF(Defaults!$AI150:$AR150,"&lt;="&amp;U$17))</f>
        <v>89.320000000000007</v>
      </c>
      <c r="W150">
        <f t="shared" si="132"/>
        <v>0.1</v>
      </c>
      <c r="X150">
        <f t="shared" si="133"/>
        <v>0.1</v>
      </c>
      <c r="Y150">
        <f t="shared" si="134"/>
        <v>0.1</v>
      </c>
      <c r="Z150">
        <f t="shared" si="135"/>
        <v>0.1</v>
      </c>
      <c r="AA150">
        <f t="shared" si="136"/>
        <v>0.1</v>
      </c>
      <c r="AB150">
        <f t="shared" si="137"/>
        <v>0.1</v>
      </c>
      <c r="AC150">
        <f t="shared" si="138"/>
        <v>0.1</v>
      </c>
      <c r="AD150">
        <f t="shared" si="139"/>
        <v>0.1</v>
      </c>
      <c r="AE150">
        <f t="shared" si="140"/>
        <v>0.1</v>
      </c>
      <c r="AF150">
        <f t="shared" si="141"/>
        <v>0.1</v>
      </c>
      <c r="AG150">
        <f t="shared" si="142"/>
        <v>0.1</v>
      </c>
      <c r="AH150">
        <f t="shared" si="143"/>
        <v>0.1</v>
      </c>
      <c r="AI150">
        <f t="shared" si="144"/>
        <v>0.1</v>
      </c>
      <c r="AJ150">
        <f t="shared" si="145"/>
        <v>0.1</v>
      </c>
      <c r="AK150">
        <f t="shared" si="146"/>
        <v>0.1</v>
      </c>
      <c r="AL150">
        <f t="shared" si="147"/>
        <v>0.1</v>
      </c>
      <c r="AM150">
        <f t="shared" si="148"/>
        <v>0.1</v>
      </c>
      <c r="AN150">
        <f t="shared" si="149"/>
        <v>0.1</v>
      </c>
      <c r="AO150">
        <f t="shared" si="150"/>
        <v>0.1</v>
      </c>
      <c r="AP150">
        <f t="shared" si="151"/>
        <v>20.100000000000001</v>
      </c>
      <c r="AR150">
        <f t="shared" si="152"/>
        <v>0.1</v>
      </c>
      <c r="AS150">
        <f t="shared" si="153"/>
        <v>0.1</v>
      </c>
      <c r="AT150">
        <f t="shared" si="154"/>
        <v>0.1</v>
      </c>
      <c r="AU150">
        <f t="shared" si="155"/>
        <v>0.1</v>
      </c>
      <c r="AV150">
        <f t="shared" si="156"/>
        <v>0.1</v>
      </c>
      <c r="AW150">
        <f t="shared" si="157"/>
        <v>0.1</v>
      </c>
      <c r="AX150">
        <f t="shared" si="158"/>
        <v>0.1</v>
      </c>
      <c r="AY150">
        <f t="shared" si="159"/>
        <v>0.1</v>
      </c>
      <c r="AZ150">
        <f t="shared" si="160"/>
        <v>0.1</v>
      </c>
      <c r="BA150">
        <f t="shared" si="161"/>
        <v>0.1</v>
      </c>
      <c r="BB150">
        <f t="shared" si="162"/>
        <v>0.1</v>
      </c>
      <c r="BC150">
        <f t="shared" si="163"/>
        <v>0.1</v>
      </c>
      <c r="BD150">
        <f t="shared" si="164"/>
        <v>0.1</v>
      </c>
      <c r="BE150">
        <f t="shared" si="165"/>
        <v>0.1</v>
      </c>
      <c r="BF150">
        <f t="shared" si="166"/>
        <v>0.1</v>
      </c>
      <c r="BG150">
        <f t="shared" si="167"/>
        <v>0.1</v>
      </c>
      <c r="BH150">
        <f t="shared" si="168"/>
        <v>0.1</v>
      </c>
      <c r="BI150">
        <f t="shared" si="169"/>
        <v>0.1</v>
      </c>
      <c r="BJ150">
        <f t="shared" si="170"/>
        <v>0.1</v>
      </c>
      <c r="BK150">
        <f t="shared" si="171"/>
        <v>10.1</v>
      </c>
      <c r="BM150">
        <f t="shared" si="172"/>
        <v>1.2999999999999998</v>
      </c>
      <c r="BN150">
        <f t="shared" si="173"/>
        <v>1.2999999999999998</v>
      </c>
      <c r="BO150">
        <f t="shared" si="174"/>
        <v>1.2099999999999997</v>
      </c>
      <c r="BP150">
        <f t="shared" si="175"/>
        <v>1.2099999999999997</v>
      </c>
      <c r="BQ150">
        <f t="shared" si="176"/>
        <v>1.2099999999999997</v>
      </c>
      <c r="BR150">
        <f t="shared" si="177"/>
        <v>1.2099999999999997</v>
      </c>
      <c r="BS150">
        <f t="shared" si="178"/>
        <v>1.1199999999999999</v>
      </c>
      <c r="BT150">
        <f t="shared" si="179"/>
        <v>1.1199999999999999</v>
      </c>
      <c r="BU150">
        <f t="shared" si="180"/>
        <v>1.1199999999999999</v>
      </c>
      <c r="BV150">
        <f t="shared" si="181"/>
        <v>1.1199999999999999</v>
      </c>
      <c r="BW150">
        <f t="shared" si="182"/>
        <v>1.1199999999999999</v>
      </c>
      <c r="BX150">
        <f t="shared" si="183"/>
        <v>1.1199999999999999</v>
      </c>
      <c r="BY150">
        <f t="shared" si="184"/>
        <v>1.1199999999999999</v>
      </c>
      <c r="BZ150">
        <f t="shared" si="185"/>
        <v>1.1199999999999999</v>
      </c>
      <c r="CA150">
        <f t="shared" si="186"/>
        <v>1.1199999999999999</v>
      </c>
      <c r="CB150">
        <f t="shared" si="187"/>
        <v>1.1199999999999999</v>
      </c>
      <c r="CC150">
        <f t="shared" si="188"/>
        <v>1.1199999999999999</v>
      </c>
      <c r="CD150">
        <f t="shared" si="189"/>
        <v>1.1199999999999999</v>
      </c>
      <c r="CE150">
        <f t="shared" si="190"/>
        <v>1.1199999999999999</v>
      </c>
      <c r="CF150">
        <f t="shared" si="191"/>
        <v>59.12</v>
      </c>
      <c r="CH150">
        <f t="shared" si="192"/>
        <v>115.12</v>
      </c>
      <c r="CI150">
        <f t="shared" si="193"/>
        <v>22.000000000000004</v>
      </c>
      <c r="CJ150">
        <f t="shared" si="194"/>
        <v>12</v>
      </c>
      <c r="CK150">
        <f t="shared" si="195"/>
        <v>81.12</v>
      </c>
      <c r="CL150">
        <f t="shared" si="196"/>
        <v>0</v>
      </c>
      <c r="CM150">
        <f t="shared" si="197"/>
        <v>0</v>
      </c>
    </row>
    <row r="151" spans="1:91" x14ac:dyDescent="0.2">
      <c r="A151">
        <v>134</v>
      </c>
      <c r="B151">
        <f>B$14*(10-lgd*COUNTIF(Defaults!$AI151:$AR151,"&lt;="&amp;B$17))</f>
        <v>1.5</v>
      </c>
      <c r="C151">
        <f>C$14*(10-lgd*COUNTIF(Defaults!$AI151:$AR151,"&lt;="&amp;C$17))</f>
        <v>1.5</v>
      </c>
      <c r="D151">
        <f>D$14*(10-lgd*COUNTIF(Defaults!$AI151:$AR151,"&lt;="&amp;D$17))</f>
        <v>1.5</v>
      </c>
      <c r="E151">
        <f>E$14*(10-lgd*COUNTIF(Defaults!$AI151:$AR151,"&lt;="&amp;E$17))</f>
        <v>1.5</v>
      </c>
      <c r="F151">
        <f>F$14*(10-lgd*COUNTIF(Defaults!$AI151:$AR151,"&lt;="&amp;F$17))</f>
        <v>1.5</v>
      </c>
      <c r="G151">
        <f>G$14*(10-lgd*COUNTIF(Defaults!$AI151:$AR151,"&lt;="&amp;G$17))</f>
        <v>1.5</v>
      </c>
      <c r="H151">
        <f>H$14*(10-lgd*COUNTIF(Defaults!$AI151:$AR151,"&lt;="&amp;H$17))</f>
        <v>1.5</v>
      </c>
      <c r="I151">
        <f>I$14*(10-lgd*COUNTIF(Defaults!$AI151:$AR151,"&lt;="&amp;I$17))</f>
        <v>1.5</v>
      </c>
      <c r="J151">
        <f>J$14*(10-lgd*COUNTIF(Defaults!$AI151:$AR151,"&lt;="&amp;J$17))</f>
        <v>1.5</v>
      </c>
      <c r="K151">
        <f>K$14*(10-lgd*COUNTIF(Defaults!$AI151:$AR151,"&lt;="&amp;K$17))</f>
        <v>1.5</v>
      </c>
      <c r="L151">
        <f>L$14*(10-lgd*COUNTIF(Defaults!$AI151:$AR151,"&lt;="&amp;L$17))</f>
        <v>1.5</v>
      </c>
      <c r="M151">
        <f>M$14*(10-lgd*COUNTIF(Defaults!$AI151:$AR151,"&lt;="&amp;M$17))</f>
        <v>1.5</v>
      </c>
      <c r="N151">
        <f>N$14*(10-lgd*COUNTIF(Defaults!$AI151:$AR151,"&lt;="&amp;N$17))</f>
        <v>1.5</v>
      </c>
      <c r="O151">
        <f>O$14*(10-lgd*COUNTIF(Defaults!$AI151:$AR151,"&lt;="&amp;O$17))</f>
        <v>1.5</v>
      </c>
      <c r="P151">
        <f>P$14*(10-lgd*COUNTIF(Defaults!$AI151:$AR151,"&lt;="&amp;P$17))</f>
        <v>1.5</v>
      </c>
      <c r="Q151">
        <f>Q$14*(10-lgd*COUNTIF(Defaults!$AI151:$AR151,"&lt;="&amp;Q$17))</f>
        <v>1.5</v>
      </c>
      <c r="R151">
        <f>R$14*(10-lgd*COUNTIF(Defaults!$AI151:$AR151,"&lt;="&amp;R$17))</f>
        <v>1.5</v>
      </c>
      <c r="S151">
        <f>S$14*(10-lgd*COUNTIF(Defaults!$AI151:$AR151,"&lt;="&amp;S$17))</f>
        <v>1.5</v>
      </c>
      <c r="T151">
        <f>T$14*(10-lgd*COUNTIF(Defaults!$AI151:$AR151,"&lt;="&amp;T$17))</f>
        <v>1.5</v>
      </c>
      <c r="U151">
        <f>U$14*(10-lgd*COUNTIF(Defaults!$AI151:$AR151,"&lt;="&amp;U$17))</f>
        <v>101.5</v>
      </c>
      <c r="W151">
        <f t="shared" si="132"/>
        <v>0.1</v>
      </c>
      <c r="X151">
        <f t="shared" si="133"/>
        <v>0.1</v>
      </c>
      <c r="Y151">
        <f t="shared" si="134"/>
        <v>0.1</v>
      </c>
      <c r="Z151">
        <f t="shared" si="135"/>
        <v>0.1</v>
      </c>
      <c r="AA151">
        <f t="shared" si="136"/>
        <v>0.1</v>
      </c>
      <c r="AB151">
        <f t="shared" si="137"/>
        <v>0.1</v>
      </c>
      <c r="AC151">
        <f t="shared" si="138"/>
        <v>0.1</v>
      </c>
      <c r="AD151">
        <f t="shared" si="139"/>
        <v>0.1</v>
      </c>
      <c r="AE151">
        <f t="shared" si="140"/>
        <v>0.1</v>
      </c>
      <c r="AF151">
        <f t="shared" si="141"/>
        <v>0.1</v>
      </c>
      <c r="AG151">
        <f t="shared" si="142"/>
        <v>0.1</v>
      </c>
      <c r="AH151">
        <f t="shared" si="143"/>
        <v>0.1</v>
      </c>
      <c r="AI151">
        <f t="shared" si="144"/>
        <v>0.1</v>
      </c>
      <c r="AJ151">
        <f t="shared" si="145"/>
        <v>0.1</v>
      </c>
      <c r="AK151">
        <f t="shared" si="146"/>
        <v>0.1</v>
      </c>
      <c r="AL151">
        <f t="shared" si="147"/>
        <v>0.1</v>
      </c>
      <c r="AM151">
        <f t="shared" si="148"/>
        <v>0.1</v>
      </c>
      <c r="AN151">
        <f t="shared" si="149"/>
        <v>0.1</v>
      </c>
      <c r="AO151">
        <f t="shared" si="150"/>
        <v>0.1</v>
      </c>
      <c r="AP151">
        <f t="shared" si="151"/>
        <v>20.100000000000001</v>
      </c>
      <c r="AR151">
        <f t="shared" si="152"/>
        <v>0.1</v>
      </c>
      <c r="AS151">
        <f t="shared" si="153"/>
        <v>0.1</v>
      </c>
      <c r="AT151">
        <f t="shared" si="154"/>
        <v>0.1</v>
      </c>
      <c r="AU151">
        <f t="shared" si="155"/>
        <v>0.1</v>
      </c>
      <c r="AV151">
        <f t="shared" si="156"/>
        <v>0.1</v>
      </c>
      <c r="AW151">
        <f t="shared" si="157"/>
        <v>0.1</v>
      </c>
      <c r="AX151">
        <f t="shared" si="158"/>
        <v>0.1</v>
      </c>
      <c r="AY151">
        <f t="shared" si="159"/>
        <v>0.1</v>
      </c>
      <c r="AZ151">
        <f t="shared" si="160"/>
        <v>0.1</v>
      </c>
      <c r="BA151">
        <f t="shared" si="161"/>
        <v>0.1</v>
      </c>
      <c r="BB151">
        <f t="shared" si="162"/>
        <v>0.1</v>
      </c>
      <c r="BC151">
        <f t="shared" si="163"/>
        <v>0.1</v>
      </c>
      <c r="BD151">
        <f t="shared" si="164"/>
        <v>0.1</v>
      </c>
      <c r="BE151">
        <f t="shared" si="165"/>
        <v>0.1</v>
      </c>
      <c r="BF151">
        <f t="shared" si="166"/>
        <v>0.1</v>
      </c>
      <c r="BG151">
        <f t="shared" si="167"/>
        <v>0.1</v>
      </c>
      <c r="BH151">
        <f t="shared" si="168"/>
        <v>0.1</v>
      </c>
      <c r="BI151">
        <f t="shared" si="169"/>
        <v>0.1</v>
      </c>
      <c r="BJ151">
        <f t="shared" si="170"/>
        <v>0.1</v>
      </c>
      <c r="BK151">
        <f t="shared" si="171"/>
        <v>10.1</v>
      </c>
      <c r="BM151">
        <f t="shared" si="172"/>
        <v>1.2999999999999998</v>
      </c>
      <c r="BN151">
        <f t="shared" si="173"/>
        <v>1.2999999999999998</v>
      </c>
      <c r="BO151">
        <f t="shared" si="174"/>
        <v>1.2999999999999998</v>
      </c>
      <c r="BP151">
        <f t="shared" si="175"/>
        <v>1.2999999999999998</v>
      </c>
      <c r="BQ151">
        <f t="shared" si="176"/>
        <v>1.2999999999999998</v>
      </c>
      <c r="BR151">
        <f t="shared" si="177"/>
        <v>1.2999999999999998</v>
      </c>
      <c r="BS151">
        <f t="shared" si="178"/>
        <v>1.2999999999999998</v>
      </c>
      <c r="BT151">
        <f t="shared" si="179"/>
        <v>1.2999999999999998</v>
      </c>
      <c r="BU151">
        <f t="shared" si="180"/>
        <v>1.2999999999999998</v>
      </c>
      <c r="BV151">
        <f t="shared" si="181"/>
        <v>1.2999999999999998</v>
      </c>
      <c r="BW151">
        <f t="shared" si="182"/>
        <v>1.2999999999999998</v>
      </c>
      <c r="BX151">
        <f t="shared" si="183"/>
        <v>1.2999999999999998</v>
      </c>
      <c r="BY151">
        <f t="shared" si="184"/>
        <v>1.2999999999999998</v>
      </c>
      <c r="BZ151">
        <f t="shared" si="185"/>
        <v>1.2999999999999998</v>
      </c>
      <c r="CA151">
        <f t="shared" si="186"/>
        <v>1.2999999999999998</v>
      </c>
      <c r="CB151">
        <f t="shared" si="187"/>
        <v>1.2999999999999998</v>
      </c>
      <c r="CC151">
        <f t="shared" si="188"/>
        <v>1.2999999999999998</v>
      </c>
      <c r="CD151">
        <f t="shared" si="189"/>
        <v>1.2999999999999998</v>
      </c>
      <c r="CE151">
        <f t="shared" si="190"/>
        <v>1.2999999999999998</v>
      </c>
      <c r="CF151">
        <f t="shared" si="191"/>
        <v>71.300000000000011</v>
      </c>
      <c r="CH151">
        <f t="shared" si="192"/>
        <v>130</v>
      </c>
      <c r="CI151">
        <f t="shared" si="193"/>
        <v>22.000000000000004</v>
      </c>
      <c r="CJ151">
        <f t="shared" si="194"/>
        <v>12</v>
      </c>
      <c r="CK151">
        <f t="shared" si="195"/>
        <v>96.000000000000014</v>
      </c>
      <c r="CL151">
        <f t="shared" si="196"/>
        <v>0</v>
      </c>
      <c r="CM151">
        <f t="shared" si="197"/>
        <v>0</v>
      </c>
    </row>
    <row r="152" spans="1:91" x14ac:dyDescent="0.2">
      <c r="A152">
        <v>135</v>
      </c>
      <c r="B152">
        <f>B$14*(10-lgd*COUNTIF(Defaults!$AI152:$AR152,"&lt;="&amp;B$17))</f>
        <v>1.5</v>
      </c>
      <c r="C152">
        <f>C$14*(10-lgd*COUNTIF(Defaults!$AI152:$AR152,"&lt;="&amp;C$17))</f>
        <v>1.5</v>
      </c>
      <c r="D152">
        <f>D$14*(10-lgd*COUNTIF(Defaults!$AI152:$AR152,"&lt;="&amp;D$17))</f>
        <v>1.5</v>
      </c>
      <c r="E152">
        <f>E$14*(10-lgd*COUNTIF(Defaults!$AI152:$AR152,"&lt;="&amp;E$17))</f>
        <v>1.5</v>
      </c>
      <c r="F152">
        <f>F$14*(10-lgd*COUNTIF(Defaults!$AI152:$AR152,"&lt;="&amp;F$17))</f>
        <v>1.5</v>
      </c>
      <c r="G152">
        <f>G$14*(10-lgd*COUNTIF(Defaults!$AI152:$AR152,"&lt;="&amp;G$17))</f>
        <v>1.5</v>
      </c>
      <c r="H152">
        <f>H$14*(10-lgd*COUNTIF(Defaults!$AI152:$AR152,"&lt;="&amp;H$17))</f>
        <v>1.5</v>
      </c>
      <c r="I152">
        <f>I$14*(10-lgd*COUNTIF(Defaults!$AI152:$AR152,"&lt;="&amp;I$17))</f>
        <v>1.5</v>
      </c>
      <c r="J152">
        <f>J$14*(10-lgd*COUNTIF(Defaults!$AI152:$AR152,"&lt;="&amp;J$17))</f>
        <v>1.5</v>
      </c>
      <c r="K152">
        <f>K$14*(10-lgd*COUNTIF(Defaults!$AI152:$AR152,"&lt;="&amp;K$17))</f>
        <v>1.5</v>
      </c>
      <c r="L152">
        <f>L$14*(10-lgd*COUNTIF(Defaults!$AI152:$AR152,"&lt;="&amp;L$17))</f>
        <v>1.5</v>
      </c>
      <c r="M152">
        <f>M$14*(10-lgd*COUNTIF(Defaults!$AI152:$AR152,"&lt;="&amp;M$17))</f>
        <v>1.5</v>
      </c>
      <c r="N152">
        <f>N$14*(10-lgd*COUNTIF(Defaults!$AI152:$AR152,"&lt;="&amp;N$17))</f>
        <v>1.5</v>
      </c>
      <c r="O152">
        <f>O$14*(10-lgd*COUNTIF(Defaults!$AI152:$AR152,"&lt;="&amp;O$17))</f>
        <v>1.5</v>
      </c>
      <c r="P152">
        <f>P$14*(10-lgd*COUNTIF(Defaults!$AI152:$AR152,"&lt;="&amp;P$17))</f>
        <v>1.5</v>
      </c>
      <c r="Q152">
        <f>Q$14*(10-lgd*COUNTIF(Defaults!$AI152:$AR152,"&lt;="&amp;Q$17))</f>
        <v>1.5</v>
      </c>
      <c r="R152">
        <f>R$14*(10-lgd*COUNTIF(Defaults!$AI152:$AR152,"&lt;="&amp;R$17))</f>
        <v>1.5</v>
      </c>
      <c r="S152">
        <f>S$14*(10-lgd*COUNTIF(Defaults!$AI152:$AR152,"&lt;="&amp;S$17))</f>
        <v>1.5</v>
      </c>
      <c r="T152">
        <f>T$14*(10-lgd*COUNTIF(Defaults!$AI152:$AR152,"&lt;="&amp;T$17))</f>
        <v>1.5</v>
      </c>
      <c r="U152">
        <f>U$14*(10-lgd*COUNTIF(Defaults!$AI152:$AR152,"&lt;="&amp;U$17))</f>
        <v>101.5</v>
      </c>
      <c r="W152">
        <f t="shared" si="132"/>
        <v>0.1</v>
      </c>
      <c r="X152">
        <f t="shared" si="133"/>
        <v>0.1</v>
      </c>
      <c r="Y152">
        <f t="shared" si="134"/>
        <v>0.1</v>
      </c>
      <c r="Z152">
        <f t="shared" si="135"/>
        <v>0.1</v>
      </c>
      <c r="AA152">
        <f t="shared" si="136"/>
        <v>0.1</v>
      </c>
      <c r="AB152">
        <f t="shared" si="137"/>
        <v>0.1</v>
      </c>
      <c r="AC152">
        <f t="shared" si="138"/>
        <v>0.1</v>
      </c>
      <c r="AD152">
        <f t="shared" si="139"/>
        <v>0.1</v>
      </c>
      <c r="AE152">
        <f t="shared" si="140"/>
        <v>0.1</v>
      </c>
      <c r="AF152">
        <f t="shared" si="141"/>
        <v>0.1</v>
      </c>
      <c r="AG152">
        <f t="shared" si="142"/>
        <v>0.1</v>
      </c>
      <c r="AH152">
        <f t="shared" si="143"/>
        <v>0.1</v>
      </c>
      <c r="AI152">
        <f t="shared" si="144"/>
        <v>0.1</v>
      </c>
      <c r="AJ152">
        <f t="shared" si="145"/>
        <v>0.1</v>
      </c>
      <c r="AK152">
        <f t="shared" si="146"/>
        <v>0.1</v>
      </c>
      <c r="AL152">
        <f t="shared" si="147"/>
        <v>0.1</v>
      </c>
      <c r="AM152">
        <f t="shared" si="148"/>
        <v>0.1</v>
      </c>
      <c r="AN152">
        <f t="shared" si="149"/>
        <v>0.1</v>
      </c>
      <c r="AO152">
        <f t="shared" si="150"/>
        <v>0.1</v>
      </c>
      <c r="AP152">
        <f t="shared" si="151"/>
        <v>20.100000000000001</v>
      </c>
      <c r="AR152">
        <f t="shared" si="152"/>
        <v>0.1</v>
      </c>
      <c r="AS152">
        <f t="shared" si="153"/>
        <v>0.1</v>
      </c>
      <c r="AT152">
        <f t="shared" si="154"/>
        <v>0.1</v>
      </c>
      <c r="AU152">
        <f t="shared" si="155"/>
        <v>0.1</v>
      </c>
      <c r="AV152">
        <f t="shared" si="156"/>
        <v>0.1</v>
      </c>
      <c r="AW152">
        <f t="shared" si="157"/>
        <v>0.1</v>
      </c>
      <c r="AX152">
        <f t="shared" si="158"/>
        <v>0.1</v>
      </c>
      <c r="AY152">
        <f t="shared" si="159"/>
        <v>0.1</v>
      </c>
      <c r="AZ152">
        <f t="shared" si="160"/>
        <v>0.1</v>
      </c>
      <c r="BA152">
        <f t="shared" si="161"/>
        <v>0.1</v>
      </c>
      <c r="BB152">
        <f t="shared" si="162"/>
        <v>0.1</v>
      </c>
      <c r="BC152">
        <f t="shared" si="163"/>
        <v>0.1</v>
      </c>
      <c r="BD152">
        <f t="shared" si="164"/>
        <v>0.1</v>
      </c>
      <c r="BE152">
        <f t="shared" si="165"/>
        <v>0.1</v>
      </c>
      <c r="BF152">
        <f t="shared" si="166"/>
        <v>0.1</v>
      </c>
      <c r="BG152">
        <f t="shared" si="167"/>
        <v>0.1</v>
      </c>
      <c r="BH152">
        <f t="shared" si="168"/>
        <v>0.1</v>
      </c>
      <c r="BI152">
        <f t="shared" si="169"/>
        <v>0.1</v>
      </c>
      <c r="BJ152">
        <f t="shared" si="170"/>
        <v>0.1</v>
      </c>
      <c r="BK152">
        <f t="shared" si="171"/>
        <v>10.1</v>
      </c>
      <c r="BM152">
        <f t="shared" si="172"/>
        <v>1.2999999999999998</v>
      </c>
      <c r="BN152">
        <f t="shared" si="173"/>
        <v>1.2999999999999998</v>
      </c>
      <c r="BO152">
        <f t="shared" si="174"/>
        <v>1.2999999999999998</v>
      </c>
      <c r="BP152">
        <f t="shared" si="175"/>
        <v>1.2999999999999998</v>
      </c>
      <c r="BQ152">
        <f t="shared" si="176"/>
        <v>1.2999999999999998</v>
      </c>
      <c r="BR152">
        <f t="shared" si="177"/>
        <v>1.2999999999999998</v>
      </c>
      <c r="BS152">
        <f t="shared" si="178"/>
        <v>1.2999999999999998</v>
      </c>
      <c r="BT152">
        <f t="shared" si="179"/>
        <v>1.2999999999999998</v>
      </c>
      <c r="BU152">
        <f t="shared" si="180"/>
        <v>1.2999999999999998</v>
      </c>
      <c r="BV152">
        <f t="shared" si="181"/>
        <v>1.2999999999999998</v>
      </c>
      <c r="BW152">
        <f t="shared" si="182"/>
        <v>1.2999999999999998</v>
      </c>
      <c r="BX152">
        <f t="shared" si="183"/>
        <v>1.2999999999999998</v>
      </c>
      <c r="BY152">
        <f t="shared" si="184"/>
        <v>1.2999999999999998</v>
      </c>
      <c r="BZ152">
        <f t="shared" si="185"/>
        <v>1.2999999999999998</v>
      </c>
      <c r="CA152">
        <f t="shared" si="186"/>
        <v>1.2999999999999998</v>
      </c>
      <c r="CB152">
        <f t="shared" si="187"/>
        <v>1.2999999999999998</v>
      </c>
      <c r="CC152">
        <f t="shared" si="188"/>
        <v>1.2999999999999998</v>
      </c>
      <c r="CD152">
        <f t="shared" si="189"/>
        <v>1.2999999999999998</v>
      </c>
      <c r="CE152">
        <f t="shared" si="190"/>
        <v>1.2999999999999998</v>
      </c>
      <c r="CF152">
        <f t="shared" si="191"/>
        <v>71.300000000000011</v>
      </c>
      <c r="CH152">
        <f t="shared" si="192"/>
        <v>130</v>
      </c>
      <c r="CI152">
        <f t="shared" si="193"/>
        <v>22.000000000000004</v>
      </c>
      <c r="CJ152">
        <f t="shared" si="194"/>
        <v>12</v>
      </c>
      <c r="CK152">
        <f t="shared" si="195"/>
        <v>96.000000000000014</v>
      </c>
      <c r="CL152">
        <f t="shared" si="196"/>
        <v>0</v>
      </c>
      <c r="CM152">
        <f t="shared" si="197"/>
        <v>0</v>
      </c>
    </row>
    <row r="153" spans="1:91" x14ac:dyDescent="0.2">
      <c r="A153">
        <v>136</v>
      </c>
      <c r="B153">
        <f>B$14*(10-lgd*COUNTIF(Defaults!$AI153:$AR153,"&lt;="&amp;B$17))</f>
        <v>1.5</v>
      </c>
      <c r="C153">
        <f>C$14*(10-lgd*COUNTIF(Defaults!$AI153:$AR153,"&lt;="&amp;C$17))</f>
        <v>1.5</v>
      </c>
      <c r="D153">
        <f>D$14*(10-lgd*COUNTIF(Defaults!$AI153:$AR153,"&lt;="&amp;D$17))</f>
        <v>1.5</v>
      </c>
      <c r="E153">
        <f>E$14*(10-lgd*COUNTIF(Defaults!$AI153:$AR153,"&lt;="&amp;E$17))</f>
        <v>1.5</v>
      </c>
      <c r="F153">
        <f>F$14*(10-lgd*COUNTIF(Defaults!$AI153:$AR153,"&lt;="&amp;F$17))</f>
        <v>1.5</v>
      </c>
      <c r="G153">
        <f>G$14*(10-lgd*COUNTIF(Defaults!$AI153:$AR153,"&lt;="&amp;G$17))</f>
        <v>1.5</v>
      </c>
      <c r="H153">
        <f>H$14*(10-lgd*COUNTIF(Defaults!$AI153:$AR153,"&lt;="&amp;H$17))</f>
        <v>1.5</v>
      </c>
      <c r="I153">
        <f>I$14*(10-lgd*COUNTIF(Defaults!$AI153:$AR153,"&lt;="&amp;I$17))</f>
        <v>1.5</v>
      </c>
      <c r="J153">
        <f>J$14*(10-lgd*COUNTIF(Defaults!$AI153:$AR153,"&lt;="&amp;J$17))</f>
        <v>1.5</v>
      </c>
      <c r="K153">
        <f>K$14*(10-lgd*COUNTIF(Defaults!$AI153:$AR153,"&lt;="&amp;K$17))</f>
        <v>1.5</v>
      </c>
      <c r="L153">
        <f>L$14*(10-lgd*COUNTIF(Defaults!$AI153:$AR153,"&lt;="&amp;L$17))</f>
        <v>1.5</v>
      </c>
      <c r="M153">
        <f>M$14*(10-lgd*COUNTIF(Defaults!$AI153:$AR153,"&lt;="&amp;M$17))</f>
        <v>1.5</v>
      </c>
      <c r="N153">
        <f>N$14*(10-lgd*COUNTIF(Defaults!$AI153:$AR153,"&lt;="&amp;N$17))</f>
        <v>1.5</v>
      </c>
      <c r="O153">
        <f>O$14*(10-lgd*COUNTIF(Defaults!$AI153:$AR153,"&lt;="&amp;O$17))</f>
        <v>1.5</v>
      </c>
      <c r="P153">
        <f>P$14*(10-lgd*COUNTIF(Defaults!$AI153:$AR153,"&lt;="&amp;P$17))</f>
        <v>1.5</v>
      </c>
      <c r="Q153">
        <f>Q$14*(10-lgd*COUNTIF(Defaults!$AI153:$AR153,"&lt;="&amp;Q$17))</f>
        <v>1.5</v>
      </c>
      <c r="R153">
        <f>R$14*(10-lgd*COUNTIF(Defaults!$AI153:$AR153,"&lt;="&amp;R$17))</f>
        <v>1.5</v>
      </c>
      <c r="S153">
        <f>S$14*(10-lgd*COUNTIF(Defaults!$AI153:$AR153,"&lt;="&amp;S$17))</f>
        <v>1.5</v>
      </c>
      <c r="T153">
        <f>T$14*(10-lgd*COUNTIF(Defaults!$AI153:$AR153,"&lt;="&amp;T$17))</f>
        <v>1.5</v>
      </c>
      <c r="U153">
        <f>U$14*(10-lgd*COUNTIF(Defaults!$AI153:$AR153,"&lt;="&amp;U$17))</f>
        <v>101.5</v>
      </c>
      <c r="W153">
        <f t="shared" si="132"/>
        <v>0.1</v>
      </c>
      <c r="X153">
        <f t="shared" si="133"/>
        <v>0.1</v>
      </c>
      <c r="Y153">
        <f t="shared" si="134"/>
        <v>0.1</v>
      </c>
      <c r="Z153">
        <f t="shared" si="135"/>
        <v>0.1</v>
      </c>
      <c r="AA153">
        <f t="shared" si="136"/>
        <v>0.1</v>
      </c>
      <c r="AB153">
        <f t="shared" si="137"/>
        <v>0.1</v>
      </c>
      <c r="AC153">
        <f t="shared" si="138"/>
        <v>0.1</v>
      </c>
      <c r="AD153">
        <f t="shared" si="139"/>
        <v>0.1</v>
      </c>
      <c r="AE153">
        <f t="shared" si="140"/>
        <v>0.1</v>
      </c>
      <c r="AF153">
        <f t="shared" si="141"/>
        <v>0.1</v>
      </c>
      <c r="AG153">
        <f t="shared" si="142"/>
        <v>0.1</v>
      </c>
      <c r="AH153">
        <f t="shared" si="143"/>
        <v>0.1</v>
      </c>
      <c r="AI153">
        <f t="shared" si="144"/>
        <v>0.1</v>
      </c>
      <c r="AJ153">
        <f t="shared" si="145"/>
        <v>0.1</v>
      </c>
      <c r="AK153">
        <f t="shared" si="146"/>
        <v>0.1</v>
      </c>
      <c r="AL153">
        <f t="shared" si="147"/>
        <v>0.1</v>
      </c>
      <c r="AM153">
        <f t="shared" si="148"/>
        <v>0.1</v>
      </c>
      <c r="AN153">
        <f t="shared" si="149"/>
        <v>0.1</v>
      </c>
      <c r="AO153">
        <f t="shared" si="150"/>
        <v>0.1</v>
      </c>
      <c r="AP153">
        <f t="shared" si="151"/>
        <v>20.100000000000001</v>
      </c>
      <c r="AR153">
        <f t="shared" si="152"/>
        <v>0.1</v>
      </c>
      <c r="AS153">
        <f t="shared" si="153"/>
        <v>0.1</v>
      </c>
      <c r="AT153">
        <f t="shared" si="154"/>
        <v>0.1</v>
      </c>
      <c r="AU153">
        <f t="shared" si="155"/>
        <v>0.1</v>
      </c>
      <c r="AV153">
        <f t="shared" si="156"/>
        <v>0.1</v>
      </c>
      <c r="AW153">
        <f t="shared" si="157"/>
        <v>0.1</v>
      </c>
      <c r="AX153">
        <f t="shared" si="158"/>
        <v>0.1</v>
      </c>
      <c r="AY153">
        <f t="shared" si="159"/>
        <v>0.1</v>
      </c>
      <c r="AZ153">
        <f t="shared" si="160"/>
        <v>0.1</v>
      </c>
      <c r="BA153">
        <f t="shared" si="161"/>
        <v>0.1</v>
      </c>
      <c r="BB153">
        <f t="shared" si="162"/>
        <v>0.1</v>
      </c>
      <c r="BC153">
        <f t="shared" si="163"/>
        <v>0.1</v>
      </c>
      <c r="BD153">
        <f t="shared" si="164"/>
        <v>0.1</v>
      </c>
      <c r="BE153">
        <f t="shared" si="165"/>
        <v>0.1</v>
      </c>
      <c r="BF153">
        <f t="shared" si="166"/>
        <v>0.1</v>
      </c>
      <c r="BG153">
        <f t="shared" si="167"/>
        <v>0.1</v>
      </c>
      <c r="BH153">
        <f t="shared" si="168"/>
        <v>0.1</v>
      </c>
      <c r="BI153">
        <f t="shared" si="169"/>
        <v>0.1</v>
      </c>
      <c r="BJ153">
        <f t="shared" si="170"/>
        <v>0.1</v>
      </c>
      <c r="BK153">
        <f t="shared" si="171"/>
        <v>10.1</v>
      </c>
      <c r="BM153">
        <f t="shared" si="172"/>
        <v>1.2999999999999998</v>
      </c>
      <c r="BN153">
        <f t="shared" si="173"/>
        <v>1.2999999999999998</v>
      </c>
      <c r="BO153">
        <f t="shared" si="174"/>
        <v>1.2999999999999998</v>
      </c>
      <c r="BP153">
        <f t="shared" si="175"/>
        <v>1.2999999999999998</v>
      </c>
      <c r="BQ153">
        <f t="shared" si="176"/>
        <v>1.2999999999999998</v>
      </c>
      <c r="BR153">
        <f t="shared" si="177"/>
        <v>1.2999999999999998</v>
      </c>
      <c r="BS153">
        <f t="shared" si="178"/>
        <v>1.2999999999999998</v>
      </c>
      <c r="BT153">
        <f t="shared" si="179"/>
        <v>1.2999999999999998</v>
      </c>
      <c r="BU153">
        <f t="shared" si="180"/>
        <v>1.2999999999999998</v>
      </c>
      <c r="BV153">
        <f t="shared" si="181"/>
        <v>1.2999999999999998</v>
      </c>
      <c r="BW153">
        <f t="shared" si="182"/>
        <v>1.2999999999999998</v>
      </c>
      <c r="BX153">
        <f t="shared" si="183"/>
        <v>1.2999999999999998</v>
      </c>
      <c r="BY153">
        <f t="shared" si="184"/>
        <v>1.2999999999999998</v>
      </c>
      <c r="BZ153">
        <f t="shared" si="185"/>
        <v>1.2999999999999998</v>
      </c>
      <c r="CA153">
        <f t="shared" si="186"/>
        <v>1.2999999999999998</v>
      </c>
      <c r="CB153">
        <f t="shared" si="187"/>
        <v>1.2999999999999998</v>
      </c>
      <c r="CC153">
        <f t="shared" si="188"/>
        <v>1.2999999999999998</v>
      </c>
      <c r="CD153">
        <f t="shared" si="189"/>
        <v>1.2999999999999998</v>
      </c>
      <c r="CE153">
        <f t="shared" si="190"/>
        <v>1.2999999999999998</v>
      </c>
      <c r="CF153">
        <f t="shared" si="191"/>
        <v>71.300000000000011</v>
      </c>
      <c r="CH153">
        <f t="shared" si="192"/>
        <v>130</v>
      </c>
      <c r="CI153">
        <f t="shared" si="193"/>
        <v>22.000000000000004</v>
      </c>
      <c r="CJ153">
        <f t="shared" si="194"/>
        <v>12</v>
      </c>
      <c r="CK153">
        <f t="shared" si="195"/>
        <v>96.000000000000014</v>
      </c>
      <c r="CL153">
        <f t="shared" si="196"/>
        <v>0</v>
      </c>
      <c r="CM153">
        <f t="shared" si="197"/>
        <v>0</v>
      </c>
    </row>
    <row r="154" spans="1:91" x14ac:dyDescent="0.2">
      <c r="A154">
        <v>137</v>
      </c>
      <c r="B154">
        <f>B$14*(10-lgd*COUNTIF(Defaults!$AI154:$AR154,"&lt;="&amp;B$17))</f>
        <v>1.5</v>
      </c>
      <c r="C154">
        <f>C$14*(10-lgd*COUNTIF(Defaults!$AI154:$AR154,"&lt;="&amp;C$17))</f>
        <v>1.5</v>
      </c>
      <c r="D154">
        <f>D$14*(10-lgd*COUNTIF(Defaults!$AI154:$AR154,"&lt;="&amp;D$17))</f>
        <v>1.5</v>
      </c>
      <c r="E154">
        <f>E$14*(10-lgd*COUNTIF(Defaults!$AI154:$AR154,"&lt;="&amp;E$17))</f>
        <v>1.5</v>
      </c>
      <c r="F154">
        <f>F$14*(10-lgd*COUNTIF(Defaults!$AI154:$AR154,"&lt;="&amp;F$17))</f>
        <v>1.5</v>
      </c>
      <c r="G154">
        <f>G$14*(10-lgd*COUNTIF(Defaults!$AI154:$AR154,"&lt;="&amp;G$17))</f>
        <v>1.5</v>
      </c>
      <c r="H154">
        <f>H$14*(10-lgd*COUNTIF(Defaults!$AI154:$AR154,"&lt;="&amp;H$17))</f>
        <v>1.5</v>
      </c>
      <c r="I154">
        <f>I$14*(10-lgd*COUNTIF(Defaults!$AI154:$AR154,"&lt;="&amp;I$17))</f>
        <v>1.5</v>
      </c>
      <c r="J154">
        <f>J$14*(10-lgd*COUNTIF(Defaults!$AI154:$AR154,"&lt;="&amp;J$17))</f>
        <v>1.5</v>
      </c>
      <c r="K154">
        <f>K$14*(10-lgd*COUNTIF(Defaults!$AI154:$AR154,"&lt;="&amp;K$17))</f>
        <v>1.41</v>
      </c>
      <c r="L154">
        <f>L$14*(10-lgd*COUNTIF(Defaults!$AI154:$AR154,"&lt;="&amp;L$17))</f>
        <v>1.41</v>
      </c>
      <c r="M154">
        <f>M$14*(10-lgd*COUNTIF(Defaults!$AI154:$AR154,"&lt;="&amp;M$17))</f>
        <v>1.41</v>
      </c>
      <c r="N154">
        <f>N$14*(10-lgd*COUNTIF(Defaults!$AI154:$AR154,"&lt;="&amp;N$17))</f>
        <v>1.41</v>
      </c>
      <c r="O154">
        <f>O$14*(10-lgd*COUNTIF(Defaults!$AI154:$AR154,"&lt;="&amp;O$17))</f>
        <v>1.32</v>
      </c>
      <c r="P154">
        <f>P$14*(10-lgd*COUNTIF(Defaults!$AI154:$AR154,"&lt;="&amp;P$17))</f>
        <v>1.32</v>
      </c>
      <c r="Q154">
        <f>Q$14*(10-lgd*COUNTIF(Defaults!$AI154:$AR154,"&lt;="&amp;Q$17))</f>
        <v>1.32</v>
      </c>
      <c r="R154">
        <f>R$14*(10-lgd*COUNTIF(Defaults!$AI154:$AR154,"&lt;="&amp;R$17))</f>
        <v>1.32</v>
      </c>
      <c r="S154">
        <f>S$14*(10-lgd*COUNTIF(Defaults!$AI154:$AR154,"&lt;="&amp;S$17))</f>
        <v>1.32</v>
      </c>
      <c r="T154">
        <f>T$14*(10-lgd*COUNTIF(Defaults!$AI154:$AR154,"&lt;="&amp;T$17))</f>
        <v>1.32</v>
      </c>
      <c r="U154">
        <f>U$14*(10-lgd*COUNTIF(Defaults!$AI154:$AR154,"&lt;="&amp;U$17))</f>
        <v>89.320000000000007</v>
      </c>
      <c r="W154">
        <f t="shared" si="132"/>
        <v>0.1</v>
      </c>
      <c r="X154">
        <f t="shared" si="133"/>
        <v>0.1</v>
      </c>
      <c r="Y154">
        <f t="shared" si="134"/>
        <v>0.1</v>
      </c>
      <c r="Z154">
        <f t="shared" si="135"/>
        <v>0.1</v>
      </c>
      <c r="AA154">
        <f t="shared" si="136"/>
        <v>0.1</v>
      </c>
      <c r="AB154">
        <f t="shared" si="137"/>
        <v>0.1</v>
      </c>
      <c r="AC154">
        <f t="shared" si="138"/>
        <v>0.1</v>
      </c>
      <c r="AD154">
        <f t="shared" si="139"/>
        <v>0.1</v>
      </c>
      <c r="AE154">
        <f t="shared" si="140"/>
        <v>0.1</v>
      </c>
      <c r="AF154">
        <f t="shared" si="141"/>
        <v>0.1</v>
      </c>
      <c r="AG154">
        <f t="shared" si="142"/>
        <v>0.1</v>
      </c>
      <c r="AH154">
        <f t="shared" si="143"/>
        <v>0.1</v>
      </c>
      <c r="AI154">
        <f t="shared" si="144"/>
        <v>0.1</v>
      </c>
      <c r="AJ154">
        <f t="shared" si="145"/>
        <v>0.1</v>
      </c>
      <c r="AK154">
        <f t="shared" si="146"/>
        <v>0.1</v>
      </c>
      <c r="AL154">
        <f t="shared" si="147"/>
        <v>0.1</v>
      </c>
      <c r="AM154">
        <f t="shared" si="148"/>
        <v>0.1</v>
      </c>
      <c r="AN154">
        <f t="shared" si="149"/>
        <v>0.1</v>
      </c>
      <c r="AO154">
        <f t="shared" si="150"/>
        <v>0.1</v>
      </c>
      <c r="AP154">
        <f t="shared" si="151"/>
        <v>20.100000000000001</v>
      </c>
      <c r="AR154">
        <f t="shared" si="152"/>
        <v>0.1</v>
      </c>
      <c r="AS154">
        <f t="shared" si="153"/>
        <v>0.1</v>
      </c>
      <c r="AT154">
        <f t="shared" si="154"/>
        <v>0.1</v>
      </c>
      <c r="AU154">
        <f t="shared" si="155"/>
        <v>0.1</v>
      </c>
      <c r="AV154">
        <f t="shared" si="156"/>
        <v>0.1</v>
      </c>
      <c r="AW154">
        <f t="shared" si="157"/>
        <v>0.1</v>
      </c>
      <c r="AX154">
        <f t="shared" si="158"/>
        <v>0.1</v>
      </c>
      <c r="AY154">
        <f t="shared" si="159"/>
        <v>0.1</v>
      </c>
      <c r="AZ154">
        <f t="shared" si="160"/>
        <v>0.1</v>
      </c>
      <c r="BA154">
        <f t="shared" si="161"/>
        <v>0.1</v>
      </c>
      <c r="BB154">
        <f t="shared" si="162"/>
        <v>0.1</v>
      </c>
      <c r="BC154">
        <f t="shared" si="163"/>
        <v>0.1</v>
      </c>
      <c r="BD154">
        <f t="shared" si="164"/>
        <v>0.1</v>
      </c>
      <c r="BE154">
        <f t="shared" si="165"/>
        <v>0.1</v>
      </c>
      <c r="BF154">
        <f t="shared" si="166"/>
        <v>0.1</v>
      </c>
      <c r="BG154">
        <f t="shared" si="167"/>
        <v>0.1</v>
      </c>
      <c r="BH154">
        <f t="shared" si="168"/>
        <v>0.1</v>
      </c>
      <c r="BI154">
        <f t="shared" si="169"/>
        <v>0.1</v>
      </c>
      <c r="BJ154">
        <f t="shared" si="170"/>
        <v>0.1</v>
      </c>
      <c r="BK154">
        <f t="shared" si="171"/>
        <v>10.1</v>
      </c>
      <c r="BM154">
        <f t="shared" si="172"/>
        <v>1.2999999999999998</v>
      </c>
      <c r="BN154">
        <f t="shared" si="173"/>
        <v>1.2999999999999998</v>
      </c>
      <c r="BO154">
        <f t="shared" si="174"/>
        <v>1.2999999999999998</v>
      </c>
      <c r="BP154">
        <f t="shared" si="175"/>
        <v>1.2999999999999998</v>
      </c>
      <c r="BQ154">
        <f t="shared" si="176"/>
        <v>1.2999999999999998</v>
      </c>
      <c r="BR154">
        <f t="shared" si="177"/>
        <v>1.2999999999999998</v>
      </c>
      <c r="BS154">
        <f t="shared" si="178"/>
        <v>1.2999999999999998</v>
      </c>
      <c r="BT154">
        <f t="shared" si="179"/>
        <v>1.2999999999999998</v>
      </c>
      <c r="BU154">
        <f t="shared" si="180"/>
        <v>1.2999999999999998</v>
      </c>
      <c r="BV154">
        <f t="shared" si="181"/>
        <v>1.2099999999999997</v>
      </c>
      <c r="BW154">
        <f t="shared" si="182"/>
        <v>1.2099999999999997</v>
      </c>
      <c r="BX154">
        <f t="shared" si="183"/>
        <v>1.2099999999999997</v>
      </c>
      <c r="BY154">
        <f t="shared" si="184"/>
        <v>1.2099999999999997</v>
      </c>
      <c r="BZ154">
        <f t="shared" si="185"/>
        <v>1.1199999999999999</v>
      </c>
      <c r="CA154">
        <f t="shared" si="186"/>
        <v>1.1199999999999999</v>
      </c>
      <c r="CB154">
        <f t="shared" si="187"/>
        <v>1.1199999999999999</v>
      </c>
      <c r="CC154">
        <f t="shared" si="188"/>
        <v>1.1199999999999999</v>
      </c>
      <c r="CD154">
        <f t="shared" si="189"/>
        <v>1.1199999999999999</v>
      </c>
      <c r="CE154">
        <f t="shared" si="190"/>
        <v>1.1199999999999999</v>
      </c>
      <c r="CF154">
        <f t="shared" si="191"/>
        <v>59.12</v>
      </c>
      <c r="CH154">
        <f t="shared" si="192"/>
        <v>116.38000000000001</v>
      </c>
      <c r="CI154">
        <f t="shared" si="193"/>
        <v>22.000000000000004</v>
      </c>
      <c r="CJ154">
        <f t="shared" si="194"/>
        <v>12</v>
      </c>
      <c r="CK154">
        <f t="shared" si="195"/>
        <v>82.38</v>
      </c>
      <c r="CL154">
        <f t="shared" si="196"/>
        <v>0</v>
      </c>
      <c r="CM154">
        <f t="shared" si="197"/>
        <v>0</v>
      </c>
    </row>
    <row r="155" spans="1:91" x14ac:dyDescent="0.2">
      <c r="A155">
        <v>138</v>
      </c>
      <c r="B155">
        <f>B$14*(10-lgd*COUNTIF(Defaults!$AI155:$AR155,"&lt;="&amp;B$17))</f>
        <v>1.5</v>
      </c>
      <c r="C155">
        <f>C$14*(10-lgd*COUNTIF(Defaults!$AI155:$AR155,"&lt;="&amp;C$17))</f>
        <v>1.5</v>
      </c>
      <c r="D155">
        <f>D$14*(10-lgd*COUNTIF(Defaults!$AI155:$AR155,"&lt;="&amp;D$17))</f>
        <v>1.5</v>
      </c>
      <c r="E155">
        <f>E$14*(10-lgd*COUNTIF(Defaults!$AI155:$AR155,"&lt;="&amp;E$17))</f>
        <v>1.5</v>
      </c>
      <c r="F155">
        <f>F$14*(10-lgd*COUNTIF(Defaults!$AI155:$AR155,"&lt;="&amp;F$17))</f>
        <v>1.5</v>
      </c>
      <c r="G155">
        <f>G$14*(10-lgd*COUNTIF(Defaults!$AI155:$AR155,"&lt;="&amp;G$17))</f>
        <v>1.5</v>
      </c>
      <c r="H155">
        <f>H$14*(10-lgd*COUNTIF(Defaults!$AI155:$AR155,"&lt;="&amp;H$17))</f>
        <v>1.5</v>
      </c>
      <c r="I155">
        <f>I$14*(10-lgd*COUNTIF(Defaults!$AI155:$AR155,"&lt;="&amp;I$17))</f>
        <v>1.5</v>
      </c>
      <c r="J155">
        <f>J$14*(10-lgd*COUNTIF(Defaults!$AI155:$AR155,"&lt;="&amp;J$17))</f>
        <v>1.5</v>
      </c>
      <c r="K155">
        <f>K$14*(10-lgd*COUNTIF(Defaults!$AI155:$AR155,"&lt;="&amp;K$17))</f>
        <v>1.5</v>
      </c>
      <c r="L155">
        <f>L$14*(10-lgd*COUNTIF(Defaults!$AI155:$AR155,"&lt;="&amp;L$17))</f>
        <v>1.5</v>
      </c>
      <c r="M155">
        <f>M$14*(10-lgd*COUNTIF(Defaults!$AI155:$AR155,"&lt;="&amp;M$17))</f>
        <v>1.5</v>
      </c>
      <c r="N155">
        <f>N$14*(10-lgd*COUNTIF(Defaults!$AI155:$AR155,"&lt;="&amp;N$17))</f>
        <v>1.5</v>
      </c>
      <c r="O155">
        <f>O$14*(10-lgd*COUNTIF(Defaults!$AI155:$AR155,"&lt;="&amp;O$17))</f>
        <v>1.5</v>
      </c>
      <c r="P155">
        <f>P$14*(10-lgd*COUNTIF(Defaults!$AI155:$AR155,"&lt;="&amp;P$17))</f>
        <v>1.5</v>
      </c>
      <c r="Q155">
        <f>Q$14*(10-lgd*COUNTIF(Defaults!$AI155:$AR155,"&lt;="&amp;Q$17))</f>
        <v>1.5</v>
      </c>
      <c r="R155">
        <f>R$14*(10-lgd*COUNTIF(Defaults!$AI155:$AR155,"&lt;="&amp;R$17))</f>
        <v>1.5</v>
      </c>
      <c r="S155">
        <f>S$14*(10-lgd*COUNTIF(Defaults!$AI155:$AR155,"&lt;="&amp;S$17))</f>
        <v>1.5</v>
      </c>
      <c r="T155">
        <f>T$14*(10-lgd*COUNTIF(Defaults!$AI155:$AR155,"&lt;="&amp;T$17))</f>
        <v>1.5</v>
      </c>
      <c r="U155">
        <f>U$14*(10-lgd*COUNTIF(Defaults!$AI155:$AR155,"&lt;="&amp;U$17))</f>
        <v>101.5</v>
      </c>
      <c r="W155">
        <f t="shared" si="132"/>
        <v>0.1</v>
      </c>
      <c r="X155">
        <f t="shared" si="133"/>
        <v>0.1</v>
      </c>
      <c r="Y155">
        <f t="shared" si="134"/>
        <v>0.1</v>
      </c>
      <c r="Z155">
        <f t="shared" si="135"/>
        <v>0.1</v>
      </c>
      <c r="AA155">
        <f t="shared" si="136"/>
        <v>0.1</v>
      </c>
      <c r="AB155">
        <f t="shared" si="137"/>
        <v>0.1</v>
      </c>
      <c r="AC155">
        <f t="shared" si="138"/>
        <v>0.1</v>
      </c>
      <c r="AD155">
        <f t="shared" si="139"/>
        <v>0.1</v>
      </c>
      <c r="AE155">
        <f t="shared" si="140"/>
        <v>0.1</v>
      </c>
      <c r="AF155">
        <f t="shared" si="141"/>
        <v>0.1</v>
      </c>
      <c r="AG155">
        <f t="shared" si="142"/>
        <v>0.1</v>
      </c>
      <c r="AH155">
        <f t="shared" si="143"/>
        <v>0.1</v>
      </c>
      <c r="AI155">
        <f t="shared" si="144"/>
        <v>0.1</v>
      </c>
      <c r="AJ155">
        <f t="shared" si="145"/>
        <v>0.1</v>
      </c>
      <c r="AK155">
        <f t="shared" si="146"/>
        <v>0.1</v>
      </c>
      <c r="AL155">
        <f t="shared" si="147"/>
        <v>0.1</v>
      </c>
      <c r="AM155">
        <f t="shared" si="148"/>
        <v>0.1</v>
      </c>
      <c r="AN155">
        <f t="shared" si="149"/>
        <v>0.1</v>
      </c>
      <c r="AO155">
        <f t="shared" si="150"/>
        <v>0.1</v>
      </c>
      <c r="AP155">
        <f t="shared" si="151"/>
        <v>20.100000000000001</v>
      </c>
      <c r="AR155">
        <f t="shared" si="152"/>
        <v>0.1</v>
      </c>
      <c r="AS155">
        <f t="shared" si="153"/>
        <v>0.1</v>
      </c>
      <c r="AT155">
        <f t="shared" si="154"/>
        <v>0.1</v>
      </c>
      <c r="AU155">
        <f t="shared" si="155"/>
        <v>0.1</v>
      </c>
      <c r="AV155">
        <f t="shared" si="156"/>
        <v>0.1</v>
      </c>
      <c r="AW155">
        <f t="shared" si="157"/>
        <v>0.1</v>
      </c>
      <c r="AX155">
        <f t="shared" si="158"/>
        <v>0.1</v>
      </c>
      <c r="AY155">
        <f t="shared" si="159"/>
        <v>0.1</v>
      </c>
      <c r="AZ155">
        <f t="shared" si="160"/>
        <v>0.1</v>
      </c>
      <c r="BA155">
        <f t="shared" si="161"/>
        <v>0.1</v>
      </c>
      <c r="BB155">
        <f t="shared" si="162"/>
        <v>0.1</v>
      </c>
      <c r="BC155">
        <f t="shared" si="163"/>
        <v>0.1</v>
      </c>
      <c r="BD155">
        <f t="shared" si="164"/>
        <v>0.1</v>
      </c>
      <c r="BE155">
        <f t="shared" si="165"/>
        <v>0.1</v>
      </c>
      <c r="BF155">
        <f t="shared" si="166"/>
        <v>0.1</v>
      </c>
      <c r="BG155">
        <f t="shared" si="167"/>
        <v>0.1</v>
      </c>
      <c r="BH155">
        <f t="shared" si="168"/>
        <v>0.1</v>
      </c>
      <c r="BI155">
        <f t="shared" si="169"/>
        <v>0.1</v>
      </c>
      <c r="BJ155">
        <f t="shared" si="170"/>
        <v>0.1</v>
      </c>
      <c r="BK155">
        <f t="shared" si="171"/>
        <v>10.1</v>
      </c>
      <c r="BM155">
        <f t="shared" si="172"/>
        <v>1.2999999999999998</v>
      </c>
      <c r="BN155">
        <f t="shared" si="173"/>
        <v>1.2999999999999998</v>
      </c>
      <c r="BO155">
        <f t="shared" si="174"/>
        <v>1.2999999999999998</v>
      </c>
      <c r="BP155">
        <f t="shared" si="175"/>
        <v>1.2999999999999998</v>
      </c>
      <c r="BQ155">
        <f t="shared" si="176"/>
        <v>1.2999999999999998</v>
      </c>
      <c r="BR155">
        <f t="shared" si="177"/>
        <v>1.2999999999999998</v>
      </c>
      <c r="BS155">
        <f t="shared" si="178"/>
        <v>1.2999999999999998</v>
      </c>
      <c r="BT155">
        <f t="shared" si="179"/>
        <v>1.2999999999999998</v>
      </c>
      <c r="BU155">
        <f t="shared" si="180"/>
        <v>1.2999999999999998</v>
      </c>
      <c r="BV155">
        <f t="shared" si="181"/>
        <v>1.2999999999999998</v>
      </c>
      <c r="BW155">
        <f t="shared" si="182"/>
        <v>1.2999999999999998</v>
      </c>
      <c r="BX155">
        <f t="shared" si="183"/>
        <v>1.2999999999999998</v>
      </c>
      <c r="BY155">
        <f t="shared" si="184"/>
        <v>1.2999999999999998</v>
      </c>
      <c r="BZ155">
        <f t="shared" si="185"/>
        <v>1.2999999999999998</v>
      </c>
      <c r="CA155">
        <f t="shared" si="186"/>
        <v>1.2999999999999998</v>
      </c>
      <c r="CB155">
        <f t="shared" si="187"/>
        <v>1.2999999999999998</v>
      </c>
      <c r="CC155">
        <f t="shared" si="188"/>
        <v>1.2999999999999998</v>
      </c>
      <c r="CD155">
        <f t="shared" si="189"/>
        <v>1.2999999999999998</v>
      </c>
      <c r="CE155">
        <f t="shared" si="190"/>
        <v>1.2999999999999998</v>
      </c>
      <c r="CF155">
        <f t="shared" si="191"/>
        <v>71.300000000000011</v>
      </c>
      <c r="CH155">
        <f t="shared" si="192"/>
        <v>130</v>
      </c>
      <c r="CI155">
        <f t="shared" si="193"/>
        <v>22.000000000000004</v>
      </c>
      <c r="CJ155">
        <f t="shared" si="194"/>
        <v>12</v>
      </c>
      <c r="CK155">
        <f t="shared" si="195"/>
        <v>96.000000000000014</v>
      </c>
      <c r="CL155">
        <f t="shared" si="196"/>
        <v>0</v>
      </c>
      <c r="CM155">
        <f t="shared" si="197"/>
        <v>0</v>
      </c>
    </row>
    <row r="156" spans="1:91" x14ac:dyDescent="0.2">
      <c r="A156">
        <v>139</v>
      </c>
      <c r="B156">
        <f>B$14*(10-lgd*COUNTIF(Defaults!$AI156:$AR156,"&lt;="&amp;B$17))</f>
        <v>1.5</v>
      </c>
      <c r="C156">
        <f>C$14*(10-lgd*COUNTIF(Defaults!$AI156:$AR156,"&lt;="&amp;C$17))</f>
        <v>1.5</v>
      </c>
      <c r="D156">
        <f>D$14*(10-lgd*COUNTIF(Defaults!$AI156:$AR156,"&lt;="&amp;D$17))</f>
        <v>1.5</v>
      </c>
      <c r="E156">
        <f>E$14*(10-lgd*COUNTIF(Defaults!$AI156:$AR156,"&lt;="&amp;E$17))</f>
        <v>1.5</v>
      </c>
      <c r="F156">
        <f>F$14*(10-lgd*COUNTIF(Defaults!$AI156:$AR156,"&lt;="&amp;F$17))</f>
        <v>1.5</v>
      </c>
      <c r="G156">
        <f>G$14*(10-lgd*COUNTIF(Defaults!$AI156:$AR156,"&lt;="&amp;G$17))</f>
        <v>1.5</v>
      </c>
      <c r="H156">
        <f>H$14*(10-lgd*COUNTIF(Defaults!$AI156:$AR156,"&lt;="&amp;H$17))</f>
        <v>1.5</v>
      </c>
      <c r="I156">
        <f>I$14*(10-lgd*COUNTIF(Defaults!$AI156:$AR156,"&lt;="&amp;I$17))</f>
        <v>1.5</v>
      </c>
      <c r="J156">
        <f>J$14*(10-lgd*COUNTIF(Defaults!$AI156:$AR156,"&lt;="&amp;J$17))</f>
        <v>1.5</v>
      </c>
      <c r="K156">
        <f>K$14*(10-lgd*COUNTIF(Defaults!$AI156:$AR156,"&lt;="&amp;K$17))</f>
        <v>1.5</v>
      </c>
      <c r="L156">
        <f>L$14*(10-lgd*COUNTIF(Defaults!$AI156:$AR156,"&lt;="&amp;L$17))</f>
        <v>1.5</v>
      </c>
      <c r="M156">
        <f>M$14*(10-lgd*COUNTIF(Defaults!$AI156:$AR156,"&lt;="&amp;M$17))</f>
        <v>1.5</v>
      </c>
      <c r="N156">
        <f>N$14*(10-lgd*COUNTIF(Defaults!$AI156:$AR156,"&lt;="&amp;N$17))</f>
        <v>1.5</v>
      </c>
      <c r="O156">
        <f>O$14*(10-lgd*COUNTIF(Defaults!$AI156:$AR156,"&lt;="&amp;O$17))</f>
        <v>1.5</v>
      </c>
      <c r="P156">
        <f>P$14*(10-lgd*COUNTIF(Defaults!$AI156:$AR156,"&lt;="&amp;P$17))</f>
        <v>1.5</v>
      </c>
      <c r="Q156">
        <f>Q$14*(10-lgd*COUNTIF(Defaults!$AI156:$AR156,"&lt;="&amp;Q$17))</f>
        <v>1.5</v>
      </c>
      <c r="R156">
        <f>R$14*(10-lgd*COUNTIF(Defaults!$AI156:$AR156,"&lt;="&amp;R$17))</f>
        <v>1.5</v>
      </c>
      <c r="S156">
        <f>S$14*(10-lgd*COUNTIF(Defaults!$AI156:$AR156,"&lt;="&amp;S$17))</f>
        <v>1.41</v>
      </c>
      <c r="T156">
        <f>T$14*(10-lgd*COUNTIF(Defaults!$AI156:$AR156,"&lt;="&amp;T$17))</f>
        <v>1.41</v>
      </c>
      <c r="U156">
        <f>U$14*(10-lgd*COUNTIF(Defaults!$AI156:$AR156,"&lt;="&amp;U$17))</f>
        <v>95.410000000000011</v>
      </c>
      <c r="W156">
        <f t="shared" si="132"/>
        <v>0.1</v>
      </c>
      <c r="X156">
        <f t="shared" si="133"/>
        <v>0.1</v>
      </c>
      <c r="Y156">
        <f t="shared" si="134"/>
        <v>0.1</v>
      </c>
      <c r="Z156">
        <f t="shared" si="135"/>
        <v>0.1</v>
      </c>
      <c r="AA156">
        <f t="shared" si="136"/>
        <v>0.1</v>
      </c>
      <c r="AB156">
        <f t="shared" si="137"/>
        <v>0.1</v>
      </c>
      <c r="AC156">
        <f t="shared" si="138"/>
        <v>0.1</v>
      </c>
      <c r="AD156">
        <f t="shared" si="139"/>
        <v>0.1</v>
      </c>
      <c r="AE156">
        <f t="shared" si="140"/>
        <v>0.1</v>
      </c>
      <c r="AF156">
        <f t="shared" si="141"/>
        <v>0.1</v>
      </c>
      <c r="AG156">
        <f t="shared" si="142"/>
        <v>0.1</v>
      </c>
      <c r="AH156">
        <f t="shared" si="143"/>
        <v>0.1</v>
      </c>
      <c r="AI156">
        <f t="shared" si="144"/>
        <v>0.1</v>
      </c>
      <c r="AJ156">
        <f t="shared" si="145"/>
        <v>0.1</v>
      </c>
      <c r="AK156">
        <f t="shared" si="146"/>
        <v>0.1</v>
      </c>
      <c r="AL156">
        <f t="shared" si="147"/>
        <v>0.1</v>
      </c>
      <c r="AM156">
        <f t="shared" si="148"/>
        <v>0.1</v>
      </c>
      <c r="AN156">
        <f t="shared" si="149"/>
        <v>0.1</v>
      </c>
      <c r="AO156">
        <f t="shared" si="150"/>
        <v>0.1</v>
      </c>
      <c r="AP156">
        <f t="shared" si="151"/>
        <v>20.100000000000001</v>
      </c>
      <c r="AR156">
        <f t="shared" si="152"/>
        <v>0.1</v>
      </c>
      <c r="AS156">
        <f t="shared" si="153"/>
        <v>0.1</v>
      </c>
      <c r="AT156">
        <f t="shared" si="154"/>
        <v>0.1</v>
      </c>
      <c r="AU156">
        <f t="shared" si="155"/>
        <v>0.1</v>
      </c>
      <c r="AV156">
        <f t="shared" si="156"/>
        <v>0.1</v>
      </c>
      <c r="AW156">
        <f t="shared" si="157"/>
        <v>0.1</v>
      </c>
      <c r="AX156">
        <f t="shared" si="158"/>
        <v>0.1</v>
      </c>
      <c r="AY156">
        <f t="shared" si="159"/>
        <v>0.1</v>
      </c>
      <c r="AZ156">
        <f t="shared" si="160"/>
        <v>0.1</v>
      </c>
      <c r="BA156">
        <f t="shared" si="161"/>
        <v>0.1</v>
      </c>
      <c r="BB156">
        <f t="shared" si="162"/>
        <v>0.1</v>
      </c>
      <c r="BC156">
        <f t="shared" si="163"/>
        <v>0.1</v>
      </c>
      <c r="BD156">
        <f t="shared" si="164"/>
        <v>0.1</v>
      </c>
      <c r="BE156">
        <f t="shared" si="165"/>
        <v>0.1</v>
      </c>
      <c r="BF156">
        <f t="shared" si="166"/>
        <v>0.1</v>
      </c>
      <c r="BG156">
        <f t="shared" si="167"/>
        <v>0.1</v>
      </c>
      <c r="BH156">
        <f t="shared" si="168"/>
        <v>0.1</v>
      </c>
      <c r="BI156">
        <f t="shared" si="169"/>
        <v>0.1</v>
      </c>
      <c r="BJ156">
        <f t="shared" si="170"/>
        <v>0.1</v>
      </c>
      <c r="BK156">
        <f t="shared" si="171"/>
        <v>10.1</v>
      </c>
      <c r="BM156">
        <f t="shared" si="172"/>
        <v>1.2999999999999998</v>
      </c>
      <c r="BN156">
        <f t="shared" si="173"/>
        <v>1.2999999999999998</v>
      </c>
      <c r="BO156">
        <f t="shared" si="174"/>
        <v>1.2999999999999998</v>
      </c>
      <c r="BP156">
        <f t="shared" si="175"/>
        <v>1.2999999999999998</v>
      </c>
      <c r="BQ156">
        <f t="shared" si="176"/>
        <v>1.2999999999999998</v>
      </c>
      <c r="BR156">
        <f t="shared" si="177"/>
        <v>1.2999999999999998</v>
      </c>
      <c r="BS156">
        <f t="shared" si="178"/>
        <v>1.2999999999999998</v>
      </c>
      <c r="BT156">
        <f t="shared" si="179"/>
        <v>1.2999999999999998</v>
      </c>
      <c r="BU156">
        <f t="shared" si="180"/>
        <v>1.2999999999999998</v>
      </c>
      <c r="BV156">
        <f t="shared" si="181"/>
        <v>1.2999999999999998</v>
      </c>
      <c r="BW156">
        <f t="shared" si="182"/>
        <v>1.2999999999999998</v>
      </c>
      <c r="BX156">
        <f t="shared" si="183"/>
        <v>1.2999999999999998</v>
      </c>
      <c r="BY156">
        <f t="shared" si="184"/>
        <v>1.2999999999999998</v>
      </c>
      <c r="BZ156">
        <f t="shared" si="185"/>
        <v>1.2999999999999998</v>
      </c>
      <c r="CA156">
        <f t="shared" si="186"/>
        <v>1.2999999999999998</v>
      </c>
      <c r="CB156">
        <f t="shared" si="187"/>
        <v>1.2999999999999998</v>
      </c>
      <c r="CC156">
        <f t="shared" si="188"/>
        <v>1.2999999999999998</v>
      </c>
      <c r="CD156">
        <f t="shared" si="189"/>
        <v>1.2099999999999997</v>
      </c>
      <c r="CE156">
        <f t="shared" si="190"/>
        <v>1.2099999999999997</v>
      </c>
      <c r="CF156">
        <f t="shared" si="191"/>
        <v>65.210000000000008</v>
      </c>
      <c r="CH156">
        <f t="shared" si="192"/>
        <v>123.73000000000002</v>
      </c>
      <c r="CI156">
        <f t="shared" si="193"/>
        <v>22.000000000000004</v>
      </c>
      <c r="CJ156">
        <f t="shared" si="194"/>
        <v>12</v>
      </c>
      <c r="CK156">
        <f t="shared" si="195"/>
        <v>89.730000000000018</v>
      </c>
      <c r="CL156">
        <f t="shared" si="196"/>
        <v>0</v>
      </c>
      <c r="CM156">
        <f t="shared" si="197"/>
        <v>0</v>
      </c>
    </row>
    <row r="157" spans="1:91" x14ac:dyDescent="0.2">
      <c r="A157">
        <v>140</v>
      </c>
      <c r="B157">
        <f>B$14*(10-lgd*COUNTIF(Defaults!$AI157:$AR157,"&lt;="&amp;B$17))</f>
        <v>1.32</v>
      </c>
      <c r="C157">
        <f>C$14*(10-lgd*COUNTIF(Defaults!$AI157:$AR157,"&lt;="&amp;C$17))</f>
        <v>1.2299999999999998</v>
      </c>
      <c r="D157">
        <f>D$14*(10-lgd*COUNTIF(Defaults!$AI157:$AR157,"&lt;="&amp;D$17))</f>
        <v>1.1399999999999999</v>
      </c>
      <c r="E157">
        <f>E$14*(10-lgd*COUNTIF(Defaults!$AI157:$AR157,"&lt;="&amp;E$17))</f>
        <v>1.05</v>
      </c>
      <c r="F157">
        <f>F$14*(10-lgd*COUNTIF(Defaults!$AI157:$AR157,"&lt;="&amp;F$17))</f>
        <v>1.05</v>
      </c>
      <c r="G157">
        <f>G$14*(10-lgd*COUNTIF(Defaults!$AI157:$AR157,"&lt;="&amp;G$17))</f>
        <v>1.05</v>
      </c>
      <c r="H157">
        <f>H$14*(10-lgd*COUNTIF(Defaults!$AI157:$AR157,"&lt;="&amp;H$17))</f>
        <v>1.05</v>
      </c>
      <c r="I157">
        <f>I$14*(10-lgd*COUNTIF(Defaults!$AI157:$AR157,"&lt;="&amp;I$17))</f>
        <v>0.96</v>
      </c>
      <c r="J157">
        <f>J$14*(10-lgd*COUNTIF(Defaults!$AI157:$AR157,"&lt;="&amp;J$17))</f>
        <v>0.96</v>
      </c>
      <c r="K157">
        <f>K$14*(10-lgd*COUNTIF(Defaults!$AI157:$AR157,"&lt;="&amp;K$17))</f>
        <v>0.96</v>
      </c>
      <c r="L157">
        <f>L$14*(10-lgd*COUNTIF(Defaults!$AI157:$AR157,"&lt;="&amp;L$17))</f>
        <v>0.87</v>
      </c>
      <c r="M157">
        <f>M$14*(10-lgd*COUNTIF(Defaults!$AI157:$AR157,"&lt;="&amp;M$17))</f>
        <v>0.87</v>
      </c>
      <c r="N157">
        <f>N$14*(10-lgd*COUNTIF(Defaults!$AI157:$AR157,"&lt;="&amp;N$17))</f>
        <v>0.87</v>
      </c>
      <c r="O157">
        <f>O$14*(10-lgd*COUNTIF(Defaults!$AI157:$AR157,"&lt;="&amp;O$17))</f>
        <v>0.87</v>
      </c>
      <c r="P157">
        <f>P$14*(10-lgd*COUNTIF(Defaults!$AI157:$AR157,"&lt;="&amp;P$17))</f>
        <v>0.87</v>
      </c>
      <c r="Q157">
        <f>Q$14*(10-lgd*COUNTIF(Defaults!$AI157:$AR157,"&lt;="&amp;Q$17))</f>
        <v>0.87</v>
      </c>
      <c r="R157">
        <f>R$14*(10-lgd*COUNTIF(Defaults!$AI157:$AR157,"&lt;="&amp;R$17))</f>
        <v>0.87</v>
      </c>
      <c r="S157">
        <f>S$14*(10-lgd*COUNTIF(Defaults!$AI157:$AR157,"&lt;="&amp;S$17))</f>
        <v>0.78</v>
      </c>
      <c r="T157">
        <f>T$14*(10-lgd*COUNTIF(Defaults!$AI157:$AR157,"&lt;="&amp;T$17))</f>
        <v>0.78</v>
      </c>
      <c r="U157">
        <f>U$14*(10-lgd*COUNTIF(Defaults!$AI157:$AR157,"&lt;="&amp;U$17))</f>
        <v>52.78</v>
      </c>
      <c r="W157">
        <f t="shared" si="132"/>
        <v>0.1</v>
      </c>
      <c r="X157">
        <f t="shared" si="133"/>
        <v>0.1</v>
      </c>
      <c r="Y157">
        <f t="shared" si="134"/>
        <v>0.1</v>
      </c>
      <c r="Z157">
        <f t="shared" si="135"/>
        <v>0.1</v>
      </c>
      <c r="AA157">
        <f t="shared" si="136"/>
        <v>0.1</v>
      </c>
      <c r="AB157">
        <f t="shared" si="137"/>
        <v>0.1</v>
      </c>
      <c r="AC157">
        <f t="shared" si="138"/>
        <v>0.1</v>
      </c>
      <c r="AD157">
        <f t="shared" si="139"/>
        <v>0.1</v>
      </c>
      <c r="AE157">
        <f t="shared" si="140"/>
        <v>0.1</v>
      </c>
      <c r="AF157">
        <f t="shared" si="141"/>
        <v>0.1</v>
      </c>
      <c r="AG157">
        <f t="shared" si="142"/>
        <v>0.1</v>
      </c>
      <c r="AH157">
        <f t="shared" si="143"/>
        <v>0.1</v>
      </c>
      <c r="AI157">
        <f t="shared" si="144"/>
        <v>0.1</v>
      </c>
      <c r="AJ157">
        <f t="shared" si="145"/>
        <v>0.1</v>
      </c>
      <c r="AK157">
        <f t="shared" si="146"/>
        <v>0.1</v>
      </c>
      <c r="AL157">
        <f t="shared" si="147"/>
        <v>0.1</v>
      </c>
      <c r="AM157">
        <f t="shared" si="148"/>
        <v>0.1</v>
      </c>
      <c r="AN157">
        <f t="shared" si="149"/>
        <v>0.1</v>
      </c>
      <c r="AO157">
        <f t="shared" si="150"/>
        <v>0.1</v>
      </c>
      <c r="AP157">
        <f t="shared" si="151"/>
        <v>20.100000000000001</v>
      </c>
      <c r="AR157">
        <f t="shared" si="152"/>
        <v>0.1</v>
      </c>
      <c r="AS157">
        <f t="shared" si="153"/>
        <v>0.1</v>
      </c>
      <c r="AT157">
        <f t="shared" si="154"/>
        <v>0.1</v>
      </c>
      <c r="AU157">
        <f t="shared" si="155"/>
        <v>0.1</v>
      </c>
      <c r="AV157">
        <f t="shared" si="156"/>
        <v>0.1</v>
      </c>
      <c r="AW157">
        <f t="shared" si="157"/>
        <v>0.1</v>
      </c>
      <c r="AX157">
        <f t="shared" si="158"/>
        <v>0.1</v>
      </c>
      <c r="AY157">
        <f t="shared" si="159"/>
        <v>0.1</v>
      </c>
      <c r="AZ157">
        <f t="shared" si="160"/>
        <v>0.1</v>
      </c>
      <c r="BA157">
        <f t="shared" si="161"/>
        <v>0.1</v>
      </c>
      <c r="BB157">
        <f t="shared" si="162"/>
        <v>0.1</v>
      </c>
      <c r="BC157">
        <f t="shared" si="163"/>
        <v>0.1</v>
      </c>
      <c r="BD157">
        <f t="shared" si="164"/>
        <v>0.1</v>
      </c>
      <c r="BE157">
        <f t="shared" si="165"/>
        <v>0.1</v>
      </c>
      <c r="BF157">
        <f t="shared" si="166"/>
        <v>0.1</v>
      </c>
      <c r="BG157">
        <f t="shared" si="167"/>
        <v>0.1</v>
      </c>
      <c r="BH157">
        <f t="shared" si="168"/>
        <v>0.1</v>
      </c>
      <c r="BI157">
        <f t="shared" si="169"/>
        <v>0.1</v>
      </c>
      <c r="BJ157">
        <f t="shared" si="170"/>
        <v>0.1</v>
      </c>
      <c r="BK157">
        <f t="shared" si="171"/>
        <v>10.1</v>
      </c>
      <c r="BM157">
        <f t="shared" si="172"/>
        <v>1.1199999999999999</v>
      </c>
      <c r="BN157">
        <f t="shared" si="173"/>
        <v>1.0299999999999996</v>
      </c>
      <c r="BO157">
        <f t="shared" si="174"/>
        <v>0.93999999999999984</v>
      </c>
      <c r="BP157">
        <f t="shared" si="175"/>
        <v>0.85000000000000009</v>
      </c>
      <c r="BQ157">
        <f t="shared" si="176"/>
        <v>0.85000000000000009</v>
      </c>
      <c r="BR157">
        <f t="shared" si="177"/>
        <v>0.85000000000000009</v>
      </c>
      <c r="BS157">
        <f t="shared" si="178"/>
        <v>0.85000000000000009</v>
      </c>
      <c r="BT157">
        <f t="shared" si="179"/>
        <v>0.76</v>
      </c>
      <c r="BU157">
        <f t="shared" si="180"/>
        <v>0.76</v>
      </c>
      <c r="BV157">
        <f t="shared" si="181"/>
        <v>0.76</v>
      </c>
      <c r="BW157">
        <f t="shared" si="182"/>
        <v>0.67</v>
      </c>
      <c r="BX157">
        <f t="shared" si="183"/>
        <v>0.67</v>
      </c>
      <c r="BY157">
        <f t="shared" si="184"/>
        <v>0.67</v>
      </c>
      <c r="BZ157">
        <f t="shared" si="185"/>
        <v>0.67</v>
      </c>
      <c r="CA157">
        <f t="shared" si="186"/>
        <v>0.67</v>
      </c>
      <c r="CB157">
        <f t="shared" si="187"/>
        <v>0.67</v>
      </c>
      <c r="CC157">
        <f t="shared" si="188"/>
        <v>0.67</v>
      </c>
      <c r="CD157">
        <f t="shared" si="189"/>
        <v>0.58000000000000007</v>
      </c>
      <c r="CE157">
        <f t="shared" si="190"/>
        <v>0.58000000000000007</v>
      </c>
      <c r="CF157">
        <f t="shared" si="191"/>
        <v>22.58</v>
      </c>
      <c r="CH157">
        <f t="shared" si="192"/>
        <v>71.2</v>
      </c>
      <c r="CI157">
        <f t="shared" si="193"/>
        <v>22.000000000000004</v>
      </c>
      <c r="CJ157">
        <f t="shared" si="194"/>
        <v>12</v>
      </c>
      <c r="CK157">
        <f t="shared" si="195"/>
        <v>37.199999999999996</v>
      </c>
      <c r="CL157">
        <f t="shared" si="196"/>
        <v>0</v>
      </c>
      <c r="CM157">
        <f t="shared" si="197"/>
        <v>0</v>
      </c>
    </row>
    <row r="158" spans="1:91" x14ac:dyDescent="0.2">
      <c r="A158">
        <v>141</v>
      </c>
      <c r="B158">
        <f>B$14*(10-lgd*COUNTIF(Defaults!$AI158:$AR158,"&lt;="&amp;B$17))</f>
        <v>1.5</v>
      </c>
      <c r="C158">
        <f>C$14*(10-lgd*COUNTIF(Defaults!$AI158:$AR158,"&lt;="&amp;C$17))</f>
        <v>1.5</v>
      </c>
      <c r="D158">
        <f>D$14*(10-lgd*COUNTIF(Defaults!$AI158:$AR158,"&lt;="&amp;D$17))</f>
        <v>1.5</v>
      </c>
      <c r="E158">
        <f>E$14*(10-lgd*COUNTIF(Defaults!$AI158:$AR158,"&lt;="&amp;E$17))</f>
        <v>1.41</v>
      </c>
      <c r="F158">
        <f>F$14*(10-lgd*COUNTIF(Defaults!$AI158:$AR158,"&lt;="&amp;F$17))</f>
        <v>1.41</v>
      </c>
      <c r="G158">
        <f>G$14*(10-lgd*COUNTIF(Defaults!$AI158:$AR158,"&lt;="&amp;G$17))</f>
        <v>1.41</v>
      </c>
      <c r="H158">
        <f>H$14*(10-lgd*COUNTIF(Defaults!$AI158:$AR158,"&lt;="&amp;H$17))</f>
        <v>1.41</v>
      </c>
      <c r="I158">
        <f>I$14*(10-lgd*COUNTIF(Defaults!$AI158:$AR158,"&lt;="&amp;I$17))</f>
        <v>1.41</v>
      </c>
      <c r="J158">
        <f>J$14*(10-lgd*COUNTIF(Defaults!$AI158:$AR158,"&lt;="&amp;J$17))</f>
        <v>1.41</v>
      </c>
      <c r="K158">
        <f>K$14*(10-lgd*COUNTIF(Defaults!$AI158:$AR158,"&lt;="&amp;K$17))</f>
        <v>1.41</v>
      </c>
      <c r="L158">
        <f>L$14*(10-lgd*COUNTIF(Defaults!$AI158:$AR158,"&lt;="&amp;L$17))</f>
        <v>1.41</v>
      </c>
      <c r="M158">
        <f>M$14*(10-lgd*COUNTIF(Defaults!$AI158:$AR158,"&lt;="&amp;M$17))</f>
        <v>1.41</v>
      </c>
      <c r="N158">
        <f>N$14*(10-lgd*COUNTIF(Defaults!$AI158:$AR158,"&lt;="&amp;N$17))</f>
        <v>1.41</v>
      </c>
      <c r="O158">
        <f>O$14*(10-lgd*COUNTIF(Defaults!$AI158:$AR158,"&lt;="&amp;O$17))</f>
        <v>1.41</v>
      </c>
      <c r="P158">
        <f>P$14*(10-lgd*COUNTIF(Defaults!$AI158:$AR158,"&lt;="&amp;P$17))</f>
        <v>1.41</v>
      </c>
      <c r="Q158">
        <f>Q$14*(10-lgd*COUNTIF(Defaults!$AI158:$AR158,"&lt;="&amp;Q$17))</f>
        <v>1.41</v>
      </c>
      <c r="R158">
        <f>R$14*(10-lgd*COUNTIF(Defaults!$AI158:$AR158,"&lt;="&amp;R$17))</f>
        <v>1.41</v>
      </c>
      <c r="S158">
        <f>S$14*(10-lgd*COUNTIF(Defaults!$AI158:$AR158,"&lt;="&amp;S$17))</f>
        <v>1.41</v>
      </c>
      <c r="T158">
        <f>T$14*(10-lgd*COUNTIF(Defaults!$AI158:$AR158,"&lt;="&amp;T$17))</f>
        <v>1.41</v>
      </c>
      <c r="U158">
        <f>U$14*(10-lgd*COUNTIF(Defaults!$AI158:$AR158,"&lt;="&amp;U$17))</f>
        <v>89.320000000000007</v>
      </c>
      <c r="W158">
        <f t="shared" si="132"/>
        <v>0.1</v>
      </c>
      <c r="X158">
        <f t="shared" si="133"/>
        <v>0.1</v>
      </c>
      <c r="Y158">
        <f t="shared" si="134"/>
        <v>0.1</v>
      </c>
      <c r="Z158">
        <f t="shared" si="135"/>
        <v>0.1</v>
      </c>
      <c r="AA158">
        <f t="shared" si="136"/>
        <v>0.1</v>
      </c>
      <c r="AB158">
        <f t="shared" si="137"/>
        <v>0.1</v>
      </c>
      <c r="AC158">
        <f t="shared" si="138"/>
        <v>0.1</v>
      </c>
      <c r="AD158">
        <f t="shared" si="139"/>
        <v>0.1</v>
      </c>
      <c r="AE158">
        <f t="shared" si="140"/>
        <v>0.1</v>
      </c>
      <c r="AF158">
        <f t="shared" si="141"/>
        <v>0.1</v>
      </c>
      <c r="AG158">
        <f t="shared" si="142"/>
        <v>0.1</v>
      </c>
      <c r="AH158">
        <f t="shared" si="143"/>
        <v>0.1</v>
      </c>
      <c r="AI158">
        <f t="shared" si="144"/>
        <v>0.1</v>
      </c>
      <c r="AJ158">
        <f t="shared" si="145"/>
        <v>0.1</v>
      </c>
      <c r="AK158">
        <f t="shared" si="146"/>
        <v>0.1</v>
      </c>
      <c r="AL158">
        <f t="shared" si="147"/>
        <v>0.1</v>
      </c>
      <c r="AM158">
        <f t="shared" si="148"/>
        <v>0.1</v>
      </c>
      <c r="AN158">
        <f t="shared" si="149"/>
        <v>0.1</v>
      </c>
      <c r="AO158">
        <f t="shared" si="150"/>
        <v>0.1</v>
      </c>
      <c r="AP158">
        <f t="shared" si="151"/>
        <v>20.100000000000001</v>
      </c>
      <c r="AR158">
        <f t="shared" si="152"/>
        <v>0.1</v>
      </c>
      <c r="AS158">
        <f t="shared" si="153"/>
        <v>0.1</v>
      </c>
      <c r="AT158">
        <f t="shared" si="154"/>
        <v>0.1</v>
      </c>
      <c r="AU158">
        <f t="shared" si="155"/>
        <v>0.1</v>
      </c>
      <c r="AV158">
        <f t="shared" si="156"/>
        <v>0.1</v>
      </c>
      <c r="AW158">
        <f t="shared" si="157"/>
        <v>0.1</v>
      </c>
      <c r="AX158">
        <f t="shared" si="158"/>
        <v>0.1</v>
      </c>
      <c r="AY158">
        <f t="shared" si="159"/>
        <v>0.1</v>
      </c>
      <c r="AZ158">
        <f t="shared" si="160"/>
        <v>0.1</v>
      </c>
      <c r="BA158">
        <f t="shared" si="161"/>
        <v>0.1</v>
      </c>
      <c r="BB158">
        <f t="shared" si="162"/>
        <v>0.1</v>
      </c>
      <c r="BC158">
        <f t="shared" si="163"/>
        <v>0.1</v>
      </c>
      <c r="BD158">
        <f t="shared" si="164"/>
        <v>0.1</v>
      </c>
      <c r="BE158">
        <f t="shared" si="165"/>
        <v>0.1</v>
      </c>
      <c r="BF158">
        <f t="shared" si="166"/>
        <v>0.1</v>
      </c>
      <c r="BG158">
        <f t="shared" si="167"/>
        <v>0.1</v>
      </c>
      <c r="BH158">
        <f t="shared" si="168"/>
        <v>0.1</v>
      </c>
      <c r="BI158">
        <f t="shared" si="169"/>
        <v>0.1</v>
      </c>
      <c r="BJ158">
        <f t="shared" si="170"/>
        <v>0.1</v>
      </c>
      <c r="BK158">
        <f t="shared" si="171"/>
        <v>10.1</v>
      </c>
      <c r="BM158">
        <f t="shared" si="172"/>
        <v>1.2999999999999998</v>
      </c>
      <c r="BN158">
        <f t="shared" si="173"/>
        <v>1.2999999999999998</v>
      </c>
      <c r="BO158">
        <f t="shared" si="174"/>
        <v>1.2999999999999998</v>
      </c>
      <c r="BP158">
        <f t="shared" si="175"/>
        <v>1.2099999999999997</v>
      </c>
      <c r="BQ158">
        <f t="shared" si="176"/>
        <v>1.2099999999999997</v>
      </c>
      <c r="BR158">
        <f t="shared" si="177"/>
        <v>1.2099999999999997</v>
      </c>
      <c r="BS158">
        <f t="shared" si="178"/>
        <v>1.2099999999999997</v>
      </c>
      <c r="BT158">
        <f t="shared" si="179"/>
        <v>1.2099999999999997</v>
      </c>
      <c r="BU158">
        <f t="shared" si="180"/>
        <v>1.2099999999999997</v>
      </c>
      <c r="BV158">
        <f t="shared" si="181"/>
        <v>1.2099999999999997</v>
      </c>
      <c r="BW158">
        <f t="shared" si="182"/>
        <v>1.2099999999999997</v>
      </c>
      <c r="BX158">
        <f t="shared" si="183"/>
        <v>1.2099999999999997</v>
      </c>
      <c r="BY158">
        <f t="shared" si="184"/>
        <v>1.2099999999999997</v>
      </c>
      <c r="BZ158">
        <f t="shared" si="185"/>
        <v>1.2099999999999997</v>
      </c>
      <c r="CA158">
        <f t="shared" si="186"/>
        <v>1.2099999999999997</v>
      </c>
      <c r="CB158">
        <f t="shared" si="187"/>
        <v>1.2099999999999997</v>
      </c>
      <c r="CC158">
        <f t="shared" si="188"/>
        <v>1.2099999999999997</v>
      </c>
      <c r="CD158">
        <f t="shared" si="189"/>
        <v>1.2099999999999997</v>
      </c>
      <c r="CE158">
        <f t="shared" si="190"/>
        <v>1.2099999999999997</v>
      </c>
      <c r="CF158">
        <f t="shared" si="191"/>
        <v>59.12</v>
      </c>
      <c r="CH158">
        <f t="shared" si="192"/>
        <v>116.38000000000001</v>
      </c>
      <c r="CI158">
        <f t="shared" si="193"/>
        <v>22.000000000000004</v>
      </c>
      <c r="CJ158">
        <f t="shared" si="194"/>
        <v>12</v>
      </c>
      <c r="CK158">
        <f t="shared" si="195"/>
        <v>82.38</v>
      </c>
      <c r="CL158">
        <f t="shared" si="196"/>
        <v>0</v>
      </c>
      <c r="CM158">
        <f t="shared" si="197"/>
        <v>0</v>
      </c>
    </row>
    <row r="159" spans="1:91" x14ac:dyDescent="0.2">
      <c r="A159">
        <v>142</v>
      </c>
      <c r="B159">
        <f>B$14*(10-lgd*COUNTIF(Defaults!$AI159:$AR159,"&lt;="&amp;B$17))</f>
        <v>1.5</v>
      </c>
      <c r="C159">
        <f>C$14*(10-lgd*COUNTIF(Defaults!$AI159:$AR159,"&lt;="&amp;C$17))</f>
        <v>1.5</v>
      </c>
      <c r="D159">
        <f>D$14*(10-lgd*COUNTIF(Defaults!$AI159:$AR159,"&lt;="&amp;D$17))</f>
        <v>1.5</v>
      </c>
      <c r="E159">
        <f>E$14*(10-lgd*COUNTIF(Defaults!$AI159:$AR159,"&lt;="&amp;E$17))</f>
        <v>1.5</v>
      </c>
      <c r="F159">
        <f>F$14*(10-lgd*COUNTIF(Defaults!$AI159:$AR159,"&lt;="&amp;F$17))</f>
        <v>1.5</v>
      </c>
      <c r="G159">
        <f>G$14*(10-lgd*COUNTIF(Defaults!$AI159:$AR159,"&lt;="&amp;G$17))</f>
        <v>1.5</v>
      </c>
      <c r="H159">
        <f>H$14*(10-lgd*COUNTIF(Defaults!$AI159:$AR159,"&lt;="&amp;H$17))</f>
        <v>1.5</v>
      </c>
      <c r="I159">
        <f>I$14*(10-lgd*COUNTIF(Defaults!$AI159:$AR159,"&lt;="&amp;I$17))</f>
        <v>1.5</v>
      </c>
      <c r="J159">
        <f>J$14*(10-lgd*COUNTIF(Defaults!$AI159:$AR159,"&lt;="&amp;J$17))</f>
        <v>1.5</v>
      </c>
      <c r="K159">
        <f>K$14*(10-lgd*COUNTIF(Defaults!$AI159:$AR159,"&lt;="&amp;K$17))</f>
        <v>1.5</v>
      </c>
      <c r="L159">
        <f>L$14*(10-lgd*COUNTIF(Defaults!$AI159:$AR159,"&lt;="&amp;L$17))</f>
        <v>1.5</v>
      </c>
      <c r="M159">
        <f>M$14*(10-lgd*COUNTIF(Defaults!$AI159:$AR159,"&lt;="&amp;M$17))</f>
        <v>1.41</v>
      </c>
      <c r="N159">
        <f>N$14*(10-lgd*COUNTIF(Defaults!$AI159:$AR159,"&lt;="&amp;N$17))</f>
        <v>1.41</v>
      </c>
      <c r="O159">
        <f>O$14*(10-lgd*COUNTIF(Defaults!$AI159:$AR159,"&lt;="&amp;O$17))</f>
        <v>1.41</v>
      </c>
      <c r="P159">
        <f>P$14*(10-lgd*COUNTIF(Defaults!$AI159:$AR159,"&lt;="&amp;P$17))</f>
        <v>1.41</v>
      </c>
      <c r="Q159">
        <f>Q$14*(10-lgd*COUNTIF(Defaults!$AI159:$AR159,"&lt;="&amp;Q$17))</f>
        <v>1.41</v>
      </c>
      <c r="R159">
        <f>R$14*(10-lgd*COUNTIF(Defaults!$AI159:$AR159,"&lt;="&amp;R$17))</f>
        <v>1.41</v>
      </c>
      <c r="S159">
        <f>S$14*(10-lgd*COUNTIF(Defaults!$AI159:$AR159,"&lt;="&amp;S$17))</f>
        <v>1.41</v>
      </c>
      <c r="T159">
        <f>T$14*(10-lgd*COUNTIF(Defaults!$AI159:$AR159,"&lt;="&amp;T$17))</f>
        <v>1.41</v>
      </c>
      <c r="U159">
        <f>U$14*(10-lgd*COUNTIF(Defaults!$AI159:$AR159,"&lt;="&amp;U$17))</f>
        <v>95.410000000000011</v>
      </c>
      <c r="W159">
        <f t="shared" si="132"/>
        <v>0.1</v>
      </c>
      <c r="X159">
        <f t="shared" si="133"/>
        <v>0.1</v>
      </c>
      <c r="Y159">
        <f t="shared" si="134"/>
        <v>0.1</v>
      </c>
      <c r="Z159">
        <f t="shared" si="135"/>
        <v>0.1</v>
      </c>
      <c r="AA159">
        <f t="shared" si="136"/>
        <v>0.1</v>
      </c>
      <c r="AB159">
        <f t="shared" si="137"/>
        <v>0.1</v>
      </c>
      <c r="AC159">
        <f t="shared" si="138"/>
        <v>0.1</v>
      </c>
      <c r="AD159">
        <f t="shared" si="139"/>
        <v>0.1</v>
      </c>
      <c r="AE159">
        <f t="shared" si="140"/>
        <v>0.1</v>
      </c>
      <c r="AF159">
        <f t="shared" si="141"/>
        <v>0.1</v>
      </c>
      <c r="AG159">
        <f t="shared" si="142"/>
        <v>0.1</v>
      </c>
      <c r="AH159">
        <f t="shared" si="143"/>
        <v>0.1</v>
      </c>
      <c r="AI159">
        <f t="shared" si="144"/>
        <v>0.1</v>
      </c>
      <c r="AJ159">
        <f t="shared" si="145"/>
        <v>0.1</v>
      </c>
      <c r="AK159">
        <f t="shared" si="146"/>
        <v>0.1</v>
      </c>
      <c r="AL159">
        <f t="shared" si="147"/>
        <v>0.1</v>
      </c>
      <c r="AM159">
        <f t="shared" si="148"/>
        <v>0.1</v>
      </c>
      <c r="AN159">
        <f t="shared" si="149"/>
        <v>0.1</v>
      </c>
      <c r="AO159">
        <f t="shared" si="150"/>
        <v>0.1</v>
      </c>
      <c r="AP159">
        <f t="shared" si="151"/>
        <v>20.100000000000001</v>
      </c>
      <c r="AR159">
        <f t="shared" si="152"/>
        <v>0.1</v>
      </c>
      <c r="AS159">
        <f t="shared" si="153"/>
        <v>0.1</v>
      </c>
      <c r="AT159">
        <f t="shared" si="154"/>
        <v>0.1</v>
      </c>
      <c r="AU159">
        <f t="shared" si="155"/>
        <v>0.1</v>
      </c>
      <c r="AV159">
        <f t="shared" si="156"/>
        <v>0.1</v>
      </c>
      <c r="AW159">
        <f t="shared" si="157"/>
        <v>0.1</v>
      </c>
      <c r="AX159">
        <f t="shared" si="158"/>
        <v>0.1</v>
      </c>
      <c r="AY159">
        <f t="shared" si="159"/>
        <v>0.1</v>
      </c>
      <c r="AZ159">
        <f t="shared" si="160"/>
        <v>0.1</v>
      </c>
      <c r="BA159">
        <f t="shared" si="161"/>
        <v>0.1</v>
      </c>
      <c r="BB159">
        <f t="shared" si="162"/>
        <v>0.1</v>
      </c>
      <c r="BC159">
        <f t="shared" si="163"/>
        <v>0.1</v>
      </c>
      <c r="BD159">
        <f t="shared" si="164"/>
        <v>0.1</v>
      </c>
      <c r="BE159">
        <f t="shared" si="165"/>
        <v>0.1</v>
      </c>
      <c r="BF159">
        <f t="shared" si="166"/>
        <v>0.1</v>
      </c>
      <c r="BG159">
        <f t="shared" si="167"/>
        <v>0.1</v>
      </c>
      <c r="BH159">
        <f t="shared" si="168"/>
        <v>0.1</v>
      </c>
      <c r="BI159">
        <f t="shared" si="169"/>
        <v>0.1</v>
      </c>
      <c r="BJ159">
        <f t="shared" si="170"/>
        <v>0.1</v>
      </c>
      <c r="BK159">
        <f t="shared" si="171"/>
        <v>10.1</v>
      </c>
      <c r="BM159">
        <f t="shared" si="172"/>
        <v>1.2999999999999998</v>
      </c>
      <c r="BN159">
        <f t="shared" si="173"/>
        <v>1.2999999999999998</v>
      </c>
      <c r="BO159">
        <f t="shared" si="174"/>
        <v>1.2999999999999998</v>
      </c>
      <c r="BP159">
        <f t="shared" si="175"/>
        <v>1.2999999999999998</v>
      </c>
      <c r="BQ159">
        <f t="shared" si="176"/>
        <v>1.2999999999999998</v>
      </c>
      <c r="BR159">
        <f t="shared" si="177"/>
        <v>1.2999999999999998</v>
      </c>
      <c r="BS159">
        <f t="shared" si="178"/>
        <v>1.2999999999999998</v>
      </c>
      <c r="BT159">
        <f t="shared" si="179"/>
        <v>1.2999999999999998</v>
      </c>
      <c r="BU159">
        <f t="shared" si="180"/>
        <v>1.2999999999999998</v>
      </c>
      <c r="BV159">
        <f t="shared" si="181"/>
        <v>1.2999999999999998</v>
      </c>
      <c r="BW159">
        <f t="shared" si="182"/>
        <v>1.2999999999999998</v>
      </c>
      <c r="BX159">
        <f t="shared" si="183"/>
        <v>1.2099999999999997</v>
      </c>
      <c r="BY159">
        <f t="shared" si="184"/>
        <v>1.2099999999999997</v>
      </c>
      <c r="BZ159">
        <f t="shared" si="185"/>
        <v>1.2099999999999997</v>
      </c>
      <c r="CA159">
        <f t="shared" si="186"/>
        <v>1.2099999999999997</v>
      </c>
      <c r="CB159">
        <f t="shared" si="187"/>
        <v>1.2099999999999997</v>
      </c>
      <c r="CC159">
        <f t="shared" si="188"/>
        <v>1.2099999999999997</v>
      </c>
      <c r="CD159">
        <f t="shared" si="189"/>
        <v>1.2099999999999997</v>
      </c>
      <c r="CE159">
        <f t="shared" si="190"/>
        <v>1.2099999999999997</v>
      </c>
      <c r="CF159">
        <f t="shared" si="191"/>
        <v>65.210000000000008</v>
      </c>
      <c r="CH159">
        <f t="shared" si="192"/>
        <v>123.19000000000001</v>
      </c>
      <c r="CI159">
        <f t="shared" si="193"/>
        <v>22.000000000000004</v>
      </c>
      <c r="CJ159">
        <f t="shared" si="194"/>
        <v>12</v>
      </c>
      <c r="CK159">
        <f t="shared" si="195"/>
        <v>89.190000000000012</v>
      </c>
      <c r="CL159">
        <f t="shared" si="196"/>
        <v>0</v>
      </c>
      <c r="CM159">
        <f t="shared" si="197"/>
        <v>0</v>
      </c>
    </row>
    <row r="160" spans="1:91" x14ac:dyDescent="0.2">
      <c r="A160">
        <v>143</v>
      </c>
      <c r="B160">
        <f>B$14*(10-lgd*COUNTIF(Defaults!$AI160:$AR160,"&lt;="&amp;B$17))</f>
        <v>1.5</v>
      </c>
      <c r="C160">
        <f>C$14*(10-lgd*COUNTIF(Defaults!$AI160:$AR160,"&lt;="&amp;C$17))</f>
        <v>1.5</v>
      </c>
      <c r="D160">
        <f>D$14*(10-lgd*COUNTIF(Defaults!$AI160:$AR160,"&lt;="&amp;D$17))</f>
        <v>1.5</v>
      </c>
      <c r="E160">
        <f>E$14*(10-lgd*COUNTIF(Defaults!$AI160:$AR160,"&lt;="&amp;E$17))</f>
        <v>1.5</v>
      </c>
      <c r="F160">
        <f>F$14*(10-lgd*COUNTIF(Defaults!$AI160:$AR160,"&lt;="&amp;F$17))</f>
        <v>1.5</v>
      </c>
      <c r="G160">
        <f>G$14*(10-lgd*COUNTIF(Defaults!$AI160:$AR160,"&lt;="&amp;G$17))</f>
        <v>1.5</v>
      </c>
      <c r="H160">
        <f>H$14*(10-lgd*COUNTIF(Defaults!$AI160:$AR160,"&lt;="&amp;H$17))</f>
        <v>1.5</v>
      </c>
      <c r="I160">
        <f>I$14*(10-lgd*COUNTIF(Defaults!$AI160:$AR160,"&lt;="&amp;I$17))</f>
        <v>1.5</v>
      </c>
      <c r="J160">
        <f>J$14*(10-lgd*COUNTIF(Defaults!$AI160:$AR160,"&lt;="&amp;J$17))</f>
        <v>1.5</v>
      </c>
      <c r="K160">
        <f>K$14*(10-lgd*COUNTIF(Defaults!$AI160:$AR160,"&lt;="&amp;K$17))</f>
        <v>1.5</v>
      </c>
      <c r="L160">
        <f>L$14*(10-lgd*COUNTIF(Defaults!$AI160:$AR160,"&lt;="&amp;L$17))</f>
        <v>1.5</v>
      </c>
      <c r="M160">
        <f>M$14*(10-lgd*COUNTIF(Defaults!$AI160:$AR160,"&lt;="&amp;M$17))</f>
        <v>1.5</v>
      </c>
      <c r="N160">
        <f>N$14*(10-lgd*COUNTIF(Defaults!$AI160:$AR160,"&lt;="&amp;N$17))</f>
        <v>1.5</v>
      </c>
      <c r="O160">
        <f>O$14*(10-lgd*COUNTIF(Defaults!$AI160:$AR160,"&lt;="&amp;O$17))</f>
        <v>1.5</v>
      </c>
      <c r="P160">
        <f>P$14*(10-lgd*COUNTIF(Defaults!$AI160:$AR160,"&lt;="&amp;P$17))</f>
        <v>1.5</v>
      </c>
      <c r="Q160">
        <f>Q$14*(10-lgd*COUNTIF(Defaults!$AI160:$AR160,"&lt;="&amp;Q$17))</f>
        <v>1.5</v>
      </c>
      <c r="R160">
        <f>R$14*(10-lgd*COUNTIF(Defaults!$AI160:$AR160,"&lt;="&amp;R$17))</f>
        <v>1.5</v>
      </c>
      <c r="S160">
        <f>S$14*(10-lgd*COUNTIF(Defaults!$AI160:$AR160,"&lt;="&amp;S$17))</f>
        <v>1.5</v>
      </c>
      <c r="T160">
        <f>T$14*(10-lgd*COUNTIF(Defaults!$AI160:$AR160,"&lt;="&amp;T$17))</f>
        <v>1.5</v>
      </c>
      <c r="U160">
        <f>U$14*(10-lgd*COUNTIF(Defaults!$AI160:$AR160,"&lt;="&amp;U$17))</f>
        <v>101.5</v>
      </c>
      <c r="W160">
        <f t="shared" si="132"/>
        <v>0.1</v>
      </c>
      <c r="X160">
        <f t="shared" si="133"/>
        <v>0.1</v>
      </c>
      <c r="Y160">
        <f t="shared" si="134"/>
        <v>0.1</v>
      </c>
      <c r="Z160">
        <f t="shared" si="135"/>
        <v>0.1</v>
      </c>
      <c r="AA160">
        <f t="shared" si="136"/>
        <v>0.1</v>
      </c>
      <c r="AB160">
        <f t="shared" si="137"/>
        <v>0.1</v>
      </c>
      <c r="AC160">
        <f t="shared" si="138"/>
        <v>0.1</v>
      </c>
      <c r="AD160">
        <f t="shared" si="139"/>
        <v>0.1</v>
      </c>
      <c r="AE160">
        <f t="shared" si="140"/>
        <v>0.1</v>
      </c>
      <c r="AF160">
        <f t="shared" si="141"/>
        <v>0.1</v>
      </c>
      <c r="AG160">
        <f t="shared" si="142"/>
        <v>0.1</v>
      </c>
      <c r="AH160">
        <f t="shared" si="143"/>
        <v>0.1</v>
      </c>
      <c r="AI160">
        <f t="shared" si="144"/>
        <v>0.1</v>
      </c>
      <c r="AJ160">
        <f t="shared" si="145"/>
        <v>0.1</v>
      </c>
      <c r="AK160">
        <f t="shared" si="146"/>
        <v>0.1</v>
      </c>
      <c r="AL160">
        <f t="shared" si="147"/>
        <v>0.1</v>
      </c>
      <c r="AM160">
        <f t="shared" si="148"/>
        <v>0.1</v>
      </c>
      <c r="AN160">
        <f t="shared" si="149"/>
        <v>0.1</v>
      </c>
      <c r="AO160">
        <f t="shared" si="150"/>
        <v>0.1</v>
      </c>
      <c r="AP160">
        <f t="shared" si="151"/>
        <v>20.100000000000001</v>
      </c>
      <c r="AR160">
        <f t="shared" si="152"/>
        <v>0.1</v>
      </c>
      <c r="AS160">
        <f t="shared" si="153"/>
        <v>0.1</v>
      </c>
      <c r="AT160">
        <f t="shared" si="154"/>
        <v>0.1</v>
      </c>
      <c r="AU160">
        <f t="shared" si="155"/>
        <v>0.1</v>
      </c>
      <c r="AV160">
        <f t="shared" si="156"/>
        <v>0.1</v>
      </c>
      <c r="AW160">
        <f t="shared" si="157"/>
        <v>0.1</v>
      </c>
      <c r="AX160">
        <f t="shared" si="158"/>
        <v>0.1</v>
      </c>
      <c r="AY160">
        <f t="shared" si="159"/>
        <v>0.1</v>
      </c>
      <c r="AZ160">
        <f t="shared" si="160"/>
        <v>0.1</v>
      </c>
      <c r="BA160">
        <f t="shared" si="161"/>
        <v>0.1</v>
      </c>
      <c r="BB160">
        <f t="shared" si="162"/>
        <v>0.1</v>
      </c>
      <c r="BC160">
        <f t="shared" si="163"/>
        <v>0.1</v>
      </c>
      <c r="BD160">
        <f t="shared" si="164"/>
        <v>0.1</v>
      </c>
      <c r="BE160">
        <f t="shared" si="165"/>
        <v>0.1</v>
      </c>
      <c r="BF160">
        <f t="shared" si="166"/>
        <v>0.1</v>
      </c>
      <c r="BG160">
        <f t="shared" si="167"/>
        <v>0.1</v>
      </c>
      <c r="BH160">
        <f t="shared" si="168"/>
        <v>0.1</v>
      </c>
      <c r="BI160">
        <f t="shared" si="169"/>
        <v>0.1</v>
      </c>
      <c r="BJ160">
        <f t="shared" si="170"/>
        <v>0.1</v>
      </c>
      <c r="BK160">
        <f t="shared" si="171"/>
        <v>10.1</v>
      </c>
      <c r="BM160">
        <f t="shared" si="172"/>
        <v>1.2999999999999998</v>
      </c>
      <c r="BN160">
        <f t="shared" si="173"/>
        <v>1.2999999999999998</v>
      </c>
      <c r="BO160">
        <f t="shared" si="174"/>
        <v>1.2999999999999998</v>
      </c>
      <c r="BP160">
        <f t="shared" si="175"/>
        <v>1.2999999999999998</v>
      </c>
      <c r="BQ160">
        <f t="shared" si="176"/>
        <v>1.2999999999999998</v>
      </c>
      <c r="BR160">
        <f t="shared" si="177"/>
        <v>1.2999999999999998</v>
      </c>
      <c r="BS160">
        <f t="shared" si="178"/>
        <v>1.2999999999999998</v>
      </c>
      <c r="BT160">
        <f t="shared" si="179"/>
        <v>1.2999999999999998</v>
      </c>
      <c r="BU160">
        <f t="shared" si="180"/>
        <v>1.2999999999999998</v>
      </c>
      <c r="BV160">
        <f t="shared" si="181"/>
        <v>1.2999999999999998</v>
      </c>
      <c r="BW160">
        <f t="shared" si="182"/>
        <v>1.2999999999999998</v>
      </c>
      <c r="BX160">
        <f t="shared" si="183"/>
        <v>1.2999999999999998</v>
      </c>
      <c r="BY160">
        <f t="shared" si="184"/>
        <v>1.2999999999999998</v>
      </c>
      <c r="BZ160">
        <f t="shared" si="185"/>
        <v>1.2999999999999998</v>
      </c>
      <c r="CA160">
        <f t="shared" si="186"/>
        <v>1.2999999999999998</v>
      </c>
      <c r="CB160">
        <f t="shared" si="187"/>
        <v>1.2999999999999998</v>
      </c>
      <c r="CC160">
        <f t="shared" si="188"/>
        <v>1.2999999999999998</v>
      </c>
      <c r="CD160">
        <f t="shared" si="189"/>
        <v>1.2999999999999998</v>
      </c>
      <c r="CE160">
        <f t="shared" si="190"/>
        <v>1.2999999999999998</v>
      </c>
      <c r="CF160">
        <f t="shared" si="191"/>
        <v>71.300000000000011</v>
      </c>
      <c r="CH160">
        <f t="shared" si="192"/>
        <v>130</v>
      </c>
      <c r="CI160">
        <f t="shared" si="193"/>
        <v>22.000000000000004</v>
      </c>
      <c r="CJ160">
        <f t="shared" si="194"/>
        <v>12</v>
      </c>
      <c r="CK160">
        <f t="shared" si="195"/>
        <v>96.000000000000014</v>
      </c>
      <c r="CL160">
        <f t="shared" si="196"/>
        <v>0</v>
      </c>
      <c r="CM160">
        <f t="shared" si="197"/>
        <v>0</v>
      </c>
    </row>
    <row r="161" spans="1:91" x14ac:dyDescent="0.2">
      <c r="A161">
        <v>144</v>
      </c>
      <c r="B161">
        <f>B$14*(10-lgd*COUNTIF(Defaults!$AI161:$AR161,"&lt;="&amp;B$17))</f>
        <v>1.41</v>
      </c>
      <c r="C161">
        <f>C$14*(10-lgd*COUNTIF(Defaults!$AI161:$AR161,"&lt;="&amp;C$17))</f>
        <v>1.41</v>
      </c>
      <c r="D161">
        <f>D$14*(10-lgd*COUNTIF(Defaults!$AI161:$AR161,"&lt;="&amp;D$17))</f>
        <v>1.41</v>
      </c>
      <c r="E161">
        <f>E$14*(10-lgd*COUNTIF(Defaults!$AI161:$AR161,"&lt;="&amp;E$17))</f>
        <v>1.41</v>
      </c>
      <c r="F161">
        <f>F$14*(10-lgd*COUNTIF(Defaults!$AI161:$AR161,"&lt;="&amp;F$17))</f>
        <v>1.41</v>
      </c>
      <c r="G161">
        <f>G$14*(10-lgd*COUNTIF(Defaults!$AI161:$AR161,"&lt;="&amp;G$17))</f>
        <v>1.32</v>
      </c>
      <c r="H161">
        <f>H$14*(10-lgd*COUNTIF(Defaults!$AI161:$AR161,"&lt;="&amp;H$17))</f>
        <v>1.32</v>
      </c>
      <c r="I161">
        <f>I$14*(10-lgd*COUNTIF(Defaults!$AI161:$AR161,"&lt;="&amp;I$17))</f>
        <v>1.32</v>
      </c>
      <c r="J161">
        <f>J$14*(10-lgd*COUNTIF(Defaults!$AI161:$AR161,"&lt;="&amp;J$17))</f>
        <v>1.32</v>
      </c>
      <c r="K161">
        <f>K$14*(10-lgd*COUNTIF(Defaults!$AI161:$AR161,"&lt;="&amp;K$17))</f>
        <v>1.32</v>
      </c>
      <c r="L161">
        <f>L$14*(10-lgd*COUNTIF(Defaults!$AI161:$AR161,"&lt;="&amp;L$17))</f>
        <v>1.2299999999999998</v>
      </c>
      <c r="M161">
        <f>M$14*(10-lgd*COUNTIF(Defaults!$AI161:$AR161,"&lt;="&amp;M$17))</f>
        <v>1.2299999999999998</v>
      </c>
      <c r="N161">
        <f>N$14*(10-lgd*COUNTIF(Defaults!$AI161:$AR161,"&lt;="&amp;N$17))</f>
        <v>1.2299999999999998</v>
      </c>
      <c r="O161">
        <f>O$14*(10-lgd*COUNTIF(Defaults!$AI161:$AR161,"&lt;="&amp;O$17))</f>
        <v>1.2299999999999998</v>
      </c>
      <c r="P161">
        <f>P$14*(10-lgd*COUNTIF(Defaults!$AI161:$AR161,"&lt;="&amp;P$17))</f>
        <v>1.1399999999999999</v>
      </c>
      <c r="Q161">
        <f>Q$14*(10-lgd*COUNTIF(Defaults!$AI161:$AR161,"&lt;="&amp;Q$17))</f>
        <v>1.1399999999999999</v>
      </c>
      <c r="R161">
        <f>R$14*(10-lgd*COUNTIF(Defaults!$AI161:$AR161,"&lt;="&amp;R$17))</f>
        <v>1.1399999999999999</v>
      </c>
      <c r="S161">
        <f>S$14*(10-lgd*COUNTIF(Defaults!$AI161:$AR161,"&lt;="&amp;S$17))</f>
        <v>1.1399999999999999</v>
      </c>
      <c r="T161">
        <f>T$14*(10-lgd*COUNTIF(Defaults!$AI161:$AR161,"&lt;="&amp;T$17))</f>
        <v>1.1399999999999999</v>
      </c>
      <c r="U161">
        <f>U$14*(10-lgd*COUNTIF(Defaults!$AI161:$AR161,"&lt;="&amp;U$17))</f>
        <v>71.05</v>
      </c>
      <c r="W161">
        <f t="shared" si="132"/>
        <v>0.1</v>
      </c>
      <c r="X161">
        <f t="shared" si="133"/>
        <v>0.1</v>
      </c>
      <c r="Y161">
        <f t="shared" si="134"/>
        <v>0.1</v>
      </c>
      <c r="Z161">
        <f t="shared" si="135"/>
        <v>0.1</v>
      </c>
      <c r="AA161">
        <f t="shared" si="136"/>
        <v>0.1</v>
      </c>
      <c r="AB161">
        <f t="shared" si="137"/>
        <v>0.1</v>
      </c>
      <c r="AC161">
        <f t="shared" si="138"/>
        <v>0.1</v>
      </c>
      <c r="AD161">
        <f t="shared" si="139"/>
        <v>0.1</v>
      </c>
      <c r="AE161">
        <f t="shared" si="140"/>
        <v>0.1</v>
      </c>
      <c r="AF161">
        <f t="shared" si="141"/>
        <v>0.1</v>
      </c>
      <c r="AG161">
        <f t="shared" si="142"/>
        <v>0.1</v>
      </c>
      <c r="AH161">
        <f t="shared" si="143"/>
        <v>0.1</v>
      </c>
      <c r="AI161">
        <f t="shared" si="144"/>
        <v>0.1</v>
      </c>
      <c r="AJ161">
        <f t="shared" si="145"/>
        <v>0.1</v>
      </c>
      <c r="AK161">
        <f t="shared" si="146"/>
        <v>0.1</v>
      </c>
      <c r="AL161">
        <f t="shared" si="147"/>
        <v>0.1</v>
      </c>
      <c r="AM161">
        <f t="shared" si="148"/>
        <v>0.1</v>
      </c>
      <c r="AN161">
        <f t="shared" si="149"/>
        <v>0.1</v>
      </c>
      <c r="AO161">
        <f t="shared" si="150"/>
        <v>0.1</v>
      </c>
      <c r="AP161">
        <f t="shared" si="151"/>
        <v>20.100000000000001</v>
      </c>
      <c r="AR161">
        <f t="shared" si="152"/>
        <v>0.1</v>
      </c>
      <c r="AS161">
        <f t="shared" si="153"/>
        <v>0.1</v>
      </c>
      <c r="AT161">
        <f t="shared" si="154"/>
        <v>0.1</v>
      </c>
      <c r="AU161">
        <f t="shared" si="155"/>
        <v>0.1</v>
      </c>
      <c r="AV161">
        <f t="shared" si="156"/>
        <v>0.1</v>
      </c>
      <c r="AW161">
        <f t="shared" si="157"/>
        <v>0.1</v>
      </c>
      <c r="AX161">
        <f t="shared" si="158"/>
        <v>0.1</v>
      </c>
      <c r="AY161">
        <f t="shared" si="159"/>
        <v>0.1</v>
      </c>
      <c r="AZ161">
        <f t="shared" si="160"/>
        <v>0.1</v>
      </c>
      <c r="BA161">
        <f t="shared" si="161"/>
        <v>0.1</v>
      </c>
      <c r="BB161">
        <f t="shared" si="162"/>
        <v>0.1</v>
      </c>
      <c r="BC161">
        <f t="shared" si="163"/>
        <v>0.1</v>
      </c>
      <c r="BD161">
        <f t="shared" si="164"/>
        <v>0.1</v>
      </c>
      <c r="BE161">
        <f t="shared" si="165"/>
        <v>0.1</v>
      </c>
      <c r="BF161">
        <f t="shared" si="166"/>
        <v>0.1</v>
      </c>
      <c r="BG161">
        <f t="shared" si="167"/>
        <v>0.1</v>
      </c>
      <c r="BH161">
        <f t="shared" si="168"/>
        <v>0.1</v>
      </c>
      <c r="BI161">
        <f t="shared" si="169"/>
        <v>0.1</v>
      </c>
      <c r="BJ161">
        <f t="shared" si="170"/>
        <v>0.1</v>
      </c>
      <c r="BK161">
        <f t="shared" si="171"/>
        <v>10.1</v>
      </c>
      <c r="BM161">
        <f t="shared" si="172"/>
        <v>1.2099999999999997</v>
      </c>
      <c r="BN161">
        <f t="shared" si="173"/>
        <v>1.2099999999999997</v>
      </c>
      <c r="BO161">
        <f t="shared" si="174"/>
        <v>1.2099999999999997</v>
      </c>
      <c r="BP161">
        <f t="shared" si="175"/>
        <v>1.2099999999999997</v>
      </c>
      <c r="BQ161">
        <f t="shared" si="176"/>
        <v>1.2099999999999997</v>
      </c>
      <c r="BR161">
        <f t="shared" si="177"/>
        <v>1.1199999999999999</v>
      </c>
      <c r="BS161">
        <f t="shared" si="178"/>
        <v>1.1199999999999999</v>
      </c>
      <c r="BT161">
        <f t="shared" si="179"/>
        <v>1.1199999999999999</v>
      </c>
      <c r="BU161">
        <f t="shared" si="180"/>
        <v>1.1199999999999999</v>
      </c>
      <c r="BV161">
        <f t="shared" si="181"/>
        <v>1.1199999999999999</v>
      </c>
      <c r="BW161">
        <f t="shared" si="182"/>
        <v>1.0299999999999996</v>
      </c>
      <c r="BX161">
        <f t="shared" si="183"/>
        <v>1.0299999999999996</v>
      </c>
      <c r="BY161">
        <f t="shared" si="184"/>
        <v>1.0299999999999996</v>
      </c>
      <c r="BZ161">
        <f t="shared" si="185"/>
        <v>1.0299999999999996</v>
      </c>
      <c r="CA161">
        <f t="shared" si="186"/>
        <v>0.93999999999999984</v>
      </c>
      <c r="CB161">
        <f t="shared" si="187"/>
        <v>0.93999999999999984</v>
      </c>
      <c r="CC161">
        <f t="shared" si="188"/>
        <v>0.93999999999999984</v>
      </c>
      <c r="CD161">
        <f t="shared" si="189"/>
        <v>0.93999999999999984</v>
      </c>
      <c r="CE161">
        <f t="shared" si="190"/>
        <v>0.93999999999999984</v>
      </c>
      <c r="CF161">
        <f t="shared" si="191"/>
        <v>40.849999999999994</v>
      </c>
      <c r="CH161">
        <f t="shared" si="192"/>
        <v>95.32</v>
      </c>
      <c r="CI161">
        <f t="shared" si="193"/>
        <v>22.000000000000004</v>
      </c>
      <c r="CJ161">
        <f t="shared" si="194"/>
        <v>12</v>
      </c>
      <c r="CK161">
        <f t="shared" si="195"/>
        <v>61.319999999999993</v>
      </c>
      <c r="CL161">
        <f t="shared" si="196"/>
        <v>0</v>
      </c>
      <c r="CM161">
        <f t="shared" si="197"/>
        <v>0</v>
      </c>
    </row>
    <row r="162" spans="1:91" x14ac:dyDescent="0.2">
      <c r="A162">
        <v>145</v>
      </c>
      <c r="B162">
        <f>B$14*(10-lgd*COUNTIF(Defaults!$AI162:$AR162,"&lt;="&amp;B$17))</f>
        <v>1.5</v>
      </c>
      <c r="C162">
        <f>C$14*(10-lgd*COUNTIF(Defaults!$AI162:$AR162,"&lt;="&amp;C$17))</f>
        <v>1.5</v>
      </c>
      <c r="D162">
        <f>D$14*(10-lgd*COUNTIF(Defaults!$AI162:$AR162,"&lt;="&amp;D$17))</f>
        <v>1.5</v>
      </c>
      <c r="E162">
        <f>E$14*(10-lgd*COUNTIF(Defaults!$AI162:$AR162,"&lt;="&amp;E$17))</f>
        <v>1.5</v>
      </c>
      <c r="F162">
        <f>F$14*(10-lgd*COUNTIF(Defaults!$AI162:$AR162,"&lt;="&amp;F$17))</f>
        <v>1.5</v>
      </c>
      <c r="G162">
        <f>G$14*(10-lgd*COUNTIF(Defaults!$AI162:$AR162,"&lt;="&amp;G$17))</f>
        <v>1.5</v>
      </c>
      <c r="H162">
        <f>H$14*(10-lgd*COUNTIF(Defaults!$AI162:$AR162,"&lt;="&amp;H$17))</f>
        <v>1.5</v>
      </c>
      <c r="I162">
        <f>I$14*(10-lgd*COUNTIF(Defaults!$AI162:$AR162,"&lt;="&amp;I$17))</f>
        <v>1.5</v>
      </c>
      <c r="J162">
        <f>J$14*(10-lgd*COUNTIF(Defaults!$AI162:$AR162,"&lt;="&amp;J$17))</f>
        <v>1.5</v>
      </c>
      <c r="K162">
        <f>K$14*(10-lgd*COUNTIF(Defaults!$AI162:$AR162,"&lt;="&amp;K$17))</f>
        <v>1.5</v>
      </c>
      <c r="L162">
        <f>L$14*(10-lgd*COUNTIF(Defaults!$AI162:$AR162,"&lt;="&amp;L$17))</f>
        <v>1.5</v>
      </c>
      <c r="M162">
        <f>M$14*(10-lgd*COUNTIF(Defaults!$AI162:$AR162,"&lt;="&amp;M$17))</f>
        <v>1.5</v>
      </c>
      <c r="N162">
        <f>N$14*(10-lgd*COUNTIF(Defaults!$AI162:$AR162,"&lt;="&amp;N$17))</f>
        <v>1.5</v>
      </c>
      <c r="O162">
        <f>O$14*(10-lgd*COUNTIF(Defaults!$AI162:$AR162,"&lt;="&amp;O$17))</f>
        <v>1.5</v>
      </c>
      <c r="P162">
        <f>P$14*(10-lgd*COUNTIF(Defaults!$AI162:$AR162,"&lt;="&amp;P$17))</f>
        <v>1.5</v>
      </c>
      <c r="Q162">
        <f>Q$14*(10-lgd*COUNTIF(Defaults!$AI162:$AR162,"&lt;="&amp;Q$17))</f>
        <v>1.5</v>
      </c>
      <c r="R162">
        <f>R$14*(10-lgd*COUNTIF(Defaults!$AI162:$AR162,"&lt;="&amp;R$17))</f>
        <v>1.5</v>
      </c>
      <c r="S162">
        <f>S$14*(10-lgd*COUNTIF(Defaults!$AI162:$AR162,"&lt;="&amp;S$17))</f>
        <v>1.5</v>
      </c>
      <c r="T162">
        <f>T$14*(10-lgd*COUNTIF(Defaults!$AI162:$AR162,"&lt;="&amp;T$17))</f>
        <v>1.5</v>
      </c>
      <c r="U162">
        <f>U$14*(10-lgd*COUNTIF(Defaults!$AI162:$AR162,"&lt;="&amp;U$17))</f>
        <v>101.5</v>
      </c>
      <c r="W162">
        <f t="shared" si="132"/>
        <v>0.1</v>
      </c>
      <c r="X162">
        <f t="shared" si="133"/>
        <v>0.1</v>
      </c>
      <c r="Y162">
        <f t="shared" si="134"/>
        <v>0.1</v>
      </c>
      <c r="Z162">
        <f t="shared" si="135"/>
        <v>0.1</v>
      </c>
      <c r="AA162">
        <f t="shared" si="136"/>
        <v>0.1</v>
      </c>
      <c r="AB162">
        <f t="shared" si="137"/>
        <v>0.1</v>
      </c>
      <c r="AC162">
        <f t="shared" si="138"/>
        <v>0.1</v>
      </c>
      <c r="AD162">
        <f t="shared" si="139"/>
        <v>0.1</v>
      </c>
      <c r="AE162">
        <f t="shared" si="140"/>
        <v>0.1</v>
      </c>
      <c r="AF162">
        <f t="shared" si="141"/>
        <v>0.1</v>
      </c>
      <c r="AG162">
        <f t="shared" si="142"/>
        <v>0.1</v>
      </c>
      <c r="AH162">
        <f t="shared" si="143"/>
        <v>0.1</v>
      </c>
      <c r="AI162">
        <f t="shared" si="144"/>
        <v>0.1</v>
      </c>
      <c r="AJ162">
        <f t="shared" si="145"/>
        <v>0.1</v>
      </c>
      <c r="AK162">
        <f t="shared" si="146"/>
        <v>0.1</v>
      </c>
      <c r="AL162">
        <f t="shared" si="147"/>
        <v>0.1</v>
      </c>
      <c r="AM162">
        <f t="shared" si="148"/>
        <v>0.1</v>
      </c>
      <c r="AN162">
        <f t="shared" si="149"/>
        <v>0.1</v>
      </c>
      <c r="AO162">
        <f t="shared" si="150"/>
        <v>0.1</v>
      </c>
      <c r="AP162">
        <f t="shared" si="151"/>
        <v>20.100000000000001</v>
      </c>
      <c r="AR162">
        <f t="shared" si="152"/>
        <v>0.1</v>
      </c>
      <c r="AS162">
        <f t="shared" si="153"/>
        <v>0.1</v>
      </c>
      <c r="AT162">
        <f t="shared" si="154"/>
        <v>0.1</v>
      </c>
      <c r="AU162">
        <f t="shared" si="155"/>
        <v>0.1</v>
      </c>
      <c r="AV162">
        <f t="shared" si="156"/>
        <v>0.1</v>
      </c>
      <c r="AW162">
        <f t="shared" si="157"/>
        <v>0.1</v>
      </c>
      <c r="AX162">
        <f t="shared" si="158"/>
        <v>0.1</v>
      </c>
      <c r="AY162">
        <f t="shared" si="159"/>
        <v>0.1</v>
      </c>
      <c r="AZ162">
        <f t="shared" si="160"/>
        <v>0.1</v>
      </c>
      <c r="BA162">
        <f t="shared" si="161"/>
        <v>0.1</v>
      </c>
      <c r="BB162">
        <f t="shared" si="162"/>
        <v>0.1</v>
      </c>
      <c r="BC162">
        <f t="shared" si="163"/>
        <v>0.1</v>
      </c>
      <c r="BD162">
        <f t="shared" si="164"/>
        <v>0.1</v>
      </c>
      <c r="BE162">
        <f t="shared" si="165"/>
        <v>0.1</v>
      </c>
      <c r="BF162">
        <f t="shared" si="166"/>
        <v>0.1</v>
      </c>
      <c r="BG162">
        <f t="shared" si="167"/>
        <v>0.1</v>
      </c>
      <c r="BH162">
        <f t="shared" si="168"/>
        <v>0.1</v>
      </c>
      <c r="BI162">
        <f t="shared" si="169"/>
        <v>0.1</v>
      </c>
      <c r="BJ162">
        <f t="shared" si="170"/>
        <v>0.1</v>
      </c>
      <c r="BK162">
        <f t="shared" si="171"/>
        <v>10.1</v>
      </c>
      <c r="BM162">
        <f t="shared" si="172"/>
        <v>1.2999999999999998</v>
      </c>
      <c r="BN162">
        <f t="shared" si="173"/>
        <v>1.2999999999999998</v>
      </c>
      <c r="BO162">
        <f t="shared" si="174"/>
        <v>1.2999999999999998</v>
      </c>
      <c r="BP162">
        <f t="shared" si="175"/>
        <v>1.2999999999999998</v>
      </c>
      <c r="BQ162">
        <f t="shared" si="176"/>
        <v>1.2999999999999998</v>
      </c>
      <c r="BR162">
        <f t="shared" si="177"/>
        <v>1.2999999999999998</v>
      </c>
      <c r="BS162">
        <f t="shared" si="178"/>
        <v>1.2999999999999998</v>
      </c>
      <c r="BT162">
        <f t="shared" si="179"/>
        <v>1.2999999999999998</v>
      </c>
      <c r="BU162">
        <f t="shared" si="180"/>
        <v>1.2999999999999998</v>
      </c>
      <c r="BV162">
        <f t="shared" si="181"/>
        <v>1.2999999999999998</v>
      </c>
      <c r="BW162">
        <f t="shared" si="182"/>
        <v>1.2999999999999998</v>
      </c>
      <c r="BX162">
        <f t="shared" si="183"/>
        <v>1.2999999999999998</v>
      </c>
      <c r="BY162">
        <f t="shared" si="184"/>
        <v>1.2999999999999998</v>
      </c>
      <c r="BZ162">
        <f t="shared" si="185"/>
        <v>1.2999999999999998</v>
      </c>
      <c r="CA162">
        <f t="shared" si="186"/>
        <v>1.2999999999999998</v>
      </c>
      <c r="CB162">
        <f t="shared" si="187"/>
        <v>1.2999999999999998</v>
      </c>
      <c r="CC162">
        <f t="shared" si="188"/>
        <v>1.2999999999999998</v>
      </c>
      <c r="CD162">
        <f t="shared" si="189"/>
        <v>1.2999999999999998</v>
      </c>
      <c r="CE162">
        <f t="shared" si="190"/>
        <v>1.2999999999999998</v>
      </c>
      <c r="CF162">
        <f t="shared" si="191"/>
        <v>71.300000000000011</v>
      </c>
      <c r="CH162">
        <f t="shared" si="192"/>
        <v>130</v>
      </c>
      <c r="CI162">
        <f t="shared" si="193"/>
        <v>22.000000000000004</v>
      </c>
      <c r="CJ162">
        <f t="shared" si="194"/>
        <v>12</v>
      </c>
      <c r="CK162">
        <f t="shared" si="195"/>
        <v>96.000000000000014</v>
      </c>
      <c r="CL162">
        <f t="shared" si="196"/>
        <v>0</v>
      </c>
      <c r="CM162">
        <f t="shared" si="197"/>
        <v>0</v>
      </c>
    </row>
    <row r="163" spans="1:91" x14ac:dyDescent="0.2">
      <c r="A163">
        <v>146</v>
      </c>
      <c r="B163">
        <f>B$14*(10-lgd*COUNTIF(Defaults!$AI163:$AR163,"&lt;="&amp;B$17))</f>
        <v>1.5</v>
      </c>
      <c r="C163">
        <f>C$14*(10-lgd*COUNTIF(Defaults!$AI163:$AR163,"&lt;="&amp;C$17))</f>
        <v>1.5</v>
      </c>
      <c r="D163">
        <f>D$14*(10-lgd*COUNTIF(Defaults!$AI163:$AR163,"&lt;="&amp;D$17))</f>
        <v>1.5</v>
      </c>
      <c r="E163">
        <f>E$14*(10-lgd*COUNTIF(Defaults!$AI163:$AR163,"&lt;="&amp;E$17))</f>
        <v>1.5</v>
      </c>
      <c r="F163">
        <f>F$14*(10-lgd*COUNTIF(Defaults!$AI163:$AR163,"&lt;="&amp;F$17))</f>
        <v>1.5</v>
      </c>
      <c r="G163">
        <f>G$14*(10-lgd*COUNTIF(Defaults!$AI163:$AR163,"&lt;="&amp;G$17))</f>
        <v>1.5</v>
      </c>
      <c r="H163">
        <f>H$14*(10-lgd*COUNTIF(Defaults!$AI163:$AR163,"&lt;="&amp;H$17))</f>
        <v>1.5</v>
      </c>
      <c r="I163">
        <f>I$14*(10-lgd*COUNTIF(Defaults!$AI163:$AR163,"&lt;="&amp;I$17))</f>
        <v>1.5</v>
      </c>
      <c r="J163">
        <f>J$14*(10-lgd*COUNTIF(Defaults!$AI163:$AR163,"&lt;="&amp;J$17))</f>
        <v>1.5</v>
      </c>
      <c r="K163">
        <f>K$14*(10-lgd*COUNTIF(Defaults!$AI163:$AR163,"&lt;="&amp;K$17))</f>
        <v>1.5</v>
      </c>
      <c r="L163">
        <f>L$14*(10-lgd*COUNTIF(Defaults!$AI163:$AR163,"&lt;="&amp;L$17))</f>
        <v>1.5</v>
      </c>
      <c r="M163">
        <f>M$14*(10-lgd*COUNTIF(Defaults!$AI163:$AR163,"&lt;="&amp;M$17))</f>
        <v>1.5</v>
      </c>
      <c r="N163">
        <f>N$14*(10-lgd*COUNTIF(Defaults!$AI163:$AR163,"&lt;="&amp;N$17))</f>
        <v>1.5</v>
      </c>
      <c r="O163">
        <f>O$14*(10-lgd*COUNTIF(Defaults!$AI163:$AR163,"&lt;="&amp;O$17))</f>
        <v>1.5</v>
      </c>
      <c r="P163">
        <f>P$14*(10-lgd*COUNTIF(Defaults!$AI163:$AR163,"&lt;="&amp;P$17))</f>
        <v>1.5</v>
      </c>
      <c r="Q163">
        <f>Q$14*(10-lgd*COUNTIF(Defaults!$AI163:$AR163,"&lt;="&amp;Q$17))</f>
        <v>1.5</v>
      </c>
      <c r="R163">
        <f>R$14*(10-lgd*COUNTIF(Defaults!$AI163:$AR163,"&lt;="&amp;R$17))</f>
        <v>1.5</v>
      </c>
      <c r="S163">
        <f>S$14*(10-lgd*COUNTIF(Defaults!$AI163:$AR163,"&lt;="&amp;S$17))</f>
        <v>1.5</v>
      </c>
      <c r="T163">
        <f>T$14*(10-lgd*COUNTIF(Defaults!$AI163:$AR163,"&lt;="&amp;T$17))</f>
        <v>1.5</v>
      </c>
      <c r="U163">
        <f>U$14*(10-lgd*COUNTIF(Defaults!$AI163:$AR163,"&lt;="&amp;U$17))</f>
        <v>101.5</v>
      </c>
      <c r="W163">
        <f t="shared" si="132"/>
        <v>0.1</v>
      </c>
      <c r="X163">
        <f t="shared" si="133"/>
        <v>0.1</v>
      </c>
      <c r="Y163">
        <f t="shared" si="134"/>
        <v>0.1</v>
      </c>
      <c r="Z163">
        <f t="shared" si="135"/>
        <v>0.1</v>
      </c>
      <c r="AA163">
        <f t="shared" si="136"/>
        <v>0.1</v>
      </c>
      <c r="AB163">
        <f t="shared" si="137"/>
        <v>0.1</v>
      </c>
      <c r="AC163">
        <f t="shared" si="138"/>
        <v>0.1</v>
      </c>
      <c r="AD163">
        <f t="shared" si="139"/>
        <v>0.1</v>
      </c>
      <c r="AE163">
        <f t="shared" si="140"/>
        <v>0.1</v>
      </c>
      <c r="AF163">
        <f t="shared" si="141"/>
        <v>0.1</v>
      </c>
      <c r="AG163">
        <f t="shared" si="142"/>
        <v>0.1</v>
      </c>
      <c r="AH163">
        <f t="shared" si="143"/>
        <v>0.1</v>
      </c>
      <c r="AI163">
        <f t="shared" si="144"/>
        <v>0.1</v>
      </c>
      <c r="AJ163">
        <f t="shared" si="145"/>
        <v>0.1</v>
      </c>
      <c r="AK163">
        <f t="shared" si="146"/>
        <v>0.1</v>
      </c>
      <c r="AL163">
        <f t="shared" si="147"/>
        <v>0.1</v>
      </c>
      <c r="AM163">
        <f t="shared" si="148"/>
        <v>0.1</v>
      </c>
      <c r="AN163">
        <f t="shared" si="149"/>
        <v>0.1</v>
      </c>
      <c r="AO163">
        <f t="shared" si="150"/>
        <v>0.1</v>
      </c>
      <c r="AP163">
        <f t="shared" si="151"/>
        <v>20.100000000000001</v>
      </c>
      <c r="AR163">
        <f t="shared" si="152"/>
        <v>0.1</v>
      </c>
      <c r="AS163">
        <f t="shared" si="153"/>
        <v>0.1</v>
      </c>
      <c r="AT163">
        <f t="shared" si="154"/>
        <v>0.1</v>
      </c>
      <c r="AU163">
        <f t="shared" si="155"/>
        <v>0.1</v>
      </c>
      <c r="AV163">
        <f t="shared" si="156"/>
        <v>0.1</v>
      </c>
      <c r="AW163">
        <f t="shared" si="157"/>
        <v>0.1</v>
      </c>
      <c r="AX163">
        <f t="shared" si="158"/>
        <v>0.1</v>
      </c>
      <c r="AY163">
        <f t="shared" si="159"/>
        <v>0.1</v>
      </c>
      <c r="AZ163">
        <f t="shared" si="160"/>
        <v>0.1</v>
      </c>
      <c r="BA163">
        <f t="shared" si="161"/>
        <v>0.1</v>
      </c>
      <c r="BB163">
        <f t="shared" si="162"/>
        <v>0.1</v>
      </c>
      <c r="BC163">
        <f t="shared" si="163"/>
        <v>0.1</v>
      </c>
      <c r="BD163">
        <f t="shared" si="164"/>
        <v>0.1</v>
      </c>
      <c r="BE163">
        <f t="shared" si="165"/>
        <v>0.1</v>
      </c>
      <c r="BF163">
        <f t="shared" si="166"/>
        <v>0.1</v>
      </c>
      <c r="BG163">
        <f t="shared" si="167"/>
        <v>0.1</v>
      </c>
      <c r="BH163">
        <f t="shared" si="168"/>
        <v>0.1</v>
      </c>
      <c r="BI163">
        <f t="shared" si="169"/>
        <v>0.1</v>
      </c>
      <c r="BJ163">
        <f t="shared" si="170"/>
        <v>0.1</v>
      </c>
      <c r="BK163">
        <f t="shared" si="171"/>
        <v>10.1</v>
      </c>
      <c r="BM163">
        <f t="shared" si="172"/>
        <v>1.2999999999999998</v>
      </c>
      <c r="BN163">
        <f t="shared" si="173"/>
        <v>1.2999999999999998</v>
      </c>
      <c r="BO163">
        <f t="shared" si="174"/>
        <v>1.2999999999999998</v>
      </c>
      <c r="BP163">
        <f t="shared" si="175"/>
        <v>1.2999999999999998</v>
      </c>
      <c r="BQ163">
        <f t="shared" si="176"/>
        <v>1.2999999999999998</v>
      </c>
      <c r="BR163">
        <f t="shared" si="177"/>
        <v>1.2999999999999998</v>
      </c>
      <c r="BS163">
        <f t="shared" si="178"/>
        <v>1.2999999999999998</v>
      </c>
      <c r="BT163">
        <f t="shared" si="179"/>
        <v>1.2999999999999998</v>
      </c>
      <c r="BU163">
        <f t="shared" si="180"/>
        <v>1.2999999999999998</v>
      </c>
      <c r="BV163">
        <f t="shared" si="181"/>
        <v>1.2999999999999998</v>
      </c>
      <c r="BW163">
        <f t="shared" si="182"/>
        <v>1.2999999999999998</v>
      </c>
      <c r="BX163">
        <f t="shared" si="183"/>
        <v>1.2999999999999998</v>
      </c>
      <c r="BY163">
        <f t="shared" si="184"/>
        <v>1.2999999999999998</v>
      </c>
      <c r="BZ163">
        <f t="shared" si="185"/>
        <v>1.2999999999999998</v>
      </c>
      <c r="CA163">
        <f t="shared" si="186"/>
        <v>1.2999999999999998</v>
      </c>
      <c r="CB163">
        <f t="shared" si="187"/>
        <v>1.2999999999999998</v>
      </c>
      <c r="CC163">
        <f t="shared" si="188"/>
        <v>1.2999999999999998</v>
      </c>
      <c r="CD163">
        <f t="shared" si="189"/>
        <v>1.2999999999999998</v>
      </c>
      <c r="CE163">
        <f t="shared" si="190"/>
        <v>1.2999999999999998</v>
      </c>
      <c r="CF163">
        <f t="shared" si="191"/>
        <v>71.300000000000011</v>
      </c>
      <c r="CH163">
        <f t="shared" si="192"/>
        <v>130</v>
      </c>
      <c r="CI163">
        <f t="shared" si="193"/>
        <v>22.000000000000004</v>
      </c>
      <c r="CJ163">
        <f t="shared" si="194"/>
        <v>12</v>
      </c>
      <c r="CK163">
        <f t="shared" si="195"/>
        <v>96.000000000000014</v>
      </c>
      <c r="CL163">
        <f t="shared" si="196"/>
        <v>0</v>
      </c>
      <c r="CM163">
        <f t="shared" si="197"/>
        <v>0</v>
      </c>
    </row>
    <row r="164" spans="1:91" x14ac:dyDescent="0.2">
      <c r="A164">
        <v>147</v>
      </c>
      <c r="B164">
        <f>B$14*(10-lgd*COUNTIF(Defaults!$AI164:$AR164,"&lt;="&amp;B$17))</f>
        <v>1.5</v>
      </c>
      <c r="C164">
        <f>C$14*(10-lgd*COUNTIF(Defaults!$AI164:$AR164,"&lt;="&amp;C$17))</f>
        <v>1.5</v>
      </c>
      <c r="D164">
        <f>D$14*(10-lgd*COUNTIF(Defaults!$AI164:$AR164,"&lt;="&amp;D$17))</f>
        <v>1.5</v>
      </c>
      <c r="E164">
        <f>E$14*(10-lgd*COUNTIF(Defaults!$AI164:$AR164,"&lt;="&amp;E$17))</f>
        <v>1.5</v>
      </c>
      <c r="F164">
        <f>F$14*(10-lgd*COUNTIF(Defaults!$AI164:$AR164,"&lt;="&amp;F$17))</f>
        <v>1.5</v>
      </c>
      <c r="G164">
        <f>G$14*(10-lgd*COUNTIF(Defaults!$AI164:$AR164,"&lt;="&amp;G$17))</f>
        <v>1.5</v>
      </c>
      <c r="H164">
        <f>H$14*(10-lgd*COUNTIF(Defaults!$AI164:$AR164,"&lt;="&amp;H$17))</f>
        <v>1.5</v>
      </c>
      <c r="I164">
        <f>I$14*(10-lgd*COUNTIF(Defaults!$AI164:$AR164,"&lt;="&amp;I$17))</f>
        <v>1.5</v>
      </c>
      <c r="J164">
        <f>J$14*(10-lgd*COUNTIF(Defaults!$AI164:$AR164,"&lt;="&amp;J$17))</f>
        <v>1.5</v>
      </c>
      <c r="K164">
        <f>K$14*(10-lgd*COUNTIF(Defaults!$AI164:$AR164,"&lt;="&amp;K$17))</f>
        <v>1.5</v>
      </c>
      <c r="L164">
        <f>L$14*(10-lgd*COUNTIF(Defaults!$AI164:$AR164,"&lt;="&amp;L$17))</f>
        <v>1.5</v>
      </c>
      <c r="M164">
        <f>M$14*(10-lgd*COUNTIF(Defaults!$AI164:$AR164,"&lt;="&amp;M$17))</f>
        <v>1.5</v>
      </c>
      <c r="N164">
        <f>N$14*(10-lgd*COUNTIF(Defaults!$AI164:$AR164,"&lt;="&amp;N$17))</f>
        <v>1.41</v>
      </c>
      <c r="O164">
        <f>O$14*(10-lgd*COUNTIF(Defaults!$AI164:$AR164,"&lt;="&amp;O$17))</f>
        <v>1.41</v>
      </c>
      <c r="P164">
        <f>P$14*(10-lgd*COUNTIF(Defaults!$AI164:$AR164,"&lt;="&amp;P$17))</f>
        <v>1.41</v>
      </c>
      <c r="Q164">
        <f>Q$14*(10-lgd*COUNTIF(Defaults!$AI164:$AR164,"&lt;="&amp;Q$17))</f>
        <v>1.41</v>
      </c>
      <c r="R164">
        <f>R$14*(10-lgd*COUNTIF(Defaults!$AI164:$AR164,"&lt;="&amp;R$17))</f>
        <v>1.41</v>
      </c>
      <c r="S164">
        <f>S$14*(10-lgd*COUNTIF(Defaults!$AI164:$AR164,"&lt;="&amp;S$17))</f>
        <v>1.41</v>
      </c>
      <c r="T164">
        <f>T$14*(10-lgd*COUNTIF(Defaults!$AI164:$AR164,"&lt;="&amp;T$17))</f>
        <v>1.41</v>
      </c>
      <c r="U164">
        <f>U$14*(10-lgd*COUNTIF(Defaults!$AI164:$AR164,"&lt;="&amp;U$17))</f>
        <v>95.410000000000011</v>
      </c>
      <c r="W164">
        <f t="shared" si="132"/>
        <v>0.1</v>
      </c>
      <c r="X164">
        <f t="shared" si="133"/>
        <v>0.1</v>
      </c>
      <c r="Y164">
        <f t="shared" si="134"/>
        <v>0.1</v>
      </c>
      <c r="Z164">
        <f t="shared" si="135"/>
        <v>0.1</v>
      </c>
      <c r="AA164">
        <f t="shared" si="136"/>
        <v>0.1</v>
      </c>
      <c r="AB164">
        <f t="shared" si="137"/>
        <v>0.1</v>
      </c>
      <c r="AC164">
        <f t="shared" si="138"/>
        <v>0.1</v>
      </c>
      <c r="AD164">
        <f t="shared" si="139"/>
        <v>0.1</v>
      </c>
      <c r="AE164">
        <f t="shared" si="140"/>
        <v>0.1</v>
      </c>
      <c r="AF164">
        <f t="shared" si="141"/>
        <v>0.1</v>
      </c>
      <c r="AG164">
        <f t="shared" si="142"/>
        <v>0.1</v>
      </c>
      <c r="AH164">
        <f t="shared" si="143"/>
        <v>0.1</v>
      </c>
      <c r="AI164">
        <f t="shared" si="144"/>
        <v>0.1</v>
      </c>
      <c r="AJ164">
        <f t="shared" si="145"/>
        <v>0.1</v>
      </c>
      <c r="AK164">
        <f t="shared" si="146"/>
        <v>0.1</v>
      </c>
      <c r="AL164">
        <f t="shared" si="147"/>
        <v>0.1</v>
      </c>
      <c r="AM164">
        <f t="shared" si="148"/>
        <v>0.1</v>
      </c>
      <c r="AN164">
        <f t="shared" si="149"/>
        <v>0.1</v>
      </c>
      <c r="AO164">
        <f t="shared" si="150"/>
        <v>0.1</v>
      </c>
      <c r="AP164">
        <f t="shared" si="151"/>
        <v>20.100000000000001</v>
      </c>
      <c r="AR164">
        <f t="shared" si="152"/>
        <v>0.1</v>
      </c>
      <c r="AS164">
        <f t="shared" si="153"/>
        <v>0.1</v>
      </c>
      <c r="AT164">
        <f t="shared" si="154"/>
        <v>0.1</v>
      </c>
      <c r="AU164">
        <f t="shared" si="155"/>
        <v>0.1</v>
      </c>
      <c r="AV164">
        <f t="shared" si="156"/>
        <v>0.1</v>
      </c>
      <c r="AW164">
        <f t="shared" si="157"/>
        <v>0.1</v>
      </c>
      <c r="AX164">
        <f t="shared" si="158"/>
        <v>0.1</v>
      </c>
      <c r="AY164">
        <f t="shared" si="159"/>
        <v>0.1</v>
      </c>
      <c r="AZ164">
        <f t="shared" si="160"/>
        <v>0.1</v>
      </c>
      <c r="BA164">
        <f t="shared" si="161"/>
        <v>0.1</v>
      </c>
      <c r="BB164">
        <f t="shared" si="162"/>
        <v>0.1</v>
      </c>
      <c r="BC164">
        <f t="shared" si="163"/>
        <v>0.1</v>
      </c>
      <c r="BD164">
        <f t="shared" si="164"/>
        <v>0.1</v>
      </c>
      <c r="BE164">
        <f t="shared" si="165"/>
        <v>0.1</v>
      </c>
      <c r="BF164">
        <f t="shared" si="166"/>
        <v>0.1</v>
      </c>
      <c r="BG164">
        <f t="shared" si="167"/>
        <v>0.1</v>
      </c>
      <c r="BH164">
        <f t="shared" si="168"/>
        <v>0.1</v>
      </c>
      <c r="BI164">
        <f t="shared" si="169"/>
        <v>0.1</v>
      </c>
      <c r="BJ164">
        <f t="shared" si="170"/>
        <v>0.1</v>
      </c>
      <c r="BK164">
        <f t="shared" si="171"/>
        <v>10.1</v>
      </c>
      <c r="BM164">
        <f t="shared" si="172"/>
        <v>1.2999999999999998</v>
      </c>
      <c r="BN164">
        <f t="shared" si="173"/>
        <v>1.2999999999999998</v>
      </c>
      <c r="BO164">
        <f t="shared" si="174"/>
        <v>1.2999999999999998</v>
      </c>
      <c r="BP164">
        <f t="shared" si="175"/>
        <v>1.2999999999999998</v>
      </c>
      <c r="BQ164">
        <f t="shared" si="176"/>
        <v>1.2999999999999998</v>
      </c>
      <c r="BR164">
        <f t="shared" si="177"/>
        <v>1.2999999999999998</v>
      </c>
      <c r="BS164">
        <f t="shared" si="178"/>
        <v>1.2999999999999998</v>
      </c>
      <c r="BT164">
        <f t="shared" si="179"/>
        <v>1.2999999999999998</v>
      </c>
      <c r="BU164">
        <f t="shared" si="180"/>
        <v>1.2999999999999998</v>
      </c>
      <c r="BV164">
        <f t="shared" si="181"/>
        <v>1.2999999999999998</v>
      </c>
      <c r="BW164">
        <f t="shared" si="182"/>
        <v>1.2999999999999998</v>
      </c>
      <c r="BX164">
        <f t="shared" si="183"/>
        <v>1.2999999999999998</v>
      </c>
      <c r="BY164">
        <f t="shared" si="184"/>
        <v>1.2099999999999997</v>
      </c>
      <c r="BZ164">
        <f t="shared" si="185"/>
        <v>1.2099999999999997</v>
      </c>
      <c r="CA164">
        <f t="shared" si="186"/>
        <v>1.2099999999999997</v>
      </c>
      <c r="CB164">
        <f t="shared" si="187"/>
        <v>1.2099999999999997</v>
      </c>
      <c r="CC164">
        <f t="shared" si="188"/>
        <v>1.2099999999999997</v>
      </c>
      <c r="CD164">
        <f t="shared" si="189"/>
        <v>1.2099999999999997</v>
      </c>
      <c r="CE164">
        <f t="shared" si="190"/>
        <v>1.2099999999999997</v>
      </c>
      <c r="CF164">
        <f t="shared" si="191"/>
        <v>65.210000000000008</v>
      </c>
      <c r="CH164">
        <f t="shared" si="192"/>
        <v>123.28000000000002</v>
      </c>
      <c r="CI164">
        <f t="shared" si="193"/>
        <v>22.000000000000004</v>
      </c>
      <c r="CJ164">
        <f t="shared" si="194"/>
        <v>12</v>
      </c>
      <c r="CK164">
        <f t="shared" si="195"/>
        <v>89.280000000000015</v>
      </c>
      <c r="CL164">
        <f t="shared" si="196"/>
        <v>0</v>
      </c>
      <c r="CM164">
        <f t="shared" si="197"/>
        <v>0</v>
      </c>
    </row>
    <row r="165" spans="1:91" x14ac:dyDescent="0.2">
      <c r="A165">
        <v>148</v>
      </c>
      <c r="B165">
        <f>B$14*(10-lgd*COUNTIF(Defaults!$AI165:$AR165,"&lt;="&amp;B$17))</f>
        <v>1.41</v>
      </c>
      <c r="C165">
        <f>C$14*(10-lgd*COUNTIF(Defaults!$AI165:$AR165,"&lt;="&amp;C$17))</f>
        <v>1.41</v>
      </c>
      <c r="D165">
        <f>D$14*(10-lgd*COUNTIF(Defaults!$AI165:$AR165,"&lt;="&amp;D$17))</f>
        <v>1.41</v>
      </c>
      <c r="E165">
        <f>E$14*(10-lgd*COUNTIF(Defaults!$AI165:$AR165,"&lt;="&amp;E$17))</f>
        <v>1.41</v>
      </c>
      <c r="F165">
        <f>F$14*(10-lgd*COUNTIF(Defaults!$AI165:$AR165,"&lt;="&amp;F$17))</f>
        <v>1.41</v>
      </c>
      <c r="G165">
        <f>G$14*(10-lgd*COUNTIF(Defaults!$AI165:$AR165,"&lt;="&amp;G$17))</f>
        <v>1.41</v>
      </c>
      <c r="H165">
        <f>H$14*(10-lgd*COUNTIF(Defaults!$AI165:$AR165,"&lt;="&amp;H$17))</f>
        <v>1.41</v>
      </c>
      <c r="I165">
        <f>I$14*(10-lgd*COUNTIF(Defaults!$AI165:$AR165,"&lt;="&amp;I$17))</f>
        <v>1.41</v>
      </c>
      <c r="J165">
        <f>J$14*(10-lgd*COUNTIF(Defaults!$AI165:$AR165,"&lt;="&amp;J$17))</f>
        <v>1.32</v>
      </c>
      <c r="K165">
        <f>K$14*(10-lgd*COUNTIF(Defaults!$AI165:$AR165,"&lt;="&amp;K$17))</f>
        <v>1.32</v>
      </c>
      <c r="L165">
        <f>L$14*(10-lgd*COUNTIF(Defaults!$AI165:$AR165,"&lt;="&amp;L$17))</f>
        <v>1.32</v>
      </c>
      <c r="M165">
        <f>M$14*(10-lgd*COUNTIF(Defaults!$AI165:$AR165,"&lt;="&amp;M$17))</f>
        <v>1.32</v>
      </c>
      <c r="N165">
        <f>N$14*(10-lgd*COUNTIF(Defaults!$AI165:$AR165,"&lt;="&amp;N$17))</f>
        <v>1.32</v>
      </c>
      <c r="O165">
        <f>O$14*(10-lgd*COUNTIF(Defaults!$AI165:$AR165,"&lt;="&amp;O$17))</f>
        <v>1.2299999999999998</v>
      </c>
      <c r="P165">
        <f>P$14*(10-lgd*COUNTIF(Defaults!$AI165:$AR165,"&lt;="&amp;P$17))</f>
        <v>1.2299999999999998</v>
      </c>
      <c r="Q165">
        <f>Q$14*(10-lgd*COUNTIF(Defaults!$AI165:$AR165,"&lt;="&amp;Q$17))</f>
        <v>1.2299999999999998</v>
      </c>
      <c r="R165">
        <f>R$14*(10-lgd*COUNTIF(Defaults!$AI165:$AR165,"&lt;="&amp;R$17))</f>
        <v>1.2299999999999998</v>
      </c>
      <c r="S165">
        <f>S$14*(10-lgd*COUNTIF(Defaults!$AI165:$AR165,"&lt;="&amp;S$17))</f>
        <v>1.2299999999999998</v>
      </c>
      <c r="T165">
        <f>T$14*(10-lgd*COUNTIF(Defaults!$AI165:$AR165,"&lt;="&amp;T$17))</f>
        <v>1.2299999999999998</v>
      </c>
      <c r="U165">
        <f>U$14*(10-lgd*COUNTIF(Defaults!$AI165:$AR165,"&lt;="&amp;U$17))</f>
        <v>83.22999999999999</v>
      </c>
      <c r="W165">
        <f t="shared" si="132"/>
        <v>0.1</v>
      </c>
      <c r="X165">
        <f t="shared" si="133"/>
        <v>0.1</v>
      </c>
      <c r="Y165">
        <f t="shared" si="134"/>
        <v>0.1</v>
      </c>
      <c r="Z165">
        <f t="shared" si="135"/>
        <v>0.1</v>
      </c>
      <c r="AA165">
        <f t="shared" si="136"/>
        <v>0.1</v>
      </c>
      <c r="AB165">
        <f t="shared" si="137"/>
        <v>0.1</v>
      </c>
      <c r="AC165">
        <f t="shared" si="138"/>
        <v>0.1</v>
      </c>
      <c r="AD165">
        <f t="shared" si="139"/>
        <v>0.1</v>
      </c>
      <c r="AE165">
        <f t="shared" si="140"/>
        <v>0.1</v>
      </c>
      <c r="AF165">
        <f t="shared" si="141"/>
        <v>0.1</v>
      </c>
      <c r="AG165">
        <f t="shared" si="142"/>
        <v>0.1</v>
      </c>
      <c r="AH165">
        <f t="shared" si="143"/>
        <v>0.1</v>
      </c>
      <c r="AI165">
        <f t="shared" si="144"/>
        <v>0.1</v>
      </c>
      <c r="AJ165">
        <f t="shared" si="145"/>
        <v>0.1</v>
      </c>
      <c r="AK165">
        <f t="shared" si="146"/>
        <v>0.1</v>
      </c>
      <c r="AL165">
        <f t="shared" si="147"/>
        <v>0.1</v>
      </c>
      <c r="AM165">
        <f t="shared" si="148"/>
        <v>0.1</v>
      </c>
      <c r="AN165">
        <f t="shared" si="149"/>
        <v>0.1</v>
      </c>
      <c r="AO165">
        <f t="shared" si="150"/>
        <v>0.1</v>
      </c>
      <c r="AP165">
        <f t="shared" si="151"/>
        <v>20.100000000000001</v>
      </c>
      <c r="AR165">
        <f t="shared" si="152"/>
        <v>0.1</v>
      </c>
      <c r="AS165">
        <f t="shared" si="153"/>
        <v>0.1</v>
      </c>
      <c r="AT165">
        <f t="shared" si="154"/>
        <v>0.1</v>
      </c>
      <c r="AU165">
        <f t="shared" si="155"/>
        <v>0.1</v>
      </c>
      <c r="AV165">
        <f t="shared" si="156"/>
        <v>0.1</v>
      </c>
      <c r="AW165">
        <f t="shared" si="157"/>
        <v>0.1</v>
      </c>
      <c r="AX165">
        <f t="shared" si="158"/>
        <v>0.1</v>
      </c>
      <c r="AY165">
        <f t="shared" si="159"/>
        <v>0.1</v>
      </c>
      <c r="AZ165">
        <f t="shared" si="160"/>
        <v>0.1</v>
      </c>
      <c r="BA165">
        <f t="shared" si="161"/>
        <v>0.1</v>
      </c>
      <c r="BB165">
        <f t="shared" si="162"/>
        <v>0.1</v>
      </c>
      <c r="BC165">
        <f t="shared" si="163"/>
        <v>0.1</v>
      </c>
      <c r="BD165">
        <f t="shared" si="164"/>
        <v>0.1</v>
      </c>
      <c r="BE165">
        <f t="shared" si="165"/>
        <v>0.1</v>
      </c>
      <c r="BF165">
        <f t="shared" si="166"/>
        <v>0.1</v>
      </c>
      <c r="BG165">
        <f t="shared" si="167"/>
        <v>0.1</v>
      </c>
      <c r="BH165">
        <f t="shared" si="168"/>
        <v>0.1</v>
      </c>
      <c r="BI165">
        <f t="shared" si="169"/>
        <v>0.1</v>
      </c>
      <c r="BJ165">
        <f t="shared" si="170"/>
        <v>0.1</v>
      </c>
      <c r="BK165">
        <f t="shared" si="171"/>
        <v>10.1</v>
      </c>
      <c r="BM165">
        <f t="shared" si="172"/>
        <v>1.2099999999999997</v>
      </c>
      <c r="BN165">
        <f t="shared" si="173"/>
        <v>1.2099999999999997</v>
      </c>
      <c r="BO165">
        <f t="shared" si="174"/>
        <v>1.2099999999999997</v>
      </c>
      <c r="BP165">
        <f t="shared" si="175"/>
        <v>1.2099999999999997</v>
      </c>
      <c r="BQ165">
        <f t="shared" si="176"/>
        <v>1.2099999999999997</v>
      </c>
      <c r="BR165">
        <f t="shared" si="177"/>
        <v>1.2099999999999997</v>
      </c>
      <c r="BS165">
        <f t="shared" si="178"/>
        <v>1.2099999999999997</v>
      </c>
      <c r="BT165">
        <f t="shared" si="179"/>
        <v>1.2099999999999997</v>
      </c>
      <c r="BU165">
        <f t="shared" si="180"/>
        <v>1.1199999999999999</v>
      </c>
      <c r="BV165">
        <f t="shared" si="181"/>
        <v>1.1199999999999999</v>
      </c>
      <c r="BW165">
        <f t="shared" si="182"/>
        <v>1.1199999999999999</v>
      </c>
      <c r="BX165">
        <f t="shared" si="183"/>
        <v>1.1199999999999999</v>
      </c>
      <c r="BY165">
        <f t="shared" si="184"/>
        <v>1.1199999999999999</v>
      </c>
      <c r="BZ165">
        <f t="shared" si="185"/>
        <v>1.0299999999999996</v>
      </c>
      <c r="CA165">
        <f t="shared" si="186"/>
        <v>1.0299999999999996</v>
      </c>
      <c r="CB165">
        <f t="shared" si="187"/>
        <v>1.0299999999999996</v>
      </c>
      <c r="CC165">
        <f t="shared" si="188"/>
        <v>1.0299999999999996</v>
      </c>
      <c r="CD165">
        <f t="shared" si="189"/>
        <v>1.0299999999999996</v>
      </c>
      <c r="CE165">
        <f t="shared" si="190"/>
        <v>1.0299999999999996</v>
      </c>
      <c r="CF165">
        <f t="shared" si="191"/>
        <v>53.029999999999987</v>
      </c>
      <c r="CH165">
        <f t="shared" si="192"/>
        <v>108.49</v>
      </c>
      <c r="CI165">
        <f t="shared" si="193"/>
        <v>22.000000000000004</v>
      </c>
      <c r="CJ165">
        <f t="shared" si="194"/>
        <v>12</v>
      </c>
      <c r="CK165">
        <f t="shared" si="195"/>
        <v>74.489999999999981</v>
      </c>
      <c r="CL165">
        <f t="shared" si="196"/>
        <v>0</v>
      </c>
      <c r="CM165">
        <f t="shared" si="197"/>
        <v>0</v>
      </c>
    </row>
    <row r="166" spans="1:91" x14ac:dyDescent="0.2">
      <c r="A166">
        <v>149</v>
      </c>
      <c r="B166">
        <f>B$14*(10-lgd*COUNTIF(Defaults!$AI166:$AR166,"&lt;="&amp;B$17))</f>
        <v>1.5</v>
      </c>
      <c r="C166">
        <f>C$14*(10-lgd*COUNTIF(Defaults!$AI166:$AR166,"&lt;="&amp;C$17))</f>
        <v>1.5</v>
      </c>
      <c r="D166">
        <f>D$14*(10-lgd*COUNTIF(Defaults!$AI166:$AR166,"&lt;="&amp;D$17))</f>
        <v>1.5</v>
      </c>
      <c r="E166">
        <f>E$14*(10-lgd*COUNTIF(Defaults!$AI166:$AR166,"&lt;="&amp;E$17))</f>
        <v>1.5</v>
      </c>
      <c r="F166">
        <f>F$14*(10-lgd*COUNTIF(Defaults!$AI166:$AR166,"&lt;="&amp;F$17))</f>
        <v>1.5</v>
      </c>
      <c r="G166">
        <f>G$14*(10-lgd*COUNTIF(Defaults!$AI166:$AR166,"&lt;="&amp;G$17))</f>
        <v>1.5</v>
      </c>
      <c r="H166">
        <f>H$14*(10-lgd*COUNTIF(Defaults!$AI166:$AR166,"&lt;="&amp;H$17))</f>
        <v>1.5</v>
      </c>
      <c r="I166">
        <f>I$14*(10-lgd*COUNTIF(Defaults!$AI166:$AR166,"&lt;="&amp;I$17))</f>
        <v>1.5</v>
      </c>
      <c r="J166">
        <f>J$14*(10-lgd*COUNTIF(Defaults!$AI166:$AR166,"&lt;="&amp;J$17))</f>
        <v>1.5</v>
      </c>
      <c r="K166">
        <f>K$14*(10-lgd*COUNTIF(Defaults!$AI166:$AR166,"&lt;="&amp;K$17))</f>
        <v>1.5</v>
      </c>
      <c r="L166">
        <f>L$14*(10-lgd*COUNTIF(Defaults!$AI166:$AR166,"&lt;="&amp;L$17))</f>
        <v>1.5</v>
      </c>
      <c r="M166">
        <f>M$14*(10-lgd*COUNTIF(Defaults!$AI166:$AR166,"&lt;="&amp;M$17))</f>
        <v>1.5</v>
      </c>
      <c r="N166">
        <f>N$14*(10-lgd*COUNTIF(Defaults!$AI166:$AR166,"&lt;="&amp;N$17))</f>
        <v>1.5</v>
      </c>
      <c r="O166">
        <f>O$14*(10-lgd*COUNTIF(Defaults!$AI166:$AR166,"&lt;="&amp;O$17))</f>
        <v>1.41</v>
      </c>
      <c r="P166">
        <f>P$14*(10-lgd*COUNTIF(Defaults!$AI166:$AR166,"&lt;="&amp;P$17))</f>
        <v>1.41</v>
      </c>
      <c r="Q166">
        <f>Q$14*(10-lgd*COUNTIF(Defaults!$AI166:$AR166,"&lt;="&amp;Q$17))</f>
        <v>1.41</v>
      </c>
      <c r="R166">
        <f>R$14*(10-lgd*COUNTIF(Defaults!$AI166:$AR166,"&lt;="&amp;R$17))</f>
        <v>1.41</v>
      </c>
      <c r="S166">
        <f>S$14*(10-lgd*COUNTIF(Defaults!$AI166:$AR166,"&lt;="&amp;S$17))</f>
        <v>1.32</v>
      </c>
      <c r="T166">
        <f>T$14*(10-lgd*COUNTIF(Defaults!$AI166:$AR166,"&lt;="&amp;T$17))</f>
        <v>1.32</v>
      </c>
      <c r="U166">
        <f>U$14*(10-lgd*COUNTIF(Defaults!$AI166:$AR166,"&lt;="&amp;U$17))</f>
        <v>89.320000000000007</v>
      </c>
      <c r="W166">
        <f t="shared" si="132"/>
        <v>0.1</v>
      </c>
      <c r="X166">
        <f t="shared" si="133"/>
        <v>0.1</v>
      </c>
      <c r="Y166">
        <f t="shared" si="134"/>
        <v>0.1</v>
      </c>
      <c r="Z166">
        <f t="shared" si="135"/>
        <v>0.1</v>
      </c>
      <c r="AA166">
        <f t="shared" si="136"/>
        <v>0.1</v>
      </c>
      <c r="AB166">
        <f t="shared" si="137"/>
        <v>0.1</v>
      </c>
      <c r="AC166">
        <f t="shared" si="138"/>
        <v>0.1</v>
      </c>
      <c r="AD166">
        <f t="shared" si="139"/>
        <v>0.1</v>
      </c>
      <c r="AE166">
        <f t="shared" si="140"/>
        <v>0.1</v>
      </c>
      <c r="AF166">
        <f t="shared" si="141"/>
        <v>0.1</v>
      </c>
      <c r="AG166">
        <f t="shared" si="142"/>
        <v>0.1</v>
      </c>
      <c r="AH166">
        <f t="shared" si="143"/>
        <v>0.1</v>
      </c>
      <c r="AI166">
        <f t="shared" si="144"/>
        <v>0.1</v>
      </c>
      <c r="AJ166">
        <f t="shared" si="145"/>
        <v>0.1</v>
      </c>
      <c r="AK166">
        <f t="shared" si="146"/>
        <v>0.1</v>
      </c>
      <c r="AL166">
        <f t="shared" si="147"/>
        <v>0.1</v>
      </c>
      <c r="AM166">
        <f t="shared" si="148"/>
        <v>0.1</v>
      </c>
      <c r="AN166">
        <f t="shared" si="149"/>
        <v>0.1</v>
      </c>
      <c r="AO166">
        <f t="shared" si="150"/>
        <v>0.1</v>
      </c>
      <c r="AP166">
        <f t="shared" si="151"/>
        <v>20.100000000000001</v>
      </c>
      <c r="AR166">
        <f t="shared" si="152"/>
        <v>0.1</v>
      </c>
      <c r="AS166">
        <f t="shared" si="153"/>
        <v>0.1</v>
      </c>
      <c r="AT166">
        <f t="shared" si="154"/>
        <v>0.1</v>
      </c>
      <c r="AU166">
        <f t="shared" si="155"/>
        <v>0.1</v>
      </c>
      <c r="AV166">
        <f t="shared" si="156"/>
        <v>0.1</v>
      </c>
      <c r="AW166">
        <f t="shared" si="157"/>
        <v>0.1</v>
      </c>
      <c r="AX166">
        <f t="shared" si="158"/>
        <v>0.1</v>
      </c>
      <c r="AY166">
        <f t="shared" si="159"/>
        <v>0.1</v>
      </c>
      <c r="AZ166">
        <f t="shared" si="160"/>
        <v>0.1</v>
      </c>
      <c r="BA166">
        <f t="shared" si="161"/>
        <v>0.1</v>
      </c>
      <c r="BB166">
        <f t="shared" si="162"/>
        <v>0.1</v>
      </c>
      <c r="BC166">
        <f t="shared" si="163"/>
        <v>0.1</v>
      </c>
      <c r="BD166">
        <f t="shared" si="164"/>
        <v>0.1</v>
      </c>
      <c r="BE166">
        <f t="shared" si="165"/>
        <v>0.1</v>
      </c>
      <c r="BF166">
        <f t="shared" si="166"/>
        <v>0.1</v>
      </c>
      <c r="BG166">
        <f t="shared" si="167"/>
        <v>0.1</v>
      </c>
      <c r="BH166">
        <f t="shared" si="168"/>
        <v>0.1</v>
      </c>
      <c r="BI166">
        <f t="shared" si="169"/>
        <v>0.1</v>
      </c>
      <c r="BJ166">
        <f t="shared" si="170"/>
        <v>0.1</v>
      </c>
      <c r="BK166">
        <f t="shared" si="171"/>
        <v>10.1</v>
      </c>
      <c r="BM166">
        <f t="shared" si="172"/>
        <v>1.2999999999999998</v>
      </c>
      <c r="BN166">
        <f t="shared" si="173"/>
        <v>1.2999999999999998</v>
      </c>
      <c r="BO166">
        <f t="shared" si="174"/>
        <v>1.2999999999999998</v>
      </c>
      <c r="BP166">
        <f t="shared" si="175"/>
        <v>1.2999999999999998</v>
      </c>
      <c r="BQ166">
        <f t="shared" si="176"/>
        <v>1.2999999999999998</v>
      </c>
      <c r="BR166">
        <f t="shared" si="177"/>
        <v>1.2999999999999998</v>
      </c>
      <c r="BS166">
        <f t="shared" si="178"/>
        <v>1.2999999999999998</v>
      </c>
      <c r="BT166">
        <f t="shared" si="179"/>
        <v>1.2999999999999998</v>
      </c>
      <c r="BU166">
        <f t="shared" si="180"/>
        <v>1.2999999999999998</v>
      </c>
      <c r="BV166">
        <f t="shared" si="181"/>
        <v>1.2999999999999998</v>
      </c>
      <c r="BW166">
        <f t="shared" si="182"/>
        <v>1.2999999999999998</v>
      </c>
      <c r="BX166">
        <f t="shared" si="183"/>
        <v>1.2999999999999998</v>
      </c>
      <c r="BY166">
        <f t="shared" si="184"/>
        <v>1.2999999999999998</v>
      </c>
      <c r="BZ166">
        <f t="shared" si="185"/>
        <v>1.2099999999999997</v>
      </c>
      <c r="CA166">
        <f t="shared" si="186"/>
        <v>1.2099999999999997</v>
      </c>
      <c r="CB166">
        <f t="shared" si="187"/>
        <v>1.2099999999999997</v>
      </c>
      <c r="CC166">
        <f t="shared" si="188"/>
        <v>1.2099999999999997</v>
      </c>
      <c r="CD166">
        <f t="shared" si="189"/>
        <v>1.1199999999999999</v>
      </c>
      <c r="CE166">
        <f t="shared" si="190"/>
        <v>1.1199999999999999</v>
      </c>
      <c r="CF166">
        <f t="shared" si="191"/>
        <v>59.12</v>
      </c>
      <c r="CH166">
        <f t="shared" si="192"/>
        <v>117.10000000000001</v>
      </c>
      <c r="CI166">
        <f t="shared" si="193"/>
        <v>22.000000000000004</v>
      </c>
      <c r="CJ166">
        <f t="shared" si="194"/>
        <v>12</v>
      </c>
      <c r="CK166">
        <f t="shared" si="195"/>
        <v>83.100000000000009</v>
      </c>
      <c r="CL166">
        <f t="shared" si="196"/>
        <v>0</v>
      </c>
      <c r="CM166">
        <f t="shared" si="197"/>
        <v>0</v>
      </c>
    </row>
    <row r="167" spans="1:91" x14ac:dyDescent="0.2">
      <c r="A167">
        <v>150</v>
      </c>
      <c r="B167">
        <f>B$14*(10-lgd*COUNTIF(Defaults!$AI167:$AR167,"&lt;="&amp;B$17))</f>
        <v>1.5</v>
      </c>
      <c r="C167">
        <f>C$14*(10-lgd*COUNTIF(Defaults!$AI167:$AR167,"&lt;="&amp;C$17))</f>
        <v>1.5</v>
      </c>
      <c r="D167">
        <f>D$14*(10-lgd*COUNTIF(Defaults!$AI167:$AR167,"&lt;="&amp;D$17))</f>
        <v>1.41</v>
      </c>
      <c r="E167">
        <f>E$14*(10-lgd*COUNTIF(Defaults!$AI167:$AR167,"&lt;="&amp;E$17))</f>
        <v>1.41</v>
      </c>
      <c r="F167">
        <f>F$14*(10-lgd*COUNTIF(Defaults!$AI167:$AR167,"&lt;="&amp;F$17))</f>
        <v>1.41</v>
      </c>
      <c r="G167">
        <f>G$14*(10-lgd*COUNTIF(Defaults!$AI167:$AR167,"&lt;="&amp;G$17))</f>
        <v>1.41</v>
      </c>
      <c r="H167">
        <f>H$14*(10-lgd*COUNTIF(Defaults!$AI167:$AR167,"&lt;="&amp;H$17))</f>
        <v>1.41</v>
      </c>
      <c r="I167">
        <f>I$14*(10-lgd*COUNTIF(Defaults!$AI167:$AR167,"&lt;="&amp;I$17))</f>
        <v>1.41</v>
      </c>
      <c r="J167">
        <f>J$14*(10-lgd*COUNTIF(Defaults!$AI167:$AR167,"&lt;="&amp;J$17))</f>
        <v>1.41</v>
      </c>
      <c r="K167">
        <f>K$14*(10-lgd*COUNTIF(Defaults!$AI167:$AR167,"&lt;="&amp;K$17))</f>
        <v>1.41</v>
      </c>
      <c r="L167">
        <f>L$14*(10-lgd*COUNTIF(Defaults!$AI167:$AR167,"&lt;="&amp;L$17))</f>
        <v>1.41</v>
      </c>
      <c r="M167">
        <f>M$14*(10-lgd*COUNTIF(Defaults!$AI167:$AR167,"&lt;="&amp;M$17))</f>
        <v>1.41</v>
      </c>
      <c r="N167">
        <f>N$14*(10-lgd*COUNTIF(Defaults!$AI167:$AR167,"&lt;="&amp;N$17))</f>
        <v>1.41</v>
      </c>
      <c r="O167">
        <f>O$14*(10-lgd*COUNTIF(Defaults!$AI167:$AR167,"&lt;="&amp;O$17))</f>
        <v>1.41</v>
      </c>
      <c r="P167">
        <f>P$14*(10-lgd*COUNTIF(Defaults!$AI167:$AR167,"&lt;="&amp;P$17))</f>
        <v>1.41</v>
      </c>
      <c r="Q167">
        <f>Q$14*(10-lgd*COUNTIF(Defaults!$AI167:$AR167,"&lt;="&amp;Q$17))</f>
        <v>1.41</v>
      </c>
      <c r="R167">
        <f>R$14*(10-lgd*COUNTIF(Defaults!$AI167:$AR167,"&lt;="&amp;R$17))</f>
        <v>1.32</v>
      </c>
      <c r="S167">
        <f>S$14*(10-lgd*COUNTIF(Defaults!$AI167:$AR167,"&lt;="&amp;S$17))</f>
        <v>1.32</v>
      </c>
      <c r="T167">
        <f>T$14*(10-lgd*COUNTIF(Defaults!$AI167:$AR167,"&lt;="&amp;T$17))</f>
        <v>1.32</v>
      </c>
      <c r="U167">
        <f>U$14*(10-lgd*COUNTIF(Defaults!$AI167:$AR167,"&lt;="&amp;U$17))</f>
        <v>89.320000000000007</v>
      </c>
      <c r="W167">
        <f t="shared" si="132"/>
        <v>0.1</v>
      </c>
      <c r="X167">
        <f t="shared" si="133"/>
        <v>0.1</v>
      </c>
      <c r="Y167">
        <f t="shared" si="134"/>
        <v>0.1</v>
      </c>
      <c r="Z167">
        <f t="shared" si="135"/>
        <v>0.1</v>
      </c>
      <c r="AA167">
        <f t="shared" si="136"/>
        <v>0.1</v>
      </c>
      <c r="AB167">
        <f t="shared" si="137"/>
        <v>0.1</v>
      </c>
      <c r="AC167">
        <f t="shared" si="138"/>
        <v>0.1</v>
      </c>
      <c r="AD167">
        <f t="shared" si="139"/>
        <v>0.1</v>
      </c>
      <c r="AE167">
        <f t="shared" si="140"/>
        <v>0.1</v>
      </c>
      <c r="AF167">
        <f t="shared" si="141"/>
        <v>0.1</v>
      </c>
      <c r="AG167">
        <f t="shared" si="142"/>
        <v>0.1</v>
      </c>
      <c r="AH167">
        <f t="shared" si="143"/>
        <v>0.1</v>
      </c>
      <c r="AI167">
        <f t="shared" si="144"/>
        <v>0.1</v>
      </c>
      <c r="AJ167">
        <f t="shared" si="145"/>
        <v>0.1</v>
      </c>
      <c r="AK167">
        <f t="shared" si="146"/>
        <v>0.1</v>
      </c>
      <c r="AL167">
        <f t="shared" si="147"/>
        <v>0.1</v>
      </c>
      <c r="AM167">
        <f t="shared" si="148"/>
        <v>0.1</v>
      </c>
      <c r="AN167">
        <f t="shared" si="149"/>
        <v>0.1</v>
      </c>
      <c r="AO167">
        <f t="shared" si="150"/>
        <v>0.1</v>
      </c>
      <c r="AP167">
        <f t="shared" si="151"/>
        <v>20.100000000000001</v>
      </c>
      <c r="AR167">
        <f t="shared" si="152"/>
        <v>0.1</v>
      </c>
      <c r="AS167">
        <f t="shared" si="153"/>
        <v>0.1</v>
      </c>
      <c r="AT167">
        <f t="shared" si="154"/>
        <v>0.1</v>
      </c>
      <c r="AU167">
        <f t="shared" si="155"/>
        <v>0.1</v>
      </c>
      <c r="AV167">
        <f t="shared" si="156"/>
        <v>0.1</v>
      </c>
      <c r="AW167">
        <f t="shared" si="157"/>
        <v>0.1</v>
      </c>
      <c r="AX167">
        <f t="shared" si="158"/>
        <v>0.1</v>
      </c>
      <c r="AY167">
        <f t="shared" si="159"/>
        <v>0.1</v>
      </c>
      <c r="AZ167">
        <f t="shared" si="160"/>
        <v>0.1</v>
      </c>
      <c r="BA167">
        <f t="shared" si="161"/>
        <v>0.1</v>
      </c>
      <c r="BB167">
        <f t="shared" si="162"/>
        <v>0.1</v>
      </c>
      <c r="BC167">
        <f t="shared" si="163"/>
        <v>0.1</v>
      </c>
      <c r="BD167">
        <f t="shared" si="164"/>
        <v>0.1</v>
      </c>
      <c r="BE167">
        <f t="shared" si="165"/>
        <v>0.1</v>
      </c>
      <c r="BF167">
        <f t="shared" si="166"/>
        <v>0.1</v>
      </c>
      <c r="BG167">
        <f t="shared" si="167"/>
        <v>0.1</v>
      </c>
      <c r="BH167">
        <f t="shared" si="168"/>
        <v>0.1</v>
      </c>
      <c r="BI167">
        <f t="shared" si="169"/>
        <v>0.1</v>
      </c>
      <c r="BJ167">
        <f t="shared" si="170"/>
        <v>0.1</v>
      </c>
      <c r="BK167">
        <f t="shared" si="171"/>
        <v>10.1</v>
      </c>
      <c r="BM167">
        <f t="shared" si="172"/>
        <v>1.2999999999999998</v>
      </c>
      <c r="BN167">
        <f t="shared" si="173"/>
        <v>1.2999999999999998</v>
      </c>
      <c r="BO167">
        <f t="shared" si="174"/>
        <v>1.2099999999999997</v>
      </c>
      <c r="BP167">
        <f t="shared" si="175"/>
        <v>1.2099999999999997</v>
      </c>
      <c r="BQ167">
        <f t="shared" si="176"/>
        <v>1.2099999999999997</v>
      </c>
      <c r="BR167">
        <f t="shared" si="177"/>
        <v>1.2099999999999997</v>
      </c>
      <c r="BS167">
        <f t="shared" si="178"/>
        <v>1.2099999999999997</v>
      </c>
      <c r="BT167">
        <f t="shared" si="179"/>
        <v>1.2099999999999997</v>
      </c>
      <c r="BU167">
        <f t="shared" si="180"/>
        <v>1.2099999999999997</v>
      </c>
      <c r="BV167">
        <f t="shared" si="181"/>
        <v>1.2099999999999997</v>
      </c>
      <c r="BW167">
        <f t="shared" si="182"/>
        <v>1.2099999999999997</v>
      </c>
      <c r="BX167">
        <f t="shared" si="183"/>
        <v>1.2099999999999997</v>
      </c>
      <c r="BY167">
        <f t="shared" si="184"/>
        <v>1.2099999999999997</v>
      </c>
      <c r="BZ167">
        <f t="shared" si="185"/>
        <v>1.2099999999999997</v>
      </c>
      <c r="CA167">
        <f t="shared" si="186"/>
        <v>1.2099999999999997</v>
      </c>
      <c r="CB167">
        <f t="shared" si="187"/>
        <v>1.2099999999999997</v>
      </c>
      <c r="CC167">
        <f t="shared" si="188"/>
        <v>1.1199999999999999</v>
      </c>
      <c r="CD167">
        <f t="shared" si="189"/>
        <v>1.1199999999999999</v>
      </c>
      <c r="CE167">
        <f t="shared" si="190"/>
        <v>1.1199999999999999</v>
      </c>
      <c r="CF167">
        <f t="shared" si="191"/>
        <v>59.12</v>
      </c>
      <c r="CH167">
        <f t="shared" si="192"/>
        <v>116.02000000000001</v>
      </c>
      <c r="CI167">
        <f t="shared" si="193"/>
        <v>22.000000000000004</v>
      </c>
      <c r="CJ167">
        <f t="shared" si="194"/>
        <v>12</v>
      </c>
      <c r="CK167">
        <f t="shared" si="195"/>
        <v>82.02</v>
      </c>
      <c r="CL167">
        <f t="shared" si="196"/>
        <v>0</v>
      </c>
      <c r="CM167">
        <f t="shared" si="197"/>
        <v>0</v>
      </c>
    </row>
    <row r="168" spans="1:91" x14ac:dyDescent="0.2">
      <c r="A168">
        <v>151</v>
      </c>
      <c r="B168">
        <f>B$14*(10-lgd*COUNTIF(Defaults!$AI168:$AR168,"&lt;="&amp;B$17))</f>
        <v>1.5</v>
      </c>
      <c r="C168">
        <f>C$14*(10-lgd*COUNTIF(Defaults!$AI168:$AR168,"&lt;="&amp;C$17))</f>
        <v>1.5</v>
      </c>
      <c r="D168">
        <f>D$14*(10-lgd*COUNTIF(Defaults!$AI168:$AR168,"&lt;="&amp;D$17))</f>
        <v>1.5</v>
      </c>
      <c r="E168">
        <f>E$14*(10-lgd*COUNTIF(Defaults!$AI168:$AR168,"&lt;="&amp;E$17))</f>
        <v>1.5</v>
      </c>
      <c r="F168">
        <f>F$14*(10-lgd*COUNTIF(Defaults!$AI168:$AR168,"&lt;="&amp;F$17))</f>
        <v>1.5</v>
      </c>
      <c r="G168">
        <f>G$14*(10-lgd*COUNTIF(Defaults!$AI168:$AR168,"&lt;="&amp;G$17))</f>
        <v>1.5</v>
      </c>
      <c r="H168">
        <f>H$14*(10-lgd*COUNTIF(Defaults!$AI168:$AR168,"&lt;="&amp;H$17))</f>
        <v>1.41</v>
      </c>
      <c r="I168">
        <f>I$14*(10-lgd*COUNTIF(Defaults!$AI168:$AR168,"&lt;="&amp;I$17))</f>
        <v>1.41</v>
      </c>
      <c r="J168">
        <f>J$14*(10-lgd*COUNTIF(Defaults!$AI168:$AR168,"&lt;="&amp;J$17))</f>
        <v>1.41</v>
      </c>
      <c r="K168">
        <f>K$14*(10-lgd*COUNTIF(Defaults!$AI168:$AR168,"&lt;="&amp;K$17))</f>
        <v>1.41</v>
      </c>
      <c r="L168">
        <f>L$14*(10-lgd*COUNTIF(Defaults!$AI168:$AR168,"&lt;="&amp;L$17))</f>
        <v>1.41</v>
      </c>
      <c r="M168">
        <f>M$14*(10-lgd*COUNTIF(Defaults!$AI168:$AR168,"&lt;="&amp;M$17))</f>
        <v>1.41</v>
      </c>
      <c r="N168">
        <f>N$14*(10-lgd*COUNTIF(Defaults!$AI168:$AR168,"&lt;="&amp;N$17))</f>
        <v>1.41</v>
      </c>
      <c r="O168">
        <f>O$14*(10-lgd*COUNTIF(Defaults!$AI168:$AR168,"&lt;="&amp;O$17))</f>
        <v>1.41</v>
      </c>
      <c r="P168">
        <f>P$14*(10-lgd*COUNTIF(Defaults!$AI168:$AR168,"&lt;="&amp;P$17))</f>
        <v>1.41</v>
      </c>
      <c r="Q168">
        <f>Q$14*(10-lgd*COUNTIF(Defaults!$AI168:$AR168,"&lt;="&amp;Q$17))</f>
        <v>1.41</v>
      </c>
      <c r="R168">
        <f>R$14*(10-lgd*COUNTIF(Defaults!$AI168:$AR168,"&lt;="&amp;R$17))</f>
        <v>1.41</v>
      </c>
      <c r="S168">
        <f>S$14*(10-lgd*COUNTIF(Defaults!$AI168:$AR168,"&lt;="&amp;S$17))</f>
        <v>1.41</v>
      </c>
      <c r="T168">
        <f>T$14*(10-lgd*COUNTIF(Defaults!$AI168:$AR168,"&lt;="&amp;T$17))</f>
        <v>1.41</v>
      </c>
      <c r="U168">
        <f>U$14*(10-lgd*COUNTIF(Defaults!$AI168:$AR168,"&lt;="&amp;U$17))</f>
        <v>95.410000000000011</v>
      </c>
      <c r="W168">
        <f t="shared" si="132"/>
        <v>0.1</v>
      </c>
      <c r="X168">
        <f t="shared" si="133"/>
        <v>0.1</v>
      </c>
      <c r="Y168">
        <f t="shared" si="134"/>
        <v>0.1</v>
      </c>
      <c r="Z168">
        <f t="shared" si="135"/>
        <v>0.1</v>
      </c>
      <c r="AA168">
        <f t="shared" si="136"/>
        <v>0.1</v>
      </c>
      <c r="AB168">
        <f t="shared" si="137"/>
        <v>0.1</v>
      </c>
      <c r="AC168">
        <f t="shared" si="138"/>
        <v>0.1</v>
      </c>
      <c r="AD168">
        <f t="shared" si="139"/>
        <v>0.1</v>
      </c>
      <c r="AE168">
        <f t="shared" si="140"/>
        <v>0.1</v>
      </c>
      <c r="AF168">
        <f t="shared" si="141"/>
        <v>0.1</v>
      </c>
      <c r="AG168">
        <f t="shared" si="142"/>
        <v>0.1</v>
      </c>
      <c r="AH168">
        <f t="shared" si="143"/>
        <v>0.1</v>
      </c>
      <c r="AI168">
        <f t="shared" si="144"/>
        <v>0.1</v>
      </c>
      <c r="AJ168">
        <f t="shared" si="145"/>
        <v>0.1</v>
      </c>
      <c r="AK168">
        <f t="shared" si="146"/>
        <v>0.1</v>
      </c>
      <c r="AL168">
        <f t="shared" si="147"/>
        <v>0.1</v>
      </c>
      <c r="AM168">
        <f t="shared" si="148"/>
        <v>0.1</v>
      </c>
      <c r="AN168">
        <f t="shared" si="149"/>
        <v>0.1</v>
      </c>
      <c r="AO168">
        <f t="shared" si="150"/>
        <v>0.1</v>
      </c>
      <c r="AP168">
        <f t="shared" si="151"/>
        <v>20.100000000000001</v>
      </c>
      <c r="AR168">
        <f t="shared" si="152"/>
        <v>0.1</v>
      </c>
      <c r="AS168">
        <f t="shared" si="153"/>
        <v>0.1</v>
      </c>
      <c r="AT168">
        <f t="shared" si="154"/>
        <v>0.1</v>
      </c>
      <c r="AU168">
        <f t="shared" si="155"/>
        <v>0.1</v>
      </c>
      <c r="AV168">
        <f t="shared" si="156"/>
        <v>0.1</v>
      </c>
      <c r="AW168">
        <f t="shared" si="157"/>
        <v>0.1</v>
      </c>
      <c r="AX168">
        <f t="shared" si="158"/>
        <v>0.1</v>
      </c>
      <c r="AY168">
        <f t="shared" si="159"/>
        <v>0.1</v>
      </c>
      <c r="AZ168">
        <f t="shared" si="160"/>
        <v>0.1</v>
      </c>
      <c r="BA168">
        <f t="shared" si="161"/>
        <v>0.1</v>
      </c>
      <c r="BB168">
        <f t="shared" si="162"/>
        <v>0.1</v>
      </c>
      <c r="BC168">
        <f t="shared" si="163"/>
        <v>0.1</v>
      </c>
      <c r="BD168">
        <f t="shared" si="164"/>
        <v>0.1</v>
      </c>
      <c r="BE168">
        <f t="shared" si="165"/>
        <v>0.1</v>
      </c>
      <c r="BF168">
        <f t="shared" si="166"/>
        <v>0.1</v>
      </c>
      <c r="BG168">
        <f t="shared" si="167"/>
        <v>0.1</v>
      </c>
      <c r="BH168">
        <f t="shared" si="168"/>
        <v>0.1</v>
      </c>
      <c r="BI168">
        <f t="shared" si="169"/>
        <v>0.1</v>
      </c>
      <c r="BJ168">
        <f t="shared" si="170"/>
        <v>0.1</v>
      </c>
      <c r="BK168">
        <f t="shared" si="171"/>
        <v>10.1</v>
      </c>
      <c r="BM168">
        <f t="shared" si="172"/>
        <v>1.2999999999999998</v>
      </c>
      <c r="BN168">
        <f t="shared" si="173"/>
        <v>1.2999999999999998</v>
      </c>
      <c r="BO168">
        <f t="shared" si="174"/>
        <v>1.2999999999999998</v>
      </c>
      <c r="BP168">
        <f t="shared" si="175"/>
        <v>1.2999999999999998</v>
      </c>
      <c r="BQ168">
        <f t="shared" si="176"/>
        <v>1.2999999999999998</v>
      </c>
      <c r="BR168">
        <f t="shared" si="177"/>
        <v>1.2999999999999998</v>
      </c>
      <c r="BS168">
        <f t="shared" si="178"/>
        <v>1.2099999999999997</v>
      </c>
      <c r="BT168">
        <f t="shared" si="179"/>
        <v>1.2099999999999997</v>
      </c>
      <c r="BU168">
        <f t="shared" si="180"/>
        <v>1.2099999999999997</v>
      </c>
      <c r="BV168">
        <f t="shared" si="181"/>
        <v>1.2099999999999997</v>
      </c>
      <c r="BW168">
        <f t="shared" si="182"/>
        <v>1.2099999999999997</v>
      </c>
      <c r="BX168">
        <f t="shared" si="183"/>
        <v>1.2099999999999997</v>
      </c>
      <c r="BY168">
        <f t="shared" si="184"/>
        <v>1.2099999999999997</v>
      </c>
      <c r="BZ168">
        <f t="shared" si="185"/>
        <v>1.2099999999999997</v>
      </c>
      <c r="CA168">
        <f t="shared" si="186"/>
        <v>1.2099999999999997</v>
      </c>
      <c r="CB168">
        <f t="shared" si="187"/>
        <v>1.2099999999999997</v>
      </c>
      <c r="CC168">
        <f t="shared" si="188"/>
        <v>1.2099999999999997</v>
      </c>
      <c r="CD168">
        <f t="shared" si="189"/>
        <v>1.2099999999999997</v>
      </c>
      <c r="CE168">
        <f t="shared" si="190"/>
        <v>1.2099999999999997</v>
      </c>
      <c r="CF168">
        <f t="shared" si="191"/>
        <v>65.210000000000008</v>
      </c>
      <c r="CH168">
        <f t="shared" si="192"/>
        <v>122.74000000000001</v>
      </c>
      <c r="CI168">
        <f t="shared" si="193"/>
        <v>22.000000000000004</v>
      </c>
      <c r="CJ168">
        <f t="shared" si="194"/>
        <v>12</v>
      </c>
      <c r="CK168">
        <f t="shared" si="195"/>
        <v>88.740000000000009</v>
      </c>
      <c r="CL168">
        <f t="shared" si="196"/>
        <v>0</v>
      </c>
      <c r="CM168">
        <f t="shared" si="197"/>
        <v>0</v>
      </c>
    </row>
    <row r="169" spans="1:91" x14ac:dyDescent="0.2">
      <c r="A169">
        <v>152</v>
      </c>
      <c r="B169">
        <f>B$14*(10-lgd*COUNTIF(Defaults!$AI169:$AR169,"&lt;="&amp;B$17))</f>
        <v>1.5</v>
      </c>
      <c r="C169">
        <f>C$14*(10-lgd*COUNTIF(Defaults!$AI169:$AR169,"&lt;="&amp;C$17))</f>
        <v>1.5</v>
      </c>
      <c r="D169">
        <f>D$14*(10-lgd*COUNTIF(Defaults!$AI169:$AR169,"&lt;="&amp;D$17))</f>
        <v>1.5</v>
      </c>
      <c r="E169">
        <f>E$14*(10-lgd*COUNTIF(Defaults!$AI169:$AR169,"&lt;="&amp;E$17))</f>
        <v>1.5</v>
      </c>
      <c r="F169">
        <f>F$14*(10-lgd*COUNTIF(Defaults!$AI169:$AR169,"&lt;="&amp;F$17))</f>
        <v>1.5</v>
      </c>
      <c r="G169">
        <f>G$14*(10-lgd*COUNTIF(Defaults!$AI169:$AR169,"&lt;="&amp;G$17))</f>
        <v>1.41</v>
      </c>
      <c r="H169">
        <f>H$14*(10-lgd*COUNTIF(Defaults!$AI169:$AR169,"&lt;="&amp;H$17))</f>
        <v>1.41</v>
      </c>
      <c r="I169">
        <f>I$14*(10-lgd*COUNTIF(Defaults!$AI169:$AR169,"&lt;="&amp;I$17))</f>
        <v>1.41</v>
      </c>
      <c r="J169">
        <f>J$14*(10-lgd*COUNTIF(Defaults!$AI169:$AR169,"&lt;="&amp;J$17))</f>
        <v>1.32</v>
      </c>
      <c r="K169">
        <f>K$14*(10-lgd*COUNTIF(Defaults!$AI169:$AR169,"&lt;="&amp;K$17))</f>
        <v>1.32</v>
      </c>
      <c r="L169">
        <f>L$14*(10-lgd*COUNTIF(Defaults!$AI169:$AR169,"&lt;="&amp;L$17))</f>
        <v>1.32</v>
      </c>
      <c r="M169">
        <f>M$14*(10-lgd*COUNTIF(Defaults!$AI169:$AR169,"&lt;="&amp;M$17))</f>
        <v>1.32</v>
      </c>
      <c r="N169">
        <f>N$14*(10-lgd*COUNTIF(Defaults!$AI169:$AR169,"&lt;="&amp;N$17))</f>
        <v>1.32</v>
      </c>
      <c r="O169">
        <f>O$14*(10-lgd*COUNTIF(Defaults!$AI169:$AR169,"&lt;="&amp;O$17))</f>
        <v>1.32</v>
      </c>
      <c r="P169">
        <f>P$14*(10-lgd*COUNTIF(Defaults!$AI169:$AR169,"&lt;="&amp;P$17))</f>
        <v>1.2299999999999998</v>
      </c>
      <c r="Q169">
        <f>Q$14*(10-lgd*COUNTIF(Defaults!$AI169:$AR169,"&lt;="&amp;Q$17))</f>
        <v>1.2299999999999998</v>
      </c>
      <c r="R169">
        <f>R$14*(10-lgd*COUNTIF(Defaults!$AI169:$AR169,"&lt;="&amp;R$17))</f>
        <v>1.2299999999999998</v>
      </c>
      <c r="S169">
        <f>S$14*(10-lgd*COUNTIF(Defaults!$AI169:$AR169,"&lt;="&amp;S$17))</f>
        <v>1.2299999999999998</v>
      </c>
      <c r="T169">
        <f>T$14*(10-lgd*COUNTIF(Defaults!$AI169:$AR169,"&lt;="&amp;T$17))</f>
        <v>1.2299999999999998</v>
      </c>
      <c r="U169">
        <f>U$14*(10-lgd*COUNTIF(Defaults!$AI169:$AR169,"&lt;="&amp;U$17))</f>
        <v>83.22999999999999</v>
      </c>
      <c r="W169">
        <f t="shared" si="132"/>
        <v>0.1</v>
      </c>
      <c r="X169">
        <f t="shared" si="133"/>
        <v>0.1</v>
      </c>
      <c r="Y169">
        <f t="shared" si="134"/>
        <v>0.1</v>
      </c>
      <c r="Z169">
        <f t="shared" si="135"/>
        <v>0.1</v>
      </c>
      <c r="AA169">
        <f t="shared" si="136"/>
        <v>0.1</v>
      </c>
      <c r="AB169">
        <f t="shared" si="137"/>
        <v>0.1</v>
      </c>
      <c r="AC169">
        <f t="shared" si="138"/>
        <v>0.1</v>
      </c>
      <c r="AD169">
        <f t="shared" si="139"/>
        <v>0.1</v>
      </c>
      <c r="AE169">
        <f t="shared" si="140"/>
        <v>0.1</v>
      </c>
      <c r="AF169">
        <f t="shared" si="141"/>
        <v>0.1</v>
      </c>
      <c r="AG169">
        <f t="shared" si="142"/>
        <v>0.1</v>
      </c>
      <c r="AH169">
        <f t="shared" si="143"/>
        <v>0.1</v>
      </c>
      <c r="AI169">
        <f t="shared" si="144"/>
        <v>0.1</v>
      </c>
      <c r="AJ169">
        <f t="shared" si="145"/>
        <v>0.1</v>
      </c>
      <c r="AK169">
        <f t="shared" si="146"/>
        <v>0.1</v>
      </c>
      <c r="AL169">
        <f t="shared" si="147"/>
        <v>0.1</v>
      </c>
      <c r="AM169">
        <f t="shared" si="148"/>
        <v>0.1</v>
      </c>
      <c r="AN169">
        <f t="shared" si="149"/>
        <v>0.1</v>
      </c>
      <c r="AO169">
        <f t="shared" si="150"/>
        <v>0.1</v>
      </c>
      <c r="AP169">
        <f t="shared" si="151"/>
        <v>20.100000000000001</v>
      </c>
      <c r="AR169">
        <f t="shared" si="152"/>
        <v>0.1</v>
      </c>
      <c r="AS169">
        <f t="shared" si="153"/>
        <v>0.1</v>
      </c>
      <c r="AT169">
        <f t="shared" si="154"/>
        <v>0.1</v>
      </c>
      <c r="AU169">
        <f t="shared" si="155"/>
        <v>0.1</v>
      </c>
      <c r="AV169">
        <f t="shared" si="156"/>
        <v>0.1</v>
      </c>
      <c r="AW169">
        <f t="shared" si="157"/>
        <v>0.1</v>
      </c>
      <c r="AX169">
        <f t="shared" si="158"/>
        <v>0.1</v>
      </c>
      <c r="AY169">
        <f t="shared" si="159"/>
        <v>0.1</v>
      </c>
      <c r="AZ169">
        <f t="shared" si="160"/>
        <v>0.1</v>
      </c>
      <c r="BA169">
        <f t="shared" si="161"/>
        <v>0.1</v>
      </c>
      <c r="BB169">
        <f t="shared" si="162"/>
        <v>0.1</v>
      </c>
      <c r="BC169">
        <f t="shared" si="163"/>
        <v>0.1</v>
      </c>
      <c r="BD169">
        <f t="shared" si="164"/>
        <v>0.1</v>
      </c>
      <c r="BE169">
        <f t="shared" si="165"/>
        <v>0.1</v>
      </c>
      <c r="BF169">
        <f t="shared" si="166"/>
        <v>0.1</v>
      </c>
      <c r="BG169">
        <f t="shared" si="167"/>
        <v>0.1</v>
      </c>
      <c r="BH169">
        <f t="shared" si="168"/>
        <v>0.1</v>
      </c>
      <c r="BI169">
        <f t="shared" si="169"/>
        <v>0.1</v>
      </c>
      <c r="BJ169">
        <f t="shared" si="170"/>
        <v>0.1</v>
      </c>
      <c r="BK169">
        <f t="shared" si="171"/>
        <v>10.1</v>
      </c>
      <c r="BM169">
        <f t="shared" si="172"/>
        <v>1.2999999999999998</v>
      </c>
      <c r="BN169">
        <f t="shared" si="173"/>
        <v>1.2999999999999998</v>
      </c>
      <c r="BO169">
        <f t="shared" si="174"/>
        <v>1.2999999999999998</v>
      </c>
      <c r="BP169">
        <f t="shared" si="175"/>
        <v>1.2999999999999998</v>
      </c>
      <c r="BQ169">
        <f t="shared" si="176"/>
        <v>1.2999999999999998</v>
      </c>
      <c r="BR169">
        <f t="shared" si="177"/>
        <v>1.2099999999999997</v>
      </c>
      <c r="BS169">
        <f t="shared" si="178"/>
        <v>1.2099999999999997</v>
      </c>
      <c r="BT169">
        <f t="shared" si="179"/>
        <v>1.2099999999999997</v>
      </c>
      <c r="BU169">
        <f t="shared" si="180"/>
        <v>1.1199999999999999</v>
      </c>
      <c r="BV169">
        <f t="shared" si="181"/>
        <v>1.1199999999999999</v>
      </c>
      <c r="BW169">
        <f t="shared" si="182"/>
        <v>1.1199999999999999</v>
      </c>
      <c r="BX169">
        <f t="shared" si="183"/>
        <v>1.1199999999999999</v>
      </c>
      <c r="BY169">
        <f t="shared" si="184"/>
        <v>1.1199999999999999</v>
      </c>
      <c r="BZ169">
        <f t="shared" si="185"/>
        <v>1.1199999999999999</v>
      </c>
      <c r="CA169">
        <f t="shared" si="186"/>
        <v>1.0299999999999996</v>
      </c>
      <c r="CB169">
        <f t="shared" si="187"/>
        <v>1.0299999999999996</v>
      </c>
      <c r="CC169">
        <f t="shared" si="188"/>
        <v>1.0299999999999996</v>
      </c>
      <c r="CD169">
        <f t="shared" si="189"/>
        <v>1.0299999999999996</v>
      </c>
      <c r="CE169">
        <f t="shared" si="190"/>
        <v>1.0299999999999996</v>
      </c>
      <c r="CF169">
        <f t="shared" si="191"/>
        <v>53.029999999999987</v>
      </c>
      <c r="CH169">
        <f t="shared" si="192"/>
        <v>109.03</v>
      </c>
      <c r="CI169">
        <f t="shared" si="193"/>
        <v>22.000000000000004</v>
      </c>
      <c r="CJ169">
        <f t="shared" si="194"/>
        <v>12</v>
      </c>
      <c r="CK169">
        <f t="shared" si="195"/>
        <v>75.029999999999987</v>
      </c>
      <c r="CL169">
        <f t="shared" si="196"/>
        <v>0</v>
      </c>
      <c r="CM169">
        <f t="shared" si="197"/>
        <v>0</v>
      </c>
    </row>
    <row r="170" spans="1:91" x14ac:dyDescent="0.2">
      <c r="A170">
        <v>153</v>
      </c>
      <c r="B170">
        <f>B$14*(10-lgd*COUNTIF(Defaults!$AI170:$AR170,"&lt;="&amp;B$17))</f>
        <v>1.41</v>
      </c>
      <c r="C170">
        <f>C$14*(10-lgd*COUNTIF(Defaults!$AI170:$AR170,"&lt;="&amp;C$17))</f>
        <v>1.41</v>
      </c>
      <c r="D170">
        <f>D$14*(10-lgd*COUNTIF(Defaults!$AI170:$AR170,"&lt;="&amp;D$17))</f>
        <v>1.41</v>
      </c>
      <c r="E170">
        <f>E$14*(10-lgd*COUNTIF(Defaults!$AI170:$AR170,"&lt;="&amp;E$17))</f>
        <v>1.32</v>
      </c>
      <c r="F170">
        <f>F$14*(10-lgd*COUNTIF(Defaults!$AI170:$AR170,"&lt;="&amp;F$17))</f>
        <v>1.32</v>
      </c>
      <c r="G170">
        <f>G$14*(10-lgd*COUNTIF(Defaults!$AI170:$AR170,"&lt;="&amp;G$17))</f>
        <v>1.32</v>
      </c>
      <c r="H170">
        <f>H$14*(10-lgd*COUNTIF(Defaults!$AI170:$AR170,"&lt;="&amp;H$17))</f>
        <v>1.32</v>
      </c>
      <c r="I170">
        <f>I$14*(10-lgd*COUNTIF(Defaults!$AI170:$AR170,"&lt;="&amp;I$17))</f>
        <v>1.32</v>
      </c>
      <c r="J170">
        <f>J$14*(10-lgd*COUNTIF(Defaults!$AI170:$AR170,"&lt;="&amp;J$17))</f>
        <v>1.2299999999999998</v>
      </c>
      <c r="K170">
        <f>K$14*(10-lgd*COUNTIF(Defaults!$AI170:$AR170,"&lt;="&amp;K$17))</f>
        <v>1.2299999999999998</v>
      </c>
      <c r="L170">
        <f>L$14*(10-lgd*COUNTIF(Defaults!$AI170:$AR170,"&lt;="&amp;L$17))</f>
        <v>1.2299999999999998</v>
      </c>
      <c r="M170">
        <f>M$14*(10-lgd*COUNTIF(Defaults!$AI170:$AR170,"&lt;="&amp;M$17))</f>
        <v>1.1399999999999999</v>
      </c>
      <c r="N170">
        <f>N$14*(10-lgd*COUNTIF(Defaults!$AI170:$AR170,"&lt;="&amp;N$17))</f>
        <v>1.1399999999999999</v>
      </c>
      <c r="O170">
        <f>O$14*(10-lgd*COUNTIF(Defaults!$AI170:$AR170,"&lt;="&amp;O$17))</f>
        <v>1.1399999999999999</v>
      </c>
      <c r="P170">
        <f>P$14*(10-lgd*COUNTIF(Defaults!$AI170:$AR170,"&lt;="&amp;P$17))</f>
        <v>1.1399999999999999</v>
      </c>
      <c r="Q170">
        <f>Q$14*(10-lgd*COUNTIF(Defaults!$AI170:$AR170,"&lt;="&amp;Q$17))</f>
        <v>1.1399999999999999</v>
      </c>
      <c r="R170">
        <f>R$14*(10-lgd*COUNTIF(Defaults!$AI170:$AR170,"&lt;="&amp;R$17))</f>
        <v>1.1399999999999999</v>
      </c>
      <c r="S170">
        <f>S$14*(10-lgd*COUNTIF(Defaults!$AI170:$AR170,"&lt;="&amp;S$17))</f>
        <v>1.1399999999999999</v>
      </c>
      <c r="T170">
        <f>T$14*(10-lgd*COUNTIF(Defaults!$AI170:$AR170,"&lt;="&amp;T$17))</f>
        <v>1.1399999999999999</v>
      </c>
      <c r="U170">
        <f>U$14*(10-lgd*COUNTIF(Defaults!$AI170:$AR170,"&lt;="&amp;U$17))</f>
        <v>71.05</v>
      </c>
      <c r="W170">
        <f t="shared" si="132"/>
        <v>0.1</v>
      </c>
      <c r="X170">
        <f t="shared" si="133"/>
        <v>0.1</v>
      </c>
      <c r="Y170">
        <f t="shared" si="134"/>
        <v>0.1</v>
      </c>
      <c r="Z170">
        <f t="shared" si="135"/>
        <v>0.1</v>
      </c>
      <c r="AA170">
        <f t="shared" si="136"/>
        <v>0.1</v>
      </c>
      <c r="AB170">
        <f t="shared" si="137"/>
        <v>0.1</v>
      </c>
      <c r="AC170">
        <f t="shared" si="138"/>
        <v>0.1</v>
      </c>
      <c r="AD170">
        <f t="shared" si="139"/>
        <v>0.1</v>
      </c>
      <c r="AE170">
        <f t="shared" si="140"/>
        <v>0.1</v>
      </c>
      <c r="AF170">
        <f t="shared" si="141"/>
        <v>0.1</v>
      </c>
      <c r="AG170">
        <f t="shared" si="142"/>
        <v>0.1</v>
      </c>
      <c r="AH170">
        <f t="shared" si="143"/>
        <v>0.1</v>
      </c>
      <c r="AI170">
        <f t="shared" si="144"/>
        <v>0.1</v>
      </c>
      <c r="AJ170">
        <f t="shared" si="145"/>
        <v>0.1</v>
      </c>
      <c r="AK170">
        <f t="shared" si="146"/>
        <v>0.1</v>
      </c>
      <c r="AL170">
        <f t="shared" si="147"/>
        <v>0.1</v>
      </c>
      <c r="AM170">
        <f t="shared" si="148"/>
        <v>0.1</v>
      </c>
      <c r="AN170">
        <f t="shared" si="149"/>
        <v>0.1</v>
      </c>
      <c r="AO170">
        <f t="shared" si="150"/>
        <v>0.1</v>
      </c>
      <c r="AP170">
        <f t="shared" si="151"/>
        <v>20.100000000000001</v>
      </c>
      <c r="AR170">
        <f t="shared" si="152"/>
        <v>0.1</v>
      </c>
      <c r="AS170">
        <f t="shared" si="153"/>
        <v>0.1</v>
      </c>
      <c r="AT170">
        <f t="shared" si="154"/>
        <v>0.1</v>
      </c>
      <c r="AU170">
        <f t="shared" si="155"/>
        <v>0.1</v>
      </c>
      <c r="AV170">
        <f t="shared" si="156"/>
        <v>0.1</v>
      </c>
      <c r="AW170">
        <f t="shared" si="157"/>
        <v>0.1</v>
      </c>
      <c r="AX170">
        <f t="shared" si="158"/>
        <v>0.1</v>
      </c>
      <c r="AY170">
        <f t="shared" si="159"/>
        <v>0.1</v>
      </c>
      <c r="AZ170">
        <f t="shared" si="160"/>
        <v>0.1</v>
      </c>
      <c r="BA170">
        <f t="shared" si="161"/>
        <v>0.1</v>
      </c>
      <c r="BB170">
        <f t="shared" si="162"/>
        <v>0.1</v>
      </c>
      <c r="BC170">
        <f t="shared" si="163"/>
        <v>0.1</v>
      </c>
      <c r="BD170">
        <f t="shared" si="164"/>
        <v>0.1</v>
      </c>
      <c r="BE170">
        <f t="shared" si="165"/>
        <v>0.1</v>
      </c>
      <c r="BF170">
        <f t="shared" si="166"/>
        <v>0.1</v>
      </c>
      <c r="BG170">
        <f t="shared" si="167"/>
        <v>0.1</v>
      </c>
      <c r="BH170">
        <f t="shared" si="168"/>
        <v>0.1</v>
      </c>
      <c r="BI170">
        <f t="shared" si="169"/>
        <v>0.1</v>
      </c>
      <c r="BJ170">
        <f t="shared" si="170"/>
        <v>0.1</v>
      </c>
      <c r="BK170">
        <f t="shared" si="171"/>
        <v>10.1</v>
      </c>
      <c r="BM170">
        <f t="shared" si="172"/>
        <v>1.2099999999999997</v>
      </c>
      <c r="BN170">
        <f t="shared" si="173"/>
        <v>1.2099999999999997</v>
      </c>
      <c r="BO170">
        <f t="shared" si="174"/>
        <v>1.2099999999999997</v>
      </c>
      <c r="BP170">
        <f t="shared" si="175"/>
        <v>1.1199999999999999</v>
      </c>
      <c r="BQ170">
        <f t="shared" si="176"/>
        <v>1.1199999999999999</v>
      </c>
      <c r="BR170">
        <f t="shared" si="177"/>
        <v>1.1199999999999999</v>
      </c>
      <c r="BS170">
        <f t="shared" si="178"/>
        <v>1.1199999999999999</v>
      </c>
      <c r="BT170">
        <f t="shared" si="179"/>
        <v>1.1199999999999999</v>
      </c>
      <c r="BU170">
        <f t="shared" si="180"/>
        <v>1.0299999999999996</v>
      </c>
      <c r="BV170">
        <f t="shared" si="181"/>
        <v>1.0299999999999996</v>
      </c>
      <c r="BW170">
        <f t="shared" si="182"/>
        <v>1.0299999999999996</v>
      </c>
      <c r="BX170">
        <f t="shared" si="183"/>
        <v>0.93999999999999984</v>
      </c>
      <c r="BY170">
        <f t="shared" si="184"/>
        <v>0.93999999999999984</v>
      </c>
      <c r="BZ170">
        <f t="shared" si="185"/>
        <v>0.93999999999999984</v>
      </c>
      <c r="CA170">
        <f t="shared" si="186"/>
        <v>0.93999999999999984</v>
      </c>
      <c r="CB170">
        <f t="shared" si="187"/>
        <v>0.93999999999999984</v>
      </c>
      <c r="CC170">
        <f t="shared" si="188"/>
        <v>0.93999999999999984</v>
      </c>
      <c r="CD170">
        <f t="shared" si="189"/>
        <v>0.93999999999999984</v>
      </c>
      <c r="CE170">
        <f t="shared" si="190"/>
        <v>0.93999999999999984</v>
      </c>
      <c r="CF170">
        <f t="shared" si="191"/>
        <v>40.849999999999994</v>
      </c>
      <c r="CH170">
        <f t="shared" si="192"/>
        <v>94.69</v>
      </c>
      <c r="CI170">
        <f t="shared" si="193"/>
        <v>22.000000000000004</v>
      </c>
      <c r="CJ170">
        <f t="shared" si="194"/>
        <v>12</v>
      </c>
      <c r="CK170">
        <f t="shared" si="195"/>
        <v>60.69</v>
      </c>
      <c r="CL170">
        <f t="shared" si="196"/>
        <v>0</v>
      </c>
      <c r="CM170">
        <f t="shared" si="197"/>
        <v>0</v>
      </c>
    </row>
    <row r="171" spans="1:91" x14ac:dyDescent="0.2">
      <c r="A171">
        <v>154</v>
      </c>
      <c r="B171">
        <f>B$14*(10-lgd*COUNTIF(Defaults!$AI171:$AR171,"&lt;="&amp;B$17))</f>
        <v>1.5</v>
      </c>
      <c r="C171">
        <f>C$14*(10-lgd*COUNTIF(Defaults!$AI171:$AR171,"&lt;="&amp;C$17))</f>
        <v>1.5</v>
      </c>
      <c r="D171">
        <f>D$14*(10-lgd*COUNTIF(Defaults!$AI171:$AR171,"&lt;="&amp;D$17))</f>
        <v>1.5</v>
      </c>
      <c r="E171">
        <f>E$14*(10-lgd*COUNTIF(Defaults!$AI171:$AR171,"&lt;="&amp;E$17))</f>
        <v>1.5</v>
      </c>
      <c r="F171">
        <f>F$14*(10-lgd*COUNTIF(Defaults!$AI171:$AR171,"&lt;="&amp;F$17))</f>
        <v>1.5</v>
      </c>
      <c r="G171">
        <f>G$14*(10-lgd*COUNTIF(Defaults!$AI171:$AR171,"&lt;="&amp;G$17))</f>
        <v>1.5</v>
      </c>
      <c r="H171">
        <f>H$14*(10-lgd*COUNTIF(Defaults!$AI171:$AR171,"&lt;="&amp;H$17))</f>
        <v>1.5</v>
      </c>
      <c r="I171">
        <f>I$14*(10-lgd*COUNTIF(Defaults!$AI171:$AR171,"&lt;="&amp;I$17))</f>
        <v>1.5</v>
      </c>
      <c r="J171">
        <f>J$14*(10-lgd*COUNTIF(Defaults!$AI171:$AR171,"&lt;="&amp;J$17))</f>
        <v>1.5</v>
      </c>
      <c r="K171">
        <f>K$14*(10-lgd*COUNTIF(Defaults!$AI171:$AR171,"&lt;="&amp;K$17))</f>
        <v>1.5</v>
      </c>
      <c r="L171">
        <f>L$14*(10-lgd*COUNTIF(Defaults!$AI171:$AR171,"&lt;="&amp;L$17))</f>
        <v>1.5</v>
      </c>
      <c r="M171">
        <f>M$14*(10-lgd*COUNTIF(Defaults!$AI171:$AR171,"&lt;="&amp;M$17))</f>
        <v>1.5</v>
      </c>
      <c r="N171">
        <f>N$14*(10-lgd*COUNTIF(Defaults!$AI171:$AR171,"&lt;="&amp;N$17))</f>
        <v>1.5</v>
      </c>
      <c r="O171">
        <f>O$14*(10-lgd*COUNTIF(Defaults!$AI171:$AR171,"&lt;="&amp;O$17))</f>
        <v>1.5</v>
      </c>
      <c r="P171">
        <f>P$14*(10-lgd*COUNTIF(Defaults!$AI171:$AR171,"&lt;="&amp;P$17))</f>
        <v>1.5</v>
      </c>
      <c r="Q171">
        <f>Q$14*(10-lgd*COUNTIF(Defaults!$AI171:$AR171,"&lt;="&amp;Q$17))</f>
        <v>1.5</v>
      </c>
      <c r="R171">
        <f>R$14*(10-lgd*COUNTIF(Defaults!$AI171:$AR171,"&lt;="&amp;R$17))</f>
        <v>1.5</v>
      </c>
      <c r="S171">
        <f>S$14*(10-lgd*COUNTIF(Defaults!$AI171:$AR171,"&lt;="&amp;S$17))</f>
        <v>1.5</v>
      </c>
      <c r="T171">
        <f>T$14*(10-lgd*COUNTIF(Defaults!$AI171:$AR171,"&lt;="&amp;T$17))</f>
        <v>1.5</v>
      </c>
      <c r="U171">
        <f>U$14*(10-lgd*COUNTIF(Defaults!$AI171:$AR171,"&lt;="&amp;U$17))</f>
        <v>101.5</v>
      </c>
      <c r="W171">
        <f t="shared" si="132"/>
        <v>0.1</v>
      </c>
      <c r="X171">
        <f t="shared" si="133"/>
        <v>0.1</v>
      </c>
      <c r="Y171">
        <f t="shared" si="134"/>
        <v>0.1</v>
      </c>
      <c r="Z171">
        <f t="shared" si="135"/>
        <v>0.1</v>
      </c>
      <c r="AA171">
        <f t="shared" si="136"/>
        <v>0.1</v>
      </c>
      <c r="AB171">
        <f t="shared" si="137"/>
        <v>0.1</v>
      </c>
      <c r="AC171">
        <f t="shared" si="138"/>
        <v>0.1</v>
      </c>
      <c r="AD171">
        <f t="shared" si="139"/>
        <v>0.1</v>
      </c>
      <c r="AE171">
        <f t="shared" si="140"/>
        <v>0.1</v>
      </c>
      <c r="AF171">
        <f t="shared" si="141"/>
        <v>0.1</v>
      </c>
      <c r="AG171">
        <f t="shared" si="142"/>
        <v>0.1</v>
      </c>
      <c r="AH171">
        <f t="shared" si="143"/>
        <v>0.1</v>
      </c>
      <c r="AI171">
        <f t="shared" si="144"/>
        <v>0.1</v>
      </c>
      <c r="AJ171">
        <f t="shared" si="145"/>
        <v>0.1</v>
      </c>
      <c r="AK171">
        <f t="shared" si="146"/>
        <v>0.1</v>
      </c>
      <c r="AL171">
        <f t="shared" si="147"/>
        <v>0.1</v>
      </c>
      <c r="AM171">
        <f t="shared" si="148"/>
        <v>0.1</v>
      </c>
      <c r="AN171">
        <f t="shared" si="149"/>
        <v>0.1</v>
      </c>
      <c r="AO171">
        <f t="shared" si="150"/>
        <v>0.1</v>
      </c>
      <c r="AP171">
        <f t="shared" si="151"/>
        <v>20.100000000000001</v>
      </c>
      <c r="AR171">
        <f t="shared" si="152"/>
        <v>0.1</v>
      </c>
      <c r="AS171">
        <f t="shared" si="153"/>
        <v>0.1</v>
      </c>
      <c r="AT171">
        <f t="shared" si="154"/>
        <v>0.1</v>
      </c>
      <c r="AU171">
        <f t="shared" si="155"/>
        <v>0.1</v>
      </c>
      <c r="AV171">
        <f t="shared" si="156"/>
        <v>0.1</v>
      </c>
      <c r="AW171">
        <f t="shared" si="157"/>
        <v>0.1</v>
      </c>
      <c r="AX171">
        <f t="shared" si="158"/>
        <v>0.1</v>
      </c>
      <c r="AY171">
        <f t="shared" si="159"/>
        <v>0.1</v>
      </c>
      <c r="AZ171">
        <f t="shared" si="160"/>
        <v>0.1</v>
      </c>
      <c r="BA171">
        <f t="shared" si="161"/>
        <v>0.1</v>
      </c>
      <c r="BB171">
        <f t="shared" si="162"/>
        <v>0.1</v>
      </c>
      <c r="BC171">
        <f t="shared" si="163"/>
        <v>0.1</v>
      </c>
      <c r="BD171">
        <f t="shared" si="164"/>
        <v>0.1</v>
      </c>
      <c r="BE171">
        <f t="shared" si="165"/>
        <v>0.1</v>
      </c>
      <c r="BF171">
        <f t="shared" si="166"/>
        <v>0.1</v>
      </c>
      <c r="BG171">
        <f t="shared" si="167"/>
        <v>0.1</v>
      </c>
      <c r="BH171">
        <f t="shared" si="168"/>
        <v>0.1</v>
      </c>
      <c r="BI171">
        <f t="shared" si="169"/>
        <v>0.1</v>
      </c>
      <c r="BJ171">
        <f t="shared" si="170"/>
        <v>0.1</v>
      </c>
      <c r="BK171">
        <f t="shared" si="171"/>
        <v>10.1</v>
      </c>
      <c r="BM171">
        <f t="shared" si="172"/>
        <v>1.2999999999999998</v>
      </c>
      <c r="BN171">
        <f t="shared" si="173"/>
        <v>1.2999999999999998</v>
      </c>
      <c r="BO171">
        <f t="shared" si="174"/>
        <v>1.2999999999999998</v>
      </c>
      <c r="BP171">
        <f t="shared" si="175"/>
        <v>1.2999999999999998</v>
      </c>
      <c r="BQ171">
        <f t="shared" si="176"/>
        <v>1.2999999999999998</v>
      </c>
      <c r="BR171">
        <f t="shared" si="177"/>
        <v>1.2999999999999998</v>
      </c>
      <c r="BS171">
        <f t="shared" si="178"/>
        <v>1.2999999999999998</v>
      </c>
      <c r="BT171">
        <f t="shared" si="179"/>
        <v>1.2999999999999998</v>
      </c>
      <c r="BU171">
        <f t="shared" si="180"/>
        <v>1.2999999999999998</v>
      </c>
      <c r="BV171">
        <f t="shared" si="181"/>
        <v>1.2999999999999998</v>
      </c>
      <c r="BW171">
        <f t="shared" si="182"/>
        <v>1.2999999999999998</v>
      </c>
      <c r="BX171">
        <f t="shared" si="183"/>
        <v>1.2999999999999998</v>
      </c>
      <c r="BY171">
        <f t="shared" si="184"/>
        <v>1.2999999999999998</v>
      </c>
      <c r="BZ171">
        <f t="shared" si="185"/>
        <v>1.2999999999999998</v>
      </c>
      <c r="CA171">
        <f t="shared" si="186"/>
        <v>1.2999999999999998</v>
      </c>
      <c r="CB171">
        <f t="shared" si="187"/>
        <v>1.2999999999999998</v>
      </c>
      <c r="CC171">
        <f t="shared" si="188"/>
        <v>1.2999999999999998</v>
      </c>
      <c r="CD171">
        <f t="shared" si="189"/>
        <v>1.2999999999999998</v>
      </c>
      <c r="CE171">
        <f t="shared" si="190"/>
        <v>1.2999999999999998</v>
      </c>
      <c r="CF171">
        <f t="shared" si="191"/>
        <v>71.300000000000011</v>
      </c>
      <c r="CH171">
        <f t="shared" si="192"/>
        <v>130</v>
      </c>
      <c r="CI171">
        <f t="shared" si="193"/>
        <v>22.000000000000004</v>
      </c>
      <c r="CJ171">
        <f t="shared" si="194"/>
        <v>12</v>
      </c>
      <c r="CK171">
        <f t="shared" si="195"/>
        <v>96.000000000000014</v>
      </c>
      <c r="CL171">
        <f t="shared" si="196"/>
        <v>0</v>
      </c>
      <c r="CM171">
        <f t="shared" si="197"/>
        <v>0</v>
      </c>
    </row>
    <row r="172" spans="1:91" x14ac:dyDescent="0.2">
      <c r="A172">
        <v>155</v>
      </c>
      <c r="B172">
        <f>B$14*(10-lgd*COUNTIF(Defaults!$AI172:$AR172,"&lt;="&amp;B$17))</f>
        <v>1.5</v>
      </c>
      <c r="C172">
        <f>C$14*(10-lgd*COUNTIF(Defaults!$AI172:$AR172,"&lt;="&amp;C$17))</f>
        <v>1.5</v>
      </c>
      <c r="D172">
        <f>D$14*(10-lgd*COUNTIF(Defaults!$AI172:$AR172,"&lt;="&amp;D$17))</f>
        <v>1.5</v>
      </c>
      <c r="E172">
        <f>E$14*(10-lgd*COUNTIF(Defaults!$AI172:$AR172,"&lt;="&amp;E$17))</f>
        <v>1.5</v>
      </c>
      <c r="F172">
        <f>F$14*(10-lgd*COUNTIF(Defaults!$AI172:$AR172,"&lt;="&amp;F$17))</f>
        <v>1.5</v>
      </c>
      <c r="G172">
        <f>G$14*(10-lgd*COUNTIF(Defaults!$AI172:$AR172,"&lt;="&amp;G$17))</f>
        <v>1.5</v>
      </c>
      <c r="H172">
        <f>H$14*(10-lgd*COUNTIF(Defaults!$AI172:$AR172,"&lt;="&amp;H$17))</f>
        <v>1.5</v>
      </c>
      <c r="I172">
        <f>I$14*(10-lgd*COUNTIF(Defaults!$AI172:$AR172,"&lt;="&amp;I$17))</f>
        <v>1.5</v>
      </c>
      <c r="J172">
        <f>J$14*(10-lgd*COUNTIF(Defaults!$AI172:$AR172,"&lt;="&amp;J$17))</f>
        <v>1.41</v>
      </c>
      <c r="K172">
        <f>K$14*(10-lgd*COUNTIF(Defaults!$AI172:$AR172,"&lt;="&amp;K$17))</f>
        <v>1.32</v>
      </c>
      <c r="L172">
        <f>L$14*(10-lgd*COUNTIF(Defaults!$AI172:$AR172,"&lt;="&amp;L$17))</f>
        <v>1.32</v>
      </c>
      <c r="M172">
        <f>M$14*(10-lgd*COUNTIF(Defaults!$AI172:$AR172,"&lt;="&amp;M$17))</f>
        <v>1.32</v>
      </c>
      <c r="N172">
        <f>N$14*(10-lgd*COUNTIF(Defaults!$AI172:$AR172,"&lt;="&amp;N$17))</f>
        <v>1.32</v>
      </c>
      <c r="O172">
        <f>O$14*(10-lgd*COUNTIF(Defaults!$AI172:$AR172,"&lt;="&amp;O$17))</f>
        <v>1.32</v>
      </c>
      <c r="P172">
        <f>P$14*(10-lgd*COUNTIF(Defaults!$AI172:$AR172,"&lt;="&amp;P$17))</f>
        <v>1.1399999999999999</v>
      </c>
      <c r="Q172">
        <f>Q$14*(10-lgd*COUNTIF(Defaults!$AI172:$AR172,"&lt;="&amp;Q$17))</f>
        <v>1.1399999999999999</v>
      </c>
      <c r="R172">
        <f>R$14*(10-lgd*COUNTIF(Defaults!$AI172:$AR172,"&lt;="&amp;R$17))</f>
        <v>1.1399999999999999</v>
      </c>
      <c r="S172">
        <f>S$14*(10-lgd*COUNTIF(Defaults!$AI172:$AR172,"&lt;="&amp;S$17))</f>
        <v>1.1399999999999999</v>
      </c>
      <c r="T172">
        <f>T$14*(10-lgd*COUNTIF(Defaults!$AI172:$AR172,"&lt;="&amp;T$17))</f>
        <v>1.1399999999999999</v>
      </c>
      <c r="U172">
        <f>U$14*(10-lgd*COUNTIF(Defaults!$AI172:$AR172,"&lt;="&amp;U$17))</f>
        <v>77.14</v>
      </c>
      <c r="W172">
        <f t="shared" si="132"/>
        <v>0.1</v>
      </c>
      <c r="X172">
        <f t="shared" si="133"/>
        <v>0.1</v>
      </c>
      <c r="Y172">
        <f t="shared" si="134"/>
        <v>0.1</v>
      </c>
      <c r="Z172">
        <f t="shared" si="135"/>
        <v>0.1</v>
      </c>
      <c r="AA172">
        <f t="shared" si="136"/>
        <v>0.1</v>
      </c>
      <c r="AB172">
        <f t="shared" si="137"/>
        <v>0.1</v>
      </c>
      <c r="AC172">
        <f t="shared" si="138"/>
        <v>0.1</v>
      </c>
      <c r="AD172">
        <f t="shared" si="139"/>
        <v>0.1</v>
      </c>
      <c r="AE172">
        <f t="shared" si="140"/>
        <v>0.1</v>
      </c>
      <c r="AF172">
        <f t="shared" si="141"/>
        <v>0.1</v>
      </c>
      <c r="AG172">
        <f t="shared" si="142"/>
        <v>0.1</v>
      </c>
      <c r="AH172">
        <f t="shared" si="143"/>
        <v>0.1</v>
      </c>
      <c r="AI172">
        <f t="shared" si="144"/>
        <v>0.1</v>
      </c>
      <c r="AJ172">
        <f t="shared" si="145"/>
        <v>0.1</v>
      </c>
      <c r="AK172">
        <f t="shared" si="146"/>
        <v>0.1</v>
      </c>
      <c r="AL172">
        <f t="shared" si="147"/>
        <v>0.1</v>
      </c>
      <c r="AM172">
        <f t="shared" si="148"/>
        <v>0.1</v>
      </c>
      <c r="AN172">
        <f t="shared" si="149"/>
        <v>0.1</v>
      </c>
      <c r="AO172">
        <f t="shared" si="150"/>
        <v>0.1</v>
      </c>
      <c r="AP172">
        <f t="shared" si="151"/>
        <v>20.100000000000001</v>
      </c>
      <c r="AR172">
        <f t="shared" si="152"/>
        <v>0.1</v>
      </c>
      <c r="AS172">
        <f t="shared" si="153"/>
        <v>0.1</v>
      </c>
      <c r="AT172">
        <f t="shared" si="154"/>
        <v>0.1</v>
      </c>
      <c r="AU172">
        <f t="shared" si="155"/>
        <v>0.1</v>
      </c>
      <c r="AV172">
        <f t="shared" si="156"/>
        <v>0.1</v>
      </c>
      <c r="AW172">
        <f t="shared" si="157"/>
        <v>0.1</v>
      </c>
      <c r="AX172">
        <f t="shared" si="158"/>
        <v>0.1</v>
      </c>
      <c r="AY172">
        <f t="shared" si="159"/>
        <v>0.1</v>
      </c>
      <c r="AZ172">
        <f t="shared" si="160"/>
        <v>0.1</v>
      </c>
      <c r="BA172">
        <f t="shared" si="161"/>
        <v>0.1</v>
      </c>
      <c r="BB172">
        <f t="shared" si="162"/>
        <v>0.1</v>
      </c>
      <c r="BC172">
        <f t="shared" si="163"/>
        <v>0.1</v>
      </c>
      <c r="BD172">
        <f t="shared" si="164"/>
        <v>0.1</v>
      </c>
      <c r="BE172">
        <f t="shared" si="165"/>
        <v>0.1</v>
      </c>
      <c r="BF172">
        <f t="shared" si="166"/>
        <v>0.1</v>
      </c>
      <c r="BG172">
        <f t="shared" si="167"/>
        <v>0.1</v>
      </c>
      <c r="BH172">
        <f t="shared" si="168"/>
        <v>0.1</v>
      </c>
      <c r="BI172">
        <f t="shared" si="169"/>
        <v>0.1</v>
      </c>
      <c r="BJ172">
        <f t="shared" si="170"/>
        <v>0.1</v>
      </c>
      <c r="BK172">
        <f t="shared" si="171"/>
        <v>10.1</v>
      </c>
      <c r="BM172">
        <f t="shared" si="172"/>
        <v>1.2999999999999998</v>
      </c>
      <c r="BN172">
        <f t="shared" si="173"/>
        <v>1.2999999999999998</v>
      </c>
      <c r="BO172">
        <f t="shared" si="174"/>
        <v>1.2999999999999998</v>
      </c>
      <c r="BP172">
        <f t="shared" si="175"/>
        <v>1.2999999999999998</v>
      </c>
      <c r="BQ172">
        <f t="shared" si="176"/>
        <v>1.2999999999999998</v>
      </c>
      <c r="BR172">
        <f t="shared" si="177"/>
        <v>1.2999999999999998</v>
      </c>
      <c r="BS172">
        <f t="shared" si="178"/>
        <v>1.2999999999999998</v>
      </c>
      <c r="BT172">
        <f t="shared" si="179"/>
        <v>1.2999999999999998</v>
      </c>
      <c r="BU172">
        <f t="shared" si="180"/>
        <v>1.2099999999999997</v>
      </c>
      <c r="BV172">
        <f t="shared" si="181"/>
        <v>1.1199999999999999</v>
      </c>
      <c r="BW172">
        <f t="shared" si="182"/>
        <v>1.1199999999999999</v>
      </c>
      <c r="BX172">
        <f t="shared" si="183"/>
        <v>1.1199999999999999</v>
      </c>
      <c r="BY172">
        <f t="shared" si="184"/>
        <v>1.1199999999999999</v>
      </c>
      <c r="BZ172">
        <f t="shared" si="185"/>
        <v>1.1199999999999999</v>
      </c>
      <c r="CA172">
        <f t="shared" si="186"/>
        <v>0.93999999999999984</v>
      </c>
      <c r="CB172">
        <f t="shared" si="187"/>
        <v>0.93999999999999984</v>
      </c>
      <c r="CC172">
        <f t="shared" si="188"/>
        <v>0.93999999999999984</v>
      </c>
      <c r="CD172">
        <f t="shared" si="189"/>
        <v>0.93999999999999984</v>
      </c>
      <c r="CE172">
        <f t="shared" si="190"/>
        <v>0.93999999999999984</v>
      </c>
      <c r="CF172">
        <f t="shared" si="191"/>
        <v>46.94</v>
      </c>
      <c r="CH172">
        <f t="shared" si="192"/>
        <v>102.85000000000001</v>
      </c>
      <c r="CI172">
        <f t="shared" si="193"/>
        <v>22.000000000000004</v>
      </c>
      <c r="CJ172">
        <f t="shared" si="194"/>
        <v>12</v>
      </c>
      <c r="CK172">
        <f t="shared" si="195"/>
        <v>68.849999999999994</v>
      </c>
      <c r="CL172">
        <f t="shared" si="196"/>
        <v>0</v>
      </c>
      <c r="CM172">
        <f t="shared" si="197"/>
        <v>0</v>
      </c>
    </row>
    <row r="173" spans="1:91" x14ac:dyDescent="0.2">
      <c r="A173">
        <v>156</v>
      </c>
      <c r="B173">
        <f>B$14*(10-lgd*COUNTIF(Defaults!$AI173:$AR173,"&lt;="&amp;B$17))</f>
        <v>1.5</v>
      </c>
      <c r="C173">
        <f>C$14*(10-lgd*COUNTIF(Defaults!$AI173:$AR173,"&lt;="&amp;C$17))</f>
        <v>1.5</v>
      </c>
      <c r="D173">
        <f>D$14*(10-lgd*COUNTIF(Defaults!$AI173:$AR173,"&lt;="&amp;D$17))</f>
        <v>1.5</v>
      </c>
      <c r="E173">
        <f>E$14*(10-lgd*COUNTIF(Defaults!$AI173:$AR173,"&lt;="&amp;E$17))</f>
        <v>1.5</v>
      </c>
      <c r="F173">
        <f>F$14*(10-lgd*COUNTIF(Defaults!$AI173:$AR173,"&lt;="&amp;F$17))</f>
        <v>1.5</v>
      </c>
      <c r="G173">
        <f>G$14*(10-lgd*COUNTIF(Defaults!$AI173:$AR173,"&lt;="&amp;G$17))</f>
        <v>1.5</v>
      </c>
      <c r="H173">
        <f>H$14*(10-lgd*COUNTIF(Defaults!$AI173:$AR173,"&lt;="&amp;H$17))</f>
        <v>1.5</v>
      </c>
      <c r="I173">
        <f>I$14*(10-lgd*COUNTIF(Defaults!$AI173:$AR173,"&lt;="&amp;I$17))</f>
        <v>1.5</v>
      </c>
      <c r="J173">
        <f>J$14*(10-lgd*COUNTIF(Defaults!$AI173:$AR173,"&lt;="&amp;J$17))</f>
        <v>1.5</v>
      </c>
      <c r="K173">
        <f>K$14*(10-lgd*COUNTIF(Defaults!$AI173:$AR173,"&lt;="&amp;K$17))</f>
        <v>1.5</v>
      </c>
      <c r="L173">
        <f>L$14*(10-lgd*COUNTIF(Defaults!$AI173:$AR173,"&lt;="&amp;L$17))</f>
        <v>1.5</v>
      </c>
      <c r="M173">
        <f>M$14*(10-lgd*COUNTIF(Defaults!$AI173:$AR173,"&lt;="&amp;M$17))</f>
        <v>1.5</v>
      </c>
      <c r="N173">
        <f>N$14*(10-lgd*COUNTIF(Defaults!$AI173:$AR173,"&lt;="&amp;N$17))</f>
        <v>1.5</v>
      </c>
      <c r="O173">
        <f>O$14*(10-lgd*COUNTIF(Defaults!$AI173:$AR173,"&lt;="&amp;O$17))</f>
        <v>1.5</v>
      </c>
      <c r="P173">
        <f>P$14*(10-lgd*COUNTIF(Defaults!$AI173:$AR173,"&lt;="&amp;P$17))</f>
        <v>1.5</v>
      </c>
      <c r="Q173">
        <f>Q$14*(10-lgd*COUNTIF(Defaults!$AI173:$AR173,"&lt;="&amp;Q$17))</f>
        <v>1.5</v>
      </c>
      <c r="R173">
        <f>R$14*(10-lgd*COUNTIF(Defaults!$AI173:$AR173,"&lt;="&amp;R$17))</f>
        <v>1.5</v>
      </c>
      <c r="S173">
        <f>S$14*(10-lgd*COUNTIF(Defaults!$AI173:$AR173,"&lt;="&amp;S$17))</f>
        <v>1.5</v>
      </c>
      <c r="T173">
        <f>T$14*(10-lgd*COUNTIF(Defaults!$AI173:$AR173,"&lt;="&amp;T$17))</f>
        <v>1.5</v>
      </c>
      <c r="U173">
        <f>U$14*(10-lgd*COUNTIF(Defaults!$AI173:$AR173,"&lt;="&amp;U$17))</f>
        <v>101.5</v>
      </c>
      <c r="W173">
        <f t="shared" si="132"/>
        <v>0.1</v>
      </c>
      <c r="X173">
        <f t="shared" si="133"/>
        <v>0.1</v>
      </c>
      <c r="Y173">
        <f t="shared" si="134"/>
        <v>0.1</v>
      </c>
      <c r="Z173">
        <f t="shared" si="135"/>
        <v>0.1</v>
      </c>
      <c r="AA173">
        <f t="shared" si="136"/>
        <v>0.1</v>
      </c>
      <c r="AB173">
        <f t="shared" si="137"/>
        <v>0.1</v>
      </c>
      <c r="AC173">
        <f t="shared" si="138"/>
        <v>0.1</v>
      </c>
      <c r="AD173">
        <f t="shared" si="139"/>
        <v>0.1</v>
      </c>
      <c r="AE173">
        <f t="shared" si="140"/>
        <v>0.1</v>
      </c>
      <c r="AF173">
        <f t="shared" si="141"/>
        <v>0.1</v>
      </c>
      <c r="AG173">
        <f t="shared" si="142"/>
        <v>0.1</v>
      </c>
      <c r="AH173">
        <f t="shared" si="143"/>
        <v>0.1</v>
      </c>
      <c r="AI173">
        <f t="shared" si="144"/>
        <v>0.1</v>
      </c>
      <c r="AJ173">
        <f t="shared" si="145"/>
        <v>0.1</v>
      </c>
      <c r="AK173">
        <f t="shared" si="146"/>
        <v>0.1</v>
      </c>
      <c r="AL173">
        <f t="shared" si="147"/>
        <v>0.1</v>
      </c>
      <c r="AM173">
        <f t="shared" si="148"/>
        <v>0.1</v>
      </c>
      <c r="AN173">
        <f t="shared" si="149"/>
        <v>0.1</v>
      </c>
      <c r="AO173">
        <f t="shared" si="150"/>
        <v>0.1</v>
      </c>
      <c r="AP173">
        <f t="shared" si="151"/>
        <v>20.100000000000001</v>
      </c>
      <c r="AR173">
        <f t="shared" si="152"/>
        <v>0.1</v>
      </c>
      <c r="AS173">
        <f t="shared" si="153"/>
        <v>0.1</v>
      </c>
      <c r="AT173">
        <f t="shared" si="154"/>
        <v>0.1</v>
      </c>
      <c r="AU173">
        <f t="shared" si="155"/>
        <v>0.1</v>
      </c>
      <c r="AV173">
        <f t="shared" si="156"/>
        <v>0.1</v>
      </c>
      <c r="AW173">
        <f t="shared" si="157"/>
        <v>0.1</v>
      </c>
      <c r="AX173">
        <f t="shared" si="158"/>
        <v>0.1</v>
      </c>
      <c r="AY173">
        <f t="shared" si="159"/>
        <v>0.1</v>
      </c>
      <c r="AZ173">
        <f t="shared" si="160"/>
        <v>0.1</v>
      </c>
      <c r="BA173">
        <f t="shared" si="161"/>
        <v>0.1</v>
      </c>
      <c r="BB173">
        <f t="shared" si="162"/>
        <v>0.1</v>
      </c>
      <c r="BC173">
        <f t="shared" si="163"/>
        <v>0.1</v>
      </c>
      <c r="BD173">
        <f t="shared" si="164"/>
        <v>0.1</v>
      </c>
      <c r="BE173">
        <f t="shared" si="165"/>
        <v>0.1</v>
      </c>
      <c r="BF173">
        <f t="shared" si="166"/>
        <v>0.1</v>
      </c>
      <c r="BG173">
        <f t="shared" si="167"/>
        <v>0.1</v>
      </c>
      <c r="BH173">
        <f t="shared" si="168"/>
        <v>0.1</v>
      </c>
      <c r="BI173">
        <f t="shared" si="169"/>
        <v>0.1</v>
      </c>
      <c r="BJ173">
        <f t="shared" si="170"/>
        <v>0.1</v>
      </c>
      <c r="BK173">
        <f t="shared" si="171"/>
        <v>10.1</v>
      </c>
      <c r="BM173">
        <f t="shared" si="172"/>
        <v>1.2999999999999998</v>
      </c>
      <c r="BN173">
        <f t="shared" si="173"/>
        <v>1.2999999999999998</v>
      </c>
      <c r="BO173">
        <f t="shared" si="174"/>
        <v>1.2999999999999998</v>
      </c>
      <c r="BP173">
        <f t="shared" si="175"/>
        <v>1.2999999999999998</v>
      </c>
      <c r="BQ173">
        <f t="shared" si="176"/>
        <v>1.2999999999999998</v>
      </c>
      <c r="BR173">
        <f t="shared" si="177"/>
        <v>1.2999999999999998</v>
      </c>
      <c r="BS173">
        <f t="shared" si="178"/>
        <v>1.2999999999999998</v>
      </c>
      <c r="BT173">
        <f t="shared" si="179"/>
        <v>1.2999999999999998</v>
      </c>
      <c r="BU173">
        <f t="shared" si="180"/>
        <v>1.2999999999999998</v>
      </c>
      <c r="BV173">
        <f t="shared" si="181"/>
        <v>1.2999999999999998</v>
      </c>
      <c r="BW173">
        <f t="shared" si="182"/>
        <v>1.2999999999999998</v>
      </c>
      <c r="BX173">
        <f t="shared" si="183"/>
        <v>1.2999999999999998</v>
      </c>
      <c r="BY173">
        <f t="shared" si="184"/>
        <v>1.2999999999999998</v>
      </c>
      <c r="BZ173">
        <f t="shared" si="185"/>
        <v>1.2999999999999998</v>
      </c>
      <c r="CA173">
        <f t="shared" si="186"/>
        <v>1.2999999999999998</v>
      </c>
      <c r="CB173">
        <f t="shared" si="187"/>
        <v>1.2999999999999998</v>
      </c>
      <c r="CC173">
        <f t="shared" si="188"/>
        <v>1.2999999999999998</v>
      </c>
      <c r="CD173">
        <f t="shared" si="189"/>
        <v>1.2999999999999998</v>
      </c>
      <c r="CE173">
        <f t="shared" si="190"/>
        <v>1.2999999999999998</v>
      </c>
      <c r="CF173">
        <f t="shared" si="191"/>
        <v>71.300000000000011</v>
      </c>
      <c r="CH173">
        <f t="shared" si="192"/>
        <v>130</v>
      </c>
      <c r="CI173">
        <f t="shared" si="193"/>
        <v>22.000000000000004</v>
      </c>
      <c r="CJ173">
        <f t="shared" si="194"/>
        <v>12</v>
      </c>
      <c r="CK173">
        <f t="shared" si="195"/>
        <v>96.000000000000014</v>
      </c>
      <c r="CL173">
        <f t="shared" si="196"/>
        <v>0</v>
      </c>
      <c r="CM173">
        <f t="shared" si="197"/>
        <v>0</v>
      </c>
    </row>
    <row r="174" spans="1:91" x14ac:dyDescent="0.2">
      <c r="A174">
        <v>157</v>
      </c>
      <c r="B174">
        <f>B$14*(10-lgd*COUNTIF(Defaults!$AI174:$AR174,"&lt;="&amp;B$17))</f>
        <v>1.5</v>
      </c>
      <c r="C174">
        <f>C$14*(10-lgd*COUNTIF(Defaults!$AI174:$AR174,"&lt;="&amp;C$17))</f>
        <v>1.5</v>
      </c>
      <c r="D174">
        <f>D$14*(10-lgd*COUNTIF(Defaults!$AI174:$AR174,"&lt;="&amp;D$17))</f>
        <v>1.5</v>
      </c>
      <c r="E174">
        <f>E$14*(10-lgd*COUNTIF(Defaults!$AI174:$AR174,"&lt;="&amp;E$17))</f>
        <v>1.5</v>
      </c>
      <c r="F174">
        <f>F$14*(10-lgd*COUNTIF(Defaults!$AI174:$AR174,"&lt;="&amp;F$17))</f>
        <v>1.5</v>
      </c>
      <c r="G174">
        <f>G$14*(10-lgd*COUNTIF(Defaults!$AI174:$AR174,"&lt;="&amp;G$17))</f>
        <v>1.5</v>
      </c>
      <c r="H174">
        <f>H$14*(10-lgd*COUNTIF(Defaults!$AI174:$AR174,"&lt;="&amp;H$17))</f>
        <v>1.5</v>
      </c>
      <c r="I174">
        <f>I$14*(10-lgd*COUNTIF(Defaults!$AI174:$AR174,"&lt;="&amp;I$17))</f>
        <v>1.5</v>
      </c>
      <c r="J174">
        <f>J$14*(10-lgd*COUNTIF(Defaults!$AI174:$AR174,"&lt;="&amp;J$17))</f>
        <v>1.5</v>
      </c>
      <c r="K174">
        <f>K$14*(10-lgd*COUNTIF(Defaults!$AI174:$AR174,"&lt;="&amp;K$17))</f>
        <v>1.5</v>
      </c>
      <c r="L174">
        <f>L$14*(10-lgd*COUNTIF(Defaults!$AI174:$AR174,"&lt;="&amp;L$17))</f>
        <v>1.5</v>
      </c>
      <c r="M174">
        <f>M$14*(10-lgd*COUNTIF(Defaults!$AI174:$AR174,"&lt;="&amp;M$17))</f>
        <v>1.5</v>
      </c>
      <c r="N174">
        <f>N$14*(10-lgd*COUNTIF(Defaults!$AI174:$AR174,"&lt;="&amp;N$17))</f>
        <v>1.5</v>
      </c>
      <c r="O174">
        <f>O$14*(10-lgd*COUNTIF(Defaults!$AI174:$AR174,"&lt;="&amp;O$17))</f>
        <v>1.5</v>
      </c>
      <c r="P174">
        <f>P$14*(10-lgd*COUNTIF(Defaults!$AI174:$AR174,"&lt;="&amp;P$17))</f>
        <v>1.5</v>
      </c>
      <c r="Q174">
        <f>Q$14*(10-lgd*COUNTIF(Defaults!$AI174:$AR174,"&lt;="&amp;Q$17))</f>
        <v>1.5</v>
      </c>
      <c r="R174">
        <f>R$14*(10-lgd*COUNTIF(Defaults!$AI174:$AR174,"&lt;="&amp;R$17))</f>
        <v>1.5</v>
      </c>
      <c r="S174">
        <f>S$14*(10-lgd*COUNTIF(Defaults!$AI174:$AR174,"&lt;="&amp;S$17))</f>
        <v>1.5</v>
      </c>
      <c r="T174">
        <f>T$14*(10-lgd*COUNTIF(Defaults!$AI174:$AR174,"&lt;="&amp;T$17))</f>
        <v>1.5</v>
      </c>
      <c r="U174">
        <f>U$14*(10-lgd*COUNTIF(Defaults!$AI174:$AR174,"&lt;="&amp;U$17))</f>
        <v>101.5</v>
      </c>
      <c r="W174">
        <f t="shared" si="132"/>
        <v>0.1</v>
      </c>
      <c r="X174">
        <f t="shared" si="133"/>
        <v>0.1</v>
      </c>
      <c r="Y174">
        <f t="shared" si="134"/>
        <v>0.1</v>
      </c>
      <c r="Z174">
        <f t="shared" si="135"/>
        <v>0.1</v>
      </c>
      <c r="AA174">
        <f t="shared" si="136"/>
        <v>0.1</v>
      </c>
      <c r="AB174">
        <f t="shared" si="137"/>
        <v>0.1</v>
      </c>
      <c r="AC174">
        <f t="shared" si="138"/>
        <v>0.1</v>
      </c>
      <c r="AD174">
        <f t="shared" si="139"/>
        <v>0.1</v>
      </c>
      <c r="AE174">
        <f t="shared" si="140"/>
        <v>0.1</v>
      </c>
      <c r="AF174">
        <f t="shared" si="141"/>
        <v>0.1</v>
      </c>
      <c r="AG174">
        <f t="shared" si="142"/>
        <v>0.1</v>
      </c>
      <c r="AH174">
        <f t="shared" si="143"/>
        <v>0.1</v>
      </c>
      <c r="AI174">
        <f t="shared" si="144"/>
        <v>0.1</v>
      </c>
      <c r="AJ174">
        <f t="shared" si="145"/>
        <v>0.1</v>
      </c>
      <c r="AK174">
        <f t="shared" si="146"/>
        <v>0.1</v>
      </c>
      <c r="AL174">
        <f t="shared" si="147"/>
        <v>0.1</v>
      </c>
      <c r="AM174">
        <f t="shared" si="148"/>
        <v>0.1</v>
      </c>
      <c r="AN174">
        <f t="shared" si="149"/>
        <v>0.1</v>
      </c>
      <c r="AO174">
        <f t="shared" si="150"/>
        <v>0.1</v>
      </c>
      <c r="AP174">
        <f t="shared" si="151"/>
        <v>20.100000000000001</v>
      </c>
      <c r="AR174">
        <f t="shared" si="152"/>
        <v>0.1</v>
      </c>
      <c r="AS174">
        <f t="shared" si="153"/>
        <v>0.1</v>
      </c>
      <c r="AT174">
        <f t="shared" si="154"/>
        <v>0.1</v>
      </c>
      <c r="AU174">
        <f t="shared" si="155"/>
        <v>0.1</v>
      </c>
      <c r="AV174">
        <f t="shared" si="156"/>
        <v>0.1</v>
      </c>
      <c r="AW174">
        <f t="shared" si="157"/>
        <v>0.1</v>
      </c>
      <c r="AX174">
        <f t="shared" si="158"/>
        <v>0.1</v>
      </c>
      <c r="AY174">
        <f t="shared" si="159"/>
        <v>0.1</v>
      </c>
      <c r="AZ174">
        <f t="shared" si="160"/>
        <v>0.1</v>
      </c>
      <c r="BA174">
        <f t="shared" si="161"/>
        <v>0.1</v>
      </c>
      <c r="BB174">
        <f t="shared" si="162"/>
        <v>0.1</v>
      </c>
      <c r="BC174">
        <f t="shared" si="163"/>
        <v>0.1</v>
      </c>
      <c r="BD174">
        <f t="shared" si="164"/>
        <v>0.1</v>
      </c>
      <c r="BE174">
        <f t="shared" si="165"/>
        <v>0.1</v>
      </c>
      <c r="BF174">
        <f t="shared" si="166"/>
        <v>0.1</v>
      </c>
      <c r="BG174">
        <f t="shared" si="167"/>
        <v>0.1</v>
      </c>
      <c r="BH174">
        <f t="shared" si="168"/>
        <v>0.1</v>
      </c>
      <c r="BI174">
        <f t="shared" si="169"/>
        <v>0.1</v>
      </c>
      <c r="BJ174">
        <f t="shared" si="170"/>
        <v>0.1</v>
      </c>
      <c r="BK174">
        <f t="shared" si="171"/>
        <v>10.1</v>
      </c>
      <c r="BM174">
        <f t="shared" si="172"/>
        <v>1.2999999999999998</v>
      </c>
      <c r="BN174">
        <f t="shared" si="173"/>
        <v>1.2999999999999998</v>
      </c>
      <c r="BO174">
        <f t="shared" si="174"/>
        <v>1.2999999999999998</v>
      </c>
      <c r="BP174">
        <f t="shared" si="175"/>
        <v>1.2999999999999998</v>
      </c>
      <c r="BQ174">
        <f t="shared" si="176"/>
        <v>1.2999999999999998</v>
      </c>
      <c r="BR174">
        <f t="shared" si="177"/>
        <v>1.2999999999999998</v>
      </c>
      <c r="BS174">
        <f t="shared" si="178"/>
        <v>1.2999999999999998</v>
      </c>
      <c r="BT174">
        <f t="shared" si="179"/>
        <v>1.2999999999999998</v>
      </c>
      <c r="BU174">
        <f t="shared" si="180"/>
        <v>1.2999999999999998</v>
      </c>
      <c r="BV174">
        <f t="shared" si="181"/>
        <v>1.2999999999999998</v>
      </c>
      <c r="BW174">
        <f t="shared" si="182"/>
        <v>1.2999999999999998</v>
      </c>
      <c r="BX174">
        <f t="shared" si="183"/>
        <v>1.2999999999999998</v>
      </c>
      <c r="BY174">
        <f t="shared" si="184"/>
        <v>1.2999999999999998</v>
      </c>
      <c r="BZ174">
        <f t="shared" si="185"/>
        <v>1.2999999999999998</v>
      </c>
      <c r="CA174">
        <f t="shared" si="186"/>
        <v>1.2999999999999998</v>
      </c>
      <c r="CB174">
        <f t="shared" si="187"/>
        <v>1.2999999999999998</v>
      </c>
      <c r="CC174">
        <f t="shared" si="188"/>
        <v>1.2999999999999998</v>
      </c>
      <c r="CD174">
        <f t="shared" si="189"/>
        <v>1.2999999999999998</v>
      </c>
      <c r="CE174">
        <f t="shared" si="190"/>
        <v>1.2999999999999998</v>
      </c>
      <c r="CF174">
        <f t="shared" si="191"/>
        <v>71.300000000000011</v>
      </c>
      <c r="CH174">
        <f t="shared" si="192"/>
        <v>130</v>
      </c>
      <c r="CI174">
        <f t="shared" si="193"/>
        <v>22.000000000000004</v>
      </c>
      <c r="CJ174">
        <f t="shared" si="194"/>
        <v>12</v>
      </c>
      <c r="CK174">
        <f t="shared" si="195"/>
        <v>96.000000000000014</v>
      </c>
      <c r="CL174">
        <f t="shared" si="196"/>
        <v>0</v>
      </c>
      <c r="CM174">
        <f t="shared" si="197"/>
        <v>0</v>
      </c>
    </row>
    <row r="175" spans="1:91" x14ac:dyDescent="0.2">
      <c r="A175">
        <v>158</v>
      </c>
      <c r="B175">
        <f>B$14*(10-lgd*COUNTIF(Defaults!$AI175:$AR175,"&lt;="&amp;B$17))</f>
        <v>1.5</v>
      </c>
      <c r="C175">
        <f>C$14*(10-lgd*COUNTIF(Defaults!$AI175:$AR175,"&lt;="&amp;C$17))</f>
        <v>1.5</v>
      </c>
      <c r="D175">
        <f>D$14*(10-lgd*COUNTIF(Defaults!$AI175:$AR175,"&lt;="&amp;D$17))</f>
        <v>1.5</v>
      </c>
      <c r="E175">
        <f>E$14*(10-lgd*COUNTIF(Defaults!$AI175:$AR175,"&lt;="&amp;E$17))</f>
        <v>1.5</v>
      </c>
      <c r="F175">
        <f>F$14*(10-lgd*COUNTIF(Defaults!$AI175:$AR175,"&lt;="&amp;F$17))</f>
        <v>1.5</v>
      </c>
      <c r="G175">
        <f>G$14*(10-lgd*COUNTIF(Defaults!$AI175:$AR175,"&lt;="&amp;G$17))</f>
        <v>1.5</v>
      </c>
      <c r="H175">
        <f>H$14*(10-lgd*COUNTIF(Defaults!$AI175:$AR175,"&lt;="&amp;H$17))</f>
        <v>1.5</v>
      </c>
      <c r="I175">
        <f>I$14*(10-lgd*COUNTIF(Defaults!$AI175:$AR175,"&lt;="&amp;I$17))</f>
        <v>1.5</v>
      </c>
      <c r="J175">
        <f>J$14*(10-lgd*COUNTIF(Defaults!$AI175:$AR175,"&lt;="&amp;J$17))</f>
        <v>1.5</v>
      </c>
      <c r="K175">
        <f>K$14*(10-lgd*COUNTIF(Defaults!$AI175:$AR175,"&lt;="&amp;K$17))</f>
        <v>1.5</v>
      </c>
      <c r="L175">
        <f>L$14*(10-lgd*COUNTIF(Defaults!$AI175:$AR175,"&lt;="&amp;L$17))</f>
        <v>1.5</v>
      </c>
      <c r="M175">
        <f>M$14*(10-lgd*COUNTIF(Defaults!$AI175:$AR175,"&lt;="&amp;M$17))</f>
        <v>1.5</v>
      </c>
      <c r="N175">
        <f>N$14*(10-lgd*COUNTIF(Defaults!$AI175:$AR175,"&lt;="&amp;N$17))</f>
        <v>1.5</v>
      </c>
      <c r="O175">
        <f>O$14*(10-lgd*COUNTIF(Defaults!$AI175:$AR175,"&lt;="&amp;O$17))</f>
        <v>1.5</v>
      </c>
      <c r="P175">
        <f>P$14*(10-lgd*COUNTIF(Defaults!$AI175:$AR175,"&lt;="&amp;P$17))</f>
        <v>1.5</v>
      </c>
      <c r="Q175">
        <f>Q$14*(10-lgd*COUNTIF(Defaults!$AI175:$AR175,"&lt;="&amp;Q$17))</f>
        <v>1.5</v>
      </c>
      <c r="R175">
        <f>R$14*(10-lgd*COUNTIF(Defaults!$AI175:$AR175,"&lt;="&amp;R$17))</f>
        <v>1.5</v>
      </c>
      <c r="S175">
        <f>S$14*(10-lgd*COUNTIF(Defaults!$AI175:$AR175,"&lt;="&amp;S$17))</f>
        <v>1.5</v>
      </c>
      <c r="T175">
        <f>T$14*(10-lgd*COUNTIF(Defaults!$AI175:$AR175,"&lt;="&amp;T$17))</f>
        <v>1.5</v>
      </c>
      <c r="U175">
        <f>U$14*(10-lgd*COUNTIF(Defaults!$AI175:$AR175,"&lt;="&amp;U$17))</f>
        <v>101.5</v>
      </c>
      <c r="W175">
        <f t="shared" si="132"/>
        <v>0.1</v>
      </c>
      <c r="X175">
        <f t="shared" si="133"/>
        <v>0.1</v>
      </c>
      <c r="Y175">
        <f t="shared" si="134"/>
        <v>0.1</v>
      </c>
      <c r="Z175">
        <f t="shared" si="135"/>
        <v>0.1</v>
      </c>
      <c r="AA175">
        <f t="shared" si="136"/>
        <v>0.1</v>
      </c>
      <c r="AB175">
        <f t="shared" si="137"/>
        <v>0.1</v>
      </c>
      <c r="AC175">
        <f t="shared" si="138"/>
        <v>0.1</v>
      </c>
      <c r="AD175">
        <f t="shared" si="139"/>
        <v>0.1</v>
      </c>
      <c r="AE175">
        <f t="shared" si="140"/>
        <v>0.1</v>
      </c>
      <c r="AF175">
        <f t="shared" si="141"/>
        <v>0.1</v>
      </c>
      <c r="AG175">
        <f t="shared" si="142"/>
        <v>0.1</v>
      </c>
      <c r="AH175">
        <f t="shared" si="143"/>
        <v>0.1</v>
      </c>
      <c r="AI175">
        <f t="shared" si="144"/>
        <v>0.1</v>
      </c>
      <c r="AJ175">
        <f t="shared" si="145"/>
        <v>0.1</v>
      </c>
      <c r="AK175">
        <f t="shared" si="146"/>
        <v>0.1</v>
      </c>
      <c r="AL175">
        <f t="shared" si="147"/>
        <v>0.1</v>
      </c>
      <c r="AM175">
        <f t="shared" si="148"/>
        <v>0.1</v>
      </c>
      <c r="AN175">
        <f t="shared" si="149"/>
        <v>0.1</v>
      </c>
      <c r="AO175">
        <f t="shared" si="150"/>
        <v>0.1</v>
      </c>
      <c r="AP175">
        <f t="shared" si="151"/>
        <v>20.100000000000001</v>
      </c>
      <c r="AR175">
        <f t="shared" si="152"/>
        <v>0.1</v>
      </c>
      <c r="AS175">
        <f t="shared" si="153"/>
        <v>0.1</v>
      </c>
      <c r="AT175">
        <f t="shared" si="154"/>
        <v>0.1</v>
      </c>
      <c r="AU175">
        <f t="shared" si="155"/>
        <v>0.1</v>
      </c>
      <c r="AV175">
        <f t="shared" si="156"/>
        <v>0.1</v>
      </c>
      <c r="AW175">
        <f t="shared" si="157"/>
        <v>0.1</v>
      </c>
      <c r="AX175">
        <f t="shared" si="158"/>
        <v>0.1</v>
      </c>
      <c r="AY175">
        <f t="shared" si="159"/>
        <v>0.1</v>
      </c>
      <c r="AZ175">
        <f t="shared" si="160"/>
        <v>0.1</v>
      </c>
      <c r="BA175">
        <f t="shared" si="161"/>
        <v>0.1</v>
      </c>
      <c r="BB175">
        <f t="shared" si="162"/>
        <v>0.1</v>
      </c>
      <c r="BC175">
        <f t="shared" si="163"/>
        <v>0.1</v>
      </c>
      <c r="BD175">
        <f t="shared" si="164"/>
        <v>0.1</v>
      </c>
      <c r="BE175">
        <f t="shared" si="165"/>
        <v>0.1</v>
      </c>
      <c r="BF175">
        <f t="shared" si="166"/>
        <v>0.1</v>
      </c>
      <c r="BG175">
        <f t="shared" si="167"/>
        <v>0.1</v>
      </c>
      <c r="BH175">
        <f t="shared" si="168"/>
        <v>0.1</v>
      </c>
      <c r="BI175">
        <f t="shared" si="169"/>
        <v>0.1</v>
      </c>
      <c r="BJ175">
        <f t="shared" si="170"/>
        <v>0.1</v>
      </c>
      <c r="BK175">
        <f t="shared" si="171"/>
        <v>10.1</v>
      </c>
      <c r="BM175">
        <f t="shared" si="172"/>
        <v>1.2999999999999998</v>
      </c>
      <c r="BN175">
        <f t="shared" si="173"/>
        <v>1.2999999999999998</v>
      </c>
      <c r="BO175">
        <f t="shared" si="174"/>
        <v>1.2999999999999998</v>
      </c>
      <c r="BP175">
        <f t="shared" si="175"/>
        <v>1.2999999999999998</v>
      </c>
      <c r="BQ175">
        <f t="shared" si="176"/>
        <v>1.2999999999999998</v>
      </c>
      <c r="BR175">
        <f t="shared" si="177"/>
        <v>1.2999999999999998</v>
      </c>
      <c r="BS175">
        <f t="shared" si="178"/>
        <v>1.2999999999999998</v>
      </c>
      <c r="BT175">
        <f t="shared" si="179"/>
        <v>1.2999999999999998</v>
      </c>
      <c r="BU175">
        <f t="shared" si="180"/>
        <v>1.2999999999999998</v>
      </c>
      <c r="BV175">
        <f t="shared" si="181"/>
        <v>1.2999999999999998</v>
      </c>
      <c r="BW175">
        <f t="shared" si="182"/>
        <v>1.2999999999999998</v>
      </c>
      <c r="BX175">
        <f t="shared" si="183"/>
        <v>1.2999999999999998</v>
      </c>
      <c r="BY175">
        <f t="shared" si="184"/>
        <v>1.2999999999999998</v>
      </c>
      <c r="BZ175">
        <f t="shared" si="185"/>
        <v>1.2999999999999998</v>
      </c>
      <c r="CA175">
        <f t="shared" si="186"/>
        <v>1.2999999999999998</v>
      </c>
      <c r="CB175">
        <f t="shared" si="187"/>
        <v>1.2999999999999998</v>
      </c>
      <c r="CC175">
        <f t="shared" si="188"/>
        <v>1.2999999999999998</v>
      </c>
      <c r="CD175">
        <f t="shared" si="189"/>
        <v>1.2999999999999998</v>
      </c>
      <c r="CE175">
        <f t="shared" si="190"/>
        <v>1.2999999999999998</v>
      </c>
      <c r="CF175">
        <f t="shared" si="191"/>
        <v>71.300000000000011</v>
      </c>
      <c r="CH175">
        <f t="shared" si="192"/>
        <v>130</v>
      </c>
      <c r="CI175">
        <f t="shared" si="193"/>
        <v>22.000000000000004</v>
      </c>
      <c r="CJ175">
        <f t="shared" si="194"/>
        <v>12</v>
      </c>
      <c r="CK175">
        <f t="shared" si="195"/>
        <v>96.000000000000014</v>
      </c>
      <c r="CL175">
        <f t="shared" si="196"/>
        <v>0</v>
      </c>
      <c r="CM175">
        <f t="shared" si="197"/>
        <v>0</v>
      </c>
    </row>
    <row r="176" spans="1:91" x14ac:dyDescent="0.2">
      <c r="A176">
        <v>159</v>
      </c>
      <c r="B176">
        <f>B$14*(10-lgd*COUNTIF(Defaults!$AI176:$AR176,"&lt;="&amp;B$17))</f>
        <v>1.5</v>
      </c>
      <c r="C176">
        <f>C$14*(10-lgd*COUNTIF(Defaults!$AI176:$AR176,"&lt;="&amp;C$17))</f>
        <v>1.5</v>
      </c>
      <c r="D176">
        <f>D$14*(10-lgd*COUNTIF(Defaults!$AI176:$AR176,"&lt;="&amp;D$17))</f>
        <v>1.5</v>
      </c>
      <c r="E176">
        <f>E$14*(10-lgd*COUNTIF(Defaults!$AI176:$AR176,"&lt;="&amp;E$17))</f>
        <v>1.5</v>
      </c>
      <c r="F176">
        <f>F$14*(10-lgd*COUNTIF(Defaults!$AI176:$AR176,"&lt;="&amp;F$17))</f>
        <v>1.5</v>
      </c>
      <c r="G176">
        <f>G$14*(10-lgd*COUNTIF(Defaults!$AI176:$AR176,"&lt;="&amp;G$17))</f>
        <v>1.5</v>
      </c>
      <c r="H176">
        <f>H$14*(10-lgd*COUNTIF(Defaults!$AI176:$AR176,"&lt;="&amp;H$17))</f>
        <v>1.41</v>
      </c>
      <c r="I176">
        <f>I$14*(10-lgd*COUNTIF(Defaults!$AI176:$AR176,"&lt;="&amp;I$17))</f>
        <v>1.41</v>
      </c>
      <c r="J176">
        <f>J$14*(10-lgd*COUNTIF(Defaults!$AI176:$AR176,"&lt;="&amp;J$17))</f>
        <v>1.41</v>
      </c>
      <c r="K176">
        <f>K$14*(10-lgd*COUNTIF(Defaults!$AI176:$AR176,"&lt;="&amp;K$17))</f>
        <v>1.32</v>
      </c>
      <c r="L176">
        <f>L$14*(10-lgd*COUNTIF(Defaults!$AI176:$AR176,"&lt;="&amp;L$17))</f>
        <v>1.2299999999999998</v>
      </c>
      <c r="M176">
        <f>M$14*(10-lgd*COUNTIF(Defaults!$AI176:$AR176,"&lt;="&amp;M$17))</f>
        <v>1.2299999999999998</v>
      </c>
      <c r="N176">
        <f>N$14*(10-lgd*COUNTIF(Defaults!$AI176:$AR176,"&lt;="&amp;N$17))</f>
        <v>1.2299999999999998</v>
      </c>
      <c r="O176">
        <f>O$14*(10-lgd*COUNTIF(Defaults!$AI176:$AR176,"&lt;="&amp;O$17))</f>
        <v>1.2299999999999998</v>
      </c>
      <c r="P176">
        <f>P$14*(10-lgd*COUNTIF(Defaults!$AI176:$AR176,"&lt;="&amp;P$17))</f>
        <v>1.2299999999999998</v>
      </c>
      <c r="Q176">
        <f>Q$14*(10-lgd*COUNTIF(Defaults!$AI176:$AR176,"&lt;="&amp;Q$17))</f>
        <v>1.2299999999999998</v>
      </c>
      <c r="R176">
        <f>R$14*(10-lgd*COUNTIF(Defaults!$AI176:$AR176,"&lt;="&amp;R$17))</f>
        <v>1.2299999999999998</v>
      </c>
      <c r="S176">
        <f>S$14*(10-lgd*COUNTIF(Defaults!$AI176:$AR176,"&lt;="&amp;S$17))</f>
        <v>1.2299999999999998</v>
      </c>
      <c r="T176">
        <f>T$14*(10-lgd*COUNTIF(Defaults!$AI176:$AR176,"&lt;="&amp;T$17))</f>
        <v>1.2299999999999998</v>
      </c>
      <c r="U176">
        <f>U$14*(10-lgd*COUNTIF(Defaults!$AI176:$AR176,"&lt;="&amp;U$17))</f>
        <v>83.22999999999999</v>
      </c>
      <c r="W176">
        <f t="shared" si="132"/>
        <v>0.1</v>
      </c>
      <c r="X176">
        <f t="shared" si="133"/>
        <v>0.1</v>
      </c>
      <c r="Y176">
        <f t="shared" si="134"/>
        <v>0.1</v>
      </c>
      <c r="Z176">
        <f t="shared" si="135"/>
        <v>0.1</v>
      </c>
      <c r="AA176">
        <f t="shared" si="136"/>
        <v>0.1</v>
      </c>
      <c r="AB176">
        <f t="shared" si="137"/>
        <v>0.1</v>
      </c>
      <c r="AC176">
        <f t="shared" si="138"/>
        <v>0.1</v>
      </c>
      <c r="AD176">
        <f t="shared" si="139"/>
        <v>0.1</v>
      </c>
      <c r="AE176">
        <f t="shared" si="140"/>
        <v>0.1</v>
      </c>
      <c r="AF176">
        <f t="shared" si="141"/>
        <v>0.1</v>
      </c>
      <c r="AG176">
        <f t="shared" si="142"/>
        <v>0.1</v>
      </c>
      <c r="AH176">
        <f t="shared" si="143"/>
        <v>0.1</v>
      </c>
      <c r="AI176">
        <f t="shared" si="144"/>
        <v>0.1</v>
      </c>
      <c r="AJ176">
        <f t="shared" si="145"/>
        <v>0.1</v>
      </c>
      <c r="AK176">
        <f t="shared" si="146"/>
        <v>0.1</v>
      </c>
      <c r="AL176">
        <f t="shared" si="147"/>
        <v>0.1</v>
      </c>
      <c r="AM176">
        <f t="shared" si="148"/>
        <v>0.1</v>
      </c>
      <c r="AN176">
        <f t="shared" si="149"/>
        <v>0.1</v>
      </c>
      <c r="AO176">
        <f t="shared" si="150"/>
        <v>0.1</v>
      </c>
      <c r="AP176">
        <f t="shared" si="151"/>
        <v>20.100000000000001</v>
      </c>
      <c r="AR176">
        <f t="shared" si="152"/>
        <v>0.1</v>
      </c>
      <c r="AS176">
        <f t="shared" si="153"/>
        <v>0.1</v>
      </c>
      <c r="AT176">
        <f t="shared" si="154"/>
        <v>0.1</v>
      </c>
      <c r="AU176">
        <f t="shared" si="155"/>
        <v>0.1</v>
      </c>
      <c r="AV176">
        <f t="shared" si="156"/>
        <v>0.1</v>
      </c>
      <c r="AW176">
        <f t="shared" si="157"/>
        <v>0.1</v>
      </c>
      <c r="AX176">
        <f t="shared" si="158"/>
        <v>0.1</v>
      </c>
      <c r="AY176">
        <f t="shared" si="159"/>
        <v>0.1</v>
      </c>
      <c r="AZ176">
        <f t="shared" si="160"/>
        <v>0.1</v>
      </c>
      <c r="BA176">
        <f t="shared" si="161"/>
        <v>0.1</v>
      </c>
      <c r="BB176">
        <f t="shared" si="162"/>
        <v>0.1</v>
      </c>
      <c r="BC176">
        <f t="shared" si="163"/>
        <v>0.1</v>
      </c>
      <c r="BD176">
        <f t="shared" si="164"/>
        <v>0.1</v>
      </c>
      <c r="BE176">
        <f t="shared" si="165"/>
        <v>0.1</v>
      </c>
      <c r="BF176">
        <f t="shared" si="166"/>
        <v>0.1</v>
      </c>
      <c r="BG176">
        <f t="shared" si="167"/>
        <v>0.1</v>
      </c>
      <c r="BH176">
        <f t="shared" si="168"/>
        <v>0.1</v>
      </c>
      <c r="BI176">
        <f t="shared" si="169"/>
        <v>0.1</v>
      </c>
      <c r="BJ176">
        <f t="shared" si="170"/>
        <v>0.1</v>
      </c>
      <c r="BK176">
        <f t="shared" si="171"/>
        <v>10.1</v>
      </c>
      <c r="BM176">
        <f t="shared" si="172"/>
        <v>1.2999999999999998</v>
      </c>
      <c r="BN176">
        <f t="shared" si="173"/>
        <v>1.2999999999999998</v>
      </c>
      <c r="BO176">
        <f t="shared" si="174"/>
        <v>1.2999999999999998</v>
      </c>
      <c r="BP176">
        <f t="shared" si="175"/>
        <v>1.2999999999999998</v>
      </c>
      <c r="BQ176">
        <f t="shared" si="176"/>
        <v>1.2999999999999998</v>
      </c>
      <c r="BR176">
        <f t="shared" si="177"/>
        <v>1.2999999999999998</v>
      </c>
      <c r="BS176">
        <f t="shared" si="178"/>
        <v>1.2099999999999997</v>
      </c>
      <c r="BT176">
        <f t="shared" si="179"/>
        <v>1.2099999999999997</v>
      </c>
      <c r="BU176">
        <f t="shared" si="180"/>
        <v>1.2099999999999997</v>
      </c>
      <c r="BV176">
        <f t="shared" si="181"/>
        <v>1.1199999999999999</v>
      </c>
      <c r="BW176">
        <f t="shared" si="182"/>
        <v>1.0299999999999996</v>
      </c>
      <c r="BX176">
        <f t="shared" si="183"/>
        <v>1.0299999999999996</v>
      </c>
      <c r="BY176">
        <f t="shared" si="184"/>
        <v>1.0299999999999996</v>
      </c>
      <c r="BZ176">
        <f t="shared" si="185"/>
        <v>1.0299999999999996</v>
      </c>
      <c r="CA176">
        <f t="shared" si="186"/>
        <v>1.0299999999999996</v>
      </c>
      <c r="CB176">
        <f t="shared" si="187"/>
        <v>1.0299999999999996</v>
      </c>
      <c r="CC176">
        <f t="shared" si="188"/>
        <v>1.0299999999999996</v>
      </c>
      <c r="CD176">
        <f t="shared" si="189"/>
        <v>1.0299999999999996</v>
      </c>
      <c r="CE176">
        <f t="shared" si="190"/>
        <v>1.0299999999999996</v>
      </c>
      <c r="CF176">
        <f t="shared" si="191"/>
        <v>53.029999999999987</v>
      </c>
      <c r="CH176">
        <f t="shared" si="192"/>
        <v>108.85</v>
      </c>
      <c r="CI176">
        <f t="shared" si="193"/>
        <v>22.000000000000004</v>
      </c>
      <c r="CJ176">
        <f t="shared" si="194"/>
        <v>12</v>
      </c>
      <c r="CK176">
        <f t="shared" si="195"/>
        <v>74.849999999999994</v>
      </c>
      <c r="CL176">
        <f t="shared" si="196"/>
        <v>0</v>
      </c>
      <c r="CM176">
        <f t="shared" si="197"/>
        <v>0</v>
      </c>
    </row>
    <row r="177" spans="1:91" x14ac:dyDescent="0.2">
      <c r="A177">
        <v>160</v>
      </c>
      <c r="B177">
        <f>B$14*(10-lgd*COUNTIF(Defaults!$AI177:$AR177,"&lt;="&amp;B$17))</f>
        <v>1.5</v>
      </c>
      <c r="C177">
        <f>C$14*(10-lgd*COUNTIF(Defaults!$AI177:$AR177,"&lt;="&amp;C$17))</f>
        <v>1.5</v>
      </c>
      <c r="D177">
        <f>D$14*(10-lgd*COUNTIF(Defaults!$AI177:$AR177,"&lt;="&amp;D$17))</f>
        <v>1.5</v>
      </c>
      <c r="E177">
        <f>E$14*(10-lgd*COUNTIF(Defaults!$AI177:$AR177,"&lt;="&amp;E$17))</f>
        <v>1.5</v>
      </c>
      <c r="F177">
        <f>F$14*(10-lgd*COUNTIF(Defaults!$AI177:$AR177,"&lt;="&amp;F$17))</f>
        <v>1.5</v>
      </c>
      <c r="G177">
        <f>G$14*(10-lgd*COUNTIF(Defaults!$AI177:$AR177,"&lt;="&amp;G$17))</f>
        <v>1.5</v>
      </c>
      <c r="H177">
        <f>H$14*(10-lgd*COUNTIF(Defaults!$AI177:$AR177,"&lt;="&amp;H$17))</f>
        <v>1.5</v>
      </c>
      <c r="I177">
        <f>I$14*(10-lgd*COUNTIF(Defaults!$AI177:$AR177,"&lt;="&amp;I$17))</f>
        <v>1.5</v>
      </c>
      <c r="J177">
        <f>J$14*(10-lgd*COUNTIF(Defaults!$AI177:$AR177,"&lt;="&amp;J$17))</f>
        <v>1.5</v>
      </c>
      <c r="K177">
        <f>K$14*(10-lgd*COUNTIF(Defaults!$AI177:$AR177,"&lt;="&amp;K$17))</f>
        <v>1.5</v>
      </c>
      <c r="L177">
        <f>L$14*(10-lgd*COUNTIF(Defaults!$AI177:$AR177,"&lt;="&amp;L$17))</f>
        <v>1.5</v>
      </c>
      <c r="M177">
        <f>M$14*(10-lgd*COUNTIF(Defaults!$AI177:$AR177,"&lt;="&amp;M$17))</f>
        <v>1.5</v>
      </c>
      <c r="N177">
        <f>N$14*(10-lgd*COUNTIF(Defaults!$AI177:$AR177,"&lt;="&amp;N$17))</f>
        <v>1.5</v>
      </c>
      <c r="O177">
        <f>O$14*(10-lgd*COUNTIF(Defaults!$AI177:$AR177,"&lt;="&amp;O$17))</f>
        <v>1.5</v>
      </c>
      <c r="P177">
        <f>P$14*(10-lgd*COUNTIF(Defaults!$AI177:$AR177,"&lt;="&amp;P$17))</f>
        <v>1.41</v>
      </c>
      <c r="Q177">
        <f>Q$14*(10-lgd*COUNTIF(Defaults!$AI177:$AR177,"&lt;="&amp;Q$17))</f>
        <v>1.32</v>
      </c>
      <c r="R177">
        <f>R$14*(10-lgd*COUNTIF(Defaults!$AI177:$AR177,"&lt;="&amp;R$17))</f>
        <v>1.32</v>
      </c>
      <c r="S177">
        <f>S$14*(10-lgd*COUNTIF(Defaults!$AI177:$AR177,"&lt;="&amp;S$17))</f>
        <v>1.32</v>
      </c>
      <c r="T177">
        <f>T$14*(10-lgd*COUNTIF(Defaults!$AI177:$AR177,"&lt;="&amp;T$17))</f>
        <v>1.32</v>
      </c>
      <c r="U177">
        <f>U$14*(10-lgd*COUNTIF(Defaults!$AI177:$AR177,"&lt;="&amp;U$17))</f>
        <v>89.320000000000007</v>
      </c>
      <c r="W177">
        <f t="shared" si="132"/>
        <v>0.1</v>
      </c>
      <c r="X177">
        <f t="shared" si="133"/>
        <v>0.1</v>
      </c>
      <c r="Y177">
        <f t="shared" si="134"/>
        <v>0.1</v>
      </c>
      <c r="Z177">
        <f t="shared" si="135"/>
        <v>0.1</v>
      </c>
      <c r="AA177">
        <f t="shared" si="136"/>
        <v>0.1</v>
      </c>
      <c r="AB177">
        <f t="shared" si="137"/>
        <v>0.1</v>
      </c>
      <c r="AC177">
        <f t="shared" si="138"/>
        <v>0.1</v>
      </c>
      <c r="AD177">
        <f t="shared" si="139"/>
        <v>0.1</v>
      </c>
      <c r="AE177">
        <f t="shared" si="140"/>
        <v>0.1</v>
      </c>
      <c r="AF177">
        <f t="shared" si="141"/>
        <v>0.1</v>
      </c>
      <c r="AG177">
        <f t="shared" si="142"/>
        <v>0.1</v>
      </c>
      <c r="AH177">
        <f t="shared" si="143"/>
        <v>0.1</v>
      </c>
      <c r="AI177">
        <f t="shared" si="144"/>
        <v>0.1</v>
      </c>
      <c r="AJ177">
        <f t="shared" si="145"/>
        <v>0.1</v>
      </c>
      <c r="AK177">
        <f t="shared" si="146"/>
        <v>0.1</v>
      </c>
      <c r="AL177">
        <f t="shared" si="147"/>
        <v>0.1</v>
      </c>
      <c r="AM177">
        <f t="shared" si="148"/>
        <v>0.1</v>
      </c>
      <c r="AN177">
        <f t="shared" si="149"/>
        <v>0.1</v>
      </c>
      <c r="AO177">
        <f t="shared" si="150"/>
        <v>0.1</v>
      </c>
      <c r="AP177">
        <f t="shared" si="151"/>
        <v>20.100000000000001</v>
      </c>
      <c r="AR177">
        <f t="shared" si="152"/>
        <v>0.1</v>
      </c>
      <c r="AS177">
        <f t="shared" si="153"/>
        <v>0.1</v>
      </c>
      <c r="AT177">
        <f t="shared" si="154"/>
        <v>0.1</v>
      </c>
      <c r="AU177">
        <f t="shared" si="155"/>
        <v>0.1</v>
      </c>
      <c r="AV177">
        <f t="shared" si="156"/>
        <v>0.1</v>
      </c>
      <c r="AW177">
        <f t="shared" si="157"/>
        <v>0.1</v>
      </c>
      <c r="AX177">
        <f t="shared" si="158"/>
        <v>0.1</v>
      </c>
      <c r="AY177">
        <f t="shared" si="159"/>
        <v>0.1</v>
      </c>
      <c r="AZ177">
        <f t="shared" si="160"/>
        <v>0.1</v>
      </c>
      <c r="BA177">
        <f t="shared" si="161"/>
        <v>0.1</v>
      </c>
      <c r="BB177">
        <f t="shared" si="162"/>
        <v>0.1</v>
      </c>
      <c r="BC177">
        <f t="shared" si="163"/>
        <v>0.1</v>
      </c>
      <c r="BD177">
        <f t="shared" si="164"/>
        <v>0.1</v>
      </c>
      <c r="BE177">
        <f t="shared" si="165"/>
        <v>0.1</v>
      </c>
      <c r="BF177">
        <f t="shared" si="166"/>
        <v>0.1</v>
      </c>
      <c r="BG177">
        <f t="shared" si="167"/>
        <v>0.1</v>
      </c>
      <c r="BH177">
        <f t="shared" si="168"/>
        <v>0.1</v>
      </c>
      <c r="BI177">
        <f t="shared" si="169"/>
        <v>0.1</v>
      </c>
      <c r="BJ177">
        <f t="shared" si="170"/>
        <v>0.1</v>
      </c>
      <c r="BK177">
        <f t="shared" si="171"/>
        <v>10.1</v>
      </c>
      <c r="BM177">
        <f t="shared" si="172"/>
        <v>1.2999999999999998</v>
      </c>
      <c r="BN177">
        <f t="shared" si="173"/>
        <v>1.2999999999999998</v>
      </c>
      <c r="BO177">
        <f t="shared" si="174"/>
        <v>1.2999999999999998</v>
      </c>
      <c r="BP177">
        <f t="shared" si="175"/>
        <v>1.2999999999999998</v>
      </c>
      <c r="BQ177">
        <f t="shared" si="176"/>
        <v>1.2999999999999998</v>
      </c>
      <c r="BR177">
        <f t="shared" si="177"/>
        <v>1.2999999999999998</v>
      </c>
      <c r="BS177">
        <f t="shared" si="178"/>
        <v>1.2999999999999998</v>
      </c>
      <c r="BT177">
        <f t="shared" si="179"/>
        <v>1.2999999999999998</v>
      </c>
      <c r="BU177">
        <f t="shared" si="180"/>
        <v>1.2999999999999998</v>
      </c>
      <c r="BV177">
        <f t="shared" si="181"/>
        <v>1.2999999999999998</v>
      </c>
      <c r="BW177">
        <f t="shared" si="182"/>
        <v>1.2999999999999998</v>
      </c>
      <c r="BX177">
        <f t="shared" si="183"/>
        <v>1.2999999999999998</v>
      </c>
      <c r="BY177">
        <f t="shared" si="184"/>
        <v>1.2999999999999998</v>
      </c>
      <c r="BZ177">
        <f t="shared" si="185"/>
        <v>1.2999999999999998</v>
      </c>
      <c r="CA177">
        <f t="shared" si="186"/>
        <v>1.2099999999999997</v>
      </c>
      <c r="CB177">
        <f t="shared" si="187"/>
        <v>1.1199999999999999</v>
      </c>
      <c r="CC177">
        <f t="shared" si="188"/>
        <v>1.1199999999999999</v>
      </c>
      <c r="CD177">
        <f t="shared" si="189"/>
        <v>1.1199999999999999</v>
      </c>
      <c r="CE177">
        <f t="shared" si="190"/>
        <v>1.1199999999999999</v>
      </c>
      <c r="CF177">
        <f t="shared" si="191"/>
        <v>59.12</v>
      </c>
      <c r="CH177">
        <f t="shared" si="192"/>
        <v>117.01</v>
      </c>
      <c r="CI177">
        <f t="shared" si="193"/>
        <v>22.000000000000004</v>
      </c>
      <c r="CJ177">
        <f t="shared" si="194"/>
        <v>12</v>
      </c>
      <c r="CK177">
        <f t="shared" si="195"/>
        <v>83.01</v>
      </c>
      <c r="CL177">
        <f t="shared" si="196"/>
        <v>0</v>
      </c>
      <c r="CM177">
        <f t="shared" si="197"/>
        <v>0</v>
      </c>
    </row>
    <row r="178" spans="1:91" x14ac:dyDescent="0.2">
      <c r="A178">
        <v>161</v>
      </c>
      <c r="B178">
        <f>B$14*(10-lgd*COUNTIF(Defaults!$AI178:$AR178,"&lt;="&amp;B$17))</f>
        <v>1.5</v>
      </c>
      <c r="C178">
        <f>C$14*(10-lgd*COUNTIF(Defaults!$AI178:$AR178,"&lt;="&amp;C$17))</f>
        <v>1.5</v>
      </c>
      <c r="D178">
        <f>D$14*(10-lgd*COUNTIF(Defaults!$AI178:$AR178,"&lt;="&amp;D$17))</f>
        <v>1.5</v>
      </c>
      <c r="E178">
        <f>E$14*(10-lgd*COUNTIF(Defaults!$AI178:$AR178,"&lt;="&amp;E$17))</f>
        <v>1.5</v>
      </c>
      <c r="F178">
        <f>F$14*(10-lgd*COUNTIF(Defaults!$AI178:$AR178,"&lt;="&amp;F$17))</f>
        <v>1.5</v>
      </c>
      <c r="G178">
        <f>G$14*(10-lgd*COUNTIF(Defaults!$AI178:$AR178,"&lt;="&amp;G$17))</f>
        <v>1.5</v>
      </c>
      <c r="H178">
        <f>H$14*(10-lgd*COUNTIF(Defaults!$AI178:$AR178,"&lt;="&amp;H$17))</f>
        <v>1.5</v>
      </c>
      <c r="I178">
        <f>I$14*(10-lgd*COUNTIF(Defaults!$AI178:$AR178,"&lt;="&amp;I$17))</f>
        <v>1.5</v>
      </c>
      <c r="J178">
        <f>J$14*(10-lgd*COUNTIF(Defaults!$AI178:$AR178,"&lt;="&amp;J$17))</f>
        <v>1.5</v>
      </c>
      <c r="K178">
        <f>K$14*(10-lgd*COUNTIF(Defaults!$AI178:$AR178,"&lt;="&amp;K$17))</f>
        <v>1.41</v>
      </c>
      <c r="L178">
        <f>L$14*(10-lgd*COUNTIF(Defaults!$AI178:$AR178,"&lt;="&amp;L$17))</f>
        <v>1.41</v>
      </c>
      <c r="M178">
        <f>M$14*(10-lgd*COUNTIF(Defaults!$AI178:$AR178,"&lt;="&amp;M$17))</f>
        <v>1.41</v>
      </c>
      <c r="N178">
        <f>N$14*(10-lgd*COUNTIF(Defaults!$AI178:$AR178,"&lt;="&amp;N$17))</f>
        <v>1.41</v>
      </c>
      <c r="O178">
        <f>O$14*(10-lgd*COUNTIF(Defaults!$AI178:$AR178,"&lt;="&amp;O$17))</f>
        <v>1.32</v>
      </c>
      <c r="P178">
        <f>P$14*(10-lgd*COUNTIF(Defaults!$AI178:$AR178,"&lt;="&amp;P$17))</f>
        <v>1.32</v>
      </c>
      <c r="Q178">
        <f>Q$14*(10-lgd*COUNTIF(Defaults!$AI178:$AR178,"&lt;="&amp;Q$17))</f>
        <v>1.32</v>
      </c>
      <c r="R178">
        <f>R$14*(10-lgd*COUNTIF(Defaults!$AI178:$AR178,"&lt;="&amp;R$17))</f>
        <v>1.32</v>
      </c>
      <c r="S178">
        <f>S$14*(10-lgd*COUNTIF(Defaults!$AI178:$AR178,"&lt;="&amp;S$17))</f>
        <v>1.32</v>
      </c>
      <c r="T178">
        <f>T$14*(10-lgd*COUNTIF(Defaults!$AI178:$AR178,"&lt;="&amp;T$17))</f>
        <v>1.32</v>
      </c>
      <c r="U178">
        <f>U$14*(10-lgd*COUNTIF(Defaults!$AI178:$AR178,"&lt;="&amp;U$17))</f>
        <v>89.320000000000007</v>
      </c>
      <c r="W178">
        <f t="shared" si="132"/>
        <v>0.1</v>
      </c>
      <c r="X178">
        <f t="shared" si="133"/>
        <v>0.1</v>
      </c>
      <c r="Y178">
        <f t="shared" si="134"/>
        <v>0.1</v>
      </c>
      <c r="Z178">
        <f t="shared" si="135"/>
        <v>0.1</v>
      </c>
      <c r="AA178">
        <f t="shared" si="136"/>
        <v>0.1</v>
      </c>
      <c r="AB178">
        <f t="shared" si="137"/>
        <v>0.1</v>
      </c>
      <c r="AC178">
        <f t="shared" si="138"/>
        <v>0.1</v>
      </c>
      <c r="AD178">
        <f t="shared" si="139"/>
        <v>0.1</v>
      </c>
      <c r="AE178">
        <f t="shared" si="140"/>
        <v>0.1</v>
      </c>
      <c r="AF178">
        <f t="shared" si="141"/>
        <v>0.1</v>
      </c>
      <c r="AG178">
        <f t="shared" si="142"/>
        <v>0.1</v>
      </c>
      <c r="AH178">
        <f t="shared" si="143"/>
        <v>0.1</v>
      </c>
      <c r="AI178">
        <f t="shared" si="144"/>
        <v>0.1</v>
      </c>
      <c r="AJ178">
        <f t="shared" si="145"/>
        <v>0.1</v>
      </c>
      <c r="AK178">
        <f t="shared" si="146"/>
        <v>0.1</v>
      </c>
      <c r="AL178">
        <f t="shared" si="147"/>
        <v>0.1</v>
      </c>
      <c r="AM178">
        <f t="shared" si="148"/>
        <v>0.1</v>
      </c>
      <c r="AN178">
        <f t="shared" si="149"/>
        <v>0.1</v>
      </c>
      <c r="AO178">
        <f t="shared" si="150"/>
        <v>0.1</v>
      </c>
      <c r="AP178">
        <f t="shared" si="151"/>
        <v>20.100000000000001</v>
      </c>
      <c r="AR178">
        <f t="shared" si="152"/>
        <v>0.1</v>
      </c>
      <c r="AS178">
        <f t="shared" si="153"/>
        <v>0.1</v>
      </c>
      <c r="AT178">
        <f t="shared" si="154"/>
        <v>0.1</v>
      </c>
      <c r="AU178">
        <f t="shared" si="155"/>
        <v>0.1</v>
      </c>
      <c r="AV178">
        <f t="shared" si="156"/>
        <v>0.1</v>
      </c>
      <c r="AW178">
        <f t="shared" si="157"/>
        <v>0.1</v>
      </c>
      <c r="AX178">
        <f t="shared" si="158"/>
        <v>0.1</v>
      </c>
      <c r="AY178">
        <f t="shared" si="159"/>
        <v>0.1</v>
      </c>
      <c r="AZ178">
        <f t="shared" si="160"/>
        <v>0.1</v>
      </c>
      <c r="BA178">
        <f t="shared" si="161"/>
        <v>0.1</v>
      </c>
      <c r="BB178">
        <f t="shared" si="162"/>
        <v>0.1</v>
      </c>
      <c r="BC178">
        <f t="shared" si="163"/>
        <v>0.1</v>
      </c>
      <c r="BD178">
        <f t="shared" si="164"/>
        <v>0.1</v>
      </c>
      <c r="BE178">
        <f t="shared" si="165"/>
        <v>0.1</v>
      </c>
      <c r="BF178">
        <f t="shared" si="166"/>
        <v>0.1</v>
      </c>
      <c r="BG178">
        <f t="shared" si="167"/>
        <v>0.1</v>
      </c>
      <c r="BH178">
        <f t="shared" si="168"/>
        <v>0.1</v>
      </c>
      <c r="BI178">
        <f t="shared" si="169"/>
        <v>0.1</v>
      </c>
      <c r="BJ178">
        <f t="shared" si="170"/>
        <v>0.1</v>
      </c>
      <c r="BK178">
        <f t="shared" si="171"/>
        <v>10.1</v>
      </c>
      <c r="BM178">
        <f t="shared" si="172"/>
        <v>1.2999999999999998</v>
      </c>
      <c r="BN178">
        <f t="shared" si="173"/>
        <v>1.2999999999999998</v>
      </c>
      <c r="BO178">
        <f t="shared" si="174"/>
        <v>1.2999999999999998</v>
      </c>
      <c r="BP178">
        <f t="shared" si="175"/>
        <v>1.2999999999999998</v>
      </c>
      <c r="BQ178">
        <f t="shared" si="176"/>
        <v>1.2999999999999998</v>
      </c>
      <c r="BR178">
        <f t="shared" si="177"/>
        <v>1.2999999999999998</v>
      </c>
      <c r="BS178">
        <f t="shared" si="178"/>
        <v>1.2999999999999998</v>
      </c>
      <c r="BT178">
        <f t="shared" si="179"/>
        <v>1.2999999999999998</v>
      </c>
      <c r="BU178">
        <f t="shared" si="180"/>
        <v>1.2999999999999998</v>
      </c>
      <c r="BV178">
        <f t="shared" si="181"/>
        <v>1.2099999999999997</v>
      </c>
      <c r="BW178">
        <f t="shared" si="182"/>
        <v>1.2099999999999997</v>
      </c>
      <c r="BX178">
        <f t="shared" si="183"/>
        <v>1.2099999999999997</v>
      </c>
      <c r="BY178">
        <f t="shared" si="184"/>
        <v>1.2099999999999997</v>
      </c>
      <c r="BZ178">
        <f t="shared" si="185"/>
        <v>1.1199999999999999</v>
      </c>
      <c r="CA178">
        <f t="shared" si="186"/>
        <v>1.1199999999999999</v>
      </c>
      <c r="CB178">
        <f t="shared" si="187"/>
        <v>1.1199999999999999</v>
      </c>
      <c r="CC178">
        <f t="shared" si="188"/>
        <v>1.1199999999999999</v>
      </c>
      <c r="CD178">
        <f t="shared" si="189"/>
        <v>1.1199999999999999</v>
      </c>
      <c r="CE178">
        <f t="shared" si="190"/>
        <v>1.1199999999999999</v>
      </c>
      <c r="CF178">
        <f t="shared" si="191"/>
        <v>59.12</v>
      </c>
      <c r="CH178">
        <f t="shared" si="192"/>
        <v>116.38000000000001</v>
      </c>
      <c r="CI178">
        <f t="shared" si="193"/>
        <v>22.000000000000004</v>
      </c>
      <c r="CJ178">
        <f t="shared" si="194"/>
        <v>12</v>
      </c>
      <c r="CK178">
        <f t="shared" si="195"/>
        <v>82.38</v>
      </c>
      <c r="CL178">
        <f t="shared" si="196"/>
        <v>0</v>
      </c>
      <c r="CM178">
        <f t="shared" si="197"/>
        <v>0</v>
      </c>
    </row>
    <row r="179" spans="1:91" x14ac:dyDescent="0.2">
      <c r="A179">
        <v>162</v>
      </c>
      <c r="B179">
        <f>B$14*(10-lgd*COUNTIF(Defaults!$AI179:$AR179,"&lt;="&amp;B$17))</f>
        <v>1.5</v>
      </c>
      <c r="C179">
        <f>C$14*(10-lgd*COUNTIF(Defaults!$AI179:$AR179,"&lt;="&amp;C$17))</f>
        <v>1.5</v>
      </c>
      <c r="D179">
        <f>D$14*(10-lgd*COUNTIF(Defaults!$AI179:$AR179,"&lt;="&amp;D$17))</f>
        <v>1.5</v>
      </c>
      <c r="E179">
        <f>E$14*(10-lgd*COUNTIF(Defaults!$AI179:$AR179,"&lt;="&amp;E$17))</f>
        <v>1.5</v>
      </c>
      <c r="F179">
        <f>F$14*(10-lgd*COUNTIF(Defaults!$AI179:$AR179,"&lt;="&amp;F$17))</f>
        <v>1.5</v>
      </c>
      <c r="G179">
        <f>G$14*(10-lgd*COUNTIF(Defaults!$AI179:$AR179,"&lt;="&amp;G$17))</f>
        <v>1.5</v>
      </c>
      <c r="H179">
        <f>H$14*(10-lgd*COUNTIF(Defaults!$AI179:$AR179,"&lt;="&amp;H$17))</f>
        <v>1.5</v>
      </c>
      <c r="I179">
        <f>I$14*(10-lgd*COUNTIF(Defaults!$AI179:$AR179,"&lt;="&amp;I$17))</f>
        <v>1.5</v>
      </c>
      <c r="J179">
        <f>J$14*(10-lgd*COUNTIF(Defaults!$AI179:$AR179,"&lt;="&amp;J$17))</f>
        <v>1.5</v>
      </c>
      <c r="K179">
        <f>K$14*(10-lgd*COUNTIF(Defaults!$AI179:$AR179,"&lt;="&amp;K$17))</f>
        <v>1.5</v>
      </c>
      <c r="L179">
        <f>L$14*(10-lgd*COUNTIF(Defaults!$AI179:$AR179,"&lt;="&amp;L$17))</f>
        <v>1.5</v>
      </c>
      <c r="M179">
        <f>M$14*(10-lgd*COUNTIF(Defaults!$AI179:$AR179,"&lt;="&amp;M$17))</f>
        <v>1.5</v>
      </c>
      <c r="N179">
        <f>N$14*(10-lgd*COUNTIF(Defaults!$AI179:$AR179,"&lt;="&amp;N$17))</f>
        <v>1.5</v>
      </c>
      <c r="O179">
        <f>O$14*(10-lgd*COUNTIF(Defaults!$AI179:$AR179,"&lt;="&amp;O$17))</f>
        <v>1.5</v>
      </c>
      <c r="P179">
        <f>P$14*(10-lgd*COUNTIF(Defaults!$AI179:$AR179,"&lt;="&amp;P$17))</f>
        <v>1.5</v>
      </c>
      <c r="Q179">
        <f>Q$14*(10-lgd*COUNTIF(Defaults!$AI179:$AR179,"&lt;="&amp;Q$17))</f>
        <v>1.5</v>
      </c>
      <c r="R179">
        <f>R$14*(10-lgd*COUNTIF(Defaults!$AI179:$AR179,"&lt;="&amp;R$17))</f>
        <v>1.5</v>
      </c>
      <c r="S179">
        <f>S$14*(10-lgd*COUNTIF(Defaults!$AI179:$AR179,"&lt;="&amp;S$17))</f>
        <v>1.5</v>
      </c>
      <c r="T179">
        <f>T$14*(10-lgd*COUNTIF(Defaults!$AI179:$AR179,"&lt;="&amp;T$17))</f>
        <v>1.5</v>
      </c>
      <c r="U179">
        <f>U$14*(10-lgd*COUNTIF(Defaults!$AI179:$AR179,"&lt;="&amp;U$17))</f>
        <v>101.5</v>
      </c>
      <c r="W179">
        <f t="shared" si="132"/>
        <v>0.1</v>
      </c>
      <c r="X179">
        <f t="shared" si="133"/>
        <v>0.1</v>
      </c>
      <c r="Y179">
        <f t="shared" si="134"/>
        <v>0.1</v>
      </c>
      <c r="Z179">
        <f t="shared" si="135"/>
        <v>0.1</v>
      </c>
      <c r="AA179">
        <f t="shared" si="136"/>
        <v>0.1</v>
      </c>
      <c r="AB179">
        <f t="shared" si="137"/>
        <v>0.1</v>
      </c>
      <c r="AC179">
        <f t="shared" si="138"/>
        <v>0.1</v>
      </c>
      <c r="AD179">
        <f t="shared" si="139"/>
        <v>0.1</v>
      </c>
      <c r="AE179">
        <f t="shared" si="140"/>
        <v>0.1</v>
      </c>
      <c r="AF179">
        <f t="shared" si="141"/>
        <v>0.1</v>
      </c>
      <c r="AG179">
        <f t="shared" si="142"/>
        <v>0.1</v>
      </c>
      <c r="AH179">
        <f t="shared" si="143"/>
        <v>0.1</v>
      </c>
      <c r="AI179">
        <f t="shared" si="144"/>
        <v>0.1</v>
      </c>
      <c r="AJ179">
        <f t="shared" si="145"/>
        <v>0.1</v>
      </c>
      <c r="AK179">
        <f t="shared" si="146"/>
        <v>0.1</v>
      </c>
      <c r="AL179">
        <f t="shared" si="147"/>
        <v>0.1</v>
      </c>
      <c r="AM179">
        <f t="shared" si="148"/>
        <v>0.1</v>
      </c>
      <c r="AN179">
        <f t="shared" si="149"/>
        <v>0.1</v>
      </c>
      <c r="AO179">
        <f t="shared" si="150"/>
        <v>0.1</v>
      </c>
      <c r="AP179">
        <f t="shared" si="151"/>
        <v>20.100000000000001</v>
      </c>
      <c r="AR179">
        <f t="shared" si="152"/>
        <v>0.1</v>
      </c>
      <c r="AS179">
        <f t="shared" si="153"/>
        <v>0.1</v>
      </c>
      <c r="AT179">
        <f t="shared" si="154"/>
        <v>0.1</v>
      </c>
      <c r="AU179">
        <f t="shared" si="155"/>
        <v>0.1</v>
      </c>
      <c r="AV179">
        <f t="shared" si="156"/>
        <v>0.1</v>
      </c>
      <c r="AW179">
        <f t="shared" si="157"/>
        <v>0.1</v>
      </c>
      <c r="AX179">
        <f t="shared" si="158"/>
        <v>0.1</v>
      </c>
      <c r="AY179">
        <f t="shared" si="159"/>
        <v>0.1</v>
      </c>
      <c r="AZ179">
        <f t="shared" si="160"/>
        <v>0.1</v>
      </c>
      <c r="BA179">
        <f t="shared" si="161"/>
        <v>0.1</v>
      </c>
      <c r="BB179">
        <f t="shared" si="162"/>
        <v>0.1</v>
      </c>
      <c r="BC179">
        <f t="shared" si="163"/>
        <v>0.1</v>
      </c>
      <c r="BD179">
        <f t="shared" si="164"/>
        <v>0.1</v>
      </c>
      <c r="BE179">
        <f t="shared" si="165"/>
        <v>0.1</v>
      </c>
      <c r="BF179">
        <f t="shared" si="166"/>
        <v>0.1</v>
      </c>
      <c r="BG179">
        <f t="shared" si="167"/>
        <v>0.1</v>
      </c>
      <c r="BH179">
        <f t="shared" si="168"/>
        <v>0.1</v>
      </c>
      <c r="BI179">
        <f t="shared" si="169"/>
        <v>0.1</v>
      </c>
      <c r="BJ179">
        <f t="shared" si="170"/>
        <v>0.1</v>
      </c>
      <c r="BK179">
        <f t="shared" si="171"/>
        <v>10.1</v>
      </c>
      <c r="BM179">
        <f t="shared" si="172"/>
        <v>1.2999999999999998</v>
      </c>
      <c r="BN179">
        <f t="shared" si="173"/>
        <v>1.2999999999999998</v>
      </c>
      <c r="BO179">
        <f t="shared" si="174"/>
        <v>1.2999999999999998</v>
      </c>
      <c r="BP179">
        <f t="shared" si="175"/>
        <v>1.2999999999999998</v>
      </c>
      <c r="BQ179">
        <f t="shared" si="176"/>
        <v>1.2999999999999998</v>
      </c>
      <c r="BR179">
        <f t="shared" si="177"/>
        <v>1.2999999999999998</v>
      </c>
      <c r="BS179">
        <f t="shared" si="178"/>
        <v>1.2999999999999998</v>
      </c>
      <c r="BT179">
        <f t="shared" si="179"/>
        <v>1.2999999999999998</v>
      </c>
      <c r="BU179">
        <f t="shared" si="180"/>
        <v>1.2999999999999998</v>
      </c>
      <c r="BV179">
        <f t="shared" si="181"/>
        <v>1.2999999999999998</v>
      </c>
      <c r="BW179">
        <f t="shared" si="182"/>
        <v>1.2999999999999998</v>
      </c>
      <c r="BX179">
        <f t="shared" si="183"/>
        <v>1.2999999999999998</v>
      </c>
      <c r="BY179">
        <f t="shared" si="184"/>
        <v>1.2999999999999998</v>
      </c>
      <c r="BZ179">
        <f t="shared" si="185"/>
        <v>1.2999999999999998</v>
      </c>
      <c r="CA179">
        <f t="shared" si="186"/>
        <v>1.2999999999999998</v>
      </c>
      <c r="CB179">
        <f t="shared" si="187"/>
        <v>1.2999999999999998</v>
      </c>
      <c r="CC179">
        <f t="shared" si="188"/>
        <v>1.2999999999999998</v>
      </c>
      <c r="CD179">
        <f t="shared" si="189"/>
        <v>1.2999999999999998</v>
      </c>
      <c r="CE179">
        <f t="shared" si="190"/>
        <v>1.2999999999999998</v>
      </c>
      <c r="CF179">
        <f t="shared" si="191"/>
        <v>71.300000000000011</v>
      </c>
      <c r="CH179">
        <f t="shared" si="192"/>
        <v>130</v>
      </c>
      <c r="CI179">
        <f t="shared" si="193"/>
        <v>22.000000000000004</v>
      </c>
      <c r="CJ179">
        <f t="shared" si="194"/>
        <v>12</v>
      </c>
      <c r="CK179">
        <f t="shared" si="195"/>
        <v>96.000000000000014</v>
      </c>
      <c r="CL179">
        <f t="shared" si="196"/>
        <v>0</v>
      </c>
      <c r="CM179">
        <f t="shared" si="197"/>
        <v>0</v>
      </c>
    </row>
    <row r="180" spans="1:91" x14ac:dyDescent="0.2">
      <c r="A180">
        <v>163</v>
      </c>
      <c r="B180">
        <f>B$14*(10-lgd*COUNTIF(Defaults!$AI180:$AR180,"&lt;="&amp;B$17))</f>
        <v>1.5</v>
      </c>
      <c r="C180">
        <f>C$14*(10-lgd*COUNTIF(Defaults!$AI180:$AR180,"&lt;="&amp;C$17))</f>
        <v>1.5</v>
      </c>
      <c r="D180">
        <f>D$14*(10-lgd*COUNTIF(Defaults!$AI180:$AR180,"&lt;="&amp;D$17))</f>
        <v>1.5</v>
      </c>
      <c r="E180">
        <f>E$14*(10-lgd*COUNTIF(Defaults!$AI180:$AR180,"&lt;="&amp;E$17))</f>
        <v>1.5</v>
      </c>
      <c r="F180">
        <f>F$14*(10-lgd*COUNTIF(Defaults!$AI180:$AR180,"&lt;="&amp;F$17))</f>
        <v>1.5</v>
      </c>
      <c r="G180">
        <f>G$14*(10-lgd*COUNTIF(Defaults!$AI180:$AR180,"&lt;="&amp;G$17))</f>
        <v>1.5</v>
      </c>
      <c r="H180">
        <f>H$14*(10-lgd*COUNTIF(Defaults!$AI180:$AR180,"&lt;="&amp;H$17))</f>
        <v>1.5</v>
      </c>
      <c r="I180">
        <f>I$14*(10-lgd*COUNTIF(Defaults!$AI180:$AR180,"&lt;="&amp;I$17))</f>
        <v>1.32</v>
      </c>
      <c r="J180">
        <f>J$14*(10-lgd*COUNTIF(Defaults!$AI180:$AR180,"&lt;="&amp;J$17))</f>
        <v>1.32</v>
      </c>
      <c r="K180">
        <f>K$14*(10-lgd*COUNTIF(Defaults!$AI180:$AR180,"&lt;="&amp;K$17))</f>
        <v>1.2299999999999998</v>
      </c>
      <c r="L180">
        <f>L$14*(10-lgd*COUNTIF(Defaults!$AI180:$AR180,"&lt;="&amp;L$17))</f>
        <v>1.2299999999999998</v>
      </c>
      <c r="M180">
        <f>M$14*(10-lgd*COUNTIF(Defaults!$AI180:$AR180,"&lt;="&amp;M$17))</f>
        <v>1.2299999999999998</v>
      </c>
      <c r="N180">
        <f>N$14*(10-lgd*COUNTIF(Defaults!$AI180:$AR180,"&lt;="&amp;N$17))</f>
        <v>1.2299999999999998</v>
      </c>
      <c r="O180">
        <f>O$14*(10-lgd*COUNTIF(Defaults!$AI180:$AR180,"&lt;="&amp;O$17))</f>
        <v>1.1399999999999999</v>
      </c>
      <c r="P180">
        <f>P$14*(10-lgd*COUNTIF(Defaults!$AI180:$AR180,"&lt;="&amp;P$17))</f>
        <v>1.1399999999999999</v>
      </c>
      <c r="Q180">
        <f>Q$14*(10-lgd*COUNTIF(Defaults!$AI180:$AR180,"&lt;="&amp;Q$17))</f>
        <v>1.1399999999999999</v>
      </c>
      <c r="R180">
        <f>R$14*(10-lgd*COUNTIF(Defaults!$AI180:$AR180,"&lt;="&amp;R$17))</f>
        <v>1.1399999999999999</v>
      </c>
      <c r="S180">
        <f>S$14*(10-lgd*COUNTIF(Defaults!$AI180:$AR180,"&lt;="&amp;S$17))</f>
        <v>1.1399999999999999</v>
      </c>
      <c r="T180">
        <f>T$14*(10-lgd*COUNTIF(Defaults!$AI180:$AR180,"&lt;="&amp;T$17))</f>
        <v>1.05</v>
      </c>
      <c r="U180">
        <f>U$14*(10-lgd*COUNTIF(Defaults!$AI180:$AR180,"&lt;="&amp;U$17))</f>
        <v>71.05</v>
      </c>
      <c r="W180">
        <f t="shared" si="132"/>
        <v>0.1</v>
      </c>
      <c r="X180">
        <f t="shared" si="133"/>
        <v>0.1</v>
      </c>
      <c r="Y180">
        <f t="shared" si="134"/>
        <v>0.1</v>
      </c>
      <c r="Z180">
        <f t="shared" si="135"/>
        <v>0.1</v>
      </c>
      <c r="AA180">
        <f t="shared" si="136"/>
        <v>0.1</v>
      </c>
      <c r="AB180">
        <f t="shared" si="137"/>
        <v>0.1</v>
      </c>
      <c r="AC180">
        <f t="shared" si="138"/>
        <v>0.1</v>
      </c>
      <c r="AD180">
        <f t="shared" si="139"/>
        <v>0.1</v>
      </c>
      <c r="AE180">
        <f t="shared" si="140"/>
        <v>0.1</v>
      </c>
      <c r="AF180">
        <f t="shared" si="141"/>
        <v>0.1</v>
      </c>
      <c r="AG180">
        <f t="shared" si="142"/>
        <v>0.1</v>
      </c>
      <c r="AH180">
        <f t="shared" si="143"/>
        <v>0.1</v>
      </c>
      <c r="AI180">
        <f t="shared" si="144"/>
        <v>0.1</v>
      </c>
      <c r="AJ180">
        <f t="shared" si="145"/>
        <v>0.1</v>
      </c>
      <c r="AK180">
        <f t="shared" si="146"/>
        <v>0.1</v>
      </c>
      <c r="AL180">
        <f t="shared" si="147"/>
        <v>0.1</v>
      </c>
      <c r="AM180">
        <f t="shared" si="148"/>
        <v>0.1</v>
      </c>
      <c r="AN180">
        <f t="shared" si="149"/>
        <v>0.1</v>
      </c>
      <c r="AO180">
        <f t="shared" si="150"/>
        <v>0.1</v>
      </c>
      <c r="AP180">
        <f t="shared" si="151"/>
        <v>20.100000000000001</v>
      </c>
      <c r="AR180">
        <f t="shared" si="152"/>
        <v>0.1</v>
      </c>
      <c r="AS180">
        <f t="shared" si="153"/>
        <v>0.1</v>
      </c>
      <c r="AT180">
        <f t="shared" si="154"/>
        <v>0.1</v>
      </c>
      <c r="AU180">
        <f t="shared" si="155"/>
        <v>0.1</v>
      </c>
      <c r="AV180">
        <f t="shared" si="156"/>
        <v>0.1</v>
      </c>
      <c r="AW180">
        <f t="shared" si="157"/>
        <v>0.1</v>
      </c>
      <c r="AX180">
        <f t="shared" si="158"/>
        <v>0.1</v>
      </c>
      <c r="AY180">
        <f t="shared" si="159"/>
        <v>0.1</v>
      </c>
      <c r="AZ180">
        <f t="shared" si="160"/>
        <v>0.1</v>
      </c>
      <c r="BA180">
        <f t="shared" si="161"/>
        <v>0.1</v>
      </c>
      <c r="BB180">
        <f t="shared" si="162"/>
        <v>0.1</v>
      </c>
      <c r="BC180">
        <f t="shared" si="163"/>
        <v>0.1</v>
      </c>
      <c r="BD180">
        <f t="shared" si="164"/>
        <v>0.1</v>
      </c>
      <c r="BE180">
        <f t="shared" si="165"/>
        <v>0.1</v>
      </c>
      <c r="BF180">
        <f t="shared" si="166"/>
        <v>0.1</v>
      </c>
      <c r="BG180">
        <f t="shared" si="167"/>
        <v>0.1</v>
      </c>
      <c r="BH180">
        <f t="shared" si="168"/>
        <v>0.1</v>
      </c>
      <c r="BI180">
        <f t="shared" si="169"/>
        <v>0.1</v>
      </c>
      <c r="BJ180">
        <f t="shared" si="170"/>
        <v>0.1</v>
      </c>
      <c r="BK180">
        <f t="shared" si="171"/>
        <v>10.1</v>
      </c>
      <c r="BM180">
        <f t="shared" si="172"/>
        <v>1.2999999999999998</v>
      </c>
      <c r="BN180">
        <f t="shared" si="173"/>
        <v>1.2999999999999998</v>
      </c>
      <c r="BO180">
        <f t="shared" si="174"/>
        <v>1.2999999999999998</v>
      </c>
      <c r="BP180">
        <f t="shared" si="175"/>
        <v>1.2999999999999998</v>
      </c>
      <c r="BQ180">
        <f t="shared" si="176"/>
        <v>1.2999999999999998</v>
      </c>
      <c r="BR180">
        <f t="shared" si="177"/>
        <v>1.2999999999999998</v>
      </c>
      <c r="BS180">
        <f t="shared" si="178"/>
        <v>1.2999999999999998</v>
      </c>
      <c r="BT180">
        <f t="shared" si="179"/>
        <v>1.1199999999999999</v>
      </c>
      <c r="BU180">
        <f t="shared" si="180"/>
        <v>1.1199999999999999</v>
      </c>
      <c r="BV180">
        <f t="shared" si="181"/>
        <v>1.0299999999999996</v>
      </c>
      <c r="BW180">
        <f t="shared" si="182"/>
        <v>1.0299999999999996</v>
      </c>
      <c r="BX180">
        <f t="shared" si="183"/>
        <v>1.0299999999999996</v>
      </c>
      <c r="BY180">
        <f t="shared" si="184"/>
        <v>1.0299999999999996</v>
      </c>
      <c r="BZ180">
        <f t="shared" si="185"/>
        <v>0.93999999999999984</v>
      </c>
      <c r="CA180">
        <f t="shared" si="186"/>
        <v>0.93999999999999984</v>
      </c>
      <c r="CB180">
        <f t="shared" si="187"/>
        <v>0.93999999999999984</v>
      </c>
      <c r="CC180">
        <f t="shared" si="188"/>
        <v>0.93999999999999984</v>
      </c>
      <c r="CD180">
        <f t="shared" si="189"/>
        <v>0.93999999999999984</v>
      </c>
      <c r="CE180">
        <f t="shared" si="190"/>
        <v>0.85000000000000009</v>
      </c>
      <c r="CF180">
        <f t="shared" si="191"/>
        <v>40.849999999999994</v>
      </c>
      <c r="CH180">
        <f t="shared" si="192"/>
        <v>95.86</v>
      </c>
      <c r="CI180">
        <f t="shared" si="193"/>
        <v>22.000000000000004</v>
      </c>
      <c r="CJ180">
        <f t="shared" si="194"/>
        <v>12</v>
      </c>
      <c r="CK180">
        <f t="shared" si="195"/>
        <v>61.86</v>
      </c>
      <c r="CL180">
        <f t="shared" si="196"/>
        <v>0</v>
      </c>
      <c r="CM180">
        <f t="shared" si="197"/>
        <v>0</v>
      </c>
    </row>
    <row r="181" spans="1:91" x14ac:dyDescent="0.2">
      <c r="A181">
        <v>164</v>
      </c>
      <c r="B181">
        <f>B$14*(10-lgd*COUNTIF(Defaults!$AI181:$AR181,"&lt;="&amp;B$17))</f>
        <v>1.5</v>
      </c>
      <c r="C181">
        <f>C$14*(10-lgd*COUNTIF(Defaults!$AI181:$AR181,"&lt;="&amp;C$17))</f>
        <v>1.5</v>
      </c>
      <c r="D181">
        <f>D$14*(10-lgd*COUNTIF(Defaults!$AI181:$AR181,"&lt;="&amp;D$17))</f>
        <v>1.5</v>
      </c>
      <c r="E181">
        <f>E$14*(10-lgd*COUNTIF(Defaults!$AI181:$AR181,"&lt;="&amp;E$17))</f>
        <v>1.5</v>
      </c>
      <c r="F181">
        <f>F$14*(10-lgd*COUNTIF(Defaults!$AI181:$AR181,"&lt;="&amp;F$17))</f>
        <v>1.5</v>
      </c>
      <c r="G181">
        <f>G$14*(10-lgd*COUNTIF(Defaults!$AI181:$AR181,"&lt;="&amp;G$17))</f>
        <v>1.5</v>
      </c>
      <c r="H181">
        <f>H$14*(10-lgd*COUNTIF(Defaults!$AI181:$AR181,"&lt;="&amp;H$17))</f>
        <v>1.5</v>
      </c>
      <c r="I181">
        <f>I$14*(10-lgd*COUNTIF(Defaults!$AI181:$AR181,"&lt;="&amp;I$17))</f>
        <v>1.5</v>
      </c>
      <c r="J181">
        <f>J$14*(10-lgd*COUNTIF(Defaults!$AI181:$AR181,"&lt;="&amp;J$17))</f>
        <v>1.5</v>
      </c>
      <c r="K181">
        <f>K$14*(10-lgd*COUNTIF(Defaults!$AI181:$AR181,"&lt;="&amp;K$17))</f>
        <v>1.5</v>
      </c>
      <c r="L181">
        <f>L$14*(10-lgd*COUNTIF(Defaults!$AI181:$AR181,"&lt;="&amp;L$17))</f>
        <v>1.5</v>
      </c>
      <c r="M181">
        <f>M$14*(10-lgd*COUNTIF(Defaults!$AI181:$AR181,"&lt;="&amp;M$17))</f>
        <v>1.5</v>
      </c>
      <c r="N181">
        <f>N$14*(10-lgd*COUNTIF(Defaults!$AI181:$AR181,"&lt;="&amp;N$17))</f>
        <v>1.5</v>
      </c>
      <c r="O181">
        <f>O$14*(10-lgd*COUNTIF(Defaults!$AI181:$AR181,"&lt;="&amp;O$17))</f>
        <v>1.5</v>
      </c>
      <c r="P181">
        <f>P$14*(10-lgd*COUNTIF(Defaults!$AI181:$AR181,"&lt;="&amp;P$17))</f>
        <v>1.5</v>
      </c>
      <c r="Q181">
        <f>Q$14*(10-lgd*COUNTIF(Defaults!$AI181:$AR181,"&lt;="&amp;Q$17))</f>
        <v>1.41</v>
      </c>
      <c r="R181">
        <f>R$14*(10-lgd*COUNTIF(Defaults!$AI181:$AR181,"&lt;="&amp;R$17))</f>
        <v>1.41</v>
      </c>
      <c r="S181">
        <f>S$14*(10-lgd*COUNTIF(Defaults!$AI181:$AR181,"&lt;="&amp;S$17))</f>
        <v>1.32</v>
      </c>
      <c r="T181">
        <f>T$14*(10-lgd*COUNTIF(Defaults!$AI181:$AR181,"&lt;="&amp;T$17))</f>
        <v>1.32</v>
      </c>
      <c r="U181">
        <f>U$14*(10-lgd*COUNTIF(Defaults!$AI181:$AR181,"&lt;="&amp;U$17))</f>
        <v>89.320000000000007</v>
      </c>
      <c r="W181">
        <f t="shared" si="132"/>
        <v>0.1</v>
      </c>
      <c r="X181">
        <f t="shared" si="133"/>
        <v>0.1</v>
      </c>
      <c r="Y181">
        <f t="shared" si="134"/>
        <v>0.1</v>
      </c>
      <c r="Z181">
        <f t="shared" si="135"/>
        <v>0.1</v>
      </c>
      <c r="AA181">
        <f t="shared" si="136"/>
        <v>0.1</v>
      </c>
      <c r="AB181">
        <f t="shared" si="137"/>
        <v>0.1</v>
      </c>
      <c r="AC181">
        <f t="shared" si="138"/>
        <v>0.1</v>
      </c>
      <c r="AD181">
        <f t="shared" si="139"/>
        <v>0.1</v>
      </c>
      <c r="AE181">
        <f t="shared" si="140"/>
        <v>0.1</v>
      </c>
      <c r="AF181">
        <f t="shared" si="141"/>
        <v>0.1</v>
      </c>
      <c r="AG181">
        <f t="shared" si="142"/>
        <v>0.1</v>
      </c>
      <c r="AH181">
        <f t="shared" si="143"/>
        <v>0.1</v>
      </c>
      <c r="AI181">
        <f t="shared" si="144"/>
        <v>0.1</v>
      </c>
      <c r="AJ181">
        <f t="shared" si="145"/>
        <v>0.1</v>
      </c>
      <c r="AK181">
        <f t="shared" si="146"/>
        <v>0.1</v>
      </c>
      <c r="AL181">
        <f t="shared" si="147"/>
        <v>0.1</v>
      </c>
      <c r="AM181">
        <f t="shared" si="148"/>
        <v>0.1</v>
      </c>
      <c r="AN181">
        <f t="shared" si="149"/>
        <v>0.1</v>
      </c>
      <c r="AO181">
        <f t="shared" si="150"/>
        <v>0.1</v>
      </c>
      <c r="AP181">
        <f t="shared" si="151"/>
        <v>20.100000000000001</v>
      </c>
      <c r="AR181">
        <f t="shared" si="152"/>
        <v>0.1</v>
      </c>
      <c r="AS181">
        <f t="shared" si="153"/>
        <v>0.1</v>
      </c>
      <c r="AT181">
        <f t="shared" si="154"/>
        <v>0.1</v>
      </c>
      <c r="AU181">
        <f t="shared" si="155"/>
        <v>0.1</v>
      </c>
      <c r="AV181">
        <f t="shared" si="156"/>
        <v>0.1</v>
      </c>
      <c r="AW181">
        <f t="shared" si="157"/>
        <v>0.1</v>
      </c>
      <c r="AX181">
        <f t="shared" si="158"/>
        <v>0.1</v>
      </c>
      <c r="AY181">
        <f t="shared" si="159"/>
        <v>0.1</v>
      </c>
      <c r="AZ181">
        <f t="shared" si="160"/>
        <v>0.1</v>
      </c>
      <c r="BA181">
        <f t="shared" si="161"/>
        <v>0.1</v>
      </c>
      <c r="BB181">
        <f t="shared" si="162"/>
        <v>0.1</v>
      </c>
      <c r="BC181">
        <f t="shared" si="163"/>
        <v>0.1</v>
      </c>
      <c r="BD181">
        <f t="shared" si="164"/>
        <v>0.1</v>
      </c>
      <c r="BE181">
        <f t="shared" si="165"/>
        <v>0.1</v>
      </c>
      <c r="BF181">
        <f t="shared" si="166"/>
        <v>0.1</v>
      </c>
      <c r="BG181">
        <f t="shared" si="167"/>
        <v>0.1</v>
      </c>
      <c r="BH181">
        <f t="shared" si="168"/>
        <v>0.1</v>
      </c>
      <c r="BI181">
        <f t="shared" si="169"/>
        <v>0.1</v>
      </c>
      <c r="BJ181">
        <f t="shared" si="170"/>
        <v>0.1</v>
      </c>
      <c r="BK181">
        <f t="shared" si="171"/>
        <v>10.1</v>
      </c>
      <c r="BM181">
        <f t="shared" si="172"/>
        <v>1.2999999999999998</v>
      </c>
      <c r="BN181">
        <f t="shared" si="173"/>
        <v>1.2999999999999998</v>
      </c>
      <c r="BO181">
        <f t="shared" si="174"/>
        <v>1.2999999999999998</v>
      </c>
      <c r="BP181">
        <f t="shared" si="175"/>
        <v>1.2999999999999998</v>
      </c>
      <c r="BQ181">
        <f t="shared" si="176"/>
        <v>1.2999999999999998</v>
      </c>
      <c r="BR181">
        <f t="shared" si="177"/>
        <v>1.2999999999999998</v>
      </c>
      <c r="BS181">
        <f t="shared" si="178"/>
        <v>1.2999999999999998</v>
      </c>
      <c r="BT181">
        <f t="shared" si="179"/>
        <v>1.2999999999999998</v>
      </c>
      <c r="BU181">
        <f t="shared" si="180"/>
        <v>1.2999999999999998</v>
      </c>
      <c r="BV181">
        <f t="shared" si="181"/>
        <v>1.2999999999999998</v>
      </c>
      <c r="BW181">
        <f t="shared" si="182"/>
        <v>1.2999999999999998</v>
      </c>
      <c r="BX181">
        <f t="shared" si="183"/>
        <v>1.2999999999999998</v>
      </c>
      <c r="BY181">
        <f t="shared" si="184"/>
        <v>1.2999999999999998</v>
      </c>
      <c r="BZ181">
        <f t="shared" si="185"/>
        <v>1.2999999999999998</v>
      </c>
      <c r="CA181">
        <f t="shared" si="186"/>
        <v>1.2999999999999998</v>
      </c>
      <c r="CB181">
        <f t="shared" si="187"/>
        <v>1.2099999999999997</v>
      </c>
      <c r="CC181">
        <f t="shared" si="188"/>
        <v>1.2099999999999997</v>
      </c>
      <c r="CD181">
        <f t="shared" si="189"/>
        <v>1.1199999999999999</v>
      </c>
      <c r="CE181">
        <f t="shared" si="190"/>
        <v>1.1199999999999999</v>
      </c>
      <c r="CF181">
        <f t="shared" si="191"/>
        <v>59.12</v>
      </c>
      <c r="CH181">
        <f t="shared" si="192"/>
        <v>117.28</v>
      </c>
      <c r="CI181">
        <f t="shared" si="193"/>
        <v>22.000000000000004</v>
      </c>
      <c r="CJ181">
        <f t="shared" si="194"/>
        <v>12</v>
      </c>
      <c r="CK181">
        <f t="shared" si="195"/>
        <v>83.28</v>
      </c>
      <c r="CL181">
        <f t="shared" si="196"/>
        <v>0</v>
      </c>
      <c r="CM181">
        <f t="shared" si="197"/>
        <v>0</v>
      </c>
    </row>
    <row r="182" spans="1:91" x14ac:dyDescent="0.2">
      <c r="A182">
        <v>165</v>
      </c>
      <c r="B182">
        <f>B$14*(10-lgd*COUNTIF(Defaults!$AI182:$AR182,"&lt;="&amp;B$17))</f>
        <v>1.5</v>
      </c>
      <c r="C182">
        <f>C$14*(10-lgd*COUNTIF(Defaults!$AI182:$AR182,"&lt;="&amp;C$17))</f>
        <v>1.5</v>
      </c>
      <c r="D182">
        <f>D$14*(10-lgd*COUNTIF(Defaults!$AI182:$AR182,"&lt;="&amp;D$17))</f>
        <v>1.5</v>
      </c>
      <c r="E182">
        <f>E$14*(10-lgd*COUNTIF(Defaults!$AI182:$AR182,"&lt;="&amp;E$17))</f>
        <v>1.5</v>
      </c>
      <c r="F182">
        <f>F$14*(10-lgd*COUNTIF(Defaults!$AI182:$AR182,"&lt;="&amp;F$17))</f>
        <v>1.5</v>
      </c>
      <c r="G182">
        <f>G$14*(10-lgd*COUNTIF(Defaults!$AI182:$AR182,"&lt;="&amp;G$17))</f>
        <v>1.5</v>
      </c>
      <c r="H182">
        <f>H$14*(10-lgd*COUNTIF(Defaults!$AI182:$AR182,"&lt;="&amp;H$17))</f>
        <v>1.5</v>
      </c>
      <c r="I182">
        <f>I$14*(10-lgd*COUNTIF(Defaults!$AI182:$AR182,"&lt;="&amp;I$17))</f>
        <v>1.5</v>
      </c>
      <c r="J182">
        <f>J$14*(10-lgd*COUNTIF(Defaults!$AI182:$AR182,"&lt;="&amp;J$17))</f>
        <v>1.5</v>
      </c>
      <c r="K182">
        <f>K$14*(10-lgd*COUNTIF(Defaults!$AI182:$AR182,"&lt;="&amp;K$17))</f>
        <v>1.5</v>
      </c>
      <c r="L182">
        <f>L$14*(10-lgd*COUNTIF(Defaults!$AI182:$AR182,"&lt;="&amp;L$17))</f>
        <v>1.5</v>
      </c>
      <c r="M182">
        <f>M$14*(10-lgd*COUNTIF(Defaults!$AI182:$AR182,"&lt;="&amp;M$17))</f>
        <v>1.41</v>
      </c>
      <c r="N182">
        <f>N$14*(10-lgd*COUNTIF(Defaults!$AI182:$AR182,"&lt;="&amp;N$17))</f>
        <v>1.41</v>
      </c>
      <c r="O182">
        <f>O$14*(10-lgd*COUNTIF(Defaults!$AI182:$AR182,"&lt;="&amp;O$17))</f>
        <v>1.41</v>
      </c>
      <c r="P182">
        <f>P$14*(10-lgd*COUNTIF(Defaults!$AI182:$AR182,"&lt;="&amp;P$17))</f>
        <v>1.41</v>
      </c>
      <c r="Q182">
        <f>Q$14*(10-lgd*COUNTIF(Defaults!$AI182:$AR182,"&lt;="&amp;Q$17))</f>
        <v>1.41</v>
      </c>
      <c r="R182">
        <f>R$14*(10-lgd*COUNTIF(Defaults!$AI182:$AR182,"&lt;="&amp;R$17))</f>
        <v>1.41</v>
      </c>
      <c r="S182">
        <f>S$14*(10-lgd*COUNTIF(Defaults!$AI182:$AR182,"&lt;="&amp;S$17))</f>
        <v>1.41</v>
      </c>
      <c r="T182">
        <f>T$14*(10-lgd*COUNTIF(Defaults!$AI182:$AR182,"&lt;="&amp;T$17))</f>
        <v>1.41</v>
      </c>
      <c r="U182">
        <f>U$14*(10-lgd*COUNTIF(Defaults!$AI182:$AR182,"&lt;="&amp;U$17))</f>
        <v>89.320000000000007</v>
      </c>
      <c r="W182">
        <f t="shared" si="132"/>
        <v>0.1</v>
      </c>
      <c r="X182">
        <f t="shared" si="133"/>
        <v>0.1</v>
      </c>
      <c r="Y182">
        <f t="shared" si="134"/>
        <v>0.1</v>
      </c>
      <c r="Z182">
        <f t="shared" si="135"/>
        <v>0.1</v>
      </c>
      <c r="AA182">
        <f t="shared" si="136"/>
        <v>0.1</v>
      </c>
      <c r="AB182">
        <f t="shared" si="137"/>
        <v>0.1</v>
      </c>
      <c r="AC182">
        <f t="shared" si="138"/>
        <v>0.1</v>
      </c>
      <c r="AD182">
        <f t="shared" si="139"/>
        <v>0.1</v>
      </c>
      <c r="AE182">
        <f t="shared" si="140"/>
        <v>0.1</v>
      </c>
      <c r="AF182">
        <f t="shared" si="141"/>
        <v>0.1</v>
      </c>
      <c r="AG182">
        <f t="shared" si="142"/>
        <v>0.1</v>
      </c>
      <c r="AH182">
        <f t="shared" si="143"/>
        <v>0.1</v>
      </c>
      <c r="AI182">
        <f t="shared" si="144"/>
        <v>0.1</v>
      </c>
      <c r="AJ182">
        <f t="shared" si="145"/>
        <v>0.1</v>
      </c>
      <c r="AK182">
        <f t="shared" si="146"/>
        <v>0.1</v>
      </c>
      <c r="AL182">
        <f t="shared" si="147"/>
        <v>0.1</v>
      </c>
      <c r="AM182">
        <f t="shared" si="148"/>
        <v>0.1</v>
      </c>
      <c r="AN182">
        <f t="shared" si="149"/>
        <v>0.1</v>
      </c>
      <c r="AO182">
        <f t="shared" si="150"/>
        <v>0.1</v>
      </c>
      <c r="AP182">
        <f t="shared" si="151"/>
        <v>20.100000000000001</v>
      </c>
      <c r="AR182">
        <f t="shared" si="152"/>
        <v>0.1</v>
      </c>
      <c r="AS182">
        <f t="shared" si="153"/>
        <v>0.1</v>
      </c>
      <c r="AT182">
        <f t="shared" si="154"/>
        <v>0.1</v>
      </c>
      <c r="AU182">
        <f t="shared" si="155"/>
        <v>0.1</v>
      </c>
      <c r="AV182">
        <f t="shared" si="156"/>
        <v>0.1</v>
      </c>
      <c r="AW182">
        <f t="shared" si="157"/>
        <v>0.1</v>
      </c>
      <c r="AX182">
        <f t="shared" si="158"/>
        <v>0.1</v>
      </c>
      <c r="AY182">
        <f t="shared" si="159"/>
        <v>0.1</v>
      </c>
      <c r="AZ182">
        <f t="shared" si="160"/>
        <v>0.1</v>
      </c>
      <c r="BA182">
        <f t="shared" si="161"/>
        <v>0.1</v>
      </c>
      <c r="BB182">
        <f t="shared" si="162"/>
        <v>0.1</v>
      </c>
      <c r="BC182">
        <f t="shared" si="163"/>
        <v>0.1</v>
      </c>
      <c r="BD182">
        <f t="shared" si="164"/>
        <v>0.1</v>
      </c>
      <c r="BE182">
        <f t="shared" si="165"/>
        <v>0.1</v>
      </c>
      <c r="BF182">
        <f t="shared" si="166"/>
        <v>0.1</v>
      </c>
      <c r="BG182">
        <f t="shared" si="167"/>
        <v>0.1</v>
      </c>
      <c r="BH182">
        <f t="shared" si="168"/>
        <v>0.1</v>
      </c>
      <c r="BI182">
        <f t="shared" si="169"/>
        <v>0.1</v>
      </c>
      <c r="BJ182">
        <f t="shared" si="170"/>
        <v>0.1</v>
      </c>
      <c r="BK182">
        <f t="shared" si="171"/>
        <v>10.1</v>
      </c>
      <c r="BM182">
        <f t="shared" si="172"/>
        <v>1.2999999999999998</v>
      </c>
      <c r="BN182">
        <f t="shared" si="173"/>
        <v>1.2999999999999998</v>
      </c>
      <c r="BO182">
        <f t="shared" si="174"/>
        <v>1.2999999999999998</v>
      </c>
      <c r="BP182">
        <f t="shared" si="175"/>
        <v>1.2999999999999998</v>
      </c>
      <c r="BQ182">
        <f t="shared" si="176"/>
        <v>1.2999999999999998</v>
      </c>
      <c r="BR182">
        <f t="shared" si="177"/>
        <v>1.2999999999999998</v>
      </c>
      <c r="BS182">
        <f t="shared" si="178"/>
        <v>1.2999999999999998</v>
      </c>
      <c r="BT182">
        <f t="shared" si="179"/>
        <v>1.2999999999999998</v>
      </c>
      <c r="BU182">
        <f t="shared" si="180"/>
        <v>1.2999999999999998</v>
      </c>
      <c r="BV182">
        <f t="shared" si="181"/>
        <v>1.2999999999999998</v>
      </c>
      <c r="BW182">
        <f t="shared" si="182"/>
        <v>1.2999999999999998</v>
      </c>
      <c r="BX182">
        <f t="shared" si="183"/>
        <v>1.2099999999999997</v>
      </c>
      <c r="BY182">
        <f t="shared" si="184"/>
        <v>1.2099999999999997</v>
      </c>
      <c r="BZ182">
        <f t="shared" si="185"/>
        <v>1.2099999999999997</v>
      </c>
      <c r="CA182">
        <f t="shared" si="186"/>
        <v>1.2099999999999997</v>
      </c>
      <c r="CB182">
        <f t="shared" si="187"/>
        <v>1.2099999999999997</v>
      </c>
      <c r="CC182">
        <f t="shared" si="188"/>
        <v>1.2099999999999997</v>
      </c>
      <c r="CD182">
        <f t="shared" si="189"/>
        <v>1.2099999999999997</v>
      </c>
      <c r="CE182">
        <f t="shared" si="190"/>
        <v>1.2099999999999997</v>
      </c>
      <c r="CF182">
        <f t="shared" si="191"/>
        <v>59.12</v>
      </c>
      <c r="CH182">
        <f t="shared" si="192"/>
        <v>117.10000000000001</v>
      </c>
      <c r="CI182">
        <f t="shared" si="193"/>
        <v>22.000000000000004</v>
      </c>
      <c r="CJ182">
        <f t="shared" si="194"/>
        <v>12</v>
      </c>
      <c r="CK182">
        <f t="shared" si="195"/>
        <v>83.1</v>
      </c>
      <c r="CL182">
        <f t="shared" si="196"/>
        <v>0</v>
      </c>
      <c r="CM182">
        <f t="shared" si="197"/>
        <v>0</v>
      </c>
    </row>
    <row r="183" spans="1:91" x14ac:dyDescent="0.2">
      <c r="A183">
        <v>166</v>
      </c>
      <c r="B183">
        <f>B$14*(10-lgd*COUNTIF(Defaults!$AI183:$AR183,"&lt;="&amp;B$17))</f>
        <v>1.5</v>
      </c>
      <c r="C183">
        <f>C$14*(10-lgd*COUNTIF(Defaults!$AI183:$AR183,"&lt;="&amp;C$17))</f>
        <v>1.5</v>
      </c>
      <c r="D183">
        <f>D$14*(10-lgd*COUNTIF(Defaults!$AI183:$AR183,"&lt;="&amp;D$17))</f>
        <v>1.5</v>
      </c>
      <c r="E183">
        <f>E$14*(10-lgd*COUNTIF(Defaults!$AI183:$AR183,"&lt;="&amp;E$17))</f>
        <v>1.5</v>
      </c>
      <c r="F183">
        <f>F$14*(10-lgd*COUNTIF(Defaults!$AI183:$AR183,"&lt;="&amp;F$17))</f>
        <v>1.41</v>
      </c>
      <c r="G183">
        <f>G$14*(10-lgd*COUNTIF(Defaults!$AI183:$AR183,"&lt;="&amp;G$17))</f>
        <v>1.41</v>
      </c>
      <c r="H183">
        <f>H$14*(10-lgd*COUNTIF(Defaults!$AI183:$AR183,"&lt;="&amp;H$17))</f>
        <v>1.41</v>
      </c>
      <c r="I183">
        <f>I$14*(10-lgd*COUNTIF(Defaults!$AI183:$AR183,"&lt;="&amp;I$17))</f>
        <v>1.41</v>
      </c>
      <c r="J183">
        <f>J$14*(10-lgd*COUNTIF(Defaults!$AI183:$AR183,"&lt;="&amp;J$17))</f>
        <v>1.41</v>
      </c>
      <c r="K183">
        <f>K$14*(10-lgd*COUNTIF(Defaults!$AI183:$AR183,"&lt;="&amp;K$17))</f>
        <v>1.41</v>
      </c>
      <c r="L183">
        <f>L$14*(10-lgd*COUNTIF(Defaults!$AI183:$AR183,"&lt;="&amp;L$17))</f>
        <v>1.41</v>
      </c>
      <c r="M183">
        <f>M$14*(10-lgd*COUNTIF(Defaults!$AI183:$AR183,"&lt;="&amp;M$17))</f>
        <v>1.41</v>
      </c>
      <c r="N183">
        <f>N$14*(10-lgd*COUNTIF(Defaults!$AI183:$AR183,"&lt;="&amp;N$17))</f>
        <v>1.32</v>
      </c>
      <c r="O183">
        <f>O$14*(10-lgd*COUNTIF(Defaults!$AI183:$AR183,"&lt;="&amp;O$17))</f>
        <v>1.32</v>
      </c>
      <c r="P183">
        <f>P$14*(10-lgd*COUNTIF(Defaults!$AI183:$AR183,"&lt;="&amp;P$17))</f>
        <v>1.32</v>
      </c>
      <c r="Q183">
        <f>Q$14*(10-lgd*COUNTIF(Defaults!$AI183:$AR183,"&lt;="&amp;Q$17))</f>
        <v>1.32</v>
      </c>
      <c r="R183">
        <f>R$14*(10-lgd*COUNTIF(Defaults!$AI183:$AR183,"&lt;="&amp;R$17))</f>
        <v>1.32</v>
      </c>
      <c r="S183">
        <f>S$14*(10-lgd*COUNTIF(Defaults!$AI183:$AR183,"&lt;="&amp;S$17))</f>
        <v>1.32</v>
      </c>
      <c r="T183">
        <f>T$14*(10-lgd*COUNTIF(Defaults!$AI183:$AR183,"&lt;="&amp;T$17))</f>
        <v>1.32</v>
      </c>
      <c r="U183">
        <f>U$14*(10-lgd*COUNTIF(Defaults!$AI183:$AR183,"&lt;="&amp;U$17))</f>
        <v>89.320000000000007</v>
      </c>
      <c r="W183">
        <f t="shared" si="132"/>
        <v>0.1</v>
      </c>
      <c r="X183">
        <f t="shared" si="133"/>
        <v>0.1</v>
      </c>
      <c r="Y183">
        <f t="shared" si="134"/>
        <v>0.1</v>
      </c>
      <c r="Z183">
        <f t="shared" si="135"/>
        <v>0.1</v>
      </c>
      <c r="AA183">
        <f t="shared" si="136"/>
        <v>0.1</v>
      </c>
      <c r="AB183">
        <f t="shared" si="137"/>
        <v>0.1</v>
      </c>
      <c r="AC183">
        <f t="shared" si="138"/>
        <v>0.1</v>
      </c>
      <c r="AD183">
        <f t="shared" si="139"/>
        <v>0.1</v>
      </c>
      <c r="AE183">
        <f t="shared" si="140"/>
        <v>0.1</v>
      </c>
      <c r="AF183">
        <f t="shared" si="141"/>
        <v>0.1</v>
      </c>
      <c r="AG183">
        <f t="shared" si="142"/>
        <v>0.1</v>
      </c>
      <c r="AH183">
        <f t="shared" si="143"/>
        <v>0.1</v>
      </c>
      <c r="AI183">
        <f t="shared" si="144"/>
        <v>0.1</v>
      </c>
      <c r="AJ183">
        <f t="shared" si="145"/>
        <v>0.1</v>
      </c>
      <c r="AK183">
        <f t="shared" si="146"/>
        <v>0.1</v>
      </c>
      <c r="AL183">
        <f t="shared" si="147"/>
        <v>0.1</v>
      </c>
      <c r="AM183">
        <f t="shared" si="148"/>
        <v>0.1</v>
      </c>
      <c r="AN183">
        <f t="shared" si="149"/>
        <v>0.1</v>
      </c>
      <c r="AO183">
        <f t="shared" si="150"/>
        <v>0.1</v>
      </c>
      <c r="AP183">
        <f t="shared" si="151"/>
        <v>20.100000000000001</v>
      </c>
      <c r="AR183">
        <f t="shared" si="152"/>
        <v>0.1</v>
      </c>
      <c r="AS183">
        <f t="shared" si="153"/>
        <v>0.1</v>
      </c>
      <c r="AT183">
        <f t="shared" si="154"/>
        <v>0.1</v>
      </c>
      <c r="AU183">
        <f t="shared" si="155"/>
        <v>0.1</v>
      </c>
      <c r="AV183">
        <f t="shared" si="156"/>
        <v>0.1</v>
      </c>
      <c r="AW183">
        <f t="shared" si="157"/>
        <v>0.1</v>
      </c>
      <c r="AX183">
        <f t="shared" si="158"/>
        <v>0.1</v>
      </c>
      <c r="AY183">
        <f t="shared" si="159"/>
        <v>0.1</v>
      </c>
      <c r="AZ183">
        <f t="shared" si="160"/>
        <v>0.1</v>
      </c>
      <c r="BA183">
        <f t="shared" si="161"/>
        <v>0.1</v>
      </c>
      <c r="BB183">
        <f t="shared" si="162"/>
        <v>0.1</v>
      </c>
      <c r="BC183">
        <f t="shared" si="163"/>
        <v>0.1</v>
      </c>
      <c r="BD183">
        <f t="shared" si="164"/>
        <v>0.1</v>
      </c>
      <c r="BE183">
        <f t="shared" si="165"/>
        <v>0.1</v>
      </c>
      <c r="BF183">
        <f t="shared" si="166"/>
        <v>0.1</v>
      </c>
      <c r="BG183">
        <f t="shared" si="167"/>
        <v>0.1</v>
      </c>
      <c r="BH183">
        <f t="shared" si="168"/>
        <v>0.1</v>
      </c>
      <c r="BI183">
        <f t="shared" si="169"/>
        <v>0.1</v>
      </c>
      <c r="BJ183">
        <f t="shared" si="170"/>
        <v>0.1</v>
      </c>
      <c r="BK183">
        <f t="shared" si="171"/>
        <v>10.1</v>
      </c>
      <c r="BM183">
        <f t="shared" si="172"/>
        <v>1.2999999999999998</v>
      </c>
      <c r="BN183">
        <f t="shared" si="173"/>
        <v>1.2999999999999998</v>
      </c>
      <c r="BO183">
        <f t="shared" si="174"/>
        <v>1.2999999999999998</v>
      </c>
      <c r="BP183">
        <f t="shared" si="175"/>
        <v>1.2999999999999998</v>
      </c>
      <c r="BQ183">
        <f t="shared" si="176"/>
        <v>1.2099999999999997</v>
      </c>
      <c r="BR183">
        <f t="shared" si="177"/>
        <v>1.2099999999999997</v>
      </c>
      <c r="BS183">
        <f t="shared" si="178"/>
        <v>1.2099999999999997</v>
      </c>
      <c r="BT183">
        <f t="shared" si="179"/>
        <v>1.2099999999999997</v>
      </c>
      <c r="BU183">
        <f t="shared" si="180"/>
        <v>1.2099999999999997</v>
      </c>
      <c r="BV183">
        <f t="shared" si="181"/>
        <v>1.2099999999999997</v>
      </c>
      <c r="BW183">
        <f t="shared" si="182"/>
        <v>1.2099999999999997</v>
      </c>
      <c r="BX183">
        <f t="shared" si="183"/>
        <v>1.2099999999999997</v>
      </c>
      <c r="BY183">
        <f t="shared" si="184"/>
        <v>1.1199999999999999</v>
      </c>
      <c r="BZ183">
        <f t="shared" si="185"/>
        <v>1.1199999999999999</v>
      </c>
      <c r="CA183">
        <f t="shared" si="186"/>
        <v>1.1199999999999999</v>
      </c>
      <c r="CB183">
        <f t="shared" si="187"/>
        <v>1.1199999999999999</v>
      </c>
      <c r="CC183">
        <f t="shared" si="188"/>
        <v>1.1199999999999999</v>
      </c>
      <c r="CD183">
        <f t="shared" si="189"/>
        <v>1.1199999999999999</v>
      </c>
      <c r="CE183">
        <f t="shared" si="190"/>
        <v>1.1199999999999999</v>
      </c>
      <c r="CF183">
        <f t="shared" si="191"/>
        <v>59.12</v>
      </c>
      <c r="CH183">
        <f t="shared" si="192"/>
        <v>115.84</v>
      </c>
      <c r="CI183">
        <f t="shared" si="193"/>
        <v>22.000000000000004</v>
      </c>
      <c r="CJ183">
        <f t="shared" si="194"/>
        <v>12</v>
      </c>
      <c r="CK183">
        <f t="shared" si="195"/>
        <v>81.84</v>
      </c>
      <c r="CL183">
        <f t="shared" si="196"/>
        <v>0</v>
      </c>
      <c r="CM183">
        <f t="shared" si="197"/>
        <v>0</v>
      </c>
    </row>
    <row r="184" spans="1:91" x14ac:dyDescent="0.2">
      <c r="A184">
        <v>167</v>
      </c>
      <c r="B184">
        <f>B$14*(10-lgd*COUNTIF(Defaults!$AI184:$AR184,"&lt;="&amp;B$17))</f>
        <v>1.5</v>
      </c>
      <c r="C184">
        <f>C$14*(10-lgd*COUNTIF(Defaults!$AI184:$AR184,"&lt;="&amp;C$17))</f>
        <v>1.5</v>
      </c>
      <c r="D184">
        <f>D$14*(10-lgd*COUNTIF(Defaults!$AI184:$AR184,"&lt;="&amp;D$17))</f>
        <v>1.5</v>
      </c>
      <c r="E184">
        <f>E$14*(10-lgd*COUNTIF(Defaults!$AI184:$AR184,"&lt;="&amp;E$17))</f>
        <v>1.5</v>
      </c>
      <c r="F184">
        <f>F$14*(10-lgd*COUNTIF(Defaults!$AI184:$AR184,"&lt;="&amp;F$17))</f>
        <v>1.5</v>
      </c>
      <c r="G184">
        <f>G$14*(10-lgd*COUNTIF(Defaults!$AI184:$AR184,"&lt;="&amp;G$17))</f>
        <v>1.5</v>
      </c>
      <c r="H184">
        <f>H$14*(10-lgd*COUNTIF(Defaults!$AI184:$AR184,"&lt;="&amp;H$17))</f>
        <v>1.5</v>
      </c>
      <c r="I184">
        <f>I$14*(10-lgd*COUNTIF(Defaults!$AI184:$AR184,"&lt;="&amp;I$17))</f>
        <v>1.5</v>
      </c>
      <c r="J184">
        <f>J$14*(10-lgd*COUNTIF(Defaults!$AI184:$AR184,"&lt;="&amp;J$17))</f>
        <v>1.5</v>
      </c>
      <c r="K184">
        <f>K$14*(10-lgd*COUNTIF(Defaults!$AI184:$AR184,"&lt;="&amp;K$17))</f>
        <v>1.5</v>
      </c>
      <c r="L184">
        <f>L$14*(10-lgd*COUNTIF(Defaults!$AI184:$AR184,"&lt;="&amp;L$17))</f>
        <v>1.5</v>
      </c>
      <c r="M184">
        <f>M$14*(10-lgd*COUNTIF(Defaults!$AI184:$AR184,"&lt;="&amp;M$17))</f>
        <v>1.5</v>
      </c>
      <c r="N184">
        <f>N$14*(10-lgd*COUNTIF(Defaults!$AI184:$AR184,"&lt;="&amp;N$17))</f>
        <v>1.5</v>
      </c>
      <c r="O184">
        <f>O$14*(10-lgd*COUNTIF(Defaults!$AI184:$AR184,"&lt;="&amp;O$17))</f>
        <v>1.5</v>
      </c>
      <c r="P184">
        <f>P$14*(10-lgd*COUNTIF(Defaults!$AI184:$AR184,"&lt;="&amp;P$17))</f>
        <v>1.5</v>
      </c>
      <c r="Q184">
        <f>Q$14*(10-lgd*COUNTIF(Defaults!$AI184:$AR184,"&lt;="&amp;Q$17))</f>
        <v>1.5</v>
      </c>
      <c r="R184">
        <f>R$14*(10-lgd*COUNTIF(Defaults!$AI184:$AR184,"&lt;="&amp;R$17))</f>
        <v>1.5</v>
      </c>
      <c r="S184">
        <f>S$14*(10-lgd*COUNTIF(Defaults!$AI184:$AR184,"&lt;="&amp;S$17))</f>
        <v>1.5</v>
      </c>
      <c r="T184">
        <f>T$14*(10-lgd*COUNTIF(Defaults!$AI184:$AR184,"&lt;="&amp;T$17))</f>
        <v>1.5</v>
      </c>
      <c r="U184">
        <f>U$14*(10-lgd*COUNTIF(Defaults!$AI184:$AR184,"&lt;="&amp;U$17))</f>
        <v>101.5</v>
      </c>
      <c r="W184">
        <f t="shared" si="132"/>
        <v>0.1</v>
      </c>
      <c r="X184">
        <f t="shared" si="133"/>
        <v>0.1</v>
      </c>
      <c r="Y184">
        <f t="shared" si="134"/>
        <v>0.1</v>
      </c>
      <c r="Z184">
        <f t="shared" si="135"/>
        <v>0.1</v>
      </c>
      <c r="AA184">
        <f t="shared" si="136"/>
        <v>0.1</v>
      </c>
      <c r="AB184">
        <f t="shared" si="137"/>
        <v>0.1</v>
      </c>
      <c r="AC184">
        <f t="shared" si="138"/>
        <v>0.1</v>
      </c>
      <c r="AD184">
        <f t="shared" si="139"/>
        <v>0.1</v>
      </c>
      <c r="AE184">
        <f t="shared" si="140"/>
        <v>0.1</v>
      </c>
      <c r="AF184">
        <f t="shared" si="141"/>
        <v>0.1</v>
      </c>
      <c r="AG184">
        <f t="shared" si="142"/>
        <v>0.1</v>
      </c>
      <c r="AH184">
        <f t="shared" si="143"/>
        <v>0.1</v>
      </c>
      <c r="AI184">
        <f t="shared" si="144"/>
        <v>0.1</v>
      </c>
      <c r="AJ184">
        <f t="shared" si="145"/>
        <v>0.1</v>
      </c>
      <c r="AK184">
        <f t="shared" si="146"/>
        <v>0.1</v>
      </c>
      <c r="AL184">
        <f t="shared" si="147"/>
        <v>0.1</v>
      </c>
      <c r="AM184">
        <f t="shared" si="148"/>
        <v>0.1</v>
      </c>
      <c r="AN184">
        <f t="shared" si="149"/>
        <v>0.1</v>
      </c>
      <c r="AO184">
        <f t="shared" si="150"/>
        <v>0.1</v>
      </c>
      <c r="AP184">
        <f t="shared" si="151"/>
        <v>20.100000000000001</v>
      </c>
      <c r="AR184">
        <f t="shared" si="152"/>
        <v>0.1</v>
      </c>
      <c r="AS184">
        <f t="shared" si="153"/>
        <v>0.1</v>
      </c>
      <c r="AT184">
        <f t="shared" si="154"/>
        <v>0.1</v>
      </c>
      <c r="AU184">
        <f t="shared" si="155"/>
        <v>0.1</v>
      </c>
      <c r="AV184">
        <f t="shared" si="156"/>
        <v>0.1</v>
      </c>
      <c r="AW184">
        <f t="shared" si="157"/>
        <v>0.1</v>
      </c>
      <c r="AX184">
        <f t="shared" si="158"/>
        <v>0.1</v>
      </c>
      <c r="AY184">
        <f t="shared" si="159"/>
        <v>0.1</v>
      </c>
      <c r="AZ184">
        <f t="shared" si="160"/>
        <v>0.1</v>
      </c>
      <c r="BA184">
        <f t="shared" si="161"/>
        <v>0.1</v>
      </c>
      <c r="BB184">
        <f t="shared" si="162"/>
        <v>0.1</v>
      </c>
      <c r="BC184">
        <f t="shared" si="163"/>
        <v>0.1</v>
      </c>
      <c r="BD184">
        <f t="shared" si="164"/>
        <v>0.1</v>
      </c>
      <c r="BE184">
        <f t="shared" si="165"/>
        <v>0.1</v>
      </c>
      <c r="BF184">
        <f t="shared" si="166"/>
        <v>0.1</v>
      </c>
      <c r="BG184">
        <f t="shared" si="167"/>
        <v>0.1</v>
      </c>
      <c r="BH184">
        <f t="shared" si="168"/>
        <v>0.1</v>
      </c>
      <c r="BI184">
        <f t="shared" si="169"/>
        <v>0.1</v>
      </c>
      <c r="BJ184">
        <f t="shared" si="170"/>
        <v>0.1</v>
      </c>
      <c r="BK184">
        <f t="shared" si="171"/>
        <v>10.1</v>
      </c>
      <c r="BM184">
        <f t="shared" si="172"/>
        <v>1.2999999999999998</v>
      </c>
      <c r="BN184">
        <f t="shared" si="173"/>
        <v>1.2999999999999998</v>
      </c>
      <c r="BO184">
        <f t="shared" si="174"/>
        <v>1.2999999999999998</v>
      </c>
      <c r="BP184">
        <f t="shared" si="175"/>
        <v>1.2999999999999998</v>
      </c>
      <c r="BQ184">
        <f t="shared" si="176"/>
        <v>1.2999999999999998</v>
      </c>
      <c r="BR184">
        <f t="shared" si="177"/>
        <v>1.2999999999999998</v>
      </c>
      <c r="BS184">
        <f t="shared" si="178"/>
        <v>1.2999999999999998</v>
      </c>
      <c r="BT184">
        <f t="shared" si="179"/>
        <v>1.2999999999999998</v>
      </c>
      <c r="BU184">
        <f t="shared" si="180"/>
        <v>1.2999999999999998</v>
      </c>
      <c r="BV184">
        <f t="shared" si="181"/>
        <v>1.2999999999999998</v>
      </c>
      <c r="BW184">
        <f t="shared" si="182"/>
        <v>1.2999999999999998</v>
      </c>
      <c r="BX184">
        <f t="shared" si="183"/>
        <v>1.2999999999999998</v>
      </c>
      <c r="BY184">
        <f t="shared" si="184"/>
        <v>1.2999999999999998</v>
      </c>
      <c r="BZ184">
        <f t="shared" si="185"/>
        <v>1.2999999999999998</v>
      </c>
      <c r="CA184">
        <f t="shared" si="186"/>
        <v>1.2999999999999998</v>
      </c>
      <c r="CB184">
        <f t="shared" si="187"/>
        <v>1.2999999999999998</v>
      </c>
      <c r="CC184">
        <f t="shared" si="188"/>
        <v>1.2999999999999998</v>
      </c>
      <c r="CD184">
        <f t="shared" si="189"/>
        <v>1.2999999999999998</v>
      </c>
      <c r="CE184">
        <f t="shared" si="190"/>
        <v>1.2999999999999998</v>
      </c>
      <c r="CF184">
        <f t="shared" si="191"/>
        <v>71.300000000000011</v>
      </c>
      <c r="CH184">
        <f t="shared" si="192"/>
        <v>130</v>
      </c>
      <c r="CI184">
        <f t="shared" si="193"/>
        <v>22.000000000000004</v>
      </c>
      <c r="CJ184">
        <f t="shared" si="194"/>
        <v>12</v>
      </c>
      <c r="CK184">
        <f t="shared" si="195"/>
        <v>96.000000000000014</v>
      </c>
      <c r="CL184">
        <f t="shared" si="196"/>
        <v>0</v>
      </c>
      <c r="CM184">
        <f t="shared" si="197"/>
        <v>0</v>
      </c>
    </row>
    <row r="185" spans="1:91" x14ac:dyDescent="0.2">
      <c r="A185">
        <v>168</v>
      </c>
      <c r="B185">
        <f>B$14*(10-lgd*COUNTIF(Defaults!$AI185:$AR185,"&lt;="&amp;B$17))</f>
        <v>1.5</v>
      </c>
      <c r="C185">
        <f>C$14*(10-lgd*COUNTIF(Defaults!$AI185:$AR185,"&lt;="&amp;C$17))</f>
        <v>1.5</v>
      </c>
      <c r="D185">
        <f>D$14*(10-lgd*COUNTIF(Defaults!$AI185:$AR185,"&lt;="&amp;D$17))</f>
        <v>1.5</v>
      </c>
      <c r="E185">
        <f>E$14*(10-lgd*COUNTIF(Defaults!$AI185:$AR185,"&lt;="&amp;E$17))</f>
        <v>1.5</v>
      </c>
      <c r="F185">
        <f>F$14*(10-lgd*COUNTIF(Defaults!$AI185:$AR185,"&lt;="&amp;F$17))</f>
        <v>1.5</v>
      </c>
      <c r="G185">
        <f>G$14*(10-lgd*COUNTIF(Defaults!$AI185:$AR185,"&lt;="&amp;G$17))</f>
        <v>1.5</v>
      </c>
      <c r="H185">
        <f>H$14*(10-lgd*COUNTIF(Defaults!$AI185:$AR185,"&lt;="&amp;H$17))</f>
        <v>1.41</v>
      </c>
      <c r="I185">
        <f>I$14*(10-lgd*COUNTIF(Defaults!$AI185:$AR185,"&lt;="&amp;I$17))</f>
        <v>1.41</v>
      </c>
      <c r="J185">
        <f>J$14*(10-lgd*COUNTIF(Defaults!$AI185:$AR185,"&lt;="&amp;J$17))</f>
        <v>1.41</v>
      </c>
      <c r="K185">
        <f>K$14*(10-lgd*COUNTIF(Defaults!$AI185:$AR185,"&lt;="&amp;K$17))</f>
        <v>1.41</v>
      </c>
      <c r="L185">
        <f>L$14*(10-lgd*COUNTIF(Defaults!$AI185:$AR185,"&lt;="&amp;L$17))</f>
        <v>1.41</v>
      </c>
      <c r="M185">
        <f>M$14*(10-lgd*COUNTIF(Defaults!$AI185:$AR185,"&lt;="&amp;M$17))</f>
        <v>1.41</v>
      </c>
      <c r="N185">
        <f>N$14*(10-lgd*COUNTIF(Defaults!$AI185:$AR185,"&lt;="&amp;N$17))</f>
        <v>1.41</v>
      </c>
      <c r="O185">
        <f>O$14*(10-lgd*COUNTIF(Defaults!$AI185:$AR185,"&lt;="&amp;O$17))</f>
        <v>1.41</v>
      </c>
      <c r="P185">
        <f>P$14*(10-lgd*COUNTIF(Defaults!$AI185:$AR185,"&lt;="&amp;P$17))</f>
        <v>1.41</v>
      </c>
      <c r="Q185">
        <f>Q$14*(10-lgd*COUNTIF(Defaults!$AI185:$AR185,"&lt;="&amp;Q$17))</f>
        <v>1.41</v>
      </c>
      <c r="R185">
        <f>R$14*(10-lgd*COUNTIF(Defaults!$AI185:$AR185,"&lt;="&amp;R$17))</f>
        <v>1.41</v>
      </c>
      <c r="S185">
        <f>S$14*(10-lgd*COUNTIF(Defaults!$AI185:$AR185,"&lt;="&amp;S$17))</f>
        <v>1.41</v>
      </c>
      <c r="T185">
        <f>T$14*(10-lgd*COUNTIF(Defaults!$AI185:$AR185,"&lt;="&amp;T$17))</f>
        <v>1.41</v>
      </c>
      <c r="U185">
        <f>U$14*(10-lgd*COUNTIF(Defaults!$AI185:$AR185,"&lt;="&amp;U$17))</f>
        <v>95.410000000000011</v>
      </c>
      <c r="W185">
        <f t="shared" si="132"/>
        <v>0.1</v>
      </c>
      <c r="X185">
        <f t="shared" si="133"/>
        <v>0.1</v>
      </c>
      <c r="Y185">
        <f t="shared" si="134"/>
        <v>0.1</v>
      </c>
      <c r="Z185">
        <f t="shared" si="135"/>
        <v>0.1</v>
      </c>
      <c r="AA185">
        <f t="shared" si="136"/>
        <v>0.1</v>
      </c>
      <c r="AB185">
        <f t="shared" si="137"/>
        <v>0.1</v>
      </c>
      <c r="AC185">
        <f t="shared" si="138"/>
        <v>0.1</v>
      </c>
      <c r="AD185">
        <f t="shared" si="139"/>
        <v>0.1</v>
      </c>
      <c r="AE185">
        <f t="shared" si="140"/>
        <v>0.1</v>
      </c>
      <c r="AF185">
        <f t="shared" si="141"/>
        <v>0.1</v>
      </c>
      <c r="AG185">
        <f t="shared" si="142"/>
        <v>0.1</v>
      </c>
      <c r="AH185">
        <f t="shared" si="143"/>
        <v>0.1</v>
      </c>
      <c r="AI185">
        <f t="shared" si="144"/>
        <v>0.1</v>
      </c>
      <c r="AJ185">
        <f t="shared" si="145"/>
        <v>0.1</v>
      </c>
      <c r="AK185">
        <f t="shared" si="146"/>
        <v>0.1</v>
      </c>
      <c r="AL185">
        <f t="shared" si="147"/>
        <v>0.1</v>
      </c>
      <c r="AM185">
        <f t="shared" si="148"/>
        <v>0.1</v>
      </c>
      <c r="AN185">
        <f t="shared" si="149"/>
        <v>0.1</v>
      </c>
      <c r="AO185">
        <f t="shared" si="150"/>
        <v>0.1</v>
      </c>
      <c r="AP185">
        <f t="shared" si="151"/>
        <v>20.100000000000001</v>
      </c>
      <c r="AR185">
        <f t="shared" si="152"/>
        <v>0.1</v>
      </c>
      <c r="AS185">
        <f t="shared" si="153"/>
        <v>0.1</v>
      </c>
      <c r="AT185">
        <f t="shared" si="154"/>
        <v>0.1</v>
      </c>
      <c r="AU185">
        <f t="shared" si="155"/>
        <v>0.1</v>
      </c>
      <c r="AV185">
        <f t="shared" si="156"/>
        <v>0.1</v>
      </c>
      <c r="AW185">
        <f t="shared" si="157"/>
        <v>0.1</v>
      </c>
      <c r="AX185">
        <f t="shared" si="158"/>
        <v>0.1</v>
      </c>
      <c r="AY185">
        <f t="shared" si="159"/>
        <v>0.1</v>
      </c>
      <c r="AZ185">
        <f t="shared" si="160"/>
        <v>0.1</v>
      </c>
      <c r="BA185">
        <f t="shared" si="161"/>
        <v>0.1</v>
      </c>
      <c r="BB185">
        <f t="shared" si="162"/>
        <v>0.1</v>
      </c>
      <c r="BC185">
        <f t="shared" si="163"/>
        <v>0.1</v>
      </c>
      <c r="BD185">
        <f t="shared" si="164"/>
        <v>0.1</v>
      </c>
      <c r="BE185">
        <f t="shared" si="165"/>
        <v>0.1</v>
      </c>
      <c r="BF185">
        <f t="shared" si="166"/>
        <v>0.1</v>
      </c>
      <c r="BG185">
        <f t="shared" si="167"/>
        <v>0.1</v>
      </c>
      <c r="BH185">
        <f t="shared" si="168"/>
        <v>0.1</v>
      </c>
      <c r="BI185">
        <f t="shared" si="169"/>
        <v>0.1</v>
      </c>
      <c r="BJ185">
        <f t="shared" si="170"/>
        <v>0.1</v>
      </c>
      <c r="BK185">
        <f t="shared" si="171"/>
        <v>10.1</v>
      </c>
      <c r="BM185">
        <f t="shared" si="172"/>
        <v>1.2999999999999998</v>
      </c>
      <c r="BN185">
        <f t="shared" si="173"/>
        <v>1.2999999999999998</v>
      </c>
      <c r="BO185">
        <f t="shared" si="174"/>
        <v>1.2999999999999998</v>
      </c>
      <c r="BP185">
        <f t="shared" si="175"/>
        <v>1.2999999999999998</v>
      </c>
      <c r="BQ185">
        <f t="shared" si="176"/>
        <v>1.2999999999999998</v>
      </c>
      <c r="BR185">
        <f t="shared" si="177"/>
        <v>1.2999999999999998</v>
      </c>
      <c r="BS185">
        <f t="shared" si="178"/>
        <v>1.2099999999999997</v>
      </c>
      <c r="BT185">
        <f t="shared" si="179"/>
        <v>1.2099999999999997</v>
      </c>
      <c r="BU185">
        <f t="shared" si="180"/>
        <v>1.2099999999999997</v>
      </c>
      <c r="BV185">
        <f t="shared" si="181"/>
        <v>1.2099999999999997</v>
      </c>
      <c r="BW185">
        <f t="shared" si="182"/>
        <v>1.2099999999999997</v>
      </c>
      <c r="BX185">
        <f t="shared" si="183"/>
        <v>1.2099999999999997</v>
      </c>
      <c r="BY185">
        <f t="shared" si="184"/>
        <v>1.2099999999999997</v>
      </c>
      <c r="BZ185">
        <f t="shared" si="185"/>
        <v>1.2099999999999997</v>
      </c>
      <c r="CA185">
        <f t="shared" si="186"/>
        <v>1.2099999999999997</v>
      </c>
      <c r="CB185">
        <f t="shared" si="187"/>
        <v>1.2099999999999997</v>
      </c>
      <c r="CC185">
        <f t="shared" si="188"/>
        <v>1.2099999999999997</v>
      </c>
      <c r="CD185">
        <f t="shared" si="189"/>
        <v>1.2099999999999997</v>
      </c>
      <c r="CE185">
        <f t="shared" si="190"/>
        <v>1.2099999999999997</v>
      </c>
      <c r="CF185">
        <f t="shared" si="191"/>
        <v>65.210000000000008</v>
      </c>
      <c r="CH185">
        <f t="shared" si="192"/>
        <v>122.74000000000001</v>
      </c>
      <c r="CI185">
        <f t="shared" si="193"/>
        <v>22.000000000000004</v>
      </c>
      <c r="CJ185">
        <f t="shared" si="194"/>
        <v>12</v>
      </c>
      <c r="CK185">
        <f t="shared" si="195"/>
        <v>88.740000000000009</v>
      </c>
      <c r="CL185">
        <f t="shared" si="196"/>
        <v>0</v>
      </c>
      <c r="CM185">
        <f t="shared" si="197"/>
        <v>0</v>
      </c>
    </row>
    <row r="186" spans="1:91" x14ac:dyDescent="0.2">
      <c r="A186">
        <v>169</v>
      </c>
      <c r="B186">
        <f>B$14*(10-lgd*COUNTIF(Defaults!$AI186:$AR186,"&lt;="&amp;B$17))</f>
        <v>1.5</v>
      </c>
      <c r="C186">
        <f>C$14*(10-lgd*COUNTIF(Defaults!$AI186:$AR186,"&lt;="&amp;C$17))</f>
        <v>1.5</v>
      </c>
      <c r="D186">
        <f>D$14*(10-lgd*COUNTIF(Defaults!$AI186:$AR186,"&lt;="&amp;D$17))</f>
        <v>1.5</v>
      </c>
      <c r="E186">
        <f>E$14*(10-lgd*COUNTIF(Defaults!$AI186:$AR186,"&lt;="&amp;E$17))</f>
        <v>1.5</v>
      </c>
      <c r="F186">
        <f>F$14*(10-lgd*COUNTIF(Defaults!$AI186:$AR186,"&lt;="&amp;F$17))</f>
        <v>1.5</v>
      </c>
      <c r="G186">
        <f>G$14*(10-lgd*COUNTIF(Defaults!$AI186:$AR186,"&lt;="&amp;G$17))</f>
        <v>1.5</v>
      </c>
      <c r="H186">
        <f>H$14*(10-lgd*COUNTIF(Defaults!$AI186:$AR186,"&lt;="&amp;H$17))</f>
        <v>1.5</v>
      </c>
      <c r="I186">
        <f>I$14*(10-lgd*COUNTIF(Defaults!$AI186:$AR186,"&lt;="&amp;I$17))</f>
        <v>1.5</v>
      </c>
      <c r="J186">
        <f>J$14*(10-lgd*COUNTIF(Defaults!$AI186:$AR186,"&lt;="&amp;J$17))</f>
        <v>1.5</v>
      </c>
      <c r="K186">
        <f>K$14*(10-lgd*COUNTIF(Defaults!$AI186:$AR186,"&lt;="&amp;K$17))</f>
        <v>1.5</v>
      </c>
      <c r="L186">
        <f>L$14*(10-lgd*COUNTIF(Defaults!$AI186:$AR186,"&lt;="&amp;L$17))</f>
        <v>1.5</v>
      </c>
      <c r="M186">
        <f>M$14*(10-lgd*COUNTIF(Defaults!$AI186:$AR186,"&lt;="&amp;M$17))</f>
        <v>1.41</v>
      </c>
      <c r="N186">
        <f>N$14*(10-lgd*COUNTIF(Defaults!$AI186:$AR186,"&lt;="&amp;N$17))</f>
        <v>1.41</v>
      </c>
      <c r="O186">
        <f>O$14*(10-lgd*COUNTIF(Defaults!$AI186:$AR186,"&lt;="&amp;O$17))</f>
        <v>1.41</v>
      </c>
      <c r="P186">
        <f>P$14*(10-lgd*COUNTIF(Defaults!$AI186:$AR186,"&lt;="&amp;P$17))</f>
        <v>1.41</v>
      </c>
      <c r="Q186">
        <f>Q$14*(10-lgd*COUNTIF(Defaults!$AI186:$AR186,"&lt;="&amp;Q$17))</f>
        <v>1.41</v>
      </c>
      <c r="R186">
        <f>R$14*(10-lgd*COUNTIF(Defaults!$AI186:$AR186,"&lt;="&amp;R$17))</f>
        <v>1.41</v>
      </c>
      <c r="S186">
        <f>S$14*(10-lgd*COUNTIF(Defaults!$AI186:$AR186,"&lt;="&amp;S$17))</f>
        <v>1.41</v>
      </c>
      <c r="T186">
        <f>T$14*(10-lgd*COUNTIF(Defaults!$AI186:$AR186,"&lt;="&amp;T$17))</f>
        <v>1.41</v>
      </c>
      <c r="U186">
        <f>U$14*(10-lgd*COUNTIF(Defaults!$AI186:$AR186,"&lt;="&amp;U$17))</f>
        <v>95.410000000000011</v>
      </c>
      <c r="W186">
        <f t="shared" si="132"/>
        <v>0.1</v>
      </c>
      <c r="X186">
        <f t="shared" si="133"/>
        <v>0.1</v>
      </c>
      <c r="Y186">
        <f t="shared" si="134"/>
        <v>0.1</v>
      </c>
      <c r="Z186">
        <f t="shared" si="135"/>
        <v>0.1</v>
      </c>
      <c r="AA186">
        <f t="shared" si="136"/>
        <v>0.1</v>
      </c>
      <c r="AB186">
        <f t="shared" si="137"/>
        <v>0.1</v>
      </c>
      <c r="AC186">
        <f t="shared" si="138"/>
        <v>0.1</v>
      </c>
      <c r="AD186">
        <f t="shared" si="139"/>
        <v>0.1</v>
      </c>
      <c r="AE186">
        <f t="shared" si="140"/>
        <v>0.1</v>
      </c>
      <c r="AF186">
        <f t="shared" si="141"/>
        <v>0.1</v>
      </c>
      <c r="AG186">
        <f t="shared" si="142"/>
        <v>0.1</v>
      </c>
      <c r="AH186">
        <f t="shared" si="143"/>
        <v>0.1</v>
      </c>
      <c r="AI186">
        <f t="shared" si="144"/>
        <v>0.1</v>
      </c>
      <c r="AJ186">
        <f t="shared" si="145"/>
        <v>0.1</v>
      </c>
      <c r="AK186">
        <f t="shared" si="146"/>
        <v>0.1</v>
      </c>
      <c r="AL186">
        <f t="shared" si="147"/>
        <v>0.1</v>
      </c>
      <c r="AM186">
        <f t="shared" si="148"/>
        <v>0.1</v>
      </c>
      <c r="AN186">
        <f t="shared" si="149"/>
        <v>0.1</v>
      </c>
      <c r="AO186">
        <f t="shared" si="150"/>
        <v>0.1</v>
      </c>
      <c r="AP186">
        <f t="shared" si="151"/>
        <v>20.100000000000001</v>
      </c>
      <c r="AR186">
        <f t="shared" si="152"/>
        <v>0.1</v>
      </c>
      <c r="AS186">
        <f t="shared" si="153"/>
        <v>0.1</v>
      </c>
      <c r="AT186">
        <f t="shared" si="154"/>
        <v>0.1</v>
      </c>
      <c r="AU186">
        <f t="shared" si="155"/>
        <v>0.1</v>
      </c>
      <c r="AV186">
        <f t="shared" si="156"/>
        <v>0.1</v>
      </c>
      <c r="AW186">
        <f t="shared" si="157"/>
        <v>0.1</v>
      </c>
      <c r="AX186">
        <f t="shared" si="158"/>
        <v>0.1</v>
      </c>
      <c r="AY186">
        <f t="shared" si="159"/>
        <v>0.1</v>
      </c>
      <c r="AZ186">
        <f t="shared" si="160"/>
        <v>0.1</v>
      </c>
      <c r="BA186">
        <f t="shared" si="161"/>
        <v>0.1</v>
      </c>
      <c r="BB186">
        <f t="shared" si="162"/>
        <v>0.1</v>
      </c>
      <c r="BC186">
        <f t="shared" si="163"/>
        <v>0.1</v>
      </c>
      <c r="BD186">
        <f t="shared" si="164"/>
        <v>0.1</v>
      </c>
      <c r="BE186">
        <f t="shared" si="165"/>
        <v>0.1</v>
      </c>
      <c r="BF186">
        <f t="shared" si="166"/>
        <v>0.1</v>
      </c>
      <c r="BG186">
        <f t="shared" si="167"/>
        <v>0.1</v>
      </c>
      <c r="BH186">
        <f t="shared" si="168"/>
        <v>0.1</v>
      </c>
      <c r="BI186">
        <f t="shared" si="169"/>
        <v>0.1</v>
      </c>
      <c r="BJ186">
        <f t="shared" si="170"/>
        <v>0.1</v>
      </c>
      <c r="BK186">
        <f t="shared" si="171"/>
        <v>10.1</v>
      </c>
      <c r="BM186">
        <f t="shared" si="172"/>
        <v>1.2999999999999998</v>
      </c>
      <c r="BN186">
        <f t="shared" si="173"/>
        <v>1.2999999999999998</v>
      </c>
      <c r="BO186">
        <f t="shared" si="174"/>
        <v>1.2999999999999998</v>
      </c>
      <c r="BP186">
        <f t="shared" si="175"/>
        <v>1.2999999999999998</v>
      </c>
      <c r="BQ186">
        <f t="shared" si="176"/>
        <v>1.2999999999999998</v>
      </c>
      <c r="BR186">
        <f t="shared" si="177"/>
        <v>1.2999999999999998</v>
      </c>
      <c r="BS186">
        <f t="shared" si="178"/>
        <v>1.2999999999999998</v>
      </c>
      <c r="BT186">
        <f t="shared" si="179"/>
        <v>1.2999999999999998</v>
      </c>
      <c r="BU186">
        <f t="shared" si="180"/>
        <v>1.2999999999999998</v>
      </c>
      <c r="BV186">
        <f t="shared" si="181"/>
        <v>1.2999999999999998</v>
      </c>
      <c r="BW186">
        <f t="shared" si="182"/>
        <v>1.2999999999999998</v>
      </c>
      <c r="BX186">
        <f t="shared" si="183"/>
        <v>1.2099999999999997</v>
      </c>
      <c r="BY186">
        <f t="shared" si="184"/>
        <v>1.2099999999999997</v>
      </c>
      <c r="BZ186">
        <f t="shared" si="185"/>
        <v>1.2099999999999997</v>
      </c>
      <c r="CA186">
        <f t="shared" si="186"/>
        <v>1.2099999999999997</v>
      </c>
      <c r="CB186">
        <f t="shared" si="187"/>
        <v>1.2099999999999997</v>
      </c>
      <c r="CC186">
        <f t="shared" si="188"/>
        <v>1.2099999999999997</v>
      </c>
      <c r="CD186">
        <f t="shared" si="189"/>
        <v>1.2099999999999997</v>
      </c>
      <c r="CE186">
        <f t="shared" si="190"/>
        <v>1.2099999999999997</v>
      </c>
      <c r="CF186">
        <f t="shared" si="191"/>
        <v>65.210000000000008</v>
      </c>
      <c r="CH186">
        <f t="shared" si="192"/>
        <v>123.19000000000001</v>
      </c>
      <c r="CI186">
        <f t="shared" si="193"/>
        <v>22.000000000000004</v>
      </c>
      <c r="CJ186">
        <f t="shared" si="194"/>
        <v>12</v>
      </c>
      <c r="CK186">
        <f t="shared" si="195"/>
        <v>89.190000000000012</v>
      </c>
      <c r="CL186">
        <f t="shared" si="196"/>
        <v>0</v>
      </c>
      <c r="CM186">
        <f t="shared" si="197"/>
        <v>0</v>
      </c>
    </row>
    <row r="187" spans="1:91" x14ac:dyDescent="0.2">
      <c r="A187">
        <v>170</v>
      </c>
      <c r="B187">
        <f>B$14*(10-lgd*COUNTIF(Defaults!$AI187:$AR187,"&lt;="&amp;B$17))</f>
        <v>1.5</v>
      </c>
      <c r="C187">
        <f>C$14*(10-lgd*COUNTIF(Defaults!$AI187:$AR187,"&lt;="&amp;C$17))</f>
        <v>1.5</v>
      </c>
      <c r="D187">
        <f>D$14*(10-lgd*COUNTIF(Defaults!$AI187:$AR187,"&lt;="&amp;D$17))</f>
        <v>1.5</v>
      </c>
      <c r="E187">
        <f>E$14*(10-lgd*COUNTIF(Defaults!$AI187:$AR187,"&lt;="&amp;E$17))</f>
        <v>1.5</v>
      </c>
      <c r="F187">
        <f>F$14*(10-lgd*COUNTIF(Defaults!$AI187:$AR187,"&lt;="&amp;F$17))</f>
        <v>1.5</v>
      </c>
      <c r="G187">
        <f>G$14*(10-lgd*COUNTIF(Defaults!$AI187:$AR187,"&lt;="&amp;G$17))</f>
        <v>1.5</v>
      </c>
      <c r="H187">
        <f>H$14*(10-lgd*COUNTIF(Defaults!$AI187:$AR187,"&lt;="&amp;H$17))</f>
        <v>1.5</v>
      </c>
      <c r="I187">
        <f>I$14*(10-lgd*COUNTIF(Defaults!$AI187:$AR187,"&lt;="&amp;I$17))</f>
        <v>1.5</v>
      </c>
      <c r="J187">
        <f>J$14*(10-lgd*COUNTIF(Defaults!$AI187:$AR187,"&lt;="&amp;J$17))</f>
        <v>1.5</v>
      </c>
      <c r="K187">
        <f>K$14*(10-lgd*COUNTIF(Defaults!$AI187:$AR187,"&lt;="&amp;K$17))</f>
        <v>1.5</v>
      </c>
      <c r="L187">
        <f>L$14*(10-lgd*COUNTIF(Defaults!$AI187:$AR187,"&lt;="&amp;L$17))</f>
        <v>1.5</v>
      </c>
      <c r="M187">
        <f>M$14*(10-lgd*COUNTIF(Defaults!$AI187:$AR187,"&lt;="&amp;M$17))</f>
        <v>1.5</v>
      </c>
      <c r="N187">
        <f>N$14*(10-lgd*COUNTIF(Defaults!$AI187:$AR187,"&lt;="&amp;N$17))</f>
        <v>1.5</v>
      </c>
      <c r="O187">
        <f>O$14*(10-lgd*COUNTIF(Defaults!$AI187:$AR187,"&lt;="&amp;O$17))</f>
        <v>1.5</v>
      </c>
      <c r="P187">
        <f>P$14*(10-lgd*COUNTIF(Defaults!$AI187:$AR187,"&lt;="&amp;P$17))</f>
        <v>1.41</v>
      </c>
      <c r="Q187">
        <f>Q$14*(10-lgd*COUNTIF(Defaults!$AI187:$AR187,"&lt;="&amp;Q$17))</f>
        <v>1.41</v>
      </c>
      <c r="R187">
        <f>R$14*(10-lgd*COUNTIF(Defaults!$AI187:$AR187,"&lt;="&amp;R$17))</f>
        <v>1.41</v>
      </c>
      <c r="S187">
        <f>S$14*(10-lgd*COUNTIF(Defaults!$AI187:$AR187,"&lt;="&amp;S$17))</f>
        <v>1.41</v>
      </c>
      <c r="T187">
        <f>T$14*(10-lgd*COUNTIF(Defaults!$AI187:$AR187,"&lt;="&amp;T$17))</f>
        <v>1.41</v>
      </c>
      <c r="U187">
        <f>U$14*(10-lgd*COUNTIF(Defaults!$AI187:$AR187,"&lt;="&amp;U$17))</f>
        <v>95.410000000000011</v>
      </c>
      <c r="W187">
        <f t="shared" si="132"/>
        <v>0.1</v>
      </c>
      <c r="X187">
        <f t="shared" si="133"/>
        <v>0.1</v>
      </c>
      <c r="Y187">
        <f t="shared" si="134"/>
        <v>0.1</v>
      </c>
      <c r="Z187">
        <f t="shared" si="135"/>
        <v>0.1</v>
      </c>
      <c r="AA187">
        <f t="shared" si="136"/>
        <v>0.1</v>
      </c>
      <c r="AB187">
        <f t="shared" si="137"/>
        <v>0.1</v>
      </c>
      <c r="AC187">
        <f t="shared" si="138"/>
        <v>0.1</v>
      </c>
      <c r="AD187">
        <f t="shared" si="139"/>
        <v>0.1</v>
      </c>
      <c r="AE187">
        <f t="shared" si="140"/>
        <v>0.1</v>
      </c>
      <c r="AF187">
        <f t="shared" si="141"/>
        <v>0.1</v>
      </c>
      <c r="AG187">
        <f t="shared" si="142"/>
        <v>0.1</v>
      </c>
      <c r="AH187">
        <f t="shared" si="143"/>
        <v>0.1</v>
      </c>
      <c r="AI187">
        <f t="shared" si="144"/>
        <v>0.1</v>
      </c>
      <c r="AJ187">
        <f t="shared" si="145"/>
        <v>0.1</v>
      </c>
      <c r="AK187">
        <f t="shared" si="146"/>
        <v>0.1</v>
      </c>
      <c r="AL187">
        <f t="shared" si="147"/>
        <v>0.1</v>
      </c>
      <c r="AM187">
        <f t="shared" si="148"/>
        <v>0.1</v>
      </c>
      <c r="AN187">
        <f t="shared" si="149"/>
        <v>0.1</v>
      </c>
      <c r="AO187">
        <f t="shared" si="150"/>
        <v>0.1</v>
      </c>
      <c r="AP187">
        <f t="shared" si="151"/>
        <v>20.100000000000001</v>
      </c>
      <c r="AR187">
        <f t="shared" si="152"/>
        <v>0.1</v>
      </c>
      <c r="AS187">
        <f t="shared" si="153"/>
        <v>0.1</v>
      </c>
      <c r="AT187">
        <f t="shared" si="154"/>
        <v>0.1</v>
      </c>
      <c r="AU187">
        <f t="shared" si="155"/>
        <v>0.1</v>
      </c>
      <c r="AV187">
        <f t="shared" si="156"/>
        <v>0.1</v>
      </c>
      <c r="AW187">
        <f t="shared" si="157"/>
        <v>0.1</v>
      </c>
      <c r="AX187">
        <f t="shared" si="158"/>
        <v>0.1</v>
      </c>
      <c r="AY187">
        <f t="shared" si="159"/>
        <v>0.1</v>
      </c>
      <c r="AZ187">
        <f t="shared" si="160"/>
        <v>0.1</v>
      </c>
      <c r="BA187">
        <f t="shared" si="161"/>
        <v>0.1</v>
      </c>
      <c r="BB187">
        <f t="shared" si="162"/>
        <v>0.1</v>
      </c>
      <c r="BC187">
        <f t="shared" si="163"/>
        <v>0.1</v>
      </c>
      <c r="BD187">
        <f t="shared" si="164"/>
        <v>0.1</v>
      </c>
      <c r="BE187">
        <f t="shared" si="165"/>
        <v>0.1</v>
      </c>
      <c r="BF187">
        <f t="shared" si="166"/>
        <v>0.1</v>
      </c>
      <c r="BG187">
        <f t="shared" si="167"/>
        <v>0.1</v>
      </c>
      <c r="BH187">
        <f t="shared" si="168"/>
        <v>0.1</v>
      </c>
      <c r="BI187">
        <f t="shared" si="169"/>
        <v>0.1</v>
      </c>
      <c r="BJ187">
        <f t="shared" si="170"/>
        <v>0.1</v>
      </c>
      <c r="BK187">
        <f t="shared" si="171"/>
        <v>10.1</v>
      </c>
      <c r="BM187">
        <f t="shared" si="172"/>
        <v>1.2999999999999998</v>
      </c>
      <c r="BN187">
        <f t="shared" si="173"/>
        <v>1.2999999999999998</v>
      </c>
      <c r="BO187">
        <f t="shared" si="174"/>
        <v>1.2999999999999998</v>
      </c>
      <c r="BP187">
        <f t="shared" si="175"/>
        <v>1.2999999999999998</v>
      </c>
      <c r="BQ187">
        <f t="shared" si="176"/>
        <v>1.2999999999999998</v>
      </c>
      <c r="BR187">
        <f t="shared" si="177"/>
        <v>1.2999999999999998</v>
      </c>
      <c r="BS187">
        <f t="shared" si="178"/>
        <v>1.2999999999999998</v>
      </c>
      <c r="BT187">
        <f t="shared" si="179"/>
        <v>1.2999999999999998</v>
      </c>
      <c r="BU187">
        <f t="shared" si="180"/>
        <v>1.2999999999999998</v>
      </c>
      <c r="BV187">
        <f t="shared" si="181"/>
        <v>1.2999999999999998</v>
      </c>
      <c r="BW187">
        <f t="shared" si="182"/>
        <v>1.2999999999999998</v>
      </c>
      <c r="BX187">
        <f t="shared" si="183"/>
        <v>1.2999999999999998</v>
      </c>
      <c r="BY187">
        <f t="shared" si="184"/>
        <v>1.2999999999999998</v>
      </c>
      <c r="BZ187">
        <f t="shared" si="185"/>
        <v>1.2999999999999998</v>
      </c>
      <c r="CA187">
        <f t="shared" si="186"/>
        <v>1.2099999999999997</v>
      </c>
      <c r="CB187">
        <f t="shared" si="187"/>
        <v>1.2099999999999997</v>
      </c>
      <c r="CC187">
        <f t="shared" si="188"/>
        <v>1.2099999999999997</v>
      </c>
      <c r="CD187">
        <f t="shared" si="189"/>
        <v>1.2099999999999997</v>
      </c>
      <c r="CE187">
        <f t="shared" si="190"/>
        <v>1.2099999999999997</v>
      </c>
      <c r="CF187">
        <f t="shared" si="191"/>
        <v>65.210000000000008</v>
      </c>
      <c r="CH187">
        <f t="shared" si="192"/>
        <v>123.46000000000001</v>
      </c>
      <c r="CI187">
        <f t="shared" si="193"/>
        <v>22.000000000000004</v>
      </c>
      <c r="CJ187">
        <f t="shared" si="194"/>
        <v>12</v>
      </c>
      <c r="CK187">
        <f t="shared" si="195"/>
        <v>89.460000000000008</v>
      </c>
      <c r="CL187">
        <f t="shared" si="196"/>
        <v>0</v>
      </c>
      <c r="CM187">
        <f t="shared" si="197"/>
        <v>0</v>
      </c>
    </row>
    <row r="188" spans="1:91" x14ac:dyDescent="0.2">
      <c r="A188">
        <v>171</v>
      </c>
      <c r="B188">
        <f>B$14*(10-lgd*COUNTIF(Defaults!$AI188:$AR188,"&lt;="&amp;B$17))</f>
        <v>1.5</v>
      </c>
      <c r="C188">
        <f>C$14*(10-lgd*COUNTIF(Defaults!$AI188:$AR188,"&lt;="&amp;C$17))</f>
        <v>1.5</v>
      </c>
      <c r="D188">
        <f>D$14*(10-lgd*COUNTIF(Defaults!$AI188:$AR188,"&lt;="&amp;D$17))</f>
        <v>1.5</v>
      </c>
      <c r="E188">
        <f>E$14*(10-lgd*COUNTIF(Defaults!$AI188:$AR188,"&lt;="&amp;E$17))</f>
        <v>1.41</v>
      </c>
      <c r="F188">
        <f>F$14*(10-lgd*COUNTIF(Defaults!$AI188:$AR188,"&lt;="&amp;F$17))</f>
        <v>1.41</v>
      </c>
      <c r="G188">
        <f>G$14*(10-lgd*COUNTIF(Defaults!$AI188:$AR188,"&lt;="&amp;G$17))</f>
        <v>1.2299999999999998</v>
      </c>
      <c r="H188">
        <f>H$14*(10-lgd*COUNTIF(Defaults!$AI188:$AR188,"&lt;="&amp;H$17))</f>
        <v>1.2299999999999998</v>
      </c>
      <c r="I188">
        <f>I$14*(10-lgd*COUNTIF(Defaults!$AI188:$AR188,"&lt;="&amp;I$17))</f>
        <v>1.2299999999999998</v>
      </c>
      <c r="J188">
        <f>J$14*(10-lgd*COUNTIF(Defaults!$AI188:$AR188,"&lt;="&amp;J$17))</f>
        <v>1.2299999999999998</v>
      </c>
      <c r="K188">
        <f>K$14*(10-lgd*COUNTIF(Defaults!$AI188:$AR188,"&lt;="&amp;K$17))</f>
        <v>1.2299999999999998</v>
      </c>
      <c r="L188">
        <f>L$14*(10-lgd*COUNTIF(Defaults!$AI188:$AR188,"&lt;="&amp;L$17))</f>
        <v>1.2299999999999998</v>
      </c>
      <c r="M188">
        <f>M$14*(10-lgd*COUNTIF(Defaults!$AI188:$AR188,"&lt;="&amp;M$17))</f>
        <v>1.2299999999999998</v>
      </c>
      <c r="N188">
        <f>N$14*(10-lgd*COUNTIF(Defaults!$AI188:$AR188,"&lt;="&amp;N$17))</f>
        <v>1.2299999999999998</v>
      </c>
      <c r="O188">
        <f>O$14*(10-lgd*COUNTIF(Defaults!$AI188:$AR188,"&lt;="&amp;O$17))</f>
        <v>1.2299999999999998</v>
      </c>
      <c r="P188">
        <f>P$14*(10-lgd*COUNTIF(Defaults!$AI188:$AR188,"&lt;="&amp;P$17))</f>
        <v>1.2299999999999998</v>
      </c>
      <c r="Q188">
        <f>Q$14*(10-lgd*COUNTIF(Defaults!$AI188:$AR188,"&lt;="&amp;Q$17))</f>
        <v>1.2299999999999998</v>
      </c>
      <c r="R188">
        <f>R$14*(10-lgd*COUNTIF(Defaults!$AI188:$AR188,"&lt;="&amp;R$17))</f>
        <v>1.2299999999999998</v>
      </c>
      <c r="S188">
        <f>S$14*(10-lgd*COUNTIF(Defaults!$AI188:$AR188,"&lt;="&amp;S$17))</f>
        <v>1.2299999999999998</v>
      </c>
      <c r="T188">
        <f>T$14*(10-lgd*COUNTIF(Defaults!$AI188:$AR188,"&lt;="&amp;T$17))</f>
        <v>1.2299999999999998</v>
      </c>
      <c r="U188">
        <f>U$14*(10-lgd*COUNTIF(Defaults!$AI188:$AR188,"&lt;="&amp;U$17))</f>
        <v>83.22999999999999</v>
      </c>
      <c r="W188">
        <f t="shared" si="132"/>
        <v>0.1</v>
      </c>
      <c r="X188">
        <f t="shared" si="133"/>
        <v>0.1</v>
      </c>
      <c r="Y188">
        <f t="shared" si="134"/>
        <v>0.1</v>
      </c>
      <c r="Z188">
        <f t="shared" si="135"/>
        <v>0.1</v>
      </c>
      <c r="AA188">
        <f t="shared" si="136"/>
        <v>0.1</v>
      </c>
      <c r="AB188">
        <f t="shared" si="137"/>
        <v>0.1</v>
      </c>
      <c r="AC188">
        <f t="shared" si="138"/>
        <v>0.1</v>
      </c>
      <c r="AD188">
        <f t="shared" si="139"/>
        <v>0.1</v>
      </c>
      <c r="AE188">
        <f t="shared" si="140"/>
        <v>0.1</v>
      </c>
      <c r="AF188">
        <f t="shared" si="141"/>
        <v>0.1</v>
      </c>
      <c r="AG188">
        <f t="shared" si="142"/>
        <v>0.1</v>
      </c>
      <c r="AH188">
        <f t="shared" si="143"/>
        <v>0.1</v>
      </c>
      <c r="AI188">
        <f t="shared" si="144"/>
        <v>0.1</v>
      </c>
      <c r="AJ188">
        <f t="shared" si="145"/>
        <v>0.1</v>
      </c>
      <c r="AK188">
        <f t="shared" si="146"/>
        <v>0.1</v>
      </c>
      <c r="AL188">
        <f t="shared" si="147"/>
        <v>0.1</v>
      </c>
      <c r="AM188">
        <f t="shared" si="148"/>
        <v>0.1</v>
      </c>
      <c r="AN188">
        <f t="shared" si="149"/>
        <v>0.1</v>
      </c>
      <c r="AO188">
        <f t="shared" si="150"/>
        <v>0.1</v>
      </c>
      <c r="AP188">
        <f t="shared" si="151"/>
        <v>20.100000000000001</v>
      </c>
      <c r="AR188">
        <f t="shared" si="152"/>
        <v>0.1</v>
      </c>
      <c r="AS188">
        <f t="shared" si="153"/>
        <v>0.1</v>
      </c>
      <c r="AT188">
        <f t="shared" si="154"/>
        <v>0.1</v>
      </c>
      <c r="AU188">
        <f t="shared" si="155"/>
        <v>0.1</v>
      </c>
      <c r="AV188">
        <f t="shared" si="156"/>
        <v>0.1</v>
      </c>
      <c r="AW188">
        <f t="shared" si="157"/>
        <v>0.1</v>
      </c>
      <c r="AX188">
        <f t="shared" si="158"/>
        <v>0.1</v>
      </c>
      <c r="AY188">
        <f t="shared" si="159"/>
        <v>0.1</v>
      </c>
      <c r="AZ188">
        <f t="shared" si="160"/>
        <v>0.1</v>
      </c>
      <c r="BA188">
        <f t="shared" si="161"/>
        <v>0.1</v>
      </c>
      <c r="BB188">
        <f t="shared" si="162"/>
        <v>0.1</v>
      </c>
      <c r="BC188">
        <f t="shared" si="163"/>
        <v>0.1</v>
      </c>
      <c r="BD188">
        <f t="shared" si="164"/>
        <v>0.1</v>
      </c>
      <c r="BE188">
        <f t="shared" si="165"/>
        <v>0.1</v>
      </c>
      <c r="BF188">
        <f t="shared" si="166"/>
        <v>0.1</v>
      </c>
      <c r="BG188">
        <f t="shared" si="167"/>
        <v>0.1</v>
      </c>
      <c r="BH188">
        <f t="shared" si="168"/>
        <v>0.1</v>
      </c>
      <c r="BI188">
        <f t="shared" si="169"/>
        <v>0.1</v>
      </c>
      <c r="BJ188">
        <f t="shared" si="170"/>
        <v>0.1</v>
      </c>
      <c r="BK188">
        <f t="shared" si="171"/>
        <v>10.1</v>
      </c>
      <c r="BM188">
        <f t="shared" si="172"/>
        <v>1.2999999999999998</v>
      </c>
      <c r="BN188">
        <f t="shared" si="173"/>
        <v>1.2999999999999998</v>
      </c>
      <c r="BO188">
        <f t="shared" si="174"/>
        <v>1.2999999999999998</v>
      </c>
      <c r="BP188">
        <f t="shared" si="175"/>
        <v>1.2099999999999997</v>
      </c>
      <c r="BQ188">
        <f t="shared" si="176"/>
        <v>1.2099999999999997</v>
      </c>
      <c r="BR188">
        <f t="shared" si="177"/>
        <v>1.0299999999999996</v>
      </c>
      <c r="BS188">
        <f t="shared" si="178"/>
        <v>1.0299999999999996</v>
      </c>
      <c r="BT188">
        <f t="shared" si="179"/>
        <v>1.0299999999999996</v>
      </c>
      <c r="BU188">
        <f t="shared" si="180"/>
        <v>1.0299999999999996</v>
      </c>
      <c r="BV188">
        <f t="shared" si="181"/>
        <v>1.0299999999999996</v>
      </c>
      <c r="BW188">
        <f t="shared" si="182"/>
        <v>1.0299999999999996</v>
      </c>
      <c r="BX188">
        <f t="shared" si="183"/>
        <v>1.0299999999999996</v>
      </c>
      <c r="BY188">
        <f t="shared" si="184"/>
        <v>1.0299999999999996</v>
      </c>
      <c r="BZ188">
        <f t="shared" si="185"/>
        <v>1.0299999999999996</v>
      </c>
      <c r="CA188">
        <f t="shared" si="186"/>
        <v>1.0299999999999996</v>
      </c>
      <c r="CB188">
        <f t="shared" si="187"/>
        <v>1.0299999999999996</v>
      </c>
      <c r="CC188">
        <f t="shared" si="188"/>
        <v>1.0299999999999996</v>
      </c>
      <c r="CD188">
        <f t="shared" si="189"/>
        <v>1.0299999999999996</v>
      </c>
      <c r="CE188">
        <f t="shared" si="190"/>
        <v>1.0299999999999996</v>
      </c>
      <c r="CF188">
        <f t="shared" si="191"/>
        <v>53.029999999999987</v>
      </c>
      <c r="CH188">
        <f t="shared" si="192"/>
        <v>107.77</v>
      </c>
      <c r="CI188">
        <f t="shared" si="193"/>
        <v>22.000000000000004</v>
      </c>
      <c r="CJ188">
        <f t="shared" si="194"/>
        <v>12</v>
      </c>
      <c r="CK188">
        <f t="shared" si="195"/>
        <v>73.769999999999982</v>
      </c>
      <c r="CL188">
        <f t="shared" si="196"/>
        <v>0</v>
      </c>
      <c r="CM188">
        <f t="shared" si="197"/>
        <v>0</v>
      </c>
    </row>
    <row r="189" spans="1:91" x14ac:dyDescent="0.2">
      <c r="A189">
        <v>172</v>
      </c>
      <c r="B189">
        <f>B$14*(10-lgd*COUNTIF(Defaults!$AI189:$AR189,"&lt;="&amp;B$17))</f>
        <v>1.5</v>
      </c>
      <c r="C189">
        <f>C$14*(10-lgd*COUNTIF(Defaults!$AI189:$AR189,"&lt;="&amp;C$17))</f>
        <v>1.5</v>
      </c>
      <c r="D189">
        <f>D$14*(10-lgd*COUNTIF(Defaults!$AI189:$AR189,"&lt;="&amp;D$17))</f>
        <v>1.5</v>
      </c>
      <c r="E189">
        <f>E$14*(10-lgd*COUNTIF(Defaults!$AI189:$AR189,"&lt;="&amp;E$17))</f>
        <v>1.5</v>
      </c>
      <c r="F189">
        <f>F$14*(10-lgd*COUNTIF(Defaults!$AI189:$AR189,"&lt;="&amp;F$17))</f>
        <v>1.5</v>
      </c>
      <c r="G189">
        <f>G$14*(10-lgd*COUNTIF(Defaults!$AI189:$AR189,"&lt;="&amp;G$17))</f>
        <v>1.5</v>
      </c>
      <c r="H189">
        <f>H$14*(10-lgd*COUNTIF(Defaults!$AI189:$AR189,"&lt;="&amp;H$17))</f>
        <v>1.5</v>
      </c>
      <c r="I189">
        <f>I$14*(10-lgd*COUNTIF(Defaults!$AI189:$AR189,"&lt;="&amp;I$17))</f>
        <v>1.5</v>
      </c>
      <c r="J189">
        <f>J$14*(10-lgd*COUNTIF(Defaults!$AI189:$AR189,"&lt;="&amp;J$17))</f>
        <v>1.5</v>
      </c>
      <c r="K189">
        <f>K$14*(10-lgd*COUNTIF(Defaults!$AI189:$AR189,"&lt;="&amp;K$17))</f>
        <v>1.5</v>
      </c>
      <c r="L189">
        <f>L$14*(10-lgd*COUNTIF(Defaults!$AI189:$AR189,"&lt;="&amp;L$17))</f>
        <v>1.5</v>
      </c>
      <c r="M189">
        <f>M$14*(10-lgd*COUNTIF(Defaults!$AI189:$AR189,"&lt;="&amp;M$17))</f>
        <v>1.5</v>
      </c>
      <c r="N189">
        <f>N$14*(10-lgd*COUNTIF(Defaults!$AI189:$AR189,"&lt;="&amp;N$17))</f>
        <v>1.5</v>
      </c>
      <c r="O189">
        <f>O$14*(10-lgd*COUNTIF(Defaults!$AI189:$AR189,"&lt;="&amp;O$17))</f>
        <v>1.5</v>
      </c>
      <c r="P189">
        <f>P$14*(10-lgd*COUNTIF(Defaults!$AI189:$AR189,"&lt;="&amp;P$17))</f>
        <v>1.5</v>
      </c>
      <c r="Q189">
        <f>Q$14*(10-lgd*COUNTIF(Defaults!$AI189:$AR189,"&lt;="&amp;Q$17))</f>
        <v>1.5</v>
      </c>
      <c r="R189">
        <f>R$14*(10-lgd*COUNTIF(Defaults!$AI189:$AR189,"&lt;="&amp;R$17))</f>
        <v>1.5</v>
      </c>
      <c r="S189">
        <f>S$14*(10-lgd*COUNTIF(Defaults!$AI189:$AR189,"&lt;="&amp;S$17))</f>
        <v>1.5</v>
      </c>
      <c r="T189">
        <f>T$14*(10-lgd*COUNTIF(Defaults!$AI189:$AR189,"&lt;="&amp;T$17))</f>
        <v>1.5</v>
      </c>
      <c r="U189">
        <f>U$14*(10-lgd*COUNTIF(Defaults!$AI189:$AR189,"&lt;="&amp;U$17))</f>
        <v>101.5</v>
      </c>
      <c r="W189">
        <f t="shared" si="132"/>
        <v>0.1</v>
      </c>
      <c r="X189">
        <f t="shared" si="133"/>
        <v>0.1</v>
      </c>
      <c r="Y189">
        <f t="shared" si="134"/>
        <v>0.1</v>
      </c>
      <c r="Z189">
        <f t="shared" si="135"/>
        <v>0.1</v>
      </c>
      <c r="AA189">
        <f t="shared" si="136"/>
        <v>0.1</v>
      </c>
      <c r="AB189">
        <f t="shared" si="137"/>
        <v>0.1</v>
      </c>
      <c r="AC189">
        <f t="shared" si="138"/>
        <v>0.1</v>
      </c>
      <c r="AD189">
        <f t="shared" si="139"/>
        <v>0.1</v>
      </c>
      <c r="AE189">
        <f t="shared" si="140"/>
        <v>0.1</v>
      </c>
      <c r="AF189">
        <f t="shared" si="141"/>
        <v>0.1</v>
      </c>
      <c r="AG189">
        <f t="shared" si="142"/>
        <v>0.1</v>
      </c>
      <c r="AH189">
        <f t="shared" si="143"/>
        <v>0.1</v>
      </c>
      <c r="AI189">
        <f t="shared" si="144"/>
        <v>0.1</v>
      </c>
      <c r="AJ189">
        <f t="shared" si="145"/>
        <v>0.1</v>
      </c>
      <c r="AK189">
        <f t="shared" si="146"/>
        <v>0.1</v>
      </c>
      <c r="AL189">
        <f t="shared" si="147"/>
        <v>0.1</v>
      </c>
      <c r="AM189">
        <f t="shared" si="148"/>
        <v>0.1</v>
      </c>
      <c r="AN189">
        <f t="shared" si="149"/>
        <v>0.1</v>
      </c>
      <c r="AO189">
        <f t="shared" si="150"/>
        <v>0.1</v>
      </c>
      <c r="AP189">
        <f t="shared" si="151"/>
        <v>20.100000000000001</v>
      </c>
      <c r="AR189">
        <f t="shared" si="152"/>
        <v>0.1</v>
      </c>
      <c r="AS189">
        <f t="shared" si="153"/>
        <v>0.1</v>
      </c>
      <c r="AT189">
        <f t="shared" si="154"/>
        <v>0.1</v>
      </c>
      <c r="AU189">
        <f t="shared" si="155"/>
        <v>0.1</v>
      </c>
      <c r="AV189">
        <f t="shared" si="156"/>
        <v>0.1</v>
      </c>
      <c r="AW189">
        <f t="shared" si="157"/>
        <v>0.1</v>
      </c>
      <c r="AX189">
        <f t="shared" si="158"/>
        <v>0.1</v>
      </c>
      <c r="AY189">
        <f t="shared" si="159"/>
        <v>0.1</v>
      </c>
      <c r="AZ189">
        <f t="shared" si="160"/>
        <v>0.1</v>
      </c>
      <c r="BA189">
        <f t="shared" si="161"/>
        <v>0.1</v>
      </c>
      <c r="BB189">
        <f t="shared" si="162"/>
        <v>0.1</v>
      </c>
      <c r="BC189">
        <f t="shared" si="163"/>
        <v>0.1</v>
      </c>
      <c r="BD189">
        <f t="shared" si="164"/>
        <v>0.1</v>
      </c>
      <c r="BE189">
        <f t="shared" si="165"/>
        <v>0.1</v>
      </c>
      <c r="BF189">
        <f t="shared" si="166"/>
        <v>0.1</v>
      </c>
      <c r="BG189">
        <f t="shared" si="167"/>
        <v>0.1</v>
      </c>
      <c r="BH189">
        <f t="shared" si="168"/>
        <v>0.1</v>
      </c>
      <c r="BI189">
        <f t="shared" si="169"/>
        <v>0.1</v>
      </c>
      <c r="BJ189">
        <f t="shared" si="170"/>
        <v>0.1</v>
      </c>
      <c r="BK189">
        <f t="shared" si="171"/>
        <v>10.1</v>
      </c>
      <c r="BM189">
        <f t="shared" si="172"/>
        <v>1.2999999999999998</v>
      </c>
      <c r="BN189">
        <f t="shared" si="173"/>
        <v>1.2999999999999998</v>
      </c>
      <c r="BO189">
        <f t="shared" si="174"/>
        <v>1.2999999999999998</v>
      </c>
      <c r="BP189">
        <f t="shared" si="175"/>
        <v>1.2999999999999998</v>
      </c>
      <c r="BQ189">
        <f t="shared" si="176"/>
        <v>1.2999999999999998</v>
      </c>
      <c r="BR189">
        <f t="shared" si="177"/>
        <v>1.2999999999999998</v>
      </c>
      <c r="BS189">
        <f t="shared" si="178"/>
        <v>1.2999999999999998</v>
      </c>
      <c r="BT189">
        <f t="shared" si="179"/>
        <v>1.2999999999999998</v>
      </c>
      <c r="BU189">
        <f t="shared" si="180"/>
        <v>1.2999999999999998</v>
      </c>
      <c r="BV189">
        <f t="shared" si="181"/>
        <v>1.2999999999999998</v>
      </c>
      <c r="BW189">
        <f t="shared" si="182"/>
        <v>1.2999999999999998</v>
      </c>
      <c r="BX189">
        <f t="shared" si="183"/>
        <v>1.2999999999999998</v>
      </c>
      <c r="BY189">
        <f t="shared" si="184"/>
        <v>1.2999999999999998</v>
      </c>
      <c r="BZ189">
        <f t="shared" si="185"/>
        <v>1.2999999999999998</v>
      </c>
      <c r="CA189">
        <f t="shared" si="186"/>
        <v>1.2999999999999998</v>
      </c>
      <c r="CB189">
        <f t="shared" si="187"/>
        <v>1.2999999999999998</v>
      </c>
      <c r="CC189">
        <f t="shared" si="188"/>
        <v>1.2999999999999998</v>
      </c>
      <c r="CD189">
        <f t="shared" si="189"/>
        <v>1.2999999999999998</v>
      </c>
      <c r="CE189">
        <f t="shared" si="190"/>
        <v>1.2999999999999998</v>
      </c>
      <c r="CF189">
        <f t="shared" si="191"/>
        <v>71.300000000000011</v>
      </c>
      <c r="CH189">
        <f t="shared" si="192"/>
        <v>130</v>
      </c>
      <c r="CI189">
        <f t="shared" si="193"/>
        <v>22.000000000000004</v>
      </c>
      <c r="CJ189">
        <f t="shared" si="194"/>
        <v>12</v>
      </c>
      <c r="CK189">
        <f t="shared" si="195"/>
        <v>96.000000000000014</v>
      </c>
      <c r="CL189">
        <f t="shared" si="196"/>
        <v>0</v>
      </c>
      <c r="CM189">
        <f t="shared" si="197"/>
        <v>0</v>
      </c>
    </row>
    <row r="190" spans="1:91" x14ac:dyDescent="0.2">
      <c r="A190">
        <v>173</v>
      </c>
      <c r="B190">
        <f>B$14*(10-lgd*COUNTIF(Defaults!$AI190:$AR190,"&lt;="&amp;B$17))</f>
        <v>1.5</v>
      </c>
      <c r="C190">
        <f>C$14*(10-lgd*COUNTIF(Defaults!$AI190:$AR190,"&lt;="&amp;C$17))</f>
        <v>1.5</v>
      </c>
      <c r="D190">
        <f>D$14*(10-lgd*COUNTIF(Defaults!$AI190:$AR190,"&lt;="&amp;D$17))</f>
        <v>1.5</v>
      </c>
      <c r="E190">
        <f>E$14*(10-lgd*COUNTIF(Defaults!$AI190:$AR190,"&lt;="&amp;E$17))</f>
        <v>1.5</v>
      </c>
      <c r="F190">
        <f>F$14*(10-lgd*COUNTIF(Defaults!$AI190:$AR190,"&lt;="&amp;F$17))</f>
        <v>1.5</v>
      </c>
      <c r="G190">
        <f>G$14*(10-lgd*COUNTIF(Defaults!$AI190:$AR190,"&lt;="&amp;G$17))</f>
        <v>1.5</v>
      </c>
      <c r="H190">
        <f>H$14*(10-lgd*COUNTIF(Defaults!$AI190:$AR190,"&lt;="&amp;H$17))</f>
        <v>1.5</v>
      </c>
      <c r="I190">
        <f>I$14*(10-lgd*COUNTIF(Defaults!$AI190:$AR190,"&lt;="&amp;I$17))</f>
        <v>1.5</v>
      </c>
      <c r="J190">
        <f>J$14*(10-lgd*COUNTIF(Defaults!$AI190:$AR190,"&lt;="&amp;J$17))</f>
        <v>1.5</v>
      </c>
      <c r="K190">
        <f>K$14*(10-lgd*COUNTIF(Defaults!$AI190:$AR190,"&lt;="&amp;K$17))</f>
        <v>1.5</v>
      </c>
      <c r="L190">
        <f>L$14*(10-lgd*COUNTIF(Defaults!$AI190:$AR190,"&lt;="&amp;L$17))</f>
        <v>1.5</v>
      </c>
      <c r="M190">
        <f>M$14*(10-lgd*COUNTIF(Defaults!$AI190:$AR190,"&lt;="&amp;M$17))</f>
        <v>1.5</v>
      </c>
      <c r="N190">
        <f>N$14*(10-lgd*COUNTIF(Defaults!$AI190:$AR190,"&lt;="&amp;N$17))</f>
        <v>1.5</v>
      </c>
      <c r="O190">
        <f>O$14*(10-lgd*COUNTIF(Defaults!$AI190:$AR190,"&lt;="&amp;O$17))</f>
        <v>1.5</v>
      </c>
      <c r="P190">
        <f>P$14*(10-lgd*COUNTIF(Defaults!$AI190:$AR190,"&lt;="&amp;P$17))</f>
        <v>1.5</v>
      </c>
      <c r="Q190">
        <f>Q$14*(10-lgd*COUNTIF(Defaults!$AI190:$AR190,"&lt;="&amp;Q$17))</f>
        <v>1.5</v>
      </c>
      <c r="R190">
        <f>R$14*(10-lgd*COUNTIF(Defaults!$AI190:$AR190,"&lt;="&amp;R$17))</f>
        <v>1.5</v>
      </c>
      <c r="S190">
        <f>S$14*(10-lgd*COUNTIF(Defaults!$AI190:$AR190,"&lt;="&amp;S$17))</f>
        <v>1.5</v>
      </c>
      <c r="T190">
        <f>T$14*(10-lgd*COUNTIF(Defaults!$AI190:$AR190,"&lt;="&amp;T$17))</f>
        <v>1.5</v>
      </c>
      <c r="U190">
        <f>U$14*(10-lgd*COUNTIF(Defaults!$AI190:$AR190,"&lt;="&amp;U$17))</f>
        <v>101.5</v>
      </c>
      <c r="W190">
        <f t="shared" si="132"/>
        <v>0.1</v>
      </c>
      <c r="X190">
        <f t="shared" si="133"/>
        <v>0.1</v>
      </c>
      <c r="Y190">
        <f t="shared" si="134"/>
        <v>0.1</v>
      </c>
      <c r="Z190">
        <f t="shared" si="135"/>
        <v>0.1</v>
      </c>
      <c r="AA190">
        <f t="shared" si="136"/>
        <v>0.1</v>
      </c>
      <c r="AB190">
        <f t="shared" si="137"/>
        <v>0.1</v>
      </c>
      <c r="AC190">
        <f t="shared" si="138"/>
        <v>0.1</v>
      </c>
      <c r="AD190">
        <f t="shared" si="139"/>
        <v>0.1</v>
      </c>
      <c r="AE190">
        <f t="shared" si="140"/>
        <v>0.1</v>
      </c>
      <c r="AF190">
        <f t="shared" si="141"/>
        <v>0.1</v>
      </c>
      <c r="AG190">
        <f t="shared" si="142"/>
        <v>0.1</v>
      </c>
      <c r="AH190">
        <f t="shared" si="143"/>
        <v>0.1</v>
      </c>
      <c r="AI190">
        <f t="shared" si="144"/>
        <v>0.1</v>
      </c>
      <c r="AJ190">
        <f t="shared" si="145"/>
        <v>0.1</v>
      </c>
      <c r="AK190">
        <f t="shared" si="146"/>
        <v>0.1</v>
      </c>
      <c r="AL190">
        <f t="shared" si="147"/>
        <v>0.1</v>
      </c>
      <c r="AM190">
        <f t="shared" si="148"/>
        <v>0.1</v>
      </c>
      <c r="AN190">
        <f t="shared" si="149"/>
        <v>0.1</v>
      </c>
      <c r="AO190">
        <f t="shared" si="150"/>
        <v>0.1</v>
      </c>
      <c r="AP190">
        <f t="shared" si="151"/>
        <v>20.100000000000001</v>
      </c>
      <c r="AR190">
        <f t="shared" si="152"/>
        <v>0.1</v>
      </c>
      <c r="AS190">
        <f t="shared" si="153"/>
        <v>0.1</v>
      </c>
      <c r="AT190">
        <f t="shared" si="154"/>
        <v>0.1</v>
      </c>
      <c r="AU190">
        <f t="shared" si="155"/>
        <v>0.1</v>
      </c>
      <c r="AV190">
        <f t="shared" si="156"/>
        <v>0.1</v>
      </c>
      <c r="AW190">
        <f t="shared" si="157"/>
        <v>0.1</v>
      </c>
      <c r="AX190">
        <f t="shared" si="158"/>
        <v>0.1</v>
      </c>
      <c r="AY190">
        <f t="shared" si="159"/>
        <v>0.1</v>
      </c>
      <c r="AZ190">
        <f t="shared" si="160"/>
        <v>0.1</v>
      </c>
      <c r="BA190">
        <f t="shared" si="161"/>
        <v>0.1</v>
      </c>
      <c r="BB190">
        <f t="shared" si="162"/>
        <v>0.1</v>
      </c>
      <c r="BC190">
        <f t="shared" si="163"/>
        <v>0.1</v>
      </c>
      <c r="BD190">
        <f t="shared" si="164"/>
        <v>0.1</v>
      </c>
      <c r="BE190">
        <f t="shared" si="165"/>
        <v>0.1</v>
      </c>
      <c r="BF190">
        <f t="shared" si="166"/>
        <v>0.1</v>
      </c>
      <c r="BG190">
        <f t="shared" si="167"/>
        <v>0.1</v>
      </c>
      <c r="BH190">
        <f t="shared" si="168"/>
        <v>0.1</v>
      </c>
      <c r="BI190">
        <f t="shared" si="169"/>
        <v>0.1</v>
      </c>
      <c r="BJ190">
        <f t="shared" si="170"/>
        <v>0.1</v>
      </c>
      <c r="BK190">
        <f t="shared" si="171"/>
        <v>10.1</v>
      </c>
      <c r="BM190">
        <f t="shared" si="172"/>
        <v>1.2999999999999998</v>
      </c>
      <c r="BN190">
        <f t="shared" si="173"/>
        <v>1.2999999999999998</v>
      </c>
      <c r="BO190">
        <f t="shared" si="174"/>
        <v>1.2999999999999998</v>
      </c>
      <c r="BP190">
        <f t="shared" si="175"/>
        <v>1.2999999999999998</v>
      </c>
      <c r="BQ190">
        <f t="shared" si="176"/>
        <v>1.2999999999999998</v>
      </c>
      <c r="BR190">
        <f t="shared" si="177"/>
        <v>1.2999999999999998</v>
      </c>
      <c r="BS190">
        <f t="shared" si="178"/>
        <v>1.2999999999999998</v>
      </c>
      <c r="BT190">
        <f t="shared" si="179"/>
        <v>1.2999999999999998</v>
      </c>
      <c r="BU190">
        <f t="shared" si="180"/>
        <v>1.2999999999999998</v>
      </c>
      <c r="BV190">
        <f t="shared" si="181"/>
        <v>1.2999999999999998</v>
      </c>
      <c r="BW190">
        <f t="shared" si="182"/>
        <v>1.2999999999999998</v>
      </c>
      <c r="BX190">
        <f t="shared" si="183"/>
        <v>1.2999999999999998</v>
      </c>
      <c r="BY190">
        <f t="shared" si="184"/>
        <v>1.2999999999999998</v>
      </c>
      <c r="BZ190">
        <f t="shared" si="185"/>
        <v>1.2999999999999998</v>
      </c>
      <c r="CA190">
        <f t="shared" si="186"/>
        <v>1.2999999999999998</v>
      </c>
      <c r="CB190">
        <f t="shared" si="187"/>
        <v>1.2999999999999998</v>
      </c>
      <c r="CC190">
        <f t="shared" si="188"/>
        <v>1.2999999999999998</v>
      </c>
      <c r="CD190">
        <f t="shared" si="189"/>
        <v>1.2999999999999998</v>
      </c>
      <c r="CE190">
        <f t="shared" si="190"/>
        <v>1.2999999999999998</v>
      </c>
      <c r="CF190">
        <f t="shared" si="191"/>
        <v>71.300000000000011</v>
      </c>
      <c r="CH190">
        <f t="shared" si="192"/>
        <v>130</v>
      </c>
      <c r="CI190">
        <f t="shared" si="193"/>
        <v>22.000000000000004</v>
      </c>
      <c r="CJ190">
        <f t="shared" si="194"/>
        <v>12</v>
      </c>
      <c r="CK190">
        <f t="shared" si="195"/>
        <v>96.000000000000014</v>
      </c>
      <c r="CL190">
        <f t="shared" si="196"/>
        <v>0</v>
      </c>
      <c r="CM190">
        <f t="shared" si="197"/>
        <v>0</v>
      </c>
    </row>
    <row r="191" spans="1:91" x14ac:dyDescent="0.2">
      <c r="A191">
        <v>174</v>
      </c>
      <c r="B191">
        <f>B$14*(10-lgd*COUNTIF(Defaults!$AI191:$AR191,"&lt;="&amp;B$17))</f>
        <v>1.5</v>
      </c>
      <c r="C191">
        <f>C$14*(10-lgd*COUNTIF(Defaults!$AI191:$AR191,"&lt;="&amp;C$17))</f>
        <v>1.5</v>
      </c>
      <c r="D191">
        <f>D$14*(10-lgd*COUNTIF(Defaults!$AI191:$AR191,"&lt;="&amp;D$17))</f>
        <v>1.5</v>
      </c>
      <c r="E191">
        <f>E$14*(10-lgd*COUNTIF(Defaults!$AI191:$AR191,"&lt;="&amp;E$17))</f>
        <v>1.5</v>
      </c>
      <c r="F191">
        <f>F$14*(10-lgd*COUNTIF(Defaults!$AI191:$AR191,"&lt;="&amp;F$17))</f>
        <v>1.41</v>
      </c>
      <c r="G191">
        <f>G$14*(10-lgd*COUNTIF(Defaults!$AI191:$AR191,"&lt;="&amp;G$17))</f>
        <v>1.2299999999999998</v>
      </c>
      <c r="H191">
        <f>H$14*(10-lgd*COUNTIF(Defaults!$AI191:$AR191,"&lt;="&amp;H$17))</f>
        <v>1.2299999999999998</v>
      </c>
      <c r="I191">
        <f>I$14*(10-lgd*COUNTIF(Defaults!$AI191:$AR191,"&lt;="&amp;I$17))</f>
        <v>1.1399999999999999</v>
      </c>
      <c r="J191">
        <f>J$14*(10-lgd*COUNTIF(Defaults!$AI191:$AR191,"&lt;="&amp;J$17))</f>
        <v>1.1399999999999999</v>
      </c>
      <c r="K191">
        <f>K$14*(10-lgd*COUNTIF(Defaults!$AI191:$AR191,"&lt;="&amp;K$17))</f>
        <v>1.1399999999999999</v>
      </c>
      <c r="L191">
        <f>L$14*(10-lgd*COUNTIF(Defaults!$AI191:$AR191,"&lt;="&amp;L$17))</f>
        <v>1.1399999999999999</v>
      </c>
      <c r="M191">
        <f>M$14*(10-lgd*COUNTIF(Defaults!$AI191:$AR191,"&lt;="&amp;M$17))</f>
        <v>1.1399999999999999</v>
      </c>
      <c r="N191">
        <f>N$14*(10-lgd*COUNTIF(Defaults!$AI191:$AR191,"&lt;="&amp;N$17))</f>
        <v>1.1399999999999999</v>
      </c>
      <c r="O191">
        <f>O$14*(10-lgd*COUNTIF(Defaults!$AI191:$AR191,"&lt;="&amp;O$17))</f>
        <v>1.1399999999999999</v>
      </c>
      <c r="P191">
        <f>P$14*(10-lgd*COUNTIF(Defaults!$AI191:$AR191,"&lt;="&amp;P$17))</f>
        <v>1.05</v>
      </c>
      <c r="Q191">
        <f>Q$14*(10-lgd*COUNTIF(Defaults!$AI191:$AR191,"&lt;="&amp;Q$17))</f>
        <v>0.96</v>
      </c>
      <c r="R191">
        <f>R$14*(10-lgd*COUNTIF(Defaults!$AI191:$AR191,"&lt;="&amp;R$17))</f>
        <v>0.96</v>
      </c>
      <c r="S191">
        <f>S$14*(10-lgd*COUNTIF(Defaults!$AI191:$AR191,"&lt;="&amp;S$17))</f>
        <v>0.96</v>
      </c>
      <c r="T191">
        <f>T$14*(10-lgd*COUNTIF(Defaults!$AI191:$AR191,"&lt;="&amp;T$17))</f>
        <v>0.96</v>
      </c>
      <c r="U191">
        <f>U$14*(10-lgd*COUNTIF(Defaults!$AI191:$AR191,"&lt;="&amp;U$17))</f>
        <v>64.960000000000008</v>
      </c>
      <c r="W191">
        <f t="shared" si="132"/>
        <v>0.1</v>
      </c>
      <c r="X191">
        <f t="shared" si="133"/>
        <v>0.1</v>
      </c>
      <c r="Y191">
        <f t="shared" si="134"/>
        <v>0.1</v>
      </c>
      <c r="Z191">
        <f t="shared" si="135"/>
        <v>0.1</v>
      </c>
      <c r="AA191">
        <f t="shared" si="136"/>
        <v>0.1</v>
      </c>
      <c r="AB191">
        <f t="shared" si="137"/>
        <v>0.1</v>
      </c>
      <c r="AC191">
        <f t="shared" si="138"/>
        <v>0.1</v>
      </c>
      <c r="AD191">
        <f t="shared" si="139"/>
        <v>0.1</v>
      </c>
      <c r="AE191">
        <f t="shared" si="140"/>
        <v>0.1</v>
      </c>
      <c r="AF191">
        <f t="shared" si="141"/>
        <v>0.1</v>
      </c>
      <c r="AG191">
        <f t="shared" si="142"/>
        <v>0.1</v>
      </c>
      <c r="AH191">
        <f t="shared" si="143"/>
        <v>0.1</v>
      </c>
      <c r="AI191">
        <f t="shared" si="144"/>
        <v>0.1</v>
      </c>
      <c r="AJ191">
        <f t="shared" si="145"/>
        <v>0.1</v>
      </c>
      <c r="AK191">
        <f t="shared" si="146"/>
        <v>0.1</v>
      </c>
      <c r="AL191">
        <f t="shared" si="147"/>
        <v>0.1</v>
      </c>
      <c r="AM191">
        <f t="shared" si="148"/>
        <v>0.1</v>
      </c>
      <c r="AN191">
        <f t="shared" si="149"/>
        <v>0.1</v>
      </c>
      <c r="AO191">
        <f t="shared" si="150"/>
        <v>0.1</v>
      </c>
      <c r="AP191">
        <f t="shared" si="151"/>
        <v>20.100000000000001</v>
      </c>
      <c r="AR191">
        <f t="shared" si="152"/>
        <v>0.1</v>
      </c>
      <c r="AS191">
        <f t="shared" si="153"/>
        <v>0.1</v>
      </c>
      <c r="AT191">
        <f t="shared" si="154"/>
        <v>0.1</v>
      </c>
      <c r="AU191">
        <f t="shared" si="155"/>
        <v>0.1</v>
      </c>
      <c r="AV191">
        <f t="shared" si="156"/>
        <v>0.1</v>
      </c>
      <c r="AW191">
        <f t="shared" si="157"/>
        <v>0.1</v>
      </c>
      <c r="AX191">
        <f t="shared" si="158"/>
        <v>0.1</v>
      </c>
      <c r="AY191">
        <f t="shared" si="159"/>
        <v>0.1</v>
      </c>
      <c r="AZ191">
        <f t="shared" si="160"/>
        <v>0.1</v>
      </c>
      <c r="BA191">
        <f t="shared" si="161"/>
        <v>0.1</v>
      </c>
      <c r="BB191">
        <f t="shared" si="162"/>
        <v>0.1</v>
      </c>
      <c r="BC191">
        <f t="shared" si="163"/>
        <v>0.1</v>
      </c>
      <c r="BD191">
        <f t="shared" si="164"/>
        <v>0.1</v>
      </c>
      <c r="BE191">
        <f t="shared" si="165"/>
        <v>0.1</v>
      </c>
      <c r="BF191">
        <f t="shared" si="166"/>
        <v>0.1</v>
      </c>
      <c r="BG191">
        <f t="shared" si="167"/>
        <v>0.1</v>
      </c>
      <c r="BH191">
        <f t="shared" si="168"/>
        <v>0.1</v>
      </c>
      <c r="BI191">
        <f t="shared" si="169"/>
        <v>0.1</v>
      </c>
      <c r="BJ191">
        <f t="shared" si="170"/>
        <v>0.1</v>
      </c>
      <c r="BK191">
        <f t="shared" si="171"/>
        <v>10.1</v>
      </c>
      <c r="BM191">
        <f t="shared" si="172"/>
        <v>1.2999999999999998</v>
      </c>
      <c r="BN191">
        <f t="shared" si="173"/>
        <v>1.2999999999999998</v>
      </c>
      <c r="BO191">
        <f t="shared" si="174"/>
        <v>1.2999999999999998</v>
      </c>
      <c r="BP191">
        <f t="shared" si="175"/>
        <v>1.2999999999999998</v>
      </c>
      <c r="BQ191">
        <f t="shared" si="176"/>
        <v>1.2099999999999997</v>
      </c>
      <c r="BR191">
        <f t="shared" si="177"/>
        <v>1.0299999999999996</v>
      </c>
      <c r="BS191">
        <f t="shared" si="178"/>
        <v>1.0299999999999996</v>
      </c>
      <c r="BT191">
        <f t="shared" si="179"/>
        <v>0.93999999999999984</v>
      </c>
      <c r="BU191">
        <f t="shared" si="180"/>
        <v>0.93999999999999984</v>
      </c>
      <c r="BV191">
        <f t="shared" si="181"/>
        <v>0.93999999999999984</v>
      </c>
      <c r="BW191">
        <f t="shared" si="182"/>
        <v>0.93999999999999984</v>
      </c>
      <c r="BX191">
        <f t="shared" si="183"/>
        <v>0.93999999999999984</v>
      </c>
      <c r="BY191">
        <f t="shared" si="184"/>
        <v>0.93999999999999984</v>
      </c>
      <c r="BZ191">
        <f t="shared" si="185"/>
        <v>0.93999999999999984</v>
      </c>
      <c r="CA191">
        <f t="shared" si="186"/>
        <v>0.85000000000000009</v>
      </c>
      <c r="CB191">
        <f t="shared" si="187"/>
        <v>0.76</v>
      </c>
      <c r="CC191">
        <f t="shared" si="188"/>
        <v>0.76</v>
      </c>
      <c r="CD191">
        <f t="shared" si="189"/>
        <v>0.76</v>
      </c>
      <c r="CE191">
        <f t="shared" si="190"/>
        <v>0.76</v>
      </c>
      <c r="CF191">
        <f t="shared" si="191"/>
        <v>34.760000000000005</v>
      </c>
      <c r="CH191">
        <f t="shared" si="192"/>
        <v>87.700000000000017</v>
      </c>
      <c r="CI191">
        <f t="shared" si="193"/>
        <v>22.000000000000004</v>
      </c>
      <c r="CJ191">
        <f t="shared" si="194"/>
        <v>12</v>
      </c>
      <c r="CK191">
        <f t="shared" si="195"/>
        <v>53.7</v>
      </c>
      <c r="CL191">
        <f t="shared" si="196"/>
        <v>0</v>
      </c>
      <c r="CM191">
        <f t="shared" si="197"/>
        <v>0</v>
      </c>
    </row>
    <row r="192" spans="1:91" x14ac:dyDescent="0.2">
      <c r="A192">
        <v>175</v>
      </c>
      <c r="B192">
        <f>B$14*(10-lgd*COUNTIF(Defaults!$AI192:$AR192,"&lt;="&amp;B$17))</f>
        <v>1.5</v>
      </c>
      <c r="C192">
        <f>C$14*(10-lgd*COUNTIF(Defaults!$AI192:$AR192,"&lt;="&amp;C$17))</f>
        <v>1.5</v>
      </c>
      <c r="D192">
        <f>D$14*(10-lgd*COUNTIF(Defaults!$AI192:$AR192,"&lt;="&amp;D$17))</f>
        <v>1.5</v>
      </c>
      <c r="E192">
        <f>E$14*(10-lgd*COUNTIF(Defaults!$AI192:$AR192,"&lt;="&amp;E$17))</f>
        <v>1.5</v>
      </c>
      <c r="F192">
        <f>F$14*(10-lgd*COUNTIF(Defaults!$AI192:$AR192,"&lt;="&amp;F$17))</f>
        <v>1.5</v>
      </c>
      <c r="G192">
        <f>G$14*(10-lgd*COUNTIF(Defaults!$AI192:$AR192,"&lt;="&amp;G$17))</f>
        <v>1.5</v>
      </c>
      <c r="H192">
        <f>H$14*(10-lgd*COUNTIF(Defaults!$AI192:$AR192,"&lt;="&amp;H$17))</f>
        <v>1.5</v>
      </c>
      <c r="I192">
        <f>I$14*(10-lgd*COUNTIF(Defaults!$AI192:$AR192,"&lt;="&amp;I$17))</f>
        <v>1.5</v>
      </c>
      <c r="J192">
        <f>J$14*(10-lgd*COUNTIF(Defaults!$AI192:$AR192,"&lt;="&amp;J$17))</f>
        <v>1.5</v>
      </c>
      <c r="K192">
        <f>K$14*(10-lgd*COUNTIF(Defaults!$AI192:$AR192,"&lt;="&amp;K$17))</f>
        <v>1.5</v>
      </c>
      <c r="L192">
        <f>L$14*(10-lgd*COUNTIF(Defaults!$AI192:$AR192,"&lt;="&amp;L$17))</f>
        <v>1.5</v>
      </c>
      <c r="M192">
        <f>M$14*(10-lgd*COUNTIF(Defaults!$AI192:$AR192,"&lt;="&amp;M$17))</f>
        <v>1.5</v>
      </c>
      <c r="N192">
        <f>N$14*(10-lgd*COUNTIF(Defaults!$AI192:$AR192,"&lt;="&amp;N$17))</f>
        <v>1.5</v>
      </c>
      <c r="O192">
        <f>O$14*(10-lgd*COUNTIF(Defaults!$AI192:$AR192,"&lt;="&amp;O$17))</f>
        <v>1.5</v>
      </c>
      <c r="P192">
        <f>P$14*(10-lgd*COUNTIF(Defaults!$AI192:$AR192,"&lt;="&amp;P$17))</f>
        <v>1.5</v>
      </c>
      <c r="Q192">
        <f>Q$14*(10-lgd*COUNTIF(Defaults!$AI192:$AR192,"&lt;="&amp;Q$17))</f>
        <v>1.41</v>
      </c>
      <c r="R192">
        <f>R$14*(10-lgd*COUNTIF(Defaults!$AI192:$AR192,"&lt;="&amp;R$17))</f>
        <v>1.41</v>
      </c>
      <c r="S192">
        <f>S$14*(10-lgd*COUNTIF(Defaults!$AI192:$AR192,"&lt;="&amp;S$17))</f>
        <v>1.41</v>
      </c>
      <c r="T192">
        <f>T$14*(10-lgd*COUNTIF(Defaults!$AI192:$AR192,"&lt;="&amp;T$17))</f>
        <v>1.32</v>
      </c>
      <c r="U192">
        <f>U$14*(10-lgd*COUNTIF(Defaults!$AI192:$AR192,"&lt;="&amp;U$17))</f>
        <v>89.320000000000007</v>
      </c>
      <c r="W192">
        <f t="shared" si="132"/>
        <v>0.1</v>
      </c>
      <c r="X192">
        <f t="shared" si="133"/>
        <v>0.1</v>
      </c>
      <c r="Y192">
        <f t="shared" si="134"/>
        <v>0.1</v>
      </c>
      <c r="Z192">
        <f t="shared" si="135"/>
        <v>0.1</v>
      </c>
      <c r="AA192">
        <f t="shared" si="136"/>
        <v>0.1</v>
      </c>
      <c r="AB192">
        <f t="shared" si="137"/>
        <v>0.1</v>
      </c>
      <c r="AC192">
        <f t="shared" si="138"/>
        <v>0.1</v>
      </c>
      <c r="AD192">
        <f t="shared" si="139"/>
        <v>0.1</v>
      </c>
      <c r="AE192">
        <f t="shared" si="140"/>
        <v>0.1</v>
      </c>
      <c r="AF192">
        <f t="shared" si="141"/>
        <v>0.1</v>
      </c>
      <c r="AG192">
        <f t="shared" si="142"/>
        <v>0.1</v>
      </c>
      <c r="AH192">
        <f t="shared" si="143"/>
        <v>0.1</v>
      </c>
      <c r="AI192">
        <f t="shared" si="144"/>
        <v>0.1</v>
      </c>
      <c r="AJ192">
        <f t="shared" si="145"/>
        <v>0.1</v>
      </c>
      <c r="AK192">
        <f t="shared" si="146"/>
        <v>0.1</v>
      </c>
      <c r="AL192">
        <f t="shared" si="147"/>
        <v>0.1</v>
      </c>
      <c r="AM192">
        <f t="shared" si="148"/>
        <v>0.1</v>
      </c>
      <c r="AN192">
        <f t="shared" si="149"/>
        <v>0.1</v>
      </c>
      <c r="AO192">
        <f t="shared" si="150"/>
        <v>0.1</v>
      </c>
      <c r="AP192">
        <f t="shared" si="151"/>
        <v>20.100000000000001</v>
      </c>
      <c r="AR192">
        <f t="shared" si="152"/>
        <v>0.1</v>
      </c>
      <c r="AS192">
        <f t="shared" si="153"/>
        <v>0.1</v>
      </c>
      <c r="AT192">
        <f t="shared" si="154"/>
        <v>0.1</v>
      </c>
      <c r="AU192">
        <f t="shared" si="155"/>
        <v>0.1</v>
      </c>
      <c r="AV192">
        <f t="shared" si="156"/>
        <v>0.1</v>
      </c>
      <c r="AW192">
        <f t="shared" si="157"/>
        <v>0.1</v>
      </c>
      <c r="AX192">
        <f t="shared" si="158"/>
        <v>0.1</v>
      </c>
      <c r="AY192">
        <f t="shared" si="159"/>
        <v>0.1</v>
      </c>
      <c r="AZ192">
        <f t="shared" si="160"/>
        <v>0.1</v>
      </c>
      <c r="BA192">
        <f t="shared" si="161"/>
        <v>0.1</v>
      </c>
      <c r="BB192">
        <f t="shared" si="162"/>
        <v>0.1</v>
      </c>
      <c r="BC192">
        <f t="shared" si="163"/>
        <v>0.1</v>
      </c>
      <c r="BD192">
        <f t="shared" si="164"/>
        <v>0.1</v>
      </c>
      <c r="BE192">
        <f t="shared" si="165"/>
        <v>0.1</v>
      </c>
      <c r="BF192">
        <f t="shared" si="166"/>
        <v>0.1</v>
      </c>
      <c r="BG192">
        <f t="shared" si="167"/>
        <v>0.1</v>
      </c>
      <c r="BH192">
        <f t="shared" si="168"/>
        <v>0.1</v>
      </c>
      <c r="BI192">
        <f t="shared" si="169"/>
        <v>0.1</v>
      </c>
      <c r="BJ192">
        <f t="shared" si="170"/>
        <v>0.1</v>
      </c>
      <c r="BK192">
        <f t="shared" si="171"/>
        <v>10.1</v>
      </c>
      <c r="BM192">
        <f t="shared" si="172"/>
        <v>1.2999999999999998</v>
      </c>
      <c r="BN192">
        <f t="shared" si="173"/>
        <v>1.2999999999999998</v>
      </c>
      <c r="BO192">
        <f t="shared" si="174"/>
        <v>1.2999999999999998</v>
      </c>
      <c r="BP192">
        <f t="shared" si="175"/>
        <v>1.2999999999999998</v>
      </c>
      <c r="BQ192">
        <f t="shared" si="176"/>
        <v>1.2999999999999998</v>
      </c>
      <c r="BR192">
        <f t="shared" si="177"/>
        <v>1.2999999999999998</v>
      </c>
      <c r="BS192">
        <f t="shared" si="178"/>
        <v>1.2999999999999998</v>
      </c>
      <c r="BT192">
        <f t="shared" si="179"/>
        <v>1.2999999999999998</v>
      </c>
      <c r="BU192">
        <f t="shared" si="180"/>
        <v>1.2999999999999998</v>
      </c>
      <c r="BV192">
        <f t="shared" si="181"/>
        <v>1.2999999999999998</v>
      </c>
      <c r="BW192">
        <f t="shared" si="182"/>
        <v>1.2999999999999998</v>
      </c>
      <c r="BX192">
        <f t="shared" si="183"/>
        <v>1.2999999999999998</v>
      </c>
      <c r="BY192">
        <f t="shared" si="184"/>
        <v>1.2999999999999998</v>
      </c>
      <c r="BZ192">
        <f t="shared" si="185"/>
        <v>1.2999999999999998</v>
      </c>
      <c r="CA192">
        <f t="shared" si="186"/>
        <v>1.2999999999999998</v>
      </c>
      <c r="CB192">
        <f t="shared" si="187"/>
        <v>1.2099999999999997</v>
      </c>
      <c r="CC192">
        <f t="shared" si="188"/>
        <v>1.2099999999999997</v>
      </c>
      <c r="CD192">
        <f t="shared" si="189"/>
        <v>1.2099999999999997</v>
      </c>
      <c r="CE192">
        <f t="shared" si="190"/>
        <v>1.1199999999999999</v>
      </c>
      <c r="CF192">
        <f t="shared" si="191"/>
        <v>59.12</v>
      </c>
      <c r="CH192">
        <f t="shared" si="192"/>
        <v>117.37</v>
      </c>
      <c r="CI192">
        <f t="shared" si="193"/>
        <v>22.000000000000004</v>
      </c>
      <c r="CJ192">
        <f t="shared" si="194"/>
        <v>12</v>
      </c>
      <c r="CK192">
        <f t="shared" si="195"/>
        <v>83.37</v>
      </c>
      <c r="CL192">
        <f t="shared" si="196"/>
        <v>0</v>
      </c>
      <c r="CM192">
        <f t="shared" si="197"/>
        <v>0</v>
      </c>
    </row>
    <row r="193" spans="1:91" x14ac:dyDescent="0.2">
      <c r="A193">
        <v>176</v>
      </c>
      <c r="B193">
        <f>B$14*(10-lgd*COUNTIF(Defaults!$AI193:$AR193,"&lt;="&amp;B$17))</f>
        <v>1.5</v>
      </c>
      <c r="C193">
        <f>C$14*(10-lgd*COUNTIF(Defaults!$AI193:$AR193,"&lt;="&amp;C$17))</f>
        <v>1.5</v>
      </c>
      <c r="D193">
        <f>D$14*(10-lgd*COUNTIF(Defaults!$AI193:$AR193,"&lt;="&amp;D$17))</f>
        <v>1.5</v>
      </c>
      <c r="E193">
        <f>E$14*(10-lgd*COUNTIF(Defaults!$AI193:$AR193,"&lt;="&amp;E$17))</f>
        <v>1.5</v>
      </c>
      <c r="F193">
        <f>F$14*(10-lgd*COUNTIF(Defaults!$AI193:$AR193,"&lt;="&amp;F$17))</f>
        <v>1.5</v>
      </c>
      <c r="G193">
        <f>G$14*(10-lgd*COUNTIF(Defaults!$AI193:$AR193,"&lt;="&amp;G$17))</f>
        <v>1.41</v>
      </c>
      <c r="H193">
        <f>H$14*(10-lgd*COUNTIF(Defaults!$AI193:$AR193,"&lt;="&amp;H$17))</f>
        <v>1.41</v>
      </c>
      <c r="I193">
        <f>I$14*(10-lgd*COUNTIF(Defaults!$AI193:$AR193,"&lt;="&amp;I$17))</f>
        <v>1.41</v>
      </c>
      <c r="J193">
        <f>J$14*(10-lgd*COUNTIF(Defaults!$AI193:$AR193,"&lt;="&amp;J$17))</f>
        <v>1.41</v>
      </c>
      <c r="K193">
        <f>K$14*(10-lgd*COUNTIF(Defaults!$AI193:$AR193,"&lt;="&amp;K$17))</f>
        <v>1.41</v>
      </c>
      <c r="L193">
        <f>L$14*(10-lgd*COUNTIF(Defaults!$AI193:$AR193,"&lt;="&amp;L$17))</f>
        <v>1.41</v>
      </c>
      <c r="M193">
        <f>M$14*(10-lgd*COUNTIF(Defaults!$AI193:$AR193,"&lt;="&amp;M$17))</f>
        <v>1.41</v>
      </c>
      <c r="N193">
        <f>N$14*(10-lgd*COUNTIF(Defaults!$AI193:$AR193,"&lt;="&amp;N$17))</f>
        <v>1.41</v>
      </c>
      <c r="O193">
        <f>O$14*(10-lgd*COUNTIF(Defaults!$AI193:$AR193,"&lt;="&amp;O$17))</f>
        <v>1.41</v>
      </c>
      <c r="P193">
        <f>P$14*(10-lgd*COUNTIF(Defaults!$AI193:$AR193,"&lt;="&amp;P$17))</f>
        <v>1.41</v>
      </c>
      <c r="Q193">
        <f>Q$14*(10-lgd*COUNTIF(Defaults!$AI193:$AR193,"&lt;="&amp;Q$17))</f>
        <v>1.41</v>
      </c>
      <c r="R193">
        <f>R$14*(10-lgd*COUNTIF(Defaults!$AI193:$AR193,"&lt;="&amp;R$17))</f>
        <v>1.41</v>
      </c>
      <c r="S193">
        <f>S$14*(10-lgd*COUNTIF(Defaults!$AI193:$AR193,"&lt;="&amp;S$17))</f>
        <v>1.32</v>
      </c>
      <c r="T193">
        <f>T$14*(10-lgd*COUNTIF(Defaults!$AI193:$AR193,"&lt;="&amp;T$17))</f>
        <v>1.32</v>
      </c>
      <c r="U193">
        <f>U$14*(10-lgd*COUNTIF(Defaults!$AI193:$AR193,"&lt;="&amp;U$17))</f>
        <v>83.22999999999999</v>
      </c>
      <c r="W193">
        <f t="shared" si="132"/>
        <v>0.1</v>
      </c>
      <c r="X193">
        <f t="shared" si="133"/>
        <v>0.1</v>
      </c>
      <c r="Y193">
        <f t="shared" si="134"/>
        <v>0.1</v>
      </c>
      <c r="Z193">
        <f t="shared" si="135"/>
        <v>0.1</v>
      </c>
      <c r="AA193">
        <f t="shared" si="136"/>
        <v>0.1</v>
      </c>
      <c r="AB193">
        <f t="shared" si="137"/>
        <v>0.1</v>
      </c>
      <c r="AC193">
        <f t="shared" si="138"/>
        <v>0.1</v>
      </c>
      <c r="AD193">
        <f t="shared" si="139"/>
        <v>0.1</v>
      </c>
      <c r="AE193">
        <f t="shared" si="140"/>
        <v>0.1</v>
      </c>
      <c r="AF193">
        <f t="shared" si="141"/>
        <v>0.1</v>
      </c>
      <c r="AG193">
        <f t="shared" si="142"/>
        <v>0.1</v>
      </c>
      <c r="AH193">
        <f t="shared" si="143"/>
        <v>0.1</v>
      </c>
      <c r="AI193">
        <f t="shared" si="144"/>
        <v>0.1</v>
      </c>
      <c r="AJ193">
        <f t="shared" si="145"/>
        <v>0.1</v>
      </c>
      <c r="AK193">
        <f t="shared" si="146"/>
        <v>0.1</v>
      </c>
      <c r="AL193">
        <f t="shared" si="147"/>
        <v>0.1</v>
      </c>
      <c r="AM193">
        <f t="shared" si="148"/>
        <v>0.1</v>
      </c>
      <c r="AN193">
        <f t="shared" si="149"/>
        <v>0.1</v>
      </c>
      <c r="AO193">
        <f t="shared" si="150"/>
        <v>0.1</v>
      </c>
      <c r="AP193">
        <f t="shared" si="151"/>
        <v>20.100000000000001</v>
      </c>
      <c r="AR193">
        <f t="shared" si="152"/>
        <v>0.1</v>
      </c>
      <c r="AS193">
        <f t="shared" si="153"/>
        <v>0.1</v>
      </c>
      <c r="AT193">
        <f t="shared" si="154"/>
        <v>0.1</v>
      </c>
      <c r="AU193">
        <f t="shared" si="155"/>
        <v>0.1</v>
      </c>
      <c r="AV193">
        <f t="shared" si="156"/>
        <v>0.1</v>
      </c>
      <c r="AW193">
        <f t="shared" si="157"/>
        <v>0.1</v>
      </c>
      <c r="AX193">
        <f t="shared" si="158"/>
        <v>0.1</v>
      </c>
      <c r="AY193">
        <f t="shared" si="159"/>
        <v>0.1</v>
      </c>
      <c r="AZ193">
        <f t="shared" si="160"/>
        <v>0.1</v>
      </c>
      <c r="BA193">
        <f t="shared" si="161"/>
        <v>0.1</v>
      </c>
      <c r="BB193">
        <f t="shared" si="162"/>
        <v>0.1</v>
      </c>
      <c r="BC193">
        <f t="shared" si="163"/>
        <v>0.1</v>
      </c>
      <c r="BD193">
        <f t="shared" si="164"/>
        <v>0.1</v>
      </c>
      <c r="BE193">
        <f t="shared" si="165"/>
        <v>0.1</v>
      </c>
      <c r="BF193">
        <f t="shared" si="166"/>
        <v>0.1</v>
      </c>
      <c r="BG193">
        <f t="shared" si="167"/>
        <v>0.1</v>
      </c>
      <c r="BH193">
        <f t="shared" si="168"/>
        <v>0.1</v>
      </c>
      <c r="BI193">
        <f t="shared" si="169"/>
        <v>0.1</v>
      </c>
      <c r="BJ193">
        <f t="shared" si="170"/>
        <v>0.1</v>
      </c>
      <c r="BK193">
        <f t="shared" si="171"/>
        <v>10.1</v>
      </c>
      <c r="BM193">
        <f t="shared" si="172"/>
        <v>1.2999999999999998</v>
      </c>
      <c r="BN193">
        <f t="shared" si="173"/>
        <v>1.2999999999999998</v>
      </c>
      <c r="BO193">
        <f t="shared" si="174"/>
        <v>1.2999999999999998</v>
      </c>
      <c r="BP193">
        <f t="shared" si="175"/>
        <v>1.2999999999999998</v>
      </c>
      <c r="BQ193">
        <f t="shared" si="176"/>
        <v>1.2999999999999998</v>
      </c>
      <c r="BR193">
        <f t="shared" si="177"/>
        <v>1.2099999999999997</v>
      </c>
      <c r="BS193">
        <f t="shared" si="178"/>
        <v>1.2099999999999997</v>
      </c>
      <c r="BT193">
        <f t="shared" si="179"/>
        <v>1.2099999999999997</v>
      </c>
      <c r="BU193">
        <f t="shared" si="180"/>
        <v>1.2099999999999997</v>
      </c>
      <c r="BV193">
        <f t="shared" si="181"/>
        <v>1.2099999999999997</v>
      </c>
      <c r="BW193">
        <f t="shared" si="182"/>
        <v>1.2099999999999997</v>
      </c>
      <c r="BX193">
        <f t="shared" si="183"/>
        <v>1.2099999999999997</v>
      </c>
      <c r="BY193">
        <f t="shared" si="184"/>
        <v>1.2099999999999997</v>
      </c>
      <c r="BZ193">
        <f t="shared" si="185"/>
        <v>1.2099999999999997</v>
      </c>
      <c r="CA193">
        <f t="shared" si="186"/>
        <v>1.2099999999999997</v>
      </c>
      <c r="CB193">
        <f t="shared" si="187"/>
        <v>1.2099999999999997</v>
      </c>
      <c r="CC193">
        <f t="shared" si="188"/>
        <v>1.2099999999999997</v>
      </c>
      <c r="CD193">
        <f t="shared" si="189"/>
        <v>1.1199999999999999</v>
      </c>
      <c r="CE193">
        <f t="shared" si="190"/>
        <v>1.1199999999999999</v>
      </c>
      <c r="CF193">
        <f t="shared" si="191"/>
        <v>53.029999999999987</v>
      </c>
      <c r="CH193">
        <f t="shared" si="192"/>
        <v>110.28999999999999</v>
      </c>
      <c r="CI193">
        <f t="shared" si="193"/>
        <v>22.000000000000004</v>
      </c>
      <c r="CJ193">
        <f t="shared" si="194"/>
        <v>12</v>
      </c>
      <c r="CK193">
        <f t="shared" si="195"/>
        <v>76.289999999999992</v>
      </c>
      <c r="CL193">
        <f t="shared" si="196"/>
        <v>0</v>
      </c>
      <c r="CM193">
        <f t="shared" si="197"/>
        <v>0</v>
      </c>
    </row>
    <row r="194" spans="1:91" x14ac:dyDescent="0.2">
      <c r="A194">
        <v>177</v>
      </c>
      <c r="B194">
        <f>B$14*(10-lgd*COUNTIF(Defaults!$AI194:$AR194,"&lt;="&amp;B$17))</f>
        <v>1.5</v>
      </c>
      <c r="C194">
        <f>C$14*(10-lgd*COUNTIF(Defaults!$AI194:$AR194,"&lt;="&amp;C$17))</f>
        <v>1.5</v>
      </c>
      <c r="D194">
        <f>D$14*(10-lgd*COUNTIF(Defaults!$AI194:$AR194,"&lt;="&amp;D$17))</f>
        <v>1.5</v>
      </c>
      <c r="E194">
        <f>E$14*(10-lgd*COUNTIF(Defaults!$AI194:$AR194,"&lt;="&amp;E$17))</f>
        <v>1.5</v>
      </c>
      <c r="F194">
        <f>F$14*(10-lgd*COUNTIF(Defaults!$AI194:$AR194,"&lt;="&amp;F$17))</f>
        <v>1.5</v>
      </c>
      <c r="G194">
        <f>G$14*(10-lgd*COUNTIF(Defaults!$AI194:$AR194,"&lt;="&amp;G$17))</f>
        <v>1.5</v>
      </c>
      <c r="H194">
        <f>H$14*(10-lgd*COUNTIF(Defaults!$AI194:$AR194,"&lt;="&amp;H$17))</f>
        <v>1.5</v>
      </c>
      <c r="I194">
        <f>I$14*(10-lgd*COUNTIF(Defaults!$AI194:$AR194,"&lt;="&amp;I$17))</f>
        <v>1.5</v>
      </c>
      <c r="J194">
        <f>J$14*(10-lgd*COUNTIF(Defaults!$AI194:$AR194,"&lt;="&amp;J$17))</f>
        <v>1.5</v>
      </c>
      <c r="K194">
        <f>K$14*(10-lgd*COUNTIF(Defaults!$AI194:$AR194,"&lt;="&amp;K$17))</f>
        <v>1.5</v>
      </c>
      <c r="L194">
        <f>L$14*(10-lgd*COUNTIF(Defaults!$AI194:$AR194,"&lt;="&amp;L$17))</f>
        <v>1.5</v>
      </c>
      <c r="M194">
        <f>M$14*(10-lgd*COUNTIF(Defaults!$AI194:$AR194,"&lt;="&amp;M$17))</f>
        <v>1.5</v>
      </c>
      <c r="N194">
        <f>N$14*(10-lgd*COUNTIF(Defaults!$AI194:$AR194,"&lt;="&amp;N$17))</f>
        <v>1.5</v>
      </c>
      <c r="O194">
        <f>O$14*(10-lgd*COUNTIF(Defaults!$AI194:$AR194,"&lt;="&amp;O$17))</f>
        <v>1.5</v>
      </c>
      <c r="P194">
        <f>P$14*(10-lgd*COUNTIF(Defaults!$AI194:$AR194,"&lt;="&amp;P$17))</f>
        <v>1.5</v>
      </c>
      <c r="Q194">
        <f>Q$14*(10-lgd*COUNTIF(Defaults!$AI194:$AR194,"&lt;="&amp;Q$17))</f>
        <v>1.5</v>
      </c>
      <c r="R194">
        <f>R$14*(10-lgd*COUNTIF(Defaults!$AI194:$AR194,"&lt;="&amp;R$17))</f>
        <v>1.5</v>
      </c>
      <c r="S194">
        <f>S$14*(10-lgd*COUNTIF(Defaults!$AI194:$AR194,"&lt;="&amp;S$17))</f>
        <v>1.5</v>
      </c>
      <c r="T194">
        <f>T$14*(10-lgd*COUNTIF(Defaults!$AI194:$AR194,"&lt;="&amp;T$17))</f>
        <v>1.5</v>
      </c>
      <c r="U194">
        <f>U$14*(10-lgd*COUNTIF(Defaults!$AI194:$AR194,"&lt;="&amp;U$17))</f>
        <v>101.5</v>
      </c>
      <c r="W194">
        <f t="shared" si="132"/>
        <v>0.1</v>
      </c>
      <c r="X194">
        <f t="shared" si="133"/>
        <v>0.1</v>
      </c>
      <c r="Y194">
        <f t="shared" si="134"/>
        <v>0.1</v>
      </c>
      <c r="Z194">
        <f t="shared" si="135"/>
        <v>0.1</v>
      </c>
      <c r="AA194">
        <f t="shared" si="136"/>
        <v>0.1</v>
      </c>
      <c r="AB194">
        <f t="shared" si="137"/>
        <v>0.1</v>
      </c>
      <c r="AC194">
        <f t="shared" si="138"/>
        <v>0.1</v>
      </c>
      <c r="AD194">
        <f t="shared" si="139"/>
        <v>0.1</v>
      </c>
      <c r="AE194">
        <f t="shared" si="140"/>
        <v>0.1</v>
      </c>
      <c r="AF194">
        <f t="shared" si="141"/>
        <v>0.1</v>
      </c>
      <c r="AG194">
        <f t="shared" si="142"/>
        <v>0.1</v>
      </c>
      <c r="AH194">
        <f t="shared" si="143"/>
        <v>0.1</v>
      </c>
      <c r="AI194">
        <f t="shared" si="144"/>
        <v>0.1</v>
      </c>
      <c r="AJ194">
        <f t="shared" si="145"/>
        <v>0.1</v>
      </c>
      <c r="AK194">
        <f t="shared" si="146"/>
        <v>0.1</v>
      </c>
      <c r="AL194">
        <f t="shared" si="147"/>
        <v>0.1</v>
      </c>
      <c r="AM194">
        <f t="shared" si="148"/>
        <v>0.1</v>
      </c>
      <c r="AN194">
        <f t="shared" si="149"/>
        <v>0.1</v>
      </c>
      <c r="AO194">
        <f t="shared" si="150"/>
        <v>0.1</v>
      </c>
      <c r="AP194">
        <f t="shared" si="151"/>
        <v>20.100000000000001</v>
      </c>
      <c r="AR194">
        <f t="shared" si="152"/>
        <v>0.1</v>
      </c>
      <c r="AS194">
        <f t="shared" si="153"/>
        <v>0.1</v>
      </c>
      <c r="AT194">
        <f t="shared" si="154"/>
        <v>0.1</v>
      </c>
      <c r="AU194">
        <f t="shared" si="155"/>
        <v>0.1</v>
      </c>
      <c r="AV194">
        <f t="shared" si="156"/>
        <v>0.1</v>
      </c>
      <c r="AW194">
        <f t="shared" si="157"/>
        <v>0.1</v>
      </c>
      <c r="AX194">
        <f t="shared" si="158"/>
        <v>0.1</v>
      </c>
      <c r="AY194">
        <f t="shared" si="159"/>
        <v>0.1</v>
      </c>
      <c r="AZ194">
        <f t="shared" si="160"/>
        <v>0.1</v>
      </c>
      <c r="BA194">
        <f t="shared" si="161"/>
        <v>0.1</v>
      </c>
      <c r="BB194">
        <f t="shared" si="162"/>
        <v>0.1</v>
      </c>
      <c r="BC194">
        <f t="shared" si="163"/>
        <v>0.1</v>
      </c>
      <c r="BD194">
        <f t="shared" si="164"/>
        <v>0.1</v>
      </c>
      <c r="BE194">
        <f t="shared" si="165"/>
        <v>0.1</v>
      </c>
      <c r="BF194">
        <f t="shared" si="166"/>
        <v>0.1</v>
      </c>
      <c r="BG194">
        <f t="shared" si="167"/>
        <v>0.1</v>
      </c>
      <c r="BH194">
        <f t="shared" si="168"/>
        <v>0.1</v>
      </c>
      <c r="BI194">
        <f t="shared" si="169"/>
        <v>0.1</v>
      </c>
      <c r="BJ194">
        <f t="shared" si="170"/>
        <v>0.1</v>
      </c>
      <c r="BK194">
        <f t="shared" si="171"/>
        <v>10.1</v>
      </c>
      <c r="BM194">
        <f t="shared" si="172"/>
        <v>1.2999999999999998</v>
      </c>
      <c r="BN194">
        <f t="shared" si="173"/>
        <v>1.2999999999999998</v>
      </c>
      <c r="BO194">
        <f t="shared" si="174"/>
        <v>1.2999999999999998</v>
      </c>
      <c r="BP194">
        <f t="shared" si="175"/>
        <v>1.2999999999999998</v>
      </c>
      <c r="BQ194">
        <f t="shared" si="176"/>
        <v>1.2999999999999998</v>
      </c>
      <c r="BR194">
        <f t="shared" si="177"/>
        <v>1.2999999999999998</v>
      </c>
      <c r="BS194">
        <f t="shared" si="178"/>
        <v>1.2999999999999998</v>
      </c>
      <c r="BT194">
        <f t="shared" si="179"/>
        <v>1.2999999999999998</v>
      </c>
      <c r="BU194">
        <f t="shared" si="180"/>
        <v>1.2999999999999998</v>
      </c>
      <c r="BV194">
        <f t="shared" si="181"/>
        <v>1.2999999999999998</v>
      </c>
      <c r="BW194">
        <f t="shared" si="182"/>
        <v>1.2999999999999998</v>
      </c>
      <c r="BX194">
        <f t="shared" si="183"/>
        <v>1.2999999999999998</v>
      </c>
      <c r="BY194">
        <f t="shared" si="184"/>
        <v>1.2999999999999998</v>
      </c>
      <c r="BZ194">
        <f t="shared" si="185"/>
        <v>1.2999999999999998</v>
      </c>
      <c r="CA194">
        <f t="shared" si="186"/>
        <v>1.2999999999999998</v>
      </c>
      <c r="CB194">
        <f t="shared" si="187"/>
        <v>1.2999999999999998</v>
      </c>
      <c r="CC194">
        <f t="shared" si="188"/>
        <v>1.2999999999999998</v>
      </c>
      <c r="CD194">
        <f t="shared" si="189"/>
        <v>1.2999999999999998</v>
      </c>
      <c r="CE194">
        <f t="shared" si="190"/>
        <v>1.2999999999999998</v>
      </c>
      <c r="CF194">
        <f t="shared" si="191"/>
        <v>71.300000000000011</v>
      </c>
      <c r="CH194">
        <f t="shared" si="192"/>
        <v>130</v>
      </c>
      <c r="CI194">
        <f t="shared" si="193"/>
        <v>22.000000000000004</v>
      </c>
      <c r="CJ194">
        <f t="shared" si="194"/>
        <v>12</v>
      </c>
      <c r="CK194">
        <f t="shared" si="195"/>
        <v>96.000000000000014</v>
      </c>
      <c r="CL194">
        <f t="shared" si="196"/>
        <v>0</v>
      </c>
      <c r="CM194">
        <f t="shared" si="197"/>
        <v>0</v>
      </c>
    </row>
    <row r="195" spans="1:91" x14ac:dyDescent="0.2">
      <c r="A195">
        <v>178</v>
      </c>
      <c r="B195">
        <f>B$14*(10-lgd*COUNTIF(Defaults!$AI195:$AR195,"&lt;="&amp;B$17))</f>
        <v>1.5</v>
      </c>
      <c r="C195">
        <f>C$14*(10-lgd*COUNTIF(Defaults!$AI195:$AR195,"&lt;="&amp;C$17))</f>
        <v>1.5</v>
      </c>
      <c r="D195">
        <f>D$14*(10-lgd*COUNTIF(Defaults!$AI195:$AR195,"&lt;="&amp;D$17))</f>
        <v>1.5</v>
      </c>
      <c r="E195">
        <f>E$14*(10-lgd*COUNTIF(Defaults!$AI195:$AR195,"&lt;="&amp;E$17))</f>
        <v>1.5</v>
      </c>
      <c r="F195">
        <f>F$14*(10-lgd*COUNTIF(Defaults!$AI195:$AR195,"&lt;="&amp;F$17))</f>
        <v>1.5</v>
      </c>
      <c r="G195">
        <f>G$14*(10-lgd*COUNTIF(Defaults!$AI195:$AR195,"&lt;="&amp;G$17))</f>
        <v>1.5</v>
      </c>
      <c r="H195">
        <f>H$14*(10-lgd*COUNTIF(Defaults!$AI195:$AR195,"&lt;="&amp;H$17))</f>
        <v>1.5</v>
      </c>
      <c r="I195">
        <f>I$14*(10-lgd*COUNTIF(Defaults!$AI195:$AR195,"&lt;="&amp;I$17))</f>
        <v>1.5</v>
      </c>
      <c r="J195">
        <f>J$14*(10-lgd*COUNTIF(Defaults!$AI195:$AR195,"&lt;="&amp;J$17))</f>
        <v>1.5</v>
      </c>
      <c r="K195">
        <f>K$14*(10-lgd*COUNTIF(Defaults!$AI195:$AR195,"&lt;="&amp;K$17))</f>
        <v>1.5</v>
      </c>
      <c r="L195">
        <f>L$14*(10-lgd*COUNTIF(Defaults!$AI195:$AR195,"&lt;="&amp;L$17))</f>
        <v>1.5</v>
      </c>
      <c r="M195">
        <f>M$14*(10-lgd*COUNTIF(Defaults!$AI195:$AR195,"&lt;="&amp;M$17))</f>
        <v>1.5</v>
      </c>
      <c r="N195">
        <f>N$14*(10-lgd*COUNTIF(Defaults!$AI195:$AR195,"&lt;="&amp;N$17))</f>
        <v>1.5</v>
      </c>
      <c r="O195">
        <f>O$14*(10-lgd*COUNTIF(Defaults!$AI195:$AR195,"&lt;="&amp;O$17))</f>
        <v>1.5</v>
      </c>
      <c r="P195">
        <f>P$14*(10-lgd*COUNTIF(Defaults!$AI195:$AR195,"&lt;="&amp;P$17))</f>
        <v>1.5</v>
      </c>
      <c r="Q195">
        <f>Q$14*(10-lgd*COUNTIF(Defaults!$AI195:$AR195,"&lt;="&amp;Q$17))</f>
        <v>1.5</v>
      </c>
      <c r="R195">
        <f>R$14*(10-lgd*COUNTIF(Defaults!$AI195:$AR195,"&lt;="&amp;R$17))</f>
        <v>1.5</v>
      </c>
      <c r="S195">
        <f>S$14*(10-lgd*COUNTIF(Defaults!$AI195:$AR195,"&lt;="&amp;S$17))</f>
        <v>1.5</v>
      </c>
      <c r="T195">
        <f>T$14*(10-lgd*COUNTIF(Defaults!$AI195:$AR195,"&lt;="&amp;T$17))</f>
        <v>1.41</v>
      </c>
      <c r="U195">
        <f>U$14*(10-lgd*COUNTIF(Defaults!$AI195:$AR195,"&lt;="&amp;U$17))</f>
        <v>95.410000000000011</v>
      </c>
      <c r="W195">
        <f t="shared" si="132"/>
        <v>0.1</v>
      </c>
      <c r="X195">
        <f t="shared" si="133"/>
        <v>0.1</v>
      </c>
      <c r="Y195">
        <f t="shared" si="134"/>
        <v>0.1</v>
      </c>
      <c r="Z195">
        <f t="shared" si="135"/>
        <v>0.1</v>
      </c>
      <c r="AA195">
        <f t="shared" si="136"/>
        <v>0.1</v>
      </c>
      <c r="AB195">
        <f t="shared" si="137"/>
        <v>0.1</v>
      </c>
      <c r="AC195">
        <f t="shared" si="138"/>
        <v>0.1</v>
      </c>
      <c r="AD195">
        <f t="shared" si="139"/>
        <v>0.1</v>
      </c>
      <c r="AE195">
        <f t="shared" si="140"/>
        <v>0.1</v>
      </c>
      <c r="AF195">
        <f t="shared" si="141"/>
        <v>0.1</v>
      </c>
      <c r="AG195">
        <f t="shared" si="142"/>
        <v>0.1</v>
      </c>
      <c r="AH195">
        <f t="shared" si="143"/>
        <v>0.1</v>
      </c>
      <c r="AI195">
        <f t="shared" si="144"/>
        <v>0.1</v>
      </c>
      <c r="AJ195">
        <f t="shared" si="145"/>
        <v>0.1</v>
      </c>
      <c r="AK195">
        <f t="shared" si="146"/>
        <v>0.1</v>
      </c>
      <c r="AL195">
        <f t="shared" si="147"/>
        <v>0.1</v>
      </c>
      <c r="AM195">
        <f t="shared" si="148"/>
        <v>0.1</v>
      </c>
      <c r="AN195">
        <f t="shared" si="149"/>
        <v>0.1</v>
      </c>
      <c r="AO195">
        <f t="shared" si="150"/>
        <v>0.1</v>
      </c>
      <c r="AP195">
        <f t="shared" si="151"/>
        <v>20.100000000000001</v>
      </c>
      <c r="AR195">
        <f t="shared" si="152"/>
        <v>0.1</v>
      </c>
      <c r="AS195">
        <f t="shared" si="153"/>
        <v>0.1</v>
      </c>
      <c r="AT195">
        <f t="shared" si="154"/>
        <v>0.1</v>
      </c>
      <c r="AU195">
        <f t="shared" si="155"/>
        <v>0.1</v>
      </c>
      <c r="AV195">
        <f t="shared" si="156"/>
        <v>0.1</v>
      </c>
      <c r="AW195">
        <f t="shared" si="157"/>
        <v>0.1</v>
      </c>
      <c r="AX195">
        <f t="shared" si="158"/>
        <v>0.1</v>
      </c>
      <c r="AY195">
        <f t="shared" si="159"/>
        <v>0.1</v>
      </c>
      <c r="AZ195">
        <f t="shared" si="160"/>
        <v>0.1</v>
      </c>
      <c r="BA195">
        <f t="shared" si="161"/>
        <v>0.1</v>
      </c>
      <c r="BB195">
        <f t="shared" si="162"/>
        <v>0.1</v>
      </c>
      <c r="BC195">
        <f t="shared" si="163"/>
        <v>0.1</v>
      </c>
      <c r="BD195">
        <f t="shared" si="164"/>
        <v>0.1</v>
      </c>
      <c r="BE195">
        <f t="shared" si="165"/>
        <v>0.1</v>
      </c>
      <c r="BF195">
        <f t="shared" si="166"/>
        <v>0.1</v>
      </c>
      <c r="BG195">
        <f t="shared" si="167"/>
        <v>0.1</v>
      </c>
      <c r="BH195">
        <f t="shared" si="168"/>
        <v>0.1</v>
      </c>
      <c r="BI195">
        <f t="shared" si="169"/>
        <v>0.1</v>
      </c>
      <c r="BJ195">
        <f t="shared" si="170"/>
        <v>0.1</v>
      </c>
      <c r="BK195">
        <f t="shared" si="171"/>
        <v>10.1</v>
      </c>
      <c r="BM195">
        <f t="shared" si="172"/>
        <v>1.2999999999999998</v>
      </c>
      <c r="BN195">
        <f t="shared" si="173"/>
        <v>1.2999999999999998</v>
      </c>
      <c r="BO195">
        <f t="shared" si="174"/>
        <v>1.2999999999999998</v>
      </c>
      <c r="BP195">
        <f t="shared" si="175"/>
        <v>1.2999999999999998</v>
      </c>
      <c r="BQ195">
        <f t="shared" si="176"/>
        <v>1.2999999999999998</v>
      </c>
      <c r="BR195">
        <f t="shared" si="177"/>
        <v>1.2999999999999998</v>
      </c>
      <c r="BS195">
        <f t="shared" si="178"/>
        <v>1.2999999999999998</v>
      </c>
      <c r="BT195">
        <f t="shared" si="179"/>
        <v>1.2999999999999998</v>
      </c>
      <c r="BU195">
        <f t="shared" si="180"/>
        <v>1.2999999999999998</v>
      </c>
      <c r="BV195">
        <f t="shared" si="181"/>
        <v>1.2999999999999998</v>
      </c>
      <c r="BW195">
        <f t="shared" si="182"/>
        <v>1.2999999999999998</v>
      </c>
      <c r="BX195">
        <f t="shared" si="183"/>
        <v>1.2999999999999998</v>
      </c>
      <c r="BY195">
        <f t="shared" si="184"/>
        <v>1.2999999999999998</v>
      </c>
      <c r="BZ195">
        <f t="shared" si="185"/>
        <v>1.2999999999999998</v>
      </c>
      <c r="CA195">
        <f t="shared" si="186"/>
        <v>1.2999999999999998</v>
      </c>
      <c r="CB195">
        <f t="shared" si="187"/>
        <v>1.2999999999999998</v>
      </c>
      <c r="CC195">
        <f t="shared" si="188"/>
        <v>1.2999999999999998</v>
      </c>
      <c r="CD195">
        <f t="shared" si="189"/>
        <v>1.2999999999999998</v>
      </c>
      <c r="CE195">
        <f t="shared" si="190"/>
        <v>1.2099999999999997</v>
      </c>
      <c r="CF195">
        <f t="shared" si="191"/>
        <v>65.210000000000008</v>
      </c>
      <c r="CH195">
        <f t="shared" si="192"/>
        <v>123.82000000000001</v>
      </c>
      <c r="CI195">
        <f t="shared" si="193"/>
        <v>22.000000000000004</v>
      </c>
      <c r="CJ195">
        <f t="shared" si="194"/>
        <v>12</v>
      </c>
      <c r="CK195">
        <f t="shared" si="195"/>
        <v>89.820000000000022</v>
      </c>
      <c r="CL195">
        <f t="shared" si="196"/>
        <v>0</v>
      </c>
      <c r="CM195">
        <f t="shared" si="197"/>
        <v>0</v>
      </c>
    </row>
    <row r="196" spans="1:91" x14ac:dyDescent="0.2">
      <c r="A196">
        <v>179</v>
      </c>
      <c r="B196">
        <f>B$14*(10-lgd*COUNTIF(Defaults!$AI196:$AR196,"&lt;="&amp;B$17))</f>
        <v>1.5</v>
      </c>
      <c r="C196">
        <f>C$14*(10-lgd*COUNTIF(Defaults!$AI196:$AR196,"&lt;="&amp;C$17))</f>
        <v>1.5</v>
      </c>
      <c r="D196">
        <f>D$14*(10-lgd*COUNTIF(Defaults!$AI196:$AR196,"&lt;="&amp;D$17))</f>
        <v>1.5</v>
      </c>
      <c r="E196">
        <f>E$14*(10-lgd*COUNTIF(Defaults!$AI196:$AR196,"&lt;="&amp;E$17))</f>
        <v>1.5</v>
      </c>
      <c r="F196">
        <f>F$14*(10-lgd*COUNTIF(Defaults!$AI196:$AR196,"&lt;="&amp;F$17))</f>
        <v>1.5</v>
      </c>
      <c r="G196">
        <f>G$14*(10-lgd*COUNTIF(Defaults!$AI196:$AR196,"&lt;="&amp;G$17))</f>
        <v>1.5</v>
      </c>
      <c r="H196">
        <f>H$14*(10-lgd*COUNTIF(Defaults!$AI196:$AR196,"&lt;="&amp;H$17))</f>
        <v>1.41</v>
      </c>
      <c r="I196">
        <f>I$14*(10-lgd*COUNTIF(Defaults!$AI196:$AR196,"&lt;="&amp;I$17))</f>
        <v>1.32</v>
      </c>
      <c r="J196">
        <f>J$14*(10-lgd*COUNTIF(Defaults!$AI196:$AR196,"&lt;="&amp;J$17))</f>
        <v>1.2299999999999998</v>
      </c>
      <c r="K196">
        <f>K$14*(10-lgd*COUNTIF(Defaults!$AI196:$AR196,"&lt;="&amp;K$17))</f>
        <v>1.2299999999999998</v>
      </c>
      <c r="L196">
        <f>L$14*(10-lgd*COUNTIF(Defaults!$AI196:$AR196,"&lt;="&amp;L$17))</f>
        <v>1.2299999999999998</v>
      </c>
      <c r="M196">
        <f>M$14*(10-lgd*COUNTIF(Defaults!$AI196:$AR196,"&lt;="&amp;M$17))</f>
        <v>1.2299999999999998</v>
      </c>
      <c r="N196">
        <f>N$14*(10-lgd*COUNTIF(Defaults!$AI196:$AR196,"&lt;="&amp;N$17))</f>
        <v>1.2299999999999998</v>
      </c>
      <c r="O196">
        <f>O$14*(10-lgd*COUNTIF(Defaults!$AI196:$AR196,"&lt;="&amp;O$17))</f>
        <v>1.2299999999999998</v>
      </c>
      <c r="P196">
        <f>P$14*(10-lgd*COUNTIF(Defaults!$AI196:$AR196,"&lt;="&amp;P$17))</f>
        <v>1.2299999999999998</v>
      </c>
      <c r="Q196">
        <f>Q$14*(10-lgd*COUNTIF(Defaults!$AI196:$AR196,"&lt;="&amp;Q$17))</f>
        <v>1.1399999999999999</v>
      </c>
      <c r="R196">
        <f>R$14*(10-lgd*COUNTIF(Defaults!$AI196:$AR196,"&lt;="&amp;R$17))</f>
        <v>1.1399999999999999</v>
      </c>
      <c r="S196">
        <f>S$14*(10-lgd*COUNTIF(Defaults!$AI196:$AR196,"&lt;="&amp;S$17))</f>
        <v>1.1399999999999999</v>
      </c>
      <c r="T196">
        <f>T$14*(10-lgd*COUNTIF(Defaults!$AI196:$AR196,"&lt;="&amp;T$17))</f>
        <v>1.1399999999999999</v>
      </c>
      <c r="U196">
        <f>U$14*(10-lgd*COUNTIF(Defaults!$AI196:$AR196,"&lt;="&amp;U$17))</f>
        <v>77.14</v>
      </c>
      <c r="W196">
        <f t="shared" si="132"/>
        <v>0.1</v>
      </c>
      <c r="X196">
        <f t="shared" si="133"/>
        <v>0.1</v>
      </c>
      <c r="Y196">
        <f t="shared" si="134"/>
        <v>0.1</v>
      </c>
      <c r="Z196">
        <f t="shared" si="135"/>
        <v>0.1</v>
      </c>
      <c r="AA196">
        <f t="shared" si="136"/>
        <v>0.1</v>
      </c>
      <c r="AB196">
        <f t="shared" si="137"/>
        <v>0.1</v>
      </c>
      <c r="AC196">
        <f t="shared" si="138"/>
        <v>0.1</v>
      </c>
      <c r="AD196">
        <f t="shared" si="139"/>
        <v>0.1</v>
      </c>
      <c r="AE196">
        <f t="shared" si="140"/>
        <v>0.1</v>
      </c>
      <c r="AF196">
        <f t="shared" si="141"/>
        <v>0.1</v>
      </c>
      <c r="AG196">
        <f t="shared" si="142"/>
        <v>0.1</v>
      </c>
      <c r="AH196">
        <f t="shared" si="143"/>
        <v>0.1</v>
      </c>
      <c r="AI196">
        <f t="shared" si="144"/>
        <v>0.1</v>
      </c>
      <c r="AJ196">
        <f t="shared" si="145"/>
        <v>0.1</v>
      </c>
      <c r="AK196">
        <f t="shared" si="146"/>
        <v>0.1</v>
      </c>
      <c r="AL196">
        <f t="shared" si="147"/>
        <v>0.1</v>
      </c>
      <c r="AM196">
        <f t="shared" si="148"/>
        <v>0.1</v>
      </c>
      <c r="AN196">
        <f t="shared" si="149"/>
        <v>0.1</v>
      </c>
      <c r="AO196">
        <f t="shared" si="150"/>
        <v>0.1</v>
      </c>
      <c r="AP196">
        <f t="shared" si="151"/>
        <v>20.100000000000001</v>
      </c>
      <c r="AR196">
        <f t="shared" si="152"/>
        <v>0.1</v>
      </c>
      <c r="AS196">
        <f t="shared" si="153"/>
        <v>0.1</v>
      </c>
      <c r="AT196">
        <f t="shared" si="154"/>
        <v>0.1</v>
      </c>
      <c r="AU196">
        <f t="shared" si="155"/>
        <v>0.1</v>
      </c>
      <c r="AV196">
        <f t="shared" si="156"/>
        <v>0.1</v>
      </c>
      <c r="AW196">
        <f t="shared" si="157"/>
        <v>0.1</v>
      </c>
      <c r="AX196">
        <f t="shared" si="158"/>
        <v>0.1</v>
      </c>
      <c r="AY196">
        <f t="shared" si="159"/>
        <v>0.1</v>
      </c>
      <c r="AZ196">
        <f t="shared" si="160"/>
        <v>0.1</v>
      </c>
      <c r="BA196">
        <f t="shared" si="161"/>
        <v>0.1</v>
      </c>
      <c r="BB196">
        <f t="shared" si="162"/>
        <v>0.1</v>
      </c>
      <c r="BC196">
        <f t="shared" si="163"/>
        <v>0.1</v>
      </c>
      <c r="BD196">
        <f t="shared" si="164"/>
        <v>0.1</v>
      </c>
      <c r="BE196">
        <f t="shared" si="165"/>
        <v>0.1</v>
      </c>
      <c r="BF196">
        <f t="shared" si="166"/>
        <v>0.1</v>
      </c>
      <c r="BG196">
        <f t="shared" si="167"/>
        <v>0.1</v>
      </c>
      <c r="BH196">
        <f t="shared" si="168"/>
        <v>0.1</v>
      </c>
      <c r="BI196">
        <f t="shared" si="169"/>
        <v>0.1</v>
      </c>
      <c r="BJ196">
        <f t="shared" si="170"/>
        <v>0.1</v>
      </c>
      <c r="BK196">
        <f t="shared" si="171"/>
        <v>10.1</v>
      </c>
      <c r="BM196">
        <f t="shared" si="172"/>
        <v>1.2999999999999998</v>
      </c>
      <c r="BN196">
        <f t="shared" si="173"/>
        <v>1.2999999999999998</v>
      </c>
      <c r="BO196">
        <f t="shared" si="174"/>
        <v>1.2999999999999998</v>
      </c>
      <c r="BP196">
        <f t="shared" si="175"/>
        <v>1.2999999999999998</v>
      </c>
      <c r="BQ196">
        <f t="shared" si="176"/>
        <v>1.2999999999999998</v>
      </c>
      <c r="BR196">
        <f t="shared" si="177"/>
        <v>1.2999999999999998</v>
      </c>
      <c r="BS196">
        <f t="shared" si="178"/>
        <v>1.2099999999999997</v>
      </c>
      <c r="BT196">
        <f t="shared" si="179"/>
        <v>1.1199999999999999</v>
      </c>
      <c r="BU196">
        <f t="shared" si="180"/>
        <v>1.0299999999999996</v>
      </c>
      <c r="BV196">
        <f t="shared" si="181"/>
        <v>1.0299999999999996</v>
      </c>
      <c r="BW196">
        <f t="shared" si="182"/>
        <v>1.0299999999999996</v>
      </c>
      <c r="BX196">
        <f t="shared" si="183"/>
        <v>1.0299999999999996</v>
      </c>
      <c r="BY196">
        <f t="shared" si="184"/>
        <v>1.0299999999999996</v>
      </c>
      <c r="BZ196">
        <f t="shared" si="185"/>
        <v>1.0299999999999996</v>
      </c>
      <c r="CA196">
        <f t="shared" si="186"/>
        <v>1.0299999999999996</v>
      </c>
      <c r="CB196">
        <f t="shared" si="187"/>
        <v>0.93999999999999984</v>
      </c>
      <c r="CC196">
        <f t="shared" si="188"/>
        <v>0.93999999999999984</v>
      </c>
      <c r="CD196">
        <f t="shared" si="189"/>
        <v>0.93999999999999984</v>
      </c>
      <c r="CE196">
        <f t="shared" si="190"/>
        <v>0.93999999999999984</v>
      </c>
      <c r="CF196">
        <f t="shared" si="191"/>
        <v>46.94</v>
      </c>
      <c r="CH196">
        <f t="shared" si="192"/>
        <v>102.04</v>
      </c>
      <c r="CI196">
        <f t="shared" si="193"/>
        <v>22.000000000000004</v>
      </c>
      <c r="CJ196">
        <f t="shared" si="194"/>
        <v>12</v>
      </c>
      <c r="CK196">
        <f t="shared" si="195"/>
        <v>68.039999999999992</v>
      </c>
      <c r="CL196">
        <f t="shared" si="196"/>
        <v>0</v>
      </c>
      <c r="CM196">
        <f t="shared" si="197"/>
        <v>0</v>
      </c>
    </row>
    <row r="197" spans="1:91" x14ac:dyDescent="0.2">
      <c r="A197">
        <v>180</v>
      </c>
      <c r="B197">
        <f>B$14*(10-lgd*COUNTIF(Defaults!$AI197:$AR197,"&lt;="&amp;B$17))</f>
        <v>1.5</v>
      </c>
      <c r="C197">
        <f>C$14*(10-lgd*COUNTIF(Defaults!$AI197:$AR197,"&lt;="&amp;C$17))</f>
        <v>1.5</v>
      </c>
      <c r="D197">
        <f>D$14*(10-lgd*COUNTIF(Defaults!$AI197:$AR197,"&lt;="&amp;D$17))</f>
        <v>1.5</v>
      </c>
      <c r="E197">
        <f>E$14*(10-lgd*COUNTIF(Defaults!$AI197:$AR197,"&lt;="&amp;E$17))</f>
        <v>1.5</v>
      </c>
      <c r="F197">
        <f>F$14*(10-lgd*COUNTIF(Defaults!$AI197:$AR197,"&lt;="&amp;F$17))</f>
        <v>1.5</v>
      </c>
      <c r="G197">
        <f>G$14*(10-lgd*COUNTIF(Defaults!$AI197:$AR197,"&lt;="&amp;G$17))</f>
        <v>1.5</v>
      </c>
      <c r="H197">
        <f>H$14*(10-lgd*COUNTIF(Defaults!$AI197:$AR197,"&lt;="&amp;H$17))</f>
        <v>1.41</v>
      </c>
      <c r="I197">
        <f>I$14*(10-lgd*COUNTIF(Defaults!$AI197:$AR197,"&lt;="&amp;I$17))</f>
        <v>1.41</v>
      </c>
      <c r="J197">
        <f>J$14*(10-lgd*COUNTIF(Defaults!$AI197:$AR197,"&lt;="&amp;J$17))</f>
        <v>1.41</v>
      </c>
      <c r="K197">
        <f>K$14*(10-lgd*COUNTIF(Defaults!$AI197:$AR197,"&lt;="&amp;K$17))</f>
        <v>1.41</v>
      </c>
      <c r="L197">
        <f>L$14*(10-lgd*COUNTIF(Defaults!$AI197:$AR197,"&lt;="&amp;L$17))</f>
        <v>1.41</v>
      </c>
      <c r="M197">
        <f>M$14*(10-lgd*COUNTIF(Defaults!$AI197:$AR197,"&lt;="&amp;M$17))</f>
        <v>1.41</v>
      </c>
      <c r="N197">
        <f>N$14*(10-lgd*COUNTIF(Defaults!$AI197:$AR197,"&lt;="&amp;N$17))</f>
        <v>1.41</v>
      </c>
      <c r="O197">
        <f>O$14*(10-lgd*COUNTIF(Defaults!$AI197:$AR197,"&lt;="&amp;O$17))</f>
        <v>1.41</v>
      </c>
      <c r="P197">
        <f>P$14*(10-lgd*COUNTIF(Defaults!$AI197:$AR197,"&lt;="&amp;P$17))</f>
        <v>1.41</v>
      </c>
      <c r="Q197">
        <f>Q$14*(10-lgd*COUNTIF(Defaults!$AI197:$AR197,"&lt;="&amp;Q$17))</f>
        <v>1.41</v>
      </c>
      <c r="R197">
        <f>R$14*(10-lgd*COUNTIF(Defaults!$AI197:$AR197,"&lt;="&amp;R$17))</f>
        <v>1.41</v>
      </c>
      <c r="S197">
        <f>S$14*(10-lgd*COUNTIF(Defaults!$AI197:$AR197,"&lt;="&amp;S$17))</f>
        <v>1.41</v>
      </c>
      <c r="T197">
        <f>T$14*(10-lgd*COUNTIF(Defaults!$AI197:$AR197,"&lt;="&amp;T$17))</f>
        <v>1.41</v>
      </c>
      <c r="U197">
        <f>U$14*(10-lgd*COUNTIF(Defaults!$AI197:$AR197,"&lt;="&amp;U$17))</f>
        <v>95.410000000000011</v>
      </c>
      <c r="W197">
        <f t="shared" si="132"/>
        <v>0.1</v>
      </c>
      <c r="X197">
        <f t="shared" si="133"/>
        <v>0.1</v>
      </c>
      <c r="Y197">
        <f t="shared" si="134"/>
        <v>0.1</v>
      </c>
      <c r="Z197">
        <f t="shared" si="135"/>
        <v>0.1</v>
      </c>
      <c r="AA197">
        <f t="shared" si="136"/>
        <v>0.1</v>
      </c>
      <c r="AB197">
        <f t="shared" si="137"/>
        <v>0.1</v>
      </c>
      <c r="AC197">
        <f t="shared" si="138"/>
        <v>0.1</v>
      </c>
      <c r="AD197">
        <f t="shared" si="139"/>
        <v>0.1</v>
      </c>
      <c r="AE197">
        <f t="shared" si="140"/>
        <v>0.1</v>
      </c>
      <c r="AF197">
        <f t="shared" si="141"/>
        <v>0.1</v>
      </c>
      <c r="AG197">
        <f t="shared" si="142"/>
        <v>0.1</v>
      </c>
      <c r="AH197">
        <f t="shared" si="143"/>
        <v>0.1</v>
      </c>
      <c r="AI197">
        <f t="shared" si="144"/>
        <v>0.1</v>
      </c>
      <c r="AJ197">
        <f t="shared" si="145"/>
        <v>0.1</v>
      </c>
      <c r="AK197">
        <f t="shared" si="146"/>
        <v>0.1</v>
      </c>
      <c r="AL197">
        <f t="shared" si="147"/>
        <v>0.1</v>
      </c>
      <c r="AM197">
        <f t="shared" si="148"/>
        <v>0.1</v>
      </c>
      <c r="AN197">
        <f t="shared" si="149"/>
        <v>0.1</v>
      </c>
      <c r="AO197">
        <f t="shared" si="150"/>
        <v>0.1</v>
      </c>
      <c r="AP197">
        <f t="shared" si="151"/>
        <v>20.100000000000001</v>
      </c>
      <c r="AR197">
        <f t="shared" si="152"/>
        <v>0.1</v>
      </c>
      <c r="AS197">
        <f t="shared" si="153"/>
        <v>0.1</v>
      </c>
      <c r="AT197">
        <f t="shared" si="154"/>
        <v>0.1</v>
      </c>
      <c r="AU197">
        <f t="shared" si="155"/>
        <v>0.1</v>
      </c>
      <c r="AV197">
        <f t="shared" si="156"/>
        <v>0.1</v>
      </c>
      <c r="AW197">
        <f t="shared" si="157"/>
        <v>0.1</v>
      </c>
      <c r="AX197">
        <f t="shared" si="158"/>
        <v>0.1</v>
      </c>
      <c r="AY197">
        <f t="shared" si="159"/>
        <v>0.1</v>
      </c>
      <c r="AZ197">
        <f t="shared" si="160"/>
        <v>0.1</v>
      </c>
      <c r="BA197">
        <f t="shared" si="161"/>
        <v>0.1</v>
      </c>
      <c r="BB197">
        <f t="shared" si="162"/>
        <v>0.1</v>
      </c>
      <c r="BC197">
        <f t="shared" si="163"/>
        <v>0.1</v>
      </c>
      <c r="BD197">
        <f t="shared" si="164"/>
        <v>0.1</v>
      </c>
      <c r="BE197">
        <f t="shared" si="165"/>
        <v>0.1</v>
      </c>
      <c r="BF197">
        <f t="shared" si="166"/>
        <v>0.1</v>
      </c>
      <c r="BG197">
        <f t="shared" si="167"/>
        <v>0.1</v>
      </c>
      <c r="BH197">
        <f t="shared" si="168"/>
        <v>0.1</v>
      </c>
      <c r="BI197">
        <f t="shared" si="169"/>
        <v>0.1</v>
      </c>
      <c r="BJ197">
        <f t="shared" si="170"/>
        <v>0.1</v>
      </c>
      <c r="BK197">
        <f t="shared" si="171"/>
        <v>10.1</v>
      </c>
      <c r="BM197">
        <f t="shared" si="172"/>
        <v>1.2999999999999998</v>
      </c>
      <c r="BN197">
        <f t="shared" si="173"/>
        <v>1.2999999999999998</v>
      </c>
      <c r="BO197">
        <f t="shared" si="174"/>
        <v>1.2999999999999998</v>
      </c>
      <c r="BP197">
        <f t="shared" si="175"/>
        <v>1.2999999999999998</v>
      </c>
      <c r="BQ197">
        <f t="shared" si="176"/>
        <v>1.2999999999999998</v>
      </c>
      <c r="BR197">
        <f t="shared" si="177"/>
        <v>1.2999999999999998</v>
      </c>
      <c r="BS197">
        <f t="shared" si="178"/>
        <v>1.2099999999999997</v>
      </c>
      <c r="BT197">
        <f t="shared" si="179"/>
        <v>1.2099999999999997</v>
      </c>
      <c r="BU197">
        <f t="shared" si="180"/>
        <v>1.2099999999999997</v>
      </c>
      <c r="BV197">
        <f t="shared" si="181"/>
        <v>1.2099999999999997</v>
      </c>
      <c r="BW197">
        <f t="shared" si="182"/>
        <v>1.2099999999999997</v>
      </c>
      <c r="BX197">
        <f t="shared" si="183"/>
        <v>1.2099999999999997</v>
      </c>
      <c r="BY197">
        <f t="shared" si="184"/>
        <v>1.2099999999999997</v>
      </c>
      <c r="BZ197">
        <f t="shared" si="185"/>
        <v>1.2099999999999997</v>
      </c>
      <c r="CA197">
        <f t="shared" si="186"/>
        <v>1.2099999999999997</v>
      </c>
      <c r="CB197">
        <f t="shared" si="187"/>
        <v>1.2099999999999997</v>
      </c>
      <c r="CC197">
        <f t="shared" si="188"/>
        <v>1.2099999999999997</v>
      </c>
      <c r="CD197">
        <f t="shared" si="189"/>
        <v>1.2099999999999997</v>
      </c>
      <c r="CE197">
        <f t="shared" si="190"/>
        <v>1.2099999999999997</v>
      </c>
      <c r="CF197">
        <f t="shared" si="191"/>
        <v>65.210000000000008</v>
      </c>
      <c r="CH197">
        <f t="shared" si="192"/>
        <v>122.74000000000001</v>
      </c>
      <c r="CI197">
        <f t="shared" si="193"/>
        <v>22.000000000000004</v>
      </c>
      <c r="CJ197">
        <f t="shared" si="194"/>
        <v>12</v>
      </c>
      <c r="CK197">
        <f t="shared" si="195"/>
        <v>88.740000000000009</v>
      </c>
      <c r="CL197">
        <f t="shared" si="196"/>
        <v>0</v>
      </c>
      <c r="CM197">
        <f t="shared" si="197"/>
        <v>0</v>
      </c>
    </row>
    <row r="198" spans="1:91" x14ac:dyDescent="0.2">
      <c r="A198">
        <v>181</v>
      </c>
      <c r="B198">
        <f>B$14*(10-lgd*COUNTIF(Defaults!$AI198:$AR198,"&lt;="&amp;B$17))</f>
        <v>1.5</v>
      </c>
      <c r="C198">
        <f>C$14*(10-lgd*COUNTIF(Defaults!$AI198:$AR198,"&lt;="&amp;C$17))</f>
        <v>1.5</v>
      </c>
      <c r="D198">
        <f>D$14*(10-lgd*COUNTIF(Defaults!$AI198:$AR198,"&lt;="&amp;D$17))</f>
        <v>1.5</v>
      </c>
      <c r="E198">
        <f>E$14*(10-lgd*COUNTIF(Defaults!$AI198:$AR198,"&lt;="&amp;E$17))</f>
        <v>1.5</v>
      </c>
      <c r="F198">
        <f>F$14*(10-lgd*COUNTIF(Defaults!$AI198:$AR198,"&lt;="&amp;F$17))</f>
        <v>1.5</v>
      </c>
      <c r="G198">
        <f>G$14*(10-lgd*COUNTIF(Defaults!$AI198:$AR198,"&lt;="&amp;G$17))</f>
        <v>1.5</v>
      </c>
      <c r="H198">
        <f>H$14*(10-lgd*COUNTIF(Defaults!$AI198:$AR198,"&lt;="&amp;H$17))</f>
        <v>1.41</v>
      </c>
      <c r="I198">
        <f>I$14*(10-lgd*COUNTIF(Defaults!$AI198:$AR198,"&lt;="&amp;I$17))</f>
        <v>1.41</v>
      </c>
      <c r="J198">
        <f>J$14*(10-lgd*COUNTIF(Defaults!$AI198:$AR198,"&lt;="&amp;J$17))</f>
        <v>1.41</v>
      </c>
      <c r="K198">
        <f>K$14*(10-lgd*COUNTIF(Defaults!$AI198:$AR198,"&lt;="&amp;K$17))</f>
        <v>1.41</v>
      </c>
      <c r="L198">
        <f>L$14*(10-lgd*COUNTIF(Defaults!$AI198:$AR198,"&lt;="&amp;L$17))</f>
        <v>1.41</v>
      </c>
      <c r="M198">
        <f>M$14*(10-lgd*COUNTIF(Defaults!$AI198:$AR198,"&lt;="&amp;M$17))</f>
        <v>1.41</v>
      </c>
      <c r="N198">
        <f>N$14*(10-lgd*COUNTIF(Defaults!$AI198:$AR198,"&lt;="&amp;N$17))</f>
        <v>1.41</v>
      </c>
      <c r="O198">
        <f>O$14*(10-lgd*COUNTIF(Defaults!$AI198:$AR198,"&lt;="&amp;O$17))</f>
        <v>1.41</v>
      </c>
      <c r="P198">
        <f>P$14*(10-lgd*COUNTIF(Defaults!$AI198:$AR198,"&lt;="&amp;P$17))</f>
        <v>1.41</v>
      </c>
      <c r="Q198">
        <f>Q$14*(10-lgd*COUNTIF(Defaults!$AI198:$AR198,"&lt;="&amp;Q$17))</f>
        <v>1.41</v>
      </c>
      <c r="R198">
        <f>R$14*(10-lgd*COUNTIF(Defaults!$AI198:$AR198,"&lt;="&amp;R$17))</f>
        <v>1.41</v>
      </c>
      <c r="S198">
        <f>S$14*(10-lgd*COUNTIF(Defaults!$AI198:$AR198,"&lt;="&amp;S$17))</f>
        <v>1.41</v>
      </c>
      <c r="T198">
        <f>T$14*(10-lgd*COUNTIF(Defaults!$AI198:$AR198,"&lt;="&amp;T$17))</f>
        <v>1.41</v>
      </c>
      <c r="U198">
        <f>U$14*(10-lgd*COUNTIF(Defaults!$AI198:$AR198,"&lt;="&amp;U$17))</f>
        <v>95.410000000000011</v>
      </c>
      <c r="W198">
        <f t="shared" si="132"/>
        <v>0.1</v>
      </c>
      <c r="X198">
        <f t="shared" si="133"/>
        <v>0.1</v>
      </c>
      <c r="Y198">
        <f t="shared" si="134"/>
        <v>0.1</v>
      </c>
      <c r="Z198">
        <f t="shared" si="135"/>
        <v>0.1</v>
      </c>
      <c r="AA198">
        <f t="shared" si="136"/>
        <v>0.1</v>
      </c>
      <c r="AB198">
        <f t="shared" si="137"/>
        <v>0.1</v>
      </c>
      <c r="AC198">
        <f t="shared" si="138"/>
        <v>0.1</v>
      </c>
      <c r="AD198">
        <f t="shared" si="139"/>
        <v>0.1</v>
      </c>
      <c r="AE198">
        <f t="shared" si="140"/>
        <v>0.1</v>
      </c>
      <c r="AF198">
        <f t="shared" si="141"/>
        <v>0.1</v>
      </c>
      <c r="AG198">
        <f t="shared" si="142"/>
        <v>0.1</v>
      </c>
      <c r="AH198">
        <f t="shared" si="143"/>
        <v>0.1</v>
      </c>
      <c r="AI198">
        <f t="shared" si="144"/>
        <v>0.1</v>
      </c>
      <c r="AJ198">
        <f t="shared" si="145"/>
        <v>0.1</v>
      </c>
      <c r="AK198">
        <f t="shared" si="146"/>
        <v>0.1</v>
      </c>
      <c r="AL198">
        <f t="shared" si="147"/>
        <v>0.1</v>
      </c>
      <c r="AM198">
        <f t="shared" si="148"/>
        <v>0.1</v>
      </c>
      <c r="AN198">
        <f t="shared" si="149"/>
        <v>0.1</v>
      </c>
      <c r="AO198">
        <f t="shared" si="150"/>
        <v>0.1</v>
      </c>
      <c r="AP198">
        <f t="shared" si="151"/>
        <v>20.100000000000001</v>
      </c>
      <c r="AR198">
        <f t="shared" si="152"/>
        <v>0.1</v>
      </c>
      <c r="AS198">
        <f t="shared" si="153"/>
        <v>0.1</v>
      </c>
      <c r="AT198">
        <f t="shared" si="154"/>
        <v>0.1</v>
      </c>
      <c r="AU198">
        <f t="shared" si="155"/>
        <v>0.1</v>
      </c>
      <c r="AV198">
        <f t="shared" si="156"/>
        <v>0.1</v>
      </c>
      <c r="AW198">
        <f t="shared" si="157"/>
        <v>0.1</v>
      </c>
      <c r="AX198">
        <f t="shared" si="158"/>
        <v>0.1</v>
      </c>
      <c r="AY198">
        <f t="shared" si="159"/>
        <v>0.1</v>
      </c>
      <c r="AZ198">
        <f t="shared" si="160"/>
        <v>0.1</v>
      </c>
      <c r="BA198">
        <f t="shared" si="161"/>
        <v>0.1</v>
      </c>
      <c r="BB198">
        <f t="shared" si="162"/>
        <v>0.1</v>
      </c>
      <c r="BC198">
        <f t="shared" si="163"/>
        <v>0.1</v>
      </c>
      <c r="BD198">
        <f t="shared" si="164"/>
        <v>0.1</v>
      </c>
      <c r="BE198">
        <f t="shared" si="165"/>
        <v>0.1</v>
      </c>
      <c r="BF198">
        <f t="shared" si="166"/>
        <v>0.1</v>
      </c>
      <c r="BG198">
        <f t="shared" si="167"/>
        <v>0.1</v>
      </c>
      <c r="BH198">
        <f t="shared" si="168"/>
        <v>0.1</v>
      </c>
      <c r="BI198">
        <f t="shared" si="169"/>
        <v>0.1</v>
      </c>
      <c r="BJ198">
        <f t="shared" si="170"/>
        <v>0.1</v>
      </c>
      <c r="BK198">
        <f t="shared" si="171"/>
        <v>10.1</v>
      </c>
      <c r="BM198">
        <f t="shared" si="172"/>
        <v>1.2999999999999998</v>
      </c>
      <c r="BN198">
        <f t="shared" si="173"/>
        <v>1.2999999999999998</v>
      </c>
      <c r="BO198">
        <f t="shared" si="174"/>
        <v>1.2999999999999998</v>
      </c>
      <c r="BP198">
        <f t="shared" si="175"/>
        <v>1.2999999999999998</v>
      </c>
      <c r="BQ198">
        <f t="shared" si="176"/>
        <v>1.2999999999999998</v>
      </c>
      <c r="BR198">
        <f t="shared" si="177"/>
        <v>1.2999999999999998</v>
      </c>
      <c r="BS198">
        <f t="shared" si="178"/>
        <v>1.2099999999999997</v>
      </c>
      <c r="BT198">
        <f t="shared" si="179"/>
        <v>1.2099999999999997</v>
      </c>
      <c r="BU198">
        <f t="shared" si="180"/>
        <v>1.2099999999999997</v>
      </c>
      <c r="BV198">
        <f t="shared" si="181"/>
        <v>1.2099999999999997</v>
      </c>
      <c r="BW198">
        <f t="shared" si="182"/>
        <v>1.2099999999999997</v>
      </c>
      <c r="BX198">
        <f t="shared" si="183"/>
        <v>1.2099999999999997</v>
      </c>
      <c r="BY198">
        <f t="shared" si="184"/>
        <v>1.2099999999999997</v>
      </c>
      <c r="BZ198">
        <f t="shared" si="185"/>
        <v>1.2099999999999997</v>
      </c>
      <c r="CA198">
        <f t="shared" si="186"/>
        <v>1.2099999999999997</v>
      </c>
      <c r="CB198">
        <f t="shared" si="187"/>
        <v>1.2099999999999997</v>
      </c>
      <c r="CC198">
        <f t="shared" si="188"/>
        <v>1.2099999999999997</v>
      </c>
      <c r="CD198">
        <f t="shared" si="189"/>
        <v>1.2099999999999997</v>
      </c>
      <c r="CE198">
        <f t="shared" si="190"/>
        <v>1.2099999999999997</v>
      </c>
      <c r="CF198">
        <f t="shared" si="191"/>
        <v>65.210000000000008</v>
      </c>
      <c r="CH198">
        <f t="shared" si="192"/>
        <v>122.74000000000001</v>
      </c>
      <c r="CI198">
        <f t="shared" si="193"/>
        <v>22.000000000000004</v>
      </c>
      <c r="CJ198">
        <f t="shared" si="194"/>
        <v>12</v>
      </c>
      <c r="CK198">
        <f t="shared" si="195"/>
        <v>88.740000000000009</v>
      </c>
      <c r="CL198">
        <f t="shared" si="196"/>
        <v>0</v>
      </c>
      <c r="CM198">
        <f t="shared" si="197"/>
        <v>0</v>
      </c>
    </row>
    <row r="199" spans="1:91" x14ac:dyDescent="0.2">
      <c r="A199">
        <v>182</v>
      </c>
      <c r="B199">
        <f>B$14*(10-lgd*COUNTIF(Defaults!$AI199:$AR199,"&lt;="&amp;B$17))</f>
        <v>1.5</v>
      </c>
      <c r="C199">
        <f>C$14*(10-lgd*COUNTIF(Defaults!$AI199:$AR199,"&lt;="&amp;C$17))</f>
        <v>1.41</v>
      </c>
      <c r="D199">
        <f>D$14*(10-lgd*COUNTIF(Defaults!$AI199:$AR199,"&lt;="&amp;D$17))</f>
        <v>1.41</v>
      </c>
      <c r="E199">
        <f>E$14*(10-lgd*COUNTIF(Defaults!$AI199:$AR199,"&lt;="&amp;E$17))</f>
        <v>1.41</v>
      </c>
      <c r="F199">
        <f>F$14*(10-lgd*COUNTIF(Defaults!$AI199:$AR199,"&lt;="&amp;F$17))</f>
        <v>1.32</v>
      </c>
      <c r="G199">
        <f>G$14*(10-lgd*COUNTIF(Defaults!$AI199:$AR199,"&lt;="&amp;G$17))</f>
        <v>1.32</v>
      </c>
      <c r="H199">
        <f>H$14*(10-lgd*COUNTIF(Defaults!$AI199:$AR199,"&lt;="&amp;H$17))</f>
        <v>1.32</v>
      </c>
      <c r="I199">
        <f>I$14*(10-lgd*COUNTIF(Defaults!$AI199:$AR199,"&lt;="&amp;I$17))</f>
        <v>1.32</v>
      </c>
      <c r="J199">
        <f>J$14*(10-lgd*COUNTIF(Defaults!$AI199:$AR199,"&lt;="&amp;J$17))</f>
        <v>1.32</v>
      </c>
      <c r="K199">
        <f>K$14*(10-lgd*COUNTIF(Defaults!$AI199:$AR199,"&lt;="&amp;K$17))</f>
        <v>1.32</v>
      </c>
      <c r="L199">
        <f>L$14*(10-lgd*COUNTIF(Defaults!$AI199:$AR199,"&lt;="&amp;L$17))</f>
        <v>1.2299999999999998</v>
      </c>
      <c r="M199">
        <f>M$14*(10-lgd*COUNTIF(Defaults!$AI199:$AR199,"&lt;="&amp;M$17))</f>
        <v>1.2299999999999998</v>
      </c>
      <c r="N199">
        <f>N$14*(10-lgd*COUNTIF(Defaults!$AI199:$AR199,"&lt;="&amp;N$17))</f>
        <v>1.2299999999999998</v>
      </c>
      <c r="O199">
        <f>O$14*(10-lgd*COUNTIF(Defaults!$AI199:$AR199,"&lt;="&amp;O$17))</f>
        <v>1.2299999999999998</v>
      </c>
      <c r="P199">
        <f>P$14*(10-lgd*COUNTIF(Defaults!$AI199:$AR199,"&lt;="&amp;P$17))</f>
        <v>1.1399999999999999</v>
      </c>
      <c r="Q199">
        <f>Q$14*(10-lgd*COUNTIF(Defaults!$AI199:$AR199,"&lt;="&amp;Q$17))</f>
        <v>1.1399999999999999</v>
      </c>
      <c r="R199">
        <f>R$14*(10-lgd*COUNTIF(Defaults!$AI199:$AR199,"&lt;="&amp;R$17))</f>
        <v>1.1399999999999999</v>
      </c>
      <c r="S199">
        <f>S$14*(10-lgd*COUNTIF(Defaults!$AI199:$AR199,"&lt;="&amp;S$17))</f>
        <v>1.1399999999999999</v>
      </c>
      <c r="T199">
        <f>T$14*(10-lgd*COUNTIF(Defaults!$AI199:$AR199,"&lt;="&amp;T$17))</f>
        <v>1.1399999999999999</v>
      </c>
      <c r="U199">
        <f>U$14*(10-lgd*COUNTIF(Defaults!$AI199:$AR199,"&lt;="&amp;U$17))</f>
        <v>77.14</v>
      </c>
      <c r="W199">
        <f t="shared" si="132"/>
        <v>0.1</v>
      </c>
      <c r="X199">
        <f t="shared" si="133"/>
        <v>0.1</v>
      </c>
      <c r="Y199">
        <f t="shared" si="134"/>
        <v>0.1</v>
      </c>
      <c r="Z199">
        <f t="shared" si="135"/>
        <v>0.1</v>
      </c>
      <c r="AA199">
        <f t="shared" si="136"/>
        <v>0.1</v>
      </c>
      <c r="AB199">
        <f t="shared" si="137"/>
        <v>0.1</v>
      </c>
      <c r="AC199">
        <f t="shared" si="138"/>
        <v>0.1</v>
      </c>
      <c r="AD199">
        <f t="shared" si="139"/>
        <v>0.1</v>
      </c>
      <c r="AE199">
        <f t="shared" si="140"/>
        <v>0.1</v>
      </c>
      <c r="AF199">
        <f t="shared" si="141"/>
        <v>0.1</v>
      </c>
      <c r="AG199">
        <f t="shared" si="142"/>
        <v>0.1</v>
      </c>
      <c r="AH199">
        <f t="shared" si="143"/>
        <v>0.1</v>
      </c>
      <c r="AI199">
        <f t="shared" si="144"/>
        <v>0.1</v>
      </c>
      <c r="AJ199">
        <f t="shared" si="145"/>
        <v>0.1</v>
      </c>
      <c r="AK199">
        <f t="shared" si="146"/>
        <v>0.1</v>
      </c>
      <c r="AL199">
        <f t="shared" si="147"/>
        <v>0.1</v>
      </c>
      <c r="AM199">
        <f t="shared" si="148"/>
        <v>0.1</v>
      </c>
      <c r="AN199">
        <f t="shared" si="149"/>
        <v>0.1</v>
      </c>
      <c r="AO199">
        <f t="shared" si="150"/>
        <v>0.1</v>
      </c>
      <c r="AP199">
        <f t="shared" si="151"/>
        <v>20.100000000000001</v>
      </c>
      <c r="AR199">
        <f t="shared" si="152"/>
        <v>0.1</v>
      </c>
      <c r="AS199">
        <f t="shared" si="153"/>
        <v>0.1</v>
      </c>
      <c r="AT199">
        <f t="shared" si="154"/>
        <v>0.1</v>
      </c>
      <c r="AU199">
        <f t="shared" si="155"/>
        <v>0.1</v>
      </c>
      <c r="AV199">
        <f t="shared" si="156"/>
        <v>0.1</v>
      </c>
      <c r="AW199">
        <f t="shared" si="157"/>
        <v>0.1</v>
      </c>
      <c r="AX199">
        <f t="shared" si="158"/>
        <v>0.1</v>
      </c>
      <c r="AY199">
        <f t="shared" si="159"/>
        <v>0.1</v>
      </c>
      <c r="AZ199">
        <f t="shared" si="160"/>
        <v>0.1</v>
      </c>
      <c r="BA199">
        <f t="shared" si="161"/>
        <v>0.1</v>
      </c>
      <c r="BB199">
        <f t="shared" si="162"/>
        <v>0.1</v>
      </c>
      <c r="BC199">
        <f t="shared" si="163"/>
        <v>0.1</v>
      </c>
      <c r="BD199">
        <f t="shared" si="164"/>
        <v>0.1</v>
      </c>
      <c r="BE199">
        <f t="shared" si="165"/>
        <v>0.1</v>
      </c>
      <c r="BF199">
        <f t="shared" si="166"/>
        <v>0.1</v>
      </c>
      <c r="BG199">
        <f t="shared" si="167"/>
        <v>0.1</v>
      </c>
      <c r="BH199">
        <f t="shared" si="168"/>
        <v>0.1</v>
      </c>
      <c r="BI199">
        <f t="shared" si="169"/>
        <v>0.1</v>
      </c>
      <c r="BJ199">
        <f t="shared" si="170"/>
        <v>0.1</v>
      </c>
      <c r="BK199">
        <f t="shared" si="171"/>
        <v>10.1</v>
      </c>
      <c r="BM199">
        <f t="shared" si="172"/>
        <v>1.2999999999999998</v>
      </c>
      <c r="BN199">
        <f t="shared" si="173"/>
        <v>1.2099999999999997</v>
      </c>
      <c r="BO199">
        <f t="shared" si="174"/>
        <v>1.2099999999999997</v>
      </c>
      <c r="BP199">
        <f t="shared" si="175"/>
        <v>1.2099999999999997</v>
      </c>
      <c r="BQ199">
        <f t="shared" si="176"/>
        <v>1.1199999999999999</v>
      </c>
      <c r="BR199">
        <f t="shared" si="177"/>
        <v>1.1199999999999999</v>
      </c>
      <c r="BS199">
        <f t="shared" si="178"/>
        <v>1.1199999999999999</v>
      </c>
      <c r="BT199">
        <f t="shared" si="179"/>
        <v>1.1199999999999999</v>
      </c>
      <c r="BU199">
        <f t="shared" si="180"/>
        <v>1.1199999999999999</v>
      </c>
      <c r="BV199">
        <f t="shared" si="181"/>
        <v>1.1199999999999999</v>
      </c>
      <c r="BW199">
        <f t="shared" si="182"/>
        <v>1.0299999999999996</v>
      </c>
      <c r="BX199">
        <f t="shared" si="183"/>
        <v>1.0299999999999996</v>
      </c>
      <c r="BY199">
        <f t="shared" si="184"/>
        <v>1.0299999999999996</v>
      </c>
      <c r="BZ199">
        <f t="shared" si="185"/>
        <v>1.0299999999999996</v>
      </c>
      <c r="CA199">
        <f t="shared" si="186"/>
        <v>0.93999999999999984</v>
      </c>
      <c r="CB199">
        <f t="shared" si="187"/>
        <v>0.93999999999999984</v>
      </c>
      <c r="CC199">
        <f t="shared" si="188"/>
        <v>0.93999999999999984</v>
      </c>
      <c r="CD199">
        <f t="shared" si="189"/>
        <v>0.93999999999999984</v>
      </c>
      <c r="CE199">
        <f t="shared" si="190"/>
        <v>0.93999999999999984</v>
      </c>
      <c r="CF199">
        <f t="shared" si="191"/>
        <v>46.94</v>
      </c>
      <c r="CH199">
        <f t="shared" si="192"/>
        <v>101.41000000000001</v>
      </c>
      <c r="CI199">
        <f t="shared" si="193"/>
        <v>22.000000000000004</v>
      </c>
      <c r="CJ199">
        <f t="shared" si="194"/>
        <v>12</v>
      </c>
      <c r="CK199">
        <f t="shared" si="195"/>
        <v>67.41</v>
      </c>
      <c r="CL199">
        <f t="shared" si="196"/>
        <v>0</v>
      </c>
      <c r="CM199">
        <f t="shared" si="197"/>
        <v>0</v>
      </c>
    </row>
    <row r="200" spans="1:91" x14ac:dyDescent="0.2">
      <c r="A200">
        <v>183</v>
      </c>
      <c r="B200">
        <f>B$14*(10-lgd*COUNTIF(Defaults!$AI200:$AR200,"&lt;="&amp;B$17))</f>
        <v>1.5</v>
      </c>
      <c r="C200">
        <f>C$14*(10-lgd*COUNTIF(Defaults!$AI200:$AR200,"&lt;="&amp;C$17))</f>
        <v>1.5</v>
      </c>
      <c r="D200">
        <f>D$14*(10-lgd*COUNTIF(Defaults!$AI200:$AR200,"&lt;="&amp;D$17))</f>
        <v>1.5</v>
      </c>
      <c r="E200">
        <f>E$14*(10-lgd*COUNTIF(Defaults!$AI200:$AR200,"&lt;="&amp;E$17))</f>
        <v>1.5</v>
      </c>
      <c r="F200">
        <f>F$14*(10-lgd*COUNTIF(Defaults!$AI200:$AR200,"&lt;="&amp;F$17))</f>
        <v>1.5</v>
      </c>
      <c r="G200">
        <f>G$14*(10-lgd*COUNTIF(Defaults!$AI200:$AR200,"&lt;="&amp;G$17))</f>
        <v>1.5</v>
      </c>
      <c r="H200">
        <f>H$14*(10-lgd*COUNTIF(Defaults!$AI200:$AR200,"&lt;="&amp;H$17))</f>
        <v>1.5</v>
      </c>
      <c r="I200">
        <f>I$14*(10-lgd*COUNTIF(Defaults!$AI200:$AR200,"&lt;="&amp;I$17))</f>
        <v>1.5</v>
      </c>
      <c r="J200">
        <f>J$14*(10-lgd*COUNTIF(Defaults!$AI200:$AR200,"&lt;="&amp;J$17))</f>
        <v>1.5</v>
      </c>
      <c r="K200">
        <f>K$14*(10-lgd*COUNTIF(Defaults!$AI200:$AR200,"&lt;="&amp;K$17))</f>
        <v>1.41</v>
      </c>
      <c r="L200">
        <f>L$14*(10-lgd*COUNTIF(Defaults!$AI200:$AR200,"&lt;="&amp;L$17))</f>
        <v>1.41</v>
      </c>
      <c r="M200">
        <f>M$14*(10-lgd*COUNTIF(Defaults!$AI200:$AR200,"&lt;="&amp;M$17))</f>
        <v>1.41</v>
      </c>
      <c r="N200">
        <f>N$14*(10-lgd*COUNTIF(Defaults!$AI200:$AR200,"&lt;="&amp;N$17))</f>
        <v>1.41</v>
      </c>
      <c r="O200">
        <f>O$14*(10-lgd*COUNTIF(Defaults!$AI200:$AR200,"&lt;="&amp;O$17))</f>
        <v>1.32</v>
      </c>
      <c r="P200">
        <f>P$14*(10-lgd*COUNTIF(Defaults!$AI200:$AR200,"&lt;="&amp;P$17))</f>
        <v>1.32</v>
      </c>
      <c r="Q200">
        <f>Q$14*(10-lgd*COUNTIF(Defaults!$AI200:$AR200,"&lt;="&amp;Q$17))</f>
        <v>1.32</v>
      </c>
      <c r="R200">
        <f>R$14*(10-lgd*COUNTIF(Defaults!$AI200:$AR200,"&lt;="&amp;R$17))</f>
        <v>1.1399999999999999</v>
      </c>
      <c r="S200">
        <f>S$14*(10-lgd*COUNTIF(Defaults!$AI200:$AR200,"&lt;="&amp;S$17))</f>
        <v>1.1399999999999999</v>
      </c>
      <c r="T200">
        <f>T$14*(10-lgd*COUNTIF(Defaults!$AI200:$AR200,"&lt;="&amp;T$17))</f>
        <v>1.1399999999999999</v>
      </c>
      <c r="U200">
        <f>U$14*(10-lgd*COUNTIF(Defaults!$AI200:$AR200,"&lt;="&amp;U$17))</f>
        <v>77.14</v>
      </c>
      <c r="W200">
        <f t="shared" si="132"/>
        <v>0.1</v>
      </c>
      <c r="X200">
        <f t="shared" si="133"/>
        <v>0.1</v>
      </c>
      <c r="Y200">
        <f t="shared" si="134"/>
        <v>0.1</v>
      </c>
      <c r="Z200">
        <f t="shared" si="135"/>
        <v>0.1</v>
      </c>
      <c r="AA200">
        <f t="shared" si="136"/>
        <v>0.1</v>
      </c>
      <c r="AB200">
        <f t="shared" si="137"/>
        <v>0.1</v>
      </c>
      <c r="AC200">
        <f t="shared" si="138"/>
        <v>0.1</v>
      </c>
      <c r="AD200">
        <f t="shared" si="139"/>
        <v>0.1</v>
      </c>
      <c r="AE200">
        <f t="shared" si="140"/>
        <v>0.1</v>
      </c>
      <c r="AF200">
        <f t="shared" si="141"/>
        <v>0.1</v>
      </c>
      <c r="AG200">
        <f t="shared" si="142"/>
        <v>0.1</v>
      </c>
      <c r="AH200">
        <f t="shared" si="143"/>
        <v>0.1</v>
      </c>
      <c r="AI200">
        <f t="shared" si="144"/>
        <v>0.1</v>
      </c>
      <c r="AJ200">
        <f t="shared" si="145"/>
        <v>0.1</v>
      </c>
      <c r="AK200">
        <f t="shared" si="146"/>
        <v>0.1</v>
      </c>
      <c r="AL200">
        <f t="shared" si="147"/>
        <v>0.1</v>
      </c>
      <c r="AM200">
        <f t="shared" si="148"/>
        <v>0.1</v>
      </c>
      <c r="AN200">
        <f t="shared" si="149"/>
        <v>0.1</v>
      </c>
      <c r="AO200">
        <f t="shared" si="150"/>
        <v>0.1</v>
      </c>
      <c r="AP200">
        <f t="shared" si="151"/>
        <v>20.100000000000001</v>
      </c>
      <c r="AR200">
        <f t="shared" si="152"/>
        <v>0.1</v>
      </c>
      <c r="AS200">
        <f t="shared" si="153"/>
        <v>0.1</v>
      </c>
      <c r="AT200">
        <f t="shared" si="154"/>
        <v>0.1</v>
      </c>
      <c r="AU200">
        <f t="shared" si="155"/>
        <v>0.1</v>
      </c>
      <c r="AV200">
        <f t="shared" si="156"/>
        <v>0.1</v>
      </c>
      <c r="AW200">
        <f t="shared" si="157"/>
        <v>0.1</v>
      </c>
      <c r="AX200">
        <f t="shared" si="158"/>
        <v>0.1</v>
      </c>
      <c r="AY200">
        <f t="shared" si="159"/>
        <v>0.1</v>
      </c>
      <c r="AZ200">
        <f t="shared" si="160"/>
        <v>0.1</v>
      </c>
      <c r="BA200">
        <f t="shared" si="161"/>
        <v>0.1</v>
      </c>
      <c r="BB200">
        <f t="shared" si="162"/>
        <v>0.1</v>
      </c>
      <c r="BC200">
        <f t="shared" si="163"/>
        <v>0.1</v>
      </c>
      <c r="BD200">
        <f t="shared" si="164"/>
        <v>0.1</v>
      </c>
      <c r="BE200">
        <f t="shared" si="165"/>
        <v>0.1</v>
      </c>
      <c r="BF200">
        <f t="shared" si="166"/>
        <v>0.1</v>
      </c>
      <c r="BG200">
        <f t="shared" si="167"/>
        <v>0.1</v>
      </c>
      <c r="BH200">
        <f t="shared" si="168"/>
        <v>0.1</v>
      </c>
      <c r="BI200">
        <f t="shared" si="169"/>
        <v>0.1</v>
      </c>
      <c r="BJ200">
        <f t="shared" si="170"/>
        <v>0.1</v>
      </c>
      <c r="BK200">
        <f t="shared" si="171"/>
        <v>10.1</v>
      </c>
      <c r="BM200">
        <f t="shared" si="172"/>
        <v>1.2999999999999998</v>
      </c>
      <c r="BN200">
        <f t="shared" si="173"/>
        <v>1.2999999999999998</v>
      </c>
      <c r="BO200">
        <f t="shared" si="174"/>
        <v>1.2999999999999998</v>
      </c>
      <c r="BP200">
        <f t="shared" si="175"/>
        <v>1.2999999999999998</v>
      </c>
      <c r="BQ200">
        <f t="shared" si="176"/>
        <v>1.2999999999999998</v>
      </c>
      <c r="BR200">
        <f t="shared" si="177"/>
        <v>1.2999999999999998</v>
      </c>
      <c r="BS200">
        <f t="shared" si="178"/>
        <v>1.2999999999999998</v>
      </c>
      <c r="BT200">
        <f t="shared" si="179"/>
        <v>1.2999999999999998</v>
      </c>
      <c r="BU200">
        <f t="shared" si="180"/>
        <v>1.2999999999999998</v>
      </c>
      <c r="BV200">
        <f t="shared" si="181"/>
        <v>1.2099999999999997</v>
      </c>
      <c r="BW200">
        <f t="shared" si="182"/>
        <v>1.2099999999999997</v>
      </c>
      <c r="BX200">
        <f t="shared" si="183"/>
        <v>1.2099999999999997</v>
      </c>
      <c r="BY200">
        <f t="shared" si="184"/>
        <v>1.2099999999999997</v>
      </c>
      <c r="BZ200">
        <f t="shared" si="185"/>
        <v>1.1199999999999999</v>
      </c>
      <c r="CA200">
        <f t="shared" si="186"/>
        <v>1.1199999999999999</v>
      </c>
      <c r="CB200">
        <f t="shared" si="187"/>
        <v>1.1199999999999999</v>
      </c>
      <c r="CC200">
        <f t="shared" si="188"/>
        <v>0.93999999999999984</v>
      </c>
      <c r="CD200">
        <f t="shared" si="189"/>
        <v>0.93999999999999984</v>
      </c>
      <c r="CE200">
        <f t="shared" si="190"/>
        <v>0.93999999999999984</v>
      </c>
      <c r="CF200">
        <f t="shared" si="191"/>
        <v>46.94</v>
      </c>
      <c r="CH200">
        <f t="shared" si="192"/>
        <v>103.66</v>
      </c>
      <c r="CI200">
        <f t="shared" si="193"/>
        <v>22.000000000000004</v>
      </c>
      <c r="CJ200">
        <f t="shared" si="194"/>
        <v>12</v>
      </c>
      <c r="CK200">
        <f t="shared" si="195"/>
        <v>69.66</v>
      </c>
      <c r="CL200">
        <f t="shared" si="196"/>
        <v>0</v>
      </c>
      <c r="CM200">
        <f t="shared" si="197"/>
        <v>0</v>
      </c>
    </row>
    <row r="201" spans="1:91" x14ac:dyDescent="0.2">
      <c r="A201">
        <v>184</v>
      </c>
      <c r="B201">
        <f>B$14*(10-lgd*COUNTIF(Defaults!$AI201:$AR201,"&lt;="&amp;B$17))</f>
        <v>1.5</v>
      </c>
      <c r="C201">
        <f>C$14*(10-lgd*COUNTIF(Defaults!$AI201:$AR201,"&lt;="&amp;C$17))</f>
        <v>1.5</v>
      </c>
      <c r="D201">
        <f>D$14*(10-lgd*COUNTIF(Defaults!$AI201:$AR201,"&lt;="&amp;D$17))</f>
        <v>1.5</v>
      </c>
      <c r="E201">
        <f>E$14*(10-lgd*COUNTIF(Defaults!$AI201:$AR201,"&lt;="&amp;E$17))</f>
        <v>1.5</v>
      </c>
      <c r="F201">
        <f>F$14*(10-lgd*COUNTIF(Defaults!$AI201:$AR201,"&lt;="&amp;F$17))</f>
        <v>1.41</v>
      </c>
      <c r="G201">
        <f>G$14*(10-lgd*COUNTIF(Defaults!$AI201:$AR201,"&lt;="&amp;G$17))</f>
        <v>1.41</v>
      </c>
      <c r="H201">
        <f>H$14*(10-lgd*COUNTIF(Defaults!$AI201:$AR201,"&lt;="&amp;H$17))</f>
        <v>1.41</v>
      </c>
      <c r="I201">
        <f>I$14*(10-lgd*COUNTIF(Defaults!$AI201:$AR201,"&lt;="&amp;I$17))</f>
        <v>1.41</v>
      </c>
      <c r="J201">
        <f>J$14*(10-lgd*COUNTIF(Defaults!$AI201:$AR201,"&lt;="&amp;J$17))</f>
        <v>1.41</v>
      </c>
      <c r="K201">
        <f>K$14*(10-lgd*COUNTIF(Defaults!$AI201:$AR201,"&lt;="&amp;K$17))</f>
        <v>1.41</v>
      </c>
      <c r="L201">
        <f>L$14*(10-lgd*COUNTIF(Defaults!$AI201:$AR201,"&lt;="&amp;L$17))</f>
        <v>1.41</v>
      </c>
      <c r="M201">
        <f>M$14*(10-lgd*COUNTIF(Defaults!$AI201:$AR201,"&lt;="&amp;M$17))</f>
        <v>1.41</v>
      </c>
      <c r="N201">
        <f>N$14*(10-lgd*COUNTIF(Defaults!$AI201:$AR201,"&lt;="&amp;N$17))</f>
        <v>1.41</v>
      </c>
      <c r="O201">
        <f>O$14*(10-lgd*COUNTIF(Defaults!$AI201:$AR201,"&lt;="&amp;O$17))</f>
        <v>1.41</v>
      </c>
      <c r="P201">
        <f>P$14*(10-lgd*COUNTIF(Defaults!$AI201:$AR201,"&lt;="&amp;P$17))</f>
        <v>1.41</v>
      </c>
      <c r="Q201">
        <f>Q$14*(10-lgd*COUNTIF(Defaults!$AI201:$AR201,"&lt;="&amp;Q$17))</f>
        <v>1.41</v>
      </c>
      <c r="R201">
        <f>R$14*(10-lgd*COUNTIF(Defaults!$AI201:$AR201,"&lt;="&amp;R$17))</f>
        <v>1.41</v>
      </c>
      <c r="S201">
        <f>S$14*(10-lgd*COUNTIF(Defaults!$AI201:$AR201,"&lt;="&amp;S$17))</f>
        <v>1.41</v>
      </c>
      <c r="T201">
        <f>T$14*(10-lgd*COUNTIF(Defaults!$AI201:$AR201,"&lt;="&amp;T$17))</f>
        <v>1.41</v>
      </c>
      <c r="U201">
        <f>U$14*(10-lgd*COUNTIF(Defaults!$AI201:$AR201,"&lt;="&amp;U$17))</f>
        <v>95.410000000000011</v>
      </c>
      <c r="W201">
        <f t="shared" si="132"/>
        <v>0.1</v>
      </c>
      <c r="X201">
        <f t="shared" si="133"/>
        <v>0.1</v>
      </c>
      <c r="Y201">
        <f t="shared" si="134"/>
        <v>0.1</v>
      </c>
      <c r="Z201">
        <f t="shared" si="135"/>
        <v>0.1</v>
      </c>
      <c r="AA201">
        <f t="shared" si="136"/>
        <v>0.1</v>
      </c>
      <c r="AB201">
        <f t="shared" si="137"/>
        <v>0.1</v>
      </c>
      <c r="AC201">
        <f t="shared" si="138"/>
        <v>0.1</v>
      </c>
      <c r="AD201">
        <f t="shared" si="139"/>
        <v>0.1</v>
      </c>
      <c r="AE201">
        <f t="shared" si="140"/>
        <v>0.1</v>
      </c>
      <c r="AF201">
        <f t="shared" si="141"/>
        <v>0.1</v>
      </c>
      <c r="AG201">
        <f t="shared" si="142"/>
        <v>0.1</v>
      </c>
      <c r="AH201">
        <f t="shared" si="143"/>
        <v>0.1</v>
      </c>
      <c r="AI201">
        <f t="shared" si="144"/>
        <v>0.1</v>
      </c>
      <c r="AJ201">
        <f t="shared" si="145"/>
        <v>0.1</v>
      </c>
      <c r="AK201">
        <f t="shared" si="146"/>
        <v>0.1</v>
      </c>
      <c r="AL201">
        <f t="shared" si="147"/>
        <v>0.1</v>
      </c>
      <c r="AM201">
        <f t="shared" si="148"/>
        <v>0.1</v>
      </c>
      <c r="AN201">
        <f t="shared" si="149"/>
        <v>0.1</v>
      </c>
      <c r="AO201">
        <f t="shared" si="150"/>
        <v>0.1</v>
      </c>
      <c r="AP201">
        <f t="shared" si="151"/>
        <v>20.100000000000001</v>
      </c>
      <c r="AR201">
        <f t="shared" si="152"/>
        <v>0.1</v>
      </c>
      <c r="AS201">
        <f t="shared" si="153"/>
        <v>0.1</v>
      </c>
      <c r="AT201">
        <f t="shared" si="154"/>
        <v>0.1</v>
      </c>
      <c r="AU201">
        <f t="shared" si="155"/>
        <v>0.1</v>
      </c>
      <c r="AV201">
        <f t="shared" si="156"/>
        <v>0.1</v>
      </c>
      <c r="AW201">
        <f t="shared" si="157"/>
        <v>0.1</v>
      </c>
      <c r="AX201">
        <f t="shared" si="158"/>
        <v>0.1</v>
      </c>
      <c r="AY201">
        <f t="shared" si="159"/>
        <v>0.1</v>
      </c>
      <c r="AZ201">
        <f t="shared" si="160"/>
        <v>0.1</v>
      </c>
      <c r="BA201">
        <f t="shared" si="161"/>
        <v>0.1</v>
      </c>
      <c r="BB201">
        <f t="shared" si="162"/>
        <v>0.1</v>
      </c>
      <c r="BC201">
        <f t="shared" si="163"/>
        <v>0.1</v>
      </c>
      <c r="BD201">
        <f t="shared" si="164"/>
        <v>0.1</v>
      </c>
      <c r="BE201">
        <f t="shared" si="165"/>
        <v>0.1</v>
      </c>
      <c r="BF201">
        <f t="shared" si="166"/>
        <v>0.1</v>
      </c>
      <c r="BG201">
        <f t="shared" si="167"/>
        <v>0.1</v>
      </c>
      <c r="BH201">
        <f t="shared" si="168"/>
        <v>0.1</v>
      </c>
      <c r="BI201">
        <f t="shared" si="169"/>
        <v>0.1</v>
      </c>
      <c r="BJ201">
        <f t="shared" si="170"/>
        <v>0.1</v>
      </c>
      <c r="BK201">
        <f t="shared" si="171"/>
        <v>10.1</v>
      </c>
      <c r="BM201">
        <f t="shared" si="172"/>
        <v>1.2999999999999998</v>
      </c>
      <c r="BN201">
        <f t="shared" si="173"/>
        <v>1.2999999999999998</v>
      </c>
      <c r="BO201">
        <f t="shared" si="174"/>
        <v>1.2999999999999998</v>
      </c>
      <c r="BP201">
        <f t="shared" si="175"/>
        <v>1.2999999999999998</v>
      </c>
      <c r="BQ201">
        <f t="shared" si="176"/>
        <v>1.2099999999999997</v>
      </c>
      <c r="BR201">
        <f t="shared" si="177"/>
        <v>1.2099999999999997</v>
      </c>
      <c r="BS201">
        <f t="shared" si="178"/>
        <v>1.2099999999999997</v>
      </c>
      <c r="BT201">
        <f t="shared" si="179"/>
        <v>1.2099999999999997</v>
      </c>
      <c r="BU201">
        <f t="shared" si="180"/>
        <v>1.2099999999999997</v>
      </c>
      <c r="BV201">
        <f t="shared" si="181"/>
        <v>1.2099999999999997</v>
      </c>
      <c r="BW201">
        <f t="shared" si="182"/>
        <v>1.2099999999999997</v>
      </c>
      <c r="BX201">
        <f t="shared" si="183"/>
        <v>1.2099999999999997</v>
      </c>
      <c r="BY201">
        <f t="shared" si="184"/>
        <v>1.2099999999999997</v>
      </c>
      <c r="BZ201">
        <f t="shared" si="185"/>
        <v>1.2099999999999997</v>
      </c>
      <c r="CA201">
        <f t="shared" si="186"/>
        <v>1.2099999999999997</v>
      </c>
      <c r="CB201">
        <f t="shared" si="187"/>
        <v>1.2099999999999997</v>
      </c>
      <c r="CC201">
        <f t="shared" si="188"/>
        <v>1.2099999999999997</v>
      </c>
      <c r="CD201">
        <f t="shared" si="189"/>
        <v>1.2099999999999997</v>
      </c>
      <c r="CE201">
        <f t="shared" si="190"/>
        <v>1.2099999999999997</v>
      </c>
      <c r="CF201">
        <f t="shared" si="191"/>
        <v>65.210000000000008</v>
      </c>
      <c r="CH201">
        <f t="shared" si="192"/>
        <v>122.56000000000002</v>
      </c>
      <c r="CI201">
        <f t="shared" si="193"/>
        <v>22.000000000000004</v>
      </c>
      <c r="CJ201">
        <f t="shared" si="194"/>
        <v>12</v>
      </c>
      <c r="CK201">
        <f t="shared" si="195"/>
        <v>88.56</v>
      </c>
      <c r="CL201">
        <f t="shared" si="196"/>
        <v>0</v>
      </c>
      <c r="CM201">
        <f t="shared" si="197"/>
        <v>0</v>
      </c>
    </row>
    <row r="202" spans="1:91" x14ac:dyDescent="0.2">
      <c r="A202">
        <v>185</v>
      </c>
      <c r="B202">
        <f>B$14*(10-lgd*COUNTIF(Defaults!$AI202:$AR202,"&lt;="&amp;B$17))</f>
        <v>1.5</v>
      </c>
      <c r="C202">
        <f>C$14*(10-lgd*COUNTIF(Defaults!$AI202:$AR202,"&lt;="&amp;C$17))</f>
        <v>1.5</v>
      </c>
      <c r="D202">
        <f>D$14*(10-lgd*COUNTIF(Defaults!$AI202:$AR202,"&lt;="&amp;D$17))</f>
        <v>1.5</v>
      </c>
      <c r="E202">
        <f>E$14*(10-lgd*COUNTIF(Defaults!$AI202:$AR202,"&lt;="&amp;E$17))</f>
        <v>1.5</v>
      </c>
      <c r="F202">
        <f>F$14*(10-lgd*COUNTIF(Defaults!$AI202:$AR202,"&lt;="&amp;F$17))</f>
        <v>1.41</v>
      </c>
      <c r="G202">
        <f>G$14*(10-lgd*COUNTIF(Defaults!$AI202:$AR202,"&lt;="&amp;G$17))</f>
        <v>1.32</v>
      </c>
      <c r="H202">
        <f>H$14*(10-lgd*COUNTIF(Defaults!$AI202:$AR202,"&lt;="&amp;H$17))</f>
        <v>1.32</v>
      </c>
      <c r="I202">
        <f>I$14*(10-lgd*COUNTIF(Defaults!$AI202:$AR202,"&lt;="&amp;I$17))</f>
        <v>1.32</v>
      </c>
      <c r="J202">
        <f>J$14*(10-lgd*COUNTIF(Defaults!$AI202:$AR202,"&lt;="&amp;J$17))</f>
        <v>1.32</v>
      </c>
      <c r="K202">
        <f>K$14*(10-lgd*COUNTIF(Defaults!$AI202:$AR202,"&lt;="&amp;K$17))</f>
        <v>1.32</v>
      </c>
      <c r="L202">
        <f>L$14*(10-lgd*COUNTIF(Defaults!$AI202:$AR202,"&lt;="&amp;L$17))</f>
        <v>1.32</v>
      </c>
      <c r="M202">
        <f>M$14*(10-lgd*COUNTIF(Defaults!$AI202:$AR202,"&lt;="&amp;M$17))</f>
        <v>1.32</v>
      </c>
      <c r="N202">
        <f>N$14*(10-lgd*COUNTIF(Defaults!$AI202:$AR202,"&lt;="&amp;N$17))</f>
        <v>1.32</v>
      </c>
      <c r="O202">
        <f>O$14*(10-lgd*COUNTIF(Defaults!$AI202:$AR202,"&lt;="&amp;O$17))</f>
        <v>1.32</v>
      </c>
      <c r="P202">
        <f>P$14*(10-lgd*COUNTIF(Defaults!$AI202:$AR202,"&lt;="&amp;P$17))</f>
        <v>1.32</v>
      </c>
      <c r="Q202">
        <f>Q$14*(10-lgd*COUNTIF(Defaults!$AI202:$AR202,"&lt;="&amp;Q$17))</f>
        <v>1.32</v>
      </c>
      <c r="R202">
        <f>R$14*(10-lgd*COUNTIF(Defaults!$AI202:$AR202,"&lt;="&amp;R$17))</f>
        <v>1.32</v>
      </c>
      <c r="S202">
        <f>S$14*(10-lgd*COUNTIF(Defaults!$AI202:$AR202,"&lt;="&amp;S$17))</f>
        <v>1.32</v>
      </c>
      <c r="T202">
        <f>T$14*(10-lgd*COUNTIF(Defaults!$AI202:$AR202,"&lt;="&amp;T$17))</f>
        <v>1.32</v>
      </c>
      <c r="U202">
        <f>U$14*(10-lgd*COUNTIF(Defaults!$AI202:$AR202,"&lt;="&amp;U$17))</f>
        <v>89.320000000000007</v>
      </c>
      <c r="W202">
        <f t="shared" si="132"/>
        <v>0.1</v>
      </c>
      <c r="X202">
        <f t="shared" si="133"/>
        <v>0.1</v>
      </c>
      <c r="Y202">
        <f t="shared" si="134"/>
        <v>0.1</v>
      </c>
      <c r="Z202">
        <f t="shared" si="135"/>
        <v>0.1</v>
      </c>
      <c r="AA202">
        <f t="shared" si="136"/>
        <v>0.1</v>
      </c>
      <c r="AB202">
        <f t="shared" si="137"/>
        <v>0.1</v>
      </c>
      <c r="AC202">
        <f t="shared" si="138"/>
        <v>0.1</v>
      </c>
      <c r="AD202">
        <f t="shared" si="139"/>
        <v>0.1</v>
      </c>
      <c r="AE202">
        <f t="shared" si="140"/>
        <v>0.1</v>
      </c>
      <c r="AF202">
        <f t="shared" si="141"/>
        <v>0.1</v>
      </c>
      <c r="AG202">
        <f t="shared" si="142"/>
        <v>0.1</v>
      </c>
      <c r="AH202">
        <f t="shared" si="143"/>
        <v>0.1</v>
      </c>
      <c r="AI202">
        <f t="shared" si="144"/>
        <v>0.1</v>
      </c>
      <c r="AJ202">
        <f t="shared" si="145"/>
        <v>0.1</v>
      </c>
      <c r="AK202">
        <f t="shared" si="146"/>
        <v>0.1</v>
      </c>
      <c r="AL202">
        <f t="shared" si="147"/>
        <v>0.1</v>
      </c>
      <c r="AM202">
        <f t="shared" si="148"/>
        <v>0.1</v>
      </c>
      <c r="AN202">
        <f t="shared" si="149"/>
        <v>0.1</v>
      </c>
      <c r="AO202">
        <f t="shared" si="150"/>
        <v>0.1</v>
      </c>
      <c r="AP202">
        <f t="shared" si="151"/>
        <v>20.100000000000001</v>
      </c>
      <c r="AR202">
        <f t="shared" si="152"/>
        <v>0.1</v>
      </c>
      <c r="AS202">
        <f t="shared" si="153"/>
        <v>0.1</v>
      </c>
      <c r="AT202">
        <f t="shared" si="154"/>
        <v>0.1</v>
      </c>
      <c r="AU202">
        <f t="shared" si="155"/>
        <v>0.1</v>
      </c>
      <c r="AV202">
        <f t="shared" si="156"/>
        <v>0.1</v>
      </c>
      <c r="AW202">
        <f t="shared" si="157"/>
        <v>0.1</v>
      </c>
      <c r="AX202">
        <f t="shared" si="158"/>
        <v>0.1</v>
      </c>
      <c r="AY202">
        <f t="shared" si="159"/>
        <v>0.1</v>
      </c>
      <c r="AZ202">
        <f t="shared" si="160"/>
        <v>0.1</v>
      </c>
      <c r="BA202">
        <f t="shared" si="161"/>
        <v>0.1</v>
      </c>
      <c r="BB202">
        <f t="shared" si="162"/>
        <v>0.1</v>
      </c>
      <c r="BC202">
        <f t="shared" si="163"/>
        <v>0.1</v>
      </c>
      <c r="BD202">
        <f t="shared" si="164"/>
        <v>0.1</v>
      </c>
      <c r="BE202">
        <f t="shared" si="165"/>
        <v>0.1</v>
      </c>
      <c r="BF202">
        <f t="shared" si="166"/>
        <v>0.1</v>
      </c>
      <c r="BG202">
        <f t="shared" si="167"/>
        <v>0.1</v>
      </c>
      <c r="BH202">
        <f t="shared" si="168"/>
        <v>0.1</v>
      </c>
      <c r="BI202">
        <f t="shared" si="169"/>
        <v>0.1</v>
      </c>
      <c r="BJ202">
        <f t="shared" si="170"/>
        <v>0.1</v>
      </c>
      <c r="BK202">
        <f t="shared" si="171"/>
        <v>10.1</v>
      </c>
      <c r="BM202">
        <f t="shared" si="172"/>
        <v>1.2999999999999998</v>
      </c>
      <c r="BN202">
        <f t="shared" si="173"/>
        <v>1.2999999999999998</v>
      </c>
      <c r="BO202">
        <f t="shared" si="174"/>
        <v>1.2999999999999998</v>
      </c>
      <c r="BP202">
        <f t="shared" si="175"/>
        <v>1.2999999999999998</v>
      </c>
      <c r="BQ202">
        <f t="shared" si="176"/>
        <v>1.2099999999999997</v>
      </c>
      <c r="BR202">
        <f t="shared" si="177"/>
        <v>1.1199999999999999</v>
      </c>
      <c r="BS202">
        <f t="shared" si="178"/>
        <v>1.1199999999999999</v>
      </c>
      <c r="BT202">
        <f t="shared" si="179"/>
        <v>1.1199999999999999</v>
      </c>
      <c r="BU202">
        <f t="shared" si="180"/>
        <v>1.1199999999999999</v>
      </c>
      <c r="BV202">
        <f t="shared" si="181"/>
        <v>1.1199999999999999</v>
      </c>
      <c r="BW202">
        <f t="shared" si="182"/>
        <v>1.1199999999999999</v>
      </c>
      <c r="BX202">
        <f t="shared" si="183"/>
        <v>1.1199999999999999</v>
      </c>
      <c r="BY202">
        <f t="shared" si="184"/>
        <v>1.1199999999999999</v>
      </c>
      <c r="BZ202">
        <f t="shared" si="185"/>
        <v>1.1199999999999999</v>
      </c>
      <c r="CA202">
        <f t="shared" si="186"/>
        <v>1.1199999999999999</v>
      </c>
      <c r="CB202">
        <f t="shared" si="187"/>
        <v>1.1199999999999999</v>
      </c>
      <c r="CC202">
        <f t="shared" si="188"/>
        <v>1.1199999999999999</v>
      </c>
      <c r="CD202">
        <f t="shared" si="189"/>
        <v>1.1199999999999999</v>
      </c>
      <c r="CE202">
        <f t="shared" si="190"/>
        <v>1.1199999999999999</v>
      </c>
      <c r="CF202">
        <f t="shared" si="191"/>
        <v>59.12</v>
      </c>
      <c r="CH202">
        <f t="shared" si="192"/>
        <v>115.21000000000001</v>
      </c>
      <c r="CI202">
        <f t="shared" si="193"/>
        <v>22.000000000000004</v>
      </c>
      <c r="CJ202">
        <f t="shared" si="194"/>
        <v>12</v>
      </c>
      <c r="CK202">
        <f t="shared" si="195"/>
        <v>81.209999999999994</v>
      </c>
      <c r="CL202">
        <f t="shared" si="196"/>
        <v>0</v>
      </c>
      <c r="CM202">
        <f t="shared" si="197"/>
        <v>0</v>
      </c>
    </row>
    <row r="203" spans="1:91" x14ac:dyDescent="0.2">
      <c r="A203">
        <v>186</v>
      </c>
      <c r="B203">
        <f>B$14*(10-lgd*COUNTIF(Defaults!$AI203:$AR203,"&lt;="&amp;B$17))</f>
        <v>1.5</v>
      </c>
      <c r="C203">
        <f>C$14*(10-lgd*COUNTIF(Defaults!$AI203:$AR203,"&lt;="&amp;C$17))</f>
        <v>1.5</v>
      </c>
      <c r="D203">
        <f>D$14*(10-lgd*COUNTIF(Defaults!$AI203:$AR203,"&lt;="&amp;D$17))</f>
        <v>1.5</v>
      </c>
      <c r="E203">
        <f>E$14*(10-lgd*COUNTIF(Defaults!$AI203:$AR203,"&lt;="&amp;E$17))</f>
        <v>1.5</v>
      </c>
      <c r="F203">
        <f>F$14*(10-lgd*COUNTIF(Defaults!$AI203:$AR203,"&lt;="&amp;F$17))</f>
        <v>1.5</v>
      </c>
      <c r="G203">
        <f>G$14*(10-lgd*COUNTIF(Defaults!$AI203:$AR203,"&lt;="&amp;G$17))</f>
        <v>1.5</v>
      </c>
      <c r="H203">
        <f>H$14*(10-lgd*COUNTIF(Defaults!$AI203:$AR203,"&lt;="&amp;H$17))</f>
        <v>1.5</v>
      </c>
      <c r="I203">
        <f>I$14*(10-lgd*COUNTIF(Defaults!$AI203:$AR203,"&lt;="&amp;I$17))</f>
        <v>1.5</v>
      </c>
      <c r="J203">
        <f>J$14*(10-lgd*COUNTIF(Defaults!$AI203:$AR203,"&lt;="&amp;J$17))</f>
        <v>1.5</v>
      </c>
      <c r="K203">
        <f>K$14*(10-lgd*COUNTIF(Defaults!$AI203:$AR203,"&lt;="&amp;K$17))</f>
        <v>1.5</v>
      </c>
      <c r="L203">
        <f>L$14*(10-lgd*COUNTIF(Defaults!$AI203:$AR203,"&lt;="&amp;L$17))</f>
        <v>1.5</v>
      </c>
      <c r="M203">
        <f>M$14*(10-lgd*COUNTIF(Defaults!$AI203:$AR203,"&lt;="&amp;M$17))</f>
        <v>1.5</v>
      </c>
      <c r="N203">
        <f>N$14*(10-lgd*COUNTIF(Defaults!$AI203:$AR203,"&lt;="&amp;N$17))</f>
        <v>1.5</v>
      </c>
      <c r="O203">
        <f>O$14*(10-lgd*COUNTIF(Defaults!$AI203:$AR203,"&lt;="&amp;O$17))</f>
        <v>1.5</v>
      </c>
      <c r="P203">
        <f>P$14*(10-lgd*COUNTIF(Defaults!$AI203:$AR203,"&lt;="&amp;P$17))</f>
        <v>1.5</v>
      </c>
      <c r="Q203">
        <f>Q$14*(10-lgd*COUNTIF(Defaults!$AI203:$AR203,"&lt;="&amp;Q$17))</f>
        <v>1.5</v>
      </c>
      <c r="R203">
        <f>R$14*(10-lgd*COUNTIF(Defaults!$AI203:$AR203,"&lt;="&amp;R$17))</f>
        <v>1.5</v>
      </c>
      <c r="S203">
        <f>S$14*(10-lgd*COUNTIF(Defaults!$AI203:$AR203,"&lt;="&amp;S$17))</f>
        <v>1.5</v>
      </c>
      <c r="T203">
        <f>T$14*(10-lgd*COUNTIF(Defaults!$AI203:$AR203,"&lt;="&amp;T$17))</f>
        <v>1.5</v>
      </c>
      <c r="U203">
        <f>U$14*(10-lgd*COUNTIF(Defaults!$AI203:$AR203,"&lt;="&amp;U$17))</f>
        <v>101.5</v>
      </c>
      <c r="W203">
        <f t="shared" si="132"/>
        <v>0.1</v>
      </c>
      <c r="X203">
        <f t="shared" si="133"/>
        <v>0.1</v>
      </c>
      <c r="Y203">
        <f t="shared" si="134"/>
        <v>0.1</v>
      </c>
      <c r="Z203">
        <f t="shared" si="135"/>
        <v>0.1</v>
      </c>
      <c r="AA203">
        <f t="shared" si="136"/>
        <v>0.1</v>
      </c>
      <c r="AB203">
        <f t="shared" si="137"/>
        <v>0.1</v>
      </c>
      <c r="AC203">
        <f t="shared" si="138"/>
        <v>0.1</v>
      </c>
      <c r="AD203">
        <f t="shared" si="139"/>
        <v>0.1</v>
      </c>
      <c r="AE203">
        <f t="shared" si="140"/>
        <v>0.1</v>
      </c>
      <c r="AF203">
        <f t="shared" si="141"/>
        <v>0.1</v>
      </c>
      <c r="AG203">
        <f t="shared" si="142"/>
        <v>0.1</v>
      </c>
      <c r="AH203">
        <f t="shared" si="143"/>
        <v>0.1</v>
      </c>
      <c r="AI203">
        <f t="shared" si="144"/>
        <v>0.1</v>
      </c>
      <c r="AJ203">
        <f t="shared" si="145"/>
        <v>0.1</v>
      </c>
      <c r="AK203">
        <f t="shared" si="146"/>
        <v>0.1</v>
      </c>
      <c r="AL203">
        <f t="shared" si="147"/>
        <v>0.1</v>
      </c>
      <c r="AM203">
        <f t="shared" si="148"/>
        <v>0.1</v>
      </c>
      <c r="AN203">
        <f t="shared" si="149"/>
        <v>0.1</v>
      </c>
      <c r="AO203">
        <f t="shared" si="150"/>
        <v>0.1</v>
      </c>
      <c r="AP203">
        <f t="shared" si="151"/>
        <v>20.100000000000001</v>
      </c>
      <c r="AR203">
        <f t="shared" si="152"/>
        <v>0.1</v>
      </c>
      <c r="AS203">
        <f t="shared" si="153"/>
        <v>0.1</v>
      </c>
      <c r="AT203">
        <f t="shared" si="154"/>
        <v>0.1</v>
      </c>
      <c r="AU203">
        <f t="shared" si="155"/>
        <v>0.1</v>
      </c>
      <c r="AV203">
        <f t="shared" si="156"/>
        <v>0.1</v>
      </c>
      <c r="AW203">
        <f t="shared" si="157"/>
        <v>0.1</v>
      </c>
      <c r="AX203">
        <f t="shared" si="158"/>
        <v>0.1</v>
      </c>
      <c r="AY203">
        <f t="shared" si="159"/>
        <v>0.1</v>
      </c>
      <c r="AZ203">
        <f t="shared" si="160"/>
        <v>0.1</v>
      </c>
      <c r="BA203">
        <f t="shared" si="161"/>
        <v>0.1</v>
      </c>
      <c r="BB203">
        <f t="shared" si="162"/>
        <v>0.1</v>
      </c>
      <c r="BC203">
        <f t="shared" si="163"/>
        <v>0.1</v>
      </c>
      <c r="BD203">
        <f t="shared" si="164"/>
        <v>0.1</v>
      </c>
      <c r="BE203">
        <f t="shared" si="165"/>
        <v>0.1</v>
      </c>
      <c r="BF203">
        <f t="shared" si="166"/>
        <v>0.1</v>
      </c>
      <c r="BG203">
        <f t="shared" si="167"/>
        <v>0.1</v>
      </c>
      <c r="BH203">
        <f t="shared" si="168"/>
        <v>0.1</v>
      </c>
      <c r="BI203">
        <f t="shared" si="169"/>
        <v>0.1</v>
      </c>
      <c r="BJ203">
        <f t="shared" si="170"/>
        <v>0.1</v>
      </c>
      <c r="BK203">
        <f t="shared" si="171"/>
        <v>10.1</v>
      </c>
      <c r="BM203">
        <f t="shared" si="172"/>
        <v>1.2999999999999998</v>
      </c>
      <c r="BN203">
        <f t="shared" si="173"/>
        <v>1.2999999999999998</v>
      </c>
      <c r="BO203">
        <f t="shared" si="174"/>
        <v>1.2999999999999998</v>
      </c>
      <c r="BP203">
        <f t="shared" si="175"/>
        <v>1.2999999999999998</v>
      </c>
      <c r="BQ203">
        <f t="shared" si="176"/>
        <v>1.2999999999999998</v>
      </c>
      <c r="BR203">
        <f t="shared" si="177"/>
        <v>1.2999999999999998</v>
      </c>
      <c r="BS203">
        <f t="shared" si="178"/>
        <v>1.2999999999999998</v>
      </c>
      <c r="BT203">
        <f t="shared" si="179"/>
        <v>1.2999999999999998</v>
      </c>
      <c r="BU203">
        <f t="shared" si="180"/>
        <v>1.2999999999999998</v>
      </c>
      <c r="BV203">
        <f t="shared" si="181"/>
        <v>1.2999999999999998</v>
      </c>
      <c r="BW203">
        <f t="shared" si="182"/>
        <v>1.2999999999999998</v>
      </c>
      <c r="BX203">
        <f t="shared" si="183"/>
        <v>1.2999999999999998</v>
      </c>
      <c r="BY203">
        <f t="shared" si="184"/>
        <v>1.2999999999999998</v>
      </c>
      <c r="BZ203">
        <f t="shared" si="185"/>
        <v>1.2999999999999998</v>
      </c>
      <c r="CA203">
        <f t="shared" si="186"/>
        <v>1.2999999999999998</v>
      </c>
      <c r="CB203">
        <f t="shared" si="187"/>
        <v>1.2999999999999998</v>
      </c>
      <c r="CC203">
        <f t="shared" si="188"/>
        <v>1.2999999999999998</v>
      </c>
      <c r="CD203">
        <f t="shared" si="189"/>
        <v>1.2999999999999998</v>
      </c>
      <c r="CE203">
        <f t="shared" si="190"/>
        <v>1.2999999999999998</v>
      </c>
      <c r="CF203">
        <f t="shared" si="191"/>
        <v>71.300000000000011</v>
      </c>
      <c r="CH203">
        <f t="shared" si="192"/>
        <v>130</v>
      </c>
      <c r="CI203">
        <f t="shared" si="193"/>
        <v>22.000000000000004</v>
      </c>
      <c r="CJ203">
        <f t="shared" si="194"/>
        <v>12</v>
      </c>
      <c r="CK203">
        <f t="shared" si="195"/>
        <v>96.000000000000014</v>
      </c>
      <c r="CL203">
        <f t="shared" si="196"/>
        <v>0</v>
      </c>
      <c r="CM203">
        <f t="shared" si="197"/>
        <v>0</v>
      </c>
    </row>
    <row r="204" spans="1:91" x14ac:dyDescent="0.2">
      <c r="A204">
        <v>187</v>
      </c>
      <c r="B204">
        <f>B$14*(10-lgd*COUNTIF(Defaults!$AI204:$AR204,"&lt;="&amp;B$17))</f>
        <v>1.5</v>
      </c>
      <c r="C204">
        <f>C$14*(10-lgd*COUNTIF(Defaults!$AI204:$AR204,"&lt;="&amp;C$17))</f>
        <v>1.5</v>
      </c>
      <c r="D204">
        <f>D$14*(10-lgd*COUNTIF(Defaults!$AI204:$AR204,"&lt;="&amp;D$17))</f>
        <v>1.5</v>
      </c>
      <c r="E204">
        <f>E$14*(10-lgd*COUNTIF(Defaults!$AI204:$AR204,"&lt;="&amp;E$17))</f>
        <v>1.5</v>
      </c>
      <c r="F204">
        <f>F$14*(10-lgd*COUNTIF(Defaults!$AI204:$AR204,"&lt;="&amp;F$17))</f>
        <v>1.5</v>
      </c>
      <c r="G204">
        <f>G$14*(10-lgd*COUNTIF(Defaults!$AI204:$AR204,"&lt;="&amp;G$17))</f>
        <v>1.5</v>
      </c>
      <c r="H204">
        <f>H$14*(10-lgd*COUNTIF(Defaults!$AI204:$AR204,"&lt;="&amp;H$17))</f>
        <v>1.5</v>
      </c>
      <c r="I204">
        <f>I$14*(10-lgd*COUNTIF(Defaults!$AI204:$AR204,"&lt;="&amp;I$17))</f>
        <v>1.5</v>
      </c>
      <c r="J204">
        <f>J$14*(10-lgd*COUNTIF(Defaults!$AI204:$AR204,"&lt;="&amp;J$17))</f>
        <v>1.41</v>
      </c>
      <c r="K204">
        <f>K$14*(10-lgd*COUNTIF(Defaults!$AI204:$AR204,"&lt;="&amp;K$17))</f>
        <v>1.41</v>
      </c>
      <c r="L204">
        <f>L$14*(10-lgd*COUNTIF(Defaults!$AI204:$AR204,"&lt;="&amp;L$17))</f>
        <v>1.41</v>
      </c>
      <c r="M204">
        <f>M$14*(10-lgd*COUNTIF(Defaults!$AI204:$AR204,"&lt;="&amp;M$17))</f>
        <v>1.41</v>
      </c>
      <c r="N204">
        <f>N$14*(10-lgd*COUNTIF(Defaults!$AI204:$AR204,"&lt;="&amp;N$17))</f>
        <v>1.41</v>
      </c>
      <c r="O204">
        <f>O$14*(10-lgd*COUNTIF(Defaults!$AI204:$AR204,"&lt;="&amp;O$17))</f>
        <v>1.41</v>
      </c>
      <c r="P204">
        <f>P$14*(10-lgd*COUNTIF(Defaults!$AI204:$AR204,"&lt;="&amp;P$17))</f>
        <v>1.41</v>
      </c>
      <c r="Q204">
        <f>Q$14*(10-lgd*COUNTIF(Defaults!$AI204:$AR204,"&lt;="&amp;Q$17))</f>
        <v>1.32</v>
      </c>
      <c r="R204">
        <f>R$14*(10-lgd*COUNTIF(Defaults!$AI204:$AR204,"&lt;="&amp;R$17))</f>
        <v>1.32</v>
      </c>
      <c r="S204">
        <f>S$14*(10-lgd*COUNTIF(Defaults!$AI204:$AR204,"&lt;="&amp;S$17))</f>
        <v>1.32</v>
      </c>
      <c r="T204">
        <f>T$14*(10-lgd*COUNTIF(Defaults!$AI204:$AR204,"&lt;="&amp;T$17))</f>
        <v>1.32</v>
      </c>
      <c r="U204">
        <f>U$14*(10-lgd*COUNTIF(Defaults!$AI204:$AR204,"&lt;="&amp;U$17))</f>
        <v>89.320000000000007</v>
      </c>
      <c r="W204">
        <f t="shared" si="132"/>
        <v>0.1</v>
      </c>
      <c r="X204">
        <f t="shared" si="133"/>
        <v>0.1</v>
      </c>
      <c r="Y204">
        <f t="shared" si="134"/>
        <v>0.1</v>
      </c>
      <c r="Z204">
        <f t="shared" si="135"/>
        <v>0.1</v>
      </c>
      <c r="AA204">
        <f t="shared" si="136"/>
        <v>0.1</v>
      </c>
      <c r="AB204">
        <f t="shared" si="137"/>
        <v>0.1</v>
      </c>
      <c r="AC204">
        <f t="shared" si="138"/>
        <v>0.1</v>
      </c>
      <c r="AD204">
        <f t="shared" si="139"/>
        <v>0.1</v>
      </c>
      <c r="AE204">
        <f t="shared" si="140"/>
        <v>0.1</v>
      </c>
      <c r="AF204">
        <f t="shared" si="141"/>
        <v>0.1</v>
      </c>
      <c r="AG204">
        <f t="shared" si="142"/>
        <v>0.1</v>
      </c>
      <c r="AH204">
        <f t="shared" si="143"/>
        <v>0.1</v>
      </c>
      <c r="AI204">
        <f t="shared" si="144"/>
        <v>0.1</v>
      </c>
      <c r="AJ204">
        <f t="shared" si="145"/>
        <v>0.1</v>
      </c>
      <c r="AK204">
        <f t="shared" si="146"/>
        <v>0.1</v>
      </c>
      <c r="AL204">
        <f t="shared" si="147"/>
        <v>0.1</v>
      </c>
      <c r="AM204">
        <f t="shared" si="148"/>
        <v>0.1</v>
      </c>
      <c r="AN204">
        <f t="shared" si="149"/>
        <v>0.1</v>
      </c>
      <c r="AO204">
        <f t="shared" si="150"/>
        <v>0.1</v>
      </c>
      <c r="AP204">
        <f t="shared" si="151"/>
        <v>20.100000000000001</v>
      </c>
      <c r="AR204">
        <f t="shared" si="152"/>
        <v>0.1</v>
      </c>
      <c r="AS204">
        <f t="shared" si="153"/>
        <v>0.1</v>
      </c>
      <c r="AT204">
        <f t="shared" si="154"/>
        <v>0.1</v>
      </c>
      <c r="AU204">
        <f t="shared" si="155"/>
        <v>0.1</v>
      </c>
      <c r="AV204">
        <f t="shared" si="156"/>
        <v>0.1</v>
      </c>
      <c r="AW204">
        <f t="shared" si="157"/>
        <v>0.1</v>
      </c>
      <c r="AX204">
        <f t="shared" si="158"/>
        <v>0.1</v>
      </c>
      <c r="AY204">
        <f t="shared" si="159"/>
        <v>0.1</v>
      </c>
      <c r="AZ204">
        <f t="shared" si="160"/>
        <v>0.1</v>
      </c>
      <c r="BA204">
        <f t="shared" si="161"/>
        <v>0.1</v>
      </c>
      <c r="BB204">
        <f t="shared" si="162"/>
        <v>0.1</v>
      </c>
      <c r="BC204">
        <f t="shared" si="163"/>
        <v>0.1</v>
      </c>
      <c r="BD204">
        <f t="shared" si="164"/>
        <v>0.1</v>
      </c>
      <c r="BE204">
        <f t="shared" si="165"/>
        <v>0.1</v>
      </c>
      <c r="BF204">
        <f t="shared" si="166"/>
        <v>0.1</v>
      </c>
      <c r="BG204">
        <f t="shared" si="167"/>
        <v>0.1</v>
      </c>
      <c r="BH204">
        <f t="shared" si="168"/>
        <v>0.1</v>
      </c>
      <c r="BI204">
        <f t="shared" si="169"/>
        <v>0.1</v>
      </c>
      <c r="BJ204">
        <f t="shared" si="170"/>
        <v>0.1</v>
      </c>
      <c r="BK204">
        <f t="shared" si="171"/>
        <v>10.1</v>
      </c>
      <c r="BM204">
        <f t="shared" si="172"/>
        <v>1.2999999999999998</v>
      </c>
      <c r="BN204">
        <f t="shared" si="173"/>
        <v>1.2999999999999998</v>
      </c>
      <c r="BO204">
        <f t="shared" si="174"/>
        <v>1.2999999999999998</v>
      </c>
      <c r="BP204">
        <f t="shared" si="175"/>
        <v>1.2999999999999998</v>
      </c>
      <c r="BQ204">
        <f t="shared" si="176"/>
        <v>1.2999999999999998</v>
      </c>
      <c r="BR204">
        <f t="shared" si="177"/>
        <v>1.2999999999999998</v>
      </c>
      <c r="BS204">
        <f t="shared" si="178"/>
        <v>1.2999999999999998</v>
      </c>
      <c r="BT204">
        <f t="shared" si="179"/>
        <v>1.2999999999999998</v>
      </c>
      <c r="BU204">
        <f t="shared" si="180"/>
        <v>1.2099999999999997</v>
      </c>
      <c r="BV204">
        <f t="shared" si="181"/>
        <v>1.2099999999999997</v>
      </c>
      <c r="BW204">
        <f t="shared" si="182"/>
        <v>1.2099999999999997</v>
      </c>
      <c r="BX204">
        <f t="shared" si="183"/>
        <v>1.2099999999999997</v>
      </c>
      <c r="BY204">
        <f t="shared" si="184"/>
        <v>1.2099999999999997</v>
      </c>
      <c r="BZ204">
        <f t="shared" si="185"/>
        <v>1.2099999999999997</v>
      </c>
      <c r="CA204">
        <f t="shared" si="186"/>
        <v>1.2099999999999997</v>
      </c>
      <c r="CB204">
        <f t="shared" si="187"/>
        <v>1.1199999999999999</v>
      </c>
      <c r="CC204">
        <f t="shared" si="188"/>
        <v>1.1199999999999999</v>
      </c>
      <c r="CD204">
        <f t="shared" si="189"/>
        <v>1.1199999999999999</v>
      </c>
      <c r="CE204">
        <f t="shared" si="190"/>
        <v>1.1199999999999999</v>
      </c>
      <c r="CF204">
        <f t="shared" si="191"/>
        <v>59.12</v>
      </c>
      <c r="CH204">
        <f t="shared" si="192"/>
        <v>116.47000000000001</v>
      </c>
      <c r="CI204">
        <f t="shared" si="193"/>
        <v>22.000000000000004</v>
      </c>
      <c r="CJ204">
        <f t="shared" si="194"/>
        <v>12</v>
      </c>
      <c r="CK204">
        <f t="shared" si="195"/>
        <v>82.47</v>
      </c>
      <c r="CL204">
        <f t="shared" si="196"/>
        <v>0</v>
      </c>
      <c r="CM204">
        <f t="shared" si="197"/>
        <v>0</v>
      </c>
    </row>
    <row r="205" spans="1:91" x14ac:dyDescent="0.2">
      <c r="A205">
        <v>188</v>
      </c>
      <c r="B205">
        <f>B$14*(10-lgd*COUNTIF(Defaults!$AI205:$AR205,"&lt;="&amp;B$17))</f>
        <v>1.5</v>
      </c>
      <c r="C205">
        <f>C$14*(10-lgd*COUNTIF(Defaults!$AI205:$AR205,"&lt;="&amp;C$17))</f>
        <v>1.5</v>
      </c>
      <c r="D205">
        <f>D$14*(10-lgd*COUNTIF(Defaults!$AI205:$AR205,"&lt;="&amp;D$17))</f>
        <v>1.41</v>
      </c>
      <c r="E205">
        <f>E$14*(10-lgd*COUNTIF(Defaults!$AI205:$AR205,"&lt;="&amp;E$17))</f>
        <v>1.41</v>
      </c>
      <c r="F205">
        <f>F$14*(10-lgd*COUNTIF(Defaults!$AI205:$AR205,"&lt;="&amp;F$17))</f>
        <v>1.41</v>
      </c>
      <c r="G205">
        <f>G$14*(10-lgd*COUNTIF(Defaults!$AI205:$AR205,"&lt;="&amp;G$17))</f>
        <v>1.41</v>
      </c>
      <c r="H205">
        <f>H$14*(10-lgd*COUNTIF(Defaults!$AI205:$AR205,"&lt;="&amp;H$17))</f>
        <v>1.41</v>
      </c>
      <c r="I205">
        <f>I$14*(10-lgd*COUNTIF(Defaults!$AI205:$AR205,"&lt;="&amp;I$17))</f>
        <v>1.41</v>
      </c>
      <c r="J205">
        <f>J$14*(10-lgd*COUNTIF(Defaults!$AI205:$AR205,"&lt;="&amp;J$17))</f>
        <v>1.41</v>
      </c>
      <c r="K205">
        <f>K$14*(10-lgd*COUNTIF(Defaults!$AI205:$AR205,"&lt;="&amp;K$17))</f>
        <v>1.41</v>
      </c>
      <c r="L205">
        <f>L$14*(10-lgd*COUNTIF(Defaults!$AI205:$AR205,"&lt;="&amp;L$17))</f>
        <v>1.32</v>
      </c>
      <c r="M205">
        <f>M$14*(10-lgd*COUNTIF(Defaults!$AI205:$AR205,"&lt;="&amp;M$17))</f>
        <v>1.32</v>
      </c>
      <c r="N205">
        <f>N$14*(10-lgd*COUNTIF(Defaults!$AI205:$AR205,"&lt;="&amp;N$17))</f>
        <v>1.32</v>
      </c>
      <c r="O205">
        <f>O$14*(10-lgd*COUNTIF(Defaults!$AI205:$AR205,"&lt;="&amp;O$17))</f>
        <v>1.32</v>
      </c>
      <c r="P205">
        <f>P$14*(10-lgd*COUNTIF(Defaults!$AI205:$AR205,"&lt;="&amp;P$17))</f>
        <v>1.32</v>
      </c>
      <c r="Q205">
        <f>Q$14*(10-lgd*COUNTIF(Defaults!$AI205:$AR205,"&lt;="&amp;Q$17))</f>
        <v>1.32</v>
      </c>
      <c r="R205">
        <f>R$14*(10-lgd*COUNTIF(Defaults!$AI205:$AR205,"&lt;="&amp;R$17))</f>
        <v>1.32</v>
      </c>
      <c r="S205">
        <f>S$14*(10-lgd*COUNTIF(Defaults!$AI205:$AR205,"&lt;="&amp;S$17))</f>
        <v>1.32</v>
      </c>
      <c r="T205">
        <f>T$14*(10-lgd*COUNTIF(Defaults!$AI205:$AR205,"&lt;="&amp;T$17))</f>
        <v>1.32</v>
      </c>
      <c r="U205">
        <f>U$14*(10-lgd*COUNTIF(Defaults!$AI205:$AR205,"&lt;="&amp;U$17))</f>
        <v>89.320000000000007</v>
      </c>
      <c r="W205">
        <f t="shared" si="132"/>
        <v>0.1</v>
      </c>
      <c r="X205">
        <f t="shared" si="133"/>
        <v>0.1</v>
      </c>
      <c r="Y205">
        <f t="shared" si="134"/>
        <v>0.1</v>
      </c>
      <c r="Z205">
        <f t="shared" si="135"/>
        <v>0.1</v>
      </c>
      <c r="AA205">
        <f t="shared" si="136"/>
        <v>0.1</v>
      </c>
      <c r="AB205">
        <f t="shared" si="137"/>
        <v>0.1</v>
      </c>
      <c r="AC205">
        <f t="shared" si="138"/>
        <v>0.1</v>
      </c>
      <c r="AD205">
        <f t="shared" si="139"/>
        <v>0.1</v>
      </c>
      <c r="AE205">
        <f t="shared" si="140"/>
        <v>0.1</v>
      </c>
      <c r="AF205">
        <f t="shared" si="141"/>
        <v>0.1</v>
      </c>
      <c r="AG205">
        <f t="shared" si="142"/>
        <v>0.1</v>
      </c>
      <c r="AH205">
        <f t="shared" si="143"/>
        <v>0.1</v>
      </c>
      <c r="AI205">
        <f t="shared" si="144"/>
        <v>0.1</v>
      </c>
      <c r="AJ205">
        <f t="shared" si="145"/>
        <v>0.1</v>
      </c>
      <c r="AK205">
        <f t="shared" si="146"/>
        <v>0.1</v>
      </c>
      <c r="AL205">
        <f t="shared" si="147"/>
        <v>0.1</v>
      </c>
      <c r="AM205">
        <f t="shared" si="148"/>
        <v>0.1</v>
      </c>
      <c r="AN205">
        <f t="shared" si="149"/>
        <v>0.1</v>
      </c>
      <c r="AO205">
        <f t="shared" si="150"/>
        <v>0.1</v>
      </c>
      <c r="AP205">
        <f t="shared" si="151"/>
        <v>20.100000000000001</v>
      </c>
      <c r="AR205">
        <f t="shared" si="152"/>
        <v>0.1</v>
      </c>
      <c r="AS205">
        <f t="shared" si="153"/>
        <v>0.1</v>
      </c>
      <c r="AT205">
        <f t="shared" si="154"/>
        <v>0.1</v>
      </c>
      <c r="AU205">
        <f t="shared" si="155"/>
        <v>0.1</v>
      </c>
      <c r="AV205">
        <f t="shared" si="156"/>
        <v>0.1</v>
      </c>
      <c r="AW205">
        <f t="shared" si="157"/>
        <v>0.1</v>
      </c>
      <c r="AX205">
        <f t="shared" si="158"/>
        <v>0.1</v>
      </c>
      <c r="AY205">
        <f t="shared" si="159"/>
        <v>0.1</v>
      </c>
      <c r="AZ205">
        <f t="shared" si="160"/>
        <v>0.1</v>
      </c>
      <c r="BA205">
        <f t="shared" si="161"/>
        <v>0.1</v>
      </c>
      <c r="BB205">
        <f t="shared" si="162"/>
        <v>0.1</v>
      </c>
      <c r="BC205">
        <f t="shared" si="163"/>
        <v>0.1</v>
      </c>
      <c r="BD205">
        <f t="shared" si="164"/>
        <v>0.1</v>
      </c>
      <c r="BE205">
        <f t="shared" si="165"/>
        <v>0.1</v>
      </c>
      <c r="BF205">
        <f t="shared" si="166"/>
        <v>0.1</v>
      </c>
      <c r="BG205">
        <f t="shared" si="167"/>
        <v>0.1</v>
      </c>
      <c r="BH205">
        <f t="shared" si="168"/>
        <v>0.1</v>
      </c>
      <c r="BI205">
        <f t="shared" si="169"/>
        <v>0.1</v>
      </c>
      <c r="BJ205">
        <f t="shared" si="170"/>
        <v>0.1</v>
      </c>
      <c r="BK205">
        <f t="shared" si="171"/>
        <v>10.1</v>
      </c>
      <c r="BM205">
        <f t="shared" si="172"/>
        <v>1.2999999999999998</v>
      </c>
      <c r="BN205">
        <f t="shared" si="173"/>
        <v>1.2999999999999998</v>
      </c>
      <c r="BO205">
        <f t="shared" si="174"/>
        <v>1.2099999999999997</v>
      </c>
      <c r="BP205">
        <f t="shared" si="175"/>
        <v>1.2099999999999997</v>
      </c>
      <c r="BQ205">
        <f t="shared" si="176"/>
        <v>1.2099999999999997</v>
      </c>
      <c r="BR205">
        <f t="shared" si="177"/>
        <v>1.2099999999999997</v>
      </c>
      <c r="BS205">
        <f t="shared" si="178"/>
        <v>1.2099999999999997</v>
      </c>
      <c r="BT205">
        <f t="shared" si="179"/>
        <v>1.2099999999999997</v>
      </c>
      <c r="BU205">
        <f t="shared" si="180"/>
        <v>1.2099999999999997</v>
      </c>
      <c r="BV205">
        <f t="shared" si="181"/>
        <v>1.2099999999999997</v>
      </c>
      <c r="BW205">
        <f t="shared" si="182"/>
        <v>1.1199999999999999</v>
      </c>
      <c r="BX205">
        <f t="shared" si="183"/>
        <v>1.1199999999999999</v>
      </c>
      <c r="BY205">
        <f t="shared" si="184"/>
        <v>1.1199999999999999</v>
      </c>
      <c r="BZ205">
        <f t="shared" si="185"/>
        <v>1.1199999999999999</v>
      </c>
      <c r="CA205">
        <f t="shared" si="186"/>
        <v>1.1199999999999999</v>
      </c>
      <c r="CB205">
        <f t="shared" si="187"/>
        <v>1.1199999999999999</v>
      </c>
      <c r="CC205">
        <f t="shared" si="188"/>
        <v>1.1199999999999999</v>
      </c>
      <c r="CD205">
        <f t="shared" si="189"/>
        <v>1.1199999999999999</v>
      </c>
      <c r="CE205">
        <f t="shared" si="190"/>
        <v>1.1199999999999999</v>
      </c>
      <c r="CF205">
        <f t="shared" si="191"/>
        <v>59.12</v>
      </c>
      <c r="CH205">
        <f t="shared" si="192"/>
        <v>115.48000000000002</v>
      </c>
      <c r="CI205">
        <f t="shared" si="193"/>
        <v>22.000000000000004</v>
      </c>
      <c r="CJ205">
        <f t="shared" si="194"/>
        <v>12</v>
      </c>
      <c r="CK205">
        <f t="shared" si="195"/>
        <v>81.47999999999999</v>
      </c>
      <c r="CL205">
        <f t="shared" si="196"/>
        <v>0</v>
      </c>
      <c r="CM205">
        <f t="shared" si="197"/>
        <v>0</v>
      </c>
    </row>
    <row r="206" spans="1:91" x14ac:dyDescent="0.2">
      <c r="A206">
        <v>189</v>
      </c>
      <c r="B206">
        <f>B$14*(10-lgd*COUNTIF(Defaults!$AI206:$AR206,"&lt;="&amp;B$17))</f>
        <v>1.5</v>
      </c>
      <c r="C206">
        <f>C$14*(10-lgd*COUNTIF(Defaults!$AI206:$AR206,"&lt;="&amp;C$17))</f>
        <v>1.5</v>
      </c>
      <c r="D206">
        <f>D$14*(10-lgd*COUNTIF(Defaults!$AI206:$AR206,"&lt;="&amp;D$17))</f>
        <v>1.5</v>
      </c>
      <c r="E206">
        <f>E$14*(10-lgd*COUNTIF(Defaults!$AI206:$AR206,"&lt;="&amp;E$17))</f>
        <v>1.5</v>
      </c>
      <c r="F206">
        <f>F$14*(10-lgd*COUNTIF(Defaults!$AI206:$AR206,"&lt;="&amp;F$17))</f>
        <v>1.5</v>
      </c>
      <c r="G206">
        <f>G$14*(10-lgd*COUNTIF(Defaults!$AI206:$AR206,"&lt;="&amp;G$17))</f>
        <v>1.5</v>
      </c>
      <c r="H206">
        <f>H$14*(10-lgd*COUNTIF(Defaults!$AI206:$AR206,"&lt;="&amp;H$17))</f>
        <v>1.5</v>
      </c>
      <c r="I206">
        <f>I$14*(10-lgd*COUNTIF(Defaults!$AI206:$AR206,"&lt;="&amp;I$17))</f>
        <v>1.5</v>
      </c>
      <c r="J206">
        <f>J$14*(10-lgd*COUNTIF(Defaults!$AI206:$AR206,"&lt;="&amp;J$17))</f>
        <v>1.5</v>
      </c>
      <c r="K206">
        <f>K$14*(10-lgd*COUNTIF(Defaults!$AI206:$AR206,"&lt;="&amp;K$17))</f>
        <v>1.5</v>
      </c>
      <c r="L206">
        <f>L$14*(10-lgd*COUNTIF(Defaults!$AI206:$AR206,"&lt;="&amp;L$17))</f>
        <v>1.5</v>
      </c>
      <c r="M206">
        <f>M$14*(10-lgd*COUNTIF(Defaults!$AI206:$AR206,"&lt;="&amp;M$17))</f>
        <v>1.5</v>
      </c>
      <c r="N206">
        <f>N$14*(10-lgd*COUNTIF(Defaults!$AI206:$AR206,"&lt;="&amp;N$17))</f>
        <v>1.5</v>
      </c>
      <c r="O206">
        <f>O$14*(10-lgd*COUNTIF(Defaults!$AI206:$AR206,"&lt;="&amp;O$17))</f>
        <v>1.5</v>
      </c>
      <c r="P206">
        <f>P$14*(10-lgd*COUNTIF(Defaults!$AI206:$AR206,"&lt;="&amp;P$17))</f>
        <v>1.5</v>
      </c>
      <c r="Q206">
        <f>Q$14*(10-lgd*COUNTIF(Defaults!$AI206:$AR206,"&lt;="&amp;Q$17))</f>
        <v>1.5</v>
      </c>
      <c r="R206">
        <f>R$14*(10-lgd*COUNTIF(Defaults!$AI206:$AR206,"&lt;="&amp;R$17))</f>
        <v>1.5</v>
      </c>
      <c r="S206">
        <f>S$14*(10-lgd*COUNTIF(Defaults!$AI206:$AR206,"&lt;="&amp;S$17))</f>
        <v>1.5</v>
      </c>
      <c r="T206">
        <f>T$14*(10-lgd*COUNTIF(Defaults!$AI206:$AR206,"&lt;="&amp;T$17))</f>
        <v>1.5</v>
      </c>
      <c r="U206">
        <f>U$14*(10-lgd*COUNTIF(Defaults!$AI206:$AR206,"&lt;="&amp;U$17))</f>
        <v>101.5</v>
      </c>
      <c r="W206">
        <f t="shared" si="132"/>
        <v>0.1</v>
      </c>
      <c r="X206">
        <f t="shared" si="133"/>
        <v>0.1</v>
      </c>
      <c r="Y206">
        <f t="shared" si="134"/>
        <v>0.1</v>
      </c>
      <c r="Z206">
        <f t="shared" si="135"/>
        <v>0.1</v>
      </c>
      <c r="AA206">
        <f t="shared" si="136"/>
        <v>0.1</v>
      </c>
      <c r="AB206">
        <f t="shared" si="137"/>
        <v>0.1</v>
      </c>
      <c r="AC206">
        <f t="shared" si="138"/>
        <v>0.1</v>
      </c>
      <c r="AD206">
        <f t="shared" si="139"/>
        <v>0.1</v>
      </c>
      <c r="AE206">
        <f t="shared" si="140"/>
        <v>0.1</v>
      </c>
      <c r="AF206">
        <f t="shared" si="141"/>
        <v>0.1</v>
      </c>
      <c r="AG206">
        <f t="shared" si="142"/>
        <v>0.1</v>
      </c>
      <c r="AH206">
        <f t="shared" si="143"/>
        <v>0.1</v>
      </c>
      <c r="AI206">
        <f t="shared" si="144"/>
        <v>0.1</v>
      </c>
      <c r="AJ206">
        <f t="shared" si="145"/>
        <v>0.1</v>
      </c>
      <c r="AK206">
        <f t="shared" si="146"/>
        <v>0.1</v>
      </c>
      <c r="AL206">
        <f t="shared" si="147"/>
        <v>0.1</v>
      </c>
      <c r="AM206">
        <f t="shared" si="148"/>
        <v>0.1</v>
      </c>
      <c r="AN206">
        <f t="shared" si="149"/>
        <v>0.1</v>
      </c>
      <c r="AO206">
        <f t="shared" si="150"/>
        <v>0.1</v>
      </c>
      <c r="AP206">
        <f t="shared" si="151"/>
        <v>20.100000000000001</v>
      </c>
      <c r="AR206">
        <f t="shared" si="152"/>
        <v>0.1</v>
      </c>
      <c r="AS206">
        <f t="shared" si="153"/>
        <v>0.1</v>
      </c>
      <c r="AT206">
        <f t="shared" si="154"/>
        <v>0.1</v>
      </c>
      <c r="AU206">
        <f t="shared" si="155"/>
        <v>0.1</v>
      </c>
      <c r="AV206">
        <f t="shared" si="156"/>
        <v>0.1</v>
      </c>
      <c r="AW206">
        <f t="shared" si="157"/>
        <v>0.1</v>
      </c>
      <c r="AX206">
        <f t="shared" si="158"/>
        <v>0.1</v>
      </c>
      <c r="AY206">
        <f t="shared" si="159"/>
        <v>0.1</v>
      </c>
      <c r="AZ206">
        <f t="shared" si="160"/>
        <v>0.1</v>
      </c>
      <c r="BA206">
        <f t="shared" si="161"/>
        <v>0.1</v>
      </c>
      <c r="BB206">
        <f t="shared" si="162"/>
        <v>0.1</v>
      </c>
      <c r="BC206">
        <f t="shared" si="163"/>
        <v>0.1</v>
      </c>
      <c r="BD206">
        <f t="shared" si="164"/>
        <v>0.1</v>
      </c>
      <c r="BE206">
        <f t="shared" si="165"/>
        <v>0.1</v>
      </c>
      <c r="BF206">
        <f t="shared" si="166"/>
        <v>0.1</v>
      </c>
      <c r="BG206">
        <f t="shared" si="167"/>
        <v>0.1</v>
      </c>
      <c r="BH206">
        <f t="shared" si="168"/>
        <v>0.1</v>
      </c>
      <c r="BI206">
        <f t="shared" si="169"/>
        <v>0.1</v>
      </c>
      <c r="BJ206">
        <f t="shared" si="170"/>
        <v>0.1</v>
      </c>
      <c r="BK206">
        <f t="shared" si="171"/>
        <v>10.1</v>
      </c>
      <c r="BM206">
        <f t="shared" si="172"/>
        <v>1.2999999999999998</v>
      </c>
      <c r="BN206">
        <f t="shared" si="173"/>
        <v>1.2999999999999998</v>
      </c>
      <c r="BO206">
        <f t="shared" si="174"/>
        <v>1.2999999999999998</v>
      </c>
      <c r="BP206">
        <f t="shared" si="175"/>
        <v>1.2999999999999998</v>
      </c>
      <c r="BQ206">
        <f t="shared" si="176"/>
        <v>1.2999999999999998</v>
      </c>
      <c r="BR206">
        <f t="shared" si="177"/>
        <v>1.2999999999999998</v>
      </c>
      <c r="BS206">
        <f t="shared" si="178"/>
        <v>1.2999999999999998</v>
      </c>
      <c r="BT206">
        <f t="shared" si="179"/>
        <v>1.2999999999999998</v>
      </c>
      <c r="BU206">
        <f t="shared" si="180"/>
        <v>1.2999999999999998</v>
      </c>
      <c r="BV206">
        <f t="shared" si="181"/>
        <v>1.2999999999999998</v>
      </c>
      <c r="BW206">
        <f t="shared" si="182"/>
        <v>1.2999999999999998</v>
      </c>
      <c r="BX206">
        <f t="shared" si="183"/>
        <v>1.2999999999999998</v>
      </c>
      <c r="BY206">
        <f t="shared" si="184"/>
        <v>1.2999999999999998</v>
      </c>
      <c r="BZ206">
        <f t="shared" si="185"/>
        <v>1.2999999999999998</v>
      </c>
      <c r="CA206">
        <f t="shared" si="186"/>
        <v>1.2999999999999998</v>
      </c>
      <c r="CB206">
        <f t="shared" si="187"/>
        <v>1.2999999999999998</v>
      </c>
      <c r="CC206">
        <f t="shared" si="188"/>
        <v>1.2999999999999998</v>
      </c>
      <c r="CD206">
        <f t="shared" si="189"/>
        <v>1.2999999999999998</v>
      </c>
      <c r="CE206">
        <f t="shared" si="190"/>
        <v>1.2999999999999998</v>
      </c>
      <c r="CF206">
        <f t="shared" si="191"/>
        <v>71.300000000000011</v>
      </c>
      <c r="CH206">
        <f t="shared" si="192"/>
        <v>130</v>
      </c>
      <c r="CI206">
        <f t="shared" si="193"/>
        <v>22.000000000000004</v>
      </c>
      <c r="CJ206">
        <f t="shared" si="194"/>
        <v>12</v>
      </c>
      <c r="CK206">
        <f t="shared" si="195"/>
        <v>96.000000000000014</v>
      </c>
      <c r="CL206">
        <f t="shared" si="196"/>
        <v>0</v>
      </c>
      <c r="CM206">
        <f t="shared" si="197"/>
        <v>0</v>
      </c>
    </row>
    <row r="207" spans="1:91" x14ac:dyDescent="0.2">
      <c r="A207">
        <v>190</v>
      </c>
      <c r="B207">
        <f>B$14*(10-lgd*COUNTIF(Defaults!$AI207:$AR207,"&lt;="&amp;B$17))</f>
        <v>1.5</v>
      </c>
      <c r="C207">
        <f>C$14*(10-lgd*COUNTIF(Defaults!$AI207:$AR207,"&lt;="&amp;C$17))</f>
        <v>1.5</v>
      </c>
      <c r="D207">
        <f>D$14*(10-lgd*COUNTIF(Defaults!$AI207:$AR207,"&lt;="&amp;D$17))</f>
        <v>1.5</v>
      </c>
      <c r="E207">
        <f>E$14*(10-lgd*COUNTIF(Defaults!$AI207:$AR207,"&lt;="&amp;E$17))</f>
        <v>1.5</v>
      </c>
      <c r="F207">
        <f>F$14*(10-lgd*COUNTIF(Defaults!$AI207:$AR207,"&lt;="&amp;F$17))</f>
        <v>1.5</v>
      </c>
      <c r="G207">
        <f>G$14*(10-lgd*COUNTIF(Defaults!$AI207:$AR207,"&lt;="&amp;G$17))</f>
        <v>1.5</v>
      </c>
      <c r="H207">
        <f>H$14*(10-lgd*COUNTIF(Defaults!$AI207:$AR207,"&lt;="&amp;H$17))</f>
        <v>1.5</v>
      </c>
      <c r="I207">
        <f>I$14*(10-lgd*COUNTIF(Defaults!$AI207:$AR207,"&lt;="&amp;I$17))</f>
        <v>1.5</v>
      </c>
      <c r="J207">
        <f>J$14*(10-lgd*COUNTIF(Defaults!$AI207:$AR207,"&lt;="&amp;J$17))</f>
        <v>1.5</v>
      </c>
      <c r="K207">
        <f>K$14*(10-lgd*COUNTIF(Defaults!$AI207:$AR207,"&lt;="&amp;K$17))</f>
        <v>1.5</v>
      </c>
      <c r="L207">
        <f>L$14*(10-lgd*COUNTIF(Defaults!$AI207:$AR207,"&lt;="&amp;L$17))</f>
        <v>1.5</v>
      </c>
      <c r="M207">
        <f>M$14*(10-lgd*COUNTIF(Defaults!$AI207:$AR207,"&lt;="&amp;M$17))</f>
        <v>1.5</v>
      </c>
      <c r="N207">
        <f>N$14*(10-lgd*COUNTIF(Defaults!$AI207:$AR207,"&lt;="&amp;N$17))</f>
        <v>1.5</v>
      </c>
      <c r="O207">
        <f>O$14*(10-lgd*COUNTIF(Defaults!$AI207:$AR207,"&lt;="&amp;O$17))</f>
        <v>1.5</v>
      </c>
      <c r="P207">
        <f>P$14*(10-lgd*COUNTIF(Defaults!$AI207:$AR207,"&lt;="&amp;P$17))</f>
        <v>1.5</v>
      </c>
      <c r="Q207">
        <f>Q$14*(10-lgd*COUNTIF(Defaults!$AI207:$AR207,"&lt;="&amp;Q$17))</f>
        <v>1.5</v>
      </c>
      <c r="R207">
        <f>R$14*(10-lgd*COUNTIF(Defaults!$AI207:$AR207,"&lt;="&amp;R$17))</f>
        <v>1.5</v>
      </c>
      <c r="S207">
        <f>S$14*(10-lgd*COUNTIF(Defaults!$AI207:$AR207,"&lt;="&amp;S$17))</f>
        <v>1.5</v>
      </c>
      <c r="T207">
        <f>T$14*(10-lgd*COUNTIF(Defaults!$AI207:$AR207,"&lt;="&amp;T$17))</f>
        <v>1.5</v>
      </c>
      <c r="U207">
        <f>U$14*(10-lgd*COUNTIF(Defaults!$AI207:$AR207,"&lt;="&amp;U$17))</f>
        <v>101.5</v>
      </c>
      <c r="W207">
        <f t="shared" si="132"/>
        <v>0.1</v>
      </c>
      <c r="X207">
        <f t="shared" si="133"/>
        <v>0.1</v>
      </c>
      <c r="Y207">
        <f t="shared" si="134"/>
        <v>0.1</v>
      </c>
      <c r="Z207">
        <f t="shared" si="135"/>
        <v>0.1</v>
      </c>
      <c r="AA207">
        <f t="shared" si="136"/>
        <v>0.1</v>
      </c>
      <c r="AB207">
        <f t="shared" si="137"/>
        <v>0.1</v>
      </c>
      <c r="AC207">
        <f t="shared" si="138"/>
        <v>0.1</v>
      </c>
      <c r="AD207">
        <f t="shared" si="139"/>
        <v>0.1</v>
      </c>
      <c r="AE207">
        <f t="shared" si="140"/>
        <v>0.1</v>
      </c>
      <c r="AF207">
        <f t="shared" si="141"/>
        <v>0.1</v>
      </c>
      <c r="AG207">
        <f t="shared" si="142"/>
        <v>0.1</v>
      </c>
      <c r="AH207">
        <f t="shared" si="143"/>
        <v>0.1</v>
      </c>
      <c r="AI207">
        <f t="shared" si="144"/>
        <v>0.1</v>
      </c>
      <c r="AJ207">
        <f t="shared" si="145"/>
        <v>0.1</v>
      </c>
      <c r="AK207">
        <f t="shared" si="146"/>
        <v>0.1</v>
      </c>
      <c r="AL207">
        <f t="shared" si="147"/>
        <v>0.1</v>
      </c>
      <c r="AM207">
        <f t="shared" si="148"/>
        <v>0.1</v>
      </c>
      <c r="AN207">
        <f t="shared" si="149"/>
        <v>0.1</v>
      </c>
      <c r="AO207">
        <f t="shared" si="150"/>
        <v>0.1</v>
      </c>
      <c r="AP207">
        <f t="shared" si="151"/>
        <v>20.100000000000001</v>
      </c>
      <c r="AR207">
        <f t="shared" si="152"/>
        <v>0.1</v>
      </c>
      <c r="AS207">
        <f t="shared" si="153"/>
        <v>0.1</v>
      </c>
      <c r="AT207">
        <f t="shared" si="154"/>
        <v>0.1</v>
      </c>
      <c r="AU207">
        <f t="shared" si="155"/>
        <v>0.1</v>
      </c>
      <c r="AV207">
        <f t="shared" si="156"/>
        <v>0.1</v>
      </c>
      <c r="AW207">
        <f t="shared" si="157"/>
        <v>0.1</v>
      </c>
      <c r="AX207">
        <f t="shared" si="158"/>
        <v>0.1</v>
      </c>
      <c r="AY207">
        <f t="shared" si="159"/>
        <v>0.1</v>
      </c>
      <c r="AZ207">
        <f t="shared" si="160"/>
        <v>0.1</v>
      </c>
      <c r="BA207">
        <f t="shared" si="161"/>
        <v>0.1</v>
      </c>
      <c r="BB207">
        <f t="shared" si="162"/>
        <v>0.1</v>
      </c>
      <c r="BC207">
        <f t="shared" si="163"/>
        <v>0.1</v>
      </c>
      <c r="BD207">
        <f t="shared" si="164"/>
        <v>0.1</v>
      </c>
      <c r="BE207">
        <f t="shared" si="165"/>
        <v>0.1</v>
      </c>
      <c r="BF207">
        <f t="shared" si="166"/>
        <v>0.1</v>
      </c>
      <c r="BG207">
        <f t="shared" si="167"/>
        <v>0.1</v>
      </c>
      <c r="BH207">
        <f t="shared" si="168"/>
        <v>0.1</v>
      </c>
      <c r="BI207">
        <f t="shared" si="169"/>
        <v>0.1</v>
      </c>
      <c r="BJ207">
        <f t="shared" si="170"/>
        <v>0.1</v>
      </c>
      <c r="BK207">
        <f t="shared" si="171"/>
        <v>10.1</v>
      </c>
      <c r="BM207">
        <f t="shared" si="172"/>
        <v>1.2999999999999998</v>
      </c>
      <c r="BN207">
        <f t="shared" si="173"/>
        <v>1.2999999999999998</v>
      </c>
      <c r="BO207">
        <f t="shared" si="174"/>
        <v>1.2999999999999998</v>
      </c>
      <c r="BP207">
        <f t="shared" si="175"/>
        <v>1.2999999999999998</v>
      </c>
      <c r="BQ207">
        <f t="shared" si="176"/>
        <v>1.2999999999999998</v>
      </c>
      <c r="BR207">
        <f t="shared" si="177"/>
        <v>1.2999999999999998</v>
      </c>
      <c r="BS207">
        <f t="shared" si="178"/>
        <v>1.2999999999999998</v>
      </c>
      <c r="BT207">
        <f t="shared" si="179"/>
        <v>1.2999999999999998</v>
      </c>
      <c r="BU207">
        <f t="shared" si="180"/>
        <v>1.2999999999999998</v>
      </c>
      <c r="BV207">
        <f t="shared" si="181"/>
        <v>1.2999999999999998</v>
      </c>
      <c r="BW207">
        <f t="shared" si="182"/>
        <v>1.2999999999999998</v>
      </c>
      <c r="BX207">
        <f t="shared" si="183"/>
        <v>1.2999999999999998</v>
      </c>
      <c r="BY207">
        <f t="shared" si="184"/>
        <v>1.2999999999999998</v>
      </c>
      <c r="BZ207">
        <f t="shared" si="185"/>
        <v>1.2999999999999998</v>
      </c>
      <c r="CA207">
        <f t="shared" si="186"/>
        <v>1.2999999999999998</v>
      </c>
      <c r="CB207">
        <f t="shared" si="187"/>
        <v>1.2999999999999998</v>
      </c>
      <c r="CC207">
        <f t="shared" si="188"/>
        <v>1.2999999999999998</v>
      </c>
      <c r="CD207">
        <f t="shared" si="189"/>
        <v>1.2999999999999998</v>
      </c>
      <c r="CE207">
        <f t="shared" si="190"/>
        <v>1.2999999999999998</v>
      </c>
      <c r="CF207">
        <f t="shared" si="191"/>
        <v>71.300000000000011</v>
      </c>
      <c r="CH207">
        <f t="shared" si="192"/>
        <v>130</v>
      </c>
      <c r="CI207">
        <f t="shared" si="193"/>
        <v>22.000000000000004</v>
      </c>
      <c r="CJ207">
        <f t="shared" si="194"/>
        <v>12</v>
      </c>
      <c r="CK207">
        <f t="shared" si="195"/>
        <v>96.000000000000014</v>
      </c>
      <c r="CL207">
        <f t="shared" si="196"/>
        <v>0</v>
      </c>
      <c r="CM207">
        <f t="shared" si="197"/>
        <v>0</v>
      </c>
    </row>
    <row r="208" spans="1:91" x14ac:dyDescent="0.2">
      <c r="A208">
        <v>191</v>
      </c>
      <c r="B208">
        <f>B$14*(10-lgd*COUNTIF(Defaults!$AI208:$AR208,"&lt;="&amp;B$17))</f>
        <v>1.5</v>
      </c>
      <c r="C208">
        <f>C$14*(10-lgd*COUNTIF(Defaults!$AI208:$AR208,"&lt;="&amp;C$17))</f>
        <v>1.5</v>
      </c>
      <c r="D208">
        <f>D$14*(10-lgd*COUNTIF(Defaults!$AI208:$AR208,"&lt;="&amp;D$17))</f>
        <v>1.5</v>
      </c>
      <c r="E208">
        <f>E$14*(10-lgd*COUNTIF(Defaults!$AI208:$AR208,"&lt;="&amp;E$17))</f>
        <v>1.5</v>
      </c>
      <c r="F208">
        <f>F$14*(10-lgd*COUNTIF(Defaults!$AI208:$AR208,"&lt;="&amp;F$17))</f>
        <v>1.5</v>
      </c>
      <c r="G208">
        <f>G$14*(10-lgd*COUNTIF(Defaults!$AI208:$AR208,"&lt;="&amp;G$17))</f>
        <v>1.5</v>
      </c>
      <c r="H208">
        <f>H$14*(10-lgd*COUNTIF(Defaults!$AI208:$AR208,"&lt;="&amp;H$17))</f>
        <v>1.5</v>
      </c>
      <c r="I208">
        <f>I$14*(10-lgd*COUNTIF(Defaults!$AI208:$AR208,"&lt;="&amp;I$17))</f>
        <v>1.5</v>
      </c>
      <c r="J208">
        <f>J$14*(10-lgd*COUNTIF(Defaults!$AI208:$AR208,"&lt;="&amp;J$17))</f>
        <v>1.5</v>
      </c>
      <c r="K208">
        <f>K$14*(10-lgd*COUNTIF(Defaults!$AI208:$AR208,"&lt;="&amp;K$17))</f>
        <v>1.5</v>
      </c>
      <c r="L208">
        <f>L$14*(10-lgd*COUNTIF(Defaults!$AI208:$AR208,"&lt;="&amp;L$17))</f>
        <v>1.5</v>
      </c>
      <c r="M208">
        <f>M$14*(10-lgd*COUNTIF(Defaults!$AI208:$AR208,"&lt;="&amp;M$17))</f>
        <v>1.5</v>
      </c>
      <c r="N208">
        <f>N$14*(10-lgd*COUNTIF(Defaults!$AI208:$AR208,"&lt;="&amp;N$17))</f>
        <v>1.5</v>
      </c>
      <c r="O208">
        <f>O$14*(10-lgd*COUNTIF(Defaults!$AI208:$AR208,"&lt;="&amp;O$17))</f>
        <v>1.5</v>
      </c>
      <c r="P208">
        <f>P$14*(10-lgd*COUNTIF(Defaults!$AI208:$AR208,"&lt;="&amp;P$17))</f>
        <v>1.5</v>
      </c>
      <c r="Q208">
        <f>Q$14*(10-lgd*COUNTIF(Defaults!$AI208:$AR208,"&lt;="&amp;Q$17))</f>
        <v>1.5</v>
      </c>
      <c r="R208">
        <f>R$14*(10-lgd*COUNTIF(Defaults!$AI208:$AR208,"&lt;="&amp;R$17))</f>
        <v>1.41</v>
      </c>
      <c r="S208">
        <f>S$14*(10-lgd*COUNTIF(Defaults!$AI208:$AR208,"&lt;="&amp;S$17))</f>
        <v>1.32</v>
      </c>
      <c r="T208">
        <f>T$14*(10-lgd*COUNTIF(Defaults!$AI208:$AR208,"&lt;="&amp;T$17))</f>
        <v>1.32</v>
      </c>
      <c r="U208">
        <f>U$14*(10-lgd*COUNTIF(Defaults!$AI208:$AR208,"&lt;="&amp;U$17))</f>
        <v>89.320000000000007</v>
      </c>
      <c r="W208">
        <f t="shared" si="132"/>
        <v>0.1</v>
      </c>
      <c r="X208">
        <f t="shared" si="133"/>
        <v>0.1</v>
      </c>
      <c r="Y208">
        <f t="shared" si="134"/>
        <v>0.1</v>
      </c>
      <c r="Z208">
        <f t="shared" si="135"/>
        <v>0.1</v>
      </c>
      <c r="AA208">
        <f t="shared" si="136"/>
        <v>0.1</v>
      </c>
      <c r="AB208">
        <f t="shared" si="137"/>
        <v>0.1</v>
      </c>
      <c r="AC208">
        <f t="shared" si="138"/>
        <v>0.1</v>
      </c>
      <c r="AD208">
        <f t="shared" si="139"/>
        <v>0.1</v>
      </c>
      <c r="AE208">
        <f t="shared" si="140"/>
        <v>0.1</v>
      </c>
      <c r="AF208">
        <f t="shared" si="141"/>
        <v>0.1</v>
      </c>
      <c r="AG208">
        <f t="shared" si="142"/>
        <v>0.1</v>
      </c>
      <c r="AH208">
        <f t="shared" si="143"/>
        <v>0.1</v>
      </c>
      <c r="AI208">
        <f t="shared" si="144"/>
        <v>0.1</v>
      </c>
      <c r="AJ208">
        <f t="shared" si="145"/>
        <v>0.1</v>
      </c>
      <c r="AK208">
        <f t="shared" si="146"/>
        <v>0.1</v>
      </c>
      <c r="AL208">
        <f t="shared" si="147"/>
        <v>0.1</v>
      </c>
      <c r="AM208">
        <f t="shared" si="148"/>
        <v>0.1</v>
      </c>
      <c r="AN208">
        <f t="shared" si="149"/>
        <v>0.1</v>
      </c>
      <c r="AO208">
        <f t="shared" si="150"/>
        <v>0.1</v>
      </c>
      <c r="AP208">
        <f t="shared" si="151"/>
        <v>20.100000000000001</v>
      </c>
      <c r="AR208">
        <f t="shared" si="152"/>
        <v>0.1</v>
      </c>
      <c r="AS208">
        <f t="shared" si="153"/>
        <v>0.1</v>
      </c>
      <c r="AT208">
        <f t="shared" si="154"/>
        <v>0.1</v>
      </c>
      <c r="AU208">
        <f t="shared" si="155"/>
        <v>0.1</v>
      </c>
      <c r="AV208">
        <f t="shared" si="156"/>
        <v>0.1</v>
      </c>
      <c r="AW208">
        <f t="shared" si="157"/>
        <v>0.1</v>
      </c>
      <c r="AX208">
        <f t="shared" si="158"/>
        <v>0.1</v>
      </c>
      <c r="AY208">
        <f t="shared" si="159"/>
        <v>0.1</v>
      </c>
      <c r="AZ208">
        <f t="shared" si="160"/>
        <v>0.1</v>
      </c>
      <c r="BA208">
        <f t="shared" si="161"/>
        <v>0.1</v>
      </c>
      <c r="BB208">
        <f t="shared" si="162"/>
        <v>0.1</v>
      </c>
      <c r="BC208">
        <f t="shared" si="163"/>
        <v>0.1</v>
      </c>
      <c r="BD208">
        <f t="shared" si="164"/>
        <v>0.1</v>
      </c>
      <c r="BE208">
        <f t="shared" si="165"/>
        <v>0.1</v>
      </c>
      <c r="BF208">
        <f t="shared" si="166"/>
        <v>0.1</v>
      </c>
      <c r="BG208">
        <f t="shared" si="167"/>
        <v>0.1</v>
      </c>
      <c r="BH208">
        <f t="shared" si="168"/>
        <v>0.1</v>
      </c>
      <c r="BI208">
        <f t="shared" si="169"/>
        <v>0.1</v>
      </c>
      <c r="BJ208">
        <f t="shared" si="170"/>
        <v>0.1</v>
      </c>
      <c r="BK208">
        <f t="shared" si="171"/>
        <v>10.1</v>
      </c>
      <c r="BM208">
        <f t="shared" si="172"/>
        <v>1.2999999999999998</v>
      </c>
      <c r="BN208">
        <f t="shared" si="173"/>
        <v>1.2999999999999998</v>
      </c>
      <c r="BO208">
        <f t="shared" si="174"/>
        <v>1.2999999999999998</v>
      </c>
      <c r="BP208">
        <f t="shared" si="175"/>
        <v>1.2999999999999998</v>
      </c>
      <c r="BQ208">
        <f t="shared" si="176"/>
        <v>1.2999999999999998</v>
      </c>
      <c r="BR208">
        <f t="shared" si="177"/>
        <v>1.2999999999999998</v>
      </c>
      <c r="BS208">
        <f t="shared" si="178"/>
        <v>1.2999999999999998</v>
      </c>
      <c r="BT208">
        <f t="shared" si="179"/>
        <v>1.2999999999999998</v>
      </c>
      <c r="BU208">
        <f t="shared" si="180"/>
        <v>1.2999999999999998</v>
      </c>
      <c r="BV208">
        <f t="shared" si="181"/>
        <v>1.2999999999999998</v>
      </c>
      <c r="BW208">
        <f t="shared" si="182"/>
        <v>1.2999999999999998</v>
      </c>
      <c r="BX208">
        <f t="shared" si="183"/>
        <v>1.2999999999999998</v>
      </c>
      <c r="BY208">
        <f t="shared" si="184"/>
        <v>1.2999999999999998</v>
      </c>
      <c r="BZ208">
        <f t="shared" si="185"/>
        <v>1.2999999999999998</v>
      </c>
      <c r="CA208">
        <f t="shared" si="186"/>
        <v>1.2999999999999998</v>
      </c>
      <c r="CB208">
        <f t="shared" si="187"/>
        <v>1.2999999999999998</v>
      </c>
      <c r="CC208">
        <f t="shared" si="188"/>
        <v>1.2099999999999997</v>
      </c>
      <c r="CD208">
        <f t="shared" si="189"/>
        <v>1.1199999999999999</v>
      </c>
      <c r="CE208">
        <f t="shared" si="190"/>
        <v>1.1199999999999999</v>
      </c>
      <c r="CF208">
        <f t="shared" si="191"/>
        <v>59.12</v>
      </c>
      <c r="CH208">
        <f t="shared" si="192"/>
        <v>117.37</v>
      </c>
      <c r="CI208">
        <f t="shared" si="193"/>
        <v>22.000000000000004</v>
      </c>
      <c r="CJ208">
        <f t="shared" si="194"/>
        <v>12</v>
      </c>
      <c r="CK208">
        <f t="shared" si="195"/>
        <v>83.37</v>
      </c>
      <c r="CL208">
        <f t="shared" si="196"/>
        <v>0</v>
      </c>
      <c r="CM208">
        <f t="shared" si="197"/>
        <v>0</v>
      </c>
    </row>
    <row r="209" spans="1:91" x14ac:dyDescent="0.2">
      <c r="A209">
        <v>192</v>
      </c>
      <c r="B209">
        <f>B$14*(10-lgd*COUNTIF(Defaults!$AI209:$AR209,"&lt;="&amp;B$17))</f>
        <v>1.5</v>
      </c>
      <c r="C209">
        <f>C$14*(10-lgd*COUNTIF(Defaults!$AI209:$AR209,"&lt;="&amp;C$17))</f>
        <v>1.5</v>
      </c>
      <c r="D209">
        <f>D$14*(10-lgd*COUNTIF(Defaults!$AI209:$AR209,"&lt;="&amp;D$17))</f>
        <v>1.5</v>
      </c>
      <c r="E209">
        <f>E$14*(10-lgd*COUNTIF(Defaults!$AI209:$AR209,"&lt;="&amp;E$17))</f>
        <v>1.5</v>
      </c>
      <c r="F209">
        <f>F$14*(10-lgd*COUNTIF(Defaults!$AI209:$AR209,"&lt;="&amp;F$17))</f>
        <v>1.41</v>
      </c>
      <c r="G209">
        <f>G$14*(10-lgd*COUNTIF(Defaults!$AI209:$AR209,"&lt;="&amp;G$17))</f>
        <v>1.41</v>
      </c>
      <c r="H209">
        <f>H$14*(10-lgd*COUNTIF(Defaults!$AI209:$AR209,"&lt;="&amp;H$17))</f>
        <v>1.41</v>
      </c>
      <c r="I209">
        <f>I$14*(10-lgd*COUNTIF(Defaults!$AI209:$AR209,"&lt;="&amp;I$17))</f>
        <v>1.41</v>
      </c>
      <c r="J209">
        <f>J$14*(10-lgd*COUNTIF(Defaults!$AI209:$AR209,"&lt;="&amp;J$17))</f>
        <v>1.41</v>
      </c>
      <c r="K209">
        <f>K$14*(10-lgd*COUNTIF(Defaults!$AI209:$AR209,"&lt;="&amp;K$17))</f>
        <v>1.41</v>
      </c>
      <c r="L209">
        <f>L$14*(10-lgd*COUNTIF(Defaults!$AI209:$AR209,"&lt;="&amp;L$17))</f>
        <v>1.41</v>
      </c>
      <c r="M209">
        <f>M$14*(10-lgd*COUNTIF(Defaults!$AI209:$AR209,"&lt;="&amp;M$17))</f>
        <v>1.41</v>
      </c>
      <c r="N209">
        <f>N$14*(10-lgd*COUNTIF(Defaults!$AI209:$AR209,"&lt;="&amp;N$17))</f>
        <v>1.41</v>
      </c>
      <c r="O209">
        <f>O$14*(10-lgd*COUNTIF(Defaults!$AI209:$AR209,"&lt;="&amp;O$17))</f>
        <v>1.41</v>
      </c>
      <c r="P209">
        <f>P$14*(10-lgd*COUNTIF(Defaults!$AI209:$AR209,"&lt;="&amp;P$17))</f>
        <v>1.41</v>
      </c>
      <c r="Q209">
        <f>Q$14*(10-lgd*COUNTIF(Defaults!$AI209:$AR209,"&lt;="&amp;Q$17))</f>
        <v>1.41</v>
      </c>
      <c r="R209">
        <f>R$14*(10-lgd*COUNTIF(Defaults!$AI209:$AR209,"&lt;="&amp;R$17))</f>
        <v>1.32</v>
      </c>
      <c r="S209">
        <f>S$14*(10-lgd*COUNTIF(Defaults!$AI209:$AR209,"&lt;="&amp;S$17))</f>
        <v>1.32</v>
      </c>
      <c r="T209">
        <f>T$14*(10-lgd*COUNTIF(Defaults!$AI209:$AR209,"&lt;="&amp;T$17))</f>
        <v>1.32</v>
      </c>
      <c r="U209">
        <f>U$14*(10-lgd*COUNTIF(Defaults!$AI209:$AR209,"&lt;="&amp;U$17))</f>
        <v>89.320000000000007</v>
      </c>
      <c r="W209">
        <f t="shared" si="132"/>
        <v>0.1</v>
      </c>
      <c r="X209">
        <f t="shared" si="133"/>
        <v>0.1</v>
      </c>
      <c r="Y209">
        <f t="shared" si="134"/>
        <v>0.1</v>
      </c>
      <c r="Z209">
        <f t="shared" si="135"/>
        <v>0.1</v>
      </c>
      <c r="AA209">
        <f t="shared" si="136"/>
        <v>0.1</v>
      </c>
      <c r="AB209">
        <f t="shared" si="137"/>
        <v>0.1</v>
      </c>
      <c r="AC209">
        <f t="shared" si="138"/>
        <v>0.1</v>
      </c>
      <c r="AD209">
        <f t="shared" si="139"/>
        <v>0.1</v>
      </c>
      <c r="AE209">
        <f t="shared" si="140"/>
        <v>0.1</v>
      </c>
      <c r="AF209">
        <f t="shared" si="141"/>
        <v>0.1</v>
      </c>
      <c r="AG209">
        <f t="shared" si="142"/>
        <v>0.1</v>
      </c>
      <c r="AH209">
        <f t="shared" si="143"/>
        <v>0.1</v>
      </c>
      <c r="AI209">
        <f t="shared" si="144"/>
        <v>0.1</v>
      </c>
      <c r="AJ209">
        <f t="shared" si="145"/>
        <v>0.1</v>
      </c>
      <c r="AK209">
        <f t="shared" si="146"/>
        <v>0.1</v>
      </c>
      <c r="AL209">
        <f t="shared" si="147"/>
        <v>0.1</v>
      </c>
      <c r="AM209">
        <f t="shared" si="148"/>
        <v>0.1</v>
      </c>
      <c r="AN209">
        <f t="shared" si="149"/>
        <v>0.1</v>
      </c>
      <c r="AO209">
        <f t="shared" si="150"/>
        <v>0.1</v>
      </c>
      <c r="AP209">
        <f t="shared" si="151"/>
        <v>20.100000000000001</v>
      </c>
      <c r="AR209">
        <f t="shared" si="152"/>
        <v>0.1</v>
      </c>
      <c r="AS209">
        <f t="shared" si="153"/>
        <v>0.1</v>
      </c>
      <c r="AT209">
        <f t="shared" si="154"/>
        <v>0.1</v>
      </c>
      <c r="AU209">
        <f t="shared" si="155"/>
        <v>0.1</v>
      </c>
      <c r="AV209">
        <f t="shared" si="156"/>
        <v>0.1</v>
      </c>
      <c r="AW209">
        <f t="shared" si="157"/>
        <v>0.1</v>
      </c>
      <c r="AX209">
        <f t="shared" si="158"/>
        <v>0.1</v>
      </c>
      <c r="AY209">
        <f t="shared" si="159"/>
        <v>0.1</v>
      </c>
      <c r="AZ209">
        <f t="shared" si="160"/>
        <v>0.1</v>
      </c>
      <c r="BA209">
        <f t="shared" si="161"/>
        <v>0.1</v>
      </c>
      <c r="BB209">
        <f t="shared" si="162"/>
        <v>0.1</v>
      </c>
      <c r="BC209">
        <f t="shared" si="163"/>
        <v>0.1</v>
      </c>
      <c r="BD209">
        <f t="shared" si="164"/>
        <v>0.1</v>
      </c>
      <c r="BE209">
        <f t="shared" si="165"/>
        <v>0.1</v>
      </c>
      <c r="BF209">
        <f t="shared" si="166"/>
        <v>0.1</v>
      </c>
      <c r="BG209">
        <f t="shared" si="167"/>
        <v>0.1</v>
      </c>
      <c r="BH209">
        <f t="shared" si="168"/>
        <v>0.1</v>
      </c>
      <c r="BI209">
        <f t="shared" si="169"/>
        <v>0.1</v>
      </c>
      <c r="BJ209">
        <f t="shared" si="170"/>
        <v>0.1</v>
      </c>
      <c r="BK209">
        <f t="shared" si="171"/>
        <v>10.1</v>
      </c>
      <c r="BM209">
        <f t="shared" si="172"/>
        <v>1.2999999999999998</v>
      </c>
      <c r="BN209">
        <f t="shared" si="173"/>
        <v>1.2999999999999998</v>
      </c>
      <c r="BO209">
        <f t="shared" si="174"/>
        <v>1.2999999999999998</v>
      </c>
      <c r="BP209">
        <f t="shared" si="175"/>
        <v>1.2999999999999998</v>
      </c>
      <c r="BQ209">
        <f t="shared" si="176"/>
        <v>1.2099999999999997</v>
      </c>
      <c r="BR209">
        <f t="shared" si="177"/>
        <v>1.2099999999999997</v>
      </c>
      <c r="BS209">
        <f t="shared" si="178"/>
        <v>1.2099999999999997</v>
      </c>
      <c r="BT209">
        <f t="shared" si="179"/>
        <v>1.2099999999999997</v>
      </c>
      <c r="BU209">
        <f t="shared" si="180"/>
        <v>1.2099999999999997</v>
      </c>
      <c r="BV209">
        <f t="shared" si="181"/>
        <v>1.2099999999999997</v>
      </c>
      <c r="BW209">
        <f t="shared" si="182"/>
        <v>1.2099999999999997</v>
      </c>
      <c r="BX209">
        <f t="shared" si="183"/>
        <v>1.2099999999999997</v>
      </c>
      <c r="BY209">
        <f t="shared" si="184"/>
        <v>1.2099999999999997</v>
      </c>
      <c r="BZ209">
        <f t="shared" si="185"/>
        <v>1.2099999999999997</v>
      </c>
      <c r="CA209">
        <f t="shared" si="186"/>
        <v>1.2099999999999997</v>
      </c>
      <c r="CB209">
        <f t="shared" si="187"/>
        <v>1.2099999999999997</v>
      </c>
      <c r="CC209">
        <f t="shared" si="188"/>
        <v>1.1199999999999999</v>
      </c>
      <c r="CD209">
        <f t="shared" si="189"/>
        <v>1.1199999999999999</v>
      </c>
      <c r="CE209">
        <f t="shared" si="190"/>
        <v>1.1199999999999999</v>
      </c>
      <c r="CF209">
        <f t="shared" si="191"/>
        <v>59.12</v>
      </c>
      <c r="CH209">
        <f t="shared" si="192"/>
        <v>116.20000000000002</v>
      </c>
      <c r="CI209">
        <f t="shared" si="193"/>
        <v>22.000000000000004</v>
      </c>
      <c r="CJ209">
        <f t="shared" si="194"/>
        <v>12</v>
      </c>
      <c r="CK209">
        <f t="shared" si="195"/>
        <v>82.199999999999989</v>
      </c>
      <c r="CL209">
        <f t="shared" si="196"/>
        <v>0</v>
      </c>
      <c r="CM209">
        <f t="shared" si="197"/>
        <v>0</v>
      </c>
    </row>
    <row r="210" spans="1:91" x14ac:dyDescent="0.2">
      <c r="A210">
        <v>193</v>
      </c>
      <c r="B210">
        <f>B$14*(10-lgd*COUNTIF(Defaults!$AI210:$AR210,"&lt;="&amp;B$17))</f>
        <v>1.5</v>
      </c>
      <c r="C210">
        <f>C$14*(10-lgd*COUNTIF(Defaults!$AI210:$AR210,"&lt;="&amp;C$17))</f>
        <v>1.5</v>
      </c>
      <c r="D210">
        <f>D$14*(10-lgd*COUNTIF(Defaults!$AI210:$AR210,"&lt;="&amp;D$17))</f>
        <v>1.5</v>
      </c>
      <c r="E210">
        <f>E$14*(10-lgd*COUNTIF(Defaults!$AI210:$AR210,"&lt;="&amp;E$17))</f>
        <v>1.41</v>
      </c>
      <c r="F210">
        <f>F$14*(10-lgd*COUNTIF(Defaults!$AI210:$AR210,"&lt;="&amp;F$17))</f>
        <v>1.41</v>
      </c>
      <c r="G210">
        <f>G$14*(10-lgd*COUNTIF(Defaults!$AI210:$AR210,"&lt;="&amp;G$17))</f>
        <v>1.41</v>
      </c>
      <c r="H210">
        <f>H$14*(10-lgd*COUNTIF(Defaults!$AI210:$AR210,"&lt;="&amp;H$17))</f>
        <v>1.41</v>
      </c>
      <c r="I210">
        <f>I$14*(10-lgd*COUNTIF(Defaults!$AI210:$AR210,"&lt;="&amp;I$17))</f>
        <v>1.41</v>
      </c>
      <c r="J210">
        <f>J$14*(10-lgd*COUNTIF(Defaults!$AI210:$AR210,"&lt;="&amp;J$17))</f>
        <v>1.41</v>
      </c>
      <c r="K210">
        <f>K$14*(10-lgd*COUNTIF(Defaults!$AI210:$AR210,"&lt;="&amp;K$17))</f>
        <v>1.41</v>
      </c>
      <c r="L210">
        <f>L$14*(10-lgd*COUNTIF(Defaults!$AI210:$AR210,"&lt;="&amp;L$17))</f>
        <v>1.41</v>
      </c>
      <c r="M210">
        <f>M$14*(10-lgd*COUNTIF(Defaults!$AI210:$AR210,"&lt;="&amp;M$17))</f>
        <v>1.41</v>
      </c>
      <c r="N210">
        <f>N$14*(10-lgd*COUNTIF(Defaults!$AI210:$AR210,"&lt;="&amp;N$17))</f>
        <v>1.32</v>
      </c>
      <c r="O210">
        <f>O$14*(10-lgd*COUNTIF(Defaults!$AI210:$AR210,"&lt;="&amp;O$17))</f>
        <v>1.32</v>
      </c>
      <c r="P210">
        <f>P$14*(10-lgd*COUNTIF(Defaults!$AI210:$AR210,"&lt;="&amp;P$17))</f>
        <v>1.32</v>
      </c>
      <c r="Q210">
        <f>Q$14*(10-lgd*COUNTIF(Defaults!$AI210:$AR210,"&lt;="&amp;Q$17))</f>
        <v>1.32</v>
      </c>
      <c r="R210">
        <f>R$14*(10-lgd*COUNTIF(Defaults!$AI210:$AR210,"&lt;="&amp;R$17))</f>
        <v>1.32</v>
      </c>
      <c r="S210">
        <f>S$14*(10-lgd*COUNTIF(Defaults!$AI210:$AR210,"&lt;="&amp;S$17))</f>
        <v>1.32</v>
      </c>
      <c r="T210">
        <f>T$14*(10-lgd*COUNTIF(Defaults!$AI210:$AR210,"&lt;="&amp;T$17))</f>
        <v>1.32</v>
      </c>
      <c r="U210">
        <f>U$14*(10-lgd*COUNTIF(Defaults!$AI210:$AR210,"&lt;="&amp;U$17))</f>
        <v>89.320000000000007</v>
      </c>
      <c r="W210">
        <f t="shared" ref="W210:W273" si="198">MIN(B210,B$15)</f>
        <v>0.1</v>
      </c>
      <c r="X210">
        <f t="shared" ref="X210:X273" si="199">MIN(C210,C$15)</f>
        <v>0.1</v>
      </c>
      <c r="Y210">
        <f t="shared" ref="Y210:Y273" si="200">MIN(D210,D$15)</f>
        <v>0.1</v>
      </c>
      <c r="Z210">
        <f t="shared" ref="Z210:Z273" si="201">MIN(E210,E$15)</f>
        <v>0.1</v>
      </c>
      <c r="AA210">
        <f t="shared" ref="AA210:AA273" si="202">MIN(F210,F$15)</f>
        <v>0.1</v>
      </c>
      <c r="AB210">
        <f t="shared" ref="AB210:AB273" si="203">MIN(G210,G$15)</f>
        <v>0.1</v>
      </c>
      <c r="AC210">
        <f t="shared" ref="AC210:AC273" si="204">MIN(H210,H$15)</f>
        <v>0.1</v>
      </c>
      <c r="AD210">
        <f t="shared" ref="AD210:AD273" si="205">MIN(I210,I$15)</f>
        <v>0.1</v>
      </c>
      <c r="AE210">
        <f t="shared" ref="AE210:AE273" si="206">MIN(J210,J$15)</f>
        <v>0.1</v>
      </c>
      <c r="AF210">
        <f t="shared" ref="AF210:AF273" si="207">MIN(K210,K$15)</f>
        <v>0.1</v>
      </c>
      <c r="AG210">
        <f t="shared" ref="AG210:AG273" si="208">MIN(L210,L$15)</f>
        <v>0.1</v>
      </c>
      <c r="AH210">
        <f t="shared" ref="AH210:AH273" si="209">MIN(M210,M$15)</f>
        <v>0.1</v>
      </c>
      <c r="AI210">
        <f t="shared" ref="AI210:AI273" si="210">MIN(N210,N$15)</f>
        <v>0.1</v>
      </c>
      <c r="AJ210">
        <f t="shared" ref="AJ210:AJ273" si="211">MIN(O210,O$15)</f>
        <v>0.1</v>
      </c>
      <c r="AK210">
        <f t="shared" ref="AK210:AK273" si="212">MIN(P210,P$15)</f>
        <v>0.1</v>
      </c>
      <c r="AL210">
        <f t="shared" ref="AL210:AL273" si="213">MIN(Q210,Q$15)</f>
        <v>0.1</v>
      </c>
      <c r="AM210">
        <f t="shared" ref="AM210:AM273" si="214">MIN(R210,R$15)</f>
        <v>0.1</v>
      </c>
      <c r="AN210">
        <f t="shared" ref="AN210:AN273" si="215">MIN(S210,S$15)</f>
        <v>0.1</v>
      </c>
      <c r="AO210">
        <f t="shared" ref="AO210:AO273" si="216">MIN(T210,T$15)</f>
        <v>0.1</v>
      </c>
      <c r="AP210">
        <f t="shared" ref="AP210:AP273" si="217">MIN(U210,U$15)</f>
        <v>20.100000000000001</v>
      </c>
      <c r="AR210">
        <f t="shared" ref="AR210:AR273" si="218">MIN(B210-W210,B$16)</f>
        <v>0.1</v>
      </c>
      <c r="AS210">
        <f t="shared" ref="AS210:AS273" si="219">MIN(C210-X210,C$16)</f>
        <v>0.1</v>
      </c>
      <c r="AT210">
        <f t="shared" ref="AT210:AT273" si="220">MIN(D210-Y210,D$16)</f>
        <v>0.1</v>
      </c>
      <c r="AU210">
        <f t="shared" ref="AU210:AU273" si="221">MIN(E210-Z210,E$16)</f>
        <v>0.1</v>
      </c>
      <c r="AV210">
        <f t="shared" ref="AV210:AV273" si="222">MIN(F210-AA210,F$16)</f>
        <v>0.1</v>
      </c>
      <c r="AW210">
        <f t="shared" ref="AW210:AW273" si="223">MIN(G210-AB210,G$16)</f>
        <v>0.1</v>
      </c>
      <c r="AX210">
        <f t="shared" ref="AX210:AX273" si="224">MIN(H210-AC210,H$16)</f>
        <v>0.1</v>
      </c>
      <c r="AY210">
        <f t="shared" ref="AY210:AY273" si="225">MIN(I210-AD210,I$16)</f>
        <v>0.1</v>
      </c>
      <c r="AZ210">
        <f t="shared" ref="AZ210:AZ273" si="226">MIN(J210-AE210,J$16)</f>
        <v>0.1</v>
      </c>
      <c r="BA210">
        <f t="shared" ref="BA210:BA273" si="227">MIN(K210-AF210,K$16)</f>
        <v>0.1</v>
      </c>
      <c r="BB210">
        <f t="shared" ref="BB210:BB273" si="228">MIN(L210-AG210,L$16)</f>
        <v>0.1</v>
      </c>
      <c r="BC210">
        <f t="shared" ref="BC210:BC273" si="229">MIN(M210-AH210,M$16)</f>
        <v>0.1</v>
      </c>
      <c r="BD210">
        <f t="shared" ref="BD210:BD273" si="230">MIN(N210-AI210,N$16)</f>
        <v>0.1</v>
      </c>
      <c r="BE210">
        <f t="shared" ref="BE210:BE273" si="231">MIN(O210-AJ210,O$16)</f>
        <v>0.1</v>
      </c>
      <c r="BF210">
        <f t="shared" ref="BF210:BF273" si="232">MIN(P210-AK210,P$16)</f>
        <v>0.1</v>
      </c>
      <c r="BG210">
        <f t="shared" ref="BG210:BG273" si="233">MIN(Q210-AL210,Q$16)</f>
        <v>0.1</v>
      </c>
      <c r="BH210">
        <f t="shared" ref="BH210:BH273" si="234">MIN(R210-AM210,R$16)</f>
        <v>0.1</v>
      </c>
      <c r="BI210">
        <f t="shared" ref="BI210:BI273" si="235">MIN(S210-AN210,S$16)</f>
        <v>0.1</v>
      </c>
      <c r="BJ210">
        <f t="shared" ref="BJ210:BJ273" si="236">MIN(T210-AO210,T$16)</f>
        <v>0.1</v>
      </c>
      <c r="BK210">
        <f t="shared" ref="BK210:BK273" si="237">MIN(U210-AP210,U$16)</f>
        <v>10.1</v>
      </c>
      <c r="BM210">
        <f t="shared" ref="BM210:BM273" si="238">B210-W210-AR210</f>
        <v>1.2999999999999998</v>
      </c>
      <c r="BN210">
        <f t="shared" ref="BN210:BN273" si="239">C210-X210-AS210</f>
        <v>1.2999999999999998</v>
      </c>
      <c r="BO210">
        <f t="shared" ref="BO210:BO273" si="240">D210-Y210-AT210</f>
        <v>1.2999999999999998</v>
      </c>
      <c r="BP210">
        <f t="shared" ref="BP210:BP273" si="241">E210-Z210-AU210</f>
        <v>1.2099999999999997</v>
      </c>
      <c r="BQ210">
        <f t="shared" ref="BQ210:BQ273" si="242">F210-AA210-AV210</f>
        <v>1.2099999999999997</v>
      </c>
      <c r="BR210">
        <f t="shared" ref="BR210:BR273" si="243">G210-AB210-AW210</f>
        <v>1.2099999999999997</v>
      </c>
      <c r="BS210">
        <f t="shared" ref="BS210:BS273" si="244">H210-AC210-AX210</f>
        <v>1.2099999999999997</v>
      </c>
      <c r="BT210">
        <f t="shared" ref="BT210:BT273" si="245">I210-AD210-AY210</f>
        <v>1.2099999999999997</v>
      </c>
      <c r="BU210">
        <f t="shared" ref="BU210:BU273" si="246">J210-AE210-AZ210</f>
        <v>1.2099999999999997</v>
      </c>
      <c r="BV210">
        <f t="shared" ref="BV210:BV273" si="247">K210-AF210-BA210</f>
        <v>1.2099999999999997</v>
      </c>
      <c r="BW210">
        <f t="shared" ref="BW210:BW273" si="248">L210-AG210-BB210</f>
        <v>1.2099999999999997</v>
      </c>
      <c r="BX210">
        <f t="shared" ref="BX210:BX273" si="249">M210-AH210-BC210</f>
        <v>1.2099999999999997</v>
      </c>
      <c r="BY210">
        <f t="shared" ref="BY210:BY273" si="250">N210-AI210-BD210</f>
        <v>1.1199999999999999</v>
      </c>
      <c r="BZ210">
        <f t="shared" ref="BZ210:BZ273" si="251">O210-AJ210-BE210</f>
        <v>1.1199999999999999</v>
      </c>
      <c r="CA210">
        <f t="shared" ref="CA210:CA273" si="252">P210-AK210-BF210</f>
        <v>1.1199999999999999</v>
      </c>
      <c r="CB210">
        <f t="shared" ref="CB210:CB273" si="253">Q210-AL210-BG210</f>
        <v>1.1199999999999999</v>
      </c>
      <c r="CC210">
        <f t="shared" ref="CC210:CC273" si="254">R210-AM210-BH210</f>
        <v>1.1199999999999999</v>
      </c>
      <c r="CD210">
        <f t="shared" ref="CD210:CD273" si="255">S210-AN210-BI210</f>
        <v>1.1199999999999999</v>
      </c>
      <c r="CE210">
        <f t="shared" ref="CE210:CE273" si="256">T210-AO210-BJ210</f>
        <v>1.1199999999999999</v>
      </c>
      <c r="CF210">
        <f t="shared" ref="CF210:CF273" si="257">U210-AP210-BK210</f>
        <v>59.12</v>
      </c>
      <c r="CH210">
        <f t="shared" ref="CH210:CH273" si="258">SUM($B210:$U210)</f>
        <v>115.75000000000001</v>
      </c>
      <c r="CI210">
        <f t="shared" ref="CI210:CI273" si="259">SUM($W210:$AP210)</f>
        <v>22.000000000000004</v>
      </c>
      <c r="CJ210">
        <f t="shared" ref="CJ210:CJ273" si="260">SUM($AR210:$BK210)</f>
        <v>12</v>
      </c>
      <c r="CK210">
        <f t="shared" ref="CK210:CK273" si="261">SUM($BM210:$CF210)</f>
        <v>81.75</v>
      </c>
      <c r="CL210">
        <f t="shared" ref="CL210:CL273" si="262">IF(CI210&lt;SUM($B$15:$U$15)-0.000000001,1,0)</f>
        <v>0</v>
      </c>
      <c r="CM210">
        <f t="shared" ref="CM210:CM273" si="263">IF(CJ210&lt;SUM($B$16:$U$16)-0.000000001,1,0)</f>
        <v>0</v>
      </c>
    </row>
    <row r="211" spans="1:91" x14ac:dyDescent="0.2">
      <c r="A211">
        <v>194</v>
      </c>
      <c r="B211">
        <f>B$14*(10-lgd*COUNTIF(Defaults!$AI211:$AR211,"&lt;="&amp;B$17))</f>
        <v>1.5</v>
      </c>
      <c r="C211">
        <f>C$14*(10-lgd*COUNTIF(Defaults!$AI211:$AR211,"&lt;="&amp;C$17))</f>
        <v>1.5</v>
      </c>
      <c r="D211">
        <f>D$14*(10-lgd*COUNTIF(Defaults!$AI211:$AR211,"&lt;="&amp;D$17))</f>
        <v>1.5</v>
      </c>
      <c r="E211">
        <f>E$14*(10-lgd*COUNTIF(Defaults!$AI211:$AR211,"&lt;="&amp;E$17))</f>
        <v>1.5</v>
      </c>
      <c r="F211">
        <f>F$14*(10-lgd*COUNTIF(Defaults!$AI211:$AR211,"&lt;="&amp;F$17))</f>
        <v>1.5</v>
      </c>
      <c r="G211">
        <f>G$14*(10-lgd*COUNTIF(Defaults!$AI211:$AR211,"&lt;="&amp;G$17))</f>
        <v>1.5</v>
      </c>
      <c r="H211">
        <f>H$14*(10-lgd*COUNTIF(Defaults!$AI211:$AR211,"&lt;="&amp;H$17))</f>
        <v>1.5</v>
      </c>
      <c r="I211">
        <f>I$14*(10-lgd*COUNTIF(Defaults!$AI211:$AR211,"&lt;="&amp;I$17))</f>
        <v>1.5</v>
      </c>
      <c r="J211">
        <f>J$14*(10-lgd*COUNTIF(Defaults!$AI211:$AR211,"&lt;="&amp;J$17))</f>
        <v>1.5</v>
      </c>
      <c r="K211">
        <f>K$14*(10-lgd*COUNTIF(Defaults!$AI211:$AR211,"&lt;="&amp;K$17))</f>
        <v>1.5</v>
      </c>
      <c r="L211">
        <f>L$14*(10-lgd*COUNTIF(Defaults!$AI211:$AR211,"&lt;="&amp;L$17))</f>
        <v>1.5</v>
      </c>
      <c r="M211">
        <f>M$14*(10-lgd*COUNTIF(Defaults!$AI211:$AR211,"&lt;="&amp;M$17))</f>
        <v>1.5</v>
      </c>
      <c r="N211">
        <f>N$14*(10-lgd*COUNTIF(Defaults!$AI211:$AR211,"&lt;="&amp;N$17))</f>
        <v>1.5</v>
      </c>
      <c r="O211">
        <f>O$14*(10-lgd*COUNTIF(Defaults!$AI211:$AR211,"&lt;="&amp;O$17))</f>
        <v>1.5</v>
      </c>
      <c r="P211">
        <f>P$14*(10-lgd*COUNTIF(Defaults!$AI211:$AR211,"&lt;="&amp;P$17))</f>
        <v>1.5</v>
      </c>
      <c r="Q211">
        <f>Q$14*(10-lgd*COUNTIF(Defaults!$AI211:$AR211,"&lt;="&amp;Q$17))</f>
        <v>1.5</v>
      </c>
      <c r="R211">
        <f>R$14*(10-lgd*COUNTIF(Defaults!$AI211:$AR211,"&lt;="&amp;R$17))</f>
        <v>1.5</v>
      </c>
      <c r="S211">
        <f>S$14*(10-lgd*COUNTIF(Defaults!$AI211:$AR211,"&lt;="&amp;S$17))</f>
        <v>1.5</v>
      </c>
      <c r="T211">
        <f>T$14*(10-lgd*COUNTIF(Defaults!$AI211:$AR211,"&lt;="&amp;T$17))</f>
        <v>1.5</v>
      </c>
      <c r="U211">
        <f>U$14*(10-lgd*COUNTIF(Defaults!$AI211:$AR211,"&lt;="&amp;U$17))</f>
        <v>101.5</v>
      </c>
      <c r="W211">
        <f t="shared" si="198"/>
        <v>0.1</v>
      </c>
      <c r="X211">
        <f t="shared" si="199"/>
        <v>0.1</v>
      </c>
      <c r="Y211">
        <f t="shared" si="200"/>
        <v>0.1</v>
      </c>
      <c r="Z211">
        <f t="shared" si="201"/>
        <v>0.1</v>
      </c>
      <c r="AA211">
        <f t="shared" si="202"/>
        <v>0.1</v>
      </c>
      <c r="AB211">
        <f t="shared" si="203"/>
        <v>0.1</v>
      </c>
      <c r="AC211">
        <f t="shared" si="204"/>
        <v>0.1</v>
      </c>
      <c r="AD211">
        <f t="shared" si="205"/>
        <v>0.1</v>
      </c>
      <c r="AE211">
        <f t="shared" si="206"/>
        <v>0.1</v>
      </c>
      <c r="AF211">
        <f t="shared" si="207"/>
        <v>0.1</v>
      </c>
      <c r="AG211">
        <f t="shared" si="208"/>
        <v>0.1</v>
      </c>
      <c r="AH211">
        <f t="shared" si="209"/>
        <v>0.1</v>
      </c>
      <c r="AI211">
        <f t="shared" si="210"/>
        <v>0.1</v>
      </c>
      <c r="AJ211">
        <f t="shared" si="211"/>
        <v>0.1</v>
      </c>
      <c r="AK211">
        <f t="shared" si="212"/>
        <v>0.1</v>
      </c>
      <c r="AL211">
        <f t="shared" si="213"/>
        <v>0.1</v>
      </c>
      <c r="AM211">
        <f t="shared" si="214"/>
        <v>0.1</v>
      </c>
      <c r="AN211">
        <f t="shared" si="215"/>
        <v>0.1</v>
      </c>
      <c r="AO211">
        <f t="shared" si="216"/>
        <v>0.1</v>
      </c>
      <c r="AP211">
        <f t="shared" si="217"/>
        <v>20.100000000000001</v>
      </c>
      <c r="AR211">
        <f t="shared" si="218"/>
        <v>0.1</v>
      </c>
      <c r="AS211">
        <f t="shared" si="219"/>
        <v>0.1</v>
      </c>
      <c r="AT211">
        <f t="shared" si="220"/>
        <v>0.1</v>
      </c>
      <c r="AU211">
        <f t="shared" si="221"/>
        <v>0.1</v>
      </c>
      <c r="AV211">
        <f t="shared" si="222"/>
        <v>0.1</v>
      </c>
      <c r="AW211">
        <f t="shared" si="223"/>
        <v>0.1</v>
      </c>
      <c r="AX211">
        <f t="shared" si="224"/>
        <v>0.1</v>
      </c>
      <c r="AY211">
        <f t="shared" si="225"/>
        <v>0.1</v>
      </c>
      <c r="AZ211">
        <f t="shared" si="226"/>
        <v>0.1</v>
      </c>
      <c r="BA211">
        <f t="shared" si="227"/>
        <v>0.1</v>
      </c>
      <c r="BB211">
        <f t="shared" si="228"/>
        <v>0.1</v>
      </c>
      <c r="BC211">
        <f t="shared" si="229"/>
        <v>0.1</v>
      </c>
      <c r="BD211">
        <f t="shared" si="230"/>
        <v>0.1</v>
      </c>
      <c r="BE211">
        <f t="shared" si="231"/>
        <v>0.1</v>
      </c>
      <c r="BF211">
        <f t="shared" si="232"/>
        <v>0.1</v>
      </c>
      <c r="BG211">
        <f t="shared" si="233"/>
        <v>0.1</v>
      </c>
      <c r="BH211">
        <f t="shared" si="234"/>
        <v>0.1</v>
      </c>
      <c r="BI211">
        <f t="shared" si="235"/>
        <v>0.1</v>
      </c>
      <c r="BJ211">
        <f t="shared" si="236"/>
        <v>0.1</v>
      </c>
      <c r="BK211">
        <f t="shared" si="237"/>
        <v>10.1</v>
      </c>
      <c r="BM211">
        <f t="shared" si="238"/>
        <v>1.2999999999999998</v>
      </c>
      <c r="BN211">
        <f t="shared" si="239"/>
        <v>1.2999999999999998</v>
      </c>
      <c r="BO211">
        <f t="shared" si="240"/>
        <v>1.2999999999999998</v>
      </c>
      <c r="BP211">
        <f t="shared" si="241"/>
        <v>1.2999999999999998</v>
      </c>
      <c r="BQ211">
        <f t="shared" si="242"/>
        <v>1.2999999999999998</v>
      </c>
      <c r="BR211">
        <f t="shared" si="243"/>
        <v>1.2999999999999998</v>
      </c>
      <c r="BS211">
        <f t="shared" si="244"/>
        <v>1.2999999999999998</v>
      </c>
      <c r="BT211">
        <f t="shared" si="245"/>
        <v>1.2999999999999998</v>
      </c>
      <c r="BU211">
        <f t="shared" si="246"/>
        <v>1.2999999999999998</v>
      </c>
      <c r="BV211">
        <f t="shared" si="247"/>
        <v>1.2999999999999998</v>
      </c>
      <c r="BW211">
        <f t="shared" si="248"/>
        <v>1.2999999999999998</v>
      </c>
      <c r="BX211">
        <f t="shared" si="249"/>
        <v>1.2999999999999998</v>
      </c>
      <c r="BY211">
        <f t="shared" si="250"/>
        <v>1.2999999999999998</v>
      </c>
      <c r="BZ211">
        <f t="shared" si="251"/>
        <v>1.2999999999999998</v>
      </c>
      <c r="CA211">
        <f t="shared" si="252"/>
        <v>1.2999999999999998</v>
      </c>
      <c r="CB211">
        <f t="shared" si="253"/>
        <v>1.2999999999999998</v>
      </c>
      <c r="CC211">
        <f t="shared" si="254"/>
        <v>1.2999999999999998</v>
      </c>
      <c r="CD211">
        <f t="shared" si="255"/>
        <v>1.2999999999999998</v>
      </c>
      <c r="CE211">
        <f t="shared" si="256"/>
        <v>1.2999999999999998</v>
      </c>
      <c r="CF211">
        <f t="shared" si="257"/>
        <v>71.300000000000011</v>
      </c>
      <c r="CH211">
        <f t="shared" si="258"/>
        <v>130</v>
      </c>
      <c r="CI211">
        <f t="shared" si="259"/>
        <v>22.000000000000004</v>
      </c>
      <c r="CJ211">
        <f t="shared" si="260"/>
        <v>12</v>
      </c>
      <c r="CK211">
        <f t="shared" si="261"/>
        <v>96.000000000000014</v>
      </c>
      <c r="CL211">
        <f t="shared" si="262"/>
        <v>0</v>
      </c>
      <c r="CM211">
        <f t="shared" si="263"/>
        <v>0</v>
      </c>
    </row>
    <row r="212" spans="1:91" x14ac:dyDescent="0.2">
      <c r="A212">
        <v>195</v>
      </c>
      <c r="B212">
        <f>B$14*(10-lgd*COUNTIF(Defaults!$AI212:$AR212,"&lt;="&amp;B$17))</f>
        <v>1.5</v>
      </c>
      <c r="C212">
        <f>C$14*(10-lgd*COUNTIF(Defaults!$AI212:$AR212,"&lt;="&amp;C$17))</f>
        <v>1.5</v>
      </c>
      <c r="D212">
        <f>D$14*(10-lgd*COUNTIF(Defaults!$AI212:$AR212,"&lt;="&amp;D$17))</f>
        <v>1.5</v>
      </c>
      <c r="E212">
        <f>E$14*(10-lgd*COUNTIF(Defaults!$AI212:$AR212,"&lt;="&amp;E$17))</f>
        <v>1.5</v>
      </c>
      <c r="F212">
        <f>F$14*(10-lgd*COUNTIF(Defaults!$AI212:$AR212,"&lt;="&amp;F$17))</f>
        <v>1.5</v>
      </c>
      <c r="G212">
        <f>G$14*(10-lgd*COUNTIF(Defaults!$AI212:$AR212,"&lt;="&amp;G$17))</f>
        <v>1.5</v>
      </c>
      <c r="H212">
        <f>H$14*(10-lgd*COUNTIF(Defaults!$AI212:$AR212,"&lt;="&amp;H$17))</f>
        <v>1.5</v>
      </c>
      <c r="I212">
        <f>I$14*(10-lgd*COUNTIF(Defaults!$AI212:$AR212,"&lt;="&amp;I$17))</f>
        <v>1.5</v>
      </c>
      <c r="J212">
        <f>J$14*(10-lgd*COUNTIF(Defaults!$AI212:$AR212,"&lt;="&amp;J$17))</f>
        <v>1.5</v>
      </c>
      <c r="K212">
        <f>K$14*(10-lgd*COUNTIF(Defaults!$AI212:$AR212,"&lt;="&amp;K$17))</f>
        <v>1.5</v>
      </c>
      <c r="L212">
        <f>L$14*(10-lgd*COUNTIF(Defaults!$AI212:$AR212,"&lt;="&amp;L$17))</f>
        <v>1.5</v>
      </c>
      <c r="M212">
        <f>M$14*(10-lgd*COUNTIF(Defaults!$AI212:$AR212,"&lt;="&amp;M$17))</f>
        <v>1.5</v>
      </c>
      <c r="N212">
        <f>N$14*(10-lgd*COUNTIF(Defaults!$AI212:$AR212,"&lt;="&amp;N$17))</f>
        <v>1.5</v>
      </c>
      <c r="O212">
        <f>O$14*(10-lgd*COUNTIF(Defaults!$AI212:$AR212,"&lt;="&amp;O$17))</f>
        <v>1.5</v>
      </c>
      <c r="P212">
        <f>P$14*(10-lgd*COUNTIF(Defaults!$AI212:$AR212,"&lt;="&amp;P$17))</f>
        <v>1.5</v>
      </c>
      <c r="Q212">
        <f>Q$14*(10-lgd*COUNTIF(Defaults!$AI212:$AR212,"&lt;="&amp;Q$17))</f>
        <v>1.5</v>
      </c>
      <c r="R212">
        <f>R$14*(10-lgd*COUNTIF(Defaults!$AI212:$AR212,"&lt;="&amp;R$17))</f>
        <v>1.41</v>
      </c>
      <c r="S212">
        <f>S$14*(10-lgd*COUNTIF(Defaults!$AI212:$AR212,"&lt;="&amp;S$17))</f>
        <v>1.41</v>
      </c>
      <c r="T212">
        <f>T$14*(10-lgd*COUNTIF(Defaults!$AI212:$AR212,"&lt;="&amp;T$17))</f>
        <v>1.41</v>
      </c>
      <c r="U212">
        <f>U$14*(10-lgd*COUNTIF(Defaults!$AI212:$AR212,"&lt;="&amp;U$17))</f>
        <v>95.410000000000011</v>
      </c>
      <c r="W212">
        <f t="shared" si="198"/>
        <v>0.1</v>
      </c>
      <c r="X212">
        <f t="shared" si="199"/>
        <v>0.1</v>
      </c>
      <c r="Y212">
        <f t="shared" si="200"/>
        <v>0.1</v>
      </c>
      <c r="Z212">
        <f t="shared" si="201"/>
        <v>0.1</v>
      </c>
      <c r="AA212">
        <f t="shared" si="202"/>
        <v>0.1</v>
      </c>
      <c r="AB212">
        <f t="shared" si="203"/>
        <v>0.1</v>
      </c>
      <c r="AC212">
        <f t="shared" si="204"/>
        <v>0.1</v>
      </c>
      <c r="AD212">
        <f t="shared" si="205"/>
        <v>0.1</v>
      </c>
      <c r="AE212">
        <f t="shared" si="206"/>
        <v>0.1</v>
      </c>
      <c r="AF212">
        <f t="shared" si="207"/>
        <v>0.1</v>
      </c>
      <c r="AG212">
        <f t="shared" si="208"/>
        <v>0.1</v>
      </c>
      <c r="AH212">
        <f t="shared" si="209"/>
        <v>0.1</v>
      </c>
      <c r="AI212">
        <f t="shared" si="210"/>
        <v>0.1</v>
      </c>
      <c r="AJ212">
        <f t="shared" si="211"/>
        <v>0.1</v>
      </c>
      <c r="AK212">
        <f t="shared" si="212"/>
        <v>0.1</v>
      </c>
      <c r="AL212">
        <f t="shared" si="213"/>
        <v>0.1</v>
      </c>
      <c r="AM212">
        <f t="shared" si="214"/>
        <v>0.1</v>
      </c>
      <c r="AN212">
        <f t="shared" si="215"/>
        <v>0.1</v>
      </c>
      <c r="AO212">
        <f t="shared" si="216"/>
        <v>0.1</v>
      </c>
      <c r="AP212">
        <f t="shared" si="217"/>
        <v>20.100000000000001</v>
      </c>
      <c r="AR212">
        <f t="shared" si="218"/>
        <v>0.1</v>
      </c>
      <c r="AS212">
        <f t="shared" si="219"/>
        <v>0.1</v>
      </c>
      <c r="AT212">
        <f t="shared" si="220"/>
        <v>0.1</v>
      </c>
      <c r="AU212">
        <f t="shared" si="221"/>
        <v>0.1</v>
      </c>
      <c r="AV212">
        <f t="shared" si="222"/>
        <v>0.1</v>
      </c>
      <c r="AW212">
        <f t="shared" si="223"/>
        <v>0.1</v>
      </c>
      <c r="AX212">
        <f t="shared" si="224"/>
        <v>0.1</v>
      </c>
      <c r="AY212">
        <f t="shared" si="225"/>
        <v>0.1</v>
      </c>
      <c r="AZ212">
        <f t="shared" si="226"/>
        <v>0.1</v>
      </c>
      <c r="BA212">
        <f t="shared" si="227"/>
        <v>0.1</v>
      </c>
      <c r="BB212">
        <f t="shared" si="228"/>
        <v>0.1</v>
      </c>
      <c r="BC212">
        <f t="shared" si="229"/>
        <v>0.1</v>
      </c>
      <c r="BD212">
        <f t="shared" si="230"/>
        <v>0.1</v>
      </c>
      <c r="BE212">
        <f t="shared" si="231"/>
        <v>0.1</v>
      </c>
      <c r="BF212">
        <f t="shared" si="232"/>
        <v>0.1</v>
      </c>
      <c r="BG212">
        <f t="shared" si="233"/>
        <v>0.1</v>
      </c>
      <c r="BH212">
        <f t="shared" si="234"/>
        <v>0.1</v>
      </c>
      <c r="BI212">
        <f t="shared" si="235"/>
        <v>0.1</v>
      </c>
      <c r="BJ212">
        <f t="shared" si="236"/>
        <v>0.1</v>
      </c>
      <c r="BK212">
        <f t="shared" si="237"/>
        <v>10.1</v>
      </c>
      <c r="BM212">
        <f t="shared" si="238"/>
        <v>1.2999999999999998</v>
      </c>
      <c r="BN212">
        <f t="shared" si="239"/>
        <v>1.2999999999999998</v>
      </c>
      <c r="BO212">
        <f t="shared" si="240"/>
        <v>1.2999999999999998</v>
      </c>
      <c r="BP212">
        <f t="shared" si="241"/>
        <v>1.2999999999999998</v>
      </c>
      <c r="BQ212">
        <f t="shared" si="242"/>
        <v>1.2999999999999998</v>
      </c>
      <c r="BR212">
        <f t="shared" si="243"/>
        <v>1.2999999999999998</v>
      </c>
      <c r="BS212">
        <f t="shared" si="244"/>
        <v>1.2999999999999998</v>
      </c>
      <c r="BT212">
        <f t="shared" si="245"/>
        <v>1.2999999999999998</v>
      </c>
      <c r="BU212">
        <f t="shared" si="246"/>
        <v>1.2999999999999998</v>
      </c>
      <c r="BV212">
        <f t="shared" si="247"/>
        <v>1.2999999999999998</v>
      </c>
      <c r="BW212">
        <f t="shared" si="248"/>
        <v>1.2999999999999998</v>
      </c>
      <c r="BX212">
        <f t="shared" si="249"/>
        <v>1.2999999999999998</v>
      </c>
      <c r="BY212">
        <f t="shared" si="250"/>
        <v>1.2999999999999998</v>
      </c>
      <c r="BZ212">
        <f t="shared" si="251"/>
        <v>1.2999999999999998</v>
      </c>
      <c r="CA212">
        <f t="shared" si="252"/>
        <v>1.2999999999999998</v>
      </c>
      <c r="CB212">
        <f t="shared" si="253"/>
        <v>1.2999999999999998</v>
      </c>
      <c r="CC212">
        <f t="shared" si="254"/>
        <v>1.2099999999999997</v>
      </c>
      <c r="CD212">
        <f t="shared" si="255"/>
        <v>1.2099999999999997</v>
      </c>
      <c r="CE212">
        <f t="shared" si="256"/>
        <v>1.2099999999999997</v>
      </c>
      <c r="CF212">
        <f t="shared" si="257"/>
        <v>65.210000000000008</v>
      </c>
      <c r="CH212">
        <f t="shared" si="258"/>
        <v>123.64000000000001</v>
      </c>
      <c r="CI212">
        <f t="shared" si="259"/>
        <v>22.000000000000004</v>
      </c>
      <c r="CJ212">
        <f t="shared" si="260"/>
        <v>12</v>
      </c>
      <c r="CK212">
        <f t="shared" si="261"/>
        <v>89.640000000000015</v>
      </c>
      <c r="CL212">
        <f t="shared" si="262"/>
        <v>0</v>
      </c>
      <c r="CM212">
        <f t="shared" si="263"/>
        <v>0</v>
      </c>
    </row>
    <row r="213" spans="1:91" x14ac:dyDescent="0.2">
      <c r="A213">
        <v>196</v>
      </c>
      <c r="B213">
        <f>B$14*(10-lgd*COUNTIF(Defaults!$AI213:$AR213,"&lt;="&amp;B$17))</f>
        <v>1.5</v>
      </c>
      <c r="C213">
        <f>C$14*(10-lgd*COUNTIF(Defaults!$AI213:$AR213,"&lt;="&amp;C$17))</f>
        <v>1.5</v>
      </c>
      <c r="D213">
        <f>D$14*(10-lgd*COUNTIF(Defaults!$AI213:$AR213,"&lt;="&amp;D$17))</f>
        <v>1.5</v>
      </c>
      <c r="E213">
        <f>E$14*(10-lgd*COUNTIF(Defaults!$AI213:$AR213,"&lt;="&amp;E$17))</f>
        <v>1.5</v>
      </c>
      <c r="F213">
        <f>F$14*(10-lgd*COUNTIF(Defaults!$AI213:$AR213,"&lt;="&amp;F$17))</f>
        <v>1.41</v>
      </c>
      <c r="G213">
        <f>G$14*(10-lgd*COUNTIF(Defaults!$AI213:$AR213,"&lt;="&amp;G$17))</f>
        <v>1.41</v>
      </c>
      <c r="H213">
        <f>H$14*(10-lgd*COUNTIF(Defaults!$AI213:$AR213,"&lt;="&amp;H$17))</f>
        <v>1.41</v>
      </c>
      <c r="I213">
        <f>I$14*(10-lgd*COUNTIF(Defaults!$AI213:$AR213,"&lt;="&amp;I$17))</f>
        <v>1.41</v>
      </c>
      <c r="J213">
        <f>J$14*(10-lgd*COUNTIF(Defaults!$AI213:$AR213,"&lt;="&amp;J$17))</f>
        <v>1.41</v>
      </c>
      <c r="K213">
        <f>K$14*(10-lgd*COUNTIF(Defaults!$AI213:$AR213,"&lt;="&amp;K$17))</f>
        <v>1.41</v>
      </c>
      <c r="L213">
        <f>L$14*(10-lgd*COUNTIF(Defaults!$AI213:$AR213,"&lt;="&amp;L$17))</f>
        <v>1.41</v>
      </c>
      <c r="M213">
        <f>M$14*(10-lgd*COUNTIF(Defaults!$AI213:$AR213,"&lt;="&amp;M$17))</f>
        <v>1.32</v>
      </c>
      <c r="N213">
        <f>N$14*(10-lgd*COUNTIF(Defaults!$AI213:$AR213,"&lt;="&amp;N$17))</f>
        <v>1.32</v>
      </c>
      <c r="O213">
        <f>O$14*(10-lgd*COUNTIF(Defaults!$AI213:$AR213,"&lt;="&amp;O$17))</f>
        <v>1.32</v>
      </c>
      <c r="P213">
        <f>P$14*(10-lgd*COUNTIF(Defaults!$AI213:$AR213,"&lt;="&amp;P$17))</f>
        <v>1.32</v>
      </c>
      <c r="Q213">
        <f>Q$14*(10-lgd*COUNTIF(Defaults!$AI213:$AR213,"&lt;="&amp;Q$17))</f>
        <v>1.32</v>
      </c>
      <c r="R213">
        <f>R$14*(10-lgd*COUNTIF(Defaults!$AI213:$AR213,"&lt;="&amp;R$17))</f>
        <v>1.2299999999999998</v>
      </c>
      <c r="S213">
        <f>S$14*(10-lgd*COUNTIF(Defaults!$AI213:$AR213,"&lt;="&amp;S$17))</f>
        <v>1.2299999999999998</v>
      </c>
      <c r="T213">
        <f>T$14*(10-lgd*COUNTIF(Defaults!$AI213:$AR213,"&lt;="&amp;T$17))</f>
        <v>1.2299999999999998</v>
      </c>
      <c r="U213">
        <f>U$14*(10-lgd*COUNTIF(Defaults!$AI213:$AR213,"&lt;="&amp;U$17))</f>
        <v>83.22999999999999</v>
      </c>
      <c r="W213">
        <f t="shared" si="198"/>
        <v>0.1</v>
      </c>
      <c r="X213">
        <f t="shared" si="199"/>
        <v>0.1</v>
      </c>
      <c r="Y213">
        <f t="shared" si="200"/>
        <v>0.1</v>
      </c>
      <c r="Z213">
        <f t="shared" si="201"/>
        <v>0.1</v>
      </c>
      <c r="AA213">
        <f t="shared" si="202"/>
        <v>0.1</v>
      </c>
      <c r="AB213">
        <f t="shared" si="203"/>
        <v>0.1</v>
      </c>
      <c r="AC213">
        <f t="shared" si="204"/>
        <v>0.1</v>
      </c>
      <c r="AD213">
        <f t="shared" si="205"/>
        <v>0.1</v>
      </c>
      <c r="AE213">
        <f t="shared" si="206"/>
        <v>0.1</v>
      </c>
      <c r="AF213">
        <f t="shared" si="207"/>
        <v>0.1</v>
      </c>
      <c r="AG213">
        <f t="shared" si="208"/>
        <v>0.1</v>
      </c>
      <c r="AH213">
        <f t="shared" si="209"/>
        <v>0.1</v>
      </c>
      <c r="AI213">
        <f t="shared" si="210"/>
        <v>0.1</v>
      </c>
      <c r="AJ213">
        <f t="shared" si="211"/>
        <v>0.1</v>
      </c>
      <c r="AK213">
        <f t="shared" si="212"/>
        <v>0.1</v>
      </c>
      <c r="AL213">
        <f t="shared" si="213"/>
        <v>0.1</v>
      </c>
      <c r="AM213">
        <f t="shared" si="214"/>
        <v>0.1</v>
      </c>
      <c r="AN213">
        <f t="shared" si="215"/>
        <v>0.1</v>
      </c>
      <c r="AO213">
        <f t="shared" si="216"/>
        <v>0.1</v>
      </c>
      <c r="AP213">
        <f t="shared" si="217"/>
        <v>20.100000000000001</v>
      </c>
      <c r="AR213">
        <f t="shared" si="218"/>
        <v>0.1</v>
      </c>
      <c r="AS213">
        <f t="shared" si="219"/>
        <v>0.1</v>
      </c>
      <c r="AT213">
        <f t="shared" si="220"/>
        <v>0.1</v>
      </c>
      <c r="AU213">
        <f t="shared" si="221"/>
        <v>0.1</v>
      </c>
      <c r="AV213">
        <f t="shared" si="222"/>
        <v>0.1</v>
      </c>
      <c r="AW213">
        <f t="shared" si="223"/>
        <v>0.1</v>
      </c>
      <c r="AX213">
        <f t="shared" si="224"/>
        <v>0.1</v>
      </c>
      <c r="AY213">
        <f t="shared" si="225"/>
        <v>0.1</v>
      </c>
      <c r="AZ213">
        <f t="shared" si="226"/>
        <v>0.1</v>
      </c>
      <c r="BA213">
        <f t="shared" si="227"/>
        <v>0.1</v>
      </c>
      <c r="BB213">
        <f t="shared" si="228"/>
        <v>0.1</v>
      </c>
      <c r="BC213">
        <f t="shared" si="229"/>
        <v>0.1</v>
      </c>
      <c r="BD213">
        <f t="shared" si="230"/>
        <v>0.1</v>
      </c>
      <c r="BE213">
        <f t="shared" si="231"/>
        <v>0.1</v>
      </c>
      <c r="BF213">
        <f t="shared" si="232"/>
        <v>0.1</v>
      </c>
      <c r="BG213">
        <f t="shared" si="233"/>
        <v>0.1</v>
      </c>
      <c r="BH213">
        <f t="shared" si="234"/>
        <v>0.1</v>
      </c>
      <c r="BI213">
        <f t="shared" si="235"/>
        <v>0.1</v>
      </c>
      <c r="BJ213">
        <f t="shared" si="236"/>
        <v>0.1</v>
      </c>
      <c r="BK213">
        <f t="shared" si="237"/>
        <v>10.1</v>
      </c>
      <c r="BM213">
        <f t="shared" si="238"/>
        <v>1.2999999999999998</v>
      </c>
      <c r="BN213">
        <f t="shared" si="239"/>
        <v>1.2999999999999998</v>
      </c>
      <c r="BO213">
        <f t="shared" si="240"/>
        <v>1.2999999999999998</v>
      </c>
      <c r="BP213">
        <f t="shared" si="241"/>
        <v>1.2999999999999998</v>
      </c>
      <c r="BQ213">
        <f t="shared" si="242"/>
        <v>1.2099999999999997</v>
      </c>
      <c r="BR213">
        <f t="shared" si="243"/>
        <v>1.2099999999999997</v>
      </c>
      <c r="BS213">
        <f t="shared" si="244"/>
        <v>1.2099999999999997</v>
      </c>
      <c r="BT213">
        <f t="shared" si="245"/>
        <v>1.2099999999999997</v>
      </c>
      <c r="BU213">
        <f t="shared" si="246"/>
        <v>1.2099999999999997</v>
      </c>
      <c r="BV213">
        <f t="shared" si="247"/>
        <v>1.2099999999999997</v>
      </c>
      <c r="BW213">
        <f t="shared" si="248"/>
        <v>1.2099999999999997</v>
      </c>
      <c r="BX213">
        <f t="shared" si="249"/>
        <v>1.1199999999999999</v>
      </c>
      <c r="BY213">
        <f t="shared" si="250"/>
        <v>1.1199999999999999</v>
      </c>
      <c r="BZ213">
        <f t="shared" si="251"/>
        <v>1.1199999999999999</v>
      </c>
      <c r="CA213">
        <f t="shared" si="252"/>
        <v>1.1199999999999999</v>
      </c>
      <c r="CB213">
        <f t="shared" si="253"/>
        <v>1.1199999999999999</v>
      </c>
      <c r="CC213">
        <f t="shared" si="254"/>
        <v>1.0299999999999996</v>
      </c>
      <c r="CD213">
        <f t="shared" si="255"/>
        <v>1.0299999999999996</v>
      </c>
      <c r="CE213">
        <f t="shared" si="256"/>
        <v>1.0299999999999996</v>
      </c>
      <c r="CF213">
        <f t="shared" si="257"/>
        <v>53.029999999999987</v>
      </c>
      <c r="CH213">
        <f t="shared" si="258"/>
        <v>109.38999999999999</v>
      </c>
      <c r="CI213">
        <f t="shared" si="259"/>
        <v>22.000000000000004</v>
      </c>
      <c r="CJ213">
        <f t="shared" si="260"/>
        <v>12</v>
      </c>
      <c r="CK213">
        <f t="shared" si="261"/>
        <v>75.389999999999986</v>
      </c>
      <c r="CL213">
        <f t="shared" si="262"/>
        <v>0</v>
      </c>
      <c r="CM213">
        <f t="shared" si="263"/>
        <v>0</v>
      </c>
    </row>
    <row r="214" spans="1:91" x14ac:dyDescent="0.2">
      <c r="A214">
        <v>197</v>
      </c>
      <c r="B214">
        <f>B$14*(10-lgd*COUNTIF(Defaults!$AI214:$AR214,"&lt;="&amp;B$17))</f>
        <v>1.5</v>
      </c>
      <c r="C214">
        <f>C$14*(10-lgd*COUNTIF(Defaults!$AI214:$AR214,"&lt;="&amp;C$17))</f>
        <v>1.5</v>
      </c>
      <c r="D214">
        <f>D$14*(10-lgd*COUNTIF(Defaults!$AI214:$AR214,"&lt;="&amp;D$17))</f>
        <v>1.5</v>
      </c>
      <c r="E214">
        <f>E$14*(10-lgd*COUNTIF(Defaults!$AI214:$AR214,"&lt;="&amp;E$17))</f>
        <v>1.5</v>
      </c>
      <c r="F214">
        <f>F$14*(10-lgd*COUNTIF(Defaults!$AI214:$AR214,"&lt;="&amp;F$17))</f>
        <v>1.5</v>
      </c>
      <c r="G214">
        <f>G$14*(10-lgd*COUNTIF(Defaults!$AI214:$AR214,"&lt;="&amp;G$17))</f>
        <v>1.5</v>
      </c>
      <c r="H214">
        <f>H$14*(10-lgd*COUNTIF(Defaults!$AI214:$AR214,"&lt;="&amp;H$17))</f>
        <v>1.5</v>
      </c>
      <c r="I214">
        <f>I$14*(10-lgd*COUNTIF(Defaults!$AI214:$AR214,"&lt;="&amp;I$17))</f>
        <v>1.5</v>
      </c>
      <c r="J214">
        <f>J$14*(10-lgd*COUNTIF(Defaults!$AI214:$AR214,"&lt;="&amp;J$17))</f>
        <v>1.5</v>
      </c>
      <c r="K214">
        <f>K$14*(10-lgd*COUNTIF(Defaults!$AI214:$AR214,"&lt;="&amp;K$17))</f>
        <v>1.5</v>
      </c>
      <c r="L214">
        <f>L$14*(10-lgd*COUNTIF(Defaults!$AI214:$AR214,"&lt;="&amp;L$17))</f>
        <v>1.5</v>
      </c>
      <c r="M214">
        <f>M$14*(10-lgd*COUNTIF(Defaults!$AI214:$AR214,"&lt;="&amp;M$17))</f>
        <v>1.5</v>
      </c>
      <c r="N214">
        <f>N$14*(10-lgd*COUNTIF(Defaults!$AI214:$AR214,"&lt;="&amp;N$17))</f>
        <v>1.5</v>
      </c>
      <c r="O214">
        <f>O$14*(10-lgd*COUNTIF(Defaults!$AI214:$AR214,"&lt;="&amp;O$17))</f>
        <v>1.5</v>
      </c>
      <c r="P214">
        <f>P$14*(10-lgd*COUNTIF(Defaults!$AI214:$AR214,"&lt;="&amp;P$17))</f>
        <v>1.5</v>
      </c>
      <c r="Q214">
        <f>Q$14*(10-lgd*COUNTIF(Defaults!$AI214:$AR214,"&lt;="&amp;Q$17))</f>
        <v>1.5</v>
      </c>
      <c r="R214">
        <f>R$14*(10-lgd*COUNTIF(Defaults!$AI214:$AR214,"&lt;="&amp;R$17))</f>
        <v>1.5</v>
      </c>
      <c r="S214">
        <f>S$14*(10-lgd*COUNTIF(Defaults!$AI214:$AR214,"&lt;="&amp;S$17))</f>
        <v>1.5</v>
      </c>
      <c r="T214">
        <f>T$14*(10-lgd*COUNTIF(Defaults!$AI214:$AR214,"&lt;="&amp;T$17))</f>
        <v>1.5</v>
      </c>
      <c r="U214">
        <f>U$14*(10-lgd*COUNTIF(Defaults!$AI214:$AR214,"&lt;="&amp;U$17))</f>
        <v>101.5</v>
      </c>
      <c r="W214">
        <f t="shared" si="198"/>
        <v>0.1</v>
      </c>
      <c r="X214">
        <f t="shared" si="199"/>
        <v>0.1</v>
      </c>
      <c r="Y214">
        <f t="shared" si="200"/>
        <v>0.1</v>
      </c>
      <c r="Z214">
        <f t="shared" si="201"/>
        <v>0.1</v>
      </c>
      <c r="AA214">
        <f t="shared" si="202"/>
        <v>0.1</v>
      </c>
      <c r="AB214">
        <f t="shared" si="203"/>
        <v>0.1</v>
      </c>
      <c r="AC214">
        <f t="shared" si="204"/>
        <v>0.1</v>
      </c>
      <c r="AD214">
        <f t="shared" si="205"/>
        <v>0.1</v>
      </c>
      <c r="AE214">
        <f t="shared" si="206"/>
        <v>0.1</v>
      </c>
      <c r="AF214">
        <f t="shared" si="207"/>
        <v>0.1</v>
      </c>
      <c r="AG214">
        <f t="shared" si="208"/>
        <v>0.1</v>
      </c>
      <c r="AH214">
        <f t="shared" si="209"/>
        <v>0.1</v>
      </c>
      <c r="AI214">
        <f t="shared" si="210"/>
        <v>0.1</v>
      </c>
      <c r="AJ214">
        <f t="shared" si="211"/>
        <v>0.1</v>
      </c>
      <c r="AK214">
        <f t="shared" si="212"/>
        <v>0.1</v>
      </c>
      <c r="AL214">
        <f t="shared" si="213"/>
        <v>0.1</v>
      </c>
      <c r="AM214">
        <f t="shared" si="214"/>
        <v>0.1</v>
      </c>
      <c r="AN214">
        <f t="shared" si="215"/>
        <v>0.1</v>
      </c>
      <c r="AO214">
        <f t="shared" si="216"/>
        <v>0.1</v>
      </c>
      <c r="AP214">
        <f t="shared" si="217"/>
        <v>20.100000000000001</v>
      </c>
      <c r="AR214">
        <f t="shared" si="218"/>
        <v>0.1</v>
      </c>
      <c r="AS214">
        <f t="shared" si="219"/>
        <v>0.1</v>
      </c>
      <c r="AT214">
        <f t="shared" si="220"/>
        <v>0.1</v>
      </c>
      <c r="AU214">
        <f t="shared" si="221"/>
        <v>0.1</v>
      </c>
      <c r="AV214">
        <f t="shared" si="222"/>
        <v>0.1</v>
      </c>
      <c r="AW214">
        <f t="shared" si="223"/>
        <v>0.1</v>
      </c>
      <c r="AX214">
        <f t="shared" si="224"/>
        <v>0.1</v>
      </c>
      <c r="AY214">
        <f t="shared" si="225"/>
        <v>0.1</v>
      </c>
      <c r="AZ214">
        <f t="shared" si="226"/>
        <v>0.1</v>
      </c>
      <c r="BA214">
        <f t="shared" si="227"/>
        <v>0.1</v>
      </c>
      <c r="BB214">
        <f t="shared" si="228"/>
        <v>0.1</v>
      </c>
      <c r="BC214">
        <f t="shared" si="229"/>
        <v>0.1</v>
      </c>
      <c r="BD214">
        <f t="shared" si="230"/>
        <v>0.1</v>
      </c>
      <c r="BE214">
        <f t="shared" si="231"/>
        <v>0.1</v>
      </c>
      <c r="BF214">
        <f t="shared" si="232"/>
        <v>0.1</v>
      </c>
      <c r="BG214">
        <f t="shared" si="233"/>
        <v>0.1</v>
      </c>
      <c r="BH214">
        <f t="shared" si="234"/>
        <v>0.1</v>
      </c>
      <c r="BI214">
        <f t="shared" si="235"/>
        <v>0.1</v>
      </c>
      <c r="BJ214">
        <f t="shared" si="236"/>
        <v>0.1</v>
      </c>
      <c r="BK214">
        <f t="shared" si="237"/>
        <v>10.1</v>
      </c>
      <c r="BM214">
        <f t="shared" si="238"/>
        <v>1.2999999999999998</v>
      </c>
      <c r="BN214">
        <f t="shared" si="239"/>
        <v>1.2999999999999998</v>
      </c>
      <c r="BO214">
        <f t="shared" si="240"/>
        <v>1.2999999999999998</v>
      </c>
      <c r="BP214">
        <f t="shared" si="241"/>
        <v>1.2999999999999998</v>
      </c>
      <c r="BQ214">
        <f t="shared" si="242"/>
        <v>1.2999999999999998</v>
      </c>
      <c r="BR214">
        <f t="shared" si="243"/>
        <v>1.2999999999999998</v>
      </c>
      <c r="BS214">
        <f t="shared" si="244"/>
        <v>1.2999999999999998</v>
      </c>
      <c r="BT214">
        <f t="shared" si="245"/>
        <v>1.2999999999999998</v>
      </c>
      <c r="BU214">
        <f t="shared" si="246"/>
        <v>1.2999999999999998</v>
      </c>
      <c r="BV214">
        <f t="shared" si="247"/>
        <v>1.2999999999999998</v>
      </c>
      <c r="BW214">
        <f t="shared" si="248"/>
        <v>1.2999999999999998</v>
      </c>
      <c r="BX214">
        <f t="shared" si="249"/>
        <v>1.2999999999999998</v>
      </c>
      <c r="BY214">
        <f t="shared" si="250"/>
        <v>1.2999999999999998</v>
      </c>
      <c r="BZ214">
        <f t="shared" si="251"/>
        <v>1.2999999999999998</v>
      </c>
      <c r="CA214">
        <f t="shared" si="252"/>
        <v>1.2999999999999998</v>
      </c>
      <c r="CB214">
        <f t="shared" si="253"/>
        <v>1.2999999999999998</v>
      </c>
      <c r="CC214">
        <f t="shared" si="254"/>
        <v>1.2999999999999998</v>
      </c>
      <c r="CD214">
        <f t="shared" si="255"/>
        <v>1.2999999999999998</v>
      </c>
      <c r="CE214">
        <f t="shared" si="256"/>
        <v>1.2999999999999998</v>
      </c>
      <c r="CF214">
        <f t="shared" si="257"/>
        <v>71.300000000000011</v>
      </c>
      <c r="CH214">
        <f t="shared" si="258"/>
        <v>130</v>
      </c>
      <c r="CI214">
        <f t="shared" si="259"/>
        <v>22.000000000000004</v>
      </c>
      <c r="CJ214">
        <f t="shared" si="260"/>
        <v>12</v>
      </c>
      <c r="CK214">
        <f t="shared" si="261"/>
        <v>96.000000000000014</v>
      </c>
      <c r="CL214">
        <f t="shared" si="262"/>
        <v>0</v>
      </c>
      <c r="CM214">
        <f t="shared" si="263"/>
        <v>0</v>
      </c>
    </row>
    <row r="215" spans="1:91" x14ac:dyDescent="0.2">
      <c r="A215">
        <v>198</v>
      </c>
      <c r="B215">
        <f>B$14*(10-lgd*COUNTIF(Defaults!$AI215:$AR215,"&lt;="&amp;B$17))</f>
        <v>1.5</v>
      </c>
      <c r="C215">
        <f>C$14*(10-lgd*COUNTIF(Defaults!$AI215:$AR215,"&lt;="&amp;C$17))</f>
        <v>1.5</v>
      </c>
      <c r="D215">
        <f>D$14*(10-lgd*COUNTIF(Defaults!$AI215:$AR215,"&lt;="&amp;D$17))</f>
        <v>1.5</v>
      </c>
      <c r="E215">
        <f>E$14*(10-lgd*COUNTIF(Defaults!$AI215:$AR215,"&lt;="&amp;E$17))</f>
        <v>1.5</v>
      </c>
      <c r="F215">
        <f>F$14*(10-lgd*COUNTIF(Defaults!$AI215:$AR215,"&lt;="&amp;F$17))</f>
        <v>1.41</v>
      </c>
      <c r="G215">
        <f>G$14*(10-lgd*COUNTIF(Defaults!$AI215:$AR215,"&lt;="&amp;G$17))</f>
        <v>1.41</v>
      </c>
      <c r="H215">
        <f>H$14*(10-lgd*COUNTIF(Defaults!$AI215:$AR215,"&lt;="&amp;H$17))</f>
        <v>1.41</v>
      </c>
      <c r="I215">
        <f>I$14*(10-lgd*COUNTIF(Defaults!$AI215:$AR215,"&lt;="&amp;I$17))</f>
        <v>1.41</v>
      </c>
      <c r="J215">
        <f>J$14*(10-lgd*COUNTIF(Defaults!$AI215:$AR215,"&lt;="&amp;J$17))</f>
        <v>1.41</v>
      </c>
      <c r="K215">
        <f>K$14*(10-lgd*COUNTIF(Defaults!$AI215:$AR215,"&lt;="&amp;K$17))</f>
        <v>1.41</v>
      </c>
      <c r="L215">
        <f>L$14*(10-lgd*COUNTIF(Defaults!$AI215:$AR215,"&lt;="&amp;L$17))</f>
        <v>1.32</v>
      </c>
      <c r="M215">
        <f>M$14*(10-lgd*COUNTIF(Defaults!$AI215:$AR215,"&lt;="&amp;M$17))</f>
        <v>1.32</v>
      </c>
      <c r="N215">
        <f>N$14*(10-lgd*COUNTIF(Defaults!$AI215:$AR215,"&lt;="&amp;N$17))</f>
        <v>1.32</v>
      </c>
      <c r="O215">
        <f>O$14*(10-lgd*COUNTIF(Defaults!$AI215:$AR215,"&lt;="&amp;O$17))</f>
        <v>1.32</v>
      </c>
      <c r="P215">
        <f>P$14*(10-lgd*COUNTIF(Defaults!$AI215:$AR215,"&lt;="&amp;P$17))</f>
        <v>1.32</v>
      </c>
      <c r="Q215">
        <f>Q$14*(10-lgd*COUNTIF(Defaults!$AI215:$AR215,"&lt;="&amp;Q$17))</f>
        <v>1.32</v>
      </c>
      <c r="R215">
        <f>R$14*(10-lgd*COUNTIF(Defaults!$AI215:$AR215,"&lt;="&amp;R$17))</f>
        <v>1.32</v>
      </c>
      <c r="S215">
        <f>S$14*(10-lgd*COUNTIF(Defaults!$AI215:$AR215,"&lt;="&amp;S$17))</f>
        <v>1.32</v>
      </c>
      <c r="T215">
        <f>T$14*(10-lgd*COUNTIF(Defaults!$AI215:$AR215,"&lt;="&amp;T$17))</f>
        <v>1.32</v>
      </c>
      <c r="U215">
        <f>U$14*(10-lgd*COUNTIF(Defaults!$AI215:$AR215,"&lt;="&amp;U$17))</f>
        <v>83.22999999999999</v>
      </c>
      <c r="W215">
        <f t="shared" si="198"/>
        <v>0.1</v>
      </c>
      <c r="X215">
        <f t="shared" si="199"/>
        <v>0.1</v>
      </c>
      <c r="Y215">
        <f t="shared" si="200"/>
        <v>0.1</v>
      </c>
      <c r="Z215">
        <f t="shared" si="201"/>
        <v>0.1</v>
      </c>
      <c r="AA215">
        <f t="shared" si="202"/>
        <v>0.1</v>
      </c>
      <c r="AB215">
        <f t="shared" si="203"/>
        <v>0.1</v>
      </c>
      <c r="AC215">
        <f t="shared" si="204"/>
        <v>0.1</v>
      </c>
      <c r="AD215">
        <f t="shared" si="205"/>
        <v>0.1</v>
      </c>
      <c r="AE215">
        <f t="shared" si="206"/>
        <v>0.1</v>
      </c>
      <c r="AF215">
        <f t="shared" si="207"/>
        <v>0.1</v>
      </c>
      <c r="AG215">
        <f t="shared" si="208"/>
        <v>0.1</v>
      </c>
      <c r="AH215">
        <f t="shared" si="209"/>
        <v>0.1</v>
      </c>
      <c r="AI215">
        <f t="shared" si="210"/>
        <v>0.1</v>
      </c>
      <c r="AJ215">
        <f t="shared" si="211"/>
        <v>0.1</v>
      </c>
      <c r="AK215">
        <f t="shared" si="212"/>
        <v>0.1</v>
      </c>
      <c r="AL215">
        <f t="shared" si="213"/>
        <v>0.1</v>
      </c>
      <c r="AM215">
        <f t="shared" si="214"/>
        <v>0.1</v>
      </c>
      <c r="AN215">
        <f t="shared" si="215"/>
        <v>0.1</v>
      </c>
      <c r="AO215">
        <f t="shared" si="216"/>
        <v>0.1</v>
      </c>
      <c r="AP215">
        <f t="shared" si="217"/>
        <v>20.100000000000001</v>
      </c>
      <c r="AR215">
        <f t="shared" si="218"/>
        <v>0.1</v>
      </c>
      <c r="AS215">
        <f t="shared" si="219"/>
        <v>0.1</v>
      </c>
      <c r="AT215">
        <f t="shared" si="220"/>
        <v>0.1</v>
      </c>
      <c r="AU215">
        <f t="shared" si="221"/>
        <v>0.1</v>
      </c>
      <c r="AV215">
        <f t="shared" si="222"/>
        <v>0.1</v>
      </c>
      <c r="AW215">
        <f t="shared" si="223"/>
        <v>0.1</v>
      </c>
      <c r="AX215">
        <f t="shared" si="224"/>
        <v>0.1</v>
      </c>
      <c r="AY215">
        <f t="shared" si="225"/>
        <v>0.1</v>
      </c>
      <c r="AZ215">
        <f t="shared" si="226"/>
        <v>0.1</v>
      </c>
      <c r="BA215">
        <f t="shared" si="227"/>
        <v>0.1</v>
      </c>
      <c r="BB215">
        <f t="shared" si="228"/>
        <v>0.1</v>
      </c>
      <c r="BC215">
        <f t="shared" si="229"/>
        <v>0.1</v>
      </c>
      <c r="BD215">
        <f t="shared" si="230"/>
        <v>0.1</v>
      </c>
      <c r="BE215">
        <f t="shared" si="231"/>
        <v>0.1</v>
      </c>
      <c r="BF215">
        <f t="shared" si="232"/>
        <v>0.1</v>
      </c>
      <c r="BG215">
        <f t="shared" si="233"/>
        <v>0.1</v>
      </c>
      <c r="BH215">
        <f t="shared" si="234"/>
        <v>0.1</v>
      </c>
      <c r="BI215">
        <f t="shared" si="235"/>
        <v>0.1</v>
      </c>
      <c r="BJ215">
        <f t="shared" si="236"/>
        <v>0.1</v>
      </c>
      <c r="BK215">
        <f t="shared" si="237"/>
        <v>10.1</v>
      </c>
      <c r="BM215">
        <f t="shared" si="238"/>
        <v>1.2999999999999998</v>
      </c>
      <c r="BN215">
        <f t="shared" si="239"/>
        <v>1.2999999999999998</v>
      </c>
      <c r="BO215">
        <f t="shared" si="240"/>
        <v>1.2999999999999998</v>
      </c>
      <c r="BP215">
        <f t="shared" si="241"/>
        <v>1.2999999999999998</v>
      </c>
      <c r="BQ215">
        <f t="shared" si="242"/>
        <v>1.2099999999999997</v>
      </c>
      <c r="BR215">
        <f t="shared" si="243"/>
        <v>1.2099999999999997</v>
      </c>
      <c r="BS215">
        <f t="shared" si="244"/>
        <v>1.2099999999999997</v>
      </c>
      <c r="BT215">
        <f t="shared" si="245"/>
        <v>1.2099999999999997</v>
      </c>
      <c r="BU215">
        <f t="shared" si="246"/>
        <v>1.2099999999999997</v>
      </c>
      <c r="BV215">
        <f t="shared" si="247"/>
        <v>1.2099999999999997</v>
      </c>
      <c r="BW215">
        <f t="shared" si="248"/>
        <v>1.1199999999999999</v>
      </c>
      <c r="BX215">
        <f t="shared" si="249"/>
        <v>1.1199999999999999</v>
      </c>
      <c r="BY215">
        <f t="shared" si="250"/>
        <v>1.1199999999999999</v>
      </c>
      <c r="BZ215">
        <f t="shared" si="251"/>
        <v>1.1199999999999999</v>
      </c>
      <c r="CA215">
        <f t="shared" si="252"/>
        <v>1.1199999999999999</v>
      </c>
      <c r="CB215">
        <f t="shared" si="253"/>
        <v>1.1199999999999999</v>
      </c>
      <c r="CC215">
        <f t="shared" si="254"/>
        <v>1.1199999999999999</v>
      </c>
      <c r="CD215">
        <f t="shared" si="255"/>
        <v>1.1199999999999999</v>
      </c>
      <c r="CE215">
        <f t="shared" si="256"/>
        <v>1.1199999999999999</v>
      </c>
      <c r="CF215">
        <f t="shared" si="257"/>
        <v>53.029999999999987</v>
      </c>
      <c r="CH215">
        <f t="shared" si="258"/>
        <v>109.57</v>
      </c>
      <c r="CI215">
        <f t="shared" si="259"/>
        <v>22.000000000000004</v>
      </c>
      <c r="CJ215">
        <f t="shared" si="260"/>
        <v>12</v>
      </c>
      <c r="CK215">
        <f t="shared" si="261"/>
        <v>75.569999999999993</v>
      </c>
      <c r="CL215">
        <f t="shared" si="262"/>
        <v>0</v>
      </c>
      <c r="CM215">
        <f t="shared" si="263"/>
        <v>0</v>
      </c>
    </row>
    <row r="216" spans="1:91" x14ac:dyDescent="0.2">
      <c r="A216">
        <v>199</v>
      </c>
      <c r="B216">
        <f>B$14*(10-lgd*COUNTIF(Defaults!$AI216:$AR216,"&lt;="&amp;B$17))</f>
        <v>1.5</v>
      </c>
      <c r="C216">
        <f>C$14*(10-lgd*COUNTIF(Defaults!$AI216:$AR216,"&lt;="&amp;C$17))</f>
        <v>1.32</v>
      </c>
      <c r="D216">
        <f>D$14*(10-lgd*COUNTIF(Defaults!$AI216:$AR216,"&lt;="&amp;D$17))</f>
        <v>1.32</v>
      </c>
      <c r="E216">
        <f>E$14*(10-lgd*COUNTIF(Defaults!$AI216:$AR216,"&lt;="&amp;E$17))</f>
        <v>1.32</v>
      </c>
      <c r="F216">
        <f>F$14*(10-lgd*COUNTIF(Defaults!$AI216:$AR216,"&lt;="&amp;F$17))</f>
        <v>1.32</v>
      </c>
      <c r="G216">
        <f>G$14*(10-lgd*COUNTIF(Defaults!$AI216:$AR216,"&lt;="&amp;G$17))</f>
        <v>1.32</v>
      </c>
      <c r="H216">
        <f>H$14*(10-lgd*COUNTIF(Defaults!$AI216:$AR216,"&lt;="&amp;H$17))</f>
        <v>1.32</v>
      </c>
      <c r="I216">
        <f>I$14*(10-lgd*COUNTIF(Defaults!$AI216:$AR216,"&lt;="&amp;I$17))</f>
        <v>1.32</v>
      </c>
      <c r="J216">
        <f>J$14*(10-lgd*COUNTIF(Defaults!$AI216:$AR216,"&lt;="&amp;J$17))</f>
        <v>1.2299999999999998</v>
      </c>
      <c r="K216">
        <f>K$14*(10-lgd*COUNTIF(Defaults!$AI216:$AR216,"&lt;="&amp;K$17))</f>
        <v>1.2299999999999998</v>
      </c>
      <c r="L216">
        <f>L$14*(10-lgd*COUNTIF(Defaults!$AI216:$AR216,"&lt;="&amp;L$17))</f>
        <v>1.2299999999999998</v>
      </c>
      <c r="M216">
        <f>M$14*(10-lgd*COUNTIF(Defaults!$AI216:$AR216,"&lt;="&amp;M$17))</f>
        <v>1.2299999999999998</v>
      </c>
      <c r="N216">
        <f>N$14*(10-lgd*COUNTIF(Defaults!$AI216:$AR216,"&lt;="&amp;N$17))</f>
        <v>1.2299999999999998</v>
      </c>
      <c r="O216">
        <f>O$14*(10-lgd*COUNTIF(Defaults!$AI216:$AR216,"&lt;="&amp;O$17))</f>
        <v>1.2299999999999998</v>
      </c>
      <c r="P216">
        <f>P$14*(10-lgd*COUNTIF(Defaults!$AI216:$AR216,"&lt;="&amp;P$17))</f>
        <v>1.2299999999999998</v>
      </c>
      <c r="Q216">
        <f>Q$14*(10-lgd*COUNTIF(Defaults!$AI216:$AR216,"&lt;="&amp;Q$17))</f>
        <v>1.2299999999999998</v>
      </c>
      <c r="R216">
        <f>R$14*(10-lgd*COUNTIF(Defaults!$AI216:$AR216,"&lt;="&amp;R$17))</f>
        <v>1.2299999999999998</v>
      </c>
      <c r="S216">
        <f>S$14*(10-lgd*COUNTIF(Defaults!$AI216:$AR216,"&lt;="&amp;S$17))</f>
        <v>1.1399999999999999</v>
      </c>
      <c r="T216">
        <f>T$14*(10-lgd*COUNTIF(Defaults!$AI216:$AR216,"&lt;="&amp;T$17))</f>
        <v>1.1399999999999999</v>
      </c>
      <c r="U216">
        <f>U$14*(10-lgd*COUNTIF(Defaults!$AI216:$AR216,"&lt;="&amp;U$17))</f>
        <v>71.05</v>
      </c>
      <c r="W216">
        <f t="shared" si="198"/>
        <v>0.1</v>
      </c>
      <c r="X216">
        <f t="shared" si="199"/>
        <v>0.1</v>
      </c>
      <c r="Y216">
        <f t="shared" si="200"/>
        <v>0.1</v>
      </c>
      <c r="Z216">
        <f t="shared" si="201"/>
        <v>0.1</v>
      </c>
      <c r="AA216">
        <f t="shared" si="202"/>
        <v>0.1</v>
      </c>
      <c r="AB216">
        <f t="shared" si="203"/>
        <v>0.1</v>
      </c>
      <c r="AC216">
        <f t="shared" si="204"/>
        <v>0.1</v>
      </c>
      <c r="AD216">
        <f t="shared" si="205"/>
        <v>0.1</v>
      </c>
      <c r="AE216">
        <f t="shared" si="206"/>
        <v>0.1</v>
      </c>
      <c r="AF216">
        <f t="shared" si="207"/>
        <v>0.1</v>
      </c>
      <c r="AG216">
        <f t="shared" si="208"/>
        <v>0.1</v>
      </c>
      <c r="AH216">
        <f t="shared" si="209"/>
        <v>0.1</v>
      </c>
      <c r="AI216">
        <f t="shared" si="210"/>
        <v>0.1</v>
      </c>
      <c r="AJ216">
        <f t="shared" si="211"/>
        <v>0.1</v>
      </c>
      <c r="AK216">
        <f t="shared" si="212"/>
        <v>0.1</v>
      </c>
      <c r="AL216">
        <f t="shared" si="213"/>
        <v>0.1</v>
      </c>
      <c r="AM216">
        <f t="shared" si="214"/>
        <v>0.1</v>
      </c>
      <c r="AN216">
        <f t="shared" si="215"/>
        <v>0.1</v>
      </c>
      <c r="AO216">
        <f t="shared" si="216"/>
        <v>0.1</v>
      </c>
      <c r="AP216">
        <f t="shared" si="217"/>
        <v>20.100000000000001</v>
      </c>
      <c r="AR216">
        <f t="shared" si="218"/>
        <v>0.1</v>
      </c>
      <c r="AS216">
        <f t="shared" si="219"/>
        <v>0.1</v>
      </c>
      <c r="AT216">
        <f t="shared" si="220"/>
        <v>0.1</v>
      </c>
      <c r="AU216">
        <f t="shared" si="221"/>
        <v>0.1</v>
      </c>
      <c r="AV216">
        <f t="shared" si="222"/>
        <v>0.1</v>
      </c>
      <c r="AW216">
        <f t="shared" si="223"/>
        <v>0.1</v>
      </c>
      <c r="AX216">
        <f t="shared" si="224"/>
        <v>0.1</v>
      </c>
      <c r="AY216">
        <f t="shared" si="225"/>
        <v>0.1</v>
      </c>
      <c r="AZ216">
        <f t="shared" si="226"/>
        <v>0.1</v>
      </c>
      <c r="BA216">
        <f t="shared" si="227"/>
        <v>0.1</v>
      </c>
      <c r="BB216">
        <f t="shared" si="228"/>
        <v>0.1</v>
      </c>
      <c r="BC216">
        <f t="shared" si="229"/>
        <v>0.1</v>
      </c>
      <c r="BD216">
        <f t="shared" si="230"/>
        <v>0.1</v>
      </c>
      <c r="BE216">
        <f t="shared" si="231"/>
        <v>0.1</v>
      </c>
      <c r="BF216">
        <f t="shared" si="232"/>
        <v>0.1</v>
      </c>
      <c r="BG216">
        <f t="shared" si="233"/>
        <v>0.1</v>
      </c>
      <c r="BH216">
        <f t="shared" si="234"/>
        <v>0.1</v>
      </c>
      <c r="BI216">
        <f t="shared" si="235"/>
        <v>0.1</v>
      </c>
      <c r="BJ216">
        <f t="shared" si="236"/>
        <v>0.1</v>
      </c>
      <c r="BK216">
        <f t="shared" si="237"/>
        <v>10.1</v>
      </c>
      <c r="BM216">
        <f t="shared" si="238"/>
        <v>1.2999999999999998</v>
      </c>
      <c r="BN216">
        <f t="shared" si="239"/>
        <v>1.1199999999999999</v>
      </c>
      <c r="BO216">
        <f t="shared" si="240"/>
        <v>1.1199999999999999</v>
      </c>
      <c r="BP216">
        <f t="shared" si="241"/>
        <v>1.1199999999999999</v>
      </c>
      <c r="BQ216">
        <f t="shared" si="242"/>
        <v>1.1199999999999999</v>
      </c>
      <c r="BR216">
        <f t="shared" si="243"/>
        <v>1.1199999999999999</v>
      </c>
      <c r="BS216">
        <f t="shared" si="244"/>
        <v>1.1199999999999999</v>
      </c>
      <c r="BT216">
        <f t="shared" si="245"/>
        <v>1.1199999999999999</v>
      </c>
      <c r="BU216">
        <f t="shared" si="246"/>
        <v>1.0299999999999996</v>
      </c>
      <c r="BV216">
        <f t="shared" si="247"/>
        <v>1.0299999999999996</v>
      </c>
      <c r="BW216">
        <f t="shared" si="248"/>
        <v>1.0299999999999996</v>
      </c>
      <c r="BX216">
        <f t="shared" si="249"/>
        <v>1.0299999999999996</v>
      </c>
      <c r="BY216">
        <f t="shared" si="250"/>
        <v>1.0299999999999996</v>
      </c>
      <c r="BZ216">
        <f t="shared" si="251"/>
        <v>1.0299999999999996</v>
      </c>
      <c r="CA216">
        <f t="shared" si="252"/>
        <v>1.0299999999999996</v>
      </c>
      <c r="CB216">
        <f t="shared" si="253"/>
        <v>1.0299999999999996</v>
      </c>
      <c r="CC216">
        <f t="shared" si="254"/>
        <v>1.0299999999999996</v>
      </c>
      <c r="CD216">
        <f t="shared" si="255"/>
        <v>0.93999999999999984</v>
      </c>
      <c r="CE216">
        <f t="shared" si="256"/>
        <v>0.93999999999999984</v>
      </c>
      <c r="CF216">
        <f t="shared" si="257"/>
        <v>40.849999999999994</v>
      </c>
      <c r="CH216">
        <f t="shared" si="258"/>
        <v>95.14</v>
      </c>
      <c r="CI216">
        <f t="shared" si="259"/>
        <v>22.000000000000004</v>
      </c>
      <c r="CJ216">
        <f t="shared" si="260"/>
        <v>12</v>
      </c>
      <c r="CK216">
        <f t="shared" si="261"/>
        <v>61.139999999999993</v>
      </c>
      <c r="CL216">
        <f t="shared" si="262"/>
        <v>0</v>
      </c>
      <c r="CM216">
        <f t="shared" si="263"/>
        <v>0</v>
      </c>
    </row>
    <row r="217" spans="1:91" x14ac:dyDescent="0.2">
      <c r="A217">
        <v>200</v>
      </c>
      <c r="B217">
        <f>B$14*(10-lgd*COUNTIF(Defaults!$AI217:$AR217,"&lt;="&amp;B$17))</f>
        <v>1.5</v>
      </c>
      <c r="C217">
        <f>C$14*(10-lgd*COUNTIF(Defaults!$AI217:$AR217,"&lt;="&amp;C$17))</f>
        <v>1.5</v>
      </c>
      <c r="D217">
        <f>D$14*(10-lgd*COUNTIF(Defaults!$AI217:$AR217,"&lt;="&amp;D$17))</f>
        <v>1.5</v>
      </c>
      <c r="E217">
        <f>E$14*(10-lgd*COUNTIF(Defaults!$AI217:$AR217,"&lt;="&amp;E$17))</f>
        <v>1.41</v>
      </c>
      <c r="F217">
        <f>F$14*(10-lgd*COUNTIF(Defaults!$AI217:$AR217,"&lt;="&amp;F$17))</f>
        <v>1.41</v>
      </c>
      <c r="G217">
        <f>G$14*(10-lgd*COUNTIF(Defaults!$AI217:$AR217,"&lt;="&amp;G$17))</f>
        <v>1.41</v>
      </c>
      <c r="H217">
        <f>H$14*(10-lgd*COUNTIF(Defaults!$AI217:$AR217,"&lt;="&amp;H$17))</f>
        <v>1.41</v>
      </c>
      <c r="I217">
        <f>I$14*(10-lgd*COUNTIF(Defaults!$AI217:$AR217,"&lt;="&amp;I$17))</f>
        <v>1.41</v>
      </c>
      <c r="J217">
        <f>J$14*(10-lgd*COUNTIF(Defaults!$AI217:$AR217,"&lt;="&amp;J$17))</f>
        <v>1.41</v>
      </c>
      <c r="K217">
        <f>K$14*(10-lgd*COUNTIF(Defaults!$AI217:$AR217,"&lt;="&amp;K$17))</f>
        <v>1.41</v>
      </c>
      <c r="L217">
        <f>L$14*(10-lgd*COUNTIF(Defaults!$AI217:$AR217,"&lt;="&amp;L$17))</f>
        <v>1.41</v>
      </c>
      <c r="M217">
        <f>M$14*(10-lgd*COUNTIF(Defaults!$AI217:$AR217,"&lt;="&amp;M$17))</f>
        <v>1.41</v>
      </c>
      <c r="N217">
        <f>N$14*(10-lgd*COUNTIF(Defaults!$AI217:$AR217,"&lt;="&amp;N$17))</f>
        <v>1.41</v>
      </c>
      <c r="O217">
        <f>O$14*(10-lgd*COUNTIF(Defaults!$AI217:$AR217,"&lt;="&amp;O$17))</f>
        <v>1.41</v>
      </c>
      <c r="P217">
        <f>P$14*(10-lgd*COUNTIF(Defaults!$AI217:$AR217,"&lt;="&amp;P$17))</f>
        <v>1.41</v>
      </c>
      <c r="Q217">
        <f>Q$14*(10-lgd*COUNTIF(Defaults!$AI217:$AR217,"&lt;="&amp;Q$17))</f>
        <v>1.41</v>
      </c>
      <c r="R217">
        <f>R$14*(10-lgd*COUNTIF(Defaults!$AI217:$AR217,"&lt;="&amp;R$17))</f>
        <v>1.41</v>
      </c>
      <c r="S217">
        <f>S$14*(10-lgd*COUNTIF(Defaults!$AI217:$AR217,"&lt;="&amp;S$17))</f>
        <v>1.41</v>
      </c>
      <c r="T217">
        <f>T$14*(10-lgd*COUNTIF(Defaults!$AI217:$AR217,"&lt;="&amp;T$17))</f>
        <v>1.41</v>
      </c>
      <c r="U217">
        <f>U$14*(10-lgd*COUNTIF(Defaults!$AI217:$AR217,"&lt;="&amp;U$17))</f>
        <v>95.410000000000011</v>
      </c>
      <c r="W217">
        <f t="shared" si="198"/>
        <v>0.1</v>
      </c>
      <c r="X217">
        <f t="shared" si="199"/>
        <v>0.1</v>
      </c>
      <c r="Y217">
        <f t="shared" si="200"/>
        <v>0.1</v>
      </c>
      <c r="Z217">
        <f t="shared" si="201"/>
        <v>0.1</v>
      </c>
      <c r="AA217">
        <f t="shared" si="202"/>
        <v>0.1</v>
      </c>
      <c r="AB217">
        <f t="shared" si="203"/>
        <v>0.1</v>
      </c>
      <c r="AC217">
        <f t="shared" si="204"/>
        <v>0.1</v>
      </c>
      <c r="AD217">
        <f t="shared" si="205"/>
        <v>0.1</v>
      </c>
      <c r="AE217">
        <f t="shared" si="206"/>
        <v>0.1</v>
      </c>
      <c r="AF217">
        <f t="shared" si="207"/>
        <v>0.1</v>
      </c>
      <c r="AG217">
        <f t="shared" si="208"/>
        <v>0.1</v>
      </c>
      <c r="AH217">
        <f t="shared" si="209"/>
        <v>0.1</v>
      </c>
      <c r="AI217">
        <f t="shared" si="210"/>
        <v>0.1</v>
      </c>
      <c r="AJ217">
        <f t="shared" si="211"/>
        <v>0.1</v>
      </c>
      <c r="AK217">
        <f t="shared" si="212"/>
        <v>0.1</v>
      </c>
      <c r="AL217">
        <f t="shared" si="213"/>
        <v>0.1</v>
      </c>
      <c r="AM217">
        <f t="shared" si="214"/>
        <v>0.1</v>
      </c>
      <c r="AN217">
        <f t="shared" si="215"/>
        <v>0.1</v>
      </c>
      <c r="AO217">
        <f t="shared" si="216"/>
        <v>0.1</v>
      </c>
      <c r="AP217">
        <f t="shared" si="217"/>
        <v>20.100000000000001</v>
      </c>
      <c r="AR217">
        <f t="shared" si="218"/>
        <v>0.1</v>
      </c>
      <c r="AS217">
        <f t="shared" si="219"/>
        <v>0.1</v>
      </c>
      <c r="AT217">
        <f t="shared" si="220"/>
        <v>0.1</v>
      </c>
      <c r="AU217">
        <f t="shared" si="221"/>
        <v>0.1</v>
      </c>
      <c r="AV217">
        <f t="shared" si="222"/>
        <v>0.1</v>
      </c>
      <c r="AW217">
        <f t="shared" si="223"/>
        <v>0.1</v>
      </c>
      <c r="AX217">
        <f t="shared" si="224"/>
        <v>0.1</v>
      </c>
      <c r="AY217">
        <f t="shared" si="225"/>
        <v>0.1</v>
      </c>
      <c r="AZ217">
        <f t="shared" si="226"/>
        <v>0.1</v>
      </c>
      <c r="BA217">
        <f t="shared" si="227"/>
        <v>0.1</v>
      </c>
      <c r="BB217">
        <f t="shared" si="228"/>
        <v>0.1</v>
      </c>
      <c r="BC217">
        <f t="shared" si="229"/>
        <v>0.1</v>
      </c>
      <c r="BD217">
        <f t="shared" si="230"/>
        <v>0.1</v>
      </c>
      <c r="BE217">
        <f t="shared" si="231"/>
        <v>0.1</v>
      </c>
      <c r="BF217">
        <f t="shared" si="232"/>
        <v>0.1</v>
      </c>
      <c r="BG217">
        <f t="shared" si="233"/>
        <v>0.1</v>
      </c>
      <c r="BH217">
        <f t="shared" si="234"/>
        <v>0.1</v>
      </c>
      <c r="BI217">
        <f t="shared" si="235"/>
        <v>0.1</v>
      </c>
      <c r="BJ217">
        <f t="shared" si="236"/>
        <v>0.1</v>
      </c>
      <c r="BK217">
        <f t="shared" si="237"/>
        <v>10.1</v>
      </c>
      <c r="BM217">
        <f t="shared" si="238"/>
        <v>1.2999999999999998</v>
      </c>
      <c r="BN217">
        <f t="shared" si="239"/>
        <v>1.2999999999999998</v>
      </c>
      <c r="BO217">
        <f t="shared" si="240"/>
        <v>1.2999999999999998</v>
      </c>
      <c r="BP217">
        <f t="shared" si="241"/>
        <v>1.2099999999999997</v>
      </c>
      <c r="BQ217">
        <f t="shared" si="242"/>
        <v>1.2099999999999997</v>
      </c>
      <c r="BR217">
        <f t="shared" si="243"/>
        <v>1.2099999999999997</v>
      </c>
      <c r="BS217">
        <f t="shared" si="244"/>
        <v>1.2099999999999997</v>
      </c>
      <c r="BT217">
        <f t="shared" si="245"/>
        <v>1.2099999999999997</v>
      </c>
      <c r="BU217">
        <f t="shared" si="246"/>
        <v>1.2099999999999997</v>
      </c>
      <c r="BV217">
        <f t="shared" si="247"/>
        <v>1.2099999999999997</v>
      </c>
      <c r="BW217">
        <f t="shared" si="248"/>
        <v>1.2099999999999997</v>
      </c>
      <c r="BX217">
        <f t="shared" si="249"/>
        <v>1.2099999999999997</v>
      </c>
      <c r="BY217">
        <f t="shared" si="250"/>
        <v>1.2099999999999997</v>
      </c>
      <c r="BZ217">
        <f t="shared" si="251"/>
        <v>1.2099999999999997</v>
      </c>
      <c r="CA217">
        <f t="shared" si="252"/>
        <v>1.2099999999999997</v>
      </c>
      <c r="CB217">
        <f t="shared" si="253"/>
        <v>1.2099999999999997</v>
      </c>
      <c r="CC217">
        <f t="shared" si="254"/>
        <v>1.2099999999999997</v>
      </c>
      <c r="CD217">
        <f t="shared" si="255"/>
        <v>1.2099999999999997</v>
      </c>
      <c r="CE217">
        <f t="shared" si="256"/>
        <v>1.2099999999999997</v>
      </c>
      <c r="CF217">
        <f t="shared" si="257"/>
        <v>65.210000000000008</v>
      </c>
      <c r="CH217">
        <f t="shared" si="258"/>
        <v>122.47000000000001</v>
      </c>
      <c r="CI217">
        <f t="shared" si="259"/>
        <v>22.000000000000004</v>
      </c>
      <c r="CJ217">
        <f t="shared" si="260"/>
        <v>12</v>
      </c>
      <c r="CK217">
        <f t="shared" si="261"/>
        <v>88.47</v>
      </c>
      <c r="CL217">
        <f t="shared" si="262"/>
        <v>0</v>
      </c>
      <c r="CM217">
        <f t="shared" si="263"/>
        <v>0</v>
      </c>
    </row>
    <row r="218" spans="1:91" x14ac:dyDescent="0.2">
      <c r="A218">
        <v>201</v>
      </c>
      <c r="B218">
        <f>B$14*(10-lgd*COUNTIF(Defaults!$AI218:$AR218,"&lt;="&amp;B$17))</f>
        <v>1.5</v>
      </c>
      <c r="C218">
        <f>C$14*(10-lgd*COUNTIF(Defaults!$AI218:$AR218,"&lt;="&amp;C$17))</f>
        <v>1.5</v>
      </c>
      <c r="D218">
        <f>D$14*(10-lgd*COUNTIF(Defaults!$AI218:$AR218,"&lt;="&amp;D$17))</f>
        <v>1.41</v>
      </c>
      <c r="E218">
        <f>E$14*(10-lgd*COUNTIF(Defaults!$AI218:$AR218,"&lt;="&amp;E$17))</f>
        <v>1.41</v>
      </c>
      <c r="F218">
        <f>F$14*(10-lgd*COUNTIF(Defaults!$AI218:$AR218,"&lt;="&amp;F$17))</f>
        <v>1.41</v>
      </c>
      <c r="G218">
        <f>G$14*(10-lgd*COUNTIF(Defaults!$AI218:$AR218,"&lt;="&amp;G$17))</f>
        <v>1.41</v>
      </c>
      <c r="H218">
        <f>H$14*(10-lgd*COUNTIF(Defaults!$AI218:$AR218,"&lt;="&amp;H$17))</f>
        <v>1.41</v>
      </c>
      <c r="I218">
        <f>I$14*(10-lgd*COUNTIF(Defaults!$AI218:$AR218,"&lt;="&amp;I$17))</f>
        <v>1.41</v>
      </c>
      <c r="J218">
        <f>J$14*(10-lgd*COUNTIF(Defaults!$AI218:$AR218,"&lt;="&amp;J$17))</f>
        <v>1.41</v>
      </c>
      <c r="K218">
        <f>K$14*(10-lgd*COUNTIF(Defaults!$AI218:$AR218,"&lt;="&amp;K$17))</f>
        <v>1.41</v>
      </c>
      <c r="L218">
        <f>L$14*(10-lgd*COUNTIF(Defaults!$AI218:$AR218,"&lt;="&amp;L$17))</f>
        <v>1.41</v>
      </c>
      <c r="M218">
        <f>M$14*(10-lgd*COUNTIF(Defaults!$AI218:$AR218,"&lt;="&amp;M$17))</f>
        <v>1.41</v>
      </c>
      <c r="N218">
        <f>N$14*(10-lgd*COUNTIF(Defaults!$AI218:$AR218,"&lt;="&amp;N$17))</f>
        <v>1.32</v>
      </c>
      <c r="O218">
        <f>O$14*(10-lgd*COUNTIF(Defaults!$AI218:$AR218,"&lt;="&amp;O$17))</f>
        <v>1.32</v>
      </c>
      <c r="P218">
        <f>P$14*(10-lgd*COUNTIF(Defaults!$AI218:$AR218,"&lt;="&amp;P$17))</f>
        <v>1.32</v>
      </c>
      <c r="Q218">
        <f>Q$14*(10-lgd*COUNTIF(Defaults!$AI218:$AR218,"&lt;="&amp;Q$17))</f>
        <v>1.32</v>
      </c>
      <c r="R218">
        <f>R$14*(10-lgd*COUNTIF(Defaults!$AI218:$AR218,"&lt;="&amp;R$17))</f>
        <v>1.32</v>
      </c>
      <c r="S218">
        <f>S$14*(10-lgd*COUNTIF(Defaults!$AI218:$AR218,"&lt;="&amp;S$17))</f>
        <v>1.2299999999999998</v>
      </c>
      <c r="T218">
        <f>T$14*(10-lgd*COUNTIF(Defaults!$AI218:$AR218,"&lt;="&amp;T$17))</f>
        <v>1.2299999999999998</v>
      </c>
      <c r="U218">
        <f>U$14*(10-lgd*COUNTIF(Defaults!$AI218:$AR218,"&lt;="&amp;U$17))</f>
        <v>83.22999999999999</v>
      </c>
      <c r="W218">
        <f t="shared" si="198"/>
        <v>0.1</v>
      </c>
      <c r="X218">
        <f t="shared" si="199"/>
        <v>0.1</v>
      </c>
      <c r="Y218">
        <f t="shared" si="200"/>
        <v>0.1</v>
      </c>
      <c r="Z218">
        <f t="shared" si="201"/>
        <v>0.1</v>
      </c>
      <c r="AA218">
        <f t="shared" si="202"/>
        <v>0.1</v>
      </c>
      <c r="AB218">
        <f t="shared" si="203"/>
        <v>0.1</v>
      </c>
      <c r="AC218">
        <f t="shared" si="204"/>
        <v>0.1</v>
      </c>
      <c r="AD218">
        <f t="shared" si="205"/>
        <v>0.1</v>
      </c>
      <c r="AE218">
        <f t="shared" si="206"/>
        <v>0.1</v>
      </c>
      <c r="AF218">
        <f t="shared" si="207"/>
        <v>0.1</v>
      </c>
      <c r="AG218">
        <f t="shared" si="208"/>
        <v>0.1</v>
      </c>
      <c r="AH218">
        <f t="shared" si="209"/>
        <v>0.1</v>
      </c>
      <c r="AI218">
        <f t="shared" si="210"/>
        <v>0.1</v>
      </c>
      <c r="AJ218">
        <f t="shared" si="211"/>
        <v>0.1</v>
      </c>
      <c r="AK218">
        <f t="shared" si="212"/>
        <v>0.1</v>
      </c>
      <c r="AL218">
        <f t="shared" si="213"/>
        <v>0.1</v>
      </c>
      <c r="AM218">
        <f t="shared" si="214"/>
        <v>0.1</v>
      </c>
      <c r="AN218">
        <f t="shared" si="215"/>
        <v>0.1</v>
      </c>
      <c r="AO218">
        <f t="shared" si="216"/>
        <v>0.1</v>
      </c>
      <c r="AP218">
        <f t="shared" si="217"/>
        <v>20.100000000000001</v>
      </c>
      <c r="AR218">
        <f t="shared" si="218"/>
        <v>0.1</v>
      </c>
      <c r="AS218">
        <f t="shared" si="219"/>
        <v>0.1</v>
      </c>
      <c r="AT218">
        <f t="shared" si="220"/>
        <v>0.1</v>
      </c>
      <c r="AU218">
        <f t="shared" si="221"/>
        <v>0.1</v>
      </c>
      <c r="AV218">
        <f t="shared" si="222"/>
        <v>0.1</v>
      </c>
      <c r="AW218">
        <f t="shared" si="223"/>
        <v>0.1</v>
      </c>
      <c r="AX218">
        <f t="shared" si="224"/>
        <v>0.1</v>
      </c>
      <c r="AY218">
        <f t="shared" si="225"/>
        <v>0.1</v>
      </c>
      <c r="AZ218">
        <f t="shared" si="226"/>
        <v>0.1</v>
      </c>
      <c r="BA218">
        <f t="shared" si="227"/>
        <v>0.1</v>
      </c>
      <c r="BB218">
        <f t="shared" si="228"/>
        <v>0.1</v>
      </c>
      <c r="BC218">
        <f t="shared" si="229"/>
        <v>0.1</v>
      </c>
      <c r="BD218">
        <f t="shared" si="230"/>
        <v>0.1</v>
      </c>
      <c r="BE218">
        <f t="shared" si="231"/>
        <v>0.1</v>
      </c>
      <c r="BF218">
        <f t="shared" si="232"/>
        <v>0.1</v>
      </c>
      <c r="BG218">
        <f t="shared" si="233"/>
        <v>0.1</v>
      </c>
      <c r="BH218">
        <f t="shared" si="234"/>
        <v>0.1</v>
      </c>
      <c r="BI218">
        <f t="shared" si="235"/>
        <v>0.1</v>
      </c>
      <c r="BJ218">
        <f t="shared" si="236"/>
        <v>0.1</v>
      </c>
      <c r="BK218">
        <f t="shared" si="237"/>
        <v>10.1</v>
      </c>
      <c r="BM218">
        <f t="shared" si="238"/>
        <v>1.2999999999999998</v>
      </c>
      <c r="BN218">
        <f t="shared" si="239"/>
        <v>1.2999999999999998</v>
      </c>
      <c r="BO218">
        <f t="shared" si="240"/>
        <v>1.2099999999999997</v>
      </c>
      <c r="BP218">
        <f t="shared" si="241"/>
        <v>1.2099999999999997</v>
      </c>
      <c r="BQ218">
        <f t="shared" si="242"/>
        <v>1.2099999999999997</v>
      </c>
      <c r="BR218">
        <f t="shared" si="243"/>
        <v>1.2099999999999997</v>
      </c>
      <c r="BS218">
        <f t="shared" si="244"/>
        <v>1.2099999999999997</v>
      </c>
      <c r="BT218">
        <f t="shared" si="245"/>
        <v>1.2099999999999997</v>
      </c>
      <c r="BU218">
        <f t="shared" si="246"/>
        <v>1.2099999999999997</v>
      </c>
      <c r="BV218">
        <f t="shared" si="247"/>
        <v>1.2099999999999997</v>
      </c>
      <c r="BW218">
        <f t="shared" si="248"/>
        <v>1.2099999999999997</v>
      </c>
      <c r="BX218">
        <f t="shared" si="249"/>
        <v>1.2099999999999997</v>
      </c>
      <c r="BY218">
        <f t="shared" si="250"/>
        <v>1.1199999999999999</v>
      </c>
      <c r="BZ218">
        <f t="shared" si="251"/>
        <v>1.1199999999999999</v>
      </c>
      <c r="CA218">
        <f t="shared" si="252"/>
        <v>1.1199999999999999</v>
      </c>
      <c r="CB218">
        <f t="shared" si="253"/>
        <v>1.1199999999999999</v>
      </c>
      <c r="CC218">
        <f t="shared" si="254"/>
        <v>1.1199999999999999</v>
      </c>
      <c r="CD218">
        <f t="shared" si="255"/>
        <v>1.0299999999999996</v>
      </c>
      <c r="CE218">
        <f t="shared" si="256"/>
        <v>1.0299999999999996</v>
      </c>
      <c r="CF218">
        <f t="shared" si="257"/>
        <v>53.029999999999987</v>
      </c>
      <c r="CH218">
        <f t="shared" si="258"/>
        <v>109.38999999999999</v>
      </c>
      <c r="CI218">
        <f t="shared" si="259"/>
        <v>22.000000000000004</v>
      </c>
      <c r="CJ218">
        <f t="shared" si="260"/>
        <v>12</v>
      </c>
      <c r="CK218">
        <f t="shared" si="261"/>
        <v>75.389999999999986</v>
      </c>
      <c r="CL218">
        <f t="shared" si="262"/>
        <v>0</v>
      </c>
      <c r="CM218">
        <f t="shared" si="263"/>
        <v>0</v>
      </c>
    </row>
    <row r="219" spans="1:91" x14ac:dyDescent="0.2">
      <c r="A219">
        <v>202</v>
      </c>
      <c r="B219">
        <f>B$14*(10-lgd*COUNTIF(Defaults!$AI219:$AR219,"&lt;="&amp;B$17))</f>
        <v>1.41</v>
      </c>
      <c r="C219">
        <f>C$14*(10-lgd*COUNTIF(Defaults!$AI219:$AR219,"&lt;="&amp;C$17))</f>
        <v>1.41</v>
      </c>
      <c r="D219">
        <f>D$14*(10-lgd*COUNTIF(Defaults!$AI219:$AR219,"&lt;="&amp;D$17))</f>
        <v>1.41</v>
      </c>
      <c r="E219">
        <f>E$14*(10-lgd*COUNTIF(Defaults!$AI219:$AR219,"&lt;="&amp;E$17))</f>
        <v>1.41</v>
      </c>
      <c r="F219">
        <f>F$14*(10-lgd*COUNTIF(Defaults!$AI219:$AR219,"&lt;="&amp;F$17))</f>
        <v>1.41</v>
      </c>
      <c r="G219">
        <f>G$14*(10-lgd*COUNTIF(Defaults!$AI219:$AR219,"&lt;="&amp;G$17))</f>
        <v>1.41</v>
      </c>
      <c r="H219">
        <f>H$14*(10-lgd*COUNTIF(Defaults!$AI219:$AR219,"&lt;="&amp;H$17))</f>
        <v>1.41</v>
      </c>
      <c r="I219">
        <f>I$14*(10-lgd*COUNTIF(Defaults!$AI219:$AR219,"&lt;="&amp;I$17))</f>
        <v>1.41</v>
      </c>
      <c r="J219">
        <f>J$14*(10-lgd*COUNTIF(Defaults!$AI219:$AR219,"&lt;="&amp;J$17))</f>
        <v>1.41</v>
      </c>
      <c r="K219">
        <f>K$14*(10-lgd*COUNTIF(Defaults!$AI219:$AR219,"&lt;="&amp;K$17))</f>
        <v>1.41</v>
      </c>
      <c r="L219">
        <f>L$14*(10-lgd*COUNTIF(Defaults!$AI219:$AR219,"&lt;="&amp;L$17))</f>
        <v>1.41</v>
      </c>
      <c r="M219">
        <f>M$14*(10-lgd*COUNTIF(Defaults!$AI219:$AR219,"&lt;="&amp;M$17))</f>
        <v>1.41</v>
      </c>
      <c r="N219">
        <f>N$14*(10-lgd*COUNTIF(Defaults!$AI219:$AR219,"&lt;="&amp;N$17))</f>
        <v>1.41</v>
      </c>
      <c r="O219">
        <f>O$14*(10-lgd*COUNTIF(Defaults!$AI219:$AR219,"&lt;="&amp;O$17))</f>
        <v>1.41</v>
      </c>
      <c r="P219">
        <f>P$14*(10-lgd*COUNTIF(Defaults!$AI219:$AR219,"&lt;="&amp;P$17))</f>
        <v>1.32</v>
      </c>
      <c r="Q219">
        <f>Q$14*(10-lgd*COUNTIF(Defaults!$AI219:$AR219,"&lt;="&amp;Q$17))</f>
        <v>1.32</v>
      </c>
      <c r="R219">
        <f>R$14*(10-lgd*COUNTIF(Defaults!$AI219:$AR219,"&lt;="&amp;R$17))</f>
        <v>1.32</v>
      </c>
      <c r="S219">
        <f>S$14*(10-lgd*COUNTIF(Defaults!$AI219:$AR219,"&lt;="&amp;S$17))</f>
        <v>1.32</v>
      </c>
      <c r="T219">
        <f>T$14*(10-lgd*COUNTIF(Defaults!$AI219:$AR219,"&lt;="&amp;T$17))</f>
        <v>1.32</v>
      </c>
      <c r="U219">
        <f>U$14*(10-lgd*COUNTIF(Defaults!$AI219:$AR219,"&lt;="&amp;U$17))</f>
        <v>89.320000000000007</v>
      </c>
      <c r="W219">
        <f t="shared" si="198"/>
        <v>0.1</v>
      </c>
      <c r="X219">
        <f t="shared" si="199"/>
        <v>0.1</v>
      </c>
      <c r="Y219">
        <f t="shared" si="200"/>
        <v>0.1</v>
      </c>
      <c r="Z219">
        <f t="shared" si="201"/>
        <v>0.1</v>
      </c>
      <c r="AA219">
        <f t="shared" si="202"/>
        <v>0.1</v>
      </c>
      <c r="AB219">
        <f t="shared" si="203"/>
        <v>0.1</v>
      </c>
      <c r="AC219">
        <f t="shared" si="204"/>
        <v>0.1</v>
      </c>
      <c r="AD219">
        <f t="shared" si="205"/>
        <v>0.1</v>
      </c>
      <c r="AE219">
        <f t="shared" si="206"/>
        <v>0.1</v>
      </c>
      <c r="AF219">
        <f t="shared" si="207"/>
        <v>0.1</v>
      </c>
      <c r="AG219">
        <f t="shared" si="208"/>
        <v>0.1</v>
      </c>
      <c r="AH219">
        <f t="shared" si="209"/>
        <v>0.1</v>
      </c>
      <c r="AI219">
        <f t="shared" si="210"/>
        <v>0.1</v>
      </c>
      <c r="AJ219">
        <f t="shared" si="211"/>
        <v>0.1</v>
      </c>
      <c r="AK219">
        <f t="shared" si="212"/>
        <v>0.1</v>
      </c>
      <c r="AL219">
        <f t="shared" si="213"/>
        <v>0.1</v>
      </c>
      <c r="AM219">
        <f t="shared" si="214"/>
        <v>0.1</v>
      </c>
      <c r="AN219">
        <f t="shared" si="215"/>
        <v>0.1</v>
      </c>
      <c r="AO219">
        <f t="shared" si="216"/>
        <v>0.1</v>
      </c>
      <c r="AP219">
        <f t="shared" si="217"/>
        <v>20.100000000000001</v>
      </c>
      <c r="AR219">
        <f t="shared" si="218"/>
        <v>0.1</v>
      </c>
      <c r="AS219">
        <f t="shared" si="219"/>
        <v>0.1</v>
      </c>
      <c r="AT219">
        <f t="shared" si="220"/>
        <v>0.1</v>
      </c>
      <c r="AU219">
        <f t="shared" si="221"/>
        <v>0.1</v>
      </c>
      <c r="AV219">
        <f t="shared" si="222"/>
        <v>0.1</v>
      </c>
      <c r="AW219">
        <f t="shared" si="223"/>
        <v>0.1</v>
      </c>
      <c r="AX219">
        <f t="shared" si="224"/>
        <v>0.1</v>
      </c>
      <c r="AY219">
        <f t="shared" si="225"/>
        <v>0.1</v>
      </c>
      <c r="AZ219">
        <f t="shared" si="226"/>
        <v>0.1</v>
      </c>
      <c r="BA219">
        <f t="shared" si="227"/>
        <v>0.1</v>
      </c>
      <c r="BB219">
        <f t="shared" si="228"/>
        <v>0.1</v>
      </c>
      <c r="BC219">
        <f t="shared" si="229"/>
        <v>0.1</v>
      </c>
      <c r="BD219">
        <f t="shared" si="230"/>
        <v>0.1</v>
      </c>
      <c r="BE219">
        <f t="shared" si="231"/>
        <v>0.1</v>
      </c>
      <c r="BF219">
        <f t="shared" si="232"/>
        <v>0.1</v>
      </c>
      <c r="BG219">
        <f t="shared" si="233"/>
        <v>0.1</v>
      </c>
      <c r="BH219">
        <f t="shared" si="234"/>
        <v>0.1</v>
      </c>
      <c r="BI219">
        <f t="shared" si="235"/>
        <v>0.1</v>
      </c>
      <c r="BJ219">
        <f t="shared" si="236"/>
        <v>0.1</v>
      </c>
      <c r="BK219">
        <f t="shared" si="237"/>
        <v>10.1</v>
      </c>
      <c r="BM219">
        <f t="shared" si="238"/>
        <v>1.2099999999999997</v>
      </c>
      <c r="BN219">
        <f t="shared" si="239"/>
        <v>1.2099999999999997</v>
      </c>
      <c r="BO219">
        <f t="shared" si="240"/>
        <v>1.2099999999999997</v>
      </c>
      <c r="BP219">
        <f t="shared" si="241"/>
        <v>1.2099999999999997</v>
      </c>
      <c r="BQ219">
        <f t="shared" si="242"/>
        <v>1.2099999999999997</v>
      </c>
      <c r="BR219">
        <f t="shared" si="243"/>
        <v>1.2099999999999997</v>
      </c>
      <c r="BS219">
        <f t="shared" si="244"/>
        <v>1.2099999999999997</v>
      </c>
      <c r="BT219">
        <f t="shared" si="245"/>
        <v>1.2099999999999997</v>
      </c>
      <c r="BU219">
        <f t="shared" si="246"/>
        <v>1.2099999999999997</v>
      </c>
      <c r="BV219">
        <f t="shared" si="247"/>
        <v>1.2099999999999997</v>
      </c>
      <c r="BW219">
        <f t="shared" si="248"/>
        <v>1.2099999999999997</v>
      </c>
      <c r="BX219">
        <f t="shared" si="249"/>
        <v>1.2099999999999997</v>
      </c>
      <c r="BY219">
        <f t="shared" si="250"/>
        <v>1.2099999999999997</v>
      </c>
      <c r="BZ219">
        <f t="shared" si="251"/>
        <v>1.2099999999999997</v>
      </c>
      <c r="CA219">
        <f t="shared" si="252"/>
        <v>1.1199999999999999</v>
      </c>
      <c r="CB219">
        <f t="shared" si="253"/>
        <v>1.1199999999999999</v>
      </c>
      <c r="CC219">
        <f t="shared" si="254"/>
        <v>1.1199999999999999</v>
      </c>
      <c r="CD219">
        <f t="shared" si="255"/>
        <v>1.1199999999999999</v>
      </c>
      <c r="CE219">
        <f t="shared" si="256"/>
        <v>1.1199999999999999</v>
      </c>
      <c r="CF219">
        <f t="shared" si="257"/>
        <v>59.12</v>
      </c>
      <c r="CH219">
        <f t="shared" si="258"/>
        <v>115.66000000000001</v>
      </c>
      <c r="CI219">
        <f t="shared" si="259"/>
        <v>22.000000000000004</v>
      </c>
      <c r="CJ219">
        <f t="shared" si="260"/>
        <v>12</v>
      </c>
      <c r="CK219">
        <f t="shared" si="261"/>
        <v>81.66</v>
      </c>
      <c r="CL219">
        <f t="shared" si="262"/>
        <v>0</v>
      </c>
      <c r="CM219">
        <f t="shared" si="263"/>
        <v>0</v>
      </c>
    </row>
    <row r="220" spans="1:91" x14ac:dyDescent="0.2">
      <c r="A220">
        <v>203</v>
      </c>
      <c r="B220">
        <f>B$14*(10-lgd*COUNTIF(Defaults!$AI220:$AR220,"&lt;="&amp;B$17))</f>
        <v>1.5</v>
      </c>
      <c r="C220">
        <f>C$14*(10-lgd*COUNTIF(Defaults!$AI220:$AR220,"&lt;="&amp;C$17))</f>
        <v>1.5</v>
      </c>
      <c r="D220">
        <f>D$14*(10-lgd*COUNTIF(Defaults!$AI220:$AR220,"&lt;="&amp;D$17))</f>
        <v>1.5</v>
      </c>
      <c r="E220">
        <f>E$14*(10-lgd*COUNTIF(Defaults!$AI220:$AR220,"&lt;="&amp;E$17))</f>
        <v>1.5</v>
      </c>
      <c r="F220">
        <f>F$14*(10-lgd*COUNTIF(Defaults!$AI220:$AR220,"&lt;="&amp;F$17))</f>
        <v>1.5</v>
      </c>
      <c r="G220">
        <f>G$14*(10-lgd*COUNTIF(Defaults!$AI220:$AR220,"&lt;="&amp;G$17))</f>
        <v>1.5</v>
      </c>
      <c r="H220">
        <f>H$14*(10-lgd*COUNTIF(Defaults!$AI220:$AR220,"&lt;="&amp;H$17))</f>
        <v>1.5</v>
      </c>
      <c r="I220">
        <f>I$14*(10-lgd*COUNTIF(Defaults!$AI220:$AR220,"&lt;="&amp;I$17))</f>
        <v>1.5</v>
      </c>
      <c r="J220">
        <f>J$14*(10-lgd*COUNTIF(Defaults!$AI220:$AR220,"&lt;="&amp;J$17))</f>
        <v>1.5</v>
      </c>
      <c r="K220">
        <f>K$14*(10-lgd*COUNTIF(Defaults!$AI220:$AR220,"&lt;="&amp;K$17))</f>
        <v>1.5</v>
      </c>
      <c r="L220">
        <f>L$14*(10-lgd*COUNTIF(Defaults!$AI220:$AR220,"&lt;="&amp;L$17))</f>
        <v>1.5</v>
      </c>
      <c r="M220">
        <f>M$14*(10-lgd*COUNTIF(Defaults!$AI220:$AR220,"&lt;="&amp;M$17))</f>
        <v>1.5</v>
      </c>
      <c r="N220">
        <f>N$14*(10-lgd*COUNTIF(Defaults!$AI220:$AR220,"&lt;="&amp;N$17))</f>
        <v>1.5</v>
      </c>
      <c r="O220">
        <f>O$14*(10-lgd*COUNTIF(Defaults!$AI220:$AR220,"&lt;="&amp;O$17))</f>
        <v>1.5</v>
      </c>
      <c r="P220">
        <f>P$14*(10-lgd*COUNTIF(Defaults!$AI220:$AR220,"&lt;="&amp;P$17))</f>
        <v>1.5</v>
      </c>
      <c r="Q220">
        <f>Q$14*(10-lgd*COUNTIF(Defaults!$AI220:$AR220,"&lt;="&amp;Q$17))</f>
        <v>1.5</v>
      </c>
      <c r="R220">
        <f>R$14*(10-lgd*COUNTIF(Defaults!$AI220:$AR220,"&lt;="&amp;R$17))</f>
        <v>1.5</v>
      </c>
      <c r="S220">
        <f>S$14*(10-lgd*COUNTIF(Defaults!$AI220:$AR220,"&lt;="&amp;S$17))</f>
        <v>1.5</v>
      </c>
      <c r="T220">
        <f>T$14*(10-lgd*COUNTIF(Defaults!$AI220:$AR220,"&lt;="&amp;T$17))</f>
        <v>1.5</v>
      </c>
      <c r="U220">
        <f>U$14*(10-lgd*COUNTIF(Defaults!$AI220:$AR220,"&lt;="&amp;U$17))</f>
        <v>101.5</v>
      </c>
      <c r="W220">
        <f t="shared" si="198"/>
        <v>0.1</v>
      </c>
      <c r="X220">
        <f t="shared" si="199"/>
        <v>0.1</v>
      </c>
      <c r="Y220">
        <f t="shared" si="200"/>
        <v>0.1</v>
      </c>
      <c r="Z220">
        <f t="shared" si="201"/>
        <v>0.1</v>
      </c>
      <c r="AA220">
        <f t="shared" si="202"/>
        <v>0.1</v>
      </c>
      <c r="AB220">
        <f t="shared" si="203"/>
        <v>0.1</v>
      </c>
      <c r="AC220">
        <f t="shared" si="204"/>
        <v>0.1</v>
      </c>
      <c r="AD220">
        <f t="shared" si="205"/>
        <v>0.1</v>
      </c>
      <c r="AE220">
        <f t="shared" si="206"/>
        <v>0.1</v>
      </c>
      <c r="AF220">
        <f t="shared" si="207"/>
        <v>0.1</v>
      </c>
      <c r="AG220">
        <f t="shared" si="208"/>
        <v>0.1</v>
      </c>
      <c r="AH220">
        <f t="shared" si="209"/>
        <v>0.1</v>
      </c>
      <c r="AI220">
        <f t="shared" si="210"/>
        <v>0.1</v>
      </c>
      <c r="AJ220">
        <f t="shared" si="211"/>
        <v>0.1</v>
      </c>
      <c r="AK220">
        <f t="shared" si="212"/>
        <v>0.1</v>
      </c>
      <c r="AL220">
        <f t="shared" si="213"/>
        <v>0.1</v>
      </c>
      <c r="AM220">
        <f t="shared" si="214"/>
        <v>0.1</v>
      </c>
      <c r="AN220">
        <f t="shared" si="215"/>
        <v>0.1</v>
      </c>
      <c r="AO220">
        <f t="shared" si="216"/>
        <v>0.1</v>
      </c>
      <c r="AP220">
        <f t="shared" si="217"/>
        <v>20.100000000000001</v>
      </c>
      <c r="AR220">
        <f t="shared" si="218"/>
        <v>0.1</v>
      </c>
      <c r="AS220">
        <f t="shared" si="219"/>
        <v>0.1</v>
      </c>
      <c r="AT220">
        <f t="shared" si="220"/>
        <v>0.1</v>
      </c>
      <c r="AU220">
        <f t="shared" si="221"/>
        <v>0.1</v>
      </c>
      <c r="AV220">
        <f t="shared" si="222"/>
        <v>0.1</v>
      </c>
      <c r="AW220">
        <f t="shared" si="223"/>
        <v>0.1</v>
      </c>
      <c r="AX220">
        <f t="shared" si="224"/>
        <v>0.1</v>
      </c>
      <c r="AY220">
        <f t="shared" si="225"/>
        <v>0.1</v>
      </c>
      <c r="AZ220">
        <f t="shared" si="226"/>
        <v>0.1</v>
      </c>
      <c r="BA220">
        <f t="shared" si="227"/>
        <v>0.1</v>
      </c>
      <c r="BB220">
        <f t="shared" si="228"/>
        <v>0.1</v>
      </c>
      <c r="BC220">
        <f t="shared" si="229"/>
        <v>0.1</v>
      </c>
      <c r="BD220">
        <f t="shared" si="230"/>
        <v>0.1</v>
      </c>
      <c r="BE220">
        <f t="shared" si="231"/>
        <v>0.1</v>
      </c>
      <c r="BF220">
        <f t="shared" si="232"/>
        <v>0.1</v>
      </c>
      <c r="BG220">
        <f t="shared" si="233"/>
        <v>0.1</v>
      </c>
      <c r="BH220">
        <f t="shared" si="234"/>
        <v>0.1</v>
      </c>
      <c r="BI220">
        <f t="shared" si="235"/>
        <v>0.1</v>
      </c>
      <c r="BJ220">
        <f t="shared" si="236"/>
        <v>0.1</v>
      </c>
      <c r="BK220">
        <f t="shared" si="237"/>
        <v>10.1</v>
      </c>
      <c r="BM220">
        <f t="shared" si="238"/>
        <v>1.2999999999999998</v>
      </c>
      <c r="BN220">
        <f t="shared" si="239"/>
        <v>1.2999999999999998</v>
      </c>
      <c r="BO220">
        <f t="shared" si="240"/>
        <v>1.2999999999999998</v>
      </c>
      <c r="BP220">
        <f t="shared" si="241"/>
        <v>1.2999999999999998</v>
      </c>
      <c r="BQ220">
        <f t="shared" si="242"/>
        <v>1.2999999999999998</v>
      </c>
      <c r="BR220">
        <f t="shared" si="243"/>
        <v>1.2999999999999998</v>
      </c>
      <c r="BS220">
        <f t="shared" si="244"/>
        <v>1.2999999999999998</v>
      </c>
      <c r="BT220">
        <f t="shared" si="245"/>
        <v>1.2999999999999998</v>
      </c>
      <c r="BU220">
        <f t="shared" si="246"/>
        <v>1.2999999999999998</v>
      </c>
      <c r="BV220">
        <f t="shared" si="247"/>
        <v>1.2999999999999998</v>
      </c>
      <c r="BW220">
        <f t="shared" si="248"/>
        <v>1.2999999999999998</v>
      </c>
      <c r="BX220">
        <f t="shared" si="249"/>
        <v>1.2999999999999998</v>
      </c>
      <c r="BY220">
        <f t="shared" si="250"/>
        <v>1.2999999999999998</v>
      </c>
      <c r="BZ220">
        <f t="shared" si="251"/>
        <v>1.2999999999999998</v>
      </c>
      <c r="CA220">
        <f t="shared" si="252"/>
        <v>1.2999999999999998</v>
      </c>
      <c r="CB220">
        <f t="shared" si="253"/>
        <v>1.2999999999999998</v>
      </c>
      <c r="CC220">
        <f t="shared" si="254"/>
        <v>1.2999999999999998</v>
      </c>
      <c r="CD220">
        <f t="shared" si="255"/>
        <v>1.2999999999999998</v>
      </c>
      <c r="CE220">
        <f t="shared" si="256"/>
        <v>1.2999999999999998</v>
      </c>
      <c r="CF220">
        <f t="shared" si="257"/>
        <v>71.300000000000011</v>
      </c>
      <c r="CH220">
        <f t="shared" si="258"/>
        <v>130</v>
      </c>
      <c r="CI220">
        <f t="shared" si="259"/>
        <v>22.000000000000004</v>
      </c>
      <c r="CJ220">
        <f t="shared" si="260"/>
        <v>12</v>
      </c>
      <c r="CK220">
        <f t="shared" si="261"/>
        <v>96.000000000000014</v>
      </c>
      <c r="CL220">
        <f t="shared" si="262"/>
        <v>0</v>
      </c>
      <c r="CM220">
        <f t="shared" si="263"/>
        <v>0</v>
      </c>
    </row>
    <row r="221" spans="1:91" x14ac:dyDescent="0.2">
      <c r="A221">
        <v>204</v>
      </c>
      <c r="B221">
        <f>B$14*(10-lgd*COUNTIF(Defaults!$AI221:$AR221,"&lt;="&amp;B$17))</f>
        <v>1.5</v>
      </c>
      <c r="C221">
        <f>C$14*(10-lgd*COUNTIF(Defaults!$AI221:$AR221,"&lt;="&amp;C$17))</f>
        <v>1.5</v>
      </c>
      <c r="D221">
        <f>D$14*(10-lgd*COUNTIF(Defaults!$AI221:$AR221,"&lt;="&amp;D$17))</f>
        <v>1.5</v>
      </c>
      <c r="E221">
        <f>E$14*(10-lgd*COUNTIF(Defaults!$AI221:$AR221,"&lt;="&amp;E$17))</f>
        <v>1.5</v>
      </c>
      <c r="F221">
        <f>F$14*(10-lgd*COUNTIF(Defaults!$AI221:$AR221,"&lt;="&amp;F$17))</f>
        <v>1.5</v>
      </c>
      <c r="G221">
        <f>G$14*(10-lgd*COUNTIF(Defaults!$AI221:$AR221,"&lt;="&amp;G$17))</f>
        <v>1.41</v>
      </c>
      <c r="H221">
        <f>H$14*(10-lgd*COUNTIF(Defaults!$AI221:$AR221,"&lt;="&amp;H$17))</f>
        <v>1.32</v>
      </c>
      <c r="I221">
        <f>I$14*(10-lgd*COUNTIF(Defaults!$AI221:$AR221,"&lt;="&amp;I$17))</f>
        <v>1.32</v>
      </c>
      <c r="J221">
        <f>J$14*(10-lgd*COUNTIF(Defaults!$AI221:$AR221,"&lt;="&amp;J$17))</f>
        <v>1.32</v>
      </c>
      <c r="K221">
        <f>K$14*(10-lgd*COUNTIF(Defaults!$AI221:$AR221,"&lt;="&amp;K$17))</f>
        <v>1.2299999999999998</v>
      </c>
      <c r="L221">
        <f>L$14*(10-lgd*COUNTIF(Defaults!$AI221:$AR221,"&lt;="&amp;L$17))</f>
        <v>1.2299999999999998</v>
      </c>
      <c r="M221">
        <f>M$14*(10-lgd*COUNTIF(Defaults!$AI221:$AR221,"&lt;="&amp;M$17))</f>
        <v>1.2299999999999998</v>
      </c>
      <c r="N221">
        <f>N$14*(10-lgd*COUNTIF(Defaults!$AI221:$AR221,"&lt;="&amp;N$17))</f>
        <v>1.2299999999999998</v>
      </c>
      <c r="O221">
        <f>O$14*(10-lgd*COUNTIF(Defaults!$AI221:$AR221,"&lt;="&amp;O$17))</f>
        <v>1.2299999999999998</v>
      </c>
      <c r="P221">
        <f>P$14*(10-lgd*COUNTIF(Defaults!$AI221:$AR221,"&lt;="&amp;P$17))</f>
        <v>1.2299999999999998</v>
      </c>
      <c r="Q221">
        <f>Q$14*(10-lgd*COUNTIF(Defaults!$AI221:$AR221,"&lt;="&amp;Q$17))</f>
        <v>1.1399999999999999</v>
      </c>
      <c r="R221">
        <f>R$14*(10-lgd*COUNTIF(Defaults!$AI221:$AR221,"&lt;="&amp;R$17))</f>
        <v>1.1399999999999999</v>
      </c>
      <c r="S221">
        <f>S$14*(10-lgd*COUNTIF(Defaults!$AI221:$AR221,"&lt;="&amp;S$17))</f>
        <v>1.1399999999999999</v>
      </c>
      <c r="T221">
        <f>T$14*(10-lgd*COUNTIF(Defaults!$AI221:$AR221,"&lt;="&amp;T$17))</f>
        <v>1.1399999999999999</v>
      </c>
      <c r="U221">
        <f>U$14*(10-lgd*COUNTIF(Defaults!$AI221:$AR221,"&lt;="&amp;U$17))</f>
        <v>77.14</v>
      </c>
      <c r="W221">
        <f t="shared" si="198"/>
        <v>0.1</v>
      </c>
      <c r="X221">
        <f t="shared" si="199"/>
        <v>0.1</v>
      </c>
      <c r="Y221">
        <f t="shared" si="200"/>
        <v>0.1</v>
      </c>
      <c r="Z221">
        <f t="shared" si="201"/>
        <v>0.1</v>
      </c>
      <c r="AA221">
        <f t="shared" si="202"/>
        <v>0.1</v>
      </c>
      <c r="AB221">
        <f t="shared" si="203"/>
        <v>0.1</v>
      </c>
      <c r="AC221">
        <f t="shared" si="204"/>
        <v>0.1</v>
      </c>
      <c r="AD221">
        <f t="shared" si="205"/>
        <v>0.1</v>
      </c>
      <c r="AE221">
        <f t="shared" si="206"/>
        <v>0.1</v>
      </c>
      <c r="AF221">
        <f t="shared" si="207"/>
        <v>0.1</v>
      </c>
      <c r="AG221">
        <f t="shared" si="208"/>
        <v>0.1</v>
      </c>
      <c r="AH221">
        <f t="shared" si="209"/>
        <v>0.1</v>
      </c>
      <c r="AI221">
        <f t="shared" si="210"/>
        <v>0.1</v>
      </c>
      <c r="AJ221">
        <f t="shared" si="211"/>
        <v>0.1</v>
      </c>
      <c r="AK221">
        <f t="shared" si="212"/>
        <v>0.1</v>
      </c>
      <c r="AL221">
        <f t="shared" si="213"/>
        <v>0.1</v>
      </c>
      <c r="AM221">
        <f t="shared" si="214"/>
        <v>0.1</v>
      </c>
      <c r="AN221">
        <f t="shared" si="215"/>
        <v>0.1</v>
      </c>
      <c r="AO221">
        <f t="shared" si="216"/>
        <v>0.1</v>
      </c>
      <c r="AP221">
        <f t="shared" si="217"/>
        <v>20.100000000000001</v>
      </c>
      <c r="AR221">
        <f t="shared" si="218"/>
        <v>0.1</v>
      </c>
      <c r="AS221">
        <f t="shared" si="219"/>
        <v>0.1</v>
      </c>
      <c r="AT221">
        <f t="shared" si="220"/>
        <v>0.1</v>
      </c>
      <c r="AU221">
        <f t="shared" si="221"/>
        <v>0.1</v>
      </c>
      <c r="AV221">
        <f t="shared" si="222"/>
        <v>0.1</v>
      </c>
      <c r="AW221">
        <f t="shared" si="223"/>
        <v>0.1</v>
      </c>
      <c r="AX221">
        <f t="shared" si="224"/>
        <v>0.1</v>
      </c>
      <c r="AY221">
        <f t="shared" si="225"/>
        <v>0.1</v>
      </c>
      <c r="AZ221">
        <f t="shared" si="226"/>
        <v>0.1</v>
      </c>
      <c r="BA221">
        <f t="shared" si="227"/>
        <v>0.1</v>
      </c>
      <c r="BB221">
        <f t="shared" si="228"/>
        <v>0.1</v>
      </c>
      <c r="BC221">
        <f t="shared" si="229"/>
        <v>0.1</v>
      </c>
      <c r="BD221">
        <f t="shared" si="230"/>
        <v>0.1</v>
      </c>
      <c r="BE221">
        <f t="shared" si="231"/>
        <v>0.1</v>
      </c>
      <c r="BF221">
        <f t="shared" si="232"/>
        <v>0.1</v>
      </c>
      <c r="BG221">
        <f t="shared" si="233"/>
        <v>0.1</v>
      </c>
      <c r="BH221">
        <f t="shared" si="234"/>
        <v>0.1</v>
      </c>
      <c r="BI221">
        <f t="shared" si="235"/>
        <v>0.1</v>
      </c>
      <c r="BJ221">
        <f t="shared" si="236"/>
        <v>0.1</v>
      </c>
      <c r="BK221">
        <f t="shared" si="237"/>
        <v>10.1</v>
      </c>
      <c r="BM221">
        <f t="shared" si="238"/>
        <v>1.2999999999999998</v>
      </c>
      <c r="BN221">
        <f t="shared" si="239"/>
        <v>1.2999999999999998</v>
      </c>
      <c r="BO221">
        <f t="shared" si="240"/>
        <v>1.2999999999999998</v>
      </c>
      <c r="BP221">
        <f t="shared" si="241"/>
        <v>1.2999999999999998</v>
      </c>
      <c r="BQ221">
        <f t="shared" si="242"/>
        <v>1.2999999999999998</v>
      </c>
      <c r="BR221">
        <f t="shared" si="243"/>
        <v>1.2099999999999997</v>
      </c>
      <c r="BS221">
        <f t="shared" si="244"/>
        <v>1.1199999999999999</v>
      </c>
      <c r="BT221">
        <f t="shared" si="245"/>
        <v>1.1199999999999999</v>
      </c>
      <c r="BU221">
        <f t="shared" si="246"/>
        <v>1.1199999999999999</v>
      </c>
      <c r="BV221">
        <f t="shared" si="247"/>
        <v>1.0299999999999996</v>
      </c>
      <c r="BW221">
        <f t="shared" si="248"/>
        <v>1.0299999999999996</v>
      </c>
      <c r="BX221">
        <f t="shared" si="249"/>
        <v>1.0299999999999996</v>
      </c>
      <c r="BY221">
        <f t="shared" si="250"/>
        <v>1.0299999999999996</v>
      </c>
      <c r="BZ221">
        <f t="shared" si="251"/>
        <v>1.0299999999999996</v>
      </c>
      <c r="CA221">
        <f t="shared" si="252"/>
        <v>1.0299999999999996</v>
      </c>
      <c r="CB221">
        <f t="shared" si="253"/>
        <v>0.93999999999999984</v>
      </c>
      <c r="CC221">
        <f t="shared" si="254"/>
        <v>0.93999999999999984</v>
      </c>
      <c r="CD221">
        <f t="shared" si="255"/>
        <v>0.93999999999999984</v>
      </c>
      <c r="CE221">
        <f t="shared" si="256"/>
        <v>0.93999999999999984</v>
      </c>
      <c r="CF221">
        <f t="shared" si="257"/>
        <v>46.94</v>
      </c>
      <c r="CH221">
        <f t="shared" si="258"/>
        <v>101.95</v>
      </c>
      <c r="CI221">
        <f t="shared" si="259"/>
        <v>22.000000000000004</v>
      </c>
      <c r="CJ221">
        <f t="shared" si="260"/>
        <v>12</v>
      </c>
      <c r="CK221">
        <f t="shared" si="261"/>
        <v>67.95</v>
      </c>
      <c r="CL221">
        <f t="shared" si="262"/>
        <v>0</v>
      </c>
      <c r="CM221">
        <f t="shared" si="263"/>
        <v>0</v>
      </c>
    </row>
    <row r="222" spans="1:91" x14ac:dyDescent="0.2">
      <c r="A222">
        <v>205</v>
      </c>
      <c r="B222">
        <f>B$14*(10-lgd*COUNTIF(Defaults!$AI222:$AR222,"&lt;="&amp;B$17))</f>
        <v>1.5</v>
      </c>
      <c r="C222">
        <f>C$14*(10-lgd*COUNTIF(Defaults!$AI222:$AR222,"&lt;="&amp;C$17))</f>
        <v>1.5</v>
      </c>
      <c r="D222">
        <f>D$14*(10-lgd*COUNTIF(Defaults!$AI222:$AR222,"&lt;="&amp;D$17))</f>
        <v>1.5</v>
      </c>
      <c r="E222">
        <f>E$14*(10-lgd*COUNTIF(Defaults!$AI222:$AR222,"&lt;="&amp;E$17))</f>
        <v>1.5</v>
      </c>
      <c r="F222">
        <f>F$14*(10-lgd*COUNTIF(Defaults!$AI222:$AR222,"&lt;="&amp;F$17))</f>
        <v>1.5</v>
      </c>
      <c r="G222">
        <f>G$14*(10-lgd*COUNTIF(Defaults!$AI222:$AR222,"&lt;="&amp;G$17))</f>
        <v>1.5</v>
      </c>
      <c r="H222">
        <f>H$14*(10-lgd*COUNTIF(Defaults!$AI222:$AR222,"&lt;="&amp;H$17))</f>
        <v>1.5</v>
      </c>
      <c r="I222">
        <f>I$14*(10-lgd*COUNTIF(Defaults!$AI222:$AR222,"&lt;="&amp;I$17))</f>
        <v>1.5</v>
      </c>
      <c r="J222">
        <f>J$14*(10-lgd*COUNTIF(Defaults!$AI222:$AR222,"&lt;="&amp;J$17))</f>
        <v>1.5</v>
      </c>
      <c r="K222">
        <f>K$14*(10-lgd*COUNTIF(Defaults!$AI222:$AR222,"&lt;="&amp;K$17))</f>
        <v>1.5</v>
      </c>
      <c r="L222">
        <f>L$14*(10-lgd*COUNTIF(Defaults!$AI222:$AR222,"&lt;="&amp;L$17))</f>
        <v>1.41</v>
      </c>
      <c r="M222">
        <f>M$14*(10-lgd*COUNTIF(Defaults!$AI222:$AR222,"&lt;="&amp;M$17))</f>
        <v>1.2299999999999998</v>
      </c>
      <c r="N222">
        <f>N$14*(10-lgd*COUNTIF(Defaults!$AI222:$AR222,"&lt;="&amp;N$17))</f>
        <v>1.2299999999999998</v>
      </c>
      <c r="O222">
        <f>O$14*(10-lgd*COUNTIF(Defaults!$AI222:$AR222,"&lt;="&amp;O$17))</f>
        <v>1.1399999999999999</v>
      </c>
      <c r="P222">
        <f>P$14*(10-lgd*COUNTIF(Defaults!$AI222:$AR222,"&lt;="&amp;P$17))</f>
        <v>1.1399999999999999</v>
      </c>
      <c r="Q222">
        <f>Q$14*(10-lgd*COUNTIF(Defaults!$AI222:$AR222,"&lt;="&amp;Q$17))</f>
        <v>1.05</v>
      </c>
      <c r="R222">
        <f>R$14*(10-lgd*COUNTIF(Defaults!$AI222:$AR222,"&lt;="&amp;R$17))</f>
        <v>1.05</v>
      </c>
      <c r="S222">
        <f>S$14*(10-lgd*COUNTIF(Defaults!$AI222:$AR222,"&lt;="&amp;S$17))</f>
        <v>1.05</v>
      </c>
      <c r="T222">
        <f>T$14*(10-lgd*COUNTIF(Defaults!$AI222:$AR222,"&lt;="&amp;T$17))</f>
        <v>1.05</v>
      </c>
      <c r="U222">
        <f>U$14*(10-lgd*COUNTIF(Defaults!$AI222:$AR222,"&lt;="&amp;U$17))</f>
        <v>71.05</v>
      </c>
      <c r="W222">
        <f t="shared" si="198"/>
        <v>0.1</v>
      </c>
      <c r="X222">
        <f t="shared" si="199"/>
        <v>0.1</v>
      </c>
      <c r="Y222">
        <f t="shared" si="200"/>
        <v>0.1</v>
      </c>
      <c r="Z222">
        <f t="shared" si="201"/>
        <v>0.1</v>
      </c>
      <c r="AA222">
        <f t="shared" si="202"/>
        <v>0.1</v>
      </c>
      <c r="AB222">
        <f t="shared" si="203"/>
        <v>0.1</v>
      </c>
      <c r="AC222">
        <f t="shared" si="204"/>
        <v>0.1</v>
      </c>
      <c r="AD222">
        <f t="shared" si="205"/>
        <v>0.1</v>
      </c>
      <c r="AE222">
        <f t="shared" si="206"/>
        <v>0.1</v>
      </c>
      <c r="AF222">
        <f t="shared" si="207"/>
        <v>0.1</v>
      </c>
      <c r="AG222">
        <f t="shared" si="208"/>
        <v>0.1</v>
      </c>
      <c r="AH222">
        <f t="shared" si="209"/>
        <v>0.1</v>
      </c>
      <c r="AI222">
        <f t="shared" si="210"/>
        <v>0.1</v>
      </c>
      <c r="AJ222">
        <f t="shared" si="211"/>
        <v>0.1</v>
      </c>
      <c r="AK222">
        <f t="shared" si="212"/>
        <v>0.1</v>
      </c>
      <c r="AL222">
        <f t="shared" si="213"/>
        <v>0.1</v>
      </c>
      <c r="AM222">
        <f t="shared" si="214"/>
        <v>0.1</v>
      </c>
      <c r="AN222">
        <f t="shared" si="215"/>
        <v>0.1</v>
      </c>
      <c r="AO222">
        <f t="shared" si="216"/>
        <v>0.1</v>
      </c>
      <c r="AP222">
        <f t="shared" si="217"/>
        <v>20.100000000000001</v>
      </c>
      <c r="AR222">
        <f t="shared" si="218"/>
        <v>0.1</v>
      </c>
      <c r="AS222">
        <f t="shared" si="219"/>
        <v>0.1</v>
      </c>
      <c r="AT222">
        <f t="shared" si="220"/>
        <v>0.1</v>
      </c>
      <c r="AU222">
        <f t="shared" si="221"/>
        <v>0.1</v>
      </c>
      <c r="AV222">
        <f t="shared" si="222"/>
        <v>0.1</v>
      </c>
      <c r="AW222">
        <f t="shared" si="223"/>
        <v>0.1</v>
      </c>
      <c r="AX222">
        <f t="shared" si="224"/>
        <v>0.1</v>
      </c>
      <c r="AY222">
        <f t="shared" si="225"/>
        <v>0.1</v>
      </c>
      <c r="AZ222">
        <f t="shared" si="226"/>
        <v>0.1</v>
      </c>
      <c r="BA222">
        <f t="shared" si="227"/>
        <v>0.1</v>
      </c>
      <c r="BB222">
        <f t="shared" si="228"/>
        <v>0.1</v>
      </c>
      <c r="BC222">
        <f t="shared" si="229"/>
        <v>0.1</v>
      </c>
      <c r="BD222">
        <f t="shared" si="230"/>
        <v>0.1</v>
      </c>
      <c r="BE222">
        <f t="shared" si="231"/>
        <v>0.1</v>
      </c>
      <c r="BF222">
        <f t="shared" si="232"/>
        <v>0.1</v>
      </c>
      <c r="BG222">
        <f t="shared" si="233"/>
        <v>0.1</v>
      </c>
      <c r="BH222">
        <f t="shared" si="234"/>
        <v>0.1</v>
      </c>
      <c r="BI222">
        <f t="shared" si="235"/>
        <v>0.1</v>
      </c>
      <c r="BJ222">
        <f t="shared" si="236"/>
        <v>0.1</v>
      </c>
      <c r="BK222">
        <f t="shared" si="237"/>
        <v>10.1</v>
      </c>
      <c r="BM222">
        <f t="shared" si="238"/>
        <v>1.2999999999999998</v>
      </c>
      <c r="BN222">
        <f t="shared" si="239"/>
        <v>1.2999999999999998</v>
      </c>
      <c r="BO222">
        <f t="shared" si="240"/>
        <v>1.2999999999999998</v>
      </c>
      <c r="BP222">
        <f t="shared" si="241"/>
        <v>1.2999999999999998</v>
      </c>
      <c r="BQ222">
        <f t="shared" si="242"/>
        <v>1.2999999999999998</v>
      </c>
      <c r="BR222">
        <f t="shared" si="243"/>
        <v>1.2999999999999998</v>
      </c>
      <c r="BS222">
        <f t="shared" si="244"/>
        <v>1.2999999999999998</v>
      </c>
      <c r="BT222">
        <f t="shared" si="245"/>
        <v>1.2999999999999998</v>
      </c>
      <c r="BU222">
        <f t="shared" si="246"/>
        <v>1.2999999999999998</v>
      </c>
      <c r="BV222">
        <f t="shared" si="247"/>
        <v>1.2999999999999998</v>
      </c>
      <c r="BW222">
        <f t="shared" si="248"/>
        <v>1.2099999999999997</v>
      </c>
      <c r="BX222">
        <f t="shared" si="249"/>
        <v>1.0299999999999996</v>
      </c>
      <c r="BY222">
        <f t="shared" si="250"/>
        <v>1.0299999999999996</v>
      </c>
      <c r="BZ222">
        <f t="shared" si="251"/>
        <v>0.93999999999999984</v>
      </c>
      <c r="CA222">
        <f t="shared" si="252"/>
        <v>0.93999999999999984</v>
      </c>
      <c r="CB222">
        <f t="shared" si="253"/>
        <v>0.85000000000000009</v>
      </c>
      <c r="CC222">
        <f t="shared" si="254"/>
        <v>0.85000000000000009</v>
      </c>
      <c r="CD222">
        <f t="shared" si="255"/>
        <v>0.85000000000000009</v>
      </c>
      <c r="CE222">
        <f t="shared" si="256"/>
        <v>0.85000000000000009</v>
      </c>
      <c r="CF222">
        <f t="shared" si="257"/>
        <v>40.849999999999994</v>
      </c>
      <c r="CH222">
        <f t="shared" si="258"/>
        <v>96.4</v>
      </c>
      <c r="CI222">
        <f t="shared" si="259"/>
        <v>22.000000000000004</v>
      </c>
      <c r="CJ222">
        <f t="shared" si="260"/>
        <v>12</v>
      </c>
      <c r="CK222">
        <f t="shared" si="261"/>
        <v>62.400000000000006</v>
      </c>
      <c r="CL222">
        <f t="shared" si="262"/>
        <v>0</v>
      </c>
      <c r="CM222">
        <f t="shared" si="263"/>
        <v>0</v>
      </c>
    </row>
    <row r="223" spans="1:91" x14ac:dyDescent="0.2">
      <c r="A223">
        <v>206</v>
      </c>
      <c r="B223">
        <f>B$14*(10-lgd*COUNTIF(Defaults!$AI223:$AR223,"&lt;="&amp;B$17))</f>
        <v>1.5</v>
      </c>
      <c r="C223">
        <f>C$14*(10-lgd*COUNTIF(Defaults!$AI223:$AR223,"&lt;="&amp;C$17))</f>
        <v>1.5</v>
      </c>
      <c r="D223">
        <f>D$14*(10-lgd*COUNTIF(Defaults!$AI223:$AR223,"&lt;="&amp;D$17))</f>
        <v>1.5</v>
      </c>
      <c r="E223">
        <f>E$14*(10-lgd*COUNTIF(Defaults!$AI223:$AR223,"&lt;="&amp;E$17))</f>
        <v>1.5</v>
      </c>
      <c r="F223">
        <f>F$14*(10-lgd*COUNTIF(Defaults!$AI223:$AR223,"&lt;="&amp;F$17))</f>
        <v>1.5</v>
      </c>
      <c r="G223">
        <f>G$14*(10-lgd*COUNTIF(Defaults!$AI223:$AR223,"&lt;="&amp;G$17))</f>
        <v>1.5</v>
      </c>
      <c r="H223">
        <f>H$14*(10-lgd*COUNTIF(Defaults!$AI223:$AR223,"&lt;="&amp;H$17))</f>
        <v>1.5</v>
      </c>
      <c r="I223">
        <f>I$14*(10-lgd*COUNTIF(Defaults!$AI223:$AR223,"&lt;="&amp;I$17))</f>
        <v>1.5</v>
      </c>
      <c r="J223">
        <f>J$14*(10-lgd*COUNTIF(Defaults!$AI223:$AR223,"&lt;="&amp;J$17))</f>
        <v>1.5</v>
      </c>
      <c r="K223">
        <f>K$14*(10-lgd*COUNTIF(Defaults!$AI223:$AR223,"&lt;="&amp;K$17))</f>
        <v>1.5</v>
      </c>
      <c r="L223">
        <f>L$14*(10-lgd*COUNTIF(Defaults!$AI223:$AR223,"&lt;="&amp;L$17))</f>
        <v>1.5</v>
      </c>
      <c r="M223">
        <f>M$14*(10-lgd*COUNTIF(Defaults!$AI223:$AR223,"&lt;="&amp;M$17))</f>
        <v>1.5</v>
      </c>
      <c r="N223">
        <f>N$14*(10-lgd*COUNTIF(Defaults!$AI223:$AR223,"&lt;="&amp;N$17))</f>
        <v>1.5</v>
      </c>
      <c r="O223">
        <f>O$14*(10-lgd*COUNTIF(Defaults!$AI223:$AR223,"&lt;="&amp;O$17))</f>
        <v>1.5</v>
      </c>
      <c r="P223">
        <f>P$14*(10-lgd*COUNTIF(Defaults!$AI223:$AR223,"&lt;="&amp;P$17))</f>
        <v>1.5</v>
      </c>
      <c r="Q223">
        <f>Q$14*(10-lgd*COUNTIF(Defaults!$AI223:$AR223,"&lt;="&amp;Q$17))</f>
        <v>1.5</v>
      </c>
      <c r="R223">
        <f>R$14*(10-lgd*COUNTIF(Defaults!$AI223:$AR223,"&lt;="&amp;R$17))</f>
        <v>1.5</v>
      </c>
      <c r="S223">
        <f>S$14*(10-lgd*COUNTIF(Defaults!$AI223:$AR223,"&lt;="&amp;S$17))</f>
        <v>1.5</v>
      </c>
      <c r="T223">
        <f>T$14*(10-lgd*COUNTIF(Defaults!$AI223:$AR223,"&lt;="&amp;T$17))</f>
        <v>1.5</v>
      </c>
      <c r="U223">
        <f>U$14*(10-lgd*COUNTIF(Defaults!$AI223:$AR223,"&lt;="&amp;U$17))</f>
        <v>101.5</v>
      </c>
      <c r="W223">
        <f t="shared" si="198"/>
        <v>0.1</v>
      </c>
      <c r="X223">
        <f t="shared" si="199"/>
        <v>0.1</v>
      </c>
      <c r="Y223">
        <f t="shared" si="200"/>
        <v>0.1</v>
      </c>
      <c r="Z223">
        <f t="shared" si="201"/>
        <v>0.1</v>
      </c>
      <c r="AA223">
        <f t="shared" si="202"/>
        <v>0.1</v>
      </c>
      <c r="AB223">
        <f t="shared" si="203"/>
        <v>0.1</v>
      </c>
      <c r="AC223">
        <f t="shared" si="204"/>
        <v>0.1</v>
      </c>
      <c r="AD223">
        <f t="shared" si="205"/>
        <v>0.1</v>
      </c>
      <c r="AE223">
        <f t="shared" si="206"/>
        <v>0.1</v>
      </c>
      <c r="AF223">
        <f t="shared" si="207"/>
        <v>0.1</v>
      </c>
      <c r="AG223">
        <f t="shared" si="208"/>
        <v>0.1</v>
      </c>
      <c r="AH223">
        <f t="shared" si="209"/>
        <v>0.1</v>
      </c>
      <c r="AI223">
        <f t="shared" si="210"/>
        <v>0.1</v>
      </c>
      <c r="AJ223">
        <f t="shared" si="211"/>
        <v>0.1</v>
      </c>
      <c r="AK223">
        <f t="shared" si="212"/>
        <v>0.1</v>
      </c>
      <c r="AL223">
        <f t="shared" si="213"/>
        <v>0.1</v>
      </c>
      <c r="AM223">
        <f t="shared" si="214"/>
        <v>0.1</v>
      </c>
      <c r="AN223">
        <f t="shared" si="215"/>
        <v>0.1</v>
      </c>
      <c r="AO223">
        <f t="shared" si="216"/>
        <v>0.1</v>
      </c>
      <c r="AP223">
        <f t="shared" si="217"/>
        <v>20.100000000000001</v>
      </c>
      <c r="AR223">
        <f t="shared" si="218"/>
        <v>0.1</v>
      </c>
      <c r="AS223">
        <f t="shared" si="219"/>
        <v>0.1</v>
      </c>
      <c r="AT223">
        <f t="shared" si="220"/>
        <v>0.1</v>
      </c>
      <c r="AU223">
        <f t="shared" si="221"/>
        <v>0.1</v>
      </c>
      <c r="AV223">
        <f t="shared" si="222"/>
        <v>0.1</v>
      </c>
      <c r="AW223">
        <f t="shared" si="223"/>
        <v>0.1</v>
      </c>
      <c r="AX223">
        <f t="shared" si="224"/>
        <v>0.1</v>
      </c>
      <c r="AY223">
        <f t="shared" si="225"/>
        <v>0.1</v>
      </c>
      <c r="AZ223">
        <f t="shared" si="226"/>
        <v>0.1</v>
      </c>
      <c r="BA223">
        <f t="shared" si="227"/>
        <v>0.1</v>
      </c>
      <c r="BB223">
        <f t="shared" si="228"/>
        <v>0.1</v>
      </c>
      <c r="BC223">
        <f t="shared" si="229"/>
        <v>0.1</v>
      </c>
      <c r="BD223">
        <f t="shared" si="230"/>
        <v>0.1</v>
      </c>
      <c r="BE223">
        <f t="shared" si="231"/>
        <v>0.1</v>
      </c>
      <c r="BF223">
        <f t="shared" si="232"/>
        <v>0.1</v>
      </c>
      <c r="BG223">
        <f t="shared" si="233"/>
        <v>0.1</v>
      </c>
      <c r="BH223">
        <f t="shared" si="234"/>
        <v>0.1</v>
      </c>
      <c r="BI223">
        <f t="shared" si="235"/>
        <v>0.1</v>
      </c>
      <c r="BJ223">
        <f t="shared" si="236"/>
        <v>0.1</v>
      </c>
      <c r="BK223">
        <f t="shared" si="237"/>
        <v>10.1</v>
      </c>
      <c r="BM223">
        <f t="shared" si="238"/>
        <v>1.2999999999999998</v>
      </c>
      <c r="BN223">
        <f t="shared" si="239"/>
        <v>1.2999999999999998</v>
      </c>
      <c r="BO223">
        <f t="shared" si="240"/>
        <v>1.2999999999999998</v>
      </c>
      <c r="BP223">
        <f t="shared" si="241"/>
        <v>1.2999999999999998</v>
      </c>
      <c r="BQ223">
        <f t="shared" si="242"/>
        <v>1.2999999999999998</v>
      </c>
      <c r="BR223">
        <f t="shared" si="243"/>
        <v>1.2999999999999998</v>
      </c>
      <c r="BS223">
        <f t="shared" si="244"/>
        <v>1.2999999999999998</v>
      </c>
      <c r="BT223">
        <f t="shared" si="245"/>
        <v>1.2999999999999998</v>
      </c>
      <c r="BU223">
        <f t="shared" si="246"/>
        <v>1.2999999999999998</v>
      </c>
      <c r="BV223">
        <f t="shared" si="247"/>
        <v>1.2999999999999998</v>
      </c>
      <c r="BW223">
        <f t="shared" si="248"/>
        <v>1.2999999999999998</v>
      </c>
      <c r="BX223">
        <f t="shared" si="249"/>
        <v>1.2999999999999998</v>
      </c>
      <c r="BY223">
        <f t="shared" si="250"/>
        <v>1.2999999999999998</v>
      </c>
      <c r="BZ223">
        <f t="shared" si="251"/>
        <v>1.2999999999999998</v>
      </c>
      <c r="CA223">
        <f t="shared" si="252"/>
        <v>1.2999999999999998</v>
      </c>
      <c r="CB223">
        <f t="shared" si="253"/>
        <v>1.2999999999999998</v>
      </c>
      <c r="CC223">
        <f t="shared" si="254"/>
        <v>1.2999999999999998</v>
      </c>
      <c r="CD223">
        <f t="shared" si="255"/>
        <v>1.2999999999999998</v>
      </c>
      <c r="CE223">
        <f t="shared" si="256"/>
        <v>1.2999999999999998</v>
      </c>
      <c r="CF223">
        <f t="shared" si="257"/>
        <v>71.300000000000011</v>
      </c>
      <c r="CH223">
        <f t="shared" si="258"/>
        <v>130</v>
      </c>
      <c r="CI223">
        <f t="shared" si="259"/>
        <v>22.000000000000004</v>
      </c>
      <c r="CJ223">
        <f t="shared" si="260"/>
        <v>12</v>
      </c>
      <c r="CK223">
        <f t="shared" si="261"/>
        <v>96.000000000000014</v>
      </c>
      <c r="CL223">
        <f t="shared" si="262"/>
        <v>0</v>
      </c>
      <c r="CM223">
        <f t="shared" si="263"/>
        <v>0</v>
      </c>
    </row>
    <row r="224" spans="1:91" x14ac:dyDescent="0.2">
      <c r="A224">
        <v>207</v>
      </c>
      <c r="B224">
        <f>B$14*(10-lgd*COUNTIF(Defaults!$AI224:$AR224,"&lt;="&amp;B$17))</f>
        <v>1.5</v>
      </c>
      <c r="C224">
        <f>C$14*(10-lgd*COUNTIF(Defaults!$AI224:$AR224,"&lt;="&amp;C$17))</f>
        <v>1.5</v>
      </c>
      <c r="D224">
        <f>D$14*(10-lgd*COUNTIF(Defaults!$AI224:$AR224,"&lt;="&amp;D$17))</f>
        <v>1.41</v>
      </c>
      <c r="E224">
        <f>E$14*(10-lgd*COUNTIF(Defaults!$AI224:$AR224,"&lt;="&amp;E$17))</f>
        <v>1.41</v>
      </c>
      <c r="F224">
        <f>F$14*(10-lgd*COUNTIF(Defaults!$AI224:$AR224,"&lt;="&amp;F$17))</f>
        <v>1.41</v>
      </c>
      <c r="G224">
        <f>G$14*(10-lgd*COUNTIF(Defaults!$AI224:$AR224,"&lt;="&amp;G$17))</f>
        <v>1.41</v>
      </c>
      <c r="H224">
        <f>H$14*(10-lgd*COUNTIF(Defaults!$AI224:$AR224,"&lt;="&amp;H$17))</f>
        <v>1.41</v>
      </c>
      <c r="I224">
        <f>I$14*(10-lgd*COUNTIF(Defaults!$AI224:$AR224,"&lt;="&amp;I$17))</f>
        <v>1.41</v>
      </c>
      <c r="J224">
        <f>J$14*(10-lgd*COUNTIF(Defaults!$AI224:$AR224,"&lt;="&amp;J$17))</f>
        <v>1.32</v>
      </c>
      <c r="K224">
        <f>K$14*(10-lgd*COUNTIF(Defaults!$AI224:$AR224,"&lt;="&amp;K$17))</f>
        <v>1.32</v>
      </c>
      <c r="L224">
        <f>L$14*(10-lgd*COUNTIF(Defaults!$AI224:$AR224,"&lt;="&amp;L$17))</f>
        <v>1.32</v>
      </c>
      <c r="M224">
        <f>M$14*(10-lgd*COUNTIF(Defaults!$AI224:$AR224,"&lt;="&amp;M$17))</f>
        <v>1.32</v>
      </c>
      <c r="N224">
        <f>N$14*(10-lgd*COUNTIF(Defaults!$AI224:$AR224,"&lt;="&amp;N$17))</f>
        <v>1.32</v>
      </c>
      <c r="O224">
        <f>O$14*(10-lgd*COUNTIF(Defaults!$AI224:$AR224,"&lt;="&amp;O$17))</f>
        <v>1.32</v>
      </c>
      <c r="P224">
        <f>P$14*(10-lgd*COUNTIF(Defaults!$AI224:$AR224,"&lt;="&amp;P$17))</f>
        <v>1.32</v>
      </c>
      <c r="Q224">
        <f>Q$14*(10-lgd*COUNTIF(Defaults!$AI224:$AR224,"&lt;="&amp;Q$17))</f>
        <v>1.32</v>
      </c>
      <c r="R224">
        <f>R$14*(10-lgd*COUNTIF(Defaults!$AI224:$AR224,"&lt;="&amp;R$17))</f>
        <v>1.32</v>
      </c>
      <c r="S224">
        <f>S$14*(10-lgd*COUNTIF(Defaults!$AI224:$AR224,"&lt;="&amp;S$17))</f>
        <v>1.32</v>
      </c>
      <c r="T224">
        <f>T$14*(10-lgd*COUNTIF(Defaults!$AI224:$AR224,"&lt;="&amp;T$17))</f>
        <v>1.32</v>
      </c>
      <c r="U224">
        <f>U$14*(10-lgd*COUNTIF(Defaults!$AI224:$AR224,"&lt;="&amp;U$17))</f>
        <v>89.320000000000007</v>
      </c>
      <c r="W224">
        <f t="shared" si="198"/>
        <v>0.1</v>
      </c>
      <c r="X224">
        <f t="shared" si="199"/>
        <v>0.1</v>
      </c>
      <c r="Y224">
        <f t="shared" si="200"/>
        <v>0.1</v>
      </c>
      <c r="Z224">
        <f t="shared" si="201"/>
        <v>0.1</v>
      </c>
      <c r="AA224">
        <f t="shared" si="202"/>
        <v>0.1</v>
      </c>
      <c r="AB224">
        <f t="shared" si="203"/>
        <v>0.1</v>
      </c>
      <c r="AC224">
        <f t="shared" si="204"/>
        <v>0.1</v>
      </c>
      <c r="AD224">
        <f t="shared" si="205"/>
        <v>0.1</v>
      </c>
      <c r="AE224">
        <f t="shared" si="206"/>
        <v>0.1</v>
      </c>
      <c r="AF224">
        <f t="shared" si="207"/>
        <v>0.1</v>
      </c>
      <c r="AG224">
        <f t="shared" si="208"/>
        <v>0.1</v>
      </c>
      <c r="AH224">
        <f t="shared" si="209"/>
        <v>0.1</v>
      </c>
      <c r="AI224">
        <f t="shared" si="210"/>
        <v>0.1</v>
      </c>
      <c r="AJ224">
        <f t="shared" si="211"/>
        <v>0.1</v>
      </c>
      <c r="AK224">
        <f t="shared" si="212"/>
        <v>0.1</v>
      </c>
      <c r="AL224">
        <f t="shared" si="213"/>
        <v>0.1</v>
      </c>
      <c r="AM224">
        <f t="shared" si="214"/>
        <v>0.1</v>
      </c>
      <c r="AN224">
        <f t="shared" si="215"/>
        <v>0.1</v>
      </c>
      <c r="AO224">
        <f t="shared" si="216"/>
        <v>0.1</v>
      </c>
      <c r="AP224">
        <f t="shared" si="217"/>
        <v>20.100000000000001</v>
      </c>
      <c r="AR224">
        <f t="shared" si="218"/>
        <v>0.1</v>
      </c>
      <c r="AS224">
        <f t="shared" si="219"/>
        <v>0.1</v>
      </c>
      <c r="AT224">
        <f t="shared" si="220"/>
        <v>0.1</v>
      </c>
      <c r="AU224">
        <f t="shared" si="221"/>
        <v>0.1</v>
      </c>
      <c r="AV224">
        <f t="shared" si="222"/>
        <v>0.1</v>
      </c>
      <c r="AW224">
        <f t="shared" si="223"/>
        <v>0.1</v>
      </c>
      <c r="AX224">
        <f t="shared" si="224"/>
        <v>0.1</v>
      </c>
      <c r="AY224">
        <f t="shared" si="225"/>
        <v>0.1</v>
      </c>
      <c r="AZ224">
        <f t="shared" si="226"/>
        <v>0.1</v>
      </c>
      <c r="BA224">
        <f t="shared" si="227"/>
        <v>0.1</v>
      </c>
      <c r="BB224">
        <f t="shared" si="228"/>
        <v>0.1</v>
      </c>
      <c r="BC224">
        <f t="shared" si="229"/>
        <v>0.1</v>
      </c>
      <c r="BD224">
        <f t="shared" si="230"/>
        <v>0.1</v>
      </c>
      <c r="BE224">
        <f t="shared" si="231"/>
        <v>0.1</v>
      </c>
      <c r="BF224">
        <f t="shared" si="232"/>
        <v>0.1</v>
      </c>
      <c r="BG224">
        <f t="shared" si="233"/>
        <v>0.1</v>
      </c>
      <c r="BH224">
        <f t="shared" si="234"/>
        <v>0.1</v>
      </c>
      <c r="BI224">
        <f t="shared" si="235"/>
        <v>0.1</v>
      </c>
      <c r="BJ224">
        <f t="shared" si="236"/>
        <v>0.1</v>
      </c>
      <c r="BK224">
        <f t="shared" si="237"/>
        <v>10.1</v>
      </c>
      <c r="BM224">
        <f t="shared" si="238"/>
        <v>1.2999999999999998</v>
      </c>
      <c r="BN224">
        <f t="shared" si="239"/>
        <v>1.2999999999999998</v>
      </c>
      <c r="BO224">
        <f t="shared" si="240"/>
        <v>1.2099999999999997</v>
      </c>
      <c r="BP224">
        <f t="shared" si="241"/>
        <v>1.2099999999999997</v>
      </c>
      <c r="BQ224">
        <f t="shared" si="242"/>
        <v>1.2099999999999997</v>
      </c>
      <c r="BR224">
        <f t="shared" si="243"/>
        <v>1.2099999999999997</v>
      </c>
      <c r="BS224">
        <f t="shared" si="244"/>
        <v>1.2099999999999997</v>
      </c>
      <c r="BT224">
        <f t="shared" si="245"/>
        <v>1.2099999999999997</v>
      </c>
      <c r="BU224">
        <f t="shared" si="246"/>
        <v>1.1199999999999999</v>
      </c>
      <c r="BV224">
        <f t="shared" si="247"/>
        <v>1.1199999999999999</v>
      </c>
      <c r="BW224">
        <f t="shared" si="248"/>
        <v>1.1199999999999999</v>
      </c>
      <c r="BX224">
        <f t="shared" si="249"/>
        <v>1.1199999999999999</v>
      </c>
      <c r="BY224">
        <f t="shared" si="250"/>
        <v>1.1199999999999999</v>
      </c>
      <c r="BZ224">
        <f t="shared" si="251"/>
        <v>1.1199999999999999</v>
      </c>
      <c r="CA224">
        <f t="shared" si="252"/>
        <v>1.1199999999999999</v>
      </c>
      <c r="CB224">
        <f t="shared" si="253"/>
        <v>1.1199999999999999</v>
      </c>
      <c r="CC224">
        <f t="shared" si="254"/>
        <v>1.1199999999999999</v>
      </c>
      <c r="CD224">
        <f t="shared" si="255"/>
        <v>1.1199999999999999</v>
      </c>
      <c r="CE224">
        <f t="shared" si="256"/>
        <v>1.1199999999999999</v>
      </c>
      <c r="CF224">
        <f t="shared" si="257"/>
        <v>59.12</v>
      </c>
      <c r="CH224">
        <f t="shared" si="258"/>
        <v>115.30000000000001</v>
      </c>
      <c r="CI224">
        <f t="shared" si="259"/>
        <v>22.000000000000004</v>
      </c>
      <c r="CJ224">
        <f t="shared" si="260"/>
        <v>12</v>
      </c>
      <c r="CK224">
        <f t="shared" si="261"/>
        <v>81.3</v>
      </c>
      <c r="CL224">
        <f t="shared" si="262"/>
        <v>0</v>
      </c>
      <c r="CM224">
        <f t="shared" si="263"/>
        <v>0</v>
      </c>
    </row>
    <row r="225" spans="1:91" x14ac:dyDescent="0.2">
      <c r="A225">
        <v>208</v>
      </c>
      <c r="B225">
        <f>B$14*(10-lgd*COUNTIF(Defaults!$AI225:$AR225,"&lt;="&amp;B$17))</f>
        <v>1.5</v>
      </c>
      <c r="C225">
        <f>C$14*(10-lgd*COUNTIF(Defaults!$AI225:$AR225,"&lt;="&amp;C$17))</f>
        <v>1.5</v>
      </c>
      <c r="D225">
        <f>D$14*(10-lgd*COUNTIF(Defaults!$AI225:$AR225,"&lt;="&amp;D$17))</f>
        <v>1.5</v>
      </c>
      <c r="E225">
        <f>E$14*(10-lgd*COUNTIF(Defaults!$AI225:$AR225,"&lt;="&amp;E$17))</f>
        <v>1.5</v>
      </c>
      <c r="F225">
        <f>F$14*(10-lgd*COUNTIF(Defaults!$AI225:$AR225,"&lt;="&amp;F$17))</f>
        <v>1.5</v>
      </c>
      <c r="G225">
        <f>G$14*(10-lgd*COUNTIF(Defaults!$AI225:$AR225,"&lt;="&amp;G$17))</f>
        <v>1.5</v>
      </c>
      <c r="H225">
        <f>H$14*(10-lgd*COUNTIF(Defaults!$AI225:$AR225,"&lt;="&amp;H$17))</f>
        <v>1.5</v>
      </c>
      <c r="I225">
        <f>I$14*(10-lgd*COUNTIF(Defaults!$AI225:$AR225,"&lt;="&amp;I$17))</f>
        <v>1.5</v>
      </c>
      <c r="J225">
        <f>J$14*(10-lgd*COUNTIF(Defaults!$AI225:$AR225,"&lt;="&amp;J$17))</f>
        <v>1.5</v>
      </c>
      <c r="K225">
        <f>K$14*(10-lgd*COUNTIF(Defaults!$AI225:$AR225,"&lt;="&amp;K$17))</f>
        <v>1.5</v>
      </c>
      <c r="L225">
        <f>L$14*(10-lgd*COUNTIF(Defaults!$AI225:$AR225,"&lt;="&amp;L$17))</f>
        <v>1.5</v>
      </c>
      <c r="M225">
        <f>M$14*(10-lgd*COUNTIF(Defaults!$AI225:$AR225,"&lt;="&amp;M$17))</f>
        <v>1.5</v>
      </c>
      <c r="N225">
        <f>N$14*(10-lgd*COUNTIF(Defaults!$AI225:$AR225,"&lt;="&amp;N$17))</f>
        <v>1.5</v>
      </c>
      <c r="O225">
        <f>O$14*(10-lgd*COUNTIF(Defaults!$AI225:$AR225,"&lt;="&amp;O$17))</f>
        <v>1.5</v>
      </c>
      <c r="P225">
        <f>P$14*(10-lgd*COUNTIF(Defaults!$AI225:$AR225,"&lt;="&amp;P$17))</f>
        <v>1.5</v>
      </c>
      <c r="Q225">
        <f>Q$14*(10-lgd*COUNTIF(Defaults!$AI225:$AR225,"&lt;="&amp;Q$17))</f>
        <v>1.5</v>
      </c>
      <c r="R225">
        <f>R$14*(10-lgd*COUNTIF(Defaults!$AI225:$AR225,"&lt;="&amp;R$17))</f>
        <v>1.5</v>
      </c>
      <c r="S225">
        <f>S$14*(10-lgd*COUNTIF(Defaults!$AI225:$AR225,"&lt;="&amp;S$17))</f>
        <v>1.5</v>
      </c>
      <c r="T225">
        <f>T$14*(10-lgd*COUNTIF(Defaults!$AI225:$AR225,"&lt;="&amp;T$17))</f>
        <v>1.5</v>
      </c>
      <c r="U225">
        <f>U$14*(10-lgd*COUNTIF(Defaults!$AI225:$AR225,"&lt;="&amp;U$17))</f>
        <v>101.5</v>
      </c>
      <c r="W225">
        <f t="shared" si="198"/>
        <v>0.1</v>
      </c>
      <c r="X225">
        <f t="shared" si="199"/>
        <v>0.1</v>
      </c>
      <c r="Y225">
        <f t="shared" si="200"/>
        <v>0.1</v>
      </c>
      <c r="Z225">
        <f t="shared" si="201"/>
        <v>0.1</v>
      </c>
      <c r="AA225">
        <f t="shared" si="202"/>
        <v>0.1</v>
      </c>
      <c r="AB225">
        <f t="shared" si="203"/>
        <v>0.1</v>
      </c>
      <c r="AC225">
        <f t="shared" si="204"/>
        <v>0.1</v>
      </c>
      <c r="AD225">
        <f t="shared" si="205"/>
        <v>0.1</v>
      </c>
      <c r="AE225">
        <f t="shared" si="206"/>
        <v>0.1</v>
      </c>
      <c r="AF225">
        <f t="shared" si="207"/>
        <v>0.1</v>
      </c>
      <c r="AG225">
        <f t="shared" si="208"/>
        <v>0.1</v>
      </c>
      <c r="AH225">
        <f t="shared" si="209"/>
        <v>0.1</v>
      </c>
      <c r="AI225">
        <f t="shared" si="210"/>
        <v>0.1</v>
      </c>
      <c r="AJ225">
        <f t="shared" si="211"/>
        <v>0.1</v>
      </c>
      <c r="AK225">
        <f t="shared" si="212"/>
        <v>0.1</v>
      </c>
      <c r="AL225">
        <f t="shared" si="213"/>
        <v>0.1</v>
      </c>
      <c r="AM225">
        <f t="shared" si="214"/>
        <v>0.1</v>
      </c>
      <c r="AN225">
        <f t="shared" si="215"/>
        <v>0.1</v>
      </c>
      <c r="AO225">
        <f t="shared" si="216"/>
        <v>0.1</v>
      </c>
      <c r="AP225">
        <f t="shared" si="217"/>
        <v>20.100000000000001</v>
      </c>
      <c r="AR225">
        <f t="shared" si="218"/>
        <v>0.1</v>
      </c>
      <c r="AS225">
        <f t="shared" si="219"/>
        <v>0.1</v>
      </c>
      <c r="AT225">
        <f t="shared" si="220"/>
        <v>0.1</v>
      </c>
      <c r="AU225">
        <f t="shared" si="221"/>
        <v>0.1</v>
      </c>
      <c r="AV225">
        <f t="shared" si="222"/>
        <v>0.1</v>
      </c>
      <c r="AW225">
        <f t="shared" si="223"/>
        <v>0.1</v>
      </c>
      <c r="AX225">
        <f t="shared" si="224"/>
        <v>0.1</v>
      </c>
      <c r="AY225">
        <f t="shared" si="225"/>
        <v>0.1</v>
      </c>
      <c r="AZ225">
        <f t="shared" si="226"/>
        <v>0.1</v>
      </c>
      <c r="BA225">
        <f t="shared" si="227"/>
        <v>0.1</v>
      </c>
      <c r="BB225">
        <f t="shared" si="228"/>
        <v>0.1</v>
      </c>
      <c r="BC225">
        <f t="shared" si="229"/>
        <v>0.1</v>
      </c>
      <c r="BD225">
        <f t="shared" si="230"/>
        <v>0.1</v>
      </c>
      <c r="BE225">
        <f t="shared" si="231"/>
        <v>0.1</v>
      </c>
      <c r="BF225">
        <f t="shared" si="232"/>
        <v>0.1</v>
      </c>
      <c r="BG225">
        <f t="shared" si="233"/>
        <v>0.1</v>
      </c>
      <c r="BH225">
        <f t="shared" si="234"/>
        <v>0.1</v>
      </c>
      <c r="BI225">
        <f t="shared" si="235"/>
        <v>0.1</v>
      </c>
      <c r="BJ225">
        <f t="shared" si="236"/>
        <v>0.1</v>
      </c>
      <c r="BK225">
        <f t="shared" si="237"/>
        <v>10.1</v>
      </c>
      <c r="BM225">
        <f t="shared" si="238"/>
        <v>1.2999999999999998</v>
      </c>
      <c r="BN225">
        <f t="shared" si="239"/>
        <v>1.2999999999999998</v>
      </c>
      <c r="BO225">
        <f t="shared" si="240"/>
        <v>1.2999999999999998</v>
      </c>
      <c r="BP225">
        <f t="shared" si="241"/>
        <v>1.2999999999999998</v>
      </c>
      <c r="BQ225">
        <f t="shared" si="242"/>
        <v>1.2999999999999998</v>
      </c>
      <c r="BR225">
        <f t="shared" si="243"/>
        <v>1.2999999999999998</v>
      </c>
      <c r="BS225">
        <f t="shared" si="244"/>
        <v>1.2999999999999998</v>
      </c>
      <c r="BT225">
        <f t="shared" si="245"/>
        <v>1.2999999999999998</v>
      </c>
      <c r="BU225">
        <f t="shared" si="246"/>
        <v>1.2999999999999998</v>
      </c>
      <c r="BV225">
        <f t="shared" si="247"/>
        <v>1.2999999999999998</v>
      </c>
      <c r="BW225">
        <f t="shared" si="248"/>
        <v>1.2999999999999998</v>
      </c>
      <c r="BX225">
        <f t="shared" si="249"/>
        <v>1.2999999999999998</v>
      </c>
      <c r="BY225">
        <f t="shared" si="250"/>
        <v>1.2999999999999998</v>
      </c>
      <c r="BZ225">
        <f t="shared" si="251"/>
        <v>1.2999999999999998</v>
      </c>
      <c r="CA225">
        <f t="shared" si="252"/>
        <v>1.2999999999999998</v>
      </c>
      <c r="CB225">
        <f t="shared" si="253"/>
        <v>1.2999999999999998</v>
      </c>
      <c r="CC225">
        <f t="shared" si="254"/>
        <v>1.2999999999999998</v>
      </c>
      <c r="CD225">
        <f t="shared" si="255"/>
        <v>1.2999999999999998</v>
      </c>
      <c r="CE225">
        <f t="shared" si="256"/>
        <v>1.2999999999999998</v>
      </c>
      <c r="CF225">
        <f t="shared" si="257"/>
        <v>71.300000000000011</v>
      </c>
      <c r="CH225">
        <f t="shared" si="258"/>
        <v>130</v>
      </c>
      <c r="CI225">
        <f t="shared" si="259"/>
        <v>22.000000000000004</v>
      </c>
      <c r="CJ225">
        <f t="shared" si="260"/>
        <v>12</v>
      </c>
      <c r="CK225">
        <f t="shared" si="261"/>
        <v>96.000000000000014</v>
      </c>
      <c r="CL225">
        <f t="shared" si="262"/>
        <v>0</v>
      </c>
      <c r="CM225">
        <f t="shared" si="263"/>
        <v>0</v>
      </c>
    </row>
    <row r="226" spans="1:91" x14ac:dyDescent="0.2">
      <c r="A226">
        <v>209</v>
      </c>
      <c r="B226">
        <f>B$14*(10-lgd*COUNTIF(Defaults!$AI226:$AR226,"&lt;="&amp;B$17))</f>
        <v>1.5</v>
      </c>
      <c r="C226">
        <f>C$14*(10-lgd*COUNTIF(Defaults!$AI226:$AR226,"&lt;="&amp;C$17))</f>
        <v>1.5</v>
      </c>
      <c r="D226">
        <f>D$14*(10-lgd*COUNTIF(Defaults!$AI226:$AR226,"&lt;="&amp;D$17))</f>
        <v>1.5</v>
      </c>
      <c r="E226">
        <f>E$14*(10-lgd*COUNTIF(Defaults!$AI226:$AR226,"&lt;="&amp;E$17))</f>
        <v>1.5</v>
      </c>
      <c r="F226">
        <f>F$14*(10-lgd*COUNTIF(Defaults!$AI226:$AR226,"&lt;="&amp;F$17))</f>
        <v>1.5</v>
      </c>
      <c r="G226">
        <f>G$14*(10-lgd*COUNTIF(Defaults!$AI226:$AR226,"&lt;="&amp;G$17))</f>
        <v>1.5</v>
      </c>
      <c r="H226">
        <f>H$14*(10-lgd*COUNTIF(Defaults!$AI226:$AR226,"&lt;="&amp;H$17))</f>
        <v>1.5</v>
      </c>
      <c r="I226">
        <f>I$14*(10-lgd*COUNTIF(Defaults!$AI226:$AR226,"&lt;="&amp;I$17))</f>
        <v>1.5</v>
      </c>
      <c r="J226">
        <f>J$14*(10-lgd*COUNTIF(Defaults!$AI226:$AR226,"&lt;="&amp;J$17))</f>
        <v>1.5</v>
      </c>
      <c r="K226">
        <f>K$14*(10-lgd*COUNTIF(Defaults!$AI226:$AR226,"&lt;="&amp;K$17))</f>
        <v>1.5</v>
      </c>
      <c r="L226">
        <f>L$14*(10-lgd*COUNTIF(Defaults!$AI226:$AR226,"&lt;="&amp;L$17))</f>
        <v>1.5</v>
      </c>
      <c r="M226">
        <f>M$14*(10-lgd*COUNTIF(Defaults!$AI226:$AR226,"&lt;="&amp;M$17))</f>
        <v>1.5</v>
      </c>
      <c r="N226">
        <f>N$14*(10-lgd*COUNTIF(Defaults!$AI226:$AR226,"&lt;="&amp;N$17))</f>
        <v>1.5</v>
      </c>
      <c r="O226">
        <f>O$14*(10-lgd*COUNTIF(Defaults!$AI226:$AR226,"&lt;="&amp;O$17))</f>
        <v>1.5</v>
      </c>
      <c r="P226">
        <f>P$14*(10-lgd*COUNTIF(Defaults!$AI226:$AR226,"&lt;="&amp;P$17))</f>
        <v>1.5</v>
      </c>
      <c r="Q226">
        <f>Q$14*(10-lgd*COUNTIF(Defaults!$AI226:$AR226,"&lt;="&amp;Q$17))</f>
        <v>1.5</v>
      </c>
      <c r="R226">
        <f>R$14*(10-lgd*COUNTIF(Defaults!$AI226:$AR226,"&lt;="&amp;R$17))</f>
        <v>1.5</v>
      </c>
      <c r="S226">
        <f>S$14*(10-lgd*COUNTIF(Defaults!$AI226:$AR226,"&lt;="&amp;S$17))</f>
        <v>1.5</v>
      </c>
      <c r="T226">
        <f>T$14*(10-lgd*COUNTIF(Defaults!$AI226:$AR226,"&lt;="&amp;T$17))</f>
        <v>1.5</v>
      </c>
      <c r="U226">
        <f>U$14*(10-lgd*COUNTIF(Defaults!$AI226:$AR226,"&lt;="&amp;U$17))</f>
        <v>101.5</v>
      </c>
      <c r="W226">
        <f t="shared" si="198"/>
        <v>0.1</v>
      </c>
      <c r="X226">
        <f t="shared" si="199"/>
        <v>0.1</v>
      </c>
      <c r="Y226">
        <f t="shared" si="200"/>
        <v>0.1</v>
      </c>
      <c r="Z226">
        <f t="shared" si="201"/>
        <v>0.1</v>
      </c>
      <c r="AA226">
        <f t="shared" si="202"/>
        <v>0.1</v>
      </c>
      <c r="AB226">
        <f t="shared" si="203"/>
        <v>0.1</v>
      </c>
      <c r="AC226">
        <f t="shared" si="204"/>
        <v>0.1</v>
      </c>
      <c r="AD226">
        <f t="shared" si="205"/>
        <v>0.1</v>
      </c>
      <c r="AE226">
        <f t="shared" si="206"/>
        <v>0.1</v>
      </c>
      <c r="AF226">
        <f t="shared" si="207"/>
        <v>0.1</v>
      </c>
      <c r="AG226">
        <f t="shared" si="208"/>
        <v>0.1</v>
      </c>
      <c r="AH226">
        <f t="shared" si="209"/>
        <v>0.1</v>
      </c>
      <c r="AI226">
        <f t="shared" si="210"/>
        <v>0.1</v>
      </c>
      <c r="AJ226">
        <f t="shared" si="211"/>
        <v>0.1</v>
      </c>
      <c r="AK226">
        <f t="shared" si="212"/>
        <v>0.1</v>
      </c>
      <c r="AL226">
        <f t="shared" si="213"/>
        <v>0.1</v>
      </c>
      <c r="AM226">
        <f t="shared" si="214"/>
        <v>0.1</v>
      </c>
      <c r="AN226">
        <f t="shared" si="215"/>
        <v>0.1</v>
      </c>
      <c r="AO226">
        <f t="shared" si="216"/>
        <v>0.1</v>
      </c>
      <c r="AP226">
        <f t="shared" si="217"/>
        <v>20.100000000000001</v>
      </c>
      <c r="AR226">
        <f t="shared" si="218"/>
        <v>0.1</v>
      </c>
      <c r="AS226">
        <f t="shared" si="219"/>
        <v>0.1</v>
      </c>
      <c r="AT226">
        <f t="shared" si="220"/>
        <v>0.1</v>
      </c>
      <c r="AU226">
        <f t="shared" si="221"/>
        <v>0.1</v>
      </c>
      <c r="AV226">
        <f t="shared" si="222"/>
        <v>0.1</v>
      </c>
      <c r="AW226">
        <f t="shared" si="223"/>
        <v>0.1</v>
      </c>
      <c r="AX226">
        <f t="shared" si="224"/>
        <v>0.1</v>
      </c>
      <c r="AY226">
        <f t="shared" si="225"/>
        <v>0.1</v>
      </c>
      <c r="AZ226">
        <f t="shared" si="226"/>
        <v>0.1</v>
      </c>
      <c r="BA226">
        <f t="shared" si="227"/>
        <v>0.1</v>
      </c>
      <c r="BB226">
        <f t="shared" si="228"/>
        <v>0.1</v>
      </c>
      <c r="BC226">
        <f t="shared" si="229"/>
        <v>0.1</v>
      </c>
      <c r="BD226">
        <f t="shared" si="230"/>
        <v>0.1</v>
      </c>
      <c r="BE226">
        <f t="shared" si="231"/>
        <v>0.1</v>
      </c>
      <c r="BF226">
        <f t="shared" si="232"/>
        <v>0.1</v>
      </c>
      <c r="BG226">
        <f t="shared" si="233"/>
        <v>0.1</v>
      </c>
      <c r="BH226">
        <f t="shared" si="234"/>
        <v>0.1</v>
      </c>
      <c r="BI226">
        <f t="shared" si="235"/>
        <v>0.1</v>
      </c>
      <c r="BJ226">
        <f t="shared" si="236"/>
        <v>0.1</v>
      </c>
      <c r="BK226">
        <f t="shared" si="237"/>
        <v>10.1</v>
      </c>
      <c r="BM226">
        <f t="shared" si="238"/>
        <v>1.2999999999999998</v>
      </c>
      <c r="BN226">
        <f t="shared" si="239"/>
        <v>1.2999999999999998</v>
      </c>
      <c r="BO226">
        <f t="shared" si="240"/>
        <v>1.2999999999999998</v>
      </c>
      <c r="BP226">
        <f t="shared" si="241"/>
        <v>1.2999999999999998</v>
      </c>
      <c r="BQ226">
        <f t="shared" si="242"/>
        <v>1.2999999999999998</v>
      </c>
      <c r="BR226">
        <f t="shared" si="243"/>
        <v>1.2999999999999998</v>
      </c>
      <c r="BS226">
        <f t="shared" si="244"/>
        <v>1.2999999999999998</v>
      </c>
      <c r="BT226">
        <f t="shared" si="245"/>
        <v>1.2999999999999998</v>
      </c>
      <c r="BU226">
        <f t="shared" si="246"/>
        <v>1.2999999999999998</v>
      </c>
      <c r="BV226">
        <f t="shared" si="247"/>
        <v>1.2999999999999998</v>
      </c>
      <c r="BW226">
        <f t="shared" si="248"/>
        <v>1.2999999999999998</v>
      </c>
      <c r="BX226">
        <f t="shared" si="249"/>
        <v>1.2999999999999998</v>
      </c>
      <c r="BY226">
        <f t="shared" si="250"/>
        <v>1.2999999999999998</v>
      </c>
      <c r="BZ226">
        <f t="shared" si="251"/>
        <v>1.2999999999999998</v>
      </c>
      <c r="CA226">
        <f t="shared" si="252"/>
        <v>1.2999999999999998</v>
      </c>
      <c r="CB226">
        <f t="shared" si="253"/>
        <v>1.2999999999999998</v>
      </c>
      <c r="CC226">
        <f t="shared" si="254"/>
        <v>1.2999999999999998</v>
      </c>
      <c r="CD226">
        <f t="shared" si="255"/>
        <v>1.2999999999999998</v>
      </c>
      <c r="CE226">
        <f t="shared" si="256"/>
        <v>1.2999999999999998</v>
      </c>
      <c r="CF226">
        <f t="shared" si="257"/>
        <v>71.300000000000011</v>
      </c>
      <c r="CH226">
        <f t="shared" si="258"/>
        <v>130</v>
      </c>
      <c r="CI226">
        <f t="shared" si="259"/>
        <v>22.000000000000004</v>
      </c>
      <c r="CJ226">
        <f t="shared" si="260"/>
        <v>12</v>
      </c>
      <c r="CK226">
        <f t="shared" si="261"/>
        <v>96.000000000000014</v>
      </c>
      <c r="CL226">
        <f t="shared" si="262"/>
        <v>0</v>
      </c>
      <c r="CM226">
        <f t="shared" si="263"/>
        <v>0</v>
      </c>
    </row>
    <row r="227" spans="1:91" x14ac:dyDescent="0.2">
      <c r="A227">
        <v>210</v>
      </c>
      <c r="B227">
        <f>B$14*(10-lgd*COUNTIF(Defaults!$AI227:$AR227,"&lt;="&amp;B$17))</f>
        <v>1.32</v>
      </c>
      <c r="C227">
        <f>C$14*(10-lgd*COUNTIF(Defaults!$AI227:$AR227,"&lt;="&amp;C$17))</f>
        <v>1.2299999999999998</v>
      </c>
      <c r="D227">
        <f>D$14*(10-lgd*COUNTIF(Defaults!$AI227:$AR227,"&lt;="&amp;D$17))</f>
        <v>1.2299999999999998</v>
      </c>
      <c r="E227">
        <f>E$14*(10-lgd*COUNTIF(Defaults!$AI227:$AR227,"&lt;="&amp;E$17))</f>
        <v>1.1399999999999999</v>
      </c>
      <c r="F227">
        <f>F$14*(10-lgd*COUNTIF(Defaults!$AI227:$AR227,"&lt;="&amp;F$17))</f>
        <v>1.1399999999999999</v>
      </c>
      <c r="G227">
        <f>G$14*(10-lgd*COUNTIF(Defaults!$AI227:$AR227,"&lt;="&amp;G$17))</f>
        <v>1.1399999999999999</v>
      </c>
      <c r="H227">
        <f>H$14*(10-lgd*COUNTIF(Defaults!$AI227:$AR227,"&lt;="&amp;H$17))</f>
        <v>1.1399999999999999</v>
      </c>
      <c r="I227">
        <f>I$14*(10-lgd*COUNTIF(Defaults!$AI227:$AR227,"&lt;="&amp;I$17))</f>
        <v>1.1399999999999999</v>
      </c>
      <c r="J227">
        <f>J$14*(10-lgd*COUNTIF(Defaults!$AI227:$AR227,"&lt;="&amp;J$17))</f>
        <v>1.1399999999999999</v>
      </c>
      <c r="K227">
        <f>K$14*(10-lgd*COUNTIF(Defaults!$AI227:$AR227,"&lt;="&amp;K$17))</f>
        <v>1.1399999999999999</v>
      </c>
      <c r="L227">
        <f>L$14*(10-lgd*COUNTIF(Defaults!$AI227:$AR227,"&lt;="&amp;L$17))</f>
        <v>1.1399999999999999</v>
      </c>
      <c r="M227">
        <f>M$14*(10-lgd*COUNTIF(Defaults!$AI227:$AR227,"&lt;="&amp;M$17))</f>
        <v>1.1399999999999999</v>
      </c>
      <c r="N227">
        <f>N$14*(10-lgd*COUNTIF(Defaults!$AI227:$AR227,"&lt;="&amp;N$17))</f>
        <v>1.1399999999999999</v>
      </c>
      <c r="O227">
        <f>O$14*(10-lgd*COUNTIF(Defaults!$AI227:$AR227,"&lt;="&amp;O$17))</f>
        <v>1.1399999999999999</v>
      </c>
      <c r="P227">
        <f>P$14*(10-lgd*COUNTIF(Defaults!$AI227:$AR227,"&lt;="&amp;P$17))</f>
        <v>1.05</v>
      </c>
      <c r="Q227">
        <f>Q$14*(10-lgd*COUNTIF(Defaults!$AI227:$AR227,"&lt;="&amp;Q$17))</f>
        <v>1.05</v>
      </c>
      <c r="R227">
        <f>R$14*(10-lgd*COUNTIF(Defaults!$AI227:$AR227,"&lt;="&amp;R$17))</f>
        <v>0.96</v>
      </c>
      <c r="S227">
        <f>S$14*(10-lgd*COUNTIF(Defaults!$AI227:$AR227,"&lt;="&amp;S$17))</f>
        <v>0.96</v>
      </c>
      <c r="T227">
        <f>T$14*(10-lgd*COUNTIF(Defaults!$AI227:$AR227,"&lt;="&amp;T$17))</f>
        <v>0.96</v>
      </c>
      <c r="U227">
        <f>U$14*(10-lgd*COUNTIF(Defaults!$AI227:$AR227,"&lt;="&amp;U$17))</f>
        <v>64.960000000000008</v>
      </c>
      <c r="W227">
        <f t="shared" si="198"/>
        <v>0.1</v>
      </c>
      <c r="X227">
        <f t="shared" si="199"/>
        <v>0.1</v>
      </c>
      <c r="Y227">
        <f t="shared" si="200"/>
        <v>0.1</v>
      </c>
      <c r="Z227">
        <f t="shared" si="201"/>
        <v>0.1</v>
      </c>
      <c r="AA227">
        <f t="shared" si="202"/>
        <v>0.1</v>
      </c>
      <c r="AB227">
        <f t="shared" si="203"/>
        <v>0.1</v>
      </c>
      <c r="AC227">
        <f t="shared" si="204"/>
        <v>0.1</v>
      </c>
      <c r="AD227">
        <f t="shared" si="205"/>
        <v>0.1</v>
      </c>
      <c r="AE227">
        <f t="shared" si="206"/>
        <v>0.1</v>
      </c>
      <c r="AF227">
        <f t="shared" si="207"/>
        <v>0.1</v>
      </c>
      <c r="AG227">
        <f t="shared" si="208"/>
        <v>0.1</v>
      </c>
      <c r="AH227">
        <f t="shared" si="209"/>
        <v>0.1</v>
      </c>
      <c r="AI227">
        <f t="shared" si="210"/>
        <v>0.1</v>
      </c>
      <c r="AJ227">
        <f t="shared" si="211"/>
        <v>0.1</v>
      </c>
      <c r="AK227">
        <f t="shared" si="212"/>
        <v>0.1</v>
      </c>
      <c r="AL227">
        <f t="shared" si="213"/>
        <v>0.1</v>
      </c>
      <c r="AM227">
        <f t="shared" si="214"/>
        <v>0.1</v>
      </c>
      <c r="AN227">
        <f t="shared" si="215"/>
        <v>0.1</v>
      </c>
      <c r="AO227">
        <f t="shared" si="216"/>
        <v>0.1</v>
      </c>
      <c r="AP227">
        <f t="shared" si="217"/>
        <v>20.100000000000001</v>
      </c>
      <c r="AR227">
        <f t="shared" si="218"/>
        <v>0.1</v>
      </c>
      <c r="AS227">
        <f t="shared" si="219"/>
        <v>0.1</v>
      </c>
      <c r="AT227">
        <f t="shared" si="220"/>
        <v>0.1</v>
      </c>
      <c r="AU227">
        <f t="shared" si="221"/>
        <v>0.1</v>
      </c>
      <c r="AV227">
        <f t="shared" si="222"/>
        <v>0.1</v>
      </c>
      <c r="AW227">
        <f t="shared" si="223"/>
        <v>0.1</v>
      </c>
      <c r="AX227">
        <f t="shared" si="224"/>
        <v>0.1</v>
      </c>
      <c r="AY227">
        <f t="shared" si="225"/>
        <v>0.1</v>
      </c>
      <c r="AZ227">
        <f t="shared" si="226"/>
        <v>0.1</v>
      </c>
      <c r="BA227">
        <f t="shared" si="227"/>
        <v>0.1</v>
      </c>
      <c r="BB227">
        <f t="shared" si="228"/>
        <v>0.1</v>
      </c>
      <c r="BC227">
        <f t="shared" si="229"/>
        <v>0.1</v>
      </c>
      <c r="BD227">
        <f t="shared" si="230"/>
        <v>0.1</v>
      </c>
      <c r="BE227">
        <f t="shared" si="231"/>
        <v>0.1</v>
      </c>
      <c r="BF227">
        <f t="shared" si="232"/>
        <v>0.1</v>
      </c>
      <c r="BG227">
        <f t="shared" si="233"/>
        <v>0.1</v>
      </c>
      <c r="BH227">
        <f t="shared" si="234"/>
        <v>0.1</v>
      </c>
      <c r="BI227">
        <f t="shared" si="235"/>
        <v>0.1</v>
      </c>
      <c r="BJ227">
        <f t="shared" si="236"/>
        <v>0.1</v>
      </c>
      <c r="BK227">
        <f t="shared" si="237"/>
        <v>10.1</v>
      </c>
      <c r="BM227">
        <f t="shared" si="238"/>
        <v>1.1199999999999999</v>
      </c>
      <c r="BN227">
        <f t="shared" si="239"/>
        <v>1.0299999999999996</v>
      </c>
      <c r="BO227">
        <f t="shared" si="240"/>
        <v>1.0299999999999996</v>
      </c>
      <c r="BP227">
        <f t="shared" si="241"/>
        <v>0.93999999999999984</v>
      </c>
      <c r="BQ227">
        <f t="shared" si="242"/>
        <v>0.93999999999999984</v>
      </c>
      <c r="BR227">
        <f t="shared" si="243"/>
        <v>0.93999999999999984</v>
      </c>
      <c r="BS227">
        <f t="shared" si="244"/>
        <v>0.93999999999999984</v>
      </c>
      <c r="BT227">
        <f t="shared" si="245"/>
        <v>0.93999999999999984</v>
      </c>
      <c r="BU227">
        <f t="shared" si="246"/>
        <v>0.93999999999999984</v>
      </c>
      <c r="BV227">
        <f t="shared" si="247"/>
        <v>0.93999999999999984</v>
      </c>
      <c r="BW227">
        <f t="shared" si="248"/>
        <v>0.93999999999999984</v>
      </c>
      <c r="BX227">
        <f t="shared" si="249"/>
        <v>0.93999999999999984</v>
      </c>
      <c r="BY227">
        <f t="shared" si="250"/>
        <v>0.93999999999999984</v>
      </c>
      <c r="BZ227">
        <f t="shared" si="251"/>
        <v>0.93999999999999984</v>
      </c>
      <c r="CA227">
        <f t="shared" si="252"/>
        <v>0.85000000000000009</v>
      </c>
      <c r="CB227">
        <f t="shared" si="253"/>
        <v>0.85000000000000009</v>
      </c>
      <c r="CC227">
        <f t="shared" si="254"/>
        <v>0.76</v>
      </c>
      <c r="CD227">
        <f t="shared" si="255"/>
        <v>0.76</v>
      </c>
      <c r="CE227">
        <f t="shared" si="256"/>
        <v>0.76</v>
      </c>
      <c r="CF227">
        <f t="shared" si="257"/>
        <v>34.760000000000005</v>
      </c>
      <c r="CH227">
        <f t="shared" si="258"/>
        <v>86.260000000000019</v>
      </c>
      <c r="CI227">
        <f t="shared" si="259"/>
        <v>22.000000000000004</v>
      </c>
      <c r="CJ227">
        <f t="shared" si="260"/>
        <v>12</v>
      </c>
      <c r="CK227">
        <f t="shared" si="261"/>
        <v>52.260000000000005</v>
      </c>
      <c r="CL227">
        <f t="shared" si="262"/>
        <v>0</v>
      </c>
      <c r="CM227">
        <f t="shared" si="263"/>
        <v>0</v>
      </c>
    </row>
    <row r="228" spans="1:91" x14ac:dyDescent="0.2">
      <c r="A228">
        <v>211</v>
      </c>
      <c r="B228">
        <f>B$14*(10-lgd*COUNTIF(Defaults!$AI228:$AR228,"&lt;="&amp;B$17))</f>
        <v>1.5</v>
      </c>
      <c r="C228">
        <f>C$14*(10-lgd*COUNTIF(Defaults!$AI228:$AR228,"&lt;="&amp;C$17))</f>
        <v>1.5</v>
      </c>
      <c r="D228">
        <f>D$14*(10-lgd*COUNTIF(Defaults!$AI228:$AR228,"&lt;="&amp;D$17))</f>
        <v>1.5</v>
      </c>
      <c r="E228">
        <f>E$14*(10-lgd*COUNTIF(Defaults!$AI228:$AR228,"&lt;="&amp;E$17))</f>
        <v>1.5</v>
      </c>
      <c r="F228">
        <f>F$14*(10-lgd*COUNTIF(Defaults!$AI228:$AR228,"&lt;="&amp;F$17))</f>
        <v>1.5</v>
      </c>
      <c r="G228">
        <f>G$14*(10-lgd*COUNTIF(Defaults!$AI228:$AR228,"&lt;="&amp;G$17))</f>
        <v>1.5</v>
      </c>
      <c r="H228">
        <f>H$14*(10-lgd*COUNTIF(Defaults!$AI228:$AR228,"&lt;="&amp;H$17))</f>
        <v>1.5</v>
      </c>
      <c r="I228">
        <f>I$14*(10-lgd*COUNTIF(Defaults!$AI228:$AR228,"&lt;="&amp;I$17))</f>
        <v>1.41</v>
      </c>
      <c r="J228">
        <f>J$14*(10-lgd*COUNTIF(Defaults!$AI228:$AR228,"&lt;="&amp;J$17))</f>
        <v>1.41</v>
      </c>
      <c r="K228">
        <f>K$14*(10-lgd*COUNTIF(Defaults!$AI228:$AR228,"&lt;="&amp;K$17))</f>
        <v>1.32</v>
      </c>
      <c r="L228">
        <f>L$14*(10-lgd*COUNTIF(Defaults!$AI228:$AR228,"&lt;="&amp;L$17))</f>
        <v>1.32</v>
      </c>
      <c r="M228">
        <f>M$14*(10-lgd*COUNTIF(Defaults!$AI228:$AR228,"&lt;="&amp;M$17))</f>
        <v>1.32</v>
      </c>
      <c r="N228">
        <f>N$14*(10-lgd*COUNTIF(Defaults!$AI228:$AR228,"&lt;="&amp;N$17))</f>
        <v>1.32</v>
      </c>
      <c r="O228">
        <f>O$14*(10-lgd*COUNTIF(Defaults!$AI228:$AR228,"&lt;="&amp;O$17))</f>
        <v>1.32</v>
      </c>
      <c r="P228">
        <f>P$14*(10-lgd*COUNTIF(Defaults!$AI228:$AR228,"&lt;="&amp;P$17))</f>
        <v>1.32</v>
      </c>
      <c r="Q228">
        <f>Q$14*(10-lgd*COUNTIF(Defaults!$AI228:$AR228,"&lt;="&amp;Q$17))</f>
        <v>1.32</v>
      </c>
      <c r="R228">
        <f>R$14*(10-lgd*COUNTIF(Defaults!$AI228:$AR228,"&lt;="&amp;R$17))</f>
        <v>1.32</v>
      </c>
      <c r="S228">
        <f>S$14*(10-lgd*COUNTIF(Defaults!$AI228:$AR228,"&lt;="&amp;S$17))</f>
        <v>1.32</v>
      </c>
      <c r="T228">
        <f>T$14*(10-lgd*COUNTIF(Defaults!$AI228:$AR228,"&lt;="&amp;T$17))</f>
        <v>1.32</v>
      </c>
      <c r="U228">
        <f>U$14*(10-lgd*COUNTIF(Defaults!$AI228:$AR228,"&lt;="&amp;U$17))</f>
        <v>89.320000000000007</v>
      </c>
      <c r="W228">
        <f t="shared" si="198"/>
        <v>0.1</v>
      </c>
      <c r="X228">
        <f t="shared" si="199"/>
        <v>0.1</v>
      </c>
      <c r="Y228">
        <f t="shared" si="200"/>
        <v>0.1</v>
      </c>
      <c r="Z228">
        <f t="shared" si="201"/>
        <v>0.1</v>
      </c>
      <c r="AA228">
        <f t="shared" si="202"/>
        <v>0.1</v>
      </c>
      <c r="AB228">
        <f t="shared" si="203"/>
        <v>0.1</v>
      </c>
      <c r="AC228">
        <f t="shared" si="204"/>
        <v>0.1</v>
      </c>
      <c r="AD228">
        <f t="shared" si="205"/>
        <v>0.1</v>
      </c>
      <c r="AE228">
        <f t="shared" si="206"/>
        <v>0.1</v>
      </c>
      <c r="AF228">
        <f t="shared" si="207"/>
        <v>0.1</v>
      </c>
      <c r="AG228">
        <f t="shared" si="208"/>
        <v>0.1</v>
      </c>
      <c r="AH228">
        <f t="shared" si="209"/>
        <v>0.1</v>
      </c>
      <c r="AI228">
        <f t="shared" si="210"/>
        <v>0.1</v>
      </c>
      <c r="AJ228">
        <f t="shared" si="211"/>
        <v>0.1</v>
      </c>
      <c r="AK228">
        <f t="shared" si="212"/>
        <v>0.1</v>
      </c>
      <c r="AL228">
        <f t="shared" si="213"/>
        <v>0.1</v>
      </c>
      <c r="AM228">
        <f t="shared" si="214"/>
        <v>0.1</v>
      </c>
      <c r="AN228">
        <f t="shared" si="215"/>
        <v>0.1</v>
      </c>
      <c r="AO228">
        <f t="shared" si="216"/>
        <v>0.1</v>
      </c>
      <c r="AP228">
        <f t="shared" si="217"/>
        <v>20.100000000000001</v>
      </c>
      <c r="AR228">
        <f t="shared" si="218"/>
        <v>0.1</v>
      </c>
      <c r="AS228">
        <f t="shared" si="219"/>
        <v>0.1</v>
      </c>
      <c r="AT228">
        <f t="shared" si="220"/>
        <v>0.1</v>
      </c>
      <c r="AU228">
        <f t="shared" si="221"/>
        <v>0.1</v>
      </c>
      <c r="AV228">
        <f t="shared" si="222"/>
        <v>0.1</v>
      </c>
      <c r="AW228">
        <f t="shared" si="223"/>
        <v>0.1</v>
      </c>
      <c r="AX228">
        <f t="shared" si="224"/>
        <v>0.1</v>
      </c>
      <c r="AY228">
        <f t="shared" si="225"/>
        <v>0.1</v>
      </c>
      <c r="AZ228">
        <f t="shared" si="226"/>
        <v>0.1</v>
      </c>
      <c r="BA228">
        <f t="shared" si="227"/>
        <v>0.1</v>
      </c>
      <c r="BB228">
        <f t="shared" si="228"/>
        <v>0.1</v>
      </c>
      <c r="BC228">
        <f t="shared" si="229"/>
        <v>0.1</v>
      </c>
      <c r="BD228">
        <f t="shared" si="230"/>
        <v>0.1</v>
      </c>
      <c r="BE228">
        <f t="shared" si="231"/>
        <v>0.1</v>
      </c>
      <c r="BF228">
        <f t="shared" si="232"/>
        <v>0.1</v>
      </c>
      <c r="BG228">
        <f t="shared" si="233"/>
        <v>0.1</v>
      </c>
      <c r="BH228">
        <f t="shared" si="234"/>
        <v>0.1</v>
      </c>
      <c r="BI228">
        <f t="shared" si="235"/>
        <v>0.1</v>
      </c>
      <c r="BJ228">
        <f t="shared" si="236"/>
        <v>0.1</v>
      </c>
      <c r="BK228">
        <f t="shared" si="237"/>
        <v>10.1</v>
      </c>
      <c r="BM228">
        <f t="shared" si="238"/>
        <v>1.2999999999999998</v>
      </c>
      <c r="BN228">
        <f t="shared" si="239"/>
        <v>1.2999999999999998</v>
      </c>
      <c r="BO228">
        <f t="shared" si="240"/>
        <v>1.2999999999999998</v>
      </c>
      <c r="BP228">
        <f t="shared" si="241"/>
        <v>1.2999999999999998</v>
      </c>
      <c r="BQ228">
        <f t="shared" si="242"/>
        <v>1.2999999999999998</v>
      </c>
      <c r="BR228">
        <f t="shared" si="243"/>
        <v>1.2999999999999998</v>
      </c>
      <c r="BS228">
        <f t="shared" si="244"/>
        <v>1.2999999999999998</v>
      </c>
      <c r="BT228">
        <f t="shared" si="245"/>
        <v>1.2099999999999997</v>
      </c>
      <c r="BU228">
        <f t="shared" si="246"/>
        <v>1.2099999999999997</v>
      </c>
      <c r="BV228">
        <f t="shared" si="247"/>
        <v>1.1199999999999999</v>
      </c>
      <c r="BW228">
        <f t="shared" si="248"/>
        <v>1.1199999999999999</v>
      </c>
      <c r="BX228">
        <f t="shared" si="249"/>
        <v>1.1199999999999999</v>
      </c>
      <c r="BY228">
        <f t="shared" si="250"/>
        <v>1.1199999999999999</v>
      </c>
      <c r="BZ228">
        <f t="shared" si="251"/>
        <v>1.1199999999999999</v>
      </c>
      <c r="CA228">
        <f t="shared" si="252"/>
        <v>1.1199999999999999</v>
      </c>
      <c r="CB228">
        <f t="shared" si="253"/>
        <v>1.1199999999999999</v>
      </c>
      <c r="CC228">
        <f t="shared" si="254"/>
        <v>1.1199999999999999</v>
      </c>
      <c r="CD228">
        <f t="shared" si="255"/>
        <v>1.1199999999999999</v>
      </c>
      <c r="CE228">
        <f t="shared" si="256"/>
        <v>1.1199999999999999</v>
      </c>
      <c r="CF228">
        <f t="shared" si="257"/>
        <v>59.12</v>
      </c>
      <c r="CH228">
        <f t="shared" si="258"/>
        <v>115.84</v>
      </c>
      <c r="CI228">
        <f t="shared" si="259"/>
        <v>22.000000000000004</v>
      </c>
      <c r="CJ228">
        <f t="shared" si="260"/>
        <v>12</v>
      </c>
      <c r="CK228">
        <f t="shared" si="261"/>
        <v>81.84</v>
      </c>
      <c r="CL228">
        <f t="shared" si="262"/>
        <v>0</v>
      </c>
      <c r="CM228">
        <f t="shared" si="263"/>
        <v>0</v>
      </c>
    </row>
    <row r="229" spans="1:91" x14ac:dyDescent="0.2">
      <c r="A229">
        <v>212</v>
      </c>
      <c r="B229">
        <f>B$14*(10-lgd*COUNTIF(Defaults!$AI229:$AR229,"&lt;="&amp;B$17))</f>
        <v>1.5</v>
      </c>
      <c r="C229">
        <f>C$14*(10-lgd*COUNTIF(Defaults!$AI229:$AR229,"&lt;="&amp;C$17))</f>
        <v>1.41</v>
      </c>
      <c r="D229">
        <f>D$14*(10-lgd*COUNTIF(Defaults!$AI229:$AR229,"&lt;="&amp;D$17))</f>
        <v>1.41</v>
      </c>
      <c r="E229">
        <f>E$14*(10-lgd*COUNTIF(Defaults!$AI229:$AR229,"&lt;="&amp;E$17))</f>
        <v>1.41</v>
      </c>
      <c r="F229">
        <f>F$14*(10-lgd*COUNTIF(Defaults!$AI229:$AR229,"&lt;="&amp;F$17))</f>
        <v>1.41</v>
      </c>
      <c r="G229">
        <f>G$14*(10-lgd*COUNTIF(Defaults!$AI229:$AR229,"&lt;="&amp;G$17))</f>
        <v>1.41</v>
      </c>
      <c r="H229">
        <f>H$14*(10-lgd*COUNTIF(Defaults!$AI229:$AR229,"&lt;="&amp;H$17))</f>
        <v>1.41</v>
      </c>
      <c r="I229">
        <f>I$14*(10-lgd*COUNTIF(Defaults!$AI229:$AR229,"&lt;="&amp;I$17))</f>
        <v>1.41</v>
      </c>
      <c r="J229">
        <f>J$14*(10-lgd*COUNTIF(Defaults!$AI229:$AR229,"&lt;="&amp;J$17))</f>
        <v>1.41</v>
      </c>
      <c r="K229">
        <f>K$14*(10-lgd*COUNTIF(Defaults!$AI229:$AR229,"&lt;="&amp;K$17))</f>
        <v>1.41</v>
      </c>
      <c r="L229">
        <f>L$14*(10-lgd*COUNTIF(Defaults!$AI229:$AR229,"&lt;="&amp;L$17))</f>
        <v>1.41</v>
      </c>
      <c r="M229">
        <f>M$14*(10-lgd*COUNTIF(Defaults!$AI229:$AR229,"&lt;="&amp;M$17))</f>
        <v>1.41</v>
      </c>
      <c r="N229">
        <f>N$14*(10-lgd*COUNTIF(Defaults!$AI229:$AR229,"&lt;="&amp;N$17))</f>
        <v>1.41</v>
      </c>
      <c r="O229">
        <f>O$14*(10-lgd*COUNTIF(Defaults!$AI229:$AR229,"&lt;="&amp;O$17))</f>
        <v>1.41</v>
      </c>
      <c r="P229">
        <f>P$14*(10-lgd*COUNTIF(Defaults!$AI229:$AR229,"&lt;="&amp;P$17))</f>
        <v>1.41</v>
      </c>
      <c r="Q229">
        <f>Q$14*(10-lgd*COUNTIF(Defaults!$AI229:$AR229,"&lt;="&amp;Q$17))</f>
        <v>1.32</v>
      </c>
      <c r="R229">
        <f>R$14*(10-lgd*COUNTIF(Defaults!$AI229:$AR229,"&lt;="&amp;R$17))</f>
        <v>1.32</v>
      </c>
      <c r="S229">
        <f>S$14*(10-lgd*COUNTIF(Defaults!$AI229:$AR229,"&lt;="&amp;S$17))</f>
        <v>1.32</v>
      </c>
      <c r="T229">
        <f>T$14*(10-lgd*COUNTIF(Defaults!$AI229:$AR229,"&lt;="&amp;T$17))</f>
        <v>1.32</v>
      </c>
      <c r="U229">
        <f>U$14*(10-lgd*COUNTIF(Defaults!$AI229:$AR229,"&lt;="&amp;U$17))</f>
        <v>89.320000000000007</v>
      </c>
      <c r="W229">
        <f t="shared" si="198"/>
        <v>0.1</v>
      </c>
      <c r="X229">
        <f t="shared" si="199"/>
        <v>0.1</v>
      </c>
      <c r="Y229">
        <f t="shared" si="200"/>
        <v>0.1</v>
      </c>
      <c r="Z229">
        <f t="shared" si="201"/>
        <v>0.1</v>
      </c>
      <c r="AA229">
        <f t="shared" si="202"/>
        <v>0.1</v>
      </c>
      <c r="AB229">
        <f t="shared" si="203"/>
        <v>0.1</v>
      </c>
      <c r="AC229">
        <f t="shared" si="204"/>
        <v>0.1</v>
      </c>
      <c r="AD229">
        <f t="shared" si="205"/>
        <v>0.1</v>
      </c>
      <c r="AE229">
        <f t="shared" si="206"/>
        <v>0.1</v>
      </c>
      <c r="AF229">
        <f t="shared" si="207"/>
        <v>0.1</v>
      </c>
      <c r="AG229">
        <f t="shared" si="208"/>
        <v>0.1</v>
      </c>
      <c r="AH229">
        <f t="shared" si="209"/>
        <v>0.1</v>
      </c>
      <c r="AI229">
        <f t="shared" si="210"/>
        <v>0.1</v>
      </c>
      <c r="AJ229">
        <f t="shared" si="211"/>
        <v>0.1</v>
      </c>
      <c r="AK229">
        <f t="shared" si="212"/>
        <v>0.1</v>
      </c>
      <c r="AL229">
        <f t="shared" si="213"/>
        <v>0.1</v>
      </c>
      <c r="AM229">
        <f t="shared" si="214"/>
        <v>0.1</v>
      </c>
      <c r="AN229">
        <f t="shared" si="215"/>
        <v>0.1</v>
      </c>
      <c r="AO229">
        <f t="shared" si="216"/>
        <v>0.1</v>
      </c>
      <c r="AP229">
        <f t="shared" si="217"/>
        <v>20.100000000000001</v>
      </c>
      <c r="AR229">
        <f t="shared" si="218"/>
        <v>0.1</v>
      </c>
      <c r="AS229">
        <f t="shared" si="219"/>
        <v>0.1</v>
      </c>
      <c r="AT229">
        <f t="shared" si="220"/>
        <v>0.1</v>
      </c>
      <c r="AU229">
        <f t="shared" si="221"/>
        <v>0.1</v>
      </c>
      <c r="AV229">
        <f t="shared" si="222"/>
        <v>0.1</v>
      </c>
      <c r="AW229">
        <f t="shared" si="223"/>
        <v>0.1</v>
      </c>
      <c r="AX229">
        <f t="shared" si="224"/>
        <v>0.1</v>
      </c>
      <c r="AY229">
        <f t="shared" si="225"/>
        <v>0.1</v>
      </c>
      <c r="AZ229">
        <f t="shared" si="226"/>
        <v>0.1</v>
      </c>
      <c r="BA229">
        <f t="shared" si="227"/>
        <v>0.1</v>
      </c>
      <c r="BB229">
        <f t="shared" si="228"/>
        <v>0.1</v>
      </c>
      <c r="BC229">
        <f t="shared" si="229"/>
        <v>0.1</v>
      </c>
      <c r="BD229">
        <f t="shared" si="230"/>
        <v>0.1</v>
      </c>
      <c r="BE229">
        <f t="shared" si="231"/>
        <v>0.1</v>
      </c>
      <c r="BF229">
        <f t="shared" si="232"/>
        <v>0.1</v>
      </c>
      <c r="BG229">
        <f t="shared" si="233"/>
        <v>0.1</v>
      </c>
      <c r="BH229">
        <f t="shared" si="234"/>
        <v>0.1</v>
      </c>
      <c r="BI229">
        <f t="shared" si="235"/>
        <v>0.1</v>
      </c>
      <c r="BJ229">
        <f t="shared" si="236"/>
        <v>0.1</v>
      </c>
      <c r="BK229">
        <f t="shared" si="237"/>
        <v>10.1</v>
      </c>
      <c r="BM229">
        <f t="shared" si="238"/>
        <v>1.2999999999999998</v>
      </c>
      <c r="BN229">
        <f t="shared" si="239"/>
        <v>1.2099999999999997</v>
      </c>
      <c r="BO229">
        <f t="shared" si="240"/>
        <v>1.2099999999999997</v>
      </c>
      <c r="BP229">
        <f t="shared" si="241"/>
        <v>1.2099999999999997</v>
      </c>
      <c r="BQ229">
        <f t="shared" si="242"/>
        <v>1.2099999999999997</v>
      </c>
      <c r="BR229">
        <f t="shared" si="243"/>
        <v>1.2099999999999997</v>
      </c>
      <c r="BS229">
        <f t="shared" si="244"/>
        <v>1.2099999999999997</v>
      </c>
      <c r="BT229">
        <f t="shared" si="245"/>
        <v>1.2099999999999997</v>
      </c>
      <c r="BU229">
        <f t="shared" si="246"/>
        <v>1.2099999999999997</v>
      </c>
      <c r="BV229">
        <f t="shared" si="247"/>
        <v>1.2099999999999997</v>
      </c>
      <c r="BW229">
        <f t="shared" si="248"/>
        <v>1.2099999999999997</v>
      </c>
      <c r="BX229">
        <f t="shared" si="249"/>
        <v>1.2099999999999997</v>
      </c>
      <c r="BY229">
        <f t="shared" si="250"/>
        <v>1.2099999999999997</v>
      </c>
      <c r="BZ229">
        <f t="shared" si="251"/>
        <v>1.2099999999999997</v>
      </c>
      <c r="CA229">
        <f t="shared" si="252"/>
        <v>1.2099999999999997</v>
      </c>
      <c r="CB229">
        <f t="shared" si="253"/>
        <v>1.1199999999999999</v>
      </c>
      <c r="CC229">
        <f t="shared" si="254"/>
        <v>1.1199999999999999</v>
      </c>
      <c r="CD229">
        <f t="shared" si="255"/>
        <v>1.1199999999999999</v>
      </c>
      <c r="CE229">
        <f t="shared" si="256"/>
        <v>1.1199999999999999</v>
      </c>
      <c r="CF229">
        <f t="shared" si="257"/>
        <v>59.12</v>
      </c>
      <c r="CH229">
        <f t="shared" si="258"/>
        <v>115.84</v>
      </c>
      <c r="CI229">
        <f t="shared" si="259"/>
        <v>22.000000000000004</v>
      </c>
      <c r="CJ229">
        <f t="shared" si="260"/>
        <v>12</v>
      </c>
      <c r="CK229">
        <f t="shared" si="261"/>
        <v>81.84</v>
      </c>
      <c r="CL229">
        <f t="shared" si="262"/>
        <v>0</v>
      </c>
      <c r="CM229">
        <f t="shared" si="263"/>
        <v>0</v>
      </c>
    </row>
    <row r="230" spans="1:91" x14ac:dyDescent="0.2">
      <c r="A230">
        <v>213</v>
      </c>
      <c r="B230">
        <f>B$14*(10-lgd*COUNTIF(Defaults!$AI230:$AR230,"&lt;="&amp;B$17))</f>
        <v>1.5</v>
      </c>
      <c r="C230">
        <f>C$14*(10-lgd*COUNTIF(Defaults!$AI230:$AR230,"&lt;="&amp;C$17))</f>
        <v>1.41</v>
      </c>
      <c r="D230">
        <f>D$14*(10-lgd*COUNTIF(Defaults!$AI230:$AR230,"&lt;="&amp;D$17))</f>
        <v>1.41</v>
      </c>
      <c r="E230">
        <f>E$14*(10-lgd*COUNTIF(Defaults!$AI230:$AR230,"&lt;="&amp;E$17))</f>
        <v>1.41</v>
      </c>
      <c r="F230">
        <f>F$14*(10-lgd*COUNTIF(Defaults!$AI230:$AR230,"&lt;="&amp;F$17))</f>
        <v>1.2299999999999998</v>
      </c>
      <c r="G230">
        <f>G$14*(10-lgd*COUNTIF(Defaults!$AI230:$AR230,"&lt;="&amp;G$17))</f>
        <v>1.1399999999999999</v>
      </c>
      <c r="H230">
        <f>H$14*(10-lgd*COUNTIF(Defaults!$AI230:$AR230,"&lt;="&amp;H$17))</f>
        <v>1.1399999999999999</v>
      </c>
      <c r="I230">
        <f>I$14*(10-lgd*COUNTIF(Defaults!$AI230:$AR230,"&lt;="&amp;I$17))</f>
        <v>1.05</v>
      </c>
      <c r="J230">
        <f>J$14*(10-lgd*COUNTIF(Defaults!$AI230:$AR230,"&lt;="&amp;J$17))</f>
        <v>1.05</v>
      </c>
      <c r="K230">
        <f>K$14*(10-lgd*COUNTIF(Defaults!$AI230:$AR230,"&lt;="&amp;K$17))</f>
        <v>1.05</v>
      </c>
      <c r="L230">
        <f>L$14*(10-lgd*COUNTIF(Defaults!$AI230:$AR230,"&lt;="&amp;L$17))</f>
        <v>0.96</v>
      </c>
      <c r="M230">
        <f>M$14*(10-lgd*COUNTIF(Defaults!$AI230:$AR230,"&lt;="&amp;M$17))</f>
        <v>0.96</v>
      </c>
      <c r="N230">
        <f>N$14*(10-lgd*COUNTIF(Defaults!$AI230:$AR230,"&lt;="&amp;N$17))</f>
        <v>0.96</v>
      </c>
      <c r="O230">
        <f>O$14*(10-lgd*COUNTIF(Defaults!$AI230:$AR230,"&lt;="&amp;O$17))</f>
        <v>0.96</v>
      </c>
      <c r="P230">
        <f>P$14*(10-lgd*COUNTIF(Defaults!$AI230:$AR230,"&lt;="&amp;P$17))</f>
        <v>0.87</v>
      </c>
      <c r="Q230">
        <f>Q$14*(10-lgd*COUNTIF(Defaults!$AI230:$AR230,"&lt;="&amp;Q$17))</f>
        <v>0.87</v>
      </c>
      <c r="R230">
        <f>R$14*(10-lgd*COUNTIF(Defaults!$AI230:$AR230,"&lt;="&amp;R$17))</f>
        <v>0.87</v>
      </c>
      <c r="S230">
        <f>S$14*(10-lgd*COUNTIF(Defaults!$AI230:$AR230,"&lt;="&amp;S$17))</f>
        <v>0.87</v>
      </c>
      <c r="T230">
        <f>T$14*(10-lgd*COUNTIF(Defaults!$AI230:$AR230,"&lt;="&amp;T$17))</f>
        <v>0.87</v>
      </c>
      <c r="U230">
        <f>U$14*(10-lgd*COUNTIF(Defaults!$AI230:$AR230,"&lt;="&amp;U$17))</f>
        <v>58.87</v>
      </c>
      <c r="W230">
        <f t="shared" si="198"/>
        <v>0.1</v>
      </c>
      <c r="X230">
        <f t="shared" si="199"/>
        <v>0.1</v>
      </c>
      <c r="Y230">
        <f t="shared" si="200"/>
        <v>0.1</v>
      </c>
      <c r="Z230">
        <f t="shared" si="201"/>
        <v>0.1</v>
      </c>
      <c r="AA230">
        <f t="shared" si="202"/>
        <v>0.1</v>
      </c>
      <c r="AB230">
        <f t="shared" si="203"/>
        <v>0.1</v>
      </c>
      <c r="AC230">
        <f t="shared" si="204"/>
        <v>0.1</v>
      </c>
      <c r="AD230">
        <f t="shared" si="205"/>
        <v>0.1</v>
      </c>
      <c r="AE230">
        <f t="shared" si="206"/>
        <v>0.1</v>
      </c>
      <c r="AF230">
        <f t="shared" si="207"/>
        <v>0.1</v>
      </c>
      <c r="AG230">
        <f t="shared" si="208"/>
        <v>0.1</v>
      </c>
      <c r="AH230">
        <f t="shared" si="209"/>
        <v>0.1</v>
      </c>
      <c r="AI230">
        <f t="shared" si="210"/>
        <v>0.1</v>
      </c>
      <c r="AJ230">
        <f t="shared" si="211"/>
        <v>0.1</v>
      </c>
      <c r="AK230">
        <f t="shared" si="212"/>
        <v>0.1</v>
      </c>
      <c r="AL230">
        <f t="shared" si="213"/>
        <v>0.1</v>
      </c>
      <c r="AM230">
        <f t="shared" si="214"/>
        <v>0.1</v>
      </c>
      <c r="AN230">
        <f t="shared" si="215"/>
        <v>0.1</v>
      </c>
      <c r="AO230">
        <f t="shared" si="216"/>
        <v>0.1</v>
      </c>
      <c r="AP230">
        <f t="shared" si="217"/>
        <v>20.100000000000001</v>
      </c>
      <c r="AR230">
        <f t="shared" si="218"/>
        <v>0.1</v>
      </c>
      <c r="AS230">
        <f t="shared" si="219"/>
        <v>0.1</v>
      </c>
      <c r="AT230">
        <f t="shared" si="220"/>
        <v>0.1</v>
      </c>
      <c r="AU230">
        <f t="shared" si="221"/>
        <v>0.1</v>
      </c>
      <c r="AV230">
        <f t="shared" si="222"/>
        <v>0.1</v>
      </c>
      <c r="AW230">
        <f t="shared" si="223"/>
        <v>0.1</v>
      </c>
      <c r="AX230">
        <f t="shared" si="224"/>
        <v>0.1</v>
      </c>
      <c r="AY230">
        <f t="shared" si="225"/>
        <v>0.1</v>
      </c>
      <c r="AZ230">
        <f t="shared" si="226"/>
        <v>0.1</v>
      </c>
      <c r="BA230">
        <f t="shared" si="227"/>
        <v>0.1</v>
      </c>
      <c r="BB230">
        <f t="shared" si="228"/>
        <v>0.1</v>
      </c>
      <c r="BC230">
        <f t="shared" si="229"/>
        <v>0.1</v>
      </c>
      <c r="BD230">
        <f t="shared" si="230"/>
        <v>0.1</v>
      </c>
      <c r="BE230">
        <f t="shared" si="231"/>
        <v>0.1</v>
      </c>
      <c r="BF230">
        <f t="shared" si="232"/>
        <v>0.1</v>
      </c>
      <c r="BG230">
        <f t="shared" si="233"/>
        <v>0.1</v>
      </c>
      <c r="BH230">
        <f t="shared" si="234"/>
        <v>0.1</v>
      </c>
      <c r="BI230">
        <f t="shared" si="235"/>
        <v>0.1</v>
      </c>
      <c r="BJ230">
        <f t="shared" si="236"/>
        <v>0.1</v>
      </c>
      <c r="BK230">
        <f t="shared" si="237"/>
        <v>10.1</v>
      </c>
      <c r="BM230">
        <f t="shared" si="238"/>
        <v>1.2999999999999998</v>
      </c>
      <c r="BN230">
        <f t="shared" si="239"/>
        <v>1.2099999999999997</v>
      </c>
      <c r="BO230">
        <f t="shared" si="240"/>
        <v>1.2099999999999997</v>
      </c>
      <c r="BP230">
        <f t="shared" si="241"/>
        <v>1.2099999999999997</v>
      </c>
      <c r="BQ230">
        <f t="shared" si="242"/>
        <v>1.0299999999999996</v>
      </c>
      <c r="BR230">
        <f t="shared" si="243"/>
        <v>0.93999999999999984</v>
      </c>
      <c r="BS230">
        <f t="shared" si="244"/>
        <v>0.93999999999999984</v>
      </c>
      <c r="BT230">
        <f t="shared" si="245"/>
        <v>0.85000000000000009</v>
      </c>
      <c r="BU230">
        <f t="shared" si="246"/>
        <v>0.85000000000000009</v>
      </c>
      <c r="BV230">
        <f t="shared" si="247"/>
        <v>0.85000000000000009</v>
      </c>
      <c r="BW230">
        <f t="shared" si="248"/>
        <v>0.76</v>
      </c>
      <c r="BX230">
        <f t="shared" si="249"/>
        <v>0.76</v>
      </c>
      <c r="BY230">
        <f t="shared" si="250"/>
        <v>0.76</v>
      </c>
      <c r="BZ230">
        <f t="shared" si="251"/>
        <v>0.76</v>
      </c>
      <c r="CA230">
        <f t="shared" si="252"/>
        <v>0.67</v>
      </c>
      <c r="CB230">
        <f t="shared" si="253"/>
        <v>0.67</v>
      </c>
      <c r="CC230">
        <f t="shared" si="254"/>
        <v>0.67</v>
      </c>
      <c r="CD230">
        <f t="shared" si="255"/>
        <v>0.67</v>
      </c>
      <c r="CE230">
        <f t="shared" si="256"/>
        <v>0.67</v>
      </c>
      <c r="CF230">
        <f t="shared" si="257"/>
        <v>28.669999999999995</v>
      </c>
      <c r="CH230">
        <f t="shared" si="258"/>
        <v>79.45</v>
      </c>
      <c r="CI230">
        <f t="shared" si="259"/>
        <v>22.000000000000004</v>
      </c>
      <c r="CJ230">
        <f t="shared" si="260"/>
        <v>12</v>
      </c>
      <c r="CK230">
        <f t="shared" si="261"/>
        <v>45.449999999999989</v>
      </c>
      <c r="CL230">
        <f t="shared" si="262"/>
        <v>0</v>
      </c>
      <c r="CM230">
        <f t="shared" si="263"/>
        <v>0</v>
      </c>
    </row>
    <row r="231" spans="1:91" x14ac:dyDescent="0.2">
      <c r="A231">
        <v>214</v>
      </c>
      <c r="B231">
        <f>B$14*(10-lgd*COUNTIF(Defaults!$AI231:$AR231,"&lt;="&amp;B$17))</f>
        <v>1.5</v>
      </c>
      <c r="C231">
        <f>C$14*(10-lgd*COUNTIF(Defaults!$AI231:$AR231,"&lt;="&amp;C$17))</f>
        <v>1.5</v>
      </c>
      <c r="D231">
        <f>D$14*(10-lgd*COUNTIF(Defaults!$AI231:$AR231,"&lt;="&amp;D$17))</f>
        <v>1.5</v>
      </c>
      <c r="E231">
        <f>E$14*(10-lgd*COUNTIF(Defaults!$AI231:$AR231,"&lt;="&amp;E$17))</f>
        <v>1.5</v>
      </c>
      <c r="F231">
        <f>F$14*(10-lgd*COUNTIF(Defaults!$AI231:$AR231,"&lt;="&amp;F$17))</f>
        <v>1.5</v>
      </c>
      <c r="G231">
        <f>G$14*(10-lgd*COUNTIF(Defaults!$AI231:$AR231,"&lt;="&amp;G$17))</f>
        <v>1.5</v>
      </c>
      <c r="H231">
        <f>H$14*(10-lgd*COUNTIF(Defaults!$AI231:$AR231,"&lt;="&amp;H$17))</f>
        <v>1.5</v>
      </c>
      <c r="I231">
        <f>I$14*(10-lgd*COUNTIF(Defaults!$AI231:$AR231,"&lt;="&amp;I$17))</f>
        <v>1.41</v>
      </c>
      <c r="J231">
        <f>J$14*(10-lgd*COUNTIF(Defaults!$AI231:$AR231,"&lt;="&amp;J$17))</f>
        <v>1.32</v>
      </c>
      <c r="K231">
        <f>K$14*(10-lgd*COUNTIF(Defaults!$AI231:$AR231,"&lt;="&amp;K$17))</f>
        <v>1.2299999999999998</v>
      </c>
      <c r="L231">
        <f>L$14*(10-lgd*COUNTIF(Defaults!$AI231:$AR231,"&lt;="&amp;L$17))</f>
        <v>1.2299999999999998</v>
      </c>
      <c r="M231">
        <f>M$14*(10-lgd*COUNTIF(Defaults!$AI231:$AR231,"&lt;="&amp;M$17))</f>
        <v>1.2299999999999998</v>
      </c>
      <c r="N231">
        <f>N$14*(10-lgd*COUNTIF(Defaults!$AI231:$AR231,"&lt;="&amp;N$17))</f>
        <v>1.2299999999999998</v>
      </c>
      <c r="O231">
        <f>O$14*(10-lgd*COUNTIF(Defaults!$AI231:$AR231,"&lt;="&amp;O$17))</f>
        <v>1.1399999999999999</v>
      </c>
      <c r="P231">
        <f>P$14*(10-lgd*COUNTIF(Defaults!$AI231:$AR231,"&lt;="&amp;P$17))</f>
        <v>1.1399999999999999</v>
      </c>
      <c r="Q231">
        <f>Q$14*(10-lgd*COUNTIF(Defaults!$AI231:$AR231,"&lt;="&amp;Q$17))</f>
        <v>1.1399999999999999</v>
      </c>
      <c r="R231">
        <f>R$14*(10-lgd*COUNTIF(Defaults!$AI231:$AR231,"&lt;="&amp;R$17))</f>
        <v>1.1399999999999999</v>
      </c>
      <c r="S231">
        <f>S$14*(10-lgd*COUNTIF(Defaults!$AI231:$AR231,"&lt;="&amp;S$17))</f>
        <v>1.1399999999999999</v>
      </c>
      <c r="T231">
        <f>T$14*(10-lgd*COUNTIF(Defaults!$AI231:$AR231,"&lt;="&amp;T$17))</f>
        <v>1.1399999999999999</v>
      </c>
      <c r="U231">
        <f>U$14*(10-lgd*COUNTIF(Defaults!$AI231:$AR231,"&lt;="&amp;U$17))</f>
        <v>77.14</v>
      </c>
      <c r="W231">
        <f t="shared" si="198"/>
        <v>0.1</v>
      </c>
      <c r="X231">
        <f t="shared" si="199"/>
        <v>0.1</v>
      </c>
      <c r="Y231">
        <f t="shared" si="200"/>
        <v>0.1</v>
      </c>
      <c r="Z231">
        <f t="shared" si="201"/>
        <v>0.1</v>
      </c>
      <c r="AA231">
        <f t="shared" si="202"/>
        <v>0.1</v>
      </c>
      <c r="AB231">
        <f t="shared" si="203"/>
        <v>0.1</v>
      </c>
      <c r="AC231">
        <f t="shared" si="204"/>
        <v>0.1</v>
      </c>
      <c r="AD231">
        <f t="shared" si="205"/>
        <v>0.1</v>
      </c>
      <c r="AE231">
        <f t="shared" si="206"/>
        <v>0.1</v>
      </c>
      <c r="AF231">
        <f t="shared" si="207"/>
        <v>0.1</v>
      </c>
      <c r="AG231">
        <f t="shared" si="208"/>
        <v>0.1</v>
      </c>
      <c r="AH231">
        <f t="shared" si="209"/>
        <v>0.1</v>
      </c>
      <c r="AI231">
        <f t="shared" si="210"/>
        <v>0.1</v>
      </c>
      <c r="AJ231">
        <f t="shared" si="211"/>
        <v>0.1</v>
      </c>
      <c r="AK231">
        <f t="shared" si="212"/>
        <v>0.1</v>
      </c>
      <c r="AL231">
        <f t="shared" si="213"/>
        <v>0.1</v>
      </c>
      <c r="AM231">
        <f t="shared" si="214"/>
        <v>0.1</v>
      </c>
      <c r="AN231">
        <f t="shared" si="215"/>
        <v>0.1</v>
      </c>
      <c r="AO231">
        <f t="shared" si="216"/>
        <v>0.1</v>
      </c>
      <c r="AP231">
        <f t="shared" si="217"/>
        <v>20.100000000000001</v>
      </c>
      <c r="AR231">
        <f t="shared" si="218"/>
        <v>0.1</v>
      </c>
      <c r="AS231">
        <f t="shared" si="219"/>
        <v>0.1</v>
      </c>
      <c r="AT231">
        <f t="shared" si="220"/>
        <v>0.1</v>
      </c>
      <c r="AU231">
        <f t="shared" si="221"/>
        <v>0.1</v>
      </c>
      <c r="AV231">
        <f t="shared" si="222"/>
        <v>0.1</v>
      </c>
      <c r="AW231">
        <f t="shared" si="223"/>
        <v>0.1</v>
      </c>
      <c r="AX231">
        <f t="shared" si="224"/>
        <v>0.1</v>
      </c>
      <c r="AY231">
        <f t="shared" si="225"/>
        <v>0.1</v>
      </c>
      <c r="AZ231">
        <f t="shared" si="226"/>
        <v>0.1</v>
      </c>
      <c r="BA231">
        <f t="shared" si="227"/>
        <v>0.1</v>
      </c>
      <c r="BB231">
        <f t="shared" si="228"/>
        <v>0.1</v>
      </c>
      <c r="BC231">
        <f t="shared" si="229"/>
        <v>0.1</v>
      </c>
      <c r="BD231">
        <f t="shared" si="230"/>
        <v>0.1</v>
      </c>
      <c r="BE231">
        <f t="shared" si="231"/>
        <v>0.1</v>
      </c>
      <c r="BF231">
        <f t="shared" si="232"/>
        <v>0.1</v>
      </c>
      <c r="BG231">
        <f t="shared" si="233"/>
        <v>0.1</v>
      </c>
      <c r="BH231">
        <f t="shared" si="234"/>
        <v>0.1</v>
      </c>
      <c r="BI231">
        <f t="shared" si="235"/>
        <v>0.1</v>
      </c>
      <c r="BJ231">
        <f t="shared" si="236"/>
        <v>0.1</v>
      </c>
      <c r="BK231">
        <f t="shared" si="237"/>
        <v>10.1</v>
      </c>
      <c r="BM231">
        <f t="shared" si="238"/>
        <v>1.2999999999999998</v>
      </c>
      <c r="BN231">
        <f t="shared" si="239"/>
        <v>1.2999999999999998</v>
      </c>
      <c r="BO231">
        <f t="shared" si="240"/>
        <v>1.2999999999999998</v>
      </c>
      <c r="BP231">
        <f t="shared" si="241"/>
        <v>1.2999999999999998</v>
      </c>
      <c r="BQ231">
        <f t="shared" si="242"/>
        <v>1.2999999999999998</v>
      </c>
      <c r="BR231">
        <f t="shared" si="243"/>
        <v>1.2999999999999998</v>
      </c>
      <c r="BS231">
        <f t="shared" si="244"/>
        <v>1.2999999999999998</v>
      </c>
      <c r="BT231">
        <f t="shared" si="245"/>
        <v>1.2099999999999997</v>
      </c>
      <c r="BU231">
        <f t="shared" si="246"/>
        <v>1.1199999999999999</v>
      </c>
      <c r="BV231">
        <f t="shared" si="247"/>
        <v>1.0299999999999996</v>
      </c>
      <c r="BW231">
        <f t="shared" si="248"/>
        <v>1.0299999999999996</v>
      </c>
      <c r="BX231">
        <f t="shared" si="249"/>
        <v>1.0299999999999996</v>
      </c>
      <c r="BY231">
        <f t="shared" si="250"/>
        <v>1.0299999999999996</v>
      </c>
      <c r="BZ231">
        <f t="shared" si="251"/>
        <v>0.93999999999999984</v>
      </c>
      <c r="CA231">
        <f t="shared" si="252"/>
        <v>0.93999999999999984</v>
      </c>
      <c r="CB231">
        <f t="shared" si="253"/>
        <v>0.93999999999999984</v>
      </c>
      <c r="CC231">
        <f t="shared" si="254"/>
        <v>0.93999999999999984</v>
      </c>
      <c r="CD231">
        <f t="shared" si="255"/>
        <v>0.93999999999999984</v>
      </c>
      <c r="CE231">
        <f t="shared" si="256"/>
        <v>0.93999999999999984</v>
      </c>
      <c r="CF231">
        <f t="shared" si="257"/>
        <v>46.94</v>
      </c>
      <c r="CH231">
        <f t="shared" si="258"/>
        <v>102.13000000000001</v>
      </c>
      <c r="CI231">
        <f t="shared" si="259"/>
        <v>22.000000000000004</v>
      </c>
      <c r="CJ231">
        <f t="shared" si="260"/>
        <v>12</v>
      </c>
      <c r="CK231">
        <f t="shared" si="261"/>
        <v>68.13</v>
      </c>
      <c r="CL231">
        <f t="shared" si="262"/>
        <v>0</v>
      </c>
      <c r="CM231">
        <f t="shared" si="263"/>
        <v>0</v>
      </c>
    </row>
    <row r="232" spans="1:91" x14ac:dyDescent="0.2">
      <c r="A232">
        <v>215</v>
      </c>
      <c r="B232">
        <f>B$14*(10-lgd*COUNTIF(Defaults!$AI232:$AR232,"&lt;="&amp;B$17))</f>
        <v>1.5</v>
      </c>
      <c r="C232">
        <f>C$14*(10-lgd*COUNTIF(Defaults!$AI232:$AR232,"&lt;="&amp;C$17))</f>
        <v>1.5</v>
      </c>
      <c r="D232">
        <f>D$14*(10-lgd*COUNTIF(Defaults!$AI232:$AR232,"&lt;="&amp;D$17))</f>
        <v>1.5</v>
      </c>
      <c r="E232">
        <f>E$14*(10-lgd*COUNTIF(Defaults!$AI232:$AR232,"&lt;="&amp;E$17))</f>
        <v>1.41</v>
      </c>
      <c r="F232">
        <f>F$14*(10-lgd*COUNTIF(Defaults!$AI232:$AR232,"&lt;="&amp;F$17))</f>
        <v>1.32</v>
      </c>
      <c r="G232">
        <f>G$14*(10-lgd*COUNTIF(Defaults!$AI232:$AR232,"&lt;="&amp;G$17))</f>
        <v>1.32</v>
      </c>
      <c r="H232">
        <f>H$14*(10-lgd*COUNTIF(Defaults!$AI232:$AR232,"&lt;="&amp;H$17))</f>
        <v>1.32</v>
      </c>
      <c r="I232">
        <f>I$14*(10-lgd*COUNTIF(Defaults!$AI232:$AR232,"&lt;="&amp;I$17))</f>
        <v>1.2299999999999998</v>
      </c>
      <c r="J232">
        <f>J$14*(10-lgd*COUNTIF(Defaults!$AI232:$AR232,"&lt;="&amp;J$17))</f>
        <v>1.2299999999999998</v>
      </c>
      <c r="K232">
        <f>K$14*(10-lgd*COUNTIF(Defaults!$AI232:$AR232,"&lt;="&amp;K$17))</f>
        <v>1.1399999999999999</v>
      </c>
      <c r="L232">
        <f>L$14*(10-lgd*COUNTIF(Defaults!$AI232:$AR232,"&lt;="&amp;L$17))</f>
        <v>1.1399999999999999</v>
      </c>
      <c r="M232">
        <f>M$14*(10-lgd*COUNTIF(Defaults!$AI232:$AR232,"&lt;="&amp;M$17))</f>
        <v>1.1399999999999999</v>
      </c>
      <c r="N232">
        <f>N$14*(10-lgd*COUNTIF(Defaults!$AI232:$AR232,"&lt;="&amp;N$17))</f>
        <v>1.1399999999999999</v>
      </c>
      <c r="O232">
        <f>O$14*(10-lgd*COUNTIF(Defaults!$AI232:$AR232,"&lt;="&amp;O$17))</f>
        <v>1.1399999999999999</v>
      </c>
      <c r="P232">
        <f>P$14*(10-lgd*COUNTIF(Defaults!$AI232:$AR232,"&lt;="&amp;P$17))</f>
        <v>1.1399999999999999</v>
      </c>
      <c r="Q232">
        <f>Q$14*(10-lgd*COUNTIF(Defaults!$AI232:$AR232,"&lt;="&amp;Q$17))</f>
        <v>1.1399999999999999</v>
      </c>
      <c r="R232">
        <f>R$14*(10-lgd*COUNTIF(Defaults!$AI232:$AR232,"&lt;="&amp;R$17))</f>
        <v>1.1399999999999999</v>
      </c>
      <c r="S232">
        <f>S$14*(10-lgd*COUNTIF(Defaults!$AI232:$AR232,"&lt;="&amp;S$17))</f>
        <v>1.1399999999999999</v>
      </c>
      <c r="T232">
        <f>T$14*(10-lgd*COUNTIF(Defaults!$AI232:$AR232,"&lt;="&amp;T$17))</f>
        <v>1.1399999999999999</v>
      </c>
      <c r="U232">
        <f>U$14*(10-lgd*COUNTIF(Defaults!$AI232:$AR232,"&lt;="&amp;U$17))</f>
        <v>77.14</v>
      </c>
      <c r="W232">
        <f t="shared" si="198"/>
        <v>0.1</v>
      </c>
      <c r="X232">
        <f t="shared" si="199"/>
        <v>0.1</v>
      </c>
      <c r="Y232">
        <f t="shared" si="200"/>
        <v>0.1</v>
      </c>
      <c r="Z232">
        <f t="shared" si="201"/>
        <v>0.1</v>
      </c>
      <c r="AA232">
        <f t="shared" si="202"/>
        <v>0.1</v>
      </c>
      <c r="AB232">
        <f t="shared" si="203"/>
        <v>0.1</v>
      </c>
      <c r="AC232">
        <f t="shared" si="204"/>
        <v>0.1</v>
      </c>
      <c r="AD232">
        <f t="shared" si="205"/>
        <v>0.1</v>
      </c>
      <c r="AE232">
        <f t="shared" si="206"/>
        <v>0.1</v>
      </c>
      <c r="AF232">
        <f t="shared" si="207"/>
        <v>0.1</v>
      </c>
      <c r="AG232">
        <f t="shared" si="208"/>
        <v>0.1</v>
      </c>
      <c r="AH232">
        <f t="shared" si="209"/>
        <v>0.1</v>
      </c>
      <c r="AI232">
        <f t="shared" si="210"/>
        <v>0.1</v>
      </c>
      <c r="AJ232">
        <f t="shared" si="211"/>
        <v>0.1</v>
      </c>
      <c r="AK232">
        <f t="shared" si="212"/>
        <v>0.1</v>
      </c>
      <c r="AL232">
        <f t="shared" si="213"/>
        <v>0.1</v>
      </c>
      <c r="AM232">
        <f t="shared" si="214"/>
        <v>0.1</v>
      </c>
      <c r="AN232">
        <f t="shared" si="215"/>
        <v>0.1</v>
      </c>
      <c r="AO232">
        <f t="shared" si="216"/>
        <v>0.1</v>
      </c>
      <c r="AP232">
        <f t="shared" si="217"/>
        <v>20.100000000000001</v>
      </c>
      <c r="AR232">
        <f t="shared" si="218"/>
        <v>0.1</v>
      </c>
      <c r="AS232">
        <f t="shared" si="219"/>
        <v>0.1</v>
      </c>
      <c r="AT232">
        <f t="shared" si="220"/>
        <v>0.1</v>
      </c>
      <c r="AU232">
        <f t="shared" si="221"/>
        <v>0.1</v>
      </c>
      <c r="AV232">
        <f t="shared" si="222"/>
        <v>0.1</v>
      </c>
      <c r="AW232">
        <f t="shared" si="223"/>
        <v>0.1</v>
      </c>
      <c r="AX232">
        <f t="shared" si="224"/>
        <v>0.1</v>
      </c>
      <c r="AY232">
        <f t="shared" si="225"/>
        <v>0.1</v>
      </c>
      <c r="AZ232">
        <f t="shared" si="226"/>
        <v>0.1</v>
      </c>
      <c r="BA232">
        <f t="shared" si="227"/>
        <v>0.1</v>
      </c>
      <c r="BB232">
        <f t="shared" si="228"/>
        <v>0.1</v>
      </c>
      <c r="BC232">
        <f t="shared" si="229"/>
        <v>0.1</v>
      </c>
      <c r="BD232">
        <f t="shared" si="230"/>
        <v>0.1</v>
      </c>
      <c r="BE232">
        <f t="shared" si="231"/>
        <v>0.1</v>
      </c>
      <c r="BF232">
        <f t="shared" si="232"/>
        <v>0.1</v>
      </c>
      <c r="BG232">
        <f t="shared" si="233"/>
        <v>0.1</v>
      </c>
      <c r="BH232">
        <f t="shared" si="234"/>
        <v>0.1</v>
      </c>
      <c r="BI232">
        <f t="shared" si="235"/>
        <v>0.1</v>
      </c>
      <c r="BJ232">
        <f t="shared" si="236"/>
        <v>0.1</v>
      </c>
      <c r="BK232">
        <f t="shared" si="237"/>
        <v>10.1</v>
      </c>
      <c r="BM232">
        <f t="shared" si="238"/>
        <v>1.2999999999999998</v>
      </c>
      <c r="BN232">
        <f t="shared" si="239"/>
        <v>1.2999999999999998</v>
      </c>
      <c r="BO232">
        <f t="shared" si="240"/>
        <v>1.2999999999999998</v>
      </c>
      <c r="BP232">
        <f t="shared" si="241"/>
        <v>1.2099999999999997</v>
      </c>
      <c r="BQ232">
        <f t="shared" si="242"/>
        <v>1.1199999999999999</v>
      </c>
      <c r="BR232">
        <f t="shared" si="243"/>
        <v>1.1199999999999999</v>
      </c>
      <c r="BS232">
        <f t="shared" si="244"/>
        <v>1.1199999999999999</v>
      </c>
      <c r="BT232">
        <f t="shared" si="245"/>
        <v>1.0299999999999996</v>
      </c>
      <c r="BU232">
        <f t="shared" si="246"/>
        <v>1.0299999999999996</v>
      </c>
      <c r="BV232">
        <f t="shared" si="247"/>
        <v>0.93999999999999984</v>
      </c>
      <c r="BW232">
        <f t="shared" si="248"/>
        <v>0.93999999999999984</v>
      </c>
      <c r="BX232">
        <f t="shared" si="249"/>
        <v>0.93999999999999984</v>
      </c>
      <c r="BY232">
        <f t="shared" si="250"/>
        <v>0.93999999999999984</v>
      </c>
      <c r="BZ232">
        <f t="shared" si="251"/>
        <v>0.93999999999999984</v>
      </c>
      <c r="CA232">
        <f t="shared" si="252"/>
        <v>0.93999999999999984</v>
      </c>
      <c r="CB232">
        <f t="shared" si="253"/>
        <v>0.93999999999999984</v>
      </c>
      <c r="CC232">
        <f t="shared" si="254"/>
        <v>0.93999999999999984</v>
      </c>
      <c r="CD232">
        <f t="shared" si="255"/>
        <v>0.93999999999999984</v>
      </c>
      <c r="CE232">
        <f t="shared" si="256"/>
        <v>0.93999999999999984</v>
      </c>
      <c r="CF232">
        <f t="shared" si="257"/>
        <v>46.94</v>
      </c>
      <c r="CH232">
        <f t="shared" si="258"/>
        <v>100.87</v>
      </c>
      <c r="CI232">
        <f t="shared" si="259"/>
        <v>22.000000000000004</v>
      </c>
      <c r="CJ232">
        <f t="shared" si="260"/>
        <v>12</v>
      </c>
      <c r="CK232">
        <f t="shared" si="261"/>
        <v>66.87</v>
      </c>
      <c r="CL232">
        <f t="shared" si="262"/>
        <v>0</v>
      </c>
      <c r="CM232">
        <f t="shared" si="263"/>
        <v>0</v>
      </c>
    </row>
    <row r="233" spans="1:91" x14ac:dyDescent="0.2">
      <c r="A233">
        <v>216</v>
      </c>
      <c r="B233">
        <f>B$14*(10-lgd*COUNTIF(Defaults!$AI233:$AR233,"&lt;="&amp;B$17))</f>
        <v>1.5</v>
      </c>
      <c r="C233">
        <f>C$14*(10-lgd*COUNTIF(Defaults!$AI233:$AR233,"&lt;="&amp;C$17))</f>
        <v>1.41</v>
      </c>
      <c r="D233">
        <f>D$14*(10-lgd*COUNTIF(Defaults!$AI233:$AR233,"&lt;="&amp;D$17))</f>
        <v>1.41</v>
      </c>
      <c r="E233">
        <f>E$14*(10-lgd*COUNTIF(Defaults!$AI233:$AR233,"&lt;="&amp;E$17))</f>
        <v>1.2299999999999998</v>
      </c>
      <c r="F233">
        <f>F$14*(10-lgd*COUNTIF(Defaults!$AI233:$AR233,"&lt;="&amp;F$17))</f>
        <v>1.1399999999999999</v>
      </c>
      <c r="G233">
        <f>G$14*(10-lgd*COUNTIF(Defaults!$AI233:$AR233,"&lt;="&amp;G$17))</f>
        <v>1.05</v>
      </c>
      <c r="H233">
        <f>H$14*(10-lgd*COUNTIF(Defaults!$AI233:$AR233,"&lt;="&amp;H$17))</f>
        <v>0.96</v>
      </c>
      <c r="I233">
        <f>I$14*(10-lgd*COUNTIF(Defaults!$AI233:$AR233,"&lt;="&amp;I$17))</f>
        <v>0.96</v>
      </c>
      <c r="J233">
        <f>J$14*(10-lgd*COUNTIF(Defaults!$AI233:$AR233,"&lt;="&amp;J$17))</f>
        <v>0.96</v>
      </c>
      <c r="K233">
        <f>K$14*(10-lgd*COUNTIF(Defaults!$AI233:$AR233,"&lt;="&amp;K$17))</f>
        <v>0.96</v>
      </c>
      <c r="L233">
        <f>L$14*(10-lgd*COUNTIF(Defaults!$AI233:$AR233,"&lt;="&amp;L$17))</f>
        <v>0.87</v>
      </c>
      <c r="M233">
        <f>M$14*(10-lgd*COUNTIF(Defaults!$AI233:$AR233,"&lt;="&amp;M$17))</f>
        <v>0.87</v>
      </c>
      <c r="N233">
        <f>N$14*(10-lgd*COUNTIF(Defaults!$AI233:$AR233,"&lt;="&amp;N$17))</f>
        <v>0.87</v>
      </c>
      <c r="O233">
        <f>O$14*(10-lgd*COUNTIF(Defaults!$AI233:$AR233,"&lt;="&amp;O$17))</f>
        <v>0.87</v>
      </c>
      <c r="P233">
        <f>P$14*(10-lgd*COUNTIF(Defaults!$AI233:$AR233,"&lt;="&amp;P$17))</f>
        <v>0.87</v>
      </c>
      <c r="Q233">
        <f>Q$14*(10-lgd*COUNTIF(Defaults!$AI233:$AR233,"&lt;="&amp;Q$17))</f>
        <v>0.87</v>
      </c>
      <c r="R233">
        <f>R$14*(10-lgd*COUNTIF(Defaults!$AI233:$AR233,"&lt;="&amp;R$17))</f>
        <v>0.87</v>
      </c>
      <c r="S233">
        <f>S$14*(10-lgd*COUNTIF(Defaults!$AI233:$AR233,"&lt;="&amp;S$17))</f>
        <v>0.87</v>
      </c>
      <c r="T233">
        <f>T$14*(10-lgd*COUNTIF(Defaults!$AI233:$AR233,"&lt;="&amp;T$17))</f>
        <v>0.87</v>
      </c>
      <c r="U233">
        <f>U$14*(10-lgd*COUNTIF(Defaults!$AI233:$AR233,"&lt;="&amp;U$17))</f>
        <v>52.78</v>
      </c>
      <c r="W233">
        <f t="shared" si="198"/>
        <v>0.1</v>
      </c>
      <c r="X233">
        <f t="shared" si="199"/>
        <v>0.1</v>
      </c>
      <c r="Y233">
        <f t="shared" si="200"/>
        <v>0.1</v>
      </c>
      <c r="Z233">
        <f t="shared" si="201"/>
        <v>0.1</v>
      </c>
      <c r="AA233">
        <f t="shared" si="202"/>
        <v>0.1</v>
      </c>
      <c r="AB233">
        <f t="shared" si="203"/>
        <v>0.1</v>
      </c>
      <c r="AC233">
        <f t="shared" si="204"/>
        <v>0.1</v>
      </c>
      <c r="AD233">
        <f t="shared" si="205"/>
        <v>0.1</v>
      </c>
      <c r="AE233">
        <f t="shared" si="206"/>
        <v>0.1</v>
      </c>
      <c r="AF233">
        <f t="shared" si="207"/>
        <v>0.1</v>
      </c>
      <c r="AG233">
        <f t="shared" si="208"/>
        <v>0.1</v>
      </c>
      <c r="AH233">
        <f t="shared" si="209"/>
        <v>0.1</v>
      </c>
      <c r="AI233">
        <f t="shared" si="210"/>
        <v>0.1</v>
      </c>
      <c r="AJ233">
        <f t="shared" si="211"/>
        <v>0.1</v>
      </c>
      <c r="AK233">
        <f t="shared" si="212"/>
        <v>0.1</v>
      </c>
      <c r="AL233">
        <f t="shared" si="213"/>
        <v>0.1</v>
      </c>
      <c r="AM233">
        <f t="shared" si="214"/>
        <v>0.1</v>
      </c>
      <c r="AN233">
        <f t="shared" si="215"/>
        <v>0.1</v>
      </c>
      <c r="AO233">
        <f t="shared" si="216"/>
        <v>0.1</v>
      </c>
      <c r="AP233">
        <f t="shared" si="217"/>
        <v>20.100000000000001</v>
      </c>
      <c r="AR233">
        <f t="shared" si="218"/>
        <v>0.1</v>
      </c>
      <c r="AS233">
        <f t="shared" si="219"/>
        <v>0.1</v>
      </c>
      <c r="AT233">
        <f t="shared" si="220"/>
        <v>0.1</v>
      </c>
      <c r="AU233">
        <f t="shared" si="221"/>
        <v>0.1</v>
      </c>
      <c r="AV233">
        <f t="shared" si="222"/>
        <v>0.1</v>
      </c>
      <c r="AW233">
        <f t="shared" si="223"/>
        <v>0.1</v>
      </c>
      <c r="AX233">
        <f t="shared" si="224"/>
        <v>0.1</v>
      </c>
      <c r="AY233">
        <f t="shared" si="225"/>
        <v>0.1</v>
      </c>
      <c r="AZ233">
        <f t="shared" si="226"/>
        <v>0.1</v>
      </c>
      <c r="BA233">
        <f t="shared" si="227"/>
        <v>0.1</v>
      </c>
      <c r="BB233">
        <f t="shared" si="228"/>
        <v>0.1</v>
      </c>
      <c r="BC233">
        <f t="shared" si="229"/>
        <v>0.1</v>
      </c>
      <c r="BD233">
        <f t="shared" si="230"/>
        <v>0.1</v>
      </c>
      <c r="BE233">
        <f t="shared" si="231"/>
        <v>0.1</v>
      </c>
      <c r="BF233">
        <f t="shared" si="232"/>
        <v>0.1</v>
      </c>
      <c r="BG233">
        <f t="shared" si="233"/>
        <v>0.1</v>
      </c>
      <c r="BH233">
        <f t="shared" si="234"/>
        <v>0.1</v>
      </c>
      <c r="BI233">
        <f t="shared" si="235"/>
        <v>0.1</v>
      </c>
      <c r="BJ233">
        <f t="shared" si="236"/>
        <v>0.1</v>
      </c>
      <c r="BK233">
        <f t="shared" si="237"/>
        <v>10.1</v>
      </c>
      <c r="BM233">
        <f t="shared" si="238"/>
        <v>1.2999999999999998</v>
      </c>
      <c r="BN233">
        <f t="shared" si="239"/>
        <v>1.2099999999999997</v>
      </c>
      <c r="BO233">
        <f t="shared" si="240"/>
        <v>1.2099999999999997</v>
      </c>
      <c r="BP233">
        <f t="shared" si="241"/>
        <v>1.0299999999999996</v>
      </c>
      <c r="BQ233">
        <f t="shared" si="242"/>
        <v>0.93999999999999984</v>
      </c>
      <c r="BR233">
        <f t="shared" si="243"/>
        <v>0.85000000000000009</v>
      </c>
      <c r="BS233">
        <f t="shared" si="244"/>
        <v>0.76</v>
      </c>
      <c r="BT233">
        <f t="shared" si="245"/>
        <v>0.76</v>
      </c>
      <c r="BU233">
        <f t="shared" si="246"/>
        <v>0.76</v>
      </c>
      <c r="BV233">
        <f t="shared" si="247"/>
        <v>0.76</v>
      </c>
      <c r="BW233">
        <f t="shared" si="248"/>
        <v>0.67</v>
      </c>
      <c r="BX233">
        <f t="shared" si="249"/>
        <v>0.67</v>
      </c>
      <c r="BY233">
        <f t="shared" si="250"/>
        <v>0.67</v>
      </c>
      <c r="BZ233">
        <f t="shared" si="251"/>
        <v>0.67</v>
      </c>
      <c r="CA233">
        <f t="shared" si="252"/>
        <v>0.67</v>
      </c>
      <c r="CB233">
        <f t="shared" si="253"/>
        <v>0.67</v>
      </c>
      <c r="CC233">
        <f t="shared" si="254"/>
        <v>0.67</v>
      </c>
      <c r="CD233">
        <f t="shared" si="255"/>
        <v>0.67</v>
      </c>
      <c r="CE233">
        <f t="shared" si="256"/>
        <v>0.67</v>
      </c>
      <c r="CF233">
        <f t="shared" si="257"/>
        <v>22.58</v>
      </c>
      <c r="CH233">
        <f t="shared" si="258"/>
        <v>72.19</v>
      </c>
      <c r="CI233">
        <f t="shared" si="259"/>
        <v>22.000000000000004</v>
      </c>
      <c r="CJ233">
        <f t="shared" si="260"/>
        <v>12</v>
      </c>
      <c r="CK233">
        <f t="shared" si="261"/>
        <v>38.19</v>
      </c>
      <c r="CL233">
        <f t="shared" si="262"/>
        <v>0</v>
      </c>
      <c r="CM233">
        <f t="shared" si="263"/>
        <v>0</v>
      </c>
    </row>
    <row r="234" spans="1:91" x14ac:dyDescent="0.2">
      <c r="A234">
        <v>217</v>
      </c>
      <c r="B234">
        <f>B$14*(10-lgd*COUNTIF(Defaults!$AI234:$AR234,"&lt;="&amp;B$17))</f>
        <v>1.5</v>
      </c>
      <c r="C234">
        <f>C$14*(10-lgd*COUNTIF(Defaults!$AI234:$AR234,"&lt;="&amp;C$17))</f>
        <v>1.5</v>
      </c>
      <c r="D234">
        <f>D$14*(10-lgd*COUNTIF(Defaults!$AI234:$AR234,"&lt;="&amp;D$17))</f>
        <v>1.5</v>
      </c>
      <c r="E234">
        <f>E$14*(10-lgd*COUNTIF(Defaults!$AI234:$AR234,"&lt;="&amp;E$17))</f>
        <v>1.5</v>
      </c>
      <c r="F234">
        <f>F$14*(10-lgd*COUNTIF(Defaults!$AI234:$AR234,"&lt;="&amp;F$17))</f>
        <v>1.5</v>
      </c>
      <c r="G234">
        <f>G$14*(10-lgd*COUNTIF(Defaults!$AI234:$AR234,"&lt;="&amp;G$17))</f>
        <v>1.5</v>
      </c>
      <c r="H234">
        <f>H$14*(10-lgd*COUNTIF(Defaults!$AI234:$AR234,"&lt;="&amp;H$17))</f>
        <v>1.5</v>
      </c>
      <c r="I234">
        <f>I$14*(10-lgd*COUNTIF(Defaults!$AI234:$AR234,"&lt;="&amp;I$17))</f>
        <v>1.5</v>
      </c>
      <c r="J234">
        <f>J$14*(10-lgd*COUNTIF(Defaults!$AI234:$AR234,"&lt;="&amp;J$17))</f>
        <v>1.5</v>
      </c>
      <c r="K234">
        <f>K$14*(10-lgd*COUNTIF(Defaults!$AI234:$AR234,"&lt;="&amp;K$17))</f>
        <v>1.5</v>
      </c>
      <c r="L234">
        <f>L$14*(10-lgd*COUNTIF(Defaults!$AI234:$AR234,"&lt;="&amp;L$17))</f>
        <v>1.5</v>
      </c>
      <c r="M234">
        <f>M$14*(10-lgd*COUNTIF(Defaults!$AI234:$AR234,"&lt;="&amp;M$17))</f>
        <v>1.5</v>
      </c>
      <c r="N234">
        <f>N$14*(10-lgd*COUNTIF(Defaults!$AI234:$AR234,"&lt;="&amp;N$17))</f>
        <v>1.5</v>
      </c>
      <c r="O234">
        <f>O$14*(10-lgd*COUNTIF(Defaults!$AI234:$AR234,"&lt;="&amp;O$17))</f>
        <v>1.5</v>
      </c>
      <c r="P234">
        <f>P$14*(10-lgd*COUNTIF(Defaults!$AI234:$AR234,"&lt;="&amp;P$17))</f>
        <v>1.5</v>
      </c>
      <c r="Q234">
        <f>Q$14*(10-lgd*COUNTIF(Defaults!$AI234:$AR234,"&lt;="&amp;Q$17))</f>
        <v>1.5</v>
      </c>
      <c r="R234">
        <f>R$14*(10-lgd*COUNTIF(Defaults!$AI234:$AR234,"&lt;="&amp;R$17))</f>
        <v>1.5</v>
      </c>
      <c r="S234">
        <f>S$14*(10-lgd*COUNTIF(Defaults!$AI234:$AR234,"&lt;="&amp;S$17))</f>
        <v>1.5</v>
      </c>
      <c r="T234">
        <f>T$14*(10-lgd*COUNTIF(Defaults!$AI234:$AR234,"&lt;="&amp;T$17))</f>
        <v>1.5</v>
      </c>
      <c r="U234">
        <f>U$14*(10-lgd*COUNTIF(Defaults!$AI234:$AR234,"&lt;="&amp;U$17))</f>
        <v>101.5</v>
      </c>
      <c r="W234">
        <f t="shared" si="198"/>
        <v>0.1</v>
      </c>
      <c r="X234">
        <f t="shared" si="199"/>
        <v>0.1</v>
      </c>
      <c r="Y234">
        <f t="shared" si="200"/>
        <v>0.1</v>
      </c>
      <c r="Z234">
        <f t="shared" si="201"/>
        <v>0.1</v>
      </c>
      <c r="AA234">
        <f t="shared" si="202"/>
        <v>0.1</v>
      </c>
      <c r="AB234">
        <f t="shared" si="203"/>
        <v>0.1</v>
      </c>
      <c r="AC234">
        <f t="shared" si="204"/>
        <v>0.1</v>
      </c>
      <c r="AD234">
        <f t="shared" si="205"/>
        <v>0.1</v>
      </c>
      <c r="AE234">
        <f t="shared" si="206"/>
        <v>0.1</v>
      </c>
      <c r="AF234">
        <f t="shared" si="207"/>
        <v>0.1</v>
      </c>
      <c r="AG234">
        <f t="shared" si="208"/>
        <v>0.1</v>
      </c>
      <c r="AH234">
        <f t="shared" si="209"/>
        <v>0.1</v>
      </c>
      <c r="AI234">
        <f t="shared" si="210"/>
        <v>0.1</v>
      </c>
      <c r="AJ234">
        <f t="shared" si="211"/>
        <v>0.1</v>
      </c>
      <c r="AK234">
        <f t="shared" si="212"/>
        <v>0.1</v>
      </c>
      <c r="AL234">
        <f t="shared" si="213"/>
        <v>0.1</v>
      </c>
      <c r="AM234">
        <f t="shared" si="214"/>
        <v>0.1</v>
      </c>
      <c r="AN234">
        <f t="shared" si="215"/>
        <v>0.1</v>
      </c>
      <c r="AO234">
        <f t="shared" si="216"/>
        <v>0.1</v>
      </c>
      <c r="AP234">
        <f t="shared" si="217"/>
        <v>20.100000000000001</v>
      </c>
      <c r="AR234">
        <f t="shared" si="218"/>
        <v>0.1</v>
      </c>
      <c r="AS234">
        <f t="shared" si="219"/>
        <v>0.1</v>
      </c>
      <c r="AT234">
        <f t="shared" si="220"/>
        <v>0.1</v>
      </c>
      <c r="AU234">
        <f t="shared" si="221"/>
        <v>0.1</v>
      </c>
      <c r="AV234">
        <f t="shared" si="222"/>
        <v>0.1</v>
      </c>
      <c r="AW234">
        <f t="shared" si="223"/>
        <v>0.1</v>
      </c>
      <c r="AX234">
        <f t="shared" si="224"/>
        <v>0.1</v>
      </c>
      <c r="AY234">
        <f t="shared" si="225"/>
        <v>0.1</v>
      </c>
      <c r="AZ234">
        <f t="shared" si="226"/>
        <v>0.1</v>
      </c>
      <c r="BA234">
        <f t="shared" si="227"/>
        <v>0.1</v>
      </c>
      <c r="BB234">
        <f t="shared" si="228"/>
        <v>0.1</v>
      </c>
      <c r="BC234">
        <f t="shared" si="229"/>
        <v>0.1</v>
      </c>
      <c r="BD234">
        <f t="shared" si="230"/>
        <v>0.1</v>
      </c>
      <c r="BE234">
        <f t="shared" si="231"/>
        <v>0.1</v>
      </c>
      <c r="BF234">
        <f t="shared" si="232"/>
        <v>0.1</v>
      </c>
      <c r="BG234">
        <f t="shared" si="233"/>
        <v>0.1</v>
      </c>
      <c r="BH234">
        <f t="shared" si="234"/>
        <v>0.1</v>
      </c>
      <c r="BI234">
        <f t="shared" si="235"/>
        <v>0.1</v>
      </c>
      <c r="BJ234">
        <f t="shared" si="236"/>
        <v>0.1</v>
      </c>
      <c r="BK234">
        <f t="shared" si="237"/>
        <v>10.1</v>
      </c>
      <c r="BM234">
        <f t="shared" si="238"/>
        <v>1.2999999999999998</v>
      </c>
      <c r="BN234">
        <f t="shared" si="239"/>
        <v>1.2999999999999998</v>
      </c>
      <c r="BO234">
        <f t="shared" si="240"/>
        <v>1.2999999999999998</v>
      </c>
      <c r="BP234">
        <f t="shared" si="241"/>
        <v>1.2999999999999998</v>
      </c>
      <c r="BQ234">
        <f t="shared" si="242"/>
        <v>1.2999999999999998</v>
      </c>
      <c r="BR234">
        <f t="shared" si="243"/>
        <v>1.2999999999999998</v>
      </c>
      <c r="BS234">
        <f t="shared" si="244"/>
        <v>1.2999999999999998</v>
      </c>
      <c r="BT234">
        <f t="shared" si="245"/>
        <v>1.2999999999999998</v>
      </c>
      <c r="BU234">
        <f t="shared" si="246"/>
        <v>1.2999999999999998</v>
      </c>
      <c r="BV234">
        <f t="shared" si="247"/>
        <v>1.2999999999999998</v>
      </c>
      <c r="BW234">
        <f t="shared" si="248"/>
        <v>1.2999999999999998</v>
      </c>
      <c r="BX234">
        <f t="shared" si="249"/>
        <v>1.2999999999999998</v>
      </c>
      <c r="BY234">
        <f t="shared" si="250"/>
        <v>1.2999999999999998</v>
      </c>
      <c r="BZ234">
        <f t="shared" si="251"/>
        <v>1.2999999999999998</v>
      </c>
      <c r="CA234">
        <f t="shared" si="252"/>
        <v>1.2999999999999998</v>
      </c>
      <c r="CB234">
        <f t="shared" si="253"/>
        <v>1.2999999999999998</v>
      </c>
      <c r="CC234">
        <f t="shared" si="254"/>
        <v>1.2999999999999998</v>
      </c>
      <c r="CD234">
        <f t="shared" si="255"/>
        <v>1.2999999999999998</v>
      </c>
      <c r="CE234">
        <f t="shared" si="256"/>
        <v>1.2999999999999998</v>
      </c>
      <c r="CF234">
        <f t="shared" si="257"/>
        <v>71.300000000000011</v>
      </c>
      <c r="CH234">
        <f t="shared" si="258"/>
        <v>130</v>
      </c>
      <c r="CI234">
        <f t="shared" si="259"/>
        <v>22.000000000000004</v>
      </c>
      <c r="CJ234">
        <f t="shared" si="260"/>
        <v>12</v>
      </c>
      <c r="CK234">
        <f t="shared" si="261"/>
        <v>96.000000000000014</v>
      </c>
      <c r="CL234">
        <f t="shared" si="262"/>
        <v>0</v>
      </c>
      <c r="CM234">
        <f t="shared" si="263"/>
        <v>0</v>
      </c>
    </row>
    <row r="235" spans="1:91" x14ac:dyDescent="0.2">
      <c r="A235">
        <v>218</v>
      </c>
      <c r="B235">
        <f>B$14*(10-lgd*COUNTIF(Defaults!$AI235:$AR235,"&lt;="&amp;B$17))</f>
        <v>1.5</v>
      </c>
      <c r="C235">
        <f>C$14*(10-lgd*COUNTIF(Defaults!$AI235:$AR235,"&lt;="&amp;C$17))</f>
        <v>1.5</v>
      </c>
      <c r="D235">
        <f>D$14*(10-lgd*COUNTIF(Defaults!$AI235:$AR235,"&lt;="&amp;D$17))</f>
        <v>1.41</v>
      </c>
      <c r="E235">
        <f>E$14*(10-lgd*COUNTIF(Defaults!$AI235:$AR235,"&lt;="&amp;E$17))</f>
        <v>1.41</v>
      </c>
      <c r="F235">
        <f>F$14*(10-lgd*COUNTIF(Defaults!$AI235:$AR235,"&lt;="&amp;F$17))</f>
        <v>1.41</v>
      </c>
      <c r="G235">
        <f>G$14*(10-lgd*COUNTIF(Defaults!$AI235:$AR235,"&lt;="&amp;G$17))</f>
        <v>1.41</v>
      </c>
      <c r="H235">
        <f>H$14*(10-lgd*COUNTIF(Defaults!$AI235:$AR235,"&lt;="&amp;H$17))</f>
        <v>1.41</v>
      </c>
      <c r="I235">
        <f>I$14*(10-lgd*COUNTIF(Defaults!$AI235:$AR235,"&lt;="&amp;I$17))</f>
        <v>1.41</v>
      </c>
      <c r="J235">
        <f>J$14*(10-lgd*COUNTIF(Defaults!$AI235:$AR235,"&lt;="&amp;J$17))</f>
        <v>1.41</v>
      </c>
      <c r="K235">
        <f>K$14*(10-lgd*COUNTIF(Defaults!$AI235:$AR235,"&lt;="&amp;K$17))</f>
        <v>1.41</v>
      </c>
      <c r="L235">
        <f>L$14*(10-lgd*COUNTIF(Defaults!$AI235:$AR235,"&lt;="&amp;L$17))</f>
        <v>1.32</v>
      </c>
      <c r="M235">
        <f>M$14*(10-lgd*COUNTIF(Defaults!$AI235:$AR235,"&lt;="&amp;M$17))</f>
        <v>1.32</v>
      </c>
      <c r="N235">
        <f>N$14*(10-lgd*COUNTIF(Defaults!$AI235:$AR235,"&lt;="&amp;N$17))</f>
        <v>1.2299999999999998</v>
      </c>
      <c r="O235">
        <f>O$14*(10-lgd*COUNTIF(Defaults!$AI235:$AR235,"&lt;="&amp;O$17))</f>
        <v>1.2299999999999998</v>
      </c>
      <c r="P235">
        <f>P$14*(10-lgd*COUNTIF(Defaults!$AI235:$AR235,"&lt;="&amp;P$17))</f>
        <v>1.2299999999999998</v>
      </c>
      <c r="Q235">
        <f>Q$14*(10-lgd*COUNTIF(Defaults!$AI235:$AR235,"&lt;="&amp;Q$17))</f>
        <v>1.1399999999999999</v>
      </c>
      <c r="R235">
        <f>R$14*(10-lgd*COUNTIF(Defaults!$AI235:$AR235,"&lt;="&amp;R$17))</f>
        <v>1.1399999999999999</v>
      </c>
      <c r="S235">
        <f>S$14*(10-lgd*COUNTIF(Defaults!$AI235:$AR235,"&lt;="&amp;S$17))</f>
        <v>1.1399999999999999</v>
      </c>
      <c r="T235">
        <f>T$14*(10-lgd*COUNTIF(Defaults!$AI235:$AR235,"&lt;="&amp;T$17))</f>
        <v>1.1399999999999999</v>
      </c>
      <c r="U235">
        <f>U$14*(10-lgd*COUNTIF(Defaults!$AI235:$AR235,"&lt;="&amp;U$17))</f>
        <v>77.14</v>
      </c>
      <c r="W235">
        <f t="shared" si="198"/>
        <v>0.1</v>
      </c>
      <c r="X235">
        <f t="shared" si="199"/>
        <v>0.1</v>
      </c>
      <c r="Y235">
        <f t="shared" si="200"/>
        <v>0.1</v>
      </c>
      <c r="Z235">
        <f t="shared" si="201"/>
        <v>0.1</v>
      </c>
      <c r="AA235">
        <f t="shared" si="202"/>
        <v>0.1</v>
      </c>
      <c r="AB235">
        <f t="shared" si="203"/>
        <v>0.1</v>
      </c>
      <c r="AC235">
        <f t="shared" si="204"/>
        <v>0.1</v>
      </c>
      <c r="AD235">
        <f t="shared" si="205"/>
        <v>0.1</v>
      </c>
      <c r="AE235">
        <f t="shared" si="206"/>
        <v>0.1</v>
      </c>
      <c r="AF235">
        <f t="shared" si="207"/>
        <v>0.1</v>
      </c>
      <c r="AG235">
        <f t="shared" si="208"/>
        <v>0.1</v>
      </c>
      <c r="AH235">
        <f t="shared" si="209"/>
        <v>0.1</v>
      </c>
      <c r="AI235">
        <f t="shared" si="210"/>
        <v>0.1</v>
      </c>
      <c r="AJ235">
        <f t="shared" si="211"/>
        <v>0.1</v>
      </c>
      <c r="AK235">
        <f t="shared" si="212"/>
        <v>0.1</v>
      </c>
      <c r="AL235">
        <f t="shared" si="213"/>
        <v>0.1</v>
      </c>
      <c r="AM235">
        <f t="shared" si="214"/>
        <v>0.1</v>
      </c>
      <c r="AN235">
        <f t="shared" si="215"/>
        <v>0.1</v>
      </c>
      <c r="AO235">
        <f t="shared" si="216"/>
        <v>0.1</v>
      </c>
      <c r="AP235">
        <f t="shared" si="217"/>
        <v>20.100000000000001</v>
      </c>
      <c r="AR235">
        <f t="shared" si="218"/>
        <v>0.1</v>
      </c>
      <c r="AS235">
        <f t="shared" si="219"/>
        <v>0.1</v>
      </c>
      <c r="AT235">
        <f t="shared" si="220"/>
        <v>0.1</v>
      </c>
      <c r="AU235">
        <f t="shared" si="221"/>
        <v>0.1</v>
      </c>
      <c r="AV235">
        <f t="shared" si="222"/>
        <v>0.1</v>
      </c>
      <c r="AW235">
        <f t="shared" si="223"/>
        <v>0.1</v>
      </c>
      <c r="AX235">
        <f t="shared" si="224"/>
        <v>0.1</v>
      </c>
      <c r="AY235">
        <f t="shared" si="225"/>
        <v>0.1</v>
      </c>
      <c r="AZ235">
        <f t="shared" si="226"/>
        <v>0.1</v>
      </c>
      <c r="BA235">
        <f t="shared" si="227"/>
        <v>0.1</v>
      </c>
      <c r="BB235">
        <f t="shared" si="228"/>
        <v>0.1</v>
      </c>
      <c r="BC235">
        <f t="shared" si="229"/>
        <v>0.1</v>
      </c>
      <c r="BD235">
        <f t="shared" si="230"/>
        <v>0.1</v>
      </c>
      <c r="BE235">
        <f t="shared" si="231"/>
        <v>0.1</v>
      </c>
      <c r="BF235">
        <f t="shared" si="232"/>
        <v>0.1</v>
      </c>
      <c r="BG235">
        <f t="shared" si="233"/>
        <v>0.1</v>
      </c>
      <c r="BH235">
        <f t="shared" si="234"/>
        <v>0.1</v>
      </c>
      <c r="BI235">
        <f t="shared" si="235"/>
        <v>0.1</v>
      </c>
      <c r="BJ235">
        <f t="shared" si="236"/>
        <v>0.1</v>
      </c>
      <c r="BK235">
        <f t="shared" si="237"/>
        <v>10.1</v>
      </c>
      <c r="BM235">
        <f t="shared" si="238"/>
        <v>1.2999999999999998</v>
      </c>
      <c r="BN235">
        <f t="shared" si="239"/>
        <v>1.2999999999999998</v>
      </c>
      <c r="BO235">
        <f t="shared" si="240"/>
        <v>1.2099999999999997</v>
      </c>
      <c r="BP235">
        <f t="shared" si="241"/>
        <v>1.2099999999999997</v>
      </c>
      <c r="BQ235">
        <f t="shared" si="242"/>
        <v>1.2099999999999997</v>
      </c>
      <c r="BR235">
        <f t="shared" si="243"/>
        <v>1.2099999999999997</v>
      </c>
      <c r="BS235">
        <f t="shared" si="244"/>
        <v>1.2099999999999997</v>
      </c>
      <c r="BT235">
        <f t="shared" si="245"/>
        <v>1.2099999999999997</v>
      </c>
      <c r="BU235">
        <f t="shared" si="246"/>
        <v>1.2099999999999997</v>
      </c>
      <c r="BV235">
        <f t="shared" si="247"/>
        <v>1.2099999999999997</v>
      </c>
      <c r="BW235">
        <f t="shared" si="248"/>
        <v>1.1199999999999999</v>
      </c>
      <c r="BX235">
        <f t="shared" si="249"/>
        <v>1.1199999999999999</v>
      </c>
      <c r="BY235">
        <f t="shared" si="250"/>
        <v>1.0299999999999996</v>
      </c>
      <c r="BZ235">
        <f t="shared" si="251"/>
        <v>1.0299999999999996</v>
      </c>
      <c r="CA235">
        <f t="shared" si="252"/>
        <v>1.0299999999999996</v>
      </c>
      <c r="CB235">
        <f t="shared" si="253"/>
        <v>0.93999999999999984</v>
      </c>
      <c r="CC235">
        <f t="shared" si="254"/>
        <v>0.93999999999999984</v>
      </c>
      <c r="CD235">
        <f t="shared" si="255"/>
        <v>0.93999999999999984</v>
      </c>
      <c r="CE235">
        <f t="shared" si="256"/>
        <v>0.93999999999999984</v>
      </c>
      <c r="CF235">
        <f t="shared" si="257"/>
        <v>46.94</v>
      </c>
      <c r="CH235">
        <f t="shared" si="258"/>
        <v>102.31</v>
      </c>
      <c r="CI235">
        <f t="shared" si="259"/>
        <v>22.000000000000004</v>
      </c>
      <c r="CJ235">
        <f t="shared" si="260"/>
        <v>12</v>
      </c>
      <c r="CK235">
        <f t="shared" si="261"/>
        <v>68.31</v>
      </c>
      <c r="CL235">
        <f t="shared" si="262"/>
        <v>0</v>
      </c>
      <c r="CM235">
        <f t="shared" si="263"/>
        <v>0</v>
      </c>
    </row>
    <row r="236" spans="1:91" x14ac:dyDescent="0.2">
      <c r="A236">
        <v>219</v>
      </c>
      <c r="B236">
        <f>B$14*(10-lgd*COUNTIF(Defaults!$AI236:$AR236,"&lt;="&amp;B$17))</f>
        <v>1.41</v>
      </c>
      <c r="C236">
        <f>C$14*(10-lgd*COUNTIF(Defaults!$AI236:$AR236,"&lt;="&amp;C$17))</f>
        <v>1.41</v>
      </c>
      <c r="D236">
        <f>D$14*(10-lgd*COUNTIF(Defaults!$AI236:$AR236,"&lt;="&amp;D$17))</f>
        <v>1.41</v>
      </c>
      <c r="E236">
        <f>E$14*(10-lgd*COUNTIF(Defaults!$AI236:$AR236,"&lt;="&amp;E$17))</f>
        <v>1.41</v>
      </c>
      <c r="F236">
        <f>F$14*(10-lgd*COUNTIF(Defaults!$AI236:$AR236,"&lt;="&amp;F$17))</f>
        <v>1.41</v>
      </c>
      <c r="G236">
        <f>G$14*(10-lgd*COUNTIF(Defaults!$AI236:$AR236,"&lt;="&amp;G$17))</f>
        <v>1.41</v>
      </c>
      <c r="H236">
        <f>H$14*(10-lgd*COUNTIF(Defaults!$AI236:$AR236,"&lt;="&amp;H$17))</f>
        <v>1.41</v>
      </c>
      <c r="I236">
        <f>I$14*(10-lgd*COUNTIF(Defaults!$AI236:$AR236,"&lt;="&amp;I$17))</f>
        <v>1.41</v>
      </c>
      <c r="J236">
        <f>J$14*(10-lgd*COUNTIF(Defaults!$AI236:$AR236,"&lt;="&amp;J$17))</f>
        <v>1.32</v>
      </c>
      <c r="K236">
        <f>K$14*(10-lgd*COUNTIF(Defaults!$AI236:$AR236,"&lt;="&amp;K$17))</f>
        <v>1.32</v>
      </c>
      <c r="L236">
        <f>L$14*(10-lgd*COUNTIF(Defaults!$AI236:$AR236,"&lt;="&amp;L$17))</f>
        <v>1.2299999999999998</v>
      </c>
      <c r="M236">
        <f>M$14*(10-lgd*COUNTIF(Defaults!$AI236:$AR236,"&lt;="&amp;M$17))</f>
        <v>1.2299999999999998</v>
      </c>
      <c r="N236">
        <f>N$14*(10-lgd*COUNTIF(Defaults!$AI236:$AR236,"&lt;="&amp;N$17))</f>
        <v>1.2299999999999998</v>
      </c>
      <c r="O236">
        <f>O$14*(10-lgd*COUNTIF(Defaults!$AI236:$AR236,"&lt;="&amp;O$17))</f>
        <v>1.2299999999999998</v>
      </c>
      <c r="P236">
        <f>P$14*(10-lgd*COUNTIF(Defaults!$AI236:$AR236,"&lt;="&amp;P$17))</f>
        <v>1.2299999999999998</v>
      </c>
      <c r="Q236">
        <f>Q$14*(10-lgd*COUNTIF(Defaults!$AI236:$AR236,"&lt;="&amp;Q$17))</f>
        <v>1.2299999999999998</v>
      </c>
      <c r="R236">
        <f>R$14*(10-lgd*COUNTIF(Defaults!$AI236:$AR236,"&lt;="&amp;R$17))</f>
        <v>1.2299999999999998</v>
      </c>
      <c r="S236">
        <f>S$14*(10-lgd*COUNTIF(Defaults!$AI236:$AR236,"&lt;="&amp;S$17))</f>
        <v>1.2299999999999998</v>
      </c>
      <c r="T236">
        <f>T$14*(10-lgd*COUNTIF(Defaults!$AI236:$AR236,"&lt;="&amp;T$17))</f>
        <v>1.2299999999999998</v>
      </c>
      <c r="U236">
        <f>U$14*(10-lgd*COUNTIF(Defaults!$AI236:$AR236,"&lt;="&amp;U$17))</f>
        <v>83.22999999999999</v>
      </c>
      <c r="W236">
        <f t="shared" si="198"/>
        <v>0.1</v>
      </c>
      <c r="X236">
        <f t="shared" si="199"/>
        <v>0.1</v>
      </c>
      <c r="Y236">
        <f t="shared" si="200"/>
        <v>0.1</v>
      </c>
      <c r="Z236">
        <f t="shared" si="201"/>
        <v>0.1</v>
      </c>
      <c r="AA236">
        <f t="shared" si="202"/>
        <v>0.1</v>
      </c>
      <c r="AB236">
        <f t="shared" si="203"/>
        <v>0.1</v>
      </c>
      <c r="AC236">
        <f t="shared" si="204"/>
        <v>0.1</v>
      </c>
      <c r="AD236">
        <f t="shared" si="205"/>
        <v>0.1</v>
      </c>
      <c r="AE236">
        <f t="shared" si="206"/>
        <v>0.1</v>
      </c>
      <c r="AF236">
        <f t="shared" si="207"/>
        <v>0.1</v>
      </c>
      <c r="AG236">
        <f t="shared" si="208"/>
        <v>0.1</v>
      </c>
      <c r="AH236">
        <f t="shared" si="209"/>
        <v>0.1</v>
      </c>
      <c r="AI236">
        <f t="shared" si="210"/>
        <v>0.1</v>
      </c>
      <c r="AJ236">
        <f t="shared" si="211"/>
        <v>0.1</v>
      </c>
      <c r="AK236">
        <f t="shared" si="212"/>
        <v>0.1</v>
      </c>
      <c r="AL236">
        <f t="shared" si="213"/>
        <v>0.1</v>
      </c>
      <c r="AM236">
        <f t="shared" si="214"/>
        <v>0.1</v>
      </c>
      <c r="AN236">
        <f t="shared" si="215"/>
        <v>0.1</v>
      </c>
      <c r="AO236">
        <f t="shared" si="216"/>
        <v>0.1</v>
      </c>
      <c r="AP236">
        <f t="shared" si="217"/>
        <v>20.100000000000001</v>
      </c>
      <c r="AR236">
        <f t="shared" si="218"/>
        <v>0.1</v>
      </c>
      <c r="AS236">
        <f t="shared" si="219"/>
        <v>0.1</v>
      </c>
      <c r="AT236">
        <f t="shared" si="220"/>
        <v>0.1</v>
      </c>
      <c r="AU236">
        <f t="shared" si="221"/>
        <v>0.1</v>
      </c>
      <c r="AV236">
        <f t="shared" si="222"/>
        <v>0.1</v>
      </c>
      <c r="AW236">
        <f t="shared" si="223"/>
        <v>0.1</v>
      </c>
      <c r="AX236">
        <f t="shared" si="224"/>
        <v>0.1</v>
      </c>
      <c r="AY236">
        <f t="shared" si="225"/>
        <v>0.1</v>
      </c>
      <c r="AZ236">
        <f t="shared" si="226"/>
        <v>0.1</v>
      </c>
      <c r="BA236">
        <f t="shared" si="227"/>
        <v>0.1</v>
      </c>
      <c r="BB236">
        <f t="shared" si="228"/>
        <v>0.1</v>
      </c>
      <c r="BC236">
        <f t="shared" si="229"/>
        <v>0.1</v>
      </c>
      <c r="BD236">
        <f t="shared" si="230"/>
        <v>0.1</v>
      </c>
      <c r="BE236">
        <f t="shared" si="231"/>
        <v>0.1</v>
      </c>
      <c r="BF236">
        <f t="shared" si="232"/>
        <v>0.1</v>
      </c>
      <c r="BG236">
        <f t="shared" si="233"/>
        <v>0.1</v>
      </c>
      <c r="BH236">
        <f t="shared" si="234"/>
        <v>0.1</v>
      </c>
      <c r="BI236">
        <f t="shared" si="235"/>
        <v>0.1</v>
      </c>
      <c r="BJ236">
        <f t="shared" si="236"/>
        <v>0.1</v>
      </c>
      <c r="BK236">
        <f t="shared" si="237"/>
        <v>10.1</v>
      </c>
      <c r="BM236">
        <f t="shared" si="238"/>
        <v>1.2099999999999997</v>
      </c>
      <c r="BN236">
        <f t="shared" si="239"/>
        <v>1.2099999999999997</v>
      </c>
      <c r="BO236">
        <f t="shared" si="240"/>
        <v>1.2099999999999997</v>
      </c>
      <c r="BP236">
        <f t="shared" si="241"/>
        <v>1.2099999999999997</v>
      </c>
      <c r="BQ236">
        <f t="shared" si="242"/>
        <v>1.2099999999999997</v>
      </c>
      <c r="BR236">
        <f t="shared" si="243"/>
        <v>1.2099999999999997</v>
      </c>
      <c r="BS236">
        <f t="shared" si="244"/>
        <v>1.2099999999999997</v>
      </c>
      <c r="BT236">
        <f t="shared" si="245"/>
        <v>1.2099999999999997</v>
      </c>
      <c r="BU236">
        <f t="shared" si="246"/>
        <v>1.1199999999999999</v>
      </c>
      <c r="BV236">
        <f t="shared" si="247"/>
        <v>1.1199999999999999</v>
      </c>
      <c r="BW236">
        <f t="shared" si="248"/>
        <v>1.0299999999999996</v>
      </c>
      <c r="BX236">
        <f t="shared" si="249"/>
        <v>1.0299999999999996</v>
      </c>
      <c r="BY236">
        <f t="shared" si="250"/>
        <v>1.0299999999999996</v>
      </c>
      <c r="BZ236">
        <f t="shared" si="251"/>
        <v>1.0299999999999996</v>
      </c>
      <c r="CA236">
        <f t="shared" si="252"/>
        <v>1.0299999999999996</v>
      </c>
      <c r="CB236">
        <f t="shared" si="253"/>
        <v>1.0299999999999996</v>
      </c>
      <c r="CC236">
        <f t="shared" si="254"/>
        <v>1.0299999999999996</v>
      </c>
      <c r="CD236">
        <f t="shared" si="255"/>
        <v>1.0299999999999996</v>
      </c>
      <c r="CE236">
        <f t="shared" si="256"/>
        <v>1.0299999999999996</v>
      </c>
      <c r="CF236">
        <f t="shared" si="257"/>
        <v>53.029999999999987</v>
      </c>
      <c r="CH236">
        <f t="shared" si="258"/>
        <v>108.22</v>
      </c>
      <c r="CI236">
        <f t="shared" si="259"/>
        <v>22.000000000000004</v>
      </c>
      <c r="CJ236">
        <f t="shared" si="260"/>
        <v>12</v>
      </c>
      <c r="CK236">
        <f t="shared" si="261"/>
        <v>74.219999999999985</v>
      </c>
      <c r="CL236">
        <f t="shared" si="262"/>
        <v>0</v>
      </c>
      <c r="CM236">
        <f t="shared" si="263"/>
        <v>0</v>
      </c>
    </row>
    <row r="237" spans="1:91" x14ac:dyDescent="0.2">
      <c r="A237">
        <v>220</v>
      </c>
      <c r="B237">
        <f>B$14*(10-lgd*COUNTIF(Defaults!$AI237:$AR237,"&lt;="&amp;B$17))</f>
        <v>1.5</v>
      </c>
      <c r="C237">
        <f>C$14*(10-lgd*COUNTIF(Defaults!$AI237:$AR237,"&lt;="&amp;C$17))</f>
        <v>1.5</v>
      </c>
      <c r="D237">
        <f>D$14*(10-lgd*COUNTIF(Defaults!$AI237:$AR237,"&lt;="&amp;D$17))</f>
        <v>1.5</v>
      </c>
      <c r="E237">
        <f>E$14*(10-lgd*COUNTIF(Defaults!$AI237:$AR237,"&lt;="&amp;E$17))</f>
        <v>1.5</v>
      </c>
      <c r="F237">
        <f>F$14*(10-lgd*COUNTIF(Defaults!$AI237:$AR237,"&lt;="&amp;F$17))</f>
        <v>1.5</v>
      </c>
      <c r="G237">
        <f>G$14*(10-lgd*COUNTIF(Defaults!$AI237:$AR237,"&lt;="&amp;G$17))</f>
        <v>1.5</v>
      </c>
      <c r="H237">
        <f>H$14*(10-lgd*COUNTIF(Defaults!$AI237:$AR237,"&lt;="&amp;H$17))</f>
        <v>1.5</v>
      </c>
      <c r="I237">
        <f>I$14*(10-lgd*COUNTIF(Defaults!$AI237:$AR237,"&lt;="&amp;I$17))</f>
        <v>1.5</v>
      </c>
      <c r="J237">
        <f>J$14*(10-lgd*COUNTIF(Defaults!$AI237:$AR237,"&lt;="&amp;J$17))</f>
        <v>1.5</v>
      </c>
      <c r="K237">
        <f>K$14*(10-lgd*COUNTIF(Defaults!$AI237:$AR237,"&lt;="&amp;K$17))</f>
        <v>1.5</v>
      </c>
      <c r="L237">
        <f>L$14*(10-lgd*COUNTIF(Defaults!$AI237:$AR237,"&lt;="&amp;L$17))</f>
        <v>1.41</v>
      </c>
      <c r="M237">
        <f>M$14*(10-lgd*COUNTIF(Defaults!$AI237:$AR237,"&lt;="&amp;M$17))</f>
        <v>1.41</v>
      </c>
      <c r="N237">
        <f>N$14*(10-lgd*COUNTIF(Defaults!$AI237:$AR237,"&lt;="&amp;N$17))</f>
        <v>1.41</v>
      </c>
      <c r="O237">
        <f>O$14*(10-lgd*COUNTIF(Defaults!$AI237:$AR237,"&lt;="&amp;O$17))</f>
        <v>1.41</v>
      </c>
      <c r="P237">
        <f>P$14*(10-lgd*COUNTIF(Defaults!$AI237:$AR237,"&lt;="&amp;P$17))</f>
        <v>1.41</v>
      </c>
      <c r="Q237">
        <f>Q$14*(10-lgd*COUNTIF(Defaults!$AI237:$AR237,"&lt;="&amp;Q$17))</f>
        <v>1.41</v>
      </c>
      <c r="R237">
        <f>R$14*(10-lgd*COUNTIF(Defaults!$AI237:$AR237,"&lt;="&amp;R$17))</f>
        <v>1.41</v>
      </c>
      <c r="S237">
        <f>S$14*(10-lgd*COUNTIF(Defaults!$AI237:$AR237,"&lt;="&amp;S$17))</f>
        <v>1.41</v>
      </c>
      <c r="T237">
        <f>T$14*(10-lgd*COUNTIF(Defaults!$AI237:$AR237,"&lt;="&amp;T$17))</f>
        <v>1.41</v>
      </c>
      <c r="U237">
        <f>U$14*(10-lgd*COUNTIF(Defaults!$AI237:$AR237,"&lt;="&amp;U$17))</f>
        <v>89.320000000000007</v>
      </c>
      <c r="W237">
        <f t="shared" si="198"/>
        <v>0.1</v>
      </c>
      <c r="X237">
        <f t="shared" si="199"/>
        <v>0.1</v>
      </c>
      <c r="Y237">
        <f t="shared" si="200"/>
        <v>0.1</v>
      </c>
      <c r="Z237">
        <f t="shared" si="201"/>
        <v>0.1</v>
      </c>
      <c r="AA237">
        <f t="shared" si="202"/>
        <v>0.1</v>
      </c>
      <c r="AB237">
        <f t="shared" si="203"/>
        <v>0.1</v>
      </c>
      <c r="AC237">
        <f t="shared" si="204"/>
        <v>0.1</v>
      </c>
      <c r="AD237">
        <f t="shared" si="205"/>
        <v>0.1</v>
      </c>
      <c r="AE237">
        <f t="shared" si="206"/>
        <v>0.1</v>
      </c>
      <c r="AF237">
        <f t="shared" si="207"/>
        <v>0.1</v>
      </c>
      <c r="AG237">
        <f t="shared" si="208"/>
        <v>0.1</v>
      </c>
      <c r="AH237">
        <f t="shared" si="209"/>
        <v>0.1</v>
      </c>
      <c r="AI237">
        <f t="shared" si="210"/>
        <v>0.1</v>
      </c>
      <c r="AJ237">
        <f t="shared" si="211"/>
        <v>0.1</v>
      </c>
      <c r="AK237">
        <f t="shared" si="212"/>
        <v>0.1</v>
      </c>
      <c r="AL237">
        <f t="shared" si="213"/>
        <v>0.1</v>
      </c>
      <c r="AM237">
        <f t="shared" si="214"/>
        <v>0.1</v>
      </c>
      <c r="AN237">
        <f t="shared" si="215"/>
        <v>0.1</v>
      </c>
      <c r="AO237">
        <f t="shared" si="216"/>
        <v>0.1</v>
      </c>
      <c r="AP237">
        <f t="shared" si="217"/>
        <v>20.100000000000001</v>
      </c>
      <c r="AR237">
        <f t="shared" si="218"/>
        <v>0.1</v>
      </c>
      <c r="AS237">
        <f t="shared" si="219"/>
        <v>0.1</v>
      </c>
      <c r="AT237">
        <f t="shared" si="220"/>
        <v>0.1</v>
      </c>
      <c r="AU237">
        <f t="shared" si="221"/>
        <v>0.1</v>
      </c>
      <c r="AV237">
        <f t="shared" si="222"/>
        <v>0.1</v>
      </c>
      <c r="AW237">
        <f t="shared" si="223"/>
        <v>0.1</v>
      </c>
      <c r="AX237">
        <f t="shared" si="224"/>
        <v>0.1</v>
      </c>
      <c r="AY237">
        <f t="shared" si="225"/>
        <v>0.1</v>
      </c>
      <c r="AZ237">
        <f t="shared" si="226"/>
        <v>0.1</v>
      </c>
      <c r="BA237">
        <f t="shared" si="227"/>
        <v>0.1</v>
      </c>
      <c r="BB237">
        <f t="shared" si="228"/>
        <v>0.1</v>
      </c>
      <c r="BC237">
        <f t="shared" si="229"/>
        <v>0.1</v>
      </c>
      <c r="BD237">
        <f t="shared" si="230"/>
        <v>0.1</v>
      </c>
      <c r="BE237">
        <f t="shared" si="231"/>
        <v>0.1</v>
      </c>
      <c r="BF237">
        <f t="shared" si="232"/>
        <v>0.1</v>
      </c>
      <c r="BG237">
        <f t="shared" si="233"/>
        <v>0.1</v>
      </c>
      <c r="BH237">
        <f t="shared" si="234"/>
        <v>0.1</v>
      </c>
      <c r="BI237">
        <f t="shared" si="235"/>
        <v>0.1</v>
      </c>
      <c r="BJ237">
        <f t="shared" si="236"/>
        <v>0.1</v>
      </c>
      <c r="BK237">
        <f t="shared" si="237"/>
        <v>10.1</v>
      </c>
      <c r="BM237">
        <f t="shared" si="238"/>
        <v>1.2999999999999998</v>
      </c>
      <c r="BN237">
        <f t="shared" si="239"/>
        <v>1.2999999999999998</v>
      </c>
      <c r="BO237">
        <f t="shared" si="240"/>
        <v>1.2999999999999998</v>
      </c>
      <c r="BP237">
        <f t="shared" si="241"/>
        <v>1.2999999999999998</v>
      </c>
      <c r="BQ237">
        <f t="shared" si="242"/>
        <v>1.2999999999999998</v>
      </c>
      <c r="BR237">
        <f t="shared" si="243"/>
        <v>1.2999999999999998</v>
      </c>
      <c r="BS237">
        <f t="shared" si="244"/>
        <v>1.2999999999999998</v>
      </c>
      <c r="BT237">
        <f t="shared" si="245"/>
        <v>1.2999999999999998</v>
      </c>
      <c r="BU237">
        <f t="shared" si="246"/>
        <v>1.2999999999999998</v>
      </c>
      <c r="BV237">
        <f t="shared" si="247"/>
        <v>1.2999999999999998</v>
      </c>
      <c r="BW237">
        <f t="shared" si="248"/>
        <v>1.2099999999999997</v>
      </c>
      <c r="BX237">
        <f t="shared" si="249"/>
        <v>1.2099999999999997</v>
      </c>
      <c r="BY237">
        <f t="shared" si="250"/>
        <v>1.2099999999999997</v>
      </c>
      <c r="BZ237">
        <f t="shared" si="251"/>
        <v>1.2099999999999997</v>
      </c>
      <c r="CA237">
        <f t="shared" si="252"/>
        <v>1.2099999999999997</v>
      </c>
      <c r="CB237">
        <f t="shared" si="253"/>
        <v>1.2099999999999997</v>
      </c>
      <c r="CC237">
        <f t="shared" si="254"/>
        <v>1.2099999999999997</v>
      </c>
      <c r="CD237">
        <f t="shared" si="255"/>
        <v>1.2099999999999997</v>
      </c>
      <c r="CE237">
        <f t="shared" si="256"/>
        <v>1.2099999999999997</v>
      </c>
      <c r="CF237">
        <f t="shared" si="257"/>
        <v>59.12</v>
      </c>
      <c r="CH237">
        <f t="shared" si="258"/>
        <v>117.01</v>
      </c>
      <c r="CI237">
        <f t="shared" si="259"/>
        <v>22.000000000000004</v>
      </c>
      <c r="CJ237">
        <f t="shared" si="260"/>
        <v>12</v>
      </c>
      <c r="CK237">
        <f t="shared" si="261"/>
        <v>83.01</v>
      </c>
      <c r="CL237">
        <f t="shared" si="262"/>
        <v>0</v>
      </c>
      <c r="CM237">
        <f t="shared" si="263"/>
        <v>0</v>
      </c>
    </row>
    <row r="238" spans="1:91" x14ac:dyDescent="0.2">
      <c r="A238">
        <v>221</v>
      </c>
      <c r="B238">
        <f>B$14*(10-lgd*COUNTIF(Defaults!$AI238:$AR238,"&lt;="&amp;B$17))</f>
        <v>1.5</v>
      </c>
      <c r="C238">
        <f>C$14*(10-lgd*COUNTIF(Defaults!$AI238:$AR238,"&lt;="&amp;C$17))</f>
        <v>1.5</v>
      </c>
      <c r="D238">
        <f>D$14*(10-lgd*COUNTIF(Defaults!$AI238:$AR238,"&lt;="&amp;D$17))</f>
        <v>1.5</v>
      </c>
      <c r="E238">
        <f>E$14*(10-lgd*COUNTIF(Defaults!$AI238:$AR238,"&lt;="&amp;E$17))</f>
        <v>1.5</v>
      </c>
      <c r="F238">
        <f>F$14*(10-lgd*COUNTIF(Defaults!$AI238:$AR238,"&lt;="&amp;F$17))</f>
        <v>1.5</v>
      </c>
      <c r="G238">
        <f>G$14*(10-lgd*COUNTIF(Defaults!$AI238:$AR238,"&lt;="&amp;G$17))</f>
        <v>1.41</v>
      </c>
      <c r="H238">
        <f>H$14*(10-lgd*COUNTIF(Defaults!$AI238:$AR238,"&lt;="&amp;H$17))</f>
        <v>1.41</v>
      </c>
      <c r="I238">
        <f>I$14*(10-lgd*COUNTIF(Defaults!$AI238:$AR238,"&lt;="&amp;I$17))</f>
        <v>1.41</v>
      </c>
      <c r="J238">
        <f>J$14*(10-lgd*COUNTIF(Defaults!$AI238:$AR238,"&lt;="&amp;J$17))</f>
        <v>1.41</v>
      </c>
      <c r="K238">
        <f>K$14*(10-lgd*COUNTIF(Defaults!$AI238:$AR238,"&lt;="&amp;K$17))</f>
        <v>1.41</v>
      </c>
      <c r="L238">
        <f>L$14*(10-lgd*COUNTIF(Defaults!$AI238:$AR238,"&lt;="&amp;L$17))</f>
        <v>1.41</v>
      </c>
      <c r="M238">
        <f>M$14*(10-lgd*COUNTIF(Defaults!$AI238:$AR238,"&lt;="&amp;M$17))</f>
        <v>1.41</v>
      </c>
      <c r="N238">
        <f>N$14*(10-lgd*COUNTIF(Defaults!$AI238:$AR238,"&lt;="&amp;N$17))</f>
        <v>1.41</v>
      </c>
      <c r="O238">
        <f>O$14*(10-lgd*COUNTIF(Defaults!$AI238:$AR238,"&lt;="&amp;O$17))</f>
        <v>1.41</v>
      </c>
      <c r="P238">
        <f>P$14*(10-lgd*COUNTIF(Defaults!$AI238:$AR238,"&lt;="&amp;P$17))</f>
        <v>1.41</v>
      </c>
      <c r="Q238">
        <f>Q$14*(10-lgd*COUNTIF(Defaults!$AI238:$AR238,"&lt;="&amp;Q$17))</f>
        <v>1.32</v>
      </c>
      <c r="R238">
        <f>R$14*(10-lgd*COUNTIF(Defaults!$AI238:$AR238,"&lt;="&amp;R$17))</f>
        <v>1.32</v>
      </c>
      <c r="S238">
        <f>S$14*(10-lgd*COUNTIF(Defaults!$AI238:$AR238,"&lt;="&amp;S$17))</f>
        <v>1.32</v>
      </c>
      <c r="T238">
        <f>T$14*(10-lgd*COUNTIF(Defaults!$AI238:$AR238,"&lt;="&amp;T$17))</f>
        <v>1.2299999999999998</v>
      </c>
      <c r="U238">
        <f>U$14*(10-lgd*COUNTIF(Defaults!$AI238:$AR238,"&lt;="&amp;U$17))</f>
        <v>77.14</v>
      </c>
      <c r="W238">
        <f t="shared" si="198"/>
        <v>0.1</v>
      </c>
      <c r="X238">
        <f t="shared" si="199"/>
        <v>0.1</v>
      </c>
      <c r="Y238">
        <f t="shared" si="200"/>
        <v>0.1</v>
      </c>
      <c r="Z238">
        <f t="shared" si="201"/>
        <v>0.1</v>
      </c>
      <c r="AA238">
        <f t="shared" si="202"/>
        <v>0.1</v>
      </c>
      <c r="AB238">
        <f t="shared" si="203"/>
        <v>0.1</v>
      </c>
      <c r="AC238">
        <f t="shared" si="204"/>
        <v>0.1</v>
      </c>
      <c r="AD238">
        <f t="shared" si="205"/>
        <v>0.1</v>
      </c>
      <c r="AE238">
        <f t="shared" si="206"/>
        <v>0.1</v>
      </c>
      <c r="AF238">
        <f t="shared" si="207"/>
        <v>0.1</v>
      </c>
      <c r="AG238">
        <f t="shared" si="208"/>
        <v>0.1</v>
      </c>
      <c r="AH238">
        <f t="shared" si="209"/>
        <v>0.1</v>
      </c>
      <c r="AI238">
        <f t="shared" si="210"/>
        <v>0.1</v>
      </c>
      <c r="AJ238">
        <f t="shared" si="211"/>
        <v>0.1</v>
      </c>
      <c r="AK238">
        <f t="shared" si="212"/>
        <v>0.1</v>
      </c>
      <c r="AL238">
        <f t="shared" si="213"/>
        <v>0.1</v>
      </c>
      <c r="AM238">
        <f t="shared" si="214"/>
        <v>0.1</v>
      </c>
      <c r="AN238">
        <f t="shared" si="215"/>
        <v>0.1</v>
      </c>
      <c r="AO238">
        <f t="shared" si="216"/>
        <v>0.1</v>
      </c>
      <c r="AP238">
        <f t="shared" si="217"/>
        <v>20.100000000000001</v>
      </c>
      <c r="AR238">
        <f t="shared" si="218"/>
        <v>0.1</v>
      </c>
      <c r="AS238">
        <f t="shared" si="219"/>
        <v>0.1</v>
      </c>
      <c r="AT238">
        <f t="shared" si="220"/>
        <v>0.1</v>
      </c>
      <c r="AU238">
        <f t="shared" si="221"/>
        <v>0.1</v>
      </c>
      <c r="AV238">
        <f t="shared" si="222"/>
        <v>0.1</v>
      </c>
      <c r="AW238">
        <f t="shared" si="223"/>
        <v>0.1</v>
      </c>
      <c r="AX238">
        <f t="shared" si="224"/>
        <v>0.1</v>
      </c>
      <c r="AY238">
        <f t="shared" si="225"/>
        <v>0.1</v>
      </c>
      <c r="AZ238">
        <f t="shared" si="226"/>
        <v>0.1</v>
      </c>
      <c r="BA238">
        <f t="shared" si="227"/>
        <v>0.1</v>
      </c>
      <c r="BB238">
        <f t="shared" si="228"/>
        <v>0.1</v>
      </c>
      <c r="BC238">
        <f t="shared" si="229"/>
        <v>0.1</v>
      </c>
      <c r="BD238">
        <f t="shared" si="230"/>
        <v>0.1</v>
      </c>
      <c r="BE238">
        <f t="shared" si="231"/>
        <v>0.1</v>
      </c>
      <c r="BF238">
        <f t="shared" si="232"/>
        <v>0.1</v>
      </c>
      <c r="BG238">
        <f t="shared" si="233"/>
        <v>0.1</v>
      </c>
      <c r="BH238">
        <f t="shared" si="234"/>
        <v>0.1</v>
      </c>
      <c r="BI238">
        <f t="shared" si="235"/>
        <v>0.1</v>
      </c>
      <c r="BJ238">
        <f t="shared" si="236"/>
        <v>0.1</v>
      </c>
      <c r="BK238">
        <f t="shared" si="237"/>
        <v>10.1</v>
      </c>
      <c r="BM238">
        <f t="shared" si="238"/>
        <v>1.2999999999999998</v>
      </c>
      <c r="BN238">
        <f t="shared" si="239"/>
        <v>1.2999999999999998</v>
      </c>
      <c r="BO238">
        <f t="shared" si="240"/>
        <v>1.2999999999999998</v>
      </c>
      <c r="BP238">
        <f t="shared" si="241"/>
        <v>1.2999999999999998</v>
      </c>
      <c r="BQ238">
        <f t="shared" si="242"/>
        <v>1.2999999999999998</v>
      </c>
      <c r="BR238">
        <f t="shared" si="243"/>
        <v>1.2099999999999997</v>
      </c>
      <c r="BS238">
        <f t="shared" si="244"/>
        <v>1.2099999999999997</v>
      </c>
      <c r="BT238">
        <f t="shared" si="245"/>
        <v>1.2099999999999997</v>
      </c>
      <c r="BU238">
        <f t="shared" si="246"/>
        <v>1.2099999999999997</v>
      </c>
      <c r="BV238">
        <f t="shared" si="247"/>
        <v>1.2099999999999997</v>
      </c>
      <c r="BW238">
        <f t="shared" si="248"/>
        <v>1.2099999999999997</v>
      </c>
      <c r="BX238">
        <f t="shared" si="249"/>
        <v>1.2099999999999997</v>
      </c>
      <c r="BY238">
        <f t="shared" si="250"/>
        <v>1.2099999999999997</v>
      </c>
      <c r="BZ238">
        <f t="shared" si="251"/>
        <v>1.2099999999999997</v>
      </c>
      <c r="CA238">
        <f t="shared" si="252"/>
        <v>1.2099999999999997</v>
      </c>
      <c r="CB238">
        <f t="shared" si="253"/>
        <v>1.1199999999999999</v>
      </c>
      <c r="CC238">
        <f t="shared" si="254"/>
        <v>1.1199999999999999</v>
      </c>
      <c r="CD238">
        <f t="shared" si="255"/>
        <v>1.1199999999999999</v>
      </c>
      <c r="CE238">
        <f t="shared" si="256"/>
        <v>1.0299999999999996</v>
      </c>
      <c r="CF238">
        <f t="shared" si="257"/>
        <v>46.94</v>
      </c>
      <c r="CH238">
        <f t="shared" si="258"/>
        <v>103.93</v>
      </c>
      <c r="CI238">
        <f t="shared" si="259"/>
        <v>22.000000000000004</v>
      </c>
      <c r="CJ238">
        <f t="shared" si="260"/>
        <v>12</v>
      </c>
      <c r="CK238">
        <f t="shared" si="261"/>
        <v>69.929999999999993</v>
      </c>
      <c r="CL238">
        <f t="shared" si="262"/>
        <v>0</v>
      </c>
      <c r="CM238">
        <f t="shared" si="263"/>
        <v>0</v>
      </c>
    </row>
    <row r="239" spans="1:91" x14ac:dyDescent="0.2">
      <c r="A239">
        <v>222</v>
      </c>
      <c r="B239">
        <f>B$14*(10-lgd*COUNTIF(Defaults!$AI239:$AR239,"&lt;="&amp;B$17))</f>
        <v>1.5</v>
      </c>
      <c r="C239">
        <f>C$14*(10-lgd*COUNTIF(Defaults!$AI239:$AR239,"&lt;="&amp;C$17))</f>
        <v>1.5</v>
      </c>
      <c r="D239">
        <f>D$14*(10-lgd*COUNTIF(Defaults!$AI239:$AR239,"&lt;="&amp;D$17))</f>
        <v>1.5</v>
      </c>
      <c r="E239">
        <f>E$14*(10-lgd*COUNTIF(Defaults!$AI239:$AR239,"&lt;="&amp;E$17))</f>
        <v>1.5</v>
      </c>
      <c r="F239">
        <f>F$14*(10-lgd*COUNTIF(Defaults!$AI239:$AR239,"&lt;="&amp;F$17))</f>
        <v>1.5</v>
      </c>
      <c r="G239">
        <f>G$14*(10-lgd*COUNTIF(Defaults!$AI239:$AR239,"&lt;="&amp;G$17))</f>
        <v>1.5</v>
      </c>
      <c r="H239">
        <f>H$14*(10-lgd*COUNTIF(Defaults!$AI239:$AR239,"&lt;="&amp;H$17))</f>
        <v>1.5</v>
      </c>
      <c r="I239">
        <f>I$14*(10-lgd*COUNTIF(Defaults!$AI239:$AR239,"&lt;="&amp;I$17))</f>
        <v>1.41</v>
      </c>
      <c r="J239">
        <f>J$14*(10-lgd*COUNTIF(Defaults!$AI239:$AR239,"&lt;="&amp;J$17))</f>
        <v>1.41</v>
      </c>
      <c r="K239">
        <f>K$14*(10-lgd*COUNTIF(Defaults!$AI239:$AR239,"&lt;="&amp;K$17))</f>
        <v>1.41</v>
      </c>
      <c r="L239">
        <f>L$14*(10-lgd*COUNTIF(Defaults!$AI239:$AR239,"&lt;="&amp;L$17))</f>
        <v>1.41</v>
      </c>
      <c r="M239">
        <f>M$14*(10-lgd*COUNTIF(Defaults!$AI239:$AR239,"&lt;="&amp;M$17))</f>
        <v>1.41</v>
      </c>
      <c r="N239">
        <f>N$14*(10-lgd*COUNTIF(Defaults!$AI239:$AR239,"&lt;="&amp;N$17))</f>
        <v>1.41</v>
      </c>
      <c r="O239">
        <f>O$14*(10-lgd*COUNTIF(Defaults!$AI239:$AR239,"&lt;="&amp;O$17))</f>
        <v>1.32</v>
      </c>
      <c r="P239">
        <f>P$14*(10-lgd*COUNTIF(Defaults!$AI239:$AR239,"&lt;="&amp;P$17))</f>
        <v>1.2299999999999998</v>
      </c>
      <c r="Q239">
        <f>Q$14*(10-lgd*COUNTIF(Defaults!$AI239:$AR239,"&lt;="&amp;Q$17))</f>
        <v>1.1399999999999999</v>
      </c>
      <c r="R239">
        <f>R$14*(10-lgd*COUNTIF(Defaults!$AI239:$AR239,"&lt;="&amp;R$17))</f>
        <v>1.1399999999999999</v>
      </c>
      <c r="S239">
        <f>S$14*(10-lgd*COUNTIF(Defaults!$AI239:$AR239,"&lt;="&amp;S$17))</f>
        <v>1.1399999999999999</v>
      </c>
      <c r="T239">
        <f>T$14*(10-lgd*COUNTIF(Defaults!$AI239:$AR239,"&lt;="&amp;T$17))</f>
        <v>1.05</v>
      </c>
      <c r="U239">
        <f>U$14*(10-lgd*COUNTIF(Defaults!$AI239:$AR239,"&lt;="&amp;U$17))</f>
        <v>64.960000000000008</v>
      </c>
      <c r="W239">
        <f t="shared" si="198"/>
        <v>0.1</v>
      </c>
      <c r="X239">
        <f t="shared" si="199"/>
        <v>0.1</v>
      </c>
      <c r="Y239">
        <f t="shared" si="200"/>
        <v>0.1</v>
      </c>
      <c r="Z239">
        <f t="shared" si="201"/>
        <v>0.1</v>
      </c>
      <c r="AA239">
        <f t="shared" si="202"/>
        <v>0.1</v>
      </c>
      <c r="AB239">
        <f t="shared" si="203"/>
        <v>0.1</v>
      </c>
      <c r="AC239">
        <f t="shared" si="204"/>
        <v>0.1</v>
      </c>
      <c r="AD239">
        <f t="shared" si="205"/>
        <v>0.1</v>
      </c>
      <c r="AE239">
        <f t="shared" si="206"/>
        <v>0.1</v>
      </c>
      <c r="AF239">
        <f t="shared" si="207"/>
        <v>0.1</v>
      </c>
      <c r="AG239">
        <f t="shared" si="208"/>
        <v>0.1</v>
      </c>
      <c r="AH239">
        <f t="shared" si="209"/>
        <v>0.1</v>
      </c>
      <c r="AI239">
        <f t="shared" si="210"/>
        <v>0.1</v>
      </c>
      <c r="AJ239">
        <f t="shared" si="211"/>
        <v>0.1</v>
      </c>
      <c r="AK239">
        <f t="shared" si="212"/>
        <v>0.1</v>
      </c>
      <c r="AL239">
        <f t="shared" si="213"/>
        <v>0.1</v>
      </c>
      <c r="AM239">
        <f t="shared" si="214"/>
        <v>0.1</v>
      </c>
      <c r="AN239">
        <f t="shared" si="215"/>
        <v>0.1</v>
      </c>
      <c r="AO239">
        <f t="shared" si="216"/>
        <v>0.1</v>
      </c>
      <c r="AP239">
        <f t="shared" si="217"/>
        <v>20.100000000000001</v>
      </c>
      <c r="AR239">
        <f t="shared" si="218"/>
        <v>0.1</v>
      </c>
      <c r="AS239">
        <f t="shared" si="219"/>
        <v>0.1</v>
      </c>
      <c r="AT239">
        <f t="shared" si="220"/>
        <v>0.1</v>
      </c>
      <c r="AU239">
        <f t="shared" si="221"/>
        <v>0.1</v>
      </c>
      <c r="AV239">
        <f t="shared" si="222"/>
        <v>0.1</v>
      </c>
      <c r="AW239">
        <f t="shared" si="223"/>
        <v>0.1</v>
      </c>
      <c r="AX239">
        <f t="shared" si="224"/>
        <v>0.1</v>
      </c>
      <c r="AY239">
        <f t="shared" si="225"/>
        <v>0.1</v>
      </c>
      <c r="AZ239">
        <f t="shared" si="226"/>
        <v>0.1</v>
      </c>
      <c r="BA239">
        <f t="shared" si="227"/>
        <v>0.1</v>
      </c>
      <c r="BB239">
        <f t="shared" si="228"/>
        <v>0.1</v>
      </c>
      <c r="BC239">
        <f t="shared" si="229"/>
        <v>0.1</v>
      </c>
      <c r="BD239">
        <f t="shared" si="230"/>
        <v>0.1</v>
      </c>
      <c r="BE239">
        <f t="shared" si="231"/>
        <v>0.1</v>
      </c>
      <c r="BF239">
        <f t="shared" si="232"/>
        <v>0.1</v>
      </c>
      <c r="BG239">
        <f t="shared" si="233"/>
        <v>0.1</v>
      </c>
      <c r="BH239">
        <f t="shared" si="234"/>
        <v>0.1</v>
      </c>
      <c r="BI239">
        <f t="shared" si="235"/>
        <v>0.1</v>
      </c>
      <c r="BJ239">
        <f t="shared" si="236"/>
        <v>0.1</v>
      </c>
      <c r="BK239">
        <f t="shared" si="237"/>
        <v>10.1</v>
      </c>
      <c r="BM239">
        <f t="shared" si="238"/>
        <v>1.2999999999999998</v>
      </c>
      <c r="BN239">
        <f t="shared" si="239"/>
        <v>1.2999999999999998</v>
      </c>
      <c r="BO239">
        <f t="shared" si="240"/>
        <v>1.2999999999999998</v>
      </c>
      <c r="BP239">
        <f t="shared" si="241"/>
        <v>1.2999999999999998</v>
      </c>
      <c r="BQ239">
        <f t="shared" si="242"/>
        <v>1.2999999999999998</v>
      </c>
      <c r="BR239">
        <f t="shared" si="243"/>
        <v>1.2999999999999998</v>
      </c>
      <c r="BS239">
        <f t="shared" si="244"/>
        <v>1.2999999999999998</v>
      </c>
      <c r="BT239">
        <f t="shared" si="245"/>
        <v>1.2099999999999997</v>
      </c>
      <c r="BU239">
        <f t="shared" si="246"/>
        <v>1.2099999999999997</v>
      </c>
      <c r="BV239">
        <f t="shared" si="247"/>
        <v>1.2099999999999997</v>
      </c>
      <c r="BW239">
        <f t="shared" si="248"/>
        <v>1.2099999999999997</v>
      </c>
      <c r="BX239">
        <f t="shared" si="249"/>
        <v>1.2099999999999997</v>
      </c>
      <c r="BY239">
        <f t="shared" si="250"/>
        <v>1.2099999999999997</v>
      </c>
      <c r="BZ239">
        <f t="shared" si="251"/>
        <v>1.1199999999999999</v>
      </c>
      <c r="CA239">
        <f t="shared" si="252"/>
        <v>1.0299999999999996</v>
      </c>
      <c r="CB239">
        <f t="shared" si="253"/>
        <v>0.93999999999999984</v>
      </c>
      <c r="CC239">
        <f t="shared" si="254"/>
        <v>0.93999999999999984</v>
      </c>
      <c r="CD239">
        <f t="shared" si="255"/>
        <v>0.93999999999999984</v>
      </c>
      <c r="CE239">
        <f t="shared" si="256"/>
        <v>0.85000000000000009</v>
      </c>
      <c r="CF239">
        <f t="shared" si="257"/>
        <v>34.760000000000005</v>
      </c>
      <c r="CH239">
        <f t="shared" si="258"/>
        <v>90.940000000000012</v>
      </c>
      <c r="CI239">
        <f t="shared" si="259"/>
        <v>22.000000000000004</v>
      </c>
      <c r="CJ239">
        <f t="shared" si="260"/>
        <v>12</v>
      </c>
      <c r="CK239">
        <f t="shared" si="261"/>
        <v>56.940000000000005</v>
      </c>
      <c r="CL239">
        <f t="shared" si="262"/>
        <v>0</v>
      </c>
      <c r="CM239">
        <f t="shared" si="263"/>
        <v>0</v>
      </c>
    </row>
    <row r="240" spans="1:91" x14ac:dyDescent="0.2">
      <c r="A240">
        <v>223</v>
      </c>
      <c r="B240">
        <f>B$14*(10-lgd*COUNTIF(Defaults!$AI240:$AR240,"&lt;="&amp;B$17))</f>
        <v>1.32</v>
      </c>
      <c r="C240">
        <f>C$14*(10-lgd*COUNTIF(Defaults!$AI240:$AR240,"&lt;="&amp;C$17))</f>
        <v>1.1399999999999999</v>
      </c>
      <c r="D240">
        <f>D$14*(10-lgd*COUNTIF(Defaults!$AI240:$AR240,"&lt;="&amp;D$17))</f>
        <v>0.96</v>
      </c>
      <c r="E240">
        <f>E$14*(10-lgd*COUNTIF(Defaults!$AI240:$AR240,"&lt;="&amp;E$17))</f>
        <v>0.96</v>
      </c>
      <c r="F240">
        <f>F$14*(10-lgd*COUNTIF(Defaults!$AI240:$AR240,"&lt;="&amp;F$17))</f>
        <v>0.87</v>
      </c>
      <c r="G240">
        <f>G$14*(10-lgd*COUNTIF(Defaults!$AI240:$AR240,"&lt;="&amp;G$17))</f>
        <v>0.87</v>
      </c>
      <c r="H240">
        <f>H$14*(10-lgd*COUNTIF(Defaults!$AI240:$AR240,"&lt;="&amp;H$17))</f>
        <v>0.87</v>
      </c>
      <c r="I240">
        <f>I$14*(10-lgd*COUNTIF(Defaults!$AI240:$AR240,"&lt;="&amp;I$17))</f>
        <v>0.87</v>
      </c>
      <c r="J240">
        <f>J$14*(10-lgd*COUNTIF(Defaults!$AI240:$AR240,"&lt;="&amp;J$17))</f>
        <v>0.87</v>
      </c>
      <c r="K240">
        <f>K$14*(10-lgd*COUNTIF(Defaults!$AI240:$AR240,"&lt;="&amp;K$17))</f>
        <v>0.87</v>
      </c>
      <c r="L240">
        <f>L$14*(10-lgd*COUNTIF(Defaults!$AI240:$AR240,"&lt;="&amp;L$17))</f>
        <v>0.87</v>
      </c>
      <c r="M240">
        <f>M$14*(10-lgd*COUNTIF(Defaults!$AI240:$AR240,"&lt;="&amp;M$17))</f>
        <v>0.87</v>
      </c>
      <c r="N240">
        <f>N$14*(10-lgd*COUNTIF(Defaults!$AI240:$AR240,"&lt;="&amp;N$17))</f>
        <v>0.87</v>
      </c>
      <c r="O240">
        <f>O$14*(10-lgd*COUNTIF(Defaults!$AI240:$AR240,"&lt;="&amp;O$17))</f>
        <v>0.87</v>
      </c>
      <c r="P240">
        <f>P$14*(10-lgd*COUNTIF(Defaults!$AI240:$AR240,"&lt;="&amp;P$17))</f>
        <v>0.87</v>
      </c>
      <c r="Q240">
        <f>Q$14*(10-lgd*COUNTIF(Defaults!$AI240:$AR240,"&lt;="&amp;Q$17))</f>
        <v>0.87</v>
      </c>
      <c r="R240">
        <f>R$14*(10-lgd*COUNTIF(Defaults!$AI240:$AR240,"&lt;="&amp;R$17))</f>
        <v>0.87</v>
      </c>
      <c r="S240">
        <f>S$14*(10-lgd*COUNTIF(Defaults!$AI240:$AR240,"&lt;="&amp;S$17))</f>
        <v>0.87</v>
      </c>
      <c r="T240">
        <f>T$14*(10-lgd*COUNTIF(Defaults!$AI240:$AR240,"&lt;="&amp;T$17))</f>
        <v>0.87</v>
      </c>
      <c r="U240">
        <f>U$14*(10-lgd*COUNTIF(Defaults!$AI240:$AR240,"&lt;="&amp;U$17))</f>
        <v>58.87</v>
      </c>
      <c r="W240">
        <f t="shared" si="198"/>
        <v>0.1</v>
      </c>
      <c r="X240">
        <f t="shared" si="199"/>
        <v>0.1</v>
      </c>
      <c r="Y240">
        <f t="shared" si="200"/>
        <v>0.1</v>
      </c>
      <c r="Z240">
        <f t="shared" si="201"/>
        <v>0.1</v>
      </c>
      <c r="AA240">
        <f t="shared" si="202"/>
        <v>0.1</v>
      </c>
      <c r="AB240">
        <f t="shared" si="203"/>
        <v>0.1</v>
      </c>
      <c r="AC240">
        <f t="shared" si="204"/>
        <v>0.1</v>
      </c>
      <c r="AD240">
        <f t="shared" si="205"/>
        <v>0.1</v>
      </c>
      <c r="AE240">
        <f t="shared" si="206"/>
        <v>0.1</v>
      </c>
      <c r="AF240">
        <f t="shared" si="207"/>
        <v>0.1</v>
      </c>
      <c r="AG240">
        <f t="shared" si="208"/>
        <v>0.1</v>
      </c>
      <c r="AH240">
        <f t="shared" si="209"/>
        <v>0.1</v>
      </c>
      <c r="AI240">
        <f t="shared" si="210"/>
        <v>0.1</v>
      </c>
      <c r="AJ240">
        <f t="shared" si="211"/>
        <v>0.1</v>
      </c>
      <c r="AK240">
        <f t="shared" si="212"/>
        <v>0.1</v>
      </c>
      <c r="AL240">
        <f t="shared" si="213"/>
        <v>0.1</v>
      </c>
      <c r="AM240">
        <f t="shared" si="214"/>
        <v>0.1</v>
      </c>
      <c r="AN240">
        <f t="shared" si="215"/>
        <v>0.1</v>
      </c>
      <c r="AO240">
        <f t="shared" si="216"/>
        <v>0.1</v>
      </c>
      <c r="AP240">
        <f t="shared" si="217"/>
        <v>20.100000000000001</v>
      </c>
      <c r="AR240">
        <f t="shared" si="218"/>
        <v>0.1</v>
      </c>
      <c r="AS240">
        <f t="shared" si="219"/>
        <v>0.1</v>
      </c>
      <c r="AT240">
        <f t="shared" si="220"/>
        <v>0.1</v>
      </c>
      <c r="AU240">
        <f t="shared" si="221"/>
        <v>0.1</v>
      </c>
      <c r="AV240">
        <f t="shared" si="222"/>
        <v>0.1</v>
      </c>
      <c r="AW240">
        <f t="shared" si="223"/>
        <v>0.1</v>
      </c>
      <c r="AX240">
        <f t="shared" si="224"/>
        <v>0.1</v>
      </c>
      <c r="AY240">
        <f t="shared" si="225"/>
        <v>0.1</v>
      </c>
      <c r="AZ240">
        <f t="shared" si="226"/>
        <v>0.1</v>
      </c>
      <c r="BA240">
        <f t="shared" si="227"/>
        <v>0.1</v>
      </c>
      <c r="BB240">
        <f t="shared" si="228"/>
        <v>0.1</v>
      </c>
      <c r="BC240">
        <f t="shared" si="229"/>
        <v>0.1</v>
      </c>
      <c r="BD240">
        <f t="shared" si="230"/>
        <v>0.1</v>
      </c>
      <c r="BE240">
        <f t="shared" si="231"/>
        <v>0.1</v>
      </c>
      <c r="BF240">
        <f t="shared" si="232"/>
        <v>0.1</v>
      </c>
      <c r="BG240">
        <f t="shared" si="233"/>
        <v>0.1</v>
      </c>
      <c r="BH240">
        <f t="shared" si="234"/>
        <v>0.1</v>
      </c>
      <c r="BI240">
        <f t="shared" si="235"/>
        <v>0.1</v>
      </c>
      <c r="BJ240">
        <f t="shared" si="236"/>
        <v>0.1</v>
      </c>
      <c r="BK240">
        <f t="shared" si="237"/>
        <v>10.1</v>
      </c>
      <c r="BM240">
        <f t="shared" si="238"/>
        <v>1.1199999999999999</v>
      </c>
      <c r="BN240">
        <f t="shared" si="239"/>
        <v>0.93999999999999984</v>
      </c>
      <c r="BO240">
        <f t="shared" si="240"/>
        <v>0.76</v>
      </c>
      <c r="BP240">
        <f t="shared" si="241"/>
        <v>0.76</v>
      </c>
      <c r="BQ240">
        <f t="shared" si="242"/>
        <v>0.67</v>
      </c>
      <c r="BR240">
        <f t="shared" si="243"/>
        <v>0.67</v>
      </c>
      <c r="BS240">
        <f t="shared" si="244"/>
        <v>0.67</v>
      </c>
      <c r="BT240">
        <f t="shared" si="245"/>
        <v>0.67</v>
      </c>
      <c r="BU240">
        <f t="shared" si="246"/>
        <v>0.67</v>
      </c>
      <c r="BV240">
        <f t="shared" si="247"/>
        <v>0.67</v>
      </c>
      <c r="BW240">
        <f t="shared" si="248"/>
        <v>0.67</v>
      </c>
      <c r="BX240">
        <f t="shared" si="249"/>
        <v>0.67</v>
      </c>
      <c r="BY240">
        <f t="shared" si="250"/>
        <v>0.67</v>
      </c>
      <c r="BZ240">
        <f t="shared" si="251"/>
        <v>0.67</v>
      </c>
      <c r="CA240">
        <f t="shared" si="252"/>
        <v>0.67</v>
      </c>
      <c r="CB240">
        <f t="shared" si="253"/>
        <v>0.67</v>
      </c>
      <c r="CC240">
        <f t="shared" si="254"/>
        <v>0.67</v>
      </c>
      <c r="CD240">
        <f t="shared" si="255"/>
        <v>0.67</v>
      </c>
      <c r="CE240">
        <f t="shared" si="256"/>
        <v>0.67</v>
      </c>
      <c r="CF240">
        <f t="shared" si="257"/>
        <v>28.669999999999995</v>
      </c>
      <c r="CH240">
        <f t="shared" si="258"/>
        <v>76.3</v>
      </c>
      <c r="CI240">
        <f t="shared" si="259"/>
        <v>22.000000000000004</v>
      </c>
      <c r="CJ240">
        <f t="shared" si="260"/>
        <v>12</v>
      </c>
      <c r="CK240">
        <f t="shared" si="261"/>
        <v>42.3</v>
      </c>
      <c r="CL240">
        <f t="shared" si="262"/>
        <v>0</v>
      </c>
      <c r="CM240">
        <f t="shared" si="263"/>
        <v>0</v>
      </c>
    </row>
    <row r="241" spans="1:91" x14ac:dyDescent="0.2">
      <c r="A241">
        <v>224</v>
      </c>
      <c r="B241">
        <f>B$14*(10-lgd*COUNTIF(Defaults!$AI241:$AR241,"&lt;="&amp;B$17))</f>
        <v>1.5</v>
      </c>
      <c r="C241">
        <f>C$14*(10-lgd*COUNTIF(Defaults!$AI241:$AR241,"&lt;="&amp;C$17))</f>
        <v>1.5</v>
      </c>
      <c r="D241">
        <f>D$14*(10-lgd*COUNTIF(Defaults!$AI241:$AR241,"&lt;="&amp;D$17))</f>
        <v>1.5</v>
      </c>
      <c r="E241">
        <f>E$14*(10-lgd*COUNTIF(Defaults!$AI241:$AR241,"&lt;="&amp;E$17))</f>
        <v>1.41</v>
      </c>
      <c r="F241">
        <f>F$14*(10-lgd*COUNTIF(Defaults!$AI241:$AR241,"&lt;="&amp;F$17))</f>
        <v>1.41</v>
      </c>
      <c r="G241">
        <f>G$14*(10-lgd*COUNTIF(Defaults!$AI241:$AR241,"&lt;="&amp;G$17))</f>
        <v>1.32</v>
      </c>
      <c r="H241">
        <f>H$14*(10-lgd*COUNTIF(Defaults!$AI241:$AR241,"&lt;="&amp;H$17))</f>
        <v>1.32</v>
      </c>
      <c r="I241">
        <f>I$14*(10-lgd*COUNTIF(Defaults!$AI241:$AR241,"&lt;="&amp;I$17))</f>
        <v>1.32</v>
      </c>
      <c r="J241">
        <f>J$14*(10-lgd*COUNTIF(Defaults!$AI241:$AR241,"&lt;="&amp;J$17))</f>
        <v>1.32</v>
      </c>
      <c r="K241">
        <f>K$14*(10-lgd*COUNTIF(Defaults!$AI241:$AR241,"&lt;="&amp;K$17))</f>
        <v>1.32</v>
      </c>
      <c r="L241">
        <f>L$14*(10-lgd*COUNTIF(Defaults!$AI241:$AR241,"&lt;="&amp;L$17))</f>
        <v>1.32</v>
      </c>
      <c r="M241">
        <f>M$14*(10-lgd*COUNTIF(Defaults!$AI241:$AR241,"&lt;="&amp;M$17))</f>
        <v>1.32</v>
      </c>
      <c r="N241">
        <f>N$14*(10-lgd*COUNTIF(Defaults!$AI241:$AR241,"&lt;="&amp;N$17))</f>
        <v>1.32</v>
      </c>
      <c r="O241">
        <f>O$14*(10-lgd*COUNTIF(Defaults!$AI241:$AR241,"&lt;="&amp;O$17))</f>
        <v>1.32</v>
      </c>
      <c r="P241">
        <f>P$14*(10-lgd*COUNTIF(Defaults!$AI241:$AR241,"&lt;="&amp;P$17))</f>
        <v>1.2299999999999998</v>
      </c>
      <c r="Q241">
        <f>Q$14*(10-lgd*COUNTIF(Defaults!$AI241:$AR241,"&lt;="&amp;Q$17))</f>
        <v>1.2299999999999998</v>
      </c>
      <c r="R241">
        <f>R$14*(10-lgd*COUNTIF(Defaults!$AI241:$AR241,"&lt;="&amp;R$17))</f>
        <v>1.2299999999999998</v>
      </c>
      <c r="S241">
        <f>S$14*(10-lgd*COUNTIF(Defaults!$AI241:$AR241,"&lt;="&amp;S$17))</f>
        <v>1.2299999999999998</v>
      </c>
      <c r="T241">
        <f>T$14*(10-lgd*COUNTIF(Defaults!$AI241:$AR241,"&lt;="&amp;T$17))</f>
        <v>1.1399999999999999</v>
      </c>
      <c r="U241">
        <f>U$14*(10-lgd*COUNTIF(Defaults!$AI241:$AR241,"&lt;="&amp;U$17))</f>
        <v>71.05</v>
      </c>
      <c r="W241">
        <f t="shared" si="198"/>
        <v>0.1</v>
      </c>
      <c r="X241">
        <f t="shared" si="199"/>
        <v>0.1</v>
      </c>
      <c r="Y241">
        <f t="shared" si="200"/>
        <v>0.1</v>
      </c>
      <c r="Z241">
        <f t="shared" si="201"/>
        <v>0.1</v>
      </c>
      <c r="AA241">
        <f t="shared" si="202"/>
        <v>0.1</v>
      </c>
      <c r="AB241">
        <f t="shared" si="203"/>
        <v>0.1</v>
      </c>
      <c r="AC241">
        <f t="shared" si="204"/>
        <v>0.1</v>
      </c>
      <c r="AD241">
        <f t="shared" si="205"/>
        <v>0.1</v>
      </c>
      <c r="AE241">
        <f t="shared" si="206"/>
        <v>0.1</v>
      </c>
      <c r="AF241">
        <f t="shared" si="207"/>
        <v>0.1</v>
      </c>
      <c r="AG241">
        <f t="shared" si="208"/>
        <v>0.1</v>
      </c>
      <c r="AH241">
        <f t="shared" si="209"/>
        <v>0.1</v>
      </c>
      <c r="AI241">
        <f t="shared" si="210"/>
        <v>0.1</v>
      </c>
      <c r="AJ241">
        <f t="shared" si="211"/>
        <v>0.1</v>
      </c>
      <c r="AK241">
        <f t="shared" si="212"/>
        <v>0.1</v>
      </c>
      <c r="AL241">
        <f t="shared" si="213"/>
        <v>0.1</v>
      </c>
      <c r="AM241">
        <f t="shared" si="214"/>
        <v>0.1</v>
      </c>
      <c r="AN241">
        <f t="shared" si="215"/>
        <v>0.1</v>
      </c>
      <c r="AO241">
        <f t="shared" si="216"/>
        <v>0.1</v>
      </c>
      <c r="AP241">
        <f t="shared" si="217"/>
        <v>20.100000000000001</v>
      </c>
      <c r="AR241">
        <f t="shared" si="218"/>
        <v>0.1</v>
      </c>
      <c r="AS241">
        <f t="shared" si="219"/>
        <v>0.1</v>
      </c>
      <c r="AT241">
        <f t="shared" si="220"/>
        <v>0.1</v>
      </c>
      <c r="AU241">
        <f t="shared" si="221"/>
        <v>0.1</v>
      </c>
      <c r="AV241">
        <f t="shared" si="222"/>
        <v>0.1</v>
      </c>
      <c r="AW241">
        <f t="shared" si="223"/>
        <v>0.1</v>
      </c>
      <c r="AX241">
        <f t="shared" si="224"/>
        <v>0.1</v>
      </c>
      <c r="AY241">
        <f t="shared" si="225"/>
        <v>0.1</v>
      </c>
      <c r="AZ241">
        <f t="shared" si="226"/>
        <v>0.1</v>
      </c>
      <c r="BA241">
        <f t="shared" si="227"/>
        <v>0.1</v>
      </c>
      <c r="BB241">
        <f t="shared" si="228"/>
        <v>0.1</v>
      </c>
      <c r="BC241">
        <f t="shared" si="229"/>
        <v>0.1</v>
      </c>
      <c r="BD241">
        <f t="shared" si="230"/>
        <v>0.1</v>
      </c>
      <c r="BE241">
        <f t="shared" si="231"/>
        <v>0.1</v>
      </c>
      <c r="BF241">
        <f t="shared" si="232"/>
        <v>0.1</v>
      </c>
      <c r="BG241">
        <f t="shared" si="233"/>
        <v>0.1</v>
      </c>
      <c r="BH241">
        <f t="shared" si="234"/>
        <v>0.1</v>
      </c>
      <c r="BI241">
        <f t="shared" si="235"/>
        <v>0.1</v>
      </c>
      <c r="BJ241">
        <f t="shared" si="236"/>
        <v>0.1</v>
      </c>
      <c r="BK241">
        <f t="shared" si="237"/>
        <v>10.1</v>
      </c>
      <c r="BM241">
        <f t="shared" si="238"/>
        <v>1.2999999999999998</v>
      </c>
      <c r="BN241">
        <f t="shared" si="239"/>
        <v>1.2999999999999998</v>
      </c>
      <c r="BO241">
        <f t="shared" si="240"/>
        <v>1.2999999999999998</v>
      </c>
      <c r="BP241">
        <f t="shared" si="241"/>
        <v>1.2099999999999997</v>
      </c>
      <c r="BQ241">
        <f t="shared" si="242"/>
        <v>1.2099999999999997</v>
      </c>
      <c r="BR241">
        <f t="shared" si="243"/>
        <v>1.1199999999999999</v>
      </c>
      <c r="BS241">
        <f t="shared" si="244"/>
        <v>1.1199999999999999</v>
      </c>
      <c r="BT241">
        <f t="shared" si="245"/>
        <v>1.1199999999999999</v>
      </c>
      <c r="BU241">
        <f t="shared" si="246"/>
        <v>1.1199999999999999</v>
      </c>
      <c r="BV241">
        <f t="shared" si="247"/>
        <v>1.1199999999999999</v>
      </c>
      <c r="BW241">
        <f t="shared" si="248"/>
        <v>1.1199999999999999</v>
      </c>
      <c r="BX241">
        <f t="shared" si="249"/>
        <v>1.1199999999999999</v>
      </c>
      <c r="BY241">
        <f t="shared" si="250"/>
        <v>1.1199999999999999</v>
      </c>
      <c r="BZ241">
        <f t="shared" si="251"/>
        <v>1.1199999999999999</v>
      </c>
      <c r="CA241">
        <f t="shared" si="252"/>
        <v>1.0299999999999996</v>
      </c>
      <c r="CB241">
        <f t="shared" si="253"/>
        <v>1.0299999999999996</v>
      </c>
      <c r="CC241">
        <f t="shared" si="254"/>
        <v>1.0299999999999996</v>
      </c>
      <c r="CD241">
        <f t="shared" si="255"/>
        <v>1.0299999999999996</v>
      </c>
      <c r="CE241">
        <f t="shared" si="256"/>
        <v>0.93999999999999984</v>
      </c>
      <c r="CF241">
        <f t="shared" si="257"/>
        <v>40.849999999999994</v>
      </c>
      <c r="CH241">
        <f t="shared" si="258"/>
        <v>96.31</v>
      </c>
      <c r="CI241">
        <f t="shared" si="259"/>
        <v>22.000000000000004</v>
      </c>
      <c r="CJ241">
        <f t="shared" si="260"/>
        <v>12</v>
      </c>
      <c r="CK241">
        <f t="shared" si="261"/>
        <v>62.309999999999995</v>
      </c>
      <c r="CL241">
        <f t="shared" si="262"/>
        <v>0</v>
      </c>
      <c r="CM241">
        <f t="shared" si="263"/>
        <v>0</v>
      </c>
    </row>
    <row r="242" spans="1:91" x14ac:dyDescent="0.2">
      <c r="A242">
        <v>225</v>
      </c>
      <c r="B242">
        <f>B$14*(10-lgd*COUNTIF(Defaults!$AI242:$AR242,"&lt;="&amp;B$17))</f>
        <v>1.5</v>
      </c>
      <c r="C242">
        <f>C$14*(10-lgd*COUNTIF(Defaults!$AI242:$AR242,"&lt;="&amp;C$17))</f>
        <v>1.5</v>
      </c>
      <c r="D242">
        <f>D$14*(10-lgd*COUNTIF(Defaults!$AI242:$AR242,"&lt;="&amp;D$17))</f>
        <v>1.5</v>
      </c>
      <c r="E242">
        <f>E$14*(10-lgd*COUNTIF(Defaults!$AI242:$AR242,"&lt;="&amp;E$17))</f>
        <v>1.5</v>
      </c>
      <c r="F242">
        <f>F$14*(10-lgd*COUNTIF(Defaults!$AI242:$AR242,"&lt;="&amp;F$17))</f>
        <v>1.5</v>
      </c>
      <c r="G242">
        <f>G$14*(10-lgd*COUNTIF(Defaults!$AI242:$AR242,"&lt;="&amp;G$17))</f>
        <v>1.5</v>
      </c>
      <c r="H242">
        <f>H$14*(10-lgd*COUNTIF(Defaults!$AI242:$AR242,"&lt;="&amp;H$17))</f>
        <v>1.5</v>
      </c>
      <c r="I242">
        <f>I$14*(10-lgd*COUNTIF(Defaults!$AI242:$AR242,"&lt;="&amp;I$17))</f>
        <v>1.41</v>
      </c>
      <c r="J242">
        <f>J$14*(10-lgd*COUNTIF(Defaults!$AI242:$AR242,"&lt;="&amp;J$17))</f>
        <v>1.41</v>
      </c>
      <c r="K242">
        <f>K$14*(10-lgd*COUNTIF(Defaults!$AI242:$AR242,"&lt;="&amp;K$17))</f>
        <v>1.41</v>
      </c>
      <c r="L242">
        <f>L$14*(10-lgd*COUNTIF(Defaults!$AI242:$AR242,"&lt;="&amp;L$17))</f>
        <v>1.41</v>
      </c>
      <c r="M242">
        <f>M$14*(10-lgd*COUNTIF(Defaults!$AI242:$AR242,"&lt;="&amp;M$17))</f>
        <v>1.41</v>
      </c>
      <c r="N242">
        <f>N$14*(10-lgd*COUNTIF(Defaults!$AI242:$AR242,"&lt;="&amp;N$17))</f>
        <v>1.41</v>
      </c>
      <c r="O242">
        <f>O$14*(10-lgd*COUNTIF(Defaults!$AI242:$AR242,"&lt;="&amp;O$17))</f>
        <v>1.41</v>
      </c>
      <c r="P242">
        <f>P$14*(10-lgd*COUNTIF(Defaults!$AI242:$AR242,"&lt;="&amp;P$17))</f>
        <v>1.41</v>
      </c>
      <c r="Q242">
        <f>Q$14*(10-lgd*COUNTIF(Defaults!$AI242:$AR242,"&lt;="&amp;Q$17))</f>
        <v>1.41</v>
      </c>
      <c r="R242">
        <f>R$14*(10-lgd*COUNTIF(Defaults!$AI242:$AR242,"&lt;="&amp;R$17))</f>
        <v>1.41</v>
      </c>
      <c r="S242">
        <f>S$14*(10-lgd*COUNTIF(Defaults!$AI242:$AR242,"&lt;="&amp;S$17))</f>
        <v>1.41</v>
      </c>
      <c r="T242">
        <f>T$14*(10-lgd*COUNTIF(Defaults!$AI242:$AR242,"&lt;="&amp;T$17))</f>
        <v>1.41</v>
      </c>
      <c r="U242">
        <f>U$14*(10-lgd*COUNTIF(Defaults!$AI242:$AR242,"&lt;="&amp;U$17))</f>
        <v>95.410000000000011</v>
      </c>
      <c r="W242">
        <f t="shared" si="198"/>
        <v>0.1</v>
      </c>
      <c r="X242">
        <f t="shared" si="199"/>
        <v>0.1</v>
      </c>
      <c r="Y242">
        <f t="shared" si="200"/>
        <v>0.1</v>
      </c>
      <c r="Z242">
        <f t="shared" si="201"/>
        <v>0.1</v>
      </c>
      <c r="AA242">
        <f t="shared" si="202"/>
        <v>0.1</v>
      </c>
      <c r="AB242">
        <f t="shared" si="203"/>
        <v>0.1</v>
      </c>
      <c r="AC242">
        <f t="shared" si="204"/>
        <v>0.1</v>
      </c>
      <c r="AD242">
        <f t="shared" si="205"/>
        <v>0.1</v>
      </c>
      <c r="AE242">
        <f t="shared" si="206"/>
        <v>0.1</v>
      </c>
      <c r="AF242">
        <f t="shared" si="207"/>
        <v>0.1</v>
      </c>
      <c r="AG242">
        <f t="shared" si="208"/>
        <v>0.1</v>
      </c>
      <c r="AH242">
        <f t="shared" si="209"/>
        <v>0.1</v>
      </c>
      <c r="AI242">
        <f t="shared" si="210"/>
        <v>0.1</v>
      </c>
      <c r="AJ242">
        <f t="shared" si="211"/>
        <v>0.1</v>
      </c>
      <c r="AK242">
        <f t="shared" si="212"/>
        <v>0.1</v>
      </c>
      <c r="AL242">
        <f t="shared" si="213"/>
        <v>0.1</v>
      </c>
      <c r="AM242">
        <f t="shared" si="214"/>
        <v>0.1</v>
      </c>
      <c r="AN242">
        <f t="shared" si="215"/>
        <v>0.1</v>
      </c>
      <c r="AO242">
        <f t="shared" si="216"/>
        <v>0.1</v>
      </c>
      <c r="AP242">
        <f t="shared" si="217"/>
        <v>20.100000000000001</v>
      </c>
      <c r="AR242">
        <f t="shared" si="218"/>
        <v>0.1</v>
      </c>
      <c r="AS242">
        <f t="shared" si="219"/>
        <v>0.1</v>
      </c>
      <c r="AT242">
        <f t="shared" si="220"/>
        <v>0.1</v>
      </c>
      <c r="AU242">
        <f t="shared" si="221"/>
        <v>0.1</v>
      </c>
      <c r="AV242">
        <f t="shared" si="222"/>
        <v>0.1</v>
      </c>
      <c r="AW242">
        <f t="shared" si="223"/>
        <v>0.1</v>
      </c>
      <c r="AX242">
        <f t="shared" si="224"/>
        <v>0.1</v>
      </c>
      <c r="AY242">
        <f t="shared" si="225"/>
        <v>0.1</v>
      </c>
      <c r="AZ242">
        <f t="shared" si="226"/>
        <v>0.1</v>
      </c>
      <c r="BA242">
        <f t="shared" si="227"/>
        <v>0.1</v>
      </c>
      <c r="BB242">
        <f t="shared" si="228"/>
        <v>0.1</v>
      </c>
      <c r="BC242">
        <f t="shared" si="229"/>
        <v>0.1</v>
      </c>
      <c r="BD242">
        <f t="shared" si="230"/>
        <v>0.1</v>
      </c>
      <c r="BE242">
        <f t="shared" si="231"/>
        <v>0.1</v>
      </c>
      <c r="BF242">
        <f t="shared" si="232"/>
        <v>0.1</v>
      </c>
      <c r="BG242">
        <f t="shared" si="233"/>
        <v>0.1</v>
      </c>
      <c r="BH242">
        <f t="shared" si="234"/>
        <v>0.1</v>
      </c>
      <c r="BI242">
        <f t="shared" si="235"/>
        <v>0.1</v>
      </c>
      <c r="BJ242">
        <f t="shared" si="236"/>
        <v>0.1</v>
      </c>
      <c r="BK242">
        <f t="shared" si="237"/>
        <v>10.1</v>
      </c>
      <c r="BM242">
        <f t="shared" si="238"/>
        <v>1.2999999999999998</v>
      </c>
      <c r="BN242">
        <f t="shared" si="239"/>
        <v>1.2999999999999998</v>
      </c>
      <c r="BO242">
        <f t="shared" si="240"/>
        <v>1.2999999999999998</v>
      </c>
      <c r="BP242">
        <f t="shared" si="241"/>
        <v>1.2999999999999998</v>
      </c>
      <c r="BQ242">
        <f t="shared" si="242"/>
        <v>1.2999999999999998</v>
      </c>
      <c r="BR242">
        <f t="shared" si="243"/>
        <v>1.2999999999999998</v>
      </c>
      <c r="BS242">
        <f t="shared" si="244"/>
        <v>1.2999999999999998</v>
      </c>
      <c r="BT242">
        <f t="shared" si="245"/>
        <v>1.2099999999999997</v>
      </c>
      <c r="BU242">
        <f t="shared" si="246"/>
        <v>1.2099999999999997</v>
      </c>
      <c r="BV242">
        <f t="shared" si="247"/>
        <v>1.2099999999999997</v>
      </c>
      <c r="BW242">
        <f t="shared" si="248"/>
        <v>1.2099999999999997</v>
      </c>
      <c r="BX242">
        <f t="shared" si="249"/>
        <v>1.2099999999999997</v>
      </c>
      <c r="BY242">
        <f t="shared" si="250"/>
        <v>1.2099999999999997</v>
      </c>
      <c r="BZ242">
        <f t="shared" si="251"/>
        <v>1.2099999999999997</v>
      </c>
      <c r="CA242">
        <f t="shared" si="252"/>
        <v>1.2099999999999997</v>
      </c>
      <c r="CB242">
        <f t="shared" si="253"/>
        <v>1.2099999999999997</v>
      </c>
      <c r="CC242">
        <f t="shared" si="254"/>
        <v>1.2099999999999997</v>
      </c>
      <c r="CD242">
        <f t="shared" si="255"/>
        <v>1.2099999999999997</v>
      </c>
      <c r="CE242">
        <f t="shared" si="256"/>
        <v>1.2099999999999997</v>
      </c>
      <c r="CF242">
        <f t="shared" si="257"/>
        <v>65.210000000000008</v>
      </c>
      <c r="CH242">
        <f t="shared" si="258"/>
        <v>122.83000000000001</v>
      </c>
      <c r="CI242">
        <f t="shared" si="259"/>
        <v>22.000000000000004</v>
      </c>
      <c r="CJ242">
        <f t="shared" si="260"/>
        <v>12</v>
      </c>
      <c r="CK242">
        <f t="shared" si="261"/>
        <v>88.830000000000013</v>
      </c>
      <c r="CL242">
        <f t="shared" si="262"/>
        <v>0</v>
      </c>
      <c r="CM242">
        <f t="shared" si="263"/>
        <v>0</v>
      </c>
    </row>
    <row r="243" spans="1:91" x14ac:dyDescent="0.2">
      <c r="A243">
        <v>226</v>
      </c>
      <c r="B243">
        <f>B$14*(10-lgd*COUNTIF(Defaults!$AI243:$AR243,"&lt;="&amp;B$17))</f>
        <v>1.5</v>
      </c>
      <c r="C243">
        <f>C$14*(10-lgd*COUNTIF(Defaults!$AI243:$AR243,"&lt;="&amp;C$17))</f>
        <v>1.5</v>
      </c>
      <c r="D243">
        <f>D$14*(10-lgd*COUNTIF(Defaults!$AI243:$AR243,"&lt;="&amp;D$17))</f>
        <v>1.5</v>
      </c>
      <c r="E243">
        <f>E$14*(10-lgd*COUNTIF(Defaults!$AI243:$AR243,"&lt;="&amp;E$17))</f>
        <v>1.5</v>
      </c>
      <c r="F243">
        <f>F$14*(10-lgd*COUNTIF(Defaults!$AI243:$AR243,"&lt;="&amp;F$17))</f>
        <v>1.5</v>
      </c>
      <c r="G243">
        <f>G$14*(10-lgd*COUNTIF(Defaults!$AI243:$AR243,"&lt;="&amp;G$17))</f>
        <v>1.5</v>
      </c>
      <c r="H243">
        <f>H$14*(10-lgd*COUNTIF(Defaults!$AI243:$AR243,"&lt;="&amp;H$17))</f>
        <v>1.5</v>
      </c>
      <c r="I243">
        <f>I$14*(10-lgd*COUNTIF(Defaults!$AI243:$AR243,"&lt;="&amp;I$17))</f>
        <v>1.5</v>
      </c>
      <c r="J243">
        <f>J$14*(10-lgd*COUNTIF(Defaults!$AI243:$AR243,"&lt;="&amp;J$17))</f>
        <v>1.5</v>
      </c>
      <c r="K243">
        <f>K$14*(10-lgd*COUNTIF(Defaults!$AI243:$AR243,"&lt;="&amp;K$17))</f>
        <v>1.5</v>
      </c>
      <c r="L243">
        <f>L$14*(10-lgd*COUNTIF(Defaults!$AI243:$AR243,"&lt;="&amp;L$17))</f>
        <v>1.5</v>
      </c>
      <c r="M243">
        <f>M$14*(10-lgd*COUNTIF(Defaults!$AI243:$AR243,"&lt;="&amp;M$17))</f>
        <v>1.5</v>
      </c>
      <c r="N243">
        <f>N$14*(10-lgd*COUNTIF(Defaults!$AI243:$AR243,"&lt;="&amp;N$17))</f>
        <v>1.5</v>
      </c>
      <c r="O243">
        <f>O$14*(10-lgd*COUNTIF(Defaults!$AI243:$AR243,"&lt;="&amp;O$17))</f>
        <v>1.5</v>
      </c>
      <c r="P243">
        <f>P$14*(10-lgd*COUNTIF(Defaults!$AI243:$AR243,"&lt;="&amp;P$17))</f>
        <v>1.5</v>
      </c>
      <c r="Q243">
        <f>Q$14*(10-lgd*COUNTIF(Defaults!$AI243:$AR243,"&lt;="&amp;Q$17))</f>
        <v>1.5</v>
      </c>
      <c r="R243">
        <f>R$14*(10-lgd*COUNTIF(Defaults!$AI243:$AR243,"&lt;="&amp;R$17))</f>
        <v>1.5</v>
      </c>
      <c r="S243">
        <f>S$14*(10-lgd*COUNTIF(Defaults!$AI243:$AR243,"&lt;="&amp;S$17))</f>
        <v>1.5</v>
      </c>
      <c r="T243">
        <f>T$14*(10-lgd*COUNTIF(Defaults!$AI243:$AR243,"&lt;="&amp;T$17))</f>
        <v>1.5</v>
      </c>
      <c r="U243">
        <f>U$14*(10-lgd*COUNTIF(Defaults!$AI243:$AR243,"&lt;="&amp;U$17))</f>
        <v>95.410000000000011</v>
      </c>
      <c r="W243">
        <f t="shared" si="198"/>
        <v>0.1</v>
      </c>
      <c r="X243">
        <f t="shared" si="199"/>
        <v>0.1</v>
      </c>
      <c r="Y243">
        <f t="shared" si="200"/>
        <v>0.1</v>
      </c>
      <c r="Z243">
        <f t="shared" si="201"/>
        <v>0.1</v>
      </c>
      <c r="AA243">
        <f t="shared" si="202"/>
        <v>0.1</v>
      </c>
      <c r="AB243">
        <f t="shared" si="203"/>
        <v>0.1</v>
      </c>
      <c r="AC243">
        <f t="shared" si="204"/>
        <v>0.1</v>
      </c>
      <c r="AD243">
        <f t="shared" si="205"/>
        <v>0.1</v>
      </c>
      <c r="AE243">
        <f t="shared" si="206"/>
        <v>0.1</v>
      </c>
      <c r="AF243">
        <f t="shared" si="207"/>
        <v>0.1</v>
      </c>
      <c r="AG243">
        <f t="shared" si="208"/>
        <v>0.1</v>
      </c>
      <c r="AH243">
        <f t="shared" si="209"/>
        <v>0.1</v>
      </c>
      <c r="AI243">
        <f t="shared" si="210"/>
        <v>0.1</v>
      </c>
      <c r="AJ243">
        <f t="shared" si="211"/>
        <v>0.1</v>
      </c>
      <c r="AK243">
        <f t="shared" si="212"/>
        <v>0.1</v>
      </c>
      <c r="AL243">
        <f t="shared" si="213"/>
        <v>0.1</v>
      </c>
      <c r="AM243">
        <f t="shared" si="214"/>
        <v>0.1</v>
      </c>
      <c r="AN243">
        <f t="shared" si="215"/>
        <v>0.1</v>
      </c>
      <c r="AO243">
        <f t="shared" si="216"/>
        <v>0.1</v>
      </c>
      <c r="AP243">
        <f t="shared" si="217"/>
        <v>20.100000000000001</v>
      </c>
      <c r="AR243">
        <f t="shared" si="218"/>
        <v>0.1</v>
      </c>
      <c r="AS243">
        <f t="shared" si="219"/>
        <v>0.1</v>
      </c>
      <c r="AT243">
        <f t="shared" si="220"/>
        <v>0.1</v>
      </c>
      <c r="AU243">
        <f t="shared" si="221"/>
        <v>0.1</v>
      </c>
      <c r="AV243">
        <f t="shared" si="222"/>
        <v>0.1</v>
      </c>
      <c r="AW243">
        <f t="shared" si="223"/>
        <v>0.1</v>
      </c>
      <c r="AX243">
        <f t="shared" si="224"/>
        <v>0.1</v>
      </c>
      <c r="AY243">
        <f t="shared" si="225"/>
        <v>0.1</v>
      </c>
      <c r="AZ243">
        <f t="shared" si="226"/>
        <v>0.1</v>
      </c>
      <c r="BA243">
        <f t="shared" si="227"/>
        <v>0.1</v>
      </c>
      <c r="BB243">
        <f t="shared" si="228"/>
        <v>0.1</v>
      </c>
      <c r="BC243">
        <f t="shared" si="229"/>
        <v>0.1</v>
      </c>
      <c r="BD243">
        <f t="shared" si="230"/>
        <v>0.1</v>
      </c>
      <c r="BE243">
        <f t="shared" si="231"/>
        <v>0.1</v>
      </c>
      <c r="BF243">
        <f t="shared" si="232"/>
        <v>0.1</v>
      </c>
      <c r="BG243">
        <f t="shared" si="233"/>
        <v>0.1</v>
      </c>
      <c r="BH243">
        <f t="shared" si="234"/>
        <v>0.1</v>
      </c>
      <c r="BI243">
        <f t="shared" si="235"/>
        <v>0.1</v>
      </c>
      <c r="BJ243">
        <f t="shared" si="236"/>
        <v>0.1</v>
      </c>
      <c r="BK243">
        <f t="shared" si="237"/>
        <v>10.1</v>
      </c>
      <c r="BM243">
        <f t="shared" si="238"/>
        <v>1.2999999999999998</v>
      </c>
      <c r="BN243">
        <f t="shared" si="239"/>
        <v>1.2999999999999998</v>
      </c>
      <c r="BO243">
        <f t="shared" si="240"/>
        <v>1.2999999999999998</v>
      </c>
      <c r="BP243">
        <f t="shared" si="241"/>
        <v>1.2999999999999998</v>
      </c>
      <c r="BQ243">
        <f t="shared" si="242"/>
        <v>1.2999999999999998</v>
      </c>
      <c r="BR243">
        <f t="shared" si="243"/>
        <v>1.2999999999999998</v>
      </c>
      <c r="BS243">
        <f t="shared" si="244"/>
        <v>1.2999999999999998</v>
      </c>
      <c r="BT243">
        <f t="shared" si="245"/>
        <v>1.2999999999999998</v>
      </c>
      <c r="BU243">
        <f t="shared" si="246"/>
        <v>1.2999999999999998</v>
      </c>
      <c r="BV243">
        <f t="shared" si="247"/>
        <v>1.2999999999999998</v>
      </c>
      <c r="BW243">
        <f t="shared" si="248"/>
        <v>1.2999999999999998</v>
      </c>
      <c r="BX243">
        <f t="shared" si="249"/>
        <v>1.2999999999999998</v>
      </c>
      <c r="BY243">
        <f t="shared" si="250"/>
        <v>1.2999999999999998</v>
      </c>
      <c r="BZ243">
        <f t="shared" si="251"/>
        <v>1.2999999999999998</v>
      </c>
      <c r="CA243">
        <f t="shared" si="252"/>
        <v>1.2999999999999998</v>
      </c>
      <c r="CB243">
        <f t="shared" si="253"/>
        <v>1.2999999999999998</v>
      </c>
      <c r="CC243">
        <f t="shared" si="254"/>
        <v>1.2999999999999998</v>
      </c>
      <c r="CD243">
        <f t="shared" si="255"/>
        <v>1.2999999999999998</v>
      </c>
      <c r="CE243">
        <f t="shared" si="256"/>
        <v>1.2999999999999998</v>
      </c>
      <c r="CF243">
        <f t="shared" si="257"/>
        <v>65.210000000000008</v>
      </c>
      <c r="CH243">
        <f t="shared" si="258"/>
        <v>123.91000000000001</v>
      </c>
      <c r="CI243">
        <f t="shared" si="259"/>
        <v>22.000000000000004</v>
      </c>
      <c r="CJ243">
        <f t="shared" si="260"/>
        <v>12</v>
      </c>
      <c r="CK243">
        <f t="shared" si="261"/>
        <v>89.910000000000011</v>
      </c>
      <c r="CL243">
        <f t="shared" si="262"/>
        <v>0</v>
      </c>
      <c r="CM243">
        <f t="shared" si="263"/>
        <v>0</v>
      </c>
    </row>
    <row r="244" spans="1:91" x14ac:dyDescent="0.2">
      <c r="A244">
        <v>227</v>
      </c>
      <c r="B244">
        <f>B$14*(10-lgd*COUNTIF(Defaults!$AI244:$AR244,"&lt;="&amp;B$17))</f>
        <v>1.5</v>
      </c>
      <c r="C244">
        <f>C$14*(10-lgd*COUNTIF(Defaults!$AI244:$AR244,"&lt;="&amp;C$17))</f>
        <v>1.5</v>
      </c>
      <c r="D244">
        <f>D$14*(10-lgd*COUNTIF(Defaults!$AI244:$AR244,"&lt;="&amp;D$17))</f>
        <v>1.5</v>
      </c>
      <c r="E244">
        <f>E$14*(10-lgd*COUNTIF(Defaults!$AI244:$AR244,"&lt;="&amp;E$17))</f>
        <v>1.5</v>
      </c>
      <c r="F244">
        <f>F$14*(10-lgd*COUNTIF(Defaults!$AI244:$AR244,"&lt;="&amp;F$17))</f>
        <v>1.5</v>
      </c>
      <c r="G244">
        <f>G$14*(10-lgd*COUNTIF(Defaults!$AI244:$AR244,"&lt;="&amp;G$17))</f>
        <v>1.5</v>
      </c>
      <c r="H244">
        <f>H$14*(10-lgd*COUNTIF(Defaults!$AI244:$AR244,"&lt;="&amp;H$17))</f>
        <v>1.5</v>
      </c>
      <c r="I244">
        <f>I$14*(10-lgd*COUNTIF(Defaults!$AI244:$AR244,"&lt;="&amp;I$17))</f>
        <v>1.5</v>
      </c>
      <c r="J244">
        <f>J$14*(10-lgd*COUNTIF(Defaults!$AI244:$AR244,"&lt;="&amp;J$17))</f>
        <v>1.5</v>
      </c>
      <c r="K244">
        <f>K$14*(10-lgd*COUNTIF(Defaults!$AI244:$AR244,"&lt;="&amp;K$17))</f>
        <v>1.5</v>
      </c>
      <c r="L244">
        <f>L$14*(10-lgd*COUNTIF(Defaults!$AI244:$AR244,"&lt;="&amp;L$17))</f>
        <v>1.5</v>
      </c>
      <c r="M244">
        <f>M$14*(10-lgd*COUNTIF(Defaults!$AI244:$AR244,"&lt;="&amp;M$17))</f>
        <v>1.5</v>
      </c>
      <c r="N244">
        <f>N$14*(10-lgd*COUNTIF(Defaults!$AI244:$AR244,"&lt;="&amp;N$17))</f>
        <v>1.5</v>
      </c>
      <c r="O244">
        <f>O$14*(10-lgd*COUNTIF(Defaults!$AI244:$AR244,"&lt;="&amp;O$17))</f>
        <v>1.5</v>
      </c>
      <c r="P244">
        <f>P$14*(10-lgd*COUNTIF(Defaults!$AI244:$AR244,"&lt;="&amp;P$17))</f>
        <v>1.5</v>
      </c>
      <c r="Q244">
        <f>Q$14*(10-lgd*COUNTIF(Defaults!$AI244:$AR244,"&lt;="&amp;Q$17))</f>
        <v>1.5</v>
      </c>
      <c r="R244">
        <f>R$14*(10-lgd*COUNTIF(Defaults!$AI244:$AR244,"&lt;="&amp;R$17))</f>
        <v>1.5</v>
      </c>
      <c r="S244">
        <f>S$14*(10-lgd*COUNTIF(Defaults!$AI244:$AR244,"&lt;="&amp;S$17))</f>
        <v>1.5</v>
      </c>
      <c r="T244">
        <f>T$14*(10-lgd*COUNTIF(Defaults!$AI244:$AR244,"&lt;="&amp;T$17))</f>
        <v>1.5</v>
      </c>
      <c r="U244">
        <f>U$14*(10-lgd*COUNTIF(Defaults!$AI244:$AR244,"&lt;="&amp;U$17))</f>
        <v>101.5</v>
      </c>
      <c r="W244">
        <f t="shared" si="198"/>
        <v>0.1</v>
      </c>
      <c r="X244">
        <f t="shared" si="199"/>
        <v>0.1</v>
      </c>
      <c r="Y244">
        <f t="shared" si="200"/>
        <v>0.1</v>
      </c>
      <c r="Z244">
        <f t="shared" si="201"/>
        <v>0.1</v>
      </c>
      <c r="AA244">
        <f t="shared" si="202"/>
        <v>0.1</v>
      </c>
      <c r="AB244">
        <f t="shared" si="203"/>
        <v>0.1</v>
      </c>
      <c r="AC244">
        <f t="shared" si="204"/>
        <v>0.1</v>
      </c>
      <c r="AD244">
        <f t="shared" si="205"/>
        <v>0.1</v>
      </c>
      <c r="AE244">
        <f t="shared" si="206"/>
        <v>0.1</v>
      </c>
      <c r="AF244">
        <f t="shared" si="207"/>
        <v>0.1</v>
      </c>
      <c r="AG244">
        <f t="shared" si="208"/>
        <v>0.1</v>
      </c>
      <c r="AH244">
        <f t="shared" si="209"/>
        <v>0.1</v>
      </c>
      <c r="AI244">
        <f t="shared" si="210"/>
        <v>0.1</v>
      </c>
      <c r="AJ244">
        <f t="shared" si="211"/>
        <v>0.1</v>
      </c>
      <c r="AK244">
        <f t="shared" si="212"/>
        <v>0.1</v>
      </c>
      <c r="AL244">
        <f t="shared" si="213"/>
        <v>0.1</v>
      </c>
      <c r="AM244">
        <f t="shared" si="214"/>
        <v>0.1</v>
      </c>
      <c r="AN244">
        <f t="shared" si="215"/>
        <v>0.1</v>
      </c>
      <c r="AO244">
        <f t="shared" si="216"/>
        <v>0.1</v>
      </c>
      <c r="AP244">
        <f t="shared" si="217"/>
        <v>20.100000000000001</v>
      </c>
      <c r="AR244">
        <f t="shared" si="218"/>
        <v>0.1</v>
      </c>
      <c r="AS244">
        <f t="shared" si="219"/>
        <v>0.1</v>
      </c>
      <c r="AT244">
        <f t="shared" si="220"/>
        <v>0.1</v>
      </c>
      <c r="AU244">
        <f t="shared" si="221"/>
        <v>0.1</v>
      </c>
      <c r="AV244">
        <f t="shared" si="222"/>
        <v>0.1</v>
      </c>
      <c r="AW244">
        <f t="shared" si="223"/>
        <v>0.1</v>
      </c>
      <c r="AX244">
        <f t="shared" si="224"/>
        <v>0.1</v>
      </c>
      <c r="AY244">
        <f t="shared" si="225"/>
        <v>0.1</v>
      </c>
      <c r="AZ244">
        <f t="shared" si="226"/>
        <v>0.1</v>
      </c>
      <c r="BA244">
        <f t="shared" si="227"/>
        <v>0.1</v>
      </c>
      <c r="BB244">
        <f t="shared" si="228"/>
        <v>0.1</v>
      </c>
      <c r="BC244">
        <f t="shared" si="229"/>
        <v>0.1</v>
      </c>
      <c r="BD244">
        <f t="shared" si="230"/>
        <v>0.1</v>
      </c>
      <c r="BE244">
        <f t="shared" si="231"/>
        <v>0.1</v>
      </c>
      <c r="BF244">
        <f t="shared" si="232"/>
        <v>0.1</v>
      </c>
      <c r="BG244">
        <f t="shared" si="233"/>
        <v>0.1</v>
      </c>
      <c r="BH244">
        <f t="shared" si="234"/>
        <v>0.1</v>
      </c>
      <c r="BI244">
        <f t="shared" si="235"/>
        <v>0.1</v>
      </c>
      <c r="BJ244">
        <f t="shared" si="236"/>
        <v>0.1</v>
      </c>
      <c r="BK244">
        <f t="shared" si="237"/>
        <v>10.1</v>
      </c>
      <c r="BM244">
        <f t="shared" si="238"/>
        <v>1.2999999999999998</v>
      </c>
      <c r="BN244">
        <f t="shared" si="239"/>
        <v>1.2999999999999998</v>
      </c>
      <c r="BO244">
        <f t="shared" si="240"/>
        <v>1.2999999999999998</v>
      </c>
      <c r="BP244">
        <f t="shared" si="241"/>
        <v>1.2999999999999998</v>
      </c>
      <c r="BQ244">
        <f t="shared" si="242"/>
        <v>1.2999999999999998</v>
      </c>
      <c r="BR244">
        <f t="shared" si="243"/>
        <v>1.2999999999999998</v>
      </c>
      <c r="BS244">
        <f t="shared" si="244"/>
        <v>1.2999999999999998</v>
      </c>
      <c r="BT244">
        <f t="shared" si="245"/>
        <v>1.2999999999999998</v>
      </c>
      <c r="BU244">
        <f t="shared" si="246"/>
        <v>1.2999999999999998</v>
      </c>
      <c r="BV244">
        <f t="shared" si="247"/>
        <v>1.2999999999999998</v>
      </c>
      <c r="BW244">
        <f t="shared" si="248"/>
        <v>1.2999999999999998</v>
      </c>
      <c r="BX244">
        <f t="shared" si="249"/>
        <v>1.2999999999999998</v>
      </c>
      <c r="BY244">
        <f t="shared" si="250"/>
        <v>1.2999999999999998</v>
      </c>
      <c r="BZ244">
        <f t="shared" si="251"/>
        <v>1.2999999999999998</v>
      </c>
      <c r="CA244">
        <f t="shared" si="252"/>
        <v>1.2999999999999998</v>
      </c>
      <c r="CB244">
        <f t="shared" si="253"/>
        <v>1.2999999999999998</v>
      </c>
      <c r="CC244">
        <f t="shared" si="254"/>
        <v>1.2999999999999998</v>
      </c>
      <c r="CD244">
        <f t="shared" si="255"/>
        <v>1.2999999999999998</v>
      </c>
      <c r="CE244">
        <f t="shared" si="256"/>
        <v>1.2999999999999998</v>
      </c>
      <c r="CF244">
        <f t="shared" si="257"/>
        <v>71.300000000000011</v>
      </c>
      <c r="CH244">
        <f t="shared" si="258"/>
        <v>130</v>
      </c>
      <c r="CI244">
        <f t="shared" si="259"/>
        <v>22.000000000000004</v>
      </c>
      <c r="CJ244">
        <f t="shared" si="260"/>
        <v>12</v>
      </c>
      <c r="CK244">
        <f t="shared" si="261"/>
        <v>96.000000000000014</v>
      </c>
      <c r="CL244">
        <f t="shared" si="262"/>
        <v>0</v>
      </c>
      <c r="CM244">
        <f t="shared" si="263"/>
        <v>0</v>
      </c>
    </row>
    <row r="245" spans="1:91" x14ac:dyDescent="0.2">
      <c r="A245">
        <v>228</v>
      </c>
      <c r="B245">
        <f>B$14*(10-lgd*COUNTIF(Defaults!$AI245:$AR245,"&lt;="&amp;B$17))</f>
        <v>1.5</v>
      </c>
      <c r="C245">
        <f>C$14*(10-lgd*COUNTIF(Defaults!$AI245:$AR245,"&lt;="&amp;C$17))</f>
        <v>1.5</v>
      </c>
      <c r="D245">
        <f>D$14*(10-lgd*COUNTIF(Defaults!$AI245:$AR245,"&lt;="&amp;D$17))</f>
        <v>1.5</v>
      </c>
      <c r="E245">
        <f>E$14*(10-lgd*COUNTIF(Defaults!$AI245:$AR245,"&lt;="&amp;E$17))</f>
        <v>1.5</v>
      </c>
      <c r="F245">
        <f>F$14*(10-lgd*COUNTIF(Defaults!$AI245:$AR245,"&lt;="&amp;F$17))</f>
        <v>1.5</v>
      </c>
      <c r="G245">
        <f>G$14*(10-lgd*COUNTIF(Defaults!$AI245:$AR245,"&lt;="&amp;G$17))</f>
        <v>1.5</v>
      </c>
      <c r="H245">
        <f>H$14*(10-lgd*COUNTIF(Defaults!$AI245:$AR245,"&lt;="&amp;H$17))</f>
        <v>1.5</v>
      </c>
      <c r="I245">
        <f>I$14*(10-lgd*COUNTIF(Defaults!$AI245:$AR245,"&lt;="&amp;I$17))</f>
        <v>1.5</v>
      </c>
      <c r="J245">
        <f>J$14*(10-lgd*COUNTIF(Defaults!$AI245:$AR245,"&lt;="&amp;J$17))</f>
        <v>1.5</v>
      </c>
      <c r="K245">
        <f>K$14*(10-lgd*COUNTIF(Defaults!$AI245:$AR245,"&lt;="&amp;K$17))</f>
        <v>1.5</v>
      </c>
      <c r="L245">
        <f>L$14*(10-lgd*COUNTIF(Defaults!$AI245:$AR245,"&lt;="&amp;L$17))</f>
        <v>1.5</v>
      </c>
      <c r="M245">
        <f>M$14*(10-lgd*COUNTIF(Defaults!$AI245:$AR245,"&lt;="&amp;M$17))</f>
        <v>1.41</v>
      </c>
      <c r="N245">
        <f>N$14*(10-lgd*COUNTIF(Defaults!$AI245:$AR245,"&lt;="&amp;N$17))</f>
        <v>1.41</v>
      </c>
      <c r="O245">
        <f>O$14*(10-lgd*COUNTIF(Defaults!$AI245:$AR245,"&lt;="&amp;O$17))</f>
        <v>1.41</v>
      </c>
      <c r="P245">
        <f>P$14*(10-lgd*COUNTIF(Defaults!$AI245:$AR245,"&lt;="&amp;P$17))</f>
        <v>1.41</v>
      </c>
      <c r="Q245">
        <f>Q$14*(10-lgd*COUNTIF(Defaults!$AI245:$AR245,"&lt;="&amp;Q$17))</f>
        <v>1.32</v>
      </c>
      <c r="R245">
        <f>R$14*(10-lgd*COUNTIF(Defaults!$AI245:$AR245,"&lt;="&amp;R$17))</f>
        <v>1.32</v>
      </c>
      <c r="S245">
        <f>S$14*(10-lgd*COUNTIF(Defaults!$AI245:$AR245,"&lt;="&amp;S$17))</f>
        <v>1.32</v>
      </c>
      <c r="T245">
        <f>T$14*(10-lgd*COUNTIF(Defaults!$AI245:$AR245,"&lt;="&amp;T$17))</f>
        <v>1.32</v>
      </c>
      <c r="U245">
        <f>U$14*(10-lgd*COUNTIF(Defaults!$AI245:$AR245,"&lt;="&amp;U$17))</f>
        <v>89.320000000000007</v>
      </c>
      <c r="W245">
        <f t="shared" si="198"/>
        <v>0.1</v>
      </c>
      <c r="X245">
        <f t="shared" si="199"/>
        <v>0.1</v>
      </c>
      <c r="Y245">
        <f t="shared" si="200"/>
        <v>0.1</v>
      </c>
      <c r="Z245">
        <f t="shared" si="201"/>
        <v>0.1</v>
      </c>
      <c r="AA245">
        <f t="shared" si="202"/>
        <v>0.1</v>
      </c>
      <c r="AB245">
        <f t="shared" si="203"/>
        <v>0.1</v>
      </c>
      <c r="AC245">
        <f t="shared" si="204"/>
        <v>0.1</v>
      </c>
      <c r="AD245">
        <f t="shared" si="205"/>
        <v>0.1</v>
      </c>
      <c r="AE245">
        <f t="shared" si="206"/>
        <v>0.1</v>
      </c>
      <c r="AF245">
        <f t="shared" si="207"/>
        <v>0.1</v>
      </c>
      <c r="AG245">
        <f t="shared" si="208"/>
        <v>0.1</v>
      </c>
      <c r="AH245">
        <f t="shared" si="209"/>
        <v>0.1</v>
      </c>
      <c r="AI245">
        <f t="shared" si="210"/>
        <v>0.1</v>
      </c>
      <c r="AJ245">
        <f t="shared" si="211"/>
        <v>0.1</v>
      </c>
      <c r="AK245">
        <f t="shared" si="212"/>
        <v>0.1</v>
      </c>
      <c r="AL245">
        <f t="shared" si="213"/>
        <v>0.1</v>
      </c>
      <c r="AM245">
        <f t="shared" si="214"/>
        <v>0.1</v>
      </c>
      <c r="AN245">
        <f t="shared" si="215"/>
        <v>0.1</v>
      </c>
      <c r="AO245">
        <f t="shared" si="216"/>
        <v>0.1</v>
      </c>
      <c r="AP245">
        <f t="shared" si="217"/>
        <v>20.100000000000001</v>
      </c>
      <c r="AR245">
        <f t="shared" si="218"/>
        <v>0.1</v>
      </c>
      <c r="AS245">
        <f t="shared" si="219"/>
        <v>0.1</v>
      </c>
      <c r="AT245">
        <f t="shared" si="220"/>
        <v>0.1</v>
      </c>
      <c r="AU245">
        <f t="shared" si="221"/>
        <v>0.1</v>
      </c>
      <c r="AV245">
        <f t="shared" si="222"/>
        <v>0.1</v>
      </c>
      <c r="AW245">
        <f t="shared" si="223"/>
        <v>0.1</v>
      </c>
      <c r="AX245">
        <f t="shared" si="224"/>
        <v>0.1</v>
      </c>
      <c r="AY245">
        <f t="shared" si="225"/>
        <v>0.1</v>
      </c>
      <c r="AZ245">
        <f t="shared" si="226"/>
        <v>0.1</v>
      </c>
      <c r="BA245">
        <f t="shared" si="227"/>
        <v>0.1</v>
      </c>
      <c r="BB245">
        <f t="shared" si="228"/>
        <v>0.1</v>
      </c>
      <c r="BC245">
        <f t="shared" si="229"/>
        <v>0.1</v>
      </c>
      <c r="BD245">
        <f t="shared" si="230"/>
        <v>0.1</v>
      </c>
      <c r="BE245">
        <f t="shared" si="231"/>
        <v>0.1</v>
      </c>
      <c r="BF245">
        <f t="shared" si="232"/>
        <v>0.1</v>
      </c>
      <c r="BG245">
        <f t="shared" si="233"/>
        <v>0.1</v>
      </c>
      <c r="BH245">
        <f t="shared" si="234"/>
        <v>0.1</v>
      </c>
      <c r="BI245">
        <f t="shared" si="235"/>
        <v>0.1</v>
      </c>
      <c r="BJ245">
        <f t="shared" si="236"/>
        <v>0.1</v>
      </c>
      <c r="BK245">
        <f t="shared" si="237"/>
        <v>10.1</v>
      </c>
      <c r="BM245">
        <f t="shared" si="238"/>
        <v>1.2999999999999998</v>
      </c>
      <c r="BN245">
        <f t="shared" si="239"/>
        <v>1.2999999999999998</v>
      </c>
      <c r="BO245">
        <f t="shared" si="240"/>
        <v>1.2999999999999998</v>
      </c>
      <c r="BP245">
        <f t="shared" si="241"/>
        <v>1.2999999999999998</v>
      </c>
      <c r="BQ245">
        <f t="shared" si="242"/>
        <v>1.2999999999999998</v>
      </c>
      <c r="BR245">
        <f t="shared" si="243"/>
        <v>1.2999999999999998</v>
      </c>
      <c r="BS245">
        <f t="shared" si="244"/>
        <v>1.2999999999999998</v>
      </c>
      <c r="BT245">
        <f t="shared" si="245"/>
        <v>1.2999999999999998</v>
      </c>
      <c r="BU245">
        <f t="shared" si="246"/>
        <v>1.2999999999999998</v>
      </c>
      <c r="BV245">
        <f t="shared" si="247"/>
        <v>1.2999999999999998</v>
      </c>
      <c r="BW245">
        <f t="shared" si="248"/>
        <v>1.2999999999999998</v>
      </c>
      <c r="BX245">
        <f t="shared" si="249"/>
        <v>1.2099999999999997</v>
      </c>
      <c r="BY245">
        <f t="shared" si="250"/>
        <v>1.2099999999999997</v>
      </c>
      <c r="BZ245">
        <f t="shared" si="251"/>
        <v>1.2099999999999997</v>
      </c>
      <c r="CA245">
        <f t="shared" si="252"/>
        <v>1.2099999999999997</v>
      </c>
      <c r="CB245">
        <f t="shared" si="253"/>
        <v>1.1199999999999999</v>
      </c>
      <c r="CC245">
        <f t="shared" si="254"/>
        <v>1.1199999999999999</v>
      </c>
      <c r="CD245">
        <f t="shared" si="255"/>
        <v>1.1199999999999999</v>
      </c>
      <c r="CE245">
        <f t="shared" si="256"/>
        <v>1.1199999999999999</v>
      </c>
      <c r="CF245">
        <f t="shared" si="257"/>
        <v>59.12</v>
      </c>
      <c r="CH245">
        <f t="shared" si="258"/>
        <v>116.74000000000001</v>
      </c>
      <c r="CI245">
        <f t="shared" si="259"/>
        <v>22.000000000000004</v>
      </c>
      <c r="CJ245">
        <f t="shared" si="260"/>
        <v>12</v>
      </c>
      <c r="CK245">
        <f t="shared" si="261"/>
        <v>82.740000000000009</v>
      </c>
      <c r="CL245">
        <f t="shared" si="262"/>
        <v>0</v>
      </c>
      <c r="CM245">
        <f t="shared" si="263"/>
        <v>0</v>
      </c>
    </row>
    <row r="246" spans="1:91" x14ac:dyDescent="0.2">
      <c r="A246">
        <v>229</v>
      </c>
      <c r="B246">
        <f>B$14*(10-lgd*COUNTIF(Defaults!$AI246:$AR246,"&lt;="&amp;B$17))</f>
        <v>1.5</v>
      </c>
      <c r="C246">
        <f>C$14*(10-lgd*COUNTIF(Defaults!$AI246:$AR246,"&lt;="&amp;C$17))</f>
        <v>1.41</v>
      </c>
      <c r="D246">
        <f>D$14*(10-lgd*COUNTIF(Defaults!$AI246:$AR246,"&lt;="&amp;D$17))</f>
        <v>1.41</v>
      </c>
      <c r="E246">
        <f>E$14*(10-lgd*COUNTIF(Defaults!$AI246:$AR246,"&lt;="&amp;E$17))</f>
        <v>1.41</v>
      </c>
      <c r="F246">
        <f>F$14*(10-lgd*COUNTIF(Defaults!$AI246:$AR246,"&lt;="&amp;F$17))</f>
        <v>1.41</v>
      </c>
      <c r="G246">
        <f>G$14*(10-lgd*COUNTIF(Defaults!$AI246:$AR246,"&lt;="&amp;G$17))</f>
        <v>1.41</v>
      </c>
      <c r="H246">
        <f>H$14*(10-lgd*COUNTIF(Defaults!$AI246:$AR246,"&lt;="&amp;H$17))</f>
        <v>1.41</v>
      </c>
      <c r="I246">
        <f>I$14*(10-lgd*COUNTIF(Defaults!$AI246:$AR246,"&lt;="&amp;I$17))</f>
        <v>1.41</v>
      </c>
      <c r="J246">
        <f>J$14*(10-lgd*COUNTIF(Defaults!$AI246:$AR246,"&lt;="&amp;J$17))</f>
        <v>1.41</v>
      </c>
      <c r="K246">
        <f>K$14*(10-lgd*COUNTIF(Defaults!$AI246:$AR246,"&lt;="&amp;K$17))</f>
        <v>1.41</v>
      </c>
      <c r="L246">
        <f>L$14*(10-lgd*COUNTIF(Defaults!$AI246:$AR246,"&lt;="&amp;L$17))</f>
        <v>1.41</v>
      </c>
      <c r="M246">
        <f>M$14*(10-lgd*COUNTIF(Defaults!$AI246:$AR246,"&lt;="&amp;M$17))</f>
        <v>1.41</v>
      </c>
      <c r="N246">
        <f>N$14*(10-lgd*COUNTIF(Defaults!$AI246:$AR246,"&lt;="&amp;N$17))</f>
        <v>1.41</v>
      </c>
      <c r="O246">
        <f>O$14*(10-lgd*COUNTIF(Defaults!$AI246:$AR246,"&lt;="&amp;O$17))</f>
        <v>1.41</v>
      </c>
      <c r="P246">
        <f>P$14*(10-lgd*COUNTIF(Defaults!$AI246:$AR246,"&lt;="&amp;P$17))</f>
        <v>1.41</v>
      </c>
      <c r="Q246">
        <f>Q$14*(10-lgd*COUNTIF(Defaults!$AI246:$AR246,"&lt;="&amp;Q$17))</f>
        <v>1.41</v>
      </c>
      <c r="R246">
        <f>R$14*(10-lgd*COUNTIF(Defaults!$AI246:$AR246,"&lt;="&amp;R$17))</f>
        <v>1.32</v>
      </c>
      <c r="S246">
        <f>S$14*(10-lgd*COUNTIF(Defaults!$AI246:$AR246,"&lt;="&amp;S$17))</f>
        <v>1.32</v>
      </c>
      <c r="T246">
        <f>T$14*(10-lgd*COUNTIF(Defaults!$AI246:$AR246,"&lt;="&amp;T$17))</f>
        <v>1.32</v>
      </c>
      <c r="U246">
        <f>U$14*(10-lgd*COUNTIF(Defaults!$AI246:$AR246,"&lt;="&amp;U$17))</f>
        <v>89.320000000000007</v>
      </c>
      <c r="W246">
        <f t="shared" si="198"/>
        <v>0.1</v>
      </c>
      <c r="X246">
        <f t="shared" si="199"/>
        <v>0.1</v>
      </c>
      <c r="Y246">
        <f t="shared" si="200"/>
        <v>0.1</v>
      </c>
      <c r="Z246">
        <f t="shared" si="201"/>
        <v>0.1</v>
      </c>
      <c r="AA246">
        <f t="shared" si="202"/>
        <v>0.1</v>
      </c>
      <c r="AB246">
        <f t="shared" si="203"/>
        <v>0.1</v>
      </c>
      <c r="AC246">
        <f t="shared" si="204"/>
        <v>0.1</v>
      </c>
      <c r="AD246">
        <f t="shared" si="205"/>
        <v>0.1</v>
      </c>
      <c r="AE246">
        <f t="shared" si="206"/>
        <v>0.1</v>
      </c>
      <c r="AF246">
        <f t="shared" si="207"/>
        <v>0.1</v>
      </c>
      <c r="AG246">
        <f t="shared" si="208"/>
        <v>0.1</v>
      </c>
      <c r="AH246">
        <f t="shared" si="209"/>
        <v>0.1</v>
      </c>
      <c r="AI246">
        <f t="shared" si="210"/>
        <v>0.1</v>
      </c>
      <c r="AJ246">
        <f t="shared" si="211"/>
        <v>0.1</v>
      </c>
      <c r="AK246">
        <f t="shared" si="212"/>
        <v>0.1</v>
      </c>
      <c r="AL246">
        <f t="shared" si="213"/>
        <v>0.1</v>
      </c>
      <c r="AM246">
        <f t="shared" si="214"/>
        <v>0.1</v>
      </c>
      <c r="AN246">
        <f t="shared" si="215"/>
        <v>0.1</v>
      </c>
      <c r="AO246">
        <f t="shared" si="216"/>
        <v>0.1</v>
      </c>
      <c r="AP246">
        <f t="shared" si="217"/>
        <v>20.100000000000001</v>
      </c>
      <c r="AR246">
        <f t="shared" si="218"/>
        <v>0.1</v>
      </c>
      <c r="AS246">
        <f t="shared" si="219"/>
        <v>0.1</v>
      </c>
      <c r="AT246">
        <f t="shared" si="220"/>
        <v>0.1</v>
      </c>
      <c r="AU246">
        <f t="shared" si="221"/>
        <v>0.1</v>
      </c>
      <c r="AV246">
        <f t="shared" si="222"/>
        <v>0.1</v>
      </c>
      <c r="AW246">
        <f t="shared" si="223"/>
        <v>0.1</v>
      </c>
      <c r="AX246">
        <f t="shared" si="224"/>
        <v>0.1</v>
      </c>
      <c r="AY246">
        <f t="shared" si="225"/>
        <v>0.1</v>
      </c>
      <c r="AZ246">
        <f t="shared" si="226"/>
        <v>0.1</v>
      </c>
      <c r="BA246">
        <f t="shared" si="227"/>
        <v>0.1</v>
      </c>
      <c r="BB246">
        <f t="shared" si="228"/>
        <v>0.1</v>
      </c>
      <c r="BC246">
        <f t="shared" si="229"/>
        <v>0.1</v>
      </c>
      <c r="BD246">
        <f t="shared" si="230"/>
        <v>0.1</v>
      </c>
      <c r="BE246">
        <f t="shared" si="231"/>
        <v>0.1</v>
      </c>
      <c r="BF246">
        <f t="shared" si="232"/>
        <v>0.1</v>
      </c>
      <c r="BG246">
        <f t="shared" si="233"/>
        <v>0.1</v>
      </c>
      <c r="BH246">
        <f t="shared" si="234"/>
        <v>0.1</v>
      </c>
      <c r="BI246">
        <f t="shared" si="235"/>
        <v>0.1</v>
      </c>
      <c r="BJ246">
        <f t="shared" si="236"/>
        <v>0.1</v>
      </c>
      <c r="BK246">
        <f t="shared" si="237"/>
        <v>10.1</v>
      </c>
      <c r="BM246">
        <f t="shared" si="238"/>
        <v>1.2999999999999998</v>
      </c>
      <c r="BN246">
        <f t="shared" si="239"/>
        <v>1.2099999999999997</v>
      </c>
      <c r="BO246">
        <f t="shared" si="240"/>
        <v>1.2099999999999997</v>
      </c>
      <c r="BP246">
        <f t="shared" si="241"/>
        <v>1.2099999999999997</v>
      </c>
      <c r="BQ246">
        <f t="shared" si="242"/>
        <v>1.2099999999999997</v>
      </c>
      <c r="BR246">
        <f t="shared" si="243"/>
        <v>1.2099999999999997</v>
      </c>
      <c r="BS246">
        <f t="shared" si="244"/>
        <v>1.2099999999999997</v>
      </c>
      <c r="BT246">
        <f t="shared" si="245"/>
        <v>1.2099999999999997</v>
      </c>
      <c r="BU246">
        <f t="shared" si="246"/>
        <v>1.2099999999999997</v>
      </c>
      <c r="BV246">
        <f t="shared" si="247"/>
        <v>1.2099999999999997</v>
      </c>
      <c r="BW246">
        <f t="shared" si="248"/>
        <v>1.2099999999999997</v>
      </c>
      <c r="BX246">
        <f t="shared" si="249"/>
        <v>1.2099999999999997</v>
      </c>
      <c r="BY246">
        <f t="shared" si="250"/>
        <v>1.2099999999999997</v>
      </c>
      <c r="BZ246">
        <f t="shared" si="251"/>
        <v>1.2099999999999997</v>
      </c>
      <c r="CA246">
        <f t="shared" si="252"/>
        <v>1.2099999999999997</v>
      </c>
      <c r="CB246">
        <f t="shared" si="253"/>
        <v>1.2099999999999997</v>
      </c>
      <c r="CC246">
        <f t="shared" si="254"/>
        <v>1.1199999999999999</v>
      </c>
      <c r="CD246">
        <f t="shared" si="255"/>
        <v>1.1199999999999999</v>
      </c>
      <c r="CE246">
        <f t="shared" si="256"/>
        <v>1.1199999999999999</v>
      </c>
      <c r="CF246">
        <f t="shared" si="257"/>
        <v>59.12</v>
      </c>
      <c r="CH246">
        <f t="shared" si="258"/>
        <v>115.93</v>
      </c>
      <c r="CI246">
        <f t="shared" si="259"/>
        <v>22.000000000000004</v>
      </c>
      <c r="CJ246">
        <f t="shared" si="260"/>
        <v>12</v>
      </c>
      <c r="CK246">
        <f t="shared" si="261"/>
        <v>81.929999999999993</v>
      </c>
      <c r="CL246">
        <f t="shared" si="262"/>
        <v>0</v>
      </c>
      <c r="CM246">
        <f t="shared" si="263"/>
        <v>0</v>
      </c>
    </row>
    <row r="247" spans="1:91" x14ac:dyDescent="0.2">
      <c r="A247">
        <v>230</v>
      </c>
      <c r="B247">
        <f>B$14*(10-lgd*COUNTIF(Defaults!$AI247:$AR247,"&lt;="&amp;B$17))</f>
        <v>1.5</v>
      </c>
      <c r="C247">
        <f>C$14*(10-lgd*COUNTIF(Defaults!$AI247:$AR247,"&lt;="&amp;C$17))</f>
        <v>1.5</v>
      </c>
      <c r="D247">
        <f>D$14*(10-lgd*COUNTIF(Defaults!$AI247:$AR247,"&lt;="&amp;D$17))</f>
        <v>1.5</v>
      </c>
      <c r="E247">
        <f>E$14*(10-lgd*COUNTIF(Defaults!$AI247:$AR247,"&lt;="&amp;E$17))</f>
        <v>1.5</v>
      </c>
      <c r="F247">
        <f>F$14*(10-lgd*COUNTIF(Defaults!$AI247:$AR247,"&lt;="&amp;F$17))</f>
        <v>1.5</v>
      </c>
      <c r="G247">
        <f>G$14*(10-lgd*COUNTIF(Defaults!$AI247:$AR247,"&lt;="&amp;G$17))</f>
        <v>1.5</v>
      </c>
      <c r="H247">
        <f>H$14*(10-lgd*COUNTIF(Defaults!$AI247:$AR247,"&lt;="&amp;H$17))</f>
        <v>1.5</v>
      </c>
      <c r="I247">
        <f>I$14*(10-lgd*COUNTIF(Defaults!$AI247:$AR247,"&lt;="&amp;I$17))</f>
        <v>1.5</v>
      </c>
      <c r="J247">
        <f>J$14*(10-lgd*COUNTIF(Defaults!$AI247:$AR247,"&lt;="&amp;J$17))</f>
        <v>1.5</v>
      </c>
      <c r="K247">
        <f>K$14*(10-lgd*COUNTIF(Defaults!$AI247:$AR247,"&lt;="&amp;K$17))</f>
        <v>1.5</v>
      </c>
      <c r="L247">
        <f>L$14*(10-lgd*COUNTIF(Defaults!$AI247:$AR247,"&lt;="&amp;L$17))</f>
        <v>1.5</v>
      </c>
      <c r="M247">
        <f>M$14*(10-lgd*COUNTIF(Defaults!$AI247:$AR247,"&lt;="&amp;M$17))</f>
        <v>1.5</v>
      </c>
      <c r="N247">
        <f>N$14*(10-lgd*COUNTIF(Defaults!$AI247:$AR247,"&lt;="&amp;N$17))</f>
        <v>1.5</v>
      </c>
      <c r="O247">
        <f>O$14*(10-lgd*COUNTIF(Defaults!$AI247:$AR247,"&lt;="&amp;O$17))</f>
        <v>1.5</v>
      </c>
      <c r="P247">
        <f>P$14*(10-lgd*COUNTIF(Defaults!$AI247:$AR247,"&lt;="&amp;P$17))</f>
        <v>1.5</v>
      </c>
      <c r="Q247">
        <f>Q$14*(10-lgd*COUNTIF(Defaults!$AI247:$AR247,"&lt;="&amp;Q$17))</f>
        <v>1.5</v>
      </c>
      <c r="R247">
        <f>R$14*(10-lgd*COUNTIF(Defaults!$AI247:$AR247,"&lt;="&amp;R$17))</f>
        <v>1.5</v>
      </c>
      <c r="S247">
        <f>S$14*(10-lgd*COUNTIF(Defaults!$AI247:$AR247,"&lt;="&amp;S$17))</f>
        <v>1.5</v>
      </c>
      <c r="T247">
        <f>T$14*(10-lgd*COUNTIF(Defaults!$AI247:$AR247,"&lt;="&amp;T$17))</f>
        <v>1.5</v>
      </c>
      <c r="U247">
        <f>U$14*(10-lgd*COUNTIF(Defaults!$AI247:$AR247,"&lt;="&amp;U$17))</f>
        <v>101.5</v>
      </c>
      <c r="W247">
        <f t="shared" si="198"/>
        <v>0.1</v>
      </c>
      <c r="X247">
        <f t="shared" si="199"/>
        <v>0.1</v>
      </c>
      <c r="Y247">
        <f t="shared" si="200"/>
        <v>0.1</v>
      </c>
      <c r="Z247">
        <f t="shared" si="201"/>
        <v>0.1</v>
      </c>
      <c r="AA247">
        <f t="shared" si="202"/>
        <v>0.1</v>
      </c>
      <c r="AB247">
        <f t="shared" si="203"/>
        <v>0.1</v>
      </c>
      <c r="AC247">
        <f t="shared" si="204"/>
        <v>0.1</v>
      </c>
      <c r="AD247">
        <f t="shared" si="205"/>
        <v>0.1</v>
      </c>
      <c r="AE247">
        <f t="shared" si="206"/>
        <v>0.1</v>
      </c>
      <c r="AF247">
        <f t="shared" si="207"/>
        <v>0.1</v>
      </c>
      <c r="AG247">
        <f t="shared" si="208"/>
        <v>0.1</v>
      </c>
      <c r="AH247">
        <f t="shared" si="209"/>
        <v>0.1</v>
      </c>
      <c r="AI247">
        <f t="shared" si="210"/>
        <v>0.1</v>
      </c>
      <c r="AJ247">
        <f t="shared" si="211"/>
        <v>0.1</v>
      </c>
      <c r="AK247">
        <f t="shared" si="212"/>
        <v>0.1</v>
      </c>
      <c r="AL247">
        <f t="shared" si="213"/>
        <v>0.1</v>
      </c>
      <c r="AM247">
        <f t="shared" si="214"/>
        <v>0.1</v>
      </c>
      <c r="AN247">
        <f t="shared" si="215"/>
        <v>0.1</v>
      </c>
      <c r="AO247">
        <f t="shared" si="216"/>
        <v>0.1</v>
      </c>
      <c r="AP247">
        <f t="shared" si="217"/>
        <v>20.100000000000001</v>
      </c>
      <c r="AR247">
        <f t="shared" si="218"/>
        <v>0.1</v>
      </c>
      <c r="AS247">
        <f t="shared" si="219"/>
        <v>0.1</v>
      </c>
      <c r="AT247">
        <f t="shared" si="220"/>
        <v>0.1</v>
      </c>
      <c r="AU247">
        <f t="shared" si="221"/>
        <v>0.1</v>
      </c>
      <c r="AV247">
        <f t="shared" si="222"/>
        <v>0.1</v>
      </c>
      <c r="AW247">
        <f t="shared" si="223"/>
        <v>0.1</v>
      </c>
      <c r="AX247">
        <f t="shared" si="224"/>
        <v>0.1</v>
      </c>
      <c r="AY247">
        <f t="shared" si="225"/>
        <v>0.1</v>
      </c>
      <c r="AZ247">
        <f t="shared" si="226"/>
        <v>0.1</v>
      </c>
      <c r="BA247">
        <f t="shared" si="227"/>
        <v>0.1</v>
      </c>
      <c r="BB247">
        <f t="shared" si="228"/>
        <v>0.1</v>
      </c>
      <c r="BC247">
        <f t="shared" si="229"/>
        <v>0.1</v>
      </c>
      <c r="BD247">
        <f t="shared" si="230"/>
        <v>0.1</v>
      </c>
      <c r="BE247">
        <f t="shared" si="231"/>
        <v>0.1</v>
      </c>
      <c r="BF247">
        <f t="shared" si="232"/>
        <v>0.1</v>
      </c>
      <c r="BG247">
        <f t="shared" si="233"/>
        <v>0.1</v>
      </c>
      <c r="BH247">
        <f t="shared" si="234"/>
        <v>0.1</v>
      </c>
      <c r="BI247">
        <f t="shared" si="235"/>
        <v>0.1</v>
      </c>
      <c r="BJ247">
        <f t="shared" si="236"/>
        <v>0.1</v>
      </c>
      <c r="BK247">
        <f t="shared" si="237"/>
        <v>10.1</v>
      </c>
      <c r="BM247">
        <f t="shared" si="238"/>
        <v>1.2999999999999998</v>
      </c>
      <c r="BN247">
        <f t="shared" si="239"/>
        <v>1.2999999999999998</v>
      </c>
      <c r="BO247">
        <f t="shared" si="240"/>
        <v>1.2999999999999998</v>
      </c>
      <c r="BP247">
        <f t="shared" si="241"/>
        <v>1.2999999999999998</v>
      </c>
      <c r="BQ247">
        <f t="shared" si="242"/>
        <v>1.2999999999999998</v>
      </c>
      <c r="BR247">
        <f t="shared" si="243"/>
        <v>1.2999999999999998</v>
      </c>
      <c r="BS247">
        <f t="shared" si="244"/>
        <v>1.2999999999999998</v>
      </c>
      <c r="BT247">
        <f t="shared" si="245"/>
        <v>1.2999999999999998</v>
      </c>
      <c r="BU247">
        <f t="shared" si="246"/>
        <v>1.2999999999999998</v>
      </c>
      <c r="BV247">
        <f t="shared" si="247"/>
        <v>1.2999999999999998</v>
      </c>
      <c r="BW247">
        <f t="shared" si="248"/>
        <v>1.2999999999999998</v>
      </c>
      <c r="BX247">
        <f t="shared" si="249"/>
        <v>1.2999999999999998</v>
      </c>
      <c r="BY247">
        <f t="shared" si="250"/>
        <v>1.2999999999999998</v>
      </c>
      <c r="BZ247">
        <f t="shared" si="251"/>
        <v>1.2999999999999998</v>
      </c>
      <c r="CA247">
        <f t="shared" si="252"/>
        <v>1.2999999999999998</v>
      </c>
      <c r="CB247">
        <f t="shared" si="253"/>
        <v>1.2999999999999998</v>
      </c>
      <c r="CC247">
        <f t="shared" si="254"/>
        <v>1.2999999999999998</v>
      </c>
      <c r="CD247">
        <f t="shared" si="255"/>
        <v>1.2999999999999998</v>
      </c>
      <c r="CE247">
        <f t="shared" si="256"/>
        <v>1.2999999999999998</v>
      </c>
      <c r="CF247">
        <f t="shared" si="257"/>
        <v>71.300000000000011</v>
      </c>
      <c r="CH247">
        <f t="shared" si="258"/>
        <v>130</v>
      </c>
      <c r="CI247">
        <f t="shared" si="259"/>
        <v>22.000000000000004</v>
      </c>
      <c r="CJ247">
        <f t="shared" si="260"/>
        <v>12</v>
      </c>
      <c r="CK247">
        <f t="shared" si="261"/>
        <v>96.000000000000014</v>
      </c>
      <c r="CL247">
        <f t="shared" si="262"/>
        <v>0</v>
      </c>
      <c r="CM247">
        <f t="shared" si="263"/>
        <v>0</v>
      </c>
    </row>
    <row r="248" spans="1:91" x14ac:dyDescent="0.2">
      <c r="A248">
        <v>231</v>
      </c>
      <c r="B248">
        <f>B$14*(10-lgd*COUNTIF(Defaults!$AI248:$AR248,"&lt;="&amp;B$17))</f>
        <v>1.5</v>
      </c>
      <c r="C248">
        <f>C$14*(10-lgd*COUNTIF(Defaults!$AI248:$AR248,"&lt;="&amp;C$17))</f>
        <v>1.5</v>
      </c>
      <c r="D248">
        <f>D$14*(10-lgd*COUNTIF(Defaults!$AI248:$AR248,"&lt;="&amp;D$17))</f>
        <v>1.5</v>
      </c>
      <c r="E248">
        <f>E$14*(10-lgd*COUNTIF(Defaults!$AI248:$AR248,"&lt;="&amp;E$17))</f>
        <v>1.5</v>
      </c>
      <c r="F248">
        <f>F$14*(10-lgd*COUNTIF(Defaults!$AI248:$AR248,"&lt;="&amp;F$17))</f>
        <v>1.5</v>
      </c>
      <c r="G248">
        <f>G$14*(10-lgd*COUNTIF(Defaults!$AI248:$AR248,"&lt;="&amp;G$17))</f>
        <v>1.5</v>
      </c>
      <c r="H248">
        <f>H$14*(10-lgd*COUNTIF(Defaults!$AI248:$AR248,"&lt;="&amp;H$17))</f>
        <v>1.5</v>
      </c>
      <c r="I248">
        <f>I$14*(10-lgd*COUNTIF(Defaults!$AI248:$AR248,"&lt;="&amp;I$17))</f>
        <v>1.5</v>
      </c>
      <c r="J248">
        <f>J$14*(10-lgd*COUNTIF(Defaults!$AI248:$AR248,"&lt;="&amp;J$17))</f>
        <v>1.5</v>
      </c>
      <c r="K248">
        <f>K$14*(10-lgd*COUNTIF(Defaults!$AI248:$AR248,"&lt;="&amp;K$17))</f>
        <v>1.5</v>
      </c>
      <c r="L248">
        <f>L$14*(10-lgd*COUNTIF(Defaults!$AI248:$AR248,"&lt;="&amp;L$17))</f>
        <v>1.5</v>
      </c>
      <c r="M248">
        <f>M$14*(10-lgd*COUNTIF(Defaults!$AI248:$AR248,"&lt;="&amp;M$17))</f>
        <v>1.5</v>
      </c>
      <c r="N248">
        <f>N$14*(10-lgd*COUNTIF(Defaults!$AI248:$AR248,"&lt;="&amp;N$17))</f>
        <v>1.5</v>
      </c>
      <c r="O248">
        <f>O$14*(10-lgd*COUNTIF(Defaults!$AI248:$AR248,"&lt;="&amp;O$17))</f>
        <v>1.5</v>
      </c>
      <c r="P248">
        <f>P$14*(10-lgd*COUNTIF(Defaults!$AI248:$AR248,"&lt;="&amp;P$17))</f>
        <v>1.5</v>
      </c>
      <c r="Q248">
        <f>Q$14*(10-lgd*COUNTIF(Defaults!$AI248:$AR248,"&lt;="&amp;Q$17))</f>
        <v>1.5</v>
      </c>
      <c r="R248">
        <f>R$14*(10-lgd*COUNTIF(Defaults!$AI248:$AR248,"&lt;="&amp;R$17))</f>
        <v>1.5</v>
      </c>
      <c r="S248">
        <f>S$14*(10-lgd*COUNTIF(Defaults!$AI248:$AR248,"&lt;="&amp;S$17))</f>
        <v>1.5</v>
      </c>
      <c r="T248">
        <f>T$14*(10-lgd*COUNTIF(Defaults!$AI248:$AR248,"&lt;="&amp;T$17))</f>
        <v>1.5</v>
      </c>
      <c r="U248">
        <f>U$14*(10-lgd*COUNTIF(Defaults!$AI248:$AR248,"&lt;="&amp;U$17))</f>
        <v>101.5</v>
      </c>
      <c r="W248">
        <f t="shared" si="198"/>
        <v>0.1</v>
      </c>
      <c r="X248">
        <f t="shared" si="199"/>
        <v>0.1</v>
      </c>
      <c r="Y248">
        <f t="shared" si="200"/>
        <v>0.1</v>
      </c>
      <c r="Z248">
        <f t="shared" si="201"/>
        <v>0.1</v>
      </c>
      <c r="AA248">
        <f t="shared" si="202"/>
        <v>0.1</v>
      </c>
      <c r="AB248">
        <f t="shared" si="203"/>
        <v>0.1</v>
      </c>
      <c r="AC248">
        <f t="shared" si="204"/>
        <v>0.1</v>
      </c>
      <c r="AD248">
        <f t="shared" si="205"/>
        <v>0.1</v>
      </c>
      <c r="AE248">
        <f t="shared" si="206"/>
        <v>0.1</v>
      </c>
      <c r="AF248">
        <f t="shared" si="207"/>
        <v>0.1</v>
      </c>
      <c r="AG248">
        <f t="shared" si="208"/>
        <v>0.1</v>
      </c>
      <c r="AH248">
        <f t="shared" si="209"/>
        <v>0.1</v>
      </c>
      <c r="AI248">
        <f t="shared" si="210"/>
        <v>0.1</v>
      </c>
      <c r="AJ248">
        <f t="shared" si="211"/>
        <v>0.1</v>
      </c>
      <c r="AK248">
        <f t="shared" si="212"/>
        <v>0.1</v>
      </c>
      <c r="AL248">
        <f t="shared" si="213"/>
        <v>0.1</v>
      </c>
      <c r="AM248">
        <f t="shared" si="214"/>
        <v>0.1</v>
      </c>
      <c r="AN248">
        <f t="shared" si="215"/>
        <v>0.1</v>
      </c>
      <c r="AO248">
        <f t="shared" si="216"/>
        <v>0.1</v>
      </c>
      <c r="AP248">
        <f t="shared" si="217"/>
        <v>20.100000000000001</v>
      </c>
      <c r="AR248">
        <f t="shared" si="218"/>
        <v>0.1</v>
      </c>
      <c r="AS248">
        <f t="shared" si="219"/>
        <v>0.1</v>
      </c>
      <c r="AT248">
        <f t="shared" si="220"/>
        <v>0.1</v>
      </c>
      <c r="AU248">
        <f t="shared" si="221"/>
        <v>0.1</v>
      </c>
      <c r="AV248">
        <f t="shared" si="222"/>
        <v>0.1</v>
      </c>
      <c r="AW248">
        <f t="shared" si="223"/>
        <v>0.1</v>
      </c>
      <c r="AX248">
        <f t="shared" si="224"/>
        <v>0.1</v>
      </c>
      <c r="AY248">
        <f t="shared" si="225"/>
        <v>0.1</v>
      </c>
      <c r="AZ248">
        <f t="shared" si="226"/>
        <v>0.1</v>
      </c>
      <c r="BA248">
        <f t="shared" si="227"/>
        <v>0.1</v>
      </c>
      <c r="BB248">
        <f t="shared" si="228"/>
        <v>0.1</v>
      </c>
      <c r="BC248">
        <f t="shared" si="229"/>
        <v>0.1</v>
      </c>
      <c r="BD248">
        <f t="shared" si="230"/>
        <v>0.1</v>
      </c>
      <c r="BE248">
        <f t="shared" si="231"/>
        <v>0.1</v>
      </c>
      <c r="BF248">
        <f t="shared" si="232"/>
        <v>0.1</v>
      </c>
      <c r="BG248">
        <f t="shared" si="233"/>
        <v>0.1</v>
      </c>
      <c r="BH248">
        <f t="shared" si="234"/>
        <v>0.1</v>
      </c>
      <c r="BI248">
        <f t="shared" si="235"/>
        <v>0.1</v>
      </c>
      <c r="BJ248">
        <f t="shared" si="236"/>
        <v>0.1</v>
      </c>
      <c r="BK248">
        <f t="shared" si="237"/>
        <v>10.1</v>
      </c>
      <c r="BM248">
        <f t="shared" si="238"/>
        <v>1.2999999999999998</v>
      </c>
      <c r="BN248">
        <f t="shared" si="239"/>
        <v>1.2999999999999998</v>
      </c>
      <c r="BO248">
        <f t="shared" si="240"/>
        <v>1.2999999999999998</v>
      </c>
      <c r="BP248">
        <f t="shared" si="241"/>
        <v>1.2999999999999998</v>
      </c>
      <c r="BQ248">
        <f t="shared" si="242"/>
        <v>1.2999999999999998</v>
      </c>
      <c r="BR248">
        <f t="shared" si="243"/>
        <v>1.2999999999999998</v>
      </c>
      <c r="BS248">
        <f t="shared" si="244"/>
        <v>1.2999999999999998</v>
      </c>
      <c r="BT248">
        <f t="shared" si="245"/>
        <v>1.2999999999999998</v>
      </c>
      <c r="BU248">
        <f t="shared" si="246"/>
        <v>1.2999999999999998</v>
      </c>
      <c r="BV248">
        <f t="shared" si="247"/>
        <v>1.2999999999999998</v>
      </c>
      <c r="BW248">
        <f t="shared" si="248"/>
        <v>1.2999999999999998</v>
      </c>
      <c r="BX248">
        <f t="shared" si="249"/>
        <v>1.2999999999999998</v>
      </c>
      <c r="BY248">
        <f t="shared" si="250"/>
        <v>1.2999999999999998</v>
      </c>
      <c r="BZ248">
        <f t="shared" si="251"/>
        <v>1.2999999999999998</v>
      </c>
      <c r="CA248">
        <f t="shared" si="252"/>
        <v>1.2999999999999998</v>
      </c>
      <c r="CB248">
        <f t="shared" si="253"/>
        <v>1.2999999999999998</v>
      </c>
      <c r="CC248">
        <f t="shared" si="254"/>
        <v>1.2999999999999998</v>
      </c>
      <c r="CD248">
        <f t="shared" si="255"/>
        <v>1.2999999999999998</v>
      </c>
      <c r="CE248">
        <f t="shared" si="256"/>
        <v>1.2999999999999998</v>
      </c>
      <c r="CF248">
        <f t="shared" si="257"/>
        <v>71.300000000000011</v>
      </c>
      <c r="CH248">
        <f t="shared" si="258"/>
        <v>130</v>
      </c>
      <c r="CI248">
        <f t="shared" si="259"/>
        <v>22.000000000000004</v>
      </c>
      <c r="CJ248">
        <f t="shared" si="260"/>
        <v>12</v>
      </c>
      <c r="CK248">
        <f t="shared" si="261"/>
        <v>96.000000000000014</v>
      </c>
      <c r="CL248">
        <f t="shared" si="262"/>
        <v>0</v>
      </c>
      <c r="CM248">
        <f t="shared" si="263"/>
        <v>0</v>
      </c>
    </row>
    <row r="249" spans="1:91" x14ac:dyDescent="0.2">
      <c r="A249">
        <v>232</v>
      </c>
      <c r="B249">
        <f>B$14*(10-lgd*COUNTIF(Defaults!$AI249:$AR249,"&lt;="&amp;B$17))</f>
        <v>1.41</v>
      </c>
      <c r="C249">
        <f>C$14*(10-lgd*COUNTIF(Defaults!$AI249:$AR249,"&lt;="&amp;C$17))</f>
        <v>1.32</v>
      </c>
      <c r="D249">
        <f>D$14*(10-lgd*COUNTIF(Defaults!$AI249:$AR249,"&lt;="&amp;D$17))</f>
        <v>1.32</v>
      </c>
      <c r="E249">
        <f>E$14*(10-lgd*COUNTIF(Defaults!$AI249:$AR249,"&lt;="&amp;E$17))</f>
        <v>1.32</v>
      </c>
      <c r="F249">
        <f>F$14*(10-lgd*COUNTIF(Defaults!$AI249:$AR249,"&lt;="&amp;F$17))</f>
        <v>1.32</v>
      </c>
      <c r="G249">
        <f>G$14*(10-lgd*COUNTIF(Defaults!$AI249:$AR249,"&lt;="&amp;G$17))</f>
        <v>1.32</v>
      </c>
      <c r="H249">
        <f>H$14*(10-lgd*COUNTIF(Defaults!$AI249:$AR249,"&lt;="&amp;H$17))</f>
        <v>1.32</v>
      </c>
      <c r="I249">
        <f>I$14*(10-lgd*COUNTIF(Defaults!$AI249:$AR249,"&lt;="&amp;I$17))</f>
        <v>1.32</v>
      </c>
      <c r="J249">
        <f>J$14*(10-lgd*COUNTIF(Defaults!$AI249:$AR249,"&lt;="&amp;J$17))</f>
        <v>1.32</v>
      </c>
      <c r="K249">
        <f>K$14*(10-lgd*COUNTIF(Defaults!$AI249:$AR249,"&lt;="&amp;K$17))</f>
        <v>1.32</v>
      </c>
      <c r="L249">
        <f>L$14*(10-lgd*COUNTIF(Defaults!$AI249:$AR249,"&lt;="&amp;L$17))</f>
        <v>1.32</v>
      </c>
      <c r="M249">
        <f>M$14*(10-lgd*COUNTIF(Defaults!$AI249:$AR249,"&lt;="&amp;M$17))</f>
        <v>1.32</v>
      </c>
      <c r="N249">
        <f>N$14*(10-lgd*COUNTIF(Defaults!$AI249:$AR249,"&lt;="&amp;N$17))</f>
        <v>1.32</v>
      </c>
      <c r="O249">
        <f>O$14*(10-lgd*COUNTIF(Defaults!$AI249:$AR249,"&lt;="&amp;O$17))</f>
        <v>1.2299999999999998</v>
      </c>
      <c r="P249">
        <f>P$14*(10-lgd*COUNTIF(Defaults!$AI249:$AR249,"&lt;="&amp;P$17))</f>
        <v>1.2299999999999998</v>
      </c>
      <c r="Q249">
        <f>Q$14*(10-lgd*COUNTIF(Defaults!$AI249:$AR249,"&lt;="&amp;Q$17))</f>
        <v>1.2299999999999998</v>
      </c>
      <c r="R249">
        <f>R$14*(10-lgd*COUNTIF(Defaults!$AI249:$AR249,"&lt;="&amp;R$17))</f>
        <v>1.2299999999999998</v>
      </c>
      <c r="S249">
        <f>S$14*(10-lgd*COUNTIF(Defaults!$AI249:$AR249,"&lt;="&amp;S$17))</f>
        <v>1.2299999999999998</v>
      </c>
      <c r="T249">
        <f>T$14*(10-lgd*COUNTIF(Defaults!$AI249:$AR249,"&lt;="&amp;T$17))</f>
        <v>1.2299999999999998</v>
      </c>
      <c r="U249">
        <f>U$14*(10-lgd*COUNTIF(Defaults!$AI249:$AR249,"&lt;="&amp;U$17))</f>
        <v>83.22999999999999</v>
      </c>
      <c r="W249">
        <f t="shared" si="198"/>
        <v>0.1</v>
      </c>
      <c r="X249">
        <f t="shared" si="199"/>
        <v>0.1</v>
      </c>
      <c r="Y249">
        <f t="shared" si="200"/>
        <v>0.1</v>
      </c>
      <c r="Z249">
        <f t="shared" si="201"/>
        <v>0.1</v>
      </c>
      <c r="AA249">
        <f t="shared" si="202"/>
        <v>0.1</v>
      </c>
      <c r="AB249">
        <f t="shared" si="203"/>
        <v>0.1</v>
      </c>
      <c r="AC249">
        <f t="shared" si="204"/>
        <v>0.1</v>
      </c>
      <c r="AD249">
        <f t="shared" si="205"/>
        <v>0.1</v>
      </c>
      <c r="AE249">
        <f t="shared" si="206"/>
        <v>0.1</v>
      </c>
      <c r="AF249">
        <f t="shared" si="207"/>
        <v>0.1</v>
      </c>
      <c r="AG249">
        <f t="shared" si="208"/>
        <v>0.1</v>
      </c>
      <c r="AH249">
        <f t="shared" si="209"/>
        <v>0.1</v>
      </c>
      <c r="AI249">
        <f t="shared" si="210"/>
        <v>0.1</v>
      </c>
      <c r="AJ249">
        <f t="shared" si="211"/>
        <v>0.1</v>
      </c>
      <c r="AK249">
        <f t="shared" si="212"/>
        <v>0.1</v>
      </c>
      <c r="AL249">
        <f t="shared" si="213"/>
        <v>0.1</v>
      </c>
      <c r="AM249">
        <f t="shared" si="214"/>
        <v>0.1</v>
      </c>
      <c r="AN249">
        <f t="shared" si="215"/>
        <v>0.1</v>
      </c>
      <c r="AO249">
        <f t="shared" si="216"/>
        <v>0.1</v>
      </c>
      <c r="AP249">
        <f t="shared" si="217"/>
        <v>20.100000000000001</v>
      </c>
      <c r="AR249">
        <f t="shared" si="218"/>
        <v>0.1</v>
      </c>
      <c r="AS249">
        <f t="shared" si="219"/>
        <v>0.1</v>
      </c>
      <c r="AT249">
        <f t="shared" si="220"/>
        <v>0.1</v>
      </c>
      <c r="AU249">
        <f t="shared" si="221"/>
        <v>0.1</v>
      </c>
      <c r="AV249">
        <f t="shared" si="222"/>
        <v>0.1</v>
      </c>
      <c r="AW249">
        <f t="shared" si="223"/>
        <v>0.1</v>
      </c>
      <c r="AX249">
        <f t="shared" si="224"/>
        <v>0.1</v>
      </c>
      <c r="AY249">
        <f t="shared" si="225"/>
        <v>0.1</v>
      </c>
      <c r="AZ249">
        <f t="shared" si="226"/>
        <v>0.1</v>
      </c>
      <c r="BA249">
        <f t="shared" si="227"/>
        <v>0.1</v>
      </c>
      <c r="BB249">
        <f t="shared" si="228"/>
        <v>0.1</v>
      </c>
      <c r="BC249">
        <f t="shared" si="229"/>
        <v>0.1</v>
      </c>
      <c r="BD249">
        <f t="shared" si="230"/>
        <v>0.1</v>
      </c>
      <c r="BE249">
        <f t="shared" si="231"/>
        <v>0.1</v>
      </c>
      <c r="BF249">
        <f t="shared" si="232"/>
        <v>0.1</v>
      </c>
      <c r="BG249">
        <f t="shared" si="233"/>
        <v>0.1</v>
      </c>
      <c r="BH249">
        <f t="shared" si="234"/>
        <v>0.1</v>
      </c>
      <c r="BI249">
        <f t="shared" si="235"/>
        <v>0.1</v>
      </c>
      <c r="BJ249">
        <f t="shared" si="236"/>
        <v>0.1</v>
      </c>
      <c r="BK249">
        <f t="shared" si="237"/>
        <v>10.1</v>
      </c>
      <c r="BM249">
        <f t="shared" si="238"/>
        <v>1.2099999999999997</v>
      </c>
      <c r="BN249">
        <f t="shared" si="239"/>
        <v>1.1199999999999999</v>
      </c>
      <c r="BO249">
        <f t="shared" si="240"/>
        <v>1.1199999999999999</v>
      </c>
      <c r="BP249">
        <f t="shared" si="241"/>
        <v>1.1199999999999999</v>
      </c>
      <c r="BQ249">
        <f t="shared" si="242"/>
        <v>1.1199999999999999</v>
      </c>
      <c r="BR249">
        <f t="shared" si="243"/>
        <v>1.1199999999999999</v>
      </c>
      <c r="BS249">
        <f t="shared" si="244"/>
        <v>1.1199999999999999</v>
      </c>
      <c r="BT249">
        <f t="shared" si="245"/>
        <v>1.1199999999999999</v>
      </c>
      <c r="BU249">
        <f t="shared" si="246"/>
        <v>1.1199999999999999</v>
      </c>
      <c r="BV249">
        <f t="shared" si="247"/>
        <v>1.1199999999999999</v>
      </c>
      <c r="BW249">
        <f t="shared" si="248"/>
        <v>1.1199999999999999</v>
      </c>
      <c r="BX249">
        <f t="shared" si="249"/>
        <v>1.1199999999999999</v>
      </c>
      <c r="BY249">
        <f t="shared" si="250"/>
        <v>1.1199999999999999</v>
      </c>
      <c r="BZ249">
        <f t="shared" si="251"/>
        <v>1.0299999999999996</v>
      </c>
      <c r="CA249">
        <f t="shared" si="252"/>
        <v>1.0299999999999996</v>
      </c>
      <c r="CB249">
        <f t="shared" si="253"/>
        <v>1.0299999999999996</v>
      </c>
      <c r="CC249">
        <f t="shared" si="254"/>
        <v>1.0299999999999996</v>
      </c>
      <c r="CD249">
        <f t="shared" si="255"/>
        <v>1.0299999999999996</v>
      </c>
      <c r="CE249">
        <f t="shared" si="256"/>
        <v>1.0299999999999996</v>
      </c>
      <c r="CF249">
        <f t="shared" si="257"/>
        <v>53.029999999999987</v>
      </c>
      <c r="CH249">
        <f t="shared" si="258"/>
        <v>107.85999999999999</v>
      </c>
      <c r="CI249">
        <f t="shared" si="259"/>
        <v>22.000000000000004</v>
      </c>
      <c r="CJ249">
        <f t="shared" si="260"/>
        <v>12</v>
      </c>
      <c r="CK249">
        <f t="shared" si="261"/>
        <v>73.859999999999985</v>
      </c>
      <c r="CL249">
        <f t="shared" si="262"/>
        <v>0</v>
      </c>
      <c r="CM249">
        <f t="shared" si="263"/>
        <v>0</v>
      </c>
    </row>
    <row r="250" spans="1:91" x14ac:dyDescent="0.2">
      <c r="A250">
        <v>233</v>
      </c>
      <c r="B250">
        <f>B$14*(10-lgd*COUNTIF(Defaults!$AI250:$AR250,"&lt;="&amp;B$17))</f>
        <v>1.5</v>
      </c>
      <c r="C250">
        <f>C$14*(10-lgd*COUNTIF(Defaults!$AI250:$AR250,"&lt;="&amp;C$17))</f>
        <v>1.5</v>
      </c>
      <c r="D250">
        <f>D$14*(10-lgd*COUNTIF(Defaults!$AI250:$AR250,"&lt;="&amp;D$17))</f>
        <v>1.5</v>
      </c>
      <c r="E250">
        <f>E$14*(10-lgd*COUNTIF(Defaults!$AI250:$AR250,"&lt;="&amp;E$17))</f>
        <v>1.5</v>
      </c>
      <c r="F250">
        <f>F$14*(10-lgd*COUNTIF(Defaults!$AI250:$AR250,"&lt;="&amp;F$17))</f>
        <v>1.5</v>
      </c>
      <c r="G250">
        <f>G$14*(10-lgd*COUNTIF(Defaults!$AI250:$AR250,"&lt;="&amp;G$17))</f>
        <v>1.5</v>
      </c>
      <c r="H250">
        <f>H$14*(10-lgd*COUNTIF(Defaults!$AI250:$AR250,"&lt;="&amp;H$17))</f>
        <v>1.5</v>
      </c>
      <c r="I250">
        <f>I$14*(10-lgd*COUNTIF(Defaults!$AI250:$AR250,"&lt;="&amp;I$17))</f>
        <v>1.5</v>
      </c>
      <c r="J250">
        <f>J$14*(10-lgd*COUNTIF(Defaults!$AI250:$AR250,"&lt;="&amp;J$17))</f>
        <v>1.5</v>
      </c>
      <c r="K250">
        <f>K$14*(10-lgd*COUNTIF(Defaults!$AI250:$AR250,"&lt;="&amp;K$17))</f>
        <v>1.5</v>
      </c>
      <c r="L250">
        <f>L$14*(10-lgd*COUNTIF(Defaults!$AI250:$AR250,"&lt;="&amp;L$17))</f>
        <v>1.5</v>
      </c>
      <c r="M250">
        <f>M$14*(10-lgd*COUNTIF(Defaults!$AI250:$AR250,"&lt;="&amp;M$17))</f>
        <v>1.41</v>
      </c>
      <c r="N250">
        <f>N$14*(10-lgd*COUNTIF(Defaults!$AI250:$AR250,"&lt;="&amp;N$17))</f>
        <v>1.41</v>
      </c>
      <c r="O250">
        <f>O$14*(10-lgd*COUNTIF(Defaults!$AI250:$AR250,"&lt;="&amp;O$17))</f>
        <v>1.41</v>
      </c>
      <c r="P250">
        <f>P$14*(10-lgd*COUNTIF(Defaults!$AI250:$AR250,"&lt;="&amp;P$17))</f>
        <v>1.41</v>
      </c>
      <c r="Q250">
        <f>Q$14*(10-lgd*COUNTIF(Defaults!$AI250:$AR250,"&lt;="&amp;Q$17))</f>
        <v>1.32</v>
      </c>
      <c r="R250">
        <f>R$14*(10-lgd*COUNTIF(Defaults!$AI250:$AR250,"&lt;="&amp;R$17))</f>
        <v>1.32</v>
      </c>
      <c r="S250">
        <f>S$14*(10-lgd*COUNTIF(Defaults!$AI250:$AR250,"&lt;="&amp;S$17))</f>
        <v>1.32</v>
      </c>
      <c r="T250">
        <f>T$14*(10-lgd*COUNTIF(Defaults!$AI250:$AR250,"&lt;="&amp;T$17))</f>
        <v>1.32</v>
      </c>
      <c r="U250">
        <f>U$14*(10-lgd*COUNTIF(Defaults!$AI250:$AR250,"&lt;="&amp;U$17))</f>
        <v>89.320000000000007</v>
      </c>
      <c r="W250">
        <f t="shared" si="198"/>
        <v>0.1</v>
      </c>
      <c r="X250">
        <f t="shared" si="199"/>
        <v>0.1</v>
      </c>
      <c r="Y250">
        <f t="shared" si="200"/>
        <v>0.1</v>
      </c>
      <c r="Z250">
        <f t="shared" si="201"/>
        <v>0.1</v>
      </c>
      <c r="AA250">
        <f t="shared" si="202"/>
        <v>0.1</v>
      </c>
      <c r="AB250">
        <f t="shared" si="203"/>
        <v>0.1</v>
      </c>
      <c r="AC250">
        <f t="shared" si="204"/>
        <v>0.1</v>
      </c>
      <c r="AD250">
        <f t="shared" si="205"/>
        <v>0.1</v>
      </c>
      <c r="AE250">
        <f t="shared" si="206"/>
        <v>0.1</v>
      </c>
      <c r="AF250">
        <f t="shared" si="207"/>
        <v>0.1</v>
      </c>
      <c r="AG250">
        <f t="shared" si="208"/>
        <v>0.1</v>
      </c>
      <c r="AH250">
        <f t="shared" si="209"/>
        <v>0.1</v>
      </c>
      <c r="AI250">
        <f t="shared" si="210"/>
        <v>0.1</v>
      </c>
      <c r="AJ250">
        <f t="shared" si="211"/>
        <v>0.1</v>
      </c>
      <c r="AK250">
        <f t="shared" si="212"/>
        <v>0.1</v>
      </c>
      <c r="AL250">
        <f t="shared" si="213"/>
        <v>0.1</v>
      </c>
      <c r="AM250">
        <f t="shared" si="214"/>
        <v>0.1</v>
      </c>
      <c r="AN250">
        <f t="shared" si="215"/>
        <v>0.1</v>
      </c>
      <c r="AO250">
        <f t="shared" si="216"/>
        <v>0.1</v>
      </c>
      <c r="AP250">
        <f t="shared" si="217"/>
        <v>20.100000000000001</v>
      </c>
      <c r="AR250">
        <f t="shared" si="218"/>
        <v>0.1</v>
      </c>
      <c r="AS250">
        <f t="shared" si="219"/>
        <v>0.1</v>
      </c>
      <c r="AT250">
        <f t="shared" si="220"/>
        <v>0.1</v>
      </c>
      <c r="AU250">
        <f t="shared" si="221"/>
        <v>0.1</v>
      </c>
      <c r="AV250">
        <f t="shared" si="222"/>
        <v>0.1</v>
      </c>
      <c r="AW250">
        <f t="shared" si="223"/>
        <v>0.1</v>
      </c>
      <c r="AX250">
        <f t="shared" si="224"/>
        <v>0.1</v>
      </c>
      <c r="AY250">
        <f t="shared" si="225"/>
        <v>0.1</v>
      </c>
      <c r="AZ250">
        <f t="shared" si="226"/>
        <v>0.1</v>
      </c>
      <c r="BA250">
        <f t="shared" si="227"/>
        <v>0.1</v>
      </c>
      <c r="BB250">
        <f t="shared" si="228"/>
        <v>0.1</v>
      </c>
      <c r="BC250">
        <f t="shared" si="229"/>
        <v>0.1</v>
      </c>
      <c r="BD250">
        <f t="shared" si="230"/>
        <v>0.1</v>
      </c>
      <c r="BE250">
        <f t="shared" si="231"/>
        <v>0.1</v>
      </c>
      <c r="BF250">
        <f t="shared" si="232"/>
        <v>0.1</v>
      </c>
      <c r="BG250">
        <f t="shared" si="233"/>
        <v>0.1</v>
      </c>
      <c r="BH250">
        <f t="shared" si="234"/>
        <v>0.1</v>
      </c>
      <c r="BI250">
        <f t="shared" si="235"/>
        <v>0.1</v>
      </c>
      <c r="BJ250">
        <f t="shared" si="236"/>
        <v>0.1</v>
      </c>
      <c r="BK250">
        <f t="shared" si="237"/>
        <v>10.1</v>
      </c>
      <c r="BM250">
        <f t="shared" si="238"/>
        <v>1.2999999999999998</v>
      </c>
      <c r="BN250">
        <f t="shared" si="239"/>
        <v>1.2999999999999998</v>
      </c>
      <c r="BO250">
        <f t="shared" si="240"/>
        <v>1.2999999999999998</v>
      </c>
      <c r="BP250">
        <f t="shared" si="241"/>
        <v>1.2999999999999998</v>
      </c>
      <c r="BQ250">
        <f t="shared" si="242"/>
        <v>1.2999999999999998</v>
      </c>
      <c r="BR250">
        <f t="shared" si="243"/>
        <v>1.2999999999999998</v>
      </c>
      <c r="BS250">
        <f t="shared" si="244"/>
        <v>1.2999999999999998</v>
      </c>
      <c r="BT250">
        <f t="shared" si="245"/>
        <v>1.2999999999999998</v>
      </c>
      <c r="BU250">
        <f t="shared" si="246"/>
        <v>1.2999999999999998</v>
      </c>
      <c r="BV250">
        <f t="shared" si="247"/>
        <v>1.2999999999999998</v>
      </c>
      <c r="BW250">
        <f t="shared" si="248"/>
        <v>1.2999999999999998</v>
      </c>
      <c r="BX250">
        <f t="shared" si="249"/>
        <v>1.2099999999999997</v>
      </c>
      <c r="BY250">
        <f t="shared" si="250"/>
        <v>1.2099999999999997</v>
      </c>
      <c r="BZ250">
        <f t="shared" si="251"/>
        <v>1.2099999999999997</v>
      </c>
      <c r="CA250">
        <f t="shared" si="252"/>
        <v>1.2099999999999997</v>
      </c>
      <c r="CB250">
        <f t="shared" si="253"/>
        <v>1.1199999999999999</v>
      </c>
      <c r="CC250">
        <f t="shared" si="254"/>
        <v>1.1199999999999999</v>
      </c>
      <c r="CD250">
        <f t="shared" si="255"/>
        <v>1.1199999999999999</v>
      </c>
      <c r="CE250">
        <f t="shared" si="256"/>
        <v>1.1199999999999999</v>
      </c>
      <c r="CF250">
        <f t="shared" si="257"/>
        <v>59.12</v>
      </c>
      <c r="CH250">
        <f t="shared" si="258"/>
        <v>116.74000000000001</v>
      </c>
      <c r="CI250">
        <f t="shared" si="259"/>
        <v>22.000000000000004</v>
      </c>
      <c r="CJ250">
        <f t="shared" si="260"/>
        <v>12</v>
      </c>
      <c r="CK250">
        <f t="shared" si="261"/>
        <v>82.740000000000009</v>
      </c>
      <c r="CL250">
        <f t="shared" si="262"/>
        <v>0</v>
      </c>
      <c r="CM250">
        <f t="shared" si="263"/>
        <v>0</v>
      </c>
    </row>
    <row r="251" spans="1:91" x14ac:dyDescent="0.2">
      <c r="A251">
        <v>234</v>
      </c>
      <c r="B251">
        <f>B$14*(10-lgd*COUNTIF(Defaults!$AI251:$AR251,"&lt;="&amp;B$17))</f>
        <v>1.5</v>
      </c>
      <c r="C251">
        <f>C$14*(10-lgd*COUNTIF(Defaults!$AI251:$AR251,"&lt;="&amp;C$17))</f>
        <v>1.5</v>
      </c>
      <c r="D251">
        <f>D$14*(10-lgd*COUNTIF(Defaults!$AI251:$AR251,"&lt;="&amp;D$17))</f>
        <v>1.5</v>
      </c>
      <c r="E251">
        <f>E$14*(10-lgd*COUNTIF(Defaults!$AI251:$AR251,"&lt;="&amp;E$17))</f>
        <v>1.5</v>
      </c>
      <c r="F251">
        <f>F$14*(10-lgd*COUNTIF(Defaults!$AI251:$AR251,"&lt;="&amp;F$17))</f>
        <v>1.5</v>
      </c>
      <c r="G251">
        <f>G$14*(10-lgd*COUNTIF(Defaults!$AI251:$AR251,"&lt;="&amp;G$17))</f>
        <v>1.5</v>
      </c>
      <c r="H251">
        <f>H$14*(10-lgd*COUNTIF(Defaults!$AI251:$AR251,"&lt;="&amp;H$17))</f>
        <v>1.41</v>
      </c>
      <c r="I251">
        <f>I$14*(10-lgd*COUNTIF(Defaults!$AI251:$AR251,"&lt;="&amp;I$17))</f>
        <v>1.41</v>
      </c>
      <c r="J251">
        <f>J$14*(10-lgd*COUNTIF(Defaults!$AI251:$AR251,"&lt;="&amp;J$17))</f>
        <v>1.41</v>
      </c>
      <c r="K251">
        <f>K$14*(10-lgd*COUNTIF(Defaults!$AI251:$AR251,"&lt;="&amp;K$17))</f>
        <v>1.41</v>
      </c>
      <c r="L251">
        <f>L$14*(10-lgd*COUNTIF(Defaults!$AI251:$AR251,"&lt;="&amp;L$17))</f>
        <v>1.41</v>
      </c>
      <c r="M251">
        <f>M$14*(10-lgd*COUNTIF(Defaults!$AI251:$AR251,"&lt;="&amp;M$17))</f>
        <v>1.41</v>
      </c>
      <c r="N251">
        <f>N$14*(10-lgd*COUNTIF(Defaults!$AI251:$AR251,"&lt;="&amp;N$17))</f>
        <v>1.41</v>
      </c>
      <c r="O251">
        <f>O$14*(10-lgd*COUNTIF(Defaults!$AI251:$AR251,"&lt;="&amp;O$17))</f>
        <v>1.41</v>
      </c>
      <c r="P251">
        <f>P$14*(10-lgd*COUNTIF(Defaults!$AI251:$AR251,"&lt;="&amp;P$17))</f>
        <v>1.41</v>
      </c>
      <c r="Q251">
        <f>Q$14*(10-lgd*COUNTIF(Defaults!$AI251:$AR251,"&lt;="&amp;Q$17))</f>
        <v>1.41</v>
      </c>
      <c r="R251">
        <f>R$14*(10-lgd*COUNTIF(Defaults!$AI251:$AR251,"&lt;="&amp;R$17))</f>
        <v>1.41</v>
      </c>
      <c r="S251">
        <f>S$14*(10-lgd*COUNTIF(Defaults!$AI251:$AR251,"&lt;="&amp;S$17))</f>
        <v>1.41</v>
      </c>
      <c r="T251">
        <f>T$14*(10-lgd*COUNTIF(Defaults!$AI251:$AR251,"&lt;="&amp;T$17))</f>
        <v>1.32</v>
      </c>
      <c r="U251">
        <f>U$14*(10-lgd*COUNTIF(Defaults!$AI251:$AR251,"&lt;="&amp;U$17))</f>
        <v>89.320000000000007</v>
      </c>
      <c r="W251">
        <f t="shared" si="198"/>
        <v>0.1</v>
      </c>
      <c r="X251">
        <f t="shared" si="199"/>
        <v>0.1</v>
      </c>
      <c r="Y251">
        <f t="shared" si="200"/>
        <v>0.1</v>
      </c>
      <c r="Z251">
        <f t="shared" si="201"/>
        <v>0.1</v>
      </c>
      <c r="AA251">
        <f t="shared" si="202"/>
        <v>0.1</v>
      </c>
      <c r="AB251">
        <f t="shared" si="203"/>
        <v>0.1</v>
      </c>
      <c r="AC251">
        <f t="shared" si="204"/>
        <v>0.1</v>
      </c>
      <c r="AD251">
        <f t="shared" si="205"/>
        <v>0.1</v>
      </c>
      <c r="AE251">
        <f t="shared" si="206"/>
        <v>0.1</v>
      </c>
      <c r="AF251">
        <f t="shared" si="207"/>
        <v>0.1</v>
      </c>
      <c r="AG251">
        <f t="shared" si="208"/>
        <v>0.1</v>
      </c>
      <c r="AH251">
        <f t="shared" si="209"/>
        <v>0.1</v>
      </c>
      <c r="AI251">
        <f t="shared" si="210"/>
        <v>0.1</v>
      </c>
      <c r="AJ251">
        <f t="shared" si="211"/>
        <v>0.1</v>
      </c>
      <c r="AK251">
        <f t="shared" si="212"/>
        <v>0.1</v>
      </c>
      <c r="AL251">
        <f t="shared" si="213"/>
        <v>0.1</v>
      </c>
      <c r="AM251">
        <f t="shared" si="214"/>
        <v>0.1</v>
      </c>
      <c r="AN251">
        <f t="shared" si="215"/>
        <v>0.1</v>
      </c>
      <c r="AO251">
        <f t="shared" si="216"/>
        <v>0.1</v>
      </c>
      <c r="AP251">
        <f t="shared" si="217"/>
        <v>20.100000000000001</v>
      </c>
      <c r="AR251">
        <f t="shared" si="218"/>
        <v>0.1</v>
      </c>
      <c r="AS251">
        <f t="shared" si="219"/>
        <v>0.1</v>
      </c>
      <c r="AT251">
        <f t="shared" si="220"/>
        <v>0.1</v>
      </c>
      <c r="AU251">
        <f t="shared" si="221"/>
        <v>0.1</v>
      </c>
      <c r="AV251">
        <f t="shared" si="222"/>
        <v>0.1</v>
      </c>
      <c r="AW251">
        <f t="shared" si="223"/>
        <v>0.1</v>
      </c>
      <c r="AX251">
        <f t="shared" si="224"/>
        <v>0.1</v>
      </c>
      <c r="AY251">
        <f t="shared" si="225"/>
        <v>0.1</v>
      </c>
      <c r="AZ251">
        <f t="shared" si="226"/>
        <v>0.1</v>
      </c>
      <c r="BA251">
        <f t="shared" si="227"/>
        <v>0.1</v>
      </c>
      <c r="BB251">
        <f t="shared" si="228"/>
        <v>0.1</v>
      </c>
      <c r="BC251">
        <f t="shared" si="229"/>
        <v>0.1</v>
      </c>
      <c r="BD251">
        <f t="shared" si="230"/>
        <v>0.1</v>
      </c>
      <c r="BE251">
        <f t="shared" si="231"/>
        <v>0.1</v>
      </c>
      <c r="BF251">
        <f t="shared" si="232"/>
        <v>0.1</v>
      </c>
      <c r="BG251">
        <f t="shared" si="233"/>
        <v>0.1</v>
      </c>
      <c r="BH251">
        <f t="shared" si="234"/>
        <v>0.1</v>
      </c>
      <c r="BI251">
        <f t="shared" si="235"/>
        <v>0.1</v>
      </c>
      <c r="BJ251">
        <f t="shared" si="236"/>
        <v>0.1</v>
      </c>
      <c r="BK251">
        <f t="shared" si="237"/>
        <v>10.1</v>
      </c>
      <c r="BM251">
        <f t="shared" si="238"/>
        <v>1.2999999999999998</v>
      </c>
      <c r="BN251">
        <f t="shared" si="239"/>
        <v>1.2999999999999998</v>
      </c>
      <c r="BO251">
        <f t="shared" si="240"/>
        <v>1.2999999999999998</v>
      </c>
      <c r="BP251">
        <f t="shared" si="241"/>
        <v>1.2999999999999998</v>
      </c>
      <c r="BQ251">
        <f t="shared" si="242"/>
        <v>1.2999999999999998</v>
      </c>
      <c r="BR251">
        <f t="shared" si="243"/>
        <v>1.2999999999999998</v>
      </c>
      <c r="BS251">
        <f t="shared" si="244"/>
        <v>1.2099999999999997</v>
      </c>
      <c r="BT251">
        <f t="shared" si="245"/>
        <v>1.2099999999999997</v>
      </c>
      <c r="BU251">
        <f t="shared" si="246"/>
        <v>1.2099999999999997</v>
      </c>
      <c r="BV251">
        <f t="shared" si="247"/>
        <v>1.2099999999999997</v>
      </c>
      <c r="BW251">
        <f t="shared" si="248"/>
        <v>1.2099999999999997</v>
      </c>
      <c r="BX251">
        <f t="shared" si="249"/>
        <v>1.2099999999999997</v>
      </c>
      <c r="BY251">
        <f t="shared" si="250"/>
        <v>1.2099999999999997</v>
      </c>
      <c r="BZ251">
        <f t="shared" si="251"/>
        <v>1.2099999999999997</v>
      </c>
      <c r="CA251">
        <f t="shared" si="252"/>
        <v>1.2099999999999997</v>
      </c>
      <c r="CB251">
        <f t="shared" si="253"/>
        <v>1.2099999999999997</v>
      </c>
      <c r="CC251">
        <f t="shared" si="254"/>
        <v>1.2099999999999997</v>
      </c>
      <c r="CD251">
        <f t="shared" si="255"/>
        <v>1.2099999999999997</v>
      </c>
      <c r="CE251">
        <f t="shared" si="256"/>
        <v>1.1199999999999999</v>
      </c>
      <c r="CF251">
        <f t="shared" si="257"/>
        <v>59.12</v>
      </c>
      <c r="CH251">
        <f t="shared" si="258"/>
        <v>116.56</v>
      </c>
      <c r="CI251">
        <f t="shared" si="259"/>
        <v>22.000000000000004</v>
      </c>
      <c r="CJ251">
        <f t="shared" si="260"/>
        <v>12</v>
      </c>
      <c r="CK251">
        <f t="shared" si="261"/>
        <v>82.56</v>
      </c>
      <c r="CL251">
        <f t="shared" si="262"/>
        <v>0</v>
      </c>
      <c r="CM251">
        <f t="shared" si="263"/>
        <v>0</v>
      </c>
    </row>
    <row r="252" spans="1:91" x14ac:dyDescent="0.2">
      <c r="A252">
        <v>235</v>
      </c>
      <c r="B252">
        <f>B$14*(10-lgd*COUNTIF(Defaults!$AI252:$AR252,"&lt;="&amp;B$17))</f>
        <v>1.5</v>
      </c>
      <c r="C252">
        <f>C$14*(10-lgd*COUNTIF(Defaults!$AI252:$AR252,"&lt;="&amp;C$17))</f>
        <v>1.5</v>
      </c>
      <c r="D252">
        <f>D$14*(10-lgd*COUNTIF(Defaults!$AI252:$AR252,"&lt;="&amp;D$17))</f>
        <v>1.5</v>
      </c>
      <c r="E252">
        <f>E$14*(10-lgd*COUNTIF(Defaults!$AI252:$AR252,"&lt;="&amp;E$17))</f>
        <v>1.5</v>
      </c>
      <c r="F252">
        <f>F$14*(10-lgd*COUNTIF(Defaults!$AI252:$AR252,"&lt;="&amp;F$17))</f>
        <v>1.5</v>
      </c>
      <c r="G252">
        <f>G$14*(10-lgd*COUNTIF(Defaults!$AI252:$AR252,"&lt;="&amp;G$17))</f>
        <v>1.5</v>
      </c>
      <c r="H252">
        <f>H$14*(10-lgd*COUNTIF(Defaults!$AI252:$AR252,"&lt;="&amp;H$17))</f>
        <v>1.5</v>
      </c>
      <c r="I252">
        <f>I$14*(10-lgd*COUNTIF(Defaults!$AI252:$AR252,"&lt;="&amp;I$17))</f>
        <v>1.5</v>
      </c>
      <c r="J252">
        <f>J$14*(10-lgd*COUNTIF(Defaults!$AI252:$AR252,"&lt;="&amp;J$17))</f>
        <v>1.5</v>
      </c>
      <c r="K252">
        <f>K$14*(10-lgd*COUNTIF(Defaults!$AI252:$AR252,"&lt;="&amp;K$17))</f>
        <v>1.5</v>
      </c>
      <c r="L252">
        <f>L$14*(10-lgd*COUNTIF(Defaults!$AI252:$AR252,"&lt;="&amp;L$17))</f>
        <v>1.41</v>
      </c>
      <c r="M252">
        <f>M$14*(10-lgd*COUNTIF(Defaults!$AI252:$AR252,"&lt;="&amp;M$17))</f>
        <v>1.41</v>
      </c>
      <c r="N252">
        <f>N$14*(10-lgd*COUNTIF(Defaults!$AI252:$AR252,"&lt;="&amp;N$17))</f>
        <v>1.41</v>
      </c>
      <c r="O252">
        <f>O$14*(10-lgd*COUNTIF(Defaults!$AI252:$AR252,"&lt;="&amp;O$17))</f>
        <v>1.41</v>
      </c>
      <c r="P252">
        <f>P$14*(10-lgd*COUNTIF(Defaults!$AI252:$AR252,"&lt;="&amp;P$17))</f>
        <v>1.41</v>
      </c>
      <c r="Q252">
        <f>Q$14*(10-lgd*COUNTIF(Defaults!$AI252:$AR252,"&lt;="&amp;Q$17))</f>
        <v>1.41</v>
      </c>
      <c r="R252">
        <f>R$14*(10-lgd*COUNTIF(Defaults!$AI252:$AR252,"&lt;="&amp;R$17))</f>
        <v>1.41</v>
      </c>
      <c r="S252">
        <f>S$14*(10-lgd*COUNTIF(Defaults!$AI252:$AR252,"&lt;="&amp;S$17))</f>
        <v>1.41</v>
      </c>
      <c r="T252">
        <f>T$14*(10-lgd*COUNTIF(Defaults!$AI252:$AR252,"&lt;="&amp;T$17))</f>
        <v>1.41</v>
      </c>
      <c r="U252">
        <f>U$14*(10-lgd*COUNTIF(Defaults!$AI252:$AR252,"&lt;="&amp;U$17))</f>
        <v>89.320000000000007</v>
      </c>
      <c r="W252">
        <f t="shared" si="198"/>
        <v>0.1</v>
      </c>
      <c r="X252">
        <f t="shared" si="199"/>
        <v>0.1</v>
      </c>
      <c r="Y252">
        <f t="shared" si="200"/>
        <v>0.1</v>
      </c>
      <c r="Z252">
        <f t="shared" si="201"/>
        <v>0.1</v>
      </c>
      <c r="AA252">
        <f t="shared" si="202"/>
        <v>0.1</v>
      </c>
      <c r="AB252">
        <f t="shared" si="203"/>
        <v>0.1</v>
      </c>
      <c r="AC252">
        <f t="shared" si="204"/>
        <v>0.1</v>
      </c>
      <c r="AD252">
        <f t="shared" si="205"/>
        <v>0.1</v>
      </c>
      <c r="AE252">
        <f t="shared" si="206"/>
        <v>0.1</v>
      </c>
      <c r="AF252">
        <f t="shared" si="207"/>
        <v>0.1</v>
      </c>
      <c r="AG252">
        <f t="shared" si="208"/>
        <v>0.1</v>
      </c>
      <c r="AH252">
        <f t="shared" si="209"/>
        <v>0.1</v>
      </c>
      <c r="AI252">
        <f t="shared" si="210"/>
        <v>0.1</v>
      </c>
      <c r="AJ252">
        <f t="shared" si="211"/>
        <v>0.1</v>
      </c>
      <c r="AK252">
        <f t="shared" si="212"/>
        <v>0.1</v>
      </c>
      <c r="AL252">
        <f t="shared" si="213"/>
        <v>0.1</v>
      </c>
      <c r="AM252">
        <f t="shared" si="214"/>
        <v>0.1</v>
      </c>
      <c r="AN252">
        <f t="shared" si="215"/>
        <v>0.1</v>
      </c>
      <c r="AO252">
        <f t="shared" si="216"/>
        <v>0.1</v>
      </c>
      <c r="AP252">
        <f t="shared" si="217"/>
        <v>20.100000000000001</v>
      </c>
      <c r="AR252">
        <f t="shared" si="218"/>
        <v>0.1</v>
      </c>
      <c r="AS252">
        <f t="shared" si="219"/>
        <v>0.1</v>
      </c>
      <c r="AT252">
        <f t="shared" si="220"/>
        <v>0.1</v>
      </c>
      <c r="AU252">
        <f t="shared" si="221"/>
        <v>0.1</v>
      </c>
      <c r="AV252">
        <f t="shared" si="222"/>
        <v>0.1</v>
      </c>
      <c r="AW252">
        <f t="shared" si="223"/>
        <v>0.1</v>
      </c>
      <c r="AX252">
        <f t="shared" si="224"/>
        <v>0.1</v>
      </c>
      <c r="AY252">
        <f t="shared" si="225"/>
        <v>0.1</v>
      </c>
      <c r="AZ252">
        <f t="shared" si="226"/>
        <v>0.1</v>
      </c>
      <c r="BA252">
        <f t="shared" si="227"/>
        <v>0.1</v>
      </c>
      <c r="BB252">
        <f t="shared" si="228"/>
        <v>0.1</v>
      </c>
      <c r="BC252">
        <f t="shared" si="229"/>
        <v>0.1</v>
      </c>
      <c r="BD252">
        <f t="shared" si="230"/>
        <v>0.1</v>
      </c>
      <c r="BE252">
        <f t="shared" si="231"/>
        <v>0.1</v>
      </c>
      <c r="BF252">
        <f t="shared" si="232"/>
        <v>0.1</v>
      </c>
      <c r="BG252">
        <f t="shared" si="233"/>
        <v>0.1</v>
      </c>
      <c r="BH252">
        <f t="shared" si="234"/>
        <v>0.1</v>
      </c>
      <c r="BI252">
        <f t="shared" si="235"/>
        <v>0.1</v>
      </c>
      <c r="BJ252">
        <f t="shared" si="236"/>
        <v>0.1</v>
      </c>
      <c r="BK252">
        <f t="shared" si="237"/>
        <v>10.1</v>
      </c>
      <c r="BM252">
        <f t="shared" si="238"/>
        <v>1.2999999999999998</v>
      </c>
      <c r="BN252">
        <f t="shared" si="239"/>
        <v>1.2999999999999998</v>
      </c>
      <c r="BO252">
        <f t="shared" si="240"/>
        <v>1.2999999999999998</v>
      </c>
      <c r="BP252">
        <f t="shared" si="241"/>
        <v>1.2999999999999998</v>
      </c>
      <c r="BQ252">
        <f t="shared" si="242"/>
        <v>1.2999999999999998</v>
      </c>
      <c r="BR252">
        <f t="shared" si="243"/>
        <v>1.2999999999999998</v>
      </c>
      <c r="BS252">
        <f t="shared" si="244"/>
        <v>1.2999999999999998</v>
      </c>
      <c r="BT252">
        <f t="shared" si="245"/>
        <v>1.2999999999999998</v>
      </c>
      <c r="BU252">
        <f t="shared" si="246"/>
        <v>1.2999999999999998</v>
      </c>
      <c r="BV252">
        <f t="shared" si="247"/>
        <v>1.2999999999999998</v>
      </c>
      <c r="BW252">
        <f t="shared" si="248"/>
        <v>1.2099999999999997</v>
      </c>
      <c r="BX252">
        <f t="shared" si="249"/>
        <v>1.2099999999999997</v>
      </c>
      <c r="BY252">
        <f t="shared" si="250"/>
        <v>1.2099999999999997</v>
      </c>
      <c r="BZ252">
        <f t="shared" si="251"/>
        <v>1.2099999999999997</v>
      </c>
      <c r="CA252">
        <f t="shared" si="252"/>
        <v>1.2099999999999997</v>
      </c>
      <c r="CB252">
        <f t="shared" si="253"/>
        <v>1.2099999999999997</v>
      </c>
      <c r="CC252">
        <f t="shared" si="254"/>
        <v>1.2099999999999997</v>
      </c>
      <c r="CD252">
        <f t="shared" si="255"/>
        <v>1.2099999999999997</v>
      </c>
      <c r="CE252">
        <f t="shared" si="256"/>
        <v>1.2099999999999997</v>
      </c>
      <c r="CF252">
        <f t="shared" si="257"/>
        <v>59.12</v>
      </c>
      <c r="CH252">
        <f t="shared" si="258"/>
        <v>117.01</v>
      </c>
      <c r="CI252">
        <f t="shared" si="259"/>
        <v>22.000000000000004</v>
      </c>
      <c r="CJ252">
        <f t="shared" si="260"/>
        <v>12</v>
      </c>
      <c r="CK252">
        <f t="shared" si="261"/>
        <v>83.01</v>
      </c>
      <c r="CL252">
        <f t="shared" si="262"/>
        <v>0</v>
      </c>
      <c r="CM252">
        <f t="shared" si="263"/>
        <v>0</v>
      </c>
    </row>
    <row r="253" spans="1:91" x14ac:dyDescent="0.2">
      <c r="A253">
        <v>236</v>
      </c>
      <c r="B253">
        <f>B$14*(10-lgd*COUNTIF(Defaults!$AI253:$AR253,"&lt;="&amp;B$17))</f>
        <v>1.5</v>
      </c>
      <c r="C253">
        <f>C$14*(10-lgd*COUNTIF(Defaults!$AI253:$AR253,"&lt;="&amp;C$17))</f>
        <v>1.5</v>
      </c>
      <c r="D253">
        <f>D$14*(10-lgd*COUNTIF(Defaults!$AI253:$AR253,"&lt;="&amp;D$17))</f>
        <v>1.5</v>
      </c>
      <c r="E253">
        <f>E$14*(10-lgd*COUNTIF(Defaults!$AI253:$AR253,"&lt;="&amp;E$17))</f>
        <v>1.5</v>
      </c>
      <c r="F253">
        <f>F$14*(10-lgd*COUNTIF(Defaults!$AI253:$AR253,"&lt;="&amp;F$17))</f>
        <v>1.5</v>
      </c>
      <c r="G253">
        <f>G$14*(10-lgd*COUNTIF(Defaults!$AI253:$AR253,"&lt;="&amp;G$17))</f>
        <v>1.5</v>
      </c>
      <c r="H253">
        <f>H$14*(10-lgd*COUNTIF(Defaults!$AI253:$AR253,"&lt;="&amp;H$17))</f>
        <v>1.5</v>
      </c>
      <c r="I253">
        <f>I$14*(10-lgd*COUNTIF(Defaults!$AI253:$AR253,"&lt;="&amp;I$17))</f>
        <v>1.5</v>
      </c>
      <c r="J253">
        <f>J$14*(10-lgd*COUNTIF(Defaults!$AI253:$AR253,"&lt;="&amp;J$17))</f>
        <v>1.5</v>
      </c>
      <c r="K253">
        <f>K$14*(10-lgd*COUNTIF(Defaults!$AI253:$AR253,"&lt;="&amp;K$17))</f>
        <v>1.5</v>
      </c>
      <c r="L253">
        <f>L$14*(10-lgd*COUNTIF(Defaults!$AI253:$AR253,"&lt;="&amp;L$17))</f>
        <v>1.5</v>
      </c>
      <c r="M253">
        <f>M$14*(10-lgd*COUNTIF(Defaults!$AI253:$AR253,"&lt;="&amp;M$17))</f>
        <v>1.5</v>
      </c>
      <c r="N253">
        <f>N$14*(10-lgd*COUNTIF(Defaults!$AI253:$AR253,"&lt;="&amp;N$17))</f>
        <v>1.5</v>
      </c>
      <c r="O253">
        <f>O$14*(10-lgd*COUNTIF(Defaults!$AI253:$AR253,"&lt;="&amp;O$17))</f>
        <v>1.5</v>
      </c>
      <c r="P253">
        <f>P$14*(10-lgd*COUNTIF(Defaults!$AI253:$AR253,"&lt;="&amp;P$17))</f>
        <v>1.5</v>
      </c>
      <c r="Q253">
        <f>Q$14*(10-lgd*COUNTIF(Defaults!$AI253:$AR253,"&lt;="&amp;Q$17))</f>
        <v>1.5</v>
      </c>
      <c r="R253">
        <f>R$14*(10-lgd*COUNTIF(Defaults!$AI253:$AR253,"&lt;="&amp;R$17))</f>
        <v>1.5</v>
      </c>
      <c r="S253">
        <f>S$14*(10-lgd*COUNTIF(Defaults!$AI253:$AR253,"&lt;="&amp;S$17))</f>
        <v>1.5</v>
      </c>
      <c r="T253">
        <f>T$14*(10-lgd*COUNTIF(Defaults!$AI253:$AR253,"&lt;="&amp;T$17))</f>
        <v>1.5</v>
      </c>
      <c r="U253">
        <f>U$14*(10-lgd*COUNTIF(Defaults!$AI253:$AR253,"&lt;="&amp;U$17))</f>
        <v>101.5</v>
      </c>
      <c r="W253">
        <f t="shared" si="198"/>
        <v>0.1</v>
      </c>
      <c r="X253">
        <f t="shared" si="199"/>
        <v>0.1</v>
      </c>
      <c r="Y253">
        <f t="shared" si="200"/>
        <v>0.1</v>
      </c>
      <c r="Z253">
        <f t="shared" si="201"/>
        <v>0.1</v>
      </c>
      <c r="AA253">
        <f t="shared" si="202"/>
        <v>0.1</v>
      </c>
      <c r="AB253">
        <f t="shared" si="203"/>
        <v>0.1</v>
      </c>
      <c r="AC253">
        <f t="shared" si="204"/>
        <v>0.1</v>
      </c>
      <c r="AD253">
        <f t="shared" si="205"/>
        <v>0.1</v>
      </c>
      <c r="AE253">
        <f t="shared" si="206"/>
        <v>0.1</v>
      </c>
      <c r="AF253">
        <f t="shared" si="207"/>
        <v>0.1</v>
      </c>
      <c r="AG253">
        <f t="shared" si="208"/>
        <v>0.1</v>
      </c>
      <c r="AH253">
        <f t="shared" si="209"/>
        <v>0.1</v>
      </c>
      <c r="AI253">
        <f t="shared" si="210"/>
        <v>0.1</v>
      </c>
      <c r="AJ253">
        <f t="shared" si="211"/>
        <v>0.1</v>
      </c>
      <c r="AK253">
        <f t="shared" si="212"/>
        <v>0.1</v>
      </c>
      <c r="AL253">
        <f t="shared" si="213"/>
        <v>0.1</v>
      </c>
      <c r="AM253">
        <f t="shared" si="214"/>
        <v>0.1</v>
      </c>
      <c r="AN253">
        <f t="shared" si="215"/>
        <v>0.1</v>
      </c>
      <c r="AO253">
        <f t="shared" si="216"/>
        <v>0.1</v>
      </c>
      <c r="AP253">
        <f t="shared" si="217"/>
        <v>20.100000000000001</v>
      </c>
      <c r="AR253">
        <f t="shared" si="218"/>
        <v>0.1</v>
      </c>
      <c r="AS253">
        <f t="shared" si="219"/>
        <v>0.1</v>
      </c>
      <c r="AT253">
        <f t="shared" si="220"/>
        <v>0.1</v>
      </c>
      <c r="AU253">
        <f t="shared" si="221"/>
        <v>0.1</v>
      </c>
      <c r="AV253">
        <f t="shared" si="222"/>
        <v>0.1</v>
      </c>
      <c r="AW253">
        <f t="shared" si="223"/>
        <v>0.1</v>
      </c>
      <c r="AX253">
        <f t="shared" si="224"/>
        <v>0.1</v>
      </c>
      <c r="AY253">
        <f t="shared" si="225"/>
        <v>0.1</v>
      </c>
      <c r="AZ253">
        <f t="shared" si="226"/>
        <v>0.1</v>
      </c>
      <c r="BA253">
        <f t="shared" si="227"/>
        <v>0.1</v>
      </c>
      <c r="BB253">
        <f t="shared" si="228"/>
        <v>0.1</v>
      </c>
      <c r="BC253">
        <f t="shared" si="229"/>
        <v>0.1</v>
      </c>
      <c r="BD253">
        <f t="shared" si="230"/>
        <v>0.1</v>
      </c>
      <c r="BE253">
        <f t="shared" si="231"/>
        <v>0.1</v>
      </c>
      <c r="BF253">
        <f t="shared" si="232"/>
        <v>0.1</v>
      </c>
      <c r="BG253">
        <f t="shared" si="233"/>
        <v>0.1</v>
      </c>
      <c r="BH253">
        <f t="shared" si="234"/>
        <v>0.1</v>
      </c>
      <c r="BI253">
        <f t="shared" si="235"/>
        <v>0.1</v>
      </c>
      <c r="BJ253">
        <f t="shared" si="236"/>
        <v>0.1</v>
      </c>
      <c r="BK253">
        <f t="shared" si="237"/>
        <v>10.1</v>
      </c>
      <c r="BM253">
        <f t="shared" si="238"/>
        <v>1.2999999999999998</v>
      </c>
      <c r="BN253">
        <f t="shared" si="239"/>
        <v>1.2999999999999998</v>
      </c>
      <c r="BO253">
        <f t="shared" si="240"/>
        <v>1.2999999999999998</v>
      </c>
      <c r="BP253">
        <f t="shared" si="241"/>
        <v>1.2999999999999998</v>
      </c>
      <c r="BQ253">
        <f t="shared" si="242"/>
        <v>1.2999999999999998</v>
      </c>
      <c r="BR253">
        <f t="shared" si="243"/>
        <v>1.2999999999999998</v>
      </c>
      <c r="BS253">
        <f t="shared" si="244"/>
        <v>1.2999999999999998</v>
      </c>
      <c r="BT253">
        <f t="shared" si="245"/>
        <v>1.2999999999999998</v>
      </c>
      <c r="BU253">
        <f t="shared" si="246"/>
        <v>1.2999999999999998</v>
      </c>
      <c r="BV253">
        <f t="shared" si="247"/>
        <v>1.2999999999999998</v>
      </c>
      <c r="BW253">
        <f t="shared" si="248"/>
        <v>1.2999999999999998</v>
      </c>
      <c r="BX253">
        <f t="shared" si="249"/>
        <v>1.2999999999999998</v>
      </c>
      <c r="BY253">
        <f t="shared" si="250"/>
        <v>1.2999999999999998</v>
      </c>
      <c r="BZ253">
        <f t="shared" si="251"/>
        <v>1.2999999999999998</v>
      </c>
      <c r="CA253">
        <f t="shared" si="252"/>
        <v>1.2999999999999998</v>
      </c>
      <c r="CB253">
        <f t="shared" si="253"/>
        <v>1.2999999999999998</v>
      </c>
      <c r="CC253">
        <f t="shared" si="254"/>
        <v>1.2999999999999998</v>
      </c>
      <c r="CD253">
        <f t="shared" si="255"/>
        <v>1.2999999999999998</v>
      </c>
      <c r="CE253">
        <f t="shared" si="256"/>
        <v>1.2999999999999998</v>
      </c>
      <c r="CF253">
        <f t="shared" si="257"/>
        <v>71.300000000000011</v>
      </c>
      <c r="CH253">
        <f t="shared" si="258"/>
        <v>130</v>
      </c>
      <c r="CI253">
        <f t="shared" si="259"/>
        <v>22.000000000000004</v>
      </c>
      <c r="CJ253">
        <f t="shared" si="260"/>
        <v>12</v>
      </c>
      <c r="CK253">
        <f t="shared" si="261"/>
        <v>96.000000000000014</v>
      </c>
      <c r="CL253">
        <f t="shared" si="262"/>
        <v>0</v>
      </c>
      <c r="CM253">
        <f t="shared" si="263"/>
        <v>0</v>
      </c>
    </row>
    <row r="254" spans="1:91" x14ac:dyDescent="0.2">
      <c r="A254">
        <v>237</v>
      </c>
      <c r="B254">
        <f>B$14*(10-lgd*COUNTIF(Defaults!$AI254:$AR254,"&lt;="&amp;B$17))</f>
        <v>1.5</v>
      </c>
      <c r="C254">
        <f>C$14*(10-lgd*COUNTIF(Defaults!$AI254:$AR254,"&lt;="&amp;C$17))</f>
        <v>1.41</v>
      </c>
      <c r="D254">
        <f>D$14*(10-lgd*COUNTIF(Defaults!$AI254:$AR254,"&lt;="&amp;D$17))</f>
        <v>1.41</v>
      </c>
      <c r="E254">
        <f>E$14*(10-lgd*COUNTIF(Defaults!$AI254:$AR254,"&lt;="&amp;E$17))</f>
        <v>1.41</v>
      </c>
      <c r="F254">
        <f>F$14*(10-lgd*COUNTIF(Defaults!$AI254:$AR254,"&lt;="&amp;F$17))</f>
        <v>1.41</v>
      </c>
      <c r="G254">
        <f>G$14*(10-lgd*COUNTIF(Defaults!$AI254:$AR254,"&lt;="&amp;G$17))</f>
        <v>1.41</v>
      </c>
      <c r="H254">
        <f>H$14*(10-lgd*COUNTIF(Defaults!$AI254:$AR254,"&lt;="&amp;H$17))</f>
        <v>1.41</v>
      </c>
      <c r="I254">
        <f>I$14*(10-lgd*COUNTIF(Defaults!$AI254:$AR254,"&lt;="&amp;I$17))</f>
        <v>1.41</v>
      </c>
      <c r="J254">
        <f>J$14*(10-lgd*COUNTIF(Defaults!$AI254:$AR254,"&lt;="&amp;J$17))</f>
        <v>1.41</v>
      </c>
      <c r="K254">
        <f>K$14*(10-lgd*COUNTIF(Defaults!$AI254:$AR254,"&lt;="&amp;K$17))</f>
        <v>1.41</v>
      </c>
      <c r="L254">
        <f>L$14*(10-lgd*COUNTIF(Defaults!$AI254:$AR254,"&lt;="&amp;L$17))</f>
        <v>1.41</v>
      </c>
      <c r="M254">
        <f>M$14*(10-lgd*COUNTIF(Defaults!$AI254:$AR254,"&lt;="&amp;M$17))</f>
        <v>1.41</v>
      </c>
      <c r="N254">
        <f>N$14*(10-lgd*COUNTIF(Defaults!$AI254:$AR254,"&lt;="&amp;N$17))</f>
        <v>1.41</v>
      </c>
      <c r="O254">
        <f>O$14*(10-lgd*COUNTIF(Defaults!$AI254:$AR254,"&lt;="&amp;O$17))</f>
        <v>1.41</v>
      </c>
      <c r="P254">
        <f>P$14*(10-lgd*COUNTIF(Defaults!$AI254:$AR254,"&lt;="&amp;P$17))</f>
        <v>1.41</v>
      </c>
      <c r="Q254">
        <f>Q$14*(10-lgd*COUNTIF(Defaults!$AI254:$AR254,"&lt;="&amp;Q$17))</f>
        <v>1.41</v>
      </c>
      <c r="R254">
        <f>R$14*(10-lgd*COUNTIF(Defaults!$AI254:$AR254,"&lt;="&amp;R$17))</f>
        <v>1.41</v>
      </c>
      <c r="S254">
        <f>S$14*(10-lgd*COUNTIF(Defaults!$AI254:$AR254,"&lt;="&amp;S$17))</f>
        <v>1.41</v>
      </c>
      <c r="T254">
        <f>T$14*(10-lgd*COUNTIF(Defaults!$AI254:$AR254,"&lt;="&amp;T$17))</f>
        <v>1.41</v>
      </c>
      <c r="U254">
        <f>U$14*(10-lgd*COUNTIF(Defaults!$AI254:$AR254,"&lt;="&amp;U$17))</f>
        <v>95.410000000000011</v>
      </c>
      <c r="W254">
        <f t="shared" si="198"/>
        <v>0.1</v>
      </c>
      <c r="X254">
        <f t="shared" si="199"/>
        <v>0.1</v>
      </c>
      <c r="Y254">
        <f t="shared" si="200"/>
        <v>0.1</v>
      </c>
      <c r="Z254">
        <f t="shared" si="201"/>
        <v>0.1</v>
      </c>
      <c r="AA254">
        <f t="shared" si="202"/>
        <v>0.1</v>
      </c>
      <c r="AB254">
        <f t="shared" si="203"/>
        <v>0.1</v>
      </c>
      <c r="AC254">
        <f t="shared" si="204"/>
        <v>0.1</v>
      </c>
      <c r="AD254">
        <f t="shared" si="205"/>
        <v>0.1</v>
      </c>
      <c r="AE254">
        <f t="shared" si="206"/>
        <v>0.1</v>
      </c>
      <c r="AF254">
        <f t="shared" si="207"/>
        <v>0.1</v>
      </c>
      <c r="AG254">
        <f t="shared" si="208"/>
        <v>0.1</v>
      </c>
      <c r="AH254">
        <f t="shared" si="209"/>
        <v>0.1</v>
      </c>
      <c r="AI254">
        <f t="shared" si="210"/>
        <v>0.1</v>
      </c>
      <c r="AJ254">
        <f t="shared" si="211"/>
        <v>0.1</v>
      </c>
      <c r="AK254">
        <f t="shared" si="212"/>
        <v>0.1</v>
      </c>
      <c r="AL254">
        <f t="shared" si="213"/>
        <v>0.1</v>
      </c>
      <c r="AM254">
        <f t="shared" si="214"/>
        <v>0.1</v>
      </c>
      <c r="AN254">
        <f t="shared" si="215"/>
        <v>0.1</v>
      </c>
      <c r="AO254">
        <f t="shared" si="216"/>
        <v>0.1</v>
      </c>
      <c r="AP254">
        <f t="shared" si="217"/>
        <v>20.100000000000001</v>
      </c>
      <c r="AR254">
        <f t="shared" si="218"/>
        <v>0.1</v>
      </c>
      <c r="AS254">
        <f t="shared" si="219"/>
        <v>0.1</v>
      </c>
      <c r="AT254">
        <f t="shared" si="220"/>
        <v>0.1</v>
      </c>
      <c r="AU254">
        <f t="shared" si="221"/>
        <v>0.1</v>
      </c>
      <c r="AV254">
        <f t="shared" si="222"/>
        <v>0.1</v>
      </c>
      <c r="AW254">
        <f t="shared" si="223"/>
        <v>0.1</v>
      </c>
      <c r="AX254">
        <f t="shared" si="224"/>
        <v>0.1</v>
      </c>
      <c r="AY254">
        <f t="shared" si="225"/>
        <v>0.1</v>
      </c>
      <c r="AZ254">
        <f t="shared" si="226"/>
        <v>0.1</v>
      </c>
      <c r="BA254">
        <f t="shared" si="227"/>
        <v>0.1</v>
      </c>
      <c r="BB254">
        <f t="shared" si="228"/>
        <v>0.1</v>
      </c>
      <c r="BC254">
        <f t="shared" si="229"/>
        <v>0.1</v>
      </c>
      <c r="BD254">
        <f t="shared" si="230"/>
        <v>0.1</v>
      </c>
      <c r="BE254">
        <f t="shared" si="231"/>
        <v>0.1</v>
      </c>
      <c r="BF254">
        <f t="shared" si="232"/>
        <v>0.1</v>
      </c>
      <c r="BG254">
        <f t="shared" si="233"/>
        <v>0.1</v>
      </c>
      <c r="BH254">
        <f t="shared" si="234"/>
        <v>0.1</v>
      </c>
      <c r="BI254">
        <f t="shared" si="235"/>
        <v>0.1</v>
      </c>
      <c r="BJ254">
        <f t="shared" si="236"/>
        <v>0.1</v>
      </c>
      <c r="BK254">
        <f t="shared" si="237"/>
        <v>10.1</v>
      </c>
      <c r="BM254">
        <f t="shared" si="238"/>
        <v>1.2999999999999998</v>
      </c>
      <c r="BN254">
        <f t="shared" si="239"/>
        <v>1.2099999999999997</v>
      </c>
      <c r="BO254">
        <f t="shared" si="240"/>
        <v>1.2099999999999997</v>
      </c>
      <c r="BP254">
        <f t="shared" si="241"/>
        <v>1.2099999999999997</v>
      </c>
      <c r="BQ254">
        <f t="shared" si="242"/>
        <v>1.2099999999999997</v>
      </c>
      <c r="BR254">
        <f t="shared" si="243"/>
        <v>1.2099999999999997</v>
      </c>
      <c r="BS254">
        <f t="shared" si="244"/>
        <v>1.2099999999999997</v>
      </c>
      <c r="BT254">
        <f t="shared" si="245"/>
        <v>1.2099999999999997</v>
      </c>
      <c r="BU254">
        <f t="shared" si="246"/>
        <v>1.2099999999999997</v>
      </c>
      <c r="BV254">
        <f t="shared" si="247"/>
        <v>1.2099999999999997</v>
      </c>
      <c r="BW254">
        <f t="shared" si="248"/>
        <v>1.2099999999999997</v>
      </c>
      <c r="BX254">
        <f t="shared" si="249"/>
        <v>1.2099999999999997</v>
      </c>
      <c r="BY254">
        <f t="shared" si="250"/>
        <v>1.2099999999999997</v>
      </c>
      <c r="BZ254">
        <f t="shared" si="251"/>
        <v>1.2099999999999997</v>
      </c>
      <c r="CA254">
        <f t="shared" si="252"/>
        <v>1.2099999999999997</v>
      </c>
      <c r="CB254">
        <f t="shared" si="253"/>
        <v>1.2099999999999997</v>
      </c>
      <c r="CC254">
        <f t="shared" si="254"/>
        <v>1.2099999999999997</v>
      </c>
      <c r="CD254">
        <f t="shared" si="255"/>
        <v>1.2099999999999997</v>
      </c>
      <c r="CE254">
        <f t="shared" si="256"/>
        <v>1.2099999999999997</v>
      </c>
      <c r="CF254">
        <f t="shared" si="257"/>
        <v>65.210000000000008</v>
      </c>
      <c r="CH254">
        <f t="shared" si="258"/>
        <v>122.29000000000002</v>
      </c>
      <c r="CI254">
        <f t="shared" si="259"/>
        <v>22.000000000000004</v>
      </c>
      <c r="CJ254">
        <f t="shared" si="260"/>
        <v>12</v>
      </c>
      <c r="CK254">
        <f t="shared" si="261"/>
        <v>88.29</v>
      </c>
      <c r="CL254">
        <f t="shared" si="262"/>
        <v>0</v>
      </c>
      <c r="CM254">
        <f t="shared" si="263"/>
        <v>0</v>
      </c>
    </row>
    <row r="255" spans="1:91" x14ac:dyDescent="0.2">
      <c r="A255">
        <v>238</v>
      </c>
      <c r="B255">
        <f>B$14*(10-lgd*COUNTIF(Defaults!$AI255:$AR255,"&lt;="&amp;B$17))</f>
        <v>1.5</v>
      </c>
      <c r="C255">
        <f>C$14*(10-lgd*COUNTIF(Defaults!$AI255:$AR255,"&lt;="&amp;C$17))</f>
        <v>1.5</v>
      </c>
      <c r="D255">
        <f>D$14*(10-lgd*COUNTIF(Defaults!$AI255:$AR255,"&lt;="&amp;D$17))</f>
        <v>1.5</v>
      </c>
      <c r="E255">
        <f>E$14*(10-lgd*COUNTIF(Defaults!$AI255:$AR255,"&lt;="&amp;E$17))</f>
        <v>1.5</v>
      </c>
      <c r="F255">
        <f>F$14*(10-lgd*COUNTIF(Defaults!$AI255:$AR255,"&lt;="&amp;F$17))</f>
        <v>1.5</v>
      </c>
      <c r="G255">
        <f>G$14*(10-lgd*COUNTIF(Defaults!$AI255:$AR255,"&lt;="&amp;G$17))</f>
        <v>1.5</v>
      </c>
      <c r="H255">
        <f>H$14*(10-lgd*COUNTIF(Defaults!$AI255:$AR255,"&lt;="&amp;H$17))</f>
        <v>1.5</v>
      </c>
      <c r="I255">
        <f>I$14*(10-lgd*COUNTIF(Defaults!$AI255:$AR255,"&lt;="&amp;I$17))</f>
        <v>1.5</v>
      </c>
      <c r="J255">
        <f>J$14*(10-lgd*COUNTIF(Defaults!$AI255:$AR255,"&lt;="&amp;J$17))</f>
        <v>1.5</v>
      </c>
      <c r="K255">
        <f>K$14*(10-lgd*COUNTIF(Defaults!$AI255:$AR255,"&lt;="&amp;K$17))</f>
        <v>1.5</v>
      </c>
      <c r="L255">
        <f>L$14*(10-lgd*COUNTIF(Defaults!$AI255:$AR255,"&lt;="&amp;L$17))</f>
        <v>1.5</v>
      </c>
      <c r="M255">
        <f>M$14*(10-lgd*COUNTIF(Defaults!$AI255:$AR255,"&lt;="&amp;M$17))</f>
        <v>1.5</v>
      </c>
      <c r="N255">
        <f>N$14*(10-lgd*COUNTIF(Defaults!$AI255:$AR255,"&lt;="&amp;N$17))</f>
        <v>1.5</v>
      </c>
      <c r="O255">
        <f>O$14*(10-lgd*COUNTIF(Defaults!$AI255:$AR255,"&lt;="&amp;O$17))</f>
        <v>1.5</v>
      </c>
      <c r="P255">
        <f>P$14*(10-lgd*COUNTIF(Defaults!$AI255:$AR255,"&lt;="&amp;P$17))</f>
        <v>1.5</v>
      </c>
      <c r="Q255">
        <f>Q$14*(10-lgd*COUNTIF(Defaults!$AI255:$AR255,"&lt;="&amp;Q$17))</f>
        <v>1.5</v>
      </c>
      <c r="R255">
        <f>R$14*(10-lgd*COUNTIF(Defaults!$AI255:$AR255,"&lt;="&amp;R$17))</f>
        <v>1.5</v>
      </c>
      <c r="S255">
        <f>S$14*(10-lgd*COUNTIF(Defaults!$AI255:$AR255,"&lt;="&amp;S$17))</f>
        <v>1.5</v>
      </c>
      <c r="T255">
        <f>T$14*(10-lgd*COUNTIF(Defaults!$AI255:$AR255,"&lt;="&amp;T$17))</f>
        <v>1.5</v>
      </c>
      <c r="U255">
        <f>U$14*(10-lgd*COUNTIF(Defaults!$AI255:$AR255,"&lt;="&amp;U$17))</f>
        <v>101.5</v>
      </c>
      <c r="W255">
        <f t="shared" si="198"/>
        <v>0.1</v>
      </c>
      <c r="X255">
        <f t="shared" si="199"/>
        <v>0.1</v>
      </c>
      <c r="Y255">
        <f t="shared" si="200"/>
        <v>0.1</v>
      </c>
      <c r="Z255">
        <f t="shared" si="201"/>
        <v>0.1</v>
      </c>
      <c r="AA255">
        <f t="shared" si="202"/>
        <v>0.1</v>
      </c>
      <c r="AB255">
        <f t="shared" si="203"/>
        <v>0.1</v>
      </c>
      <c r="AC255">
        <f t="shared" si="204"/>
        <v>0.1</v>
      </c>
      <c r="AD255">
        <f t="shared" si="205"/>
        <v>0.1</v>
      </c>
      <c r="AE255">
        <f t="shared" si="206"/>
        <v>0.1</v>
      </c>
      <c r="AF255">
        <f t="shared" si="207"/>
        <v>0.1</v>
      </c>
      <c r="AG255">
        <f t="shared" si="208"/>
        <v>0.1</v>
      </c>
      <c r="AH255">
        <f t="shared" si="209"/>
        <v>0.1</v>
      </c>
      <c r="AI255">
        <f t="shared" si="210"/>
        <v>0.1</v>
      </c>
      <c r="AJ255">
        <f t="shared" si="211"/>
        <v>0.1</v>
      </c>
      <c r="AK255">
        <f t="shared" si="212"/>
        <v>0.1</v>
      </c>
      <c r="AL255">
        <f t="shared" si="213"/>
        <v>0.1</v>
      </c>
      <c r="AM255">
        <f t="shared" si="214"/>
        <v>0.1</v>
      </c>
      <c r="AN255">
        <f t="shared" si="215"/>
        <v>0.1</v>
      </c>
      <c r="AO255">
        <f t="shared" si="216"/>
        <v>0.1</v>
      </c>
      <c r="AP255">
        <f t="shared" si="217"/>
        <v>20.100000000000001</v>
      </c>
      <c r="AR255">
        <f t="shared" si="218"/>
        <v>0.1</v>
      </c>
      <c r="AS255">
        <f t="shared" si="219"/>
        <v>0.1</v>
      </c>
      <c r="AT255">
        <f t="shared" si="220"/>
        <v>0.1</v>
      </c>
      <c r="AU255">
        <f t="shared" si="221"/>
        <v>0.1</v>
      </c>
      <c r="AV255">
        <f t="shared" si="222"/>
        <v>0.1</v>
      </c>
      <c r="AW255">
        <f t="shared" si="223"/>
        <v>0.1</v>
      </c>
      <c r="AX255">
        <f t="shared" si="224"/>
        <v>0.1</v>
      </c>
      <c r="AY255">
        <f t="shared" si="225"/>
        <v>0.1</v>
      </c>
      <c r="AZ255">
        <f t="shared" si="226"/>
        <v>0.1</v>
      </c>
      <c r="BA255">
        <f t="shared" si="227"/>
        <v>0.1</v>
      </c>
      <c r="BB255">
        <f t="shared" si="228"/>
        <v>0.1</v>
      </c>
      <c r="BC255">
        <f t="shared" si="229"/>
        <v>0.1</v>
      </c>
      <c r="BD255">
        <f t="shared" si="230"/>
        <v>0.1</v>
      </c>
      <c r="BE255">
        <f t="shared" si="231"/>
        <v>0.1</v>
      </c>
      <c r="BF255">
        <f t="shared" si="232"/>
        <v>0.1</v>
      </c>
      <c r="BG255">
        <f t="shared" si="233"/>
        <v>0.1</v>
      </c>
      <c r="BH255">
        <f t="shared" si="234"/>
        <v>0.1</v>
      </c>
      <c r="BI255">
        <f t="shared" si="235"/>
        <v>0.1</v>
      </c>
      <c r="BJ255">
        <f t="shared" si="236"/>
        <v>0.1</v>
      </c>
      <c r="BK255">
        <f t="shared" si="237"/>
        <v>10.1</v>
      </c>
      <c r="BM255">
        <f t="shared" si="238"/>
        <v>1.2999999999999998</v>
      </c>
      <c r="BN255">
        <f t="shared" si="239"/>
        <v>1.2999999999999998</v>
      </c>
      <c r="BO255">
        <f t="shared" si="240"/>
        <v>1.2999999999999998</v>
      </c>
      <c r="BP255">
        <f t="shared" si="241"/>
        <v>1.2999999999999998</v>
      </c>
      <c r="BQ255">
        <f t="shared" si="242"/>
        <v>1.2999999999999998</v>
      </c>
      <c r="BR255">
        <f t="shared" si="243"/>
        <v>1.2999999999999998</v>
      </c>
      <c r="BS255">
        <f t="shared" si="244"/>
        <v>1.2999999999999998</v>
      </c>
      <c r="BT255">
        <f t="shared" si="245"/>
        <v>1.2999999999999998</v>
      </c>
      <c r="BU255">
        <f t="shared" si="246"/>
        <v>1.2999999999999998</v>
      </c>
      <c r="BV255">
        <f t="shared" si="247"/>
        <v>1.2999999999999998</v>
      </c>
      <c r="BW255">
        <f t="shared" si="248"/>
        <v>1.2999999999999998</v>
      </c>
      <c r="BX255">
        <f t="shared" si="249"/>
        <v>1.2999999999999998</v>
      </c>
      <c r="BY255">
        <f t="shared" si="250"/>
        <v>1.2999999999999998</v>
      </c>
      <c r="BZ255">
        <f t="shared" si="251"/>
        <v>1.2999999999999998</v>
      </c>
      <c r="CA255">
        <f t="shared" si="252"/>
        <v>1.2999999999999998</v>
      </c>
      <c r="CB255">
        <f t="shared" si="253"/>
        <v>1.2999999999999998</v>
      </c>
      <c r="CC255">
        <f t="shared" si="254"/>
        <v>1.2999999999999998</v>
      </c>
      <c r="CD255">
        <f t="shared" si="255"/>
        <v>1.2999999999999998</v>
      </c>
      <c r="CE255">
        <f t="shared" si="256"/>
        <v>1.2999999999999998</v>
      </c>
      <c r="CF255">
        <f t="shared" si="257"/>
        <v>71.300000000000011</v>
      </c>
      <c r="CH255">
        <f t="shared" si="258"/>
        <v>130</v>
      </c>
      <c r="CI255">
        <f t="shared" si="259"/>
        <v>22.000000000000004</v>
      </c>
      <c r="CJ255">
        <f t="shared" si="260"/>
        <v>12</v>
      </c>
      <c r="CK255">
        <f t="shared" si="261"/>
        <v>96.000000000000014</v>
      </c>
      <c r="CL255">
        <f t="shared" si="262"/>
        <v>0</v>
      </c>
      <c r="CM255">
        <f t="shared" si="263"/>
        <v>0</v>
      </c>
    </row>
    <row r="256" spans="1:91" x14ac:dyDescent="0.2">
      <c r="A256">
        <v>239</v>
      </c>
      <c r="B256">
        <f>B$14*(10-lgd*COUNTIF(Defaults!$AI256:$AR256,"&lt;="&amp;B$17))</f>
        <v>1.5</v>
      </c>
      <c r="C256">
        <f>C$14*(10-lgd*COUNTIF(Defaults!$AI256:$AR256,"&lt;="&amp;C$17))</f>
        <v>1.5</v>
      </c>
      <c r="D256">
        <f>D$14*(10-lgd*COUNTIF(Defaults!$AI256:$AR256,"&lt;="&amp;D$17))</f>
        <v>1.5</v>
      </c>
      <c r="E256">
        <f>E$14*(10-lgd*COUNTIF(Defaults!$AI256:$AR256,"&lt;="&amp;E$17))</f>
        <v>1.5</v>
      </c>
      <c r="F256">
        <f>F$14*(10-lgd*COUNTIF(Defaults!$AI256:$AR256,"&lt;="&amp;F$17))</f>
        <v>1.5</v>
      </c>
      <c r="G256">
        <f>G$14*(10-lgd*COUNTIF(Defaults!$AI256:$AR256,"&lt;="&amp;G$17))</f>
        <v>1.5</v>
      </c>
      <c r="H256">
        <f>H$14*(10-lgd*COUNTIF(Defaults!$AI256:$AR256,"&lt;="&amp;H$17))</f>
        <v>1.5</v>
      </c>
      <c r="I256">
        <f>I$14*(10-lgd*COUNTIF(Defaults!$AI256:$AR256,"&lt;="&amp;I$17))</f>
        <v>1.5</v>
      </c>
      <c r="J256">
        <f>J$14*(10-lgd*COUNTIF(Defaults!$AI256:$AR256,"&lt;="&amp;J$17))</f>
        <v>1.5</v>
      </c>
      <c r="K256">
        <f>K$14*(10-lgd*COUNTIF(Defaults!$AI256:$AR256,"&lt;="&amp;K$17))</f>
        <v>1.5</v>
      </c>
      <c r="L256">
        <f>L$14*(10-lgd*COUNTIF(Defaults!$AI256:$AR256,"&lt;="&amp;L$17))</f>
        <v>1.5</v>
      </c>
      <c r="M256">
        <f>M$14*(10-lgd*COUNTIF(Defaults!$AI256:$AR256,"&lt;="&amp;M$17))</f>
        <v>1.5</v>
      </c>
      <c r="N256">
        <f>N$14*(10-lgd*COUNTIF(Defaults!$AI256:$AR256,"&lt;="&amp;N$17))</f>
        <v>1.5</v>
      </c>
      <c r="O256">
        <f>O$14*(10-lgd*COUNTIF(Defaults!$AI256:$AR256,"&lt;="&amp;O$17))</f>
        <v>1.41</v>
      </c>
      <c r="P256">
        <f>P$14*(10-lgd*COUNTIF(Defaults!$AI256:$AR256,"&lt;="&amp;P$17))</f>
        <v>1.41</v>
      </c>
      <c r="Q256">
        <f>Q$14*(10-lgd*COUNTIF(Defaults!$AI256:$AR256,"&lt;="&amp;Q$17))</f>
        <v>1.41</v>
      </c>
      <c r="R256">
        <f>R$14*(10-lgd*COUNTIF(Defaults!$AI256:$AR256,"&lt;="&amp;R$17))</f>
        <v>1.41</v>
      </c>
      <c r="S256">
        <f>S$14*(10-lgd*COUNTIF(Defaults!$AI256:$AR256,"&lt;="&amp;S$17))</f>
        <v>1.41</v>
      </c>
      <c r="T256">
        <f>T$14*(10-lgd*COUNTIF(Defaults!$AI256:$AR256,"&lt;="&amp;T$17))</f>
        <v>1.41</v>
      </c>
      <c r="U256">
        <f>U$14*(10-lgd*COUNTIF(Defaults!$AI256:$AR256,"&lt;="&amp;U$17))</f>
        <v>95.410000000000011</v>
      </c>
      <c r="W256">
        <f t="shared" si="198"/>
        <v>0.1</v>
      </c>
      <c r="X256">
        <f t="shared" si="199"/>
        <v>0.1</v>
      </c>
      <c r="Y256">
        <f t="shared" si="200"/>
        <v>0.1</v>
      </c>
      <c r="Z256">
        <f t="shared" si="201"/>
        <v>0.1</v>
      </c>
      <c r="AA256">
        <f t="shared" si="202"/>
        <v>0.1</v>
      </c>
      <c r="AB256">
        <f t="shared" si="203"/>
        <v>0.1</v>
      </c>
      <c r="AC256">
        <f t="shared" si="204"/>
        <v>0.1</v>
      </c>
      <c r="AD256">
        <f t="shared" si="205"/>
        <v>0.1</v>
      </c>
      <c r="AE256">
        <f t="shared" si="206"/>
        <v>0.1</v>
      </c>
      <c r="AF256">
        <f t="shared" si="207"/>
        <v>0.1</v>
      </c>
      <c r="AG256">
        <f t="shared" si="208"/>
        <v>0.1</v>
      </c>
      <c r="AH256">
        <f t="shared" si="209"/>
        <v>0.1</v>
      </c>
      <c r="AI256">
        <f t="shared" si="210"/>
        <v>0.1</v>
      </c>
      <c r="AJ256">
        <f t="shared" si="211"/>
        <v>0.1</v>
      </c>
      <c r="AK256">
        <f t="shared" si="212"/>
        <v>0.1</v>
      </c>
      <c r="AL256">
        <f t="shared" si="213"/>
        <v>0.1</v>
      </c>
      <c r="AM256">
        <f t="shared" si="214"/>
        <v>0.1</v>
      </c>
      <c r="AN256">
        <f t="shared" si="215"/>
        <v>0.1</v>
      </c>
      <c r="AO256">
        <f t="shared" si="216"/>
        <v>0.1</v>
      </c>
      <c r="AP256">
        <f t="shared" si="217"/>
        <v>20.100000000000001</v>
      </c>
      <c r="AR256">
        <f t="shared" si="218"/>
        <v>0.1</v>
      </c>
      <c r="AS256">
        <f t="shared" si="219"/>
        <v>0.1</v>
      </c>
      <c r="AT256">
        <f t="shared" si="220"/>
        <v>0.1</v>
      </c>
      <c r="AU256">
        <f t="shared" si="221"/>
        <v>0.1</v>
      </c>
      <c r="AV256">
        <f t="shared" si="222"/>
        <v>0.1</v>
      </c>
      <c r="AW256">
        <f t="shared" si="223"/>
        <v>0.1</v>
      </c>
      <c r="AX256">
        <f t="shared" si="224"/>
        <v>0.1</v>
      </c>
      <c r="AY256">
        <f t="shared" si="225"/>
        <v>0.1</v>
      </c>
      <c r="AZ256">
        <f t="shared" si="226"/>
        <v>0.1</v>
      </c>
      <c r="BA256">
        <f t="shared" si="227"/>
        <v>0.1</v>
      </c>
      <c r="BB256">
        <f t="shared" si="228"/>
        <v>0.1</v>
      </c>
      <c r="BC256">
        <f t="shared" si="229"/>
        <v>0.1</v>
      </c>
      <c r="BD256">
        <f t="shared" si="230"/>
        <v>0.1</v>
      </c>
      <c r="BE256">
        <f t="shared" si="231"/>
        <v>0.1</v>
      </c>
      <c r="BF256">
        <f t="shared" si="232"/>
        <v>0.1</v>
      </c>
      <c r="BG256">
        <f t="shared" si="233"/>
        <v>0.1</v>
      </c>
      <c r="BH256">
        <f t="shared" si="234"/>
        <v>0.1</v>
      </c>
      <c r="BI256">
        <f t="shared" si="235"/>
        <v>0.1</v>
      </c>
      <c r="BJ256">
        <f t="shared" si="236"/>
        <v>0.1</v>
      </c>
      <c r="BK256">
        <f t="shared" si="237"/>
        <v>10.1</v>
      </c>
      <c r="BM256">
        <f t="shared" si="238"/>
        <v>1.2999999999999998</v>
      </c>
      <c r="BN256">
        <f t="shared" si="239"/>
        <v>1.2999999999999998</v>
      </c>
      <c r="BO256">
        <f t="shared" si="240"/>
        <v>1.2999999999999998</v>
      </c>
      <c r="BP256">
        <f t="shared" si="241"/>
        <v>1.2999999999999998</v>
      </c>
      <c r="BQ256">
        <f t="shared" si="242"/>
        <v>1.2999999999999998</v>
      </c>
      <c r="BR256">
        <f t="shared" si="243"/>
        <v>1.2999999999999998</v>
      </c>
      <c r="BS256">
        <f t="shared" si="244"/>
        <v>1.2999999999999998</v>
      </c>
      <c r="BT256">
        <f t="shared" si="245"/>
        <v>1.2999999999999998</v>
      </c>
      <c r="BU256">
        <f t="shared" si="246"/>
        <v>1.2999999999999998</v>
      </c>
      <c r="BV256">
        <f t="shared" si="247"/>
        <v>1.2999999999999998</v>
      </c>
      <c r="BW256">
        <f t="shared" si="248"/>
        <v>1.2999999999999998</v>
      </c>
      <c r="BX256">
        <f t="shared" si="249"/>
        <v>1.2999999999999998</v>
      </c>
      <c r="BY256">
        <f t="shared" si="250"/>
        <v>1.2999999999999998</v>
      </c>
      <c r="BZ256">
        <f t="shared" si="251"/>
        <v>1.2099999999999997</v>
      </c>
      <c r="CA256">
        <f t="shared" si="252"/>
        <v>1.2099999999999997</v>
      </c>
      <c r="CB256">
        <f t="shared" si="253"/>
        <v>1.2099999999999997</v>
      </c>
      <c r="CC256">
        <f t="shared" si="254"/>
        <v>1.2099999999999997</v>
      </c>
      <c r="CD256">
        <f t="shared" si="255"/>
        <v>1.2099999999999997</v>
      </c>
      <c r="CE256">
        <f t="shared" si="256"/>
        <v>1.2099999999999997</v>
      </c>
      <c r="CF256">
        <f t="shared" si="257"/>
        <v>65.210000000000008</v>
      </c>
      <c r="CH256">
        <f t="shared" si="258"/>
        <v>123.37</v>
      </c>
      <c r="CI256">
        <f t="shared" si="259"/>
        <v>22.000000000000004</v>
      </c>
      <c r="CJ256">
        <f t="shared" si="260"/>
        <v>12</v>
      </c>
      <c r="CK256">
        <f t="shared" si="261"/>
        <v>89.370000000000019</v>
      </c>
      <c r="CL256">
        <f t="shared" si="262"/>
        <v>0</v>
      </c>
      <c r="CM256">
        <f t="shared" si="263"/>
        <v>0</v>
      </c>
    </row>
    <row r="257" spans="1:91" x14ac:dyDescent="0.2">
      <c r="A257">
        <v>240</v>
      </c>
      <c r="B257">
        <f>B$14*(10-lgd*COUNTIF(Defaults!$AI257:$AR257,"&lt;="&amp;B$17))</f>
        <v>1.5</v>
      </c>
      <c r="C257">
        <f>C$14*(10-lgd*COUNTIF(Defaults!$AI257:$AR257,"&lt;="&amp;C$17))</f>
        <v>1.5</v>
      </c>
      <c r="D257">
        <f>D$14*(10-lgd*COUNTIF(Defaults!$AI257:$AR257,"&lt;="&amp;D$17))</f>
        <v>1.5</v>
      </c>
      <c r="E257">
        <f>E$14*(10-lgd*COUNTIF(Defaults!$AI257:$AR257,"&lt;="&amp;E$17))</f>
        <v>1.5</v>
      </c>
      <c r="F257">
        <f>F$14*(10-lgd*COUNTIF(Defaults!$AI257:$AR257,"&lt;="&amp;F$17))</f>
        <v>1.41</v>
      </c>
      <c r="G257">
        <f>G$14*(10-lgd*COUNTIF(Defaults!$AI257:$AR257,"&lt;="&amp;G$17))</f>
        <v>1.41</v>
      </c>
      <c r="H257">
        <f>H$14*(10-lgd*COUNTIF(Defaults!$AI257:$AR257,"&lt;="&amp;H$17))</f>
        <v>1.32</v>
      </c>
      <c r="I257">
        <f>I$14*(10-lgd*COUNTIF(Defaults!$AI257:$AR257,"&lt;="&amp;I$17))</f>
        <v>1.32</v>
      </c>
      <c r="J257">
        <f>J$14*(10-lgd*COUNTIF(Defaults!$AI257:$AR257,"&lt;="&amp;J$17))</f>
        <v>1.32</v>
      </c>
      <c r="K257">
        <f>K$14*(10-lgd*COUNTIF(Defaults!$AI257:$AR257,"&lt;="&amp;K$17))</f>
        <v>1.32</v>
      </c>
      <c r="L257">
        <f>L$14*(10-lgd*COUNTIF(Defaults!$AI257:$AR257,"&lt;="&amp;L$17))</f>
        <v>1.32</v>
      </c>
      <c r="M257">
        <f>M$14*(10-lgd*COUNTIF(Defaults!$AI257:$AR257,"&lt;="&amp;M$17))</f>
        <v>1.32</v>
      </c>
      <c r="N257">
        <f>N$14*(10-lgd*COUNTIF(Defaults!$AI257:$AR257,"&lt;="&amp;N$17))</f>
        <v>1.32</v>
      </c>
      <c r="O257">
        <f>O$14*(10-lgd*COUNTIF(Defaults!$AI257:$AR257,"&lt;="&amp;O$17))</f>
        <v>1.32</v>
      </c>
      <c r="P257">
        <f>P$14*(10-lgd*COUNTIF(Defaults!$AI257:$AR257,"&lt;="&amp;P$17))</f>
        <v>1.32</v>
      </c>
      <c r="Q257">
        <f>Q$14*(10-lgd*COUNTIF(Defaults!$AI257:$AR257,"&lt;="&amp;Q$17))</f>
        <v>1.32</v>
      </c>
      <c r="R257">
        <f>R$14*(10-lgd*COUNTIF(Defaults!$AI257:$AR257,"&lt;="&amp;R$17))</f>
        <v>1.32</v>
      </c>
      <c r="S257">
        <f>S$14*(10-lgd*COUNTIF(Defaults!$AI257:$AR257,"&lt;="&amp;S$17))</f>
        <v>1.32</v>
      </c>
      <c r="T257">
        <f>T$14*(10-lgd*COUNTIF(Defaults!$AI257:$AR257,"&lt;="&amp;T$17))</f>
        <v>1.32</v>
      </c>
      <c r="U257">
        <f>U$14*(10-lgd*COUNTIF(Defaults!$AI257:$AR257,"&lt;="&amp;U$17))</f>
        <v>89.320000000000007</v>
      </c>
      <c r="W257">
        <f t="shared" si="198"/>
        <v>0.1</v>
      </c>
      <c r="X257">
        <f t="shared" si="199"/>
        <v>0.1</v>
      </c>
      <c r="Y257">
        <f t="shared" si="200"/>
        <v>0.1</v>
      </c>
      <c r="Z257">
        <f t="shared" si="201"/>
        <v>0.1</v>
      </c>
      <c r="AA257">
        <f t="shared" si="202"/>
        <v>0.1</v>
      </c>
      <c r="AB257">
        <f t="shared" si="203"/>
        <v>0.1</v>
      </c>
      <c r="AC257">
        <f t="shared" si="204"/>
        <v>0.1</v>
      </c>
      <c r="AD257">
        <f t="shared" si="205"/>
        <v>0.1</v>
      </c>
      <c r="AE257">
        <f t="shared" si="206"/>
        <v>0.1</v>
      </c>
      <c r="AF257">
        <f t="shared" si="207"/>
        <v>0.1</v>
      </c>
      <c r="AG257">
        <f t="shared" si="208"/>
        <v>0.1</v>
      </c>
      <c r="AH257">
        <f t="shared" si="209"/>
        <v>0.1</v>
      </c>
      <c r="AI257">
        <f t="shared" si="210"/>
        <v>0.1</v>
      </c>
      <c r="AJ257">
        <f t="shared" si="211"/>
        <v>0.1</v>
      </c>
      <c r="AK257">
        <f t="shared" si="212"/>
        <v>0.1</v>
      </c>
      <c r="AL257">
        <f t="shared" si="213"/>
        <v>0.1</v>
      </c>
      <c r="AM257">
        <f t="shared" si="214"/>
        <v>0.1</v>
      </c>
      <c r="AN257">
        <f t="shared" si="215"/>
        <v>0.1</v>
      </c>
      <c r="AO257">
        <f t="shared" si="216"/>
        <v>0.1</v>
      </c>
      <c r="AP257">
        <f t="shared" si="217"/>
        <v>20.100000000000001</v>
      </c>
      <c r="AR257">
        <f t="shared" si="218"/>
        <v>0.1</v>
      </c>
      <c r="AS257">
        <f t="shared" si="219"/>
        <v>0.1</v>
      </c>
      <c r="AT257">
        <f t="shared" si="220"/>
        <v>0.1</v>
      </c>
      <c r="AU257">
        <f t="shared" si="221"/>
        <v>0.1</v>
      </c>
      <c r="AV257">
        <f t="shared" si="222"/>
        <v>0.1</v>
      </c>
      <c r="AW257">
        <f t="shared" si="223"/>
        <v>0.1</v>
      </c>
      <c r="AX257">
        <f t="shared" si="224"/>
        <v>0.1</v>
      </c>
      <c r="AY257">
        <f t="shared" si="225"/>
        <v>0.1</v>
      </c>
      <c r="AZ257">
        <f t="shared" si="226"/>
        <v>0.1</v>
      </c>
      <c r="BA257">
        <f t="shared" si="227"/>
        <v>0.1</v>
      </c>
      <c r="BB257">
        <f t="shared" si="228"/>
        <v>0.1</v>
      </c>
      <c r="BC257">
        <f t="shared" si="229"/>
        <v>0.1</v>
      </c>
      <c r="BD257">
        <f t="shared" si="230"/>
        <v>0.1</v>
      </c>
      <c r="BE257">
        <f t="shared" si="231"/>
        <v>0.1</v>
      </c>
      <c r="BF257">
        <f t="shared" si="232"/>
        <v>0.1</v>
      </c>
      <c r="BG257">
        <f t="shared" si="233"/>
        <v>0.1</v>
      </c>
      <c r="BH257">
        <f t="shared" si="234"/>
        <v>0.1</v>
      </c>
      <c r="BI257">
        <f t="shared" si="235"/>
        <v>0.1</v>
      </c>
      <c r="BJ257">
        <f t="shared" si="236"/>
        <v>0.1</v>
      </c>
      <c r="BK257">
        <f t="shared" si="237"/>
        <v>10.1</v>
      </c>
      <c r="BM257">
        <f t="shared" si="238"/>
        <v>1.2999999999999998</v>
      </c>
      <c r="BN257">
        <f t="shared" si="239"/>
        <v>1.2999999999999998</v>
      </c>
      <c r="BO257">
        <f t="shared" si="240"/>
        <v>1.2999999999999998</v>
      </c>
      <c r="BP257">
        <f t="shared" si="241"/>
        <v>1.2999999999999998</v>
      </c>
      <c r="BQ257">
        <f t="shared" si="242"/>
        <v>1.2099999999999997</v>
      </c>
      <c r="BR257">
        <f t="shared" si="243"/>
        <v>1.2099999999999997</v>
      </c>
      <c r="BS257">
        <f t="shared" si="244"/>
        <v>1.1199999999999999</v>
      </c>
      <c r="BT257">
        <f t="shared" si="245"/>
        <v>1.1199999999999999</v>
      </c>
      <c r="BU257">
        <f t="shared" si="246"/>
        <v>1.1199999999999999</v>
      </c>
      <c r="BV257">
        <f t="shared" si="247"/>
        <v>1.1199999999999999</v>
      </c>
      <c r="BW257">
        <f t="shared" si="248"/>
        <v>1.1199999999999999</v>
      </c>
      <c r="BX257">
        <f t="shared" si="249"/>
        <v>1.1199999999999999</v>
      </c>
      <c r="BY257">
        <f t="shared" si="250"/>
        <v>1.1199999999999999</v>
      </c>
      <c r="BZ257">
        <f t="shared" si="251"/>
        <v>1.1199999999999999</v>
      </c>
      <c r="CA257">
        <f t="shared" si="252"/>
        <v>1.1199999999999999</v>
      </c>
      <c r="CB257">
        <f t="shared" si="253"/>
        <v>1.1199999999999999</v>
      </c>
      <c r="CC257">
        <f t="shared" si="254"/>
        <v>1.1199999999999999</v>
      </c>
      <c r="CD257">
        <f t="shared" si="255"/>
        <v>1.1199999999999999</v>
      </c>
      <c r="CE257">
        <f t="shared" si="256"/>
        <v>1.1199999999999999</v>
      </c>
      <c r="CF257">
        <f t="shared" si="257"/>
        <v>59.12</v>
      </c>
      <c r="CH257">
        <f t="shared" si="258"/>
        <v>115.30000000000001</v>
      </c>
      <c r="CI257">
        <f t="shared" si="259"/>
        <v>22.000000000000004</v>
      </c>
      <c r="CJ257">
        <f t="shared" si="260"/>
        <v>12</v>
      </c>
      <c r="CK257">
        <f t="shared" si="261"/>
        <v>81.3</v>
      </c>
      <c r="CL257">
        <f t="shared" si="262"/>
        <v>0</v>
      </c>
      <c r="CM257">
        <f t="shared" si="263"/>
        <v>0</v>
      </c>
    </row>
    <row r="258" spans="1:91" x14ac:dyDescent="0.2">
      <c r="A258">
        <v>241</v>
      </c>
      <c r="B258">
        <f>B$14*(10-lgd*COUNTIF(Defaults!$AI258:$AR258,"&lt;="&amp;B$17))</f>
        <v>1.41</v>
      </c>
      <c r="C258">
        <f>C$14*(10-lgd*COUNTIF(Defaults!$AI258:$AR258,"&lt;="&amp;C$17))</f>
        <v>1.41</v>
      </c>
      <c r="D258">
        <f>D$14*(10-lgd*COUNTIF(Defaults!$AI258:$AR258,"&lt;="&amp;D$17))</f>
        <v>1.41</v>
      </c>
      <c r="E258">
        <f>E$14*(10-lgd*COUNTIF(Defaults!$AI258:$AR258,"&lt;="&amp;E$17))</f>
        <v>1.41</v>
      </c>
      <c r="F258">
        <f>F$14*(10-lgd*COUNTIF(Defaults!$AI258:$AR258,"&lt;="&amp;F$17))</f>
        <v>1.41</v>
      </c>
      <c r="G258">
        <f>G$14*(10-lgd*COUNTIF(Defaults!$AI258:$AR258,"&lt;="&amp;G$17))</f>
        <v>1.41</v>
      </c>
      <c r="H258">
        <f>H$14*(10-lgd*COUNTIF(Defaults!$AI258:$AR258,"&lt;="&amp;H$17))</f>
        <v>1.41</v>
      </c>
      <c r="I258">
        <f>I$14*(10-lgd*COUNTIF(Defaults!$AI258:$AR258,"&lt;="&amp;I$17))</f>
        <v>1.41</v>
      </c>
      <c r="J258">
        <f>J$14*(10-lgd*COUNTIF(Defaults!$AI258:$AR258,"&lt;="&amp;J$17))</f>
        <v>1.41</v>
      </c>
      <c r="K258">
        <f>K$14*(10-lgd*COUNTIF(Defaults!$AI258:$AR258,"&lt;="&amp;K$17))</f>
        <v>1.41</v>
      </c>
      <c r="L258">
        <f>L$14*(10-lgd*COUNTIF(Defaults!$AI258:$AR258,"&lt;="&amp;L$17))</f>
        <v>1.41</v>
      </c>
      <c r="M258">
        <f>M$14*(10-lgd*COUNTIF(Defaults!$AI258:$AR258,"&lt;="&amp;M$17))</f>
        <v>1.41</v>
      </c>
      <c r="N258">
        <f>N$14*(10-lgd*COUNTIF(Defaults!$AI258:$AR258,"&lt;="&amp;N$17))</f>
        <v>1.41</v>
      </c>
      <c r="O258">
        <f>O$14*(10-lgd*COUNTIF(Defaults!$AI258:$AR258,"&lt;="&amp;O$17))</f>
        <v>1.32</v>
      </c>
      <c r="P258">
        <f>P$14*(10-lgd*COUNTIF(Defaults!$AI258:$AR258,"&lt;="&amp;P$17))</f>
        <v>1.32</v>
      </c>
      <c r="Q258">
        <f>Q$14*(10-lgd*COUNTIF(Defaults!$AI258:$AR258,"&lt;="&amp;Q$17))</f>
        <v>1.32</v>
      </c>
      <c r="R258">
        <f>R$14*(10-lgd*COUNTIF(Defaults!$AI258:$AR258,"&lt;="&amp;R$17))</f>
        <v>1.32</v>
      </c>
      <c r="S258">
        <f>S$14*(10-lgd*COUNTIF(Defaults!$AI258:$AR258,"&lt;="&amp;S$17))</f>
        <v>1.32</v>
      </c>
      <c r="T258">
        <f>T$14*(10-lgd*COUNTIF(Defaults!$AI258:$AR258,"&lt;="&amp;T$17))</f>
        <v>1.32</v>
      </c>
      <c r="U258">
        <f>U$14*(10-lgd*COUNTIF(Defaults!$AI258:$AR258,"&lt;="&amp;U$17))</f>
        <v>89.320000000000007</v>
      </c>
      <c r="W258">
        <f t="shared" si="198"/>
        <v>0.1</v>
      </c>
      <c r="X258">
        <f t="shared" si="199"/>
        <v>0.1</v>
      </c>
      <c r="Y258">
        <f t="shared" si="200"/>
        <v>0.1</v>
      </c>
      <c r="Z258">
        <f t="shared" si="201"/>
        <v>0.1</v>
      </c>
      <c r="AA258">
        <f t="shared" si="202"/>
        <v>0.1</v>
      </c>
      <c r="AB258">
        <f t="shared" si="203"/>
        <v>0.1</v>
      </c>
      <c r="AC258">
        <f t="shared" si="204"/>
        <v>0.1</v>
      </c>
      <c r="AD258">
        <f t="shared" si="205"/>
        <v>0.1</v>
      </c>
      <c r="AE258">
        <f t="shared" si="206"/>
        <v>0.1</v>
      </c>
      <c r="AF258">
        <f t="shared" si="207"/>
        <v>0.1</v>
      </c>
      <c r="AG258">
        <f t="shared" si="208"/>
        <v>0.1</v>
      </c>
      <c r="AH258">
        <f t="shared" si="209"/>
        <v>0.1</v>
      </c>
      <c r="AI258">
        <f t="shared" si="210"/>
        <v>0.1</v>
      </c>
      <c r="AJ258">
        <f t="shared" si="211"/>
        <v>0.1</v>
      </c>
      <c r="AK258">
        <f t="shared" si="212"/>
        <v>0.1</v>
      </c>
      <c r="AL258">
        <f t="shared" si="213"/>
        <v>0.1</v>
      </c>
      <c r="AM258">
        <f t="shared" si="214"/>
        <v>0.1</v>
      </c>
      <c r="AN258">
        <f t="shared" si="215"/>
        <v>0.1</v>
      </c>
      <c r="AO258">
        <f t="shared" si="216"/>
        <v>0.1</v>
      </c>
      <c r="AP258">
        <f t="shared" si="217"/>
        <v>20.100000000000001</v>
      </c>
      <c r="AR258">
        <f t="shared" si="218"/>
        <v>0.1</v>
      </c>
      <c r="AS258">
        <f t="shared" si="219"/>
        <v>0.1</v>
      </c>
      <c r="AT258">
        <f t="shared" si="220"/>
        <v>0.1</v>
      </c>
      <c r="AU258">
        <f t="shared" si="221"/>
        <v>0.1</v>
      </c>
      <c r="AV258">
        <f t="shared" si="222"/>
        <v>0.1</v>
      </c>
      <c r="AW258">
        <f t="shared" si="223"/>
        <v>0.1</v>
      </c>
      <c r="AX258">
        <f t="shared" si="224"/>
        <v>0.1</v>
      </c>
      <c r="AY258">
        <f t="shared" si="225"/>
        <v>0.1</v>
      </c>
      <c r="AZ258">
        <f t="shared" si="226"/>
        <v>0.1</v>
      </c>
      <c r="BA258">
        <f t="shared" si="227"/>
        <v>0.1</v>
      </c>
      <c r="BB258">
        <f t="shared" si="228"/>
        <v>0.1</v>
      </c>
      <c r="BC258">
        <f t="shared" si="229"/>
        <v>0.1</v>
      </c>
      <c r="BD258">
        <f t="shared" si="230"/>
        <v>0.1</v>
      </c>
      <c r="BE258">
        <f t="shared" si="231"/>
        <v>0.1</v>
      </c>
      <c r="BF258">
        <f t="shared" si="232"/>
        <v>0.1</v>
      </c>
      <c r="BG258">
        <f t="shared" si="233"/>
        <v>0.1</v>
      </c>
      <c r="BH258">
        <f t="shared" si="234"/>
        <v>0.1</v>
      </c>
      <c r="BI258">
        <f t="shared" si="235"/>
        <v>0.1</v>
      </c>
      <c r="BJ258">
        <f t="shared" si="236"/>
        <v>0.1</v>
      </c>
      <c r="BK258">
        <f t="shared" si="237"/>
        <v>10.1</v>
      </c>
      <c r="BM258">
        <f t="shared" si="238"/>
        <v>1.2099999999999997</v>
      </c>
      <c r="BN258">
        <f t="shared" si="239"/>
        <v>1.2099999999999997</v>
      </c>
      <c r="BO258">
        <f t="shared" si="240"/>
        <v>1.2099999999999997</v>
      </c>
      <c r="BP258">
        <f t="shared" si="241"/>
        <v>1.2099999999999997</v>
      </c>
      <c r="BQ258">
        <f t="shared" si="242"/>
        <v>1.2099999999999997</v>
      </c>
      <c r="BR258">
        <f t="shared" si="243"/>
        <v>1.2099999999999997</v>
      </c>
      <c r="BS258">
        <f t="shared" si="244"/>
        <v>1.2099999999999997</v>
      </c>
      <c r="BT258">
        <f t="shared" si="245"/>
        <v>1.2099999999999997</v>
      </c>
      <c r="BU258">
        <f t="shared" si="246"/>
        <v>1.2099999999999997</v>
      </c>
      <c r="BV258">
        <f t="shared" si="247"/>
        <v>1.2099999999999997</v>
      </c>
      <c r="BW258">
        <f t="shared" si="248"/>
        <v>1.2099999999999997</v>
      </c>
      <c r="BX258">
        <f t="shared" si="249"/>
        <v>1.2099999999999997</v>
      </c>
      <c r="BY258">
        <f t="shared" si="250"/>
        <v>1.2099999999999997</v>
      </c>
      <c r="BZ258">
        <f t="shared" si="251"/>
        <v>1.1199999999999999</v>
      </c>
      <c r="CA258">
        <f t="shared" si="252"/>
        <v>1.1199999999999999</v>
      </c>
      <c r="CB258">
        <f t="shared" si="253"/>
        <v>1.1199999999999999</v>
      </c>
      <c r="CC258">
        <f t="shared" si="254"/>
        <v>1.1199999999999999</v>
      </c>
      <c r="CD258">
        <f t="shared" si="255"/>
        <v>1.1199999999999999</v>
      </c>
      <c r="CE258">
        <f t="shared" si="256"/>
        <v>1.1199999999999999</v>
      </c>
      <c r="CF258">
        <f t="shared" si="257"/>
        <v>59.12</v>
      </c>
      <c r="CH258">
        <f t="shared" si="258"/>
        <v>115.57000000000001</v>
      </c>
      <c r="CI258">
        <f t="shared" si="259"/>
        <v>22.000000000000004</v>
      </c>
      <c r="CJ258">
        <f t="shared" si="260"/>
        <v>12</v>
      </c>
      <c r="CK258">
        <f t="shared" si="261"/>
        <v>81.569999999999993</v>
      </c>
      <c r="CL258">
        <f t="shared" si="262"/>
        <v>0</v>
      </c>
      <c r="CM258">
        <f t="shared" si="263"/>
        <v>0</v>
      </c>
    </row>
    <row r="259" spans="1:91" x14ac:dyDescent="0.2">
      <c r="A259">
        <v>242</v>
      </c>
      <c r="B259">
        <f>B$14*(10-lgd*COUNTIF(Defaults!$AI259:$AR259,"&lt;="&amp;B$17))</f>
        <v>1.5</v>
      </c>
      <c r="C259">
        <f>C$14*(10-lgd*COUNTIF(Defaults!$AI259:$AR259,"&lt;="&amp;C$17))</f>
        <v>1.41</v>
      </c>
      <c r="D259">
        <f>D$14*(10-lgd*COUNTIF(Defaults!$AI259:$AR259,"&lt;="&amp;D$17))</f>
        <v>1.32</v>
      </c>
      <c r="E259">
        <f>E$14*(10-lgd*COUNTIF(Defaults!$AI259:$AR259,"&lt;="&amp;E$17))</f>
        <v>1.1399999999999999</v>
      </c>
      <c r="F259">
        <f>F$14*(10-lgd*COUNTIF(Defaults!$AI259:$AR259,"&lt;="&amp;F$17))</f>
        <v>1.1399999999999999</v>
      </c>
      <c r="G259">
        <f>G$14*(10-lgd*COUNTIF(Defaults!$AI259:$AR259,"&lt;="&amp;G$17))</f>
        <v>1.05</v>
      </c>
      <c r="H259">
        <f>H$14*(10-lgd*COUNTIF(Defaults!$AI259:$AR259,"&lt;="&amp;H$17))</f>
        <v>1.05</v>
      </c>
      <c r="I259">
        <f>I$14*(10-lgd*COUNTIF(Defaults!$AI259:$AR259,"&lt;="&amp;I$17))</f>
        <v>1.05</v>
      </c>
      <c r="J259">
        <f>J$14*(10-lgd*COUNTIF(Defaults!$AI259:$AR259,"&lt;="&amp;J$17))</f>
        <v>0.96</v>
      </c>
      <c r="K259">
        <f>K$14*(10-lgd*COUNTIF(Defaults!$AI259:$AR259,"&lt;="&amp;K$17))</f>
        <v>0.96</v>
      </c>
      <c r="L259">
        <f>L$14*(10-lgd*COUNTIF(Defaults!$AI259:$AR259,"&lt;="&amp;L$17))</f>
        <v>0.96</v>
      </c>
      <c r="M259">
        <f>M$14*(10-lgd*COUNTIF(Defaults!$AI259:$AR259,"&lt;="&amp;M$17))</f>
        <v>0.96</v>
      </c>
      <c r="N259">
        <f>N$14*(10-lgd*COUNTIF(Defaults!$AI259:$AR259,"&lt;="&amp;N$17))</f>
        <v>0.96</v>
      </c>
      <c r="O259">
        <f>O$14*(10-lgd*COUNTIF(Defaults!$AI259:$AR259,"&lt;="&amp;O$17))</f>
        <v>0.96</v>
      </c>
      <c r="P259">
        <f>P$14*(10-lgd*COUNTIF(Defaults!$AI259:$AR259,"&lt;="&amp;P$17))</f>
        <v>0.96</v>
      </c>
      <c r="Q259">
        <f>Q$14*(10-lgd*COUNTIF(Defaults!$AI259:$AR259,"&lt;="&amp;Q$17))</f>
        <v>0.96</v>
      </c>
      <c r="R259">
        <f>R$14*(10-lgd*COUNTIF(Defaults!$AI259:$AR259,"&lt;="&amp;R$17))</f>
        <v>0.87</v>
      </c>
      <c r="S259">
        <f>S$14*(10-lgd*COUNTIF(Defaults!$AI259:$AR259,"&lt;="&amp;S$17))</f>
        <v>0.87</v>
      </c>
      <c r="T259">
        <f>T$14*(10-lgd*COUNTIF(Defaults!$AI259:$AR259,"&lt;="&amp;T$17))</f>
        <v>0.87</v>
      </c>
      <c r="U259">
        <f>U$14*(10-lgd*COUNTIF(Defaults!$AI259:$AR259,"&lt;="&amp;U$17))</f>
        <v>58.87</v>
      </c>
      <c r="W259">
        <f t="shared" si="198"/>
        <v>0.1</v>
      </c>
      <c r="X259">
        <f t="shared" si="199"/>
        <v>0.1</v>
      </c>
      <c r="Y259">
        <f t="shared" si="200"/>
        <v>0.1</v>
      </c>
      <c r="Z259">
        <f t="shared" si="201"/>
        <v>0.1</v>
      </c>
      <c r="AA259">
        <f t="shared" si="202"/>
        <v>0.1</v>
      </c>
      <c r="AB259">
        <f t="shared" si="203"/>
        <v>0.1</v>
      </c>
      <c r="AC259">
        <f t="shared" si="204"/>
        <v>0.1</v>
      </c>
      <c r="AD259">
        <f t="shared" si="205"/>
        <v>0.1</v>
      </c>
      <c r="AE259">
        <f t="shared" si="206"/>
        <v>0.1</v>
      </c>
      <c r="AF259">
        <f t="shared" si="207"/>
        <v>0.1</v>
      </c>
      <c r="AG259">
        <f t="shared" si="208"/>
        <v>0.1</v>
      </c>
      <c r="AH259">
        <f t="shared" si="209"/>
        <v>0.1</v>
      </c>
      <c r="AI259">
        <f t="shared" si="210"/>
        <v>0.1</v>
      </c>
      <c r="AJ259">
        <f t="shared" si="211"/>
        <v>0.1</v>
      </c>
      <c r="AK259">
        <f t="shared" si="212"/>
        <v>0.1</v>
      </c>
      <c r="AL259">
        <f t="shared" si="213"/>
        <v>0.1</v>
      </c>
      <c r="AM259">
        <f t="shared" si="214"/>
        <v>0.1</v>
      </c>
      <c r="AN259">
        <f t="shared" si="215"/>
        <v>0.1</v>
      </c>
      <c r="AO259">
        <f t="shared" si="216"/>
        <v>0.1</v>
      </c>
      <c r="AP259">
        <f t="shared" si="217"/>
        <v>20.100000000000001</v>
      </c>
      <c r="AR259">
        <f t="shared" si="218"/>
        <v>0.1</v>
      </c>
      <c r="AS259">
        <f t="shared" si="219"/>
        <v>0.1</v>
      </c>
      <c r="AT259">
        <f t="shared" si="220"/>
        <v>0.1</v>
      </c>
      <c r="AU259">
        <f t="shared" si="221"/>
        <v>0.1</v>
      </c>
      <c r="AV259">
        <f t="shared" si="222"/>
        <v>0.1</v>
      </c>
      <c r="AW259">
        <f t="shared" si="223"/>
        <v>0.1</v>
      </c>
      <c r="AX259">
        <f t="shared" si="224"/>
        <v>0.1</v>
      </c>
      <c r="AY259">
        <f t="shared" si="225"/>
        <v>0.1</v>
      </c>
      <c r="AZ259">
        <f t="shared" si="226"/>
        <v>0.1</v>
      </c>
      <c r="BA259">
        <f t="shared" si="227"/>
        <v>0.1</v>
      </c>
      <c r="BB259">
        <f t="shared" si="228"/>
        <v>0.1</v>
      </c>
      <c r="BC259">
        <f t="shared" si="229"/>
        <v>0.1</v>
      </c>
      <c r="BD259">
        <f t="shared" si="230"/>
        <v>0.1</v>
      </c>
      <c r="BE259">
        <f t="shared" si="231"/>
        <v>0.1</v>
      </c>
      <c r="BF259">
        <f t="shared" si="232"/>
        <v>0.1</v>
      </c>
      <c r="BG259">
        <f t="shared" si="233"/>
        <v>0.1</v>
      </c>
      <c r="BH259">
        <f t="shared" si="234"/>
        <v>0.1</v>
      </c>
      <c r="BI259">
        <f t="shared" si="235"/>
        <v>0.1</v>
      </c>
      <c r="BJ259">
        <f t="shared" si="236"/>
        <v>0.1</v>
      </c>
      <c r="BK259">
        <f t="shared" si="237"/>
        <v>10.1</v>
      </c>
      <c r="BM259">
        <f t="shared" si="238"/>
        <v>1.2999999999999998</v>
      </c>
      <c r="BN259">
        <f t="shared" si="239"/>
        <v>1.2099999999999997</v>
      </c>
      <c r="BO259">
        <f t="shared" si="240"/>
        <v>1.1199999999999999</v>
      </c>
      <c r="BP259">
        <f t="shared" si="241"/>
        <v>0.93999999999999984</v>
      </c>
      <c r="BQ259">
        <f t="shared" si="242"/>
        <v>0.93999999999999984</v>
      </c>
      <c r="BR259">
        <f t="shared" si="243"/>
        <v>0.85000000000000009</v>
      </c>
      <c r="BS259">
        <f t="shared" si="244"/>
        <v>0.85000000000000009</v>
      </c>
      <c r="BT259">
        <f t="shared" si="245"/>
        <v>0.85000000000000009</v>
      </c>
      <c r="BU259">
        <f t="shared" si="246"/>
        <v>0.76</v>
      </c>
      <c r="BV259">
        <f t="shared" si="247"/>
        <v>0.76</v>
      </c>
      <c r="BW259">
        <f t="shared" si="248"/>
        <v>0.76</v>
      </c>
      <c r="BX259">
        <f t="shared" si="249"/>
        <v>0.76</v>
      </c>
      <c r="BY259">
        <f t="shared" si="250"/>
        <v>0.76</v>
      </c>
      <c r="BZ259">
        <f t="shared" si="251"/>
        <v>0.76</v>
      </c>
      <c r="CA259">
        <f t="shared" si="252"/>
        <v>0.76</v>
      </c>
      <c r="CB259">
        <f t="shared" si="253"/>
        <v>0.76</v>
      </c>
      <c r="CC259">
        <f t="shared" si="254"/>
        <v>0.67</v>
      </c>
      <c r="CD259">
        <f t="shared" si="255"/>
        <v>0.67</v>
      </c>
      <c r="CE259">
        <f t="shared" si="256"/>
        <v>0.67</v>
      </c>
      <c r="CF259">
        <f t="shared" si="257"/>
        <v>28.669999999999995</v>
      </c>
      <c r="CH259">
        <f t="shared" si="258"/>
        <v>78.820000000000007</v>
      </c>
      <c r="CI259">
        <f t="shared" si="259"/>
        <v>22.000000000000004</v>
      </c>
      <c r="CJ259">
        <f t="shared" si="260"/>
        <v>12</v>
      </c>
      <c r="CK259">
        <f t="shared" si="261"/>
        <v>44.819999999999993</v>
      </c>
      <c r="CL259">
        <f t="shared" si="262"/>
        <v>0</v>
      </c>
      <c r="CM259">
        <f t="shared" si="263"/>
        <v>0</v>
      </c>
    </row>
    <row r="260" spans="1:91" x14ac:dyDescent="0.2">
      <c r="A260">
        <v>243</v>
      </c>
      <c r="B260">
        <f>B$14*(10-lgd*COUNTIF(Defaults!$AI260:$AR260,"&lt;="&amp;B$17))</f>
        <v>1.5</v>
      </c>
      <c r="C260">
        <f>C$14*(10-lgd*COUNTIF(Defaults!$AI260:$AR260,"&lt;="&amp;C$17))</f>
        <v>1.5</v>
      </c>
      <c r="D260">
        <f>D$14*(10-lgd*COUNTIF(Defaults!$AI260:$AR260,"&lt;="&amp;D$17))</f>
        <v>1.5</v>
      </c>
      <c r="E260">
        <f>E$14*(10-lgd*COUNTIF(Defaults!$AI260:$AR260,"&lt;="&amp;E$17))</f>
        <v>1.5</v>
      </c>
      <c r="F260">
        <f>F$14*(10-lgd*COUNTIF(Defaults!$AI260:$AR260,"&lt;="&amp;F$17))</f>
        <v>1.5</v>
      </c>
      <c r="G260">
        <f>G$14*(10-lgd*COUNTIF(Defaults!$AI260:$AR260,"&lt;="&amp;G$17))</f>
        <v>1.5</v>
      </c>
      <c r="H260">
        <f>H$14*(10-lgd*COUNTIF(Defaults!$AI260:$AR260,"&lt;="&amp;H$17))</f>
        <v>1.5</v>
      </c>
      <c r="I260">
        <f>I$14*(10-lgd*COUNTIF(Defaults!$AI260:$AR260,"&lt;="&amp;I$17))</f>
        <v>1.41</v>
      </c>
      <c r="J260">
        <f>J$14*(10-lgd*COUNTIF(Defaults!$AI260:$AR260,"&lt;="&amp;J$17))</f>
        <v>1.41</v>
      </c>
      <c r="K260">
        <f>K$14*(10-lgd*COUNTIF(Defaults!$AI260:$AR260,"&lt;="&amp;K$17))</f>
        <v>1.41</v>
      </c>
      <c r="L260">
        <f>L$14*(10-lgd*COUNTIF(Defaults!$AI260:$AR260,"&lt;="&amp;L$17))</f>
        <v>1.41</v>
      </c>
      <c r="M260">
        <f>M$14*(10-lgd*COUNTIF(Defaults!$AI260:$AR260,"&lt;="&amp;M$17))</f>
        <v>1.41</v>
      </c>
      <c r="N260">
        <f>N$14*(10-lgd*COUNTIF(Defaults!$AI260:$AR260,"&lt;="&amp;N$17))</f>
        <v>1.41</v>
      </c>
      <c r="O260">
        <f>O$14*(10-lgd*COUNTIF(Defaults!$AI260:$AR260,"&lt;="&amp;O$17))</f>
        <v>1.32</v>
      </c>
      <c r="P260">
        <f>P$14*(10-lgd*COUNTIF(Defaults!$AI260:$AR260,"&lt;="&amp;P$17))</f>
        <v>1.32</v>
      </c>
      <c r="Q260">
        <f>Q$14*(10-lgd*COUNTIF(Defaults!$AI260:$AR260,"&lt;="&amp;Q$17))</f>
        <v>1.32</v>
      </c>
      <c r="R260">
        <f>R$14*(10-lgd*COUNTIF(Defaults!$AI260:$AR260,"&lt;="&amp;R$17))</f>
        <v>1.32</v>
      </c>
      <c r="S260">
        <f>S$14*(10-lgd*COUNTIF(Defaults!$AI260:$AR260,"&lt;="&amp;S$17))</f>
        <v>1.32</v>
      </c>
      <c r="T260">
        <f>T$14*(10-lgd*COUNTIF(Defaults!$AI260:$AR260,"&lt;="&amp;T$17))</f>
        <v>1.2299999999999998</v>
      </c>
      <c r="U260">
        <f>U$14*(10-lgd*COUNTIF(Defaults!$AI260:$AR260,"&lt;="&amp;U$17))</f>
        <v>83.22999999999999</v>
      </c>
      <c r="W260">
        <f t="shared" si="198"/>
        <v>0.1</v>
      </c>
      <c r="X260">
        <f t="shared" si="199"/>
        <v>0.1</v>
      </c>
      <c r="Y260">
        <f t="shared" si="200"/>
        <v>0.1</v>
      </c>
      <c r="Z260">
        <f t="shared" si="201"/>
        <v>0.1</v>
      </c>
      <c r="AA260">
        <f t="shared" si="202"/>
        <v>0.1</v>
      </c>
      <c r="AB260">
        <f t="shared" si="203"/>
        <v>0.1</v>
      </c>
      <c r="AC260">
        <f t="shared" si="204"/>
        <v>0.1</v>
      </c>
      <c r="AD260">
        <f t="shared" si="205"/>
        <v>0.1</v>
      </c>
      <c r="AE260">
        <f t="shared" si="206"/>
        <v>0.1</v>
      </c>
      <c r="AF260">
        <f t="shared" si="207"/>
        <v>0.1</v>
      </c>
      <c r="AG260">
        <f t="shared" si="208"/>
        <v>0.1</v>
      </c>
      <c r="AH260">
        <f t="shared" si="209"/>
        <v>0.1</v>
      </c>
      <c r="AI260">
        <f t="shared" si="210"/>
        <v>0.1</v>
      </c>
      <c r="AJ260">
        <f t="shared" si="211"/>
        <v>0.1</v>
      </c>
      <c r="AK260">
        <f t="shared" si="212"/>
        <v>0.1</v>
      </c>
      <c r="AL260">
        <f t="shared" si="213"/>
        <v>0.1</v>
      </c>
      <c r="AM260">
        <f t="shared" si="214"/>
        <v>0.1</v>
      </c>
      <c r="AN260">
        <f t="shared" si="215"/>
        <v>0.1</v>
      </c>
      <c r="AO260">
        <f t="shared" si="216"/>
        <v>0.1</v>
      </c>
      <c r="AP260">
        <f t="shared" si="217"/>
        <v>20.100000000000001</v>
      </c>
      <c r="AR260">
        <f t="shared" si="218"/>
        <v>0.1</v>
      </c>
      <c r="AS260">
        <f t="shared" si="219"/>
        <v>0.1</v>
      </c>
      <c r="AT260">
        <f t="shared" si="220"/>
        <v>0.1</v>
      </c>
      <c r="AU260">
        <f t="shared" si="221"/>
        <v>0.1</v>
      </c>
      <c r="AV260">
        <f t="shared" si="222"/>
        <v>0.1</v>
      </c>
      <c r="AW260">
        <f t="shared" si="223"/>
        <v>0.1</v>
      </c>
      <c r="AX260">
        <f t="shared" si="224"/>
        <v>0.1</v>
      </c>
      <c r="AY260">
        <f t="shared" si="225"/>
        <v>0.1</v>
      </c>
      <c r="AZ260">
        <f t="shared" si="226"/>
        <v>0.1</v>
      </c>
      <c r="BA260">
        <f t="shared" si="227"/>
        <v>0.1</v>
      </c>
      <c r="BB260">
        <f t="shared" si="228"/>
        <v>0.1</v>
      </c>
      <c r="BC260">
        <f t="shared" si="229"/>
        <v>0.1</v>
      </c>
      <c r="BD260">
        <f t="shared" si="230"/>
        <v>0.1</v>
      </c>
      <c r="BE260">
        <f t="shared" si="231"/>
        <v>0.1</v>
      </c>
      <c r="BF260">
        <f t="shared" si="232"/>
        <v>0.1</v>
      </c>
      <c r="BG260">
        <f t="shared" si="233"/>
        <v>0.1</v>
      </c>
      <c r="BH260">
        <f t="shared" si="234"/>
        <v>0.1</v>
      </c>
      <c r="BI260">
        <f t="shared" si="235"/>
        <v>0.1</v>
      </c>
      <c r="BJ260">
        <f t="shared" si="236"/>
        <v>0.1</v>
      </c>
      <c r="BK260">
        <f t="shared" si="237"/>
        <v>10.1</v>
      </c>
      <c r="BM260">
        <f t="shared" si="238"/>
        <v>1.2999999999999998</v>
      </c>
      <c r="BN260">
        <f t="shared" si="239"/>
        <v>1.2999999999999998</v>
      </c>
      <c r="BO260">
        <f t="shared" si="240"/>
        <v>1.2999999999999998</v>
      </c>
      <c r="BP260">
        <f t="shared" si="241"/>
        <v>1.2999999999999998</v>
      </c>
      <c r="BQ260">
        <f t="shared" si="242"/>
        <v>1.2999999999999998</v>
      </c>
      <c r="BR260">
        <f t="shared" si="243"/>
        <v>1.2999999999999998</v>
      </c>
      <c r="BS260">
        <f t="shared" si="244"/>
        <v>1.2999999999999998</v>
      </c>
      <c r="BT260">
        <f t="shared" si="245"/>
        <v>1.2099999999999997</v>
      </c>
      <c r="BU260">
        <f t="shared" si="246"/>
        <v>1.2099999999999997</v>
      </c>
      <c r="BV260">
        <f t="shared" si="247"/>
        <v>1.2099999999999997</v>
      </c>
      <c r="BW260">
        <f t="shared" si="248"/>
        <v>1.2099999999999997</v>
      </c>
      <c r="BX260">
        <f t="shared" si="249"/>
        <v>1.2099999999999997</v>
      </c>
      <c r="BY260">
        <f t="shared" si="250"/>
        <v>1.2099999999999997</v>
      </c>
      <c r="BZ260">
        <f t="shared" si="251"/>
        <v>1.1199999999999999</v>
      </c>
      <c r="CA260">
        <f t="shared" si="252"/>
        <v>1.1199999999999999</v>
      </c>
      <c r="CB260">
        <f t="shared" si="253"/>
        <v>1.1199999999999999</v>
      </c>
      <c r="CC260">
        <f t="shared" si="254"/>
        <v>1.1199999999999999</v>
      </c>
      <c r="CD260">
        <f t="shared" si="255"/>
        <v>1.1199999999999999</v>
      </c>
      <c r="CE260">
        <f t="shared" si="256"/>
        <v>1.0299999999999996</v>
      </c>
      <c r="CF260">
        <f t="shared" si="257"/>
        <v>53.029999999999987</v>
      </c>
      <c r="CH260">
        <f t="shared" si="258"/>
        <v>110.02</v>
      </c>
      <c r="CI260">
        <f t="shared" si="259"/>
        <v>22.000000000000004</v>
      </c>
      <c r="CJ260">
        <f t="shared" si="260"/>
        <v>12</v>
      </c>
      <c r="CK260">
        <f t="shared" si="261"/>
        <v>76.019999999999982</v>
      </c>
      <c r="CL260">
        <f t="shared" si="262"/>
        <v>0</v>
      </c>
      <c r="CM260">
        <f t="shared" si="263"/>
        <v>0</v>
      </c>
    </row>
    <row r="261" spans="1:91" x14ac:dyDescent="0.2">
      <c r="A261">
        <v>244</v>
      </c>
      <c r="B261">
        <f>B$14*(10-lgd*COUNTIF(Defaults!$AI261:$AR261,"&lt;="&amp;B$17))</f>
        <v>1.5</v>
      </c>
      <c r="C261">
        <f>C$14*(10-lgd*COUNTIF(Defaults!$AI261:$AR261,"&lt;="&amp;C$17))</f>
        <v>1.5</v>
      </c>
      <c r="D261">
        <f>D$14*(10-lgd*COUNTIF(Defaults!$AI261:$AR261,"&lt;="&amp;D$17))</f>
        <v>1.5</v>
      </c>
      <c r="E261">
        <f>E$14*(10-lgd*COUNTIF(Defaults!$AI261:$AR261,"&lt;="&amp;E$17))</f>
        <v>1.5</v>
      </c>
      <c r="F261">
        <f>F$14*(10-lgd*COUNTIF(Defaults!$AI261:$AR261,"&lt;="&amp;F$17))</f>
        <v>1.5</v>
      </c>
      <c r="G261">
        <f>G$14*(10-lgd*COUNTIF(Defaults!$AI261:$AR261,"&lt;="&amp;G$17))</f>
        <v>1.5</v>
      </c>
      <c r="H261">
        <f>H$14*(10-lgd*COUNTIF(Defaults!$AI261:$AR261,"&lt;="&amp;H$17))</f>
        <v>1.5</v>
      </c>
      <c r="I261">
        <f>I$14*(10-lgd*COUNTIF(Defaults!$AI261:$AR261,"&lt;="&amp;I$17))</f>
        <v>1.5</v>
      </c>
      <c r="J261">
        <f>J$14*(10-lgd*COUNTIF(Defaults!$AI261:$AR261,"&lt;="&amp;J$17))</f>
        <v>1.5</v>
      </c>
      <c r="K261">
        <f>K$14*(10-lgd*COUNTIF(Defaults!$AI261:$AR261,"&lt;="&amp;K$17))</f>
        <v>1.5</v>
      </c>
      <c r="L261">
        <f>L$14*(10-lgd*COUNTIF(Defaults!$AI261:$AR261,"&lt;="&amp;L$17))</f>
        <v>1.5</v>
      </c>
      <c r="M261">
        <f>M$14*(10-lgd*COUNTIF(Defaults!$AI261:$AR261,"&lt;="&amp;M$17))</f>
        <v>1.5</v>
      </c>
      <c r="N261">
        <f>N$14*(10-lgd*COUNTIF(Defaults!$AI261:$AR261,"&lt;="&amp;N$17))</f>
        <v>1.5</v>
      </c>
      <c r="O261">
        <f>O$14*(10-lgd*COUNTIF(Defaults!$AI261:$AR261,"&lt;="&amp;O$17))</f>
        <v>1.5</v>
      </c>
      <c r="P261">
        <f>P$14*(10-lgd*COUNTIF(Defaults!$AI261:$AR261,"&lt;="&amp;P$17))</f>
        <v>1.5</v>
      </c>
      <c r="Q261">
        <f>Q$14*(10-lgd*COUNTIF(Defaults!$AI261:$AR261,"&lt;="&amp;Q$17))</f>
        <v>1.5</v>
      </c>
      <c r="R261">
        <f>R$14*(10-lgd*COUNTIF(Defaults!$AI261:$AR261,"&lt;="&amp;R$17))</f>
        <v>1.5</v>
      </c>
      <c r="S261">
        <f>S$14*(10-lgd*COUNTIF(Defaults!$AI261:$AR261,"&lt;="&amp;S$17))</f>
        <v>1.5</v>
      </c>
      <c r="T261">
        <f>T$14*(10-lgd*COUNTIF(Defaults!$AI261:$AR261,"&lt;="&amp;T$17))</f>
        <v>1.5</v>
      </c>
      <c r="U261">
        <f>U$14*(10-lgd*COUNTIF(Defaults!$AI261:$AR261,"&lt;="&amp;U$17))</f>
        <v>101.5</v>
      </c>
      <c r="W261">
        <f t="shared" si="198"/>
        <v>0.1</v>
      </c>
      <c r="X261">
        <f t="shared" si="199"/>
        <v>0.1</v>
      </c>
      <c r="Y261">
        <f t="shared" si="200"/>
        <v>0.1</v>
      </c>
      <c r="Z261">
        <f t="shared" si="201"/>
        <v>0.1</v>
      </c>
      <c r="AA261">
        <f t="shared" si="202"/>
        <v>0.1</v>
      </c>
      <c r="AB261">
        <f t="shared" si="203"/>
        <v>0.1</v>
      </c>
      <c r="AC261">
        <f t="shared" si="204"/>
        <v>0.1</v>
      </c>
      <c r="AD261">
        <f t="shared" si="205"/>
        <v>0.1</v>
      </c>
      <c r="AE261">
        <f t="shared" si="206"/>
        <v>0.1</v>
      </c>
      <c r="AF261">
        <f t="shared" si="207"/>
        <v>0.1</v>
      </c>
      <c r="AG261">
        <f t="shared" si="208"/>
        <v>0.1</v>
      </c>
      <c r="AH261">
        <f t="shared" si="209"/>
        <v>0.1</v>
      </c>
      <c r="AI261">
        <f t="shared" si="210"/>
        <v>0.1</v>
      </c>
      <c r="AJ261">
        <f t="shared" si="211"/>
        <v>0.1</v>
      </c>
      <c r="AK261">
        <f t="shared" si="212"/>
        <v>0.1</v>
      </c>
      <c r="AL261">
        <f t="shared" si="213"/>
        <v>0.1</v>
      </c>
      <c r="AM261">
        <f t="shared" si="214"/>
        <v>0.1</v>
      </c>
      <c r="AN261">
        <f t="shared" si="215"/>
        <v>0.1</v>
      </c>
      <c r="AO261">
        <f t="shared" si="216"/>
        <v>0.1</v>
      </c>
      <c r="AP261">
        <f t="shared" si="217"/>
        <v>20.100000000000001</v>
      </c>
      <c r="AR261">
        <f t="shared" si="218"/>
        <v>0.1</v>
      </c>
      <c r="AS261">
        <f t="shared" si="219"/>
        <v>0.1</v>
      </c>
      <c r="AT261">
        <f t="shared" si="220"/>
        <v>0.1</v>
      </c>
      <c r="AU261">
        <f t="shared" si="221"/>
        <v>0.1</v>
      </c>
      <c r="AV261">
        <f t="shared" si="222"/>
        <v>0.1</v>
      </c>
      <c r="AW261">
        <f t="shared" si="223"/>
        <v>0.1</v>
      </c>
      <c r="AX261">
        <f t="shared" si="224"/>
        <v>0.1</v>
      </c>
      <c r="AY261">
        <f t="shared" si="225"/>
        <v>0.1</v>
      </c>
      <c r="AZ261">
        <f t="shared" si="226"/>
        <v>0.1</v>
      </c>
      <c r="BA261">
        <f t="shared" si="227"/>
        <v>0.1</v>
      </c>
      <c r="BB261">
        <f t="shared" si="228"/>
        <v>0.1</v>
      </c>
      <c r="BC261">
        <f t="shared" si="229"/>
        <v>0.1</v>
      </c>
      <c r="BD261">
        <f t="shared" si="230"/>
        <v>0.1</v>
      </c>
      <c r="BE261">
        <f t="shared" si="231"/>
        <v>0.1</v>
      </c>
      <c r="BF261">
        <f t="shared" si="232"/>
        <v>0.1</v>
      </c>
      <c r="BG261">
        <f t="shared" si="233"/>
        <v>0.1</v>
      </c>
      <c r="BH261">
        <f t="shared" si="234"/>
        <v>0.1</v>
      </c>
      <c r="BI261">
        <f t="shared" si="235"/>
        <v>0.1</v>
      </c>
      <c r="BJ261">
        <f t="shared" si="236"/>
        <v>0.1</v>
      </c>
      <c r="BK261">
        <f t="shared" si="237"/>
        <v>10.1</v>
      </c>
      <c r="BM261">
        <f t="shared" si="238"/>
        <v>1.2999999999999998</v>
      </c>
      <c r="BN261">
        <f t="shared" si="239"/>
        <v>1.2999999999999998</v>
      </c>
      <c r="BO261">
        <f t="shared" si="240"/>
        <v>1.2999999999999998</v>
      </c>
      <c r="BP261">
        <f t="shared" si="241"/>
        <v>1.2999999999999998</v>
      </c>
      <c r="BQ261">
        <f t="shared" si="242"/>
        <v>1.2999999999999998</v>
      </c>
      <c r="BR261">
        <f t="shared" si="243"/>
        <v>1.2999999999999998</v>
      </c>
      <c r="BS261">
        <f t="shared" si="244"/>
        <v>1.2999999999999998</v>
      </c>
      <c r="BT261">
        <f t="shared" si="245"/>
        <v>1.2999999999999998</v>
      </c>
      <c r="BU261">
        <f t="shared" si="246"/>
        <v>1.2999999999999998</v>
      </c>
      <c r="BV261">
        <f t="shared" si="247"/>
        <v>1.2999999999999998</v>
      </c>
      <c r="BW261">
        <f t="shared" si="248"/>
        <v>1.2999999999999998</v>
      </c>
      <c r="BX261">
        <f t="shared" si="249"/>
        <v>1.2999999999999998</v>
      </c>
      <c r="BY261">
        <f t="shared" si="250"/>
        <v>1.2999999999999998</v>
      </c>
      <c r="BZ261">
        <f t="shared" si="251"/>
        <v>1.2999999999999998</v>
      </c>
      <c r="CA261">
        <f t="shared" si="252"/>
        <v>1.2999999999999998</v>
      </c>
      <c r="CB261">
        <f t="shared" si="253"/>
        <v>1.2999999999999998</v>
      </c>
      <c r="CC261">
        <f t="shared" si="254"/>
        <v>1.2999999999999998</v>
      </c>
      <c r="CD261">
        <f t="shared" si="255"/>
        <v>1.2999999999999998</v>
      </c>
      <c r="CE261">
        <f t="shared" si="256"/>
        <v>1.2999999999999998</v>
      </c>
      <c r="CF261">
        <f t="shared" si="257"/>
        <v>71.300000000000011</v>
      </c>
      <c r="CH261">
        <f t="shared" si="258"/>
        <v>130</v>
      </c>
      <c r="CI261">
        <f t="shared" si="259"/>
        <v>22.000000000000004</v>
      </c>
      <c r="CJ261">
        <f t="shared" si="260"/>
        <v>12</v>
      </c>
      <c r="CK261">
        <f t="shared" si="261"/>
        <v>96.000000000000014</v>
      </c>
      <c r="CL261">
        <f t="shared" si="262"/>
        <v>0</v>
      </c>
      <c r="CM261">
        <f t="shared" si="263"/>
        <v>0</v>
      </c>
    </row>
    <row r="262" spans="1:91" x14ac:dyDescent="0.2">
      <c r="A262">
        <v>245</v>
      </c>
      <c r="B262">
        <f>B$14*(10-lgd*COUNTIF(Defaults!$AI262:$AR262,"&lt;="&amp;B$17))</f>
        <v>1.5</v>
      </c>
      <c r="C262">
        <f>C$14*(10-lgd*COUNTIF(Defaults!$AI262:$AR262,"&lt;="&amp;C$17))</f>
        <v>1.5</v>
      </c>
      <c r="D262">
        <f>D$14*(10-lgd*COUNTIF(Defaults!$AI262:$AR262,"&lt;="&amp;D$17))</f>
        <v>1.5</v>
      </c>
      <c r="E262">
        <f>E$14*(10-lgd*COUNTIF(Defaults!$AI262:$AR262,"&lt;="&amp;E$17))</f>
        <v>1.41</v>
      </c>
      <c r="F262">
        <f>F$14*(10-lgd*COUNTIF(Defaults!$AI262:$AR262,"&lt;="&amp;F$17))</f>
        <v>1.41</v>
      </c>
      <c r="G262">
        <f>G$14*(10-lgd*COUNTIF(Defaults!$AI262:$AR262,"&lt;="&amp;G$17))</f>
        <v>1.41</v>
      </c>
      <c r="H262">
        <f>H$14*(10-lgd*COUNTIF(Defaults!$AI262:$AR262,"&lt;="&amp;H$17))</f>
        <v>1.41</v>
      </c>
      <c r="I262">
        <f>I$14*(10-lgd*COUNTIF(Defaults!$AI262:$AR262,"&lt;="&amp;I$17))</f>
        <v>1.41</v>
      </c>
      <c r="J262">
        <f>J$14*(10-lgd*COUNTIF(Defaults!$AI262:$AR262,"&lt;="&amp;J$17))</f>
        <v>1.41</v>
      </c>
      <c r="K262">
        <f>K$14*(10-lgd*COUNTIF(Defaults!$AI262:$AR262,"&lt;="&amp;K$17))</f>
        <v>1.32</v>
      </c>
      <c r="L262">
        <f>L$14*(10-lgd*COUNTIF(Defaults!$AI262:$AR262,"&lt;="&amp;L$17))</f>
        <v>1.32</v>
      </c>
      <c r="M262">
        <f>M$14*(10-lgd*COUNTIF(Defaults!$AI262:$AR262,"&lt;="&amp;M$17))</f>
        <v>1.32</v>
      </c>
      <c r="N262">
        <f>N$14*(10-lgd*COUNTIF(Defaults!$AI262:$AR262,"&lt;="&amp;N$17))</f>
        <v>1.32</v>
      </c>
      <c r="O262">
        <f>O$14*(10-lgd*COUNTIF(Defaults!$AI262:$AR262,"&lt;="&amp;O$17))</f>
        <v>1.32</v>
      </c>
      <c r="P262">
        <f>P$14*(10-lgd*COUNTIF(Defaults!$AI262:$AR262,"&lt;="&amp;P$17))</f>
        <v>1.32</v>
      </c>
      <c r="Q262">
        <f>Q$14*(10-lgd*COUNTIF(Defaults!$AI262:$AR262,"&lt;="&amp;Q$17))</f>
        <v>1.32</v>
      </c>
      <c r="R262">
        <f>R$14*(10-lgd*COUNTIF(Defaults!$AI262:$AR262,"&lt;="&amp;R$17))</f>
        <v>1.32</v>
      </c>
      <c r="S262">
        <f>S$14*(10-lgd*COUNTIF(Defaults!$AI262:$AR262,"&lt;="&amp;S$17))</f>
        <v>1.32</v>
      </c>
      <c r="T262">
        <f>T$14*(10-lgd*COUNTIF(Defaults!$AI262:$AR262,"&lt;="&amp;T$17))</f>
        <v>1.32</v>
      </c>
      <c r="U262">
        <f>U$14*(10-lgd*COUNTIF(Defaults!$AI262:$AR262,"&lt;="&amp;U$17))</f>
        <v>89.320000000000007</v>
      </c>
      <c r="W262">
        <f t="shared" si="198"/>
        <v>0.1</v>
      </c>
      <c r="X262">
        <f t="shared" si="199"/>
        <v>0.1</v>
      </c>
      <c r="Y262">
        <f t="shared" si="200"/>
        <v>0.1</v>
      </c>
      <c r="Z262">
        <f t="shared" si="201"/>
        <v>0.1</v>
      </c>
      <c r="AA262">
        <f t="shared" si="202"/>
        <v>0.1</v>
      </c>
      <c r="AB262">
        <f t="shared" si="203"/>
        <v>0.1</v>
      </c>
      <c r="AC262">
        <f t="shared" si="204"/>
        <v>0.1</v>
      </c>
      <c r="AD262">
        <f t="shared" si="205"/>
        <v>0.1</v>
      </c>
      <c r="AE262">
        <f t="shared" si="206"/>
        <v>0.1</v>
      </c>
      <c r="AF262">
        <f t="shared" si="207"/>
        <v>0.1</v>
      </c>
      <c r="AG262">
        <f t="shared" si="208"/>
        <v>0.1</v>
      </c>
      <c r="AH262">
        <f t="shared" si="209"/>
        <v>0.1</v>
      </c>
      <c r="AI262">
        <f t="shared" si="210"/>
        <v>0.1</v>
      </c>
      <c r="AJ262">
        <f t="shared" si="211"/>
        <v>0.1</v>
      </c>
      <c r="AK262">
        <f t="shared" si="212"/>
        <v>0.1</v>
      </c>
      <c r="AL262">
        <f t="shared" si="213"/>
        <v>0.1</v>
      </c>
      <c r="AM262">
        <f t="shared" si="214"/>
        <v>0.1</v>
      </c>
      <c r="AN262">
        <f t="shared" si="215"/>
        <v>0.1</v>
      </c>
      <c r="AO262">
        <f t="shared" si="216"/>
        <v>0.1</v>
      </c>
      <c r="AP262">
        <f t="shared" si="217"/>
        <v>20.100000000000001</v>
      </c>
      <c r="AR262">
        <f t="shared" si="218"/>
        <v>0.1</v>
      </c>
      <c r="AS262">
        <f t="shared" si="219"/>
        <v>0.1</v>
      </c>
      <c r="AT262">
        <f t="shared" si="220"/>
        <v>0.1</v>
      </c>
      <c r="AU262">
        <f t="shared" si="221"/>
        <v>0.1</v>
      </c>
      <c r="AV262">
        <f t="shared" si="222"/>
        <v>0.1</v>
      </c>
      <c r="AW262">
        <f t="shared" si="223"/>
        <v>0.1</v>
      </c>
      <c r="AX262">
        <f t="shared" si="224"/>
        <v>0.1</v>
      </c>
      <c r="AY262">
        <f t="shared" si="225"/>
        <v>0.1</v>
      </c>
      <c r="AZ262">
        <f t="shared" si="226"/>
        <v>0.1</v>
      </c>
      <c r="BA262">
        <f t="shared" si="227"/>
        <v>0.1</v>
      </c>
      <c r="BB262">
        <f t="shared" si="228"/>
        <v>0.1</v>
      </c>
      <c r="BC262">
        <f t="shared" si="229"/>
        <v>0.1</v>
      </c>
      <c r="BD262">
        <f t="shared" si="230"/>
        <v>0.1</v>
      </c>
      <c r="BE262">
        <f t="shared" si="231"/>
        <v>0.1</v>
      </c>
      <c r="BF262">
        <f t="shared" si="232"/>
        <v>0.1</v>
      </c>
      <c r="BG262">
        <f t="shared" si="233"/>
        <v>0.1</v>
      </c>
      <c r="BH262">
        <f t="shared" si="234"/>
        <v>0.1</v>
      </c>
      <c r="BI262">
        <f t="shared" si="235"/>
        <v>0.1</v>
      </c>
      <c r="BJ262">
        <f t="shared" si="236"/>
        <v>0.1</v>
      </c>
      <c r="BK262">
        <f t="shared" si="237"/>
        <v>10.1</v>
      </c>
      <c r="BM262">
        <f t="shared" si="238"/>
        <v>1.2999999999999998</v>
      </c>
      <c r="BN262">
        <f t="shared" si="239"/>
        <v>1.2999999999999998</v>
      </c>
      <c r="BO262">
        <f t="shared" si="240"/>
        <v>1.2999999999999998</v>
      </c>
      <c r="BP262">
        <f t="shared" si="241"/>
        <v>1.2099999999999997</v>
      </c>
      <c r="BQ262">
        <f t="shared" si="242"/>
        <v>1.2099999999999997</v>
      </c>
      <c r="BR262">
        <f t="shared" si="243"/>
        <v>1.2099999999999997</v>
      </c>
      <c r="BS262">
        <f t="shared" si="244"/>
        <v>1.2099999999999997</v>
      </c>
      <c r="BT262">
        <f t="shared" si="245"/>
        <v>1.2099999999999997</v>
      </c>
      <c r="BU262">
        <f t="shared" si="246"/>
        <v>1.2099999999999997</v>
      </c>
      <c r="BV262">
        <f t="shared" si="247"/>
        <v>1.1199999999999999</v>
      </c>
      <c r="BW262">
        <f t="shared" si="248"/>
        <v>1.1199999999999999</v>
      </c>
      <c r="BX262">
        <f t="shared" si="249"/>
        <v>1.1199999999999999</v>
      </c>
      <c r="BY262">
        <f t="shared" si="250"/>
        <v>1.1199999999999999</v>
      </c>
      <c r="BZ262">
        <f t="shared" si="251"/>
        <v>1.1199999999999999</v>
      </c>
      <c r="CA262">
        <f t="shared" si="252"/>
        <v>1.1199999999999999</v>
      </c>
      <c r="CB262">
        <f t="shared" si="253"/>
        <v>1.1199999999999999</v>
      </c>
      <c r="CC262">
        <f t="shared" si="254"/>
        <v>1.1199999999999999</v>
      </c>
      <c r="CD262">
        <f t="shared" si="255"/>
        <v>1.1199999999999999</v>
      </c>
      <c r="CE262">
        <f t="shared" si="256"/>
        <v>1.1199999999999999</v>
      </c>
      <c r="CF262">
        <f t="shared" si="257"/>
        <v>59.12</v>
      </c>
      <c r="CH262">
        <f t="shared" si="258"/>
        <v>115.48000000000002</v>
      </c>
      <c r="CI262">
        <f t="shared" si="259"/>
        <v>22.000000000000004</v>
      </c>
      <c r="CJ262">
        <f t="shared" si="260"/>
        <v>12</v>
      </c>
      <c r="CK262">
        <f t="shared" si="261"/>
        <v>81.47999999999999</v>
      </c>
      <c r="CL262">
        <f t="shared" si="262"/>
        <v>0</v>
      </c>
      <c r="CM262">
        <f t="shared" si="263"/>
        <v>0</v>
      </c>
    </row>
    <row r="263" spans="1:91" x14ac:dyDescent="0.2">
      <c r="A263">
        <v>246</v>
      </c>
      <c r="B263">
        <f>B$14*(10-lgd*COUNTIF(Defaults!$AI263:$AR263,"&lt;="&amp;B$17))</f>
        <v>1.5</v>
      </c>
      <c r="C263">
        <f>C$14*(10-lgd*COUNTIF(Defaults!$AI263:$AR263,"&lt;="&amp;C$17))</f>
        <v>1.5</v>
      </c>
      <c r="D263">
        <f>D$14*(10-lgd*COUNTIF(Defaults!$AI263:$AR263,"&lt;="&amp;D$17))</f>
        <v>1.5</v>
      </c>
      <c r="E263">
        <f>E$14*(10-lgd*COUNTIF(Defaults!$AI263:$AR263,"&lt;="&amp;E$17))</f>
        <v>1.5</v>
      </c>
      <c r="F263">
        <f>F$14*(10-lgd*COUNTIF(Defaults!$AI263:$AR263,"&lt;="&amp;F$17))</f>
        <v>1.5</v>
      </c>
      <c r="G263">
        <f>G$14*(10-lgd*COUNTIF(Defaults!$AI263:$AR263,"&lt;="&amp;G$17))</f>
        <v>1.5</v>
      </c>
      <c r="H263">
        <f>H$14*(10-lgd*COUNTIF(Defaults!$AI263:$AR263,"&lt;="&amp;H$17))</f>
        <v>1.5</v>
      </c>
      <c r="I263">
        <f>I$14*(10-lgd*COUNTIF(Defaults!$AI263:$AR263,"&lt;="&amp;I$17))</f>
        <v>1.5</v>
      </c>
      <c r="J263">
        <f>J$14*(10-lgd*COUNTIF(Defaults!$AI263:$AR263,"&lt;="&amp;J$17))</f>
        <v>1.5</v>
      </c>
      <c r="K263">
        <f>K$14*(10-lgd*COUNTIF(Defaults!$AI263:$AR263,"&lt;="&amp;K$17))</f>
        <v>1.5</v>
      </c>
      <c r="L263">
        <f>L$14*(10-lgd*COUNTIF(Defaults!$AI263:$AR263,"&lt;="&amp;L$17))</f>
        <v>1.5</v>
      </c>
      <c r="M263">
        <f>M$14*(10-lgd*COUNTIF(Defaults!$AI263:$AR263,"&lt;="&amp;M$17))</f>
        <v>1.5</v>
      </c>
      <c r="N263">
        <f>N$14*(10-lgd*COUNTIF(Defaults!$AI263:$AR263,"&lt;="&amp;N$17))</f>
        <v>1.5</v>
      </c>
      <c r="O263">
        <f>O$14*(10-lgd*COUNTIF(Defaults!$AI263:$AR263,"&lt;="&amp;O$17))</f>
        <v>1.5</v>
      </c>
      <c r="P263">
        <f>P$14*(10-lgd*COUNTIF(Defaults!$AI263:$AR263,"&lt;="&amp;P$17))</f>
        <v>1.5</v>
      </c>
      <c r="Q263">
        <f>Q$14*(10-lgd*COUNTIF(Defaults!$AI263:$AR263,"&lt;="&amp;Q$17))</f>
        <v>1.5</v>
      </c>
      <c r="R263">
        <f>R$14*(10-lgd*COUNTIF(Defaults!$AI263:$AR263,"&lt;="&amp;R$17))</f>
        <v>1.5</v>
      </c>
      <c r="S263">
        <f>S$14*(10-lgd*COUNTIF(Defaults!$AI263:$AR263,"&lt;="&amp;S$17))</f>
        <v>1.5</v>
      </c>
      <c r="T263">
        <f>T$14*(10-lgd*COUNTIF(Defaults!$AI263:$AR263,"&lt;="&amp;T$17))</f>
        <v>1.5</v>
      </c>
      <c r="U263">
        <f>U$14*(10-lgd*COUNTIF(Defaults!$AI263:$AR263,"&lt;="&amp;U$17))</f>
        <v>89.320000000000007</v>
      </c>
      <c r="W263">
        <f t="shared" si="198"/>
        <v>0.1</v>
      </c>
      <c r="X263">
        <f t="shared" si="199"/>
        <v>0.1</v>
      </c>
      <c r="Y263">
        <f t="shared" si="200"/>
        <v>0.1</v>
      </c>
      <c r="Z263">
        <f t="shared" si="201"/>
        <v>0.1</v>
      </c>
      <c r="AA263">
        <f t="shared" si="202"/>
        <v>0.1</v>
      </c>
      <c r="AB263">
        <f t="shared" si="203"/>
        <v>0.1</v>
      </c>
      <c r="AC263">
        <f t="shared" si="204"/>
        <v>0.1</v>
      </c>
      <c r="AD263">
        <f t="shared" si="205"/>
        <v>0.1</v>
      </c>
      <c r="AE263">
        <f t="shared" si="206"/>
        <v>0.1</v>
      </c>
      <c r="AF263">
        <f t="shared" si="207"/>
        <v>0.1</v>
      </c>
      <c r="AG263">
        <f t="shared" si="208"/>
        <v>0.1</v>
      </c>
      <c r="AH263">
        <f t="shared" si="209"/>
        <v>0.1</v>
      </c>
      <c r="AI263">
        <f t="shared" si="210"/>
        <v>0.1</v>
      </c>
      <c r="AJ263">
        <f t="shared" si="211"/>
        <v>0.1</v>
      </c>
      <c r="AK263">
        <f t="shared" si="212"/>
        <v>0.1</v>
      </c>
      <c r="AL263">
        <f t="shared" si="213"/>
        <v>0.1</v>
      </c>
      <c r="AM263">
        <f t="shared" si="214"/>
        <v>0.1</v>
      </c>
      <c r="AN263">
        <f t="shared" si="215"/>
        <v>0.1</v>
      </c>
      <c r="AO263">
        <f t="shared" si="216"/>
        <v>0.1</v>
      </c>
      <c r="AP263">
        <f t="shared" si="217"/>
        <v>20.100000000000001</v>
      </c>
      <c r="AR263">
        <f t="shared" si="218"/>
        <v>0.1</v>
      </c>
      <c r="AS263">
        <f t="shared" si="219"/>
        <v>0.1</v>
      </c>
      <c r="AT263">
        <f t="shared" si="220"/>
        <v>0.1</v>
      </c>
      <c r="AU263">
        <f t="shared" si="221"/>
        <v>0.1</v>
      </c>
      <c r="AV263">
        <f t="shared" si="222"/>
        <v>0.1</v>
      </c>
      <c r="AW263">
        <f t="shared" si="223"/>
        <v>0.1</v>
      </c>
      <c r="AX263">
        <f t="shared" si="224"/>
        <v>0.1</v>
      </c>
      <c r="AY263">
        <f t="shared" si="225"/>
        <v>0.1</v>
      </c>
      <c r="AZ263">
        <f t="shared" si="226"/>
        <v>0.1</v>
      </c>
      <c r="BA263">
        <f t="shared" si="227"/>
        <v>0.1</v>
      </c>
      <c r="BB263">
        <f t="shared" si="228"/>
        <v>0.1</v>
      </c>
      <c r="BC263">
        <f t="shared" si="229"/>
        <v>0.1</v>
      </c>
      <c r="BD263">
        <f t="shared" si="230"/>
        <v>0.1</v>
      </c>
      <c r="BE263">
        <f t="shared" si="231"/>
        <v>0.1</v>
      </c>
      <c r="BF263">
        <f t="shared" si="232"/>
        <v>0.1</v>
      </c>
      <c r="BG263">
        <f t="shared" si="233"/>
        <v>0.1</v>
      </c>
      <c r="BH263">
        <f t="shared" si="234"/>
        <v>0.1</v>
      </c>
      <c r="BI263">
        <f t="shared" si="235"/>
        <v>0.1</v>
      </c>
      <c r="BJ263">
        <f t="shared" si="236"/>
        <v>0.1</v>
      </c>
      <c r="BK263">
        <f t="shared" si="237"/>
        <v>10.1</v>
      </c>
      <c r="BM263">
        <f t="shared" si="238"/>
        <v>1.2999999999999998</v>
      </c>
      <c r="BN263">
        <f t="shared" si="239"/>
        <v>1.2999999999999998</v>
      </c>
      <c r="BO263">
        <f t="shared" si="240"/>
        <v>1.2999999999999998</v>
      </c>
      <c r="BP263">
        <f t="shared" si="241"/>
        <v>1.2999999999999998</v>
      </c>
      <c r="BQ263">
        <f t="shared" si="242"/>
        <v>1.2999999999999998</v>
      </c>
      <c r="BR263">
        <f t="shared" si="243"/>
        <v>1.2999999999999998</v>
      </c>
      <c r="BS263">
        <f t="shared" si="244"/>
        <v>1.2999999999999998</v>
      </c>
      <c r="BT263">
        <f t="shared" si="245"/>
        <v>1.2999999999999998</v>
      </c>
      <c r="BU263">
        <f t="shared" si="246"/>
        <v>1.2999999999999998</v>
      </c>
      <c r="BV263">
        <f t="shared" si="247"/>
        <v>1.2999999999999998</v>
      </c>
      <c r="BW263">
        <f t="shared" si="248"/>
        <v>1.2999999999999998</v>
      </c>
      <c r="BX263">
        <f t="shared" si="249"/>
        <v>1.2999999999999998</v>
      </c>
      <c r="BY263">
        <f t="shared" si="250"/>
        <v>1.2999999999999998</v>
      </c>
      <c r="BZ263">
        <f t="shared" si="251"/>
        <v>1.2999999999999998</v>
      </c>
      <c r="CA263">
        <f t="shared" si="252"/>
        <v>1.2999999999999998</v>
      </c>
      <c r="CB263">
        <f t="shared" si="253"/>
        <v>1.2999999999999998</v>
      </c>
      <c r="CC263">
        <f t="shared" si="254"/>
        <v>1.2999999999999998</v>
      </c>
      <c r="CD263">
        <f t="shared" si="255"/>
        <v>1.2999999999999998</v>
      </c>
      <c r="CE263">
        <f t="shared" si="256"/>
        <v>1.2999999999999998</v>
      </c>
      <c r="CF263">
        <f t="shared" si="257"/>
        <v>59.12</v>
      </c>
      <c r="CH263">
        <f t="shared" si="258"/>
        <v>117.82000000000001</v>
      </c>
      <c r="CI263">
        <f t="shared" si="259"/>
        <v>22.000000000000004</v>
      </c>
      <c r="CJ263">
        <f t="shared" si="260"/>
        <v>12</v>
      </c>
      <c r="CK263">
        <f t="shared" si="261"/>
        <v>83.820000000000007</v>
      </c>
      <c r="CL263">
        <f t="shared" si="262"/>
        <v>0</v>
      </c>
      <c r="CM263">
        <f t="shared" si="263"/>
        <v>0</v>
      </c>
    </row>
    <row r="264" spans="1:91" x14ac:dyDescent="0.2">
      <c r="A264">
        <v>247</v>
      </c>
      <c r="B264">
        <f>B$14*(10-lgd*COUNTIF(Defaults!$AI264:$AR264,"&lt;="&amp;B$17))</f>
        <v>1.32</v>
      </c>
      <c r="C264">
        <f>C$14*(10-lgd*COUNTIF(Defaults!$AI264:$AR264,"&lt;="&amp;C$17))</f>
        <v>1.2299999999999998</v>
      </c>
      <c r="D264">
        <f>D$14*(10-lgd*COUNTIF(Defaults!$AI264:$AR264,"&lt;="&amp;D$17))</f>
        <v>1.1399999999999999</v>
      </c>
      <c r="E264">
        <f>E$14*(10-lgd*COUNTIF(Defaults!$AI264:$AR264,"&lt;="&amp;E$17))</f>
        <v>1.1399999999999999</v>
      </c>
      <c r="F264">
        <f>F$14*(10-lgd*COUNTIF(Defaults!$AI264:$AR264,"&lt;="&amp;F$17))</f>
        <v>1.1399999999999999</v>
      </c>
      <c r="G264">
        <f>G$14*(10-lgd*COUNTIF(Defaults!$AI264:$AR264,"&lt;="&amp;G$17))</f>
        <v>1.1399999999999999</v>
      </c>
      <c r="H264">
        <f>H$14*(10-lgd*COUNTIF(Defaults!$AI264:$AR264,"&lt;="&amp;H$17))</f>
        <v>1.1399999999999999</v>
      </c>
      <c r="I264">
        <f>I$14*(10-lgd*COUNTIF(Defaults!$AI264:$AR264,"&lt;="&amp;I$17))</f>
        <v>1.1399999999999999</v>
      </c>
      <c r="J264">
        <f>J$14*(10-lgd*COUNTIF(Defaults!$AI264:$AR264,"&lt;="&amp;J$17))</f>
        <v>1.1399999999999999</v>
      </c>
      <c r="K264">
        <f>K$14*(10-lgd*COUNTIF(Defaults!$AI264:$AR264,"&lt;="&amp;K$17))</f>
        <v>1.1399999999999999</v>
      </c>
      <c r="L264">
        <f>L$14*(10-lgd*COUNTIF(Defaults!$AI264:$AR264,"&lt;="&amp;L$17))</f>
        <v>1.1399999999999999</v>
      </c>
      <c r="M264">
        <f>M$14*(10-lgd*COUNTIF(Defaults!$AI264:$AR264,"&lt;="&amp;M$17))</f>
        <v>1.1399999999999999</v>
      </c>
      <c r="N264">
        <f>N$14*(10-lgd*COUNTIF(Defaults!$AI264:$AR264,"&lt;="&amp;N$17))</f>
        <v>1.1399999999999999</v>
      </c>
      <c r="O264">
        <f>O$14*(10-lgd*COUNTIF(Defaults!$AI264:$AR264,"&lt;="&amp;O$17))</f>
        <v>1.1399999999999999</v>
      </c>
      <c r="P264">
        <f>P$14*(10-lgd*COUNTIF(Defaults!$AI264:$AR264,"&lt;="&amp;P$17))</f>
        <v>1.05</v>
      </c>
      <c r="Q264">
        <f>Q$14*(10-lgd*COUNTIF(Defaults!$AI264:$AR264,"&lt;="&amp;Q$17))</f>
        <v>0.87</v>
      </c>
      <c r="R264">
        <f>R$14*(10-lgd*COUNTIF(Defaults!$AI264:$AR264,"&lt;="&amp;R$17))</f>
        <v>0.87</v>
      </c>
      <c r="S264">
        <f>S$14*(10-lgd*COUNTIF(Defaults!$AI264:$AR264,"&lt;="&amp;S$17))</f>
        <v>0.87</v>
      </c>
      <c r="T264">
        <f>T$14*(10-lgd*COUNTIF(Defaults!$AI264:$AR264,"&lt;="&amp;T$17))</f>
        <v>0.87</v>
      </c>
      <c r="U264">
        <f>U$14*(10-lgd*COUNTIF(Defaults!$AI264:$AR264,"&lt;="&amp;U$17))</f>
        <v>58.87</v>
      </c>
      <c r="W264">
        <f t="shared" si="198"/>
        <v>0.1</v>
      </c>
      <c r="X264">
        <f t="shared" si="199"/>
        <v>0.1</v>
      </c>
      <c r="Y264">
        <f t="shared" si="200"/>
        <v>0.1</v>
      </c>
      <c r="Z264">
        <f t="shared" si="201"/>
        <v>0.1</v>
      </c>
      <c r="AA264">
        <f t="shared" si="202"/>
        <v>0.1</v>
      </c>
      <c r="AB264">
        <f t="shared" si="203"/>
        <v>0.1</v>
      </c>
      <c r="AC264">
        <f t="shared" si="204"/>
        <v>0.1</v>
      </c>
      <c r="AD264">
        <f t="shared" si="205"/>
        <v>0.1</v>
      </c>
      <c r="AE264">
        <f t="shared" si="206"/>
        <v>0.1</v>
      </c>
      <c r="AF264">
        <f t="shared" si="207"/>
        <v>0.1</v>
      </c>
      <c r="AG264">
        <f t="shared" si="208"/>
        <v>0.1</v>
      </c>
      <c r="AH264">
        <f t="shared" si="209"/>
        <v>0.1</v>
      </c>
      <c r="AI264">
        <f t="shared" si="210"/>
        <v>0.1</v>
      </c>
      <c r="AJ264">
        <f t="shared" si="211"/>
        <v>0.1</v>
      </c>
      <c r="AK264">
        <f t="shared" si="212"/>
        <v>0.1</v>
      </c>
      <c r="AL264">
        <f t="shared" si="213"/>
        <v>0.1</v>
      </c>
      <c r="AM264">
        <f t="shared" si="214"/>
        <v>0.1</v>
      </c>
      <c r="AN264">
        <f t="shared" si="215"/>
        <v>0.1</v>
      </c>
      <c r="AO264">
        <f t="shared" si="216"/>
        <v>0.1</v>
      </c>
      <c r="AP264">
        <f t="shared" si="217"/>
        <v>20.100000000000001</v>
      </c>
      <c r="AR264">
        <f t="shared" si="218"/>
        <v>0.1</v>
      </c>
      <c r="AS264">
        <f t="shared" si="219"/>
        <v>0.1</v>
      </c>
      <c r="AT264">
        <f t="shared" si="220"/>
        <v>0.1</v>
      </c>
      <c r="AU264">
        <f t="shared" si="221"/>
        <v>0.1</v>
      </c>
      <c r="AV264">
        <f t="shared" si="222"/>
        <v>0.1</v>
      </c>
      <c r="AW264">
        <f t="shared" si="223"/>
        <v>0.1</v>
      </c>
      <c r="AX264">
        <f t="shared" si="224"/>
        <v>0.1</v>
      </c>
      <c r="AY264">
        <f t="shared" si="225"/>
        <v>0.1</v>
      </c>
      <c r="AZ264">
        <f t="shared" si="226"/>
        <v>0.1</v>
      </c>
      <c r="BA264">
        <f t="shared" si="227"/>
        <v>0.1</v>
      </c>
      <c r="BB264">
        <f t="shared" si="228"/>
        <v>0.1</v>
      </c>
      <c r="BC264">
        <f t="shared" si="229"/>
        <v>0.1</v>
      </c>
      <c r="BD264">
        <f t="shared" si="230"/>
        <v>0.1</v>
      </c>
      <c r="BE264">
        <f t="shared" si="231"/>
        <v>0.1</v>
      </c>
      <c r="BF264">
        <f t="shared" si="232"/>
        <v>0.1</v>
      </c>
      <c r="BG264">
        <f t="shared" si="233"/>
        <v>0.1</v>
      </c>
      <c r="BH264">
        <f t="shared" si="234"/>
        <v>0.1</v>
      </c>
      <c r="BI264">
        <f t="shared" si="235"/>
        <v>0.1</v>
      </c>
      <c r="BJ264">
        <f t="shared" si="236"/>
        <v>0.1</v>
      </c>
      <c r="BK264">
        <f t="shared" si="237"/>
        <v>10.1</v>
      </c>
      <c r="BM264">
        <f t="shared" si="238"/>
        <v>1.1199999999999999</v>
      </c>
      <c r="BN264">
        <f t="shared" si="239"/>
        <v>1.0299999999999996</v>
      </c>
      <c r="BO264">
        <f t="shared" si="240"/>
        <v>0.93999999999999984</v>
      </c>
      <c r="BP264">
        <f t="shared" si="241"/>
        <v>0.93999999999999984</v>
      </c>
      <c r="BQ264">
        <f t="shared" si="242"/>
        <v>0.93999999999999984</v>
      </c>
      <c r="BR264">
        <f t="shared" si="243"/>
        <v>0.93999999999999984</v>
      </c>
      <c r="BS264">
        <f t="shared" si="244"/>
        <v>0.93999999999999984</v>
      </c>
      <c r="BT264">
        <f t="shared" si="245"/>
        <v>0.93999999999999984</v>
      </c>
      <c r="BU264">
        <f t="shared" si="246"/>
        <v>0.93999999999999984</v>
      </c>
      <c r="BV264">
        <f t="shared" si="247"/>
        <v>0.93999999999999984</v>
      </c>
      <c r="BW264">
        <f t="shared" si="248"/>
        <v>0.93999999999999984</v>
      </c>
      <c r="BX264">
        <f t="shared" si="249"/>
        <v>0.93999999999999984</v>
      </c>
      <c r="BY264">
        <f t="shared" si="250"/>
        <v>0.93999999999999984</v>
      </c>
      <c r="BZ264">
        <f t="shared" si="251"/>
        <v>0.93999999999999984</v>
      </c>
      <c r="CA264">
        <f t="shared" si="252"/>
        <v>0.85000000000000009</v>
      </c>
      <c r="CB264">
        <f t="shared" si="253"/>
        <v>0.67</v>
      </c>
      <c r="CC264">
        <f t="shared" si="254"/>
        <v>0.67</v>
      </c>
      <c r="CD264">
        <f t="shared" si="255"/>
        <v>0.67</v>
      </c>
      <c r="CE264">
        <f t="shared" si="256"/>
        <v>0.67</v>
      </c>
      <c r="CF264">
        <f t="shared" si="257"/>
        <v>28.669999999999995</v>
      </c>
      <c r="CH264">
        <f t="shared" si="258"/>
        <v>79.63</v>
      </c>
      <c r="CI264">
        <f t="shared" si="259"/>
        <v>22.000000000000004</v>
      </c>
      <c r="CJ264">
        <f t="shared" si="260"/>
        <v>12</v>
      </c>
      <c r="CK264">
        <f t="shared" si="261"/>
        <v>45.629999999999995</v>
      </c>
      <c r="CL264">
        <f t="shared" si="262"/>
        <v>0</v>
      </c>
      <c r="CM264">
        <f t="shared" si="263"/>
        <v>0</v>
      </c>
    </row>
    <row r="265" spans="1:91" x14ac:dyDescent="0.2">
      <c r="A265">
        <v>248</v>
      </c>
      <c r="B265">
        <f>B$14*(10-lgd*COUNTIF(Defaults!$AI265:$AR265,"&lt;="&amp;B$17))</f>
        <v>1.5</v>
      </c>
      <c r="C265">
        <f>C$14*(10-lgd*COUNTIF(Defaults!$AI265:$AR265,"&lt;="&amp;C$17))</f>
        <v>1.5</v>
      </c>
      <c r="D265">
        <f>D$14*(10-lgd*COUNTIF(Defaults!$AI265:$AR265,"&lt;="&amp;D$17))</f>
        <v>1.41</v>
      </c>
      <c r="E265">
        <f>E$14*(10-lgd*COUNTIF(Defaults!$AI265:$AR265,"&lt;="&amp;E$17))</f>
        <v>1.41</v>
      </c>
      <c r="F265">
        <f>F$14*(10-lgd*COUNTIF(Defaults!$AI265:$AR265,"&lt;="&amp;F$17))</f>
        <v>1.41</v>
      </c>
      <c r="G265">
        <f>G$14*(10-lgd*COUNTIF(Defaults!$AI265:$AR265,"&lt;="&amp;G$17))</f>
        <v>1.41</v>
      </c>
      <c r="H265">
        <f>H$14*(10-lgd*COUNTIF(Defaults!$AI265:$AR265,"&lt;="&amp;H$17))</f>
        <v>1.41</v>
      </c>
      <c r="I265">
        <f>I$14*(10-lgd*COUNTIF(Defaults!$AI265:$AR265,"&lt;="&amp;I$17))</f>
        <v>1.41</v>
      </c>
      <c r="J265">
        <f>J$14*(10-lgd*COUNTIF(Defaults!$AI265:$AR265,"&lt;="&amp;J$17))</f>
        <v>1.41</v>
      </c>
      <c r="K265">
        <f>K$14*(10-lgd*COUNTIF(Defaults!$AI265:$AR265,"&lt;="&amp;K$17))</f>
        <v>1.41</v>
      </c>
      <c r="L265">
        <f>L$14*(10-lgd*COUNTIF(Defaults!$AI265:$AR265,"&lt;="&amp;L$17))</f>
        <v>1.41</v>
      </c>
      <c r="M265">
        <f>M$14*(10-lgd*COUNTIF(Defaults!$AI265:$AR265,"&lt;="&amp;M$17))</f>
        <v>1.41</v>
      </c>
      <c r="N265">
        <f>N$14*(10-lgd*COUNTIF(Defaults!$AI265:$AR265,"&lt;="&amp;N$17))</f>
        <v>1.41</v>
      </c>
      <c r="O265">
        <f>O$14*(10-lgd*COUNTIF(Defaults!$AI265:$AR265,"&lt;="&amp;O$17))</f>
        <v>1.41</v>
      </c>
      <c r="P265">
        <f>P$14*(10-lgd*COUNTIF(Defaults!$AI265:$AR265,"&lt;="&amp;P$17))</f>
        <v>1.41</v>
      </c>
      <c r="Q265">
        <f>Q$14*(10-lgd*COUNTIF(Defaults!$AI265:$AR265,"&lt;="&amp;Q$17))</f>
        <v>1.32</v>
      </c>
      <c r="R265">
        <f>R$14*(10-lgd*COUNTIF(Defaults!$AI265:$AR265,"&lt;="&amp;R$17))</f>
        <v>1.32</v>
      </c>
      <c r="S265">
        <f>S$14*(10-lgd*COUNTIF(Defaults!$AI265:$AR265,"&lt;="&amp;S$17))</f>
        <v>1.32</v>
      </c>
      <c r="T265">
        <f>T$14*(10-lgd*COUNTIF(Defaults!$AI265:$AR265,"&lt;="&amp;T$17))</f>
        <v>1.32</v>
      </c>
      <c r="U265">
        <f>U$14*(10-lgd*COUNTIF(Defaults!$AI265:$AR265,"&lt;="&amp;U$17))</f>
        <v>89.320000000000007</v>
      </c>
      <c r="W265">
        <f t="shared" si="198"/>
        <v>0.1</v>
      </c>
      <c r="X265">
        <f t="shared" si="199"/>
        <v>0.1</v>
      </c>
      <c r="Y265">
        <f t="shared" si="200"/>
        <v>0.1</v>
      </c>
      <c r="Z265">
        <f t="shared" si="201"/>
        <v>0.1</v>
      </c>
      <c r="AA265">
        <f t="shared" si="202"/>
        <v>0.1</v>
      </c>
      <c r="AB265">
        <f t="shared" si="203"/>
        <v>0.1</v>
      </c>
      <c r="AC265">
        <f t="shared" si="204"/>
        <v>0.1</v>
      </c>
      <c r="AD265">
        <f t="shared" si="205"/>
        <v>0.1</v>
      </c>
      <c r="AE265">
        <f t="shared" si="206"/>
        <v>0.1</v>
      </c>
      <c r="AF265">
        <f t="shared" si="207"/>
        <v>0.1</v>
      </c>
      <c r="AG265">
        <f t="shared" si="208"/>
        <v>0.1</v>
      </c>
      <c r="AH265">
        <f t="shared" si="209"/>
        <v>0.1</v>
      </c>
      <c r="AI265">
        <f t="shared" si="210"/>
        <v>0.1</v>
      </c>
      <c r="AJ265">
        <f t="shared" si="211"/>
        <v>0.1</v>
      </c>
      <c r="AK265">
        <f t="shared" si="212"/>
        <v>0.1</v>
      </c>
      <c r="AL265">
        <f t="shared" si="213"/>
        <v>0.1</v>
      </c>
      <c r="AM265">
        <f t="shared" si="214"/>
        <v>0.1</v>
      </c>
      <c r="AN265">
        <f t="shared" si="215"/>
        <v>0.1</v>
      </c>
      <c r="AO265">
        <f t="shared" si="216"/>
        <v>0.1</v>
      </c>
      <c r="AP265">
        <f t="shared" si="217"/>
        <v>20.100000000000001</v>
      </c>
      <c r="AR265">
        <f t="shared" si="218"/>
        <v>0.1</v>
      </c>
      <c r="AS265">
        <f t="shared" si="219"/>
        <v>0.1</v>
      </c>
      <c r="AT265">
        <f t="shared" si="220"/>
        <v>0.1</v>
      </c>
      <c r="AU265">
        <f t="shared" si="221"/>
        <v>0.1</v>
      </c>
      <c r="AV265">
        <f t="shared" si="222"/>
        <v>0.1</v>
      </c>
      <c r="AW265">
        <f t="shared" si="223"/>
        <v>0.1</v>
      </c>
      <c r="AX265">
        <f t="shared" si="224"/>
        <v>0.1</v>
      </c>
      <c r="AY265">
        <f t="shared" si="225"/>
        <v>0.1</v>
      </c>
      <c r="AZ265">
        <f t="shared" si="226"/>
        <v>0.1</v>
      </c>
      <c r="BA265">
        <f t="shared" si="227"/>
        <v>0.1</v>
      </c>
      <c r="BB265">
        <f t="shared" si="228"/>
        <v>0.1</v>
      </c>
      <c r="BC265">
        <f t="shared" si="229"/>
        <v>0.1</v>
      </c>
      <c r="BD265">
        <f t="shared" si="230"/>
        <v>0.1</v>
      </c>
      <c r="BE265">
        <f t="shared" si="231"/>
        <v>0.1</v>
      </c>
      <c r="BF265">
        <f t="shared" si="232"/>
        <v>0.1</v>
      </c>
      <c r="BG265">
        <f t="shared" si="233"/>
        <v>0.1</v>
      </c>
      <c r="BH265">
        <f t="shared" si="234"/>
        <v>0.1</v>
      </c>
      <c r="BI265">
        <f t="shared" si="235"/>
        <v>0.1</v>
      </c>
      <c r="BJ265">
        <f t="shared" si="236"/>
        <v>0.1</v>
      </c>
      <c r="BK265">
        <f t="shared" si="237"/>
        <v>10.1</v>
      </c>
      <c r="BM265">
        <f t="shared" si="238"/>
        <v>1.2999999999999998</v>
      </c>
      <c r="BN265">
        <f t="shared" si="239"/>
        <v>1.2999999999999998</v>
      </c>
      <c r="BO265">
        <f t="shared" si="240"/>
        <v>1.2099999999999997</v>
      </c>
      <c r="BP265">
        <f t="shared" si="241"/>
        <v>1.2099999999999997</v>
      </c>
      <c r="BQ265">
        <f t="shared" si="242"/>
        <v>1.2099999999999997</v>
      </c>
      <c r="BR265">
        <f t="shared" si="243"/>
        <v>1.2099999999999997</v>
      </c>
      <c r="BS265">
        <f t="shared" si="244"/>
        <v>1.2099999999999997</v>
      </c>
      <c r="BT265">
        <f t="shared" si="245"/>
        <v>1.2099999999999997</v>
      </c>
      <c r="BU265">
        <f t="shared" si="246"/>
        <v>1.2099999999999997</v>
      </c>
      <c r="BV265">
        <f t="shared" si="247"/>
        <v>1.2099999999999997</v>
      </c>
      <c r="BW265">
        <f t="shared" si="248"/>
        <v>1.2099999999999997</v>
      </c>
      <c r="BX265">
        <f t="shared" si="249"/>
        <v>1.2099999999999997</v>
      </c>
      <c r="BY265">
        <f t="shared" si="250"/>
        <v>1.2099999999999997</v>
      </c>
      <c r="BZ265">
        <f t="shared" si="251"/>
        <v>1.2099999999999997</v>
      </c>
      <c r="CA265">
        <f t="shared" si="252"/>
        <v>1.2099999999999997</v>
      </c>
      <c r="CB265">
        <f t="shared" si="253"/>
        <v>1.1199999999999999</v>
      </c>
      <c r="CC265">
        <f t="shared" si="254"/>
        <v>1.1199999999999999</v>
      </c>
      <c r="CD265">
        <f t="shared" si="255"/>
        <v>1.1199999999999999</v>
      </c>
      <c r="CE265">
        <f t="shared" si="256"/>
        <v>1.1199999999999999</v>
      </c>
      <c r="CF265">
        <f t="shared" si="257"/>
        <v>59.12</v>
      </c>
      <c r="CH265">
        <f t="shared" si="258"/>
        <v>115.93</v>
      </c>
      <c r="CI265">
        <f t="shared" si="259"/>
        <v>22.000000000000004</v>
      </c>
      <c r="CJ265">
        <f t="shared" si="260"/>
        <v>12</v>
      </c>
      <c r="CK265">
        <f t="shared" si="261"/>
        <v>81.929999999999993</v>
      </c>
      <c r="CL265">
        <f t="shared" si="262"/>
        <v>0</v>
      </c>
      <c r="CM265">
        <f t="shared" si="263"/>
        <v>0</v>
      </c>
    </row>
    <row r="266" spans="1:91" x14ac:dyDescent="0.2">
      <c r="A266">
        <v>249</v>
      </c>
      <c r="B266">
        <f>B$14*(10-lgd*COUNTIF(Defaults!$AI266:$AR266,"&lt;="&amp;B$17))</f>
        <v>1.5</v>
      </c>
      <c r="C266">
        <f>C$14*(10-lgd*COUNTIF(Defaults!$AI266:$AR266,"&lt;="&amp;C$17))</f>
        <v>1.5</v>
      </c>
      <c r="D266">
        <f>D$14*(10-lgd*COUNTIF(Defaults!$AI266:$AR266,"&lt;="&amp;D$17))</f>
        <v>1.5</v>
      </c>
      <c r="E266">
        <f>E$14*(10-lgd*COUNTIF(Defaults!$AI266:$AR266,"&lt;="&amp;E$17))</f>
        <v>1.5</v>
      </c>
      <c r="F266">
        <f>F$14*(10-lgd*COUNTIF(Defaults!$AI266:$AR266,"&lt;="&amp;F$17))</f>
        <v>1.5</v>
      </c>
      <c r="G266">
        <f>G$14*(10-lgd*COUNTIF(Defaults!$AI266:$AR266,"&lt;="&amp;G$17))</f>
        <v>1.5</v>
      </c>
      <c r="H266">
        <f>H$14*(10-lgd*COUNTIF(Defaults!$AI266:$AR266,"&lt;="&amp;H$17))</f>
        <v>1.5</v>
      </c>
      <c r="I266">
        <f>I$14*(10-lgd*COUNTIF(Defaults!$AI266:$AR266,"&lt;="&amp;I$17))</f>
        <v>1.5</v>
      </c>
      <c r="J266">
        <f>J$14*(10-lgd*COUNTIF(Defaults!$AI266:$AR266,"&lt;="&amp;J$17))</f>
        <v>1.5</v>
      </c>
      <c r="K266">
        <f>K$14*(10-lgd*COUNTIF(Defaults!$AI266:$AR266,"&lt;="&amp;K$17))</f>
        <v>1.5</v>
      </c>
      <c r="L266">
        <f>L$14*(10-lgd*COUNTIF(Defaults!$AI266:$AR266,"&lt;="&amp;L$17))</f>
        <v>1.5</v>
      </c>
      <c r="M266">
        <f>M$14*(10-lgd*COUNTIF(Defaults!$AI266:$AR266,"&lt;="&amp;M$17))</f>
        <v>1.41</v>
      </c>
      <c r="N266">
        <f>N$14*(10-lgd*COUNTIF(Defaults!$AI266:$AR266,"&lt;="&amp;N$17))</f>
        <v>1.32</v>
      </c>
      <c r="O266">
        <f>O$14*(10-lgd*COUNTIF(Defaults!$AI266:$AR266,"&lt;="&amp;O$17))</f>
        <v>1.32</v>
      </c>
      <c r="P266">
        <f>P$14*(10-lgd*COUNTIF(Defaults!$AI266:$AR266,"&lt;="&amp;P$17))</f>
        <v>1.32</v>
      </c>
      <c r="Q266">
        <f>Q$14*(10-lgd*COUNTIF(Defaults!$AI266:$AR266,"&lt;="&amp;Q$17))</f>
        <v>1.32</v>
      </c>
      <c r="R266">
        <f>R$14*(10-lgd*COUNTIF(Defaults!$AI266:$AR266,"&lt;="&amp;R$17))</f>
        <v>1.32</v>
      </c>
      <c r="S266">
        <f>S$14*(10-lgd*COUNTIF(Defaults!$AI266:$AR266,"&lt;="&amp;S$17))</f>
        <v>1.32</v>
      </c>
      <c r="T266">
        <f>T$14*(10-lgd*COUNTIF(Defaults!$AI266:$AR266,"&lt;="&amp;T$17))</f>
        <v>1.2299999999999998</v>
      </c>
      <c r="U266">
        <f>U$14*(10-lgd*COUNTIF(Defaults!$AI266:$AR266,"&lt;="&amp;U$17))</f>
        <v>83.22999999999999</v>
      </c>
      <c r="W266">
        <f t="shared" si="198"/>
        <v>0.1</v>
      </c>
      <c r="X266">
        <f t="shared" si="199"/>
        <v>0.1</v>
      </c>
      <c r="Y266">
        <f t="shared" si="200"/>
        <v>0.1</v>
      </c>
      <c r="Z266">
        <f t="shared" si="201"/>
        <v>0.1</v>
      </c>
      <c r="AA266">
        <f t="shared" si="202"/>
        <v>0.1</v>
      </c>
      <c r="AB266">
        <f t="shared" si="203"/>
        <v>0.1</v>
      </c>
      <c r="AC266">
        <f t="shared" si="204"/>
        <v>0.1</v>
      </c>
      <c r="AD266">
        <f t="shared" si="205"/>
        <v>0.1</v>
      </c>
      <c r="AE266">
        <f t="shared" si="206"/>
        <v>0.1</v>
      </c>
      <c r="AF266">
        <f t="shared" si="207"/>
        <v>0.1</v>
      </c>
      <c r="AG266">
        <f t="shared" si="208"/>
        <v>0.1</v>
      </c>
      <c r="AH266">
        <f t="shared" si="209"/>
        <v>0.1</v>
      </c>
      <c r="AI266">
        <f t="shared" si="210"/>
        <v>0.1</v>
      </c>
      <c r="AJ266">
        <f t="shared" si="211"/>
        <v>0.1</v>
      </c>
      <c r="AK266">
        <f t="shared" si="212"/>
        <v>0.1</v>
      </c>
      <c r="AL266">
        <f t="shared" si="213"/>
        <v>0.1</v>
      </c>
      <c r="AM266">
        <f t="shared" si="214"/>
        <v>0.1</v>
      </c>
      <c r="AN266">
        <f t="shared" si="215"/>
        <v>0.1</v>
      </c>
      <c r="AO266">
        <f t="shared" si="216"/>
        <v>0.1</v>
      </c>
      <c r="AP266">
        <f t="shared" si="217"/>
        <v>20.100000000000001</v>
      </c>
      <c r="AR266">
        <f t="shared" si="218"/>
        <v>0.1</v>
      </c>
      <c r="AS266">
        <f t="shared" si="219"/>
        <v>0.1</v>
      </c>
      <c r="AT266">
        <f t="shared" si="220"/>
        <v>0.1</v>
      </c>
      <c r="AU266">
        <f t="shared" si="221"/>
        <v>0.1</v>
      </c>
      <c r="AV266">
        <f t="shared" si="222"/>
        <v>0.1</v>
      </c>
      <c r="AW266">
        <f t="shared" si="223"/>
        <v>0.1</v>
      </c>
      <c r="AX266">
        <f t="shared" si="224"/>
        <v>0.1</v>
      </c>
      <c r="AY266">
        <f t="shared" si="225"/>
        <v>0.1</v>
      </c>
      <c r="AZ266">
        <f t="shared" si="226"/>
        <v>0.1</v>
      </c>
      <c r="BA266">
        <f t="shared" si="227"/>
        <v>0.1</v>
      </c>
      <c r="BB266">
        <f t="shared" si="228"/>
        <v>0.1</v>
      </c>
      <c r="BC266">
        <f t="shared" si="229"/>
        <v>0.1</v>
      </c>
      <c r="BD266">
        <f t="shared" si="230"/>
        <v>0.1</v>
      </c>
      <c r="BE266">
        <f t="shared" si="231"/>
        <v>0.1</v>
      </c>
      <c r="BF266">
        <f t="shared" si="232"/>
        <v>0.1</v>
      </c>
      <c r="BG266">
        <f t="shared" si="233"/>
        <v>0.1</v>
      </c>
      <c r="BH266">
        <f t="shared" si="234"/>
        <v>0.1</v>
      </c>
      <c r="BI266">
        <f t="shared" si="235"/>
        <v>0.1</v>
      </c>
      <c r="BJ266">
        <f t="shared" si="236"/>
        <v>0.1</v>
      </c>
      <c r="BK266">
        <f t="shared" si="237"/>
        <v>10.1</v>
      </c>
      <c r="BM266">
        <f t="shared" si="238"/>
        <v>1.2999999999999998</v>
      </c>
      <c r="BN266">
        <f t="shared" si="239"/>
        <v>1.2999999999999998</v>
      </c>
      <c r="BO266">
        <f t="shared" si="240"/>
        <v>1.2999999999999998</v>
      </c>
      <c r="BP266">
        <f t="shared" si="241"/>
        <v>1.2999999999999998</v>
      </c>
      <c r="BQ266">
        <f t="shared" si="242"/>
        <v>1.2999999999999998</v>
      </c>
      <c r="BR266">
        <f t="shared" si="243"/>
        <v>1.2999999999999998</v>
      </c>
      <c r="BS266">
        <f t="shared" si="244"/>
        <v>1.2999999999999998</v>
      </c>
      <c r="BT266">
        <f t="shared" si="245"/>
        <v>1.2999999999999998</v>
      </c>
      <c r="BU266">
        <f t="shared" si="246"/>
        <v>1.2999999999999998</v>
      </c>
      <c r="BV266">
        <f t="shared" si="247"/>
        <v>1.2999999999999998</v>
      </c>
      <c r="BW266">
        <f t="shared" si="248"/>
        <v>1.2999999999999998</v>
      </c>
      <c r="BX266">
        <f t="shared" si="249"/>
        <v>1.2099999999999997</v>
      </c>
      <c r="BY266">
        <f t="shared" si="250"/>
        <v>1.1199999999999999</v>
      </c>
      <c r="BZ266">
        <f t="shared" si="251"/>
        <v>1.1199999999999999</v>
      </c>
      <c r="CA266">
        <f t="shared" si="252"/>
        <v>1.1199999999999999</v>
      </c>
      <c r="CB266">
        <f t="shared" si="253"/>
        <v>1.1199999999999999</v>
      </c>
      <c r="CC266">
        <f t="shared" si="254"/>
        <v>1.1199999999999999</v>
      </c>
      <c r="CD266">
        <f t="shared" si="255"/>
        <v>1.1199999999999999</v>
      </c>
      <c r="CE266">
        <f t="shared" si="256"/>
        <v>1.0299999999999996</v>
      </c>
      <c r="CF266">
        <f t="shared" si="257"/>
        <v>53.029999999999987</v>
      </c>
      <c r="CH266">
        <f t="shared" si="258"/>
        <v>110.28999999999999</v>
      </c>
      <c r="CI266">
        <f t="shared" si="259"/>
        <v>22.000000000000004</v>
      </c>
      <c r="CJ266">
        <f t="shared" si="260"/>
        <v>12</v>
      </c>
      <c r="CK266">
        <f t="shared" si="261"/>
        <v>76.289999999999992</v>
      </c>
      <c r="CL266">
        <f t="shared" si="262"/>
        <v>0</v>
      </c>
      <c r="CM266">
        <f t="shared" si="263"/>
        <v>0</v>
      </c>
    </row>
    <row r="267" spans="1:91" x14ac:dyDescent="0.2">
      <c r="A267">
        <v>250</v>
      </c>
      <c r="B267">
        <f>B$14*(10-lgd*COUNTIF(Defaults!$AI267:$AR267,"&lt;="&amp;B$17))</f>
        <v>1.5</v>
      </c>
      <c r="C267">
        <f>C$14*(10-lgd*COUNTIF(Defaults!$AI267:$AR267,"&lt;="&amp;C$17))</f>
        <v>1.5</v>
      </c>
      <c r="D267">
        <f>D$14*(10-lgd*COUNTIF(Defaults!$AI267:$AR267,"&lt;="&amp;D$17))</f>
        <v>1.5</v>
      </c>
      <c r="E267">
        <f>E$14*(10-lgd*COUNTIF(Defaults!$AI267:$AR267,"&lt;="&amp;E$17))</f>
        <v>1.5</v>
      </c>
      <c r="F267">
        <f>F$14*(10-lgd*COUNTIF(Defaults!$AI267:$AR267,"&lt;="&amp;F$17))</f>
        <v>1.5</v>
      </c>
      <c r="G267">
        <f>G$14*(10-lgd*COUNTIF(Defaults!$AI267:$AR267,"&lt;="&amp;G$17))</f>
        <v>1.5</v>
      </c>
      <c r="H267">
        <f>H$14*(10-lgd*COUNTIF(Defaults!$AI267:$AR267,"&lt;="&amp;H$17))</f>
        <v>1.5</v>
      </c>
      <c r="I267">
        <f>I$14*(10-lgd*COUNTIF(Defaults!$AI267:$AR267,"&lt;="&amp;I$17))</f>
        <v>1.5</v>
      </c>
      <c r="J267">
        <f>J$14*(10-lgd*COUNTIF(Defaults!$AI267:$AR267,"&lt;="&amp;J$17))</f>
        <v>1.5</v>
      </c>
      <c r="K267">
        <f>K$14*(10-lgd*COUNTIF(Defaults!$AI267:$AR267,"&lt;="&amp;K$17))</f>
        <v>1.5</v>
      </c>
      <c r="L267">
        <f>L$14*(10-lgd*COUNTIF(Defaults!$AI267:$AR267,"&lt;="&amp;L$17))</f>
        <v>1.5</v>
      </c>
      <c r="M267">
        <f>M$14*(10-lgd*COUNTIF(Defaults!$AI267:$AR267,"&lt;="&amp;M$17))</f>
        <v>1.5</v>
      </c>
      <c r="N267">
        <f>N$14*(10-lgd*COUNTIF(Defaults!$AI267:$AR267,"&lt;="&amp;N$17))</f>
        <v>1.5</v>
      </c>
      <c r="O267">
        <f>O$14*(10-lgd*COUNTIF(Defaults!$AI267:$AR267,"&lt;="&amp;O$17))</f>
        <v>1.5</v>
      </c>
      <c r="P267">
        <f>P$14*(10-lgd*COUNTIF(Defaults!$AI267:$AR267,"&lt;="&amp;P$17))</f>
        <v>1.5</v>
      </c>
      <c r="Q267">
        <f>Q$14*(10-lgd*COUNTIF(Defaults!$AI267:$AR267,"&lt;="&amp;Q$17))</f>
        <v>1.5</v>
      </c>
      <c r="R267">
        <f>R$14*(10-lgd*COUNTIF(Defaults!$AI267:$AR267,"&lt;="&amp;R$17))</f>
        <v>1.5</v>
      </c>
      <c r="S267">
        <f>S$14*(10-lgd*COUNTIF(Defaults!$AI267:$AR267,"&lt;="&amp;S$17))</f>
        <v>1.5</v>
      </c>
      <c r="T267">
        <f>T$14*(10-lgd*COUNTIF(Defaults!$AI267:$AR267,"&lt;="&amp;T$17))</f>
        <v>1.5</v>
      </c>
      <c r="U267">
        <f>U$14*(10-lgd*COUNTIF(Defaults!$AI267:$AR267,"&lt;="&amp;U$17))</f>
        <v>101.5</v>
      </c>
      <c r="W267">
        <f t="shared" si="198"/>
        <v>0.1</v>
      </c>
      <c r="X267">
        <f t="shared" si="199"/>
        <v>0.1</v>
      </c>
      <c r="Y267">
        <f t="shared" si="200"/>
        <v>0.1</v>
      </c>
      <c r="Z267">
        <f t="shared" si="201"/>
        <v>0.1</v>
      </c>
      <c r="AA267">
        <f t="shared" si="202"/>
        <v>0.1</v>
      </c>
      <c r="AB267">
        <f t="shared" si="203"/>
        <v>0.1</v>
      </c>
      <c r="AC267">
        <f t="shared" si="204"/>
        <v>0.1</v>
      </c>
      <c r="AD267">
        <f t="shared" si="205"/>
        <v>0.1</v>
      </c>
      <c r="AE267">
        <f t="shared" si="206"/>
        <v>0.1</v>
      </c>
      <c r="AF267">
        <f t="shared" si="207"/>
        <v>0.1</v>
      </c>
      <c r="AG267">
        <f t="shared" si="208"/>
        <v>0.1</v>
      </c>
      <c r="AH267">
        <f t="shared" si="209"/>
        <v>0.1</v>
      </c>
      <c r="AI267">
        <f t="shared" si="210"/>
        <v>0.1</v>
      </c>
      <c r="AJ267">
        <f t="shared" si="211"/>
        <v>0.1</v>
      </c>
      <c r="AK267">
        <f t="shared" si="212"/>
        <v>0.1</v>
      </c>
      <c r="AL267">
        <f t="shared" si="213"/>
        <v>0.1</v>
      </c>
      <c r="AM267">
        <f t="shared" si="214"/>
        <v>0.1</v>
      </c>
      <c r="AN267">
        <f t="shared" si="215"/>
        <v>0.1</v>
      </c>
      <c r="AO267">
        <f t="shared" si="216"/>
        <v>0.1</v>
      </c>
      <c r="AP267">
        <f t="shared" si="217"/>
        <v>20.100000000000001</v>
      </c>
      <c r="AR267">
        <f t="shared" si="218"/>
        <v>0.1</v>
      </c>
      <c r="AS267">
        <f t="shared" si="219"/>
        <v>0.1</v>
      </c>
      <c r="AT267">
        <f t="shared" si="220"/>
        <v>0.1</v>
      </c>
      <c r="AU267">
        <f t="shared" si="221"/>
        <v>0.1</v>
      </c>
      <c r="AV267">
        <f t="shared" si="222"/>
        <v>0.1</v>
      </c>
      <c r="AW267">
        <f t="shared" si="223"/>
        <v>0.1</v>
      </c>
      <c r="AX267">
        <f t="shared" si="224"/>
        <v>0.1</v>
      </c>
      <c r="AY267">
        <f t="shared" si="225"/>
        <v>0.1</v>
      </c>
      <c r="AZ267">
        <f t="shared" si="226"/>
        <v>0.1</v>
      </c>
      <c r="BA267">
        <f t="shared" si="227"/>
        <v>0.1</v>
      </c>
      <c r="BB267">
        <f t="shared" si="228"/>
        <v>0.1</v>
      </c>
      <c r="BC267">
        <f t="shared" si="229"/>
        <v>0.1</v>
      </c>
      <c r="BD267">
        <f t="shared" si="230"/>
        <v>0.1</v>
      </c>
      <c r="BE267">
        <f t="shared" si="231"/>
        <v>0.1</v>
      </c>
      <c r="BF267">
        <f t="shared" si="232"/>
        <v>0.1</v>
      </c>
      <c r="BG267">
        <f t="shared" si="233"/>
        <v>0.1</v>
      </c>
      <c r="BH267">
        <f t="shared" si="234"/>
        <v>0.1</v>
      </c>
      <c r="BI267">
        <f t="shared" si="235"/>
        <v>0.1</v>
      </c>
      <c r="BJ267">
        <f t="shared" si="236"/>
        <v>0.1</v>
      </c>
      <c r="BK267">
        <f t="shared" si="237"/>
        <v>10.1</v>
      </c>
      <c r="BM267">
        <f t="shared" si="238"/>
        <v>1.2999999999999998</v>
      </c>
      <c r="BN267">
        <f t="shared" si="239"/>
        <v>1.2999999999999998</v>
      </c>
      <c r="BO267">
        <f t="shared" si="240"/>
        <v>1.2999999999999998</v>
      </c>
      <c r="BP267">
        <f t="shared" si="241"/>
        <v>1.2999999999999998</v>
      </c>
      <c r="BQ267">
        <f t="shared" si="242"/>
        <v>1.2999999999999998</v>
      </c>
      <c r="BR267">
        <f t="shared" si="243"/>
        <v>1.2999999999999998</v>
      </c>
      <c r="BS267">
        <f t="shared" si="244"/>
        <v>1.2999999999999998</v>
      </c>
      <c r="BT267">
        <f t="shared" si="245"/>
        <v>1.2999999999999998</v>
      </c>
      <c r="BU267">
        <f t="shared" si="246"/>
        <v>1.2999999999999998</v>
      </c>
      <c r="BV267">
        <f t="shared" si="247"/>
        <v>1.2999999999999998</v>
      </c>
      <c r="BW267">
        <f t="shared" si="248"/>
        <v>1.2999999999999998</v>
      </c>
      <c r="BX267">
        <f t="shared" si="249"/>
        <v>1.2999999999999998</v>
      </c>
      <c r="BY267">
        <f t="shared" si="250"/>
        <v>1.2999999999999998</v>
      </c>
      <c r="BZ267">
        <f t="shared" si="251"/>
        <v>1.2999999999999998</v>
      </c>
      <c r="CA267">
        <f t="shared" si="252"/>
        <v>1.2999999999999998</v>
      </c>
      <c r="CB267">
        <f t="shared" si="253"/>
        <v>1.2999999999999998</v>
      </c>
      <c r="CC267">
        <f t="shared" si="254"/>
        <v>1.2999999999999998</v>
      </c>
      <c r="CD267">
        <f t="shared" si="255"/>
        <v>1.2999999999999998</v>
      </c>
      <c r="CE267">
        <f t="shared" si="256"/>
        <v>1.2999999999999998</v>
      </c>
      <c r="CF267">
        <f t="shared" si="257"/>
        <v>71.300000000000011</v>
      </c>
      <c r="CH267">
        <f t="shared" si="258"/>
        <v>130</v>
      </c>
      <c r="CI267">
        <f t="shared" si="259"/>
        <v>22.000000000000004</v>
      </c>
      <c r="CJ267">
        <f t="shared" si="260"/>
        <v>12</v>
      </c>
      <c r="CK267">
        <f t="shared" si="261"/>
        <v>96.000000000000014</v>
      </c>
      <c r="CL267">
        <f t="shared" si="262"/>
        <v>0</v>
      </c>
      <c r="CM267">
        <f t="shared" si="263"/>
        <v>0</v>
      </c>
    </row>
    <row r="268" spans="1:91" x14ac:dyDescent="0.2">
      <c r="A268">
        <v>251</v>
      </c>
      <c r="B268">
        <f>B$14*(10-lgd*COUNTIF(Defaults!$AI268:$AR268,"&lt;="&amp;B$17))</f>
        <v>1.5</v>
      </c>
      <c r="C268">
        <f>C$14*(10-lgd*COUNTIF(Defaults!$AI268:$AR268,"&lt;="&amp;C$17))</f>
        <v>1.5</v>
      </c>
      <c r="D268">
        <f>D$14*(10-lgd*COUNTIF(Defaults!$AI268:$AR268,"&lt;="&amp;D$17))</f>
        <v>1.5</v>
      </c>
      <c r="E268">
        <f>E$14*(10-lgd*COUNTIF(Defaults!$AI268:$AR268,"&lt;="&amp;E$17))</f>
        <v>1.5</v>
      </c>
      <c r="F268">
        <f>F$14*(10-lgd*COUNTIF(Defaults!$AI268:$AR268,"&lt;="&amp;F$17))</f>
        <v>1.5</v>
      </c>
      <c r="G268">
        <f>G$14*(10-lgd*COUNTIF(Defaults!$AI268:$AR268,"&lt;="&amp;G$17))</f>
        <v>1.5</v>
      </c>
      <c r="H268">
        <f>H$14*(10-lgd*COUNTIF(Defaults!$AI268:$AR268,"&lt;="&amp;H$17))</f>
        <v>1.5</v>
      </c>
      <c r="I268">
        <f>I$14*(10-lgd*COUNTIF(Defaults!$AI268:$AR268,"&lt;="&amp;I$17))</f>
        <v>1.5</v>
      </c>
      <c r="J268">
        <f>J$14*(10-lgd*COUNTIF(Defaults!$AI268:$AR268,"&lt;="&amp;J$17))</f>
        <v>1.5</v>
      </c>
      <c r="K268">
        <f>K$14*(10-lgd*COUNTIF(Defaults!$AI268:$AR268,"&lt;="&amp;K$17))</f>
        <v>1.5</v>
      </c>
      <c r="L268">
        <f>L$14*(10-lgd*COUNTIF(Defaults!$AI268:$AR268,"&lt;="&amp;L$17))</f>
        <v>1.5</v>
      </c>
      <c r="M268">
        <f>M$14*(10-lgd*COUNTIF(Defaults!$AI268:$AR268,"&lt;="&amp;M$17))</f>
        <v>1.5</v>
      </c>
      <c r="N268">
        <f>N$14*(10-lgd*COUNTIF(Defaults!$AI268:$AR268,"&lt;="&amp;N$17))</f>
        <v>1.5</v>
      </c>
      <c r="O268">
        <f>O$14*(10-lgd*COUNTIF(Defaults!$AI268:$AR268,"&lt;="&amp;O$17))</f>
        <v>1.5</v>
      </c>
      <c r="P268">
        <f>P$14*(10-lgd*COUNTIF(Defaults!$AI268:$AR268,"&lt;="&amp;P$17))</f>
        <v>1.5</v>
      </c>
      <c r="Q268">
        <f>Q$14*(10-lgd*COUNTIF(Defaults!$AI268:$AR268,"&lt;="&amp;Q$17))</f>
        <v>1.5</v>
      </c>
      <c r="R268">
        <f>R$14*(10-lgd*COUNTIF(Defaults!$AI268:$AR268,"&lt;="&amp;R$17))</f>
        <v>1.5</v>
      </c>
      <c r="S268">
        <f>S$14*(10-lgd*COUNTIF(Defaults!$AI268:$AR268,"&lt;="&amp;S$17))</f>
        <v>1.5</v>
      </c>
      <c r="T268">
        <f>T$14*(10-lgd*COUNTIF(Defaults!$AI268:$AR268,"&lt;="&amp;T$17))</f>
        <v>1.5</v>
      </c>
      <c r="U268">
        <f>U$14*(10-lgd*COUNTIF(Defaults!$AI268:$AR268,"&lt;="&amp;U$17))</f>
        <v>101.5</v>
      </c>
      <c r="W268">
        <f t="shared" si="198"/>
        <v>0.1</v>
      </c>
      <c r="X268">
        <f t="shared" si="199"/>
        <v>0.1</v>
      </c>
      <c r="Y268">
        <f t="shared" si="200"/>
        <v>0.1</v>
      </c>
      <c r="Z268">
        <f t="shared" si="201"/>
        <v>0.1</v>
      </c>
      <c r="AA268">
        <f t="shared" si="202"/>
        <v>0.1</v>
      </c>
      <c r="AB268">
        <f t="shared" si="203"/>
        <v>0.1</v>
      </c>
      <c r="AC268">
        <f t="shared" si="204"/>
        <v>0.1</v>
      </c>
      <c r="AD268">
        <f t="shared" si="205"/>
        <v>0.1</v>
      </c>
      <c r="AE268">
        <f t="shared" si="206"/>
        <v>0.1</v>
      </c>
      <c r="AF268">
        <f t="shared" si="207"/>
        <v>0.1</v>
      </c>
      <c r="AG268">
        <f t="shared" si="208"/>
        <v>0.1</v>
      </c>
      <c r="AH268">
        <f t="shared" si="209"/>
        <v>0.1</v>
      </c>
      <c r="AI268">
        <f t="shared" si="210"/>
        <v>0.1</v>
      </c>
      <c r="AJ268">
        <f t="shared" si="211"/>
        <v>0.1</v>
      </c>
      <c r="AK268">
        <f t="shared" si="212"/>
        <v>0.1</v>
      </c>
      <c r="AL268">
        <f t="shared" si="213"/>
        <v>0.1</v>
      </c>
      <c r="AM268">
        <f t="shared" si="214"/>
        <v>0.1</v>
      </c>
      <c r="AN268">
        <f t="shared" si="215"/>
        <v>0.1</v>
      </c>
      <c r="AO268">
        <f t="shared" si="216"/>
        <v>0.1</v>
      </c>
      <c r="AP268">
        <f t="shared" si="217"/>
        <v>20.100000000000001</v>
      </c>
      <c r="AR268">
        <f t="shared" si="218"/>
        <v>0.1</v>
      </c>
      <c r="AS268">
        <f t="shared" si="219"/>
        <v>0.1</v>
      </c>
      <c r="AT268">
        <f t="shared" si="220"/>
        <v>0.1</v>
      </c>
      <c r="AU268">
        <f t="shared" si="221"/>
        <v>0.1</v>
      </c>
      <c r="AV268">
        <f t="shared" si="222"/>
        <v>0.1</v>
      </c>
      <c r="AW268">
        <f t="shared" si="223"/>
        <v>0.1</v>
      </c>
      <c r="AX268">
        <f t="shared" si="224"/>
        <v>0.1</v>
      </c>
      <c r="AY268">
        <f t="shared" si="225"/>
        <v>0.1</v>
      </c>
      <c r="AZ268">
        <f t="shared" si="226"/>
        <v>0.1</v>
      </c>
      <c r="BA268">
        <f t="shared" si="227"/>
        <v>0.1</v>
      </c>
      <c r="BB268">
        <f t="shared" si="228"/>
        <v>0.1</v>
      </c>
      <c r="BC268">
        <f t="shared" si="229"/>
        <v>0.1</v>
      </c>
      <c r="BD268">
        <f t="shared" si="230"/>
        <v>0.1</v>
      </c>
      <c r="BE268">
        <f t="shared" si="231"/>
        <v>0.1</v>
      </c>
      <c r="BF268">
        <f t="shared" si="232"/>
        <v>0.1</v>
      </c>
      <c r="BG268">
        <f t="shared" si="233"/>
        <v>0.1</v>
      </c>
      <c r="BH268">
        <f t="shared" si="234"/>
        <v>0.1</v>
      </c>
      <c r="BI268">
        <f t="shared" si="235"/>
        <v>0.1</v>
      </c>
      <c r="BJ268">
        <f t="shared" si="236"/>
        <v>0.1</v>
      </c>
      <c r="BK268">
        <f t="shared" si="237"/>
        <v>10.1</v>
      </c>
      <c r="BM268">
        <f t="shared" si="238"/>
        <v>1.2999999999999998</v>
      </c>
      <c r="BN268">
        <f t="shared" si="239"/>
        <v>1.2999999999999998</v>
      </c>
      <c r="BO268">
        <f t="shared" si="240"/>
        <v>1.2999999999999998</v>
      </c>
      <c r="BP268">
        <f t="shared" si="241"/>
        <v>1.2999999999999998</v>
      </c>
      <c r="BQ268">
        <f t="shared" si="242"/>
        <v>1.2999999999999998</v>
      </c>
      <c r="BR268">
        <f t="shared" si="243"/>
        <v>1.2999999999999998</v>
      </c>
      <c r="BS268">
        <f t="shared" si="244"/>
        <v>1.2999999999999998</v>
      </c>
      <c r="BT268">
        <f t="shared" si="245"/>
        <v>1.2999999999999998</v>
      </c>
      <c r="BU268">
        <f t="shared" si="246"/>
        <v>1.2999999999999998</v>
      </c>
      <c r="BV268">
        <f t="shared" si="247"/>
        <v>1.2999999999999998</v>
      </c>
      <c r="BW268">
        <f t="shared" si="248"/>
        <v>1.2999999999999998</v>
      </c>
      <c r="BX268">
        <f t="shared" si="249"/>
        <v>1.2999999999999998</v>
      </c>
      <c r="BY268">
        <f t="shared" si="250"/>
        <v>1.2999999999999998</v>
      </c>
      <c r="BZ268">
        <f t="shared" si="251"/>
        <v>1.2999999999999998</v>
      </c>
      <c r="CA268">
        <f t="shared" si="252"/>
        <v>1.2999999999999998</v>
      </c>
      <c r="CB268">
        <f t="shared" si="253"/>
        <v>1.2999999999999998</v>
      </c>
      <c r="CC268">
        <f t="shared" si="254"/>
        <v>1.2999999999999998</v>
      </c>
      <c r="CD268">
        <f t="shared" si="255"/>
        <v>1.2999999999999998</v>
      </c>
      <c r="CE268">
        <f t="shared" si="256"/>
        <v>1.2999999999999998</v>
      </c>
      <c r="CF268">
        <f t="shared" si="257"/>
        <v>71.300000000000011</v>
      </c>
      <c r="CH268">
        <f t="shared" si="258"/>
        <v>130</v>
      </c>
      <c r="CI268">
        <f t="shared" si="259"/>
        <v>22.000000000000004</v>
      </c>
      <c r="CJ268">
        <f t="shared" si="260"/>
        <v>12</v>
      </c>
      <c r="CK268">
        <f t="shared" si="261"/>
        <v>96.000000000000014</v>
      </c>
      <c r="CL268">
        <f t="shared" si="262"/>
        <v>0</v>
      </c>
      <c r="CM268">
        <f t="shared" si="263"/>
        <v>0</v>
      </c>
    </row>
    <row r="269" spans="1:91" x14ac:dyDescent="0.2">
      <c r="A269">
        <v>252</v>
      </c>
      <c r="B269">
        <f>B$14*(10-lgd*COUNTIF(Defaults!$AI269:$AR269,"&lt;="&amp;B$17))</f>
        <v>1.41</v>
      </c>
      <c r="C269">
        <f>C$14*(10-lgd*COUNTIF(Defaults!$AI269:$AR269,"&lt;="&amp;C$17))</f>
        <v>1.41</v>
      </c>
      <c r="D269">
        <f>D$14*(10-lgd*COUNTIF(Defaults!$AI269:$AR269,"&lt;="&amp;D$17))</f>
        <v>1.41</v>
      </c>
      <c r="E269">
        <f>E$14*(10-lgd*COUNTIF(Defaults!$AI269:$AR269,"&lt;="&amp;E$17))</f>
        <v>1.41</v>
      </c>
      <c r="F269">
        <f>F$14*(10-lgd*COUNTIF(Defaults!$AI269:$AR269,"&lt;="&amp;F$17))</f>
        <v>1.32</v>
      </c>
      <c r="G269">
        <f>G$14*(10-lgd*COUNTIF(Defaults!$AI269:$AR269,"&lt;="&amp;G$17))</f>
        <v>1.32</v>
      </c>
      <c r="H269">
        <f>H$14*(10-lgd*COUNTIF(Defaults!$AI269:$AR269,"&lt;="&amp;H$17))</f>
        <v>1.2299999999999998</v>
      </c>
      <c r="I269">
        <f>I$14*(10-lgd*COUNTIF(Defaults!$AI269:$AR269,"&lt;="&amp;I$17))</f>
        <v>1.2299999999999998</v>
      </c>
      <c r="J269">
        <f>J$14*(10-lgd*COUNTIF(Defaults!$AI269:$AR269,"&lt;="&amp;J$17))</f>
        <v>1.2299999999999998</v>
      </c>
      <c r="K269">
        <f>K$14*(10-lgd*COUNTIF(Defaults!$AI269:$AR269,"&lt;="&amp;K$17))</f>
        <v>1.2299999999999998</v>
      </c>
      <c r="L269">
        <f>L$14*(10-lgd*COUNTIF(Defaults!$AI269:$AR269,"&lt;="&amp;L$17))</f>
        <v>1.2299999999999998</v>
      </c>
      <c r="M269">
        <f>M$14*(10-lgd*COUNTIF(Defaults!$AI269:$AR269,"&lt;="&amp;M$17))</f>
        <v>1.2299999999999998</v>
      </c>
      <c r="N269">
        <f>N$14*(10-lgd*COUNTIF(Defaults!$AI269:$AR269,"&lt;="&amp;N$17))</f>
        <v>1.2299999999999998</v>
      </c>
      <c r="O269">
        <f>O$14*(10-lgd*COUNTIF(Defaults!$AI269:$AR269,"&lt;="&amp;O$17))</f>
        <v>1.2299999999999998</v>
      </c>
      <c r="P269">
        <f>P$14*(10-lgd*COUNTIF(Defaults!$AI269:$AR269,"&lt;="&amp;P$17))</f>
        <v>1.1399999999999999</v>
      </c>
      <c r="Q269">
        <f>Q$14*(10-lgd*COUNTIF(Defaults!$AI269:$AR269,"&lt;="&amp;Q$17))</f>
        <v>1.1399999999999999</v>
      </c>
      <c r="R269">
        <f>R$14*(10-lgd*COUNTIF(Defaults!$AI269:$AR269,"&lt;="&amp;R$17))</f>
        <v>1.1399999999999999</v>
      </c>
      <c r="S269">
        <f>S$14*(10-lgd*COUNTIF(Defaults!$AI269:$AR269,"&lt;="&amp;S$17))</f>
        <v>1.1399999999999999</v>
      </c>
      <c r="T269">
        <f>T$14*(10-lgd*COUNTIF(Defaults!$AI269:$AR269,"&lt;="&amp;T$17))</f>
        <v>1.05</v>
      </c>
      <c r="U269">
        <f>U$14*(10-lgd*COUNTIF(Defaults!$AI269:$AR269,"&lt;="&amp;U$17))</f>
        <v>71.05</v>
      </c>
      <c r="W269">
        <f t="shared" si="198"/>
        <v>0.1</v>
      </c>
      <c r="X269">
        <f t="shared" si="199"/>
        <v>0.1</v>
      </c>
      <c r="Y269">
        <f t="shared" si="200"/>
        <v>0.1</v>
      </c>
      <c r="Z269">
        <f t="shared" si="201"/>
        <v>0.1</v>
      </c>
      <c r="AA269">
        <f t="shared" si="202"/>
        <v>0.1</v>
      </c>
      <c r="AB269">
        <f t="shared" si="203"/>
        <v>0.1</v>
      </c>
      <c r="AC269">
        <f t="shared" si="204"/>
        <v>0.1</v>
      </c>
      <c r="AD269">
        <f t="shared" si="205"/>
        <v>0.1</v>
      </c>
      <c r="AE269">
        <f t="shared" si="206"/>
        <v>0.1</v>
      </c>
      <c r="AF269">
        <f t="shared" si="207"/>
        <v>0.1</v>
      </c>
      <c r="AG269">
        <f t="shared" si="208"/>
        <v>0.1</v>
      </c>
      <c r="AH269">
        <f t="shared" si="209"/>
        <v>0.1</v>
      </c>
      <c r="AI269">
        <f t="shared" si="210"/>
        <v>0.1</v>
      </c>
      <c r="AJ269">
        <f t="shared" si="211"/>
        <v>0.1</v>
      </c>
      <c r="AK269">
        <f t="shared" si="212"/>
        <v>0.1</v>
      </c>
      <c r="AL269">
        <f t="shared" si="213"/>
        <v>0.1</v>
      </c>
      <c r="AM269">
        <f t="shared" si="214"/>
        <v>0.1</v>
      </c>
      <c r="AN269">
        <f t="shared" si="215"/>
        <v>0.1</v>
      </c>
      <c r="AO269">
        <f t="shared" si="216"/>
        <v>0.1</v>
      </c>
      <c r="AP269">
        <f t="shared" si="217"/>
        <v>20.100000000000001</v>
      </c>
      <c r="AR269">
        <f t="shared" si="218"/>
        <v>0.1</v>
      </c>
      <c r="AS269">
        <f t="shared" si="219"/>
        <v>0.1</v>
      </c>
      <c r="AT269">
        <f t="shared" si="220"/>
        <v>0.1</v>
      </c>
      <c r="AU269">
        <f t="shared" si="221"/>
        <v>0.1</v>
      </c>
      <c r="AV269">
        <f t="shared" si="222"/>
        <v>0.1</v>
      </c>
      <c r="AW269">
        <f t="shared" si="223"/>
        <v>0.1</v>
      </c>
      <c r="AX269">
        <f t="shared" si="224"/>
        <v>0.1</v>
      </c>
      <c r="AY269">
        <f t="shared" si="225"/>
        <v>0.1</v>
      </c>
      <c r="AZ269">
        <f t="shared" si="226"/>
        <v>0.1</v>
      </c>
      <c r="BA269">
        <f t="shared" si="227"/>
        <v>0.1</v>
      </c>
      <c r="BB269">
        <f t="shared" si="228"/>
        <v>0.1</v>
      </c>
      <c r="BC269">
        <f t="shared" si="229"/>
        <v>0.1</v>
      </c>
      <c r="BD269">
        <f t="shared" si="230"/>
        <v>0.1</v>
      </c>
      <c r="BE269">
        <f t="shared" si="231"/>
        <v>0.1</v>
      </c>
      <c r="BF269">
        <f t="shared" si="232"/>
        <v>0.1</v>
      </c>
      <c r="BG269">
        <f t="shared" si="233"/>
        <v>0.1</v>
      </c>
      <c r="BH269">
        <f t="shared" si="234"/>
        <v>0.1</v>
      </c>
      <c r="BI269">
        <f t="shared" si="235"/>
        <v>0.1</v>
      </c>
      <c r="BJ269">
        <f t="shared" si="236"/>
        <v>0.1</v>
      </c>
      <c r="BK269">
        <f t="shared" si="237"/>
        <v>10.1</v>
      </c>
      <c r="BM269">
        <f t="shared" si="238"/>
        <v>1.2099999999999997</v>
      </c>
      <c r="BN269">
        <f t="shared" si="239"/>
        <v>1.2099999999999997</v>
      </c>
      <c r="BO269">
        <f t="shared" si="240"/>
        <v>1.2099999999999997</v>
      </c>
      <c r="BP269">
        <f t="shared" si="241"/>
        <v>1.2099999999999997</v>
      </c>
      <c r="BQ269">
        <f t="shared" si="242"/>
        <v>1.1199999999999999</v>
      </c>
      <c r="BR269">
        <f t="shared" si="243"/>
        <v>1.1199999999999999</v>
      </c>
      <c r="BS269">
        <f t="shared" si="244"/>
        <v>1.0299999999999996</v>
      </c>
      <c r="BT269">
        <f t="shared" si="245"/>
        <v>1.0299999999999996</v>
      </c>
      <c r="BU269">
        <f t="shared" si="246"/>
        <v>1.0299999999999996</v>
      </c>
      <c r="BV269">
        <f t="shared" si="247"/>
        <v>1.0299999999999996</v>
      </c>
      <c r="BW269">
        <f t="shared" si="248"/>
        <v>1.0299999999999996</v>
      </c>
      <c r="BX269">
        <f t="shared" si="249"/>
        <v>1.0299999999999996</v>
      </c>
      <c r="BY269">
        <f t="shared" si="250"/>
        <v>1.0299999999999996</v>
      </c>
      <c r="BZ269">
        <f t="shared" si="251"/>
        <v>1.0299999999999996</v>
      </c>
      <c r="CA269">
        <f t="shared" si="252"/>
        <v>0.93999999999999984</v>
      </c>
      <c r="CB269">
        <f t="shared" si="253"/>
        <v>0.93999999999999984</v>
      </c>
      <c r="CC269">
        <f t="shared" si="254"/>
        <v>0.93999999999999984</v>
      </c>
      <c r="CD269">
        <f t="shared" si="255"/>
        <v>0.93999999999999984</v>
      </c>
      <c r="CE269">
        <f t="shared" si="256"/>
        <v>0.85000000000000009</v>
      </c>
      <c r="CF269">
        <f t="shared" si="257"/>
        <v>40.849999999999994</v>
      </c>
      <c r="CH269">
        <f t="shared" si="258"/>
        <v>94.78</v>
      </c>
      <c r="CI269">
        <f t="shared" si="259"/>
        <v>22.000000000000004</v>
      </c>
      <c r="CJ269">
        <f t="shared" si="260"/>
        <v>12</v>
      </c>
      <c r="CK269">
        <f t="shared" si="261"/>
        <v>60.779999999999994</v>
      </c>
      <c r="CL269">
        <f t="shared" si="262"/>
        <v>0</v>
      </c>
      <c r="CM269">
        <f t="shared" si="263"/>
        <v>0</v>
      </c>
    </row>
    <row r="270" spans="1:91" x14ac:dyDescent="0.2">
      <c r="A270">
        <v>253</v>
      </c>
      <c r="B270">
        <f>B$14*(10-lgd*COUNTIF(Defaults!$AI270:$AR270,"&lt;="&amp;B$17))</f>
        <v>1.5</v>
      </c>
      <c r="C270">
        <f>C$14*(10-lgd*COUNTIF(Defaults!$AI270:$AR270,"&lt;="&amp;C$17))</f>
        <v>1.41</v>
      </c>
      <c r="D270">
        <f>D$14*(10-lgd*COUNTIF(Defaults!$AI270:$AR270,"&lt;="&amp;D$17))</f>
        <v>1.41</v>
      </c>
      <c r="E270">
        <f>E$14*(10-lgd*COUNTIF(Defaults!$AI270:$AR270,"&lt;="&amp;E$17))</f>
        <v>1.32</v>
      </c>
      <c r="F270">
        <f>F$14*(10-lgd*COUNTIF(Defaults!$AI270:$AR270,"&lt;="&amp;F$17))</f>
        <v>1.32</v>
      </c>
      <c r="G270">
        <f>G$14*(10-lgd*COUNTIF(Defaults!$AI270:$AR270,"&lt;="&amp;G$17))</f>
        <v>1.32</v>
      </c>
      <c r="H270">
        <f>H$14*(10-lgd*COUNTIF(Defaults!$AI270:$AR270,"&lt;="&amp;H$17))</f>
        <v>1.2299999999999998</v>
      </c>
      <c r="I270">
        <f>I$14*(10-lgd*COUNTIF(Defaults!$AI270:$AR270,"&lt;="&amp;I$17))</f>
        <v>1.2299999999999998</v>
      </c>
      <c r="J270">
        <f>J$14*(10-lgd*COUNTIF(Defaults!$AI270:$AR270,"&lt;="&amp;J$17))</f>
        <v>1.2299999999999998</v>
      </c>
      <c r="K270">
        <f>K$14*(10-lgd*COUNTIF(Defaults!$AI270:$AR270,"&lt;="&amp;K$17))</f>
        <v>1.2299999999999998</v>
      </c>
      <c r="L270">
        <f>L$14*(10-lgd*COUNTIF(Defaults!$AI270:$AR270,"&lt;="&amp;L$17))</f>
        <v>1.2299999999999998</v>
      </c>
      <c r="M270">
        <f>M$14*(10-lgd*COUNTIF(Defaults!$AI270:$AR270,"&lt;="&amp;M$17))</f>
        <v>1.2299999999999998</v>
      </c>
      <c r="N270">
        <f>N$14*(10-lgd*COUNTIF(Defaults!$AI270:$AR270,"&lt;="&amp;N$17))</f>
        <v>1.2299999999999998</v>
      </c>
      <c r="O270">
        <f>O$14*(10-lgd*COUNTIF(Defaults!$AI270:$AR270,"&lt;="&amp;O$17))</f>
        <v>1.2299999999999998</v>
      </c>
      <c r="P270">
        <f>P$14*(10-lgd*COUNTIF(Defaults!$AI270:$AR270,"&lt;="&amp;P$17))</f>
        <v>1.2299999999999998</v>
      </c>
      <c r="Q270">
        <f>Q$14*(10-lgd*COUNTIF(Defaults!$AI270:$AR270,"&lt;="&amp;Q$17))</f>
        <v>1.2299999999999998</v>
      </c>
      <c r="R270">
        <f>R$14*(10-lgd*COUNTIF(Defaults!$AI270:$AR270,"&lt;="&amp;R$17))</f>
        <v>1.2299999999999998</v>
      </c>
      <c r="S270">
        <f>S$14*(10-lgd*COUNTIF(Defaults!$AI270:$AR270,"&lt;="&amp;S$17))</f>
        <v>1.2299999999999998</v>
      </c>
      <c r="T270">
        <f>T$14*(10-lgd*COUNTIF(Defaults!$AI270:$AR270,"&lt;="&amp;T$17))</f>
        <v>1.2299999999999998</v>
      </c>
      <c r="U270">
        <f>U$14*(10-lgd*COUNTIF(Defaults!$AI270:$AR270,"&lt;="&amp;U$17))</f>
        <v>83.22999999999999</v>
      </c>
      <c r="W270">
        <f t="shared" si="198"/>
        <v>0.1</v>
      </c>
      <c r="X270">
        <f t="shared" si="199"/>
        <v>0.1</v>
      </c>
      <c r="Y270">
        <f t="shared" si="200"/>
        <v>0.1</v>
      </c>
      <c r="Z270">
        <f t="shared" si="201"/>
        <v>0.1</v>
      </c>
      <c r="AA270">
        <f t="shared" si="202"/>
        <v>0.1</v>
      </c>
      <c r="AB270">
        <f t="shared" si="203"/>
        <v>0.1</v>
      </c>
      <c r="AC270">
        <f t="shared" si="204"/>
        <v>0.1</v>
      </c>
      <c r="AD270">
        <f t="shared" si="205"/>
        <v>0.1</v>
      </c>
      <c r="AE270">
        <f t="shared" si="206"/>
        <v>0.1</v>
      </c>
      <c r="AF270">
        <f t="shared" si="207"/>
        <v>0.1</v>
      </c>
      <c r="AG270">
        <f t="shared" si="208"/>
        <v>0.1</v>
      </c>
      <c r="AH270">
        <f t="shared" si="209"/>
        <v>0.1</v>
      </c>
      <c r="AI270">
        <f t="shared" si="210"/>
        <v>0.1</v>
      </c>
      <c r="AJ270">
        <f t="shared" si="211"/>
        <v>0.1</v>
      </c>
      <c r="AK270">
        <f t="shared" si="212"/>
        <v>0.1</v>
      </c>
      <c r="AL270">
        <f t="shared" si="213"/>
        <v>0.1</v>
      </c>
      <c r="AM270">
        <f t="shared" si="214"/>
        <v>0.1</v>
      </c>
      <c r="AN270">
        <f t="shared" si="215"/>
        <v>0.1</v>
      </c>
      <c r="AO270">
        <f t="shared" si="216"/>
        <v>0.1</v>
      </c>
      <c r="AP270">
        <f t="shared" si="217"/>
        <v>20.100000000000001</v>
      </c>
      <c r="AR270">
        <f t="shared" si="218"/>
        <v>0.1</v>
      </c>
      <c r="AS270">
        <f t="shared" si="219"/>
        <v>0.1</v>
      </c>
      <c r="AT270">
        <f t="shared" si="220"/>
        <v>0.1</v>
      </c>
      <c r="AU270">
        <f t="shared" si="221"/>
        <v>0.1</v>
      </c>
      <c r="AV270">
        <f t="shared" si="222"/>
        <v>0.1</v>
      </c>
      <c r="AW270">
        <f t="shared" si="223"/>
        <v>0.1</v>
      </c>
      <c r="AX270">
        <f t="shared" si="224"/>
        <v>0.1</v>
      </c>
      <c r="AY270">
        <f t="shared" si="225"/>
        <v>0.1</v>
      </c>
      <c r="AZ270">
        <f t="shared" si="226"/>
        <v>0.1</v>
      </c>
      <c r="BA270">
        <f t="shared" si="227"/>
        <v>0.1</v>
      </c>
      <c r="BB270">
        <f t="shared" si="228"/>
        <v>0.1</v>
      </c>
      <c r="BC270">
        <f t="shared" si="229"/>
        <v>0.1</v>
      </c>
      <c r="BD270">
        <f t="shared" si="230"/>
        <v>0.1</v>
      </c>
      <c r="BE270">
        <f t="shared" si="231"/>
        <v>0.1</v>
      </c>
      <c r="BF270">
        <f t="shared" si="232"/>
        <v>0.1</v>
      </c>
      <c r="BG270">
        <f t="shared" si="233"/>
        <v>0.1</v>
      </c>
      <c r="BH270">
        <f t="shared" si="234"/>
        <v>0.1</v>
      </c>
      <c r="BI270">
        <f t="shared" si="235"/>
        <v>0.1</v>
      </c>
      <c r="BJ270">
        <f t="shared" si="236"/>
        <v>0.1</v>
      </c>
      <c r="BK270">
        <f t="shared" si="237"/>
        <v>10.1</v>
      </c>
      <c r="BM270">
        <f t="shared" si="238"/>
        <v>1.2999999999999998</v>
      </c>
      <c r="BN270">
        <f t="shared" si="239"/>
        <v>1.2099999999999997</v>
      </c>
      <c r="BO270">
        <f t="shared" si="240"/>
        <v>1.2099999999999997</v>
      </c>
      <c r="BP270">
        <f t="shared" si="241"/>
        <v>1.1199999999999999</v>
      </c>
      <c r="BQ270">
        <f t="shared" si="242"/>
        <v>1.1199999999999999</v>
      </c>
      <c r="BR270">
        <f t="shared" si="243"/>
        <v>1.1199999999999999</v>
      </c>
      <c r="BS270">
        <f t="shared" si="244"/>
        <v>1.0299999999999996</v>
      </c>
      <c r="BT270">
        <f t="shared" si="245"/>
        <v>1.0299999999999996</v>
      </c>
      <c r="BU270">
        <f t="shared" si="246"/>
        <v>1.0299999999999996</v>
      </c>
      <c r="BV270">
        <f t="shared" si="247"/>
        <v>1.0299999999999996</v>
      </c>
      <c r="BW270">
        <f t="shared" si="248"/>
        <v>1.0299999999999996</v>
      </c>
      <c r="BX270">
        <f t="shared" si="249"/>
        <v>1.0299999999999996</v>
      </c>
      <c r="BY270">
        <f t="shared" si="250"/>
        <v>1.0299999999999996</v>
      </c>
      <c r="BZ270">
        <f t="shared" si="251"/>
        <v>1.0299999999999996</v>
      </c>
      <c r="CA270">
        <f t="shared" si="252"/>
        <v>1.0299999999999996</v>
      </c>
      <c r="CB270">
        <f t="shared" si="253"/>
        <v>1.0299999999999996</v>
      </c>
      <c r="CC270">
        <f t="shared" si="254"/>
        <v>1.0299999999999996</v>
      </c>
      <c r="CD270">
        <f t="shared" si="255"/>
        <v>1.0299999999999996</v>
      </c>
      <c r="CE270">
        <f t="shared" si="256"/>
        <v>1.0299999999999996</v>
      </c>
      <c r="CF270">
        <f t="shared" si="257"/>
        <v>53.029999999999987</v>
      </c>
      <c r="CH270">
        <f t="shared" si="258"/>
        <v>107.5</v>
      </c>
      <c r="CI270">
        <f t="shared" si="259"/>
        <v>22.000000000000004</v>
      </c>
      <c r="CJ270">
        <f t="shared" si="260"/>
        <v>12</v>
      </c>
      <c r="CK270">
        <f t="shared" si="261"/>
        <v>73.499999999999986</v>
      </c>
      <c r="CL270">
        <f t="shared" si="262"/>
        <v>0</v>
      </c>
      <c r="CM270">
        <f t="shared" si="263"/>
        <v>0</v>
      </c>
    </row>
    <row r="271" spans="1:91" x14ac:dyDescent="0.2">
      <c r="A271">
        <v>254</v>
      </c>
      <c r="B271">
        <f>B$14*(10-lgd*COUNTIF(Defaults!$AI271:$AR271,"&lt;="&amp;B$17))</f>
        <v>1.5</v>
      </c>
      <c r="C271">
        <f>C$14*(10-lgd*COUNTIF(Defaults!$AI271:$AR271,"&lt;="&amp;C$17))</f>
        <v>1.5</v>
      </c>
      <c r="D271">
        <f>D$14*(10-lgd*COUNTIF(Defaults!$AI271:$AR271,"&lt;="&amp;D$17))</f>
        <v>1.5</v>
      </c>
      <c r="E271">
        <f>E$14*(10-lgd*COUNTIF(Defaults!$AI271:$AR271,"&lt;="&amp;E$17))</f>
        <v>1.5</v>
      </c>
      <c r="F271">
        <f>F$14*(10-lgd*COUNTIF(Defaults!$AI271:$AR271,"&lt;="&amp;F$17))</f>
        <v>1.5</v>
      </c>
      <c r="G271">
        <f>G$14*(10-lgd*COUNTIF(Defaults!$AI271:$AR271,"&lt;="&amp;G$17))</f>
        <v>1.5</v>
      </c>
      <c r="H271">
        <f>H$14*(10-lgd*COUNTIF(Defaults!$AI271:$AR271,"&lt;="&amp;H$17))</f>
        <v>1.5</v>
      </c>
      <c r="I271">
        <f>I$14*(10-lgd*COUNTIF(Defaults!$AI271:$AR271,"&lt;="&amp;I$17))</f>
        <v>1.5</v>
      </c>
      <c r="J271">
        <f>J$14*(10-lgd*COUNTIF(Defaults!$AI271:$AR271,"&lt;="&amp;J$17))</f>
        <v>1.5</v>
      </c>
      <c r="K271">
        <f>K$14*(10-lgd*COUNTIF(Defaults!$AI271:$AR271,"&lt;="&amp;K$17))</f>
        <v>1.5</v>
      </c>
      <c r="L271">
        <f>L$14*(10-lgd*COUNTIF(Defaults!$AI271:$AR271,"&lt;="&amp;L$17))</f>
        <v>1.5</v>
      </c>
      <c r="M271">
        <f>M$14*(10-lgd*COUNTIF(Defaults!$AI271:$AR271,"&lt;="&amp;M$17))</f>
        <v>1.5</v>
      </c>
      <c r="N271">
        <f>N$14*(10-lgd*COUNTIF(Defaults!$AI271:$AR271,"&lt;="&amp;N$17))</f>
        <v>1.5</v>
      </c>
      <c r="O271">
        <f>O$14*(10-lgd*COUNTIF(Defaults!$AI271:$AR271,"&lt;="&amp;O$17))</f>
        <v>1.5</v>
      </c>
      <c r="P271">
        <f>P$14*(10-lgd*COUNTIF(Defaults!$AI271:$AR271,"&lt;="&amp;P$17))</f>
        <v>1.5</v>
      </c>
      <c r="Q271">
        <f>Q$14*(10-lgd*COUNTIF(Defaults!$AI271:$AR271,"&lt;="&amp;Q$17))</f>
        <v>1.5</v>
      </c>
      <c r="R271">
        <f>R$14*(10-lgd*COUNTIF(Defaults!$AI271:$AR271,"&lt;="&amp;R$17))</f>
        <v>1.5</v>
      </c>
      <c r="S271">
        <f>S$14*(10-lgd*COUNTIF(Defaults!$AI271:$AR271,"&lt;="&amp;S$17))</f>
        <v>1.5</v>
      </c>
      <c r="T271">
        <f>T$14*(10-lgd*COUNTIF(Defaults!$AI271:$AR271,"&lt;="&amp;T$17))</f>
        <v>1.5</v>
      </c>
      <c r="U271">
        <f>U$14*(10-lgd*COUNTIF(Defaults!$AI271:$AR271,"&lt;="&amp;U$17))</f>
        <v>101.5</v>
      </c>
      <c r="W271">
        <f t="shared" si="198"/>
        <v>0.1</v>
      </c>
      <c r="X271">
        <f t="shared" si="199"/>
        <v>0.1</v>
      </c>
      <c r="Y271">
        <f t="shared" si="200"/>
        <v>0.1</v>
      </c>
      <c r="Z271">
        <f t="shared" si="201"/>
        <v>0.1</v>
      </c>
      <c r="AA271">
        <f t="shared" si="202"/>
        <v>0.1</v>
      </c>
      <c r="AB271">
        <f t="shared" si="203"/>
        <v>0.1</v>
      </c>
      <c r="AC271">
        <f t="shared" si="204"/>
        <v>0.1</v>
      </c>
      <c r="AD271">
        <f t="shared" si="205"/>
        <v>0.1</v>
      </c>
      <c r="AE271">
        <f t="shared" si="206"/>
        <v>0.1</v>
      </c>
      <c r="AF271">
        <f t="shared" si="207"/>
        <v>0.1</v>
      </c>
      <c r="AG271">
        <f t="shared" si="208"/>
        <v>0.1</v>
      </c>
      <c r="AH271">
        <f t="shared" si="209"/>
        <v>0.1</v>
      </c>
      <c r="AI271">
        <f t="shared" si="210"/>
        <v>0.1</v>
      </c>
      <c r="AJ271">
        <f t="shared" si="211"/>
        <v>0.1</v>
      </c>
      <c r="AK271">
        <f t="shared" si="212"/>
        <v>0.1</v>
      </c>
      <c r="AL271">
        <f t="shared" si="213"/>
        <v>0.1</v>
      </c>
      <c r="AM271">
        <f t="shared" si="214"/>
        <v>0.1</v>
      </c>
      <c r="AN271">
        <f t="shared" si="215"/>
        <v>0.1</v>
      </c>
      <c r="AO271">
        <f t="shared" si="216"/>
        <v>0.1</v>
      </c>
      <c r="AP271">
        <f t="shared" si="217"/>
        <v>20.100000000000001</v>
      </c>
      <c r="AR271">
        <f t="shared" si="218"/>
        <v>0.1</v>
      </c>
      <c r="AS271">
        <f t="shared" si="219"/>
        <v>0.1</v>
      </c>
      <c r="AT271">
        <f t="shared" si="220"/>
        <v>0.1</v>
      </c>
      <c r="AU271">
        <f t="shared" si="221"/>
        <v>0.1</v>
      </c>
      <c r="AV271">
        <f t="shared" si="222"/>
        <v>0.1</v>
      </c>
      <c r="AW271">
        <f t="shared" si="223"/>
        <v>0.1</v>
      </c>
      <c r="AX271">
        <f t="shared" si="224"/>
        <v>0.1</v>
      </c>
      <c r="AY271">
        <f t="shared" si="225"/>
        <v>0.1</v>
      </c>
      <c r="AZ271">
        <f t="shared" si="226"/>
        <v>0.1</v>
      </c>
      <c r="BA271">
        <f t="shared" si="227"/>
        <v>0.1</v>
      </c>
      <c r="BB271">
        <f t="shared" si="228"/>
        <v>0.1</v>
      </c>
      <c r="BC271">
        <f t="shared" si="229"/>
        <v>0.1</v>
      </c>
      <c r="BD271">
        <f t="shared" si="230"/>
        <v>0.1</v>
      </c>
      <c r="BE271">
        <f t="shared" si="231"/>
        <v>0.1</v>
      </c>
      <c r="BF271">
        <f t="shared" si="232"/>
        <v>0.1</v>
      </c>
      <c r="BG271">
        <f t="shared" si="233"/>
        <v>0.1</v>
      </c>
      <c r="BH271">
        <f t="shared" si="234"/>
        <v>0.1</v>
      </c>
      <c r="BI271">
        <f t="shared" si="235"/>
        <v>0.1</v>
      </c>
      <c r="BJ271">
        <f t="shared" si="236"/>
        <v>0.1</v>
      </c>
      <c r="BK271">
        <f t="shared" si="237"/>
        <v>10.1</v>
      </c>
      <c r="BM271">
        <f t="shared" si="238"/>
        <v>1.2999999999999998</v>
      </c>
      <c r="BN271">
        <f t="shared" si="239"/>
        <v>1.2999999999999998</v>
      </c>
      <c r="BO271">
        <f t="shared" si="240"/>
        <v>1.2999999999999998</v>
      </c>
      <c r="BP271">
        <f t="shared" si="241"/>
        <v>1.2999999999999998</v>
      </c>
      <c r="BQ271">
        <f t="shared" si="242"/>
        <v>1.2999999999999998</v>
      </c>
      <c r="BR271">
        <f t="shared" si="243"/>
        <v>1.2999999999999998</v>
      </c>
      <c r="BS271">
        <f t="shared" si="244"/>
        <v>1.2999999999999998</v>
      </c>
      <c r="BT271">
        <f t="shared" si="245"/>
        <v>1.2999999999999998</v>
      </c>
      <c r="BU271">
        <f t="shared" si="246"/>
        <v>1.2999999999999998</v>
      </c>
      <c r="BV271">
        <f t="shared" si="247"/>
        <v>1.2999999999999998</v>
      </c>
      <c r="BW271">
        <f t="shared" si="248"/>
        <v>1.2999999999999998</v>
      </c>
      <c r="BX271">
        <f t="shared" si="249"/>
        <v>1.2999999999999998</v>
      </c>
      <c r="BY271">
        <f t="shared" si="250"/>
        <v>1.2999999999999998</v>
      </c>
      <c r="BZ271">
        <f t="shared" si="251"/>
        <v>1.2999999999999998</v>
      </c>
      <c r="CA271">
        <f t="shared" si="252"/>
        <v>1.2999999999999998</v>
      </c>
      <c r="CB271">
        <f t="shared" si="253"/>
        <v>1.2999999999999998</v>
      </c>
      <c r="CC271">
        <f t="shared" si="254"/>
        <v>1.2999999999999998</v>
      </c>
      <c r="CD271">
        <f t="shared" si="255"/>
        <v>1.2999999999999998</v>
      </c>
      <c r="CE271">
        <f t="shared" si="256"/>
        <v>1.2999999999999998</v>
      </c>
      <c r="CF271">
        <f t="shared" si="257"/>
        <v>71.300000000000011</v>
      </c>
      <c r="CH271">
        <f t="shared" si="258"/>
        <v>130</v>
      </c>
      <c r="CI271">
        <f t="shared" si="259"/>
        <v>22.000000000000004</v>
      </c>
      <c r="CJ271">
        <f t="shared" si="260"/>
        <v>12</v>
      </c>
      <c r="CK271">
        <f t="shared" si="261"/>
        <v>96.000000000000014</v>
      </c>
      <c r="CL271">
        <f t="shared" si="262"/>
        <v>0</v>
      </c>
      <c r="CM271">
        <f t="shared" si="263"/>
        <v>0</v>
      </c>
    </row>
    <row r="272" spans="1:91" x14ac:dyDescent="0.2">
      <c r="A272">
        <v>255</v>
      </c>
      <c r="B272">
        <f>B$14*(10-lgd*COUNTIF(Defaults!$AI272:$AR272,"&lt;="&amp;B$17))</f>
        <v>1.5</v>
      </c>
      <c r="C272">
        <f>C$14*(10-lgd*COUNTIF(Defaults!$AI272:$AR272,"&lt;="&amp;C$17))</f>
        <v>1.5</v>
      </c>
      <c r="D272">
        <f>D$14*(10-lgd*COUNTIF(Defaults!$AI272:$AR272,"&lt;="&amp;D$17))</f>
        <v>1.5</v>
      </c>
      <c r="E272">
        <f>E$14*(10-lgd*COUNTIF(Defaults!$AI272:$AR272,"&lt;="&amp;E$17))</f>
        <v>1.5</v>
      </c>
      <c r="F272">
        <f>F$14*(10-lgd*COUNTIF(Defaults!$AI272:$AR272,"&lt;="&amp;F$17))</f>
        <v>1.5</v>
      </c>
      <c r="G272">
        <f>G$14*(10-lgd*COUNTIF(Defaults!$AI272:$AR272,"&lt;="&amp;G$17))</f>
        <v>1.5</v>
      </c>
      <c r="H272">
        <f>H$14*(10-lgd*COUNTIF(Defaults!$AI272:$AR272,"&lt;="&amp;H$17))</f>
        <v>1.5</v>
      </c>
      <c r="I272">
        <f>I$14*(10-lgd*COUNTIF(Defaults!$AI272:$AR272,"&lt;="&amp;I$17))</f>
        <v>1.5</v>
      </c>
      <c r="J272">
        <f>J$14*(10-lgd*COUNTIF(Defaults!$AI272:$AR272,"&lt;="&amp;J$17))</f>
        <v>1.5</v>
      </c>
      <c r="K272">
        <f>K$14*(10-lgd*COUNTIF(Defaults!$AI272:$AR272,"&lt;="&amp;K$17))</f>
        <v>1.41</v>
      </c>
      <c r="L272">
        <f>L$14*(10-lgd*COUNTIF(Defaults!$AI272:$AR272,"&lt;="&amp;L$17))</f>
        <v>1.41</v>
      </c>
      <c r="M272">
        <f>M$14*(10-lgd*COUNTIF(Defaults!$AI272:$AR272,"&lt;="&amp;M$17))</f>
        <v>1.41</v>
      </c>
      <c r="N272">
        <f>N$14*(10-lgd*COUNTIF(Defaults!$AI272:$AR272,"&lt;="&amp;N$17))</f>
        <v>1.41</v>
      </c>
      <c r="O272">
        <f>O$14*(10-lgd*COUNTIF(Defaults!$AI272:$AR272,"&lt;="&amp;O$17))</f>
        <v>1.41</v>
      </c>
      <c r="P272">
        <f>P$14*(10-lgd*COUNTIF(Defaults!$AI272:$AR272,"&lt;="&amp;P$17))</f>
        <v>1.41</v>
      </c>
      <c r="Q272">
        <f>Q$14*(10-lgd*COUNTIF(Defaults!$AI272:$AR272,"&lt;="&amp;Q$17))</f>
        <v>1.41</v>
      </c>
      <c r="R272">
        <f>R$14*(10-lgd*COUNTIF(Defaults!$AI272:$AR272,"&lt;="&amp;R$17))</f>
        <v>1.41</v>
      </c>
      <c r="S272">
        <f>S$14*(10-lgd*COUNTIF(Defaults!$AI272:$AR272,"&lt;="&amp;S$17))</f>
        <v>1.41</v>
      </c>
      <c r="T272">
        <f>T$14*(10-lgd*COUNTIF(Defaults!$AI272:$AR272,"&lt;="&amp;T$17))</f>
        <v>1.41</v>
      </c>
      <c r="U272">
        <f>U$14*(10-lgd*COUNTIF(Defaults!$AI272:$AR272,"&lt;="&amp;U$17))</f>
        <v>95.410000000000011</v>
      </c>
      <c r="W272">
        <f t="shared" si="198"/>
        <v>0.1</v>
      </c>
      <c r="X272">
        <f t="shared" si="199"/>
        <v>0.1</v>
      </c>
      <c r="Y272">
        <f t="shared" si="200"/>
        <v>0.1</v>
      </c>
      <c r="Z272">
        <f t="shared" si="201"/>
        <v>0.1</v>
      </c>
      <c r="AA272">
        <f t="shared" si="202"/>
        <v>0.1</v>
      </c>
      <c r="AB272">
        <f t="shared" si="203"/>
        <v>0.1</v>
      </c>
      <c r="AC272">
        <f t="shared" si="204"/>
        <v>0.1</v>
      </c>
      <c r="AD272">
        <f t="shared" si="205"/>
        <v>0.1</v>
      </c>
      <c r="AE272">
        <f t="shared" si="206"/>
        <v>0.1</v>
      </c>
      <c r="AF272">
        <f t="shared" si="207"/>
        <v>0.1</v>
      </c>
      <c r="AG272">
        <f t="shared" si="208"/>
        <v>0.1</v>
      </c>
      <c r="AH272">
        <f t="shared" si="209"/>
        <v>0.1</v>
      </c>
      <c r="AI272">
        <f t="shared" si="210"/>
        <v>0.1</v>
      </c>
      <c r="AJ272">
        <f t="shared" si="211"/>
        <v>0.1</v>
      </c>
      <c r="AK272">
        <f t="shared" si="212"/>
        <v>0.1</v>
      </c>
      <c r="AL272">
        <f t="shared" si="213"/>
        <v>0.1</v>
      </c>
      <c r="AM272">
        <f t="shared" si="214"/>
        <v>0.1</v>
      </c>
      <c r="AN272">
        <f t="shared" si="215"/>
        <v>0.1</v>
      </c>
      <c r="AO272">
        <f t="shared" si="216"/>
        <v>0.1</v>
      </c>
      <c r="AP272">
        <f t="shared" si="217"/>
        <v>20.100000000000001</v>
      </c>
      <c r="AR272">
        <f t="shared" si="218"/>
        <v>0.1</v>
      </c>
      <c r="AS272">
        <f t="shared" si="219"/>
        <v>0.1</v>
      </c>
      <c r="AT272">
        <f t="shared" si="220"/>
        <v>0.1</v>
      </c>
      <c r="AU272">
        <f t="shared" si="221"/>
        <v>0.1</v>
      </c>
      <c r="AV272">
        <f t="shared" si="222"/>
        <v>0.1</v>
      </c>
      <c r="AW272">
        <f t="shared" si="223"/>
        <v>0.1</v>
      </c>
      <c r="AX272">
        <f t="shared" si="224"/>
        <v>0.1</v>
      </c>
      <c r="AY272">
        <f t="shared" si="225"/>
        <v>0.1</v>
      </c>
      <c r="AZ272">
        <f t="shared" si="226"/>
        <v>0.1</v>
      </c>
      <c r="BA272">
        <f t="shared" si="227"/>
        <v>0.1</v>
      </c>
      <c r="BB272">
        <f t="shared" si="228"/>
        <v>0.1</v>
      </c>
      <c r="BC272">
        <f t="shared" si="229"/>
        <v>0.1</v>
      </c>
      <c r="BD272">
        <f t="shared" si="230"/>
        <v>0.1</v>
      </c>
      <c r="BE272">
        <f t="shared" si="231"/>
        <v>0.1</v>
      </c>
      <c r="BF272">
        <f t="shared" si="232"/>
        <v>0.1</v>
      </c>
      <c r="BG272">
        <f t="shared" si="233"/>
        <v>0.1</v>
      </c>
      <c r="BH272">
        <f t="shared" si="234"/>
        <v>0.1</v>
      </c>
      <c r="BI272">
        <f t="shared" si="235"/>
        <v>0.1</v>
      </c>
      <c r="BJ272">
        <f t="shared" si="236"/>
        <v>0.1</v>
      </c>
      <c r="BK272">
        <f t="shared" si="237"/>
        <v>10.1</v>
      </c>
      <c r="BM272">
        <f t="shared" si="238"/>
        <v>1.2999999999999998</v>
      </c>
      <c r="BN272">
        <f t="shared" si="239"/>
        <v>1.2999999999999998</v>
      </c>
      <c r="BO272">
        <f t="shared" si="240"/>
        <v>1.2999999999999998</v>
      </c>
      <c r="BP272">
        <f t="shared" si="241"/>
        <v>1.2999999999999998</v>
      </c>
      <c r="BQ272">
        <f t="shared" si="242"/>
        <v>1.2999999999999998</v>
      </c>
      <c r="BR272">
        <f t="shared" si="243"/>
        <v>1.2999999999999998</v>
      </c>
      <c r="BS272">
        <f t="shared" si="244"/>
        <v>1.2999999999999998</v>
      </c>
      <c r="BT272">
        <f t="shared" si="245"/>
        <v>1.2999999999999998</v>
      </c>
      <c r="BU272">
        <f t="shared" si="246"/>
        <v>1.2999999999999998</v>
      </c>
      <c r="BV272">
        <f t="shared" si="247"/>
        <v>1.2099999999999997</v>
      </c>
      <c r="BW272">
        <f t="shared" si="248"/>
        <v>1.2099999999999997</v>
      </c>
      <c r="BX272">
        <f t="shared" si="249"/>
        <v>1.2099999999999997</v>
      </c>
      <c r="BY272">
        <f t="shared" si="250"/>
        <v>1.2099999999999997</v>
      </c>
      <c r="BZ272">
        <f t="shared" si="251"/>
        <v>1.2099999999999997</v>
      </c>
      <c r="CA272">
        <f t="shared" si="252"/>
        <v>1.2099999999999997</v>
      </c>
      <c r="CB272">
        <f t="shared" si="253"/>
        <v>1.2099999999999997</v>
      </c>
      <c r="CC272">
        <f t="shared" si="254"/>
        <v>1.2099999999999997</v>
      </c>
      <c r="CD272">
        <f t="shared" si="255"/>
        <v>1.2099999999999997</v>
      </c>
      <c r="CE272">
        <f t="shared" si="256"/>
        <v>1.2099999999999997</v>
      </c>
      <c r="CF272">
        <f t="shared" si="257"/>
        <v>65.210000000000008</v>
      </c>
      <c r="CH272">
        <f t="shared" si="258"/>
        <v>123.01000000000002</v>
      </c>
      <c r="CI272">
        <f t="shared" si="259"/>
        <v>22.000000000000004</v>
      </c>
      <c r="CJ272">
        <f t="shared" si="260"/>
        <v>12</v>
      </c>
      <c r="CK272">
        <f t="shared" si="261"/>
        <v>89.01</v>
      </c>
      <c r="CL272">
        <f t="shared" si="262"/>
        <v>0</v>
      </c>
      <c r="CM272">
        <f t="shared" si="263"/>
        <v>0</v>
      </c>
    </row>
    <row r="273" spans="1:91" x14ac:dyDescent="0.2">
      <c r="A273">
        <v>256</v>
      </c>
      <c r="B273">
        <f>B$14*(10-lgd*COUNTIF(Defaults!$AI273:$AR273,"&lt;="&amp;B$17))</f>
        <v>1.5</v>
      </c>
      <c r="C273">
        <f>C$14*(10-lgd*COUNTIF(Defaults!$AI273:$AR273,"&lt;="&amp;C$17))</f>
        <v>1.5</v>
      </c>
      <c r="D273">
        <f>D$14*(10-lgd*COUNTIF(Defaults!$AI273:$AR273,"&lt;="&amp;D$17))</f>
        <v>1.5</v>
      </c>
      <c r="E273">
        <f>E$14*(10-lgd*COUNTIF(Defaults!$AI273:$AR273,"&lt;="&amp;E$17))</f>
        <v>1.5</v>
      </c>
      <c r="F273">
        <f>F$14*(10-lgd*COUNTIF(Defaults!$AI273:$AR273,"&lt;="&amp;F$17))</f>
        <v>1.41</v>
      </c>
      <c r="G273">
        <f>G$14*(10-lgd*COUNTIF(Defaults!$AI273:$AR273,"&lt;="&amp;G$17))</f>
        <v>1.41</v>
      </c>
      <c r="H273">
        <f>H$14*(10-lgd*COUNTIF(Defaults!$AI273:$AR273,"&lt;="&amp;H$17))</f>
        <v>1.41</v>
      </c>
      <c r="I273">
        <f>I$14*(10-lgd*COUNTIF(Defaults!$AI273:$AR273,"&lt;="&amp;I$17))</f>
        <v>1.41</v>
      </c>
      <c r="J273">
        <f>J$14*(10-lgd*COUNTIF(Defaults!$AI273:$AR273,"&lt;="&amp;J$17))</f>
        <v>1.41</v>
      </c>
      <c r="K273">
        <f>K$14*(10-lgd*COUNTIF(Defaults!$AI273:$AR273,"&lt;="&amp;K$17))</f>
        <v>1.41</v>
      </c>
      <c r="L273">
        <f>L$14*(10-lgd*COUNTIF(Defaults!$AI273:$AR273,"&lt;="&amp;L$17))</f>
        <v>1.41</v>
      </c>
      <c r="M273">
        <f>M$14*(10-lgd*COUNTIF(Defaults!$AI273:$AR273,"&lt;="&amp;M$17))</f>
        <v>1.41</v>
      </c>
      <c r="N273">
        <f>N$14*(10-lgd*COUNTIF(Defaults!$AI273:$AR273,"&lt;="&amp;N$17))</f>
        <v>1.41</v>
      </c>
      <c r="O273">
        <f>O$14*(10-lgd*COUNTIF(Defaults!$AI273:$AR273,"&lt;="&amp;O$17))</f>
        <v>1.41</v>
      </c>
      <c r="P273">
        <f>P$14*(10-lgd*COUNTIF(Defaults!$AI273:$AR273,"&lt;="&amp;P$17))</f>
        <v>1.41</v>
      </c>
      <c r="Q273">
        <f>Q$14*(10-lgd*COUNTIF(Defaults!$AI273:$AR273,"&lt;="&amp;Q$17))</f>
        <v>1.32</v>
      </c>
      <c r="R273">
        <f>R$14*(10-lgd*COUNTIF(Defaults!$AI273:$AR273,"&lt;="&amp;R$17))</f>
        <v>1.32</v>
      </c>
      <c r="S273">
        <f>S$14*(10-lgd*COUNTIF(Defaults!$AI273:$AR273,"&lt;="&amp;S$17))</f>
        <v>1.32</v>
      </c>
      <c r="T273">
        <f>T$14*(10-lgd*COUNTIF(Defaults!$AI273:$AR273,"&lt;="&amp;T$17))</f>
        <v>1.32</v>
      </c>
      <c r="U273">
        <f>U$14*(10-lgd*COUNTIF(Defaults!$AI273:$AR273,"&lt;="&amp;U$17))</f>
        <v>89.320000000000007</v>
      </c>
      <c r="W273">
        <f t="shared" si="198"/>
        <v>0.1</v>
      </c>
      <c r="X273">
        <f t="shared" si="199"/>
        <v>0.1</v>
      </c>
      <c r="Y273">
        <f t="shared" si="200"/>
        <v>0.1</v>
      </c>
      <c r="Z273">
        <f t="shared" si="201"/>
        <v>0.1</v>
      </c>
      <c r="AA273">
        <f t="shared" si="202"/>
        <v>0.1</v>
      </c>
      <c r="AB273">
        <f t="shared" si="203"/>
        <v>0.1</v>
      </c>
      <c r="AC273">
        <f t="shared" si="204"/>
        <v>0.1</v>
      </c>
      <c r="AD273">
        <f t="shared" si="205"/>
        <v>0.1</v>
      </c>
      <c r="AE273">
        <f t="shared" si="206"/>
        <v>0.1</v>
      </c>
      <c r="AF273">
        <f t="shared" si="207"/>
        <v>0.1</v>
      </c>
      <c r="AG273">
        <f t="shared" si="208"/>
        <v>0.1</v>
      </c>
      <c r="AH273">
        <f t="shared" si="209"/>
        <v>0.1</v>
      </c>
      <c r="AI273">
        <f t="shared" si="210"/>
        <v>0.1</v>
      </c>
      <c r="AJ273">
        <f t="shared" si="211"/>
        <v>0.1</v>
      </c>
      <c r="AK273">
        <f t="shared" si="212"/>
        <v>0.1</v>
      </c>
      <c r="AL273">
        <f t="shared" si="213"/>
        <v>0.1</v>
      </c>
      <c r="AM273">
        <f t="shared" si="214"/>
        <v>0.1</v>
      </c>
      <c r="AN273">
        <f t="shared" si="215"/>
        <v>0.1</v>
      </c>
      <c r="AO273">
        <f t="shared" si="216"/>
        <v>0.1</v>
      </c>
      <c r="AP273">
        <f t="shared" si="217"/>
        <v>20.100000000000001</v>
      </c>
      <c r="AR273">
        <f t="shared" si="218"/>
        <v>0.1</v>
      </c>
      <c r="AS273">
        <f t="shared" si="219"/>
        <v>0.1</v>
      </c>
      <c r="AT273">
        <f t="shared" si="220"/>
        <v>0.1</v>
      </c>
      <c r="AU273">
        <f t="shared" si="221"/>
        <v>0.1</v>
      </c>
      <c r="AV273">
        <f t="shared" si="222"/>
        <v>0.1</v>
      </c>
      <c r="AW273">
        <f t="shared" si="223"/>
        <v>0.1</v>
      </c>
      <c r="AX273">
        <f t="shared" si="224"/>
        <v>0.1</v>
      </c>
      <c r="AY273">
        <f t="shared" si="225"/>
        <v>0.1</v>
      </c>
      <c r="AZ273">
        <f t="shared" si="226"/>
        <v>0.1</v>
      </c>
      <c r="BA273">
        <f t="shared" si="227"/>
        <v>0.1</v>
      </c>
      <c r="BB273">
        <f t="shared" si="228"/>
        <v>0.1</v>
      </c>
      <c r="BC273">
        <f t="shared" si="229"/>
        <v>0.1</v>
      </c>
      <c r="BD273">
        <f t="shared" si="230"/>
        <v>0.1</v>
      </c>
      <c r="BE273">
        <f t="shared" si="231"/>
        <v>0.1</v>
      </c>
      <c r="BF273">
        <f t="shared" si="232"/>
        <v>0.1</v>
      </c>
      <c r="BG273">
        <f t="shared" si="233"/>
        <v>0.1</v>
      </c>
      <c r="BH273">
        <f t="shared" si="234"/>
        <v>0.1</v>
      </c>
      <c r="BI273">
        <f t="shared" si="235"/>
        <v>0.1</v>
      </c>
      <c r="BJ273">
        <f t="shared" si="236"/>
        <v>0.1</v>
      </c>
      <c r="BK273">
        <f t="shared" si="237"/>
        <v>10.1</v>
      </c>
      <c r="BM273">
        <f t="shared" si="238"/>
        <v>1.2999999999999998</v>
      </c>
      <c r="BN273">
        <f t="shared" si="239"/>
        <v>1.2999999999999998</v>
      </c>
      <c r="BO273">
        <f t="shared" si="240"/>
        <v>1.2999999999999998</v>
      </c>
      <c r="BP273">
        <f t="shared" si="241"/>
        <v>1.2999999999999998</v>
      </c>
      <c r="BQ273">
        <f t="shared" si="242"/>
        <v>1.2099999999999997</v>
      </c>
      <c r="BR273">
        <f t="shared" si="243"/>
        <v>1.2099999999999997</v>
      </c>
      <c r="BS273">
        <f t="shared" si="244"/>
        <v>1.2099999999999997</v>
      </c>
      <c r="BT273">
        <f t="shared" si="245"/>
        <v>1.2099999999999997</v>
      </c>
      <c r="BU273">
        <f t="shared" si="246"/>
        <v>1.2099999999999997</v>
      </c>
      <c r="BV273">
        <f t="shared" si="247"/>
        <v>1.2099999999999997</v>
      </c>
      <c r="BW273">
        <f t="shared" si="248"/>
        <v>1.2099999999999997</v>
      </c>
      <c r="BX273">
        <f t="shared" si="249"/>
        <v>1.2099999999999997</v>
      </c>
      <c r="BY273">
        <f t="shared" si="250"/>
        <v>1.2099999999999997</v>
      </c>
      <c r="BZ273">
        <f t="shared" si="251"/>
        <v>1.2099999999999997</v>
      </c>
      <c r="CA273">
        <f t="shared" si="252"/>
        <v>1.2099999999999997</v>
      </c>
      <c r="CB273">
        <f t="shared" si="253"/>
        <v>1.1199999999999999</v>
      </c>
      <c r="CC273">
        <f t="shared" si="254"/>
        <v>1.1199999999999999</v>
      </c>
      <c r="CD273">
        <f t="shared" si="255"/>
        <v>1.1199999999999999</v>
      </c>
      <c r="CE273">
        <f t="shared" si="256"/>
        <v>1.1199999999999999</v>
      </c>
      <c r="CF273">
        <f t="shared" si="257"/>
        <v>59.12</v>
      </c>
      <c r="CH273">
        <f t="shared" si="258"/>
        <v>116.11000000000001</v>
      </c>
      <c r="CI273">
        <f t="shared" si="259"/>
        <v>22.000000000000004</v>
      </c>
      <c r="CJ273">
        <f t="shared" si="260"/>
        <v>12</v>
      </c>
      <c r="CK273">
        <f t="shared" si="261"/>
        <v>82.11</v>
      </c>
      <c r="CL273">
        <f t="shared" si="262"/>
        <v>0</v>
      </c>
      <c r="CM273">
        <f t="shared" si="263"/>
        <v>0</v>
      </c>
    </row>
    <row r="274" spans="1:91" x14ac:dyDescent="0.2">
      <c r="A274">
        <v>257</v>
      </c>
      <c r="B274">
        <f>B$14*(10-lgd*COUNTIF(Defaults!$AI274:$AR274,"&lt;="&amp;B$17))</f>
        <v>1.5</v>
      </c>
      <c r="C274">
        <f>C$14*(10-lgd*COUNTIF(Defaults!$AI274:$AR274,"&lt;="&amp;C$17))</f>
        <v>1.5</v>
      </c>
      <c r="D274">
        <f>D$14*(10-lgd*COUNTIF(Defaults!$AI274:$AR274,"&lt;="&amp;D$17))</f>
        <v>1.5</v>
      </c>
      <c r="E274">
        <f>E$14*(10-lgd*COUNTIF(Defaults!$AI274:$AR274,"&lt;="&amp;E$17))</f>
        <v>1.5</v>
      </c>
      <c r="F274">
        <f>F$14*(10-lgd*COUNTIF(Defaults!$AI274:$AR274,"&lt;="&amp;F$17))</f>
        <v>1.5</v>
      </c>
      <c r="G274">
        <f>G$14*(10-lgd*COUNTIF(Defaults!$AI274:$AR274,"&lt;="&amp;G$17))</f>
        <v>1.5</v>
      </c>
      <c r="H274">
        <f>H$14*(10-lgd*COUNTIF(Defaults!$AI274:$AR274,"&lt;="&amp;H$17))</f>
        <v>1.5</v>
      </c>
      <c r="I274">
        <f>I$14*(10-lgd*COUNTIF(Defaults!$AI274:$AR274,"&lt;="&amp;I$17))</f>
        <v>1.5</v>
      </c>
      <c r="J274">
        <f>J$14*(10-lgd*COUNTIF(Defaults!$AI274:$AR274,"&lt;="&amp;J$17))</f>
        <v>1.5</v>
      </c>
      <c r="K274">
        <f>K$14*(10-lgd*COUNTIF(Defaults!$AI274:$AR274,"&lt;="&amp;K$17))</f>
        <v>1.5</v>
      </c>
      <c r="L274">
        <f>L$14*(10-lgd*COUNTIF(Defaults!$AI274:$AR274,"&lt;="&amp;L$17))</f>
        <v>1.5</v>
      </c>
      <c r="M274">
        <f>M$14*(10-lgd*COUNTIF(Defaults!$AI274:$AR274,"&lt;="&amp;M$17))</f>
        <v>1.5</v>
      </c>
      <c r="N274">
        <f>N$14*(10-lgd*COUNTIF(Defaults!$AI274:$AR274,"&lt;="&amp;N$17))</f>
        <v>1.5</v>
      </c>
      <c r="O274">
        <f>O$14*(10-lgd*COUNTIF(Defaults!$AI274:$AR274,"&lt;="&amp;O$17))</f>
        <v>1.41</v>
      </c>
      <c r="P274">
        <f>P$14*(10-lgd*COUNTIF(Defaults!$AI274:$AR274,"&lt;="&amp;P$17))</f>
        <v>1.41</v>
      </c>
      <c r="Q274">
        <f>Q$14*(10-lgd*COUNTIF(Defaults!$AI274:$AR274,"&lt;="&amp;Q$17))</f>
        <v>1.41</v>
      </c>
      <c r="R274">
        <f>R$14*(10-lgd*COUNTIF(Defaults!$AI274:$AR274,"&lt;="&amp;R$17))</f>
        <v>1.41</v>
      </c>
      <c r="S274">
        <f>S$14*(10-lgd*COUNTIF(Defaults!$AI274:$AR274,"&lt;="&amp;S$17))</f>
        <v>1.41</v>
      </c>
      <c r="T274">
        <f>T$14*(10-lgd*COUNTIF(Defaults!$AI274:$AR274,"&lt;="&amp;T$17))</f>
        <v>1.41</v>
      </c>
      <c r="U274">
        <f>U$14*(10-lgd*COUNTIF(Defaults!$AI274:$AR274,"&lt;="&amp;U$17))</f>
        <v>95.410000000000011</v>
      </c>
      <c r="W274">
        <f t="shared" ref="W274:W337" si="264">MIN(B274,B$15)</f>
        <v>0.1</v>
      </c>
      <c r="X274">
        <f t="shared" ref="X274:X337" si="265">MIN(C274,C$15)</f>
        <v>0.1</v>
      </c>
      <c r="Y274">
        <f t="shared" ref="Y274:Y337" si="266">MIN(D274,D$15)</f>
        <v>0.1</v>
      </c>
      <c r="Z274">
        <f t="shared" ref="Z274:Z337" si="267">MIN(E274,E$15)</f>
        <v>0.1</v>
      </c>
      <c r="AA274">
        <f t="shared" ref="AA274:AA337" si="268">MIN(F274,F$15)</f>
        <v>0.1</v>
      </c>
      <c r="AB274">
        <f t="shared" ref="AB274:AB337" si="269">MIN(G274,G$15)</f>
        <v>0.1</v>
      </c>
      <c r="AC274">
        <f t="shared" ref="AC274:AC337" si="270">MIN(H274,H$15)</f>
        <v>0.1</v>
      </c>
      <c r="AD274">
        <f t="shared" ref="AD274:AD337" si="271">MIN(I274,I$15)</f>
        <v>0.1</v>
      </c>
      <c r="AE274">
        <f t="shared" ref="AE274:AE337" si="272">MIN(J274,J$15)</f>
        <v>0.1</v>
      </c>
      <c r="AF274">
        <f t="shared" ref="AF274:AF337" si="273">MIN(K274,K$15)</f>
        <v>0.1</v>
      </c>
      <c r="AG274">
        <f t="shared" ref="AG274:AG337" si="274">MIN(L274,L$15)</f>
        <v>0.1</v>
      </c>
      <c r="AH274">
        <f t="shared" ref="AH274:AH337" si="275">MIN(M274,M$15)</f>
        <v>0.1</v>
      </c>
      <c r="AI274">
        <f t="shared" ref="AI274:AI337" si="276">MIN(N274,N$15)</f>
        <v>0.1</v>
      </c>
      <c r="AJ274">
        <f t="shared" ref="AJ274:AJ337" si="277">MIN(O274,O$15)</f>
        <v>0.1</v>
      </c>
      <c r="AK274">
        <f t="shared" ref="AK274:AK337" si="278">MIN(P274,P$15)</f>
        <v>0.1</v>
      </c>
      <c r="AL274">
        <f t="shared" ref="AL274:AL337" si="279">MIN(Q274,Q$15)</f>
        <v>0.1</v>
      </c>
      <c r="AM274">
        <f t="shared" ref="AM274:AM337" si="280">MIN(R274,R$15)</f>
        <v>0.1</v>
      </c>
      <c r="AN274">
        <f t="shared" ref="AN274:AN337" si="281">MIN(S274,S$15)</f>
        <v>0.1</v>
      </c>
      <c r="AO274">
        <f t="shared" ref="AO274:AO337" si="282">MIN(T274,T$15)</f>
        <v>0.1</v>
      </c>
      <c r="AP274">
        <f t="shared" ref="AP274:AP337" si="283">MIN(U274,U$15)</f>
        <v>20.100000000000001</v>
      </c>
      <c r="AR274">
        <f t="shared" ref="AR274:AR337" si="284">MIN(B274-W274,B$16)</f>
        <v>0.1</v>
      </c>
      <c r="AS274">
        <f t="shared" ref="AS274:AS337" si="285">MIN(C274-X274,C$16)</f>
        <v>0.1</v>
      </c>
      <c r="AT274">
        <f t="shared" ref="AT274:AT337" si="286">MIN(D274-Y274,D$16)</f>
        <v>0.1</v>
      </c>
      <c r="AU274">
        <f t="shared" ref="AU274:AU337" si="287">MIN(E274-Z274,E$16)</f>
        <v>0.1</v>
      </c>
      <c r="AV274">
        <f t="shared" ref="AV274:AV337" si="288">MIN(F274-AA274,F$16)</f>
        <v>0.1</v>
      </c>
      <c r="AW274">
        <f t="shared" ref="AW274:AW337" si="289">MIN(G274-AB274,G$16)</f>
        <v>0.1</v>
      </c>
      <c r="AX274">
        <f t="shared" ref="AX274:AX337" si="290">MIN(H274-AC274,H$16)</f>
        <v>0.1</v>
      </c>
      <c r="AY274">
        <f t="shared" ref="AY274:AY337" si="291">MIN(I274-AD274,I$16)</f>
        <v>0.1</v>
      </c>
      <c r="AZ274">
        <f t="shared" ref="AZ274:AZ337" si="292">MIN(J274-AE274,J$16)</f>
        <v>0.1</v>
      </c>
      <c r="BA274">
        <f t="shared" ref="BA274:BA337" si="293">MIN(K274-AF274,K$16)</f>
        <v>0.1</v>
      </c>
      <c r="BB274">
        <f t="shared" ref="BB274:BB337" si="294">MIN(L274-AG274,L$16)</f>
        <v>0.1</v>
      </c>
      <c r="BC274">
        <f t="shared" ref="BC274:BC337" si="295">MIN(M274-AH274,M$16)</f>
        <v>0.1</v>
      </c>
      <c r="BD274">
        <f t="shared" ref="BD274:BD337" si="296">MIN(N274-AI274,N$16)</f>
        <v>0.1</v>
      </c>
      <c r="BE274">
        <f t="shared" ref="BE274:BE337" si="297">MIN(O274-AJ274,O$16)</f>
        <v>0.1</v>
      </c>
      <c r="BF274">
        <f t="shared" ref="BF274:BF337" si="298">MIN(P274-AK274,P$16)</f>
        <v>0.1</v>
      </c>
      <c r="BG274">
        <f t="shared" ref="BG274:BG337" si="299">MIN(Q274-AL274,Q$16)</f>
        <v>0.1</v>
      </c>
      <c r="BH274">
        <f t="shared" ref="BH274:BH337" si="300">MIN(R274-AM274,R$16)</f>
        <v>0.1</v>
      </c>
      <c r="BI274">
        <f t="shared" ref="BI274:BI337" si="301">MIN(S274-AN274,S$16)</f>
        <v>0.1</v>
      </c>
      <c r="BJ274">
        <f t="shared" ref="BJ274:BJ337" si="302">MIN(T274-AO274,T$16)</f>
        <v>0.1</v>
      </c>
      <c r="BK274">
        <f t="shared" ref="BK274:BK337" si="303">MIN(U274-AP274,U$16)</f>
        <v>10.1</v>
      </c>
      <c r="BM274">
        <f t="shared" ref="BM274:BM337" si="304">B274-W274-AR274</f>
        <v>1.2999999999999998</v>
      </c>
      <c r="BN274">
        <f t="shared" ref="BN274:BN337" si="305">C274-X274-AS274</f>
        <v>1.2999999999999998</v>
      </c>
      <c r="BO274">
        <f t="shared" ref="BO274:BO337" si="306">D274-Y274-AT274</f>
        <v>1.2999999999999998</v>
      </c>
      <c r="BP274">
        <f t="shared" ref="BP274:BP337" si="307">E274-Z274-AU274</f>
        <v>1.2999999999999998</v>
      </c>
      <c r="BQ274">
        <f t="shared" ref="BQ274:BQ337" si="308">F274-AA274-AV274</f>
        <v>1.2999999999999998</v>
      </c>
      <c r="BR274">
        <f t="shared" ref="BR274:BR337" si="309">G274-AB274-AW274</f>
        <v>1.2999999999999998</v>
      </c>
      <c r="BS274">
        <f t="shared" ref="BS274:BS337" si="310">H274-AC274-AX274</f>
        <v>1.2999999999999998</v>
      </c>
      <c r="BT274">
        <f t="shared" ref="BT274:BT337" si="311">I274-AD274-AY274</f>
        <v>1.2999999999999998</v>
      </c>
      <c r="BU274">
        <f t="shared" ref="BU274:BU337" si="312">J274-AE274-AZ274</f>
        <v>1.2999999999999998</v>
      </c>
      <c r="BV274">
        <f t="shared" ref="BV274:BV337" si="313">K274-AF274-BA274</f>
        <v>1.2999999999999998</v>
      </c>
      <c r="BW274">
        <f t="shared" ref="BW274:BW337" si="314">L274-AG274-BB274</f>
        <v>1.2999999999999998</v>
      </c>
      <c r="BX274">
        <f t="shared" ref="BX274:BX337" si="315">M274-AH274-BC274</f>
        <v>1.2999999999999998</v>
      </c>
      <c r="BY274">
        <f t="shared" ref="BY274:BY337" si="316">N274-AI274-BD274</f>
        <v>1.2999999999999998</v>
      </c>
      <c r="BZ274">
        <f t="shared" ref="BZ274:BZ337" si="317">O274-AJ274-BE274</f>
        <v>1.2099999999999997</v>
      </c>
      <c r="CA274">
        <f t="shared" ref="CA274:CA337" si="318">P274-AK274-BF274</f>
        <v>1.2099999999999997</v>
      </c>
      <c r="CB274">
        <f t="shared" ref="CB274:CB337" si="319">Q274-AL274-BG274</f>
        <v>1.2099999999999997</v>
      </c>
      <c r="CC274">
        <f t="shared" ref="CC274:CC337" si="320">R274-AM274-BH274</f>
        <v>1.2099999999999997</v>
      </c>
      <c r="CD274">
        <f t="shared" ref="CD274:CD337" si="321">S274-AN274-BI274</f>
        <v>1.2099999999999997</v>
      </c>
      <c r="CE274">
        <f t="shared" ref="CE274:CE337" si="322">T274-AO274-BJ274</f>
        <v>1.2099999999999997</v>
      </c>
      <c r="CF274">
        <f t="shared" ref="CF274:CF337" si="323">U274-AP274-BK274</f>
        <v>65.210000000000008</v>
      </c>
      <c r="CH274">
        <f t="shared" ref="CH274:CH337" si="324">SUM($B274:$U274)</f>
        <v>123.37</v>
      </c>
      <c r="CI274">
        <f t="shared" ref="CI274:CI337" si="325">SUM($W274:$AP274)</f>
        <v>22.000000000000004</v>
      </c>
      <c r="CJ274">
        <f t="shared" ref="CJ274:CJ337" si="326">SUM($AR274:$BK274)</f>
        <v>12</v>
      </c>
      <c r="CK274">
        <f t="shared" ref="CK274:CK337" si="327">SUM($BM274:$CF274)</f>
        <v>89.370000000000019</v>
      </c>
      <c r="CL274">
        <f t="shared" ref="CL274:CL337" si="328">IF(CI274&lt;SUM($B$15:$U$15)-0.000000001,1,0)</f>
        <v>0</v>
      </c>
      <c r="CM274">
        <f t="shared" ref="CM274:CM337" si="329">IF(CJ274&lt;SUM($B$16:$U$16)-0.000000001,1,0)</f>
        <v>0</v>
      </c>
    </row>
    <row r="275" spans="1:91" x14ac:dyDescent="0.2">
      <c r="A275">
        <v>258</v>
      </c>
      <c r="B275">
        <f>B$14*(10-lgd*COUNTIF(Defaults!$AI275:$AR275,"&lt;="&amp;B$17))</f>
        <v>1.5</v>
      </c>
      <c r="C275">
        <f>C$14*(10-lgd*COUNTIF(Defaults!$AI275:$AR275,"&lt;="&amp;C$17))</f>
        <v>1.5</v>
      </c>
      <c r="D275">
        <f>D$14*(10-lgd*COUNTIF(Defaults!$AI275:$AR275,"&lt;="&amp;D$17))</f>
        <v>1.5</v>
      </c>
      <c r="E275">
        <f>E$14*(10-lgd*COUNTIF(Defaults!$AI275:$AR275,"&lt;="&amp;E$17))</f>
        <v>1.5</v>
      </c>
      <c r="F275">
        <f>F$14*(10-lgd*COUNTIF(Defaults!$AI275:$AR275,"&lt;="&amp;F$17))</f>
        <v>1.5</v>
      </c>
      <c r="G275">
        <f>G$14*(10-lgd*COUNTIF(Defaults!$AI275:$AR275,"&lt;="&amp;G$17))</f>
        <v>1.5</v>
      </c>
      <c r="H275">
        <f>H$14*(10-lgd*COUNTIF(Defaults!$AI275:$AR275,"&lt;="&amp;H$17))</f>
        <v>1.5</v>
      </c>
      <c r="I275">
        <f>I$14*(10-lgd*COUNTIF(Defaults!$AI275:$AR275,"&lt;="&amp;I$17))</f>
        <v>1.5</v>
      </c>
      <c r="J275">
        <f>J$14*(10-lgd*COUNTIF(Defaults!$AI275:$AR275,"&lt;="&amp;J$17))</f>
        <v>1.5</v>
      </c>
      <c r="K275">
        <f>K$14*(10-lgd*COUNTIF(Defaults!$AI275:$AR275,"&lt;="&amp;K$17))</f>
        <v>1.5</v>
      </c>
      <c r="L275">
        <f>L$14*(10-lgd*COUNTIF(Defaults!$AI275:$AR275,"&lt;="&amp;L$17))</f>
        <v>1.5</v>
      </c>
      <c r="M275">
        <f>M$14*(10-lgd*COUNTIF(Defaults!$AI275:$AR275,"&lt;="&amp;M$17))</f>
        <v>1.5</v>
      </c>
      <c r="N275">
        <f>N$14*(10-lgd*COUNTIF(Defaults!$AI275:$AR275,"&lt;="&amp;N$17))</f>
        <v>1.5</v>
      </c>
      <c r="O275">
        <f>O$14*(10-lgd*COUNTIF(Defaults!$AI275:$AR275,"&lt;="&amp;O$17))</f>
        <v>1.5</v>
      </c>
      <c r="P275">
        <f>P$14*(10-lgd*COUNTIF(Defaults!$AI275:$AR275,"&lt;="&amp;P$17))</f>
        <v>1.5</v>
      </c>
      <c r="Q275">
        <f>Q$14*(10-lgd*COUNTIF(Defaults!$AI275:$AR275,"&lt;="&amp;Q$17))</f>
        <v>1.5</v>
      </c>
      <c r="R275">
        <f>R$14*(10-lgd*COUNTIF(Defaults!$AI275:$AR275,"&lt;="&amp;R$17))</f>
        <v>1.5</v>
      </c>
      <c r="S275">
        <f>S$14*(10-lgd*COUNTIF(Defaults!$AI275:$AR275,"&lt;="&amp;S$17))</f>
        <v>1.5</v>
      </c>
      <c r="T275">
        <f>T$14*(10-lgd*COUNTIF(Defaults!$AI275:$AR275,"&lt;="&amp;T$17))</f>
        <v>1.5</v>
      </c>
      <c r="U275">
        <f>U$14*(10-lgd*COUNTIF(Defaults!$AI275:$AR275,"&lt;="&amp;U$17))</f>
        <v>101.5</v>
      </c>
      <c r="W275">
        <f t="shared" si="264"/>
        <v>0.1</v>
      </c>
      <c r="X275">
        <f t="shared" si="265"/>
        <v>0.1</v>
      </c>
      <c r="Y275">
        <f t="shared" si="266"/>
        <v>0.1</v>
      </c>
      <c r="Z275">
        <f t="shared" si="267"/>
        <v>0.1</v>
      </c>
      <c r="AA275">
        <f t="shared" si="268"/>
        <v>0.1</v>
      </c>
      <c r="AB275">
        <f t="shared" si="269"/>
        <v>0.1</v>
      </c>
      <c r="AC275">
        <f t="shared" si="270"/>
        <v>0.1</v>
      </c>
      <c r="AD275">
        <f t="shared" si="271"/>
        <v>0.1</v>
      </c>
      <c r="AE275">
        <f t="shared" si="272"/>
        <v>0.1</v>
      </c>
      <c r="AF275">
        <f t="shared" si="273"/>
        <v>0.1</v>
      </c>
      <c r="AG275">
        <f t="shared" si="274"/>
        <v>0.1</v>
      </c>
      <c r="AH275">
        <f t="shared" si="275"/>
        <v>0.1</v>
      </c>
      <c r="AI275">
        <f t="shared" si="276"/>
        <v>0.1</v>
      </c>
      <c r="AJ275">
        <f t="shared" si="277"/>
        <v>0.1</v>
      </c>
      <c r="AK275">
        <f t="shared" si="278"/>
        <v>0.1</v>
      </c>
      <c r="AL275">
        <f t="shared" si="279"/>
        <v>0.1</v>
      </c>
      <c r="AM275">
        <f t="shared" si="280"/>
        <v>0.1</v>
      </c>
      <c r="AN275">
        <f t="shared" si="281"/>
        <v>0.1</v>
      </c>
      <c r="AO275">
        <f t="shared" si="282"/>
        <v>0.1</v>
      </c>
      <c r="AP275">
        <f t="shared" si="283"/>
        <v>20.100000000000001</v>
      </c>
      <c r="AR275">
        <f t="shared" si="284"/>
        <v>0.1</v>
      </c>
      <c r="AS275">
        <f t="shared" si="285"/>
        <v>0.1</v>
      </c>
      <c r="AT275">
        <f t="shared" si="286"/>
        <v>0.1</v>
      </c>
      <c r="AU275">
        <f t="shared" si="287"/>
        <v>0.1</v>
      </c>
      <c r="AV275">
        <f t="shared" si="288"/>
        <v>0.1</v>
      </c>
      <c r="AW275">
        <f t="shared" si="289"/>
        <v>0.1</v>
      </c>
      <c r="AX275">
        <f t="shared" si="290"/>
        <v>0.1</v>
      </c>
      <c r="AY275">
        <f t="shared" si="291"/>
        <v>0.1</v>
      </c>
      <c r="AZ275">
        <f t="shared" si="292"/>
        <v>0.1</v>
      </c>
      <c r="BA275">
        <f t="shared" si="293"/>
        <v>0.1</v>
      </c>
      <c r="BB275">
        <f t="shared" si="294"/>
        <v>0.1</v>
      </c>
      <c r="BC275">
        <f t="shared" si="295"/>
        <v>0.1</v>
      </c>
      <c r="BD275">
        <f t="shared" si="296"/>
        <v>0.1</v>
      </c>
      <c r="BE275">
        <f t="shared" si="297"/>
        <v>0.1</v>
      </c>
      <c r="BF275">
        <f t="shared" si="298"/>
        <v>0.1</v>
      </c>
      <c r="BG275">
        <f t="shared" si="299"/>
        <v>0.1</v>
      </c>
      <c r="BH275">
        <f t="shared" si="300"/>
        <v>0.1</v>
      </c>
      <c r="BI275">
        <f t="shared" si="301"/>
        <v>0.1</v>
      </c>
      <c r="BJ275">
        <f t="shared" si="302"/>
        <v>0.1</v>
      </c>
      <c r="BK275">
        <f t="shared" si="303"/>
        <v>10.1</v>
      </c>
      <c r="BM275">
        <f t="shared" si="304"/>
        <v>1.2999999999999998</v>
      </c>
      <c r="BN275">
        <f t="shared" si="305"/>
        <v>1.2999999999999998</v>
      </c>
      <c r="BO275">
        <f t="shared" si="306"/>
        <v>1.2999999999999998</v>
      </c>
      <c r="BP275">
        <f t="shared" si="307"/>
        <v>1.2999999999999998</v>
      </c>
      <c r="BQ275">
        <f t="shared" si="308"/>
        <v>1.2999999999999998</v>
      </c>
      <c r="BR275">
        <f t="shared" si="309"/>
        <v>1.2999999999999998</v>
      </c>
      <c r="BS275">
        <f t="shared" si="310"/>
        <v>1.2999999999999998</v>
      </c>
      <c r="BT275">
        <f t="shared" si="311"/>
        <v>1.2999999999999998</v>
      </c>
      <c r="BU275">
        <f t="shared" si="312"/>
        <v>1.2999999999999998</v>
      </c>
      <c r="BV275">
        <f t="shared" si="313"/>
        <v>1.2999999999999998</v>
      </c>
      <c r="BW275">
        <f t="shared" si="314"/>
        <v>1.2999999999999998</v>
      </c>
      <c r="BX275">
        <f t="shared" si="315"/>
        <v>1.2999999999999998</v>
      </c>
      <c r="BY275">
        <f t="shared" si="316"/>
        <v>1.2999999999999998</v>
      </c>
      <c r="BZ275">
        <f t="shared" si="317"/>
        <v>1.2999999999999998</v>
      </c>
      <c r="CA275">
        <f t="shared" si="318"/>
        <v>1.2999999999999998</v>
      </c>
      <c r="CB275">
        <f t="shared" si="319"/>
        <v>1.2999999999999998</v>
      </c>
      <c r="CC275">
        <f t="shared" si="320"/>
        <v>1.2999999999999998</v>
      </c>
      <c r="CD275">
        <f t="shared" si="321"/>
        <v>1.2999999999999998</v>
      </c>
      <c r="CE275">
        <f t="shared" si="322"/>
        <v>1.2999999999999998</v>
      </c>
      <c r="CF275">
        <f t="shared" si="323"/>
        <v>71.300000000000011</v>
      </c>
      <c r="CH275">
        <f t="shared" si="324"/>
        <v>130</v>
      </c>
      <c r="CI275">
        <f t="shared" si="325"/>
        <v>22.000000000000004</v>
      </c>
      <c r="CJ275">
        <f t="shared" si="326"/>
        <v>12</v>
      </c>
      <c r="CK275">
        <f t="shared" si="327"/>
        <v>96.000000000000014</v>
      </c>
      <c r="CL275">
        <f t="shared" si="328"/>
        <v>0</v>
      </c>
      <c r="CM275">
        <f t="shared" si="329"/>
        <v>0</v>
      </c>
    </row>
    <row r="276" spans="1:91" x14ac:dyDescent="0.2">
      <c r="A276">
        <v>259</v>
      </c>
      <c r="B276">
        <f>B$14*(10-lgd*COUNTIF(Defaults!$AI276:$AR276,"&lt;="&amp;B$17))</f>
        <v>1.5</v>
      </c>
      <c r="C276">
        <f>C$14*(10-lgd*COUNTIF(Defaults!$AI276:$AR276,"&lt;="&amp;C$17))</f>
        <v>1.5</v>
      </c>
      <c r="D276">
        <f>D$14*(10-lgd*COUNTIF(Defaults!$AI276:$AR276,"&lt;="&amp;D$17))</f>
        <v>1.41</v>
      </c>
      <c r="E276">
        <f>E$14*(10-lgd*COUNTIF(Defaults!$AI276:$AR276,"&lt;="&amp;E$17))</f>
        <v>1.41</v>
      </c>
      <c r="F276">
        <f>F$14*(10-lgd*COUNTIF(Defaults!$AI276:$AR276,"&lt;="&amp;F$17))</f>
        <v>1.41</v>
      </c>
      <c r="G276">
        <f>G$14*(10-lgd*COUNTIF(Defaults!$AI276:$AR276,"&lt;="&amp;G$17))</f>
        <v>1.41</v>
      </c>
      <c r="H276">
        <f>H$14*(10-lgd*COUNTIF(Defaults!$AI276:$AR276,"&lt;="&amp;H$17))</f>
        <v>1.41</v>
      </c>
      <c r="I276">
        <f>I$14*(10-lgd*COUNTIF(Defaults!$AI276:$AR276,"&lt;="&amp;I$17))</f>
        <v>1.41</v>
      </c>
      <c r="J276">
        <f>J$14*(10-lgd*COUNTIF(Defaults!$AI276:$AR276,"&lt;="&amp;J$17))</f>
        <v>1.41</v>
      </c>
      <c r="K276">
        <f>K$14*(10-lgd*COUNTIF(Defaults!$AI276:$AR276,"&lt;="&amp;K$17))</f>
        <v>1.41</v>
      </c>
      <c r="L276">
        <f>L$14*(10-lgd*COUNTIF(Defaults!$AI276:$AR276,"&lt;="&amp;L$17))</f>
        <v>1.41</v>
      </c>
      <c r="M276">
        <f>M$14*(10-lgd*COUNTIF(Defaults!$AI276:$AR276,"&lt;="&amp;M$17))</f>
        <v>1.41</v>
      </c>
      <c r="N276">
        <f>N$14*(10-lgd*COUNTIF(Defaults!$AI276:$AR276,"&lt;="&amp;N$17))</f>
        <v>1.41</v>
      </c>
      <c r="O276">
        <f>O$14*(10-lgd*COUNTIF(Defaults!$AI276:$AR276,"&lt;="&amp;O$17))</f>
        <v>1.41</v>
      </c>
      <c r="P276">
        <f>P$14*(10-lgd*COUNTIF(Defaults!$AI276:$AR276,"&lt;="&amp;P$17))</f>
        <v>1.41</v>
      </c>
      <c r="Q276">
        <f>Q$14*(10-lgd*COUNTIF(Defaults!$AI276:$AR276,"&lt;="&amp;Q$17))</f>
        <v>1.41</v>
      </c>
      <c r="R276">
        <f>R$14*(10-lgd*COUNTIF(Defaults!$AI276:$AR276,"&lt;="&amp;R$17))</f>
        <v>1.41</v>
      </c>
      <c r="S276">
        <f>S$14*(10-lgd*COUNTIF(Defaults!$AI276:$AR276,"&lt;="&amp;S$17))</f>
        <v>1.41</v>
      </c>
      <c r="T276">
        <f>T$14*(10-lgd*COUNTIF(Defaults!$AI276:$AR276,"&lt;="&amp;T$17))</f>
        <v>1.41</v>
      </c>
      <c r="U276">
        <f>U$14*(10-lgd*COUNTIF(Defaults!$AI276:$AR276,"&lt;="&amp;U$17))</f>
        <v>89.320000000000007</v>
      </c>
      <c r="W276">
        <f t="shared" si="264"/>
        <v>0.1</v>
      </c>
      <c r="X276">
        <f t="shared" si="265"/>
        <v>0.1</v>
      </c>
      <c r="Y276">
        <f t="shared" si="266"/>
        <v>0.1</v>
      </c>
      <c r="Z276">
        <f t="shared" si="267"/>
        <v>0.1</v>
      </c>
      <c r="AA276">
        <f t="shared" si="268"/>
        <v>0.1</v>
      </c>
      <c r="AB276">
        <f t="shared" si="269"/>
        <v>0.1</v>
      </c>
      <c r="AC276">
        <f t="shared" si="270"/>
        <v>0.1</v>
      </c>
      <c r="AD276">
        <f t="shared" si="271"/>
        <v>0.1</v>
      </c>
      <c r="AE276">
        <f t="shared" si="272"/>
        <v>0.1</v>
      </c>
      <c r="AF276">
        <f t="shared" si="273"/>
        <v>0.1</v>
      </c>
      <c r="AG276">
        <f t="shared" si="274"/>
        <v>0.1</v>
      </c>
      <c r="AH276">
        <f t="shared" si="275"/>
        <v>0.1</v>
      </c>
      <c r="AI276">
        <f t="shared" si="276"/>
        <v>0.1</v>
      </c>
      <c r="AJ276">
        <f t="shared" si="277"/>
        <v>0.1</v>
      </c>
      <c r="AK276">
        <f t="shared" si="278"/>
        <v>0.1</v>
      </c>
      <c r="AL276">
        <f t="shared" si="279"/>
        <v>0.1</v>
      </c>
      <c r="AM276">
        <f t="shared" si="280"/>
        <v>0.1</v>
      </c>
      <c r="AN276">
        <f t="shared" si="281"/>
        <v>0.1</v>
      </c>
      <c r="AO276">
        <f t="shared" si="282"/>
        <v>0.1</v>
      </c>
      <c r="AP276">
        <f t="shared" si="283"/>
        <v>20.100000000000001</v>
      </c>
      <c r="AR276">
        <f t="shared" si="284"/>
        <v>0.1</v>
      </c>
      <c r="AS276">
        <f t="shared" si="285"/>
        <v>0.1</v>
      </c>
      <c r="AT276">
        <f t="shared" si="286"/>
        <v>0.1</v>
      </c>
      <c r="AU276">
        <f t="shared" si="287"/>
        <v>0.1</v>
      </c>
      <c r="AV276">
        <f t="shared" si="288"/>
        <v>0.1</v>
      </c>
      <c r="AW276">
        <f t="shared" si="289"/>
        <v>0.1</v>
      </c>
      <c r="AX276">
        <f t="shared" si="290"/>
        <v>0.1</v>
      </c>
      <c r="AY276">
        <f t="shared" si="291"/>
        <v>0.1</v>
      </c>
      <c r="AZ276">
        <f t="shared" si="292"/>
        <v>0.1</v>
      </c>
      <c r="BA276">
        <f t="shared" si="293"/>
        <v>0.1</v>
      </c>
      <c r="BB276">
        <f t="shared" si="294"/>
        <v>0.1</v>
      </c>
      <c r="BC276">
        <f t="shared" si="295"/>
        <v>0.1</v>
      </c>
      <c r="BD276">
        <f t="shared" si="296"/>
        <v>0.1</v>
      </c>
      <c r="BE276">
        <f t="shared" si="297"/>
        <v>0.1</v>
      </c>
      <c r="BF276">
        <f t="shared" si="298"/>
        <v>0.1</v>
      </c>
      <c r="BG276">
        <f t="shared" si="299"/>
        <v>0.1</v>
      </c>
      <c r="BH276">
        <f t="shared" si="300"/>
        <v>0.1</v>
      </c>
      <c r="BI276">
        <f t="shared" si="301"/>
        <v>0.1</v>
      </c>
      <c r="BJ276">
        <f t="shared" si="302"/>
        <v>0.1</v>
      </c>
      <c r="BK276">
        <f t="shared" si="303"/>
        <v>10.1</v>
      </c>
      <c r="BM276">
        <f t="shared" si="304"/>
        <v>1.2999999999999998</v>
      </c>
      <c r="BN276">
        <f t="shared" si="305"/>
        <v>1.2999999999999998</v>
      </c>
      <c r="BO276">
        <f t="shared" si="306"/>
        <v>1.2099999999999997</v>
      </c>
      <c r="BP276">
        <f t="shared" si="307"/>
        <v>1.2099999999999997</v>
      </c>
      <c r="BQ276">
        <f t="shared" si="308"/>
        <v>1.2099999999999997</v>
      </c>
      <c r="BR276">
        <f t="shared" si="309"/>
        <v>1.2099999999999997</v>
      </c>
      <c r="BS276">
        <f t="shared" si="310"/>
        <v>1.2099999999999997</v>
      </c>
      <c r="BT276">
        <f t="shared" si="311"/>
        <v>1.2099999999999997</v>
      </c>
      <c r="BU276">
        <f t="shared" si="312"/>
        <v>1.2099999999999997</v>
      </c>
      <c r="BV276">
        <f t="shared" si="313"/>
        <v>1.2099999999999997</v>
      </c>
      <c r="BW276">
        <f t="shared" si="314"/>
        <v>1.2099999999999997</v>
      </c>
      <c r="BX276">
        <f t="shared" si="315"/>
        <v>1.2099999999999997</v>
      </c>
      <c r="BY276">
        <f t="shared" si="316"/>
        <v>1.2099999999999997</v>
      </c>
      <c r="BZ276">
        <f t="shared" si="317"/>
        <v>1.2099999999999997</v>
      </c>
      <c r="CA276">
        <f t="shared" si="318"/>
        <v>1.2099999999999997</v>
      </c>
      <c r="CB276">
        <f t="shared" si="319"/>
        <v>1.2099999999999997</v>
      </c>
      <c r="CC276">
        <f t="shared" si="320"/>
        <v>1.2099999999999997</v>
      </c>
      <c r="CD276">
        <f t="shared" si="321"/>
        <v>1.2099999999999997</v>
      </c>
      <c r="CE276">
        <f t="shared" si="322"/>
        <v>1.2099999999999997</v>
      </c>
      <c r="CF276">
        <f t="shared" si="323"/>
        <v>59.12</v>
      </c>
      <c r="CH276">
        <f t="shared" si="324"/>
        <v>116.29</v>
      </c>
      <c r="CI276">
        <f t="shared" si="325"/>
        <v>22.000000000000004</v>
      </c>
      <c r="CJ276">
        <f t="shared" si="326"/>
        <v>12</v>
      </c>
      <c r="CK276">
        <f t="shared" si="327"/>
        <v>82.289999999999992</v>
      </c>
      <c r="CL276">
        <f t="shared" si="328"/>
        <v>0</v>
      </c>
      <c r="CM276">
        <f t="shared" si="329"/>
        <v>0</v>
      </c>
    </row>
    <row r="277" spans="1:91" x14ac:dyDescent="0.2">
      <c r="A277">
        <v>260</v>
      </c>
      <c r="B277">
        <f>B$14*(10-lgd*COUNTIF(Defaults!$AI277:$AR277,"&lt;="&amp;B$17))</f>
        <v>1.5</v>
      </c>
      <c r="C277">
        <f>C$14*(10-lgd*COUNTIF(Defaults!$AI277:$AR277,"&lt;="&amp;C$17))</f>
        <v>1.5</v>
      </c>
      <c r="D277">
        <f>D$14*(10-lgd*COUNTIF(Defaults!$AI277:$AR277,"&lt;="&amp;D$17))</f>
        <v>1.5</v>
      </c>
      <c r="E277">
        <f>E$14*(10-lgd*COUNTIF(Defaults!$AI277:$AR277,"&lt;="&amp;E$17))</f>
        <v>1.5</v>
      </c>
      <c r="F277">
        <f>F$14*(10-lgd*COUNTIF(Defaults!$AI277:$AR277,"&lt;="&amp;F$17))</f>
        <v>1.41</v>
      </c>
      <c r="G277">
        <f>G$14*(10-lgd*COUNTIF(Defaults!$AI277:$AR277,"&lt;="&amp;G$17))</f>
        <v>1.41</v>
      </c>
      <c r="H277">
        <f>H$14*(10-lgd*COUNTIF(Defaults!$AI277:$AR277,"&lt;="&amp;H$17))</f>
        <v>1.41</v>
      </c>
      <c r="I277">
        <f>I$14*(10-lgd*COUNTIF(Defaults!$AI277:$AR277,"&lt;="&amp;I$17))</f>
        <v>1.41</v>
      </c>
      <c r="J277">
        <f>J$14*(10-lgd*COUNTIF(Defaults!$AI277:$AR277,"&lt;="&amp;J$17))</f>
        <v>1.41</v>
      </c>
      <c r="K277">
        <f>K$14*(10-lgd*COUNTIF(Defaults!$AI277:$AR277,"&lt;="&amp;K$17))</f>
        <v>1.41</v>
      </c>
      <c r="L277">
        <f>L$14*(10-lgd*COUNTIF(Defaults!$AI277:$AR277,"&lt;="&amp;L$17))</f>
        <v>1.41</v>
      </c>
      <c r="M277">
        <f>M$14*(10-lgd*COUNTIF(Defaults!$AI277:$AR277,"&lt;="&amp;M$17))</f>
        <v>1.41</v>
      </c>
      <c r="N277">
        <f>N$14*(10-lgd*COUNTIF(Defaults!$AI277:$AR277,"&lt;="&amp;N$17))</f>
        <v>1.41</v>
      </c>
      <c r="O277">
        <f>O$14*(10-lgd*COUNTIF(Defaults!$AI277:$AR277,"&lt;="&amp;O$17))</f>
        <v>1.41</v>
      </c>
      <c r="P277">
        <f>P$14*(10-lgd*COUNTIF(Defaults!$AI277:$AR277,"&lt;="&amp;P$17))</f>
        <v>1.41</v>
      </c>
      <c r="Q277">
        <f>Q$14*(10-lgd*COUNTIF(Defaults!$AI277:$AR277,"&lt;="&amp;Q$17))</f>
        <v>1.41</v>
      </c>
      <c r="R277">
        <f>R$14*(10-lgd*COUNTIF(Defaults!$AI277:$AR277,"&lt;="&amp;R$17))</f>
        <v>1.41</v>
      </c>
      <c r="S277">
        <f>S$14*(10-lgd*COUNTIF(Defaults!$AI277:$AR277,"&lt;="&amp;S$17))</f>
        <v>1.41</v>
      </c>
      <c r="T277">
        <f>T$14*(10-lgd*COUNTIF(Defaults!$AI277:$AR277,"&lt;="&amp;T$17))</f>
        <v>1.41</v>
      </c>
      <c r="U277">
        <f>U$14*(10-lgd*COUNTIF(Defaults!$AI277:$AR277,"&lt;="&amp;U$17))</f>
        <v>89.320000000000007</v>
      </c>
      <c r="W277">
        <f t="shared" si="264"/>
        <v>0.1</v>
      </c>
      <c r="X277">
        <f t="shared" si="265"/>
        <v>0.1</v>
      </c>
      <c r="Y277">
        <f t="shared" si="266"/>
        <v>0.1</v>
      </c>
      <c r="Z277">
        <f t="shared" si="267"/>
        <v>0.1</v>
      </c>
      <c r="AA277">
        <f t="shared" si="268"/>
        <v>0.1</v>
      </c>
      <c r="AB277">
        <f t="shared" si="269"/>
        <v>0.1</v>
      </c>
      <c r="AC277">
        <f t="shared" si="270"/>
        <v>0.1</v>
      </c>
      <c r="AD277">
        <f t="shared" si="271"/>
        <v>0.1</v>
      </c>
      <c r="AE277">
        <f t="shared" si="272"/>
        <v>0.1</v>
      </c>
      <c r="AF277">
        <f t="shared" si="273"/>
        <v>0.1</v>
      </c>
      <c r="AG277">
        <f t="shared" si="274"/>
        <v>0.1</v>
      </c>
      <c r="AH277">
        <f t="shared" si="275"/>
        <v>0.1</v>
      </c>
      <c r="AI277">
        <f t="shared" si="276"/>
        <v>0.1</v>
      </c>
      <c r="AJ277">
        <f t="shared" si="277"/>
        <v>0.1</v>
      </c>
      <c r="AK277">
        <f t="shared" si="278"/>
        <v>0.1</v>
      </c>
      <c r="AL277">
        <f t="shared" si="279"/>
        <v>0.1</v>
      </c>
      <c r="AM277">
        <f t="shared" si="280"/>
        <v>0.1</v>
      </c>
      <c r="AN277">
        <f t="shared" si="281"/>
        <v>0.1</v>
      </c>
      <c r="AO277">
        <f t="shared" si="282"/>
        <v>0.1</v>
      </c>
      <c r="AP277">
        <f t="shared" si="283"/>
        <v>20.100000000000001</v>
      </c>
      <c r="AR277">
        <f t="shared" si="284"/>
        <v>0.1</v>
      </c>
      <c r="AS277">
        <f t="shared" si="285"/>
        <v>0.1</v>
      </c>
      <c r="AT277">
        <f t="shared" si="286"/>
        <v>0.1</v>
      </c>
      <c r="AU277">
        <f t="shared" si="287"/>
        <v>0.1</v>
      </c>
      <c r="AV277">
        <f t="shared" si="288"/>
        <v>0.1</v>
      </c>
      <c r="AW277">
        <f t="shared" si="289"/>
        <v>0.1</v>
      </c>
      <c r="AX277">
        <f t="shared" si="290"/>
        <v>0.1</v>
      </c>
      <c r="AY277">
        <f t="shared" si="291"/>
        <v>0.1</v>
      </c>
      <c r="AZ277">
        <f t="shared" si="292"/>
        <v>0.1</v>
      </c>
      <c r="BA277">
        <f t="shared" si="293"/>
        <v>0.1</v>
      </c>
      <c r="BB277">
        <f t="shared" si="294"/>
        <v>0.1</v>
      </c>
      <c r="BC277">
        <f t="shared" si="295"/>
        <v>0.1</v>
      </c>
      <c r="BD277">
        <f t="shared" si="296"/>
        <v>0.1</v>
      </c>
      <c r="BE277">
        <f t="shared" si="297"/>
        <v>0.1</v>
      </c>
      <c r="BF277">
        <f t="shared" si="298"/>
        <v>0.1</v>
      </c>
      <c r="BG277">
        <f t="shared" si="299"/>
        <v>0.1</v>
      </c>
      <c r="BH277">
        <f t="shared" si="300"/>
        <v>0.1</v>
      </c>
      <c r="BI277">
        <f t="shared" si="301"/>
        <v>0.1</v>
      </c>
      <c r="BJ277">
        <f t="shared" si="302"/>
        <v>0.1</v>
      </c>
      <c r="BK277">
        <f t="shared" si="303"/>
        <v>10.1</v>
      </c>
      <c r="BM277">
        <f t="shared" si="304"/>
        <v>1.2999999999999998</v>
      </c>
      <c r="BN277">
        <f t="shared" si="305"/>
        <v>1.2999999999999998</v>
      </c>
      <c r="BO277">
        <f t="shared" si="306"/>
        <v>1.2999999999999998</v>
      </c>
      <c r="BP277">
        <f t="shared" si="307"/>
        <v>1.2999999999999998</v>
      </c>
      <c r="BQ277">
        <f t="shared" si="308"/>
        <v>1.2099999999999997</v>
      </c>
      <c r="BR277">
        <f t="shared" si="309"/>
        <v>1.2099999999999997</v>
      </c>
      <c r="BS277">
        <f t="shared" si="310"/>
        <v>1.2099999999999997</v>
      </c>
      <c r="BT277">
        <f t="shared" si="311"/>
        <v>1.2099999999999997</v>
      </c>
      <c r="BU277">
        <f t="shared" si="312"/>
        <v>1.2099999999999997</v>
      </c>
      <c r="BV277">
        <f t="shared" si="313"/>
        <v>1.2099999999999997</v>
      </c>
      <c r="BW277">
        <f t="shared" si="314"/>
        <v>1.2099999999999997</v>
      </c>
      <c r="BX277">
        <f t="shared" si="315"/>
        <v>1.2099999999999997</v>
      </c>
      <c r="BY277">
        <f t="shared" si="316"/>
        <v>1.2099999999999997</v>
      </c>
      <c r="BZ277">
        <f t="shared" si="317"/>
        <v>1.2099999999999997</v>
      </c>
      <c r="CA277">
        <f t="shared" si="318"/>
        <v>1.2099999999999997</v>
      </c>
      <c r="CB277">
        <f t="shared" si="319"/>
        <v>1.2099999999999997</v>
      </c>
      <c r="CC277">
        <f t="shared" si="320"/>
        <v>1.2099999999999997</v>
      </c>
      <c r="CD277">
        <f t="shared" si="321"/>
        <v>1.2099999999999997</v>
      </c>
      <c r="CE277">
        <f t="shared" si="322"/>
        <v>1.2099999999999997</v>
      </c>
      <c r="CF277">
        <f t="shared" si="323"/>
        <v>59.12</v>
      </c>
      <c r="CH277">
        <f t="shared" si="324"/>
        <v>116.47000000000001</v>
      </c>
      <c r="CI277">
        <f t="shared" si="325"/>
        <v>22.000000000000004</v>
      </c>
      <c r="CJ277">
        <f t="shared" si="326"/>
        <v>12</v>
      </c>
      <c r="CK277">
        <f t="shared" si="327"/>
        <v>82.47</v>
      </c>
      <c r="CL277">
        <f t="shared" si="328"/>
        <v>0</v>
      </c>
      <c r="CM277">
        <f t="shared" si="329"/>
        <v>0</v>
      </c>
    </row>
    <row r="278" spans="1:91" x14ac:dyDescent="0.2">
      <c r="A278">
        <v>261</v>
      </c>
      <c r="B278">
        <f>B$14*(10-lgd*COUNTIF(Defaults!$AI278:$AR278,"&lt;="&amp;B$17))</f>
        <v>1.5</v>
      </c>
      <c r="C278">
        <f>C$14*(10-lgd*COUNTIF(Defaults!$AI278:$AR278,"&lt;="&amp;C$17))</f>
        <v>1.5</v>
      </c>
      <c r="D278">
        <f>D$14*(10-lgd*COUNTIF(Defaults!$AI278:$AR278,"&lt;="&amp;D$17))</f>
        <v>1.5</v>
      </c>
      <c r="E278">
        <f>E$14*(10-lgd*COUNTIF(Defaults!$AI278:$AR278,"&lt;="&amp;E$17))</f>
        <v>1.5</v>
      </c>
      <c r="F278">
        <f>F$14*(10-lgd*COUNTIF(Defaults!$AI278:$AR278,"&lt;="&amp;F$17))</f>
        <v>1.5</v>
      </c>
      <c r="G278">
        <f>G$14*(10-lgd*COUNTIF(Defaults!$AI278:$AR278,"&lt;="&amp;G$17))</f>
        <v>1.5</v>
      </c>
      <c r="H278">
        <f>H$14*(10-lgd*COUNTIF(Defaults!$AI278:$AR278,"&lt;="&amp;H$17))</f>
        <v>1.5</v>
      </c>
      <c r="I278">
        <f>I$14*(10-lgd*COUNTIF(Defaults!$AI278:$AR278,"&lt;="&amp;I$17))</f>
        <v>1.5</v>
      </c>
      <c r="J278">
        <f>J$14*(10-lgd*COUNTIF(Defaults!$AI278:$AR278,"&lt;="&amp;J$17))</f>
        <v>1.5</v>
      </c>
      <c r="K278">
        <f>K$14*(10-lgd*COUNTIF(Defaults!$AI278:$AR278,"&lt;="&amp;K$17))</f>
        <v>1.5</v>
      </c>
      <c r="L278">
        <f>L$14*(10-lgd*COUNTIF(Defaults!$AI278:$AR278,"&lt;="&amp;L$17))</f>
        <v>1.5</v>
      </c>
      <c r="M278">
        <f>M$14*(10-lgd*COUNTIF(Defaults!$AI278:$AR278,"&lt;="&amp;M$17))</f>
        <v>1.5</v>
      </c>
      <c r="N278">
        <f>N$14*(10-lgd*COUNTIF(Defaults!$AI278:$AR278,"&lt;="&amp;N$17))</f>
        <v>1.5</v>
      </c>
      <c r="O278">
        <f>O$14*(10-lgd*COUNTIF(Defaults!$AI278:$AR278,"&lt;="&amp;O$17))</f>
        <v>1.5</v>
      </c>
      <c r="P278">
        <f>P$14*(10-lgd*COUNTIF(Defaults!$AI278:$AR278,"&lt;="&amp;P$17))</f>
        <v>1.5</v>
      </c>
      <c r="Q278">
        <f>Q$14*(10-lgd*COUNTIF(Defaults!$AI278:$AR278,"&lt;="&amp;Q$17))</f>
        <v>1.5</v>
      </c>
      <c r="R278">
        <f>R$14*(10-lgd*COUNTIF(Defaults!$AI278:$AR278,"&lt;="&amp;R$17))</f>
        <v>1.5</v>
      </c>
      <c r="S278">
        <f>S$14*(10-lgd*COUNTIF(Defaults!$AI278:$AR278,"&lt;="&amp;S$17))</f>
        <v>1.5</v>
      </c>
      <c r="T278">
        <f>T$14*(10-lgd*COUNTIF(Defaults!$AI278:$AR278,"&lt;="&amp;T$17))</f>
        <v>1.5</v>
      </c>
      <c r="U278">
        <f>U$14*(10-lgd*COUNTIF(Defaults!$AI278:$AR278,"&lt;="&amp;U$17))</f>
        <v>101.5</v>
      </c>
      <c r="W278">
        <f t="shared" si="264"/>
        <v>0.1</v>
      </c>
      <c r="X278">
        <f t="shared" si="265"/>
        <v>0.1</v>
      </c>
      <c r="Y278">
        <f t="shared" si="266"/>
        <v>0.1</v>
      </c>
      <c r="Z278">
        <f t="shared" si="267"/>
        <v>0.1</v>
      </c>
      <c r="AA278">
        <f t="shared" si="268"/>
        <v>0.1</v>
      </c>
      <c r="AB278">
        <f t="shared" si="269"/>
        <v>0.1</v>
      </c>
      <c r="AC278">
        <f t="shared" si="270"/>
        <v>0.1</v>
      </c>
      <c r="AD278">
        <f t="shared" si="271"/>
        <v>0.1</v>
      </c>
      <c r="AE278">
        <f t="shared" si="272"/>
        <v>0.1</v>
      </c>
      <c r="AF278">
        <f t="shared" si="273"/>
        <v>0.1</v>
      </c>
      <c r="AG278">
        <f t="shared" si="274"/>
        <v>0.1</v>
      </c>
      <c r="AH278">
        <f t="shared" si="275"/>
        <v>0.1</v>
      </c>
      <c r="AI278">
        <f t="shared" si="276"/>
        <v>0.1</v>
      </c>
      <c r="AJ278">
        <f t="shared" si="277"/>
        <v>0.1</v>
      </c>
      <c r="AK278">
        <f t="shared" si="278"/>
        <v>0.1</v>
      </c>
      <c r="AL278">
        <f t="shared" si="279"/>
        <v>0.1</v>
      </c>
      <c r="AM278">
        <f t="shared" si="280"/>
        <v>0.1</v>
      </c>
      <c r="AN278">
        <f t="shared" si="281"/>
        <v>0.1</v>
      </c>
      <c r="AO278">
        <f t="shared" si="282"/>
        <v>0.1</v>
      </c>
      <c r="AP278">
        <f t="shared" si="283"/>
        <v>20.100000000000001</v>
      </c>
      <c r="AR278">
        <f t="shared" si="284"/>
        <v>0.1</v>
      </c>
      <c r="AS278">
        <f t="shared" si="285"/>
        <v>0.1</v>
      </c>
      <c r="AT278">
        <f t="shared" si="286"/>
        <v>0.1</v>
      </c>
      <c r="AU278">
        <f t="shared" si="287"/>
        <v>0.1</v>
      </c>
      <c r="AV278">
        <f t="shared" si="288"/>
        <v>0.1</v>
      </c>
      <c r="AW278">
        <f t="shared" si="289"/>
        <v>0.1</v>
      </c>
      <c r="AX278">
        <f t="shared" si="290"/>
        <v>0.1</v>
      </c>
      <c r="AY278">
        <f t="shared" si="291"/>
        <v>0.1</v>
      </c>
      <c r="AZ278">
        <f t="shared" si="292"/>
        <v>0.1</v>
      </c>
      <c r="BA278">
        <f t="shared" si="293"/>
        <v>0.1</v>
      </c>
      <c r="BB278">
        <f t="shared" si="294"/>
        <v>0.1</v>
      </c>
      <c r="BC278">
        <f t="shared" si="295"/>
        <v>0.1</v>
      </c>
      <c r="BD278">
        <f t="shared" si="296"/>
        <v>0.1</v>
      </c>
      <c r="BE278">
        <f t="shared" si="297"/>
        <v>0.1</v>
      </c>
      <c r="BF278">
        <f t="shared" si="298"/>
        <v>0.1</v>
      </c>
      <c r="BG278">
        <f t="shared" si="299"/>
        <v>0.1</v>
      </c>
      <c r="BH278">
        <f t="shared" si="300"/>
        <v>0.1</v>
      </c>
      <c r="BI278">
        <f t="shared" si="301"/>
        <v>0.1</v>
      </c>
      <c r="BJ278">
        <f t="shared" si="302"/>
        <v>0.1</v>
      </c>
      <c r="BK278">
        <f t="shared" si="303"/>
        <v>10.1</v>
      </c>
      <c r="BM278">
        <f t="shared" si="304"/>
        <v>1.2999999999999998</v>
      </c>
      <c r="BN278">
        <f t="shared" si="305"/>
        <v>1.2999999999999998</v>
      </c>
      <c r="BO278">
        <f t="shared" si="306"/>
        <v>1.2999999999999998</v>
      </c>
      <c r="BP278">
        <f t="shared" si="307"/>
        <v>1.2999999999999998</v>
      </c>
      <c r="BQ278">
        <f t="shared" si="308"/>
        <v>1.2999999999999998</v>
      </c>
      <c r="BR278">
        <f t="shared" si="309"/>
        <v>1.2999999999999998</v>
      </c>
      <c r="BS278">
        <f t="shared" si="310"/>
        <v>1.2999999999999998</v>
      </c>
      <c r="BT278">
        <f t="shared" si="311"/>
        <v>1.2999999999999998</v>
      </c>
      <c r="BU278">
        <f t="shared" si="312"/>
        <v>1.2999999999999998</v>
      </c>
      <c r="BV278">
        <f t="shared" si="313"/>
        <v>1.2999999999999998</v>
      </c>
      <c r="BW278">
        <f t="shared" si="314"/>
        <v>1.2999999999999998</v>
      </c>
      <c r="BX278">
        <f t="shared" si="315"/>
        <v>1.2999999999999998</v>
      </c>
      <c r="BY278">
        <f t="shared" si="316"/>
        <v>1.2999999999999998</v>
      </c>
      <c r="BZ278">
        <f t="shared" si="317"/>
        <v>1.2999999999999998</v>
      </c>
      <c r="CA278">
        <f t="shared" si="318"/>
        <v>1.2999999999999998</v>
      </c>
      <c r="CB278">
        <f t="shared" si="319"/>
        <v>1.2999999999999998</v>
      </c>
      <c r="CC278">
        <f t="shared" si="320"/>
        <v>1.2999999999999998</v>
      </c>
      <c r="CD278">
        <f t="shared" si="321"/>
        <v>1.2999999999999998</v>
      </c>
      <c r="CE278">
        <f t="shared" si="322"/>
        <v>1.2999999999999998</v>
      </c>
      <c r="CF278">
        <f t="shared" si="323"/>
        <v>71.300000000000011</v>
      </c>
      <c r="CH278">
        <f t="shared" si="324"/>
        <v>130</v>
      </c>
      <c r="CI278">
        <f t="shared" si="325"/>
        <v>22.000000000000004</v>
      </c>
      <c r="CJ278">
        <f t="shared" si="326"/>
        <v>12</v>
      </c>
      <c r="CK278">
        <f t="shared" si="327"/>
        <v>96.000000000000014</v>
      </c>
      <c r="CL278">
        <f t="shared" si="328"/>
        <v>0</v>
      </c>
      <c r="CM278">
        <f t="shared" si="329"/>
        <v>0</v>
      </c>
    </row>
    <row r="279" spans="1:91" x14ac:dyDescent="0.2">
      <c r="A279">
        <v>262</v>
      </c>
      <c r="B279">
        <f>B$14*(10-lgd*COUNTIF(Defaults!$AI279:$AR279,"&lt;="&amp;B$17))</f>
        <v>1.5</v>
      </c>
      <c r="C279">
        <f>C$14*(10-lgd*COUNTIF(Defaults!$AI279:$AR279,"&lt;="&amp;C$17))</f>
        <v>1.5</v>
      </c>
      <c r="D279">
        <f>D$14*(10-lgd*COUNTIF(Defaults!$AI279:$AR279,"&lt;="&amp;D$17))</f>
        <v>1.5</v>
      </c>
      <c r="E279">
        <f>E$14*(10-lgd*COUNTIF(Defaults!$AI279:$AR279,"&lt;="&amp;E$17))</f>
        <v>1.5</v>
      </c>
      <c r="F279">
        <f>F$14*(10-lgd*COUNTIF(Defaults!$AI279:$AR279,"&lt;="&amp;F$17))</f>
        <v>1.5</v>
      </c>
      <c r="G279">
        <f>G$14*(10-lgd*COUNTIF(Defaults!$AI279:$AR279,"&lt;="&amp;G$17))</f>
        <v>1.5</v>
      </c>
      <c r="H279">
        <f>H$14*(10-lgd*COUNTIF(Defaults!$AI279:$AR279,"&lt;="&amp;H$17))</f>
        <v>1.5</v>
      </c>
      <c r="I279">
        <f>I$14*(10-lgd*COUNTIF(Defaults!$AI279:$AR279,"&lt;="&amp;I$17))</f>
        <v>1.5</v>
      </c>
      <c r="J279">
        <f>J$14*(10-lgd*COUNTIF(Defaults!$AI279:$AR279,"&lt;="&amp;J$17))</f>
        <v>1.5</v>
      </c>
      <c r="K279">
        <f>K$14*(10-lgd*COUNTIF(Defaults!$AI279:$AR279,"&lt;="&amp;K$17))</f>
        <v>1.5</v>
      </c>
      <c r="L279">
        <f>L$14*(10-lgd*COUNTIF(Defaults!$AI279:$AR279,"&lt;="&amp;L$17))</f>
        <v>1.5</v>
      </c>
      <c r="M279">
        <f>M$14*(10-lgd*COUNTIF(Defaults!$AI279:$AR279,"&lt;="&amp;M$17))</f>
        <v>1.5</v>
      </c>
      <c r="N279">
        <f>N$14*(10-lgd*COUNTIF(Defaults!$AI279:$AR279,"&lt;="&amp;N$17))</f>
        <v>1.5</v>
      </c>
      <c r="O279">
        <f>O$14*(10-lgd*COUNTIF(Defaults!$AI279:$AR279,"&lt;="&amp;O$17))</f>
        <v>1.5</v>
      </c>
      <c r="P279">
        <f>P$14*(10-lgd*COUNTIF(Defaults!$AI279:$AR279,"&lt;="&amp;P$17))</f>
        <v>1.5</v>
      </c>
      <c r="Q279">
        <f>Q$14*(10-lgd*COUNTIF(Defaults!$AI279:$AR279,"&lt;="&amp;Q$17))</f>
        <v>1.5</v>
      </c>
      <c r="R279">
        <f>R$14*(10-lgd*COUNTIF(Defaults!$AI279:$AR279,"&lt;="&amp;R$17))</f>
        <v>1.5</v>
      </c>
      <c r="S279">
        <f>S$14*(10-lgd*COUNTIF(Defaults!$AI279:$AR279,"&lt;="&amp;S$17))</f>
        <v>1.5</v>
      </c>
      <c r="T279">
        <f>T$14*(10-lgd*COUNTIF(Defaults!$AI279:$AR279,"&lt;="&amp;T$17))</f>
        <v>1.5</v>
      </c>
      <c r="U279">
        <f>U$14*(10-lgd*COUNTIF(Defaults!$AI279:$AR279,"&lt;="&amp;U$17))</f>
        <v>101.5</v>
      </c>
      <c r="W279">
        <f t="shared" si="264"/>
        <v>0.1</v>
      </c>
      <c r="X279">
        <f t="shared" si="265"/>
        <v>0.1</v>
      </c>
      <c r="Y279">
        <f t="shared" si="266"/>
        <v>0.1</v>
      </c>
      <c r="Z279">
        <f t="shared" si="267"/>
        <v>0.1</v>
      </c>
      <c r="AA279">
        <f t="shared" si="268"/>
        <v>0.1</v>
      </c>
      <c r="AB279">
        <f t="shared" si="269"/>
        <v>0.1</v>
      </c>
      <c r="AC279">
        <f t="shared" si="270"/>
        <v>0.1</v>
      </c>
      <c r="AD279">
        <f t="shared" si="271"/>
        <v>0.1</v>
      </c>
      <c r="AE279">
        <f t="shared" si="272"/>
        <v>0.1</v>
      </c>
      <c r="AF279">
        <f t="shared" si="273"/>
        <v>0.1</v>
      </c>
      <c r="AG279">
        <f t="shared" si="274"/>
        <v>0.1</v>
      </c>
      <c r="AH279">
        <f t="shared" si="275"/>
        <v>0.1</v>
      </c>
      <c r="AI279">
        <f t="shared" si="276"/>
        <v>0.1</v>
      </c>
      <c r="AJ279">
        <f t="shared" si="277"/>
        <v>0.1</v>
      </c>
      <c r="AK279">
        <f t="shared" si="278"/>
        <v>0.1</v>
      </c>
      <c r="AL279">
        <f t="shared" si="279"/>
        <v>0.1</v>
      </c>
      <c r="AM279">
        <f t="shared" si="280"/>
        <v>0.1</v>
      </c>
      <c r="AN279">
        <f t="shared" si="281"/>
        <v>0.1</v>
      </c>
      <c r="AO279">
        <f t="shared" si="282"/>
        <v>0.1</v>
      </c>
      <c r="AP279">
        <f t="shared" si="283"/>
        <v>20.100000000000001</v>
      </c>
      <c r="AR279">
        <f t="shared" si="284"/>
        <v>0.1</v>
      </c>
      <c r="AS279">
        <f t="shared" si="285"/>
        <v>0.1</v>
      </c>
      <c r="AT279">
        <f t="shared" si="286"/>
        <v>0.1</v>
      </c>
      <c r="AU279">
        <f t="shared" si="287"/>
        <v>0.1</v>
      </c>
      <c r="AV279">
        <f t="shared" si="288"/>
        <v>0.1</v>
      </c>
      <c r="AW279">
        <f t="shared" si="289"/>
        <v>0.1</v>
      </c>
      <c r="AX279">
        <f t="shared" si="290"/>
        <v>0.1</v>
      </c>
      <c r="AY279">
        <f t="shared" si="291"/>
        <v>0.1</v>
      </c>
      <c r="AZ279">
        <f t="shared" si="292"/>
        <v>0.1</v>
      </c>
      <c r="BA279">
        <f t="shared" si="293"/>
        <v>0.1</v>
      </c>
      <c r="BB279">
        <f t="shared" si="294"/>
        <v>0.1</v>
      </c>
      <c r="BC279">
        <f t="shared" si="295"/>
        <v>0.1</v>
      </c>
      <c r="BD279">
        <f t="shared" si="296"/>
        <v>0.1</v>
      </c>
      <c r="BE279">
        <f t="shared" si="297"/>
        <v>0.1</v>
      </c>
      <c r="BF279">
        <f t="shared" si="298"/>
        <v>0.1</v>
      </c>
      <c r="BG279">
        <f t="shared" si="299"/>
        <v>0.1</v>
      </c>
      <c r="BH279">
        <f t="shared" si="300"/>
        <v>0.1</v>
      </c>
      <c r="BI279">
        <f t="shared" si="301"/>
        <v>0.1</v>
      </c>
      <c r="BJ279">
        <f t="shared" si="302"/>
        <v>0.1</v>
      </c>
      <c r="BK279">
        <f t="shared" si="303"/>
        <v>10.1</v>
      </c>
      <c r="BM279">
        <f t="shared" si="304"/>
        <v>1.2999999999999998</v>
      </c>
      <c r="BN279">
        <f t="shared" si="305"/>
        <v>1.2999999999999998</v>
      </c>
      <c r="BO279">
        <f t="shared" si="306"/>
        <v>1.2999999999999998</v>
      </c>
      <c r="BP279">
        <f t="shared" si="307"/>
        <v>1.2999999999999998</v>
      </c>
      <c r="BQ279">
        <f t="shared" si="308"/>
        <v>1.2999999999999998</v>
      </c>
      <c r="BR279">
        <f t="shared" si="309"/>
        <v>1.2999999999999998</v>
      </c>
      <c r="BS279">
        <f t="shared" si="310"/>
        <v>1.2999999999999998</v>
      </c>
      <c r="BT279">
        <f t="shared" si="311"/>
        <v>1.2999999999999998</v>
      </c>
      <c r="BU279">
        <f t="shared" si="312"/>
        <v>1.2999999999999998</v>
      </c>
      <c r="BV279">
        <f t="shared" si="313"/>
        <v>1.2999999999999998</v>
      </c>
      <c r="BW279">
        <f t="shared" si="314"/>
        <v>1.2999999999999998</v>
      </c>
      <c r="BX279">
        <f t="shared" si="315"/>
        <v>1.2999999999999998</v>
      </c>
      <c r="BY279">
        <f t="shared" si="316"/>
        <v>1.2999999999999998</v>
      </c>
      <c r="BZ279">
        <f t="shared" si="317"/>
        <v>1.2999999999999998</v>
      </c>
      <c r="CA279">
        <f t="shared" si="318"/>
        <v>1.2999999999999998</v>
      </c>
      <c r="CB279">
        <f t="shared" si="319"/>
        <v>1.2999999999999998</v>
      </c>
      <c r="CC279">
        <f t="shared" si="320"/>
        <v>1.2999999999999998</v>
      </c>
      <c r="CD279">
        <f t="shared" si="321"/>
        <v>1.2999999999999998</v>
      </c>
      <c r="CE279">
        <f t="shared" si="322"/>
        <v>1.2999999999999998</v>
      </c>
      <c r="CF279">
        <f t="shared" si="323"/>
        <v>71.300000000000011</v>
      </c>
      <c r="CH279">
        <f t="shared" si="324"/>
        <v>130</v>
      </c>
      <c r="CI279">
        <f t="shared" si="325"/>
        <v>22.000000000000004</v>
      </c>
      <c r="CJ279">
        <f t="shared" si="326"/>
        <v>12</v>
      </c>
      <c r="CK279">
        <f t="shared" si="327"/>
        <v>96.000000000000014</v>
      </c>
      <c r="CL279">
        <f t="shared" si="328"/>
        <v>0</v>
      </c>
      <c r="CM279">
        <f t="shared" si="329"/>
        <v>0</v>
      </c>
    </row>
    <row r="280" spans="1:91" x14ac:dyDescent="0.2">
      <c r="A280">
        <v>263</v>
      </c>
      <c r="B280">
        <f>B$14*(10-lgd*COUNTIF(Defaults!$AI280:$AR280,"&lt;="&amp;B$17))</f>
        <v>1.41</v>
      </c>
      <c r="C280">
        <f>C$14*(10-lgd*COUNTIF(Defaults!$AI280:$AR280,"&lt;="&amp;C$17))</f>
        <v>1.41</v>
      </c>
      <c r="D280">
        <f>D$14*(10-lgd*COUNTIF(Defaults!$AI280:$AR280,"&lt;="&amp;D$17))</f>
        <v>1.41</v>
      </c>
      <c r="E280">
        <f>E$14*(10-lgd*COUNTIF(Defaults!$AI280:$AR280,"&lt;="&amp;E$17))</f>
        <v>1.41</v>
      </c>
      <c r="F280">
        <f>F$14*(10-lgd*COUNTIF(Defaults!$AI280:$AR280,"&lt;="&amp;F$17))</f>
        <v>1.41</v>
      </c>
      <c r="G280">
        <f>G$14*(10-lgd*COUNTIF(Defaults!$AI280:$AR280,"&lt;="&amp;G$17))</f>
        <v>1.41</v>
      </c>
      <c r="H280">
        <f>H$14*(10-lgd*COUNTIF(Defaults!$AI280:$AR280,"&lt;="&amp;H$17))</f>
        <v>1.41</v>
      </c>
      <c r="I280">
        <f>I$14*(10-lgd*COUNTIF(Defaults!$AI280:$AR280,"&lt;="&amp;I$17))</f>
        <v>1.41</v>
      </c>
      <c r="J280">
        <f>J$14*(10-lgd*COUNTIF(Defaults!$AI280:$AR280,"&lt;="&amp;J$17))</f>
        <v>1.41</v>
      </c>
      <c r="K280">
        <f>K$14*(10-lgd*COUNTIF(Defaults!$AI280:$AR280,"&lt;="&amp;K$17))</f>
        <v>1.41</v>
      </c>
      <c r="L280">
        <f>L$14*(10-lgd*COUNTIF(Defaults!$AI280:$AR280,"&lt;="&amp;L$17))</f>
        <v>1.41</v>
      </c>
      <c r="M280">
        <f>M$14*(10-lgd*COUNTIF(Defaults!$AI280:$AR280,"&lt;="&amp;M$17))</f>
        <v>1.41</v>
      </c>
      <c r="N280">
        <f>N$14*(10-lgd*COUNTIF(Defaults!$AI280:$AR280,"&lt;="&amp;N$17))</f>
        <v>1.41</v>
      </c>
      <c r="O280">
        <f>O$14*(10-lgd*COUNTIF(Defaults!$AI280:$AR280,"&lt;="&amp;O$17))</f>
        <v>1.41</v>
      </c>
      <c r="P280">
        <f>P$14*(10-lgd*COUNTIF(Defaults!$AI280:$AR280,"&lt;="&amp;P$17))</f>
        <v>1.41</v>
      </c>
      <c r="Q280">
        <f>Q$14*(10-lgd*COUNTIF(Defaults!$AI280:$AR280,"&lt;="&amp;Q$17))</f>
        <v>1.41</v>
      </c>
      <c r="R280">
        <f>R$14*(10-lgd*COUNTIF(Defaults!$AI280:$AR280,"&lt;="&amp;R$17))</f>
        <v>1.41</v>
      </c>
      <c r="S280">
        <f>S$14*(10-lgd*COUNTIF(Defaults!$AI280:$AR280,"&lt;="&amp;S$17))</f>
        <v>1.41</v>
      </c>
      <c r="T280">
        <f>T$14*(10-lgd*COUNTIF(Defaults!$AI280:$AR280,"&lt;="&amp;T$17))</f>
        <v>1.41</v>
      </c>
      <c r="U280">
        <f>U$14*(10-lgd*COUNTIF(Defaults!$AI280:$AR280,"&lt;="&amp;U$17))</f>
        <v>95.410000000000011</v>
      </c>
      <c r="W280">
        <f t="shared" si="264"/>
        <v>0.1</v>
      </c>
      <c r="X280">
        <f t="shared" si="265"/>
        <v>0.1</v>
      </c>
      <c r="Y280">
        <f t="shared" si="266"/>
        <v>0.1</v>
      </c>
      <c r="Z280">
        <f t="shared" si="267"/>
        <v>0.1</v>
      </c>
      <c r="AA280">
        <f t="shared" si="268"/>
        <v>0.1</v>
      </c>
      <c r="AB280">
        <f t="shared" si="269"/>
        <v>0.1</v>
      </c>
      <c r="AC280">
        <f t="shared" si="270"/>
        <v>0.1</v>
      </c>
      <c r="AD280">
        <f t="shared" si="271"/>
        <v>0.1</v>
      </c>
      <c r="AE280">
        <f t="shared" si="272"/>
        <v>0.1</v>
      </c>
      <c r="AF280">
        <f t="shared" si="273"/>
        <v>0.1</v>
      </c>
      <c r="AG280">
        <f t="shared" si="274"/>
        <v>0.1</v>
      </c>
      <c r="AH280">
        <f t="shared" si="275"/>
        <v>0.1</v>
      </c>
      <c r="AI280">
        <f t="shared" si="276"/>
        <v>0.1</v>
      </c>
      <c r="AJ280">
        <f t="shared" si="277"/>
        <v>0.1</v>
      </c>
      <c r="AK280">
        <f t="shared" si="278"/>
        <v>0.1</v>
      </c>
      <c r="AL280">
        <f t="shared" si="279"/>
        <v>0.1</v>
      </c>
      <c r="AM280">
        <f t="shared" si="280"/>
        <v>0.1</v>
      </c>
      <c r="AN280">
        <f t="shared" si="281"/>
        <v>0.1</v>
      </c>
      <c r="AO280">
        <f t="shared" si="282"/>
        <v>0.1</v>
      </c>
      <c r="AP280">
        <f t="shared" si="283"/>
        <v>20.100000000000001</v>
      </c>
      <c r="AR280">
        <f t="shared" si="284"/>
        <v>0.1</v>
      </c>
      <c r="AS280">
        <f t="shared" si="285"/>
        <v>0.1</v>
      </c>
      <c r="AT280">
        <f t="shared" si="286"/>
        <v>0.1</v>
      </c>
      <c r="AU280">
        <f t="shared" si="287"/>
        <v>0.1</v>
      </c>
      <c r="AV280">
        <f t="shared" si="288"/>
        <v>0.1</v>
      </c>
      <c r="AW280">
        <f t="shared" si="289"/>
        <v>0.1</v>
      </c>
      <c r="AX280">
        <f t="shared" si="290"/>
        <v>0.1</v>
      </c>
      <c r="AY280">
        <f t="shared" si="291"/>
        <v>0.1</v>
      </c>
      <c r="AZ280">
        <f t="shared" si="292"/>
        <v>0.1</v>
      </c>
      <c r="BA280">
        <f t="shared" si="293"/>
        <v>0.1</v>
      </c>
      <c r="BB280">
        <f t="shared" si="294"/>
        <v>0.1</v>
      </c>
      <c r="BC280">
        <f t="shared" si="295"/>
        <v>0.1</v>
      </c>
      <c r="BD280">
        <f t="shared" si="296"/>
        <v>0.1</v>
      </c>
      <c r="BE280">
        <f t="shared" si="297"/>
        <v>0.1</v>
      </c>
      <c r="BF280">
        <f t="shared" si="298"/>
        <v>0.1</v>
      </c>
      <c r="BG280">
        <f t="shared" si="299"/>
        <v>0.1</v>
      </c>
      <c r="BH280">
        <f t="shared" si="300"/>
        <v>0.1</v>
      </c>
      <c r="BI280">
        <f t="shared" si="301"/>
        <v>0.1</v>
      </c>
      <c r="BJ280">
        <f t="shared" si="302"/>
        <v>0.1</v>
      </c>
      <c r="BK280">
        <f t="shared" si="303"/>
        <v>10.1</v>
      </c>
      <c r="BM280">
        <f t="shared" si="304"/>
        <v>1.2099999999999997</v>
      </c>
      <c r="BN280">
        <f t="shared" si="305"/>
        <v>1.2099999999999997</v>
      </c>
      <c r="BO280">
        <f t="shared" si="306"/>
        <v>1.2099999999999997</v>
      </c>
      <c r="BP280">
        <f t="shared" si="307"/>
        <v>1.2099999999999997</v>
      </c>
      <c r="BQ280">
        <f t="shared" si="308"/>
        <v>1.2099999999999997</v>
      </c>
      <c r="BR280">
        <f t="shared" si="309"/>
        <v>1.2099999999999997</v>
      </c>
      <c r="BS280">
        <f t="shared" si="310"/>
        <v>1.2099999999999997</v>
      </c>
      <c r="BT280">
        <f t="shared" si="311"/>
        <v>1.2099999999999997</v>
      </c>
      <c r="BU280">
        <f t="shared" si="312"/>
        <v>1.2099999999999997</v>
      </c>
      <c r="BV280">
        <f t="shared" si="313"/>
        <v>1.2099999999999997</v>
      </c>
      <c r="BW280">
        <f t="shared" si="314"/>
        <v>1.2099999999999997</v>
      </c>
      <c r="BX280">
        <f t="shared" si="315"/>
        <v>1.2099999999999997</v>
      </c>
      <c r="BY280">
        <f t="shared" si="316"/>
        <v>1.2099999999999997</v>
      </c>
      <c r="BZ280">
        <f t="shared" si="317"/>
        <v>1.2099999999999997</v>
      </c>
      <c r="CA280">
        <f t="shared" si="318"/>
        <v>1.2099999999999997</v>
      </c>
      <c r="CB280">
        <f t="shared" si="319"/>
        <v>1.2099999999999997</v>
      </c>
      <c r="CC280">
        <f t="shared" si="320"/>
        <v>1.2099999999999997</v>
      </c>
      <c r="CD280">
        <f t="shared" si="321"/>
        <v>1.2099999999999997</v>
      </c>
      <c r="CE280">
        <f t="shared" si="322"/>
        <v>1.2099999999999997</v>
      </c>
      <c r="CF280">
        <f t="shared" si="323"/>
        <v>65.210000000000008</v>
      </c>
      <c r="CH280">
        <f t="shared" si="324"/>
        <v>122.20000000000002</v>
      </c>
      <c r="CI280">
        <f t="shared" si="325"/>
        <v>22.000000000000004</v>
      </c>
      <c r="CJ280">
        <f t="shared" si="326"/>
        <v>12</v>
      </c>
      <c r="CK280">
        <f t="shared" si="327"/>
        <v>88.2</v>
      </c>
      <c r="CL280">
        <f t="shared" si="328"/>
        <v>0</v>
      </c>
      <c r="CM280">
        <f t="shared" si="329"/>
        <v>0</v>
      </c>
    </row>
    <row r="281" spans="1:91" x14ac:dyDescent="0.2">
      <c r="A281">
        <v>264</v>
      </c>
      <c r="B281">
        <f>B$14*(10-lgd*COUNTIF(Defaults!$AI281:$AR281,"&lt;="&amp;B$17))</f>
        <v>1.5</v>
      </c>
      <c r="C281">
        <f>C$14*(10-lgd*COUNTIF(Defaults!$AI281:$AR281,"&lt;="&amp;C$17))</f>
        <v>1.5</v>
      </c>
      <c r="D281">
        <f>D$14*(10-lgd*COUNTIF(Defaults!$AI281:$AR281,"&lt;="&amp;D$17))</f>
        <v>1.5</v>
      </c>
      <c r="E281">
        <f>E$14*(10-lgd*COUNTIF(Defaults!$AI281:$AR281,"&lt;="&amp;E$17))</f>
        <v>1.5</v>
      </c>
      <c r="F281">
        <f>F$14*(10-lgd*COUNTIF(Defaults!$AI281:$AR281,"&lt;="&amp;F$17))</f>
        <v>1.5</v>
      </c>
      <c r="G281">
        <f>G$14*(10-lgd*COUNTIF(Defaults!$AI281:$AR281,"&lt;="&amp;G$17))</f>
        <v>1.5</v>
      </c>
      <c r="H281">
        <f>H$14*(10-lgd*COUNTIF(Defaults!$AI281:$AR281,"&lt;="&amp;H$17))</f>
        <v>1.5</v>
      </c>
      <c r="I281">
        <f>I$14*(10-lgd*COUNTIF(Defaults!$AI281:$AR281,"&lt;="&amp;I$17))</f>
        <v>1.5</v>
      </c>
      <c r="J281">
        <f>J$14*(10-lgd*COUNTIF(Defaults!$AI281:$AR281,"&lt;="&amp;J$17))</f>
        <v>1.5</v>
      </c>
      <c r="K281">
        <f>K$14*(10-lgd*COUNTIF(Defaults!$AI281:$AR281,"&lt;="&amp;K$17))</f>
        <v>1.5</v>
      </c>
      <c r="L281">
        <f>L$14*(10-lgd*COUNTIF(Defaults!$AI281:$AR281,"&lt;="&amp;L$17))</f>
        <v>1.5</v>
      </c>
      <c r="M281">
        <f>M$14*(10-lgd*COUNTIF(Defaults!$AI281:$AR281,"&lt;="&amp;M$17))</f>
        <v>1.5</v>
      </c>
      <c r="N281">
        <f>N$14*(10-lgd*COUNTIF(Defaults!$AI281:$AR281,"&lt;="&amp;N$17))</f>
        <v>1.5</v>
      </c>
      <c r="O281">
        <f>O$14*(10-lgd*COUNTIF(Defaults!$AI281:$AR281,"&lt;="&amp;O$17))</f>
        <v>1.5</v>
      </c>
      <c r="P281">
        <f>P$14*(10-lgd*COUNTIF(Defaults!$AI281:$AR281,"&lt;="&amp;P$17))</f>
        <v>1.5</v>
      </c>
      <c r="Q281">
        <f>Q$14*(10-lgd*COUNTIF(Defaults!$AI281:$AR281,"&lt;="&amp;Q$17))</f>
        <v>1.5</v>
      </c>
      <c r="R281">
        <f>R$14*(10-lgd*COUNTIF(Defaults!$AI281:$AR281,"&lt;="&amp;R$17))</f>
        <v>1.5</v>
      </c>
      <c r="S281">
        <f>S$14*(10-lgd*COUNTIF(Defaults!$AI281:$AR281,"&lt;="&amp;S$17))</f>
        <v>1.5</v>
      </c>
      <c r="T281">
        <f>T$14*(10-lgd*COUNTIF(Defaults!$AI281:$AR281,"&lt;="&amp;T$17))</f>
        <v>1.5</v>
      </c>
      <c r="U281">
        <f>U$14*(10-lgd*COUNTIF(Defaults!$AI281:$AR281,"&lt;="&amp;U$17))</f>
        <v>101.5</v>
      </c>
      <c r="W281">
        <f t="shared" si="264"/>
        <v>0.1</v>
      </c>
      <c r="X281">
        <f t="shared" si="265"/>
        <v>0.1</v>
      </c>
      <c r="Y281">
        <f t="shared" si="266"/>
        <v>0.1</v>
      </c>
      <c r="Z281">
        <f t="shared" si="267"/>
        <v>0.1</v>
      </c>
      <c r="AA281">
        <f t="shared" si="268"/>
        <v>0.1</v>
      </c>
      <c r="AB281">
        <f t="shared" si="269"/>
        <v>0.1</v>
      </c>
      <c r="AC281">
        <f t="shared" si="270"/>
        <v>0.1</v>
      </c>
      <c r="AD281">
        <f t="shared" si="271"/>
        <v>0.1</v>
      </c>
      <c r="AE281">
        <f t="shared" si="272"/>
        <v>0.1</v>
      </c>
      <c r="AF281">
        <f t="shared" si="273"/>
        <v>0.1</v>
      </c>
      <c r="AG281">
        <f t="shared" si="274"/>
        <v>0.1</v>
      </c>
      <c r="AH281">
        <f t="shared" si="275"/>
        <v>0.1</v>
      </c>
      <c r="AI281">
        <f t="shared" si="276"/>
        <v>0.1</v>
      </c>
      <c r="AJ281">
        <f t="shared" si="277"/>
        <v>0.1</v>
      </c>
      <c r="AK281">
        <f t="shared" si="278"/>
        <v>0.1</v>
      </c>
      <c r="AL281">
        <f t="shared" si="279"/>
        <v>0.1</v>
      </c>
      <c r="AM281">
        <f t="shared" si="280"/>
        <v>0.1</v>
      </c>
      <c r="AN281">
        <f t="shared" si="281"/>
        <v>0.1</v>
      </c>
      <c r="AO281">
        <f t="shared" si="282"/>
        <v>0.1</v>
      </c>
      <c r="AP281">
        <f t="shared" si="283"/>
        <v>20.100000000000001</v>
      </c>
      <c r="AR281">
        <f t="shared" si="284"/>
        <v>0.1</v>
      </c>
      <c r="AS281">
        <f t="shared" si="285"/>
        <v>0.1</v>
      </c>
      <c r="AT281">
        <f t="shared" si="286"/>
        <v>0.1</v>
      </c>
      <c r="AU281">
        <f t="shared" si="287"/>
        <v>0.1</v>
      </c>
      <c r="AV281">
        <f t="shared" si="288"/>
        <v>0.1</v>
      </c>
      <c r="AW281">
        <f t="shared" si="289"/>
        <v>0.1</v>
      </c>
      <c r="AX281">
        <f t="shared" si="290"/>
        <v>0.1</v>
      </c>
      <c r="AY281">
        <f t="shared" si="291"/>
        <v>0.1</v>
      </c>
      <c r="AZ281">
        <f t="shared" si="292"/>
        <v>0.1</v>
      </c>
      <c r="BA281">
        <f t="shared" si="293"/>
        <v>0.1</v>
      </c>
      <c r="BB281">
        <f t="shared" si="294"/>
        <v>0.1</v>
      </c>
      <c r="BC281">
        <f t="shared" si="295"/>
        <v>0.1</v>
      </c>
      <c r="BD281">
        <f t="shared" si="296"/>
        <v>0.1</v>
      </c>
      <c r="BE281">
        <f t="shared" si="297"/>
        <v>0.1</v>
      </c>
      <c r="BF281">
        <f t="shared" si="298"/>
        <v>0.1</v>
      </c>
      <c r="BG281">
        <f t="shared" si="299"/>
        <v>0.1</v>
      </c>
      <c r="BH281">
        <f t="shared" si="300"/>
        <v>0.1</v>
      </c>
      <c r="BI281">
        <f t="shared" si="301"/>
        <v>0.1</v>
      </c>
      <c r="BJ281">
        <f t="shared" si="302"/>
        <v>0.1</v>
      </c>
      <c r="BK281">
        <f t="shared" si="303"/>
        <v>10.1</v>
      </c>
      <c r="BM281">
        <f t="shared" si="304"/>
        <v>1.2999999999999998</v>
      </c>
      <c r="BN281">
        <f t="shared" si="305"/>
        <v>1.2999999999999998</v>
      </c>
      <c r="BO281">
        <f t="shared" si="306"/>
        <v>1.2999999999999998</v>
      </c>
      <c r="BP281">
        <f t="shared" si="307"/>
        <v>1.2999999999999998</v>
      </c>
      <c r="BQ281">
        <f t="shared" si="308"/>
        <v>1.2999999999999998</v>
      </c>
      <c r="BR281">
        <f t="shared" si="309"/>
        <v>1.2999999999999998</v>
      </c>
      <c r="BS281">
        <f t="shared" si="310"/>
        <v>1.2999999999999998</v>
      </c>
      <c r="BT281">
        <f t="shared" si="311"/>
        <v>1.2999999999999998</v>
      </c>
      <c r="BU281">
        <f t="shared" si="312"/>
        <v>1.2999999999999998</v>
      </c>
      <c r="BV281">
        <f t="shared" si="313"/>
        <v>1.2999999999999998</v>
      </c>
      <c r="BW281">
        <f t="shared" si="314"/>
        <v>1.2999999999999998</v>
      </c>
      <c r="BX281">
        <f t="shared" si="315"/>
        <v>1.2999999999999998</v>
      </c>
      <c r="BY281">
        <f t="shared" si="316"/>
        <v>1.2999999999999998</v>
      </c>
      <c r="BZ281">
        <f t="shared" si="317"/>
        <v>1.2999999999999998</v>
      </c>
      <c r="CA281">
        <f t="shared" si="318"/>
        <v>1.2999999999999998</v>
      </c>
      <c r="CB281">
        <f t="shared" si="319"/>
        <v>1.2999999999999998</v>
      </c>
      <c r="CC281">
        <f t="shared" si="320"/>
        <v>1.2999999999999998</v>
      </c>
      <c r="CD281">
        <f t="shared" si="321"/>
        <v>1.2999999999999998</v>
      </c>
      <c r="CE281">
        <f t="shared" si="322"/>
        <v>1.2999999999999998</v>
      </c>
      <c r="CF281">
        <f t="shared" si="323"/>
        <v>71.300000000000011</v>
      </c>
      <c r="CH281">
        <f t="shared" si="324"/>
        <v>130</v>
      </c>
      <c r="CI281">
        <f t="shared" si="325"/>
        <v>22.000000000000004</v>
      </c>
      <c r="CJ281">
        <f t="shared" si="326"/>
        <v>12</v>
      </c>
      <c r="CK281">
        <f t="shared" si="327"/>
        <v>96.000000000000014</v>
      </c>
      <c r="CL281">
        <f t="shared" si="328"/>
        <v>0</v>
      </c>
      <c r="CM281">
        <f t="shared" si="329"/>
        <v>0</v>
      </c>
    </row>
    <row r="282" spans="1:91" x14ac:dyDescent="0.2">
      <c r="A282">
        <v>265</v>
      </c>
      <c r="B282">
        <f>B$14*(10-lgd*COUNTIF(Defaults!$AI282:$AR282,"&lt;="&amp;B$17))</f>
        <v>1.5</v>
      </c>
      <c r="C282">
        <f>C$14*(10-lgd*COUNTIF(Defaults!$AI282:$AR282,"&lt;="&amp;C$17))</f>
        <v>1.5</v>
      </c>
      <c r="D282">
        <f>D$14*(10-lgd*COUNTIF(Defaults!$AI282:$AR282,"&lt;="&amp;D$17))</f>
        <v>1.5</v>
      </c>
      <c r="E282">
        <f>E$14*(10-lgd*COUNTIF(Defaults!$AI282:$AR282,"&lt;="&amp;E$17))</f>
        <v>1.41</v>
      </c>
      <c r="F282">
        <f>F$14*(10-lgd*COUNTIF(Defaults!$AI282:$AR282,"&lt;="&amp;F$17))</f>
        <v>1.41</v>
      </c>
      <c r="G282">
        <f>G$14*(10-lgd*COUNTIF(Defaults!$AI282:$AR282,"&lt;="&amp;G$17))</f>
        <v>1.41</v>
      </c>
      <c r="H282">
        <f>H$14*(10-lgd*COUNTIF(Defaults!$AI282:$AR282,"&lt;="&amp;H$17))</f>
        <v>1.41</v>
      </c>
      <c r="I282">
        <f>I$14*(10-lgd*COUNTIF(Defaults!$AI282:$AR282,"&lt;="&amp;I$17))</f>
        <v>1.41</v>
      </c>
      <c r="J282">
        <f>J$14*(10-lgd*COUNTIF(Defaults!$AI282:$AR282,"&lt;="&amp;J$17))</f>
        <v>1.41</v>
      </c>
      <c r="K282">
        <f>K$14*(10-lgd*COUNTIF(Defaults!$AI282:$AR282,"&lt;="&amp;K$17))</f>
        <v>1.41</v>
      </c>
      <c r="L282">
        <f>L$14*(10-lgd*COUNTIF(Defaults!$AI282:$AR282,"&lt;="&amp;L$17))</f>
        <v>1.32</v>
      </c>
      <c r="M282">
        <f>M$14*(10-lgd*COUNTIF(Defaults!$AI282:$AR282,"&lt;="&amp;M$17))</f>
        <v>1.32</v>
      </c>
      <c r="N282">
        <f>N$14*(10-lgd*COUNTIF(Defaults!$AI282:$AR282,"&lt;="&amp;N$17))</f>
        <v>1.32</v>
      </c>
      <c r="O282">
        <f>O$14*(10-lgd*COUNTIF(Defaults!$AI282:$AR282,"&lt;="&amp;O$17))</f>
        <v>1.32</v>
      </c>
      <c r="P282">
        <f>P$14*(10-lgd*COUNTIF(Defaults!$AI282:$AR282,"&lt;="&amp;P$17))</f>
        <v>1.32</v>
      </c>
      <c r="Q282">
        <f>Q$14*(10-lgd*COUNTIF(Defaults!$AI282:$AR282,"&lt;="&amp;Q$17))</f>
        <v>1.32</v>
      </c>
      <c r="R282">
        <f>R$14*(10-lgd*COUNTIF(Defaults!$AI282:$AR282,"&lt;="&amp;R$17))</f>
        <v>1.32</v>
      </c>
      <c r="S282">
        <f>S$14*(10-lgd*COUNTIF(Defaults!$AI282:$AR282,"&lt;="&amp;S$17))</f>
        <v>1.32</v>
      </c>
      <c r="T282">
        <f>T$14*(10-lgd*COUNTIF(Defaults!$AI282:$AR282,"&lt;="&amp;T$17))</f>
        <v>1.32</v>
      </c>
      <c r="U282">
        <f>U$14*(10-lgd*COUNTIF(Defaults!$AI282:$AR282,"&lt;="&amp;U$17))</f>
        <v>89.320000000000007</v>
      </c>
      <c r="W282">
        <f t="shared" si="264"/>
        <v>0.1</v>
      </c>
      <c r="X282">
        <f t="shared" si="265"/>
        <v>0.1</v>
      </c>
      <c r="Y282">
        <f t="shared" si="266"/>
        <v>0.1</v>
      </c>
      <c r="Z282">
        <f t="shared" si="267"/>
        <v>0.1</v>
      </c>
      <c r="AA282">
        <f t="shared" si="268"/>
        <v>0.1</v>
      </c>
      <c r="AB282">
        <f t="shared" si="269"/>
        <v>0.1</v>
      </c>
      <c r="AC282">
        <f t="shared" si="270"/>
        <v>0.1</v>
      </c>
      <c r="AD282">
        <f t="shared" si="271"/>
        <v>0.1</v>
      </c>
      <c r="AE282">
        <f t="shared" si="272"/>
        <v>0.1</v>
      </c>
      <c r="AF282">
        <f t="shared" si="273"/>
        <v>0.1</v>
      </c>
      <c r="AG282">
        <f t="shared" si="274"/>
        <v>0.1</v>
      </c>
      <c r="AH282">
        <f t="shared" si="275"/>
        <v>0.1</v>
      </c>
      <c r="AI282">
        <f t="shared" si="276"/>
        <v>0.1</v>
      </c>
      <c r="AJ282">
        <f t="shared" si="277"/>
        <v>0.1</v>
      </c>
      <c r="AK282">
        <f t="shared" si="278"/>
        <v>0.1</v>
      </c>
      <c r="AL282">
        <f t="shared" si="279"/>
        <v>0.1</v>
      </c>
      <c r="AM282">
        <f t="shared" si="280"/>
        <v>0.1</v>
      </c>
      <c r="AN282">
        <f t="shared" si="281"/>
        <v>0.1</v>
      </c>
      <c r="AO282">
        <f t="shared" si="282"/>
        <v>0.1</v>
      </c>
      <c r="AP282">
        <f t="shared" si="283"/>
        <v>20.100000000000001</v>
      </c>
      <c r="AR282">
        <f t="shared" si="284"/>
        <v>0.1</v>
      </c>
      <c r="AS282">
        <f t="shared" si="285"/>
        <v>0.1</v>
      </c>
      <c r="AT282">
        <f t="shared" si="286"/>
        <v>0.1</v>
      </c>
      <c r="AU282">
        <f t="shared" si="287"/>
        <v>0.1</v>
      </c>
      <c r="AV282">
        <f t="shared" si="288"/>
        <v>0.1</v>
      </c>
      <c r="AW282">
        <f t="shared" si="289"/>
        <v>0.1</v>
      </c>
      <c r="AX282">
        <f t="shared" si="290"/>
        <v>0.1</v>
      </c>
      <c r="AY282">
        <f t="shared" si="291"/>
        <v>0.1</v>
      </c>
      <c r="AZ282">
        <f t="shared" si="292"/>
        <v>0.1</v>
      </c>
      <c r="BA282">
        <f t="shared" si="293"/>
        <v>0.1</v>
      </c>
      <c r="BB282">
        <f t="shared" si="294"/>
        <v>0.1</v>
      </c>
      <c r="BC282">
        <f t="shared" si="295"/>
        <v>0.1</v>
      </c>
      <c r="BD282">
        <f t="shared" si="296"/>
        <v>0.1</v>
      </c>
      <c r="BE282">
        <f t="shared" si="297"/>
        <v>0.1</v>
      </c>
      <c r="BF282">
        <f t="shared" si="298"/>
        <v>0.1</v>
      </c>
      <c r="BG282">
        <f t="shared" si="299"/>
        <v>0.1</v>
      </c>
      <c r="BH282">
        <f t="shared" si="300"/>
        <v>0.1</v>
      </c>
      <c r="BI282">
        <f t="shared" si="301"/>
        <v>0.1</v>
      </c>
      <c r="BJ282">
        <f t="shared" si="302"/>
        <v>0.1</v>
      </c>
      <c r="BK282">
        <f t="shared" si="303"/>
        <v>10.1</v>
      </c>
      <c r="BM282">
        <f t="shared" si="304"/>
        <v>1.2999999999999998</v>
      </c>
      <c r="BN282">
        <f t="shared" si="305"/>
        <v>1.2999999999999998</v>
      </c>
      <c r="BO282">
        <f t="shared" si="306"/>
        <v>1.2999999999999998</v>
      </c>
      <c r="BP282">
        <f t="shared" si="307"/>
        <v>1.2099999999999997</v>
      </c>
      <c r="BQ282">
        <f t="shared" si="308"/>
        <v>1.2099999999999997</v>
      </c>
      <c r="BR282">
        <f t="shared" si="309"/>
        <v>1.2099999999999997</v>
      </c>
      <c r="BS282">
        <f t="shared" si="310"/>
        <v>1.2099999999999997</v>
      </c>
      <c r="BT282">
        <f t="shared" si="311"/>
        <v>1.2099999999999997</v>
      </c>
      <c r="BU282">
        <f t="shared" si="312"/>
        <v>1.2099999999999997</v>
      </c>
      <c r="BV282">
        <f t="shared" si="313"/>
        <v>1.2099999999999997</v>
      </c>
      <c r="BW282">
        <f t="shared" si="314"/>
        <v>1.1199999999999999</v>
      </c>
      <c r="BX282">
        <f t="shared" si="315"/>
        <v>1.1199999999999999</v>
      </c>
      <c r="BY282">
        <f t="shared" si="316"/>
        <v>1.1199999999999999</v>
      </c>
      <c r="BZ282">
        <f t="shared" si="317"/>
        <v>1.1199999999999999</v>
      </c>
      <c r="CA282">
        <f t="shared" si="318"/>
        <v>1.1199999999999999</v>
      </c>
      <c r="CB282">
        <f t="shared" si="319"/>
        <v>1.1199999999999999</v>
      </c>
      <c r="CC282">
        <f t="shared" si="320"/>
        <v>1.1199999999999999</v>
      </c>
      <c r="CD282">
        <f t="shared" si="321"/>
        <v>1.1199999999999999</v>
      </c>
      <c r="CE282">
        <f t="shared" si="322"/>
        <v>1.1199999999999999</v>
      </c>
      <c r="CF282">
        <f t="shared" si="323"/>
        <v>59.12</v>
      </c>
      <c r="CH282">
        <f t="shared" si="324"/>
        <v>115.57000000000001</v>
      </c>
      <c r="CI282">
        <f t="shared" si="325"/>
        <v>22.000000000000004</v>
      </c>
      <c r="CJ282">
        <f t="shared" si="326"/>
        <v>12</v>
      </c>
      <c r="CK282">
        <f t="shared" si="327"/>
        <v>81.569999999999993</v>
      </c>
      <c r="CL282">
        <f t="shared" si="328"/>
        <v>0</v>
      </c>
      <c r="CM282">
        <f t="shared" si="329"/>
        <v>0</v>
      </c>
    </row>
    <row r="283" spans="1:91" x14ac:dyDescent="0.2">
      <c r="A283">
        <v>266</v>
      </c>
      <c r="B283">
        <f>B$14*(10-lgd*COUNTIF(Defaults!$AI283:$AR283,"&lt;="&amp;B$17))</f>
        <v>1.5</v>
      </c>
      <c r="C283">
        <f>C$14*(10-lgd*COUNTIF(Defaults!$AI283:$AR283,"&lt;="&amp;C$17))</f>
        <v>1.5</v>
      </c>
      <c r="D283">
        <f>D$14*(10-lgd*COUNTIF(Defaults!$AI283:$AR283,"&lt;="&amp;D$17))</f>
        <v>1.41</v>
      </c>
      <c r="E283">
        <f>E$14*(10-lgd*COUNTIF(Defaults!$AI283:$AR283,"&lt;="&amp;E$17))</f>
        <v>1.41</v>
      </c>
      <c r="F283">
        <f>F$14*(10-lgd*COUNTIF(Defaults!$AI283:$AR283,"&lt;="&amp;F$17))</f>
        <v>1.32</v>
      </c>
      <c r="G283">
        <f>G$14*(10-lgd*COUNTIF(Defaults!$AI283:$AR283,"&lt;="&amp;G$17))</f>
        <v>1.32</v>
      </c>
      <c r="H283">
        <f>H$14*(10-lgd*COUNTIF(Defaults!$AI283:$AR283,"&lt;="&amp;H$17))</f>
        <v>1.32</v>
      </c>
      <c r="I283">
        <f>I$14*(10-lgd*COUNTIF(Defaults!$AI283:$AR283,"&lt;="&amp;I$17))</f>
        <v>1.32</v>
      </c>
      <c r="J283">
        <f>J$14*(10-lgd*COUNTIF(Defaults!$AI283:$AR283,"&lt;="&amp;J$17))</f>
        <v>1.32</v>
      </c>
      <c r="K283">
        <f>K$14*(10-lgd*COUNTIF(Defaults!$AI283:$AR283,"&lt;="&amp;K$17))</f>
        <v>1.1399999999999999</v>
      </c>
      <c r="L283">
        <f>L$14*(10-lgd*COUNTIF(Defaults!$AI283:$AR283,"&lt;="&amp;L$17))</f>
        <v>1.1399999999999999</v>
      </c>
      <c r="M283">
        <f>M$14*(10-lgd*COUNTIF(Defaults!$AI283:$AR283,"&lt;="&amp;M$17))</f>
        <v>1.1399999999999999</v>
      </c>
      <c r="N283">
        <f>N$14*(10-lgd*COUNTIF(Defaults!$AI283:$AR283,"&lt;="&amp;N$17))</f>
        <v>1.1399999999999999</v>
      </c>
      <c r="O283">
        <f>O$14*(10-lgd*COUNTIF(Defaults!$AI283:$AR283,"&lt;="&amp;O$17))</f>
        <v>1.1399999999999999</v>
      </c>
      <c r="P283">
        <f>P$14*(10-lgd*COUNTIF(Defaults!$AI283:$AR283,"&lt;="&amp;P$17))</f>
        <v>1.1399999999999999</v>
      </c>
      <c r="Q283">
        <f>Q$14*(10-lgd*COUNTIF(Defaults!$AI283:$AR283,"&lt;="&amp;Q$17))</f>
        <v>1.1399999999999999</v>
      </c>
      <c r="R283">
        <f>R$14*(10-lgd*COUNTIF(Defaults!$AI283:$AR283,"&lt;="&amp;R$17))</f>
        <v>1.1399999999999999</v>
      </c>
      <c r="S283">
        <f>S$14*(10-lgd*COUNTIF(Defaults!$AI283:$AR283,"&lt;="&amp;S$17))</f>
        <v>1.1399999999999999</v>
      </c>
      <c r="T283">
        <f>T$14*(10-lgd*COUNTIF(Defaults!$AI283:$AR283,"&lt;="&amp;T$17))</f>
        <v>1.05</v>
      </c>
      <c r="U283">
        <f>U$14*(10-lgd*COUNTIF(Defaults!$AI283:$AR283,"&lt;="&amp;U$17))</f>
        <v>71.05</v>
      </c>
      <c r="W283">
        <f t="shared" si="264"/>
        <v>0.1</v>
      </c>
      <c r="X283">
        <f t="shared" si="265"/>
        <v>0.1</v>
      </c>
      <c r="Y283">
        <f t="shared" si="266"/>
        <v>0.1</v>
      </c>
      <c r="Z283">
        <f t="shared" si="267"/>
        <v>0.1</v>
      </c>
      <c r="AA283">
        <f t="shared" si="268"/>
        <v>0.1</v>
      </c>
      <c r="AB283">
        <f t="shared" si="269"/>
        <v>0.1</v>
      </c>
      <c r="AC283">
        <f t="shared" si="270"/>
        <v>0.1</v>
      </c>
      <c r="AD283">
        <f t="shared" si="271"/>
        <v>0.1</v>
      </c>
      <c r="AE283">
        <f t="shared" si="272"/>
        <v>0.1</v>
      </c>
      <c r="AF283">
        <f t="shared" si="273"/>
        <v>0.1</v>
      </c>
      <c r="AG283">
        <f t="shared" si="274"/>
        <v>0.1</v>
      </c>
      <c r="AH283">
        <f t="shared" si="275"/>
        <v>0.1</v>
      </c>
      <c r="AI283">
        <f t="shared" si="276"/>
        <v>0.1</v>
      </c>
      <c r="AJ283">
        <f t="shared" si="277"/>
        <v>0.1</v>
      </c>
      <c r="AK283">
        <f t="shared" si="278"/>
        <v>0.1</v>
      </c>
      <c r="AL283">
        <f t="shared" si="279"/>
        <v>0.1</v>
      </c>
      <c r="AM283">
        <f t="shared" si="280"/>
        <v>0.1</v>
      </c>
      <c r="AN283">
        <f t="shared" si="281"/>
        <v>0.1</v>
      </c>
      <c r="AO283">
        <f t="shared" si="282"/>
        <v>0.1</v>
      </c>
      <c r="AP283">
        <f t="shared" si="283"/>
        <v>20.100000000000001</v>
      </c>
      <c r="AR283">
        <f t="shared" si="284"/>
        <v>0.1</v>
      </c>
      <c r="AS283">
        <f t="shared" si="285"/>
        <v>0.1</v>
      </c>
      <c r="AT283">
        <f t="shared" si="286"/>
        <v>0.1</v>
      </c>
      <c r="AU283">
        <f t="shared" si="287"/>
        <v>0.1</v>
      </c>
      <c r="AV283">
        <f t="shared" si="288"/>
        <v>0.1</v>
      </c>
      <c r="AW283">
        <f t="shared" si="289"/>
        <v>0.1</v>
      </c>
      <c r="AX283">
        <f t="shared" si="290"/>
        <v>0.1</v>
      </c>
      <c r="AY283">
        <f t="shared" si="291"/>
        <v>0.1</v>
      </c>
      <c r="AZ283">
        <f t="shared" si="292"/>
        <v>0.1</v>
      </c>
      <c r="BA283">
        <f t="shared" si="293"/>
        <v>0.1</v>
      </c>
      <c r="BB283">
        <f t="shared" si="294"/>
        <v>0.1</v>
      </c>
      <c r="BC283">
        <f t="shared" si="295"/>
        <v>0.1</v>
      </c>
      <c r="BD283">
        <f t="shared" si="296"/>
        <v>0.1</v>
      </c>
      <c r="BE283">
        <f t="shared" si="297"/>
        <v>0.1</v>
      </c>
      <c r="BF283">
        <f t="shared" si="298"/>
        <v>0.1</v>
      </c>
      <c r="BG283">
        <f t="shared" si="299"/>
        <v>0.1</v>
      </c>
      <c r="BH283">
        <f t="shared" si="300"/>
        <v>0.1</v>
      </c>
      <c r="BI283">
        <f t="shared" si="301"/>
        <v>0.1</v>
      </c>
      <c r="BJ283">
        <f t="shared" si="302"/>
        <v>0.1</v>
      </c>
      <c r="BK283">
        <f t="shared" si="303"/>
        <v>10.1</v>
      </c>
      <c r="BM283">
        <f t="shared" si="304"/>
        <v>1.2999999999999998</v>
      </c>
      <c r="BN283">
        <f t="shared" si="305"/>
        <v>1.2999999999999998</v>
      </c>
      <c r="BO283">
        <f t="shared" si="306"/>
        <v>1.2099999999999997</v>
      </c>
      <c r="BP283">
        <f t="shared" si="307"/>
        <v>1.2099999999999997</v>
      </c>
      <c r="BQ283">
        <f t="shared" si="308"/>
        <v>1.1199999999999999</v>
      </c>
      <c r="BR283">
        <f t="shared" si="309"/>
        <v>1.1199999999999999</v>
      </c>
      <c r="BS283">
        <f t="shared" si="310"/>
        <v>1.1199999999999999</v>
      </c>
      <c r="BT283">
        <f t="shared" si="311"/>
        <v>1.1199999999999999</v>
      </c>
      <c r="BU283">
        <f t="shared" si="312"/>
        <v>1.1199999999999999</v>
      </c>
      <c r="BV283">
        <f t="shared" si="313"/>
        <v>0.93999999999999984</v>
      </c>
      <c r="BW283">
        <f t="shared" si="314"/>
        <v>0.93999999999999984</v>
      </c>
      <c r="BX283">
        <f t="shared" si="315"/>
        <v>0.93999999999999984</v>
      </c>
      <c r="BY283">
        <f t="shared" si="316"/>
        <v>0.93999999999999984</v>
      </c>
      <c r="BZ283">
        <f t="shared" si="317"/>
        <v>0.93999999999999984</v>
      </c>
      <c r="CA283">
        <f t="shared" si="318"/>
        <v>0.93999999999999984</v>
      </c>
      <c r="CB283">
        <f t="shared" si="319"/>
        <v>0.93999999999999984</v>
      </c>
      <c r="CC283">
        <f t="shared" si="320"/>
        <v>0.93999999999999984</v>
      </c>
      <c r="CD283">
        <f t="shared" si="321"/>
        <v>0.93999999999999984</v>
      </c>
      <c r="CE283">
        <f t="shared" si="322"/>
        <v>0.85000000000000009</v>
      </c>
      <c r="CF283">
        <f t="shared" si="323"/>
        <v>40.849999999999994</v>
      </c>
      <c r="CH283">
        <f t="shared" si="324"/>
        <v>94.78</v>
      </c>
      <c r="CI283">
        <f t="shared" si="325"/>
        <v>22.000000000000004</v>
      </c>
      <c r="CJ283">
        <f t="shared" si="326"/>
        <v>12</v>
      </c>
      <c r="CK283">
        <f t="shared" si="327"/>
        <v>60.779999999999994</v>
      </c>
      <c r="CL283">
        <f t="shared" si="328"/>
        <v>0</v>
      </c>
      <c r="CM283">
        <f t="shared" si="329"/>
        <v>0</v>
      </c>
    </row>
    <row r="284" spans="1:91" x14ac:dyDescent="0.2">
      <c r="A284">
        <v>267</v>
      </c>
      <c r="B284">
        <f>B$14*(10-lgd*COUNTIF(Defaults!$AI284:$AR284,"&lt;="&amp;B$17))</f>
        <v>1.5</v>
      </c>
      <c r="C284">
        <f>C$14*(10-lgd*COUNTIF(Defaults!$AI284:$AR284,"&lt;="&amp;C$17))</f>
        <v>1.41</v>
      </c>
      <c r="D284">
        <f>D$14*(10-lgd*COUNTIF(Defaults!$AI284:$AR284,"&lt;="&amp;D$17))</f>
        <v>1.41</v>
      </c>
      <c r="E284">
        <f>E$14*(10-lgd*COUNTIF(Defaults!$AI284:$AR284,"&lt;="&amp;E$17))</f>
        <v>1.41</v>
      </c>
      <c r="F284">
        <f>F$14*(10-lgd*COUNTIF(Defaults!$AI284:$AR284,"&lt;="&amp;F$17))</f>
        <v>1.41</v>
      </c>
      <c r="G284">
        <f>G$14*(10-lgd*COUNTIF(Defaults!$AI284:$AR284,"&lt;="&amp;G$17))</f>
        <v>1.41</v>
      </c>
      <c r="H284">
        <f>H$14*(10-lgd*COUNTIF(Defaults!$AI284:$AR284,"&lt;="&amp;H$17))</f>
        <v>1.41</v>
      </c>
      <c r="I284">
        <f>I$14*(10-lgd*COUNTIF(Defaults!$AI284:$AR284,"&lt;="&amp;I$17))</f>
        <v>1.41</v>
      </c>
      <c r="J284">
        <f>J$14*(10-lgd*COUNTIF(Defaults!$AI284:$AR284,"&lt;="&amp;J$17))</f>
        <v>1.41</v>
      </c>
      <c r="K284">
        <f>K$14*(10-lgd*COUNTIF(Defaults!$AI284:$AR284,"&lt;="&amp;K$17))</f>
        <v>1.41</v>
      </c>
      <c r="L284">
        <f>L$14*(10-lgd*COUNTIF(Defaults!$AI284:$AR284,"&lt;="&amp;L$17))</f>
        <v>1.41</v>
      </c>
      <c r="M284">
        <f>M$14*(10-lgd*COUNTIF(Defaults!$AI284:$AR284,"&lt;="&amp;M$17))</f>
        <v>1.41</v>
      </c>
      <c r="N284">
        <f>N$14*(10-lgd*COUNTIF(Defaults!$AI284:$AR284,"&lt;="&amp;N$17))</f>
        <v>1.41</v>
      </c>
      <c r="O284">
        <f>O$14*(10-lgd*COUNTIF(Defaults!$AI284:$AR284,"&lt;="&amp;O$17))</f>
        <v>1.32</v>
      </c>
      <c r="P284">
        <f>P$14*(10-lgd*COUNTIF(Defaults!$AI284:$AR284,"&lt;="&amp;P$17))</f>
        <v>1.32</v>
      </c>
      <c r="Q284">
        <f>Q$14*(10-lgd*COUNTIF(Defaults!$AI284:$AR284,"&lt;="&amp;Q$17))</f>
        <v>1.32</v>
      </c>
      <c r="R284">
        <f>R$14*(10-lgd*COUNTIF(Defaults!$AI284:$AR284,"&lt;="&amp;R$17))</f>
        <v>1.32</v>
      </c>
      <c r="S284">
        <f>S$14*(10-lgd*COUNTIF(Defaults!$AI284:$AR284,"&lt;="&amp;S$17))</f>
        <v>1.32</v>
      </c>
      <c r="T284">
        <f>T$14*(10-lgd*COUNTIF(Defaults!$AI284:$AR284,"&lt;="&amp;T$17))</f>
        <v>1.32</v>
      </c>
      <c r="U284">
        <f>U$14*(10-lgd*COUNTIF(Defaults!$AI284:$AR284,"&lt;="&amp;U$17))</f>
        <v>89.320000000000007</v>
      </c>
      <c r="W284">
        <f t="shared" si="264"/>
        <v>0.1</v>
      </c>
      <c r="X284">
        <f t="shared" si="265"/>
        <v>0.1</v>
      </c>
      <c r="Y284">
        <f t="shared" si="266"/>
        <v>0.1</v>
      </c>
      <c r="Z284">
        <f t="shared" si="267"/>
        <v>0.1</v>
      </c>
      <c r="AA284">
        <f t="shared" si="268"/>
        <v>0.1</v>
      </c>
      <c r="AB284">
        <f t="shared" si="269"/>
        <v>0.1</v>
      </c>
      <c r="AC284">
        <f t="shared" si="270"/>
        <v>0.1</v>
      </c>
      <c r="AD284">
        <f t="shared" si="271"/>
        <v>0.1</v>
      </c>
      <c r="AE284">
        <f t="shared" si="272"/>
        <v>0.1</v>
      </c>
      <c r="AF284">
        <f t="shared" si="273"/>
        <v>0.1</v>
      </c>
      <c r="AG284">
        <f t="shared" si="274"/>
        <v>0.1</v>
      </c>
      <c r="AH284">
        <f t="shared" si="275"/>
        <v>0.1</v>
      </c>
      <c r="AI284">
        <f t="shared" si="276"/>
        <v>0.1</v>
      </c>
      <c r="AJ284">
        <f t="shared" si="277"/>
        <v>0.1</v>
      </c>
      <c r="AK284">
        <f t="shared" si="278"/>
        <v>0.1</v>
      </c>
      <c r="AL284">
        <f t="shared" si="279"/>
        <v>0.1</v>
      </c>
      <c r="AM284">
        <f t="shared" si="280"/>
        <v>0.1</v>
      </c>
      <c r="AN284">
        <f t="shared" si="281"/>
        <v>0.1</v>
      </c>
      <c r="AO284">
        <f t="shared" si="282"/>
        <v>0.1</v>
      </c>
      <c r="AP284">
        <f t="shared" si="283"/>
        <v>20.100000000000001</v>
      </c>
      <c r="AR284">
        <f t="shared" si="284"/>
        <v>0.1</v>
      </c>
      <c r="AS284">
        <f t="shared" si="285"/>
        <v>0.1</v>
      </c>
      <c r="AT284">
        <f t="shared" si="286"/>
        <v>0.1</v>
      </c>
      <c r="AU284">
        <f t="shared" si="287"/>
        <v>0.1</v>
      </c>
      <c r="AV284">
        <f t="shared" si="288"/>
        <v>0.1</v>
      </c>
      <c r="AW284">
        <f t="shared" si="289"/>
        <v>0.1</v>
      </c>
      <c r="AX284">
        <f t="shared" si="290"/>
        <v>0.1</v>
      </c>
      <c r="AY284">
        <f t="shared" si="291"/>
        <v>0.1</v>
      </c>
      <c r="AZ284">
        <f t="shared" si="292"/>
        <v>0.1</v>
      </c>
      <c r="BA284">
        <f t="shared" si="293"/>
        <v>0.1</v>
      </c>
      <c r="BB284">
        <f t="shared" si="294"/>
        <v>0.1</v>
      </c>
      <c r="BC284">
        <f t="shared" si="295"/>
        <v>0.1</v>
      </c>
      <c r="BD284">
        <f t="shared" si="296"/>
        <v>0.1</v>
      </c>
      <c r="BE284">
        <f t="shared" si="297"/>
        <v>0.1</v>
      </c>
      <c r="BF284">
        <f t="shared" si="298"/>
        <v>0.1</v>
      </c>
      <c r="BG284">
        <f t="shared" si="299"/>
        <v>0.1</v>
      </c>
      <c r="BH284">
        <f t="shared" si="300"/>
        <v>0.1</v>
      </c>
      <c r="BI284">
        <f t="shared" si="301"/>
        <v>0.1</v>
      </c>
      <c r="BJ284">
        <f t="shared" si="302"/>
        <v>0.1</v>
      </c>
      <c r="BK284">
        <f t="shared" si="303"/>
        <v>10.1</v>
      </c>
      <c r="BM284">
        <f t="shared" si="304"/>
        <v>1.2999999999999998</v>
      </c>
      <c r="BN284">
        <f t="shared" si="305"/>
        <v>1.2099999999999997</v>
      </c>
      <c r="BO284">
        <f t="shared" si="306"/>
        <v>1.2099999999999997</v>
      </c>
      <c r="BP284">
        <f t="shared" si="307"/>
        <v>1.2099999999999997</v>
      </c>
      <c r="BQ284">
        <f t="shared" si="308"/>
        <v>1.2099999999999997</v>
      </c>
      <c r="BR284">
        <f t="shared" si="309"/>
        <v>1.2099999999999997</v>
      </c>
      <c r="BS284">
        <f t="shared" si="310"/>
        <v>1.2099999999999997</v>
      </c>
      <c r="BT284">
        <f t="shared" si="311"/>
        <v>1.2099999999999997</v>
      </c>
      <c r="BU284">
        <f t="shared" si="312"/>
        <v>1.2099999999999997</v>
      </c>
      <c r="BV284">
        <f t="shared" si="313"/>
        <v>1.2099999999999997</v>
      </c>
      <c r="BW284">
        <f t="shared" si="314"/>
        <v>1.2099999999999997</v>
      </c>
      <c r="BX284">
        <f t="shared" si="315"/>
        <v>1.2099999999999997</v>
      </c>
      <c r="BY284">
        <f t="shared" si="316"/>
        <v>1.2099999999999997</v>
      </c>
      <c r="BZ284">
        <f t="shared" si="317"/>
        <v>1.1199999999999999</v>
      </c>
      <c r="CA284">
        <f t="shared" si="318"/>
        <v>1.1199999999999999</v>
      </c>
      <c r="CB284">
        <f t="shared" si="319"/>
        <v>1.1199999999999999</v>
      </c>
      <c r="CC284">
        <f t="shared" si="320"/>
        <v>1.1199999999999999</v>
      </c>
      <c r="CD284">
        <f t="shared" si="321"/>
        <v>1.1199999999999999</v>
      </c>
      <c r="CE284">
        <f t="shared" si="322"/>
        <v>1.1199999999999999</v>
      </c>
      <c r="CF284">
        <f t="shared" si="323"/>
        <v>59.12</v>
      </c>
      <c r="CH284">
        <f t="shared" si="324"/>
        <v>115.66000000000001</v>
      </c>
      <c r="CI284">
        <f t="shared" si="325"/>
        <v>22.000000000000004</v>
      </c>
      <c r="CJ284">
        <f t="shared" si="326"/>
        <v>12</v>
      </c>
      <c r="CK284">
        <f t="shared" si="327"/>
        <v>81.66</v>
      </c>
      <c r="CL284">
        <f t="shared" si="328"/>
        <v>0</v>
      </c>
      <c r="CM284">
        <f t="shared" si="329"/>
        <v>0</v>
      </c>
    </row>
    <row r="285" spans="1:91" x14ac:dyDescent="0.2">
      <c r="A285">
        <v>268</v>
      </c>
      <c r="B285">
        <f>B$14*(10-lgd*COUNTIF(Defaults!$AI285:$AR285,"&lt;="&amp;B$17))</f>
        <v>1.5</v>
      </c>
      <c r="C285">
        <f>C$14*(10-lgd*COUNTIF(Defaults!$AI285:$AR285,"&lt;="&amp;C$17))</f>
        <v>1.5</v>
      </c>
      <c r="D285">
        <f>D$14*(10-lgd*COUNTIF(Defaults!$AI285:$AR285,"&lt;="&amp;D$17))</f>
        <v>1.5</v>
      </c>
      <c r="E285">
        <f>E$14*(10-lgd*COUNTIF(Defaults!$AI285:$AR285,"&lt;="&amp;E$17))</f>
        <v>1.5</v>
      </c>
      <c r="F285">
        <f>F$14*(10-lgd*COUNTIF(Defaults!$AI285:$AR285,"&lt;="&amp;F$17))</f>
        <v>1.5</v>
      </c>
      <c r="G285">
        <f>G$14*(10-lgd*COUNTIF(Defaults!$AI285:$AR285,"&lt;="&amp;G$17))</f>
        <v>1.5</v>
      </c>
      <c r="H285">
        <f>H$14*(10-lgd*COUNTIF(Defaults!$AI285:$AR285,"&lt;="&amp;H$17))</f>
        <v>1.41</v>
      </c>
      <c r="I285">
        <f>I$14*(10-lgd*COUNTIF(Defaults!$AI285:$AR285,"&lt;="&amp;I$17))</f>
        <v>1.41</v>
      </c>
      <c r="J285">
        <f>J$14*(10-lgd*COUNTIF(Defaults!$AI285:$AR285,"&lt;="&amp;J$17))</f>
        <v>1.32</v>
      </c>
      <c r="K285">
        <f>K$14*(10-lgd*COUNTIF(Defaults!$AI285:$AR285,"&lt;="&amp;K$17))</f>
        <v>1.2299999999999998</v>
      </c>
      <c r="L285">
        <f>L$14*(10-lgd*COUNTIF(Defaults!$AI285:$AR285,"&lt;="&amp;L$17))</f>
        <v>1.2299999999999998</v>
      </c>
      <c r="M285">
        <f>M$14*(10-lgd*COUNTIF(Defaults!$AI285:$AR285,"&lt;="&amp;M$17))</f>
        <v>1.2299999999999998</v>
      </c>
      <c r="N285">
        <f>N$14*(10-lgd*COUNTIF(Defaults!$AI285:$AR285,"&lt;="&amp;N$17))</f>
        <v>1.2299999999999998</v>
      </c>
      <c r="O285">
        <f>O$14*(10-lgd*COUNTIF(Defaults!$AI285:$AR285,"&lt;="&amp;O$17))</f>
        <v>1.2299999999999998</v>
      </c>
      <c r="P285">
        <f>P$14*(10-lgd*COUNTIF(Defaults!$AI285:$AR285,"&lt;="&amp;P$17))</f>
        <v>1.2299999999999998</v>
      </c>
      <c r="Q285">
        <f>Q$14*(10-lgd*COUNTIF(Defaults!$AI285:$AR285,"&lt;="&amp;Q$17))</f>
        <v>1.2299999999999998</v>
      </c>
      <c r="R285">
        <f>R$14*(10-lgd*COUNTIF(Defaults!$AI285:$AR285,"&lt;="&amp;R$17))</f>
        <v>1.2299999999999998</v>
      </c>
      <c r="S285">
        <f>S$14*(10-lgd*COUNTIF(Defaults!$AI285:$AR285,"&lt;="&amp;S$17))</f>
        <v>1.2299999999999998</v>
      </c>
      <c r="T285">
        <f>T$14*(10-lgd*COUNTIF(Defaults!$AI285:$AR285,"&lt;="&amp;T$17))</f>
        <v>1.1399999999999999</v>
      </c>
      <c r="U285">
        <f>U$14*(10-lgd*COUNTIF(Defaults!$AI285:$AR285,"&lt;="&amp;U$17))</f>
        <v>77.14</v>
      </c>
      <c r="W285">
        <f t="shared" si="264"/>
        <v>0.1</v>
      </c>
      <c r="X285">
        <f t="shared" si="265"/>
        <v>0.1</v>
      </c>
      <c r="Y285">
        <f t="shared" si="266"/>
        <v>0.1</v>
      </c>
      <c r="Z285">
        <f t="shared" si="267"/>
        <v>0.1</v>
      </c>
      <c r="AA285">
        <f t="shared" si="268"/>
        <v>0.1</v>
      </c>
      <c r="AB285">
        <f t="shared" si="269"/>
        <v>0.1</v>
      </c>
      <c r="AC285">
        <f t="shared" si="270"/>
        <v>0.1</v>
      </c>
      <c r="AD285">
        <f t="shared" si="271"/>
        <v>0.1</v>
      </c>
      <c r="AE285">
        <f t="shared" si="272"/>
        <v>0.1</v>
      </c>
      <c r="AF285">
        <f t="shared" si="273"/>
        <v>0.1</v>
      </c>
      <c r="AG285">
        <f t="shared" si="274"/>
        <v>0.1</v>
      </c>
      <c r="AH285">
        <f t="shared" si="275"/>
        <v>0.1</v>
      </c>
      <c r="AI285">
        <f t="shared" si="276"/>
        <v>0.1</v>
      </c>
      <c r="AJ285">
        <f t="shared" si="277"/>
        <v>0.1</v>
      </c>
      <c r="AK285">
        <f t="shared" si="278"/>
        <v>0.1</v>
      </c>
      <c r="AL285">
        <f t="shared" si="279"/>
        <v>0.1</v>
      </c>
      <c r="AM285">
        <f t="shared" si="280"/>
        <v>0.1</v>
      </c>
      <c r="AN285">
        <f t="shared" si="281"/>
        <v>0.1</v>
      </c>
      <c r="AO285">
        <f t="shared" si="282"/>
        <v>0.1</v>
      </c>
      <c r="AP285">
        <f t="shared" si="283"/>
        <v>20.100000000000001</v>
      </c>
      <c r="AR285">
        <f t="shared" si="284"/>
        <v>0.1</v>
      </c>
      <c r="AS285">
        <f t="shared" si="285"/>
        <v>0.1</v>
      </c>
      <c r="AT285">
        <f t="shared" si="286"/>
        <v>0.1</v>
      </c>
      <c r="AU285">
        <f t="shared" si="287"/>
        <v>0.1</v>
      </c>
      <c r="AV285">
        <f t="shared" si="288"/>
        <v>0.1</v>
      </c>
      <c r="AW285">
        <f t="shared" si="289"/>
        <v>0.1</v>
      </c>
      <c r="AX285">
        <f t="shared" si="290"/>
        <v>0.1</v>
      </c>
      <c r="AY285">
        <f t="shared" si="291"/>
        <v>0.1</v>
      </c>
      <c r="AZ285">
        <f t="shared" si="292"/>
        <v>0.1</v>
      </c>
      <c r="BA285">
        <f t="shared" si="293"/>
        <v>0.1</v>
      </c>
      <c r="BB285">
        <f t="shared" si="294"/>
        <v>0.1</v>
      </c>
      <c r="BC285">
        <f t="shared" si="295"/>
        <v>0.1</v>
      </c>
      <c r="BD285">
        <f t="shared" si="296"/>
        <v>0.1</v>
      </c>
      <c r="BE285">
        <f t="shared" si="297"/>
        <v>0.1</v>
      </c>
      <c r="BF285">
        <f t="shared" si="298"/>
        <v>0.1</v>
      </c>
      <c r="BG285">
        <f t="shared" si="299"/>
        <v>0.1</v>
      </c>
      <c r="BH285">
        <f t="shared" si="300"/>
        <v>0.1</v>
      </c>
      <c r="BI285">
        <f t="shared" si="301"/>
        <v>0.1</v>
      </c>
      <c r="BJ285">
        <f t="shared" si="302"/>
        <v>0.1</v>
      </c>
      <c r="BK285">
        <f t="shared" si="303"/>
        <v>10.1</v>
      </c>
      <c r="BM285">
        <f t="shared" si="304"/>
        <v>1.2999999999999998</v>
      </c>
      <c r="BN285">
        <f t="shared" si="305"/>
        <v>1.2999999999999998</v>
      </c>
      <c r="BO285">
        <f t="shared" si="306"/>
        <v>1.2999999999999998</v>
      </c>
      <c r="BP285">
        <f t="shared" si="307"/>
        <v>1.2999999999999998</v>
      </c>
      <c r="BQ285">
        <f t="shared" si="308"/>
        <v>1.2999999999999998</v>
      </c>
      <c r="BR285">
        <f t="shared" si="309"/>
        <v>1.2999999999999998</v>
      </c>
      <c r="BS285">
        <f t="shared" si="310"/>
        <v>1.2099999999999997</v>
      </c>
      <c r="BT285">
        <f t="shared" si="311"/>
        <v>1.2099999999999997</v>
      </c>
      <c r="BU285">
        <f t="shared" si="312"/>
        <v>1.1199999999999999</v>
      </c>
      <c r="BV285">
        <f t="shared" si="313"/>
        <v>1.0299999999999996</v>
      </c>
      <c r="BW285">
        <f t="shared" si="314"/>
        <v>1.0299999999999996</v>
      </c>
      <c r="BX285">
        <f t="shared" si="315"/>
        <v>1.0299999999999996</v>
      </c>
      <c r="BY285">
        <f t="shared" si="316"/>
        <v>1.0299999999999996</v>
      </c>
      <c r="BZ285">
        <f t="shared" si="317"/>
        <v>1.0299999999999996</v>
      </c>
      <c r="CA285">
        <f t="shared" si="318"/>
        <v>1.0299999999999996</v>
      </c>
      <c r="CB285">
        <f t="shared" si="319"/>
        <v>1.0299999999999996</v>
      </c>
      <c r="CC285">
        <f t="shared" si="320"/>
        <v>1.0299999999999996</v>
      </c>
      <c r="CD285">
        <f t="shared" si="321"/>
        <v>1.0299999999999996</v>
      </c>
      <c r="CE285">
        <f t="shared" si="322"/>
        <v>0.93999999999999984</v>
      </c>
      <c r="CF285">
        <f t="shared" si="323"/>
        <v>46.94</v>
      </c>
      <c r="CH285">
        <f t="shared" si="324"/>
        <v>102.49000000000001</v>
      </c>
      <c r="CI285">
        <f t="shared" si="325"/>
        <v>22.000000000000004</v>
      </c>
      <c r="CJ285">
        <f t="shared" si="326"/>
        <v>12</v>
      </c>
      <c r="CK285">
        <f t="shared" si="327"/>
        <v>68.489999999999995</v>
      </c>
      <c r="CL285">
        <f t="shared" si="328"/>
        <v>0</v>
      </c>
      <c r="CM285">
        <f t="shared" si="329"/>
        <v>0</v>
      </c>
    </row>
    <row r="286" spans="1:91" x14ac:dyDescent="0.2">
      <c r="A286">
        <v>269</v>
      </c>
      <c r="B286">
        <f>B$14*(10-lgd*COUNTIF(Defaults!$AI286:$AR286,"&lt;="&amp;B$17))</f>
        <v>1.5</v>
      </c>
      <c r="C286">
        <f>C$14*(10-lgd*COUNTIF(Defaults!$AI286:$AR286,"&lt;="&amp;C$17))</f>
        <v>1.41</v>
      </c>
      <c r="D286">
        <f>D$14*(10-lgd*COUNTIF(Defaults!$AI286:$AR286,"&lt;="&amp;D$17))</f>
        <v>1.41</v>
      </c>
      <c r="E286">
        <f>E$14*(10-lgd*COUNTIF(Defaults!$AI286:$AR286,"&lt;="&amp;E$17))</f>
        <v>1.41</v>
      </c>
      <c r="F286">
        <f>F$14*(10-lgd*COUNTIF(Defaults!$AI286:$AR286,"&lt;="&amp;F$17))</f>
        <v>1.41</v>
      </c>
      <c r="G286">
        <f>G$14*(10-lgd*COUNTIF(Defaults!$AI286:$AR286,"&lt;="&amp;G$17))</f>
        <v>1.41</v>
      </c>
      <c r="H286">
        <f>H$14*(10-lgd*COUNTIF(Defaults!$AI286:$AR286,"&lt;="&amp;H$17))</f>
        <v>1.41</v>
      </c>
      <c r="I286">
        <f>I$14*(10-lgd*COUNTIF(Defaults!$AI286:$AR286,"&lt;="&amp;I$17))</f>
        <v>1.41</v>
      </c>
      <c r="J286">
        <f>J$14*(10-lgd*COUNTIF(Defaults!$AI286:$AR286,"&lt;="&amp;J$17))</f>
        <v>1.32</v>
      </c>
      <c r="K286">
        <f>K$14*(10-lgd*COUNTIF(Defaults!$AI286:$AR286,"&lt;="&amp;K$17))</f>
        <v>1.32</v>
      </c>
      <c r="L286">
        <f>L$14*(10-lgd*COUNTIF(Defaults!$AI286:$AR286,"&lt;="&amp;L$17))</f>
        <v>1.32</v>
      </c>
      <c r="M286">
        <f>M$14*(10-lgd*COUNTIF(Defaults!$AI286:$AR286,"&lt;="&amp;M$17))</f>
        <v>1.32</v>
      </c>
      <c r="N286">
        <f>N$14*(10-lgd*COUNTIF(Defaults!$AI286:$AR286,"&lt;="&amp;N$17))</f>
        <v>1.32</v>
      </c>
      <c r="O286">
        <f>O$14*(10-lgd*COUNTIF(Defaults!$AI286:$AR286,"&lt;="&amp;O$17))</f>
        <v>1.32</v>
      </c>
      <c r="P286">
        <f>P$14*(10-lgd*COUNTIF(Defaults!$AI286:$AR286,"&lt;="&amp;P$17))</f>
        <v>1.32</v>
      </c>
      <c r="Q286">
        <f>Q$14*(10-lgd*COUNTIF(Defaults!$AI286:$AR286,"&lt;="&amp;Q$17))</f>
        <v>1.32</v>
      </c>
      <c r="R286">
        <f>R$14*(10-lgd*COUNTIF(Defaults!$AI286:$AR286,"&lt;="&amp;R$17))</f>
        <v>1.32</v>
      </c>
      <c r="S286">
        <f>S$14*(10-lgd*COUNTIF(Defaults!$AI286:$AR286,"&lt;="&amp;S$17))</f>
        <v>1.32</v>
      </c>
      <c r="T286">
        <f>T$14*(10-lgd*COUNTIF(Defaults!$AI286:$AR286,"&lt;="&amp;T$17))</f>
        <v>1.32</v>
      </c>
      <c r="U286">
        <f>U$14*(10-lgd*COUNTIF(Defaults!$AI286:$AR286,"&lt;="&amp;U$17))</f>
        <v>89.320000000000007</v>
      </c>
      <c r="W286">
        <f t="shared" si="264"/>
        <v>0.1</v>
      </c>
      <c r="X286">
        <f t="shared" si="265"/>
        <v>0.1</v>
      </c>
      <c r="Y286">
        <f t="shared" si="266"/>
        <v>0.1</v>
      </c>
      <c r="Z286">
        <f t="shared" si="267"/>
        <v>0.1</v>
      </c>
      <c r="AA286">
        <f t="shared" si="268"/>
        <v>0.1</v>
      </c>
      <c r="AB286">
        <f t="shared" si="269"/>
        <v>0.1</v>
      </c>
      <c r="AC286">
        <f t="shared" si="270"/>
        <v>0.1</v>
      </c>
      <c r="AD286">
        <f t="shared" si="271"/>
        <v>0.1</v>
      </c>
      <c r="AE286">
        <f t="shared" si="272"/>
        <v>0.1</v>
      </c>
      <c r="AF286">
        <f t="shared" si="273"/>
        <v>0.1</v>
      </c>
      <c r="AG286">
        <f t="shared" si="274"/>
        <v>0.1</v>
      </c>
      <c r="AH286">
        <f t="shared" si="275"/>
        <v>0.1</v>
      </c>
      <c r="AI286">
        <f t="shared" si="276"/>
        <v>0.1</v>
      </c>
      <c r="AJ286">
        <f t="shared" si="277"/>
        <v>0.1</v>
      </c>
      <c r="AK286">
        <f t="shared" si="278"/>
        <v>0.1</v>
      </c>
      <c r="AL286">
        <f t="shared" si="279"/>
        <v>0.1</v>
      </c>
      <c r="AM286">
        <f t="shared" si="280"/>
        <v>0.1</v>
      </c>
      <c r="AN286">
        <f t="shared" si="281"/>
        <v>0.1</v>
      </c>
      <c r="AO286">
        <f t="shared" si="282"/>
        <v>0.1</v>
      </c>
      <c r="AP286">
        <f t="shared" si="283"/>
        <v>20.100000000000001</v>
      </c>
      <c r="AR286">
        <f t="shared" si="284"/>
        <v>0.1</v>
      </c>
      <c r="AS286">
        <f t="shared" si="285"/>
        <v>0.1</v>
      </c>
      <c r="AT286">
        <f t="shared" si="286"/>
        <v>0.1</v>
      </c>
      <c r="AU286">
        <f t="shared" si="287"/>
        <v>0.1</v>
      </c>
      <c r="AV286">
        <f t="shared" si="288"/>
        <v>0.1</v>
      </c>
      <c r="AW286">
        <f t="shared" si="289"/>
        <v>0.1</v>
      </c>
      <c r="AX286">
        <f t="shared" si="290"/>
        <v>0.1</v>
      </c>
      <c r="AY286">
        <f t="shared" si="291"/>
        <v>0.1</v>
      </c>
      <c r="AZ286">
        <f t="shared" si="292"/>
        <v>0.1</v>
      </c>
      <c r="BA286">
        <f t="shared" si="293"/>
        <v>0.1</v>
      </c>
      <c r="BB286">
        <f t="shared" si="294"/>
        <v>0.1</v>
      </c>
      <c r="BC286">
        <f t="shared" si="295"/>
        <v>0.1</v>
      </c>
      <c r="BD286">
        <f t="shared" si="296"/>
        <v>0.1</v>
      </c>
      <c r="BE286">
        <f t="shared" si="297"/>
        <v>0.1</v>
      </c>
      <c r="BF286">
        <f t="shared" si="298"/>
        <v>0.1</v>
      </c>
      <c r="BG286">
        <f t="shared" si="299"/>
        <v>0.1</v>
      </c>
      <c r="BH286">
        <f t="shared" si="300"/>
        <v>0.1</v>
      </c>
      <c r="BI286">
        <f t="shared" si="301"/>
        <v>0.1</v>
      </c>
      <c r="BJ286">
        <f t="shared" si="302"/>
        <v>0.1</v>
      </c>
      <c r="BK286">
        <f t="shared" si="303"/>
        <v>10.1</v>
      </c>
      <c r="BM286">
        <f t="shared" si="304"/>
        <v>1.2999999999999998</v>
      </c>
      <c r="BN286">
        <f t="shared" si="305"/>
        <v>1.2099999999999997</v>
      </c>
      <c r="BO286">
        <f t="shared" si="306"/>
        <v>1.2099999999999997</v>
      </c>
      <c r="BP286">
        <f t="shared" si="307"/>
        <v>1.2099999999999997</v>
      </c>
      <c r="BQ286">
        <f t="shared" si="308"/>
        <v>1.2099999999999997</v>
      </c>
      <c r="BR286">
        <f t="shared" si="309"/>
        <v>1.2099999999999997</v>
      </c>
      <c r="BS286">
        <f t="shared" si="310"/>
        <v>1.2099999999999997</v>
      </c>
      <c r="BT286">
        <f t="shared" si="311"/>
        <v>1.2099999999999997</v>
      </c>
      <c r="BU286">
        <f t="shared" si="312"/>
        <v>1.1199999999999999</v>
      </c>
      <c r="BV286">
        <f t="shared" si="313"/>
        <v>1.1199999999999999</v>
      </c>
      <c r="BW286">
        <f t="shared" si="314"/>
        <v>1.1199999999999999</v>
      </c>
      <c r="BX286">
        <f t="shared" si="315"/>
        <v>1.1199999999999999</v>
      </c>
      <c r="BY286">
        <f t="shared" si="316"/>
        <v>1.1199999999999999</v>
      </c>
      <c r="BZ286">
        <f t="shared" si="317"/>
        <v>1.1199999999999999</v>
      </c>
      <c r="CA286">
        <f t="shared" si="318"/>
        <v>1.1199999999999999</v>
      </c>
      <c r="CB286">
        <f t="shared" si="319"/>
        <v>1.1199999999999999</v>
      </c>
      <c r="CC286">
        <f t="shared" si="320"/>
        <v>1.1199999999999999</v>
      </c>
      <c r="CD286">
        <f t="shared" si="321"/>
        <v>1.1199999999999999</v>
      </c>
      <c r="CE286">
        <f t="shared" si="322"/>
        <v>1.1199999999999999</v>
      </c>
      <c r="CF286">
        <f t="shared" si="323"/>
        <v>59.12</v>
      </c>
      <c r="CH286">
        <f t="shared" si="324"/>
        <v>115.21000000000001</v>
      </c>
      <c r="CI286">
        <f t="shared" si="325"/>
        <v>22.000000000000004</v>
      </c>
      <c r="CJ286">
        <f t="shared" si="326"/>
        <v>12</v>
      </c>
      <c r="CK286">
        <f t="shared" si="327"/>
        <v>81.209999999999994</v>
      </c>
      <c r="CL286">
        <f t="shared" si="328"/>
        <v>0</v>
      </c>
      <c r="CM286">
        <f t="shared" si="329"/>
        <v>0</v>
      </c>
    </row>
    <row r="287" spans="1:91" x14ac:dyDescent="0.2">
      <c r="A287">
        <v>270</v>
      </c>
      <c r="B287">
        <f>B$14*(10-lgd*COUNTIF(Defaults!$AI287:$AR287,"&lt;="&amp;B$17))</f>
        <v>1.5</v>
      </c>
      <c r="C287">
        <f>C$14*(10-lgd*COUNTIF(Defaults!$AI287:$AR287,"&lt;="&amp;C$17))</f>
        <v>1.5</v>
      </c>
      <c r="D287">
        <f>D$14*(10-lgd*COUNTIF(Defaults!$AI287:$AR287,"&lt;="&amp;D$17))</f>
        <v>1.41</v>
      </c>
      <c r="E287">
        <f>E$14*(10-lgd*COUNTIF(Defaults!$AI287:$AR287,"&lt;="&amp;E$17))</f>
        <v>1.41</v>
      </c>
      <c r="F287">
        <f>F$14*(10-lgd*COUNTIF(Defaults!$AI287:$AR287,"&lt;="&amp;F$17))</f>
        <v>1.41</v>
      </c>
      <c r="G287">
        <f>G$14*(10-lgd*COUNTIF(Defaults!$AI287:$AR287,"&lt;="&amp;G$17))</f>
        <v>1.41</v>
      </c>
      <c r="H287">
        <f>H$14*(10-lgd*COUNTIF(Defaults!$AI287:$AR287,"&lt;="&amp;H$17))</f>
        <v>1.41</v>
      </c>
      <c r="I287">
        <f>I$14*(10-lgd*COUNTIF(Defaults!$AI287:$AR287,"&lt;="&amp;I$17))</f>
        <v>1.41</v>
      </c>
      <c r="J287">
        <f>J$14*(10-lgd*COUNTIF(Defaults!$AI287:$AR287,"&lt;="&amp;J$17))</f>
        <v>1.41</v>
      </c>
      <c r="K287">
        <f>K$14*(10-lgd*COUNTIF(Defaults!$AI287:$AR287,"&lt;="&amp;K$17))</f>
        <v>1.41</v>
      </c>
      <c r="L287">
        <f>L$14*(10-lgd*COUNTIF(Defaults!$AI287:$AR287,"&lt;="&amp;L$17))</f>
        <v>1.41</v>
      </c>
      <c r="M287">
        <f>M$14*(10-lgd*COUNTIF(Defaults!$AI287:$AR287,"&lt;="&amp;M$17))</f>
        <v>1.41</v>
      </c>
      <c r="N287">
        <f>N$14*(10-lgd*COUNTIF(Defaults!$AI287:$AR287,"&lt;="&amp;N$17))</f>
        <v>1.41</v>
      </c>
      <c r="O287">
        <f>O$14*(10-lgd*COUNTIF(Defaults!$AI287:$AR287,"&lt;="&amp;O$17))</f>
        <v>1.41</v>
      </c>
      <c r="P287">
        <f>P$14*(10-lgd*COUNTIF(Defaults!$AI287:$AR287,"&lt;="&amp;P$17))</f>
        <v>1.41</v>
      </c>
      <c r="Q287">
        <f>Q$14*(10-lgd*COUNTIF(Defaults!$AI287:$AR287,"&lt;="&amp;Q$17))</f>
        <v>1.41</v>
      </c>
      <c r="R287">
        <f>R$14*(10-lgd*COUNTIF(Defaults!$AI287:$AR287,"&lt;="&amp;R$17))</f>
        <v>1.41</v>
      </c>
      <c r="S287">
        <f>S$14*(10-lgd*COUNTIF(Defaults!$AI287:$AR287,"&lt;="&amp;S$17))</f>
        <v>1.41</v>
      </c>
      <c r="T287">
        <f>T$14*(10-lgd*COUNTIF(Defaults!$AI287:$AR287,"&lt;="&amp;T$17))</f>
        <v>1.41</v>
      </c>
      <c r="U287">
        <f>U$14*(10-lgd*COUNTIF(Defaults!$AI287:$AR287,"&lt;="&amp;U$17))</f>
        <v>89.320000000000007</v>
      </c>
      <c r="W287">
        <f t="shared" si="264"/>
        <v>0.1</v>
      </c>
      <c r="X287">
        <f t="shared" si="265"/>
        <v>0.1</v>
      </c>
      <c r="Y287">
        <f t="shared" si="266"/>
        <v>0.1</v>
      </c>
      <c r="Z287">
        <f t="shared" si="267"/>
        <v>0.1</v>
      </c>
      <c r="AA287">
        <f t="shared" si="268"/>
        <v>0.1</v>
      </c>
      <c r="AB287">
        <f t="shared" si="269"/>
        <v>0.1</v>
      </c>
      <c r="AC287">
        <f t="shared" si="270"/>
        <v>0.1</v>
      </c>
      <c r="AD287">
        <f t="shared" si="271"/>
        <v>0.1</v>
      </c>
      <c r="AE287">
        <f t="shared" si="272"/>
        <v>0.1</v>
      </c>
      <c r="AF287">
        <f t="shared" si="273"/>
        <v>0.1</v>
      </c>
      <c r="AG287">
        <f t="shared" si="274"/>
        <v>0.1</v>
      </c>
      <c r="AH287">
        <f t="shared" si="275"/>
        <v>0.1</v>
      </c>
      <c r="AI287">
        <f t="shared" si="276"/>
        <v>0.1</v>
      </c>
      <c r="AJ287">
        <f t="shared" si="277"/>
        <v>0.1</v>
      </c>
      <c r="AK287">
        <f t="shared" si="278"/>
        <v>0.1</v>
      </c>
      <c r="AL287">
        <f t="shared" si="279"/>
        <v>0.1</v>
      </c>
      <c r="AM287">
        <f t="shared" si="280"/>
        <v>0.1</v>
      </c>
      <c r="AN287">
        <f t="shared" si="281"/>
        <v>0.1</v>
      </c>
      <c r="AO287">
        <f t="shared" si="282"/>
        <v>0.1</v>
      </c>
      <c r="AP287">
        <f t="shared" si="283"/>
        <v>20.100000000000001</v>
      </c>
      <c r="AR287">
        <f t="shared" si="284"/>
        <v>0.1</v>
      </c>
      <c r="AS287">
        <f t="shared" si="285"/>
        <v>0.1</v>
      </c>
      <c r="AT287">
        <f t="shared" si="286"/>
        <v>0.1</v>
      </c>
      <c r="AU287">
        <f t="shared" si="287"/>
        <v>0.1</v>
      </c>
      <c r="AV287">
        <f t="shared" si="288"/>
        <v>0.1</v>
      </c>
      <c r="AW287">
        <f t="shared" si="289"/>
        <v>0.1</v>
      </c>
      <c r="AX287">
        <f t="shared" si="290"/>
        <v>0.1</v>
      </c>
      <c r="AY287">
        <f t="shared" si="291"/>
        <v>0.1</v>
      </c>
      <c r="AZ287">
        <f t="shared" si="292"/>
        <v>0.1</v>
      </c>
      <c r="BA287">
        <f t="shared" si="293"/>
        <v>0.1</v>
      </c>
      <c r="BB287">
        <f t="shared" si="294"/>
        <v>0.1</v>
      </c>
      <c r="BC287">
        <f t="shared" si="295"/>
        <v>0.1</v>
      </c>
      <c r="BD287">
        <f t="shared" si="296"/>
        <v>0.1</v>
      </c>
      <c r="BE287">
        <f t="shared" si="297"/>
        <v>0.1</v>
      </c>
      <c r="BF287">
        <f t="shared" si="298"/>
        <v>0.1</v>
      </c>
      <c r="BG287">
        <f t="shared" si="299"/>
        <v>0.1</v>
      </c>
      <c r="BH287">
        <f t="shared" si="300"/>
        <v>0.1</v>
      </c>
      <c r="BI287">
        <f t="shared" si="301"/>
        <v>0.1</v>
      </c>
      <c r="BJ287">
        <f t="shared" si="302"/>
        <v>0.1</v>
      </c>
      <c r="BK287">
        <f t="shared" si="303"/>
        <v>10.1</v>
      </c>
      <c r="BM287">
        <f t="shared" si="304"/>
        <v>1.2999999999999998</v>
      </c>
      <c r="BN287">
        <f t="shared" si="305"/>
        <v>1.2999999999999998</v>
      </c>
      <c r="BO287">
        <f t="shared" si="306"/>
        <v>1.2099999999999997</v>
      </c>
      <c r="BP287">
        <f t="shared" si="307"/>
        <v>1.2099999999999997</v>
      </c>
      <c r="BQ287">
        <f t="shared" si="308"/>
        <v>1.2099999999999997</v>
      </c>
      <c r="BR287">
        <f t="shared" si="309"/>
        <v>1.2099999999999997</v>
      </c>
      <c r="BS287">
        <f t="shared" si="310"/>
        <v>1.2099999999999997</v>
      </c>
      <c r="BT287">
        <f t="shared" si="311"/>
        <v>1.2099999999999997</v>
      </c>
      <c r="BU287">
        <f t="shared" si="312"/>
        <v>1.2099999999999997</v>
      </c>
      <c r="BV287">
        <f t="shared" si="313"/>
        <v>1.2099999999999997</v>
      </c>
      <c r="BW287">
        <f t="shared" si="314"/>
        <v>1.2099999999999997</v>
      </c>
      <c r="BX287">
        <f t="shared" si="315"/>
        <v>1.2099999999999997</v>
      </c>
      <c r="BY287">
        <f t="shared" si="316"/>
        <v>1.2099999999999997</v>
      </c>
      <c r="BZ287">
        <f t="shared" si="317"/>
        <v>1.2099999999999997</v>
      </c>
      <c r="CA287">
        <f t="shared" si="318"/>
        <v>1.2099999999999997</v>
      </c>
      <c r="CB287">
        <f t="shared" si="319"/>
        <v>1.2099999999999997</v>
      </c>
      <c r="CC287">
        <f t="shared" si="320"/>
        <v>1.2099999999999997</v>
      </c>
      <c r="CD287">
        <f t="shared" si="321"/>
        <v>1.2099999999999997</v>
      </c>
      <c r="CE287">
        <f t="shared" si="322"/>
        <v>1.2099999999999997</v>
      </c>
      <c r="CF287">
        <f t="shared" si="323"/>
        <v>59.12</v>
      </c>
      <c r="CH287">
        <f t="shared" si="324"/>
        <v>116.29</v>
      </c>
      <c r="CI287">
        <f t="shared" si="325"/>
        <v>22.000000000000004</v>
      </c>
      <c r="CJ287">
        <f t="shared" si="326"/>
        <v>12</v>
      </c>
      <c r="CK287">
        <f t="shared" si="327"/>
        <v>82.289999999999992</v>
      </c>
      <c r="CL287">
        <f t="shared" si="328"/>
        <v>0</v>
      </c>
      <c r="CM287">
        <f t="shared" si="329"/>
        <v>0</v>
      </c>
    </row>
    <row r="288" spans="1:91" x14ac:dyDescent="0.2">
      <c r="A288">
        <v>271</v>
      </c>
      <c r="B288">
        <f>B$14*(10-lgd*COUNTIF(Defaults!$AI288:$AR288,"&lt;="&amp;B$17))</f>
        <v>1.5</v>
      </c>
      <c r="C288">
        <f>C$14*(10-lgd*COUNTIF(Defaults!$AI288:$AR288,"&lt;="&amp;C$17))</f>
        <v>1.5</v>
      </c>
      <c r="D288">
        <f>D$14*(10-lgd*COUNTIF(Defaults!$AI288:$AR288,"&lt;="&amp;D$17))</f>
        <v>1.5</v>
      </c>
      <c r="E288">
        <f>E$14*(10-lgd*COUNTIF(Defaults!$AI288:$AR288,"&lt;="&amp;E$17))</f>
        <v>1.5</v>
      </c>
      <c r="F288">
        <f>F$14*(10-lgd*COUNTIF(Defaults!$AI288:$AR288,"&lt;="&amp;F$17))</f>
        <v>1.5</v>
      </c>
      <c r="G288">
        <f>G$14*(10-lgd*COUNTIF(Defaults!$AI288:$AR288,"&lt;="&amp;G$17))</f>
        <v>1.5</v>
      </c>
      <c r="H288">
        <f>H$14*(10-lgd*COUNTIF(Defaults!$AI288:$AR288,"&lt;="&amp;H$17))</f>
        <v>1.5</v>
      </c>
      <c r="I288">
        <f>I$14*(10-lgd*COUNTIF(Defaults!$AI288:$AR288,"&lt;="&amp;I$17))</f>
        <v>1.5</v>
      </c>
      <c r="J288">
        <f>J$14*(10-lgd*COUNTIF(Defaults!$AI288:$AR288,"&lt;="&amp;J$17))</f>
        <v>1.5</v>
      </c>
      <c r="K288">
        <f>K$14*(10-lgd*COUNTIF(Defaults!$AI288:$AR288,"&lt;="&amp;K$17))</f>
        <v>1.5</v>
      </c>
      <c r="L288">
        <f>L$14*(10-lgd*COUNTIF(Defaults!$AI288:$AR288,"&lt;="&amp;L$17))</f>
        <v>1.5</v>
      </c>
      <c r="M288">
        <f>M$14*(10-lgd*COUNTIF(Defaults!$AI288:$AR288,"&lt;="&amp;M$17))</f>
        <v>1.5</v>
      </c>
      <c r="N288">
        <f>N$14*(10-lgd*COUNTIF(Defaults!$AI288:$AR288,"&lt;="&amp;N$17))</f>
        <v>1.5</v>
      </c>
      <c r="O288">
        <f>O$14*(10-lgd*COUNTIF(Defaults!$AI288:$AR288,"&lt;="&amp;O$17))</f>
        <v>1.5</v>
      </c>
      <c r="P288">
        <f>P$14*(10-lgd*COUNTIF(Defaults!$AI288:$AR288,"&lt;="&amp;P$17))</f>
        <v>1.41</v>
      </c>
      <c r="Q288">
        <f>Q$14*(10-lgd*COUNTIF(Defaults!$AI288:$AR288,"&lt;="&amp;Q$17))</f>
        <v>1.41</v>
      </c>
      <c r="R288">
        <f>R$14*(10-lgd*COUNTIF(Defaults!$AI288:$AR288,"&lt;="&amp;R$17))</f>
        <v>1.41</v>
      </c>
      <c r="S288">
        <f>S$14*(10-lgd*COUNTIF(Defaults!$AI288:$AR288,"&lt;="&amp;S$17))</f>
        <v>1.41</v>
      </c>
      <c r="T288">
        <f>T$14*(10-lgd*COUNTIF(Defaults!$AI288:$AR288,"&lt;="&amp;T$17))</f>
        <v>1.41</v>
      </c>
      <c r="U288">
        <f>U$14*(10-lgd*COUNTIF(Defaults!$AI288:$AR288,"&lt;="&amp;U$17))</f>
        <v>95.410000000000011</v>
      </c>
      <c r="W288">
        <f t="shared" si="264"/>
        <v>0.1</v>
      </c>
      <c r="X288">
        <f t="shared" si="265"/>
        <v>0.1</v>
      </c>
      <c r="Y288">
        <f t="shared" si="266"/>
        <v>0.1</v>
      </c>
      <c r="Z288">
        <f t="shared" si="267"/>
        <v>0.1</v>
      </c>
      <c r="AA288">
        <f t="shared" si="268"/>
        <v>0.1</v>
      </c>
      <c r="AB288">
        <f t="shared" si="269"/>
        <v>0.1</v>
      </c>
      <c r="AC288">
        <f t="shared" si="270"/>
        <v>0.1</v>
      </c>
      <c r="AD288">
        <f t="shared" si="271"/>
        <v>0.1</v>
      </c>
      <c r="AE288">
        <f t="shared" si="272"/>
        <v>0.1</v>
      </c>
      <c r="AF288">
        <f t="shared" si="273"/>
        <v>0.1</v>
      </c>
      <c r="AG288">
        <f t="shared" si="274"/>
        <v>0.1</v>
      </c>
      <c r="AH288">
        <f t="shared" si="275"/>
        <v>0.1</v>
      </c>
      <c r="AI288">
        <f t="shared" si="276"/>
        <v>0.1</v>
      </c>
      <c r="AJ288">
        <f t="shared" si="277"/>
        <v>0.1</v>
      </c>
      <c r="AK288">
        <f t="shared" si="278"/>
        <v>0.1</v>
      </c>
      <c r="AL288">
        <f t="shared" si="279"/>
        <v>0.1</v>
      </c>
      <c r="AM288">
        <f t="shared" si="280"/>
        <v>0.1</v>
      </c>
      <c r="AN288">
        <f t="shared" si="281"/>
        <v>0.1</v>
      </c>
      <c r="AO288">
        <f t="shared" si="282"/>
        <v>0.1</v>
      </c>
      <c r="AP288">
        <f t="shared" si="283"/>
        <v>20.100000000000001</v>
      </c>
      <c r="AR288">
        <f t="shared" si="284"/>
        <v>0.1</v>
      </c>
      <c r="AS288">
        <f t="shared" si="285"/>
        <v>0.1</v>
      </c>
      <c r="AT288">
        <f t="shared" si="286"/>
        <v>0.1</v>
      </c>
      <c r="AU288">
        <f t="shared" si="287"/>
        <v>0.1</v>
      </c>
      <c r="AV288">
        <f t="shared" si="288"/>
        <v>0.1</v>
      </c>
      <c r="AW288">
        <f t="shared" si="289"/>
        <v>0.1</v>
      </c>
      <c r="AX288">
        <f t="shared" si="290"/>
        <v>0.1</v>
      </c>
      <c r="AY288">
        <f t="shared" si="291"/>
        <v>0.1</v>
      </c>
      <c r="AZ288">
        <f t="shared" si="292"/>
        <v>0.1</v>
      </c>
      <c r="BA288">
        <f t="shared" si="293"/>
        <v>0.1</v>
      </c>
      <c r="BB288">
        <f t="shared" si="294"/>
        <v>0.1</v>
      </c>
      <c r="BC288">
        <f t="shared" si="295"/>
        <v>0.1</v>
      </c>
      <c r="BD288">
        <f t="shared" si="296"/>
        <v>0.1</v>
      </c>
      <c r="BE288">
        <f t="shared" si="297"/>
        <v>0.1</v>
      </c>
      <c r="BF288">
        <f t="shared" si="298"/>
        <v>0.1</v>
      </c>
      <c r="BG288">
        <f t="shared" si="299"/>
        <v>0.1</v>
      </c>
      <c r="BH288">
        <f t="shared" si="300"/>
        <v>0.1</v>
      </c>
      <c r="BI288">
        <f t="shared" si="301"/>
        <v>0.1</v>
      </c>
      <c r="BJ288">
        <f t="shared" si="302"/>
        <v>0.1</v>
      </c>
      <c r="BK288">
        <f t="shared" si="303"/>
        <v>10.1</v>
      </c>
      <c r="BM288">
        <f t="shared" si="304"/>
        <v>1.2999999999999998</v>
      </c>
      <c r="BN288">
        <f t="shared" si="305"/>
        <v>1.2999999999999998</v>
      </c>
      <c r="BO288">
        <f t="shared" si="306"/>
        <v>1.2999999999999998</v>
      </c>
      <c r="BP288">
        <f t="shared" si="307"/>
        <v>1.2999999999999998</v>
      </c>
      <c r="BQ288">
        <f t="shared" si="308"/>
        <v>1.2999999999999998</v>
      </c>
      <c r="BR288">
        <f t="shared" si="309"/>
        <v>1.2999999999999998</v>
      </c>
      <c r="BS288">
        <f t="shared" si="310"/>
        <v>1.2999999999999998</v>
      </c>
      <c r="BT288">
        <f t="shared" si="311"/>
        <v>1.2999999999999998</v>
      </c>
      <c r="BU288">
        <f t="shared" si="312"/>
        <v>1.2999999999999998</v>
      </c>
      <c r="BV288">
        <f t="shared" si="313"/>
        <v>1.2999999999999998</v>
      </c>
      <c r="BW288">
        <f t="shared" si="314"/>
        <v>1.2999999999999998</v>
      </c>
      <c r="BX288">
        <f t="shared" si="315"/>
        <v>1.2999999999999998</v>
      </c>
      <c r="BY288">
        <f t="shared" si="316"/>
        <v>1.2999999999999998</v>
      </c>
      <c r="BZ288">
        <f t="shared" si="317"/>
        <v>1.2999999999999998</v>
      </c>
      <c r="CA288">
        <f t="shared" si="318"/>
        <v>1.2099999999999997</v>
      </c>
      <c r="CB288">
        <f t="shared" si="319"/>
        <v>1.2099999999999997</v>
      </c>
      <c r="CC288">
        <f t="shared" si="320"/>
        <v>1.2099999999999997</v>
      </c>
      <c r="CD288">
        <f t="shared" si="321"/>
        <v>1.2099999999999997</v>
      </c>
      <c r="CE288">
        <f t="shared" si="322"/>
        <v>1.2099999999999997</v>
      </c>
      <c r="CF288">
        <f t="shared" si="323"/>
        <v>65.210000000000008</v>
      </c>
      <c r="CH288">
        <f t="shared" si="324"/>
        <v>123.46000000000001</v>
      </c>
      <c r="CI288">
        <f t="shared" si="325"/>
        <v>22.000000000000004</v>
      </c>
      <c r="CJ288">
        <f t="shared" si="326"/>
        <v>12</v>
      </c>
      <c r="CK288">
        <f t="shared" si="327"/>
        <v>89.460000000000008</v>
      </c>
      <c r="CL288">
        <f t="shared" si="328"/>
        <v>0</v>
      </c>
      <c r="CM288">
        <f t="shared" si="329"/>
        <v>0</v>
      </c>
    </row>
    <row r="289" spans="1:91" x14ac:dyDescent="0.2">
      <c r="A289">
        <v>272</v>
      </c>
      <c r="B289">
        <f>B$14*(10-lgd*COUNTIF(Defaults!$AI289:$AR289,"&lt;="&amp;B$17))</f>
        <v>1.5</v>
      </c>
      <c r="C289">
        <f>C$14*(10-lgd*COUNTIF(Defaults!$AI289:$AR289,"&lt;="&amp;C$17))</f>
        <v>1.5</v>
      </c>
      <c r="D289">
        <f>D$14*(10-lgd*COUNTIF(Defaults!$AI289:$AR289,"&lt;="&amp;D$17))</f>
        <v>1.5</v>
      </c>
      <c r="E289">
        <f>E$14*(10-lgd*COUNTIF(Defaults!$AI289:$AR289,"&lt;="&amp;E$17))</f>
        <v>1.5</v>
      </c>
      <c r="F289">
        <f>F$14*(10-lgd*COUNTIF(Defaults!$AI289:$AR289,"&lt;="&amp;F$17))</f>
        <v>1.41</v>
      </c>
      <c r="G289">
        <f>G$14*(10-lgd*COUNTIF(Defaults!$AI289:$AR289,"&lt;="&amp;G$17))</f>
        <v>1.41</v>
      </c>
      <c r="H289">
        <f>H$14*(10-lgd*COUNTIF(Defaults!$AI289:$AR289,"&lt;="&amp;H$17))</f>
        <v>1.32</v>
      </c>
      <c r="I289">
        <f>I$14*(10-lgd*COUNTIF(Defaults!$AI289:$AR289,"&lt;="&amp;I$17))</f>
        <v>1.32</v>
      </c>
      <c r="J289">
        <f>J$14*(10-lgd*COUNTIF(Defaults!$AI289:$AR289,"&lt;="&amp;J$17))</f>
        <v>1.2299999999999998</v>
      </c>
      <c r="K289">
        <f>K$14*(10-lgd*COUNTIF(Defaults!$AI289:$AR289,"&lt;="&amp;K$17))</f>
        <v>1.1399999999999999</v>
      </c>
      <c r="L289">
        <f>L$14*(10-lgd*COUNTIF(Defaults!$AI289:$AR289,"&lt;="&amp;L$17))</f>
        <v>1.1399999999999999</v>
      </c>
      <c r="M289">
        <f>M$14*(10-lgd*COUNTIF(Defaults!$AI289:$AR289,"&lt;="&amp;M$17))</f>
        <v>1.1399999999999999</v>
      </c>
      <c r="N289">
        <f>N$14*(10-lgd*COUNTIF(Defaults!$AI289:$AR289,"&lt;="&amp;N$17))</f>
        <v>1.1399999999999999</v>
      </c>
      <c r="O289">
        <f>O$14*(10-lgd*COUNTIF(Defaults!$AI289:$AR289,"&lt;="&amp;O$17))</f>
        <v>1.05</v>
      </c>
      <c r="P289">
        <f>P$14*(10-lgd*COUNTIF(Defaults!$AI289:$AR289,"&lt;="&amp;P$17))</f>
        <v>0.96</v>
      </c>
      <c r="Q289">
        <f>Q$14*(10-lgd*COUNTIF(Defaults!$AI289:$AR289,"&lt;="&amp;Q$17))</f>
        <v>0.96</v>
      </c>
      <c r="R289">
        <f>R$14*(10-lgd*COUNTIF(Defaults!$AI289:$AR289,"&lt;="&amp;R$17))</f>
        <v>0.96</v>
      </c>
      <c r="S289">
        <f>S$14*(10-lgd*COUNTIF(Defaults!$AI289:$AR289,"&lt;="&amp;S$17))</f>
        <v>0.87</v>
      </c>
      <c r="T289">
        <f>T$14*(10-lgd*COUNTIF(Defaults!$AI289:$AR289,"&lt;="&amp;T$17))</f>
        <v>0.87</v>
      </c>
      <c r="U289">
        <f>U$14*(10-lgd*COUNTIF(Defaults!$AI289:$AR289,"&lt;="&amp;U$17))</f>
        <v>58.87</v>
      </c>
      <c r="W289">
        <f t="shared" si="264"/>
        <v>0.1</v>
      </c>
      <c r="X289">
        <f t="shared" si="265"/>
        <v>0.1</v>
      </c>
      <c r="Y289">
        <f t="shared" si="266"/>
        <v>0.1</v>
      </c>
      <c r="Z289">
        <f t="shared" si="267"/>
        <v>0.1</v>
      </c>
      <c r="AA289">
        <f t="shared" si="268"/>
        <v>0.1</v>
      </c>
      <c r="AB289">
        <f t="shared" si="269"/>
        <v>0.1</v>
      </c>
      <c r="AC289">
        <f t="shared" si="270"/>
        <v>0.1</v>
      </c>
      <c r="AD289">
        <f t="shared" si="271"/>
        <v>0.1</v>
      </c>
      <c r="AE289">
        <f t="shared" si="272"/>
        <v>0.1</v>
      </c>
      <c r="AF289">
        <f t="shared" si="273"/>
        <v>0.1</v>
      </c>
      <c r="AG289">
        <f t="shared" si="274"/>
        <v>0.1</v>
      </c>
      <c r="AH289">
        <f t="shared" si="275"/>
        <v>0.1</v>
      </c>
      <c r="AI289">
        <f t="shared" si="276"/>
        <v>0.1</v>
      </c>
      <c r="AJ289">
        <f t="shared" si="277"/>
        <v>0.1</v>
      </c>
      <c r="AK289">
        <f t="shared" si="278"/>
        <v>0.1</v>
      </c>
      <c r="AL289">
        <f t="shared" si="279"/>
        <v>0.1</v>
      </c>
      <c r="AM289">
        <f t="shared" si="280"/>
        <v>0.1</v>
      </c>
      <c r="AN289">
        <f t="shared" si="281"/>
        <v>0.1</v>
      </c>
      <c r="AO289">
        <f t="shared" si="282"/>
        <v>0.1</v>
      </c>
      <c r="AP289">
        <f t="shared" si="283"/>
        <v>20.100000000000001</v>
      </c>
      <c r="AR289">
        <f t="shared" si="284"/>
        <v>0.1</v>
      </c>
      <c r="AS289">
        <f t="shared" si="285"/>
        <v>0.1</v>
      </c>
      <c r="AT289">
        <f t="shared" si="286"/>
        <v>0.1</v>
      </c>
      <c r="AU289">
        <f t="shared" si="287"/>
        <v>0.1</v>
      </c>
      <c r="AV289">
        <f t="shared" si="288"/>
        <v>0.1</v>
      </c>
      <c r="AW289">
        <f t="shared" si="289"/>
        <v>0.1</v>
      </c>
      <c r="AX289">
        <f t="shared" si="290"/>
        <v>0.1</v>
      </c>
      <c r="AY289">
        <f t="shared" si="291"/>
        <v>0.1</v>
      </c>
      <c r="AZ289">
        <f t="shared" si="292"/>
        <v>0.1</v>
      </c>
      <c r="BA289">
        <f t="shared" si="293"/>
        <v>0.1</v>
      </c>
      <c r="BB289">
        <f t="shared" si="294"/>
        <v>0.1</v>
      </c>
      <c r="BC289">
        <f t="shared" si="295"/>
        <v>0.1</v>
      </c>
      <c r="BD289">
        <f t="shared" si="296"/>
        <v>0.1</v>
      </c>
      <c r="BE289">
        <f t="shared" si="297"/>
        <v>0.1</v>
      </c>
      <c r="BF289">
        <f t="shared" si="298"/>
        <v>0.1</v>
      </c>
      <c r="BG289">
        <f t="shared" si="299"/>
        <v>0.1</v>
      </c>
      <c r="BH289">
        <f t="shared" si="300"/>
        <v>0.1</v>
      </c>
      <c r="BI289">
        <f t="shared" si="301"/>
        <v>0.1</v>
      </c>
      <c r="BJ289">
        <f t="shared" si="302"/>
        <v>0.1</v>
      </c>
      <c r="BK289">
        <f t="shared" si="303"/>
        <v>10.1</v>
      </c>
      <c r="BM289">
        <f t="shared" si="304"/>
        <v>1.2999999999999998</v>
      </c>
      <c r="BN289">
        <f t="shared" si="305"/>
        <v>1.2999999999999998</v>
      </c>
      <c r="BO289">
        <f t="shared" si="306"/>
        <v>1.2999999999999998</v>
      </c>
      <c r="BP289">
        <f t="shared" si="307"/>
        <v>1.2999999999999998</v>
      </c>
      <c r="BQ289">
        <f t="shared" si="308"/>
        <v>1.2099999999999997</v>
      </c>
      <c r="BR289">
        <f t="shared" si="309"/>
        <v>1.2099999999999997</v>
      </c>
      <c r="BS289">
        <f t="shared" si="310"/>
        <v>1.1199999999999999</v>
      </c>
      <c r="BT289">
        <f t="shared" si="311"/>
        <v>1.1199999999999999</v>
      </c>
      <c r="BU289">
        <f t="shared" si="312"/>
        <v>1.0299999999999996</v>
      </c>
      <c r="BV289">
        <f t="shared" si="313"/>
        <v>0.93999999999999984</v>
      </c>
      <c r="BW289">
        <f t="shared" si="314"/>
        <v>0.93999999999999984</v>
      </c>
      <c r="BX289">
        <f t="shared" si="315"/>
        <v>0.93999999999999984</v>
      </c>
      <c r="BY289">
        <f t="shared" si="316"/>
        <v>0.93999999999999984</v>
      </c>
      <c r="BZ289">
        <f t="shared" si="317"/>
        <v>0.85000000000000009</v>
      </c>
      <c r="CA289">
        <f t="shared" si="318"/>
        <v>0.76</v>
      </c>
      <c r="CB289">
        <f t="shared" si="319"/>
        <v>0.76</v>
      </c>
      <c r="CC289">
        <f t="shared" si="320"/>
        <v>0.76</v>
      </c>
      <c r="CD289">
        <f t="shared" si="321"/>
        <v>0.67</v>
      </c>
      <c r="CE289">
        <f t="shared" si="322"/>
        <v>0.67</v>
      </c>
      <c r="CF289">
        <f t="shared" si="323"/>
        <v>28.669999999999995</v>
      </c>
      <c r="CH289">
        <f t="shared" si="324"/>
        <v>81.790000000000006</v>
      </c>
      <c r="CI289">
        <f t="shared" si="325"/>
        <v>22.000000000000004</v>
      </c>
      <c r="CJ289">
        <f t="shared" si="326"/>
        <v>12</v>
      </c>
      <c r="CK289">
        <f t="shared" si="327"/>
        <v>47.789999999999992</v>
      </c>
      <c r="CL289">
        <f t="shared" si="328"/>
        <v>0</v>
      </c>
      <c r="CM289">
        <f t="shared" si="329"/>
        <v>0</v>
      </c>
    </row>
    <row r="290" spans="1:91" x14ac:dyDescent="0.2">
      <c r="A290">
        <v>273</v>
      </c>
      <c r="B290">
        <f>B$14*(10-lgd*COUNTIF(Defaults!$AI290:$AR290,"&lt;="&amp;B$17))</f>
        <v>1.5</v>
      </c>
      <c r="C290">
        <f>C$14*(10-lgd*COUNTIF(Defaults!$AI290:$AR290,"&lt;="&amp;C$17))</f>
        <v>1.5</v>
      </c>
      <c r="D290">
        <f>D$14*(10-lgd*COUNTIF(Defaults!$AI290:$AR290,"&lt;="&amp;D$17))</f>
        <v>1.5</v>
      </c>
      <c r="E290">
        <f>E$14*(10-lgd*COUNTIF(Defaults!$AI290:$AR290,"&lt;="&amp;E$17))</f>
        <v>1.5</v>
      </c>
      <c r="F290">
        <f>F$14*(10-lgd*COUNTIF(Defaults!$AI290:$AR290,"&lt;="&amp;F$17))</f>
        <v>1.5</v>
      </c>
      <c r="G290">
        <f>G$14*(10-lgd*COUNTIF(Defaults!$AI290:$AR290,"&lt;="&amp;G$17))</f>
        <v>1.5</v>
      </c>
      <c r="H290">
        <f>H$14*(10-lgd*COUNTIF(Defaults!$AI290:$AR290,"&lt;="&amp;H$17))</f>
        <v>1.5</v>
      </c>
      <c r="I290">
        <f>I$14*(10-lgd*COUNTIF(Defaults!$AI290:$AR290,"&lt;="&amp;I$17))</f>
        <v>1.5</v>
      </c>
      <c r="J290">
        <f>J$14*(10-lgd*COUNTIF(Defaults!$AI290:$AR290,"&lt;="&amp;J$17))</f>
        <v>1.5</v>
      </c>
      <c r="K290">
        <f>K$14*(10-lgd*COUNTIF(Defaults!$AI290:$AR290,"&lt;="&amp;K$17))</f>
        <v>1.5</v>
      </c>
      <c r="L290">
        <f>L$14*(10-lgd*COUNTIF(Defaults!$AI290:$AR290,"&lt;="&amp;L$17))</f>
        <v>1.5</v>
      </c>
      <c r="M290">
        <f>M$14*(10-lgd*COUNTIF(Defaults!$AI290:$AR290,"&lt;="&amp;M$17))</f>
        <v>1.5</v>
      </c>
      <c r="N290">
        <f>N$14*(10-lgd*COUNTIF(Defaults!$AI290:$AR290,"&lt;="&amp;N$17))</f>
        <v>1.5</v>
      </c>
      <c r="O290">
        <f>O$14*(10-lgd*COUNTIF(Defaults!$AI290:$AR290,"&lt;="&amp;O$17))</f>
        <v>1.5</v>
      </c>
      <c r="P290">
        <f>P$14*(10-lgd*COUNTIF(Defaults!$AI290:$AR290,"&lt;="&amp;P$17))</f>
        <v>1.5</v>
      </c>
      <c r="Q290">
        <f>Q$14*(10-lgd*COUNTIF(Defaults!$AI290:$AR290,"&lt;="&amp;Q$17))</f>
        <v>1.5</v>
      </c>
      <c r="R290">
        <f>R$14*(10-lgd*COUNTIF(Defaults!$AI290:$AR290,"&lt;="&amp;R$17))</f>
        <v>1.5</v>
      </c>
      <c r="S290">
        <f>S$14*(10-lgd*COUNTIF(Defaults!$AI290:$AR290,"&lt;="&amp;S$17))</f>
        <v>1.5</v>
      </c>
      <c r="T290">
        <f>T$14*(10-lgd*COUNTIF(Defaults!$AI290:$AR290,"&lt;="&amp;T$17))</f>
        <v>1.5</v>
      </c>
      <c r="U290">
        <f>U$14*(10-lgd*COUNTIF(Defaults!$AI290:$AR290,"&lt;="&amp;U$17))</f>
        <v>101.5</v>
      </c>
      <c r="W290">
        <f t="shared" si="264"/>
        <v>0.1</v>
      </c>
      <c r="X290">
        <f t="shared" si="265"/>
        <v>0.1</v>
      </c>
      <c r="Y290">
        <f t="shared" si="266"/>
        <v>0.1</v>
      </c>
      <c r="Z290">
        <f t="shared" si="267"/>
        <v>0.1</v>
      </c>
      <c r="AA290">
        <f t="shared" si="268"/>
        <v>0.1</v>
      </c>
      <c r="AB290">
        <f t="shared" si="269"/>
        <v>0.1</v>
      </c>
      <c r="AC290">
        <f t="shared" si="270"/>
        <v>0.1</v>
      </c>
      <c r="AD290">
        <f t="shared" si="271"/>
        <v>0.1</v>
      </c>
      <c r="AE290">
        <f t="shared" si="272"/>
        <v>0.1</v>
      </c>
      <c r="AF290">
        <f t="shared" si="273"/>
        <v>0.1</v>
      </c>
      <c r="AG290">
        <f t="shared" si="274"/>
        <v>0.1</v>
      </c>
      <c r="AH290">
        <f t="shared" si="275"/>
        <v>0.1</v>
      </c>
      <c r="AI290">
        <f t="shared" si="276"/>
        <v>0.1</v>
      </c>
      <c r="AJ290">
        <f t="shared" si="277"/>
        <v>0.1</v>
      </c>
      <c r="AK290">
        <f t="shared" si="278"/>
        <v>0.1</v>
      </c>
      <c r="AL290">
        <f t="shared" si="279"/>
        <v>0.1</v>
      </c>
      <c r="AM290">
        <f t="shared" si="280"/>
        <v>0.1</v>
      </c>
      <c r="AN290">
        <f t="shared" si="281"/>
        <v>0.1</v>
      </c>
      <c r="AO290">
        <f t="shared" si="282"/>
        <v>0.1</v>
      </c>
      <c r="AP290">
        <f t="shared" si="283"/>
        <v>20.100000000000001</v>
      </c>
      <c r="AR290">
        <f t="shared" si="284"/>
        <v>0.1</v>
      </c>
      <c r="AS290">
        <f t="shared" si="285"/>
        <v>0.1</v>
      </c>
      <c r="AT290">
        <f t="shared" si="286"/>
        <v>0.1</v>
      </c>
      <c r="AU290">
        <f t="shared" si="287"/>
        <v>0.1</v>
      </c>
      <c r="AV290">
        <f t="shared" si="288"/>
        <v>0.1</v>
      </c>
      <c r="AW290">
        <f t="shared" si="289"/>
        <v>0.1</v>
      </c>
      <c r="AX290">
        <f t="shared" si="290"/>
        <v>0.1</v>
      </c>
      <c r="AY290">
        <f t="shared" si="291"/>
        <v>0.1</v>
      </c>
      <c r="AZ290">
        <f t="shared" si="292"/>
        <v>0.1</v>
      </c>
      <c r="BA290">
        <f t="shared" si="293"/>
        <v>0.1</v>
      </c>
      <c r="BB290">
        <f t="shared" si="294"/>
        <v>0.1</v>
      </c>
      <c r="BC290">
        <f t="shared" si="295"/>
        <v>0.1</v>
      </c>
      <c r="BD290">
        <f t="shared" si="296"/>
        <v>0.1</v>
      </c>
      <c r="BE290">
        <f t="shared" si="297"/>
        <v>0.1</v>
      </c>
      <c r="BF290">
        <f t="shared" si="298"/>
        <v>0.1</v>
      </c>
      <c r="BG290">
        <f t="shared" si="299"/>
        <v>0.1</v>
      </c>
      <c r="BH290">
        <f t="shared" si="300"/>
        <v>0.1</v>
      </c>
      <c r="BI290">
        <f t="shared" si="301"/>
        <v>0.1</v>
      </c>
      <c r="BJ290">
        <f t="shared" si="302"/>
        <v>0.1</v>
      </c>
      <c r="BK290">
        <f t="shared" si="303"/>
        <v>10.1</v>
      </c>
      <c r="BM290">
        <f t="shared" si="304"/>
        <v>1.2999999999999998</v>
      </c>
      <c r="BN290">
        <f t="shared" si="305"/>
        <v>1.2999999999999998</v>
      </c>
      <c r="BO290">
        <f t="shared" si="306"/>
        <v>1.2999999999999998</v>
      </c>
      <c r="BP290">
        <f t="shared" si="307"/>
        <v>1.2999999999999998</v>
      </c>
      <c r="BQ290">
        <f t="shared" si="308"/>
        <v>1.2999999999999998</v>
      </c>
      <c r="BR290">
        <f t="shared" si="309"/>
        <v>1.2999999999999998</v>
      </c>
      <c r="BS290">
        <f t="shared" si="310"/>
        <v>1.2999999999999998</v>
      </c>
      <c r="BT290">
        <f t="shared" si="311"/>
        <v>1.2999999999999998</v>
      </c>
      <c r="BU290">
        <f t="shared" si="312"/>
        <v>1.2999999999999998</v>
      </c>
      <c r="BV290">
        <f t="shared" si="313"/>
        <v>1.2999999999999998</v>
      </c>
      <c r="BW290">
        <f t="shared" si="314"/>
        <v>1.2999999999999998</v>
      </c>
      <c r="BX290">
        <f t="shared" si="315"/>
        <v>1.2999999999999998</v>
      </c>
      <c r="BY290">
        <f t="shared" si="316"/>
        <v>1.2999999999999998</v>
      </c>
      <c r="BZ290">
        <f t="shared" si="317"/>
        <v>1.2999999999999998</v>
      </c>
      <c r="CA290">
        <f t="shared" si="318"/>
        <v>1.2999999999999998</v>
      </c>
      <c r="CB290">
        <f t="shared" si="319"/>
        <v>1.2999999999999998</v>
      </c>
      <c r="CC290">
        <f t="shared" si="320"/>
        <v>1.2999999999999998</v>
      </c>
      <c r="CD290">
        <f t="shared" si="321"/>
        <v>1.2999999999999998</v>
      </c>
      <c r="CE290">
        <f t="shared" si="322"/>
        <v>1.2999999999999998</v>
      </c>
      <c r="CF290">
        <f t="shared" si="323"/>
        <v>71.300000000000011</v>
      </c>
      <c r="CH290">
        <f t="shared" si="324"/>
        <v>130</v>
      </c>
      <c r="CI290">
        <f t="shared" si="325"/>
        <v>22.000000000000004</v>
      </c>
      <c r="CJ290">
        <f t="shared" si="326"/>
        <v>12</v>
      </c>
      <c r="CK290">
        <f t="shared" si="327"/>
        <v>96.000000000000014</v>
      </c>
      <c r="CL290">
        <f t="shared" si="328"/>
        <v>0</v>
      </c>
      <c r="CM290">
        <f t="shared" si="329"/>
        <v>0</v>
      </c>
    </row>
    <row r="291" spans="1:91" x14ac:dyDescent="0.2">
      <c r="A291">
        <v>274</v>
      </c>
      <c r="B291">
        <f>B$14*(10-lgd*COUNTIF(Defaults!$AI291:$AR291,"&lt;="&amp;B$17))</f>
        <v>1.5</v>
      </c>
      <c r="C291">
        <f>C$14*(10-lgd*COUNTIF(Defaults!$AI291:$AR291,"&lt;="&amp;C$17))</f>
        <v>1.5</v>
      </c>
      <c r="D291">
        <f>D$14*(10-lgd*COUNTIF(Defaults!$AI291:$AR291,"&lt;="&amp;D$17))</f>
        <v>1.5</v>
      </c>
      <c r="E291">
        <f>E$14*(10-lgd*COUNTIF(Defaults!$AI291:$AR291,"&lt;="&amp;E$17))</f>
        <v>1.5</v>
      </c>
      <c r="F291">
        <f>F$14*(10-lgd*COUNTIF(Defaults!$AI291:$AR291,"&lt;="&amp;F$17))</f>
        <v>1.5</v>
      </c>
      <c r="G291">
        <f>G$14*(10-lgd*COUNTIF(Defaults!$AI291:$AR291,"&lt;="&amp;G$17))</f>
        <v>1.41</v>
      </c>
      <c r="H291">
        <f>H$14*(10-lgd*COUNTIF(Defaults!$AI291:$AR291,"&lt;="&amp;H$17))</f>
        <v>1.41</v>
      </c>
      <c r="I291">
        <f>I$14*(10-lgd*COUNTIF(Defaults!$AI291:$AR291,"&lt;="&amp;I$17))</f>
        <v>1.41</v>
      </c>
      <c r="J291">
        <f>J$14*(10-lgd*COUNTIF(Defaults!$AI291:$AR291,"&lt;="&amp;J$17))</f>
        <v>1.41</v>
      </c>
      <c r="K291">
        <f>K$14*(10-lgd*COUNTIF(Defaults!$AI291:$AR291,"&lt;="&amp;K$17))</f>
        <v>1.41</v>
      </c>
      <c r="L291">
        <f>L$14*(10-lgd*COUNTIF(Defaults!$AI291:$AR291,"&lt;="&amp;L$17))</f>
        <v>1.41</v>
      </c>
      <c r="M291">
        <f>M$14*(10-lgd*COUNTIF(Defaults!$AI291:$AR291,"&lt;="&amp;M$17))</f>
        <v>1.41</v>
      </c>
      <c r="N291">
        <f>N$14*(10-lgd*COUNTIF(Defaults!$AI291:$AR291,"&lt;="&amp;N$17))</f>
        <v>1.32</v>
      </c>
      <c r="O291">
        <f>O$14*(10-lgd*COUNTIF(Defaults!$AI291:$AR291,"&lt;="&amp;O$17))</f>
        <v>1.32</v>
      </c>
      <c r="P291">
        <f>P$14*(10-lgd*COUNTIF(Defaults!$AI291:$AR291,"&lt;="&amp;P$17))</f>
        <v>1.32</v>
      </c>
      <c r="Q291">
        <f>Q$14*(10-lgd*COUNTIF(Defaults!$AI291:$AR291,"&lt;="&amp;Q$17))</f>
        <v>1.32</v>
      </c>
      <c r="R291">
        <f>R$14*(10-lgd*COUNTIF(Defaults!$AI291:$AR291,"&lt;="&amp;R$17))</f>
        <v>1.32</v>
      </c>
      <c r="S291">
        <f>S$14*(10-lgd*COUNTIF(Defaults!$AI291:$AR291,"&lt;="&amp;S$17))</f>
        <v>1.2299999999999998</v>
      </c>
      <c r="T291">
        <f>T$14*(10-lgd*COUNTIF(Defaults!$AI291:$AR291,"&lt;="&amp;T$17))</f>
        <v>1.2299999999999998</v>
      </c>
      <c r="U291">
        <f>U$14*(10-lgd*COUNTIF(Defaults!$AI291:$AR291,"&lt;="&amp;U$17))</f>
        <v>83.22999999999999</v>
      </c>
      <c r="W291">
        <f t="shared" si="264"/>
        <v>0.1</v>
      </c>
      <c r="X291">
        <f t="shared" si="265"/>
        <v>0.1</v>
      </c>
      <c r="Y291">
        <f t="shared" si="266"/>
        <v>0.1</v>
      </c>
      <c r="Z291">
        <f t="shared" si="267"/>
        <v>0.1</v>
      </c>
      <c r="AA291">
        <f t="shared" si="268"/>
        <v>0.1</v>
      </c>
      <c r="AB291">
        <f t="shared" si="269"/>
        <v>0.1</v>
      </c>
      <c r="AC291">
        <f t="shared" si="270"/>
        <v>0.1</v>
      </c>
      <c r="AD291">
        <f t="shared" si="271"/>
        <v>0.1</v>
      </c>
      <c r="AE291">
        <f t="shared" si="272"/>
        <v>0.1</v>
      </c>
      <c r="AF291">
        <f t="shared" si="273"/>
        <v>0.1</v>
      </c>
      <c r="AG291">
        <f t="shared" si="274"/>
        <v>0.1</v>
      </c>
      <c r="AH291">
        <f t="shared" si="275"/>
        <v>0.1</v>
      </c>
      <c r="AI291">
        <f t="shared" si="276"/>
        <v>0.1</v>
      </c>
      <c r="AJ291">
        <f t="shared" si="277"/>
        <v>0.1</v>
      </c>
      <c r="AK291">
        <f t="shared" si="278"/>
        <v>0.1</v>
      </c>
      <c r="AL291">
        <f t="shared" si="279"/>
        <v>0.1</v>
      </c>
      <c r="AM291">
        <f t="shared" si="280"/>
        <v>0.1</v>
      </c>
      <c r="AN291">
        <f t="shared" si="281"/>
        <v>0.1</v>
      </c>
      <c r="AO291">
        <f t="shared" si="282"/>
        <v>0.1</v>
      </c>
      <c r="AP291">
        <f t="shared" si="283"/>
        <v>20.100000000000001</v>
      </c>
      <c r="AR291">
        <f t="shared" si="284"/>
        <v>0.1</v>
      </c>
      <c r="AS291">
        <f t="shared" si="285"/>
        <v>0.1</v>
      </c>
      <c r="AT291">
        <f t="shared" si="286"/>
        <v>0.1</v>
      </c>
      <c r="AU291">
        <f t="shared" si="287"/>
        <v>0.1</v>
      </c>
      <c r="AV291">
        <f t="shared" si="288"/>
        <v>0.1</v>
      </c>
      <c r="AW291">
        <f t="shared" si="289"/>
        <v>0.1</v>
      </c>
      <c r="AX291">
        <f t="shared" si="290"/>
        <v>0.1</v>
      </c>
      <c r="AY291">
        <f t="shared" si="291"/>
        <v>0.1</v>
      </c>
      <c r="AZ291">
        <f t="shared" si="292"/>
        <v>0.1</v>
      </c>
      <c r="BA291">
        <f t="shared" si="293"/>
        <v>0.1</v>
      </c>
      <c r="BB291">
        <f t="shared" si="294"/>
        <v>0.1</v>
      </c>
      <c r="BC291">
        <f t="shared" si="295"/>
        <v>0.1</v>
      </c>
      <c r="BD291">
        <f t="shared" si="296"/>
        <v>0.1</v>
      </c>
      <c r="BE291">
        <f t="shared" si="297"/>
        <v>0.1</v>
      </c>
      <c r="BF291">
        <f t="shared" si="298"/>
        <v>0.1</v>
      </c>
      <c r="BG291">
        <f t="shared" si="299"/>
        <v>0.1</v>
      </c>
      <c r="BH291">
        <f t="shared" si="300"/>
        <v>0.1</v>
      </c>
      <c r="BI291">
        <f t="shared" si="301"/>
        <v>0.1</v>
      </c>
      <c r="BJ291">
        <f t="shared" si="302"/>
        <v>0.1</v>
      </c>
      <c r="BK291">
        <f t="shared" si="303"/>
        <v>10.1</v>
      </c>
      <c r="BM291">
        <f t="shared" si="304"/>
        <v>1.2999999999999998</v>
      </c>
      <c r="BN291">
        <f t="shared" si="305"/>
        <v>1.2999999999999998</v>
      </c>
      <c r="BO291">
        <f t="shared" si="306"/>
        <v>1.2999999999999998</v>
      </c>
      <c r="BP291">
        <f t="shared" si="307"/>
        <v>1.2999999999999998</v>
      </c>
      <c r="BQ291">
        <f t="shared" si="308"/>
        <v>1.2999999999999998</v>
      </c>
      <c r="BR291">
        <f t="shared" si="309"/>
        <v>1.2099999999999997</v>
      </c>
      <c r="BS291">
        <f t="shared" si="310"/>
        <v>1.2099999999999997</v>
      </c>
      <c r="BT291">
        <f t="shared" si="311"/>
        <v>1.2099999999999997</v>
      </c>
      <c r="BU291">
        <f t="shared" si="312"/>
        <v>1.2099999999999997</v>
      </c>
      <c r="BV291">
        <f t="shared" si="313"/>
        <v>1.2099999999999997</v>
      </c>
      <c r="BW291">
        <f t="shared" si="314"/>
        <v>1.2099999999999997</v>
      </c>
      <c r="BX291">
        <f t="shared" si="315"/>
        <v>1.2099999999999997</v>
      </c>
      <c r="BY291">
        <f t="shared" si="316"/>
        <v>1.1199999999999999</v>
      </c>
      <c r="BZ291">
        <f t="shared" si="317"/>
        <v>1.1199999999999999</v>
      </c>
      <c r="CA291">
        <f t="shared" si="318"/>
        <v>1.1199999999999999</v>
      </c>
      <c r="CB291">
        <f t="shared" si="319"/>
        <v>1.1199999999999999</v>
      </c>
      <c r="CC291">
        <f t="shared" si="320"/>
        <v>1.1199999999999999</v>
      </c>
      <c r="CD291">
        <f t="shared" si="321"/>
        <v>1.0299999999999996</v>
      </c>
      <c r="CE291">
        <f t="shared" si="322"/>
        <v>1.0299999999999996</v>
      </c>
      <c r="CF291">
        <f t="shared" si="323"/>
        <v>53.029999999999987</v>
      </c>
      <c r="CH291">
        <f t="shared" si="324"/>
        <v>109.66</v>
      </c>
      <c r="CI291">
        <f t="shared" si="325"/>
        <v>22.000000000000004</v>
      </c>
      <c r="CJ291">
        <f t="shared" si="326"/>
        <v>12</v>
      </c>
      <c r="CK291">
        <f t="shared" si="327"/>
        <v>75.659999999999982</v>
      </c>
      <c r="CL291">
        <f t="shared" si="328"/>
        <v>0</v>
      </c>
      <c r="CM291">
        <f t="shared" si="329"/>
        <v>0</v>
      </c>
    </row>
    <row r="292" spans="1:91" x14ac:dyDescent="0.2">
      <c r="A292">
        <v>275</v>
      </c>
      <c r="B292">
        <f>B$14*(10-lgd*COUNTIF(Defaults!$AI292:$AR292,"&lt;="&amp;B$17))</f>
        <v>1.5</v>
      </c>
      <c r="C292">
        <f>C$14*(10-lgd*COUNTIF(Defaults!$AI292:$AR292,"&lt;="&amp;C$17))</f>
        <v>1.5</v>
      </c>
      <c r="D292">
        <f>D$14*(10-lgd*COUNTIF(Defaults!$AI292:$AR292,"&lt;="&amp;D$17))</f>
        <v>1.5</v>
      </c>
      <c r="E292">
        <f>E$14*(10-lgd*COUNTIF(Defaults!$AI292:$AR292,"&lt;="&amp;E$17))</f>
        <v>1.5</v>
      </c>
      <c r="F292">
        <f>F$14*(10-lgd*COUNTIF(Defaults!$AI292:$AR292,"&lt;="&amp;F$17))</f>
        <v>1.5</v>
      </c>
      <c r="G292">
        <f>G$14*(10-lgd*COUNTIF(Defaults!$AI292:$AR292,"&lt;="&amp;G$17))</f>
        <v>1.5</v>
      </c>
      <c r="H292">
        <f>H$14*(10-lgd*COUNTIF(Defaults!$AI292:$AR292,"&lt;="&amp;H$17))</f>
        <v>1.5</v>
      </c>
      <c r="I292">
        <f>I$14*(10-lgd*COUNTIF(Defaults!$AI292:$AR292,"&lt;="&amp;I$17))</f>
        <v>1.5</v>
      </c>
      <c r="J292">
        <f>J$14*(10-lgd*COUNTIF(Defaults!$AI292:$AR292,"&lt;="&amp;J$17))</f>
        <v>1.5</v>
      </c>
      <c r="K292">
        <f>K$14*(10-lgd*COUNTIF(Defaults!$AI292:$AR292,"&lt;="&amp;K$17))</f>
        <v>1.5</v>
      </c>
      <c r="L292">
        <f>L$14*(10-lgd*COUNTIF(Defaults!$AI292:$AR292,"&lt;="&amp;L$17))</f>
        <v>1.5</v>
      </c>
      <c r="M292">
        <f>M$14*(10-lgd*COUNTIF(Defaults!$AI292:$AR292,"&lt;="&amp;M$17))</f>
        <v>1.5</v>
      </c>
      <c r="N292">
        <f>N$14*(10-lgd*COUNTIF(Defaults!$AI292:$AR292,"&lt;="&amp;N$17))</f>
        <v>1.5</v>
      </c>
      <c r="O292">
        <f>O$14*(10-lgd*COUNTIF(Defaults!$AI292:$AR292,"&lt;="&amp;O$17))</f>
        <v>1.5</v>
      </c>
      <c r="P292">
        <f>P$14*(10-lgd*COUNTIF(Defaults!$AI292:$AR292,"&lt;="&amp;P$17))</f>
        <v>1.5</v>
      </c>
      <c r="Q292">
        <f>Q$14*(10-lgd*COUNTIF(Defaults!$AI292:$AR292,"&lt;="&amp;Q$17))</f>
        <v>1.5</v>
      </c>
      <c r="R292">
        <f>R$14*(10-lgd*COUNTIF(Defaults!$AI292:$AR292,"&lt;="&amp;R$17))</f>
        <v>1.41</v>
      </c>
      <c r="S292">
        <f>S$14*(10-lgd*COUNTIF(Defaults!$AI292:$AR292,"&lt;="&amp;S$17))</f>
        <v>1.41</v>
      </c>
      <c r="T292">
        <f>T$14*(10-lgd*COUNTIF(Defaults!$AI292:$AR292,"&lt;="&amp;T$17))</f>
        <v>1.41</v>
      </c>
      <c r="U292">
        <f>U$14*(10-lgd*COUNTIF(Defaults!$AI292:$AR292,"&lt;="&amp;U$17))</f>
        <v>95.410000000000011</v>
      </c>
      <c r="W292">
        <f t="shared" si="264"/>
        <v>0.1</v>
      </c>
      <c r="X292">
        <f t="shared" si="265"/>
        <v>0.1</v>
      </c>
      <c r="Y292">
        <f t="shared" si="266"/>
        <v>0.1</v>
      </c>
      <c r="Z292">
        <f t="shared" si="267"/>
        <v>0.1</v>
      </c>
      <c r="AA292">
        <f t="shared" si="268"/>
        <v>0.1</v>
      </c>
      <c r="AB292">
        <f t="shared" si="269"/>
        <v>0.1</v>
      </c>
      <c r="AC292">
        <f t="shared" si="270"/>
        <v>0.1</v>
      </c>
      <c r="AD292">
        <f t="shared" si="271"/>
        <v>0.1</v>
      </c>
      <c r="AE292">
        <f t="shared" si="272"/>
        <v>0.1</v>
      </c>
      <c r="AF292">
        <f t="shared" si="273"/>
        <v>0.1</v>
      </c>
      <c r="AG292">
        <f t="shared" si="274"/>
        <v>0.1</v>
      </c>
      <c r="AH292">
        <f t="shared" si="275"/>
        <v>0.1</v>
      </c>
      <c r="AI292">
        <f t="shared" si="276"/>
        <v>0.1</v>
      </c>
      <c r="AJ292">
        <f t="shared" si="277"/>
        <v>0.1</v>
      </c>
      <c r="AK292">
        <f t="shared" si="278"/>
        <v>0.1</v>
      </c>
      <c r="AL292">
        <f t="shared" si="279"/>
        <v>0.1</v>
      </c>
      <c r="AM292">
        <f t="shared" si="280"/>
        <v>0.1</v>
      </c>
      <c r="AN292">
        <f t="shared" si="281"/>
        <v>0.1</v>
      </c>
      <c r="AO292">
        <f t="shared" si="282"/>
        <v>0.1</v>
      </c>
      <c r="AP292">
        <f t="shared" si="283"/>
        <v>20.100000000000001</v>
      </c>
      <c r="AR292">
        <f t="shared" si="284"/>
        <v>0.1</v>
      </c>
      <c r="AS292">
        <f t="shared" si="285"/>
        <v>0.1</v>
      </c>
      <c r="AT292">
        <f t="shared" si="286"/>
        <v>0.1</v>
      </c>
      <c r="AU292">
        <f t="shared" si="287"/>
        <v>0.1</v>
      </c>
      <c r="AV292">
        <f t="shared" si="288"/>
        <v>0.1</v>
      </c>
      <c r="AW292">
        <f t="shared" si="289"/>
        <v>0.1</v>
      </c>
      <c r="AX292">
        <f t="shared" si="290"/>
        <v>0.1</v>
      </c>
      <c r="AY292">
        <f t="shared" si="291"/>
        <v>0.1</v>
      </c>
      <c r="AZ292">
        <f t="shared" si="292"/>
        <v>0.1</v>
      </c>
      <c r="BA292">
        <f t="shared" si="293"/>
        <v>0.1</v>
      </c>
      <c r="BB292">
        <f t="shared" si="294"/>
        <v>0.1</v>
      </c>
      <c r="BC292">
        <f t="shared" si="295"/>
        <v>0.1</v>
      </c>
      <c r="BD292">
        <f t="shared" si="296"/>
        <v>0.1</v>
      </c>
      <c r="BE292">
        <f t="shared" si="297"/>
        <v>0.1</v>
      </c>
      <c r="BF292">
        <f t="shared" si="298"/>
        <v>0.1</v>
      </c>
      <c r="BG292">
        <f t="shared" si="299"/>
        <v>0.1</v>
      </c>
      <c r="BH292">
        <f t="shared" si="300"/>
        <v>0.1</v>
      </c>
      <c r="BI292">
        <f t="shared" si="301"/>
        <v>0.1</v>
      </c>
      <c r="BJ292">
        <f t="shared" si="302"/>
        <v>0.1</v>
      </c>
      <c r="BK292">
        <f t="shared" si="303"/>
        <v>10.1</v>
      </c>
      <c r="BM292">
        <f t="shared" si="304"/>
        <v>1.2999999999999998</v>
      </c>
      <c r="BN292">
        <f t="shared" si="305"/>
        <v>1.2999999999999998</v>
      </c>
      <c r="BO292">
        <f t="shared" si="306"/>
        <v>1.2999999999999998</v>
      </c>
      <c r="BP292">
        <f t="shared" si="307"/>
        <v>1.2999999999999998</v>
      </c>
      <c r="BQ292">
        <f t="shared" si="308"/>
        <v>1.2999999999999998</v>
      </c>
      <c r="BR292">
        <f t="shared" si="309"/>
        <v>1.2999999999999998</v>
      </c>
      <c r="BS292">
        <f t="shared" si="310"/>
        <v>1.2999999999999998</v>
      </c>
      <c r="BT292">
        <f t="shared" si="311"/>
        <v>1.2999999999999998</v>
      </c>
      <c r="BU292">
        <f t="shared" si="312"/>
        <v>1.2999999999999998</v>
      </c>
      <c r="BV292">
        <f t="shared" si="313"/>
        <v>1.2999999999999998</v>
      </c>
      <c r="BW292">
        <f t="shared" si="314"/>
        <v>1.2999999999999998</v>
      </c>
      <c r="BX292">
        <f t="shared" si="315"/>
        <v>1.2999999999999998</v>
      </c>
      <c r="BY292">
        <f t="shared" si="316"/>
        <v>1.2999999999999998</v>
      </c>
      <c r="BZ292">
        <f t="shared" si="317"/>
        <v>1.2999999999999998</v>
      </c>
      <c r="CA292">
        <f t="shared" si="318"/>
        <v>1.2999999999999998</v>
      </c>
      <c r="CB292">
        <f t="shared" si="319"/>
        <v>1.2999999999999998</v>
      </c>
      <c r="CC292">
        <f t="shared" si="320"/>
        <v>1.2099999999999997</v>
      </c>
      <c r="CD292">
        <f t="shared" si="321"/>
        <v>1.2099999999999997</v>
      </c>
      <c r="CE292">
        <f t="shared" si="322"/>
        <v>1.2099999999999997</v>
      </c>
      <c r="CF292">
        <f t="shared" si="323"/>
        <v>65.210000000000008</v>
      </c>
      <c r="CH292">
        <f t="shared" si="324"/>
        <v>123.64000000000001</v>
      </c>
      <c r="CI292">
        <f t="shared" si="325"/>
        <v>22.000000000000004</v>
      </c>
      <c r="CJ292">
        <f t="shared" si="326"/>
        <v>12</v>
      </c>
      <c r="CK292">
        <f t="shared" si="327"/>
        <v>89.640000000000015</v>
      </c>
      <c r="CL292">
        <f t="shared" si="328"/>
        <v>0</v>
      </c>
      <c r="CM292">
        <f t="shared" si="329"/>
        <v>0</v>
      </c>
    </row>
    <row r="293" spans="1:91" x14ac:dyDescent="0.2">
      <c r="A293">
        <v>276</v>
      </c>
      <c r="B293">
        <f>B$14*(10-lgd*COUNTIF(Defaults!$AI293:$AR293,"&lt;="&amp;B$17))</f>
        <v>1.5</v>
      </c>
      <c r="C293">
        <f>C$14*(10-lgd*COUNTIF(Defaults!$AI293:$AR293,"&lt;="&amp;C$17))</f>
        <v>1.5</v>
      </c>
      <c r="D293">
        <f>D$14*(10-lgd*COUNTIF(Defaults!$AI293:$AR293,"&lt;="&amp;D$17))</f>
        <v>1.5</v>
      </c>
      <c r="E293">
        <f>E$14*(10-lgd*COUNTIF(Defaults!$AI293:$AR293,"&lt;="&amp;E$17))</f>
        <v>1.41</v>
      </c>
      <c r="F293">
        <f>F$14*(10-lgd*COUNTIF(Defaults!$AI293:$AR293,"&lt;="&amp;F$17))</f>
        <v>1.41</v>
      </c>
      <c r="G293">
        <f>G$14*(10-lgd*COUNTIF(Defaults!$AI293:$AR293,"&lt;="&amp;G$17))</f>
        <v>1.41</v>
      </c>
      <c r="H293">
        <f>H$14*(10-lgd*COUNTIF(Defaults!$AI293:$AR293,"&lt;="&amp;H$17))</f>
        <v>1.41</v>
      </c>
      <c r="I293">
        <f>I$14*(10-lgd*COUNTIF(Defaults!$AI293:$AR293,"&lt;="&amp;I$17))</f>
        <v>1.41</v>
      </c>
      <c r="J293">
        <f>J$14*(10-lgd*COUNTIF(Defaults!$AI293:$AR293,"&lt;="&amp;J$17))</f>
        <v>1.41</v>
      </c>
      <c r="K293">
        <f>K$14*(10-lgd*COUNTIF(Defaults!$AI293:$AR293,"&lt;="&amp;K$17))</f>
        <v>1.41</v>
      </c>
      <c r="L293">
        <f>L$14*(10-lgd*COUNTIF(Defaults!$AI293:$AR293,"&lt;="&amp;L$17))</f>
        <v>1.41</v>
      </c>
      <c r="M293">
        <f>M$14*(10-lgd*COUNTIF(Defaults!$AI293:$AR293,"&lt;="&amp;M$17))</f>
        <v>1.41</v>
      </c>
      <c r="N293">
        <f>N$14*(10-lgd*COUNTIF(Defaults!$AI293:$AR293,"&lt;="&amp;N$17))</f>
        <v>1.41</v>
      </c>
      <c r="O293">
        <f>O$14*(10-lgd*COUNTIF(Defaults!$AI293:$AR293,"&lt;="&amp;O$17))</f>
        <v>1.41</v>
      </c>
      <c r="P293">
        <f>P$14*(10-lgd*COUNTIF(Defaults!$AI293:$AR293,"&lt;="&amp;P$17))</f>
        <v>1.41</v>
      </c>
      <c r="Q293">
        <f>Q$14*(10-lgd*COUNTIF(Defaults!$AI293:$AR293,"&lt;="&amp;Q$17))</f>
        <v>1.41</v>
      </c>
      <c r="R293">
        <f>R$14*(10-lgd*COUNTIF(Defaults!$AI293:$AR293,"&lt;="&amp;R$17))</f>
        <v>1.32</v>
      </c>
      <c r="S293">
        <f>S$14*(10-lgd*COUNTIF(Defaults!$AI293:$AR293,"&lt;="&amp;S$17))</f>
        <v>1.32</v>
      </c>
      <c r="T293">
        <f>T$14*(10-lgd*COUNTIF(Defaults!$AI293:$AR293,"&lt;="&amp;T$17))</f>
        <v>1.32</v>
      </c>
      <c r="U293">
        <f>U$14*(10-lgd*COUNTIF(Defaults!$AI293:$AR293,"&lt;="&amp;U$17))</f>
        <v>89.320000000000007</v>
      </c>
      <c r="W293">
        <f t="shared" si="264"/>
        <v>0.1</v>
      </c>
      <c r="X293">
        <f t="shared" si="265"/>
        <v>0.1</v>
      </c>
      <c r="Y293">
        <f t="shared" si="266"/>
        <v>0.1</v>
      </c>
      <c r="Z293">
        <f t="shared" si="267"/>
        <v>0.1</v>
      </c>
      <c r="AA293">
        <f t="shared" si="268"/>
        <v>0.1</v>
      </c>
      <c r="AB293">
        <f t="shared" si="269"/>
        <v>0.1</v>
      </c>
      <c r="AC293">
        <f t="shared" si="270"/>
        <v>0.1</v>
      </c>
      <c r="AD293">
        <f t="shared" si="271"/>
        <v>0.1</v>
      </c>
      <c r="AE293">
        <f t="shared" si="272"/>
        <v>0.1</v>
      </c>
      <c r="AF293">
        <f t="shared" si="273"/>
        <v>0.1</v>
      </c>
      <c r="AG293">
        <f t="shared" si="274"/>
        <v>0.1</v>
      </c>
      <c r="AH293">
        <f t="shared" si="275"/>
        <v>0.1</v>
      </c>
      <c r="AI293">
        <f t="shared" si="276"/>
        <v>0.1</v>
      </c>
      <c r="AJ293">
        <f t="shared" si="277"/>
        <v>0.1</v>
      </c>
      <c r="AK293">
        <f t="shared" si="278"/>
        <v>0.1</v>
      </c>
      <c r="AL293">
        <f t="shared" si="279"/>
        <v>0.1</v>
      </c>
      <c r="AM293">
        <f t="shared" si="280"/>
        <v>0.1</v>
      </c>
      <c r="AN293">
        <f t="shared" si="281"/>
        <v>0.1</v>
      </c>
      <c r="AO293">
        <f t="shared" si="282"/>
        <v>0.1</v>
      </c>
      <c r="AP293">
        <f t="shared" si="283"/>
        <v>20.100000000000001</v>
      </c>
      <c r="AR293">
        <f t="shared" si="284"/>
        <v>0.1</v>
      </c>
      <c r="AS293">
        <f t="shared" si="285"/>
        <v>0.1</v>
      </c>
      <c r="AT293">
        <f t="shared" si="286"/>
        <v>0.1</v>
      </c>
      <c r="AU293">
        <f t="shared" si="287"/>
        <v>0.1</v>
      </c>
      <c r="AV293">
        <f t="shared" si="288"/>
        <v>0.1</v>
      </c>
      <c r="AW293">
        <f t="shared" si="289"/>
        <v>0.1</v>
      </c>
      <c r="AX293">
        <f t="shared" si="290"/>
        <v>0.1</v>
      </c>
      <c r="AY293">
        <f t="shared" si="291"/>
        <v>0.1</v>
      </c>
      <c r="AZ293">
        <f t="shared" si="292"/>
        <v>0.1</v>
      </c>
      <c r="BA293">
        <f t="shared" si="293"/>
        <v>0.1</v>
      </c>
      <c r="BB293">
        <f t="shared" si="294"/>
        <v>0.1</v>
      </c>
      <c r="BC293">
        <f t="shared" si="295"/>
        <v>0.1</v>
      </c>
      <c r="BD293">
        <f t="shared" si="296"/>
        <v>0.1</v>
      </c>
      <c r="BE293">
        <f t="shared" si="297"/>
        <v>0.1</v>
      </c>
      <c r="BF293">
        <f t="shared" si="298"/>
        <v>0.1</v>
      </c>
      <c r="BG293">
        <f t="shared" si="299"/>
        <v>0.1</v>
      </c>
      <c r="BH293">
        <f t="shared" si="300"/>
        <v>0.1</v>
      </c>
      <c r="BI293">
        <f t="shared" si="301"/>
        <v>0.1</v>
      </c>
      <c r="BJ293">
        <f t="shared" si="302"/>
        <v>0.1</v>
      </c>
      <c r="BK293">
        <f t="shared" si="303"/>
        <v>10.1</v>
      </c>
      <c r="BM293">
        <f t="shared" si="304"/>
        <v>1.2999999999999998</v>
      </c>
      <c r="BN293">
        <f t="shared" si="305"/>
        <v>1.2999999999999998</v>
      </c>
      <c r="BO293">
        <f t="shared" si="306"/>
        <v>1.2999999999999998</v>
      </c>
      <c r="BP293">
        <f t="shared" si="307"/>
        <v>1.2099999999999997</v>
      </c>
      <c r="BQ293">
        <f t="shared" si="308"/>
        <v>1.2099999999999997</v>
      </c>
      <c r="BR293">
        <f t="shared" si="309"/>
        <v>1.2099999999999997</v>
      </c>
      <c r="BS293">
        <f t="shared" si="310"/>
        <v>1.2099999999999997</v>
      </c>
      <c r="BT293">
        <f t="shared" si="311"/>
        <v>1.2099999999999997</v>
      </c>
      <c r="BU293">
        <f t="shared" si="312"/>
        <v>1.2099999999999997</v>
      </c>
      <c r="BV293">
        <f t="shared" si="313"/>
        <v>1.2099999999999997</v>
      </c>
      <c r="BW293">
        <f t="shared" si="314"/>
        <v>1.2099999999999997</v>
      </c>
      <c r="BX293">
        <f t="shared" si="315"/>
        <v>1.2099999999999997</v>
      </c>
      <c r="BY293">
        <f t="shared" si="316"/>
        <v>1.2099999999999997</v>
      </c>
      <c r="BZ293">
        <f t="shared" si="317"/>
        <v>1.2099999999999997</v>
      </c>
      <c r="CA293">
        <f t="shared" si="318"/>
        <v>1.2099999999999997</v>
      </c>
      <c r="CB293">
        <f t="shared" si="319"/>
        <v>1.2099999999999997</v>
      </c>
      <c r="CC293">
        <f t="shared" si="320"/>
        <v>1.1199999999999999</v>
      </c>
      <c r="CD293">
        <f t="shared" si="321"/>
        <v>1.1199999999999999</v>
      </c>
      <c r="CE293">
        <f t="shared" si="322"/>
        <v>1.1199999999999999</v>
      </c>
      <c r="CF293">
        <f t="shared" si="323"/>
        <v>59.12</v>
      </c>
      <c r="CH293">
        <f t="shared" si="324"/>
        <v>116.11000000000001</v>
      </c>
      <c r="CI293">
        <f t="shared" si="325"/>
        <v>22.000000000000004</v>
      </c>
      <c r="CJ293">
        <f t="shared" si="326"/>
        <v>12</v>
      </c>
      <c r="CK293">
        <f t="shared" si="327"/>
        <v>82.11</v>
      </c>
      <c r="CL293">
        <f t="shared" si="328"/>
        <v>0</v>
      </c>
      <c r="CM293">
        <f t="shared" si="329"/>
        <v>0</v>
      </c>
    </row>
    <row r="294" spans="1:91" x14ac:dyDescent="0.2">
      <c r="A294">
        <v>277</v>
      </c>
      <c r="B294">
        <f>B$14*(10-lgd*COUNTIF(Defaults!$AI294:$AR294,"&lt;="&amp;B$17))</f>
        <v>1.5</v>
      </c>
      <c r="C294">
        <f>C$14*(10-lgd*COUNTIF(Defaults!$AI294:$AR294,"&lt;="&amp;C$17))</f>
        <v>1.5</v>
      </c>
      <c r="D294">
        <f>D$14*(10-lgd*COUNTIF(Defaults!$AI294:$AR294,"&lt;="&amp;D$17))</f>
        <v>1.5</v>
      </c>
      <c r="E294">
        <f>E$14*(10-lgd*COUNTIF(Defaults!$AI294:$AR294,"&lt;="&amp;E$17))</f>
        <v>1.5</v>
      </c>
      <c r="F294">
        <f>F$14*(10-lgd*COUNTIF(Defaults!$AI294:$AR294,"&lt;="&amp;F$17))</f>
        <v>1.5</v>
      </c>
      <c r="G294">
        <f>G$14*(10-lgd*COUNTIF(Defaults!$AI294:$AR294,"&lt;="&amp;G$17))</f>
        <v>1.5</v>
      </c>
      <c r="H294">
        <f>H$14*(10-lgd*COUNTIF(Defaults!$AI294:$AR294,"&lt;="&amp;H$17))</f>
        <v>1.5</v>
      </c>
      <c r="I294">
        <f>I$14*(10-lgd*COUNTIF(Defaults!$AI294:$AR294,"&lt;="&amp;I$17))</f>
        <v>1.5</v>
      </c>
      <c r="J294">
        <f>J$14*(10-lgd*COUNTIF(Defaults!$AI294:$AR294,"&lt;="&amp;J$17))</f>
        <v>1.5</v>
      </c>
      <c r="K294">
        <f>K$14*(10-lgd*COUNTIF(Defaults!$AI294:$AR294,"&lt;="&amp;K$17))</f>
        <v>1.5</v>
      </c>
      <c r="L294">
        <f>L$14*(10-lgd*COUNTIF(Defaults!$AI294:$AR294,"&lt;="&amp;L$17))</f>
        <v>1.5</v>
      </c>
      <c r="M294">
        <f>M$14*(10-lgd*COUNTIF(Defaults!$AI294:$AR294,"&lt;="&amp;M$17))</f>
        <v>1.5</v>
      </c>
      <c r="N294">
        <f>N$14*(10-lgd*COUNTIF(Defaults!$AI294:$AR294,"&lt;="&amp;N$17))</f>
        <v>1.5</v>
      </c>
      <c r="O294">
        <f>O$14*(10-lgd*COUNTIF(Defaults!$AI294:$AR294,"&lt;="&amp;O$17))</f>
        <v>1.5</v>
      </c>
      <c r="P294">
        <f>P$14*(10-lgd*COUNTIF(Defaults!$AI294:$AR294,"&lt;="&amp;P$17))</f>
        <v>1.5</v>
      </c>
      <c r="Q294">
        <f>Q$14*(10-lgd*COUNTIF(Defaults!$AI294:$AR294,"&lt;="&amp;Q$17))</f>
        <v>1.5</v>
      </c>
      <c r="R294">
        <f>R$14*(10-lgd*COUNTIF(Defaults!$AI294:$AR294,"&lt;="&amp;R$17))</f>
        <v>1.5</v>
      </c>
      <c r="S294">
        <f>S$14*(10-lgd*COUNTIF(Defaults!$AI294:$AR294,"&lt;="&amp;S$17))</f>
        <v>1.5</v>
      </c>
      <c r="T294">
        <f>T$14*(10-lgd*COUNTIF(Defaults!$AI294:$AR294,"&lt;="&amp;T$17))</f>
        <v>1.41</v>
      </c>
      <c r="U294">
        <f>U$14*(10-lgd*COUNTIF(Defaults!$AI294:$AR294,"&lt;="&amp;U$17))</f>
        <v>95.410000000000011</v>
      </c>
      <c r="W294">
        <f t="shared" si="264"/>
        <v>0.1</v>
      </c>
      <c r="X294">
        <f t="shared" si="265"/>
        <v>0.1</v>
      </c>
      <c r="Y294">
        <f t="shared" si="266"/>
        <v>0.1</v>
      </c>
      <c r="Z294">
        <f t="shared" si="267"/>
        <v>0.1</v>
      </c>
      <c r="AA294">
        <f t="shared" si="268"/>
        <v>0.1</v>
      </c>
      <c r="AB294">
        <f t="shared" si="269"/>
        <v>0.1</v>
      </c>
      <c r="AC294">
        <f t="shared" si="270"/>
        <v>0.1</v>
      </c>
      <c r="AD294">
        <f t="shared" si="271"/>
        <v>0.1</v>
      </c>
      <c r="AE294">
        <f t="shared" si="272"/>
        <v>0.1</v>
      </c>
      <c r="AF294">
        <f t="shared" si="273"/>
        <v>0.1</v>
      </c>
      <c r="AG294">
        <f t="shared" si="274"/>
        <v>0.1</v>
      </c>
      <c r="AH294">
        <f t="shared" si="275"/>
        <v>0.1</v>
      </c>
      <c r="AI294">
        <f t="shared" si="276"/>
        <v>0.1</v>
      </c>
      <c r="AJ294">
        <f t="shared" si="277"/>
        <v>0.1</v>
      </c>
      <c r="AK294">
        <f t="shared" si="278"/>
        <v>0.1</v>
      </c>
      <c r="AL294">
        <f t="shared" si="279"/>
        <v>0.1</v>
      </c>
      <c r="AM294">
        <f t="shared" si="280"/>
        <v>0.1</v>
      </c>
      <c r="AN294">
        <f t="shared" si="281"/>
        <v>0.1</v>
      </c>
      <c r="AO294">
        <f t="shared" si="282"/>
        <v>0.1</v>
      </c>
      <c r="AP294">
        <f t="shared" si="283"/>
        <v>20.100000000000001</v>
      </c>
      <c r="AR294">
        <f t="shared" si="284"/>
        <v>0.1</v>
      </c>
      <c r="AS294">
        <f t="shared" si="285"/>
        <v>0.1</v>
      </c>
      <c r="AT294">
        <f t="shared" si="286"/>
        <v>0.1</v>
      </c>
      <c r="AU294">
        <f t="shared" si="287"/>
        <v>0.1</v>
      </c>
      <c r="AV294">
        <f t="shared" si="288"/>
        <v>0.1</v>
      </c>
      <c r="AW294">
        <f t="shared" si="289"/>
        <v>0.1</v>
      </c>
      <c r="AX294">
        <f t="shared" si="290"/>
        <v>0.1</v>
      </c>
      <c r="AY294">
        <f t="shared" si="291"/>
        <v>0.1</v>
      </c>
      <c r="AZ294">
        <f t="shared" si="292"/>
        <v>0.1</v>
      </c>
      <c r="BA294">
        <f t="shared" si="293"/>
        <v>0.1</v>
      </c>
      <c r="BB294">
        <f t="shared" si="294"/>
        <v>0.1</v>
      </c>
      <c r="BC294">
        <f t="shared" si="295"/>
        <v>0.1</v>
      </c>
      <c r="BD294">
        <f t="shared" si="296"/>
        <v>0.1</v>
      </c>
      <c r="BE294">
        <f t="shared" si="297"/>
        <v>0.1</v>
      </c>
      <c r="BF294">
        <f t="shared" si="298"/>
        <v>0.1</v>
      </c>
      <c r="BG294">
        <f t="shared" si="299"/>
        <v>0.1</v>
      </c>
      <c r="BH294">
        <f t="shared" si="300"/>
        <v>0.1</v>
      </c>
      <c r="BI294">
        <f t="shared" si="301"/>
        <v>0.1</v>
      </c>
      <c r="BJ294">
        <f t="shared" si="302"/>
        <v>0.1</v>
      </c>
      <c r="BK294">
        <f t="shared" si="303"/>
        <v>10.1</v>
      </c>
      <c r="BM294">
        <f t="shared" si="304"/>
        <v>1.2999999999999998</v>
      </c>
      <c r="BN294">
        <f t="shared" si="305"/>
        <v>1.2999999999999998</v>
      </c>
      <c r="BO294">
        <f t="shared" si="306"/>
        <v>1.2999999999999998</v>
      </c>
      <c r="BP294">
        <f t="shared" si="307"/>
        <v>1.2999999999999998</v>
      </c>
      <c r="BQ294">
        <f t="shared" si="308"/>
        <v>1.2999999999999998</v>
      </c>
      <c r="BR294">
        <f t="shared" si="309"/>
        <v>1.2999999999999998</v>
      </c>
      <c r="BS294">
        <f t="shared" si="310"/>
        <v>1.2999999999999998</v>
      </c>
      <c r="BT294">
        <f t="shared" si="311"/>
        <v>1.2999999999999998</v>
      </c>
      <c r="BU294">
        <f t="shared" si="312"/>
        <v>1.2999999999999998</v>
      </c>
      <c r="BV294">
        <f t="shared" si="313"/>
        <v>1.2999999999999998</v>
      </c>
      <c r="BW294">
        <f t="shared" si="314"/>
        <v>1.2999999999999998</v>
      </c>
      <c r="BX294">
        <f t="shared" si="315"/>
        <v>1.2999999999999998</v>
      </c>
      <c r="BY294">
        <f t="shared" si="316"/>
        <v>1.2999999999999998</v>
      </c>
      <c r="BZ294">
        <f t="shared" si="317"/>
        <v>1.2999999999999998</v>
      </c>
      <c r="CA294">
        <f t="shared" si="318"/>
        <v>1.2999999999999998</v>
      </c>
      <c r="CB294">
        <f t="shared" si="319"/>
        <v>1.2999999999999998</v>
      </c>
      <c r="CC294">
        <f t="shared" si="320"/>
        <v>1.2999999999999998</v>
      </c>
      <c r="CD294">
        <f t="shared" si="321"/>
        <v>1.2999999999999998</v>
      </c>
      <c r="CE294">
        <f t="shared" si="322"/>
        <v>1.2099999999999997</v>
      </c>
      <c r="CF294">
        <f t="shared" si="323"/>
        <v>65.210000000000008</v>
      </c>
      <c r="CH294">
        <f t="shared" si="324"/>
        <v>123.82000000000001</v>
      </c>
      <c r="CI294">
        <f t="shared" si="325"/>
        <v>22.000000000000004</v>
      </c>
      <c r="CJ294">
        <f t="shared" si="326"/>
        <v>12</v>
      </c>
      <c r="CK294">
        <f t="shared" si="327"/>
        <v>89.820000000000022</v>
      </c>
      <c r="CL294">
        <f t="shared" si="328"/>
        <v>0</v>
      </c>
      <c r="CM294">
        <f t="shared" si="329"/>
        <v>0</v>
      </c>
    </row>
    <row r="295" spans="1:91" x14ac:dyDescent="0.2">
      <c r="A295">
        <v>278</v>
      </c>
      <c r="B295">
        <f>B$14*(10-lgd*COUNTIF(Defaults!$AI295:$AR295,"&lt;="&amp;B$17))</f>
        <v>1.41</v>
      </c>
      <c r="C295">
        <f>C$14*(10-lgd*COUNTIF(Defaults!$AI295:$AR295,"&lt;="&amp;C$17))</f>
        <v>1.32</v>
      </c>
      <c r="D295">
        <f>D$14*(10-lgd*COUNTIF(Defaults!$AI295:$AR295,"&lt;="&amp;D$17))</f>
        <v>1.2299999999999998</v>
      </c>
      <c r="E295">
        <f>E$14*(10-lgd*COUNTIF(Defaults!$AI295:$AR295,"&lt;="&amp;E$17))</f>
        <v>1.2299999999999998</v>
      </c>
      <c r="F295">
        <f>F$14*(10-lgd*COUNTIF(Defaults!$AI295:$AR295,"&lt;="&amp;F$17))</f>
        <v>1.2299999999999998</v>
      </c>
      <c r="G295">
        <f>G$14*(10-lgd*COUNTIF(Defaults!$AI295:$AR295,"&lt;="&amp;G$17))</f>
        <v>1.2299999999999998</v>
      </c>
      <c r="H295">
        <f>H$14*(10-lgd*COUNTIF(Defaults!$AI295:$AR295,"&lt;="&amp;H$17))</f>
        <v>1.2299999999999998</v>
      </c>
      <c r="I295">
        <f>I$14*(10-lgd*COUNTIF(Defaults!$AI295:$AR295,"&lt;="&amp;I$17))</f>
        <v>1.2299999999999998</v>
      </c>
      <c r="J295">
        <f>J$14*(10-lgd*COUNTIF(Defaults!$AI295:$AR295,"&lt;="&amp;J$17))</f>
        <v>1.2299999999999998</v>
      </c>
      <c r="K295">
        <f>K$14*(10-lgd*COUNTIF(Defaults!$AI295:$AR295,"&lt;="&amp;K$17))</f>
        <v>1.2299999999999998</v>
      </c>
      <c r="L295">
        <f>L$14*(10-lgd*COUNTIF(Defaults!$AI295:$AR295,"&lt;="&amp;L$17))</f>
        <v>1.1399999999999999</v>
      </c>
      <c r="M295">
        <f>M$14*(10-lgd*COUNTIF(Defaults!$AI295:$AR295,"&lt;="&amp;M$17))</f>
        <v>1.1399999999999999</v>
      </c>
      <c r="N295">
        <f>N$14*(10-lgd*COUNTIF(Defaults!$AI295:$AR295,"&lt;="&amp;N$17))</f>
        <v>1.1399999999999999</v>
      </c>
      <c r="O295">
        <f>O$14*(10-lgd*COUNTIF(Defaults!$AI295:$AR295,"&lt;="&amp;O$17))</f>
        <v>1.05</v>
      </c>
      <c r="P295">
        <f>P$14*(10-lgd*COUNTIF(Defaults!$AI295:$AR295,"&lt;="&amp;P$17))</f>
        <v>1.05</v>
      </c>
      <c r="Q295">
        <f>Q$14*(10-lgd*COUNTIF(Defaults!$AI295:$AR295,"&lt;="&amp;Q$17))</f>
        <v>1.05</v>
      </c>
      <c r="R295">
        <f>R$14*(10-lgd*COUNTIF(Defaults!$AI295:$AR295,"&lt;="&amp;R$17))</f>
        <v>1.05</v>
      </c>
      <c r="S295">
        <f>S$14*(10-lgd*COUNTIF(Defaults!$AI295:$AR295,"&lt;="&amp;S$17))</f>
        <v>1.05</v>
      </c>
      <c r="T295">
        <f>T$14*(10-lgd*COUNTIF(Defaults!$AI295:$AR295,"&lt;="&amp;T$17))</f>
        <v>1.05</v>
      </c>
      <c r="U295">
        <f>U$14*(10-lgd*COUNTIF(Defaults!$AI295:$AR295,"&lt;="&amp;U$17))</f>
        <v>71.05</v>
      </c>
      <c r="W295">
        <f t="shared" si="264"/>
        <v>0.1</v>
      </c>
      <c r="X295">
        <f t="shared" si="265"/>
        <v>0.1</v>
      </c>
      <c r="Y295">
        <f t="shared" si="266"/>
        <v>0.1</v>
      </c>
      <c r="Z295">
        <f t="shared" si="267"/>
        <v>0.1</v>
      </c>
      <c r="AA295">
        <f t="shared" si="268"/>
        <v>0.1</v>
      </c>
      <c r="AB295">
        <f t="shared" si="269"/>
        <v>0.1</v>
      </c>
      <c r="AC295">
        <f t="shared" si="270"/>
        <v>0.1</v>
      </c>
      <c r="AD295">
        <f t="shared" si="271"/>
        <v>0.1</v>
      </c>
      <c r="AE295">
        <f t="shared" si="272"/>
        <v>0.1</v>
      </c>
      <c r="AF295">
        <f t="shared" si="273"/>
        <v>0.1</v>
      </c>
      <c r="AG295">
        <f t="shared" si="274"/>
        <v>0.1</v>
      </c>
      <c r="AH295">
        <f t="shared" si="275"/>
        <v>0.1</v>
      </c>
      <c r="AI295">
        <f t="shared" si="276"/>
        <v>0.1</v>
      </c>
      <c r="AJ295">
        <f t="shared" si="277"/>
        <v>0.1</v>
      </c>
      <c r="AK295">
        <f t="shared" si="278"/>
        <v>0.1</v>
      </c>
      <c r="AL295">
        <f t="shared" si="279"/>
        <v>0.1</v>
      </c>
      <c r="AM295">
        <f t="shared" si="280"/>
        <v>0.1</v>
      </c>
      <c r="AN295">
        <f t="shared" si="281"/>
        <v>0.1</v>
      </c>
      <c r="AO295">
        <f t="shared" si="282"/>
        <v>0.1</v>
      </c>
      <c r="AP295">
        <f t="shared" si="283"/>
        <v>20.100000000000001</v>
      </c>
      <c r="AR295">
        <f t="shared" si="284"/>
        <v>0.1</v>
      </c>
      <c r="AS295">
        <f t="shared" si="285"/>
        <v>0.1</v>
      </c>
      <c r="AT295">
        <f t="shared" si="286"/>
        <v>0.1</v>
      </c>
      <c r="AU295">
        <f t="shared" si="287"/>
        <v>0.1</v>
      </c>
      <c r="AV295">
        <f t="shared" si="288"/>
        <v>0.1</v>
      </c>
      <c r="AW295">
        <f t="shared" si="289"/>
        <v>0.1</v>
      </c>
      <c r="AX295">
        <f t="shared" si="290"/>
        <v>0.1</v>
      </c>
      <c r="AY295">
        <f t="shared" si="291"/>
        <v>0.1</v>
      </c>
      <c r="AZ295">
        <f t="shared" si="292"/>
        <v>0.1</v>
      </c>
      <c r="BA295">
        <f t="shared" si="293"/>
        <v>0.1</v>
      </c>
      <c r="BB295">
        <f t="shared" si="294"/>
        <v>0.1</v>
      </c>
      <c r="BC295">
        <f t="shared" si="295"/>
        <v>0.1</v>
      </c>
      <c r="BD295">
        <f t="shared" si="296"/>
        <v>0.1</v>
      </c>
      <c r="BE295">
        <f t="shared" si="297"/>
        <v>0.1</v>
      </c>
      <c r="BF295">
        <f t="shared" si="298"/>
        <v>0.1</v>
      </c>
      <c r="BG295">
        <f t="shared" si="299"/>
        <v>0.1</v>
      </c>
      <c r="BH295">
        <f t="shared" si="300"/>
        <v>0.1</v>
      </c>
      <c r="BI295">
        <f t="shared" si="301"/>
        <v>0.1</v>
      </c>
      <c r="BJ295">
        <f t="shared" si="302"/>
        <v>0.1</v>
      </c>
      <c r="BK295">
        <f t="shared" si="303"/>
        <v>10.1</v>
      </c>
      <c r="BM295">
        <f t="shared" si="304"/>
        <v>1.2099999999999997</v>
      </c>
      <c r="BN295">
        <f t="shared" si="305"/>
        <v>1.1199999999999999</v>
      </c>
      <c r="BO295">
        <f t="shared" si="306"/>
        <v>1.0299999999999996</v>
      </c>
      <c r="BP295">
        <f t="shared" si="307"/>
        <v>1.0299999999999996</v>
      </c>
      <c r="BQ295">
        <f t="shared" si="308"/>
        <v>1.0299999999999996</v>
      </c>
      <c r="BR295">
        <f t="shared" si="309"/>
        <v>1.0299999999999996</v>
      </c>
      <c r="BS295">
        <f t="shared" si="310"/>
        <v>1.0299999999999996</v>
      </c>
      <c r="BT295">
        <f t="shared" si="311"/>
        <v>1.0299999999999996</v>
      </c>
      <c r="BU295">
        <f t="shared" si="312"/>
        <v>1.0299999999999996</v>
      </c>
      <c r="BV295">
        <f t="shared" si="313"/>
        <v>1.0299999999999996</v>
      </c>
      <c r="BW295">
        <f t="shared" si="314"/>
        <v>0.93999999999999984</v>
      </c>
      <c r="BX295">
        <f t="shared" si="315"/>
        <v>0.93999999999999984</v>
      </c>
      <c r="BY295">
        <f t="shared" si="316"/>
        <v>0.93999999999999984</v>
      </c>
      <c r="BZ295">
        <f t="shared" si="317"/>
        <v>0.85000000000000009</v>
      </c>
      <c r="CA295">
        <f t="shared" si="318"/>
        <v>0.85000000000000009</v>
      </c>
      <c r="CB295">
        <f t="shared" si="319"/>
        <v>0.85000000000000009</v>
      </c>
      <c r="CC295">
        <f t="shared" si="320"/>
        <v>0.85000000000000009</v>
      </c>
      <c r="CD295">
        <f t="shared" si="321"/>
        <v>0.85000000000000009</v>
      </c>
      <c r="CE295">
        <f t="shared" si="322"/>
        <v>0.85000000000000009</v>
      </c>
      <c r="CF295">
        <f t="shared" si="323"/>
        <v>40.849999999999994</v>
      </c>
      <c r="CH295">
        <f t="shared" si="324"/>
        <v>93.34</v>
      </c>
      <c r="CI295">
        <f t="shared" si="325"/>
        <v>22.000000000000004</v>
      </c>
      <c r="CJ295">
        <f t="shared" si="326"/>
        <v>12</v>
      </c>
      <c r="CK295">
        <f t="shared" si="327"/>
        <v>59.339999999999989</v>
      </c>
      <c r="CL295">
        <f t="shared" si="328"/>
        <v>0</v>
      </c>
      <c r="CM295">
        <f t="shared" si="329"/>
        <v>0</v>
      </c>
    </row>
    <row r="296" spans="1:91" x14ac:dyDescent="0.2">
      <c r="A296">
        <v>279</v>
      </c>
      <c r="B296">
        <f>B$14*(10-lgd*COUNTIF(Defaults!$AI296:$AR296,"&lt;="&amp;B$17))</f>
        <v>1.5</v>
      </c>
      <c r="C296">
        <f>C$14*(10-lgd*COUNTIF(Defaults!$AI296:$AR296,"&lt;="&amp;C$17))</f>
        <v>1.5</v>
      </c>
      <c r="D296">
        <f>D$14*(10-lgd*COUNTIF(Defaults!$AI296:$AR296,"&lt;="&amp;D$17))</f>
        <v>1.5</v>
      </c>
      <c r="E296">
        <f>E$14*(10-lgd*COUNTIF(Defaults!$AI296:$AR296,"&lt;="&amp;E$17))</f>
        <v>1.5</v>
      </c>
      <c r="F296">
        <f>F$14*(10-lgd*COUNTIF(Defaults!$AI296:$AR296,"&lt;="&amp;F$17))</f>
        <v>1.5</v>
      </c>
      <c r="G296">
        <f>G$14*(10-lgd*COUNTIF(Defaults!$AI296:$AR296,"&lt;="&amp;G$17))</f>
        <v>1.5</v>
      </c>
      <c r="H296">
        <f>H$14*(10-lgd*COUNTIF(Defaults!$AI296:$AR296,"&lt;="&amp;H$17))</f>
        <v>1.5</v>
      </c>
      <c r="I296">
        <f>I$14*(10-lgd*COUNTIF(Defaults!$AI296:$AR296,"&lt;="&amp;I$17))</f>
        <v>1.5</v>
      </c>
      <c r="J296">
        <f>J$14*(10-lgd*COUNTIF(Defaults!$AI296:$AR296,"&lt;="&amp;J$17))</f>
        <v>1.5</v>
      </c>
      <c r="K296">
        <f>K$14*(10-lgd*COUNTIF(Defaults!$AI296:$AR296,"&lt;="&amp;K$17))</f>
        <v>1.5</v>
      </c>
      <c r="L296">
        <f>L$14*(10-lgd*COUNTIF(Defaults!$AI296:$AR296,"&lt;="&amp;L$17))</f>
        <v>1.5</v>
      </c>
      <c r="M296">
        <f>M$14*(10-lgd*COUNTIF(Defaults!$AI296:$AR296,"&lt;="&amp;M$17))</f>
        <v>1.5</v>
      </c>
      <c r="N296">
        <f>N$14*(10-lgd*COUNTIF(Defaults!$AI296:$AR296,"&lt;="&amp;N$17))</f>
        <v>1.5</v>
      </c>
      <c r="O296">
        <f>O$14*(10-lgd*COUNTIF(Defaults!$AI296:$AR296,"&lt;="&amp;O$17))</f>
        <v>1.5</v>
      </c>
      <c r="P296">
        <f>P$14*(10-lgd*COUNTIF(Defaults!$AI296:$AR296,"&lt;="&amp;P$17))</f>
        <v>1.5</v>
      </c>
      <c r="Q296">
        <f>Q$14*(10-lgd*COUNTIF(Defaults!$AI296:$AR296,"&lt;="&amp;Q$17))</f>
        <v>1.5</v>
      </c>
      <c r="R296">
        <f>R$14*(10-lgd*COUNTIF(Defaults!$AI296:$AR296,"&lt;="&amp;R$17))</f>
        <v>1.41</v>
      </c>
      <c r="S296">
        <f>S$14*(10-lgd*COUNTIF(Defaults!$AI296:$AR296,"&lt;="&amp;S$17))</f>
        <v>1.41</v>
      </c>
      <c r="T296">
        <f>T$14*(10-lgd*COUNTIF(Defaults!$AI296:$AR296,"&lt;="&amp;T$17))</f>
        <v>1.41</v>
      </c>
      <c r="U296">
        <f>U$14*(10-lgd*COUNTIF(Defaults!$AI296:$AR296,"&lt;="&amp;U$17))</f>
        <v>95.410000000000011</v>
      </c>
      <c r="W296">
        <f t="shared" si="264"/>
        <v>0.1</v>
      </c>
      <c r="X296">
        <f t="shared" si="265"/>
        <v>0.1</v>
      </c>
      <c r="Y296">
        <f t="shared" si="266"/>
        <v>0.1</v>
      </c>
      <c r="Z296">
        <f t="shared" si="267"/>
        <v>0.1</v>
      </c>
      <c r="AA296">
        <f t="shared" si="268"/>
        <v>0.1</v>
      </c>
      <c r="AB296">
        <f t="shared" si="269"/>
        <v>0.1</v>
      </c>
      <c r="AC296">
        <f t="shared" si="270"/>
        <v>0.1</v>
      </c>
      <c r="AD296">
        <f t="shared" si="271"/>
        <v>0.1</v>
      </c>
      <c r="AE296">
        <f t="shared" si="272"/>
        <v>0.1</v>
      </c>
      <c r="AF296">
        <f t="shared" si="273"/>
        <v>0.1</v>
      </c>
      <c r="AG296">
        <f t="shared" si="274"/>
        <v>0.1</v>
      </c>
      <c r="AH296">
        <f t="shared" si="275"/>
        <v>0.1</v>
      </c>
      <c r="AI296">
        <f t="shared" si="276"/>
        <v>0.1</v>
      </c>
      <c r="AJ296">
        <f t="shared" si="277"/>
        <v>0.1</v>
      </c>
      <c r="AK296">
        <f t="shared" si="278"/>
        <v>0.1</v>
      </c>
      <c r="AL296">
        <f t="shared" si="279"/>
        <v>0.1</v>
      </c>
      <c r="AM296">
        <f t="shared" si="280"/>
        <v>0.1</v>
      </c>
      <c r="AN296">
        <f t="shared" si="281"/>
        <v>0.1</v>
      </c>
      <c r="AO296">
        <f t="shared" si="282"/>
        <v>0.1</v>
      </c>
      <c r="AP296">
        <f t="shared" si="283"/>
        <v>20.100000000000001</v>
      </c>
      <c r="AR296">
        <f t="shared" si="284"/>
        <v>0.1</v>
      </c>
      <c r="AS296">
        <f t="shared" si="285"/>
        <v>0.1</v>
      </c>
      <c r="AT296">
        <f t="shared" si="286"/>
        <v>0.1</v>
      </c>
      <c r="AU296">
        <f t="shared" si="287"/>
        <v>0.1</v>
      </c>
      <c r="AV296">
        <f t="shared" si="288"/>
        <v>0.1</v>
      </c>
      <c r="AW296">
        <f t="shared" si="289"/>
        <v>0.1</v>
      </c>
      <c r="AX296">
        <f t="shared" si="290"/>
        <v>0.1</v>
      </c>
      <c r="AY296">
        <f t="shared" si="291"/>
        <v>0.1</v>
      </c>
      <c r="AZ296">
        <f t="shared" si="292"/>
        <v>0.1</v>
      </c>
      <c r="BA296">
        <f t="shared" si="293"/>
        <v>0.1</v>
      </c>
      <c r="BB296">
        <f t="shared" si="294"/>
        <v>0.1</v>
      </c>
      <c r="BC296">
        <f t="shared" si="295"/>
        <v>0.1</v>
      </c>
      <c r="BD296">
        <f t="shared" si="296"/>
        <v>0.1</v>
      </c>
      <c r="BE296">
        <f t="shared" si="297"/>
        <v>0.1</v>
      </c>
      <c r="BF296">
        <f t="shared" si="298"/>
        <v>0.1</v>
      </c>
      <c r="BG296">
        <f t="shared" si="299"/>
        <v>0.1</v>
      </c>
      <c r="BH296">
        <f t="shared" si="300"/>
        <v>0.1</v>
      </c>
      <c r="BI296">
        <f t="shared" si="301"/>
        <v>0.1</v>
      </c>
      <c r="BJ296">
        <f t="shared" si="302"/>
        <v>0.1</v>
      </c>
      <c r="BK296">
        <f t="shared" si="303"/>
        <v>10.1</v>
      </c>
      <c r="BM296">
        <f t="shared" si="304"/>
        <v>1.2999999999999998</v>
      </c>
      <c r="BN296">
        <f t="shared" si="305"/>
        <v>1.2999999999999998</v>
      </c>
      <c r="BO296">
        <f t="shared" si="306"/>
        <v>1.2999999999999998</v>
      </c>
      <c r="BP296">
        <f t="shared" si="307"/>
        <v>1.2999999999999998</v>
      </c>
      <c r="BQ296">
        <f t="shared" si="308"/>
        <v>1.2999999999999998</v>
      </c>
      <c r="BR296">
        <f t="shared" si="309"/>
        <v>1.2999999999999998</v>
      </c>
      <c r="BS296">
        <f t="shared" si="310"/>
        <v>1.2999999999999998</v>
      </c>
      <c r="BT296">
        <f t="shared" si="311"/>
        <v>1.2999999999999998</v>
      </c>
      <c r="BU296">
        <f t="shared" si="312"/>
        <v>1.2999999999999998</v>
      </c>
      <c r="BV296">
        <f t="shared" si="313"/>
        <v>1.2999999999999998</v>
      </c>
      <c r="BW296">
        <f t="shared" si="314"/>
        <v>1.2999999999999998</v>
      </c>
      <c r="BX296">
        <f t="shared" si="315"/>
        <v>1.2999999999999998</v>
      </c>
      <c r="BY296">
        <f t="shared" si="316"/>
        <v>1.2999999999999998</v>
      </c>
      <c r="BZ296">
        <f t="shared" si="317"/>
        <v>1.2999999999999998</v>
      </c>
      <c r="CA296">
        <f t="shared" si="318"/>
        <v>1.2999999999999998</v>
      </c>
      <c r="CB296">
        <f t="shared" si="319"/>
        <v>1.2999999999999998</v>
      </c>
      <c r="CC296">
        <f t="shared" si="320"/>
        <v>1.2099999999999997</v>
      </c>
      <c r="CD296">
        <f t="shared" si="321"/>
        <v>1.2099999999999997</v>
      </c>
      <c r="CE296">
        <f t="shared" si="322"/>
        <v>1.2099999999999997</v>
      </c>
      <c r="CF296">
        <f t="shared" si="323"/>
        <v>65.210000000000008</v>
      </c>
      <c r="CH296">
        <f t="shared" si="324"/>
        <v>123.64000000000001</v>
      </c>
      <c r="CI296">
        <f t="shared" si="325"/>
        <v>22.000000000000004</v>
      </c>
      <c r="CJ296">
        <f t="shared" si="326"/>
        <v>12</v>
      </c>
      <c r="CK296">
        <f t="shared" si="327"/>
        <v>89.640000000000015</v>
      </c>
      <c r="CL296">
        <f t="shared" si="328"/>
        <v>0</v>
      </c>
      <c r="CM296">
        <f t="shared" si="329"/>
        <v>0</v>
      </c>
    </row>
    <row r="297" spans="1:91" x14ac:dyDescent="0.2">
      <c r="A297">
        <v>280</v>
      </c>
      <c r="B297">
        <f>B$14*(10-lgd*COUNTIF(Defaults!$AI297:$AR297,"&lt;="&amp;B$17))</f>
        <v>1.5</v>
      </c>
      <c r="C297">
        <f>C$14*(10-lgd*COUNTIF(Defaults!$AI297:$AR297,"&lt;="&amp;C$17))</f>
        <v>1.5</v>
      </c>
      <c r="D297">
        <f>D$14*(10-lgd*COUNTIF(Defaults!$AI297:$AR297,"&lt;="&amp;D$17))</f>
        <v>1.5</v>
      </c>
      <c r="E297">
        <f>E$14*(10-lgd*COUNTIF(Defaults!$AI297:$AR297,"&lt;="&amp;E$17))</f>
        <v>1.5</v>
      </c>
      <c r="F297">
        <f>F$14*(10-lgd*COUNTIF(Defaults!$AI297:$AR297,"&lt;="&amp;F$17))</f>
        <v>1.5</v>
      </c>
      <c r="G297">
        <f>G$14*(10-lgd*COUNTIF(Defaults!$AI297:$AR297,"&lt;="&amp;G$17))</f>
        <v>1.5</v>
      </c>
      <c r="H297">
        <f>H$14*(10-lgd*COUNTIF(Defaults!$AI297:$AR297,"&lt;="&amp;H$17))</f>
        <v>1.5</v>
      </c>
      <c r="I297">
        <f>I$14*(10-lgd*COUNTIF(Defaults!$AI297:$AR297,"&lt;="&amp;I$17))</f>
        <v>1.5</v>
      </c>
      <c r="J297">
        <f>J$14*(10-lgd*COUNTIF(Defaults!$AI297:$AR297,"&lt;="&amp;J$17))</f>
        <v>1.5</v>
      </c>
      <c r="K297">
        <f>K$14*(10-lgd*COUNTIF(Defaults!$AI297:$AR297,"&lt;="&amp;K$17))</f>
        <v>1.5</v>
      </c>
      <c r="L297">
        <f>L$14*(10-lgd*COUNTIF(Defaults!$AI297:$AR297,"&lt;="&amp;L$17))</f>
        <v>1.5</v>
      </c>
      <c r="M297">
        <f>M$14*(10-lgd*COUNTIF(Defaults!$AI297:$AR297,"&lt;="&amp;M$17))</f>
        <v>1.5</v>
      </c>
      <c r="N297">
        <f>N$14*(10-lgd*COUNTIF(Defaults!$AI297:$AR297,"&lt;="&amp;N$17))</f>
        <v>1.41</v>
      </c>
      <c r="O297">
        <f>O$14*(10-lgd*COUNTIF(Defaults!$AI297:$AR297,"&lt;="&amp;O$17))</f>
        <v>1.41</v>
      </c>
      <c r="P297">
        <f>P$14*(10-lgd*COUNTIF(Defaults!$AI297:$AR297,"&lt;="&amp;P$17))</f>
        <v>1.41</v>
      </c>
      <c r="Q297">
        <f>Q$14*(10-lgd*COUNTIF(Defaults!$AI297:$AR297,"&lt;="&amp;Q$17))</f>
        <v>1.41</v>
      </c>
      <c r="R297">
        <f>R$14*(10-lgd*COUNTIF(Defaults!$AI297:$AR297,"&lt;="&amp;R$17))</f>
        <v>1.41</v>
      </c>
      <c r="S297">
        <f>S$14*(10-lgd*COUNTIF(Defaults!$AI297:$AR297,"&lt;="&amp;S$17))</f>
        <v>1.41</v>
      </c>
      <c r="T297">
        <f>T$14*(10-lgd*COUNTIF(Defaults!$AI297:$AR297,"&lt;="&amp;T$17))</f>
        <v>1.41</v>
      </c>
      <c r="U297">
        <f>U$14*(10-lgd*COUNTIF(Defaults!$AI297:$AR297,"&lt;="&amp;U$17))</f>
        <v>95.410000000000011</v>
      </c>
      <c r="W297">
        <f t="shared" si="264"/>
        <v>0.1</v>
      </c>
      <c r="X297">
        <f t="shared" si="265"/>
        <v>0.1</v>
      </c>
      <c r="Y297">
        <f t="shared" si="266"/>
        <v>0.1</v>
      </c>
      <c r="Z297">
        <f t="shared" si="267"/>
        <v>0.1</v>
      </c>
      <c r="AA297">
        <f t="shared" si="268"/>
        <v>0.1</v>
      </c>
      <c r="AB297">
        <f t="shared" si="269"/>
        <v>0.1</v>
      </c>
      <c r="AC297">
        <f t="shared" si="270"/>
        <v>0.1</v>
      </c>
      <c r="AD297">
        <f t="shared" si="271"/>
        <v>0.1</v>
      </c>
      <c r="AE297">
        <f t="shared" si="272"/>
        <v>0.1</v>
      </c>
      <c r="AF297">
        <f t="shared" si="273"/>
        <v>0.1</v>
      </c>
      <c r="AG297">
        <f t="shared" si="274"/>
        <v>0.1</v>
      </c>
      <c r="AH297">
        <f t="shared" si="275"/>
        <v>0.1</v>
      </c>
      <c r="AI297">
        <f t="shared" si="276"/>
        <v>0.1</v>
      </c>
      <c r="AJ297">
        <f t="shared" si="277"/>
        <v>0.1</v>
      </c>
      <c r="AK297">
        <f t="shared" si="278"/>
        <v>0.1</v>
      </c>
      <c r="AL297">
        <f t="shared" si="279"/>
        <v>0.1</v>
      </c>
      <c r="AM297">
        <f t="shared" si="280"/>
        <v>0.1</v>
      </c>
      <c r="AN297">
        <f t="shared" si="281"/>
        <v>0.1</v>
      </c>
      <c r="AO297">
        <f t="shared" si="282"/>
        <v>0.1</v>
      </c>
      <c r="AP297">
        <f t="shared" si="283"/>
        <v>20.100000000000001</v>
      </c>
      <c r="AR297">
        <f t="shared" si="284"/>
        <v>0.1</v>
      </c>
      <c r="AS297">
        <f t="shared" si="285"/>
        <v>0.1</v>
      </c>
      <c r="AT297">
        <f t="shared" si="286"/>
        <v>0.1</v>
      </c>
      <c r="AU297">
        <f t="shared" si="287"/>
        <v>0.1</v>
      </c>
      <c r="AV297">
        <f t="shared" si="288"/>
        <v>0.1</v>
      </c>
      <c r="AW297">
        <f t="shared" si="289"/>
        <v>0.1</v>
      </c>
      <c r="AX297">
        <f t="shared" si="290"/>
        <v>0.1</v>
      </c>
      <c r="AY297">
        <f t="shared" si="291"/>
        <v>0.1</v>
      </c>
      <c r="AZ297">
        <f t="shared" si="292"/>
        <v>0.1</v>
      </c>
      <c r="BA297">
        <f t="shared" si="293"/>
        <v>0.1</v>
      </c>
      <c r="BB297">
        <f t="shared" si="294"/>
        <v>0.1</v>
      </c>
      <c r="BC297">
        <f t="shared" si="295"/>
        <v>0.1</v>
      </c>
      <c r="BD297">
        <f t="shared" si="296"/>
        <v>0.1</v>
      </c>
      <c r="BE297">
        <f t="shared" si="297"/>
        <v>0.1</v>
      </c>
      <c r="BF297">
        <f t="shared" si="298"/>
        <v>0.1</v>
      </c>
      <c r="BG297">
        <f t="shared" si="299"/>
        <v>0.1</v>
      </c>
      <c r="BH297">
        <f t="shared" si="300"/>
        <v>0.1</v>
      </c>
      <c r="BI297">
        <f t="shared" si="301"/>
        <v>0.1</v>
      </c>
      <c r="BJ297">
        <f t="shared" si="302"/>
        <v>0.1</v>
      </c>
      <c r="BK297">
        <f t="shared" si="303"/>
        <v>10.1</v>
      </c>
      <c r="BM297">
        <f t="shared" si="304"/>
        <v>1.2999999999999998</v>
      </c>
      <c r="BN297">
        <f t="shared" si="305"/>
        <v>1.2999999999999998</v>
      </c>
      <c r="BO297">
        <f t="shared" si="306"/>
        <v>1.2999999999999998</v>
      </c>
      <c r="BP297">
        <f t="shared" si="307"/>
        <v>1.2999999999999998</v>
      </c>
      <c r="BQ297">
        <f t="shared" si="308"/>
        <v>1.2999999999999998</v>
      </c>
      <c r="BR297">
        <f t="shared" si="309"/>
        <v>1.2999999999999998</v>
      </c>
      <c r="BS297">
        <f t="shared" si="310"/>
        <v>1.2999999999999998</v>
      </c>
      <c r="BT297">
        <f t="shared" si="311"/>
        <v>1.2999999999999998</v>
      </c>
      <c r="BU297">
        <f t="shared" si="312"/>
        <v>1.2999999999999998</v>
      </c>
      <c r="BV297">
        <f t="shared" si="313"/>
        <v>1.2999999999999998</v>
      </c>
      <c r="BW297">
        <f t="shared" si="314"/>
        <v>1.2999999999999998</v>
      </c>
      <c r="BX297">
        <f t="shared" si="315"/>
        <v>1.2999999999999998</v>
      </c>
      <c r="BY297">
        <f t="shared" si="316"/>
        <v>1.2099999999999997</v>
      </c>
      <c r="BZ297">
        <f t="shared" si="317"/>
        <v>1.2099999999999997</v>
      </c>
      <c r="CA297">
        <f t="shared" si="318"/>
        <v>1.2099999999999997</v>
      </c>
      <c r="CB297">
        <f t="shared" si="319"/>
        <v>1.2099999999999997</v>
      </c>
      <c r="CC297">
        <f t="shared" si="320"/>
        <v>1.2099999999999997</v>
      </c>
      <c r="CD297">
        <f t="shared" si="321"/>
        <v>1.2099999999999997</v>
      </c>
      <c r="CE297">
        <f t="shared" si="322"/>
        <v>1.2099999999999997</v>
      </c>
      <c r="CF297">
        <f t="shared" si="323"/>
        <v>65.210000000000008</v>
      </c>
      <c r="CH297">
        <f t="shared" si="324"/>
        <v>123.28000000000002</v>
      </c>
      <c r="CI297">
        <f t="shared" si="325"/>
        <v>22.000000000000004</v>
      </c>
      <c r="CJ297">
        <f t="shared" si="326"/>
        <v>12</v>
      </c>
      <c r="CK297">
        <f t="shared" si="327"/>
        <v>89.280000000000015</v>
      </c>
      <c r="CL297">
        <f t="shared" si="328"/>
        <v>0</v>
      </c>
      <c r="CM297">
        <f t="shared" si="329"/>
        <v>0</v>
      </c>
    </row>
    <row r="298" spans="1:91" x14ac:dyDescent="0.2">
      <c r="A298">
        <v>281</v>
      </c>
      <c r="B298">
        <f>B$14*(10-lgd*COUNTIF(Defaults!$AI298:$AR298,"&lt;="&amp;B$17))</f>
        <v>1.5</v>
      </c>
      <c r="C298">
        <f>C$14*(10-lgd*COUNTIF(Defaults!$AI298:$AR298,"&lt;="&amp;C$17))</f>
        <v>1.5</v>
      </c>
      <c r="D298">
        <f>D$14*(10-lgd*COUNTIF(Defaults!$AI298:$AR298,"&lt;="&amp;D$17))</f>
        <v>1.5</v>
      </c>
      <c r="E298">
        <f>E$14*(10-lgd*COUNTIF(Defaults!$AI298:$AR298,"&lt;="&amp;E$17))</f>
        <v>1.5</v>
      </c>
      <c r="F298">
        <f>F$14*(10-lgd*COUNTIF(Defaults!$AI298:$AR298,"&lt;="&amp;F$17))</f>
        <v>1.5</v>
      </c>
      <c r="G298">
        <f>G$14*(10-lgd*COUNTIF(Defaults!$AI298:$AR298,"&lt;="&amp;G$17))</f>
        <v>1.5</v>
      </c>
      <c r="H298">
        <f>H$14*(10-lgd*COUNTIF(Defaults!$AI298:$AR298,"&lt;="&amp;H$17))</f>
        <v>1.5</v>
      </c>
      <c r="I298">
        <f>I$14*(10-lgd*COUNTIF(Defaults!$AI298:$AR298,"&lt;="&amp;I$17))</f>
        <v>1.5</v>
      </c>
      <c r="J298">
        <f>J$14*(10-lgd*COUNTIF(Defaults!$AI298:$AR298,"&lt;="&amp;J$17))</f>
        <v>1.5</v>
      </c>
      <c r="K298">
        <f>K$14*(10-lgd*COUNTIF(Defaults!$AI298:$AR298,"&lt;="&amp;K$17))</f>
        <v>1.5</v>
      </c>
      <c r="L298">
        <f>L$14*(10-lgd*COUNTIF(Defaults!$AI298:$AR298,"&lt;="&amp;L$17))</f>
        <v>1.5</v>
      </c>
      <c r="M298">
        <f>M$14*(10-lgd*COUNTIF(Defaults!$AI298:$AR298,"&lt;="&amp;M$17))</f>
        <v>1.5</v>
      </c>
      <c r="N298">
        <f>N$14*(10-lgd*COUNTIF(Defaults!$AI298:$AR298,"&lt;="&amp;N$17))</f>
        <v>1.5</v>
      </c>
      <c r="O298">
        <f>O$14*(10-lgd*COUNTIF(Defaults!$AI298:$AR298,"&lt;="&amp;O$17))</f>
        <v>1.5</v>
      </c>
      <c r="P298">
        <f>P$14*(10-lgd*COUNTIF(Defaults!$AI298:$AR298,"&lt;="&amp;P$17))</f>
        <v>1.5</v>
      </c>
      <c r="Q298">
        <f>Q$14*(10-lgd*COUNTIF(Defaults!$AI298:$AR298,"&lt;="&amp;Q$17))</f>
        <v>1.5</v>
      </c>
      <c r="R298">
        <f>R$14*(10-lgd*COUNTIF(Defaults!$AI298:$AR298,"&lt;="&amp;R$17))</f>
        <v>1.5</v>
      </c>
      <c r="S298">
        <f>S$14*(10-lgd*COUNTIF(Defaults!$AI298:$AR298,"&lt;="&amp;S$17))</f>
        <v>1.5</v>
      </c>
      <c r="T298">
        <f>T$14*(10-lgd*COUNTIF(Defaults!$AI298:$AR298,"&lt;="&amp;T$17))</f>
        <v>1.5</v>
      </c>
      <c r="U298">
        <f>U$14*(10-lgd*COUNTIF(Defaults!$AI298:$AR298,"&lt;="&amp;U$17))</f>
        <v>101.5</v>
      </c>
      <c r="W298">
        <f t="shared" si="264"/>
        <v>0.1</v>
      </c>
      <c r="X298">
        <f t="shared" si="265"/>
        <v>0.1</v>
      </c>
      <c r="Y298">
        <f t="shared" si="266"/>
        <v>0.1</v>
      </c>
      <c r="Z298">
        <f t="shared" si="267"/>
        <v>0.1</v>
      </c>
      <c r="AA298">
        <f t="shared" si="268"/>
        <v>0.1</v>
      </c>
      <c r="AB298">
        <f t="shared" si="269"/>
        <v>0.1</v>
      </c>
      <c r="AC298">
        <f t="shared" si="270"/>
        <v>0.1</v>
      </c>
      <c r="AD298">
        <f t="shared" si="271"/>
        <v>0.1</v>
      </c>
      <c r="AE298">
        <f t="shared" si="272"/>
        <v>0.1</v>
      </c>
      <c r="AF298">
        <f t="shared" si="273"/>
        <v>0.1</v>
      </c>
      <c r="AG298">
        <f t="shared" si="274"/>
        <v>0.1</v>
      </c>
      <c r="AH298">
        <f t="shared" si="275"/>
        <v>0.1</v>
      </c>
      <c r="AI298">
        <f t="shared" si="276"/>
        <v>0.1</v>
      </c>
      <c r="AJ298">
        <f t="shared" si="277"/>
        <v>0.1</v>
      </c>
      <c r="AK298">
        <f t="shared" si="278"/>
        <v>0.1</v>
      </c>
      <c r="AL298">
        <f t="shared" si="279"/>
        <v>0.1</v>
      </c>
      <c r="AM298">
        <f t="shared" si="280"/>
        <v>0.1</v>
      </c>
      <c r="AN298">
        <f t="shared" si="281"/>
        <v>0.1</v>
      </c>
      <c r="AO298">
        <f t="shared" si="282"/>
        <v>0.1</v>
      </c>
      <c r="AP298">
        <f t="shared" si="283"/>
        <v>20.100000000000001</v>
      </c>
      <c r="AR298">
        <f t="shared" si="284"/>
        <v>0.1</v>
      </c>
      <c r="AS298">
        <f t="shared" si="285"/>
        <v>0.1</v>
      </c>
      <c r="AT298">
        <f t="shared" si="286"/>
        <v>0.1</v>
      </c>
      <c r="AU298">
        <f t="shared" si="287"/>
        <v>0.1</v>
      </c>
      <c r="AV298">
        <f t="shared" si="288"/>
        <v>0.1</v>
      </c>
      <c r="AW298">
        <f t="shared" si="289"/>
        <v>0.1</v>
      </c>
      <c r="AX298">
        <f t="shared" si="290"/>
        <v>0.1</v>
      </c>
      <c r="AY298">
        <f t="shared" si="291"/>
        <v>0.1</v>
      </c>
      <c r="AZ298">
        <f t="shared" si="292"/>
        <v>0.1</v>
      </c>
      <c r="BA298">
        <f t="shared" si="293"/>
        <v>0.1</v>
      </c>
      <c r="BB298">
        <f t="shared" si="294"/>
        <v>0.1</v>
      </c>
      <c r="BC298">
        <f t="shared" si="295"/>
        <v>0.1</v>
      </c>
      <c r="BD298">
        <f t="shared" si="296"/>
        <v>0.1</v>
      </c>
      <c r="BE298">
        <f t="shared" si="297"/>
        <v>0.1</v>
      </c>
      <c r="BF298">
        <f t="shared" si="298"/>
        <v>0.1</v>
      </c>
      <c r="BG298">
        <f t="shared" si="299"/>
        <v>0.1</v>
      </c>
      <c r="BH298">
        <f t="shared" si="300"/>
        <v>0.1</v>
      </c>
      <c r="BI298">
        <f t="shared" si="301"/>
        <v>0.1</v>
      </c>
      <c r="BJ298">
        <f t="shared" si="302"/>
        <v>0.1</v>
      </c>
      <c r="BK298">
        <f t="shared" si="303"/>
        <v>10.1</v>
      </c>
      <c r="BM298">
        <f t="shared" si="304"/>
        <v>1.2999999999999998</v>
      </c>
      <c r="BN298">
        <f t="shared" si="305"/>
        <v>1.2999999999999998</v>
      </c>
      <c r="BO298">
        <f t="shared" si="306"/>
        <v>1.2999999999999998</v>
      </c>
      <c r="BP298">
        <f t="shared" si="307"/>
        <v>1.2999999999999998</v>
      </c>
      <c r="BQ298">
        <f t="shared" si="308"/>
        <v>1.2999999999999998</v>
      </c>
      <c r="BR298">
        <f t="shared" si="309"/>
        <v>1.2999999999999998</v>
      </c>
      <c r="BS298">
        <f t="shared" si="310"/>
        <v>1.2999999999999998</v>
      </c>
      <c r="BT298">
        <f t="shared" si="311"/>
        <v>1.2999999999999998</v>
      </c>
      <c r="BU298">
        <f t="shared" si="312"/>
        <v>1.2999999999999998</v>
      </c>
      <c r="BV298">
        <f t="shared" si="313"/>
        <v>1.2999999999999998</v>
      </c>
      <c r="BW298">
        <f t="shared" si="314"/>
        <v>1.2999999999999998</v>
      </c>
      <c r="BX298">
        <f t="shared" si="315"/>
        <v>1.2999999999999998</v>
      </c>
      <c r="BY298">
        <f t="shared" si="316"/>
        <v>1.2999999999999998</v>
      </c>
      <c r="BZ298">
        <f t="shared" si="317"/>
        <v>1.2999999999999998</v>
      </c>
      <c r="CA298">
        <f t="shared" si="318"/>
        <v>1.2999999999999998</v>
      </c>
      <c r="CB298">
        <f t="shared" si="319"/>
        <v>1.2999999999999998</v>
      </c>
      <c r="CC298">
        <f t="shared" si="320"/>
        <v>1.2999999999999998</v>
      </c>
      <c r="CD298">
        <f t="shared" si="321"/>
        <v>1.2999999999999998</v>
      </c>
      <c r="CE298">
        <f t="shared" si="322"/>
        <v>1.2999999999999998</v>
      </c>
      <c r="CF298">
        <f t="shared" si="323"/>
        <v>71.300000000000011</v>
      </c>
      <c r="CH298">
        <f t="shared" si="324"/>
        <v>130</v>
      </c>
      <c r="CI298">
        <f t="shared" si="325"/>
        <v>22.000000000000004</v>
      </c>
      <c r="CJ298">
        <f t="shared" si="326"/>
        <v>12</v>
      </c>
      <c r="CK298">
        <f t="shared" si="327"/>
        <v>96.000000000000014</v>
      </c>
      <c r="CL298">
        <f t="shared" si="328"/>
        <v>0</v>
      </c>
      <c r="CM298">
        <f t="shared" si="329"/>
        <v>0</v>
      </c>
    </row>
    <row r="299" spans="1:91" x14ac:dyDescent="0.2">
      <c r="A299">
        <v>282</v>
      </c>
      <c r="B299">
        <f>B$14*(10-lgd*COUNTIF(Defaults!$AI299:$AR299,"&lt;="&amp;B$17))</f>
        <v>1.5</v>
      </c>
      <c r="C299">
        <f>C$14*(10-lgd*COUNTIF(Defaults!$AI299:$AR299,"&lt;="&amp;C$17))</f>
        <v>1.5</v>
      </c>
      <c r="D299">
        <f>D$14*(10-lgd*COUNTIF(Defaults!$AI299:$AR299,"&lt;="&amp;D$17))</f>
        <v>1.41</v>
      </c>
      <c r="E299">
        <f>E$14*(10-lgd*COUNTIF(Defaults!$AI299:$AR299,"&lt;="&amp;E$17))</f>
        <v>1.41</v>
      </c>
      <c r="F299">
        <f>F$14*(10-lgd*COUNTIF(Defaults!$AI299:$AR299,"&lt;="&amp;F$17))</f>
        <v>1.41</v>
      </c>
      <c r="G299">
        <f>G$14*(10-lgd*COUNTIF(Defaults!$AI299:$AR299,"&lt;="&amp;G$17))</f>
        <v>1.41</v>
      </c>
      <c r="H299">
        <f>H$14*(10-lgd*COUNTIF(Defaults!$AI299:$AR299,"&lt;="&amp;H$17))</f>
        <v>1.41</v>
      </c>
      <c r="I299">
        <f>I$14*(10-lgd*COUNTIF(Defaults!$AI299:$AR299,"&lt;="&amp;I$17))</f>
        <v>1.41</v>
      </c>
      <c r="J299">
        <f>J$14*(10-lgd*COUNTIF(Defaults!$AI299:$AR299,"&lt;="&amp;J$17))</f>
        <v>1.41</v>
      </c>
      <c r="K299">
        <f>K$14*(10-lgd*COUNTIF(Defaults!$AI299:$AR299,"&lt;="&amp;K$17))</f>
        <v>1.41</v>
      </c>
      <c r="L299">
        <f>L$14*(10-lgd*COUNTIF(Defaults!$AI299:$AR299,"&lt;="&amp;L$17))</f>
        <v>1.41</v>
      </c>
      <c r="M299">
        <f>M$14*(10-lgd*COUNTIF(Defaults!$AI299:$AR299,"&lt;="&amp;M$17))</f>
        <v>1.41</v>
      </c>
      <c r="N299">
        <f>N$14*(10-lgd*COUNTIF(Defaults!$AI299:$AR299,"&lt;="&amp;N$17))</f>
        <v>1.41</v>
      </c>
      <c r="O299">
        <f>O$14*(10-lgd*COUNTIF(Defaults!$AI299:$AR299,"&lt;="&amp;O$17))</f>
        <v>1.41</v>
      </c>
      <c r="P299">
        <f>P$14*(10-lgd*COUNTIF(Defaults!$AI299:$AR299,"&lt;="&amp;P$17))</f>
        <v>1.41</v>
      </c>
      <c r="Q299">
        <f>Q$14*(10-lgd*COUNTIF(Defaults!$AI299:$AR299,"&lt;="&amp;Q$17))</f>
        <v>1.41</v>
      </c>
      <c r="R299">
        <f>R$14*(10-lgd*COUNTIF(Defaults!$AI299:$AR299,"&lt;="&amp;R$17))</f>
        <v>1.41</v>
      </c>
      <c r="S299">
        <f>S$14*(10-lgd*COUNTIF(Defaults!$AI299:$AR299,"&lt;="&amp;S$17))</f>
        <v>1.41</v>
      </c>
      <c r="T299">
        <f>T$14*(10-lgd*COUNTIF(Defaults!$AI299:$AR299,"&lt;="&amp;T$17))</f>
        <v>1.41</v>
      </c>
      <c r="U299">
        <f>U$14*(10-lgd*COUNTIF(Defaults!$AI299:$AR299,"&lt;="&amp;U$17))</f>
        <v>95.410000000000011</v>
      </c>
      <c r="W299">
        <f t="shared" si="264"/>
        <v>0.1</v>
      </c>
      <c r="X299">
        <f t="shared" si="265"/>
        <v>0.1</v>
      </c>
      <c r="Y299">
        <f t="shared" si="266"/>
        <v>0.1</v>
      </c>
      <c r="Z299">
        <f t="shared" si="267"/>
        <v>0.1</v>
      </c>
      <c r="AA299">
        <f t="shared" si="268"/>
        <v>0.1</v>
      </c>
      <c r="AB299">
        <f t="shared" si="269"/>
        <v>0.1</v>
      </c>
      <c r="AC299">
        <f t="shared" si="270"/>
        <v>0.1</v>
      </c>
      <c r="AD299">
        <f t="shared" si="271"/>
        <v>0.1</v>
      </c>
      <c r="AE299">
        <f t="shared" si="272"/>
        <v>0.1</v>
      </c>
      <c r="AF299">
        <f t="shared" si="273"/>
        <v>0.1</v>
      </c>
      <c r="AG299">
        <f t="shared" si="274"/>
        <v>0.1</v>
      </c>
      <c r="AH299">
        <f t="shared" si="275"/>
        <v>0.1</v>
      </c>
      <c r="AI299">
        <f t="shared" si="276"/>
        <v>0.1</v>
      </c>
      <c r="AJ299">
        <f t="shared" si="277"/>
        <v>0.1</v>
      </c>
      <c r="AK299">
        <f t="shared" si="278"/>
        <v>0.1</v>
      </c>
      <c r="AL299">
        <f t="shared" si="279"/>
        <v>0.1</v>
      </c>
      <c r="AM299">
        <f t="shared" si="280"/>
        <v>0.1</v>
      </c>
      <c r="AN299">
        <f t="shared" si="281"/>
        <v>0.1</v>
      </c>
      <c r="AO299">
        <f t="shared" si="282"/>
        <v>0.1</v>
      </c>
      <c r="AP299">
        <f t="shared" si="283"/>
        <v>20.100000000000001</v>
      </c>
      <c r="AR299">
        <f t="shared" si="284"/>
        <v>0.1</v>
      </c>
      <c r="AS299">
        <f t="shared" si="285"/>
        <v>0.1</v>
      </c>
      <c r="AT299">
        <f t="shared" si="286"/>
        <v>0.1</v>
      </c>
      <c r="AU299">
        <f t="shared" si="287"/>
        <v>0.1</v>
      </c>
      <c r="AV299">
        <f t="shared" si="288"/>
        <v>0.1</v>
      </c>
      <c r="AW299">
        <f t="shared" si="289"/>
        <v>0.1</v>
      </c>
      <c r="AX299">
        <f t="shared" si="290"/>
        <v>0.1</v>
      </c>
      <c r="AY299">
        <f t="shared" si="291"/>
        <v>0.1</v>
      </c>
      <c r="AZ299">
        <f t="shared" si="292"/>
        <v>0.1</v>
      </c>
      <c r="BA299">
        <f t="shared" si="293"/>
        <v>0.1</v>
      </c>
      <c r="BB299">
        <f t="shared" si="294"/>
        <v>0.1</v>
      </c>
      <c r="BC299">
        <f t="shared" si="295"/>
        <v>0.1</v>
      </c>
      <c r="BD299">
        <f t="shared" si="296"/>
        <v>0.1</v>
      </c>
      <c r="BE299">
        <f t="shared" si="297"/>
        <v>0.1</v>
      </c>
      <c r="BF299">
        <f t="shared" si="298"/>
        <v>0.1</v>
      </c>
      <c r="BG299">
        <f t="shared" si="299"/>
        <v>0.1</v>
      </c>
      <c r="BH299">
        <f t="shared" si="300"/>
        <v>0.1</v>
      </c>
      <c r="BI299">
        <f t="shared" si="301"/>
        <v>0.1</v>
      </c>
      <c r="BJ299">
        <f t="shared" si="302"/>
        <v>0.1</v>
      </c>
      <c r="BK299">
        <f t="shared" si="303"/>
        <v>10.1</v>
      </c>
      <c r="BM299">
        <f t="shared" si="304"/>
        <v>1.2999999999999998</v>
      </c>
      <c r="BN299">
        <f t="shared" si="305"/>
        <v>1.2999999999999998</v>
      </c>
      <c r="BO299">
        <f t="shared" si="306"/>
        <v>1.2099999999999997</v>
      </c>
      <c r="BP299">
        <f t="shared" si="307"/>
        <v>1.2099999999999997</v>
      </c>
      <c r="BQ299">
        <f t="shared" si="308"/>
        <v>1.2099999999999997</v>
      </c>
      <c r="BR299">
        <f t="shared" si="309"/>
        <v>1.2099999999999997</v>
      </c>
      <c r="BS299">
        <f t="shared" si="310"/>
        <v>1.2099999999999997</v>
      </c>
      <c r="BT299">
        <f t="shared" si="311"/>
        <v>1.2099999999999997</v>
      </c>
      <c r="BU299">
        <f t="shared" si="312"/>
        <v>1.2099999999999997</v>
      </c>
      <c r="BV299">
        <f t="shared" si="313"/>
        <v>1.2099999999999997</v>
      </c>
      <c r="BW299">
        <f t="shared" si="314"/>
        <v>1.2099999999999997</v>
      </c>
      <c r="BX299">
        <f t="shared" si="315"/>
        <v>1.2099999999999997</v>
      </c>
      <c r="BY299">
        <f t="shared" si="316"/>
        <v>1.2099999999999997</v>
      </c>
      <c r="BZ299">
        <f t="shared" si="317"/>
        <v>1.2099999999999997</v>
      </c>
      <c r="CA299">
        <f t="shared" si="318"/>
        <v>1.2099999999999997</v>
      </c>
      <c r="CB299">
        <f t="shared" si="319"/>
        <v>1.2099999999999997</v>
      </c>
      <c r="CC299">
        <f t="shared" si="320"/>
        <v>1.2099999999999997</v>
      </c>
      <c r="CD299">
        <f t="shared" si="321"/>
        <v>1.2099999999999997</v>
      </c>
      <c r="CE299">
        <f t="shared" si="322"/>
        <v>1.2099999999999997</v>
      </c>
      <c r="CF299">
        <f t="shared" si="323"/>
        <v>65.210000000000008</v>
      </c>
      <c r="CH299">
        <f t="shared" si="324"/>
        <v>122.38000000000001</v>
      </c>
      <c r="CI299">
        <f t="shared" si="325"/>
        <v>22.000000000000004</v>
      </c>
      <c r="CJ299">
        <f t="shared" si="326"/>
        <v>12</v>
      </c>
      <c r="CK299">
        <f t="shared" si="327"/>
        <v>88.38000000000001</v>
      </c>
      <c r="CL299">
        <f t="shared" si="328"/>
        <v>0</v>
      </c>
      <c r="CM299">
        <f t="shared" si="329"/>
        <v>0</v>
      </c>
    </row>
    <row r="300" spans="1:91" x14ac:dyDescent="0.2">
      <c r="A300">
        <v>283</v>
      </c>
      <c r="B300">
        <f>B$14*(10-lgd*COUNTIF(Defaults!$AI300:$AR300,"&lt;="&amp;B$17))</f>
        <v>1.5</v>
      </c>
      <c r="C300">
        <f>C$14*(10-lgd*COUNTIF(Defaults!$AI300:$AR300,"&lt;="&amp;C$17))</f>
        <v>1.5</v>
      </c>
      <c r="D300">
        <f>D$14*(10-lgd*COUNTIF(Defaults!$AI300:$AR300,"&lt;="&amp;D$17))</f>
        <v>1.5</v>
      </c>
      <c r="E300">
        <f>E$14*(10-lgd*COUNTIF(Defaults!$AI300:$AR300,"&lt;="&amp;E$17))</f>
        <v>1.5</v>
      </c>
      <c r="F300">
        <f>F$14*(10-lgd*COUNTIF(Defaults!$AI300:$AR300,"&lt;="&amp;F$17))</f>
        <v>1.5</v>
      </c>
      <c r="G300">
        <f>G$14*(10-lgd*COUNTIF(Defaults!$AI300:$AR300,"&lt;="&amp;G$17))</f>
        <v>1.5</v>
      </c>
      <c r="H300">
        <f>H$14*(10-lgd*COUNTIF(Defaults!$AI300:$AR300,"&lt;="&amp;H$17))</f>
        <v>1.5</v>
      </c>
      <c r="I300">
        <f>I$14*(10-lgd*COUNTIF(Defaults!$AI300:$AR300,"&lt;="&amp;I$17))</f>
        <v>1.5</v>
      </c>
      <c r="J300">
        <f>J$14*(10-lgd*COUNTIF(Defaults!$AI300:$AR300,"&lt;="&amp;J$17))</f>
        <v>1.5</v>
      </c>
      <c r="K300">
        <f>K$14*(10-lgd*COUNTIF(Defaults!$AI300:$AR300,"&lt;="&amp;K$17))</f>
        <v>1.5</v>
      </c>
      <c r="L300">
        <f>L$14*(10-lgd*COUNTIF(Defaults!$AI300:$AR300,"&lt;="&amp;L$17))</f>
        <v>1.5</v>
      </c>
      <c r="M300">
        <f>M$14*(10-lgd*COUNTIF(Defaults!$AI300:$AR300,"&lt;="&amp;M$17))</f>
        <v>1.5</v>
      </c>
      <c r="N300">
        <f>N$14*(10-lgd*COUNTIF(Defaults!$AI300:$AR300,"&lt;="&amp;N$17))</f>
        <v>1.5</v>
      </c>
      <c r="O300">
        <f>O$14*(10-lgd*COUNTIF(Defaults!$AI300:$AR300,"&lt;="&amp;O$17))</f>
        <v>1.5</v>
      </c>
      <c r="P300">
        <f>P$14*(10-lgd*COUNTIF(Defaults!$AI300:$AR300,"&lt;="&amp;P$17))</f>
        <v>1.5</v>
      </c>
      <c r="Q300">
        <f>Q$14*(10-lgd*COUNTIF(Defaults!$AI300:$AR300,"&lt;="&amp;Q$17))</f>
        <v>1.5</v>
      </c>
      <c r="R300">
        <f>R$14*(10-lgd*COUNTIF(Defaults!$AI300:$AR300,"&lt;="&amp;R$17))</f>
        <v>1.41</v>
      </c>
      <c r="S300">
        <f>S$14*(10-lgd*COUNTIF(Defaults!$AI300:$AR300,"&lt;="&amp;S$17))</f>
        <v>1.41</v>
      </c>
      <c r="T300">
        <f>T$14*(10-lgd*COUNTIF(Defaults!$AI300:$AR300,"&lt;="&amp;T$17))</f>
        <v>1.41</v>
      </c>
      <c r="U300">
        <f>U$14*(10-lgd*COUNTIF(Defaults!$AI300:$AR300,"&lt;="&amp;U$17))</f>
        <v>95.410000000000011</v>
      </c>
      <c r="W300">
        <f t="shared" si="264"/>
        <v>0.1</v>
      </c>
      <c r="X300">
        <f t="shared" si="265"/>
        <v>0.1</v>
      </c>
      <c r="Y300">
        <f t="shared" si="266"/>
        <v>0.1</v>
      </c>
      <c r="Z300">
        <f t="shared" si="267"/>
        <v>0.1</v>
      </c>
      <c r="AA300">
        <f t="shared" si="268"/>
        <v>0.1</v>
      </c>
      <c r="AB300">
        <f t="shared" si="269"/>
        <v>0.1</v>
      </c>
      <c r="AC300">
        <f t="shared" si="270"/>
        <v>0.1</v>
      </c>
      <c r="AD300">
        <f t="shared" si="271"/>
        <v>0.1</v>
      </c>
      <c r="AE300">
        <f t="shared" si="272"/>
        <v>0.1</v>
      </c>
      <c r="AF300">
        <f t="shared" si="273"/>
        <v>0.1</v>
      </c>
      <c r="AG300">
        <f t="shared" si="274"/>
        <v>0.1</v>
      </c>
      <c r="AH300">
        <f t="shared" si="275"/>
        <v>0.1</v>
      </c>
      <c r="AI300">
        <f t="shared" si="276"/>
        <v>0.1</v>
      </c>
      <c r="AJ300">
        <f t="shared" si="277"/>
        <v>0.1</v>
      </c>
      <c r="AK300">
        <f t="shared" si="278"/>
        <v>0.1</v>
      </c>
      <c r="AL300">
        <f t="shared" si="279"/>
        <v>0.1</v>
      </c>
      <c r="AM300">
        <f t="shared" si="280"/>
        <v>0.1</v>
      </c>
      <c r="AN300">
        <f t="shared" si="281"/>
        <v>0.1</v>
      </c>
      <c r="AO300">
        <f t="shared" si="282"/>
        <v>0.1</v>
      </c>
      <c r="AP300">
        <f t="shared" si="283"/>
        <v>20.100000000000001</v>
      </c>
      <c r="AR300">
        <f t="shared" si="284"/>
        <v>0.1</v>
      </c>
      <c r="AS300">
        <f t="shared" si="285"/>
        <v>0.1</v>
      </c>
      <c r="AT300">
        <f t="shared" si="286"/>
        <v>0.1</v>
      </c>
      <c r="AU300">
        <f t="shared" si="287"/>
        <v>0.1</v>
      </c>
      <c r="AV300">
        <f t="shared" si="288"/>
        <v>0.1</v>
      </c>
      <c r="AW300">
        <f t="shared" si="289"/>
        <v>0.1</v>
      </c>
      <c r="AX300">
        <f t="shared" si="290"/>
        <v>0.1</v>
      </c>
      <c r="AY300">
        <f t="shared" si="291"/>
        <v>0.1</v>
      </c>
      <c r="AZ300">
        <f t="shared" si="292"/>
        <v>0.1</v>
      </c>
      <c r="BA300">
        <f t="shared" si="293"/>
        <v>0.1</v>
      </c>
      <c r="BB300">
        <f t="shared" si="294"/>
        <v>0.1</v>
      </c>
      <c r="BC300">
        <f t="shared" si="295"/>
        <v>0.1</v>
      </c>
      <c r="BD300">
        <f t="shared" si="296"/>
        <v>0.1</v>
      </c>
      <c r="BE300">
        <f t="shared" si="297"/>
        <v>0.1</v>
      </c>
      <c r="BF300">
        <f t="shared" si="298"/>
        <v>0.1</v>
      </c>
      <c r="BG300">
        <f t="shared" si="299"/>
        <v>0.1</v>
      </c>
      <c r="BH300">
        <f t="shared" si="300"/>
        <v>0.1</v>
      </c>
      <c r="BI300">
        <f t="shared" si="301"/>
        <v>0.1</v>
      </c>
      <c r="BJ300">
        <f t="shared" si="302"/>
        <v>0.1</v>
      </c>
      <c r="BK300">
        <f t="shared" si="303"/>
        <v>10.1</v>
      </c>
      <c r="BM300">
        <f t="shared" si="304"/>
        <v>1.2999999999999998</v>
      </c>
      <c r="BN300">
        <f t="shared" si="305"/>
        <v>1.2999999999999998</v>
      </c>
      <c r="BO300">
        <f t="shared" si="306"/>
        <v>1.2999999999999998</v>
      </c>
      <c r="BP300">
        <f t="shared" si="307"/>
        <v>1.2999999999999998</v>
      </c>
      <c r="BQ300">
        <f t="shared" si="308"/>
        <v>1.2999999999999998</v>
      </c>
      <c r="BR300">
        <f t="shared" si="309"/>
        <v>1.2999999999999998</v>
      </c>
      <c r="BS300">
        <f t="shared" si="310"/>
        <v>1.2999999999999998</v>
      </c>
      <c r="BT300">
        <f t="shared" si="311"/>
        <v>1.2999999999999998</v>
      </c>
      <c r="BU300">
        <f t="shared" si="312"/>
        <v>1.2999999999999998</v>
      </c>
      <c r="BV300">
        <f t="shared" si="313"/>
        <v>1.2999999999999998</v>
      </c>
      <c r="BW300">
        <f t="shared" si="314"/>
        <v>1.2999999999999998</v>
      </c>
      <c r="BX300">
        <f t="shared" si="315"/>
        <v>1.2999999999999998</v>
      </c>
      <c r="BY300">
        <f t="shared" si="316"/>
        <v>1.2999999999999998</v>
      </c>
      <c r="BZ300">
        <f t="shared" si="317"/>
        <v>1.2999999999999998</v>
      </c>
      <c r="CA300">
        <f t="shared" si="318"/>
        <v>1.2999999999999998</v>
      </c>
      <c r="CB300">
        <f t="shared" si="319"/>
        <v>1.2999999999999998</v>
      </c>
      <c r="CC300">
        <f t="shared" si="320"/>
        <v>1.2099999999999997</v>
      </c>
      <c r="CD300">
        <f t="shared" si="321"/>
        <v>1.2099999999999997</v>
      </c>
      <c r="CE300">
        <f t="shared" si="322"/>
        <v>1.2099999999999997</v>
      </c>
      <c r="CF300">
        <f t="shared" si="323"/>
        <v>65.210000000000008</v>
      </c>
      <c r="CH300">
        <f t="shared" si="324"/>
        <v>123.64000000000001</v>
      </c>
      <c r="CI300">
        <f t="shared" si="325"/>
        <v>22.000000000000004</v>
      </c>
      <c r="CJ300">
        <f t="shared" si="326"/>
        <v>12</v>
      </c>
      <c r="CK300">
        <f t="shared" si="327"/>
        <v>89.640000000000015</v>
      </c>
      <c r="CL300">
        <f t="shared" si="328"/>
        <v>0</v>
      </c>
      <c r="CM300">
        <f t="shared" si="329"/>
        <v>0</v>
      </c>
    </row>
    <row r="301" spans="1:91" x14ac:dyDescent="0.2">
      <c r="A301">
        <v>284</v>
      </c>
      <c r="B301">
        <f>B$14*(10-lgd*COUNTIF(Defaults!$AI301:$AR301,"&lt;="&amp;B$17))</f>
        <v>1.5</v>
      </c>
      <c r="C301">
        <f>C$14*(10-lgd*COUNTIF(Defaults!$AI301:$AR301,"&lt;="&amp;C$17))</f>
        <v>1.5</v>
      </c>
      <c r="D301">
        <f>D$14*(10-lgd*COUNTIF(Defaults!$AI301:$AR301,"&lt;="&amp;D$17))</f>
        <v>1.5</v>
      </c>
      <c r="E301">
        <f>E$14*(10-lgd*COUNTIF(Defaults!$AI301:$AR301,"&lt;="&amp;E$17))</f>
        <v>1.5</v>
      </c>
      <c r="F301">
        <f>F$14*(10-lgd*COUNTIF(Defaults!$AI301:$AR301,"&lt;="&amp;F$17))</f>
        <v>1.5</v>
      </c>
      <c r="G301">
        <f>G$14*(10-lgd*COUNTIF(Defaults!$AI301:$AR301,"&lt;="&amp;G$17))</f>
        <v>1.5</v>
      </c>
      <c r="H301">
        <f>H$14*(10-lgd*COUNTIF(Defaults!$AI301:$AR301,"&lt;="&amp;H$17))</f>
        <v>1.5</v>
      </c>
      <c r="I301">
        <f>I$14*(10-lgd*COUNTIF(Defaults!$AI301:$AR301,"&lt;="&amp;I$17))</f>
        <v>1.5</v>
      </c>
      <c r="J301">
        <f>J$14*(10-lgd*COUNTIF(Defaults!$AI301:$AR301,"&lt;="&amp;J$17))</f>
        <v>1.5</v>
      </c>
      <c r="K301">
        <f>K$14*(10-lgd*COUNTIF(Defaults!$AI301:$AR301,"&lt;="&amp;K$17))</f>
        <v>1.5</v>
      </c>
      <c r="L301">
        <f>L$14*(10-lgd*COUNTIF(Defaults!$AI301:$AR301,"&lt;="&amp;L$17))</f>
        <v>1.5</v>
      </c>
      <c r="M301">
        <f>M$14*(10-lgd*COUNTIF(Defaults!$AI301:$AR301,"&lt;="&amp;M$17))</f>
        <v>1.5</v>
      </c>
      <c r="N301">
        <f>N$14*(10-lgd*COUNTIF(Defaults!$AI301:$AR301,"&lt;="&amp;N$17))</f>
        <v>1.5</v>
      </c>
      <c r="O301">
        <f>O$14*(10-lgd*COUNTIF(Defaults!$AI301:$AR301,"&lt;="&amp;O$17))</f>
        <v>1.5</v>
      </c>
      <c r="P301">
        <f>P$14*(10-lgd*COUNTIF(Defaults!$AI301:$AR301,"&lt;="&amp;P$17))</f>
        <v>1.5</v>
      </c>
      <c r="Q301">
        <f>Q$14*(10-lgd*COUNTIF(Defaults!$AI301:$AR301,"&lt;="&amp;Q$17))</f>
        <v>1.5</v>
      </c>
      <c r="R301">
        <f>R$14*(10-lgd*COUNTIF(Defaults!$AI301:$AR301,"&lt;="&amp;R$17))</f>
        <v>1.5</v>
      </c>
      <c r="S301">
        <f>S$14*(10-lgd*COUNTIF(Defaults!$AI301:$AR301,"&lt;="&amp;S$17))</f>
        <v>1.5</v>
      </c>
      <c r="T301">
        <f>T$14*(10-lgd*COUNTIF(Defaults!$AI301:$AR301,"&lt;="&amp;T$17))</f>
        <v>1.5</v>
      </c>
      <c r="U301">
        <f>U$14*(10-lgd*COUNTIF(Defaults!$AI301:$AR301,"&lt;="&amp;U$17))</f>
        <v>101.5</v>
      </c>
      <c r="W301">
        <f t="shared" si="264"/>
        <v>0.1</v>
      </c>
      <c r="X301">
        <f t="shared" si="265"/>
        <v>0.1</v>
      </c>
      <c r="Y301">
        <f t="shared" si="266"/>
        <v>0.1</v>
      </c>
      <c r="Z301">
        <f t="shared" si="267"/>
        <v>0.1</v>
      </c>
      <c r="AA301">
        <f t="shared" si="268"/>
        <v>0.1</v>
      </c>
      <c r="AB301">
        <f t="shared" si="269"/>
        <v>0.1</v>
      </c>
      <c r="AC301">
        <f t="shared" si="270"/>
        <v>0.1</v>
      </c>
      <c r="AD301">
        <f t="shared" si="271"/>
        <v>0.1</v>
      </c>
      <c r="AE301">
        <f t="shared" si="272"/>
        <v>0.1</v>
      </c>
      <c r="AF301">
        <f t="shared" si="273"/>
        <v>0.1</v>
      </c>
      <c r="AG301">
        <f t="shared" si="274"/>
        <v>0.1</v>
      </c>
      <c r="AH301">
        <f t="shared" si="275"/>
        <v>0.1</v>
      </c>
      <c r="AI301">
        <f t="shared" si="276"/>
        <v>0.1</v>
      </c>
      <c r="AJ301">
        <f t="shared" si="277"/>
        <v>0.1</v>
      </c>
      <c r="AK301">
        <f t="shared" si="278"/>
        <v>0.1</v>
      </c>
      <c r="AL301">
        <f t="shared" si="279"/>
        <v>0.1</v>
      </c>
      <c r="AM301">
        <f t="shared" si="280"/>
        <v>0.1</v>
      </c>
      <c r="AN301">
        <f t="shared" si="281"/>
        <v>0.1</v>
      </c>
      <c r="AO301">
        <f t="shared" si="282"/>
        <v>0.1</v>
      </c>
      <c r="AP301">
        <f t="shared" si="283"/>
        <v>20.100000000000001</v>
      </c>
      <c r="AR301">
        <f t="shared" si="284"/>
        <v>0.1</v>
      </c>
      <c r="AS301">
        <f t="shared" si="285"/>
        <v>0.1</v>
      </c>
      <c r="AT301">
        <f t="shared" si="286"/>
        <v>0.1</v>
      </c>
      <c r="AU301">
        <f t="shared" si="287"/>
        <v>0.1</v>
      </c>
      <c r="AV301">
        <f t="shared" si="288"/>
        <v>0.1</v>
      </c>
      <c r="AW301">
        <f t="shared" si="289"/>
        <v>0.1</v>
      </c>
      <c r="AX301">
        <f t="shared" si="290"/>
        <v>0.1</v>
      </c>
      <c r="AY301">
        <f t="shared" si="291"/>
        <v>0.1</v>
      </c>
      <c r="AZ301">
        <f t="shared" si="292"/>
        <v>0.1</v>
      </c>
      <c r="BA301">
        <f t="shared" si="293"/>
        <v>0.1</v>
      </c>
      <c r="BB301">
        <f t="shared" si="294"/>
        <v>0.1</v>
      </c>
      <c r="BC301">
        <f t="shared" si="295"/>
        <v>0.1</v>
      </c>
      <c r="BD301">
        <f t="shared" si="296"/>
        <v>0.1</v>
      </c>
      <c r="BE301">
        <f t="shared" si="297"/>
        <v>0.1</v>
      </c>
      <c r="BF301">
        <f t="shared" si="298"/>
        <v>0.1</v>
      </c>
      <c r="BG301">
        <f t="shared" si="299"/>
        <v>0.1</v>
      </c>
      <c r="BH301">
        <f t="shared" si="300"/>
        <v>0.1</v>
      </c>
      <c r="BI301">
        <f t="shared" si="301"/>
        <v>0.1</v>
      </c>
      <c r="BJ301">
        <f t="shared" si="302"/>
        <v>0.1</v>
      </c>
      <c r="BK301">
        <f t="shared" si="303"/>
        <v>10.1</v>
      </c>
      <c r="BM301">
        <f t="shared" si="304"/>
        <v>1.2999999999999998</v>
      </c>
      <c r="BN301">
        <f t="shared" si="305"/>
        <v>1.2999999999999998</v>
      </c>
      <c r="BO301">
        <f t="shared" si="306"/>
        <v>1.2999999999999998</v>
      </c>
      <c r="BP301">
        <f t="shared" si="307"/>
        <v>1.2999999999999998</v>
      </c>
      <c r="BQ301">
        <f t="shared" si="308"/>
        <v>1.2999999999999998</v>
      </c>
      <c r="BR301">
        <f t="shared" si="309"/>
        <v>1.2999999999999998</v>
      </c>
      <c r="BS301">
        <f t="shared" si="310"/>
        <v>1.2999999999999998</v>
      </c>
      <c r="BT301">
        <f t="shared" si="311"/>
        <v>1.2999999999999998</v>
      </c>
      <c r="BU301">
        <f t="shared" si="312"/>
        <v>1.2999999999999998</v>
      </c>
      <c r="BV301">
        <f t="shared" si="313"/>
        <v>1.2999999999999998</v>
      </c>
      <c r="BW301">
        <f t="shared" si="314"/>
        <v>1.2999999999999998</v>
      </c>
      <c r="BX301">
        <f t="shared" si="315"/>
        <v>1.2999999999999998</v>
      </c>
      <c r="BY301">
        <f t="shared" si="316"/>
        <v>1.2999999999999998</v>
      </c>
      <c r="BZ301">
        <f t="shared" si="317"/>
        <v>1.2999999999999998</v>
      </c>
      <c r="CA301">
        <f t="shared" si="318"/>
        <v>1.2999999999999998</v>
      </c>
      <c r="CB301">
        <f t="shared" si="319"/>
        <v>1.2999999999999998</v>
      </c>
      <c r="CC301">
        <f t="shared" si="320"/>
        <v>1.2999999999999998</v>
      </c>
      <c r="CD301">
        <f t="shared" si="321"/>
        <v>1.2999999999999998</v>
      </c>
      <c r="CE301">
        <f t="shared" si="322"/>
        <v>1.2999999999999998</v>
      </c>
      <c r="CF301">
        <f t="shared" si="323"/>
        <v>71.300000000000011</v>
      </c>
      <c r="CH301">
        <f t="shared" si="324"/>
        <v>130</v>
      </c>
      <c r="CI301">
        <f t="shared" si="325"/>
        <v>22.000000000000004</v>
      </c>
      <c r="CJ301">
        <f t="shared" si="326"/>
        <v>12</v>
      </c>
      <c r="CK301">
        <f t="shared" si="327"/>
        <v>96.000000000000014</v>
      </c>
      <c r="CL301">
        <f t="shared" si="328"/>
        <v>0</v>
      </c>
      <c r="CM301">
        <f t="shared" si="329"/>
        <v>0</v>
      </c>
    </row>
    <row r="302" spans="1:91" x14ac:dyDescent="0.2">
      <c r="A302">
        <v>285</v>
      </c>
      <c r="B302">
        <f>B$14*(10-lgd*COUNTIF(Defaults!$AI302:$AR302,"&lt;="&amp;B$17))</f>
        <v>1.5</v>
      </c>
      <c r="C302">
        <f>C$14*(10-lgd*COUNTIF(Defaults!$AI302:$AR302,"&lt;="&amp;C$17))</f>
        <v>1.5</v>
      </c>
      <c r="D302">
        <f>D$14*(10-lgd*COUNTIF(Defaults!$AI302:$AR302,"&lt;="&amp;D$17))</f>
        <v>1.5</v>
      </c>
      <c r="E302">
        <f>E$14*(10-lgd*COUNTIF(Defaults!$AI302:$AR302,"&lt;="&amp;E$17))</f>
        <v>1.5</v>
      </c>
      <c r="F302">
        <f>F$14*(10-lgd*COUNTIF(Defaults!$AI302:$AR302,"&lt;="&amp;F$17))</f>
        <v>1.5</v>
      </c>
      <c r="G302">
        <f>G$14*(10-lgd*COUNTIF(Defaults!$AI302:$AR302,"&lt;="&amp;G$17))</f>
        <v>1.5</v>
      </c>
      <c r="H302">
        <f>H$14*(10-lgd*COUNTIF(Defaults!$AI302:$AR302,"&lt;="&amp;H$17))</f>
        <v>1.5</v>
      </c>
      <c r="I302">
        <f>I$14*(10-lgd*COUNTIF(Defaults!$AI302:$AR302,"&lt;="&amp;I$17))</f>
        <v>1.5</v>
      </c>
      <c r="J302">
        <f>J$14*(10-lgd*COUNTIF(Defaults!$AI302:$AR302,"&lt;="&amp;J$17))</f>
        <v>1.5</v>
      </c>
      <c r="K302">
        <f>K$14*(10-lgd*COUNTIF(Defaults!$AI302:$AR302,"&lt;="&amp;K$17))</f>
        <v>1.5</v>
      </c>
      <c r="L302">
        <f>L$14*(10-lgd*COUNTIF(Defaults!$AI302:$AR302,"&lt;="&amp;L$17))</f>
        <v>1.5</v>
      </c>
      <c r="M302">
        <f>M$14*(10-lgd*COUNTIF(Defaults!$AI302:$AR302,"&lt;="&amp;M$17))</f>
        <v>1.5</v>
      </c>
      <c r="N302">
        <f>N$14*(10-lgd*COUNTIF(Defaults!$AI302:$AR302,"&lt;="&amp;N$17))</f>
        <v>1.5</v>
      </c>
      <c r="O302">
        <f>O$14*(10-lgd*COUNTIF(Defaults!$AI302:$AR302,"&lt;="&amp;O$17))</f>
        <v>1.5</v>
      </c>
      <c r="P302">
        <f>P$14*(10-lgd*COUNTIF(Defaults!$AI302:$AR302,"&lt;="&amp;P$17))</f>
        <v>1.5</v>
      </c>
      <c r="Q302">
        <f>Q$14*(10-lgd*COUNTIF(Defaults!$AI302:$AR302,"&lt;="&amp;Q$17))</f>
        <v>1.5</v>
      </c>
      <c r="R302">
        <f>R$14*(10-lgd*COUNTIF(Defaults!$AI302:$AR302,"&lt;="&amp;R$17))</f>
        <v>1.5</v>
      </c>
      <c r="S302">
        <f>S$14*(10-lgd*COUNTIF(Defaults!$AI302:$AR302,"&lt;="&amp;S$17))</f>
        <v>1.5</v>
      </c>
      <c r="T302">
        <f>T$14*(10-lgd*COUNTIF(Defaults!$AI302:$AR302,"&lt;="&amp;T$17))</f>
        <v>1.5</v>
      </c>
      <c r="U302">
        <f>U$14*(10-lgd*COUNTIF(Defaults!$AI302:$AR302,"&lt;="&amp;U$17))</f>
        <v>101.5</v>
      </c>
      <c r="W302">
        <f t="shared" si="264"/>
        <v>0.1</v>
      </c>
      <c r="X302">
        <f t="shared" si="265"/>
        <v>0.1</v>
      </c>
      <c r="Y302">
        <f t="shared" si="266"/>
        <v>0.1</v>
      </c>
      <c r="Z302">
        <f t="shared" si="267"/>
        <v>0.1</v>
      </c>
      <c r="AA302">
        <f t="shared" si="268"/>
        <v>0.1</v>
      </c>
      <c r="AB302">
        <f t="shared" si="269"/>
        <v>0.1</v>
      </c>
      <c r="AC302">
        <f t="shared" si="270"/>
        <v>0.1</v>
      </c>
      <c r="AD302">
        <f t="shared" si="271"/>
        <v>0.1</v>
      </c>
      <c r="AE302">
        <f t="shared" si="272"/>
        <v>0.1</v>
      </c>
      <c r="AF302">
        <f t="shared" si="273"/>
        <v>0.1</v>
      </c>
      <c r="AG302">
        <f t="shared" si="274"/>
        <v>0.1</v>
      </c>
      <c r="AH302">
        <f t="shared" si="275"/>
        <v>0.1</v>
      </c>
      <c r="AI302">
        <f t="shared" si="276"/>
        <v>0.1</v>
      </c>
      <c r="AJ302">
        <f t="shared" si="277"/>
        <v>0.1</v>
      </c>
      <c r="AK302">
        <f t="shared" si="278"/>
        <v>0.1</v>
      </c>
      <c r="AL302">
        <f t="shared" si="279"/>
        <v>0.1</v>
      </c>
      <c r="AM302">
        <f t="shared" si="280"/>
        <v>0.1</v>
      </c>
      <c r="AN302">
        <f t="shared" si="281"/>
        <v>0.1</v>
      </c>
      <c r="AO302">
        <f t="shared" si="282"/>
        <v>0.1</v>
      </c>
      <c r="AP302">
        <f t="shared" si="283"/>
        <v>20.100000000000001</v>
      </c>
      <c r="AR302">
        <f t="shared" si="284"/>
        <v>0.1</v>
      </c>
      <c r="AS302">
        <f t="shared" si="285"/>
        <v>0.1</v>
      </c>
      <c r="AT302">
        <f t="shared" si="286"/>
        <v>0.1</v>
      </c>
      <c r="AU302">
        <f t="shared" si="287"/>
        <v>0.1</v>
      </c>
      <c r="AV302">
        <f t="shared" si="288"/>
        <v>0.1</v>
      </c>
      <c r="AW302">
        <f t="shared" si="289"/>
        <v>0.1</v>
      </c>
      <c r="AX302">
        <f t="shared" si="290"/>
        <v>0.1</v>
      </c>
      <c r="AY302">
        <f t="shared" si="291"/>
        <v>0.1</v>
      </c>
      <c r="AZ302">
        <f t="shared" si="292"/>
        <v>0.1</v>
      </c>
      <c r="BA302">
        <f t="shared" si="293"/>
        <v>0.1</v>
      </c>
      <c r="BB302">
        <f t="shared" si="294"/>
        <v>0.1</v>
      </c>
      <c r="BC302">
        <f t="shared" si="295"/>
        <v>0.1</v>
      </c>
      <c r="BD302">
        <f t="shared" si="296"/>
        <v>0.1</v>
      </c>
      <c r="BE302">
        <f t="shared" si="297"/>
        <v>0.1</v>
      </c>
      <c r="BF302">
        <f t="shared" si="298"/>
        <v>0.1</v>
      </c>
      <c r="BG302">
        <f t="shared" si="299"/>
        <v>0.1</v>
      </c>
      <c r="BH302">
        <f t="shared" si="300"/>
        <v>0.1</v>
      </c>
      <c r="BI302">
        <f t="shared" si="301"/>
        <v>0.1</v>
      </c>
      <c r="BJ302">
        <f t="shared" si="302"/>
        <v>0.1</v>
      </c>
      <c r="BK302">
        <f t="shared" si="303"/>
        <v>10.1</v>
      </c>
      <c r="BM302">
        <f t="shared" si="304"/>
        <v>1.2999999999999998</v>
      </c>
      <c r="BN302">
        <f t="shared" si="305"/>
        <v>1.2999999999999998</v>
      </c>
      <c r="BO302">
        <f t="shared" si="306"/>
        <v>1.2999999999999998</v>
      </c>
      <c r="BP302">
        <f t="shared" si="307"/>
        <v>1.2999999999999998</v>
      </c>
      <c r="BQ302">
        <f t="shared" si="308"/>
        <v>1.2999999999999998</v>
      </c>
      <c r="BR302">
        <f t="shared" si="309"/>
        <v>1.2999999999999998</v>
      </c>
      <c r="BS302">
        <f t="shared" si="310"/>
        <v>1.2999999999999998</v>
      </c>
      <c r="BT302">
        <f t="shared" si="311"/>
        <v>1.2999999999999998</v>
      </c>
      <c r="BU302">
        <f t="shared" si="312"/>
        <v>1.2999999999999998</v>
      </c>
      <c r="BV302">
        <f t="shared" si="313"/>
        <v>1.2999999999999998</v>
      </c>
      <c r="BW302">
        <f t="shared" si="314"/>
        <v>1.2999999999999998</v>
      </c>
      <c r="BX302">
        <f t="shared" si="315"/>
        <v>1.2999999999999998</v>
      </c>
      <c r="BY302">
        <f t="shared" si="316"/>
        <v>1.2999999999999998</v>
      </c>
      <c r="BZ302">
        <f t="shared" si="317"/>
        <v>1.2999999999999998</v>
      </c>
      <c r="CA302">
        <f t="shared" si="318"/>
        <v>1.2999999999999998</v>
      </c>
      <c r="CB302">
        <f t="shared" si="319"/>
        <v>1.2999999999999998</v>
      </c>
      <c r="CC302">
        <f t="shared" si="320"/>
        <v>1.2999999999999998</v>
      </c>
      <c r="CD302">
        <f t="shared" si="321"/>
        <v>1.2999999999999998</v>
      </c>
      <c r="CE302">
        <f t="shared" si="322"/>
        <v>1.2999999999999998</v>
      </c>
      <c r="CF302">
        <f t="shared" si="323"/>
        <v>71.300000000000011</v>
      </c>
      <c r="CH302">
        <f t="shared" si="324"/>
        <v>130</v>
      </c>
      <c r="CI302">
        <f t="shared" si="325"/>
        <v>22.000000000000004</v>
      </c>
      <c r="CJ302">
        <f t="shared" si="326"/>
        <v>12</v>
      </c>
      <c r="CK302">
        <f t="shared" si="327"/>
        <v>96.000000000000014</v>
      </c>
      <c r="CL302">
        <f t="shared" si="328"/>
        <v>0</v>
      </c>
      <c r="CM302">
        <f t="shared" si="329"/>
        <v>0</v>
      </c>
    </row>
    <row r="303" spans="1:91" x14ac:dyDescent="0.2">
      <c r="A303">
        <v>286</v>
      </c>
      <c r="B303">
        <f>B$14*(10-lgd*COUNTIF(Defaults!$AI303:$AR303,"&lt;="&amp;B$17))</f>
        <v>1.5</v>
      </c>
      <c r="C303">
        <f>C$14*(10-lgd*COUNTIF(Defaults!$AI303:$AR303,"&lt;="&amp;C$17))</f>
        <v>1.5</v>
      </c>
      <c r="D303">
        <f>D$14*(10-lgd*COUNTIF(Defaults!$AI303:$AR303,"&lt;="&amp;D$17))</f>
        <v>1.5</v>
      </c>
      <c r="E303">
        <f>E$14*(10-lgd*COUNTIF(Defaults!$AI303:$AR303,"&lt;="&amp;E$17))</f>
        <v>1.41</v>
      </c>
      <c r="F303">
        <f>F$14*(10-lgd*COUNTIF(Defaults!$AI303:$AR303,"&lt;="&amp;F$17))</f>
        <v>1.41</v>
      </c>
      <c r="G303">
        <f>G$14*(10-lgd*COUNTIF(Defaults!$AI303:$AR303,"&lt;="&amp;G$17))</f>
        <v>1.41</v>
      </c>
      <c r="H303">
        <f>H$14*(10-lgd*COUNTIF(Defaults!$AI303:$AR303,"&lt;="&amp;H$17))</f>
        <v>1.41</v>
      </c>
      <c r="I303">
        <f>I$14*(10-lgd*COUNTIF(Defaults!$AI303:$AR303,"&lt;="&amp;I$17))</f>
        <v>1.41</v>
      </c>
      <c r="J303">
        <f>J$14*(10-lgd*COUNTIF(Defaults!$AI303:$AR303,"&lt;="&amp;J$17))</f>
        <v>1.41</v>
      </c>
      <c r="K303">
        <f>K$14*(10-lgd*COUNTIF(Defaults!$AI303:$AR303,"&lt;="&amp;K$17))</f>
        <v>1.41</v>
      </c>
      <c r="L303">
        <f>L$14*(10-lgd*COUNTIF(Defaults!$AI303:$AR303,"&lt;="&amp;L$17))</f>
        <v>1.41</v>
      </c>
      <c r="M303">
        <f>M$14*(10-lgd*COUNTIF(Defaults!$AI303:$AR303,"&lt;="&amp;M$17))</f>
        <v>1.41</v>
      </c>
      <c r="N303">
        <f>N$14*(10-lgd*COUNTIF(Defaults!$AI303:$AR303,"&lt;="&amp;N$17))</f>
        <v>1.41</v>
      </c>
      <c r="O303">
        <f>O$14*(10-lgd*COUNTIF(Defaults!$AI303:$AR303,"&lt;="&amp;O$17))</f>
        <v>1.41</v>
      </c>
      <c r="P303">
        <f>P$14*(10-lgd*COUNTIF(Defaults!$AI303:$AR303,"&lt;="&amp;P$17))</f>
        <v>1.41</v>
      </c>
      <c r="Q303">
        <f>Q$14*(10-lgd*COUNTIF(Defaults!$AI303:$AR303,"&lt;="&amp;Q$17))</f>
        <v>1.41</v>
      </c>
      <c r="R303">
        <f>R$14*(10-lgd*COUNTIF(Defaults!$AI303:$AR303,"&lt;="&amp;R$17))</f>
        <v>1.41</v>
      </c>
      <c r="S303">
        <f>S$14*(10-lgd*COUNTIF(Defaults!$AI303:$AR303,"&lt;="&amp;S$17))</f>
        <v>1.41</v>
      </c>
      <c r="T303">
        <f>T$14*(10-lgd*COUNTIF(Defaults!$AI303:$AR303,"&lt;="&amp;T$17))</f>
        <v>1.41</v>
      </c>
      <c r="U303">
        <f>U$14*(10-lgd*COUNTIF(Defaults!$AI303:$AR303,"&lt;="&amp;U$17))</f>
        <v>95.410000000000011</v>
      </c>
      <c r="W303">
        <f t="shared" si="264"/>
        <v>0.1</v>
      </c>
      <c r="X303">
        <f t="shared" si="265"/>
        <v>0.1</v>
      </c>
      <c r="Y303">
        <f t="shared" si="266"/>
        <v>0.1</v>
      </c>
      <c r="Z303">
        <f t="shared" si="267"/>
        <v>0.1</v>
      </c>
      <c r="AA303">
        <f t="shared" si="268"/>
        <v>0.1</v>
      </c>
      <c r="AB303">
        <f t="shared" si="269"/>
        <v>0.1</v>
      </c>
      <c r="AC303">
        <f t="shared" si="270"/>
        <v>0.1</v>
      </c>
      <c r="AD303">
        <f t="shared" si="271"/>
        <v>0.1</v>
      </c>
      <c r="AE303">
        <f t="shared" si="272"/>
        <v>0.1</v>
      </c>
      <c r="AF303">
        <f t="shared" si="273"/>
        <v>0.1</v>
      </c>
      <c r="AG303">
        <f t="shared" si="274"/>
        <v>0.1</v>
      </c>
      <c r="AH303">
        <f t="shared" si="275"/>
        <v>0.1</v>
      </c>
      <c r="AI303">
        <f t="shared" si="276"/>
        <v>0.1</v>
      </c>
      <c r="AJ303">
        <f t="shared" si="277"/>
        <v>0.1</v>
      </c>
      <c r="AK303">
        <f t="shared" si="278"/>
        <v>0.1</v>
      </c>
      <c r="AL303">
        <f t="shared" si="279"/>
        <v>0.1</v>
      </c>
      <c r="AM303">
        <f t="shared" si="280"/>
        <v>0.1</v>
      </c>
      <c r="AN303">
        <f t="shared" si="281"/>
        <v>0.1</v>
      </c>
      <c r="AO303">
        <f t="shared" si="282"/>
        <v>0.1</v>
      </c>
      <c r="AP303">
        <f t="shared" si="283"/>
        <v>20.100000000000001</v>
      </c>
      <c r="AR303">
        <f t="shared" si="284"/>
        <v>0.1</v>
      </c>
      <c r="AS303">
        <f t="shared" si="285"/>
        <v>0.1</v>
      </c>
      <c r="AT303">
        <f t="shared" si="286"/>
        <v>0.1</v>
      </c>
      <c r="AU303">
        <f t="shared" si="287"/>
        <v>0.1</v>
      </c>
      <c r="AV303">
        <f t="shared" si="288"/>
        <v>0.1</v>
      </c>
      <c r="AW303">
        <f t="shared" si="289"/>
        <v>0.1</v>
      </c>
      <c r="AX303">
        <f t="shared" si="290"/>
        <v>0.1</v>
      </c>
      <c r="AY303">
        <f t="shared" si="291"/>
        <v>0.1</v>
      </c>
      <c r="AZ303">
        <f t="shared" si="292"/>
        <v>0.1</v>
      </c>
      <c r="BA303">
        <f t="shared" si="293"/>
        <v>0.1</v>
      </c>
      <c r="BB303">
        <f t="shared" si="294"/>
        <v>0.1</v>
      </c>
      <c r="BC303">
        <f t="shared" si="295"/>
        <v>0.1</v>
      </c>
      <c r="BD303">
        <f t="shared" si="296"/>
        <v>0.1</v>
      </c>
      <c r="BE303">
        <f t="shared" si="297"/>
        <v>0.1</v>
      </c>
      <c r="BF303">
        <f t="shared" si="298"/>
        <v>0.1</v>
      </c>
      <c r="BG303">
        <f t="shared" si="299"/>
        <v>0.1</v>
      </c>
      <c r="BH303">
        <f t="shared" si="300"/>
        <v>0.1</v>
      </c>
      <c r="BI303">
        <f t="shared" si="301"/>
        <v>0.1</v>
      </c>
      <c r="BJ303">
        <f t="shared" si="302"/>
        <v>0.1</v>
      </c>
      <c r="BK303">
        <f t="shared" si="303"/>
        <v>10.1</v>
      </c>
      <c r="BM303">
        <f t="shared" si="304"/>
        <v>1.2999999999999998</v>
      </c>
      <c r="BN303">
        <f t="shared" si="305"/>
        <v>1.2999999999999998</v>
      </c>
      <c r="BO303">
        <f t="shared" si="306"/>
        <v>1.2999999999999998</v>
      </c>
      <c r="BP303">
        <f t="shared" si="307"/>
        <v>1.2099999999999997</v>
      </c>
      <c r="BQ303">
        <f t="shared" si="308"/>
        <v>1.2099999999999997</v>
      </c>
      <c r="BR303">
        <f t="shared" si="309"/>
        <v>1.2099999999999997</v>
      </c>
      <c r="BS303">
        <f t="shared" si="310"/>
        <v>1.2099999999999997</v>
      </c>
      <c r="BT303">
        <f t="shared" si="311"/>
        <v>1.2099999999999997</v>
      </c>
      <c r="BU303">
        <f t="shared" si="312"/>
        <v>1.2099999999999997</v>
      </c>
      <c r="BV303">
        <f t="shared" si="313"/>
        <v>1.2099999999999997</v>
      </c>
      <c r="BW303">
        <f t="shared" si="314"/>
        <v>1.2099999999999997</v>
      </c>
      <c r="BX303">
        <f t="shared" si="315"/>
        <v>1.2099999999999997</v>
      </c>
      <c r="BY303">
        <f t="shared" si="316"/>
        <v>1.2099999999999997</v>
      </c>
      <c r="BZ303">
        <f t="shared" si="317"/>
        <v>1.2099999999999997</v>
      </c>
      <c r="CA303">
        <f t="shared" si="318"/>
        <v>1.2099999999999997</v>
      </c>
      <c r="CB303">
        <f t="shared" si="319"/>
        <v>1.2099999999999997</v>
      </c>
      <c r="CC303">
        <f t="shared" si="320"/>
        <v>1.2099999999999997</v>
      </c>
      <c r="CD303">
        <f t="shared" si="321"/>
        <v>1.2099999999999997</v>
      </c>
      <c r="CE303">
        <f t="shared" si="322"/>
        <v>1.2099999999999997</v>
      </c>
      <c r="CF303">
        <f t="shared" si="323"/>
        <v>65.210000000000008</v>
      </c>
      <c r="CH303">
        <f t="shared" si="324"/>
        <v>122.47000000000001</v>
      </c>
      <c r="CI303">
        <f t="shared" si="325"/>
        <v>22.000000000000004</v>
      </c>
      <c r="CJ303">
        <f t="shared" si="326"/>
        <v>12</v>
      </c>
      <c r="CK303">
        <f t="shared" si="327"/>
        <v>88.47</v>
      </c>
      <c r="CL303">
        <f t="shared" si="328"/>
        <v>0</v>
      </c>
      <c r="CM303">
        <f t="shared" si="329"/>
        <v>0</v>
      </c>
    </row>
    <row r="304" spans="1:91" x14ac:dyDescent="0.2">
      <c r="A304">
        <v>287</v>
      </c>
      <c r="B304">
        <f>B$14*(10-lgd*COUNTIF(Defaults!$AI304:$AR304,"&lt;="&amp;B$17))</f>
        <v>1.5</v>
      </c>
      <c r="C304">
        <f>C$14*(10-lgd*COUNTIF(Defaults!$AI304:$AR304,"&lt;="&amp;C$17))</f>
        <v>1.5</v>
      </c>
      <c r="D304">
        <f>D$14*(10-lgd*COUNTIF(Defaults!$AI304:$AR304,"&lt;="&amp;D$17))</f>
        <v>1.5</v>
      </c>
      <c r="E304">
        <f>E$14*(10-lgd*COUNTIF(Defaults!$AI304:$AR304,"&lt;="&amp;E$17))</f>
        <v>1.5</v>
      </c>
      <c r="F304">
        <f>F$14*(10-lgd*COUNTIF(Defaults!$AI304:$AR304,"&lt;="&amp;F$17))</f>
        <v>1.5</v>
      </c>
      <c r="G304">
        <f>G$14*(10-lgd*COUNTIF(Defaults!$AI304:$AR304,"&lt;="&amp;G$17))</f>
        <v>1.5</v>
      </c>
      <c r="H304">
        <f>H$14*(10-lgd*COUNTIF(Defaults!$AI304:$AR304,"&lt;="&amp;H$17))</f>
        <v>1.5</v>
      </c>
      <c r="I304">
        <f>I$14*(10-lgd*COUNTIF(Defaults!$AI304:$AR304,"&lt;="&amp;I$17))</f>
        <v>1.5</v>
      </c>
      <c r="J304">
        <f>J$14*(10-lgd*COUNTIF(Defaults!$AI304:$AR304,"&lt;="&amp;J$17))</f>
        <v>1.5</v>
      </c>
      <c r="K304">
        <f>K$14*(10-lgd*COUNTIF(Defaults!$AI304:$AR304,"&lt;="&amp;K$17))</f>
        <v>1.5</v>
      </c>
      <c r="L304">
        <f>L$14*(10-lgd*COUNTIF(Defaults!$AI304:$AR304,"&lt;="&amp;L$17))</f>
        <v>1.5</v>
      </c>
      <c r="M304">
        <f>M$14*(10-lgd*COUNTIF(Defaults!$AI304:$AR304,"&lt;="&amp;M$17))</f>
        <v>1.5</v>
      </c>
      <c r="N304">
        <f>N$14*(10-lgd*COUNTIF(Defaults!$AI304:$AR304,"&lt;="&amp;N$17))</f>
        <v>1.5</v>
      </c>
      <c r="O304">
        <f>O$14*(10-lgd*COUNTIF(Defaults!$AI304:$AR304,"&lt;="&amp;O$17))</f>
        <v>1.41</v>
      </c>
      <c r="P304">
        <f>P$14*(10-lgd*COUNTIF(Defaults!$AI304:$AR304,"&lt;="&amp;P$17))</f>
        <v>1.41</v>
      </c>
      <c r="Q304">
        <f>Q$14*(10-lgd*COUNTIF(Defaults!$AI304:$AR304,"&lt;="&amp;Q$17))</f>
        <v>1.41</v>
      </c>
      <c r="R304">
        <f>R$14*(10-lgd*COUNTIF(Defaults!$AI304:$AR304,"&lt;="&amp;R$17))</f>
        <v>1.32</v>
      </c>
      <c r="S304">
        <f>S$14*(10-lgd*COUNTIF(Defaults!$AI304:$AR304,"&lt;="&amp;S$17))</f>
        <v>1.32</v>
      </c>
      <c r="T304">
        <f>T$14*(10-lgd*COUNTIF(Defaults!$AI304:$AR304,"&lt;="&amp;T$17))</f>
        <v>1.32</v>
      </c>
      <c r="U304">
        <f>U$14*(10-lgd*COUNTIF(Defaults!$AI304:$AR304,"&lt;="&amp;U$17))</f>
        <v>89.320000000000007</v>
      </c>
      <c r="W304">
        <f t="shared" si="264"/>
        <v>0.1</v>
      </c>
      <c r="X304">
        <f t="shared" si="265"/>
        <v>0.1</v>
      </c>
      <c r="Y304">
        <f t="shared" si="266"/>
        <v>0.1</v>
      </c>
      <c r="Z304">
        <f t="shared" si="267"/>
        <v>0.1</v>
      </c>
      <c r="AA304">
        <f t="shared" si="268"/>
        <v>0.1</v>
      </c>
      <c r="AB304">
        <f t="shared" si="269"/>
        <v>0.1</v>
      </c>
      <c r="AC304">
        <f t="shared" si="270"/>
        <v>0.1</v>
      </c>
      <c r="AD304">
        <f t="shared" si="271"/>
        <v>0.1</v>
      </c>
      <c r="AE304">
        <f t="shared" si="272"/>
        <v>0.1</v>
      </c>
      <c r="AF304">
        <f t="shared" si="273"/>
        <v>0.1</v>
      </c>
      <c r="AG304">
        <f t="shared" si="274"/>
        <v>0.1</v>
      </c>
      <c r="AH304">
        <f t="shared" si="275"/>
        <v>0.1</v>
      </c>
      <c r="AI304">
        <f t="shared" si="276"/>
        <v>0.1</v>
      </c>
      <c r="AJ304">
        <f t="shared" si="277"/>
        <v>0.1</v>
      </c>
      <c r="AK304">
        <f t="shared" si="278"/>
        <v>0.1</v>
      </c>
      <c r="AL304">
        <f t="shared" si="279"/>
        <v>0.1</v>
      </c>
      <c r="AM304">
        <f t="shared" si="280"/>
        <v>0.1</v>
      </c>
      <c r="AN304">
        <f t="shared" si="281"/>
        <v>0.1</v>
      </c>
      <c r="AO304">
        <f t="shared" si="282"/>
        <v>0.1</v>
      </c>
      <c r="AP304">
        <f t="shared" si="283"/>
        <v>20.100000000000001</v>
      </c>
      <c r="AR304">
        <f t="shared" si="284"/>
        <v>0.1</v>
      </c>
      <c r="AS304">
        <f t="shared" si="285"/>
        <v>0.1</v>
      </c>
      <c r="AT304">
        <f t="shared" si="286"/>
        <v>0.1</v>
      </c>
      <c r="AU304">
        <f t="shared" si="287"/>
        <v>0.1</v>
      </c>
      <c r="AV304">
        <f t="shared" si="288"/>
        <v>0.1</v>
      </c>
      <c r="AW304">
        <f t="shared" si="289"/>
        <v>0.1</v>
      </c>
      <c r="AX304">
        <f t="shared" si="290"/>
        <v>0.1</v>
      </c>
      <c r="AY304">
        <f t="shared" si="291"/>
        <v>0.1</v>
      </c>
      <c r="AZ304">
        <f t="shared" si="292"/>
        <v>0.1</v>
      </c>
      <c r="BA304">
        <f t="shared" si="293"/>
        <v>0.1</v>
      </c>
      <c r="BB304">
        <f t="shared" si="294"/>
        <v>0.1</v>
      </c>
      <c r="BC304">
        <f t="shared" si="295"/>
        <v>0.1</v>
      </c>
      <c r="BD304">
        <f t="shared" si="296"/>
        <v>0.1</v>
      </c>
      <c r="BE304">
        <f t="shared" si="297"/>
        <v>0.1</v>
      </c>
      <c r="BF304">
        <f t="shared" si="298"/>
        <v>0.1</v>
      </c>
      <c r="BG304">
        <f t="shared" si="299"/>
        <v>0.1</v>
      </c>
      <c r="BH304">
        <f t="shared" si="300"/>
        <v>0.1</v>
      </c>
      <c r="BI304">
        <f t="shared" si="301"/>
        <v>0.1</v>
      </c>
      <c r="BJ304">
        <f t="shared" si="302"/>
        <v>0.1</v>
      </c>
      <c r="BK304">
        <f t="shared" si="303"/>
        <v>10.1</v>
      </c>
      <c r="BM304">
        <f t="shared" si="304"/>
        <v>1.2999999999999998</v>
      </c>
      <c r="BN304">
        <f t="shared" si="305"/>
        <v>1.2999999999999998</v>
      </c>
      <c r="BO304">
        <f t="shared" si="306"/>
        <v>1.2999999999999998</v>
      </c>
      <c r="BP304">
        <f t="shared" si="307"/>
        <v>1.2999999999999998</v>
      </c>
      <c r="BQ304">
        <f t="shared" si="308"/>
        <v>1.2999999999999998</v>
      </c>
      <c r="BR304">
        <f t="shared" si="309"/>
        <v>1.2999999999999998</v>
      </c>
      <c r="BS304">
        <f t="shared" si="310"/>
        <v>1.2999999999999998</v>
      </c>
      <c r="BT304">
        <f t="shared" si="311"/>
        <v>1.2999999999999998</v>
      </c>
      <c r="BU304">
        <f t="shared" si="312"/>
        <v>1.2999999999999998</v>
      </c>
      <c r="BV304">
        <f t="shared" si="313"/>
        <v>1.2999999999999998</v>
      </c>
      <c r="BW304">
        <f t="shared" si="314"/>
        <v>1.2999999999999998</v>
      </c>
      <c r="BX304">
        <f t="shared" si="315"/>
        <v>1.2999999999999998</v>
      </c>
      <c r="BY304">
        <f t="shared" si="316"/>
        <v>1.2999999999999998</v>
      </c>
      <c r="BZ304">
        <f t="shared" si="317"/>
        <v>1.2099999999999997</v>
      </c>
      <c r="CA304">
        <f t="shared" si="318"/>
        <v>1.2099999999999997</v>
      </c>
      <c r="CB304">
        <f t="shared" si="319"/>
        <v>1.2099999999999997</v>
      </c>
      <c r="CC304">
        <f t="shared" si="320"/>
        <v>1.1199999999999999</v>
      </c>
      <c r="CD304">
        <f t="shared" si="321"/>
        <v>1.1199999999999999</v>
      </c>
      <c r="CE304">
        <f t="shared" si="322"/>
        <v>1.1199999999999999</v>
      </c>
      <c r="CF304">
        <f t="shared" si="323"/>
        <v>59.12</v>
      </c>
      <c r="CH304">
        <f t="shared" si="324"/>
        <v>117.01</v>
      </c>
      <c r="CI304">
        <f t="shared" si="325"/>
        <v>22.000000000000004</v>
      </c>
      <c r="CJ304">
        <f t="shared" si="326"/>
        <v>12</v>
      </c>
      <c r="CK304">
        <f t="shared" si="327"/>
        <v>83.01</v>
      </c>
      <c r="CL304">
        <f t="shared" si="328"/>
        <v>0</v>
      </c>
      <c r="CM304">
        <f t="shared" si="329"/>
        <v>0</v>
      </c>
    </row>
    <row r="305" spans="1:91" x14ac:dyDescent="0.2">
      <c r="A305">
        <v>288</v>
      </c>
      <c r="B305">
        <f>B$14*(10-lgd*COUNTIF(Defaults!$AI305:$AR305,"&lt;="&amp;B$17))</f>
        <v>1.41</v>
      </c>
      <c r="C305">
        <f>C$14*(10-lgd*COUNTIF(Defaults!$AI305:$AR305,"&lt;="&amp;C$17))</f>
        <v>1.41</v>
      </c>
      <c r="D305">
        <f>D$14*(10-lgd*COUNTIF(Defaults!$AI305:$AR305,"&lt;="&amp;D$17))</f>
        <v>1.32</v>
      </c>
      <c r="E305">
        <f>E$14*(10-lgd*COUNTIF(Defaults!$AI305:$AR305,"&lt;="&amp;E$17))</f>
        <v>1.32</v>
      </c>
      <c r="F305">
        <f>F$14*(10-lgd*COUNTIF(Defaults!$AI305:$AR305,"&lt;="&amp;F$17))</f>
        <v>1.32</v>
      </c>
      <c r="G305">
        <f>G$14*(10-lgd*COUNTIF(Defaults!$AI305:$AR305,"&lt;="&amp;G$17))</f>
        <v>1.32</v>
      </c>
      <c r="H305">
        <f>H$14*(10-lgd*COUNTIF(Defaults!$AI305:$AR305,"&lt;="&amp;H$17))</f>
        <v>1.32</v>
      </c>
      <c r="I305">
        <f>I$14*(10-lgd*COUNTIF(Defaults!$AI305:$AR305,"&lt;="&amp;I$17))</f>
        <v>1.32</v>
      </c>
      <c r="J305">
        <f>J$14*(10-lgd*COUNTIF(Defaults!$AI305:$AR305,"&lt;="&amp;J$17))</f>
        <v>1.32</v>
      </c>
      <c r="K305">
        <f>K$14*(10-lgd*COUNTIF(Defaults!$AI305:$AR305,"&lt;="&amp;K$17))</f>
        <v>1.32</v>
      </c>
      <c r="L305">
        <f>L$14*(10-lgd*COUNTIF(Defaults!$AI305:$AR305,"&lt;="&amp;L$17))</f>
        <v>1.32</v>
      </c>
      <c r="M305">
        <f>M$14*(10-lgd*COUNTIF(Defaults!$AI305:$AR305,"&lt;="&amp;M$17))</f>
        <v>1.2299999999999998</v>
      </c>
      <c r="N305">
        <f>N$14*(10-lgd*COUNTIF(Defaults!$AI305:$AR305,"&lt;="&amp;N$17))</f>
        <v>1.2299999999999998</v>
      </c>
      <c r="O305">
        <f>O$14*(10-lgd*COUNTIF(Defaults!$AI305:$AR305,"&lt;="&amp;O$17))</f>
        <v>1.2299999999999998</v>
      </c>
      <c r="P305">
        <f>P$14*(10-lgd*COUNTIF(Defaults!$AI305:$AR305,"&lt;="&amp;P$17))</f>
        <v>1.2299999999999998</v>
      </c>
      <c r="Q305">
        <f>Q$14*(10-lgd*COUNTIF(Defaults!$AI305:$AR305,"&lt;="&amp;Q$17))</f>
        <v>1.2299999999999998</v>
      </c>
      <c r="R305">
        <f>R$14*(10-lgd*COUNTIF(Defaults!$AI305:$AR305,"&lt;="&amp;R$17))</f>
        <v>1.2299999999999998</v>
      </c>
      <c r="S305">
        <f>S$14*(10-lgd*COUNTIF(Defaults!$AI305:$AR305,"&lt;="&amp;S$17))</f>
        <v>1.2299999999999998</v>
      </c>
      <c r="T305">
        <f>T$14*(10-lgd*COUNTIF(Defaults!$AI305:$AR305,"&lt;="&amp;T$17))</f>
        <v>1.2299999999999998</v>
      </c>
      <c r="U305">
        <f>U$14*(10-lgd*COUNTIF(Defaults!$AI305:$AR305,"&lt;="&amp;U$17))</f>
        <v>83.22999999999999</v>
      </c>
      <c r="W305">
        <f t="shared" si="264"/>
        <v>0.1</v>
      </c>
      <c r="X305">
        <f t="shared" si="265"/>
        <v>0.1</v>
      </c>
      <c r="Y305">
        <f t="shared" si="266"/>
        <v>0.1</v>
      </c>
      <c r="Z305">
        <f t="shared" si="267"/>
        <v>0.1</v>
      </c>
      <c r="AA305">
        <f t="shared" si="268"/>
        <v>0.1</v>
      </c>
      <c r="AB305">
        <f t="shared" si="269"/>
        <v>0.1</v>
      </c>
      <c r="AC305">
        <f t="shared" si="270"/>
        <v>0.1</v>
      </c>
      <c r="AD305">
        <f t="shared" si="271"/>
        <v>0.1</v>
      </c>
      <c r="AE305">
        <f t="shared" si="272"/>
        <v>0.1</v>
      </c>
      <c r="AF305">
        <f t="shared" si="273"/>
        <v>0.1</v>
      </c>
      <c r="AG305">
        <f t="shared" si="274"/>
        <v>0.1</v>
      </c>
      <c r="AH305">
        <f t="shared" si="275"/>
        <v>0.1</v>
      </c>
      <c r="AI305">
        <f t="shared" si="276"/>
        <v>0.1</v>
      </c>
      <c r="AJ305">
        <f t="shared" si="277"/>
        <v>0.1</v>
      </c>
      <c r="AK305">
        <f t="shared" si="278"/>
        <v>0.1</v>
      </c>
      <c r="AL305">
        <f t="shared" si="279"/>
        <v>0.1</v>
      </c>
      <c r="AM305">
        <f t="shared" si="280"/>
        <v>0.1</v>
      </c>
      <c r="AN305">
        <f t="shared" si="281"/>
        <v>0.1</v>
      </c>
      <c r="AO305">
        <f t="shared" si="282"/>
        <v>0.1</v>
      </c>
      <c r="AP305">
        <f t="shared" si="283"/>
        <v>20.100000000000001</v>
      </c>
      <c r="AR305">
        <f t="shared" si="284"/>
        <v>0.1</v>
      </c>
      <c r="AS305">
        <f t="shared" si="285"/>
        <v>0.1</v>
      </c>
      <c r="AT305">
        <f t="shared" si="286"/>
        <v>0.1</v>
      </c>
      <c r="AU305">
        <f t="shared" si="287"/>
        <v>0.1</v>
      </c>
      <c r="AV305">
        <f t="shared" si="288"/>
        <v>0.1</v>
      </c>
      <c r="AW305">
        <f t="shared" si="289"/>
        <v>0.1</v>
      </c>
      <c r="AX305">
        <f t="shared" si="290"/>
        <v>0.1</v>
      </c>
      <c r="AY305">
        <f t="shared" si="291"/>
        <v>0.1</v>
      </c>
      <c r="AZ305">
        <f t="shared" si="292"/>
        <v>0.1</v>
      </c>
      <c r="BA305">
        <f t="shared" si="293"/>
        <v>0.1</v>
      </c>
      <c r="BB305">
        <f t="shared" si="294"/>
        <v>0.1</v>
      </c>
      <c r="BC305">
        <f t="shared" si="295"/>
        <v>0.1</v>
      </c>
      <c r="BD305">
        <f t="shared" si="296"/>
        <v>0.1</v>
      </c>
      <c r="BE305">
        <f t="shared" si="297"/>
        <v>0.1</v>
      </c>
      <c r="BF305">
        <f t="shared" si="298"/>
        <v>0.1</v>
      </c>
      <c r="BG305">
        <f t="shared" si="299"/>
        <v>0.1</v>
      </c>
      <c r="BH305">
        <f t="shared" si="300"/>
        <v>0.1</v>
      </c>
      <c r="BI305">
        <f t="shared" si="301"/>
        <v>0.1</v>
      </c>
      <c r="BJ305">
        <f t="shared" si="302"/>
        <v>0.1</v>
      </c>
      <c r="BK305">
        <f t="shared" si="303"/>
        <v>10.1</v>
      </c>
      <c r="BM305">
        <f t="shared" si="304"/>
        <v>1.2099999999999997</v>
      </c>
      <c r="BN305">
        <f t="shared" si="305"/>
        <v>1.2099999999999997</v>
      </c>
      <c r="BO305">
        <f t="shared" si="306"/>
        <v>1.1199999999999999</v>
      </c>
      <c r="BP305">
        <f t="shared" si="307"/>
        <v>1.1199999999999999</v>
      </c>
      <c r="BQ305">
        <f t="shared" si="308"/>
        <v>1.1199999999999999</v>
      </c>
      <c r="BR305">
        <f t="shared" si="309"/>
        <v>1.1199999999999999</v>
      </c>
      <c r="BS305">
        <f t="shared" si="310"/>
        <v>1.1199999999999999</v>
      </c>
      <c r="BT305">
        <f t="shared" si="311"/>
        <v>1.1199999999999999</v>
      </c>
      <c r="BU305">
        <f t="shared" si="312"/>
        <v>1.1199999999999999</v>
      </c>
      <c r="BV305">
        <f t="shared" si="313"/>
        <v>1.1199999999999999</v>
      </c>
      <c r="BW305">
        <f t="shared" si="314"/>
        <v>1.1199999999999999</v>
      </c>
      <c r="BX305">
        <f t="shared" si="315"/>
        <v>1.0299999999999996</v>
      </c>
      <c r="BY305">
        <f t="shared" si="316"/>
        <v>1.0299999999999996</v>
      </c>
      <c r="BZ305">
        <f t="shared" si="317"/>
        <v>1.0299999999999996</v>
      </c>
      <c r="CA305">
        <f t="shared" si="318"/>
        <v>1.0299999999999996</v>
      </c>
      <c r="CB305">
        <f t="shared" si="319"/>
        <v>1.0299999999999996</v>
      </c>
      <c r="CC305">
        <f t="shared" si="320"/>
        <v>1.0299999999999996</v>
      </c>
      <c r="CD305">
        <f t="shared" si="321"/>
        <v>1.0299999999999996</v>
      </c>
      <c r="CE305">
        <f t="shared" si="322"/>
        <v>1.0299999999999996</v>
      </c>
      <c r="CF305">
        <f t="shared" si="323"/>
        <v>53.029999999999987</v>
      </c>
      <c r="CH305">
        <f t="shared" si="324"/>
        <v>107.77</v>
      </c>
      <c r="CI305">
        <f t="shared" si="325"/>
        <v>22.000000000000004</v>
      </c>
      <c r="CJ305">
        <f t="shared" si="326"/>
        <v>12</v>
      </c>
      <c r="CK305">
        <f t="shared" si="327"/>
        <v>73.769999999999982</v>
      </c>
      <c r="CL305">
        <f t="shared" si="328"/>
        <v>0</v>
      </c>
      <c r="CM305">
        <f t="shared" si="329"/>
        <v>0</v>
      </c>
    </row>
    <row r="306" spans="1:91" x14ac:dyDescent="0.2">
      <c r="A306">
        <v>289</v>
      </c>
      <c r="B306">
        <f>B$14*(10-lgd*COUNTIF(Defaults!$AI306:$AR306,"&lt;="&amp;B$17))</f>
        <v>1.5</v>
      </c>
      <c r="C306">
        <f>C$14*(10-lgd*COUNTIF(Defaults!$AI306:$AR306,"&lt;="&amp;C$17))</f>
        <v>1.5</v>
      </c>
      <c r="D306">
        <f>D$14*(10-lgd*COUNTIF(Defaults!$AI306:$AR306,"&lt;="&amp;D$17))</f>
        <v>1.5</v>
      </c>
      <c r="E306">
        <f>E$14*(10-lgd*COUNTIF(Defaults!$AI306:$AR306,"&lt;="&amp;E$17))</f>
        <v>1.5</v>
      </c>
      <c r="F306">
        <f>F$14*(10-lgd*COUNTIF(Defaults!$AI306:$AR306,"&lt;="&amp;F$17))</f>
        <v>1.5</v>
      </c>
      <c r="G306">
        <f>G$14*(10-lgd*COUNTIF(Defaults!$AI306:$AR306,"&lt;="&amp;G$17))</f>
        <v>1.5</v>
      </c>
      <c r="H306">
        <f>H$14*(10-lgd*COUNTIF(Defaults!$AI306:$AR306,"&lt;="&amp;H$17))</f>
        <v>1.5</v>
      </c>
      <c r="I306">
        <f>I$14*(10-lgd*COUNTIF(Defaults!$AI306:$AR306,"&lt;="&amp;I$17))</f>
        <v>1.5</v>
      </c>
      <c r="J306">
        <f>J$14*(10-lgd*COUNTIF(Defaults!$AI306:$AR306,"&lt;="&amp;J$17))</f>
        <v>1.5</v>
      </c>
      <c r="K306">
        <f>K$14*(10-lgd*COUNTIF(Defaults!$AI306:$AR306,"&lt;="&amp;K$17))</f>
        <v>1.5</v>
      </c>
      <c r="L306">
        <f>L$14*(10-lgd*COUNTIF(Defaults!$AI306:$AR306,"&lt;="&amp;L$17))</f>
        <v>1.5</v>
      </c>
      <c r="M306">
        <f>M$14*(10-lgd*COUNTIF(Defaults!$AI306:$AR306,"&lt;="&amp;M$17))</f>
        <v>1.5</v>
      </c>
      <c r="N306">
        <f>N$14*(10-lgd*COUNTIF(Defaults!$AI306:$AR306,"&lt;="&amp;N$17))</f>
        <v>1.5</v>
      </c>
      <c r="O306">
        <f>O$14*(10-lgd*COUNTIF(Defaults!$AI306:$AR306,"&lt;="&amp;O$17))</f>
        <v>1.5</v>
      </c>
      <c r="P306">
        <f>P$14*(10-lgd*COUNTIF(Defaults!$AI306:$AR306,"&lt;="&amp;P$17))</f>
        <v>1.5</v>
      </c>
      <c r="Q306">
        <f>Q$14*(10-lgd*COUNTIF(Defaults!$AI306:$AR306,"&lt;="&amp;Q$17))</f>
        <v>1.5</v>
      </c>
      <c r="R306">
        <f>R$14*(10-lgd*COUNTIF(Defaults!$AI306:$AR306,"&lt;="&amp;R$17))</f>
        <v>1.5</v>
      </c>
      <c r="S306">
        <f>S$14*(10-lgd*COUNTIF(Defaults!$AI306:$AR306,"&lt;="&amp;S$17))</f>
        <v>1.41</v>
      </c>
      <c r="T306">
        <f>T$14*(10-lgd*COUNTIF(Defaults!$AI306:$AR306,"&lt;="&amp;T$17))</f>
        <v>1.41</v>
      </c>
      <c r="U306">
        <f>U$14*(10-lgd*COUNTIF(Defaults!$AI306:$AR306,"&lt;="&amp;U$17))</f>
        <v>95.410000000000011</v>
      </c>
      <c r="W306">
        <f t="shared" si="264"/>
        <v>0.1</v>
      </c>
      <c r="X306">
        <f t="shared" si="265"/>
        <v>0.1</v>
      </c>
      <c r="Y306">
        <f t="shared" si="266"/>
        <v>0.1</v>
      </c>
      <c r="Z306">
        <f t="shared" si="267"/>
        <v>0.1</v>
      </c>
      <c r="AA306">
        <f t="shared" si="268"/>
        <v>0.1</v>
      </c>
      <c r="AB306">
        <f t="shared" si="269"/>
        <v>0.1</v>
      </c>
      <c r="AC306">
        <f t="shared" si="270"/>
        <v>0.1</v>
      </c>
      <c r="AD306">
        <f t="shared" si="271"/>
        <v>0.1</v>
      </c>
      <c r="AE306">
        <f t="shared" si="272"/>
        <v>0.1</v>
      </c>
      <c r="AF306">
        <f t="shared" si="273"/>
        <v>0.1</v>
      </c>
      <c r="AG306">
        <f t="shared" si="274"/>
        <v>0.1</v>
      </c>
      <c r="AH306">
        <f t="shared" si="275"/>
        <v>0.1</v>
      </c>
      <c r="AI306">
        <f t="shared" si="276"/>
        <v>0.1</v>
      </c>
      <c r="AJ306">
        <f t="shared" si="277"/>
        <v>0.1</v>
      </c>
      <c r="AK306">
        <f t="shared" si="278"/>
        <v>0.1</v>
      </c>
      <c r="AL306">
        <f t="shared" si="279"/>
        <v>0.1</v>
      </c>
      <c r="AM306">
        <f t="shared" si="280"/>
        <v>0.1</v>
      </c>
      <c r="AN306">
        <f t="shared" si="281"/>
        <v>0.1</v>
      </c>
      <c r="AO306">
        <f t="shared" si="282"/>
        <v>0.1</v>
      </c>
      <c r="AP306">
        <f t="shared" si="283"/>
        <v>20.100000000000001</v>
      </c>
      <c r="AR306">
        <f t="shared" si="284"/>
        <v>0.1</v>
      </c>
      <c r="AS306">
        <f t="shared" si="285"/>
        <v>0.1</v>
      </c>
      <c r="AT306">
        <f t="shared" si="286"/>
        <v>0.1</v>
      </c>
      <c r="AU306">
        <f t="shared" si="287"/>
        <v>0.1</v>
      </c>
      <c r="AV306">
        <f t="shared" si="288"/>
        <v>0.1</v>
      </c>
      <c r="AW306">
        <f t="shared" si="289"/>
        <v>0.1</v>
      </c>
      <c r="AX306">
        <f t="shared" si="290"/>
        <v>0.1</v>
      </c>
      <c r="AY306">
        <f t="shared" si="291"/>
        <v>0.1</v>
      </c>
      <c r="AZ306">
        <f t="shared" si="292"/>
        <v>0.1</v>
      </c>
      <c r="BA306">
        <f t="shared" si="293"/>
        <v>0.1</v>
      </c>
      <c r="BB306">
        <f t="shared" si="294"/>
        <v>0.1</v>
      </c>
      <c r="BC306">
        <f t="shared" si="295"/>
        <v>0.1</v>
      </c>
      <c r="BD306">
        <f t="shared" si="296"/>
        <v>0.1</v>
      </c>
      <c r="BE306">
        <f t="shared" si="297"/>
        <v>0.1</v>
      </c>
      <c r="BF306">
        <f t="shared" si="298"/>
        <v>0.1</v>
      </c>
      <c r="BG306">
        <f t="shared" si="299"/>
        <v>0.1</v>
      </c>
      <c r="BH306">
        <f t="shared" si="300"/>
        <v>0.1</v>
      </c>
      <c r="BI306">
        <f t="shared" si="301"/>
        <v>0.1</v>
      </c>
      <c r="BJ306">
        <f t="shared" si="302"/>
        <v>0.1</v>
      </c>
      <c r="BK306">
        <f t="shared" si="303"/>
        <v>10.1</v>
      </c>
      <c r="BM306">
        <f t="shared" si="304"/>
        <v>1.2999999999999998</v>
      </c>
      <c r="BN306">
        <f t="shared" si="305"/>
        <v>1.2999999999999998</v>
      </c>
      <c r="BO306">
        <f t="shared" si="306"/>
        <v>1.2999999999999998</v>
      </c>
      <c r="BP306">
        <f t="shared" si="307"/>
        <v>1.2999999999999998</v>
      </c>
      <c r="BQ306">
        <f t="shared" si="308"/>
        <v>1.2999999999999998</v>
      </c>
      <c r="BR306">
        <f t="shared" si="309"/>
        <v>1.2999999999999998</v>
      </c>
      <c r="BS306">
        <f t="shared" si="310"/>
        <v>1.2999999999999998</v>
      </c>
      <c r="BT306">
        <f t="shared" si="311"/>
        <v>1.2999999999999998</v>
      </c>
      <c r="BU306">
        <f t="shared" si="312"/>
        <v>1.2999999999999998</v>
      </c>
      <c r="BV306">
        <f t="shared" si="313"/>
        <v>1.2999999999999998</v>
      </c>
      <c r="BW306">
        <f t="shared" si="314"/>
        <v>1.2999999999999998</v>
      </c>
      <c r="BX306">
        <f t="shared" si="315"/>
        <v>1.2999999999999998</v>
      </c>
      <c r="BY306">
        <f t="shared" si="316"/>
        <v>1.2999999999999998</v>
      </c>
      <c r="BZ306">
        <f t="shared" si="317"/>
        <v>1.2999999999999998</v>
      </c>
      <c r="CA306">
        <f t="shared" si="318"/>
        <v>1.2999999999999998</v>
      </c>
      <c r="CB306">
        <f t="shared" si="319"/>
        <v>1.2999999999999998</v>
      </c>
      <c r="CC306">
        <f t="shared" si="320"/>
        <v>1.2999999999999998</v>
      </c>
      <c r="CD306">
        <f t="shared" si="321"/>
        <v>1.2099999999999997</v>
      </c>
      <c r="CE306">
        <f t="shared" si="322"/>
        <v>1.2099999999999997</v>
      </c>
      <c r="CF306">
        <f t="shared" si="323"/>
        <v>65.210000000000008</v>
      </c>
      <c r="CH306">
        <f t="shared" si="324"/>
        <v>123.73000000000002</v>
      </c>
      <c r="CI306">
        <f t="shared" si="325"/>
        <v>22.000000000000004</v>
      </c>
      <c r="CJ306">
        <f t="shared" si="326"/>
        <v>12</v>
      </c>
      <c r="CK306">
        <f t="shared" si="327"/>
        <v>89.730000000000018</v>
      </c>
      <c r="CL306">
        <f t="shared" si="328"/>
        <v>0</v>
      </c>
      <c r="CM306">
        <f t="shared" si="329"/>
        <v>0</v>
      </c>
    </row>
    <row r="307" spans="1:91" x14ac:dyDescent="0.2">
      <c r="A307">
        <v>290</v>
      </c>
      <c r="B307">
        <f>B$14*(10-lgd*COUNTIF(Defaults!$AI307:$AR307,"&lt;="&amp;B$17))</f>
        <v>1.5</v>
      </c>
      <c r="C307">
        <f>C$14*(10-lgd*COUNTIF(Defaults!$AI307:$AR307,"&lt;="&amp;C$17))</f>
        <v>1.5</v>
      </c>
      <c r="D307">
        <f>D$14*(10-lgd*COUNTIF(Defaults!$AI307:$AR307,"&lt;="&amp;D$17))</f>
        <v>1.5</v>
      </c>
      <c r="E307">
        <f>E$14*(10-lgd*COUNTIF(Defaults!$AI307:$AR307,"&lt;="&amp;E$17))</f>
        <v>1.5</v>
      </c>
      <c r="F307">
        <f>F$14*(10-lgd*COUNTIF(Defaults!$AI307:$AR307,"&lt;="&amp;F$17))</f>
        <v>1.5</v>
      </c>
      <c r="G307">
        <f>G$14*(10-lgd*COUNTIF(Defaults!$AI307:$AR307,"&lt;="&amp;G$17))</f>
        <v>1.5</v>
      </c>
      <c r="H307">
        <f>H$14*(10-lgd*COUNTIF(Defaults!$AI307:$AR307,"&lt;="&amp;H$17))</f>
        <v>1.5</v>
      </c>
      <c r="I307">
        <f>I$14*(10-lgd*COUNTIF(Defaults!$AI307:$AR307,"&lt;="&amp;I$17))</f>
        <v>1.5</v>
      </c>
      <c r="J307">
        <f>J$14*(10-lgd*COUNTIF(Defaults!$AI307:$AR307,"&lt;="&amp;J$17))</f>
        <v>1.5</v>
      </c>
      <c r="K307">
        <f>K$14*(10-lgd*COUNTIF(Defaults!$AI307:$AR307,"&lt;="&amp;K$17))</f>
        <v>1.5</v>
      </c>
      <c r="L307">
        <f>L$14*(10-lgd*COUNTIF(Defaults!$AI307:$AR307,"&lt;="&amp;L$17))</f>
        <v>1.5</v>
      </c>
      <c r="M307">
        <f>M$14*(10-lgd*COUNTIF(Defaults!$AI307:$AR307,"&lt;="&amp;M$17))</f>
        <v>1.5</v>
      </c>
      <c r="N307">
        <f>N$14*(10-lgd*COUNTIF(Defaults!$AI307:$AR307,"&lt;="&amp;N$17))</f>
        <v>1.5</v>
      </c>
      <c r="O307">
        <f>O$14*(10-lgd*COUNTIF(Defaults!$AI307:$AR307,"&lt;="&amp;O$17))</f>
        <v>1.5</v>
      </c>
      <c r="P307">
        <f>P$14*(10-lgd*COUNTIF(Defaults!$AI307:$AR307,"&lt;="&amp;P$17))</f>
        <v>1.5</v>
      </c>
      <c r="Q307">
        <f>Q$14*(10-lgd*COUNTIF(Defaults!$AI307:$AR307,"&lt;="&amp;Q$17))</f>
        <v>1.5</v>
      </c>
      <c r="R307">
        <f>R$14*(10-lgd*COUNTIF(Defaults!$AI307:$AR307,"&lt;="&amp;R$17))</f>
        <v>1.5</v>
      </c>
      <c r="S307">
        <f>S$14*(10-lgd*COUNTIF(Defaults!$AI307:$AR307,"&lt;="&amp;S$17))</f>
        <v>1.5</v>
      </c>
      <c r="T307">
        <f>T$14*(10-lgd*COUNTIF(Defaults!$AI307:$AR307,"&lt;="&amp;T$17))</f>
        <v>1.5</v>
      </c>
      <c r="U307">
        <f>U$14*(10-lgd*COUNTIF(Defaults!$AI307:$AR307,"&lt;="&amp;U$17))</f>
        <v>101.5</v>
      </c>
      <c r="W307">
        <f t="shared" si="264"/>
        <v>0.1</v>
      </c>
      <c r="X307">
        <f t="shared" si="265"/>
        <v>0.1</v>
      </c>
      <c r="Y307">
        <f t="shared" si="266"/>
        <v>0.1</v>
      </c>
      <c r="Z307">
        <f t="shared" si="267"/>
        <v>0.1</v>
      </c>
      <c r="AA307">
        <f t="shared" si="268"/>
        <v>0.1</v>
      </c>
      <c r="AB307">
        <f t="shared" si="269"/>
        <v>0.1</v>
      </c>
      <c r="AC307">
        <f t="shared" si="270"/>
        <v>0.1</v>
      </c>
      <c r="AD307">
        <f t="shared" si="271"/>
        <v>0.1</v>
      </c>
      <c r="AE307">
        <f t="shared" si="272"/>
        <v>0.1</v>
      </c>
      <c r="AF307">
        <f t="shared" si="273"/>
        <v>0.1</v>
      </c>
      <c r="AG307">
        <f t="shared" si="274"/>
        <v>0.1</v>
      </c>
      <c r="AH307">
        <f t="shared" si="275"/>
        <v>0.1</v>
      </c>
      <c r="AI307">
        <f t="shared" si="276"/>
        <v>0.1</v>
      </c>
      <c r="AJ307">
        <f t="shared" si="277"/>
        <v>0.1</v>
      </c>
      <c r="AK307">
        <f t="shared" si="278"/>
        <v>0.1</v>
      </c>
      <c r="AL307">
        <f t="shared" si="279"/>
        <v>0.1</v>
      </c>
      <c r="AM307">
        <f t="shared" si="280"/>
        <v>0.1</v>
      </c>
      <c r="AN307">
        <f t="shared" si="281"/>
        <v>0.1</v>
      </c>
      <c r="AO307">
        <f t="shared" si="282"/>
        <v>0.1</v>
      </c>
      <c r="AP307">
        <f t="shared" si="283"/>
        <v>20.100000000000001</v>
      </c>
      <c r="AR307">
        <f t="shared" si="284"/>
        <v>0.1</v>
      </c>
      <c r="AS307">
        <f t="shared" si="285"/>
        <v>0.1</v>
      </c>
      <c r="AT307">
        <f t="shared" si="286"/>
        <v>0.1</v>
      </c>
      <c r="AU307">
        <f t="shared" si="287"/>
        <v>0.1</v>
      </c>
      <c r="AV307">
        <f t="shared" si="288"/>
        <v>0.1</v>
      </c>
      <c r="AW307">
        <f t="shared" si="289"/>
        <v>0.1</v>
      </c>
      <c r="AX307">
        <f t="shared" si="290"/>
        <v>0.1</v>
      </c>
      <c r="AY307">
        <f t="shared" si="291"/>
        <v>0.1</v>
      </c>
      <c r="AZ307">
        <f t="shared" si="292"/>
        <v>0.1</v>
      </c>
      <c r="BA307">
        <f t="shared" si="293"/>
        <v>0.1</v>
      </c>
      <c r="BB307">
        <f t="shared" si="294"/>
        <v>0.1</v>
      </c>
      <c r="BC307">
        <f t="shared" si="295"/>
        <v>0.1</v>
      </c>
      <c r="BD307">
        <f t="shared" si="296"/>
        <v>0.1</v>
      </c>
      <c r="BE307">
        <f t="shared" si="297"/>
        <v>0.1</v>
      </c>
      <c r="BF307">
        <f t="shared" si="298"/>
        <v>0.1</v>
      </c>
      <c r="BG307">
        <f t="shared" si="299"/>
        <v>0.1</v>
      </c>
      <c r="BH307">
        <f t="shared" si="300"/>
        <v>0.1</v>
      </c>
      <c r="BI307">
        <f t="shared" si="301"/>
        <v>0.1</v>
      </c>
      <c r="BJ307">
        <f t="shared" si="302"/>
        <v>0.1</v>
      </c>
      <c r="BK307">
        <f t="shared" si="303"/>
        <v>10.1</v>
      </c>
      <c r="BM307">
        <f t="shared" si="304"/>
        <v>1.2999999999999998</v>
      </c>
      <c r="BN307">
        <f t="shared" si="305"/>
        <v>1.2999999999999998</v>
      </c>
      <c r="BO307">
        <f t="shared" si="306"/>
        <v>1.2999999999999998</v>
      </c>
      <c r="BP307">
        <f t="shared" si="307"/>
        <v>1.2999999999999998</v>
      </c>
      <c r="BQ307">
        <f t="shared" si="308"/>
        <v>1.2999999999999998</v>
      </c>
      <c r="BR307">
        <f t="shared" si="309"/>
        <v>1.2999999999999998</v>
      </c>
      <c r="BS307">
        <f t="shared" si="310"/>
        <v>1.2999999999999998</v>
      </c>
      <c r="BT307">
        <f t="shared" si="311"/>
        <v>1.2999999999999998</v>
      </c>
      <c r="BU307">
        <f t="shared" si="312"/>
        <v>1.2999999999999998</v>
      </c>
      <c r="BV307">
        <f t="shared" si="313"/>
        <v>1.2999999999999998</v>
      </c>
      <c r="BW307">
        <f t="shared" si="314"/>
        <v>1.2999999999999998</v>
      </c>
      <c r="BX307">
        <f t="shared" si="315"/>
        <v>1.2999999999999998</v>
      </c>
      <c r="BY307">
        <f t="shared" si="316"/>
        <v>1.2999999999999998</v>
      </c>
      <c r="BZ307">
        <f t="shared" si="317"/>
        <v>1.2999999999999998</v>
      </c>
      <c r="CA307">
        <f t="shared" si="318"/>
        <v>1.2999999999999998</v>
      </c>
      <c r="CB307">
        <f t="shared" si="319"/>
        <v>1.2999999999999998</v>
      </c>
      <c r="CC307">
        <f t="shared" si="320"/>
        <v>1.2999999999999998</v>
      </c>
      <c r="CD307">
        <f t="shared" si="321"/>
        <v>1.2999999999999998</v>
      </c>
      <c r="CE307">
        <f t="shared" si="322"/>
        <v>1.2999999999999998</v>
      </c>
      <c r="CF307">
        <f t="shared" si="323"/>
        <v>71.300000000000011</v>
      </c>
      <c r="CH307">
        <f t="shared" si="324"/>
        <v>130</v>
      </c>
      <c r="CI307">
        <f t="shared" si="325"/>
        <v>22.000000000000004</v>
      </c>
      <c r="CJ307">
        <f t="shared" si="326"/>
        <v>12</v>
      </c>
      <c r="CK307">
        <f t="shared" si="327"/>
        <v>96.000000000000014</v>
      </c>
      <c r="CL307">
        <f t="shared" si="328"/>
        <v>0</v>
      </c>
      <c r="CM307">
        <f t="shared" si="329"/>
        <v>0</v>
      </c>
    </row>
    <row r="308" spans="1:91" x14ac:dyDescent="0.2">
      <c r="A308">
        <v>291</v>
      </c>
      <c r="B308">
        <f>B$14*(10-lgd*COUNTIF(Defaults!$AI308:$AR308,"&lt;="&amp;B$17))</f>
        <v>1.5</v>
      </c>
      <c r="C308">
        <f>C$14*(10-lgd*COUNTIF(Defaults!$AI308:$AR308,"&lt;="&amp;C$17))</f>
        <v>1.5</v>
      </c>
      <c r="D308">
        <f>D$14*(10-lgd*COUNTIF(Defaults!$AI308:$AR308,"&lt;="&amp;D$17))</f>
        <v>1.5</v>
      </c>
      <c r="E308">
        <f>E$14*(10-lgd*COUNTIF(Defaults!$AI308:$AR308,"&lt;="&amp;E$17))</f>
        <v>1.5</v>
      </c>
      <c r="F308">
        <f>F$14*(10-lgd*COUNTIF(Defaults!$AI308:$AR308,"&lt;="&amp;F$17))</f>
        <v>1.41</v>
      </c>
      <c r="G308">
        <f>G$14*(10-lgd*COUNTIF(Defaults!$AI308:$AR308,"&lt;="&amp;G$17))</f>
        <v>1.32</v>
      </c>
      <c r="H308">
        <f>H$14*(10-lgd*COUNTIF(Defaults!$AI308:$AR308,"&lt;="&amp;H$17))</f>
        <v>1.32</v>
      </c>
      <c r="I308">
        <f>I$14*(10-lgd*COUNTIF(Defaults!$AI308:$AR308,"&lt;="&amp;I$17))</f>
        <v>1.32</v>
      </c>
      <c r="J308">
        <f>J$14*(10-lgd*COUNTIF(Defaults!$AI308:$AR308,"&lt;="&amp;J$17))</f>
        <v>1.32</v>
      </c>
      <c r="K308">
        <f>K$14*(10-lgd*COUNTIF(Defaults!$AI308:$AR308,"&lt;="&amp;K$17))</f>
        <v>1.32</v>
      </c>
      <c r="L308">
        <f>L$14*(10-lgd*COUNTIF(Defaults!$AI308:$AR308,"&lt;="&amp;L$17))</f>
        <v>1.32</v>
      </c>
      <c r="M308">
        <f>M$14*(10-lgd*COUNTIF(Defaults!$AI308:$AR308,"&lt;="&amp;M$17))</f>
        <v>1.32</v>
      </c>
      <c r="N308">
        <f>N$14*(10-lgd*COUNTIF(Defaults!$AI308:$AR308,"&lt;="&amp;N$17))</f>
        <v>1.2299999999999998</v>
      </c>
      <c r="O308">
        <f>O$14*(10-lgd*COUNTIF(Defaults!$AI308:$AR308,"&lt;="&amp;O$17))</f>
        <v>1.2299999999999998</v>
      </c>
      <c r="P308">
        <f>P$14*(10-lgd*COUNTIF(Defaults!$AI308:$AR308,"&lt;="&amp;P$17))</f>
        <v>1.2299999999999998</v>
      </c>
      <c r="Q308">
        <f>Q$14*(10-lgd*COUNTIF(Defaults!$AI308:$AR308,"&lt;="&amp;Q$17))</f>
        <v>1.2299999999999998</v>
      </c>
      <c r="R308">
        <f>R$14*(10-lgd*COUNTIF(Defaults!$AI308:$AR308,"&lt;="&amp;R$17))</f>
        <v>1.2299999999999998</v>
      </c>
      <c r="S308">
        <f>S$14*(10-lgd*COUNTIF(Defaults!$AI308:$AR308,"&lt;="&amp;S$17))</f>
        <v>1.2299999999999998</v>
      </c>
      <c r="T308">
        <f>T$14*(10-lgd*COUNTIF(Defaults!$AI308:$AR308,"&lt;="&amp;T$17))</f>
        <v>1.2299999999999998</v>
      </c>
      <c r="U308">
        <f>U$14*(10-lgd*COUNTIF(Defaults!$AI308:$AR308,"&lt;="&amp;U$17))</f>
        <v>83.22999999999999</v>
      </c>
      <c r="W308">
        <f t="shared" si="264"/>
        <v>0.1</v>
      </c>
      <c r="X308">
        <f t="shared" si="265"/>
        <v>0.1</v>
      </c>
      <c r="Y308">
        <f t="shared" si="266"/>
        <v>0.1</v>
      </c>
      <c r="Z308">
        <f t="shared" si="267"/>
        <v>0.1</v>
      </c>
      <c r="AA308">
        <f t="shared" si="268"/>
        <v>0.1</v>
      </c>
      <c r="AB308">
        <f t="shared" si="269"/>
        <v>0.1</v>
      </c>
      <c r="AC308">
        <f t="shared" si="270"/>
        <v>0.1</v>
      </c>
      <c r="AD308">
        <f t="shared" si="271"/>
        <v>0.1</v>
      </c>
      <c r="AE308">
        <f t="shared" si="272"/>
        <v>0.1</v>
      </c>
      <c r="AF308">
        <f t="shared" si="273"/>
        <v>0.1</v>
      </c>
      <c r="AG308">
        <f t="shared" si="274"/>
        <v>0.1</v>
      </c>
      <c r="AH308">
        <f t="shared" si="275"/>
        <v>0.1</v>
      </c>
      <c r="AI308">
        <f t="shared" si="276"/>
        <v>0.1</v>
      </c>
      <c r="AJ308">
        <f t="shared" si="277"/>
        <v>0.1</v>
      </c>
      <c r="AK308">
        <f t="shared" si="278"/>
        <v>0.1</v>
      </c>
      <c r="AL308">
        <f t="shared" si="279"/>
        <v>0.1</v>
      </c>
      <c r="AM308">
        <f t="shared" si="280"/>
        <v>0.1</v>
      </c>
      <c r="AN308">
        <f t="shared" si="281"/>
        <v>0.1</v>
      </c>
      <c r="AO308">
        <f t="shared" si="282"/>
        <v>0.1</v>
      </c>
      <c r="AP308">
        <f t="shared" si="283"/>
        <v>20.100000000000001</v>
      </c>
      <c r="AR308">
        <f t="shared" si="284"/>
        <v>0.1</v>
      </c>
      <c r="AS308">
        <f t="shared" si="285"/>
        <v>0.1</v>
      </c>
      <c r="AT308">
        <f t="shared" si="286"/>
        <v>0.1</v>
      </c>
      <c r="AU308">
        <f t="shared" si="287"/>
        <v>0.1</v>
      </c>
      <c r="AV308">
        <f t="shared" si="288"/>
        <v>0.1</v>
      </c>
      <c r="AW308">
        <f t="shared" si="289"/>
        <v>0.1</v>
      </c>
      <c r="AX308">
        <f t="shared" si="290"/>
        <v>0.1</v>
      </c>
      <c r="AY308">
        <f t="shared" si="291"/>
        <v>0.1</v>
      </c>
      <c r="AZ308">
        <f t="shared" si="292"/>
        <v>0.1</v>
      </c>
      <c r="BA308">
        <f t="shared" si="293"/>
        <v>0.1</v>
      </c>
      <c r="BB308">
        <f t="shared" si="294"/>
        <v>0.1</v>
      </c>
      <c r="BC308">
        <f t="shared" si="295"/>
        <v>0.1</v>
      </c>
      <c r="BD308">
        <f t="shared" si="296"/>
        <v>0.1</v>
      </c>
      <c r="BE308">
        <f t="shared" si="297"/>
        <v>0.1</v>
      </c>
      <c r="BF308">
        <f t="shared" si="298"/>
        <v>0.1</v>
      </c>
      <c r="BG308">
        <f t="shared" si="299"/>
        <v>0.1</v>
      </c>
      <c r="BH308">
        <f t="shared" si="300"/>
        <v>0.1</v>
      </c>
      <c r="BI308">
        <f t="shared" si="301"/>
        <v>0.1</v>
      </c>
      <c r="BJ308">
        <f t="shared" si="302"/>
        <v>0.1</v>
      </c>
      <c r="BK308">
        <f t="shared" si="303"/>
        <v>10.1</v>
      </c>
      <c r="BM308">
        <f t="shared" si="304"/>
        <v>1.2999999999999998</v>
      </c>
      <c r="BN308">
        <f t="shared" si="305"/>
        <v>1.2999999999999998</v>
      </c>
      <c r="BO308">
        <f t="shared" si="306"/>
        <v>1.2999999999999998</v>
      </c>
      <c r="BP308">
        <f t="shared" si="307"/>
        <v>1.2999999999999998</v>
      </c>
      <c r="BQ308">
        <f t="shared" si="308"/>
        <v>1.2099999999999997</v>
      </c>
      <c r="BR308">
        <f t="shared" si="309"/>
        <v>1.1199999999999999</v>
      </c>
      <c r="BS308">
        <f t="shared" si="310"/>
        <v>1.1199999999999999</v>
      </c>
      <c r="BT308">
        <f t="shared" si="311"/>
        <v>1.1199999999999999</v>
      </c>
      <c r="BU308">
        <f t="shared" si="312"/>
        <v>1.1199999999999999</v>
      </c>
      <c r="BV308">
        <f t="shared" si="313"/>
        <v>1.1199999999999999</v>
      </c>
      <c r="BW308">
        <f t="shared" si="314"/>
        <v>1.1199999999999999</v>
      </c>
      <c r="BX308">
        <f t="shared" si="315"/>
        <v>1.1199999999999999</v>
      </c>
      <c r="BY308">
        <f t="shared" si="316"/>
        <v>1.0299999999999996</v>
      </c>
      <c r="BZ308">
        <f t="shared" si="317"/>
        <v>1.0299999999999996</v>
      </c>
      <c r="CA308">
        <f t="shared" si="318"/>
        <v>1.0299999999999996</v>
      </c>
      <c r="CB308">
        <f t="shared" si="319"/>
        <v>1.0299999999999996</v>
      </c>
      <c r="CC308">
        <f t="shared" si="320"/>
        <v>1.0299999999999996</v>
      </c>
      <c r="CD308">
        <f t="shared" si="321"/>
        <v>1.0299999999999996</v>
      </c>
      <c r="CE308">
        <f t="shared" si="322"/>
        <v>1.0299999999999996</v>
      </c>
      <c r="CF308">
        <f t="shared" si="323"/>
        <v>53.029999999999987</v>
      </c>
      <c r="CH308">
        <f t="shared" si="324"/>
        <v>108.49</v>
      </c>
      <c r="CI308">
        <f t="shared" si="325"/>
        <v>22.000000000000004</v>
      </c>
      <c r="CJ308">
        <f t="shared" si="326"/>
        <v>12</v>
      </c>
      <c r="CK308">
        <f t="shared" si="327"/>
        <v>74.489999999999981</v>
      </c>
      <c r="CL308">
        <f t="shared" si="328"/>
        <v>0</v>
      </c>
      <c r="CM308">
        <f t="shared" si="329"/>
        <v>0</v>
      </c>
    </row>
    <row r="309" spans="1:91" x14ac:dyDescent="0.2">
      <c r="A309">
        <v>292</v>
      </c>
      <c r="B309">
        <f>B$14*(10-lgd*COUNTIF(Defaults!$AI309:$AR309,"&lt;="&amp;B$17))</f>
        <v>1.5</v>
      </c>
      <c r="C309">
        <f>C$14*(10-lgd*COUNTIF(Defaults!$AI309:$AR309,"&lt;="&amp;C$17))</f>
        <v>1.5</v>
      </c>
      <c r="D309">
        <f>D$14*(10-lgd*COUNTIF(Defaults!$AI309:$AR309,"&lt;="&amp;D$17))</f>
        <v>1.5</v>
      </c>
      <c r="E309">
        <f>E$14*(10-lgd*COUNTIF(Defaults!$AI309:$AR309,"&lt;="&amp;E$17))</f>
        <v>1.5</v>
      </c>
      <c r="F309">
        <f>F$14*(10-lgd*COUNTIF(Defaults!$AI309:$AR309,"&lt;="&amp;F$17))</f>
        <v>1.5</v>
      </c>
      <c r="G309">
        <f>G$14*(10-lgd*COUNTIF(Defaults!$AI309:$AR309,"&lt;="&amp;G$17))</f>
        <v>1.5</v>
      </c>
      <c r="H309">
        <f>H$14*(10-lgd*COUNTIF(Defaults!$AI309:$AR309,"&lt;="&amp;H$17))</f>
        <v>1.5</v>
      </c>
      <c r="I309">
        <f>I$14*(10-lgd*COUNTIF(Defaults!$AI309:$AR309,"&lt;="&amp;I$17))</f>
        <v>1.5</v>
      </c>
      <c r="J309">
        <f>J$14*(10-lgd*COUNTIF(Defaults!$AI309:$AR309,"&lt;="&amp;J$17))</f>
        <v>1.5</v>
      </c>
      <c r="K309">
        <f>K$14*(10-lgd*COUNTIF(Defaults!$AI309:$AR309,"&lt;="&amp;K$17))</f>
        <v>1.5</v>
      </c>
      <c r="L309">
        <f>L$14*(10-lgd*COUNTIF(Defaults!$AI309:$AR309,"&lt;="&amp;L$17))</f>
        <v>1.5</v>
      </c>
      <c r="M309">
        <f>M$14*(10-lgd*COUNTIF(Defaults!$AI309:$AR309,"&lt;="&amp;M$17))</f>
        <v>1.5</v>
      </c>
      <c r="N309">
        <f>N$14*(10-lgd*COUNTIF(Defaults!$AI309:$AR309,"&lt;="&amp;N$17))</f>
        <v>1.5</v>
      </c>
      <c r="O309">
        <f>O$14*(10-lgd*COUNTIF(Defaults!$AI309:$AR309,"&lt;="&amp;O$17))</f>
        <v>1.5</v>
      </c>
      <c r="P309">
        <f>P$14*(10-lgd*COUNTIF(Defaults!$AI309:$AR309,"&lt;="&amp;P$17))</f>
        <v>1.5</v>
      </c>
      <c r="Q309">
        <f>Q$14*(10-lgd*COUNTIF(Defaults!$AI309:$AR309,"&lt;="&amp;Q$17))</f>
        <v>1.5</v>
      </c>
      <c r="R309">
        <f>R$14*(10-lgd*COUNTIF(Defaults!$AI309:$AR309,"&lt;="&amp;R$17))</f>
        <v>1.5</v>
      </c>
      <c r="S309">
        <f>S$14*(10-lgd*COUNTIF(Defaults!$AI309:$AR309,"&lt;="&amp;S$17))</f>
        <v>1.5</v>
      </c>
      <c r="T309">
        <f>T$14*(10-lgd*COUNTIF(Defaults!$AI309:$AR309,"&lt;="&amp;T$17))</f>
        <v>1.5</v>
      </c>
      <c r="U309">
        <f>U$14*(10-lgd*COUNTIF(Defaults!$AI309:$AR309,"&lt;="&amp;U$17))</f>
        <v>101.5</v>
      </c>
      <c r="W309">
        <f t="shared" si="264"/>
        <v>0.1</v>
      </c>
      <c r="X309">
        <f t="shared" si="265"/>
        <v>0.1</v>
      </c>
      <c r="Y309">
        <f t="shared" si="266"/>
        <v>0.1</v>
      </c>
      <c r="Z309">
        <f t="shared" si="267"/>
        <v>0.1</v>
      </c>
      <c r="AA309">
        <f t="shared" si="268"/>
        <v>0.1</v>
      </c>
      <c r="AB309">
        <f t="shared" si="269"/>
        <v>0.1</v>
      </c>
      <c r="AC309">
        <f t="shared" si="270"/>
        <v>0.1</v>
      </c>
      <c r="AD309">
        <f t="shared" si="271"/>
        <v>0.1</v>
      </c>
      <c r="AE309">
        <f t="shared" si="272"/>
        <v>0.1</v>
      </c>
      <c r="AF309">
        <f t="shared" si="273"/>
        <v>0.1</v>
      </c>
      <c r="AG309">
        <f t="shared" si="274"/>
        <v>0.1</v>
      </c>
      <c r="AH309">
        <f t="shared" si="275"/>
        <v>0.1</v>
      </c>
      <c r="AI309">
        <f t="shared" si="276"/>
        <v>0.1</v>
      </c>
      <c r="AJ309">
        <f t="shared" si="277"/>
        <v>0.1</v>
      </c>
      <c r="AK309">
        <f t="shared" si="278"/>
        <v>0.1</v>
      </c>
      <c r="AL309">
        <f t="shared" si="279"/>
        <v>0.1</v>
      </c>
      <c r="AM309">
        <f t="shared" si="280"/>
        <v>0.1</v>
      </c>
      <c r="AN309">
        <f t="shared" si="281"/>
        <v>0.1</v>
      </c>
      <c r="AO309">
        <f t="shared" si="282"/>
        <v>0.1</v>
      </c>
      <c r="AP309">
        <f t="shared" si="283"/>
        <v>20.100000000000001</v>
      </c>
      <c r="AR309">
        <f t="shared" si="284"/>
        <v>0.1</v>
      </c>
      <c r="AS309">
        <f t="shared" si="285"/>
        <v>0.1</v>
      </c>
      <c r="AT309">
        <f t="shared" si="286"/>
        <v>0.1</v>
      </c>
      <c r="AU309">
        <f t="shared" si="287"/>
        <v>0.1</v>
      </c>
      <c r="AV309">
        <f t="shared" si="288"/>
        <v>0.1</v>
      </c>
      <c r="AW309">
        <f t="shared" si="289"/>
        <v>0.1</v>
      </c>
      <c r="AX309">
        <f t="shared" si="290"/>
        <v>0.1</v>
      </c>
      <c r="AY309">
        <f t="shared" si="291"/>
        <v>0.1</v>
      </c>
      <c r="AZ309">
        <f t="shared" si="292"/>
        <v>0.1</v>
      </c>
      <c r="BA309">
        <f t="shared" si="293"/>
        <v>0.1</v>
      </c>
      <c r="BB309">
        <f t="shared" si="294"/>
        <v>0.1</v>
      </c>
      <c r="BC309">
        <f t="shared" si="295"/>
        <v>0.1</v>
      </c>
      <c r="BD309">
        <f t="shared" si="296"/>
        <v>0.1</v>
      </c>
      <c r="BE309">
        <f t="shared" si="297"/>
        <v>0.1</v>
      </c>
      <c r="BF309">
        <f t="shared" si="298"/>
        <v>0.1</v>
      </c>
      <c r="BG309">
        <f t="shared" si="299"/>
        <v>0.1</v>
      </c>
      <c r="BH309">
        <f t="shared" si="300"/>
        <v>0.1</v>
      </c>
      <c r="BI309">
        <f t="shared" si="301"/>
        <v>0.1</v>
      </c>
      <c r="BJ309">
        <f t="shared" si="302"/>
        <v>0.1</v>
      </c>
      <c r="BK309">
        <f t="shared" si="303"/>
        <v>10.1</v>
      </c>
      <c r="BM309">
        <f t="shared" si="304"/>
        <v>1.2999999999999998</v>
      </c>
      <c r="BN309">
        <f t="shared" si="305"/>
        <v>1.2999999999999998</v>
      </c>
      <c r="BO309">
        <f t="shared" si="306"/>
        <v>1.2999999999999998</v>
      </c>
      <c r="BP309">
        <f t="shared" si="307"/>
        <v>1.2999999999999998</v>
      </c>
      <c r="BQ309">
        <f t="shared" si="308"/>
        <v>1.2999999999999998</v>
      </c>
      <c r="BR309">
        <f t="shared" si="309"/>
        <v>1.2999999999999998</v>
      </c>
      <c r="BS309">
        <f t="shared" si="310"/>
        <v>1.2999999999999998</v>
      </c>
      <c r="BT309">
        <f t="shared" si="311"/>
        <v>1.2999999999999998</v>
      </c>
      <c r="BU309">
        <f t="shared" si="312"/>
        <v>1.2999999999999998</v>
      </c>
      <c r="BV309">
        <f t="shared" si="313"/>
        <v>1.2999999999999998</v>
      </c>
      <c r="BW309">
        <f t="shared" si="314"/>
        <v>1.2999999999999998</v>
      </c>
      <c r="BX309">
        <f t="shared" si="315"/>
        <v>1.2999999999999998</v>
      </c>
      <c r="BY309">
        <f t="shared" si="316"/>
        <v>1.2999999999999998</v>
      </c>
      <c r="BZ309">
        <f t="shared" si="317"/>
        <v>1.2999999999999998</v>
      </c>
      <c r="CA309">
        <f t="shared" si="318"/>
        <v>1.2999999999999998</v>
      </c>
      <c r="CB309">
        <f t="shared" si="319"/>
        <v>1.2999999999999998</v>
      </c>
      <c r="CC309">
        <f t="shared" si="320"/>
        <v>1.2999999999999998</v>
      </c>
      <c r="CD309">
        <f t="shared" si="321"/>
        <v>1.2999999999999998</v>
      </c>
      <c r="CE309">
        <f t="shared" si="322"/>
        <v>1.2999999999999998</v>
      </c>
      <c r="CF309">
        <f t="shared" si="323"/>
        <v>71.300000000000011</v>
      </c>
      <c r="CH309">
        <f t="shared" si="324"/>
        <v>130</v>
      </c>
      <c r="CI309">
        <f t="shared" si="325"/>
        <v>22.000000000000004</v>
      </c>
      <c r="CJ309">
        <f t="shared" si="326"/>
        <v>12</v>
      </c>
      <c r="CK309">
        <f t="shared" si="327"/>
        <v>96.000000000000014</v>
      </c>
      <c r="CL309">
        <f t="shared" si="328"/>
        <v>0</v>
      </c>
      <c r="CM309">
        <f t="shared" si="329"/>
        <v>0</v>
      </c>
    </row>
    <row r="310" spans="1:91" x14ac:dyDescent="0.2">
      <c r="A310">
        <v>293</v>
      </c>
      <c r="B310">
        <f>B$14*(10-lgd*COUNTIF(Defaults!$AI310:$AR310,"&lt;="&amp;B$17))</f>
        <v>1.5</v>
      </c>
      <c r="C310">
        <f>C$14*(10-lgd*COUNTIF(Defaults!$AI310:$AR310,"&lt;="&amp;C$17))</f>
        <v>1.5</v>
      </c>
      <c r="D310">
        <f>D$14*(10-lgd*COUNTIF(Defaults!$AI310:$AR310,"&lt;="&amp;D$17))</f>
        <v>1.5</v>
      </c>
      <c r="E310">
        <f>E$14*(10-lgd*COUNTIF(Defaults!$AI310:$AR310,"&lt;="&amp;E$17))</f>
        <v>1.5</v>
      </c>
      <c r="F310">
        <f>F$14*(10-lgd*COUNTIF(Defaults!$AI310:$AR310,"&lt;="&amp;F$17))</f>
        <v>1.5</v>
      </c>
      <c r="G310">
        <f>G$14*(10-lgd*COUNTIF(Defaults!$AI310:$AR310,"&lt;="&amp;G$17))</f>
        <v>1.5</v>
      </c>
      <c r="H310">
        <f>H$14*(10-lgd*COUNTIF(Defaults!$AI310:$AR310,"&lt;="&amp;H$17))</f>
        <v>1.41</v>
      </c>
      <c r="I310">
        <f>I$14*(10-lgd*COUNTIF(Defaults!$AI310:$AR310,"&lt;="&amp;I$17))</f>
        <v>1.41</v>
      </c>
      <c r="J310">
        <f>J$14*(10-lgd*COUNTIF(Defaults!$AI310:$AR310,"&lt;="&amp;J$17))</f>
        <v>1.41</v>
      </c>
      <c r="K310">
        <f>K$14*(10-lgd*COUNTIF(Defaults!$AI310:$AR310,"&lt;="&amp;K$17))</f>
        <v>1.41</v>
      </c>
      <c r="L310">
        <f>L$14*(10-lgd*COUNTIF(Defaults!$AI310:$AR310,"&lt;="&amp;L$17))</f>
        <v>1.41</v>
      </c>
      <c r="M310">
        <f>M$14*(10-lgd*COUNTIF(Defaults!$AI310:$AR310,"&lt;="&amp;M$17))</f>
        <v>1.41</v>
      </c>
      <c r="N310">
        <f>N$14*(10-lgd*COUNTIF(Defaults!$AI310:$AR310,"&lt;="&amp;N$17))</f>
        <v>1.41</v>
      </c>
      <c r="O310">
        <f>O$14*(10-lgd*COUNTIF(Defaults!$AI310:$AR310,"&lt;="&amp;O$17))</f>
        <v>1.41</v>
      </c>
      <c r="P310">
        <f>P$14*(10-lgd*COUNTIF(Defaults!$AI310:$AR310,"&lt;="&amp;P$17))</f>
        <v>1.41</v>
      </c>
      <c r="Q310">
        <f>Q$14*(10-lgd*COUNTIF(Defaults!$AI310:$AR310,"&lt;="&amp;Q$17))</f>
        <v>1.41</v>
      </c>
      <c r="R310">
        <f>R$14*(10-lgd*COUNTIF(Defaults!$AI310:$AR310,"&lt;="&amp;R$17))</f>
        <v>1.41</v>
      </c>
      <c r="S310">
        <f>S$14*(10-lgd*COUNTIF(Defaults!$AI310:$AR310,"&lt;="&amp;S$17))</f>
        <v>1.41</v>
      </c>
      <c r="T310">
        <f>T$14*(10-lgd*COUNTIF(Defaults!$AI310:$AR310,"&lt;="&amp;T$17))</f>
        <v>1.41</v>
      </c>
      <c r="U310">
        <f>U$14*(10-lgd*COUNTIF(Defaults!$AI310:$AR310,"&lt;="&amp;U$17))</f>
        <v>95.410000000000011</v>
      </c>
      <c r="W310">
        <f t="shared" si="264"/>
        <v>0.1</v>
      </c>
      <c r="X310">
        <f t="shared" si="265"/>
        <v>0.1</v>
      </c>
      <c r="Y310">
        <f t="shared" si="266"/>
        <v>0.1</v>
      </c>
      <c r="Z310">
        <f t="shared" si="267"/>
        <v>0.1</v>
      </c>
      <c r="AA310">
        <f t="shared" si="268"/>
        <v>0.1</v>
      </c>
      <c r="AB310">
        <f t="shared" si="269"/>
        <v>0.1</v>
      </c>
      <c r="AC310">
        <f t="shared" si="270"/>
        <v>0.1</v>
      </c>
      <c r="AD310">
        <f t="shared" si="271"/>
        <v>0.1</v>
      </c>
      <c r="AE310">
        <f t="shared" si="272"/>
        <v>0.1</v>
      </c>
      <c r="AF310">
        <f t="shared" si="273"/>
        <v>0.1</v>
      </c>
      <c r="AG310">
        <f t="shared" si="274"/>
        <v>0.1</v>
      </c>
      <c r="AH310">
        <f t="shared" si="275"/>
        <v>0.1</v>
      </c>
      <c r="AI310">
        <f t="shared" si="276"/>
        <v>0.1</v>
      </c>
      <c r="AJ310">
        <f t="shared" si="277"/>
        <v>0.1</v>
      </c>
      <c r="AK310">
        <f t="shared" si="278"/>
        <v>0.1</v>
      </c>
      <c r="AL310">
        <f t="shared" si="279"/>
        <v>0.1</v>
      </c>
      <c r="AM310">
        <f t="shared" si="280"/>
        <v>0.1</v>
      </c>
      <c r="AN310">
        <f t="shared" si="281"/>
        <v>0.1</v>
      </c>
      <c r="AO310">
        <f t="shared" si="282"/>
        <v>0.1</v>
      </c>
      <c r="AP310">
        <f t="shared" si="283"/>
        <v>20.100000000000001</v>
      </c>
      <c r="AR310">
        <f t="shared" si="284"/>
        <v>0.1</v>
      </c>
      <c r="AS310">
        <f t="shared" si="285"/>
        <v>0.1</v>
      </c>
      <c r="AT310">
        <f t="shared" si="286"/>
        <v>0.1</v>
      </c>
      <c r="AU310">
        <f t="shared" si="287"/>
        <v>0.1</v>
      </c>
      <c r="AV310">
        <f t="shared" si="288"/>
        <v>0.1</v>
      </c>
      <c r="AW310">
        <f t="shared" si="289"/>
        <v>0.1</v>
      </c>
      <c r="AX310">
        <f t="shared" si="290"/>
        <v>0.1</v>
      </c>
      <c r="AY310">
        <f t="shared" si="291"/>
        <v>0.1</v>
      </c>
      <c r="AZ310">
        <f t="shared" si="292"/>
        <v>0.1</v>
      </c>
      <c r="BA310">
        <f t="shared" si="293"/>
        <v>0.1</v>
      </c>
      <c r="BB310">
        <f t="shared" si="294"/>
        <v>0.1</v>
      </c>
      <c r="BC310">
        <f t="shared" si="295"/>
        <v>0.1</v>
      </c>
      <c r="BD310">
        <f t="shared" si="296"/>
        <v>0.1</v>
      </c>
      <c r="BE310">
        <f t="shared" si="297"/>
        <v>0.1</v>
      </c>
      <c r="BF310">
        <f t="shared" si="298"/>
        <v>0.1</v>
      </c>
      <c r="BG310">
        <f t="shared" si="299"/>
        <v>0.1</v>
      </c>
      <c r="BH310">
        <f t="shared" si="300"/>
        <v>0.1</v>
      </c>
      <c r="BI310">
        <f t="shared" si="301"/>
        <v>0.1</v>
      </c>
      <c r="BJ310">
        <f t="shared" si="302"/>
        <v>0.1</v>
      </c>
      <c r="BK310">
        <f t="shared" si="303"/>
        <v>10.1</v>
      </c>
      <c r="BM310">
        <f t="shared" si="304"/>
        <v>1.2999999999999998</v>
      </c>
      <c r="BN310">
        <f t="shared" si="305"/>
        <v>1.2999999999999998</v>
      </c>
      <c r="BO310">
        <f t="shared" si="306"/>
        <v>1.2999999999999998</v>
      </c>
      <c r="BP310">
        <f t="shared" si="307"/>
        <v>1.2999999999999998</v>
      </c>
      <c r="BQ310">
        <f t="shared" si="308"/>
        <v>1.2999999999999998</v>
      </c>
      <c r="BR310">
        <f t="shared" si="309"/>
        <v>1.2999999999999998</v>
      </c>
      <c r="BS310">
        <f t="shared" si="310"/>
        <v>1.2099999999999997</v>
      </c>
      <c r="BT310">
        <f t="shared" si="311"/>
        <v>1.2099999999999997</v>
      </c>
      <c r="BU310">
        <f t="shared" si="312"/>
        <v>1.2099999999999997</v>
      </c>
      <c r="BV310">
        <f t="shared" si="313"/>
        <v>1.2099999999999997</v>
      </c>
      <c r="BW310">
        <f t="shared" si="314"/>
        <v>1.2099999999999997</v>
      </c>
      <c r="BX310">
        <f t="shared" si="315"/>
        <v>1.2099999999999997</v>
      </c>
      <c r="BY310">
        <f t="shared" si="316"/>
        <v>1.2099999999999997</v>
      </c>
      <c r="BZ310">
        <f t="shared" si="317"/>
        <v>1.2099999999999997</v>
      </c>
      <c r="CA310">
        <f t="shared" si="318"/>
        <v>1.2099999999999997</v>
      </c>
      <c r="CB310">
        <f t="shared" si="319"/>
        <v>1.2099999999999997</v>
      </c>
      <c r="CC310">
        <f t="shared" si="320"/>
        <v>1.2099999999999997</v>
      </c>
      <c r="CD310">
        <f t="shared" si="321"/>
        <v>1.2099999999999997</v>
      </c>
      <c r="CE310">
        <f t="shared" si="322"/>
        <v>1.2099999999999997</v>
      </c>
      <c r="CF310">
        <f t="shared" si="323"/>
        <v>65.210000000000008</v>
      </c>
      <c r="CH310">
        <f t="shared" si="324"/>
        <v>122.74000000000001</v>
      </c>
      <c r="CI310">
        <f t="shared" si="325"/>
        <v>22.000000000000004</v>
      </c>
      <c r="CJ310">
        <f t="shared" si="326"/>
        <v>12</v>
      </c>
      <c r="CK310">
        <f t="shared" si="327"/>
        <v>88.740000000000009</v>
      </c>
      <c r="CL310">
        <f t="shared" si="328"/>
        <v>0</v>
      </c>
      <c r="CM310">
        <f t="shared" si="329"/>
        <v>0</v>
      </c>
    </row>
    <row r="311" spans="1:91" x14ac:dyDescent="0.2">
      <c r="A311">
        <v>294</v>
      </c>
      <c r="B311">
        <f>B$14*(10-lgd*COUNTIF(Defaults!$AI311:$AR311,"&lt;="&amp;B$17))</f>
        <v>1.5</v>
      </c>
      <c r="C311">
        <f>C$14*(10-lgd*COUNTIF(Defaults!$AI311:$AR311,"&lt;="&amp;C$17))</f>
        <v>1.5</v>
      </c>
      <c r="D311">
        <f>D$14*(10-lgd*COUNTIF(Defaults!$AI311:$AR311,"&lt;="&amp;D$17))</f>
        <v>1.5</v>
      </c>
      <c r="E311">
        <f>E$14*(10-lgd*COUNTIF(Defaults!$AI311:$AR311,"&lt;="&amp;E$17))</f>
        <v>1.5</v>
      </c>
      <c r="F311">
        <f>F$14*(10-lgd*COUNTIF(Defaults!$AI311:$AR311,"&lt;="&amp;F$17))</f>
        <v>1.5</v>
      </c>
      <c r="G311">
        <f>G$14*(10-lgd*COUNTIF(Defaults!$AI311:$AR311,"&lt;="&amp;G$17))</f>
        <v>1.5</v>
      </c>
      <c r="H311">
        <f>H$14*(10-lgd*COUNTIF(Defaults!$AI311:$AR311,"&lt;="&amp;H$17))</f>
        <v>1.5</v>
      </c>
      <c r="I311">
        <f>I$14*(10-lgd*COUNTIF(Defaults!$AI311:$AR311,"&lt;="&amp;I$17))</f>
        <v>1.5</v>
      </c>
      <c r="J311">
        <f>J$14*(10-lgd*COUNTIF(Defaults!$AI311:$AR311,"&lt;="&amp;J$17))</f>
        <v>1.5</v>
      </c>
      <c r="K311">
        <f>K$14*(10-lgd*COUNTIF(Defaults!$AI311:$AR311,"&lt;="&amp;K$17))</f>
        <v>1.5</v>
      </c>
      <c r="L311">
        <f>L$14*(10-lgd*COUNTIF(Defaults!$AI311:$AR311,"&lt;="&amp;L$17))</f>
        <v>1.5</v>
      </c>
      <c r="M311">
        <f>M$14*(10-lgd*COUNTIF(Defaults!$AI311:$AR311,"&lt;="&amp;M$17))</f>
        <v>1.5</v>
      </c>
      <c r="N311">
        <f>N$14*(10-lgd*COUNTIF(Defaults!$AI311:$AR311,"&lt;="&amp;N$17))</f>
        <v>1.5</v>
      </c>
      <c r="O311">
        <f>O$14*(10-lgd*COUNTIF(Defaults!$AI311:$AR311,"&lt;="&amp;O$17))</f>
        <v>1.5</v>
      </c>
      <c r="P311">
        <f>P$14*(10-lgd*COUNTIF(Defaults!$AI311:$AR311,"&lt;="&amp;P$17))</f>
        <v>1.5</v>
      </c>
      <c r="Q311">
        <f>Q$14*(10-lgd*COUNTIF(Defaults!$AI311:$AR311,"&lt;="&amp;Q$17))</f>
        <v>1.41</v>
      </c>
      <c r="R311">
        <f>R$14*(10-lgd*COUNTIF(Defaults!$AI311:$AR311,"&lt;="&amp;R$17))</f>
        <v>1.41</v>
      </c>
      <c r="S311">
        <f>S$14*(10-lgd*COUNTIF(Defaults!$AI311:$AR311,"&lt;="&amp;S$17))</f>
        <v>1.41</v>
      </c>
      <c r="T311">
        <f>T$14*(10-lgd*COUNTIF(Defaults!$AI311:$AR311,"&lt;="&amp;T$17))</f>
        <v>1.41</v>
      </c>
      <c r="U311">
        <f>U$14*(10-lgd*COUNTIF(Defaults!$AI311:$AR311,"&lt;="&amp;U$17))</f>
        <v>95.410000000000011</v>
      </c>
      <c r="W311">
        <f t="shared" si="264"/>
        <v>0.1</v>
      </c>
      <c r="X311">
        <f t="shared" si="265"/>
        <v>0.1</v>
      </c>
      <c r="Y311">
        <f t="shared" si="266"/>
        <v>0.1</v>
      </c>
      <c r="Z311">
        <f t="shared" si="267"/>
        <v>0.1</v>
      </c>
      <c r="AA311">
        <f t="shared" si="268"/>
        <v>0.1</v>
      </c>
      <c r="AB311">
        <f t="shared" si="269"/>
        <v>0.1</v>
      </c>
      <c r="AC311">
        <f t="shared" si="270"/>
        <v>0.1</v>
      </c>
      <c r="AD311">
        <f t="shared" si="271"/>
        <v>0.1</v>
      </c>
      <c r="AE311">
        <f t="shared" si="272"/>
        <v>0.1</v>
      </c>
      <c r="AF311">
        <f t="shared" si="273"/>
        <v>0.1</v>
      </c>
      <c r="AG311">
        <f t="shared" si="274"/>
        <v>0.1</v>
      </c>
      <c r="AH311">
        <f t="shared" si="275"/>
        <v>0.1</v>
      </c>
      <c r="AI311">
        <f t="shared" si="276"/>
        <v>0.1</v>
      </c>
      <c r="AJ311">
        <f t="shared" si="277"/>
        <v>0.1</v>
      </c>
      <c r="AK311">
        <f t="shared" si="278"/>
        <v>0.1</v>
      </c>
      <c r="AL311">
        <f t="shared" si="279"/>
        <v>0.1</v>
      </c>
      <c r="AM311">
        <f t="shared" si="280"/>
        <v>0.1</v>
      </c>
      <c r="AN311">
        <f t="shared" si="281"/>
        <v>0.1</v>
      </c>
      <c r="AO311">
        <f t="shared" si="282"/>
        <v>0.1</v>
      </c>
      <c r="AP311">
        <f t="shared" si="283"/>
        <v>20.100000000000001</v>
      </c>
      <c r="AR311">
        <f t="shared" si="284"/>
        <v>0.1</v>
      </c>
      <c r="AS311">
        <f t="shared" si="285"/>
        <v>0.1</v>
      </c>
      <c r="AT311">
        <f t="shared" si="286"/>
        <v>0.1</v>
      </c>
      <c r="AU311">
        <f t="shared" si="287"/>
        <v>0.1</v>
      </c>
      <c r="AV311">
        <f t="shared" si="288"/>
        <v>0.1</v>
      </c>
      <c r="AW311">
        <f t="shared" si="289"/>
        <v>0.1</v>
      </c>
      <c r="AX311">
        <f t="shared" si="290"/>
        <v>0.1</v>
      </c>
      <c r="AY311">
        <f t="shared" si="291"/>
        <v>0.1</v>
      </c>
      <c r="AZ311">
        <f t="shared" si="292"/>
        <v>0.1</v>
      </c>
      <c r="BA311">
        <f t="shared" si="293"/>
        <v>0.1</v>
      </c>
      <c r="BB311">
        <f t="shared" si="294"/>
        <v>0.1</v>
      </c>
      <c r="BC311">
        <f t="shared" si="295"/>
        <v>0.1</v>
      </c>
      <c r="BD311">
        <f t="shared" si="296"/>
        <v>0.1</v>
      </c>
      <c r="BE311">
        <f t="shared" si="297"/>
        <v>0.1</v>
      </c>
      <c r="BF311">
        <f t="shared" si="298"/>
        <v>0.1</v>
      </c>
      <c r="BG311">
        <f t="shared" si="299"/>
        <v>0.1</v>
      </c>
      <c r="BH311">
        <f t="shared" si="300"/>
        <v>0.1</v>
      </c>
      <c r="BI311">
        <f t="shared" si="301"/>
        <v>0.1</v>
      </c>
      <c r="BJ311">
        <f t="shared" si="302"/>
        <v>0.1</v>
      </c>
      <c r="BK311">
        <f t="shared" si="303"/>
        <v>10.1</v>
      </c>
      <c r="BM311">
        <f t="shared" si="304"/>
        <v>1.2999999999999998</v>
      </c>
      <c r="BN311">
        <f t="shared" si="305"/>
        <v>1.2999999999999998</v>
      </c>
      <c r="BO311">
        <f t="shared" si="306"/>
        <v>1.2999999999999998</v>
      </c>
      <c r="BP311">
        <f t="shared" si="307"/>
        <v>1.2999999999999998</v>
      </c>
      <c r="BQ311">
        <f t="shared" si="308"/>
        <v>1.2999999999999998</v>
      </c>
      <c r="BR311">
        <f t="shared" si="309"/>
        <v>1.2999999999999998</v>
      </c>
      <c r="BS311">
        <f t="shared" si="310"/>
        <v>1.2999999999999998</v>
      </c>
      <c r="BT311">
        <f t="shared" si="311"/>
        <v>1.2999999999999998</v>
      </c>
      <c r="BU311">
        <f t="shared" si="312"/>
        <v>1.2999999999999998</v>
      </c>
      <c r="BV311">
        <f t="shared" si="313"/>
        <v>1.2999999999999998</v>
      </c>
      <c r="BW311">
        <f t="shared" si="314"/>
        <v>1.2999999999999998</v>
      </c>
      <c r="BX311">
        <f t="shared" si="315"/>
        <v>1.2999999999999998</v>
      </c>
      <c r="BY311">
        <f t="shared" si="316"/>
        <v>1.2999999999999998</v>
      </c>
      <c r="BZ311">
        <f t="shared" si="317"/>
        <v>1.2999999999999998</v>
      </c>
      <c r="CA311">
        <f t="shared" si="318"/>
        <v>1.2999999999999998</v>
      </c>
      <c r="CB311">
        <f t="shared" si="319"/>
        <v>1.2099999999999997</v>
      </c>
      <c r="CC311">
        <f t="shared" si="320"/>
        <v>1.2099999999999997</v>
      </c>
      <c r="CD311">
        <f t="shared" si="321"/>
        <v>1.2099999999999997</v>
      </c>
      <c r="CE311">
        <f t="shared" si="322"/>
        <v>1.2099999999999997</v>
      </c>
      <c r="CF311">
        <f t="shared" si="323"/>
        <v>65.210000000000008</v>
      </c>
      <c r="CH311">
        <f t="shared" si="324"/>
        <v>123.55000000000001</v>
      </c>
      <c r="CI311">
        <f t="shared" si="325"/>
        <v>22.000000000000004</v>
      </c>
      <c r="CJ311">
        <f t="shared" si="326"/>
        <v>12</v>
      </c>
      <c r="CK311">
        <f t="shared" si="327"/>
        <v>89.550000000000011</v>
      </c>
      <c r="CL311">
        <f t="shared" si="328"/>
        <v>0</v>
      </c>
      <c r="CM311">
        <f t="shared" si="329"/>
        <v>0</v>
      </c>
    </row>
    <row r="312" spans="1:91" x14ac:dyDescent="0.2">
      <c r="A312">
        <v>295</v>
      </c>
      <c r="B312">
        <f>B$14*(10-lgd*COUNTIF(Defaults!$AI312:$AR312,"&lt;="&amp;B$17))</f>
        <v>1.5</v>
      </c>
      <c r="C312">
        <f>C$14*(10-lgd*COUNTIF(Defaults!$AI312:$AR312,"&lt;="&amp;C$17))</f>
        <v>1.5</v>
      </c>
      <c r="D312">
        <f>D$14*(10-lgd*COUNTIF(Defaults!$AI312:$AR312,"&lt;="&amp;D$17))</f>
        <v>1.5</v>
      </c>
      <c r="E312">
        <f>E$14*(10-lgd*COUNTIF(Defaults!$AI312:$AR312,"&lt;="&amp;E$17))</f>
        <v>1.5</v>
      </c>
      <c r="F312">
        <f>F$14*(10-lgd*COUNTIF(Defaults!$AI312:$AR312,"&lt;="&amp;F$17))</f>
        <v>1.5</v>
      </c>
      <c r="G312">
        <f>G$14*(10-lgd*COUNTIF(Defaults!$AI312:$AR312,"&lt;="&amp;G$17))</f>
        <v>1.5</v>
      </c>
      <c r="H312">
        <f>H$14*(10-lgd*COUNTIF(Defaults!$AI312:$AR312,"&lt;="&amp;H$17))</f>
        <v>1.5</v>
      </c>
      <c r="I312">
        <f>I$14*(10-lgd*COUNTIF(Defaults!$AI312:$AR312,"&lt;="&amp;I$17))</f>
        <v>1.5</v>
      </c>
      <c r="J312">
        <f>J$14*(10-lgd*COUNTIF(Defaults!$AI312:$AR312,"&lt;="&amp;J$17))</f>
        <v>1.5</v>
      </c>
      <c r="K312">
        <f>K$14*(10-lgd*COUNTIF(Defaults!$AI312:$AR312,"&lt;="&amp;K$17))</f>
        <v>1.5</v>
      </c>
      <c r="L312">
        <f>L$14*(10-lgd*COUNTIF(Defaults!$AI312:$AR312,"&lt;="&amp;L$17))</f>
        <v>1.5</v>
      </c>
      <c r="M312">
        <f>M$14*(10-lgd*COUNTIF(Defaults!$AI312:$AR312,"&lt;="&amp;M$17))</f>
        <v>1.5</v>
      </c>
      <c r="N312">
        <f>N$14*(10-lgd*COUNTIF(Defaults!$AI312:$AR312,"&lt;="&amp;N$17))</f>
        <v>1.5</v>
      </c>
      <c r="O312">
        <f>O$14*(10-lgd*COUNTIF(Defaults!$AI312:$AR312,"&lt;="&amp;O$17))</f>
        <v>1.5</v>
      </c>
      <c r="P312">
        <f>P$14*(10-lgd*COUNTIF(Defaults!$AI312:$AR312,"&lt;="&amp;P$17))</f>
        <v>1.5</v>
      </c>
      <c r="Q312">
        <f>Q$14*(10-lgd*COUNTIF(Defaults!$AI312:$AR312,"&lt;="&amp;Q$17))</f>
        <v>1.41</v>
      </c>
      <c r="R312">
        <f>R$14*(10-lgd*COUNTIF(Defaults!$AI312:$AR312,"&lt;="&amp;R$17))</f>
        <v>1.41</v>
      </c>
      <c r="S312">
        <f>S$14*(10-lgd*COUNTIF(Defaults!$AI312:$AR312,"&lt;="&amp;S$17))</f>
        <v>1.41</v>
      </c>
      <c r="T312">
        <f>T$14*(10-lgd*COUNTIF(Defaults!$AI312:$AR312,"&lt;="&amp;T$17))</f>
        <v>1.41</v>
      </c>
      <c r="U312">
        <f>U$14*(10-lgd*COUNTIF(Defaults!$AI312:$AR312,"&lt;="&amp;U$17))</f>
        <v>95.410000000000011</v>
      </c>
      <c r="W312">
        <f t="shared" si="264"/>
        <v>0.1</v>
      </c>
      <c r="X312">
        <f t="shared" si="265"/>
        <v>0.1</v>
      </c>
      <c r="Y312">
        <f t="shared" si="266"/>
        <v>0.1</v>
      </c>
      <c r="Z312">
        <f t="shared" si="267"/>
        <v>0.1</v>
      </c>
      <c r="AA312">
        <f t="shared" si="268"/>
        <v>0.1</v>
      </c>
      <c r="AB312">
        <f t="shared" si="269"/>
        <v>0.1</v>
      </c>
      <c r="AC312">
        <f t="shared" si="270"/>
        <v>0.1</v>
      </c>
      <c r="AD312">
        <f t="shared" si="271"/>
        <v>0.1</v>
      </c>
      <c r="AE312">
        <f t="shared" si="272"/>
        <v>0.1</v>
      </c>
      <c r="AF312">
        <f t="shared" si="273"/>
        <v>0.1</v>
      </c>
      <c r="AG312">
        <f t="shared" si="274"/>
        <v>0.1</v>
      </c>
      <c r="AH312">
        <f t="shared" si="275"/>
        <v>0.1</v>
      </c>
      <c r="AI312">
        <f t="shared" si="276"/>
        <v>0.1</v>
      </c>
      <c r="AJ312">
        <f t="shared" si="277"/>
        <v>0.1</v>
      </c>
      <c r="AK312">
        <f t="shared" si="278"/>
        <v>0.1</v>
      </c>
      <c r="AL312">
        <f t="shared" si="279"/>
        <v>0.1</v>
      </c>
      <c r="AM312">
        <f t="shared" si="280"/>
        <v>0.1</v>
      </c>
      <c r="AN312">
        <f t="shared" si="281"/>
        <v>0.1</v>
      </c>
      <c r="AO312">
        <f t="shared" si="282"/>
        <v>0.1</v>
      </c>
      <c r="AP312">
        <f t="shared" si="283"/>
        <v>20.100000000000001</v>
      </c>
      <c r="AR312">
        <f t="shared" si="284"/>
        <v>0.1</v>
      </c>
      <c r="AS312">
        <f t="shared" si="285"/>
        <v>0.1</v>
      </c>
      <c r="AT312">
        <f t="shared" si="286"/>
        <v>0.1</v>
      </c>
      <c r="AU312">
        <f t="shared" si="287"/>
        <v>0.1</v>
      </c>
      <c r="AV312">
        <f t="shared" si="288"/>
        <v>0.1</v>
      </c>
      <c r="AW312">
        <f t="shared" si="289"/>
        <v>0.1</v>
      </c>
      <c r="AX312">
        <f t="shared" si="290"/>
        <v>0.1</v>
      </c>
      <c r="AY312">
        <f t="shared" si="291"/>
        <v>0.1</v>
      </c>
      <c r="AZ312">
        <f t="shared" si="292"/>
        <v>0.1</v>
      </c>
      <c r="BA312">
        <f t="shared" si="293"/>
        <v>0.1</v>
      </c>
      <c r="BB312">
        <f t="shared" si="294"/>
        <v>0.1</v>
      </c>
      <c r="BC312">
        <f t="shared" si="295"/>
        <v>0.1</v>
      </c>
      <c r="BD312">
        <f t="shared" si="296"/>
        <v>0.1</v>
      </c>
      <c r="BE312">
        <f t="shared" si="297"/>
        <v>0.1</v>
      </c>
      <c r="BF312">
        <f t="shared" si="298"/>
        <v>0.1</v>
      </c>
      <c r="BG312">
        <f t="shared" si="299"/>
        <v>0.1</v>
      </c>
      <c r="BH312">
        <f t="shared" si="300"/>
        <v>0.1</v>
      </c>
      <c r="BI312">
        <f t="shared" si="301"/>
        <v>0.1</v>
      </c>
      <c r="BJ312">
        <f t="shared" si="302"/>
        <v>0.1</v>
      </c>
      <c r="BK312">
        <f t="shared" si="303"/>
        <v>10.1</v>
      </c>
      <c r="BM312">
        <f t="shared" si="304"/>
        <v>1.2999999999999998</v>
      </c>
      <c r="BN312">
        <f t="shared" si="305"/>
        <v>1.2999999999999998</v>
      </c>
      <c r="BO312">
        <f t="shared" si="306"/>
        <v>1.2999999999999998</v>
      </c>
      <c r="BP312">
        <f t="shared" si="307"/>
        <v>1.2999999999999998</v>
      </c>
      <c r="BQ312">
        <f t="shared" si="308"/>
        <v>1.2999999999999998</v>
      </c>
      <c r="BR312">
        <f t="shared" si="309"/>
        <v>1.2999999999999998</v>
      </c>
      <c r="BS312">
        <f t="shared" si="310"/>
        <v>1.2999999999999998</v>
      </c>
      <c r="BT312">
        <f t="shared" si="311"/>
        <v>1.2999999999999998</v>
      </c>
      <c r="BU312">
        <f t="shared" si="312"/>
        <v>1.2999999999999998</v>
      </c>
      <c r="BV312">
        <f t="shared" si="313"/>
        <v>1.2999999999999998</v>
      </c>
      <c r="BW312">
        <f t="shared" si="314"/>
        <v>1.2999999999999998</v>
      </c>
      <c r="BX312">
        <f t="shared" si="315"/>
        <v>1.2999999999999998</v>
      </c>
      <c r="BY312">
        <f t="shared" si="316"/>
        <v>1.2999999999999998</v>
      </c>
      <c r="BZ312">
        <f t="shared" si="317"/>
        <v>1.2999999999999998</v>
      </c>
      <c r="CA312">
        <f t="shared" si="318"/>
        <v>1.2999999999999998</v>
      </c>
      <c r="CB312">
        <f t="shared" si="319"/>
        <v>1.2099999999999997</v>
      </c>
      <c r="CC312">
        <f t="shared" si="320"/>
        <v>1.2099999999999997</v>
      </c>
      <c r="CD312">
        <f t="shared" si="321"/>
        <v>1.2099999999999997</v>
      </c>
      <c r="CE312">
        <f t="shared" si="322"/>
        <v>1.2099999999999997</v>
      </c>
      <c r="CF312">
        <f t="shared" si="323"/>
        <v>65.210000000000008</v>
      </c>
      <c r="CH312">
        <f t="shared" si="324"/>
        <v>123.55000000000001</v>
      </c>
      <c r="CI312">
        <f t="shared" si="325"/>
        <v>22.000000000000004</v>
      </c>
      <c r="CJ312">
        <f t="shared" si="326"/>
        <v>12</v>
      </c>
      <c r="CK312">
        <f t="shared" si="327"/>
        <v>89.550000000000011</v>
      </c>
      <c r="CL312">
        <f t="shared" si="328"/>
        <v>0</v>
      </c>
      <c r="CM312">
        <f t="shared" si="329"/>
        <v>0</v>
      </c>
    </row>
    <row r="313" spans="1:91" x14ac:dyDescent="0.2">
      <c r="A313">
        <v>296</v>
      </c>
      <c r="B313">
        <f>B$14*(10-lgd*COUNTIF(Defaults!$AI313:$AR313,"&lt;="&amp;B$17))</f>
        <v>1.41</v>
      </c>
      <c r="C313">
        <f>C$14*(10-lgd*COUNTIF(Defaults!$AI313:$AR313,"&lt;="&amp;C$17))</f>
        <v>1.32</v>
      </c>
      <c r="D313">
        <f>D$14*(10-lgd*COUNTIF(Defaults!$AI313:$AR313,"&lt;="&amp;D$17))</f>
        <v>1.32</v>
      </c>
      <c r="E313">
        <f>E$14*(10-lgd*COUNTIF(Defaults!$AI313:$AR313,"&lt;="&amp;E$17))</f>
        <v>1.32</v>
      </c>
      <c r="F313">
        <f>F$14*(10-lgd*COUNTIF(Defaults!$AI313:$AR313,"&lt;="&amp;F$17))</f>
        <v>1.1399999999999999</v>
      </c>
      <c r="G313">
        <f>G$14*(10-lgd*COUNTIF(Defaults!$AI313:$AR313,"&lt;="&amp;G$17))</f>
        <v>1.1399999999999999</v>
      </c>
      <c r="H313">
        <f>H$14*(10-lgd*COUNTIF(Defaults!$AI313:$AR313,"&lt;="&amp;H$17))</f>
        <v>1.1399999999999999</v>
      </c>
      <c r="I313">
        <f>I$14*(10-lgd*COUNTIF(Defaults!$AI313:$AR313,"&lt;="&amp;I$17))</f>
        <v>1.1399999999999999</v>
      </c>
      <c r="J313">
        <f>J$14*(10-lgd*COUNTIF(Defaults!$AI313:$AR313,"&lt;="&amp;J$17))</f>
        <v>1.1399999999999999</v>
      </c>
      <c r="K313">
        <f>K$14*(10-lgd*COUNTIF(Defaults!$AI313:$AR313,"&lt;="&amp;K$17))</f>
        <v>1.1399999999999999</v>
      </c>
      <c r="L313">
        <f>L$14*(10-lgd*COUNTIF(Defaults!$AI313:$AR313,"&lt;="&amp;L$17))</f>
        <v>1.05</v>
      </c>
      <c r="M313">
        <f>M$14*(10-lgd*COUNTIF(Defaults!$AI313:$AR313,"&lt;="&amp;M$17))</f>
        <v>1.05</v>
      </c>
      <c r="N313">
        <f>N$14*(10-lgd*COUNTIF(Defaults!$AI313:$AR313,"&lt;="&amp;N$17))</f>
        <v>1.05</v>
      </c>
      <c r="O313">
        <f>O$14*(10-lgd*COUNTIF(Defaults!$AI313:$AR313,"&lt;="&amp;O$17))</f>
        <v>1.05</v>
      </c>
      <c r="P313">
        <f>P$14*(10-lgd*COUNTIF(Defaults!$AI313:$AR313,"&lt;="&amp;P$17))</f>
        <v>1.05</v>
      </c>
      <c r="Q313">
        <f>Q$14*(10-lgd*COUNTIF(Defaults!$AI313:$AR313,"&lt;="&amp;Q$17))</f>
        <v>1.05</v>
      </c>
      <c r="R313">
        <f>R$14*(10-lgd*COUNTIF(Defaults!$AI313:$AR313,"&lt;="&amp;R$17))</f>
        <v>1.05</v>
      </c>
      <c r="S313">
        <f>S$14*(10-lgd*COUNTIF(Defaults!$AI313:$AR313,"&lt;="&amp;S$17))</f>
        <v>1.05</v>
      </c>
      <c r="T313">
        <f>T$14*(10-lgd*COUNTIF(Defaults!$AI313:$AR313,"&lt;="&amp;T$17))</f>
        <v>1.05</v>
      </c>
      <c r="U313">
        <f>U$14*(10-lgd*COUNTIF(Defaults!$AI313:$AR313,"&lt;="&amp;U$17))</f>
        <v>71.05</v>
      </c>
      <c r="W313">
        <f t="shared" si="264"/>
        <v>0.1</v>
      </c>
      <c r="X313">
        <f t="shared" si="265"/>
        <v>0.1</v>
      </c>
      <c r="Y313">
        <f t="shared" si="266"/>
        <v>0.1</v>
      </c>
      <c r="Z313">
        <f t="shared" si="267"/>
        <v>0.1</v>
      </c>
      <c r="AA313">
        <f t="shared" si="268"/>
        <v>0.1</v>
      </c>
      <c r="AB313">
        <f t="shared" si="269"/>
        <v>0.1</v>
      </c>
      <c r="AC313">
        <f t="shared" si="270"/>
        <v>0.1</v>
      </c>
      <c r="AD313">
        <f t="shared" si="271"/>
        <v>0.1</v>
      </c>
      <c r="AE313">
        <f t="shared" si="272"/>
        <v>0.1</v>
      </c>
      <c r="AF313">
        <f t="shared" si="273"/>
        <v>0.1</v>
      </c>
      <c r="AG313">
        <f t="shared" si="274"/>
        <v>0.1</v>
      </c>
      <c r="AH313">
        <f t="shared" si="275"/>
        <v>0.1</v>
      </c>
      <c r="AI313">
        <f t="shared" si="276"/>
        <v>0.1</v>
      </c>
      <c r="AJ313">
        <f t="shared" si="277"/>
        <v>0.1</v>
      </c>
      <c r="AK313">
        <f t="shared" si="278"/>
        <v>0.1</v>
      </c>
      <c r="AL313">
        <f t="shared" si="279"/>
        <v>0.1</v>
      </c>
      <c r="AM313">
        <f t="shared" si="280"/>
        <v>0.1</v>
      </c>
      <c r="AN313">
        <f t="shared" si="281"/>
        <v>0.1</v>
      </c>
      <c r="AO313">
        <f t="shared" si="282"/>
        <v>0.1</v>
      </c>
      <c r="AP313">
        <f t="shared" si="283"/>
        <v>20.100000000000001</v>
      </c>
      <c r="AR313">
        <f t="shared" si="284"/>
        <v>0.1</v>
      </c>
      <c r="AS313">
        <f t="shared" si="285"/>
        <v>0.1</v>
      </c>
      <c r="AT313">
        <f t="shared" si="286"/>
        <v>0.1</v>
      </c>
      <c r="AU313">
        <f t="shared" si="287"/>
        <v>0.1</v>
      </c>
      <c r="AV313">
        <f t="shared" si="288"/>
        <v>0.1</v>
      </c>
      <c r="AW313">
        <f t="shared" si="289"/>
        <v>0.1</v>
      </c>
      <c r="AX313">
        <f t="shared" si="290"/>
        <v>0.1</v>
      </c>
      <c r="AY313">
        <f t="shared" si="291"/>
        <v>0.1</v>
      </c>
      <c r="AZ313">
        <f t="shared" si="292"/>
        <v>0.1</v>
      </c>
      <c r="BA313">
        <f t="shared" si="293"/>
        <v>0.1</v>
      </c>
      <c r="BB313">
        <f t="shared" si="294"/>
        <v>0.1</v>
      </c>
      <c r="BC313">
        <f t="shared" si="295"/>
        <v>0.1</v>
      </c>
      <c r="BD313">
        <f t="shared" si="296"/>
        <v>0.1</v>
      </c>
      <c r="BE313">
        <f t="shared" si="297"/>
        <v>0.1</v>
      </c>
      <c r="BF313">
        <f t="shared" si="298"/>
        <v>0.1</v>
      </c>
      <c r="BG313">
        <f t="shared" si="299"/>
        <v>0.1</v>
      </c>
      <c r="BH313">
        <f t="shared" si="300"/>
        <v>0.1</v>
      </c>
      <c r="BI313">
        <f t="shared" si="301"/>
        <v>0.1</v>
      </c>
      <c r="BJ313">
        <f t="shared" si="302"/>
        <v>0.1</v>
      </c>
      <c r="BK313">
        <f t="shared" si="303"/>
        <v>10.1</v>
      </c>
      <c r="BM313">
        <f t="shared" si="304"/>
        <v>1.2099999999999997</v>
      </c>
      <c r="BN313">
        <f t="shared" si="305"/>
        <v>1.1199999999999999</v>
      </c>
      <c r="BO313">
        <f t="shared" si="306"/>
        <v>1.1199999999999999</v>
      </c>
      <c r="BP313">
        <f t="shared" si="307"/>
        <v>1.1199999999999999</v>
      </c>
      <c r="BQ313">
        <f t="shared" si="308"/>
        <v>0.93999999999999984</v>
      </c>
      <c r="BR313">
        <f t="shared" si="309"/>
        <v>0.93999999999999984</v>
      </c>
      <c r="BS313">
        <f t="shared" si="310"/>
        <v>0.93999999999999984</v>
      </c>
      <c r="BT313">
        <f t="shared" si="311"/>
        <v>0.93999999999999984</v>
      </c>
      <c r="BU313">
        <f t="shared" si="312"/>
        <v>0.93999999999999984</v>
      </c>
      <c r="BV313">
        <f t="shared" si="313"/>
        <v>0.93999999999999984</v>
      </c>
      <c r="BW313">
        <f t="shared" si="314"/>
        <v>0.85000000000000009</v>
      </c>
      <c r="BX313">
        <f t="shared" si="315"/>
        <v>0.85000000000000009</v>
      </c>
      <c r="BY313">
        <f t="shared" si="316"/>
        <v>0.85000000000000009</v>
      </c>
      <c r="BZ313">
        <f t="shared" si="317"/>
        <v>0.85000000000000009</v>
      </c>
      <c r="CA313">
        <f t="shared" si="318"/>
        <v>0.85000000000000009</v>
      </c>
      <c r="CB313">
        <f t="shared" si="319"/>
        <v>0.85000000000000009</v>
      </c>
      <c r="CC313">
        <f t="shared" si="320"/>
        <v>0.85000000000000009</v>
      </c>
      <c r="CD313">
        <f t="shared" si="321"/>
        <v>0.85000000000000009</v>
      </c>
      <c r="CE313">
        <f t="shared" si="322"/>
        <v>0.85000000000000009</v>
      </c>
      <c r="CF313">
        <f t="shared" si="323"/>
        <v>40.849999999999994</v>
      </c>
      <c r="CH313">
        <f t="shared" si="324"/>
        <v>92.710000000000008</v>
      </c>
      <c r="CI313">
        <f t="shared" si="325"/>
        <v>22.000000000000004</v>
      </c>
      <c r="CJ313">
        <f t="shared" si="326"/>
        <v>12</v>
      </c>
      <c r="CK313">
        <f t="shared" si="327"/>
        <v>58.709999999999994</v>
      </c>
      <c r="CL313">
        <f t="shared" si="328"/>
        <v>0</v>
      </c>
      <c r="CM313">
        <f t="shared" si="329"/>
        <v>0</v>
      </c>
    </row>
    <row r="314" spans="1:91" x14ac:dyDescent="0.2">
      <c r="A314">
        <v>297</v>
      </c>
      <c r="B314">
        <f>B$14*(10-lgd*COUNTIF(Defaults!$AI314:$AR314,"&lt;="&amp;B$17))</f>
        <v>1.5</v>
      </c>
      <c r="C314">
        <f>C$14*(10-lgd*COUNTIF(Defaults!$AI314:$AR314,"&lt;="&amp;C$17))</f>
        <v>1.5</v>
      </c>
      <c r="D314">
        <f>D$14*(10-lgd*COUNTIF(Defaults!$AI314:$AR314,"&lt;="&amp;D$17))</f>
        <v>1.5</v>
      </c>
      <c r="E314">
        <f>E$14*(10-lgd*COUNTIF(Defaults!$AI314:$AR314,"&lt;="&amp;E$17))</f>
        <v>1.5</v>
      </c>
      <c r="F314">
        <f>F$14*(10-lgd*COUNTIF(Defaults!$AI314:$AR314,"&lt;="&amp;F$17))</f>
        <v>1.41</v>
      </c>
      <c r="G314">
        <f>G$14*(10-lgd*COUNTIF(Defaults!$AI314:$AR314,"&lt;="&amp;G$17))</f>
        <v>1.41</v>
      </c>
      <c r="H314">
        <f>H$14*(10-lgd*COUNTIF(Defaults!$AI314:$AR314,"&lt;="&amp;H$17))</f>
        <v>1.41</v>
      </c>
      <c r="I314">
        <f>I$14*(10-lgd*COUNTIF(Defaults!$AI314:$AR314,"&lt;="&amp;I$17))</f>
        <v>1.32</v>
      </c>
      <c r="J314">
        <f>J$14*(10-lgd*COUNTIF(Defaults!$AI314:$AR314,"&lt;="&amp;J$17))</f>
        <v>1.32</v>
      </c>
      <c r="K314">
        <f>K$14*(10-lgd*COUNTIF(Defaults!$AI314:$AR314,"&lt;="&amp;K$17))</f>
        <v>1.32</v>
      </c>
      <c r="L314">
        <f>L$14*(10-lgd*COUNTIF(Defaults!$AI314:$AR314,"&lt;="&amp;L$17))</f>
        <v>1.32</v>
      </c>
      <c r="M314">
        <f>M$14*(10-lgd*COUNTIF(Defaults!$AI314:$AR314,"&lt;="&amp;M$17))</f>
        <v>1.32</v>
      </c>
      <c r="N314">
        <f>N$14*(10-lgd*COUNTIF(Defaults!$AI314:$AR314,"&lt;="&amp;N$17))</f>
        <v>1.32</v>
      </c>
      <c r="O314">
        <f>O$14*(10-lgd*COUNTIF(Defaults!$AI314:$AR314,"&lt;="&amp;O$17))</f>
        <v>1.32</v>
      </c>
      <c r="P314">
        <f>P$14*(10-lgd*COUNTIF(Defaults!$AI314:$AR314,"&lt;="&amp;P$17))</f>
        <v>1.32</v>
      </c>
      <c r="Q314">
        <f>Q$14*(10-lgd*COUNTIF(Defaults!$AI314:$AR314,"&lt;="&amp;Q$17))</f>
        <v>1.32</v>
      </c>
      <c r="R314">
        <f>R$14*(10-lgd*COUNTIF(Defaults!$AI314:$AR314,"&lt;="&amp;R$17))</f>
        <v>1.32</v>
      </c>
      <c r="S314">
        <f>S$14*(10-lgd*COUNTIF(Defaults!$AI314:$AR314,"&lt;="&amp;S$17))</f>
        <v>1.32</v>
      </c>
      <c r="T314">
        <f>T$14*(10-lgd*COUNTIF(Defaults!$AI314:$AR314,"&lt;="&amp;T$17))</f>
        <v>1.2299999999999998</v>
      </c>
      <c r="U314">
        <f>U$14*(10-lgd*COUNTIF(Defaults!$AI314:$AR314,"&lt;="&amp;U$17))</f>
        <v>83.22999999999999</v>
      </c>
      <c r="W314">
        <f t="shared" si="264"/>
        <v>0.1</v>
      </c>
      <c r="X314">
        <f t="shared" si="265"/>
        <v>0.1</v>
      </c>
      <c r="Y314">
        <f t="shared" si="266"/>
        <v>0.1</v>
      </c>
      <c r="Z314">
        <f t="shared" si="267"/>
        <v>0.1</v>
      </c>
      <c r="AA314">
        <f t="shared" si="268"/>
        <v>0.1</v>
      </c>
      <c r="AB314">
        <f t="shared" si="269"/>
        <v>0.1</v>
      </c>
      <c r="AC314">
        <f t="shared" si="270"/>
        <v>0.1</v>
      </c>
      <c r="AD314">
        <f t="shared" si="271"/>
        <v>0.1</v>
      </c>
      <c r="AE314">
        <f t="shared" si="272"/>
        <v>0.1</v>
      </c>
      <c r="AF314">
        <f t="shared" si="273"/>
        <v>0.1</v>
      </c>
      <c r="AG314">
        <f t="shared" si="274"/>
        <v>0.1</v>
      </c>
      <c r="AH314">
        <f t="shared" si="275"/>
        <v>0.1</v>
      </c>
      <c r="AI314">
        <f t="shared" si="276"/>
        <v>0.1</v>
      </c>
      <c r="AJ314">
        <f t="shared" si="277"/>
        <v>0.1</v>
      </c>
      <c r="AK314">
        <f t="shared" si="278"/>
        <v>0.1</v>
      </c>
      <c r="AL314">
        <f t="shared" si="279"/>
        <v>0.1</v>
      </c>
      <c r="AM314">
        <f t="shared" si="280"/>
        <v>0.1</v>
      </c>
      <c r="AN314">
        <f t="shared" si="281"/>
        <v>0.1</v>
      </c>
      <c r="AO314">
        <f t="shared" si="282"/>
        <v>0.1</v>
      </c>
      <c r="AP314">
        <f t="shared" si="283"/>
        <v>20.100000000000001</v>
      </c>
      <c r="AR314">
        <f t="shared" si="284"/>
        <v>0.1</v>
      </c>
      <c r="AS314">
        <f t="shared" si="285"/>
        <v>0.1</v>
      </c>
      <c r="AT314">
        <f t="shared" si="286"/>
        <v>0.1</v>
      </c>
      <c r="AU314">
        <f t="shared" si="287"/>
        <v>0.1</v>
      </c>
      <c r="AV314">
        <f t="shared" si="288"/>
        <v>0.1</v>
      </c>
      <c r="AW314">
        <f t="shared" si="289"/>
        <v>0.1</v>
      </c>
      <c r="AX314">
        <f t="shared" si="290"/>
        <v>0.1</v>
      </c>
      <c r="AY314">
        <f t="shared" si="291"/>
        <v>0.1</v>
      </c>
      <c r="AZ314">
        <f t="shared" si="292"/>
        <v>0.1</v>
      </c>
      <c r="BA314">
        <f t="shared" si="293"/>
        <v>0.1</v>
      </c>
      <c r="BB314">
        <f t="shared" si="294"/>
        <v>0.1</v>
      </c>
      <c r="BC314">
        <f t="shared" si="295"/>
        <v>0.1</v>
      </c>
      <c r="BD314">
        <f t="shared" si="296"/>
        <v>0.1</v>
      </c>
      <c r="BE314">
        <f t="shared" si="297"/>
        <v>0.1</v>
      </c>
      <c r="BF314">
        <f t="shared" si="298"/>
        <v>0.1</v>
      </c>
      <c r="BG314">
        <f t="shared" si="299"/>
        <v>0.1</v>
      </c>
      <c r="BH314">
        <f t="shared" si="300"/>
        <v>0.1</v>
      </c>
      <c r="BI314">
        <f t="shared" si="301"/>
        <v>0.1</v>
      </c>
      <c r="BJ314">
        <f t="shared" si="302"/>
        <v>0.1</v>
      </c>
      <c r="BK314">
        <f t="shared" si="303"/>
        <v>10.1</v>
      </c>
      <c r="BM314">
        <f t="shared" si="304"/>
        <v>1.2999999999999998</v>
      </c>
      <c r="BN314">
        <f t="shared" si="305"/>
        <v>1.2999999999999998</v>
      </c>
      <c r="BO314">
        <f t="shared" si="306"/>
        <v>1.2999999999999998</v>
      </c>
      <c r="BP314">
        <f t="shared" si="307"/>
        <v>1.2999999999999998</v>
      </c>
      <c r="BQ314">
        <f t="shared" si="308"/>
        <v>1.2099999999999997</v>
      </c>
      <c r="BR314">
        <f t="shared" si="309"/>
        <v>1.2099999999999997</v>
      </c>
      <c r="BS314">
        <f t="shared" si="310"/>
        <v>1.2099999999999997</v>
      </c>
      <c r="BT314">
        <f t="shared" si="311"/>
        <v>1.1199999999999999</v>
      </c>
      <c r="BU314">
        <f t="shared" si="312"/>
        <v>1.1199999999999999</v>
      </c>
      <c r="BV314">
        <f t="shared" si="313"/>
        <v>1.1199999999999999</v>
      </c>
      <c r="BW314">
        <f t="shared" si="314"/>
        <v>1.1199999999999999</v>
      </c>
      <c r="BX314">
        <f t="shared" si="315"/>
        <v>1.1199999999999999</v>
      </c>
      <c r="BY314">
        <f t="shared" si="316"/>
        <v>1.1199999999999999</v>
      </c>
      <c r="BZ314">
        <f t="shared" si="317"/>
        <v>1.1199999999999999</v>
      </c>
      <c r="CA314">
        <f t="shared" si="318"/>
        <v>1.1199999999999999</v>
      </c>
      <c r="CB314">
        <f t="shared" si="319"/>
        <v>1.1199999999999999</v>
      </c>
      <c r="CC314">
        <f t="shared" si="320"/>
        <v>1.1199999999999999</v>
      </c>
      <c r="CD314">
        <f t="shared" si="321"/>
        <v>1.1199999999999999</v>
      </c>
      <c r="CE314">
        <f t="shared" si="322"/>
        <v>1.0299999999999996</v>
      </c>
      <c r="CF314">
        <f t="shared" si="323"/>
        <v>53.029999999999987</v>
      </c>
      <c r="CH314">
        <f t="shared" si="324"/>
        <v>109.21</v>
      </c>
      <c r="CI314">
        <f t="shared" si="325"/>
        <v>22.000000000000004</v>
      </c>
      <c r="CJ314">
        <f t="shared" si="326"/>
        <v>12</v>
      </c>
      <c r="CK314">
        <f t="shared" si="327"/>
        <v>75.20999999999998</v>
      </c>
      <c r="CL314">
        <f t="shared" si="328"/>
        <v>0</v>
      </c>
      <c r="CM314">
        <f t="shared" si="329"/>
        <v>0</v>
      </c>
    </row>
    <row r="315" spans="1:91" x14ac:dyDescent="0.2">
      <c r="A315">
        <v>298</v>
      </c>
      <c r="B315">
        <f>B$14*(10-lgd*COUNTIF(Defaults!$AI315:$AR315,"&lt;="&amp;B$17))</f>
        <v>1.5</v>
      </c>
      <c r="C315">
        <f>C$14*(10-lgd*COUNTIF(Defaults!$AI315:$AR315,"&lt;="&amp;C$17))</f>
        <v>1.5</v>
      </c>
      <c r="D315">
        <f>D$14*(10-lgd*COUNTIF(Defaults!$AI315:$AR315,"&lt;="&amp;D$17))</f>
        <v>1.41</v>
      </c>
      <c r="E315">
        <f>E$14*(10-lgd*COUNTIF(Defaults!$AI315:$AR315,"&lt;="&amp;E$17))</f>
        <v>1.41</v>
      </c>
      <c r="F315">
        <f>F$14*(10-lgd*COUNTIF(Defaults!$AI315:$AR315,"&lt;="&amp;F$17))</f>
        <v>1.41</v>
      </c>
      <c r="G315">
        <f>G$14*(10-lgd*COUNTIF(Defaults!$AI315:$AR315,"&lt;="&amp;G$17))</f>
        <v>1.41</v>
      </c>
      <c r="H315">
        <f>H$14*(10-lgd*COUNTIF(Defaults!$AI315:$AR315,"&lt;="&amp;H$17))</f>
        <v>1.41</v>
      </c>
      <c r="I315">
        <f>I$14*(10-lgd*COUNTIF(Defaults!$AI315:$AR315,"&lt;="&amp;I$17))</f>
        <v>1.41</v>
      </c>
      <c r="J315">
        <f>J$14*(10-lgd*COUNTIF(Defaults!$AI315:$AR315,"&lt;="&amp;J$17))</f>
        <v>1.41</v>
      </c>
      <c r="K315">
        <f>K$14*(10-lgd*COUNTIF(Defaults!$AI315:$AR315,"&lt;="&amp;K$17))</f>
        <v>1.41</v>
      </c>
      <c r="L315">
        <f>L$14*(10-lgd*COUNTIF(Defaults!$AI315:$AR315,"&lt;="&amp;L$17))</f>
        <v>1.41</v>
      </c>
      <c r="M315">
        <f>M$14*(10-lgd*COUNTIF(Defaults!$AI315:$AR315,"&lt;="&amp;M$17))</f>
        <v>1.41</v>
      </c>
      <c r="N315">
        <f>N$14*(10-lgd*COUNTIF(Defaults!$AI315:$AR315,"&lt;="&amp;N$17))</f>
        <v>1.41</v>
      </c>
      <c r="O315">
        <f>O$14*(10-lgd*COUNTIF(Defaults!$AI315:$AR315,"&lt;="&amp;O$17))</f>
        <v>1.41</v>
      </c>
      <c r="P315">
        <f>P$14*(10-lgd*COUNTIF(Defaults!$AI315:$AR315,"&lt;="&amp;P$17))</f>
        <v>1.41</v>
      </c>
      <c r="Q315">
        <f>Q$14*(10-lgd*COUNTIF(Defaults!$AI315:$AR315,"&lt;="&amp;Q$17))</f>
        <v>1.41</v>
      </c>
      <c r="R315">
        <f>R$14*(10-lgd*COUNTIF(Defaults!$AI315:$AR315,"&lt;="&amp;R$17))</f>
        <v>1.41</v>
      </c>
      <c r="S315">
        <f>S$14*(10-lgd*COUNTIF(Defaults!$AI315:$AR315,"&lt;="&amp;S$17))</f>
        <v>1.41</v>
      </c>
      <c r="T315">
        <f>T$14*(10-lgd*COUNTIF(Defaults!$AI315:$AR315,"&lt;="&amp;T$17))</f>
        <v>1.41</v>
      </c>
      <c r="U315">
        <f>U$14*(10-lgd*COUNTIF(Defaults!$AI315:$AR315,"&lt;="&amp;U$17))</f>
        <v>95.410000000000011</v>
      </c>
      <c r="W315">
        <f t="shared" si="264"/>
        <v>0.1</v>
      </c>
      <c r="X315">
        <f t="shared" si="265"/>
        <v>0.1</v>
      </c>
      <c r="Y315">
        <f t="shared" si="266"/>
        <v>0.1</v>
      </c>
      <c r="Z315">
        <f t="shared" si="267"/>
        <v>0.1</v>
      </c>
      <c r="AA315">
        <f t="shared" si="268"/>
        <v>0.1</v>
      </c>
      <c r="AB315">
        <f t="shared" si="269"/>
        <v>0.1</v>
      </c>
      <c r="AC315">
        <f t="shared" si="270"/>
        <v>0.1</v>
      </c>
      <c r="AD315">
        <f t="shared" si="271"/>
        <v>0.1</v>
      </c>
      <c r="AE315">
        <f t="shared" si="272"/>
        <v>0.1</v>
      </c>
      <c r="AF315">
        <f t="shared" si="273"/>
        <v>0.1</v>
      </c>
      <c r="AG315">
        <f t="shared" si="274"/>
        <v>0.1</v>
      </c>
      <c r="AH315">
        <f t="shared" si="275"/>
        <v>0.1</v>
      </c>
      <c r="AI315">
        <f t="shared" si="276"/>
        <v>0.1</v>
      </c>
      <c r="AJ315">
        <f t="shared" si="277"/>
        <v>0.1</v>
      </c>
      <c r="AK315">
        <f t="shared" si="278"/>
        <v>0.1</v>
      </c>
      <c r="AL315">
        <f t="shared" si="279"/>
        <v>0.1</v>
      </c>
      <c r="AM315">
        <f t="shared" si="280"/>
        <v>0.1</v>
      </c>
      <c r="AN315">
        <f t="shared" si="281"/>
        <v>0.1</v>
      </c>
      <c r="AO315">
        <f t="shared" si="282"/>
        <v>0.1</v>
      </c>
      <c r="AP315">
        <f t="shared" si="283"/>
        <v>20.100000000000001</v>
      </c>
      <c r="AR315">
        <f t="shared" si="284"/>
        <v>0.1</v>
      </c>
      <c r="AS315">
        <f t="shared" si="285"/>
        <v>0.1</v>
      </c>
      <c r="AT315">
        <f t="shared" si="286"/>
        <v>0.1</v>
      </c>
      <c r="AU315">
        <f t="shared" si="287"/>
        <v>0.1</v>
      </c>
      <c r="AV315">
        <f t="shared" si="288"/>
        <v>0.1</v>
      </c>
      <c r="AW315">
        <f t="shared" si="289"/>
        <v>0.1</v>
      </c>
      <c r="AX315">
        <f t="shared" si="290"/>
        <v>0.1</v>
      </c>
      <c r="AY315">
        <f t="shared" si="291"/>
        <v>0.1</v>
      </c>
      <c r="AZ315">
        <f t="shared" si="292"/>
        <v>0.1</v>
      </c>
      <c r="BA315">
        <f t="shared" si="293"/>
        <v>0.1</v>
      </c>
      <c r="BB315">
        <f t="shared" si="294"/>
        <v>0.1</v>
      </c>
      <c r="BC315">
        <f t="shared" si="295"/>
        <v>0.1</v>
      </c>
      <c r="BD315">
        <f t="shared" si="296"/>
        <v>0.1</v>
      </c>
      <c r="BE315">
        <f t="shared" si="297"/>
        <v>0.1</v>
      </c>
      <c r="BF315">
        <f t="shared" si="298"/>
        <v>0.1</v>
      </c>
      <c r="BG315">
        <f t="shared" si="299"/>
        <v>0.1</v>
      </c>
      <c r="BH315">
        <f t="shared" si="300"/>
        <v>0.1</v>
      </c>
      <c r="BI315">
        <f t="shared" si="301"/>
        <v>0.1</v>
      </c>
      <c r="BJ315">
        <f t="shared" si="302"/>
        <v>0.1</v>
      </c>
      <c r="BK315">
        <f t="shared" si="303"/>
        <v>10.1</v>
      </c>
      <c r="BM315">
        <f t="shared" si="304"/>
        <v>1.2999999999999998</v>
      </c>
      <c r="BN315">
        <f t="shared" si="305"/>
        <v>1.2999999999999998</v>
      </c>
      <c r="BO315">
        <f t="shared" si="306"/>
        <v>1.2099999999999997</v>
      </c>
      <c r="BP315">
        <f t="shared" si="307"/>
        <v>1.2099999999999997</v>
      </c>
      <c r="BQ315">
        <f t="shared" si="308"/>
        <v>1.2099999999999997</v>
      </c>
      <c r="BR315">
        <f t="shared" si="309"/>
        <v>1.2099999999999997</v>
      </c>
      <c r="BS315">
        <f t="shared" si="310"/>
        <v>1.2099999999999997</v>
      </c>
      <c r="BT315">
        <f t="shared" si="311"/>
        <v>1.2099999999999997</v>
      </c>
      <c r="BU315">
        <f t="shared" si="312"/>
        <v>1.2099999999999997</v>
      </c>
      <c r="BV315">
        <f t="shared" si="313"/>
        <v>1.2099999999999997</v>
      </c>
      <c r="BW315">
        <f t="shared" si="314"/>
        <v>1.2099999999999997</v>
      </c>
      <c r="BX315">
        <f t="shared" si="315"/>
        <v>1.2099999999999997</v>
      </c>
      <c r="BY315">
        <f t="shared" si="316"/>
        <v>1.2099999999999997</v>
      </c>
      <c r="BZ315">
        <f t="shared" si="317"/>
        <v>1.2099999999999997</v>
      </c>
      <c r="CA315">
        <f t="shared" si="318"/>
        <v>1.2099999999999997</v>
      </c>
      <c r="CB315">
        <f t="shared" si="319"/>
        <v>1.2099999999999997</v>
      </c>
      <c r="CC315">
        <f t="shared" si="320"/>
        <v>1.2099999999999997</v>
      </c>
      <c r="CD315">
        <f t="shared" si="321"/>
        <v>1.2099999999999997</v>
      </c>
      <c r="CE315">
        <f t="shared" si="322"/>
        <v>1.2099999999999997</v>
      </c>
      <c r="CF315">
        <f t="shared" si="323"/>
        <v>65.210000000000008</v>
      </c>
      <c r="CH315">
        <f t="shared" si="324"/>
        <v>122.38000000000001</v>
      </c>
      <c r="CI315">
        <f t="shared" si="325"/>
        <v>22.000000000000004</v>
      </c>
      <c r="CJ315">
        <f t="shared" si="326"/>
        <v>12</v>
      </c>
      <c r="CK315">
        <f t="shared" si="327"/>
        <v>88.38000000000001</v>
      </c>
      <c r="CL315">
        <f t="shared" si="328"/>
        <v>0</v>
      </c>
      <c r="CM315">
        <f t="shared" si="329"/>
        <v>0</v>
      </c>
    </row>
    <row r="316" spans="1:91" x14ac:dyDescent="0.2">
      <c r="A316">
        <v>299</v>
      </c>
      <c r="B316">
        <f>B$14*(10-lgd*COUNTIF(Defaults!$AI316:$AR316,"&lt;="&amp;B$17))</f>
        <v>1.5</v>
      </c>
      <c r="C316">
        <f>C$14*(10-lgd*COUNTIF(Defaults!$AI316:$AR316,"&lt;="&amp;C$17))</f>
        <v>1.5</v>
      </c>
      <c r="D316">
        <f>D$14*(10-lgd*COUNTIF(Defaults!$AI316:$AR316,"&lt;="&amp;D$17))</f>
        <v>1.5</v>
      </c>
      <c r="E316">
        <f>E$14*(10-lgd*COUNTIF(Defaults!$AI316:$AR316,"&lt;="&amp;E$17))</f>
        <v>1.5</v>
      </c>
      <c r="F316">
        <f>F$14*(10-lgd*COUNTIF(Defaults!$AI316:$AR316,"&lt;="&amp;F$17))</f>
        <v>1.5</v>
      </c>
      <c r="G316">
        <f>G$14*(10-lgd*COUNTIF(Defaults!$AI316:$AR316,"&lt;="&amp;G$17))</f>
        <v>1.5</v>
      </c>
      <c r="H316">
        <f>H$14*(10-lgd*COUNTIF(Defaults!$AI316:$AR316,"&lt;="&amp;H$17))</f>
        <v>1.5</v>
      </c>
      <c r="I316">
        <f>I$14*(10-lgd*COUNTIF(Defaults!$AI316:$AR316,"&lt;="&amp;I$17))</f>
        <v>1.5</v>
      </c>
      <c r="J316">
        <f>J$14*(10-lgd*COUNTIF(Defaults!$AI316:$AR316,"&lt;="&amp;J$17))</f>
        <v>1.5</v>
      </c>
      <c r="K316">
        <f>K$14*(10-lgd*COUNTIF(Defaults!$AI316:$AR316,"&lt;="&amp;K$17))</f>
        <v>1.5</v>
      </c>
      <c r="L316">
        <f>L$14*(10-lgd*COUNTIF(Defaults!$AI316:$AR316,"&lt;="&amp;L$17))</f>
        <v>1.5</v>
      </c>
      <c r="M316">
        <f>M$14*(10-lgd*COUNTIF(Defaults!$AI316:$AR316,"&lt;="&amp;M$17))</f>
        <v>1.5</v>
      </c>
      <c r="N316">
        <f>N$14*(10-lgd*COUNTIF(Defaults!$AI316:$AR316,"&lt;="&amp;N$17))</f>
        <v>1.5</v>
      </c>
      <c r="O316">
        <f>O$14*(10-lgd*COUNTIF(Defaults!$AI316:$AR316,"&lt;="&amp;O$17))</f>
        <v>1.5</v>
      </c>
      <c r="P316">
        <f>P$14*(10-lgd*COUNTIF(Defaults!$AI316:$AR316,"&lt;="&amp;P$17))</f>
        <v>1.5</v>
      </c>
      <c r="Q316">
        <f>Q$14*(10-lgd*COUNTIF(Defaults!$AI316:$AR316,"&lt;="&amp;Q$17))</f>
        <v>1.5</v>
      </c>
      <c r="R316">
        <f>R$14*(10-lgd*COUNTIF(Defaults!$AI316:$AR316,"&lt;="&amp;R$17))</f>
        <v>1.5</v>
      </c>
      <c r="S316">
        <f>S$14*(10-lgd*COUNTIF(Defaults!$AI316:$AR316,"&lt;="&amp;S$17))</f>
        <v>1.41</v>
      </c>
      <c r="T316">
        <f>T$14*(10-lgd*COUNTIF(Defaults!$AI316:$AR316,"&lt;="&amp;T$17))</f>
        <v>1.41</v>
      </c>
      <c r="U316">
        <f>U$14*(10-lgd*COUNTIF(Defaults!$AI316:$AR316,"&lt;="&amp;U$17))</f>
        <v>95.410000000000011</v>
      </c>
      <c r="W316">
        <f t="shared" si="264"/>
        <v>0.1</v>
      </c>
      <c r="X316">
        <f t="shared" si="265"/>
        <v>0.1</v>
      </c>
      <c r="Y316">
        <f t="shared" si="266"/>
        <v>0.1</v>
      </c>
      <c r="Z316">
        <f t="shared" si="267"/>
        <v>0.1</v>
      </c>
      <c r="AA316">
        <f t="shared" si="268"/>
        <v>0.1</v>
      </c>
      <c r="AB316">
        <f t="shared" si="269"/>
        <v>0.1</v>
      </c>
      <c r="AC316">
        <f t="shared" si="270"/>
        <v>0.1</v>
      </c>
      <c r="AD316">
        <f t="shared" si="271"/>
        <v>0.1</v>
      </c>
      <c r="AE316">
        <f t="shared" si="272"/>
        <v>0.1</v>
      </c>
      <c r="AF316">
        <f t="shared" si="273"/>
        <v>0.1</v>
      </c>
      <c r="AG316">
        <f t="shared" si="274"/>
        <v>0.1</v>
      </c>
      <c r="AH316">
        <f t="shared" si="275"/>
        <v>0.1</v>
      </c>
      <c r="AI316">
        <f t="shared" si="276"/>
        <v>0.1</v>
      </c>
      <c r="AJ316">
        <f t="shared" si="277"/>
        <v>0.1</v>
      </c>
      <c r="AK316">
        <f t="shared" si="278"/>
        <v>0.1</v>
      </c>
      <c r="AL316">
        <f t="shared" si="279"/>
        <v>0.1</v>
      </c>
      <c r="AM316">
        <f t="shared" si="280"/>
        <v>0.1</v>
      </c>
      <c r="AN316">
        <f t="shared" si="281"/>
        <v>0.1</v>
      </c>
      <c r="AO316">
        <f t="shared" si="282"/>
        <v>0.1</v>
      </c>
      <c r="AP316">
        <f t="shared" si="283"/>
        <v>20.100000000000001</v>
      </c>
      <c r="AR316">
        <f t="shared" si="284"/>
        <v>0.1</v>
      </c>
      <c r="AS316">
        <f t="shared" si="285"/>
        <v>0.1</v>
      </c>
      <c r="AT316">
        <f t="shared" si="286"/>
        <v>0.1</v>
      </c>
      <c r="AU316">
        <f t="shared" si="287"/>
        <v>0.1</v>
      </c>
      <c r="AV316">
        <f t="shared" si="288"/>
        <v>0.1</v>
      </c>
      <c r="AW316">
        <f t="shared" si="289"/>
        <v>0.1</v>
      </c>
      <c r="AX316">
        <f t="shared" si="290"/>
        <v>0.1</v>
      </c>
      <c r="AY316">
        <f t="shared" si="291"/>
        <v>0.1</v>
      </c>
      <c r="AZ316">
        <f t="shared" si="292"/>
        <v>0.1</v>
      </c>
      <c r="BA316">
        <f t="shared" si="293"/>
        <v>0.1</v>
      </c>
      <c r="BB316">
        <f t="shared" si="294"/>
        <v>0.1</v>
      </c>
      <c r="BC316">
        <f t="shared" si="295"/>
        <v>0.1</v>
      </c>
      <c r="BD316">
        <f t="shared" si="296"/>
        <v>0.1</v>
      </c>
      <c r="BE316">
        <f t="shared" si="297"/>
        <v>0.1</v>
      </c>
      <c r="BF316">
        <f t="shared" si="298"/>
        <v>0.1</v>
      </c>
      <c r="BG316">
        <f t="shared" si="299"/>
        <v>0.1</v>
      </c>
      <c r="BH316">
        <f t="shared" si="300"/>
        <v>0.1</v>
      </c>
      <c r="BI316">
        <f t="shared" si="301"/>
        <v>0.1</v>
      </c>
      <c r="BJ316">
        <f t="shared" si="302"/>
        <v>0.1</v>
      </c>
      <c r="BK316">
        <f t="shared" si="303"/>
        <v>10.1</v>
      </c>
      <c r="BM316">
        <f t="shared" si="304"/>
        <v>1.2999999999999998</v>
      </c>
      <c r="BN316">
        <f t="shared" si="305"/>
        <v>1.2999999999999998</v>
      </c>
      <c r="BO316">
        <f t="shared" si="306"/>
        <v>1.2999999999999998</v>
      </c>
      <c r="BP316">
        <f t="shared" si="307"/>
        <v>1.2999999999999998</v>
      </c>
      <c r="BQ316">
        <f t="shared" si="308"/>
        <v>1.2999999999999998</v>
      </c>
      <c r="BR316">
        <f t="shared" si="309"/>
        <v>1.2999999999999998</v>
      </c>
      <c r="BS316">
        <f t="shared" si="310"/>
        <v>1.2999999999999998</v>
      </c>
      <c r="BT316">
        <f t="shared" si="311"/>
        <v>1.2999999999999998</v>
      </c>
      <c r="BU316">
        <f t="shared" si="312"/>
        <v>1.2999999999999998</v>
      </c>
      <c r="BV316">
        <f t="shared" si="313"/>
        <v>1.2999999999999998</v>
      </c>
      <c r="BW316">
        <f t="shared" si="314"/>
        <v>1.2999999999999998</v>
      </c>
      <c r="BX316">
        <f t="shared" si="315"/>
        <v>1.2999999999999998</v>
      </c>
      <c r="BY316">
        <f t="shared" si="316"/>
        <v>1.2999999999999998</v>
      </c>
      <c r="BZ316">
        <f t="shared" si="317"/>
        <v>1.2999999999999998</v>
      </c>
      <c r="CA316">
        <f t="shared" si="318"/>
        <v>1.2999999999999998</v>
      </c>
      <c r="CB316">
        <f t="shared" si="319"/>
        <v>1.2999999999999998</v>
      </c>
      <c r="CC316">
        <f t="shared" si="320"/>
        <v>1.2999999999999998</v>
      </c>
      <c r="CD316">
        <f t="shared" si="321"/>
        <v>1.2099999999999997</v>
      </c>
      <c r="CE316">
        <f t="shared" si="322"/>
        <v>1.2099999999999997</v>
      </c>
      <c r="CF316">
        <f t="shared" si="323"/>
        <v>65.210000000000008</v>
      </c>
      <c r="CH316">
        <f t="shared" si="324"/>
        <v>123.73000000000002</v>
      </c>
      <c r="CI316">
        <f t="shared" si="325"/>
        <v>22.000000000000004</v>
      </c>
      <c r="CJ316">
        <f t="shared" si="326"/>
        <v>12</v>
      </c>
      <c r="CK316">
        <f t="shared" si="327"/>
        <v>89.730000000000018</v>
      </c>
      <c r="CL316">
        <f t="shared" si="328"/>
        <v>0</v>
      </c>
      <c r="CM316">
        <f t="shared" si="329"/>
        <v>0</v>
      </c>
    </row>
    <row r="317" spans="1:91" x14ac:dyDescent="0.2">
      <c r="A317">
        <v>300</v>
      </c>
      <c r="B317">
        <f>B$14*(10-lgd*COUNTIF(Defaults!$AI317:$AR317,"&lt;="&amp;B$17))</f>
        <v>1.5</v>
      </c>
      <c r="C317">
        <f>C$14*(10-lgd*COUNTIF(Defaults!$AI317:$AR317,"&lt;="&amp;C$17))</f>
        <v>1.5</v>
      </c>
      <c r="D317">
        <f>D$14*(10-lgd*COUNTIF(Defaults!$AI317:$AR317,"&lt;="&amp;D$17))</f>
        <v>1.5</v>
      </c>
      <c r="E317">
        <f>E$14*(10-lgd*COUNTIF(Defaults!$AI317:$AR317,"&lt;="&amp;E$17))</f>
        <v>1.5</v>
      </c>
      <c r="F317">
        <f>F$14*(10-lgd*COUNTIF(Defaults!$AI317:$AR317,"&lt;="&amp;F$17))</f>
        <v>1.5</v>
      </c>
      <c r="G317">
        <f>G$14*(10-lgd*COUNTIF(Defaults!$AI317:$AR317,"&lt;="&amp;G$17))</f>
        <v>1.5</v>
      </c>
      <c r="H317">
        <f>H$14*(10-lgd*COUNTIF(Defaults!$AI317:$AR317,"&lt;="&amp;H$17))</f>
        <v>1.5</v>
      </c>
      <c r="I317">
        <f>I$14*(10-lgd*COUNTIF(Defaults!$AI317:$AR317,"&lt;="&amp;I$17))</f>
        <v>1.5</v>
      </c>
      <c r="J317">
        <f>J$14*(10-lgd*COUNTIF(Defaults!$AI317:$AR317,"&lt;="&amp;J$17))</f>
        <v>1.41</v>
      </c>
      <c r="K317">
        <f>K$14*(10-lgd*COUNTIF(Defaults!$AI317:$AR317,"&lt;="&amp;K$17))</f>
        <v>1.41</v>
      </c>
      <c r="L317">
        <f>L$14*(10-lgd*COUNTIF(Defaults!$AI317:$AR317,"&lt;="&amp;L$17))</f>
        <v>1.41</v>
      </c>
      <c r="M317">
        <f>M$14*(10-lgd*COUNTIF(Defaults!$AI317:$AR317,"&lt;="&amp;M$17))</f>
        <v>1.41</v>
      </c>
      <c r="N317">
        <f>N$14*(10-lgd*COUNTIF(Defaults!$AI317:$AR317,"&lt;="&amp;N$17))</f>
        <v>1.41</v>
      </c>
      <c r="O317">
        <f>O$14*(10-lgd*COUNTIF(Defaults!$AI317:$AR317,"&lt;="&amp;O$17))</f>
        <v>1.41</v>
      </c>
      <c r="P317">
        <f>P$14*(10-lgd*COUNTIF(Defaults!$AI317:$AR317,"&lt;="&amp;P$17))</f>
        <v>1.41</v>
      </c>
      <c r="Q317">
        <f>Q$14*(10-lgd*COUNTIF(Defaults!$AI317:$AR317,"&lt;="&amp;Q$17))</f>
        <v>1.41</v>
      </c>
      <c r="R317">
        <f>R$14*(10-lgd*COUNTIF(Defaults!$AI317:$AR317,"&lt;="&amp;R$17))</f>
        <v>1.41</v>
      </c>
      <c r="S317">
        <f>S$14*(10-lgd*COUNTIF(Defaults!$AI317:$AR317,"&lt;="&amp;S$17))</f>
        <v>1.41</v>
      </c>
      <c r="T317">
        <f>T$14*(10-lgd*COUNTIF(Defaults!$AI317:$AR317,"&lt;="&amp;T$17))</f>
        <v>1.41</v>
      </c>
      <c r="U317">
        <f>U$14*(10-lgd*COUNTIF(Defaults!$AI317:$AR317,"&lt;="&amp;U$17))</f>
        <v>95.410000000000011</v>
      </c>
      <c r="W317">
        <f t="shared" si="264"/>
        <v>0.1</v>
      </c>
      <c r="X317">
        <f t="shared" si="265"/>
        <v>0.1</v>
      </c>
      <c r="Y317">
        <f t="shared" si="266"/>
        <v>0.1</v>
      </c>
      <c r="Z317">
        <f t="shared" si="267"/>
        <v>0.1</v>
      </c>
      <c r="AA317">
        <f t="shared" si="268"/>
        <v>0.1</v>
      </c>
      <c r="AB317">
        <f t="shared" si="269"/>
        <v>0.1</v>
      </c>
      <c r="AC317">
        <f t="shared" si="270"/>
        <v>0.1</v>
      </c>
      <c r="AD317">
        <f t="shared" si="271"/>
        <v>0.1</v>
      </c>
      <c r="AE317">
        <f t="shared" si="272"/>
        <v>0.1</v>
      </c>
      <c r="AF317">
        <f t="shared" si="273"/>
        <v>0.1</v>
      </c>
      <c r="AG317">
        <f t="shared" si="274"/>
        <v>0.1</v>
      </c>
      <c r="AH317">
        <f t="shared" si="275"/>
        <v>0.1</v>
      </c>
      <c r="AI317">
        <f t="shared" si="276"/>
        <v>0.1</v>
      </c>
      <c r="AJ317">
        <f t="shared" si="277"/>
        <v>0.1</v>
      </c>
      <c r="AK317">
        <f t="shared" si="278"/>
        <v>0.1</v>
      </c>
      <c r="AL317">
        <f t="shared" si="279"/>
        <v>0.1</v>
      </c>
      <c r="AM317">
        <f t="shared" si="280"/>
        <v>0.1</v>
      </c>
      <c r="AN317">
        <f t="shared" si="281"/>
        <v>0.1</v>
      </c>
      <c r="AO317">
        <f t="shared" si="282"/>
        <v>0.1</v>
      </c>
      <c r="AP317">
        <f t="shared" si="283"/>
        <v>20.100000000000001</v>
      </c>
      <c r="AR317">
        <f t="shared" si="284"/>
        <v>0.1</v>
      </c>
      <c r="AS317">
        <f t="shared" si="285"/>
        <v>0.1</v>
      </c>
      <c r="AT317">
        <f t="shared" si="286"/>
        <v>0.1</v>
      </c>
      <c r="AU317">
        <f t="shared" si="287"/>
        <v>0.1</v>
      </c>
      <c r="AV317">
        <f t="shared" si="288"/>
        <v>0.1</v>
      </c>
      <c r="AW317">
        <f t="shared" si="289"/>
        <v>0.1</v>
      </c>
      <c r="AX317">
        <f t="shared" si="290"/>
        <v>0.1</v>
      </c>
      <c r="AY317">
        <f t="shared" si="291"/>
        <v>0.1</v>
      </c>
      <c r="AZ317">
        <f t="shared" si="292"/>
        <v>0.1</v>
      </c>
      <c r="BA317">
        <f t="shared" si="293"/>
        <v>0.1</v>
      </c>
      <c r="BB317">
        <f t="shared" si="294"/>
        <v>0.1</v>
      </c>
      <c r="BC317">
        <f t="shared" si="295"/>
        <v>0.1</v>
      </c>
      <c r="BD317">
        <f t="shared" si="296"/>
        <v>0.1</v>
      </c>
      <c r="BE317">
        <f t="shared" si="297"/>
        <v>0.1</v>
      </c>
      <c r="BF317">
        <f t="shared" si="298"/>
        <v>0.1</v>
      </c>
      <c r="BG317">
        <f t="shared" si="299"/>
        <v>0.1</v>
      </c>
      <c r="BH317">
        <f t="shared" si="300"/>
        <v>0.1</v>
      </c>
      <c r="BI317">
        <f t="shared" si="301"/>
        <v>0.1</v>
      </c>
      <c r="BJ317">
        <f t="shared" si="302"/>
        <v>0.1</v>
      </c>
      <c r="BK317">
        <f t="shared" si="303"/>
        <v>10.1</v>
      </c>
      <c r="BM317">
        <f t="shared" si="304"/>
        <v>1.2999999999999998</v>
      </c>
      <c r="BN317">
        <f t="shared" si="305"/>
        <v>1.2999999999999998</v>
      </c>
      <c r="BO317">
        <f t="shared" si="306"/>
        <v>1.2999999999999998</v>
      </c>
      <c r="BP317">
        <f t="shared" si="307"/>
        <v>1.2999999999999998</v>
      </c>
      <c r="BQ317">
        <f t="shared" si="308"/>
        <v>1.2999999999999998</v>
      </c>
      <c r="BR317">
        <f t="shared" si="309"/>
        <v>1.2999999999999998</v>
      </c>
      <c r="BS317">
        <f t="shared" si="310"/>
        <v>1.2999999999999998</v>
      </c>
      <c r="BT317">
        <f t="shared" si="311"/>
        <v>1.2999999999999998</v>
      </c>
      <c r="BU317">
        <f t="shared" si="312"/>
        <v>1.2099999999999997</v>
      </c>
      <c r="BV317">
        <f t="shared" si="313"/>
        <v>1.2099999999999997</v>
      </c>
      <c r="BW317">
        <f t="shared" si="314"/>
        <v>1.2099999999999997</v>
      </c>
      <c r="BX317">
        <f t="shared" si="315"/>
        <v>1.2099999999999997</v>
      </c>
      <c r="BY317">
        <f t="shared" si="316"/>
        <v>1.2099999999999997</v>
      </c>
      <c r="BZ317">
        <f t="shared" si="317"/>
        <v>1.2099999999999997</v>
      </c>
      <c r="CA317">
        <f t="shared" si="318"/>
        <v>1.2099999999999997</v>
      </c>
      <c r="CB317">
        <f t="shared" si="319"/>
        <v>1.2099999999999997</v>
      </c>
      <c r="CC317">
        <f t="shared" si="320"/>
        <v>1.2099999999999997</v>
      </c>
      <c r="CD317">
        <f t="shared" si="321"/>
        <v>1.2099999999999997</v>
      </c>
      <c r="CE317">
        <f t="shared" si="322"/>
        <v>1.2099999999999997</v>
      </c>
      <c r="CF317">
        <f t="shared" si="323"/>
        <v>65.210000000000008</v>
      </c>
      <c r="CH317">
        <f t="shared" si="324"/>
        <v>122.92000000000002</v>
      </c>
      <c r="CI317">
        <f t="shared" si="325"/>
        <v>22.000000000000004</v>
      </c>
      <c r="CJ317">
        <f t="shared" si="326"/>
        <v>12</v>
      </c>
      <c r="CK317">
        <f t="shared" si="327"/>
        <v>88.920000000000016</v>
      </c>
      <c r="CL317">
        <f t="shared" si="328"/>
        <v>0</v>
      </c>
      <c r="CM317">
        <f t="shared" si="329"/>
        <v>0</v>
      </c>
    </row>
    <row r="318" spans="1:91" x14ac:dyDescent="0.2">
      <c r="A318">
        <v>301</v>
      </c>
      <c r="B318">
        <f>B$14*(10-lgd*COUNTIF(Defaults!$AI318:$AR318,"&lt;="&amp;B$17))</f>
        <v>1.5</v>
      </c>
      <c r="C318">
        <f>C$14*(10-lgd*COUNTIF(Defaults!$AI318:$AR318,"&lt;="&amp;C$17))</f>
        <v>1.5</v>
      </c>
      <c r="D318">
        <f>D$14*(10-lgd*COUNTIF(Defaults!$AI318:$AR318,"&lt;="&amp;D$17))</f>
        <v>1.5</v>
      </c>
      <c r="E318">
        <f>E$14*(10-lgd*COUNTIF(Defaults!$AI318:$AR318,"&lt;="&amp;E$17))</f>
        <v>1.5</v>
      </c>
      <c r="F318">
        <f>F$14*(10-lgd*COUNTIF(Defaults!$AI318:$AR318,"&lt;="&amp;F$17))</f>
        <v>1.5</v>
      </c>
      <c r="G318">
        <f>G$14*(10-lgd*COUNTIF(Defaults!$AI318:$AR318,"&lt;="&amp;G$17))</f>
        <v>1.5</v>
      </c>
      <c r="H318">
        <f>H$14*(10-lgd*COUNTIF(Defaults!$AI318:$AR318,"&lt;="&amp;H$17))</f>
        <v>1.5</v>
      </c>
      <c r="I318">
        <f>I$14*(10-lgd*COUNTIF(Defaults!$AI318:$AR318,"&lt;="&amp;I$17))</f>
        <v>1.5</v>
      </c>
      <c r="J318">
        <f>J$14*(10-lgd*COUNTIF(Defaults!$AI318:$AR318,"&lt;="&amp;J$17))</f>
        <v>1.5</v>
      </c>
      <c r="K318">
        <f>K$14*(10-lgd*COUNTIF(Defaults!$AI318:$AR318,"&lt;="&amp;K$17))</f>
        <v>1.5</v>
      </c>
      <c r="L318">
        <f>L$14*(10-lgd*COUNTIF(Defaults!$AI318:$AR318,"&lt;="&amp;L$17))</f>
        <v>1.5</v>
      </c>
      <c r="M318">
        <f>M$14*(10-lgd*COUNTIF(Defaults!$AI318:$AR318,"&lt;="&amp;M$17))</f>
        <v>1.5</v>
      </c>
      <c r="N318">
        <f>N$14*(10-lgd*COUNTIF(Defaults!$AI318:$AR318,"&lt;="&amp;N$17))</f>
        <v>1.5</v>
      </c>
      <c r="O318">
        <f>O$14*(10-lgd*COUNTIF(Defaults!$AI318:$AR318,"&lt;="&amp;O$17))</f>
        <v>1.5</v>
      </c>
      <c r="P318">
        <f>P$14*(10-lgd*COUNTIF(Defaults!$AI318:$AR318,"&lt;="&amp;P$17))</f>
        <v>1.5</v>
      </c>
      <c r="Q318">
        <f>Q$14*(10-lgd*COUNTIF(Defaults!$AI318:$AR318,"&lt;="&amp;Q$17))</f>
        <v>1.5</v>
      </c>
      <c r="R318">
        <f>R$14*(10-lgd*COUNTIF(Defaults!$AI318:$AR318,"&lt;="&amp;R$17))</f>
        <v>1.5</v>
      </c>
      <c r="S318">
        <f>S$14*(10-lgd*COUNTIF(Defaults!$AI318:$AR318,"&lt;="&amp;S$17))</f>
        <v>1.5</v>
      </c>
      <c r="T318">
        <f>T$14*(10-lgd*COUNTIF(Defaults!$AI318:$AR318,"&lt;="&amp;T$17))</f>
        <v>1.5</v>
      </c>
      <c r="U318">
        <f>U$14*(10-lgd*COUNTIF(Defaults!$AI318:$AR318,"&lt;="&amp;U$17))</f>
        <v>101.5</v>
      </c>
      <c r="W318">
        <f t="shared" si="264"/>
        <v>0.1</v>
      </c>
      <c r="X318">
        <f t="shared" si="265"/>
        <v>0.1</v>
      </c>
      <c r="Y318">
        <f t="shared" si="266"/>
        <v>0.1</v>
      </c>
      <c r="Z318">
        <f t="shared" si="267"/>
        <v>0.1</v>
      </c>
      <c r="AA318">
        <f t="shared" si="268"/>
        <v>0.1</v>
      </c>
      <c r="AB318">
        <f t="shared" si="269"/>
        <v>0.1</v>
      </c>
      <c r="AC318">
        <f t="shared" si="270"/>
        <v>0.1</v>
      </c>
      <c r="AD318">
        <f t="shared" si="271"/>
        <v>0.1</v>
      </c>
      <c r="AE318">
        <f t="shared" si="272"/>
        <v>0.1</v>
      </c>
      <c r="AF318">
        <f t="shared" si="273"/>
        <v>0.1</v>
      </c>
      <c r="AG318">
        <f t="shared" si="274"/>
        <v>0.1</v>
      </c>
      <c r="AH318">
        <f t="shared" si="275"/>
        <v>0.1</v>
      </c>
      <c r="AI318">
        <f t="shared" si="276"/>
        <v>0.1</v>
      </c>
      <c r="AJ318">
        <f t="shared" si="277"/>
        <v>0.1</v>
      </c>
      <c r="AK318">
        <f t="shared" si="278"/>
        <v>0.1</v>
      </c>
      <c r="AL318">
        <f t="shared" si="279"/>
        <v>0.1</v>
      </c>
      <c r="AM318">
        <f t="shared" si="280"/>
        <v>0.1</v>
      </c>
      <c r="AN318">
        <f t="shared" si="281"/>
        <v>0.1</v>
      </c>
      <c r="AO318">
        <f t="shared" si="282"/>
        <v>0.1</v>
      </c>
      <c r="AP318">
        <f t="shared" si="283"/>
        <v>20.100000000000001</v>
      </c>
      <c r="AR318">
        <f t="shared" si="284"/>
        <v>0.1</v>
      </c>
      <c r="AS318">
        <f t="shared" si="285"/>
        <v>0.1</v>
      </c>
      <c r="AT318">
        <f t="shared" si="286"/>
        <v>0.1</v>
      </c>
      <c r="AU318">
        <f t="shared" si="287"/>
        <v>0.1</v>
      </c>
      <c r="AV318">
        <f t="shared" si="288"/>
        <v>0.1</v>
      </c>
      <c r="AW318">
        <f t="shared" si="289"/>
        <v>0.1</v>
      </c>
      <c r="AX318">
        <f t="shared" si="290"/>
        <v>0.1</v>
      </c>
      <c r="AY318">
        <f t="shared" si="291"/>
        <v>0.1</v>
      </c>
      <c r="AZ318">
        <f t="shared" si="292"/>
        <v>0.1</v>
      </c>
      <c r="BA318">
        <f t="shared" si="293"/>
        <v>0.1</v>
      </c>
      <c r="BB318">
        <f t="shared" si="294"/>
        <v>0.1</v>
      </c>
      <c r="BC318">
        <f t="shared" si="295"/>
        <v>0.1</v>
      </c>
      <c r="BD318">
        <f t="shared" si="296"/>
        <v>0.1</v>
      </c>
      <c r="BE318">
        <f t="shared" si="297"/>
        <v>0.1</v>
      </c>
      <c r="BF318">
        <f t="shared" si="298"/>
        <v>0.1</v>
      </c>
      <c r="BG318">
        <f t="shared" si="299"/>
        <v>0.1</v>
      </c>
      <c r="BH318">
        <f t="shared" si="300"/>
        <v>0.1</v>
      </c>
      <c r="BI318">
        <f t="shared" si="301"/>
        <v>0.1</v>
      </c>
      <c r="BJ318">
        <f t="shared" si="302"/>
        <v>0.1</v>
      </c>
      <c r="BK318">
        <f t="shared" si="303"/>
        <v>10.1</v>
      </c>
      <c r="BM318">
        <f t="shared" si="304"/>
        <v>1.2999999999999998</v>
      </c>
      <c r="BN318">
        <f t="shared" si="305"/>
        <v>1.2999999999999998</v>
      </c>
      <c r="BO318">
        <f t="shared" si="306"/>
        <v>1.2999999999999998</v>
      </c>
      <c r="BP318">
        <f t="shared" si="307"/>
        <v>1.2999999999999998</v>
      </c>
      <c r="BQ318">
        <f t="shared" si="308"/>
        <v>1.2999999999999998</v>
      </c>
      <c r="BR318">
        <f t="shared" si="309"/>
        <v>1.2999999999999998</v>
      </c>
      <c r="BS318">
        <f t="shared" si="310"/>
        <v>1.2999999999999998</v>
      </c>
      <c r="BT318">
        <f t="shared" si="311"/>
        <v>1.2999999999999998</v>
      </c>
      <c r="BU318">
        <f t="shared" si="312"/>
        <v>1.2999999999999998</v>
      </c>
      <c r="BV318">
        <f t="shared" si="313"/>
        <v>1.2999999999999998</v>
      </c>
      <c r="BW318">
        <f t="shared" si="314"/>
        <v>1.2999999999999998</v>
      </c>
      <c r="BX318">
        <f t="shared" si="315"/>
        <v>1.2999999999999998</v>
      </c>
      <c r="BY318">
        <f t="shared" si="316"/>
        <v>1.2999999999999998</v>
      </c>
      <c r="BZ318">
        <f t="shared" si="317"/>
        <v>1.2999999999999998</v>
      </c>
      <c r="CA318">
        <f t="shared" si="318"/>
        <v>1.2999999999999998</v>
      </c>
      <c r="CB318">
        <f t="shared" si="319"/>
        <v>1.2999999999999998</v>
      </c>
      <c r="CC318">
        <f t="shared" si="320"/>
        <v>1.2999999999999998</v>
      </c>
      <c r="CD318">
        <f t="shared" si="321"/>
        <v>1.2999999999999998</v>
      </c>
      <c r="CE318">
        <f t="shared" si="322"/>
        <v>1.2999999999999998</v>
      </c>
      <c r="CF318">
        <f t="shared" si="323"/>
        <v>71.300000000000011</v>
      </c>
      <c r="CH318">
        <f t="shared" si="324"/>
        <v>130</v>
      </c>
      <c r="CI318">
        <f t="shared" si="325"/>
        <v>22.000000000000004</v>
      </c>
      <c r="CJ318">
        <f t="shared" si="326"/>
        <v>12</v>
      </c>
      <c r="CK318">
        <f t="shared" si="327"/>
        <v>96.000000000000014</v>
      </c>
      <c r="CL318">
        <f t="shared" si="328"/>
        <v>0</v>
      </c>
      <c r="CM318">
        <f t="shared" si="329"/>
        <v>0</v>
      </c>
    </row>
    <row r="319" spans="1:91" x14ac:dyDescent="0.2">
      <c r="A319">
        <v>302</v>
      </c>
      <c r="B319">
        <f>B$14*(10-lgd*COUNTIF(Defaults!$AI319:$AR319,"&lt;="&amp;B$17))</f>
        <v>1.5</v>
      </c>
      <c r="C319">
        <f>C$14*(10-lgd*COUNTIF(Defaults!$AI319:$AR319,"&lt;="&amp;C$17))</f>
        <v>1.5</v>
      </c>
      <c r="D319">
        <f>D$14*(10-lgd*COUNTIF(Defaults!$AI319:$AR319,"&lt;="&amp;D$17))</f>
        <v>1.5</v>
      </c>
      <c r="E319">
        <f>E$14*(10-lgd*COUNTIF(Defaults!$AI319:$AR319,"&lt;="&amp;E$17))</f>
        <v>1.41</v>
      </c>
      <c r="F319">
        <f>F$14*(10-lgd*COUNTIF(Defaults!$AI319:$AR319,"&lt;="&amp;F$17))</f>
        <v>1.41</v>
      </c>
      <c r="G319">
        <f>G$14*(10-lgd*COUNTIF(Defaults!$AI319:$AR319,"&lt;="&amp;G$17))</f>
        <v>1.41</v>
      </c>
      <c r="H319">
        <f>H$14*(10-lgd*COUNTIF(Defaults!$AI319:$AR319,"&lt;="&amp;H$17))</f>
        <v>1.41</v>
      </c>
      <c r="I319">
        <f>I$14*(10-lgd*COUNTIF(Defaults!$AI319:$AR319,"&lt;="&amp;I$17))</f>
        <v>1.41</v>
      </c>
      <c r="J319">
        <f>J$14*(10-lgd*COUNTIF(Defaults!$AI319:$AR319,"&lt;="&amp;J$17))</f>
        <v>1.41</v>
      </c>
      <c r="K319">
        <f>K$14*(10-lgd*COUNTIF(Defaults!$AI319:$AR319,"&lt;="&amp;K$17))</f>
        <v>1.41</v>
      </c>
      <c r="L319">
        <f>L$14*(10-lgd*COUNTIF(Defaults!$AI319:$AR319,"&lt;="&amp;L$17))</f>
        <v>1.41</v>
      </c>
      <c r="M319">
        <f>M$14*(10-lgd*COUNTIF(Defaults!$AI319:$AR319,"&lt;="&amp;M$17))</f>
        <v>1.41</v>
      </c>
      <c r="N319">
        <f>N$14*(10-lgd*COUNTIF(Defaults!$AI319:$AR319,"&lt;="&amp;N$17))</f>
        <v>1.41</v>
      </c>
      <c r="O319">
        <f>O$14*(10-lgd*COUNTIF(Defaults!$AI319:$AR319,"&lt;="&amp;O$17))</f>
        <v>1.41</v>
      </c>
      <c r="P319">
        <f>P$14*(10-lgd*COUNTIF(Defaults!$AI319:$AR319,"&lt;="&amp;P$17))</f>
        <v>1.41</v>
      </c>
      <c r="Q319">
        <f>Q$14*(10-lgd*COUNTIF(Defaults!$AI319:$AR319,"&lt;="&amp;Q$17))</f>
        <v>1.41</v>
      </c>
      <c r="R319">
        <f>R$14*(10-lgd*COUNTIF(Defaults!$AI319:$AR319,"&lt;="&amp;R$17))</f>
        <v>1.32</v>
      </c>
      <c r="S319">
        <f>S$14*(10-lgd*COUNTIF(Defaults!$AI319:$AR319,"&lt;="&amp;S$17))</f>
        <v>1.32</v>
      </c>
      <c r="T319">
        <f>T$14*(10-lgd*COUNTIF(Defaults!$AI319:$AR319,"&lt;="&amp;T$17))</f>
        <v>1.32</v>
      </c>
      <c r="U319">
        <f>U$14*(10-lgd*COUNTIF(Defaults!$AI319:$AR319,"&lt;="&amp;U$17))</f>
        <v>89.320000000000007</v>
      </c>
      <c r="W319">
        <f t="shared" si="264"/>
        <v>0.1</v>
      </c>
      <c r="X319">
        <f t="shared" si="265"/>
        <v>0.1</v>
      </c>
      <c r="Y319">
        <f t="shared" si="266"/>
        <v>0.1</v>
      </c>
      <c r="Z319">
        <f t="shared" si="267"/>
        <v>0.1</v>
      </c>
      <c r="AA319">
        <f t="shared" si="268"/>
        <v>0.1</v>
      </c>
      <c r="AB319">
        <f t="shared" si="269"/>
        <v>0.1</v>
      </c>
      <c r="AC319">
        <f t="shared" si="270"/>
        <v>0.1</v>
      </c>
      <c r="AD319">
        <f t="shared" si="271"/>
        <v>0.1</v>
      </c>
      <c r="AE319">
        <f t="shared" si="272"/>
        <v>0.1</v>
      </c>
      <c r="AF319">
        <f t="shared" si="273"/>
        <v>0.1</v>
      </c>
      <c r="AG319">
        <f t="shared" si="274"/>
        <v>0.1</v>
      </c>
      <c r="AH319">
        <f t="shared" si="275"/>
        <v>0.1</v>
      </c>
      <c r="AI319">
        <f t="shared" si="276"/>
        <v>0.1</v>
      </c>
      <c r="AJ319">
        <f t="shared" si="277"/>
        <v>0.1</v>
      </c>
      <c r="AK319">
        <f t="shared" si="278"/>
        <v>0.1</v>
      </c>
      <c r="AL319">
        <f t="shared" si="279"/>
        <v>0.1</v>
      </c>
      <c r="AM319">
        <f t="shared" si="280"/>
        <v>0.1</v>
      </c>
      <c r="AN319">
        <f t="shared" si="281"/>
        <v>0.1</v>
      </c>
      <c r="AO319">
        <f t="shared" si="282"/>
        <v>0.1</v>
      </c>
      <c r="AP319">
        <f t="shared" si="283"/>
        <v>20.100000000000001</v>
      </c>
      <c r="AR319">
        <f t="shared" si="284"/>
        <v>0.1</v>
      </c>
      <c r="AS319">
        <f t="shared" si="285"/>
        <v>0.1</v>
      </c>
      <c r="AT319">
        <f t="shared" si="286"/>
        <v>0.1</v>
      </c>
      <c r="AU319">
        <f t="shared" si="287"/>
        <v>0.1</v>
      </c>
      <c r="AV319">
        <f t="shared" si="288"/>
        <v>0.1</v>
      </c>
      <c r="AW319">
        <f t="shared" si="289"/>
        <v>0.1</v>
      </c>
      <c r="AX319">
        <f t="shared" si="290"/>
        <v>0.1</v>
      </c>
      <c r="AY319">
        <f t="shared" si="291"/>
        <v>0.1</v>
      </c>
      <c r="AZ319">
        <f t="shared" si="292"/>
        <v>0.1</v>
      </c>
      <c r="BA319">
        <f t="shared" si="293"/>
        <v>0.1</v>
      </c>
      <c r="BB319">
        <f t="shared" si="294"/>
        <v>0.1</v>
      </c>
      <c r="BC319">
        <f t="shared" si="295"/>
        <v>0.1</v>
      </c>
      <c r="BD319">
        <f t="shared" si="296"/>
        <v>0.1</v>
      </c>
      <c r="BE319">
        <f t="shared" si="297"/>
        <v>0.1</v>
      </c>
      <c r="BF319">
        <f t="shared" si="298"/>
        <v>0.1</v>
      </c>
      <c r="BG319">
        <f t="shared" si="299"/>
        <v>0.1</v>
      </c>
      <c r="BH319">
        <f t="shared" si="300"/>
        <v>0.1</v>
      </c>
      <c r="BI319">
        <f t="shared" si="301"/>
        <v>0.1</v>
      </c>
      <c r="BJ319">
        <f t="shared" si="302"/>
        <v>0.1</v>
      </c>
      <c r="BK319">
        <f t="shared" si="303"/>
        <v>10.1</v>
      </c>
      <c r="BM319">
        <f t="shared" si="304"/>
        <v>1.2999999999999998</v>
      </c>
      <c r="BN319">
        <f t="shared" si="305"/>
        <v>1.2999999999999998</v>
      </c>
      <c r="BO319">
        <f t="shared" si="306"/>
        <v>1.2999999999999998</v>
      </c>
      <c r="BP319">
        <f t="shared" si="307"/>
        <v>1.2099999999999997</v>
      </c>
      <c r="BQ319">
        <f t="shared" si="308"/>
        <v>1.2099999999999997</v>
      </c>
      <c r="BR319">
        <f t="shared" si="309"/>
        <v>1.2099999999999997</v>
      </c>
      <c r="BS319">
        <f t="shared" si="310"/>
        <v>1.2099999999999997</v>
      </c>
      <c r="BT319">
        <f t="shared" si="311"/>
        <v>1.2099999999999997</v>
      </c>
      <c r="BU319">
        <f t="shared" si="312"/>
        <v>1.2099999999999997</v>
      </c>
      <c r="BV319">
        <f t="shared" si="313"/>
        <v>1.2099999999999997</v>
      </c>
      <c r="BW319">
        <f t="shared" si="314"/>
        <v>1.2099999999999997</v>
      </c>
      <c r="BX319">
        <f t="shared" si="315"/>
        <v>1.2099999999999997</v>
      </c>
      <c r="BY319">
        <f t="shared" si="316"/>
        <v>1.2099999999999997</v>
      </c>
      <c r="BZ319">
        <f t="shared" si="317"/>
        <v>1.2099999999999997</v>
      </c>
      <c r="CA319">
        <f t="shared" si="318"/>
        <v>1.2099999999999997</v>
      </c>
      <c r="CB319">
        <f t="shared" si="319"/>
        <v>1.2099999999999997</v>
      </c>
      <c r="CC319">
        <f t="shared" si="320"/>
        <v>1.1199999999999999</v>
      </c>
      <c r="CD319">
        <f t="shared" si="321"/>
        <v>1.1199999999999999</v>
      </c>
      <c r="CE319">
        <f t="shared" si="322"/>
        <v>1.1199999999999999</v>
      </c>
      <c r="CF319">
        <f t="shared" si="323"/>
        <v>59.12</v>
      </c>
      <c r="CH319">
        <f t="shared" si="324"/>
        <v>116.11000000000001</v>
      </c>
      <c r="CI319">
        <f t="shared" si="325"/>
        <v>22.000000000000004</v>
      </c>
      <c r="CJ319">
        <f t="shared" si="326"/>
        <v>12</v>
      </c>
      <c r="CK319">
        <f t="shared" si="327"/>
        <v>82.11</v>
      </c>
      <c r="CL319">
        <f t="shared" si="328"/>
        <v>0</v>
      </c>
      <c r="CM319">
        <f t="shared" si="329"/>
        <v>0</v>
      </c>
    </row>
    <row r="320" spans="1:91" x14ac:dyDescent="0.2">
      <c r="A320">
        <v>303</v>
      </c>
      <c r="B320">
        <f>B$14*(10-lgd*COUNTIF(Defaults!$AI320:$AR320,"&lt;="&amp;B$17))</f>
        <v>1.5</v>
      </c>
      <c r="C320">
        <f>C$14*(10-lgd*COUNTIF(Defaults!$AI320:$AR320,"&lt;="&amp;C$17))</f>
        <v>1.5</v>
      </c>
      <c r="D320">
        <f>D$14*(10-lgd*COUNTIF(Defaults!$AI320:$AR320,"&lt;="&amp;D$17))</f>
        <v>1.5</v>
      </c>
      <c r="E320">
        <f>E$14*(10-lgd*COUNTIF(Defaults!$AI320:$AR320,"&lt;="&amp;E$17))</f>
        <v>1.5</v>
      </c>
      <c r="F320">
        <f>F$14*(10-lgd*COUNTIF(Defaults!$AI320:$AR320,"&lt;="&amp;F$17))</f>
        <v>1.5</v>
      </c>
      <c r="G320">
        <f>G$14*(10-lgd*COUNTIF(Defaults!$AI320:$AR320,"&lt;="&amp;G$17))</f>
        <v>1.5</v>
      </c>
      <c r="H320">
        <f>H$14*(10-lgd*COUNTIF(Defaults!$AI320:$AR320,"&lt;="&amp;H$17))</f>
        <v>1.5</v>
      </c>
      <c r="I320">
        <f>I$14*(10-lgd*COUNTIF(Defaults!$AI320:$AR320,"&lt;="&amp;I$17))</f>
        <v>1.5</v>
      </c>
      <c r="J320">
        <f>J$14*(10-lgd*COUNTIF(Defaults!$AI320:$AR320,"&lt;="&amp;J$17))</f>
        <v>1.5</v>
      </c>
      <c r="K320">
        <f>K$14*(10-lgd*COUNTIF(Defaults!$AI320:$AR320,"&lt;="&amp;K$17))</f>
        <v>1.5</v>
      </c>
      <c r="L320">
        <f>L$14*(10-lgd*COUNTIF(Defaults!$AI320:$AR320,"&lt;="&amp;L$17))</f>
        <v>1.5</v>
      </c>
      <c r="M320">
        <f>M$14*(10-lgd*COUNTIF(Defaults!$AI320:$AR320,"&lt;="&amp;M$17))</f>
        <v>1.5</v>
      </c>
      <c r="N320">
        <f>N$14*(10-lgd*COUNTIF(Defaults!$AI320:$AR320,"&lt;="&amp;N$17))</f>
        <v>1.5</v>
      </c>
      <c r="O320">
        <f>O$14*(10-lgd*COUNTIF(Defaults!$AI320:$AR320,"&lt;="&amp;O$17))</f>
        <v>1.41</v>
      </c>
      <c r="P320">
        <f>P$14*(10-lgd*COUNTIF(Defaults!$AI320:$AR320,"&lt;="&amp;P$17))</f>
        <v>1.41</v>
      </c>
      <c r="Q320">
        <f>Q$14*(10-lgd*COUNTIF(Defaults!$AI320:$AR320,"&lt;="&amp;Q$17))</f>
        <v>1.41</v>
      </c>
      <c r="R320">
        <f>R$14*(10-lgd*COUNTIF(Defaults!$AI320:$AR320,"&lt;="&amp;R$17))</f>
        <v>1.41</v>
      </c>
      <c r="S320">
        <f>S$14*(10-lgd*COUNTIF(Defaults!$AI320:$AR320,"&lt;="&amp;S$17))</f>
        <v>1.41</v>
      </c>
      <c r="T320">
        <f>T$14*(10-lgd*COUNTIF(Defaults!$AI320:$AR320,"&lt;="&amp;T$17))</f>
        <v>1.41</v>
      </c>
      <c r="U320">
        <f>U$14*(10-lgd*COUNTIF(Defaults!$AI320:$AR320,"&lt;="&amp;U$17))</f>
        <v>95.410000000000011</v>
      </c>
      <c r="W320">
        <f t="shared" si="264"/>
        <v>0.1</v>
      </c>
      <c r="X320">
        <f t="shared" si="265"/>
        <v>0.1</v>
      </c>
      <c r="Y320">
        <f t="shared" si="266"/>
        <v>0.1</v>
      </c>
      <c r="Z320">
        <f t="shared" si="267"/>
        <v>0.1</v>
      </c>
      <c r="AA320">
        <f t="shared" si="268"/>
        <v>0.1</v>
      </c>
      <c r="AB320">
        <f t="shared" si="269"/>
        <v>0.1</v>
      </c>
      <c r="AC320">
        <f t="shared" si="270"/>
        <v>0.1</v>
      </c>
      <c r="AD320">
        <f t="shared" si="271"/>
        <v>0.1</v>
      </c>
      <c r="AE320">
        <f t="shared" si="272"/>
        <v>0.1</v>
      </c>
      <c r="AF320">
        <f t="shared" si="273"/>
        <v>0.1</v>
      </c>
      <c r="AG320">
        <f t="shared" si="274"/>
        <v>0.1</v>
      </c>
      <c r="AH320">
        <f t="shared" si="275"/>
        <v>0.1</v>
      </c>
      <c r="AI320">
        <f t="shared" si="276"/>
        <v>0.1</v>
      </c>
      <c r="AJ320">
        <f t="shared" si="277"/>
        <v>0.1</v>
      </c>
      <c r="AK320">
        <f t="shared" si="278"/>
        <v>0.1</v>
      </c>
      <c r="AL320">
        <f t="shared" si="279"/>
        <v>0.1</v>
      </c>
      <c r="AM320">
        <f t="shared" si="280"/>
        <v>0.1</v>
      </c>
      <c r="AN320">
        <f t="shared" si="281"/>
        <v>0.1</v>
      </c>
      <c r="AO320">
        <f t="shared" si="282"/>
        <v>0.1</v>
      </c>
      <c r="AP320">
        <f t="shared" si="283"/>
        <v>20.100000000000001</v>
      </c>
      <c r="AR320">
        <f t="shared" si="284"/>
        <v>0.1</v>
      </c>
      <c r="AS320">
        <f t="shared" si="285"/>
        <v>0.1</v>
      </c>
      <c r="AT320">
        <f t="shared" si="286"/>
        <v>0.1</v>
      </c>
      <c r="AU320">
        <f t="shared" si="287"/>
        <v>0.1</v>
      </c>
      <c r="AV320">
        <f t="shared" si="288"/>
        <v>0.1</v>
      </c>
      <c r="AW320">
        <f t="shared" si="289"/>
        <v>0.1</v>
      </c>
      <c r="AX320">
        <f t="shared" si="290"/>
        <v>0.1</v>
      </c>
      <c r="AY320">
        <f t="shared" si="291"/>
        <v>0.1</v>
      </c>
      <c r="AZ320">
        <f t="shared" si="292"/>
        <v>0.1</v>
      </c>
      <c r="BA320">
        <f t="shared" si="293"/>
        <v>0.1</v>
      </c>
      <c r="BB320">
        <f t="shared" si="294"/>
        <v>0.1</v>
      </c>
      <c r="BC320">
        <f t="shared" si="295"/>
        <v>0.1</v>
      </c>
      <c r="BD320">
        <f t="shared" si="296"/>
        <v>0.1</v>
      </c>
      <c r="BE320">
        <f t="shared" si="297"/>
        <v>0.1</v>
      </c>
      <c r="BF320">
        <f t="shared" si="298"/>
        <v>0.1</v>
      </c>
      <c r="BG320">
        <f t="shared" si="299"/>
        <v>0.1</v>
      </c>
      <c r="BH320">
        <f t="shared" si="300"/>
        <v>0.1</v>
      </c>
      <c r="BI320">
        <f t="shared" si="301"/>
        <v>0.1</v>
      </c>
      <c r="BJ320">
        <f t="shared" si="302"/>
        <v>0.1</v>
      </c>
      <c r="BK320">
        <f t="shared" si="303"/>
        <v>10.1</v>
      </c>
      <c r="BM320">
        <f t="shared" si="304"/>
        <v>1.2999999999999998</v>
      </c>
      <c r="BN320">
        <f t="shared" si="305"/>
        <v>1.2999999999999998</v>
      </c>
      <c r="BO320">
        <f t="shared" si="306"/>
        <v>1.2999999999999998</v>
      </c>
      <c r="BP320">
        <f t="shared" si="307"/>
        <v>1.2999999999999998</v>
      </c>
      <c r="BQ320">
        <f t="shared" si="308"/>
        <v>1.2999999999999998</v>
      </c>
      <c r="BR320">
        <f t="shared" si="309"/>
        <v>1.2999999999999998</v>
      </c>
      <c r="BS320">
        <f t="shared" si="310"/>
        <v>1.2999999999999998</v>
      </c>
      <c r="BT320">
        <f t="shared" si="311"/>
        <v>1.2999999999999998</v>
      </c>
      <c r="BU320">
        <f t="shared" si="312"/>
        <v>1.2999999999999998</v>
      </c>
      <c r="BV320">
        <f t="shared" si="313"/>
        <v>1.2999999999999998</v>
      </c>
      <c r="BW320">
        <f t="shared" si="314"/>
        <v>1.2999999999999998</v>
      </c>
      <c r="BX320">
        <f t="shared" si="315"/>
        <v>1.2999999999999998</v>
      </c>
      <c r="BY320">
        <f t="shared" si="316"/>
        <v>1.2999999999999998</v>
      </c>
      <c r="BZ320">
        <f t="shared" si="317"/>
        <v>1.2099999999999997</v>
      </c>
      <c r="CA320">
        <f t="shared" si="318"/>
        <v>1.2099999999999997</v>
      </c>
      <c r="CB320">
        <f t="shared" si="319"/>
        <v>1.2099999999999997</v>
      </c>
      <c r="CC320">
        <f t="shared" si="320"/>
        <v>1.2099999999999997</v>
      </c>
      <c r="CD320">
        <f t="shared" si="321"/>
        <v>1.2099999999999997</v>
      </c>
      <c r="CE320">
        <f t="shared" si="322"/>
        <v>1.2099999999999997</v>
      </c>
      <c r="CF320">
        <f t="shared" si="323"/>
        <v>65.210000000000008</v>
      </c>
      <c r="CH320">
        <f t="shared" si="324"/>
        <v>123.37</v>
      </c>
      <c r="CI320">
        <f t="shared" si="325"/>
        <v>22.000000000000004</v>
      </c>
      <c r="CJ320">
        <f t="shared" si="326"/>
        <v>12</v>
      </c>
      <c r="CK320">
        <f t="shared" si="327"/>
        <v>89.370000000000019</v>
      </c>
      <c r="CL320">
        <f t="shared" si="328"/>
        <v>0</v>
      </c>
      <c r="CM320">
        <f t="shared" si="329"/>
        <v>0</v>
      </c>
    </row>
    <row r="321" spans="1:91" x14ac:dyDescent="0.2">
      <c r="A321">
        <v>304</v>
      </c>
      <c r="B321">
        <f>B$14*(10-lgd*COUNTIF(Defaults!$AI321:$AR321,"&lt;="&amp;B$17))</f>
        <v>1.5</v>
      </c>
      <c r="C321">
        <f>C$14*(10-lgd*COUNTIF(Defaults!$AI321:$AR321,"&lt;="&amp;C$17))</f>
        <v>1.5</v>
      </c>
      <c r="D321">
        <f>D$14*(10-lgd*COUNTIF(Defaults!$AI321:$AR321,"&lt;="&amp;D$17))</f>
        <v>1.5</v>
      </c>
      <c r="E321">
        <f>E$14*(10-lgd*COUNTIF(Defaults!$AI321:$AR321,"&lt;="&amp;E$17))</f>
        <v>1.5</v>
      </c>
      <c r="F321">
        <f>F$14*(10-lgd*COUNTIF(Defaults!$AI321:$AR321,"&lt;="&amp;F$17))</f>
        <v>1.5</v>
      </c>
      <c r="G321">
        <f>G$14*(10-lgd*COUNTIF(Defaults!$AI321:$AR321,"&lt;="&amp;G$17))</f>
        <v>1.5</v>
      </c>
      <c r="H321">
        <f>H$14*(10-lgd*COUNTIF(Defaults!$AI321:$AR321,"&lt;="&amp;H$17))</f>
        <v>1.5</v>
      </c>
      <c r="I321">
        <f>I$14*(10-lgd*COUNTIF(Defaults!$AI321:$AR321,"&lt;="&amp;I$17))</f>
        <v>1.5</v>
      </c>
      <c r="J321">
        <f>J$14*(10-lgd*COUNTIF(Defaults!$AI321:$AR321,"&lt;="&amp;J$17))</f>
        <v>1.5</v>
      </c>
      <c r="K321">
        <f>K$14*(10-lgd*COUNTIF(Defaults!$AI321:$AR321,"&lt;="&amp;K$17))</f>
        <v>1.5</v>
      </c>
      <c r="L321">
        <f>L$14*(10-lgd*COUNTIF(Defaults!$AI321:$AR321,"&lt;="&amp;L$17))</f>
        <v>1.5</v>
      </c>
      <c r="M321">
        <f>M$14*(10-lgd*COUNTIF(Defaults!$AI321:$AR321,"&lt;="&amp;M$17))</f>
        <v>1.5</v>
      </c>
      <c r="N321">
        <f>N$14*(10-lgd*COUNTIF(Defaults!$AI321:$AR321,"&lt;="&amp;N$17))</f>
        <v>1.5</v>
      </c>
      <c r="O321">
        <f>O$14*(10-lgd*COUNTIF(Defaults!$AI321:$AR321,"&lt;="&amp;O$17))</f>
        <v>1.5</v>
      </c>
      <c r="P321">
        <f>P$14*(10-lgd*COUNTIF(Defaults!$AI321:$AR321,"&lt;="&amp;P$17))</f>
        <v>1.5</v>
      </c>
      <c r="Q321">
        <f>Q$14*(10-lgd*COUNTIF(Defaults!$AI321:$AR321,"&lt;="&amp;Q$17))</f>
        <v>1.5</v>
      </c>
      <c r="R321">
        <f>R$14*(10-lgd*COUNTIF(Defaults!$AI321:$AR321,"&lt;="&amp;R$17))</f>
        <v>1.5</v>
      </c>
      <c r="S321">
        <f>S$14*(10-lgd*COUNTIF(Defaults!$AI321:$AR321,"&lt;="&amp;S$17))</f>
        <v>1.5</v>
      </c>
      <c r="T321">
        <f>T$14*(10-lgd*COUNTIF(Defaults!$AI321:$AR321,"&lt;="&amp;T$17))</f>
        <v>1.5</v>
      </c>
      <c r="U321">
        <f>U$14*(10-lgd*COUNTIF(Defaults!$AI321:$AR321,"&lt;="&amp;U$17))</f>
        <v>101.5</v>
      </c>
      <c r="W321">
        <f t="shared" si="264"/>
        <v>0.1</v>
      </c>
      <c r="X321">
        <f t="shared" si="265"/>
        <v>0.1</v>
      </c>
      <c r="Y321">
        <f t="shared" si="266"/>
        <v>0.1</v>
      </c>
      <c r="Z321">
        <f t="shared" si="267"/>
        <v>0.1</v>
      </c>
      <c r="AA321">
        <f t="shared" si="268"/>
        <v>0.1</v>
      </c>
      <c r="AB321">
        <f t="shared" si="269"/>
        <v>0.1</v>
      </c>
      <c r="AC321">
        <f t="shared" si="270"/>
        <v>0.1</v>
      </c>
      <c r="AD321">
        <f t="shared" si="271"/>
        <v>0.1</v>
      </c>
      <c r="AE321">
        <f t="shared" si="272"/>
        <v>0.1</v>
      </c>
      <c r="AF321">
        <f t="shared" si="273"/>
        <v>0.1</v>
      </c>
      <c r="AG321">
        <f t="shared" si="274"/>
        <v>0.1</v>
      </c>
      <c r="AH321">
        <f t="shared" si="275"/>
        <v>0.1</v>
      </c>
      <c r="AI321">
        <f t="shared" si="276"/>
        <v>0.1</v>
      </c>
      <c r="AJ321">
        <f t="shared" si="277"/>
        <v>0.1</v>
      </c>
      <c r="AK321">
        <f t="shared" si="278"/>
        <v>0.1</v>
      </c>
      <c r="AL321">
        <f t="shared" si="279"/>
        <v>0.1</v>
      </c>
      <c r="AM321">
        <f t="shared" si="280"/>
        <v>0.1</v>
      </c>
      <c r="AN321">
        <f t="shared" si="281"/>
        <v>0.1</v>
      </c>
      <c r="AO321">
        <f t="shared" si="282"/>
        <v>0.1</v>
      </c>
      <c r="AP321">
        <f t="shared" si="283"/>
        <v>20.100000000000001</v>
      </c>
      <c r="AR321">
        <f t="shared" si="284"/>
        <v>0.1</v>
      </c>
      <c r="AS321">
        <f t="shared" si="285"/>
        <v>0.1</v>
      </c>
      <c r="AT321">
        <f t="shared" si="286"/>
        <v>0.1</v>
      </c>
      <c r="AU321">
        <f t="shared" si="287"/>
        <v>0.1</v>
      </c>
      <c r="AV321">
        <f t="shared" si="288"/>
        <v>0.1</v>
      </c>
      <c r="AW321">
        <f t="shared" si="289"/>
        <v>0.1</v>
      </c>
      <c r="AX321">
        <f t="shared" si="290"/>
        <v>0.1</v>
      </c>
      <c r="AY321">
        <f t="shared" si="291"/>
        <v>0.1</v>
      </c>
      <c r="AZ321">
        <f t="shared" si="292"/>
        <v>0.1</v>
      </c>
      <c r="BA321">
        <f t="shared" si="293"/>
        <v>0.1</v>
      </c>
      <c r="BB321">
        <f t="shared" si="294"/>
        <v>0.1</v>
      </c>
      <c r="BC321">
        <f t="shared" si="295"/>
        <v>0.1</v>
      </c>
      <c r="BD321">
        <f t="shared" si="296"/>
        <v>0.1</v>
      </c>
      <c r="BE321">
        <f t="shared" si="297"/>
        <v>0.1</v>
      </c>
      <c r="BF321">
        <f t="shared" si="298"/>
        <v>0.1</v>
      </c>
      <c r="BG321">
        <f t="shared" si="299"/>
        <v>0.1</v>
      </c>
      <c r="BH321">
        <f t="shared" si="300"/>
        <v>0.1</v>
      </c>
      <c r="BI321">
        <f t="shared" si="301"/>
        <v>0.1</v>
      </c>
      <c r="BJ321">
        <f t="shared" si="302"/>
        <v>0.1</v>
      </c>
      <c r="BK321">
        <f t="shared" si="303"/>
        <v>10.1</v>
      </c>
      <c r="BM321">
        <f t="shared" si="304"/>
        <v>1.2999999999999998</v>
      </c>
      <c r="BN321">
        <f t="shared" si="305"/>
        <v>1.2999999999999998</v>
      </c>
      <c r="BO321">
        <f t="shared" si="306"/>
        <v>1.2999999999999998</v>
      </c>
      <c r="BP321">
        <f t="shared" si="307"/>
        <v>1.2999999999999998</v>
      </c>
      <c r="BQ321">
        <f t="shared" si="308"/>
        <v>1.2999999999999998</v>
      </c>
      <c r="BR321">
        <f t="shared" si="309"/>
        <v>1.2999999999999998</v>
      </c>
      <c r="BS321">
        <f t="shared" si="310"/>
        <v>1.2999999999999998</v>
      </c>
      <c r="BT321">
        <f t="shared" si="311"/>
        <v>1.2999999999999998</v>
      </c>
      <c r="BU321">
        <f t="shared" si="312"/>
        <v>1.2999999999999998</v>
      </c>
      <c r="BV321">
        <f t="shared" si="313"/>
        <v>1.2999999999999998</v>
      </c>
      <c r="BW321">
        <f t="shared" si="314"/>
        <v>1.2999999999999998</v>
      </c>
      <c r="BX321">
        <f t="shared" si="315"/>
        <v>1.2999999999999998</v>
      </c>
      <c r="BY321">
        <f t="shared" si="316"/>
        <v>1.2999999999999998</v>
      </c>
      <c r="BZ321">
        <f t="shared" si="317"/>
        <v>1.2999999999999998</v>
      </c>
      <c r="CA321">
        <f t="shared" si="318"/>
        <v>1.2999999999999998</v>
      </c>
      <c r="CB321">
        <f t="shared" si="319"/>
        <v>1.2999999999999998</v>
      </c>
      <c r="CC321">
        <f t="shared" si="320"/>
        <v>1.2999999999999998</v>
      </c>
      <c r="CD321">
        <f t="shared" si="321"/>
        <v>1.2999999999999998</v>
      </c>
      <c r="CE321">
        <f t="shared" si="322"/>
        <v>1.2999999999999998</v>
      </c>
      <c r="CF321">
        <f t="shared" si="323"/>
        <v>71.300000000000011</v>
      </c>
      <c r="CH321">
        <f t="shared" si="324"/>
        <v>130</v>
      </c>
      <c r="CI321">
        <f t="shared" si="325"/>
        <v>22.000000000000004</v>
      </c>
      <c r="CJ321">
        <f t="shared" si="326"/>
        <v>12</v>
      </c>
      <c r="CK321">
        <f t="shared" si="327"/>
        <v>96.000000000000014</v>
      </c>
      <c r="CL321">
        <f t="shared" si="328"/>
        <v>0</v>
      </c>
      <c r="CM321">
        <f t="shared" si="329"/>
        <v>0</v>
      </c>
    </row>
    <row r="322" spans="1:91" x14ac:dyDescent="0.2">
      <c r="A322">
        <v>305</v>
      </c>
      <c r="B322">
        <f>B$14*(10-lgd*COUNTIF(Defaults!$AI322:$AR322,"&lt;="&amp;B$17))</f>
        <v>1.5</v>
      </c>
      <c r="C322">
        <f>C$14*(10-lgd*COUNTIF(Defaults!$AI322:$AR322,"&lt;="&amp;C$17))</f>
        <v>1.5</v>
      </c>
      <c r="D322">
        <f>D$14*(10-lgd*COUNTIF(Defaults!$AI322:$AR322,"&lt;="&amp;D$17))</f>
        <v>1.5</v>
      </c>
      <c r="E322">
        <f>E$14*(10-lgd*COUNTIF(Defaults!$AI322:$AR322,"&lt;="&amp;E$17))</f>
        <v>1.5</v>
      </c>
      <c r="F322">
        <f>F$14*(10-lgd*COUNTIF(Defaults!$AI322:$AR322,"&lt;="&amp;F$17))</f>
        <v>1.5</v>
      </c>
      <c r="G322">
        <f>G$14*(10-lgd*COUNTIF(Defaults!$AI322:$AR322,"&lt;="&amp;G$17))</f>
        <v>1.5</v>
      </c>
      <c r="H322">
        <f>H$14*(10-lgd*COUNTIF(Defaults!$AI322:$AR322,"&lt;="&amp;H$17))</f>
        <v>1.5</v>
      </c>
      <c r="I322">
        <f>I$14*(10-lgd*COUNTIF(Defaults!$AI322:$AR322,"&lt;="&amp;I$17))</f>
        <v>1.5</v>
      </c>
      <c r="J322">
        <f>J$14*(10-lgd*COUNTIF(Defaults!$AI322:$AR322,"&lt;="&amp;J$17))</f>
        <v>1.5</v>
      </c>
      <c r="K322">
        <f>K$14*(10-lgd*COUNTIF(Defaults!$AI322:$AR322,"&lt;="&amp;K$17))</f>
        <v>1.5</v>
      </c>
      <c r="L322">
        <f>L$14*(10-lgd*COUNTIF(Defaults!$AI322:$AR322,"&lt;="&amp;L$17))</f>
        <v>1.5</v>
      </c>
      <c r="M322">
        <f>M$14*(10-lgd*COUNTIF(Defaults!$AI322:$AR322,"&lt;="&amp;M$17))</f>
        <v>1.5</v>
      </c>
      <c r="N322">
        <f>N$14*(10-lgd*COUNTIF(Defaults!$AI322:$AR322,"&lt;="&amp;N$17))</f>
        <v>1.5</v>
      </c>
      <c r="O322">
        <f>O$14*(10-lgd*COUNTIF(Defaults!$AI322:$AR322,"&lt;="&amp;O$17))</f>
        <v>1.5</v>
      </c>
      <c r="P322">
        <f>P$14*(10-lgd*COUNTIF(Defaults!$AI322:$AR322,"&lt;="&amp;P$17))</f>
        <v>1.41</v>
      </c>
      <c r="Q322">
        <f>Q$14*(10-lgd*COUNTIF(Defaults!$AI322:$AR322,"&lt;="&amp;Q$17))</f>
        <v>1.41</v>
      </c>
      <c r="R322">
        <f>R$14*(10-lgd*COUNTIF(Defaults!$AI322:$AR322,"&lt;="&amp;R$17))</f>
        <v>1.41</v>
      </c>
      <c r="S322">
        <f>S$14*(10-lgd*COUNTIF(Defaults!$AI322:$AR322,"&lt;="&amp;S$17))</f>
        <v>1.41</v>
      </c>
      <c r="T322">
        <f>T$14*(10-lgd*COUNTIF(Defaults!$AI322:$AR322,"&lt;="&amp;T$17))</f>
        <v>1.41</v>
      </c>
      <c r="U322">
        <f>U$14*(10-lgd*COUNTIF(Defaults!$AI322:$AR322,"&lt;="&amp;U$17))</f>
        <v>95.410000000000011</v>
      </c>
      <c r="W322">
        <f t="shared" si="264"/>
        <v>0.1</v>
      </c>
      <c r="X322">
        <f t="shared" si="265"/>
        <v>0.1</v>
      </c>
      <c r="Y322">
        <f t="shared" si="266"/>
        <v>0.1</v>
      </c>
      <c r="Z322">
        <f t="shared" si="267"/>
        <v>0.1</v>
      </c>
      <c r="AA322">
        <f t="shared" si="268"/>
        <v>0.1</v>
      </c>
      <c r="AB322">
        <f t="shared" si="269"/>
        <v>0.1</v>
      </c>
      <c r="AC322">
        <f t="shared" si="270"/>
        <v>0.1</v>
      </c>
      <c r="AD322">
        <f t="shared" si="271"/>
        <v>0.1</v>
      </c>
      <c r="AE322">
        <f t="shared" si="272"/>
        <v>0.1</v>
      </c>
      <c r="AF322">
        <f t="shared" si="273"/>
        <v>0.1</v>
      </c>
      <c r="AG322">
        <f t="shared" si="274"/>
        <v>0.1</v>
      </c>
      <c r="AH322">
        <f t="shared" si="275"/>
        <v>0.1</v>
      </c>
      <c r="AI322">
        <f t="shared" si="276"/>
        <v>0.1</v>
      </c>
      <c r="AJ322">
        <f t="shared" si="277"/>
        <v>0.1</v>
      </c>
      <c r="AK322">
        <f t="shared" si="278"/>
        <v>0.1</v>
      </c>
      <c r="AL322">
        <f t="shared" si="279"/>
        <v>0.1</v>
      </c>
      <c r="AM322">
        <f t="shared" si="280"/>
        <v>0.1</v>
      </c>
      <c r="AN322">
        <f t="shared" si="281"/>
        <v>0.1</v>
      </c>
      <c r="AO322">
        <f t="shared" si="282"/>
        <v>0.1</v>
      </c>
      <c r="AP322">
        <f t="shared" si="283"/>
        <v>20.100000000000001</v>
      </c>
      <c r="AR322">
        <f t="shared" si="284"/>
        <v>0.1</v>
      </c>
      <c r="AS322">
        <f t="shared" si="285"/>
        <v>0.1</v>
      </c>
      <c r="AT322">
        <f t="shared" si="286"/>
        <v>0.1</v>
      </c>
      <c r="AU322">
        <f t="shared" si="287"/>
        <v>0.1</v>
      </c>
      <c r="AV322">
        <f t="shared" si="288"/>
        <v>0.1</v>
      </c>
      <c r="AW322">
        <f t="shared" si="289"/>
        <v>0.1</v>
      </c>
      <c r="AX322">
        <f t="shared" si="290"/>
        <v>0.1</v>
      </c>
      <c r="AY322">
        <f t="shared" si="291"/>
        <v>0.1</v>
      </c>
      <c r="AZ322">
        <f t="shared" si="292"/>
        <v>0.1</v>
      </c>
      <c r="BA322">
        <f t="shared" si="293"/>
        <v>0.1</v>
      </c>
      <c r="BB322">
        <f t="shared" si="294"/>
        <v>0.1</v>
      </c>
      <c r="BC322">
        <f t="shared" si="295"/>
        <v>0.1</v>
      </c>
      <c r="BD322">
        <f t="shared" si="296"/>
        <v>0.1</v>
      </c>
      <c r="BE322">
        <f t="shared" si="297"/>
        <v>0.1</v>
      </c>
      <c r="BF322">
        <f t="shared" si="298"/>
        <v>0.1</v>
      </c>
      <c r="BG322">
        <f t="shared" si="299"/>
        <v>0.1</v>
      </c>
      <c r="BH322">
        <f t="shared" si="300"/>
        <v>0.1</v>
      </c>
      <c r="BI322">
        <f t="shared" si="301"/>
        <v>0.1</v>
      </c>
      <c r="BJ322">
        <f t="shared" si="302"/>
        <v>0.1</v>
      </c>
      <c r="BK322">
        <f t="shared" si="303"/>
        <v>10.1</v>
      </c>
      <c r="BM322">
        <f t="shared" si="304"/>
        <v>1.2999999999999998</v>
      </c>
      <c r="BN322">
        <f t="shared" si="305"/>
        <v>1.2999999999999998</v>
      </c>
      <c r="BO322">
        <f t="shared" si="306"/>
        <v>1.2999999999999998</v>
      </c>
      <c r="BP322">
        <f t="shared" si="307"/>
        <v>1.2999999999999998</v>
      </c>
      <c r="BQ322">
        <f t="shared" si="308"/>
        <v>1.2999999999999998</v>
      </c>
      <c r="BR322">
        <f t="shared" si="309"/>
        <v>1.2999999999999998</v>
      </c>
      <c r="BS322">
        <f t="shared" si="310"/>
        <v>1.2999999999999998</v>
      </c>
      <c r="BT322">
        <f t="shared" si="311"/>
        <v>1.2999999999999998</v>
      </c>
      <c r="BU322">
        <f t="shared" si="312"/>
        <v>1.2999999999999998</v>
      </c>
      <c r="BV322">
        <f t="shared" si="313"/>
        <v>1.2999999999999998</v>
      </c>
      <c r="BW322">
        <f t="shared" si="314"/>
        <v>1.2999999999999998</v>
      </c>
      <c r="BX322">
        <f t="shared" si="315"/>
        <v>1.2999999999999998</v>
      </c>
      <c r="BY322">
        <f t="shared" si="316"/>
        <v>1.2999999999999998</v>
      </c>
      <c r="BZ322">
        <f t="shared" si="317"/>
        <v>1.2999999999999998</v>
      </c>
      <c r="CA322">
        <f t="shared" si="318"/>
        <v>1.2099999999999997</v>
      </c>
      <c r="CB322">
        <f t="shared" si="319"/>
        <v>1.2099999999999997</v>
      </c>
      <c r="CC322">
        <f t="shared" si="320"/>
        <v>1.2099999999999997</v>
      </c>
      <c r="CD322">
        <f t="shared" si="321"/>
        <v>1.2099999999999997</v>
      </c>
      <c r="CE322">
        <f t="shared" si="322"/>
        <v>1.2099999999999997</v>
      </c>
      <c r="CF322">
        <f t="shared" si="323"/>
        <v>65.210000000000008</v>
      </c>
      <c r="CH322">
        <f t="shared" si="324"/>
        <v>123.46000000000001</v>
      </c>
      <c r="CI322">
        <f t="shared" si="325"/>
        <v>22.000000000000004</v>
      </c>
      <c r="CJ322">
        <f t="shared" si="326"/>
        <v>12</v>
      </c>
      <c r="CK322">
        <f t="shared" si="327"/>
        <v>89.460000000000008</v>
      </c>
      <c r="CL322">
        <f t="shared" si="328"/>
        <v>0</v>
      </c>
      <c r="CM322">
        <f t="shared" si="329"/>
        <v>0</v>
      </c>
    </row>
    <row r="323" spans="1:91" x14ac:dyDescent="0.2">
      <c r="A323">
        <v>306</v>
      </c>
      <c r="B323">
        <f>B$14*(10-lgd*COUNTIF(Defaults!$AI323:$AR323,"&lt;="&amp;B$17))</f>
        <v>1.5</v>
      </c>
      <c r="C323">
        <f>C$14*(10-lgd*COUNTIF(Defaults!$AI323:$AR323,"&lt;="&amp;C$17))</f>
        <v>1.5</v>
      </c>
      <c r="D323">
        <f>D$14*(10-lgd*COUNTIF(Defaults!$AI323:$AR323,"&lt;="&amp;D$17))</f>
        <v>1.5</v>
      </c>
      <c r="E323">
        <f>E$14*(10-lgd*COUNTIF(Defaults!$AI323:$AR323,"&lt;="&amp;E$17))</f>
        <v>1.5</v>
      </c>
      <c r="F323">
        <f>F$14*(10-lgd*COUNTIF(Defaults!$AI323:$AR323,"&lt;="&amp;F$17))</f>
        <v>1.5</v>
      </c>
      <c r="G323">
        <f>G$14*(10-lgd*COUNTIF(Defaults!$AI323:$AR323,"&lt;="&amp;G$17))</f>
        <v>1.5</v>
      </c>
      <c r="H323">
        <f>H$14*(10-lgd*COUNTIF(Defaults!$AI323:$AR323,"&lt;="&amp;H$17))</f>
        <v>1.5</v>
      </c>
      <c r="I323">
        <f>I$14*(10-lgd*COUNTIF(Defaults!$AI323:$AR323,"&lt;="&amp;I$17))</f>
        <v>1.5</v>
      </c>
      <c r="J323">
        <f>J$14*(10-lgd*COUNTIF(Defaults!$AI323:$AR323,"&lt;="&amp;J$17))</f>
        <v>1.5</v>
      </c>
      <c r="K323">
        <f>K$14*(10-lgd*COUNTIF(Defaults!$AI323:$AR323,"&lt;="&amp;K$17))</f>
        <v>1.5</v>
      </c>
      <c r="L323">
        <f>L$14*(10-lgd*COUNTIF(Defaults!$AI323:$AR323,"&lt;="&amp;L$17))</f>
        <v>1.5</v>
      </c>
      <c r="M323">
        <f>M$14*(10-lgd*COUNTIF(Defaults!$AI323:$AR323,"&lt;="&amp;M$17))</f>
        <v>1.5</v>
      </c>
      <c r="N323">
        <f>N$14*(10-lgd*COUNTIF(Defaults!$AI323:$AR323,"&lt;="&amp;N$17))</f>
        <v>1.5</v>
      </c>
      <c r="O323">
        <f>O$14*(10-lgd*COUNTIF(Defaults!$AI323:$AR323,"&lt;="&amp;O$17))</f>
        <v>1.5</v>
      </c>
      <c r="P323">
        <f>P$14*(10-lgd*COUNTIF(Defaults!$AI323:$AR323,"&lt;="&amp;P$17))</f>
        <v>1.5</v>
      </c>
      <c r="Q323">
        <f>Q$14*(10-lgd*COUNTIF(Defaults!$AI323:$AR323,"&lt;="&amp;Q$17))</f>
        <v>1.5</v>
      </c>
      <c r="R323">
        <f>R$14*(10-lgd*COUNTIF(Defaults!$AI323:$AR323,"&lt;="&amp;R$17))</f>
        <v>1.5</v>
      </c>
      <c r="S323">
        <f>S$14*(10-lgd*COUNTIF(Defaults!$AI323:$AR323,"&lt;="&amp;S$17))</f>
        <v>1.5</v>
      </c>
      <c r="T323">
        <f>T$14*(10-lgd*COUNTIF(Defaults!$AI323:$AR323,"&lt;="&amp;T$17))</f>
        <v>1.5</v>
      </c>
      <c r="U323">
        <f>U$14*(10-lgd*COUNTIF(Defaults!$AI323:$AR323,"&lt;="&amp;U$17))</f>
        <v>101.5</v>
      </c>
      <c r="W323">
        <f t="shared" si="264"/>
        <v>0.1</v>
      </c>
      <c r="X323">
        <f t="shared" si="265"/>
        <v>0.1</v>
      </c>
      <c r="Y323">
        <f t="shared" si="266"/>
        <v>0.1</v>
      </c>
      <c r="Z323">
        <f t="shared" si="267"/>
        <v>0.1</v>
      </c>
      <c r="AA323">
        <f t="shared" si="268"/>
        <v>0.1</v>
      </c>
      <c r="AB323">
        <f t="shared" si="269"/>
        <v>0.1</v>
      </c>
      <c r="AC323">
        <f t="shared" si="270"/>
        <v>0.1</v>
      </c>
      <c r="AD323">
        <f t="shared" si="271"/>
        <v>0.1</v>
      </c>
      <c r="AE323">
        <f t="shared" si="272"/>
        <v>0.1</v>
      </c>
      <c r="AF323">
        <f t="shared" si="273"/>
        <v>0.1</v>
      </c>
      <c r="AG323">
        <f t="shared" si="274"/>
        <v>0.1</v>
      </c>
      <c r="AH323">
        <f t="shared" si="275"/>
        <v>0.1</v>
      </c>
      <c r="AI323">
        <f t="shared" si="276"/>
        <v>0.1</v>
      </c>
      <c r="AJ323">
        <f t="shared" si="277"/>
        <v>0.1</v>
      </c>
      <c r="AK323">
        <f t="shared" si="278"/>
        <v>0.1</v>
      </c>
      <c r="AL323">
        <f t="shared" si="279"/>
        <v>0.1</v>
      </c>
      <c r="AM323">
        <f t="shared" si="280"/>
        <v>0.1</v>
      </c>
      <c r="AN323">
        <f t="shared" si="281"/>
        <v>0.1</v>
      </c>
      <c r="AO323">
        <f t="shared" si="282"/>
        <v>0.1</v>
      </c>
      <c r="AP323">
        <f t="shared" si="283"/>
        <v>20.100000000000001</v>
      </c>
      <c r="AR323">
        <f t="shared" si="284"/>
        <v>0.1</v>
      </c>
      <c r="AS323">
        <f t="shared" si="285"/>
        <v>0.1</v>
      </c>
      <c r="AT323">
        <f t="shared" si="286"/>
        <v>0.1</v>
      </c>
      <c r="AU323">
        <f t="shared" si="287"/>
        <v>0.1</v>
      </c>
      <c r="AV323">
        <f t="shared" si="288"/>
        <v>0.1</v>
      </c>
      <c r="AW323">
        <f t="shared" si="289"/>
        <v>0.1</v>
      </c>
      <c r="AX323">
        <f t="shared" si="290"/>
        <v>0.1</v>
      </c>
      <c r="AY323">
        <f t="shared" si="291"/>
        <v>0.1</v>
      </c>
      <c r="AZ323">
        <f t="shared" si="292"/>
        <v>0.1</v>
      </c>
      <c r="BA323">
        <f t="shared" si="293"/>
        <v>0.1</v>
      </c>
      <c r="BB323">
        <f t="shared" si="294"/>
        <v>0.1</v>
      </c>
      <c r="BC323">
        <f t="shared" si="295"/>
        <v>0.1</v>
      </c>
      <c r="BD323">
        <f t="shared" si="296"/>
        <v>0.1</v>
      </c>
      <c r="BE323">
        <f t="shared" si="297"/>
        <v>0.1</v>
      </c>
      <c r="BF323">
        <f t="shared" si="298"/>
        <v>0.1</v>
      </c>
      <c r="BG323">
        <f t="shared" si="299"/>
        <v>0.1</v>
      </c>
      <c r="BH323">
        <f t="shared" si="300"/>
        <v>0.1</v>
      </c>
      <c r="BI323">
        <f t="shared" si="301"/>
        <v>0.1</v>
      </c>
      <c r="BJ323">
        <f t="shared" si="302"/>
        <v>0.1</v>
      </c>
      <c r="BK323">
        <f t="shared" si="303"/>
        <v>10.1</v>
      </c>
      <c r="BM323">
        <f t="shared" si="304"/>
        <v>1.2999999999999998</v>
      </c>
      <c r="BN323">
        <f t="shared" si="305"/>
        <v>1.2999999999999998</v>
      </c>
      <c r="BO323">
        <f t="shared" si="306"/>
        <v>1.2999999999999998</v>
      </c>
      <c r="BP323">
        <f t="shared" si="307"/>
        <v>1.2999999999999998</v>
      </c>
      <c r="BQ323">
        <f t="shared" si="308"/>
        <v>1.2999999999999998</v>
      </c>
      <c r="BR323">
        <f t="shared" si="309"/>
        <v>1.2999999999999998</v>
      </c>
      <c r="BS323">
        <f t="shared" si="310"/>
        <v>1.2999999999999998</v>
      </c>
      <c r="BT323">
        <f t="shared" si="311"/>
        <v>1.2999999999999998</v>
      </c>
      <c r="BU323">
        <f t="shared" si="312"/>
        <v>1.2999999999999998</v>
      </c>
      <c r="BV323">
        <f t="shared" si="313"/>
        <v>1.2999999999999998</v>
      </c>
      <c r="BW323">
        <f t="shared" si="314"/>
        <v>1.2999999999999998</v>
      </c>
      <c r="BX323">
        <f t="shared" si="315"/>
        <v>1.2999999999999998</v>
      </c>
      <c r="BY323">
        <f t="shared" si="316"/>
        <v>1.2999999999999998</v>
      </c>
      <c r="BZ323">
        <f t="shared" si="317"/>
        <v>1.2999999999999998</v>
      </c>
      <c r="CA323">
        <f t="shared" si="318"/>
        <v>1.2999999999999998</v>
      </c>
      <c r="CB323">
        <f t="shared" si="319"/>
        <v>1.2999999999999998</v>
      </c>
      <c r="CC323">
        <f t="shared" si="320"/>
        <v>1.2999999999999998</v>
      </c>
      <c r="CD323">
        <f t="shared" si="321"/>
        <v>1.2999999999999998</v>
      </c>
      <c r="CE323">
        <f t="shared" si="322"/>
        <v>1.2999999999999998</v>
      </c>
      <c r="CF323">
        <f t="shared" si="323"/>
        <v>71.300000000000011</v>
      </c>
      <c r="CH323">
        <f t="shared" si="324"/>
        <v>130</v>
      </c>
      <c r="CI323">
        <f t="shared" si="325"/>
        <v>22.000000000000004</v>
      </c>
      <c r="CJ323">
        <f t="shared" si="326"/>
        <v>12</v>
      </c>
      <c r="CK323">
        <f t="shared" si="327"/>
        <v>96.000000000000014</v>
      </c>
      <c r="CL323">
        <f t="shared" si="328"/>
        <v>0</v>
      </c>
      <c r="CM323">
        <f t="shared" si="329"/>
        <v>0</v>
      </c>
    </row>
    <row r="324" spans="1:91" x14ac:dyDescent="0.2">
      <c r="A324">
        <v>307</v>
      </c>
      <c r="B324">
        <f>B$14*(10-lgd*COUNTIF(Defaults!$AI324:$AR324,"&lt;="&amp;B$17))</f>
        <v>1.5</v>
      </c>
      <c r="C324">
        <f>C$14*(10-lgd*COUNTIF(Defaults!$AI324:$AR324,"&lt;="&amp;C$17))</f>
        <v>1.5</v>
      </c>
      <c r="D324">
        <f>D$14*(10-lgd*COUNTIF(Defaults!$AI324:$AR324,"&lt;="&amp;D$17))</f>
        <v>1.5</v>
      </c>
      <c r="E324">
        <f>E$14*(10-lgd*COUNTIF(Defaults!$AI324:$AR324,"&lt;="&amp;E$17))</f>
        <v>1.5</v>
      </c>
      <c r="F324">
        <f>F$14*(10-lgd*COUNTIF(Defaults!$AI324:$AR324,"&lt;="&amp;F$17))</f>
        <v>1.5</v>
      </c>
      <c r="G324">
        <f>G$14*(10-lgd*COUNTIF(Defaults!$AI324:$AR324,"&lt;="&amp;G$17))</f>
        <v>1.5</v>
      </c>
      <c r="H324">
        <f>H$14*(10-lgd*COUNTIF(Defaults!$AI324:$AR324,"&lt;="&amp;H$17))</f>
        <v>1.5</v>
      </c>
      <c r="I324">
        <f>I$14*(10-lgd*COUNTIF(Defaults!$AI324:$AR324,"&lt;="&amp;I$17))</f>
        <v>1.5</v>
      </c>
      <c r="J324">
        <f>J$14*(10-lgd*COUNTIF(Defaults!$AI324:$AR324,"&lt;="&amp;J$17))</f>
        <v>1.5</v>
      </c>
      <c r="K324">
        <f>K$14*(10-lgd*COUNTIF(Defaults!$AI324:$AR324,"&lt;="&amp;K$17))</f>
        <v>1.5</v>
      </c>
      <c r="L324">
        <f>L$14*(10-lgd*COUNTIF(Defaults!$AI324:$AR324,"&lt;="&amp;L$17))</f>
        <v>1.5</v>
      </c>
      <c r="M324">
        <f>M$14*(10-lgd*COUNTIF(Defaults!$AI324:$AR324,"&lt;="&amp;M$17))</f>
        <v>1.5</v>
      </c>
      <c r="N324">
        <f>N$14*(10-lgd*COUNTIF(Defaults!$AI324:$AR324,"&lt;="&amp;N$17))</f>
        <v>1.5</v>
      </c>
      <c r="O324">
        <f>O$14*(10-lgd*COUNTIF(Defaults!$AI324:$AR324,"&lt;="&amp;O$17))</f>
        <v>1.5</v>
      </c>
      <c r="P324">
        <f>P$14*(10-lgd*COUNTIF(Defaults!$AI324:$AR324,"&lt;="&amp;P$17))</f>
        <v>1.41</v>
      </c>
      <c r="Q324">
        <f>Q$14*(10-lgd*COUNTIF(Defaults!$AI324:$AR324,"&lt;="&amp;Q$17))</f>
        <v>1.41</v>
      </c>
      <c r="R324">
        <f>R$14*(10-lgd*COUNTIF(Defaults!$AI324:$AR324,"&lt;="&amp;R$17))</f>
        <v>1.41</v>
      </c>
      <c r="S324">
        <f>S$14*(10-lgd*COUNTIF(Defaults!$AI324:$AR324,"&lt;="&amp;S$17))</f>
        <v>1.41</v>
      </c>
      <c r="T324">
        <f>T$14*(10-lgd*COUNTIF(Defaults!$AI324:$AR324,"&lt;="&amp;T$17))</f>
        <v>1.41</v>
      </c>
      <c r="U324">
        <f>U$14*(10-lgd*COUNTIF(Defaults!$AI324:$AR324,"&lt;="&amp;U$17))</f>
        <v>95.410000000000011</v>
      </c>
      <c r="W324">
        <f t="shared" si="264"/>
        <v>0.1</v>
      </c>
      <c r="X324">
        <f t="shared" si="265"/>
        <v>0.1</v>
      </c>
      <c r="Y324">
        <f t="shared" si="266"/>
        <v>0.1</v>
      </c>
      <c r="Z324">
        <f t="shared" si="267"/>
        <v>0.1</v>
      </c>
      <c r="AA324">
        <f t="shared" si="268"/>
        <v>0.1</v>
      </c>
      <c r="AB324">
        <f t="shared" si="269"/>
        <v>0.1</v>
      </c>
      <c r="AC324">
        <f t="shared" si="270"/>
        <v>0.1</v>
      </c>
      <c r="AD324">
        <f t="shared" si="271"/>
        <v>0.1</v>
      </c>
      <c r="AE324">
        <f t="shared" si="272"/>
        <v>0.1</v>
      </c>
      <c r="AF324">
        <f t="shared" si="273"/>
        <v>0.1</v>
      </c>
      <c r="AG324">
        <f t="shared" si="274"/>
        <v>0.1</v>
      </c>
      <c r="AH324">
        <f t="shared" si="275"/>
        <v>0.1</v>
      </c>
      <c r="AI324">
        <f t="shared" si="276"/>
        <v>0.1</v>
      </c>
      <c r="AJ324">
        <f t="shared" si="277"/>
        <v>0.1</v>
      </c>
      <c r="AK324">
        <f t="shared" si="278"/>
        <v>0.1</v>
      </c>
      <c r="AL324">
        <f t="shared" si="279"/>
        <v>0.1</v>
      </c>
      <c r="AM324">
        <f t="shared" si="280"/>
        <v>0.1</v>
      </c>
      <c r="AN324">
        <f t="shared" si="281"/>
        <v>0.1</v>
      </c>
      <c r="AO324">
        <f t="shared" si="282"/>
        <v>0.1</v>
      </c>
      <c r="AP324">
        <f t="shared" si="283"/>
        <v>20.100000000000001</v>
      </c>
      <c r="AR324">
        <f t="shared" si="284"/>
        <v>0.1</v>
      </c>
      <c r="AS324">
        <f t="shared" si="285"/>
        <v>0.1</v>
      </c>
      <c r="AT324">
        <f t="shared" si="286"/>
        <v>0.1</v>
      </c>
      <c r="AU324">
        <f t="shared" si="287"/>
        <v>0.1</v>
      </c>
      <c r="AV324">
        <f t="shared" si="288"/>
        <v>0.1</v>
      </c>
      <c r="AW324">
        <f t="shared" si="289"/>
        <v>0.1</v>
      </c>
      <c r="AX324">
        <f t="shared" si="290"/>
        <v>0.1</v>
      </c>
      <c r="AY324">
        <f t="shared" si="291"/>
        <v>0.1</v>
      </c>
      <c r="AZ324">
        <f t="shared" si="292"/>
        <v>0.1</v>
      </c>
      <c r="BA324">
        <f t="shared" si="293"/>
        <v>0.1</v>
      </c>
      <c r="BB324">
        <f t="shared" si="294"/>
        <v>0.1</v>
      </c>
      <c r="BC324">
        <f t="shared" si="295"/>
        <v>0.1</v>
      </c>
      <c r="BD324">
        <f t="shared" si="296"/>
        <v>0.1</v>
      </c>
      <c r="BE324">
        <f t="shared" si="297"/>
        <v>0.1</v>
      </c>
      <c r="BF324">
        <f t="shared" si="298"/>
        <v>0.1</v>
      </c>
      <c r="BG324">
        <f t="shared" si="299"/>
        <v>0.1</v>
      </c>
      <c r="BH324">
        <f t="shared" si="300"/>
        <v>0.1</v>
      </c>
      <c r="BI324">
        <f t="shared" si="301"/>
        <v>0.1</v>
      </c>
      <c r="BJ324">
        <f t="shared" si="302"/>
        <v>0.1</v>
      </c>
      <c r="BK324">
        <f t="shared" si="303"/>
        <v>10.1</v>
      </c>
      <c r="BM324">
        <f t="shared" si="304"/>
        <v>1.2999999999999998</v>
      </c>
      <c r="BN324">
        <f t="shared" si="305"/>
        <v>1.2999999999999998</v>
      </c>
      <c r="BO324">
        <f t="shared" si="306"/>
        <v>1.2999999999999998</v>
      </c>
      <c r="BP324">
        <f t="shared" si="307"/>
        <v>1.2999999999999998</v>
      </c>
      <c r="BQ324">
        <f t="shared" si="308"/>
        <v>1.2999999999999998</v>
      </c>
      <c r="BR324">
        <f t="shared" si="309"/>
        <v>1.2999999999999998</v>
      </c>
      <c r="BS324">
        <f t="shared" si="310"/>
        <v>1.2999999999999998</v>
      </c>
      <c r="BT324">
        <f t="shared" si="311"/>
        <v>1.2999999999999998</v>
      </c>
      <c r="BU324">
        <f t="shared" si="312"/>
        <v>1.2999999999999998</v>
      </c>
      <c r="BV324">
        <f t="shared" si="313"/>
        <v>1.2999999999999998</v>
      </c>
      <c r="BW324">
        <f t="shared" si="314"/>
        <v>1.2999999999999998</v>
      </c>
      <c r="BX324">
        <f t="shared" si="315"/>
        <v>1.2999999999999998</v>
      </c>
      <c r="BY324">
        <f t="shared" si="316"/>
        <v>1.2999999999999998</v>
      </c>
      <c r="BZ324">
        <f t="shared" si="317"/>
        <v>1.2999999999999998</v>
      </c>
      <c r="CA324">
        <f t="shared" si="318"/>
        <v>1.2099999999999997</v>
      </c>
      <c r="CB324">
        <f t="shared" si="319"/>
        <v>1.2099999999999997</v>
      </c>
      <c r="CC324">
        <f t="shared" si="320"/>
        <v>1.2099999999999997</v>
      </c>
      <c r="CD324">
        <f t="shared" si="321"/>
        <v>1.2099999999999997</v>
      </c>
      <c r="CE324">
        <f t="shared" si="322"/>
        <v>1.2099999999999997</v>
      </c>
      <c r="CF324">
        <f t="shared" si="323"/>
        <v>65.210000000000008</v>
      </c>
      <c r="CH324">
        <f t="shared" si="324"/>
        <v>123.46000000000001</v>
      </c>
      <c r="CI324">
        <f t="shared" si="325"/>
        <v>22.000000000000004</v>
      </c>
      <c r="CJ324">
        <f t="shared" si="326"/>
        <v>12</v>
      </c>
      <c r="CK324">
        <f t="shared" si="327"/>
        <v>89.460000000000008</v>
      </c>
      <c r="CL324">
        <f t="shared" si="328"/>
        <v>0</v>
      </c>
      <c r="CM324">
        <f t="shared" si="329"/>
        <v>0</v>
      </c>
    </row>
    <row r="325" spans="1:91" x14ac:dyDescent="0.2">
      <c r="A325">
        <v>308</v>
      </c>
      <c r="B325">
        <f>B$14*(10-lgd*COUNTIF(Defaults!$AI325:$AR325,"&lt;="&amp;B$17))</f>
        <v>1.5</v>
      </c>
      <c r="C325">
        <f>C$14*(10-lgd*COUNTIF(Defaults!$AI325:$AR325,"&lt;="&amp;C$17))</f>
        <v>1.5</v>
      </c>
      <c r="D325">
        <f>D$14*(10-lgd*COUNTIF(Defaults!$AI325:$AR325,"&lt;="&amp;D$17))</f>
        <v>1.5</v>
      </c>
      <c r="E325">
        <f>E$14*(10-lgd*COUNTIF(Defaults!$AI325:$AR325,"&lt;="&amp;E$17))</f>
        <v>1.5</v>
      </c>
      <c r="F325">
        <f>F$14*(10-lgd*COUNTIF(Defaults!$AI325:$AR325,"&lt;="&amp;F$17))</f>
        <v>1.5</v>
      </c>
      <c r="G325">
        <f>G$14*(10-lgd*COUNTIF(Defaults!$AI325:$AR325,"&lt;="&amp;G$17))</f>
        <v>1.5</v>
      </c>
      <c r="H325">
        <f>H$14*(10-lgd*COUNTIF(Defaults!$AI325:$AR325,"&lt;="&amp;H$17))</f>
        <v>1.5</v>
      </c>
      <c r="I325">
        <f>I$14*(10-lgd*COUNTIF(Defaults!$AI325:$AR325,"&lt;="&amp;I$17))</f>
        <v>1.41</v>
      </c>
      <c r="J325">
        <f>J$14*(10-lgd*COUNTIF(Defaults!$AI325:$AR325,"&lt;="&amp;J$17))</f>
        <v>1.41</v>
      </c>
      <c r="K325">
        <f>K$14*(10-lgd*COUNTIF(Defaults!$AI325:$AR325,"&lt;="&amp;K$17))</f>
        <v>1.41</v>
      </c>
      <c r="L325">
        <f>L$14*(10-lgd*COUNTIF(Defaults!$AI325:$AR325,"&lt;="&amp;L$17))</f>
        <v>1.41</v>
      </c>
      <c r="M325">
        <f>M$14*(10-lgd*COUNTIF(Defaults!$AI325:$AR325,"&lt;="&amp;M$17))</f>
        <v>1.41</v>
      </c>
      <c r="N325">
        <f>N$14*(10-lgd*COUNTIF(Defaults!$AI325:$AR325,"&lt;="&amp;N$17))</f>
        <v>1.41</v>
      </c>
      <c r="O325">
        <f>O$14*(10-lgd*COUNTIF(Defaults!$AI325:$AR325,"&lt;="&amp;O$17))</f>
        <v>1.41</v>
      </c>
      <c r="P325">
        <f>P$14*(10-lgd*COUNTIF(Defaults!$AI325:$AR325,"&lt;="&amp;P$17))</f>
        <v>1.41</v>
      </c>
      <c r="Q325">
        <f>Q$14*(10-lgd*COUNTIF(Defaults!$AI325:$AR325,"&lt;="&amp;Q$17))</f>
        <v>1.41</v>
      </c>
      <c r="R325">
        <f>R$14*(10-lgd*COUNTIF(Defaults!$AI325:$AR325,"&lt;="&amp;R$17))</f>
        <v>1.41</v>
      </c>
      <c r="S325">
        <f>S$14*(10-lgd*COUNTIF(Defaults!$AI325:$AR325,"&lt;="&amp;S$17))</f>
        <v>1.41</v>
      </c>
      <c r="T325">
        <f>T$14*(10-lgd*COUNTIF(Defaults!$AI325:$AR325,"&lt;="&amp;T$17))</f>
        <v>1.41</v>
      </c>
      <c r="U325">
        <f>U$14*(10-lgd*COUNTIF(Defaults!$AI325:$AR325,"&lt;="&amp;U$17))</f>
        <v>95.410000000000011</v>
      </c>
      <c r="W325">
        <f t="shared" si="264"/>
        <v>0.1</v>
      </c>
      <c r="X325">
        <f t="shared" si="265"/>
        <v>0.1</v>
      </c>
      <c r="Y325">
        <f t="shared" si="266"/>
        <v>0.1</v>
      </c>
      <c r="Z325">
        <f t="shared" si="267"/>
        <v>0.1</v>
      </c>
      <c r="AA325">
        <f t="shared" si="268"/>
        <v>0.1</v>
      </c>
      <c r="AB325">
        <f t="shared" si="269"/>
        <v>0.1</v>
      </c>
      <c r="AC325">
        <f t="shared" si="270"/>
        <v>0.1</v>
      </c>
      <c r="AD325">
        <f t="shared" si="271"/>
        <v>0.1</v>
      </c>
      <c r="AE325">
        <f t="shared" si="272"/>
        <v>0.1</v>
      </c>
      <c r="AF325">
        <f t="shared" si="273"/>
        <v>0.1</v>
      </c>
      <c r="AG325">
        <f t="shared" si="274"/>
        <v>0.1</v>
      </c>
      <c r="AH325">
        <f t="shared" si="275"/>
        <v>0.1</v>
      </c>
      <c r="AI325">
        <f t="shared" si="276"/>
        <v>0.1</v>
      </c>
      <c r="AJ325">
        <f t="shared" si="277"/>
        <v>0.1</v>
      </c>
      <c r="AK325">
        <f t="shared" si="278"/>
        <v>0.1</v>
      </c>
      <c r="AL325">
        <f t="shared" si="279"/>
        <v>0.1</v>
      </c>
      <c r="AM325">
        <f t="shared" si="280"/>
        <v>0.1</v>
      </c>
      <c r="AN325">
        <f t="shared" si="281"/>
        <v>0.1</v>
      </c>
      <c r="AO325">
        <f t="shared" si="282"/>
        <v>0.1</v>
      </c>
      <c r="AP325">
        <f t="shared" si="283"/>
        <v>20.100000000000001</v>
      </c>
      <c r="AR325">
        <f t="shared" si="284"/>
        <v>0.1</v>
      </c>
      <c r="AS325">
        <f t="shared" si="285"/>
        <v>0.1</v>
      </c>
      <c r="AT325">
        <f t="shared" si="286"/>
        <v>0.1</v>
      </c>
      <c r="AU325">
        <f t="shared" si="287"/>
        <v>0.1</v>
      </c>
      <c r="AV325">
        <f t="shared" si="288"/>
        <v>0.1</v>
      </c>
      <c r="AW325">
        <f t="shared" si="289"/>
        <v>0.1</v>
      </c>
      <c r="AX325">
        <f t="shared" si="290"/>
        <v>0.1</v>
      </c>
      <c r="AY325">
        <f t="shared" si="291"/>
        <v>0.1</v>
      </c>
      <c r="AZ325">
        <f t="shared" si="292"/>
        <v>0.1</v>
      </c>
      <c r="BA325">
        <f t="shared" si="293"/>
        <v>0.1</v>
      </c>
      <c r="BB325">
        <f t="shared" si="294"/>
        <v>0.1</v>
      </c>
      <c r="BC325">
        <f t="shared" si="295"/>
        <v>0.1</v>
      </c>
      <c r="BD325">
        <f t="shared" si="296"/>
        <v>0.1</v>
      </c>
      <c r="BE325">
        <f t="shared" si="297"/>
        <v>0.1</v>
      </c>
      <c r="BF325">
        <f t="shared" si="298"/>
        <v>0.1</v>
      </c>
      <c r="BG325">
        <f t="shared" si="299"/>
        <v>0.1</v>
      </c>
      <c r="BH325">
        <f t="shared" si="300"/>
        <v>0.1</v>
      </c>
      <c r="BI325">
        <f t="shared" si="301"/>
        <v>0.1</v>
      </c>
      <c r="BJ325">
        <f t="shared" si="302"/>
        <v>0.1</v>
      </c>
      <c r="BK325">
        <f t="shared" si="303"/>
        <v>10.1</v>
      </c>
      <c r="BM325">
        <f t="shared" si="304"/>
        <v>1.2999999999999998</v>
      </c>
      <c r="BN325">
        <f t="shared" si="305"/>
        <v>1.2999999999999998</v>
      </c>
      <c r="BO325">
        <f t="shared" si="306"/>
        <v>1.2999999999999998</v>
      </c>
      <c r="BP325">
        <f t="shared" si="307"/>
        <v>1.2999999999999998</v>
      </c>
      <c r="BQ325">
        <f t="shared" si="308"/>
        <v>1.2999999999999998</v>
      </c>
      <c r="BR325">
        <f t="shared" si="309"/>
        <v>1.2999999999999998</v>
      </c>
      <c r="BS325">
        <f t="shared" si="310"/>
        <v>1.2999999999999998</v>
      </c>
      <c r="BT325">
        <f t="shared" si="311"/>
        <v>1.2099999999999997</v>
      </c>
      <c r="BU325">
        <f t="shared" si="312"/>
        <v>1.2099999999999997</v>
      </c>
      <c r="BV325">
        <f t="shared" si="313"/>
        <v>1.2099999999999997</v>
      </c>
      <c r="BW325">
        <f t="shared" si="314"/>
        <v>1.2099999999999997</v>
      </c>
      <c r="BX325">
        <f t="shared" si="315"/>
        <v>1.2099999999999997</v>
      </c>
      <c r="BY325">
        <f t="shared" si="316"/>
        <v>1.2099999999999997</v>
      </c>
      <c r="BZ325">
        <f t="shared" si="317"/>
        <v>1.2099999999999997</v>
      </c>
      <c r="CA325">
        <f t="shared" si="318"/>
        <v>1.2099999999999997</v>
      </c>
      <c r="CB325">
        <f t="shared" si="319"/>
        <v>1.2099999999999997</v>
      </c>
      <c r="CC325">
        <f t="shared" si="320"/>
        <v>1.2099999999999997</v>
      </c>
      <c r="CD325">
        <f t="shared" si="321"/>
        <v>1.2099999999999997</v>
      </c>
      <c r="CE325">
        <f t="shared" si="322"/>
        <v>1.2099999999999997</v>
      </c>
      <c r="CF325">
        <f t="shared" si="323"/>
        <v>65.210000000000008</v>
      </c>
      <c r="CH325">
        <f t="shared" si="324"/>
        <v>122.83000000000001</v>
      </c>
      <c r="CI325">
        <f t="shared" si="325"/>
        <v>22.000000000000004</v>
      </c>
      <c r="CJ325">
        <f t="shared" si="326"/>
        <v>12</v>
      </c>
      <c r="CK325">
        <f t="shared" si="327"/>
        <v>88.830000000000013</v>
      </c>
      <c r="CL325">
        <f t="shared" si="328"/>
        <v>0</v>
      </c>
      <c r="CM325">
        <f t="shared" si="329"/>
        <v>0</v>
      </c>
    </row>
    <row r="326" spans="1:91" x14ac:dyDescent="0.2">
      <c r="A326">
        <v>309</v>
      </c>
      <c r="B326">
        <f>B$14*(10-lgd*COUNTIF(Defaults!$AI326:$AR326,"&lt;="&amp;B$17))</f>
        <v>1.5</v>
      </c>
      <c r="C326">
        <f>C$14*(10-lgd*COUNTIF(Defaults!$AI326:$AR326,"&lt;="&amp;C$17))</f>
        <v>1.5</v>
      </c>
      <c r="D326">
        <f>D$14*(10-lgd*COUNTIF(Defaults!$AI326:$AR326,"&lt;="&amp;D$17))</f>
        <v>1.5</v>
      </c>
      <c r="E326">
        <f>E$14*(10-lgd*COUNTIF(Defaults!$AI326:$AR326,"&lt;="&amp;E$17))</f>
        <v>1.5</v>
      </c>
      <c r="F326">
        <f>F$14*(10-lgd*COUNTIF(Defaults!$AI326:$AR326,"&lt;="&amp;F$17))</f>
        <v>1.5</v>
      </c>
      <c r="G326">
        <f>G$14*(10-lgd*COUNTIF(Defaults!$AI326:$AR326,"&lt;="&amp;G$17))</f>
        <v>1.5</v>
      </c>
      <c r="H326">
        <f>H$14*(10-lgd*COUNTIF(Defaults!$AI326:$AR326,"&lt;="&amp;H$17))</f>
        <v>1.5</v>
      </c>
      <c r="I326">
        <f>I$14*(10-lgd*COUNTIF(Defaults!$AI326:$AR326,"&lt;="&amp;I$17))</f>
        <v>1.5</v>
      </c>
      <c r="J326">
        <f>J$14*(10-lgd*COUNTIF(Defaults!$AI326:$AR326,"&lt;="&amp;J$17))</f>
        <v>1.5</v>
      </c>
      <c r="K326">
        <f>K$14*(10-lgd*COUNTIF(Defaults!$AI326:$AR326,"&lt;="&amp;K$17))</f>
        <v>1.5</v>
      </c>
      <c r="L326">
        <f>L$14*(10-lgd*COUNTIF(Defaults!$AI326:$AR326,"&lt;="&amp;L$17))</f>
        <v>1.5</v>
      </c>
      <c r="M326">
        <f>M$14*(10-lgd*COUNTIF(Defaults!$AI326:$AR326,"&lt;="&amp;M$17))</f>
        <v>1.5</v>
      </c>
      <c r="N326">
        <f>N$14*(10-lgd*COUNTIF(Defaults!$AI326:$AR326,"&lt;="&amp;N$17))</f>
        <v>1.5</v>
      </c>
      <c r="O326">
        <f>O$14*(10-lgd*COUNTIF(Defaults!$AI326:$AR326,"&lt;="&amp;O$17))</f>
        <v>1.5</v>
      </c>
      <c r="P326">
        <f>P$14*(10-lgd*COUNTIF(Defaults!$AI326:$AR326,"&lt;="&amp;P$17))</f>
        <v>1.5</v>
      </c>
      <c r="Q326">
        <f>Q$14*(10-lgd*COUNTIF(Defaults!$AI326:$AR326,"&lt;="&amp;Q$17))</f>
        <v>1.5</v>
      </c>
      <c r="R326">
        <f>R$14*(10-lgd*COUNTIF(Defaults!$AI326:$AR326,"&lt;="&amp;R$17))</f>
        <v>1.5</v>
      </c>
      <c r="S326">
        <f>S$14*(10-lgd*COUNTIF(Defaults!$AI326:$AR326,"&lt;="&amp;S$17))</f>
        <v>1.5</v>
      </c>
      <c r="T326">
        <f>T$14*(10-lgd*COUNTIF(Defaults!$AI326:$AR326,"&lt;="&amp;T$17))</f>
        <v>1.5</v>
      </c>
      <c r="U326">
        <f>U$14*(10-lgd*COUNTIF(Defaults!$AI326:$AR326,"&lt;="&amp;U$17))</f>
        <v>101.5</v>
      </c>
      <c r="W326">
        <f t="shared" si="264"/>
        <v>0.1</v>
      </c>
      <c r="X326">
        <f t="shared" si="265"/>
        <v>0.1</v>
      </c>
      <c r="Y326">
        <f t="shared" si="266"/>
        <v>0.1</v>
      </c>
      <c r="Z326">
        <f t="shared" si="267"/>
        <v>0.1</v>
      </c>
      <c r="AA326">
        <f t="shared" si="268"/>
        <v>0.1</v>
      </c>
      <c r="AB326">
        <f t="shared" si="269"/>
        <v>0.1</v>
      </c>
      <c r="AC326">
        <f t="shared" si="270"/>
        <v>0.1</v>
      </c>
      <c r="AD326">
        <f t="shared" si="271"/>
        <v>0.1</v>
      </c>
      <c r="AE326">
        <f t="shared" si="272"/>
        <v>0.1</v>
      </c>
      <c r="AF326">
        <f t="shared" si="273"/>
        <v>0.1</v>
      </c>
      <c r="AG326">
        <f t="shared" si="274"/>
        <v>0.1</v>
      </c>
      <c r="AH326">
        <f t="shared" si="275"/>
        <v>0.1</v>
      </c>
      <c r="AI326">
        <f t="shared" si="276"/>
        <v>0.1</v>
      </c>
      <c r="AJ326">
        <f t="shared" si="277"/>
        <v>0.1</v>
      </c>
      <c r="AK326">
        <f t="shared" si="278"/>
        <v>0.1</v>
      </c>
      <c r="AL326">
        <f t="shared" si="279"/>
        <v>0.1</v>
      </c>
      <c r="AM326">
        <f t="shared" si="280"/>
        <v>0.1</v>
      </c>
      <c r="AN326">
        <f t="shared" si="281"/>
        <v>0.1</v>
      </c>
      <c r="AO326">
        <f t="shared" si="282"/>
        <v>0.1</v>
      </c>
      <c r="AP326">
        <f t="shared" si="283"/>
        <v>20.100000000000001</v>
      </c>
      <c r="AR326">
        <f t="shared" si="284"/>
        <v>0.1</v>
      </c>
      <c r="AS326">
        <f t="shared" si="285"/>
        <v>0.1</v>
      </c>
      <c r="AT326">
        <f t="shared" si="286"/>
        <v>0.1</v>
      </c>
      <c r="AU326">
        <f t="shared" si="287"/>
        <v>0.1</v>
      </c>
      <c r="AV326">
        <f t="shared" si="288"/>
        <v>0.1</v>
      </c>
      <c r="AW326">
        <f t="shared" si="289"/>
        <v>0.1</v>
      </c>
      <c r="AX326">
        <f t="shared" si="290"/>
        <v>0.1</v>
      </c>
      <c r="AY326">
        <f t="shared" si="291"/>
        <v>0.1</v>
      </c>
      <c r="AZ326">
        <f t="shared" si="292"/>
        <v>0.1</v>
      </c>
      <c r="BA326">
        <f t="shared" si="293"/>
        <v>0.1</v>
      </c>
      <c r="BB326">
        <f t="shared" si="294"/>
        <v>0.1</v>
      </c>
      <c r="BC326">
        <f t="shared" si="295"/>
        <v>0.1</v>
      </c>
      <c r="BD326">
        <f t="shared" si="296"/>
        <v>0.1</v>
      </c>
      <c r="BE326">
        <f t="shared" si="297"/>
        <v>0.1</v>
      </c>
      <c r="BF326">
        <f t="shared" si="298"/>
        <v>0.1</v>
      </c>
      <c r="BG326">
        <f t="shared" si="299"/>
        <v>0.1</v>
      </c>
      <c r="BH326">
        <f t="shared" si="300"/>
        <v>0.1</v>
      </c>
      <c r="BI326">
        <f t="shared" si="301"/>
        <v>0.1</v>
      </c>
      <c r="BJ326">
        <f t="shared" si="302"/>
        <v>0.1</v>
      </c>
      <c r="BK326">
        <f t="shared" si="303"/>
        <v>10.1</v>
      </c>
      <c r="BM326">
        <f t="shared" si="304"/>
        <v>1.2999999999999998</v>
      </c>
      <c r="BN326">
        <f t="shared" si="305"/>
        <v>1.2999999999999998</v>
      </c>
      <c r="BO326">
        <f t="shared" si="306"/>
        <v>1.2999999999999998</v>
      </c>
      <c r="BP326">
        <f t="shared" si="307"/>
        <v>1.2999999999999998</v>
      </c>
      <c r="BQ326">
        <f t="shared" si="308"/>
        <v>1.2999999999999998</v>
      </c>
      <c r="BR326">
        <f t="shared" si="309"/>
        <v>1.2999999999999998</v>
      </c>
      <c r="BS326">
        <f t="shared" si="310"/>
        <v>1.2999999999999998</v>
      </c>
      <c r="BT326">
        <f t="shared" si="311"/>
        <v>1.2999999999999998</v>
      </c>
      <c r="BU326">
        <f t="shared" si="312"/>
        <v>1.2999999999999998</v>
      </c>
      <c r="BV326">
        <f t="shared" si="313"/>
        <v>1.2999999999999998</v>
      </c>
      <c r="BW326">
        <f t="shared" si="314"/>
        <v>1.2999999999999998</v>
      </c>
      <c r="BX326">
        <f t="shared" si="315"/>
        <v>1.2999999999999998</v>
      </c>
      <c r="BY326">
        <f t="shared" si="316"/>
        <v>1.2999999999999998</v>
      </c>
      <c r="BZ326">
        <f t="shared" si="317"/>
        <v>1.2999999999999998</v>
      </c>
      <c r="CA326">
        <f t="shared" si="318"/>
        <v>1.2999999999999998</v>
      </c>
      <c r="CB326">
        <f t="shared" si="319"/>
        <v>1.2999999999999998</v>
      </c>
      <c r="CC326">
        <f t="shared" si="320"/>
        <v>1.2999999999999998</v>
      </c>
      <c r="CD326">
        <f t="shared" si="321"/>
        <v>1.2999999999999998</v>
      </c>
      <c r="CE326">
        <f t="shared" si="322"/>
        <v>1.2999999999999998</v>
      </c>
      <c r="CF326">
        <f t="shared" si="323"/>
        <v>71.300000000000011</v>
      </c>
      <c r="CH326">
        <f t="shared" si="324"/>
        <v>130</v>
      </c>
      <c r="CI326">
        <f t="shared" si="325"/>
        <v>22.000000000000004</v>
      </c>
      <c r="CJ326">
        <f t="shared" si="326"/>
        <v>12</v>
      </c>
      <c r="CK326">
        <f t="shared" si="327"/>
        <v>96.000000000000014</v>
      </c>
      <c r="CL326">
        <f t="shared" si="328"/>
        <v>0</v>
      </c>
      <c r="CM326">
        <f t="shared" si="329"/>
        <v>0</v>
      </c>
    </row>
    <row r="327" spans="1:91" x14ac:dyDescent="0.2">
      <c r="A327">
        <v>310</v>
      </c>
      <c r="B327">
        <f>B$14*(10-lgd*COUNTIF(Defaults!$AI327:$AR327,"&lt;="&amp;B$17))</f>
        <v>1.41</v>
      </c>
      <c r="C327">
        <f>C$14*(10-lgd*COUNTIF(Defaults!$AI327:$AR327,"&lt;="&amp;C$17))</f>
        <v>1.41</v>
      </c>
      <c r="D327">
        <f>D$14*(10-lgd*COUNTIF(Defaults!$AI327:$AR327,"&lt;="&amp;D$17))</f>
        <v>1.32</v>
      </c>
      <c r="E327">
        <f>E$14*(10-lgd*COUNTIF(Defaults!$AI327:$AR327,"&lt;="&amp;E$17))</f>
        <v>1.32</v>
      </c>
      <c r="F327">
        <f>F$14*(10-lgd*COUNTIF(Defaults!$AI327:$AR327,"&lt;="&amp;F$17))</f>
        <v>1.2299999999999998</v>
      </c>
      <c r="G327">
        <f>G$14*(10-lgd*COUNTIF(Defaults!$AI327:$AR327,"&lt;="&amp;G$17))</f>
        <v>1.1399999999999999</v>
      </c>
      <c r="H327">
        <f>H$14*(10-lgd*COUNTIF(Defaults!$AI327:$AR327,"&lt;="&amp;H$17))</f>
        <v>1.1399999999999999</v>
      </c>
      <c r="I327">
        <f>I$14*(10-lgd*COUNTIF(Defaults!$AI327:$AR327,"&lt;="&amp;I$17))</f>
        <v>1.1399999999999999</v>
      </c>
      <c r="J327">
        <f>J$14*(10-lgd*COUNTIF(Defaults!$AI327:$AR327,"&lt;="&amp;J$17))</f>
        <v>1.1399999999999999</v>
      </c>
      <c r="K327">
        <f>K$14*(10-lgd*COUNTIF(Defaults!$AI327:$AR327,"&lt;="&amp;K$17))</f>
        <v>1.1399999999999999</v>
      </c>
      <c r="L327">
        <f>L$14*(10-lgd*COUNTIF(Defaults!$AI327:$AR327,"&lt;="&amp;L$17))</f>
        <v>1.1399999999999999</v>
      </c>
      <c r="M327">
        <f>M$14*(10-lgd*COUNTIF(Defaults!$AI327:$AR327,"&lt;="&amp;M$17))</f>
        <v>1.05</v>
      </c>
      <c r="N327">
        <f>N$14*(10-lgd*COUNTIF(Defaults!$AI327:$AR327,"&lt;="&amp;N$17))</f>
        <v>1.05</v>
      </c>
      <c r="O327">
        <f>O$14*(10-lgd*COUNTIF(Defaults!$AI327:$AR327,"&lt;="&amp;O$17))</f>
        <v>1.05</v>
      </c>
      <c r="P327">
        <f>P$14*(10-lgd*COUNTIF(Defaults!$AI327:$AR327,"&lt;="&amp;P$17))</f>
        <v>1.05</v>
      </c>
      <c r="Q327">
        <f>Q$14*(10-lgd*COUNTIF(Defaults!$AI327:$AR327,"&lt;="&amp;Q$17))</f>
        <v>1.05</v>
      </c>
      <c r="R327">
        <f>R$14*(10-lgd*COUNTIF(Defaults!$AI327:$AR327,"&lt;="&amp;R$17))</f>
        <v>1.05</v>
      </c>
      <c r="S327">
        <f>S$14*(10-lgd*COUNTIF(Defaults!$AI327:$AR327,"&lt;="&amp;S$17))</f>
        <v>1.05</v>
      </c>
      <c r="T327">
        <f>T$14*(10-lgd*COUNTIF(Defaults!$AI327:$AR327,"&lt;="&amp;T$17))</f>
        <v>1.05</v>
      </c>
      <c r="U327">
        <f>U$14*(10-lgd*COUNTIF(Defaults!$AI327:$AR327,"&lt;="&amp;U$17))</f>
        <v>71.05</v>
      </c>
      <c r="W327">
        <f t="shared" si="264"/>
        <v>0.1</v>
      </c>
      <c r="X327">
        <f t="shared" si="265"/>
        <v>0.1</v>
      </c>
      <c r="Y327">
        <f t="shared" si="266"/>
        <v>0.1</v>
      </c>
      <c r="Z327">
        <f t="shared" si="267"/>
        <v>0.1</v>
      </c>
      <c r="AA327">
        <f t="shared" si="268"/>
        <v>0.1</v>
      </c>
      <c r="AB327">
        <f t="shared" si="269"/>
        <v>0.1</v>
      </c>
      <c r="AC327">
        <f t="shared" si="270"/>
        <v>0.1</v>
      </c>
      <c r="AD327">
        <f t="shared" si="271"/>
        <v>0.1</v>
      </c>
      <c r="AE327">
        <f t="shared" si="272"/>
        <v>0.1</v>
      </c>
      <c r="AF327">
        <f t="shared" si="273"/>
        <v>0.1</v>
      </c>
      <c r="AG327">
        <f t="shared" si="274"/>
        <v>0.1</v>
      </c>
      <c r="AH327">
        <f t="shared" si="275"/>
        <v>0.1</v>
      </c>
      <c r="AI327">
        <f t="shared" si="276"/>
        <v>0.1</v>
      </c>
      <c r="AJ327">
        <f t="shared" si="277"/>
        <v>0.1</v>
      </c>
      <c r="AK327">
        <f t="shared" si="278"/>
        <v>0.1</v>
      </c>
      <c r="AL327">
        <f t="shared" si="279"/>
        <v>0.1</v>
      </c>
      <c r="AM327">
        <f t="shared" si="280"/>
        <v>0.1</v>
      </c>
      <c r="AN327">
        <f t="shared" si="281"/>
        <v>0.1</v>
      </c>
      <c r="AO327">
        <f t="shared" si="282"/>
        <v>0.1</v>
      </c>
      <c r="AP327">
        <f t="shared" si="283"/>
        <v>20.100000000000001</v>
      </c>
      <c r="AR327">
        <f t="shared" si="284"/>
        <v>0.1</v>
      </c>
      <c r="AS327">
        <f t="shared" si="285"/>
        <v>0.1</v>
      </c>
      <c r="AT327">
        <f t="shared" si="286"/>
        <v>0.1</v>
      </c>
      <c r="AU327">
        <f t="shared" si="287"/>
        <v>0.1</v>
      </c>
      <c r="AV327">
        <f t="shared" si="288"/>
        <v>0.1</v>
      </c>
      <c r="AW327">
        <f t="shared" si="289"/>
        <v>0.1</v>
      </c>
      <c r="AX327">
        <f t="shared" si="290"/>
        <v>0.1</v>
      </c>
      <c r="AY327">
        <f t="shared" si="291"/>
        <v>0.1</v>
      </c>
      <c r="AZ327">
        <f t="shared" si="292"/>
        <v>0.1</v>
      </c>
      <c r="BA327">
        <f t="shared" si="293"/>
        <v>0.1</v>
      </c>
      <c r="BB327">
        <f t="shared" si="294"/>
        <v>0.1</v>
      </c>
      <c r="BC327">
        <f t="shared" si="295"/>
        <v>0.1</v>
      </c>
      <c r="BD327">
        <f t="shared" si="296"/>
        <v>0.1</v>
      </c>
      <c r="BE327">
        <f t="shared" si="297"/>
        <v>0.1</v>
      </c>
      <c r="BF327">
        <f t="shared" si="298"/>
        <v>0.1</v>
      </c>
      <c r="BG327">
        <f t="shared" si="299"/>
        <v>0.1</v>
      </c>
      <c r="BH327">
        <f t="shared" si="300"/>
        <v>0.1</v>
      </c>
      <c r="BI327">
        <f t="shared" si="301"/>
        <v>0.1</v>
      </c>
      <c r="BJ327">
        <f t="shared" si="302"/>
        <v>0.1</v>
      </c>
      <c r="BK327">
        <f t="shared" si="303"/>
        <v>10.1</v>
      </c>
      <c r="BM327">
        <f t="shared" si="304"/>
        <v>1.2099999999999997</v>
      </c>
      <c r="BN327">
        <f t="shared" si="305"/>
        <v>1.2099999999999997</v>
      </c>
      <c r="BO327">
        <f t="shared" si="306"/>
        <v>1.1199999999999999</v>
      </c>
      <c r="BP327">
        <f t="shared" si="307"/>
        <v>1.1199999999999999</v>
      </c>
      <c r="BQ327">
        <f t="shared" si="308"/>
        <v>1.0299999999999996</v>
      </c>
      <c r="BR327">
        <f t="shared" si="309"/>
        <v>0.93999999999999984</v>
      </c>
      <c r="BS327">
        <f t="shared" si="310"/>
        <v>0.93999999999999984</v>
      </c>
      <c r="BT327">
        <f t="shared" si="311"/>
        <v>0.93999999999999984</v>
      </c>
      <c r="BU327">
        <f t="shared" si="312"/>
        <v>0.93999999999999984</v>
      </c>
      <c r="BV327">
        <f t="shared" si="313"/>
        <v>0.93999999999999984</v>
      </c>
      <c r="BW327">
        <f t="shared" si="314"/>
        <v>0.93999999999999984</v>
      </c>
      <c r="BX327">
        <f t="shared" si="315"/>
        <v>0.85000000000000009</v>
      </c>
      <c r="BY327">
        <f t="shared" si="316"/>
        <v>0.85000000000000009</v>
      </c>
      <c r="BZ327">
        <f t="shared" si="317"/>
        <v>0.85000000000000009</v>
      </c>
      <c r="CA327">
        <f t="shared" si="318"/>
        <v>0.85000000000000009</v>
      </c>
      <c r="CB327">
        <f t="shared" si="319"/>
        <v>0.85000000000000009</v>
      </c>
      <c r="CC327">
        <f t="shared" si="320"/>
        <v>0.85000000000000009</v>
      </c>
      <c r="CD327">
        <f t="shared" si="321"/>
        <v>0.85000000000000009</v>
      </c>
      <c r="CE327">
        <f t="shared" si="322"/>
        <v>0.85000000000000009</v>
      </c>
      <c r="CF327">
        <f t="shared" si="323"/>
        <v>40.849999999999994</v>
      </c>
      <c r="CH327">
        <f t="shared" si="324"/>
        <v>92.98</v>
      </c>
      <c r="CI327">
        <f t="shared" si="325"/>
        <v>22.000000000000004</v>
      </c>
      <c r="CJ327">
        <f t="shared" si="326"/>
        <v>12</v>
      </c>
      <c r="CK327">
        <f t="shared" si="327"/>
        <v>58.97999999999999</v>
      </c>
      <c r="CL327">
        <f t="shared" si="328"/>
        <v>0</v>
      </c>
      <c r="CM327">
        <f t="shared" si="329"/>
        <v>0</v>
      </c>
    </row>
    <row r="328" spans="1:91" x14ac:dyDescent="0.2">
      <c r="A328">
        <v>311</v>
      </c>
      <c r="B328">
        <f>B$14*(10-lgd*COUNTIF(Defaults!$AI328:$AR328,"&lt;="&amp;B$17))</f>
        <v>1.5</v>
      </c>
      <c r="C328">
        <f>C$14*(10-lgd*COUNTIF(Defaults!$AI328:$AR328,"&lt;="&amp;C$17))</f>
        <v>1.5</v>
      </c>
      <c r="D328">
        <f>D$14*(10-lgd*COUNTIF(Defaults!$AI328:$AR328,"&lt;="&amp;D$17))</f>
        <v>1.5</v>
      </c>
      <c r="E328">
        <f>E$14*(10-lgd*COUNTIF(Defaults!$AI328:$AR328,"&lt;="&amp;E$17))</f>
        <v>1.5</v>
      </c>
      <c r="F328">
        <f>F$14*(10-lgd*COUNTIF(Defaults!$AI328:$AR328,"&lt;="&amp;F$17))</f>
        <v>1.41</v>
      </c>
      <c r="G328">
        <f>G$14*(10-lgd*COUNTIF(Defaults!$AI328:$AR328,"&lt;="&amp;G$17))</f>
        <v>1.41</v>
      </c>
      <c r="H328">
        <f>H$14*(10-lgd*COUNTIF(Defaults!$AI328:$AR328,"&lt;="&amp;H$17))</f>
        <v>1.41</v>
      </c>
      <c r="I328">
        <f>I$14*(10-lgd*COUNTIF(Defaults!$AI328:$AR328,"&lt;="&amp;I$17))</f>
        <v>1.32</v>
      </c>
      <c r="J328">
        <f>J$14*(10-lgd*COUNTIF(Defaults!$AI328:$AR328,"&lt;="&amp;J$17))</f>
        <v>1.2299999999999998</v>
      </c>
      <c r="K328">
        <f>K$14*(10-lgd*COUNTIF(Defaults!$AI328:$AR328,"&lt;="&amp;K$17))</f>
        <v>1.2299999999999998</v>
      </c>
      <c r="L328">
        <f>L$14*(10-lgd*COUNTIF(Defaults!$AI328:$AR328,"&lt;="&amp;L$17))</f>
        <v>1.2299999999999998</v>
      </c>
      <c r="M328">
        <f>M$14*(10-lgd*COUNTIF(Defaults!$AI328:$AR328,"&lt;="&amp;M$17))</f>
        <v>1.2299999999999998</v>
      </c>
      <c r="N328">
        <f>N$14*(10-lgd*COUNTIF(Defaults!$AI328:$AR328,"&lt;="&amp;N$17))</f>
        <v>1.2299999999999998</v>
      </c>
      <c r="O328">
        <f>O$14*(10-lgd*COUNTIF(Defaults!$AI328:$AR328,"&lt;="&amp;O$17))</f>
        <v>1.2299999999999998</v>
      </c>
      <c r="P328">
        <f>P$14*(10-lgd*COUNTIF(Defaults!$AI328:$AR328,"&lt;="&amp;P$17))</f>
        <v>1.2299999999999998</v>
      </c>
      <c r="Q328">
        <f>Q$14*(10-lgd*COUNTIF(Defaults!$AI328:$AR328,"&lt;="&amp;Q$17))</f>
        <v>1.2299999999999998</v>
      </c>
      <c r="R328">
        <f>R$14*(10-lgd*COUNTIF(Defaults!$AI328:$AR328,"&lt;="&amp;R$17))</f>
        <v>1.2299999999999998</v>
      </c>
      <c r="S328">
        <f>S$14*(10-lgd*COUNTIF(Defaults!$AI328:$AR328,"&lt;="&amp;S$17))</f>
        <v>1.05</v>
      </c>
      <c r="T328">
        <f>T$14*(10-lgd*COUNTIF(Defaults!$AI328:$AR328,"&lt;="&amp;T$17))</f>
        <v>1.05</v>
      </c>
      <c r="U328">
        <f>U$14*(10-lgd*COUNTIF(Defaults!$AI328:$AR328,"&lt;="&amp;U$17))</f>
        <v>71.05</v>
      </c>
      <c r="W328">
        <f t="shared" si="264"/>
        <v>0.1</v>
      </c>
      <c r="X328">
        <f t="shared" si="265"/>
        <v>0.1</v>
      </c>
      <c r="Y328">
        <f t="shared" si="266"/>
        <v>0.1</v>
      </c>
      <c r="Z328">
        <f t="shared" si="267"/>
        <v>0.1</v>
      </c>
      <c r="AA328">
        <f t="shared" si="268"/>
        <v>0.1</v>
      </c>
      <c r="AB328">
        <f t="shared" si="269"/>
        <v>0.1</v>
      </c>
      <c r="AC328">
        <f t="shared" si="270"/>
        <v>0.1</v>
      </c>
      <c r="AD328">
        <f t="shared" si="271"/>
        <v>0.1</v>
      </c>
      <c r="AE328">
        <f t="shared" si="272"/>
        <v>0.1</v>
      </c>
      <c r="AF328">
        <f t="shared" si="273"/>
        <v>0.1</v>
      </c>
      <c r="AG328">
        <f t="shared" si="274"/>
        <v>0.1</v>
      </c>
      <c r="AH328">
        <f t="shared" si="275"/>
        <v>0.1</v>
      </c>
      <c r="AI328">
        <f t="shared" si="276"/>
        <v>0.1</v>
      </c>
      <c r="AJ328">
        <f t="shared" si="277"/>
        <v>0.1</v>
      </c>
      <c r="AK328">
        <f t="shared" si="278"/>
        <v>0.1</v>
      </c>
      <c r="AL328">
        <f t="shared" si="279"/>
        <v>0.1</v>
      </c>
      <c r="AM328">
        <f t="shared" si="280"/>
        <v>0.1</v>
      </c>
      <c r="AN328">
        <f t="shared" si="281"/>
        <v>0.1</v>
      </c>
      <c r="AO328">
        <f t="shared" si="282"/>
        <v>0.1</v>
      </c>
      <c r="AP328">
        <f t="shared" si="283"/>
        <v>20.100000000000001</v>
      </c>
      <c r="AR328">
        <f t="shared" si="284"/>
        <v>0.1</v>
      </c>
      <c r="AS328">
        <f t="shared" si="285"/>
        <v>0.1</v>
      </c>
      <c r="AT328">
        <f t="shared" si="286"/>
        <v>0.1</v>
      </c>
      <c r="AU328">
        <f t="shared" si="287"/>
        <v>0.1</v>
      </c>
      <c r="AV328">
        <f t="shared" si="288"/>
        <v>0.1</v>
      </c>
      <c r="AW328">
        <f t="shared" si="289"/>
        <v>0.1</v>
      </c>
      <c r="AX328">
        <f t="shared" si="290"/>
        <v>0.1</v>
      </c>
      <c r="AY328">
        <f t="shared" si="291"/>
        <v>0.1</v>
      </c>
      <c r="AZ328">
        <f t="shared" si="292"/>
        <v>0.1</v>
      </c>
      <c r="BA328">
        <f t="shared" si="293"/>
        <v>0.1</v>
      </c>
      <c r="BB328">
        <f t="shared" si="294"/>
        <v>0.1</v>
      </c>
      <c r="BC328">
        <f t="shared" si="295"/>
        <v>0.1</v>
      </c>
      <c r="BD328">
        <f t="shared" si="296"/>
        <v>0.1</v>
      </c>
      <c r="BE328">
        <f t="shared" si="297"/>
        <v>0.1</v>
      </c>
      <c r="BF328">
        <f t="shared" si="298"/>
        <v>0.1</v>
      </c>
      <c r="BG328">
        <f t="shared" si="299"/>
        <v>0.1</v>
      </c>
      <c r="BH328">
        <f t="shared" si="300"/>
        <v>0.1</v>
      </c>
      <c r="BI328">
        <f t="shared" si="301"/>
        <v>0.1</v>
      </c>
      <c r="BJ328">
        <f t="shared" si="302"/>
        <v>0.1</v>
      </c>
      <c r="BK328">
        <f t="shared" si="303"/>
        <v>10.1</v>
      </c>
      <c r="BM328">
        <f t="shared" si="304"/>
        <v>1.2999999999999998</v>
      </c>
      <c r="BN328">
        <f t="shared" si="305"/>
        <v>1.2999999999999998</v>
      </c>
      <c r="BO328">
        <f t="shared" si="306"/>
        <v>1.2999999999999998</v>
      </c>
      <c r="BP328">
        <f t="shared" si="307"/>
        <v>1.2999999999999998</v>
      </c>
      <c r="BQ328">
        <f t="shared" si="308"/>
        <v>1.2099999999999997</v>
      </c>
      <c r="BR328">
        <f t="shared" si="309"/>
        <v>1.2099999999999997</v>
      </c>
      <c r="BS328">
        <f t="shared" si="310"/>
        <v>1.2099999999999997</v>
      </c>
      <c r="BT328">
        <f t="shared" si="311"/>
        <v>1.1199999999999999</v>
      </c>
      <c r="BU328">
        <f t="shared" si="312"/>
        <v>1.0299999999999996</v>
      </c>
      <c r="BV328">
        <f t="shared" si="313"/>
        <v>1.0299999999999996</v>
      </c>
      <c r="BW328">
        <f t="shared" si="314"/>
        <v>1.0299999999999996</v>
      </c>
      <c r="BX328">
        <f t="shared" si="315"/>
        <v>1.0299999999999996</v>
      </c>
      <c r="BY328">
        <f t="shared" si="316"/>
        <v>1.0299999999999996</v>
      </c>
      <c r="BZ328">
        <f t="shared" si="317"/>
        <v>1.0299999999999996</v>
      </c>
      <c r="CA328">
        <f t="shared" si="318"/>
        <v>1.0299999999999996</v>
      </c>
      <c r="CB328">
        <f t="shared" si="319"/>
        <v>1.0299999999999996</v>
      </c>
      <c r="CC328">
        <f t="shared" si="320"/>
        <v>1.0299999999999996</v>
      </c>
      <c r="CD328">
        <f t="shared" si="321"/>
        <v>0.85000000000000009</v>
      </c>
      <c r="CE328">
        <f t="shared" si="322"/>
        <v>0.85000000000000009</v>
      </c>
      <c r="CF328">
        <f t="shared" si="323"/>
        <v>40.849999999999994</v>
      </c>
      <c r="CH328">
        <f t="shared" si="324"/>
        <v>95.77000000000001</v>
      </c>
      <c r="CI328">
        <f t="shared" si="325"/>
        <v>22.000000000000004</v>
      </c>
      <c r="CJ328">
        <f t="shared" si="326"/>
        <v>12</v>
      </c>
      <c r="CK328">
        <f t="shared" si="327"/>
        <v>61.769999999999996</v>
      </c>
      <c r="CL328">
        <f t="shared" si="328"/>
        <v>0</v>
      </c>
      <c r="CM328">
        <f t="shared" si="329"/>
        <v>0</v>
      </c>
    </row>
    <row r="329" spans="1:91" x14ac:dyDescent="0.2">
      <c r="A329">
        <v>312</v>
      </c>
      <c r="B329">
        <f>B$14*(10-lgd*COUNTIF(Defaults!$AI329:$AR329,"&lt;="&amp;B$17))</f>
        <v>1.5</v>
      </c>
      <c r="C329">
        <f>C$14*(10-lgd*COUNTIF(Defaults!$AI329:$AR329,"&lt;="&amp;C$17))</f>
        <v>1.5</v>
      </c>
      <c r="D329">
        <f>D$14*(10-lgd*COUNTIF(Defaults!$AI329:$AR329,"&lt;="&amp;D$17))</f>
        <v>1.5</v>
      </c>
      <c r="E329">
        <f>E$14*(10-lgd*COUNTIF(Defaults!$AI329:$AR329,"&lt;="&amp;E$17))</f>
        <v>1.5</v>
      </c>
      <c r="F329">
        <f>F$14*(10-lgd*COUNTIF(Defaults!$AI329:$AR329,"&lt;="&amp;F$17))</f>
        <v>1.5</v>
      </c>
      <c r="G329">
        <f>G$14*(10-lgd*COUNTIF(Defaults!$AI329:$AR329,"&lt;="&amp;G$17))</f>
        <v>1.5</v>
      </c>
      <c r="H329">
        <f>H$14*(10-lgd*COUNTIF(Defaults!$AI329:$AR329,"&lt;="&amp;H$17))</f>
        <v>1.5</v>
      </c>
      <c r="I329">
        <f>I$14*(10-lgd*COUNTIF(Defaults!$AI329:$AR329,"&lt;="&amp;I$17))</f>
        <v>1.5</v>
      </c>
      <c r="J329">
        <f>J$14*(10-lgd*COUNTIF(Defaults!$AI329:$AR329,"&lt;="&amp;J$17))</f>
        <v>1.5</v>
      </c>
      <c r="K329">
        <f>K$14*(10-lgd*COUNTIF(Defaults!$AI329:$AR329,"&lt;="&amp;K$17))</f>
        <v>1.5</v>
      </c>
      <c r="L329">
        <f>L$14*(10-lgd*COUNTIF(Defaults!$AI329:$AR329,"&lt;="&amp;L$17))</f>
        <v>1.5</v>
      </c>
      <c r="M329">
        <f>M$14*(10-lgd*COUNTIF(Defaults!$AI329:$AR329,"&lt;="&amp;M$17))</f>
        <v>1.5</v>
      </c>
      <c r="N329">
        <f>N$14*(10-lgd*COUNTIF(Defaults!$AI329:$AR329,"&lt;="&amp;N$17))</f>
        <v>1.5</v>
      </c>
      <c r="O329">
        <f>O$14*(10-lgd*COUNTIF(Defaults!$AI329:$AR329,"&lt;="&amp;O$17))</f>
        <v>1.5</v>
      </c>
      <c r="P329">
        <f>P$14*(10-lgd*COUNTIF(Defaults!$AI329:$AR329,"&lt;="&amp;P$17))</f>
        <v>1.5</v>
      </c>
      <c r="Q329">
        <f>Q$14*(10-lgd*COUNTIF(Defaults!$AI329:$AR329,"&lt;="&amp;Q$17))</f>
        <v>1.5</v>
      </c>
      <c r="R329">
        <f>R$14*(10-lgd*COUNTIF(Defaults!$AI329:$AR329,"&lt;="&amp;R$17))</f>
        <v>1.5</v>
      </c>
      <c r="S329">
        <f>S$14*(10-lgd*COUNTIF(Defaults!$AI329:$AR329,"&lt;="&amp;S$17))</f>
        <v>1.5</v>
      </c>
      <c r="T329">
        <f>T$14*(10-lgd*COUNTIF(Defaults!$AI329:$AR329,"&lt;="&amp;T$17))</f>
        <v>1.5</v>
      </c>
      <c r="U329">
        <f>U$14*(10-lgd*COUNTIF(Defaults!$AI329:$AR329,"&lt;="&amp;U$17))</f>
        <v>101.5</v>
      </c>
      <c r="W329">
        <f t="shared" si="264"/>
        <v>0.1</v>
      </c>
      <c r="X329">
        <f t="shared" si="265"/>
        <v>0.1</v>
      </c>
      <c r="Y329">
        <f t="shared" si="266"/>
        <v>0.1</v>
      </c>
      <c r="Z329">
        <f t="shared" si="267"/>
        <v>0.1</v>
      </c>
      <c r="AA329">
        <f t="shared" si="268"/>
        <v>0.1</v>
      </c>
      <c r="AB329">
        <f t="shared" si="269"/>
        <v>0.1</v>
      </c>
      <c r="AC329">
        <f t="shared" si="270"/>
        <v>0.1</v>
      </c>
      <c r="AD329">
        <f t="shared" si="271"/>
        <v>0.1</v>
      </c>
      <c r="AE329">
        <f t="shared" si="272"/>
        <v>0.1</v>
      </c>
      <c r="AF329">
        <f t="shared" si="273"/>
        <v>0.1</v>
      </c>
      <c r="AG329">
        <f t="shared" si="274"/>
        <v>0.1</v>
      </c>
      <c r="AH329">
        <f t="shared" si="275"/>
        <v>0.1</v>
      </c>
      <c r="AI329">
        <f t="shared" si="276"/>
        <v>0.1</v>
      </c>
      <c r="AJ329">
        <f t="shared" si="277"/>
        <v>0.1</v>
      </c>
      <c r="AK329">
        <f t="shared" si="278"/>
        <v>0.1</v>
      </c>
      <c r="AL329">
        <f t="shared" si="279"/>
        <v>0.1</v>
      </c>
      <c r="AM329">
        <f t="shared" si="280"/>
        <v>0.1</v>
      </c>
      <c r="AN329">
        <f t="shared" si="281"/>
        <v>0.1</v>
      </c>
      <c r="AO329">
        <f t="shared" si="282"/>
        <v>0.1</v>
      </c>
      <c r="AP329">
        <f t="shared" si="283"/>
        <v>20.100000000000001</v>
      </c>
      <c r="AR329">
        <f t="shared" si="284"/>
        <v>0.1</v>
      </c>
      <c r="AS329">
        <f t="shared" si="285"/>
        <v>0.1</v>
      </c>
      <c r="AT329">
        <f t="shared" si="286"/>
        <v>0.1</v>
      </c>
      <c r="AU329">
        <f t="shared" si="287"/>
        <v>0.1</v>
      </c>
      <c r="AV329">
        <f t="shared" si="288"/>
        <v>0.1</v>
      </c>
      <c r="AW329">
        <f t="shared" si="289"/>
        <v>0.1</v>
      </c>
      <c r="AX329">
        <f t="shared" si="290"/>
        <v>0.1</v>
      </c>
      <c r="AY329">
        <f t="shared" si="291"/>
        <v>0.1</v>
      </c>
      <c r="AZ329">
        <f t="shared" si="292"/>
        <v>0.1</v>
      </c>
      <c r="BA329">
        <f t="shared" si="293"/>
        <v>0.1</v>
      </c>
      <c r="BB329">
        <f t="shared" si="294"/>
        <v>0.1</v>
      </c>
      <c r="BC329">
        <f t="shared" si="295"/>
        <v>0.1</v>
      </c>
      <c r="BD329">
        <f t="shared" si="296"/>
        <v>0.1</v>
      </c>
      <c r="BE329">
        <f t="shared" si="297"/>
        <v>0.1</v>
      </c>
      <c r="BF329">
        <f t="shared" si="298"/>
        <v>0.1</v>
      </c>
      <c r="BG329">
        <f t="shared" si="299"/>
        <v>0.1</v>
      </c>
      <c r="BH329">
        <f t="shared" si="300"/>
        <v>0.1</v>
      </c>
      <c r="BI329">
        <f t="shared" si="301"/>
        <v>0.1</v>
      </c>
      <c r="BJ329">
        <f t="shared" si="302"/>
        <v>0.1</v>
      </c>
      <c r="BK329">
        <f t="shared" si="303"/>
        <v>10.1</v>
      </c>
      <c r="BM329">
        <f t="shared" si="304"/>
        <v>1.2999999999999998</v>
      </c>
      <c r="BN329">
        <f t="shared" si="305"/>
        <v>1.2999999999999998</v>
      </c>
      <c r="BO329">
        <f t="shared" si="306"/>
        <v>1.2999999999999998</v>
      </c>
      <c r="BP329">
        <f t="shared" si="307"/>
        <v>1.2999999999999998</v>
      </c>
      <c r="BQ329">
        <f t="shared" si="308"/>
        <v>1.2999999999999998</v>
      </c>
      <c r="BR329">
        <f t="shared" si="309"/>
        <v>1.2999999999999998</v>
      </c>
      <c r="BS329">
        <f t="shared" si="310"/>
        <v>1.2999999999999998</v>
      </c>
      <c r="BT329">
        <f t="shared" si="311"/>
        <v>1.2999999999999998</v>
      </c>
      <c r="BU329">
        <f t="shared" si="312"/>
        <v>1.2999999999999998</v>
      </c>
      <c r="BV329">
        <f t="shared" si="313"/>
        <v>1.2999999999999998</v>
      </c>
      <c r="BW329">
        <f t="shared" si="314"/>
        <v>1.2999999999999998</v>
      </c>
      <c r="BX329">
        <f t="shared" si="315"/>
        <v>1.2999999999999998</v>
      </c>
      <c r="BY329">
        <f t="shared" si="316"/>
        <v>1.2999999999999998</v>
      </c>
      <c r="BZ329">
        <f t="shared" si="317"/>
        <v>1.2999999999999998</v>
      </c>
      <c r="CA329">
        <f t="shared" si="318"/>
        <v>1.2999999999999998</v>
      </c>
      <c r="CB329">
        <f t="shared" si="319"/>
        <v>1.2999999999999998</v>
      </c>
      <c r="CC329">
        <f t="shared" si="320"/>
        <v>1.2999999999999998</v>
      </c>
      <c r="CD329">
        <f t="shared" si="321"/>
        <v>1.2999999999999998</v>
      </c>
      <c r="CE329">
        <f t="shared" si="322"/>
        <v>1.2999999999999998</v>
      </c>
      <c r="CF329">
        <f t="shared" si="323"/>
        <v>71.300000000000011</v>
      </c>
      <c r="CH329">
        <f t="shared" si="324"/>
        <v>130</v>
      </c>
      <c r="CI329">
        <f t="shared" si="325"/>
        <v>22.000000000000004</v>
      </c>
      <c r="CJ329">
        <f t="shared" si="326"/>
        <v>12</v>
      </c>
      <c r="CK329">
        <f t="shared" si="327"/>
        <v>96.000000000000014</v>
      </c>
      <c r="CL329">
        <f t="shared" si="328"/>
        <v>0</v>
      </c>
      <c r="CM329">
        <f t="shared" si="329"/>
        <v>0</v>
      </c>
    </row>
    <row r="330" spans="1:91" x14ac:dyDescent="0.2">
      <c r="A330">
        <v>313</v>
      </c>
      <c r="B330">
        <f>B$14*(10-lgd*COUNTIF(Defaults!$AI330:$AR330,"&lt;="&amp;B$17))</f>
        <v>1.5</v>
      </c>
      <c r="C330">
        <f>C$14*(10-lgd*COUNTIF(Defaults!$AI330:$AR330,"&lt;="&amp;C$17))</f>
        <v>1.5</v>
      </c>
      <c r="D330">
        <f>D$14*(10-lgd*COUNTIF(Defaults!$AI330:$AR330,"&lt;="&amp;D$17))</f>
        <v>1.5</v>
      </c>
      <c r="E330">
        <f>E$14*(10-lgd*COUNTIF(Defaults!$AI330:$AR330,"&lt;="&amp;E$17))</f>
        <v>1.5</v>
      </c>
      <c r="F330">
        <f>F$14*(10-lgd*COUNTIF(Defaults!$AI330:$AR330,"&lt;="&amp;F$17))</f>
        <v>1.5</v>
      </c>
      <c r="G330">
        <f>G$14*(10-lgd*COUNTIF(Defaults!$AI330:$AR330,"&lt;="&amp;G$17))</f>
        <v>1.5</v>
      </c>
      <c r="H330">
        <f>H$14*(10-lgd*COUNTIF(Defaults!$AI330:$AR330,"&lt;="&amp;H$17))</f>
        <v>1.5</v>
      </c>
      <c r="I330">
        <f>I$14*(10-lgd*COUNTIF(Defaults!$AI330:$AR330,"&lt;="&amp;I$17))</f>
        <v>1.5</v>
      </c>
      <c r="J330">
        <f>J$14*(10-lgd*COUNTIF(Defaults!$AI330:$AR330,"&lt;="&amp;J$17))</f>
        <v>1.5</v>
      </c>
      <c r="K330">
        <f>K$14*(10-lgd*COUNTIF(Defaults!$AI330:$AR330,"&lt;="&amp;K$17))</f>
        <v>1.5</v>
      </c>
      <c r="L330">
        <f>L$14*(10-lgd*COUNTIF(Defaults!$AI330:$AR330,"&lt;="&amp;L$17))</f>
        <v>1.5</v>
      </c>
      <c r="M330">
        <f>M$14*(10-lgd*COUNTIF(Defaults!$AI330:$AR330,"&lt;="&amp;M$17))</f>
        <v>1.5</v>
      </c>
      <c r="N330">
        <f>N$14*(10-lgd*COUNTIF(Defaults!$AI330:$AR330,"&lt;="&amp;N$17))</f>
        <v>1.5</v>
      </c>
      <c r="O330">
        <f>O$14*(10-lgd*COUNTIF(Defaults!$AI330:$AR330,"&lt;="&amp;O$17))</f>
        <v>1.5</v>
      </c>
      <c r="P330">
        <f>P$14*(10-lgd*COUNTIF(Defaults!$AI330:$AR330,"&lt;="&amp;P$17))</f>
        <v>1.5</v>
      </c>
      <c r="Q330">
        <f>Q$14*(10-lgd*COUNTIF(Defaults!$AI330:$AR330,"&lt;="&amp;Q$17))</f>
        <v>1.5</v>
      </c>
      <c r="R330">
        <f>R$14*(10-lgd*COUNTIF(Defaults!$AI330:$AR330,"&lt;="&amp;R$17))</f>
        <v>1.5</v>
      </c>
      <c r="S330">
        <f>S$14*(10-lgd*COUNTIF(Defaults!$AI330:$AR330,"&lt;="&amp;S$17))</f>
        <v>1.5</v>
      </c>
      <c r="T330">
        <f>T$14*(10-lgd*COUNTIF(Defaults!$AI330:$AR330,"&lt;="&amp;T$17))</f>
        <v>1.5</v>
      </c>
      <c r="U330">
        <f>U$14*(10-lgd*COUNTIF(Defaults!$AI330:$AR330,"&lt;="&amp;U$17))</f>
        <v>101.5</v>
      </c>
      <c r="W330">
        <f t="shared" si="264"/>
        <v>0.1</v>
      </c>
      <c r="X330">
        <f t="shared" si="265"/>
        <v>0.1</v>
      </c>
      <c r="Y330">
        <f t="shared" si="266"/>
        <v>0.1</v>
      </c>
      <c r="Z330">
        <f t="shared" si="267"/>
        <v>0.1</v>
      </c>
      <c r="AA330">
        <f t="shared" si="268"/>
        <v>0.1</v>
      </c>
      <c r="AB330">
        <f t="shared" si="269"/>
        <v>0.1</v>
      </c>
      <c r="AC330">
        <f t="shared" si="270"/>
        <v>0.1</v>
      </c>
      <c r="AD330">
        <f t="shared" si="271"/>
        <v>0.1</v>
      </c>
      <c r="AE330">
        <f t="shared" si="272"/>
        <v>0.1</v>
      </c>
      <c r="AF330">
        <f t="shared" si="273"/>
        <v>0.1</v>
      </c>
      <c r="AG330">
        <f t="shared" si="274"/>
        <v>0.1</v>
      </c>
      <c r="AH330">
        <f t="shared" si="275"/>
        <v>0.1</v>
      </c>
      <c r="AI330">
        <f t="shared" si="276"/>
        <v>0.1</v>
      </c>
      <c r="AJ330">
        <f t="shared" si="277"/>
        <v>0.1</v>
      </c>
      <c r="AK330">
        <f t="shared" si="278"/>
        <v>0.1</v>
      </c>
      <c r="AL330">
        <f t="shared" si="279"/>
        <v>0.1</v>
      </c>
      <c r="AM330">
        <f t="shared" si="280"/>
        <v>0.1</v>
      </c>
      <c r="AN330">
        <f t="shared" si="281"/>
        <v>0.1</v>
      </c>
      <c r="AO330">
        <f t="shared" si="282"/>
        <v>0.1</v>
      </c>
      <c r="AP330">
        <f t="shared" si="283"/>
        <v>20.100000000000001</v>
      </c>
      <c r="AR330">
        <f t="shared" si="284"/>
        <v>0.1</v>
      </c>
      <c r="AS330">
        <f t="shared" si="285"/>
        <v>0.1</v>
      </c>
      <c r="AT330">
        <f t="shared" si="286"/>
        <v>0.1</v>
      </c>
      <c r="AU330">
        <f t="shared" si="287"/>
        <v>0.1</v>
      </c>
      <c r="AV330">
        <f t="shared" si="288"/>
        <v>0.1</v>
      </c>
      <c r="AW330">
        <f t="shared" si="289"/>
        <v>0.1</v>
      </c>
      <c r="AX330">
        <f t="shared" si="290"/>
        <v>0.1</v>
      </c>
      <c r="AY330">
        <f t="shared" si="291"/>
        <v>0.1</v>
      </c>
      <c r="AZ330">
        <f t="shared" si="292"/>
        <v>0.1</v>
      </c>
      <c r="BA330">
        <f t="shared" si="293"/>
        <v>0.1</v>
      </c>
      <c r="BB330">
        <f t="shared" si="294"/>
        <v>0.1</v>
      </c>
      <c r="BC330">
        <f t="shared" si="295"/>
        <v>0.1</v>
      </c>
      <c r="BD330">
        <f t="shared" si="296"/>
        <v>0.1</v>
      </c>
      <c r="BE330">
        <f t="shared" si="297"/>
        <v>0.1</v>
      </c>
      <c r="BF330">
        <f t="shared" si="298"/>
        <v>0.1</v>
      </c>
      <c r="BG330">
        <f t="shared" si="299"/>
        <v>0.1</v>
      </c>
      <c r="BH330">
        <f t="shared" si="300"/>
        <v>0.1</v>
      </c>
      <c r="BI330">
        <f t="shared" si="301"/>
        <v>0.1</v>
      </c>
      <c r="BJ330">
        <f t="shared" si="302"/>
        <v>0.1</v>
      </c>
      <c r="BK330">
        <f t="shared" si="303"/>
        <v>10.1</v>
      </c>
      <c r="BM330">
        <f t="shared" si="304"/>
        <v>1.2999999999999998</v>
      </c>
      <c r="BN330">
        <f t="shared" si="305"/>
        <v>1.2999999999999998</v>
      </c>
      <c r="BO330">
        <f t="shared" si="306"/>
        <v>1.2999999999999998</v>
      </c>
      <c r="BP330">
        <f t="shared" si="307"/>
        <v>1.2999999999999998</v>
      </c>
      <c r="BQ330">
        <f t="shared" si="308"/>
        <v>1.2999999999999998</v>
      </c>
      <c r="BR330">
        <f t="shared" si="309"/>
        <v>1.2999999999999998</v>
      </c>
      <c r="BS330">
        <f t="shared" si="310"/>
        <v>1.2999999999999998</v>
      </c>
      <c r="BT330">
        <f t="shared" si="311"/>
        <v>1.2999999999999998</v>
      </c>
      <c r="BU330">
        <f t="shared" si="312"/>
        <v>1.2999999999999998</v>
      </c>
      <c r="BV330">
        <f t="shared" si="313"/>
        <v>1.2999999999999998</v>
      </c>
      <c r="BW330">
        <f t="shared" si="314"/>
        <v>1.2999999999999998</v>
      </c>
      <c r="BX330">
        <f t="shared" si="315"/>
        <v>1.2999999999999998</v>
      </c>
      <c r="BY330">
        <f t="shared" si="316"/>
        <v>1.2999999999999998</v>
      </c>
      <c r="BZ330">
        <f t="shared" si="317"/>
        <v>1.2999999999999998</v>
      </c>
      <c r="CA330">
        <f t="shared" si="318"/>
        <v>1.2999999999999998</v>
      </c>
      <c r="CB330">
        <f t="shared" si="319"/>
        <v>1.2999999999999998</v>
      </c>
      <c r="CC330">
        <f t="shared" si="320"/>
        <v>1.2999999999999998</v>
      </c>
      <c r="CD330">
        <f t="shared" si="321"/>
        <v>1.2999999999999998</v>
      </c>
      <c r="CE330">
        <f t="shared" si="322"/>
        <v>1.2999999999999998</v>
      </c>
      <c r="CF330">
        <f t="shared" si="323"/>
        <v>71.300000000000011</v>
      </c>
      <c r="CH330">
        <f t="shared" si="324"/>
        <v>130</v>
      </c>
      <c r="CI330">
        <f t="shared" si="325"/>
        <v>22.000000000000004</v>
      </c>
      <c r="CJ330">
        <f t="shared" si="326"/>
        <v>12</v>
      </c>
      <c r="CK330">
        <f t="shared" si="327"/>
        <v>96.000000000000014</v>
      </c>
      <c r="CL330">
        <f t="shared" si="328"/>
        <v>0</v>
      </c>
      <c r="CM330">
        <f t="shared" si="329"/>
        <v>0</v>
      </c>
    </row>
    <row r="331" spans="1:91" x14ac:dyDescent="0.2">
      <c r="A331">
        <v>314</v>
      </c>
      <c r="B331">
        <f>B$14*(10-lgd*COUNTIF(Defaults!$AI331:$AR331,"&lt;="&amp;B$17))</f>
        <v>1.5</v>
      </c>
      <c r="C331">
        <f>C$14*(10-lgd*COUNTIF(Defaults!$AI331:$AR331,"&lt;="&amp;C$17))</f>
        <v>1.5</v>
      </c>
      <c r="D331">
        <f>D$14*(10-lgd*COUNTIF(Defaults!$AI331:$AR331,"&lt;="&amp;D$17))</f>
        <v>1.5</v>
      </c>
      <c r="E331">
        <f>E$14*(10-lgd*COUNTIF(Defaults!$AI331:$AR331,"&lt;="&amp;E$17))</f>
        <v>1.41</v>
      </c>
      <c r="F331">
        <f>F$14*(10-lgd*COUNTIF(Defaults!$AI331:$AR331,"&lt;="&amp;F$17))</f>
        <v>1.41</v>
      </c>
      <c r="G331">
        <f>G$14*(10-lgd*COUNTIF(Defaults!$AI331:$AR331,"&lt;="&amp;G$17))</f>
        <v>1.41</v>
      </c>
      <c r="H331">
        <f>H$14*(10-lgd*COUNTIF(Defaults!$AI331:$AR331,"&lt;="&amp;H$17))</f>
        <v>1.41</v>
      </c>
      <c r="I331">
        <f>I$14*(10-lgd*COUNTIF(Defaults!$AI331:$AR331,"&lt;="&amp;I$17))</f>
        <v>1.41</v>
      </c>
      <c r="J331">
        <f>J$14*(10-lgd*COUNTIF(Defaults!$AI331:$AR331,"&lt;="&amp;J$17))</f>
        <v>1.41</v>
      </c>
      <c r="K331">
        <f>K$14*(10-lgd*COUNTIF(Defaults!$AI331:$AR331,"&lt;="&amp;K$17))</f>
        <v>1.41</v>
      </c>
      <c r="L331">
        <f>L$14*(10-lgd*COUNTIF(Defaults!$AI331:$AR331,"&lt;="&amp;L$17))</f>
        <v>1.41</v>
      </c>
      <c r="M331">
        <f>M$14*(10-lgd*COUNTIF(Defaults!$AI331:$AR331,"&lt;="&amp;M$17))</f>
        <v>1.41</v>
      </c>
      <c r="N331">
        <f>N$14*(10-lgd*COUNTIF(Defaults!$AI331:$AR331,"&lt;="&amp;N$17))</f>
        <v>1.41</v>
      </c>
      <c r="O331">
        <f>O$14*(10-lgd*COUNTIF(Defaults!$AI331:$AR331,"&lt;="&amp;O$17))</f>
        <v>1.41</v>
      </c>
      <c r="P331">
        <f>P$14*(10-lgd*COUNTIF(Defaults!$AI331:$AR331,"&lt;="&amp;P$17))</f>
        <v>1.41</v>
      </c>
      <c r="Q331">
        <f>Q$14*(10-lgd*COUNTIF(Defaults!$AI331:$AR331,"&lt;="&amp;Q$17))</f>
        <v>1.41</v>
      </c>
      <c r="R331">
        <f>R$14*(10-lgd*COUNTIF(Defaults!$AI331:$AR331,"&lt;="&amp;R$17))</f>
        <v>1.41</v>
      </c>
      <c r="S331">
        <f>S$14*(10-lgd*COUNTIF(Defaults!$AI331:$AR331,"&lt;="&amp;S$17))</f>
        <v>1.41</v>
      </c>
      <c r="T331">
        <f>T$14*(10-lgd*COUNTIF(Defaults!$AI331:$AR331,"&lt;="&amp;T$17))</f>
        <v>1.41</v>
      </c>
      <c r="U331">
        <f>U$14*(10-lgd*COUNTIF(Defaults!$AI331:$AR331,"&lt;="&amp;U$17))</f>
        <v>95.410000000000011</v>
      </c>
      <c r="W331">
        <f t="shared" si="264"/>
        <v>0.1</v>
      </c>
      <c r="X331">
        <f t="shared" si="265"/>
        <v>0.1</v>
      </c>
      <c r="Y331">
        <f t="shared" si="266"/>
        <v>0.1</v>
      </c>
      <c r="Z331">
        <f t="shared" si="267"/>
        <v>0.1</v>
      </c>
      <c r="AA331">
        <f t="shared" si="268"/>
        <v>0.1</v>
      </c>
      <c r="AB331">
        <f t="shared" si="269"/>
        <v>0.1</v>
      </c>
      <c r="AC331">
        <f t="shared" si="270"/>
        <v>0.1</v>
      </c>
      <c r="AD331">
        <f t="shared" si="271"/>
        <v>0.1</v>
      </c>
      <c r="AE331">
        <f t="shared" si="272"/>
        <v>0.1</v>
      </c>
      <c r="AF331">
        <f t="shared" si="273"/>
        <v>0.1</v>
      </c>
      <c r="AG331">
        <f t="shared" si="274"/>
        <v>0.1</v>
      </c>
      <c r="AH331">
        <f t="shared" si="275"/>
        <v>0.1</v>
      </c>
      <c r="AI331">
        <f t="shared" si="276"/>
        <v>0.1</v>
      </c>
      <c r="AJ331">
        <f t="shared" si="277"/>
        <v>0.1</v>
      </c>
      <c r="AK331">
        <f t="shared" si="278"/>
        <v>0.1</v>
      </c>
      <c r="AL331">
        <f t="shared" si="279"/>
        <v>0.1</v>
      </c>
      <c r="AM331">
        <f t="shared" si="280"/>
        <v>0.1</v>
      </c>
      <c r="AN331">
        <f t="shared" si="281"/>
        <v>0.1</v>
      </c>
      <c r="AO331">
        <f t="shared" si="282"/>
        <v>0.1</v>
      </c>
      <c r="AP331">
        <f t="shared" si="283"/>
        <v>20.100000000000001</v>
      </c>
      <c r="AR331">
        <f t="shared" si="284"/>
        <v>0.1</v>
      </c>
      <c r="AS331">
        <f t="shared" si="285"/>
        <v>0.1</v>
      </c>
      <c r="AT331">
        <f t="shared" si="286"/>
        <v>0.1</v>
      </c>
      <c r="AU331">
        <f t="shared" si="287"/>
        <v>0.1</v>
      </c>
      <c r="AV331">
        <f t="shared" si="288"/>
        <v>0.1</v>
      </c>
      <c r="AW331">
        <f t="shared" si="289"/>
        <v>0.1</v>
      </c>
      <c r="AX331">
        <f t="shared" si="290"/>
        <v>0.1</v>
      </c>
      <c r="AY331">
        <f t="shared" si="291"/>
        <v>0.1</v>
      </c>
      <c r="AZ331">
        <f t="shared" si="292"/>
        <v>0.1</v>
      </c>
      <c r="BA331">
        <f t="shared" si="293"/>
        <v>0.1</v>
      </c>
      <c r="BB331">
        <f t="shared" si="294"/>
        <v>0.1</v>
      </c>
      <c r="BC331">
        <f t="shared" si="295"/>
        <v>0.1</v>
      </c>
      <c r="BD331">
        <f t="shared" si="296"/>
        <v>0.1</v>
      </c>
      <c r="BE331">
        <f t="shared" si="297"/>
        <v>0.1</v>
      </c>
      <c r="BF331">
        <f t="shared" si="298"/>
        <v>0.1</v>
      </c>
      <c r="BG331">
        <f t="shared" si="299"/>
        <v>0.1</v>
      </c>
      <c r="BH331">
        <f t="shared" si="300"/>
        <v>0.1</v>
      </c>
      <c r="BI331">
        <f t="shared" si="301"/>
        <v>0.1</v>
      </c>
      <c r="BJ331">
        <f t="shared" si="302"/>
        <v>0.1</v>
      </c>
      <c r="BK331">
        <f t="shared" si="303"/>
        <v>10.1</v>
      </c>
      <c r="BM331">
        <f t="shared" si="304"/>
        <v>1.2999999999999998</v>
      </c>
      <c r="BN331">
        <f t="shared" si="305"/>
        <v>1.2999999999999998</v>
      </c>
      <c r="BO331">
        <f t="shared" si="306"/>
        <v>1.2999999999999998</v>
      </c>
      <c r="BP331">
        <f t="shared" si="307"/>
        <v>1.2099999999999997</v>
      </c>
      <c r="BQ331">
        <f t="shared" si="308"/>
        <v>1.2099999999999997</v>
      </c>
      <c r="BR331">
        <f t="shared" si="309"/>
        <v>1.2099999999999997</v>
      </c>
      <c r="BS331">
        <f t="shared" si="310"/>
        <v>1.2099999999999997</v>
      </c>
      <c r="BT331">
        <f t="shared" si="311"/>
        <v>1.2099999999999997</v>
      </c>
      <c r="BU331">
        <f t="shared" si="312"/>
        <v>1.2099999999999997</v>
      </c>
      <c r="BV331">
        <f t="shared" si="313"/>
        <v>1.2099999999999997</v>
      </c>
      <c r="BW331">
        <f t="shared" si="314"/>
        <v>1.2099999999999997</v>
      </c>
      <c r="BX331">
        <f t="shared" si="315"/>
        <v>1.2099999999999997</v>
      </c>
      <c r="BY331">
        <f t="shared" si="316"/>
        <v>1.2099999999999997</v>
      </c>
      <c r="BZ331">
        <f t="shared" si="317"/>
        <v>1.2099999999999997</v>
      </c>
      <c r="CA331">
        <f t="shared" si="318"/>
        <v>1.2099999999999997</v>
      </c>
      <c r="CB331">
        <f t="shared" si="319"/>
        <v>1.2099999999999997</v>
      </c>
      <c r="CC331">
        <f t="shared" si="320"/>
        <v>1.2099999999999997</v>
      </c>
      <c r="CD331">
        <f t="shared" si="321"/>
        <v>1.2099999999999997</v>
      </c>
      <c r="CE331">
        <f t="shared" si="322"/>
        <v>1.2099999999999997</v>
      </c>
      <c r="CF331">
        <f t="shared" si="323"/>
        <v>65.210000000000008</v>
      </c>
      <c r="CH331">
        <f t="shared" si="324"/>
        <v>122.47000000000001</v>
      </c>
      <c r="CI331">
        <f t="shared" si="325"/>
        <v>22.000000000000004</v>
      </c>
      <c r="CJ331">
        <f t="shared" si="326"/>
        <v>12</v>
      </c>
      <c r="CK331">
        <f t="shared" si="327"/>
        <v>88.47</v>
      </c>
      <c r="CL331">
        <f t="shared" si="328"/>
        <v>0</v>
      </c>
      <c r="CM331">
        <f t="shared" si="329"/>
        <v>0</v>
      </c>
    </row>
    <row r="332" spans="1:91" x14ac:dyDescent="0.2">
      <c r="A332">
        <v>315</v>
      </c>
      <c r="B332">
        <f>B$14*(10-lgd*COUNTIF(Defaults!$AI332:$AR332,"&lt;="&amp;B$17))</f>
        <v>1.5</v>
      </c>
      <c r="C332">
        <f>C$14*(10-lgd*COUNTIF(Defaults!$AI332:$AR332,"&lt;="&amp;C$17))</f>
        <v>1.5</v>
      </c>
      <c r="D332">
        <f>D$14*(10-lgd*COUNTIF(Defaults!$AI332:$AR332,"&lt;="&amp;D$17))</f>
        <v>1.41</v>
      </c>
      <c r="E332">
        <f>E$14*(10-lgd*COUNTIF(Defaults!$AI332:$AR332,"&lt;="&amp;E$17))</f>
        <v>1.41</v>
      </c>
      <c r="F332">
        <f>F$14*(10-lgd*COUNTIF(Defaults!$AI332:$AR332,"&lt;="&amp;F$17))</f>
        <v>1.41</v>
      </c>
      <c r="G332">
        <f>G$14*(10-lgd*COUNTIF(Defaults!$AI332:$AR332,"&lt;="&amp;G$17))</f>
        <v>1.41</v>
      </c>
      <c r="H332">
        <f>H$14*(10-lgd*COUNTIF(Defaults!$AI332:$AR332,"&lt;="&amp;H$17))</f>
        <v>1.41</v>
      </c>
      <c r="I332">
        <f>I$14*(10-lgd*COUNTIF(Defaults!$AI332:$AR332,"&lt;="&amp;I$17))</f>
        <v>1.41</v>
      </c>
      <c r="J332">
        <f>J$14*(10-lgd*COUNTIF(Defaults!$AI332:$AR332,"&lt;="&amp;J$17))</f>
        <v>1.41</v>
      </c>
      <c r="K332">
        <f>K$14*(10-lgd*COUNTIF(Defaults!$AI332:$AR332,"&lt;="&amp;K$17))</f>
        <v>1.32</v>
      </c>
      <c r="L332">
        <f>L$14*(10-lgd*COUNTIF(Defaults!$AI332:$AR332,"&lt;="&amp;L$17))</f>
        <v>1.32</v>
      </c>
      <c r="M332">
        <f>M$14*(10-lgd*COUNTIF(Defaults!$AI332:$AR332,"&lt;="&amp;M$17))</f>
        <v>1.32</v>
      </c>
      <c r="N332">
        <f>N$14*(10-lgd*COUNTIF(Defaults!$AI332:$AR332,"&lt;="&amp;N$17))</f>
        <v>1.32</v>
      </c>
      <c r="O332">
        <f>O$14*(10-lgd*COUNTIF(Defaults!$AI332:$AR332,"&lt;="&amp;O$17))</f>
        <v>1.32</v>
      </c>
      <c r="P332">
        <f>P$14*(10-lgd*COUNTIF(Defaults!$AI332:$AR332,"&lt;="&amp;P$17))</f>
        <v>1.32</v>
      </c>
      <c r="Q332">
        <f>Q$14*(10-lgd*COUNTIF(Defaults!$AI332:$AR332,"&lt;="&amp;Q$17))</f>
        <v>1.32</v>
      </c>
      <c r="R332">
        <f>R$14*(10-lgd*COUNTIF(Defaults!$AI332:$AR332,"&lt;="&amp;R$17))</f>
        <v>1.32</v>
      </c>
      <c r="S332">
        <f>S$14*(10-lgd*COUNTIF(Defaults!$AI332:$AR332,"&lt;="&amp;S$17))</f>
        <v>1.32</v>
      </c>
      <c r="T332">
        <f>T$14*(10-lgd*COUNTIF(Defaults!$AI332:$AR332,"&lt;="&amp;T$17))</f>
        <v>1.2299999999999998</v>
      </c>
      <c r="U332">
        <f>U$14*(10-lgd*COUNTIF(Defaults!$AI332:$AR332,"&lt;="&amp;U$17))</f>
        <v>77.14</v>
      </c>
      <c r="W332">
        <f t="shared" si="264"/>
        <v>0.1</v>
      </c>
      <c r="X332">
        <f t="shared" si="265"/>
        <v>0.1</v>
      </c>
      <c r="Y332">
        <f t="shared" si="266"/>
        <v>0.1</v>
      </c>
      <c r="Z332">
        <f t="shared" si="267"/>
        <v>0.1</v>
      </c>
      <c r="AA332">
        <f t="shared" si="268"/>
        <v>0.1</v>
      </c>
      <c r="AB332">
        <f t="shared" si="269"/>
        <v>0.1</v>
      </c>
      <c r="AC332">
        <f t="shared" si="270"/>
        <v>0.1</v>
      </c>
      <c r="AD332">
        <f t="shared" si="271"/>
        <v>0.1</v>
      </c>
      <c r="AE332">
        <f t="shared" si="272"/>
        <v>0.1</v>
      </c>
      <c r="AF332">
        <f t="shared" si="273"/>
        <v>0.1</v>
      </c>
      <c r="AG332">
        <f t="shared" si="274"/>
        <v>0.1</v>
      </c>
      <c r="AH332">
        <f t="shared" si="275"/>
        <v>0.1</v>
      </c>
      <c r="AI332">
        <f t="shared" si="276"/>
        <v>0.1</v>
      </c>
      <c r="AJ332">
        <f t="shared" si="277"/>
        <v>0.1</v>
      </c>
      <c r="AK332">
        <f t="shared" si="278"/>
        <v>0.1</v>
      </c>
      <c r="AL332">
        <f t="shared" si="279"/>
        <v>0.1</v>
      </c>
      <c r="AM332">
        <f t="shared" si="280"/>
        <v>0.1</v>
      </c>
      <c r="AN332">
        <f t="shared" si="281"/>
        <v>0.1</v>
      </c>
      <c r="AO332">
        <f t="shared" si="282"/>
        <v>0.1</v>
      </c>
      <c r="AP332">
        <f t="shared" si="283"/>
        <v>20.100000000000001</v>
      </c>
      <c r="AR332">
        <f t="shared" si="284"/>
        <v>0.1</v>
      </c>
      <c r="AS332">
        <f t="shared" si="285"/>
        <v>0.1</v>
      </c>
      <c r="AT332">
        <f t="shared" si="286"/>
        <v>0.1</v>
      </c>
      <c r="AU332">
        <f t="shared" si="287"/>
        <v>0.1</v>
      </c>
      <c r="AV332">
        <f t="shared" si="288"/>
        <v>0.1</v>
      </c>
      <c r="AW332">
        <f t="shared" si="289"/>
        <v>0.1</v>
      </c>
      <c r="AX332">
        <f t="shared" si="290"/>
        <v>0.1</v>
      </c>
      <c r="AY332">
        <f t="shared" si="291"/>
        <v>0.1</v>
      </c>
      <c r="AZ332">
        <f t="shared" si="292"/>
        <v>0.1</v>
      </c>
      <c r="BA332">
        <f t="shared" si="293"/>
        <v>0.1</v>
      </c>
      <c r="BB332">
        <f t="shared" si="294"/>
        <v>0.1</v>
      </c>
      <c r="BC332">
        <f t="shared" si="295"/>
        <v>0.1</v>
      </c>
      <c r="BD332">
        <f t="shared" si="296"/>
        <v>0.1</v>
      </c>
      <c r="BE332">
        <f t="shared" si="297"/>
        <v>0.1</v>
      </c>
      <c r="BF332">
        <f t="shared" si="298"/>
        <v>0.1</v>
      </c>
      <c r="BG332">
        <f t="shared" si="299"/>
        <v>0.1</v>
      </c>
      <c r="BH332">
        <f t="shared" si="300"/>
        <v>0.1</v>
      </c>
      <c r="BI332">
        <f t="shared" si="301"/>
        <v>0.1</v>
      </c>
      <c r="BJ332">
        <f t="shared" si="302"/>
        <v>0.1</v>
      </c>
      <c r="BK332">
        <f t="shared" si="303"/>
        <v>10.1</v>
      </c>
      <c r="BM332">
        <f t="shared" si="304"/>
        <v>1.2999999999999998</v>
      </c>
      <c r="BN332">
        <f t="shared" si="305"/>
        <v>1.2999999999999998</v>
      </c>
      <c r="BO332">
        <f t="shared" si="306"/>
        <v>1.2099999999999997</v>
      </c>
      <c r="BP332">
        <f t="shared" si="307"/>
        <v>1.2099999999999997</v>
      </c>
      <c r="BQ332">
        <f t="shared" si="308"/>
        <v>1.2099999999999997</v>
      </c>
      <c r="BR332">
        <f t="shared" si="309"/>
        <v>1.2099999999999997</v>
      </c>
      <c r="BS332">
        <f t="shared" si="310"/>
        <v>1.2099999999999997</v>
      </c>
      <c r="BT332">
        <f t="shared" si="311"/>
        <v>1.2099999999999997</v>
      </c>
      <c r="BU332">
        <f t="shared" si="312"/>
        <v>1.2099999999999997</v>
      </c>
      <c r="BV332">
        <f t="shared" si="313"/>
        <v>1.1199999999999999</v>
      </c>
      <c r="BW332">
        <f t="shared" si="314"/>
        <v>1.1199999999999999</v>
      </c>
      <c r="BX332">
        <f t="shared" si="315"/>
        <v>1.1199999999999999</v>
      </c>
      <c r="BY332">
        <f t="shared" si="316"/>
        <v>1.1199999999999999</v>
      </c>
      <c r="BZ332">
        <f t="shared" si="317"/>
        <v>1.1199999999999999</v>
      </c>
      <c r="CA332">
        <f t="shared" si="318"/>
        <v>1.1199999999999999</v>
      </c>
      <c r="CB332">
        <f t="shared" si="319"/>
        <v>1.1199999999999999</v>
      </c>
      <c r="CC332">
        <f t="shared" si="320"/>
        <v>1.1199999999999999</v>
      </c>
      <c r="CD332">
        <f t="shared" si="321"/>
        <v>1.1199999999999999</v>
      </c>
      <c r="CE332">
        <f t="shared" si="322"/>
        <v>1.0299999999999996</v>
      </c>
      <c r="CF332">
        <f t="shared" si="323"/>
        <v>46.94</v>
      </c>
      <c r="CH332">
        <f t="shared" si="324"/>
        <v>103.12</v>
      </c>
      <c r="CI332">
        <f t="shared" si="325"/>
        <v>22.000000000000004</v>
      </c>
      <c r="CJ332">
        <f t="shared" si="326"/>
        <v>12</v>
      </c>
      <c r="CK332">
        <f t="shared" si="327"/>
        <v>69.12</v>
      </c>
      <c r="CL332">
        <f t="shared" si="328"/>
        <v>0</v>
      </c>
      <c r="CM332">
        <f t="shared" si="329"/>
        <v>0</v>
      </c>
    </row>
    <row r="333" spans="1:91" x14ac:dyDescent="0.2">
      <c r="A333">
        <v>316</v>
      </c>
      <c r="B333">
        <f>B$14*(10-lgd*COUNTIF(Defaults!$AI333:$AR333,"&lt;="&amp;B$17))</f>
        <v>1.5</v>
      </c>
      <c r="C333">
        <f>C$14*(10-lgd*COUNTIF(Defaults!$AI333:$AR333,"&lt;="&amp;C$17))</f>
        <v>1.5</v>
      </c>
      <c r="D333">
        <f>D$14*(10-lgd*COUNTIF(Defaults!$AI333:$AR333,"&lt;="&amp;D$17))</f>
        <v>1.5</v>
      </c>
      <c r="E333">
        <f>E$14*(10-lgd*COUNTIF(Defaults!$AI333:$AR333,"&lt;="&amp;E$17))</f>
        <v>1.5</v>
      </c>
      <c r="F333">
        <f>F$14*(10-lgd*COUNTIF(Defaults!$AI333:$AR333,"&lt;="&amp;F$17))</f>
        <v>1.5</v>
      </c>
      <c r="G333">
        <f>G$14*(10-lgd*COUNTIF(Defaults!$AI333:$AR333,"&lt;="&amp;G$17))</f>
        <v>1.5</v>
      </c>
      <c r="H333">
        <f>H$14*(10-lgd*COUNTIF(Defaults!$AI333:$AR333,"&lt;="&amp;H$17))</f>
        <v>1.5</v>
      </c>
      <c r="I333">
        <f>I$14*(10-lgd*COUNTIF(Defaults!$AI333:$AR333,"&lt;="&amp;I$17))</f>
        <v>1.5</v>
      </c>
      <c r="J333">
        <f>J$14*(10-lgd*COUNTIF(Defaults!$AI333:$AR333,"&lt;="&amp;J$17))</f>
        <v>1.5</v>
      </c>
      <c r="K333">
        <f>K$14*(10-lgd*COUNTIF(Defaults!$AI333:$AR333,"&lt;="&amp;K$17))</f>
        <v>1.5</v>
      </c>
      <c r="L333">
        <f>L$14*(10-lgd*COUNTIF(Defaults!$AI333:$AR333,"&lt;="&amp;L$17))</f>
        <v>1.5</v>
      </c>
      <c r="M333">
        <f>M$14*(10-lgd*COUNTIF(Defaults!$AI333:$AR333,"&lt;="&amp;M$17))</f>
        <v>1.5</v>
      </c>
      <c r="N333">
        <f>N$14*(10-lgd*COUNTIF(Defaults!$AI333:$AR333,"&lt;="&amp;N$17))</f>
        <v>1.5</v>
      </c>
      <c r="O333">
        <f>O$14*(10-lgd*COUNTIF(Defaults!$AI333:$AR333,"&lt;="&amp;O$17))</f>
        <v>1.5</v>
      </c>
      <c r="P333">
        <f>P$14*(10-lgd*COUNTIF(Defaults!$AI333:$AR333,"&lt;="&amp;P$17))</f>
        <v>1.5</v>
      </c>
      <c r="Q333">
        <f>Q$14*(10-lgd*COUNTIF(Defaults!$AI333:$AR333,"&lt;="&amp;Q$17))</f>
        <v>1.5</v>
      </c>
      <c r="R333">
        <f>R$14*(10-lgd*COUNTIF(Defaults!$AI333:$AR333,"&lt;="&amp;R$17))</f>
        <v>1.41</v>
      </c>
      <c r="S333">
        <f>S$14*(10-lgd*COUNTIF(Defaults!$AI333:$AR333,"&lt;="&amp;S$17))</f>
        <v>1.41</v>
      </c>
      <c r="T333">
        <f>T$14*(10-lgd*COUNTIF(Defaults!$AI333:$AR333,"&lt;="&amp;T$17))</f>
        <v>1.32</v>
      </c>
      <c r="U333">
        <f>U$14*(10-lgd*COUNTIF(Defaults!$AI333:$AR333,"&lt;="&amp;U$17))</f>
        <v>89.320000000000007</v>
      </c>
      <c r="W333">
        <f t="shared" si="264"/>
        <v>0.1</v>
      </c>
      <c r="X333">
        <f t="shared" si="265"/>
        <v>0.1</v>
      </c>
      <c r="Y333">
        <f t="shared" si="266"/>
        <v>0.1</v>
      </c>
      <c r="Z333">
        <f t="shared" si="267"/>
        <v>0.1</v>
      </c>
      <c r="AA333">
        <f t="shared" si="268"/>
        <v>0.1</v>
      </c>
      <c r="AB333">
        <f t="shared" si="269"/>
        <v>0.1</v>
      </c>
      <c r="AC333">
        <f t="shared" si="270"/>
        <v>0.1</v>
      </c>
      <c r="AD333">
        <f t="shared" si="271"/>
        <v>0.1</v>
      </c>
      <c r="AE333">
        <f t="shared" si="272"/>
        <v>0.1</v>
      </c>
      <c r="AF333">
        <f t="shared" si="273"/>
        <v>0.1</v>
      </c>
      <c r="AG333">
        <f t="shared" si="274"/>
        <v>0.1</v>
      </c>
      <c r="AH333">
        <f t="shared" si="275"/>
        <v>0.1</v>
      </c>
      <c r="AI333">
        <f t="shared" si="276"/>
        <v>0.1</v>
      </c>
      <c r="AJ333">
        <f t="shared" si="277"/>
        <v>0.1</v>
      </c>
      <c r="AK333">
        <f t="shared" si="278"/>
        <v>0.1</v>
      </c>
      <c r="AL333">
        <f t="shared" si="279"/>
        <v>0.1</v>
      </c>
      <c r="AM333">
        <f t="shared" si="280"/>
        <v>0.1</v>
      </c>
      <c r="AN333">
        <f t="shared" si="281"/>
        <v>0.1</v>
      </c>
      <c r="AO333">
        <f t="shared" si="282"/>
        <v>0.1</v>
      </c>
      <c r="AP333">
        <f t="shared" si="283"/>
        <v>20.100000000000001</v>
      </c>
      <c r="AR333">
        <f t="shared" si="284"/>
        <v>0.1</v>
      </c>
      <c r="AS333">
        <f t="shared" si="285"/>
        <v>0.1</v>
      </c>
      <c r="AT333">
        <f t="shared" si="286"/>
        <v>0.1</v>
      </c>
      <c r="AU333">
        <f t="shared" si="287"/>
        <v>0.1</v>
      </c>
      <c r="AV333">
        <f t="shared" si="288"/>
        <v>0.1</v>
      </c>
      <c r="AW333">
        <f t="shared" si="289"/>
        <v>0.1</v>
      </c>
      <c r="AX333">
        <f t="shared" si="290"/>
        <v>0.1</v>
      </c>
      <c r="AY333">
        <f t="shared" si="291"/>
        <v>0.1</v>
      </c>
      <c r="AZ333">
        <f t="shared" si="292"/>
        <v>0.1</v>
      </c>
      <c r="BA333">
        <f t="shared" si="293"/>
        <v>0.1</v>
      </c>
      <c r="BB333">
        <f t="shared" si="294"/>
        <v>0.1</v>
      </c>
      <c r="BC333">
        <f t="shared" si="295"/>
        <v>0.1</v>
      </c>
      <c r="BD333">
        <f t="shared" si="296"/>
        <v>0.1</v>
      </c>
      <c r="BE333">
        <f t="shared" si="297"/>
        <v>0.1</v>
      </c>
      <c r="BF333">
        <f t="shared" si="298"/>
        <v>0.1</v>
      </c>
      <c r="BG333">
        <f t="shared" si="299"/>
        <v>0.1</v>
      </c>
      <c r="BH333">
        <f t="shared" si="300"/>
        <v>0.1</v>
      </c>
      <c r="BI333">
        <f t="shared" si="301"/>
        <v>0.1</v>
      </c>
      <c r="BJ333">
        <f t="shared" si="302"/>
        <v>0.1</v>
      </c>
      <c r="BK333">
        <f t="shared" si="303"/>
        <v>10.1</v>
      </c>
      <c r="BM333">
        <f t="shared" si="304"/>
        <v>1.2999999999999998</v>
      </c>
      <c r="BN333">
        <f t="shared" si="305"/>
        <v>1.2999999999999998</v>
      </c>
      <c r="BO333">
        <f t="shared" si="306"/>
        <v>1.2999999999999998</v>
      </c>
      <c r="BP333">
        <f t="shared" si="307"/>
        <v>1.2999999999999998</v>
      </c>
      <c r="BQ333">
        <f t="shared" si="308"/>
        <v>1.2999999999999998</v>
      </c>
      <c r="BR333">
        <f t="shared" si="309"/>
        <v>1.2999999999999998</v>
      </c>
      <c r="BS333">
        <f t="shared" si="310"/>
        <v>1.2999999999999998</v>
      </c>
      <c r="BT333">
        <f t="shared" si="311"/>
        <v>1.2999999999999998</v>
      </c>
      <c r="BU333">
        <f t="shared" si="312"/>
        <v>1.2999999999999998</v>
      </c>
      <c r="BV333">
        <f t="shared" si="313"/>
        <v>1.2999999999999998</v>
      </c>
      <c r="BW333">
        <f t="shared" si="314"/>
        <v>1.2999999999999998</v>
      </c>
      <c r="BX333">
        <f t="shared" si="315"/>
        <v>1.2999999999999998</v>
      </c>
      <c r="BY333">
        <f t="shared" si="316"/>
        <v>1.2999999999999998</v>
      </c>
      <c r="BZ333">
        <f t="shared" si="317"/>
        <v>1.2999999999999998</v>
      </c>
      <c r="CA333">
        <f t="shared" si="318"/>
        <v>1.2999999999999998</v>
      </c>
      <c r="CB333">
        <f t="shared" si="319"/>
        <v>1.2999999999999998</v>
      </c>
      <c r="CC333">
        <f t="shared" si="320"/>
        <v>1.2099999999999997</v>
      </c>
      <c r="CD333">
        <f t="shared" si="321"/>
        <v>1.2099999999999997</v>
      </c>
      <c r="CE333">
        <f t="shared" si="322"/>
        <v>1.1199999999999999</v>
      </c>
      <c r="CF333">
        <f t="shared" si="323"/>
        <v>59.12</v>
      </c>
      <c r="CH333">
        <f t="shared" si="324"/>
        <v>117.46000000000001</v>
      </c>
      <c r="CI333">
        <f t="shared" si="325"/>
        <v>22.000000000000004</v>
      </c>
      <c r="CJ333">
        <f t="shared" si="326"/>
        <v>12</v>
      </c>
      <c r="CK333">
        <f t="shared" si="327"/>
        <v>83.460000000000008</v>
      </c>
      <c r="CL333">
        <f t="shared" si="328"/>
        <v>0</v>
      </c>
      <c r="CM333">
        <f t="shared" si="329"/>
        <v>0</v>
      </c>
    </row>
    <row r="334" spans="1:91" x14ac:dyDescent="0.2">
      <c r="A334">
        <v>317</v>
      </c>
      <c r="B334">
        <f>B$14*(10-lgd*COUNTIF(Defaults!$AI334:$AR334,"&lt;="&amp;B$17))</f>
        <v>1.5</v>
      </c>
      <c r="C334">
        <f>C$14*(10-lgd*COUNTIF(Defaults!$AI334:$AR334,"&lt;="&amp;C$17))</f>
        <v>1.5</v>
      </c>
      <c r="D334">
        <f>D$14*(10-lgd*COUNTIF(Defaults!$AI334:$AR334,"&lt;="&amp;D$17))</f>
        <v>1.5</v>
      </c>
      <c r="E334">
        <f>E$14*(10-lgd*COUNTIF(Defaults!$AI334:$AR334,"&lt;="&amp;E$17))</f>
        <v>1.5</v>
      </c>
      <c r="F334">
        <f>F$14*(10-lgd*COUNTIF(Defaults!$AI334:$AR334,"&lt;="&amp;F$17))</f>
        <v>1.5</v>
      </c>
      <c r="G334">
        <f>G$14*(10-lgd*COUNTIF(Defaults!$AI334:$AR334,"&lt;="&amp;G$17))</f>
        <v>1.5</v>
      </c>
      <c r="H334">
        <f>H$14*(10-lgd*COUNTIF(Defaults!$AI334:$AR334,"&lt;="&amp;H$17))</f>
        <v>1.5</v>
      </c>
      <c r="I334">
        <f>I$14*(10-lgd*COUNTIF(Defaults!$AI334:$AR334,"&lt;="&amp;I$17))</f>
        <v>1.5</v>
      </c>
      <c r="J334">
        <f>J$14*(10-lgd*COUNTIF(Defaults!$AI334:$AR334,"&lt;="&amp;J$17))</f>
        <v>1.5</v>
      </c>
      <c r="K334">
        <f>K$14*(10-lgd*COUNTIF(Defaults!$AI334:$AR334,"&lt;="&amp;K$17))</f>
        <v>1.5</v>
      </c>
      <c r="L334">
        <f>L$14*(10-lgd*COUNTIF(Defaults!$AI334:$AR334,"&lt;="&amp;L$17))</f>
        <v>1.5</v>
      </c>
      <c r="M334">
        <f>M$14*(10-lgd*COUNTIF(Defaults!$AI334:$AR334,"&lt;="&amp;M$17))</f>
        <v>1.5</v>
      </c>
      <c r="N334">
        <f>N$14*(10-lgd*COUNTIF(Defaults!$AI334:$AR334,"&lt;="&amp;N$17))</f>
        <v>1.5</v>
      </c>
      <c r="O334">
        <f>O$14*(10-lgd*COUNTIF(Defaults!$AI334:$AR334,"&lt;="&amp;O$17))</f>
        <v>1.5</v>
      </c>
      <c r="P334">
        <f>P$14*(10-lgd*COUNTIF(Defaults!$AI334:$AR334,"&lt;="&amp;P$17))</f>
        <v>1.5</v>
      </c>
      <c r="Q334">
        <f>Q$14*(10-lgd*COUNTIF(Defaults!$AI334:$AR334,"&lt;="&amp;Q$17))</f>
        <v>1.5</v>
      </c>
      <c r="R334">
        <f>R$14*(10-lgd*COUNTIF(Defaults!$AI334:$AR334,"&lt;="&amp;R$17))</f>
        <v>1.5</v>
      </c>
      <c r="S334">
        <f>S$14*(10-lgd*COUNTIF(Defaults!$AI334:$AR334,"&lt;="&amp;S$17))</f>
        <v>1.5</v>
      </c>
      <c r="T334">
        <f>T$14*(10-lgd*COUNTIF(Defaults!$AI334:$AR334,"&lt;="&amp;T$17))</f>
        <v>1.41</v>
      </c>
      <c r="U334">
        <f>U$14*(10-lgd*COUNTIF(Defaults!$AI334:$AR334,"&lt;="&amp;U$17))</f>
        <v>95.410000000000011</v>
      </c>
      <c r="W334">
        <f t="shared" si="264"/>
        <v>0.1</v>
      </c>
      <c r="X334">
        <f t="shared" si="265"/>
        <v>0.1</v>
      </c>
      <c r="Y334">
        <f t="shared" si="266"/>
        <v>0.1</v>
      </c>
      <c r="Z334">
        <f t="shared" si="267"/>
        <v>0.1</v>
      </c>
      <c r="AA334">
        <f t="shared" si="268"/>
        <v>0.1</v>
      </c>
      <c r="AB334">
        <f t="shared" si="269"/>
        <v>0.1</v>
      </c>
      <c r="AC334">
        <f t="shared" si="270"/>
        <v>0.1</v>
      </c>
      <c r="AD334">
        <f t="shared" si="271"/>
        <v>0.1</v>
      </c>
      <c r="AE334">
        <f t="shared" si="272"/>
        <v>0.1</v>
      </c>
      <c r="AF334">
        <f t="shared" si="273"/>
        <v>0.1</v>
      </c>
      <c r="AG334">
        <f t="shared" si="274"/>
        <v>0.1</v>
      </c>
      <c r="AH334">
        <f t="shared" si="275"/>
        <v>0.1</v>
      </c>
      <c r="AI334">
        <f t="shared" si="276"/>
        <v>0.1</v>
      </c>
      <c r="AJ334">
        <f t="shared" si="277"/>
        <v>0.1</v>
      </c>
      <c r="AK334">
        <f t="shared" si="278"/>
        <v>0.1</v>
      </c>
      <c r="AL334">
        <f t="shared" si="279"/>
        <v>0.1</v>
      </c>
      <c r="AM334">
        <f t="shared" si="280"/>
        <v>0.1</v>
      </c>
      <c r="AN334">
        <f t="shared" si="281"/>
        <v>0.1</v>
      </c>
      <c r="AO334">
        <f t="shared" si="282"/>
        <v>0.1</v>
      </c>
      <c r="AP334">
        <f t="shared" si="283"/>
        <v>20.100000000000001</v>
      </c>
      <c r="AR334">
        <f t="shared" si="284"/>
        <v>0.1</v>
      </c>
      <c r="AS334">
        <f t="shared" si="285"/>
        <v>0.1</v>
      </c>
      <c r="AT334">
        <f t="shared" si="286"/>
        <v>0.1</v>
      </c>
      <c r="AU334">
        <f t="shared" si="287"/>
        <v>0.1</v>
      </c>
      <c r="AV334">
        <f t="shared" si="288"/>
        <v>0.1</v>
      </c>
      <c r="AW334">
        <f t="shared" si="289"/>
        <v>0.1</v>
      </c>
      <c r="AX334">
        <f t="shared" si="290"/>
        <v>0.1</v>
      </c>
      <c r="AY334">
        <f t="shared" si="291"/>
        <v>0.1</v>
      </c>
      <c r="AZ334">
        <f t="shared" si="292"/>
        <v>0.1</v>
      </c>
      <c r="BA334">
        <f t="shared" si="293"/>
        <v>0.1</v>
      </c>
      <c r="BB334">
        <f t="shared" si="294"/>
        <v>0.1</v>
      </c>
      <c r="BC334">
        <f t="shared" si="295"/>
        <v>0.1</v>
      </c>
      <c r="BD334">
        <f t="shared" si="296"/>
        <v>0.1</v>
      </c>
      <c r="BE334">
        <f t="shared" si="297"/>
        <v>0.1</v>
      </c>
      <c r="BF334">
        <f t="shared" si="298"/>
        <v>0.1</v>
      </c>
      <c r="BG334">
        <f t="shared" si="299"/>
        <v>0.1</v>
      </c>
      <c r="BH334">
        <f t="shared" si="300"/>
        <v>0.1</v>
      </c>
      <c r="BI334">
        <f t="shared" si="301"/>
        <v>0.1</v>
      </c>
      <c r="BJ334">
        <f t="shared" si="302"/>
        <v>0.1</v>
      </c>
      <c r="BK334">
        <f t="shared" si="303"/>
        <v>10.1</v>
      </c>
      <c r="BM334">
        <f t="shared" si="304"/>
        <v>1.2999999999999998</v>
      </c>
      <c r="BN334">
        <f t="shared" si="305"/>
        <v>1.2999999999999998</v>
      </c>
      <c r="BO334">
        <f t="shared" si="306"/>
        <v>1.2999999999999998</v>
      </c>
      <c r="BP334">
        <f t="shared" si="307"/>
        <v>1.2999999999999998</v>
      </c>
      <c r="BQ334">
        <f t="shared" si="308"/>
        <v>1.2999999999999998</v>
      </c>
      <c r="BR334">
        <f t="shared" si="309"/>
        <v>1.2999999999999998</v>
      </c>
      <c r="BS334">
        <f t="shared" si="310"/>
        <v>1.2999999999999998</v>
      </c>
      <c r="BT334">
        <f t="shared" si="311"/>
        <v>1.2999999999999998</v>
      </c>
      <c r="BU334">
        <f t="shared" si="312"/>
        <v>1.2999999999999998</v>
      </c>
      <c r="BV334">
        <f t="shared" si="313"/>
        <v>1.2999999999999998</v>
      </c>
      <c r="BW334">
        <f t="shared" si="314"/>
        <v>1.2999999999999998</v>
      </c>
      <c r="BX334">
        <f t="shared" si="315"/>
        <v>1.2999999999999998</v>
      </c>
      <c r="BY334">
        <f t="shared" si="316"/>
        <v>1.2999999999999998</v>
      </c>
      <c r="BZ334">
        <f t="shared" si="317"/>
        <v>1.2999999999999998</v>
      </c>
      <c r="CA334">
        <f t="shared" si="318"/>
        <v>1.2999999999999998</v>
      </c>
      <c r="CB334">
        <f t="shared" si="319"/>
        <v>1.2999999999999998</v>
      </c>
      <c r="CC334">
        <f t="shared" si="320"/>
        <v>1.2999999999999998</v>
      </c>
      <c r="CD334">
        <f t="shared" si="321"/>
        <v>1.2999999999999998</v>
      </c>
      <c r="CE334">
        <f t="shared" si="322"/>
        <v>1.2099999999999997</v>
      </c>
      <c r="CF334">
        <f t="shared" si="323"/>
        <v>65.210000000000008</v>
      </c>
      <c r="CH334">
        <f t="shared" si="324"/>
        <v>123.82000000000001</v>
      </c>
      <c r="CI334">
        <f t="shared" si="325"/>
        <v>22.000000000000004</v>
      </c>
      <c r="CJ334">
        <f t="shared" si="326"/>
        <v>12</v>
      </c>
      <c r="CK334">
        <f t="shared" si="327"/>
        <v>89.820000000000022</v>
      </c>
      <c r="CL334">
        <f t="shared" si="328"/>
        <v>0</v>
      </c>
      <c r="CM334">
        <f t="shared" si="329"/>
        <v>0</v>
      </c>
    </row>
    <row r="335" spans="1:91" x14ac:dyDescent="0.2">
      <c r="A335">
        <v>318</v>
      </c>
      <c r="B335">
        <f>B$14*(10-lgd*COUNTIF(Defaults!$AI335:$AR335,"&lt;="&amp;B$17))</f>
        <v>1.5</v>
      </c>
      <c r="C335">
        <f>C$14*(10-lgd*COUNTIF(Defaults!$AI335:$AR335,"&lt;="&amp;C$17))</f>
        <v>1.5</v>
      </c>
      <c r="D335">
        <f>D$14*(10-lgd*COUNTIF(Defaults!$AI335:$AR335,"&lt;="&amp;D$17))</f>
        <v>1.5</v>
      </c>
      <c r="E335">
        <f>E$14*(10-lgd*COUNTIF(Defaults!$AI335:$AR335,"&lt;="&amp;E$17))</f>
        <v>1.5</v>
      </c>
      <c r="F335">
        <f>F$14*(10-lgd*COUNTIF(Defaults!$AI335:$AR335,"&lt;="&amp;F$17))</f>
        <v>1.5</v>
      </c>
      <c r="G335">
        <f>G$14*(10-lgd*COUNTIF(Defaults!$AI335:$AR335,"&lt;="&amp;G$17))</f>
        <v>1.5</v>
      </c>
      <c r="H335">
        <f>H$14*(10-lgd*COUNTIF(Defaults!$AI335:$AR335,"&lt;="&amp;H$17))</f>
        <v>1.5</v>
      </c>
      <c r="I335">
        <f>I$14*(10-lgd*COUNTIF(Defaults!$AI335:$AR335,"&lt;="&amp;I$17))</f>
        <v>1.5</v>
      </c>
      <c r="J335">
        <f>J$14*(10-lgd*COUNTIF(Defaults!$AI335:$AR335,"&lt;="&amp;J$17))</f>
        <v>1.5</v>
      </c>
      <c r="K335">
        <f>K$14*(10-lgd*COUNTIF(Defaults!$AI335:$AR335,"&lt;="&amp;K$17))</f>
        <v>1.5</v>
      </c>
      <c r="L335">
        <f>L$14*(10-lgd*COUNTIF(Defaults!$AI335:$AR335,"&lt;="&amp;L$17))</f>
        <v>1.5</v>
      </c>
      <c r="M335">
        <f>M$14*(10-lgd*COUNTIF(Defaults!$AI335:$AR335,"&lt;="&amp;M$17))</f>
        <v>1.5</v>
      </c>
      <c r="N335">
        <f>N$14*(10-lgd*COUNTIF(Defaults!$AI335:$AR335,"&lt;="&amp;N$17))</f>
        <v>1.5</v>
      </c>
      <c r="O335">
        <f>O$14*(10-lgd*COUNTIF(Defaults!$AI335:$AR335,"&lt;="&amp;O$17))</f>
        <v>1.5</v>
      </c>
      <c r="P335">
        <f>P$14*(10-lgd*COUNTIF(Defaults!$AI335:$AR335,"&lt;="&amp;P$17))</f>
        <v>1.5</v>
      </c>
      <c r="Q335">
        <f>Q$14*(10-lgd*COUNTIF(Defaults!$AI335:$AR335,"&lt;="&amp;Q$17))</f>
        <v>1.5</v>
      </c>
      <c r="R335">
        <f>R$14*(10-lgd*COUNTIF(Defaults!$AI335:$AR335,"&lt;="&amp;R$17))</f>
        <v>1.5</v>
      </c>
      <c r="S335">
        <f>S$14*(10-lgd*COUNTIF(Defaults!$AI335:$AR335,"&lt;="&amp;S$17))</f>
        <v>1.5</v>
      </c>
      <c r="T335">
        <f>T$14*(10-lgd*COUNTIF(Defaults!$AI335:$AR335,"&lt;="&amp;T$17))</f>
        <v>1.5</v>
      </c>
      <c r="U335">
        <f>U$14*(10-lgd*COUNTIF(Defaults!$AI335:$AR335,"&lt;="&amp;U$17))</f>
        <v>101.5</v>
      </c>
      <c r="W335">
        <f t="shared" si="264"/>
        <v>0.1</v>
      </c>
      <c r="X335">
        <f t="shared" si="265"/>
        <v>0.1</v>
      </c>
      <c r="Y335">
        <f t="shared" si="266"/>
        <v>0.1</v>
      </c>
      <c r="Z335">
        <f t="shared" si="267"/>
        <v>0.1</v>
      </c>
      <c r="AA335">
        <f t="shared" si="268"/>
        <v>0.1</v>
      </c>
      <c r="AB335">
        <f t="shared" si="269"/>
        <v>0.1</v>
      </c>
      <c r="AC335">
        <f t="shared" si="270"/>
        <v>0.1</v>
      </c>
      <c r="AD335">
        <f t="shared" si="271"/>
        <v>0.1</v>
      </c>
      <c r="AE335">
        <f t="shared" si="272"/>
        <v>0.1</v>
      </c>
      <c r="AF335">
        <f t="shared" si="273"/>
        <v>0.1</v>
      </c>
      <c r="AG335">
        <f t="shared" si="274"/>
        <v>0.1</v>
      </c>
      <c r="AH335">
        <f t="shared" si="275"/>
        <v>0.1</v>
      </c>
      <c r="AI335">
        <f t="shared" si="276"/>
        <v>0.1</v>
      </c>
      <c r="AJ335">
        <f t="shared" si="277"/>
        <v>0.1</v>
      </c>
      <c r="AK335">
        <f t="shared" si="278"/>
        <v>0.1</v>
      </c>
      <c r="AL335">
        <f t="shared" si="279"/>
        <v>0.1</v>
      </c>
      <c r="AM335">
        <f t="shared" si="280"/>
        <v>0.1</v>
      </c>
      <c r="AN335">
        <f t="shared" si="281"/>
        <v>0.1</v>
      </c>
      <c r="AO335">
        <f t="shared" si="282"/>
        <v>0.1</v>
      </c>
      <c r="AP335">
        <f t="shared" si="283"/>
        <v>20.100000000000001</v>
      </c>
      <c r="AR335">
        <f t="shared" si="284"/>
        <v>0.1</v>
      </c>
      <c r="AS335">
        <f t="shared" si="285"/>
        <v>0.1</v>
      </c>
      <c r="AT335">
        <f t="shared" si="286"/>
        <v>0.1</v>
      </c>
      <c r="AU335">
        <f t="shared" si="287"/>
        <v>0.1</v>
      </c>
      <c r="AV335">
        <f t="shared" si="288"/>
        <v>0.1</v>
      </c>
      <c r="AW335">
        <f t="shared" si="289"/>
        <v>0.1</v>
      </c>
      <c r="AX335">
        <f t="shared" si="290"/>
        <v>0.1</v>
      </c>
      <c r="AY335">
        <f t="shared" si="291"/>
        <v>0.1</v>
      </c>
      <c r="AZ335">
        <f t="shared" si="292"/>
        <v>0.1</v>
      </c>
      <c r="BA335">
        <f t="shared" si="293"/>
        <v>0.1</v>
      </c>
      <c r="BB335">
        <f t="shared" si="294"/>
        <v>0.1</v>
      </c>
      <c r="BC335">
        <f t="shared" si="295"/>
        <v>0.1</v>
      </c>
      <c r="BD335">
        <f t="shared" si="296"/>
        <v>0.1</v>
      </c>
      <c r="BE335">
        <f t="shared" si="297"/>
        <v>0.1</v>
      </c>
      <c r="BF335">
        <f t="shared" si="298"/>
        <v>0.1</v>
      </c>
      <c r="BG335">
        <f t="shared" si="299"/>
        <v>0.1</v>
      </c>
      <c r="BH335">
        <f t="shared" si="300"/>
        <v>0.1</v>
      </c>
      <c r="BI335">
        <f t="shared" si="301"/>
        <v>0.1</v>
      </c>
      <c r="BJ335">
        <f t="shared" si="302"/>
        <v>0.1</v>
      </c>
      <c r="BK335">
        <f t="shared" si="303"/>
        <v>10.1</v>
      </c>
      <c r="BM335">
        <f t="shared" si="304"/>
        <v>1.2999999999999998</v>
      </c>
      <c r="BN335">
        <f t="shared" si="305"/>
        <v>1.2999999999999998</v>
      </c>
      <c r="BO335">
        <f t="shared" si="306"/>
        <v>1.2999999999999998</v>
      </c>
      <c r="BP335">
        <f t="shared" si="307"/>
        <v>1.2999999999999998</v>
      </c>
      <c r="BQ335">
        <f t="shared" si="308"/>
        <v>1.2999999999999998</v>
      </c>
      <c r="BR335">
        <f t="shared" si="309"/>
        <v>1.2999999999999998</v>
      </c>
      <c r="BS335">
        <f t="shared" si="310"/>
        <v>1.2999999999999998</v>
      </c>
      <c r="BT335">
        <f t="shared" si="311"/>
        <v>1.2999999999999998</v>
      </c>
      <c r="BU335">
        <f t="shared" si="312"/>
        <v>1.2999999999999998</v>
      </c>
      <c r="BV335">
        <f t="shared" si="313"/>
        <v>1.2999999999999998</v>
      </c>
      <c r="BW335">
        <f t="shared" si="314"/>
        <v>1.2999999999999998</v>
      </c>
      <c r="BX335">
        <f t="shared" si="315"/>
        <v>1.2999999999999998</v>
      </c>
      <c r="BY335">
        <f t="shared" si="316"/>
        <v>1.2999999999999998</v>
      </c>
      <c r="BZ335">
        <f t="shared" si="317"/>
        <v>1.2999999999999998</v>
      </c>
      <c r="CA335">
        <f t="shared" si="318"/>
        <v>1.2999999999999998</v>
      </c>
      <c r="CB335">
        <f t="shared" si="319"/>
        <v>1.2999999999999998</v>
      </c>
      <c r="CC335">
        <f t="shared" si="320"/>
        <v>1.2999999999999998</v>
      </c>
      <c r="CD335">
        <f t="shared" si="321"/>
        <v>1.2999999999999998</v>
      </c>
      <c r="CE335">
        <f t="shared" si="322"/>
        <v>1.2999999999999998</v>
      </c>
      <c r="CF335">
        <f t="shared" si="323"/>
        <v>71.300000000000011</v>
      </c>
      <c r="CH335">
        <f t="shared" si="324"/>
        <v>130</v>
      </c>
      <c r="CI335">
        <f t="shared" si="325"/>
        <v>22.000000000000004</v>
      </c>
      <c r="CJ335">
        <f t="shared" si="326"/>
        <v>12</v>
      </c>
      <c r="CK335">
        <f t="shared" si="327"/>
        <v>96.000000000000014</v>
      </c>
      <c r="CL335">
        <f t="shared" si="328"/>
        <v>0</v>
      </c>
      <c r="CM335">
        <f t="shared" si="329"/>
        <v>0</v>
      </c>
    </row>
    <row r="336" spans="1:91" x14ac:dyDescent="0.2">
      <c r="A336">
        <v>319</v>
      </c>
      <c r="B336">
        <f>B$14*(10-lgd*COUNTIF(Defaults!$AI336:$AR336,"&lt;="&amp;B$17))</f>
        <v>1.5</v>
      </c>
      <c r="C336">
        <f>C$14*(10-lgd*COUNTIF(Defaults!$AI336:$AR336,"&lt;="&amp;C$17))</f>
        <v>1.5</v>
      </c>
      <c r="D336">
        <f>D$14*(10-lgd*COUNTIF(Defaults!$AI336:$AR336,"&lt;="&amp;D$17))</f>
        <v>1.5</v>
      </c>
      <c r="E336">
        <f>E$14*(10-lgd*COUNTIF(Defaults!$AI336:$AR336,"&lt;="&amp;E$17))</f>
        <v>1.5</v>
      </c>
      <c r="F336">
        <f>F$14*(10-lgd*COUNTIF(Defaults!$AI336:$AR336,"&lt;="&amp;F$17))</f>
        <v>1.5</v>
      </c>
      <c r="G336">
        <f>G$14*(10-lgd*COUNTIF(Defaults!$AI336:$AR336,"&lt;="&amp;G$17))</f>
        <v>1.5</v>
      </c>
      <c r="H336">
        <f>H$14*(10-lgd*COUNTIF(Defaults!$AI336:$AR336,"&lt;="&amp;H$17))</f>
        <v>1.5</v>
      </c>
      <c r="I336">
        <f>I$14*(10-lgd*COUNTIF(Defaults!$AI336:$AR336,"&lt;="&amp;I$17))</f>
        <v>1.5</v>
      </c>
      <c r="J336">
        <f>J$14*(10-lgd*COUNTIF(Defaults!$AI336:$AR336,"&lt;="&amp;J$17))</f>
        <v>1.5</v>
      </c>
      <c r="K336">
        <f>K$14*(10-lgd*COUNTIF(Defaults!$AI336:$AR336,"&lt;="&amp;K$17))</f>
        <v>1.5</v>
      </c>
      <c r="L336">
        <f>L$14*(10-lgd*COUNTIF(Defaults!$AI336:$AR336,"&lt;="&amp;L$17))</f>
        <v>1.5</v>
      </c>
      <c r="M336">
        <f>M$14*(10-lgd*COUNTIF(Defaults!$AI336:$AR336,"&lt;="&amp;M$17))</f>
        <v>1.5</v>
      </c>
      <c r="N336">
        <f>N$14*(10-lgd*COUNTIF(Defaults!$AI336:$AR336,"&lt;="&amp;N$17))</f>
        <v>1.5</v>
      </c>
      <c r="O336">
        <f>O$14*(10-lgd*COUNTIF(Defaults!$AI336:$AR336,"&lt;="&amp;O$17))</f>
        <v>1.5</v>
      </c>
      <c r="P336">
        <f>P$14*(10-lgd*COUNTIF(Defaults!$AI336:$AR336,"&lt;="&amp;P$17))</f>
        <v>1.5</v>
      </c>
      <c r="Q336">
        <f>Q$14*(10-lgd*COUNTIF(Defaults!$AI336:$AR336,"&lt;="&amp;Q$17))</f>
        <v>1.5</v>
      </c>
      <c r="R336">
        <f>R$14*(10-lgd*COUNTIF(Defaults!$AI336:$AR336,"&lt;="&amp;R$17))</f>
        <v>1.5</v>
      </c>
      <c r="S336">
        <f>S$14*(10-lgd*COUNTIF(Defaults!$AI336:$AR336,"&lt;="&amp;S$17))</f>
        <v>1.5</v>
      </c>
      <c r="T336">
        <f>T$14*(10-lgd*COUNTIF(Defaults!$AI336:$AR336,"&lt;="&amp;T$17))</f>
        <v>1.5</v>
      </c>
      <c r="U336">
        <f>U$14*(10-lgd*COUNTIF(Defaults!$AI336:$AR336,"&lt;="&amp;U$17))</f>
        <v>101.5</v>
      </c>
      <c r="W336">
        <f t="shared" si="264"/>
        <v>0.1</v>
      </c>
      <c r="X336">
        <f t="shared" si="265"/>
        <v>0.1</v>
      </c>
      <c r="Y336">
        <f t="shared" si="266"/>
        <v>0.1</v>
      </c>
      <c r="Z336">
        <f t="shared" si="267"/>
        <v>0.1</v>
      </c>
      <c r="AA336">
        <f t="shared" si="268"/>
        <v>0.1</v>
      </c>
      <c r="AB336">
        <f t="shared" si="269"/>
        <v>0.1</v>
      </c>
      <c r="AC336">
        <f t="shared" si="270"/>
        <v>0.1</v>
      </c>
      <c r="AD336">
        <f t="shared" si="271"/>
        <v>0.1</v>
      </c>
      <c r="AE336">
        <f t="shared" si="272"/>
        <v>0.1</v>
      </c>
      <c r="AF336">
        <f t="shared" si="273"/>
        <v>0.1</v>
      </c>
      <c r="AG336">
        <f t="shared" si="274"/>
        <v>0.1</v>
      </c>
      <c r="AH336">
        <f t="shared" si="275"/>
        <v>0.1</v>
      </c>
      <c r="AI336">
        <f t="shared" si="276"/>
        <v>0.1</v>
      </c>
      <c r="AJ336">
        <f t="shared" si="277"/>
        <v>0.1</v>
      </c>
      <c r="AK336">
        <f t="shared" si="278"/>
        <v>0.1</v>
      </c>
      <c r="AL336">
        <f t="shared" si="279"/>
        <v>0.1</v>
      </c>
      <c r="AM336">
        <f t="shared" si="280"/>
        <v>0.1</v>
      </c>
      <c r="AN336">
        <f t="shared" si="281"/>
        <v>0.1</v>
      </c>
      <c r="AO336">
        <f t="shared" si="282"/>
        <v>0.1</v>
      </c>
      <c r="AP336">
        <f t="shared" si="283"/>
        <v>20.100000000000001</v>
      </c>
      <c r="AR336">
        <f t="shared" si="284"/>
        <v>0.1</v>
      </c>
      <c r="AS336">
        <f t="shared" si="285"/>
        <v>0.1</v>
      </c>
      <c r="AT336">
        <f t="shared" si="286"/>
        <v>0.1</v>
      </c>
      <c r="AU336">
        <f t="shared" si="287"/>
        <v>0.1</v>
      </c>
      <c r="AV336">
        <f t="shared" si="288"/>
        <v>0.1</v>
      </c>
      <c r="AW336">
        <f t="shared" si="289"/>
        <v>0.1</v>
      </c>
      <c r="AX336">
        <f t="shared" si="290"/>
        <v>0.1</v>
      </c>
      <c r="AY336">
        <f t="shared" si="291"/>
        <v>0.1</v>
      </c>
      <c r="AZ336">
        <f t="shared" si="292"/>
        <v>0.1</v>
      </c>
      <c r="BA336">
        <f t="shared" si="293"/>
        <v>0.1</v>
      </c>
      <c r="BB336">
        <f t="shared" si="294"/>
        <v>0.1</v>
      </c>
      <c r="BC336">
        <f t="shared" si="295"/>
        <v>0.1</v>
      </c>
      <c r="BD336">
        <f t="shared" si="296"/>
        <v>0.1</v>
      </c>
      <c r="BE336">
        <f t="shared" si="297"/>
        <v>0.1</v>
      </c>
      <c r="BF336">
        <f t="shared" si="298"/>
        <v>0.1</v>
      </c>
      <c r="BG336">
        <f t="shared" si="299"/>
        <v>0.1</v>
      </c>
      <c r="BH336">
        <f t="shared" si="300"/>
        <v>0.1</v>
      </c>
      <c r="BI336">
        <f t="shared" si="301"/>
        <v>0.1</v>
      </c>
      <c r="BJ336">
        <f t="shared" si="302"/>
        <v>0.1</v>
      </c>
      <c r="BK336">
        <f t="shared" si="303"/>
        <v>10.1</v>
      </c>
      <c r="BM336">
        <f t="shared" si="304"/>
        <v>1.2999999999999998</v>
      </c>
      <c r="BN336">
        <f t="shared" si="305"/>
        <v>1.2999999999999998</v>
      </c>
      <c r="BO336">
        <f t="shared" si="306"/>
        <v>1.2999999999999998</v>
      </c>
      <c r="BP336">
        <f t="shared" si="307"/>
        <v>1.2999999999999998</v>
      </c>
      <c r="BQ336">
        <f t="shared" si="308"/>
        <v>1.2999999999999998</v>
      </c>
      <c r="BR336">
        <f t="shared" si="309"/>
        <v>1.2999999999999998</v>
      </c>
      <c r="BS336">
        <f t="shared" si="310"/>
        <v>1.2999999999999998</v>
      </c>
      <c r="BT336">
        <f t="shared" si="311"/>
        <v>1.2999999999999998</v>
      </c>
      <c r="BU336">
        <f t="shared" si="312"/>
        <v>1.2999999999999998</v>
      </c>
      <c r="BV336">
        <f t="shared" si="313"/>
        <v>1.2999999999999998</v>
      </c>
      <c r="BW336">
        <f t="shared" si="314"/>
        <v>1.2999999999999998</v>
      </c>
      <c r="BX336">
        <f t="shared" si="315"/>
        <v>1.2999999999999998</v>
      </c>
      <c r="BY336">
        <f t="shared" si="316"/>
        <v>1.2999999999999998</v>
      </c>
      <c r="BZ336">
        <f t="shared" si="317"/>
        <v>1.2999999999999998</v>
      </c>
      <c r="CA336">
        <f t="shared" si="318"/>
        <v>1.2999999999999998</v>
      </c>
      <c r="CB336">
        <f t="shared" si="319"/>
        <v>1.2999999999999998</v>
      </c>
      <c r="CC336">
        <f t="shared" si="320"/>
        <v>1.2999999999999998</v>
      </c>
      <c r="CD336">
        <f t="shared" si="321"/>
        <v>1.2999999999999998</v>
      </c>
      <c r="CE336">
        <f t="shared" si="322"/>
        <v>1.2999999999999998</v>
      </c>
      <c r="CF336">
        <f t="shared" si="323"/>
        <v>71.300000000000011</v>
      </c>
      <c r="CH336">
        <f t="shared" si="324"/>
        <v>130</v>
      </c>
      <c r="CI336">
        <f t="shared" si="325"/>
        <v>22.000000000000004</v>
      </c>
      <c r="CJ336">
        <f t="shared" si="326"/>
        <v>12</v>
      </c>
      <c r="CK336">
        <f t="shared" si="327"/>
        <v>96.000000000000014</v>
      </c>
      <c r="CL336">
        <f t="shared" si="328"/>
        <v>0</v>
      </c>
      <c r="CM336">
        <f t="shared" si="329"/>
        <v>0</v>
      </c>
    </row>
    <row r="337" spans="1:91" x14ac:dyDescent="0.2">
      <c r="A337">
        <v>320</v>
      </c>
      <c r="B337">
        <f>B$14*(10-lgd*COUNTIF(Defaults!$AI337:$AR337,"&lt;="&amp;B$17))</f>
        <v>1.5</v>
      </c>
      <c r="C337">
        <f>C$14*(10-lgd*COUNTIF(Defaults!$AI337:$AR337,"&lt;="&amp;C$17))</f>
        <v>1.5</v>
      </c>
      <c r="D337">
        <f>D$14*(10-lgd*COUNTIF(Defaults!$AI337:$AR337,"&lt;="&amp;D$17))</f>
        <v>1.5</v>
      </c>
      <c r="E337">
        <f>E$14*(10-lgd*COUNTIF(Defaults!$AI337:$AR337,"&lt;="&amp;E$17))</f>
        <v>1.5</v>
      </c>
      <c r="F337">
        <f>F$14*(10-lgd*COUNTIF(Defaults!$AI337:$AR337,"&lt;="&amp;F$17))</f>
        <v>1.5</v>
      </c>
      <c r="G337">
        <f>G$14*(10-lgd*COUNTIF(Defaults!$AI337:$AR337,"&lt;="&amp;G$17))</f>
        <v>1.5</v>
      </c>
      <c r="H337">
        <f>H$14*(10-lgd*COUNTIF(Defaults!$AI337:$AR337,"&lt;="&amp;H$17))</f>
        <v>1.5</v>
      </c>
      <c r="I337">
        <f>I$14*(10-lgd*COUNTIF(Defaults!$AI337:$AR337,"&lt;="&amp;I$17))</f>
        <v>1.5</v>
      </c>
      <c r="J337">
        <f>J$14*(10-lgd*COUNTIF(Defaults!$AI337:$AR337,"&lt;="&amp;J$17))</f>
        <v>1.5</v>
      </c>
      <c r="K337">
        <f>K$14*(10-lgd*COUNTIF(Defaults!$AI337:$AR337,"&lt;="&amp;K$17))</f>
        <v>1.41</v>
      </c>
      <c r="L337">
        <f>L$14*(10-lgd*COUNTIF(Defaults!$AI337:$AR337,"&lt;="&amp;L$17))</f>
        <v>1.41</v>
      </c>
      <c r="M337">
        <f>M$14*(10-lgd*COUNTIF(Defaults!$AI337:$AR337,"&lt;="&amp;M$17))</f>
        <v>1.41</v>
      </c>
      <c r="N337">
        <f>N$14*(10-lgd*COUNTIF(Defaults!$AI337:$AR337,"&lt;="&amp;N$17))</f>
        <v>1.41</v>
      </c>
      <c r="O337">
        <f>O$14*(10-lgd*COUNTIF(Defaults!$AI337:$AR337,"&lt;="&amp;O$17))</f>
        <v>1.41</v>
      </c>
      <c r="P337">
        <f>P$14*(10-lgd*COUNTIF(Defaults!$AI337:$AR337,"&lt;="&amp;P$17))</f>
        <v>1.41</v>
      </c>
      <c r="Q337">
        <f>Q$14*(10-lgd*COUNTIF(Defaults!$AI337:$AR337,"&lt;="&amp;Q$17))</f>
        <v>1.41</v>
      </c>
      <c r="R337">
        <f>R$14*(10-lgd*COUNTIF(Defaults!$AI337:$AR337,"&lt;="&amp;R$17))</f>
        <v>1.41</v>
      </c>
      <c r="S337">
        <f>S$14*(10-lgd*COUNTIF(Defaults!$AI337:$AR337,"&lt;="&amp;S$17))</f>
        <v>1.32</v>
      </c>
      <c r="T337">
        <f>T$14*(10-lgd*COUNTIF(Defaults!$AI337:$AR337,"&lt;="&amp;T$17))</f>
        <v>1.32</v>
      </c>
      <c r="U337">
        <f>U$14*(10-lgd*COUNTIF(Defaults!$AI337:$AR337,"&lt;="&amp;U$17))</f>
        <v>89.320000000000007</v>
      </c>
      <c r="W337">
        <f t="shared" si="264"/>
        <v>0.1</v>
      </c>
      <c r="X337">
        <f t="shared" si="265"/>
        <v>0.1</v>
      </c>
      <c r="Y337">
        <f t="shared" si="266"/>
        <v>0.1</v>
      </c>
      <c r="Z337">
        <f t="shared" si="267"/>
        <v>0.1</v>
      </c>
      <c r="AA337">
        <f t="shared" si="268"/>
        <v>0.1</v>
      </c>
      <c r="AB337">
        <f t="shared" si="269"/>
        <v>0.1</v>
      </c>
      <c r="AC337">
        <f t="shared" si="270"/>
        <v>0.1</v>
      </c>
      <c r="AD337">
        <f t="shared" si="271"/>
        <v>0.1</v>
      </c>
      <c r="AE337">
        <f t="shared" si="272"/>
        <v>0.1</v>
      </c>
      <c r="AF337">
        <f t="shared" si="273"/>
        <v>0.1</v>
      </c>
      <c r="AG337">
        <f t="shared" si="274"/>
        <v>0.1</v>
      </c>
      <c r="AH337">
        <f t="shared" si="275"/>
        <v>0.1</v>
      </c>
      <c r="AI337">
        <f t="shared" si="276"/>
        <v>0.1</v>
      </c>
      <c r="AJ337">
        <f t="shared" si="277"/>
        <v>0.1</v>
      </c>
      <c r="AK337">
        <f t="shared" si="278"/>
        <v>0.1</v>
      </c>
      <c r="AL337">
        <f t="shared" si="279"/>
        <v>0.1</v>
      </c>
      <c r="AM337">
        <f t="shared" si="280"/>
        <v>0.1</v>
      </c>
      <c r="AN337">
        <f t="shared" si="281"/>
        <v>0.1</v>
      </c>
      <c r="AO337">
        <f t="shared" si="282"/>
        <v>0.1</v>
      </c>
      <c r="AP337">
        <f t="shared" si="283"/>
        <v>20.100000000000001</v>
      </c>
      <c r="AR337">
        <f t="shared" si="284"/>
        <v>0.1</v>
      </c>
      <c r="AS337">
        <f t="shared" si="285"/>
        <v>0.1</v>
      </c>
      <c r="AT337">
        <f t="shared" si="286"/>
        <v>0.1</v>
      </c>
      <c r="AU337">
        <f t="shared" si="287"/>
        <v>0.1</v>
      </c>
      <c r="AV337">
        <f t="shared" si="288"/>
        <v>0.1</v>
      </c>
      <c r="AW337">
        <f t="shared" si="289"/>
        <v>0.1</v>
      </c>
      <c r="AX337">
        <f t="shared" si="290"/>
        <v>0.1</v>
      </c>
      <c r="AY337">
        <f t="shared" si="291"/>
        <v>0.1</v>
      </c>
      <c r="AZ337">
        <f t="shared" si="292"/>
        <v>0.1</v>
      </c>
      <c r="BA337">
        <f t="shared" si="293"/>
        <v>0.1</v>
      </c>
      <c r="BB337">
        <f t="shared" si="294"/>
        <v>0.1</v>
      </c>
      <c r="BC337">
        <f t="shared" si="295"/>
        <v>0.1</v>
      </c>
      <c r="BD337">
        <f t="shared" si="296"/>
        <v>0.1</v>
      </c>
      <c r="BE337">
        <f t="shared" si="297"/>
        <v>0.1</v>
      </c>
      <c r="BF337">
        <f t="shared" si="298"/>
        <v>0.1</v>
      </c>
      <c r="BG337">
        <f t="shared" si="299"/>
        <v>0.1</v>
      </c>
      <c r="BH337">
        <f t="shared" si="300"/>
        <v>0.1</v>
      </c>
      <c r="BI337">
        <f t="shared" si="301"/>
        <v>0.1</v>
      </c>
      <c r="BJ337">
        <f t="shared" si="302"/>
        <v>0.1</v>
      </c>
      <c r="BK337">
        <f t="shared" si="303"/>
        <v>10.1</v>
      </c>
      <c r="BM337">
        <f t="shared" si="304"/>
        <v>1.2999999999999998</v>
      </c>
      <c r="BN337">
        <f t="shared" si="305"/>
        <v>1.2999999999999998</v>
      </c>
      <c r="BO337">
        <f t="shared" si="306"/>
        <v>1.2999999999999998</v>
      </c>
      <c r="BP337">
        <f t="shared" si="307"/>
        <v>1.2999999999999998</v>
      </c>
      <c r="BQ337">
        <f t="shared" si="308"/>
        <v>1.2999999999999998</v>
      </c>
      <c r="BR337">
        <f t="shared" si="309"/>
        <v>1.2999999999999998</v>
      </c>
      <c r="BS337">
        <f t="shared" si="310"/>
        <v>1.2999999999999998</v>
      </c>
      <c r="BT337">
        <f t="shared" si="311"/>
        <v>1.2999999999999998</v>
      </c>
      <c r="BU337">
        <f t="shared" si="312"/>
        <v>1.2999999999999998</v>
      </c>
      <c r="BV337">
        <f t="shared" si="313"/>
        <v>1.2099999999999997</v>
      </c>
      <c r="BW337">
        <f t="shared" si="314"/>
        <v>1.2099999999999997</v>
      </c>
      <c r="BX337">
        <f t="shared" si="315"/>
        <v>1.2099999999999997</v>
      </c>
      <c r="BY337">
        <f t="shared" si="316"/>
        <v>1.2099999999999997</v>
      </c>
      <c r="BZ337">
        <f t="shared" si="317"/>
        <v>1.2099999999999997</v>
      </c>
      <c r="CA337">
        <f t="shared" si="318"/>
        <v>1.2099999999999997</v>
      </c>
      <c r="CB337">
        <f t="shared" si="319"/>
        <v>1.2099999999999997</v>
      </c>
      <c r="CC337">
        <f t="shared" si="320"/>
        <v>1.2099999999999997</v>
      </c>
      <c r="CD337">
        <f t="shared" si="321"/>
        <v>1.1199999999999999</v>
      </c>
      <c r="CE337">
        <f t="shared" si="322"/>
        <v>1.1199999999999999</v>
      </c>
      <c r="CF337">
        <f t="shared" si="323"/>
        <v>59.12</v>
      </c>
      <c r="CH337">
        <f t="shared" si="324"/>
        <v>116.74000000000001</v>
      </c>
      <c r="CI337">
        <f t="shared" si="325"/>
        <v>22.000000000000004</v>
      </c>
      <c r="CJ337">
        <f t="shared" si="326"/>
        <v>12</v>
      </c>
      <c r="CK337">
        <f t="shared" si="327"/>
        <v>82.74</v>
      </c>
      <c r="CL337">
        <f t="shared" si="328"/>
        <v>0</v>
      </c>
      <c r="CM337">
        <f t="shared" si="329"/>
        <v>0</v>
      </c>
    </row>
    <row r="338" spans="1:91" x14ac:dyDescent="0.2">
      <c r="A338">
        <v>321</v>
      </c>
      <c r="B338">
        <f>B$14*(10-lgd*COUNTIF(Defaults!$AI338:$AR338,"&lt;="&amp;B$17))</f>
        <v>1.41</v>
      </c>
      <c r="C338">
        <f>C$14*(10-lgd*COUNTIF(Defaults!$AI338:$AR338,"&lt;="&amp;C$17))</f>
        <v>1.41</v>
      </c>
      <c r="D338">
        <f>D$14*(10-lgd*COUNTIF(Defaults!$AI338:$AR338,"&lt;="&amp;D$17))</f>
        <v>1.41</v>
      </c>
      <c r="E338">
        <f>E$14*(10-lgd*COUNTIF(Defaults!$AI338:$AR338,"&lt;="&amp;E$17))</f>
        <v>1.41</v>
      </c>
      <c r="F338">
        <f>F$14*(10-lgd*COUNTIF(Defaults!$AI338:$AR338,"&lt;="&amp;F$17))</f>
        <v>1.32</v>
      </c>
      <c r="G338">
        <f>G$14*(10-lgd*COUNTIF(Defaults!$AI338:$AR338,"&lt;="&amp;G$17))</f>
        <v>1.32</v>
      </c>
      <c r="H338">
        <f>H$14*(10-lgd*COUNTIF(Defaults!$AI338:$AR338,"&lt;="&amp;H$17))</f>
        <v>1.1399999999999999</v>
      </c>
      <c r="I338">
        <f>I$14*(10-lgd*COUNTIF(Defaults!$AI338:$AR338,"&lt;="&amp;I$17))</f>
        <v>1.1399999999999999</v>
      </c>
      <c r="J338">
        <f>J$14*(10-lgd*COUNTIF(Defaults!$AI338:$AR338,"&lt;="&amp;J$17))</f>
        <v>1.05</v>
      </c>
      <c r="K338">
        <f>K$14*(10-lgd*COUNTIF(Defaults!$AI338:$AR338,"&lt;="&amp;K$17))</f>
        <v>1.05</v>
      </c>
      <c r="L338">
        <f>L$14*(10-lgd*COUNTIF(Defaults!$AI338:$AR338,"&lt;="&amp;L$17))</f>
        <v>1.05</v>
      </c>
      <c r="M338">
        <f>M$14*(10-lgd*COUNTIF(Defaults!$AI338:$AR338,"&lt;="&amp;M$17))</f>
        <v>1.05</v>
      </c>
      <c r="N338">
        <f>N$14*(10-lgd*COUNTIF(Defaults!$AI338:$AR338,"&lt;="&amp;N$17))</f>
        <v>1.05</v>
      </c>
      <c r="O338">
        <f>O$14*(10-lgd*COUNTIF(Defaults!$AI338:$AR338,"&lt;="&amp;O$17))</f>
        <v>0.96</v>
      </c>
      <c r="P338">
        <f>P$14*(10-lgd*COUNTIF(Defaults!$AI338:$AR338,"&lt;="&amp;P$17))</f>
        <v>0.87</v>
      </c>
      <c r="Q338">
        <f>Q$14*(10-lgd*COUNTIF(Defaults!$AI338:$AR338,"&lt;="&amp;Q$17))</f>
        <v>0.78</v>
      </c>
      <c r="R338">
        <f>R$14*(10-lgd*COUNTIF(Defaults!$AI338:$AR338,"&lt;="&amp;R$17))</f>
        <v>0.78</v>
      </c>
      <c r="S338">
        <f>S$14*(10-lgd*COUNTIF(Defaults!$AI338:$AR338,"&lt;="&amp;S$17))</f>
        <v>0.78</v>
      </c>
      <c r="T338">
        <f>T$14*(10-lgd*COUNTIF(Defaults!$AI338:$AR338,"&lt;="&amp;T$17))</f>
        <v>0.78</v>
      </c>
      <c r="U338">
        <f>U$14*(10-lgd*COUNTIF(Defaults!$AI338:$AR338,"&lt;="&amp;U$17))</f>
        <v>52.78</v>
      </c>
      <c r="W338">
        <f t="shared" ref="W338:W401" si="330">MIN(B338,B$15)</f>
        <v>0.1</v>
      </c>
      <c r="X338">
        <f t="shared" ref="X338:X401" si="331">MIN(C338,C$15)</f>
        <v>0.1</v>
      </c>
      <c r="Y338">
        <f t="shared" ref="Y338:Y401" si="332">MIN(D338,D$15)</f>
        <v>0.1</v>
      </c>
      <c r="Z338">
        <f t="shared" ref="Z338:Z401" si="333">MIN(E338,E$15)</f>
        <v>0.1</v>
      </c>
      <c r="AA338">
        <f t="shared" ref="AA338:AA401" si="334">MIN(F338,F$15)</f>
        <v>0.1</v>
      </c>
      <c r="AB338">
        <f t="shared" ref="AB338:AB401" si="335">MIN(G338,G$15)</f>
        <v>0.1</v>
      </c>
      <c r="AC338">
        <f t="shared" ref="AC338:AC401" si="336">MIN(H338,H$15)</f>
        <v>0.1</v>
      </c>
      <c r="AD338">
        <f t="shared" ref="AD338:AD401" si="337">MIN(I338,I$15)</f>
        <v>0.1</v>
      </c>
      <c r="AE338">
        <f t="shared" ref="AE338:AE401" si="338">MIN(J338,J$15)</f>
        <v>0.1</v>
      </c>
      <c r="AF338">
        <f t="shared" ref="AF338:AF401" si="339">MIN(K338,K$15)</f>
        <v>0.1</v>
      </c>
      <c r="AG338">
        <f t="shared" ref="AG338:AG401" si="340">MIN(L338,L$15)</f>
        <v>0.1</v>
      </c>
      <c r="AH338">
        <f t="shared" ref="AH338:AH401" si="341">MIN(M338,M$15)</f>
        <v>0.1</v>
      </c>
      <c r="AI338">
        <f t="shared" ref="AI338:AI401" si="342">MIN(N338,N$15)</f>
        <v>0.1</v>
      </c>
      <c r="AJ338">
        <f t="shared" ref="AJ338:AJ401" si="343">MIN(O338,O$15)</f>
        <v>0.1</v>
      </c>
      <c r="AK338">
        <f t="shared" ref="AK338:AK401" si="344">MIN(P338,P$15)</f>
        <v>0.1</v>
      </c>
      <c r="AL338">
        <f t="shared" ref="AL338:AL401" si="345">MIN(Q338,Q$15)</f>
        <v>0.1</v>
      </c>
      <c r="AM338">
        <f t="shared" ref="AM338:AM401" si="346">MIN(R338,R$15)</f>
        <v>0.1</v>
      </c>
      <c r="AN338">
        <f t="shared" ref="AN338:AN401" si="347">MIN(S338,S$15)</f>
        <v>0.1</v>
      </c>
      <c r="AO338">
        <f t="shared" ref="AO338:AO401" si="348">MIN(T338,T$15)</f>
        <v>0.1</v>
      </c>
      <c r="AP338">
        <f t="shared" ref="AP338:AP401" si="349">MIN(U338,U$15)</f>
        <v>20.100000000000001</v>
      </c>
      <c r="AR338">
        <f t="shared" ref="AR338:AR401" si="350">MIN(B338-W338,B$16)</f>
        <v>0.1</v>
      </c>
      <c r="AS338">
        <f t="shared" ref="AS338:AS401" si="351">MIN(C338-X338,C$16)</f>
        <v>0.1</v>
      </c>
      <c r="AT338">
        <f t="shared" ref="AT338:AT401" si="352">MIN(D338-Y338,D$16)</f>
        <v>0.1</v>
      </c>
      <c r="AU338">
        <f t="shared" ref="AU338:AU401" si="353">MIN(E338-Z338,E$16)</f>
        <v>0.1</v>
      </c>
      <c r="AV338">
        <f t="shared" ref="AV338:AV401" si="354">MIN(F338-AA338,F$16)</f>
        <v>0.1</v>
      </c>
      <c r="AW338">
        <f t="shared" ref="AW338:AW401" si="355">MIN(G338-AB338,G$16)</f>
        <v>0.1</v>
      </c>
      <c r="AX338">
        <f t="shared" ref="AX338:AX401" si="356">MIN(H338-AC338,H$16)</f>
        <v>0.1</v>
      </c>
      <c r="AY338">
        <f t="shared" ref="AY338:AY401" si="357">MIN(I338-AD338,I$16)</f>
        <v>0.1</v>
      </c>
      <c r="AZ338">
        <f t="shared" ref="AZ338:AZ401" si="358">MIN(J338-AE338,J$16)</f>
        <v>0.1</v>
      </c>
      <c r="BA338">
        <f t="shared" ref="BA338:BA401" si="359">MIN(K338-AF338,K$16)</f>
        <v>0.1</v>
      </c>
      <c r="BB338">
        <f t="shared" ref="BB338:BB401" si="360">MIN(L338-AG338,L$16)</f>
        <v>0.1</v>
      </c>
      <c r="BC338">
        <f t="shared" ref="BC338:BC401" si="361">MIN(M338-AH338,M$16)</f>
        <v>0.1</v>
      </c>
      <c r="BD338">
        <f t="shared" ref="BD338:BD401" si="362">MIN(N338-AI338,N$16)</f>
        <v>0.1</v>
      </c>
      <c r="BE338">
        <f t="shared" ref="BE338:BE401" si="363">MIN(O338-AJ338,O$16)</f>
        <v>0.1</v>
      </c>
      <c r="BF338">
        <f t="shared" ref="BF338:BF401" si="364">MIN(P338-AK338,P$16)</f>
        <v>0.1</v>
      </c>
      <c r="BG338">
        <f t="shared" ref="BG338:BG401" si="365">MIN(Q338-AL338,Q$16)</f>
        <v>0.1</v>
      </c>
      <c r="BH338">
        <f t="shared" ref="BH338:BH401" si="366">MIN(R338-AM338,R$16)</f>
        <v>0.1</v>
      </c>
      <c r="BI338">
        <f t="shared" ref="BI338:BI401" si="367">MIN(S338-AN338,S$16)</f>
        <v>0.1</v>
      </c>
      <c r="BJ338">
        <f t="shared" ref="BJ338:BJ401" si="368">MIN(T338-AO338,T$16)</f>
        <v>0.1</v>
      </c>
      <c r="BK338">
        <f t="shared" ref="BK338:BK401" si="369">MIN(U338-AP338,U$16)</f>
        <v>10.1</v>
      </c>
      <c r="BM338">
        <f t="shared" ref="BM338:BM401" si="370">B338-W338-AR338</f>
        <v>1.2099999999999997</v>
      </c>
      <c r="BN338">
        <f t="shared" ref="BN338:BN401" si="371">C338-X338-AS338</f>
        <v>1.2099999999999997</v>
      </c>
      <c r="BO338">
        <f t="shared" ref="BO338:BO401" si="372">D338-Y338-AT338</f>
        <v>1.2099999999999997</v>
      </c>
      <c r="BP338">
        <f t="shared" ref="BP338:BP401" si="373">E338-Z338-AU338</f>
        <v>1.2099999999999997</v>
      </c>
      <c r="BQ338">
        <f t="shared" ref="BQ338:BQ401" si="374">F338-AA338-AV338</f>
        <v>1.1199999999999999</v>
      </c>
      <c r="BR338">
        <f t="shared" ref="BR338:BR401" si="375">G338-AB338-AW338</f>
        <v>1.1199999999999999</v>
      </c>
      <c r="BS338">
        <f t="shared" ref="BS338:BS401" si="376">H338-AC338-AX338</f>
        <v>0.93999999999999984</v>
      </c>
      <c r="BT338">
        <f t="shared" ref="BT338:BT401" si="377">I338-AD338-AY338</f>
        <v>0.93999999999999984</v>
      </c>
      <c r="BU338">
        <f t="shared" ref="BU338:BU401" si="378">J338-AE338-AZ338</f>
        <v>0.85000000000000009</v>
      </c>
      <c r="BV338">
        <f t="shared" ref="BV338:BV401" si="379">K338-AF338-BA338</f>
        <v>0.85000000000000009</v>
      </c>
      <c r="BW338">
        <f t="shared" ref="BW338:BW401" si="380">L338-AG338-BB338</f>
        <v>0.85000000000000009</v>
      </c>
      <c r="BX338">
        <f t="shared" ref="BX338:BX401" si="381">M338-AH338-BC338</f>
        <v>0.85000000000000009</v>
      </c>
      <c r="BY338">
        <f t="shared" ref="BY338:BY401" si="382">N338-AI338-BD338</f>
        <v>0.85000000000000009</v>
      </c>
      <c r="BZ338">
        <f t="shared" ref="BZ338:BZ401" si="383">O338-AJ338-BE338</f>
        <v>0.76</v>
      </c>
      <c r="CA338">
        <f t="shared" ref="CA338:CA401" si="384">P338-AK338-BF338</f>
        <v>0.67</v>
      </c>
      <c r="CB338">
        <f t="shared" ref="CB338:CB401" si="385">Q338-AL338-BG338</f>
        <v>0.58000000000000007</v>
      </c>
      <c r="CC338">
        <f t="shared" ref="CC338:CC401" si="386">R338-AM338-BH338</f>
        <v>0.58000000000000007</v>
      </c>
      <c r="CD338">
        <f t="shared" ref="CD338:CD401" si="387">S338-AN338-BI338</f>
        <v>0.58000000000000007</v>
      </c>
      <c r="CE338">
        <f t="shared" ref="CE338:CE401" si="388">T338-AO338-BJ338</f>
        <v>0.58000000000000007</v>
      </c>
      <c r="CF338">
        <f t="shared" ref="CF338:CF401" si="389">U338-AP338-BK338</f>
        <v>22.58</v>
      </c>
      <c r="CH338">
        <f t="shared" ref="CH338:CH401" si="390">SUM($B338:$U338)</f>
        <v>73.540000000000006</v>
      </c>
      <c r="CI338">
        <f t="shared" ref="CI338:CI401" si="391">SUM($W338:$AP338)</f>
        <v>22.000000000000004</v>
      </c>
      <c r="CJ338">
        <f t="shared" ref="CJ338:CJ401" si="392">SUM($AR338:$BK338)</f>
        <v>12</v>
      </c>
      <c r="CK338">
        <f t="shared" ref="CK338:CK401" si="393">SUM($BM338:$CF338)</f>
        <v>39.539999999999992</v>
      </c>
      <c r="CL338">
        <f t="shared" ref="CL338:CL401" si="394">IF(CI338&lt;SUM($B$15:$U$15)-0.000000001,1,0)</f>
        <v>0</v>
      </c>
      <c r="CM338">
        <f t="shared" ref="CM338:CM401" si="395">IF(CJ338&lt;SUM($B$16:$U$16)-0.000000001,1,0)</f>
        <v>0</v>
      </c>
    </row>
    <row r="339" spans="1:91" x14ac:dyDescent="0.2">
      <c r="A339">
        <v>322</v>
      </c>
      <c r="B339">
        <f>B$14*(10-lgd*COUNTIF(Defaults!$AI339:$AR339,"&lt;="&amp;B$17))</f>
        <v>1.5</v>
      </c>
      <c r="C339">
        <f>C$14*(10-lgd*COUNTIF(Defaults!$AI339:$AR339,"&lt;="&amp;C$17))</f>
        <v>1.5</v>
      </c>
      <c r="D339">
        <f>D$14*(10-lgd*COUNTIF(Defaults!$AI339:$AR339,"&lt;="&amp;D$17))</f>
        <v>1.5</v>
      </c>
      <c r="E339">
        <f>E$14*(10-lgd*COUNTIF(Defaults!$AI339:$AR339,"&lt;="&amp;E$17))</f>
        <v>1.5</v>
      </c>
      <c r="F339">
        <f>F$14*(10-lgd*COUNTIF(Defaults!$AI339:$AR339,"&lt;="&amp;F$17))</f>
        <v>1.41</v>
      </c>
      <c r="G339">
        <f>G$14*(10-lgd*COUNTIF(Defaults!$AI339:$AR339,"&lt;="&amp;G$17))</f>
        <v>1.41</v>
      </c>
      <c r="H339">
        <f>H$14*(10-lgd*COUNTIF(Defaults!$AI339:$AR339,"&lt;="&amp;H$17))</f>
        <v>1.41</v>
      </c>
      <c r="I339">
        <f>I$14*(10-lgd*COUNTIF(Defaults!$AI339:$AR339,"&lt;="&amp;I$17))</f>
        <v>1.41</v>
      </c>
      <c r="J339">
        <f>J$14*(10-lgd*COUNTIF(Defaults!$AI339:$AR339,"&lt;="&amp;J$17))</f>
        <v>1.41</v>
      </c>
      <c r="K339">
        <f>K$14*(10-lgd*COUNTIF(Defaults!$AI339:$AR339,"&lt;="&amp;K$17))</f>
        <v>1.41</v>
      </c>
      <c r="L339">
        <f>L$14*(10-lgd*COUNTIF(Defaults!$AI339:$AR339,"&lt;="&amp;L$17))</f>
        <v>1.41</v>
      </c>
      <c r="M339">
        <f>M$14*(10-lgd*COUNTIF(Defaults!$AI339:$AR339,"&lt;="&amp;M$17))</f>
        <v>1.41</v>
      </c>
      <c r="N339">
        <f>N$14*(10-lgd*COUNTIF(Defaults!$AI339:$AR339,"&lt;="&amp;N$17))</f>
        <v>1.41</v>
      </c>
      <c r="O339">
        <f>O$14*(10-lgd*COUNTIF(Defaults!$AI339:$AR339,"&lt;="&amp;O$17))</f>
        <v>1.41</v>
      </c>
      <c r="P339">
        <f>P$14*(10-lgd*COUNTIF(Defaults!$AI339:$AR339,"&lt;="&amp;P$17))</f>
        <v>1.41</v>
      </c>
      <c r="Q339">
        <f>Q$14*(10-lgd*COUNTIF(Defaults!$AI339:$AR339,"&lt;="&amp;Q$17))</f>
        <v>1.41</v>
      </c>
      <c r="R339">
        <f>R$14*(10-lgd*COUNTIF(Defaults!$AI339:$AR339,"&lt;="&amp;R$17))</f>
        <v>1.41</v>
      </c>
      <c r="S339">
        <f>S$14*(10-lgd*COUNTIF(Defaults!$AI339:$AR339,"&lt;="&amp;S$17))</f>
        <v>1.41</v>
      </c>
      <c r="T339">
        <f>T$14*(10-lgd*COUNTIF(Defaults!$AI339:$AR339,"&lt;="&amp;T$17))</f>
        <v>1.41</v>
      </c>
      <c r="U339">
        <f>U$14*(10-lgd*COUNTIF(Defaults!$AI339:$AR339,"&lt;="&amp;U$17))</f>
        <v>95.410000000000011</v>
      </c>
      <c r="W339">
        <f t="shared" si="330"/>
        <v>0.1</v>
      </c>
      <c r="X339">
        <f t="shared" si="331"/>
        <v>0.1</v>
      </c>
      <c r="Y339">
        <f t="shared" si="332"/>
        <v>0.1</v>
      </c>
      <c r="Z339">
        <f t="shared" si="333"/>
        <v>0.1</v>
      </c>
      <c r="AA339">
        <f t="shared" si="334"/>
        <v>0.1</v>
      </c>
      <c r="AB339">
        <f t="shared" si="335"/>
        <v>0.1</v>
      </c>
      <c r="AC339">
        <f t="shared" si="336"/>
        <v>0.1</v>
      </c>
      <c r="AD339">
        <f t="shared" si="337"/>
        <v>0.1</v>
      </c>
      <c r="AE339">
        <f t="shared" si="338"/>
        <v>0.1</v>
      </c>
      <c r="AF339">
        <f t="shared" si="339"/>
        <v>0.1</v>
      </c>
      <c r="AG339">
        <f t="shared" si="340"/>
        <v>0.1</v>
      </c>
      <c r="AH339">
        <f t="shared" si="341"/>
        <v>0.1</v>
      </c>
      <c r="AI339">
        <f t="shared" si="342"/>
        <v>0.1</v>
      </c>
      <c r="AJ339">
        <f t="shared" si="343"/>
        <v>0.1</v>
      </c>
      <c r="AK339">
        <f t="shared" si="344"/>
        <v>0.1</v>
      </c>
      <c r="AL339">
        <f t="shared" si="345"/>
        <v>0.1</v>
      </c>
      <c r="AM339">
        <f t="shared" si="346"/>
        <v>0.1</v>
      </c>
      <c r="AN339">
        <f t="shared" si="347"/>
        <v>0.1</v>
      </c>
      <c r="AO339">
        <f t="shared" si="348"/>
        <v>0.1</v>
      </c>
      <c r="AP339">
        <f t="shared" si="349"/>
        <v>20.100000000000001</v>
      </c>
      <c r="AR339">
        <f t="shared" si="350"/>
        <v>0.1</v>
      </c>
      <c r="AS339">
        <f t="shared" si="351"/>
        <v>0.1</v>
      </c>
      <c r="AT339">
        <f t="shared" si="352"/>
        <v>0.1</v>
      </c>
      <c r="AU339">
        <f t="shared" si="353"/>
        <v>0.1</v>
      </c>
      <c r="AV339">
        <f t="shared" si="354"/>
        <v>0.1</v>
      </c>
      <c r="AW339">
        <f t="shared" si="355"/>
        <v>0.1</v>
      </c>
      <c r="AX339">
        <f t="shared" si="356"/>
        <v>0.1</v>
      </c>
      <c r="AY339">
        <f t="shared" si="357"/>
        <v>0.1</v>
      </c>
      <c r="AZ339">
        <f t="shared" si="358"/>
        <v>0.1</v>
      </c>
      <c r="BA339">
        <f t="shared" si="359"/>
        <v>0.1</v>
      </c>
      <c r="BB339">
        <f t="shared" si="360"/>
        <v>0.1</v>
      </c>
      <c r="BC339">
        <f t="shared" si="361"/>
        <v>0.1</v>
      </c>
      <c r="BD339">
        <f t="shared" si="362"/>
        <v>0.1</v>
      </c>
      <c r="BE339">
        <f t="shared" si="363"/>
        <v>0.1</v>
      </c>
      <c r="BF339">
        <f t="shared" si="364"/>
        <v>0.1</v>
      </c>
      <c r="BG339">
        <f t="shared" si="365"/>
        <v>0.1</v>
      </c>
      <c r="BH339">
        <f t="shared" si="366"/>
        <v>0.1</v>
      </c>
      <c r="BI339">
        <f t="shared" si="367"/>
        <v>0.1</v>
      </c>
      <c r="BJ339">
        <f t="shared" si="368"/>
        <v>0.1</v>
      </c>
      <c r="BK339">
        <f t="shared" si="369"/>
        <v>10.1</v>
      </c>
      <c r="BM339">
        <f t="shared" si="370"/>
        <v>1.2999999999999998</v>
      </c>
      <c r="BN339">
        <f t="shared" si="371"/>
        <v>1.2999999999999998</v>
      </c>
      <c r="BO339">
        <f t="shared" si="372"/>
        <v>1.2999999999999998</v>
      </c>
      <c r="BP339">
        <f t="shared" si="373"/>
        <v>1.2999999999999998</v>
      </c>
      <c r="BQ339">
        <f t="shared" si="374"/>
        <v>1.2099999999999997</v>
      </c>
      <c r="BR339">
        <f t="shared" si="375"/>
        <v>1.2099999999999997</v>
      </c>
      <c r="BS339">
        <f t="shared" si="376"/>
        <v>1.2099999999999997</v>
      </c>
      <c r="BT339">
        <f t="shared" si="377"/>
        <v>1.2099999999999997</v>
      </c>
      <c r="BU339">
        <f t="shared" si="378"/>
        <v>1.2099999999999997</v>
      </c>
      <c r="BV339">
        <f t="shared" si="379"/>
        <v>1.2099999999999997</v>
      </c>
      <c r="BW339">
        <f t="shared" si="380"/>
        <v>1.2099999999999997</v>
      </c>
      <c r="BX339">
        <f t="shared" si="381"/>
        <v>1.2099999999999997</v>
      </c>
      <c r="BY339">
        <f t="shared" si="382"/>
        <v>1.2099999999999997</v>
      </c>
      <c r="BZ339">
        <f t="shared" si="383"/>
        <v>1.2099999999999997</v>
      </c>
      <c r="CA339">
        <f t="shared" si="384"/>
        <v>1.2099999999999997</v>
      </c>
      <c r="CB339">
        <f t="shared" si="385"/>
        <v>1.2099999999999997</v>
      </c>
      <c r="CC339">
        <f t="shared" si="386"/>
        <v>1.2099999999999997</v>
      </c>
      <c r="CD339">
        <f t="shared" si="387"/>
        <v>1.2099999999999997</v>
      </c>
      <c r="CE339">
        <f t="shared" si="388"/>
        <v>1.2099999999999997</v>
      </c>
      <c r="CF339">
        <f t="shared" si="389"/>
        <v>65.210000000000008</v>
      </c>
      <c r="CH339">
        <f t="shared" si="390"/>
        <v>122.56000000000002</v>
      </c>
      <c r="CI339">
        <f t="shared" si="391"/>
        <v>22.000000000000004</v>
      </c>
      <c r="CJ339">
        <f t="shared" si="392"/>
        <v>12</v>
      </c>
      <c r="CK339">
        <f t="shared" si="393"/>
        <v>88.56</v>
      </c>
      <c r="CL339">
        <f t="shared" si="394"/>
        <v>0</v>
      </c>
      <c r="CM339">
        <f t="shared" si="395"/>
        <v>0</v>
      </c>
    </row>
    <row r="340" spans="1:91" x14ac:dyDescent="0.2">
      <c r="A340">
        <v>323</v>
      </c>
      <c r="B340">
        <f>B$14*(10-lgd*COUNTIF(Defaults!$AI340:$AR340,"&lt;="&amp;B$17))</f>
        <v>1.5</v>
      </c>
      <c r="C340">
        <f>C$14*(10-lgd*COUNTIF(Defaults!$AI340:$AR340,"&lt;="&amp;C$17))</f>
        <v>1.5</v>
      </c>
      <c r="D340">
        <f>D$14*(10-lgd*COUNTIF(Defaults!$AI340:$AR340,"&lt;="&amp;D$17))</f>
        <v>1.5</v>
      </c>
      <c r="E340">
        <f>E$14*(10-lgd*COUNTIF(Defaults!$AI340:$AR340,"&lt;="&amp;E$17))</f>
        <v>1.5</v>
      </c>
      <c r="F340">
        <f>F$14*(10-lgd*COUNTIF(Defaults!$AI340:$AR340,"&lt;="&amp;F$17))</f>
        <v>1.5</v>
      </c>
      <c r="G340">
        <f>G$14*(10-lgd*COUNTIF(Defaults!$AI340:$AR340,"&lt;="&amp;G$17))</f>
        <v>1.41</v>
      </c>
      <c r="H340">
        <f>H$14*(10-lgd*COUNTIF(Defaults!$AI340:$AR340,"&lt;="&amp;H$17))</f>
        <v>1.41</v>
      </c>
      <c r="I340">
        <f>I$14*(10-lgd*COUNTIF(Defaults!$AI340:$AR340,"&lt;="&amp;I$17))</f>
        <v>1.41</v>
      </c>
      <c r="J340">
        <f>J$14*(10-lgd*COUNTIF(Defaults!$AI340:$AR340,"&lt;="&amp;J$17))</f>
        <v>1.41</v>
      </c>
      <c r="K340">
        <f>K$14*(10-lgd*COUNTIF(Defaults!$AI340:$AR340,"&lt;="&amp;K$17))</f>
        <v>1.41</v>
      </c>
      <c r="L340">
        <f>L$14*(10-lgd*COUNTIF(Defaults!$AI340:$AR340,"&lt;="&amp;L$17))</f>
        <v>1.41</v>
      </c>
      <c r="M340">
        <f>M$14*(10-lgd*COUNTIF(Defaults!$AI340:$AR340,"&lt;="&amp;M$17))</f>
        <v>1.41</v>
      </c>
      <c r="N340">
        <f>N$14*(10-lgd*COUNTIF(Defaults!$AI340:$AR340,"&lt;="&amp;N$17))</f>
        <v>1.41</v>
      </c>
      <c r="O340">
        <f>O$14*(10-lgd*COUNTIF(Defaults!$AI340:$AR340,"&lt;="&amp;O$17))</f>
        <v>1.41</v>
      </c>
      <c r="P340">
        <f>P$14*(10-lgd*COUNTIF(Defaults!$AI340:$AR340,"&lt;="&amp;P$17))</f>
        <v>1.41</v>
      </c>
      <c r="Q340">
        <f>Q$14*(10-lgd*COUNTIF(Defaults!$AI340:$AR340,"&lt;="&amp;Q$17))</f>
        <v>1.41</v>
      </c>
      <c r="R340">
        <f>R$14*(10-lgd*COUNTIF(Defaults!$AI340:$AR340,"&lt;="&amp;R$17))</f>
        <v>1.41</v>
      </c>
      <c r="S340">
        <f>S$14*(10-lgd*COUNTIF(Defaults!$AI340:$AR340,"&lt;="&amp;S$17))</f>
        <v>1.41</v>
      </c>
      <c r="T340">
        <f>T$14*(10-lgd*COUNTIF(Defaults!$AI340:$AR340,"&lt;="&amp;T$17))</f>
        <v>1.41</v>
      </c>
      <c r="U340">
        <f>U$14*(10-lgd*COUNTIF(Defaults!$AI340:$AR340,"&lt;="&amp;U$17))</f>
        <v>95.410000000000011</v>
      </c>
      <c r="W340">
        <f t="shared" si="330"/>
        <v>0.1</v>
      </c>
      <c r="X340">
        <f t="shared" si="331"/>
        <v>0.1</v>
      </c>
      <c r="Y340">
        <f t="shared" si="332"/>
        <v>0.1</v>
      </c>
      <c r="Z340">
        <f t="shared" si="333"/>
        <v>0.1</v>
      </c>
      <c r="AA340">
        <f t="shared" si="334"/>
        <v>0.1</v>
      </c>
      <c r="AB340">
        <f t="shared" si="335"/>
        <v>0.1</v>
      </c>
      <c r="AC340">
        <f t="shared" si="336"/>
        <v>0.1</v>
      </c>
      <c r="AD340">
        <f t="shared" si="337"/>
        <v>0.1</v>
      </c>
      <c r="AE340">
        <f t="shared" si="338"/>
        <v>0.1</v>
      </c>
      <c r="AF340">
        <f t="shared" si="339"/>
        <v>0.1</v>
      </c>
      <c r="AG340">
        <f t="shared" si="340"/>
        <v>0.1</v>
      </c>
      <c r="AH340">
        <f t="shared" si="341"/>
        <v>0.1</v>
      </c>
      <c r="AI340">
        <f t="shared" si="342"/>
        <v>0.1</v>
      </c>
      <c r="AJ340">
        <f t="shared" si="343"/>
        <v>0.1</v>
      </c>
      <c r="AK340">
        <f t="shared" si="344"/>
        <v>0.1</v>
      </c>
      <c r="AL340">
        <f t="shared" si="345"/>
        <v>0.1</v>
      </c>
      <c r="AM340">
        <f t="shared" si="346"/>
        <v>0.1</v>
      </c>
      <c r="AN340">
        <f t="shared" si="347"/>
        <v>0.1</v>
      </c>
      <c r="AO340">
        <f t="shared" si="348"/>
        <v>0.1</v>
      </c>
      <c r="AP340">
        <f t="shared" si="349"/>
        <v>20.100000000000001</v>
      </c>
      <c r="AR340">
        <f t="shared" si="350"/>
        <v>0.1</v>
      </c>
      <c r="AS340">
        <f t="shared" si="351"/>
        <v>0.1</v>
      </c>
      <c r="AT340">
        <f t="shared" si="352"/>
        <v>0.1</v>
      </c>
      <c r="AU340">
        <f t="shared" si="353"/>
        <v>0.1</v>
      </c>
      <c r="AV340">
        <f t="shared" si="354"/>
        <v>0.1</v>
      </c>
      <c r="AW340">
        <f t="shared" si="355"/>
        <v>0.1</v>
      </c>
      <c r="AX340">
        <f t="shared" si="356"/>
        <v>0.1</v>
      </c>
      <c r="AY340">
        <f t="shared" si="357"/>
        <v>0.1</v>
      </c>
      <c r="AZ340">
        <f t="shared" si="358"/>
        <v>0.1</v>
      </c>
      <c r="BA340">
        <f t="shared" si="359"/>
        <v>0.1</v>
      </c>
      <c r="BB340">
        <f t="shared" si="360"/>
        <v>0.1</v>
      </c>
      <c r="BC340">
        <f t="shared" si="361"/>
        <v>0.1</v>
      </c>
      <c r="BD340">
        <f t="shared" si="362"/>
        <v>0.1</v>
      </c>
      <c r="BE340">
        <f t="shared" si="363"/>
        <v>0.1</v>
      </c>
      <c r="BF340">
        <f t="shared" si="364"/>
        <v>0.1</v>
      </c>
      <c r="BG340">
        <f t="shared" si="365"/>
        <v>0.1</v>
      </c>
      <c r="BH340">
        <f t="shared" si="366"/>
        <v>0.1</v>
      </c>
      <c r="BI340">
        <f t="shared" si="367"/>
        <v>0.1</v>
      </c>
      <c r="BJ340">
        <f t="shared" si="368"/>
        <v>0.1</v>
      </c>
      <c r="BK340">
        <f t="shared" si="369"/>
        <v>10.1</v>
      </c>
      <c r="BM340">
        <f t="shared" si="370"/>
        <v>1.2999999999999998</v>
      </c>
      <c r="BN340">
        <f t="shared" si="371"/>
        <v>1.2999999999999998</v>
      </c>
      <c r="BO340">
        <f t="shared" si="372"/>
        <v>1.2999999999999998</v>
      </c>
      <c r="BP340">
        <f t="shared" si="373"/>
        <v>1.2999999999999998</v>
      </c>
      <c r="BQ340">
        <f t="shared" si="374"/>
        <v>1.2999999999999998</v>
      </c>
      <c r="BR340">
        <f t="shared" si="375"/>
        <v>1.2099999999999997</v>
      </c>
      <c r="BS340">
        <f t="shared" si="376"/>
        <v>1.2099999999999997</v>
      </c>
      <c r="BT340">
        <f t="shared" si="377"/>
        <v>1.2099999999999997</v>
      </c>
      <c r="BU340">
        <f t="shared" si="378"/>
        <v>1.2099999999999997</v>
      </c>
      <c r="BV340">
        <f t="shared" si="379"/>
        <v>1.2099999999999997</v>
      </c>
      <c r="BW340">
        <f t="shared" si="380"/>
        <v>1.2099999999999997</v>
      </c>
      <c r="BX340">
        <f t="shared" si="381"/>
        <v>1.2099999999999997</v>
      </c>
      <c r="BY340">
        <f t="shared" si="382"/>
        <v>1.2099999999999997</v>
      </c>
      <c r="BZ340">
        <f t="shared" si="383"/>
        <v>1.2099999999999997</v>
      </c>
      <c r="CA340">
        <f t="shared" si="384"/>
        <v>1.2099999999999997</v>
      </c>
      <c r="CB340">
        <f t="shared" si="385"/>
        <v>1.2099999999999997</v>
      </c>
      <c r="CC340">
        <f t="shared" si="386"/>
        <v>1.2099999999999997</v>
      </c>
      <c r="CD340">
        <f t="shared" si="387"/>
        <v>1.2099999999999997</v>
      </c>
      <c r="CE340">
        <f t="shared" si="388"/>
        <v>1.2099999999999997</v>
      </c>
      <c r="CF340">
        <f t="shared" si="389"/>
        <v>65.210000000000008</v>
      </c>
      <c r="CH340">
        <f t="shared" si="390"/>
        <v>122.65</v>
      </c>
      <c r="CI340">
        <f t="shared" si="391"/>
        <v>22.000000000000004</v>
      </c>
      <c r="CJ340">
        <f t="shared" si="392"/>
        <v>12</v>
      </c>
      <c r="CK340">
        <f t="shared" si="393"/>
        <v>88.65</v>
      </c>
      <c r="CL340">
        <f t="shared" si="394"/>
        <v>0</v>
      </c>
      <c r="CM340">
        <f t="shared" si="395"/>
        <v>0</v>
      </c>
    </row>
    <row r="341" spans="1:91" x14ac:dyDescent="0.2">
      <c r="A341">
        <v>324</v>
      </c>
      <c r="B341">
        <f>B$14*(10-lgd*COUNTIF(Defaults!$AI341:$AR341,"&lt;="&amp;B$17))</f>
        <v>1.5</v>
      </c>
      <c r="C341">
        <f>C$14*(10-lgd*COUNTIF(Defaults!$AI341:$AR341,"&lt;="&amp;C$17))</f>
        <v>1.5</v>
      </c>
      <c r="D341">
        <f>D$14*(10-lgd*COUNTIF(Defaults!$AI341:$AR341,"&lt;="&amp;D$17))</f>
        <v>1.5</v>
      </c>
      <c r="E341">
        <f>E$14*(10-lgd*COUNTIF(Defaults!$AI341:$AR341,"&lt;="&amp;E$17))</f>
        <v>1.5</v>
      </c>
      <c r="F341">
        <f>F$14*(10-lgd*COUNTIF(Defaults!$AI341:$AR341,"&lt;="&amp;F$17))</f>
        <v>1.5</v>
      </c>
      <c r="G341">
        <f>G$14*(10-lgd*COUNTIF(Defaults!$AI341:$AR341,"&lt;="&amp;G$17))</f>
        <v>1.5</v>
      </c>
      <c r="H341">
        <f>H$14*(10-lgd*COUNTIF(Defaults!$AI341:$AR341,"&lt;="&amp;H$17))</f>
        <v>1.5</v>
      </c>
      <c r="I341">
        <f>I$14*(10-lgd*COUNTIF(Defaults!$AI341:$AR341,"&lt;="&amp;I$17))</f>
        <v>1.5</v>
      </c>
      <c r="J341">
        <f>J$14*(10-lgd*COUNTIF(Defaults!$AI341:$AR341,"&lt;="&amp;J$17))</f>
        <v>1.5</v>
      </c>
      <c r="K341">
        <f>K$14*(10-lgd*COUNTIF(Defaults!$AI341:$AR341,"&lt;="&amp;K$17))</f>
        <v>1.5</v>
      </c>
      <c r="L341">
        <f>L$14*(10-lgd*COUNTIF(Defaults!$AI341:$AR341,"&lt;="&amp;L$17))</f>
        <v>1.5</v>
      </c>
      <c r="M341">
        <f>M$14*(10-lgd*COUNTIF(Defaults!$AI341:$AR341,"&lt;="&amp;M$17))</f>
        <v>1.5</v>
      </c>
      <c r="N341">
        <f>N$14*(10-lgd*COUNTIF(Defaults!$AI341:$AR341,"&lt;="&amp;N$17))</f>
        <v>1.5</v>
      </c>
      <c r="O341">
        <f>O$14*(10-lgd*COUNTIF(Defaults!$AI341:$AR341,"&lt;="&amp;O$17))</f>
        <v>1.5</v>
      </c>
      <c r="P341">
        <f>P$14*(10-lgd*COUNTIF(Defaults!$AI341:$AR341,"&lt;="&amp;P$17))</f>
        <v>1.5</v>
      </c>
      <c r="Q341">
        <f>Q$14*(10-lgd*COUNTIF(Defaults!$AI341:$AR341,"&lt;="&amp;Q$17))</f>
        <v>1.5</v>
      </c>
      <c r="R341">
        <f>R$14*(10-lgd*COUNTIF(Defaults!$AI341:$AR341,"&lt;="&amp;R$17))</f>
        <v>1.5</v>
      </c>
      <c r="S341">
        <f>S$14*(10-lgd*COUNTIF(Defaults!$AI341:$AR341,"&lt;="&amp;S$17))</f>
        <v>1.5</v>
      </c>
      <c r="T341">
        <f>T$14*(10-lgd*COUNTIF(Defaults!$AI341:$AR341,"&lt;="&amp;T$17))</f>
        <v>1.5</v>
      </c>
      <c r="U341">
        <f>U$14*(10-lgd*COUNTIF(Defaults!$AI341:$AR341,"&lt;="&amp;U$17))</f>
        <v>101.5</v>
      </c>
      <c r="W341">
        <f t="shared" si="330"/>
        <v>0.1</v>
      </c>
      <c r="X341">
        <f t="shared" si="331"/>
        <v>0.1</v>
      </c>
      <c r="Y341">
        <f t="shared" si="332"/>
        <v>0.1</v>
      </c>
      <c r="Z341">
        <f t="shared" si="333"/>
        <v>0.1</v>
      </c>
      <c r="AA341">
        <f t="shared" si="334"/>
        <v>0.1</v>
      </c>
      <c r="AB341">
        <f t="shared" si="335"/>
        <v>0.1</v>
      </c>
      <c r="AC341">
        <f t="shared" si="336"/>
        <v>0.1</v>
      </c>
      <c r="AD341">
        <f t="shared" si="337"/>
        <v>0.1</v>
      </c>
      <c r="AE341">
        <f t="shared" si="338"/>
        <v>0.1</v>
      </c>
      <c r="AF341">
        <f t="shared" si="339"/>
        <v>0.1</v>
      </c>
      <c r="AG341">
        <f t="shared" si="340"/>
        <v>0.1</v>
      </c>
      <c r="AH341">
        <f t="shared" si="341"/>
        <v>0.1</v>
      </c>
      <c r="AI341">
        <f t="shared" si="342"/>
        <v>0.1</v>
      </c>
      <c r="AJ341">
        <f t="shared" si="343"/>
        <v>0.1</v>
      </c>
      <c r="AK341">
        <f t="shared" si="344"/>
        <v>0.1</v>
      </c>
      <c r="AL341">
        <f t="shared" si="345"/>
        <v>0.1</v>
      </c>
      <c r="AM341">
        <f t="shared" si="346"/>
        <v>0.1</v>
      </c>
      <c r="AN341">
        <f t="shared" si="347"/>
        <v>0.1</v>
      </c>
      <c r="AO341">
        <f t="shared" si="348"/>
        <v>0.1</v>
      </c>
      <c r="AP341">
        <f t="shared" si="349"/>
        <v>20.100000000000001</v>
      </c>
      <c r="AR341">
        <f t="shared" si="350"/>
        <v>0.1</v>
      </c>
      <c r="AS341">
        <f t="shared" si="351"/>
        <v>0.1</v>
      </c>
      <c r="AT341">
        <f t="shared" si="352"/>
        <v>0.1</v>
      </c>
      <c r="AU341">
        <f t="shared" si="353"/>
        <v>0.1</v>
      </c>
      <c r="AV341">
        <f t="shared" si="354"/>
        <v>0.1</v>
      </c>
      <c r="AW341">
        <f t="shared" si="355"/>
        <v>0.1</v>
      </c>
      <c r="AX341">
        <f t="shared" si="356"/>
        <v>0.1</v>
      </c>
      <c r="AY341">
        <f t="shared" si="357"/>
        <v>0.1</v>
      </c>
      <c r="AZ341">
        <f t="shared" si="358"/>
        <v>0.1</v>
      </c>
      <c r="BA341">
        <f t="shared" si="359"/>
        <v>0.1</v>
      </c>
      <c r="BB341">
        <f t="shared" si="360"/>
        <v>0.1</v>
      </c>
      <c r="BC341">
        <f t="shared" si="361"/>
        <v>0.1</v>
      </c>
      <c r="BD341">
        <f t="shared" si="362"/>
        <v>0.1</v>
      </c>
      <c r="BE341">
        <f t="shared" si="363"/>
        <v>0.1</v>
      </c>
      <c r="BF341">
        <f t="shared" si="364"/>
        <v>0.1</v>
      </c>
      <c r="BG341">
        <f t="shared" si="365"/>
        <v>0.1</v>
      </c>
      <c r="BH341">
        <f t="shared" si="366"/>
        <v>0.1</v>
      </c>
      <c r="BI341">
        <f t="shared" si="367"/>
        <v>0.1</v>
      </c>
      <c r="BJ341">
        <f t="shared" si="368"/>
        <v>0.1</v>
      </c>
      <c r="BK341">
        <f t="shared" si="369"/>
        <v>10.1</v>
      </c>
      <c r="BM341">
        <f t="shared" si="370"/>
        <v>1.2999999999999998</v>
      </c>
      <c r="BN341">
        <f t="shared" si="371"/>
        <v>1.2999999999999998</v>
      </c>
      <c r="BO341">
        <f t="shared" si="372"/>
        <v>1.2999999999999998</v>
      </c>
      <c r="BP341">
        <f t="shared" si="373"/>
        <v>1.2999999999999998</v>
      </c>
      <c r="BQ341">
        <f t="shared" si="374"/>
        <v>1.2999999999999998</v>
      </c>
      <c r="BR341">
        <f t="shared" si="375"/>
        <v>1.2999999999999998</v>
      </c>
      <c r="BS341">
        <f t="shared" si="376"/>
        <v>1.2999999999999998</v>
      </c>
      <c r="BT341">
        <f t="shared" si="377"/>
        <v>1.2999999999999998</v>
      </c>
      <c r="BU341">
        <f t="shared" si="378"/>
        <v>1.2999999999999998</v>
      </c>
      <c r="BV341">
        <f t="shared" si="379"/>
        <v>1.2999999999999998</v>
      </c>
      <c r="BW341">
        <f t="shared" si="380"/>
        <v>1.2999999999999998</v>
      </c>
      <c r="BX341">
        <f t="shared" si="381"/>
        <v>1.2999999999999998</v>
      </c>
      <c r="BY341">
        <f t="shared" si="382"/>
        <v>1.2999999999999998</v>
      </c>
      <c r="BZ341">
        <f t="shared" si="383"/>
        <v>1.2999999999999998</v>
      </c>
      <c r="CA341">
        <f t="shared" si="384"/>
        <v>1.2999999999999998</v>
      </c>
      <c r="CB341">
        <f t="shared" si="385"/>
        <v>1.2999999999999998</v>
      </c>
      <c r="CC341">
        <f t="shared" si="386"/>
        <v>1.2999999999999998</v>
      </c>
      <c r="CD341">
        <f t="shared" si="387"/>
        <v>1.2999999999999998</v>
      </c>
      <c r="CE341">
        <f t="shared" si="388"/>
        <v>1.2999999999999998</v>
      </c>
      <c r="CF341">
        <f t="shared" si="389"/>
        <v>71.300000000000011</v>
      </c>
      <c r="CH341">
        <f t="shared" si="390"/>
        <v>130</v>
      </c>
      <c r="CI341">
        <f t="shared" si="391"/>
        <v>22.000000000000004</v>
      </c>
      <c r="CJ341">
        <f t="shared" si="392"/>
        <v>12</v>
      </c>
      <c r="CK341">
        <f t="shared" si="393"/>
        <v>96.000000000000014</v>
      </c>
      <c r="CL341">
        <f t="shared" si="394"/>
        <v>0</v>
      </c>
      <c r="CM341">
        <f t="shared" si="395"/>
        <v>0</v>
      </c>
    </row>
    <row r="342" spans="1:91" x14ac:dyDescent="0.2">
      <c r="A342">
        <v>325</v>
      </c>
      <c r="B342">
        <f>B$14*(10-lgd*COUNTIF(Defaults!$AI342:$AR342,"&lt;="&amp;B$17))</f>
        <v>1.5</v>
      </c>
      <c r="C342">
        <f>C$14*(10-lgd*COUNTIF(Defaults!$AI342:$AR342,"&lt;="&amp;C$17))</f>
        <v>1.5</v>
      </c>
      <c r="D342">
        <f>D$14*(10-lgd*COUNTIF(Defaults!$AI342:$AR342,"&lt;="&amp;D$17))</f>
        <v>1.5</v>
      </c>
      <c r="E342">
        <f>E$14*(10-lgd*COUNTIF(Defaults!$AI342:$AR342,"&lt;="&amp;E$17))</f>
        <v>1.5</v>
      </c>
      <c r="F342">
        <f>F$14*(10-lgd*COUNTIF(Defaults!$AI342:$AR342,"&lt;="&amp;F$17))</f>
        <v>1.5</v>
      </c>
      <c r="G342">
        <f>G$14*(10-lgd*COUNTIF(Defaults!$AI342:$AR342,"&lt;="&amp;G$17))</f>
        <v>1.5</v>
      </c>
      <c r="H342">
        <f>H$14*(10-lgd*COUNTIF(Defaults!$AI342:$AR342,"&lt;="&amp;H$17))</f>
        <v>1.5</v>
      </c>
      <c r="I342">
        <f>I$14*(10-lgd*COUNTIF(Defaults!$AI342:$AR342,"&lt;="&amp;I$17))</f>
        <v>1.5</v>
      </c>
      <c r="J342">
        <f>J$14*(10-lgd*COUNTIF(Defaults!$AI342:$AR342,"&lt;="&amp;J$17))</f>
        <v>1.5</v>
      </c>
      <c r="K342">
        <f>K$14*(10-lgd*COUNTIF(Defaults!$AI342:$AR342,"&lt;="&amp;K$17))</f>
        <v>1.5</v>
      </c>
      <c r="L342">
        <f>L$14*(10-lgd*COUNTIF(Defaults!$AI342:$AR342,"&lt;="&amp;L$17))</f>
        <v>1.5</v>
      </c>
      <c r="M342">
        <f>M$14*(10-lgd*COUNTIF(Defaults!$AI342:$AR342,"&lt;="&amp;M$17))</f>
        <v>1.5</v>
      </c>
      <c r="N342">
        <f>N$14*(10-lgd*COUNTIF(Defaults!$AI342:$AR342,"&lt;="&amp;N$17))</f>
        <v>1.5</v>
      </c>
      <c r="O342">
        <f>O$14*(10-lgd*COUNTIF(Defaults!$AI342:$AR342,"&lt;="&amp;O$17))</f>
        <v>1.5</v>
      </c>
      <c r="P342">
        <f>P$14*(10-lgd*COUNTIF(Defaults!$AI342:$AR342,"&lt;="&amp;P$17))</f>
        <v>1.5</v>
      </c>
      <c r="Q342">
        <f>Q$14*(10-lgd*COUNTIF(Defaults!$AI342:$AR342,"&lt;="&amp;Q$17))</f>
        <v>1.5</v>
      </c>
      <c r="R342">
        <f>R$14*(10-lgd*COUNTIF(Defaults!$AI342:$AR342,"&lt;="&amp;R$17))</f>
        <v>1.5</v>
      </c>
      <c r="S342">
        <f>S$14*(10-lgd*COUNTIF(Defaults!$AI342:$AR342,"&lt;="&amp;S$17))</f>
        <v>1.5</v>
      </c>
      <c r="T342">
        <f>T$14*(10-lgd*COUNTIF(Defaults!$AI342:$AR342,"&lt;="&amp;T$17))</f>
        <v>1.41</v>
      </c>
      <c r="U342">
        <f>U$14*(10-lgd*COUNTIF(Defaults!$AI342:$AR342,"&lt;="&amp;U$17))</f>
        <v>95.410000000000011</v>
      </c>
      <c r="W342">
        <f t="shared" si="330"/>
        <v>0.1</v>
      </c>
      <c r="X342">
        <f t="shared" si="331"/>
        <v>0.1</v>
      </c>
      <c r="Y342">
        <f t="shared" si="332"/>
        <v>0.1</v>
      </c>
      <c r="Z342">
        <f t="shared" si="333"/>
        <v>0.1</v>
      </c>
      <c r="AA342">
        <f t="shared" si="334"/>
        <v>0.1</v>
      </c>
      <c r="AB342">
        <f t="shared" si="335"/>
        <v>0.1</v>
      </c>
      <c r="AC342">
        <f t="shared" si="336"/>
        <v>0.1</v>
      </c>
      <c r="AD342">
        <f t="shared" si="337"/>
        <v>0.1</v>
      </c>
      <c r="AE342">
        <f t="shared" si="338"/>
        <v>0.1</v>
      </c>
      <c r="AF342">
        <f t="shared" si="339"/>
        <v>0.1</v>
      </c>
      <c r="AG342">
        <f t="shared" si="340"/>
        <v>0.1</v>
      </c>
      <c r="AH342">
        <f t="shared" si="341"/>
        <v>0.1</v>
      </c>
      <c r="AI342">
        <f t="shared" si="342"/>
        <v>0.1</v>
      </c>
      <c r="AJ342">
        <f t="shared" si="343"/>
        <v>0.1</v>
      </c>
      <c r="AK342">
        <f t="shared" si="344"/>
        <v>0.1</v>
      </c>
      <c r="AL342">
        <f t="shared" si="345"/>
        <v>0.1</v>
      </c>
      <c r="AM342">
        <f t="shared" si="346"/>
        <v>0.1</v>
      </c>
      <c r="AN342">
        <f t="shared" si="347"/>
        <v>0.1</v>
      </c>
      <c r="AO342">
        <f t="shared" si="348"/>
        <v>0.1</v>
      </c>
      <c r="AP342">
        <f t="shared" si="349"/>
        <v>20.100000000000001</v>
      </c>
      <c r="AR342">
        <f t="shared" si="350"/>
        <v>0.1</v>
      </c>
      <c r="AS342">
        <f t="shared" si="351"/>
        <v>0.1</v>
      </c>
      <c r="AT342">
        <f t="shared" si="352"/>
        <v>0.1</v>
      </c>
      <c r="AU342">
        <f t="shared" si="353"/>
        <v>0.1</v>
      </c>
      <c r="AV342">
        <f t="shared" si="354"/>
        <v>0.1</v>
      </c>
      <c r="AW342">
        <f t="shared" si="355"/>
        <v>0.1</v>
      </c>
      <c r="AX342">
        <f t="shared" si="356"/>
        <v>0.1</v>
      </c>
      <c r="AY342">
        <f t="shared" si="357"/>
        <v>0.1</v>
      </c>
      <c r="AZ342">
        <f t="shared" si="358"/>
        <v>0.1</v>
      </c>
      <c r="BA342">
        <f t="shared" si="359"/>
        <v>0.1</v>
      </c>
      <c r="BB342">
        <f t="shared" si="360"/>
        <v>0.1</v>
      </c>
      <c r="BC342">
        <f t="shared" si="361"/>
        <v>0.1</v>
      </c>
      <c r="BD342">
        <f t="shared" si="362"/>
        <v>0.1</v>
      </c>
      <c r="BE342">
        <f t="shared" si="363"/>
        <v>0.1</v>
      </c>
      <c r="BF342">
        <f t="shared" si="364"/>
        <v>0.1</v>
      </c>
      <c r="BG342">
        <f t="shared" si="365"/>
        <v>0.1</v>
      </c>
      <c r="BH342">
        <f t="shared" si="366"/>
        <v>0.1</v>
      </c>
      <c r="BI342">
        <f t="shared" si="367"/>
        <v>0.1</v>
      </c>
      <c r="BJ342">
        <f t="shared" si="368"/>
        <v>0.1</v>
      </c>
      <c r="BK342">
        <f t="shared" si="369"/>
        <v>10.1</v>
      </c>
      <c r="BM342">
        <f t="shared" si="370"/>
        <v>1.2999999999999998</v>
      </c>
      <c r="BN342">
        <f t="shared" si="371"/>
        <v>1.2999999999999998</v>
      </c>
      <c r="BO342">
        <f t="shared" si="372"/>
        <v>1.2999999999999998</v>
      </c>
      <c r="BP342">
        <f t="shared" si="373"/>
        <v>1.2999999999999998</v>
      </c>
      <c r="BQ342">
        <f t="shared" si="374"/>
        <v>1.2999999999999998</v>
      </c>
      <c r="BR342">
        <f t="shared" si="375"/>
        <v>1.2999999999999998</v>
      </c>
      <c r="BS342">
        <f t="shared" si="376"/>
        <v>1.2999999999999998</v>
      </c>
      <c r="BT342">
        <f t="shared" si="377"/>
        <v>1.2999999999999998</v>
      </c>
      <c r="BU342">
        <f t="shared" si="378"/>
        <v>1.2999999999999998</v>
      </c>
      <c r="BV342">
        <f t="shared" si="379"/>
        <v>1.2999999999999998</v>
      </c>
      <c r="BW342">
        <f t="shared" si="380"/>
        <v>1.2999999999999998</v>
      </c>
      <c r="BX342">
        <f t="shared" si="381"/>
        <v>1.2999999999999998</v>
      </c>
      <c r="BY342">
        <f t="shared" si="382"/>
        <v>1.2999999999999998</v>
      </c>
      <c r="BZ342">
        <f t="shared" si="383"/>
        <v>1.2999999999999998</v>
      </c>
      <c r="CA342">
        <f t="shared" si="384"/>
        <v>1.2999999999999998</v>
      </c>
      <c r="CB342">
        <f t="shared" si="385"/>
        <v>1.2999999999999998</v>
      </c>
      <c r="CC342">
        <f t="shared" si="386"/>
        <v>1.2999999999999998</v>
      </c>
      <c r="CD342">
        <f t="shared" si="387"/>
        <v>1.2999999999999998</v>
      </c>
      <c r="CE342">
        <f t="shared" si="388"/>
        <v>1.2099999999999997</v>
      </c>
      <c r="CF342">
        <f t="shared" si="389"/>
        <v>65.210000000000008</v>
      </c>
      <c r="CH342">
        <f t="shared" si="390"/>
        <v>123.82000000000001</v>
      </c>
      <c r="CI342">
        <f t="shared" si="391"/>
        <v>22.000000000000004</v>
      </c>
      <c r="CJ342">
        <f t="shared" si="392"/>
        <v>12</v>
      </c>
      <c r="CK342">
        <f t="shared" si="393"/>
        <v>89.820000000000022</v>
      </c>
      <c r="CL342">
        <f t="shared" si="394"/>
        <v>0</v>
      </c>
      <c r="CM342">
        <f t="shared" si="395"/>
        <v>0</v>
      </c>
    </row>
    <row r="343" spans="1:91" x14ac:dyDescent="0.2">
      <c r="A343">
        <v>326</v>
      </c>
      <c r="B343">
        <f>B$14*(10-lgd*COUNTIF(Defaults!$AI343:$AR343,"&lt;="&amp;B$17))</f>
        <v>1.5</v>
      </c>
      <c r="C343">
        <f>C$14*(10-lgd*COUNTIF(Defaults!$AI343:$AR343,"&lt;="&amp;C$17))</f>
        <v>1.5</v>
      </c>
      <c r="D343">
        <f>D$14*(10-lgd*COUNTIF(Defaults!$AI343:$AR343,"&lt;="&amp;D$17))</f>
        <v>1.5</v>
      </c>
      <c r="E343">
        <f>E$14*(10-lgd*COUNTIF(Defaults!$AI343:$AR343,"&lt;="&amp;E$17))</f>
        <v>1.5</v>
      </c>
      <c r="F343">
        <f>F$14*(10-lgd*COUNTIF(Defaults!$AI343:$AR343,"&lt;="&amp;F$17))</f>
        <v>1.41</v>
      </c>
      <c r="G343">
        <f>G$14*(10-lgd*COUNTIF(Defaults!$AI343:$AR343,"&lt;="&amp;G$17))</f>
        <v>1.41</v>
      </c>
      <c r="H343">
        <f>H$14*(10-lgd*COUNTIF(Defaults!$AI343:$AR343,"&lt;="&amp;H$17))</f>
        <v>1.41</v>
      </c>
      <c r="I343">
        <f>I$14*(10-lgd*COUNTIF(Defaults!$AI343:$AR343,"&lt;="&amp;I$17))</f>
        <v>1.41</v>
      </c>
      <c r="J343">
        <f>J$14*(10-lgd*COUNTIF(Defaults!$AI343:$AR343,"&lt;="&amp;J$17))</f>
        <v>1.41</v>
      </c>
      <c r="K343">
        <f>K$14*(10-lgd*COUNTIF(Defaults!$AI343:$AR343,"&lt;="&amp;K$17))</f>
        <v>1.41</v>
      </c>
      <c r="L343">
        <f>L$14*(10-lgd*COUNTIF(Defaults!$AI343:$AR343,"&lt;="&amp;L$17))</f>
        <v>1.41</v>
      </c>
      <c r="M343">
        <f>M$14*(10-lgd*COUNTIF(Defaults!$AI343:$AR343,"&lt;="&amp;M$17))</f>
        <v>1.41</v>
      </c>
      <c r="N343">
        <f>N$14*(10-lgd*COUNTIF(Defaults!$AI343:$AR343,"&lt;="&amp;N$17))</f>
        <v>1.41</v>
      </c>
      <c r="O343">
        <f>O$14*(10-lgd*COUNTIF(Defaults!$AI343:$AR343,"&lt;="&amp;O$17))</f>
        <v>1.41</v>
      </c>
      <c r="P343">
        <f>P$14*(10-lgd*COUNTIF(Defaults!$AI343:$AR343,"&lt;="&amp;P$17))</f>
        <v>1.41</v>
      </c>
      <c r="Q343">
        <f>Q$14*(10-lgd*COUNTIF(Defaults!$AI343:$AR343,"&lt;="&amp;Q$17))</f>
        <v>1.41</v>
      </c>
      <c r="R343">
        <f>R$14*(10-lgd*COUNTIF(Defaults!$AI343:$AR343,"&lt;="&amp;R$17))</f>
        <v>1.41</v>
      </c>
      <c r="S343">
        <f>S$14*(10-lgd*COUNTIF(Defaults!$AI343:$AR343,"&lt;="&amp;S$17))</f>
        <v>1.41</v>
      </c>
      <c r="T343">
        <f>T$14*(10-lgd*COUNTIF(Defaults!$AI343:$AR343,"&lt;="&amp;T$17))</f>
        <v>1.41</v>
      </c>
      <c r="U343">
        <f>U$14*(10-lgd*COUNTIF(Defaults!$AI343:$AR343,"&lt;="&amp;U$17))</f>
        <v>95.410000000000011</v>
      </c>
      <c r="W343">
        <f t="shared" si="330"/>
        <v>0.1</v>
      </c>
      <c r="X343">
        <f t="shared" si="331"/>
        <v>0.1</v>
      </c>
      <c r="Y343">
        <f t="shared" si="332"/>
        <v>0.1</v>
      </c>
      <c r="Z343">
        <f t="shared" si="333"/>
        <v>0.1</v>
      </c>
      <c r="AA343">
        <f t="shared" si="334"/>
        <v>0.1</v>
      </c>
      <c r="AB343">
        <f t="shared" si="335"/>
        <v>0.1</v>
      </c>
      <c r="AC343">
        <f t="shared" si="336"/>
        <v>0.1</v>
      </c>
      <c r="AD343">
        <f t="shared" si="337"/>
        <v>0.1</v>
      </c>
      <c r="AE343">
        <f t="shared" si="338"/>
        <v>0.1</v>
      </c>
      <c r="AF343">
        <f t="shared" si="339"/>
        <v>0.1</v>
      </c>
      <c r="AG343">
        <f t="shared" si="340"/>
        <v>0.1</v>
      </c>
      <c r="AH343">
        <f t="shared" si="341"/>
        <v>0.1</v>
      </c>
      <c r="AI343">
        <f t="shared" si="342"/>
        <v>0.1</v>
      </c>
      <c r="AJ343">
        <f t="shared" si="343"/>
        <v>0.1</v>
      </c>
      <c r="AK343">
        <f t="shared" si="344"/>
        <v>0.1</v>
      </c>
      <c r="AL343">
        <f t="shared" si="345"/>
        <v>0.1</v>
      </c>
      <c r="AM343">
        <f t="shared" si="346"/>
        <v>0.1</v>
      </c>
      <c r="AN343">
        <f t="shared" si="347"/>
        <v>0.1</v>
      </c>
      <c r="AO343">
        <f t="shared" si="348"/>
        <v>0.1</v>
      </c>
      <c r="AP343">
        <f t="shared" si="349"/>
        <v>20.100000000000001</v>
      </c>
      <c r="AR343">
        <f t="shared" si="350"/>
        <v>0.1</v>
      </c>
      <c r="AS343">
        <f t="shared" si="351"/>
        <v>0.1</v>
      </c>
      <c r="AT343">
        <f t="shared" si="352"/>
        <v>0.1</v>
      </c>
      <c r="AU343">
        <f t="shared" si="353"/>
        <v>0.1</v>
      </c>
      <c r="AV343">
        <f t="shared" si="354"/>
        <v>0.1</v>
      </c>
      <c r="AW343">
        <f t="shared" si="355"/>
        <v>0.1</v>
      </c>
      <c r="AX343">
        <f t="shared" si="356"/>
        <v>0.1</v>
      </c>
      <c r="AY343">
        <f t="shared" si="357"/>
        <v>0.1</v>
      </c>
      <c r="AZ343">
        <f t="shared" si="358"/>
        <v>0.1</v>
      </c>
      <c r="BA343">
        <f t="shared" si="359"/>
        <v>0.1</v>
      </c>
      <c r="BB343">
        <f t="shared" si="360"/>
        <v>0.1</v>
      </c>
      <c r="BC343">
        <f t="shared" si="361"/>
        <v>0.1</v>
      </c>
      <c r="BD343">
        <f t="shared" si="362"/>
        <v>0.1</v>
      </c>
      <c r="BE343">
        <f t="shared" si="363"/>
        <v>0.1</v>
      </c>
      <c r="BF343">
        <f t="shared" si="364"/>
        <v>0.1</v>
      </c>
      <c r="BG343">
        <f t="shared" si="365"/>
        <v>0.1</v>
      </c>
      <c r="BH343">
        <f t="shared" si="366"/>
        <v>0.1</v>
      </c>
      <c r="BI343">
        <f t="shared" si="367"/>
        <v>0.1</v>
      </c>
      <c r="BJ343">
        <f t="shared" si="368"/>
        <v>0.1</v>
      </c>
      <c r="BK343">
        <f t="shared" si="369"/>
        <v>10.1</v>
      </c>
      <c r="BM343">
        <f t="shared" si="370"/>
        <v>1.2999999999999998</v>
      </c>
      <c r="BN343">
        <f t="shared" si="371"/>
        <v>1.2999999999999998</v>
      </c>
      <c r="BO343">
        <f t="shared" si="372"/>
        <v>1.2999999999999998</v>
      </c>
      <c r="BP343">
        <f t="shared" si="373"/>
        <v>1.2999999999999998</v>
      </c>
      <c r="BQ343">
        <f t="shared" si="374"/>
        <v>1.2099999999999997</v>
      </c>
      <c r="BR343">
        <f t="shared" si="375"/>
        <v>1.2099999999999997</v>
      </c>
      <c r="BS343">
        <f t="shared" si="376"/>
        <v>1.2099999999999997</v>
      </c>
      <c r="BT343">
        <f t="shared" si="377"/>
        <v>1.2099999999999997</v>
      </c>
      <c r="BU343">
        <f t="shared" si="378"/>
        <v>1.2099999999999997</v>
      </c>
      <c r="BV343">
        <f t="shared" si="379"/>
        <v>1.2099999999999997</v>
      </c>
      <c r="BW343">
        <f t="shared" si="380"/>
        <v>1.2099999999999997</v>
      </c>
      <c r="BX343">
        <f t="shared" si="381"/>
        <v>1.2099999999999997</v>
      </c>
      <c r="BY343">
        <f t="shared" si="382"/>
        <v>1.2099999999999997</v>
      </c>
      <c r="BZ343">
        <f t="shared" si="383"/>
        <v>1.2099999999999997</v>
      </c>
      <c r="CA343">
        <f t="shared" si="384"/>
        <v>1.2099999999999997</v>
      </c>
      <c r="CB343">
        <f t="shared" si="385"/>
        <v>1.2099999999999997</v>
      </c>
      <c r="CC343">
        <f t="shared" si="386"/>
        <v>1.2099999999999997</v>
      </c>
      <c r="CD343">
        <f t="shared" si="387"/>
        <v>1.2099999999999997</v>
      </c>
      <c r="CE343">
        <f t="shared" si="388"/>
        <v>1.2099999999999997</v>
      </c>
      <c r="CF343">
        <f t="shared" si="389"/>
        <v>65.210000000000008</v>
      </c>
      <c r="CH343">
        <f t="shared" si="390"/>
        <v>122.56000000000002</v>
      </c>
      <c r="CI343">
        <f t="shared" si="391"/>
        <v>22.000000000000004</v>
      </c>
      <c r="CJ343">
        <f t="shared" si="392"/>
        <v>12</v>
      </c>
      <c r="CK343">
        <f t="shared" si="393"/>
        <v>88.56</v>
      </c>
      <c r="CL343">
        <f t="shared" si="394"/>
        <v>0</v>
      </c>
      <c r="CM343">
        <f t="shared" si="395"/>
        <v>0</v>
      </c>
    </row>
    <row r="344" spans="1:91" x14ac:dyDescent="0.2">
      <c r="A344">
        <v>327</v>
      </c>
      <c r="B344">
        <f>B$14*(10-lgd*COUNTIF(Defaults!$AI344:$AR344,"&lt;="&amp;B$17))</f>
        <v>1.5</v>
      </c>
      <c r="C344">
        <f>C$14*(10-lgd*COUNTIF(Defaults!$AI344:$AR344,"&lt;="&amp;C$17))</f>
        <v>1.5</v>
      </c>
      <c r="D344">
        <f>D$14*(10-lgd*COUNTIF(Defaults!$AI344:$AR344,"&lt;="&amp;D$17))</f>
        <v>1.5</v>
      </c>
      <c r="E344">
        <f>E$14*(10-lgd*COUNTIF(Defaults!$AI344:$AR344,"&lt;="&amp;E$17))</f>
        <v>1.5</v>
      </c>
      <c r="F344">
        <f>F$14*(10-lgd*COUNTIF(Defaults!$AI344:$AR344,"&lt;="&amp;F$17))</f>
        <v>1.5</v>
      </c>
      <c r="G344">
        <f>G$14*(10-lgd*COUNTIF(Defaults!$AI344:$AR344,"&lt;="&amp;G$17))</f>
        <v>1.5</v>
      </c>
      <c r="H344">
        <f>H$14*(10-lgd*COUNTIF(Defaults!$AI344:$AR344,"&lt;="&amp;H$17))</f>
        <v>1.5</v>
      </c>
      <c r="I344">
        <f>I$14*(10-lgd*COUNTIF(Defaults!$AI344:$AR344,"&lt;="&amp;I$17))</f>
        <v>1.5</v>
      </c>
      <c r="J344">
        <f>J$14*(10-lgd*COUNTIF(Defaults!$AI344:$AR344,"&lt;="&amp;J$17))</f>
        <v>1.5</v>
      </c>
      <c r="K344">
        <f>K$14*(10-lgd*COUNTIF(Defaults!$AI344:$AR344,"&lt;="&amp;K$17))</f>
        <v>1.41</v>
      </c>
      <c r="L344">
        <f>L$14*(10-lgd*COUNTIF(Defaults!$AI344:$AR344,"&lt;="&amp;L$17))</f>
        <v>1.41</v>
      </c>
      <c r="M344">
        <f>M$14*(10-lgd*COUNTIF(Defaults!$AI344:$AR344,"&lt;="&amp;M$17))</f>
        <v>1.41</v>
      </c>
      <c r="N344">
        <f>N$14*(10-lgd*COUNTIF(Defaults!$AI344:$AR344,"&lt;="&amp;N$17))</f>
        <v>1.41</v>
      </c>
      <c r="O344">
        <f>O$14*(10-lgd*COUNTIF(Defaults!$AI344:$AR344,"&lt;="&amp;O$17))</f>
        <v>1.41</v>
      </c>
      <c r="P344">
        <f>P$14*(10-lgd*COUNTIF(Defaults!$AI344:$AR344,"&lt;="&amp;P$17))</f>
        <v>1.41</v>
      </c>
      <c r="Q344">
        <f>Q$14*(10-lgd*COUNTIF(Defaults!$AI344:$AR344,"&lt;="&amp;Q$17))</f>
        <v>1.41</v>
      </c>
      <c r="R344">
        <f>R$14*(10-lgd*COUNTIF(Defaults!$AI344:$AR344,"&lt;="&amp;R$17))</f>
        <v>1.41</v>
      </c>
      <c r="S344">
        <f>S$14*(10-lgd*COUNTIF(Defaults!$AI344:$AR344,"&lt;="&amp;S$17))</f>
        <v>1.41</v>
      </c>
      <c r="T344">
        <f>T$14*(10-lgd*COUNTIF(Defaults!$AI344:$AR344,"&lt;="&amp;T$17))</f>
        <v>1.41</v>
      </c>
      <c r="U344">
        <f>U$14*(10-lgd*COUNTIF(Defaults!$AI344:$AR344,"&lt;="&amp;U$17))</f>
        <v>95.410000000000011</v>
      </c>
      <c r="W344">
        <f t="shared" si="330"/>
        <v>0.1</v>
      </c>
      <c r="X344">
        <f t="shared" si="331"/>
        <v>0.1</v>
      </c>
      <c r="Y344">
        <f t="shared" si="332"/>
        <v>0.1</v>
      </c>
      <c r="Z344">
        <f t="shared" si="333"/>
        <v>0.1</v>
      </c>
      <c r="AA344">
        <f t="shared" si="334"/>
        <v>0.1</v>
      </c>
      <c r="AB344">
        <f t="shared" si="335"/>
        <v>0.1</v>
      </c>
      <c r="AC344">
        <f t="shared" si="336"/>
        <v>0.1</v>
      </c>
      <c r="AD344">
        <f t="shared" si="337"/>
        <v>0.1</v>
      </c>
      <c r="AE344">
        <f t="shared" si="338"/>
        <v>0.1</v>
      </c>
      <c r="AF344">
        <f t="shared" si="339"/>
        <v>0.1</v>
      </c>
      <c r="AG344">
        <f t="shared" si="340"/>
        <v>0.1</v>
      </c>
      <c r="AH344">
        <f t="shared" si="341"/>
        <v>0.1</v>
      </c>
      <c r="AI344">
        <f t="shared" si="342"/>
        <v>0.1</v>
      </c>
      <c r="AJ344">
        <f t="shared" si="343"/>
        <v>0.1</v>
      </c>
      <c r="AK344">
        <f t="shared" si="344"/>
        <v>0.1</v>
      </c>
      <c r="AL344">
        <f t="shared" si="345"/>
        <v>0.1</v>
      </c>
      <c r="AM344">
        <f t="shared" si="346"/>
        <v>0.1</v>
      </c>
      <c r="AN344">
        <f t="shared" si="347"/>
        <v>0.1</v>
      </c>
      <c r="AO344">
        <f t="shared" si="348"/>
        <v>0.1</v>
      </c>
      <c r="AP344">
        <f t="shared" si="349"/>
        <v>20.100000000000001</v>
      </c>
      <c r="AR344">
        <f t="shared" si="350"/>
        <v>0.1</v>
      </c>
      <c r="AS344">
        <f t="shared" si="351"/>
        <v>0.1</v>
      </c>
      <c r="AT344">
        <f t="shared" si="352"/>
        <v>0.1</v>
      </c>
      <c r="AU344">
        <f t="shared" si="353"/>
        <v>0.1</v>
      </c>
      <c r="AV344">
        <f t="shared" si="354"/>
        <v>0.1</v>
      </c>
      <c r="AW344">
        <f t="shared" si="355"/>
        <v>0.1</v>
      </c>
      <c r="AX344">
        <f t="shared" si="356"/>
        <v>0.1</v>
      </c>
      <c r="AY344">
        <f t="shared" si="357"/>
        <v>0.1</v>
      </c>
      <c r="AZ344">
        <f t="shared" si="358"/>
        <v>0.1</v>
      </c>
      <c r="BA344">
        <f t="shared" si="359"/>
        <v>0.1</v>
      </c>
      <c r="BB344">
        <f t="shared" si="360"/>
        <v>0.1</v>
      </c>
      <c r="BC344">
        <f t="shared" si="361"/>
        <v>0.1</v>
      </c>
      <c r="BD344">
        <f t="shared" si="362"/>
        <v>0.1</v>
      </c>
      <c r="BE344">
        <f t="shared" si="363"/>
        <v>0.1</v>
      </c>
      <c r="BF344">
        <f t="shared" si="364"/>
        <v>0.1</v>
      </c>
      <c r="BG344">
        <f t="shared" si="365"/>
        <v>0.1</v>
      </c>
      <c r="BH344">
        <f t="shared" si="366"/>
        <v>0.1</v>
      </c>
      <c r="BI344">
        <f t="shared" si="367"/>
        <v>0.1</v>
      </c>
      <c r="BJ344">
        <f t="shared" si="368"/>
        <v>0.1</v>
      </c>
      <c r="BK344">
        <f t="shared" si="369"/>
        <v>10.1</v>
      </c>
      <c r="BM344">
        <f t="shared" si="370"/>
        <v>1.2999999999999998</v>
      </c>
      <c r="BN344">
        <f t="shared" si="371"/>
        <v>1.2999999999999998</v>
      </c>
      <c r="BO344">
        <f t="shared" si="372"/>
        <v>1.2999999999999998</v>
      </c>
      <c r="BP344">
        <f t="shared" si="373"/>
        <v>1.2999999999999998</v>
      </c>
      <c r="BQ344">
        <f t="shared" si="374"/>
        <v>1.2999999999999998</v>
      </c>
      <c r="BR344">
        <f t="shared" si="375"/>
        <v>1.2999999999999998</v>
      </c>
      <c r="BS344">
        <f t="shared" si="376"/>
        <v>1.2999999999999998</v>
      </c>
      <c r="BT344">
        <f t="shared" si="377"/>
        <v>1.2999999999999998</v>
      </c>
      <c r="BU344">
        <f t="shared" si="378"/>
        <v>1.2999999999999998</v>
      </c>
      <c r="BV344">
        <f t="shared" si="379"/>
        <v>1.2099999999999997</v>
      </c>
      <c r="BW344">
        <f t="shared" si="380"/>
        <v>1.2099999999999997</v>
      </c>
      <c r="BX344">
        <f t="shared" si="381"/>
        <v>1.2099999999999997</v>
      </c>
      <c r="BY344">
        <f t="shared" si="382"/>
        <v>1.2099999999999997</v>
      </c>
      <c r="BZ344">
        <f t="shared" si="383"/>
        <v>1.2099999999999997</v>
      </c>
      <c r="CA344">
        <f t="shared" si="384"/>
        <v>1.2099999999999997</v>
      </c>
      <c r="CB344">
        <f t="shared" si="385"/>
        <v>1.2099999999999997</v>
      </c>
      <c r="CC344">
        <f t="shared" si="386"/>
        <v>1.2099999999999997</v>
      </c>
      <c r="CD344">
        <f t="shared" si="387"/>
        <v>1.2099999999999997</v>
      </c>
      <c r="CE344">
        <f t="shared" si="388"/>
        <v>1.2099999999999997</v>
      </c>
      <c r="CF344">
        <f t="shared" si="389"/>
        <v>65.210000000000008</v>
      </c>
      <c r="CH344">
        <f t="shared" si="390"/>
        <v>123.01000000000002</v>
      </c>
      <c r="CI344">
        <f t="shared" si="391"/>
        <v>22.000000000000004</v>
      </c>
      <c r="CJ344">
        <f t="shared" si="392"/>
        <v>12</v>
      </c>
      <c r="CK344">
        <f t="shared" si="393"/>
        <v>89.01</v>
      </c>
      <c r="CL344">
        <f t="shared" si="394"/>
        <v>0</v>
      </c>
      <c r="CM344">
        <f t="shared" si="395"/>
        <v>0</v>
      </c>
    </row>
    <row r="345" spans="1:91" x14ac:dyDescent="0.2">
      <c r="A345">
        <v>328</v>
      </c>
      <c r="B345">
        <f>B$14*(10-lgd*COUNTIF(Defaults!$AI345:$AR345,"&lt;="&amp;B$17))</f>
        <v>1.5</v>
      </c>
      <c r="C345">
        <f>C$14*(10-lgd*COUNTIF(Defaults!$AI345:$AR345,"&lt;="&amp;C$17))</f>
        <v>1.5</v>
      </c>
      <c r="D345">
        <f>D$14*(10-lgd*COUNTIF(Defaults!$AI345:$AR345,"&lt;="&amp;D$17))</f>
        <v>1.5</v>
      </c>
      <c r="E345">
        <f>E$14*(10-lgd*COUNTIF(Defaults!$AI345:$AR345,"&lt;="&amp;E$17))</f>
        <v>1.5</v>
      </c>
      <c r="F345">
        <f>F$14*(10-lgd*COUNTIF(Defaults!$AI345:$AR345,"&lt;="&amp;F$17))</f>
        <v>1.5</v>
      </c>
      <c r="G345">
        <f>G$14*(10-lgd*COUNTIF(Defaults!$AI345:$AR345,"&lt;="&amp;G$17))</f>
        <v>1.5</v>
      </c>
      <c r="H345">
        <f>H$14*(10-lgd*COUNTIF(Defaults!$AI345:$AR345,"&lt;="&amp;H$17))</f>
        <v>1.5</v>
      </c>
      <c r="I345">
        <f>I$14*(10-lgd*COUNTIF(Defaults!$AI345:$AR345,"&lt;="&amp;I$17))</f>
        <v>1.5</v>
      </c>
      <c r="J345">
        <f>J$14*(10-lgd*COUNTIF(Defaults!$AI345:$AR345,"&lt;="&amp;J$17))</f>
        <v>1.5</v>
      </c>
      <c r="K345">
        <f>K$14*(10-lgd*COUNTIF(Defaults!$AI345:$AR345,"&lt;="&amp;K$17))</f>
        <v>1.5</v>
      </c>
      <c r="L345">
        <f>L$14*(10-lgd*COUNTIF(Defaults!$AI345:$AR345,"&lt;="&amp;L$17))</f>
        <v>1.5</v>
      </c>
      <c r="M345">
        <f>M$14*(10-lgd*COUNTIF(Defaults!$AI345:$AR345,"&lt;="&amp;M$17))</f>
        <v>1.5</v>
      </c>
      <c r="N345">
        <f>N$14*(10-lgd*COUNTIF(Defaults!$AI345:$AR345,"&lt;="&amp;N$17))</f>
        <v>1.5</v>
      </c>
      <c r="O345">
        <f>O$14*(10-lgd*COUNTIF(Defaults!$AI345:$AR345,"&lt;="&amp;O$17))</f>
        <v>1.5</v>
      </c>
      <c r="P345">
        <f>P$14*(10-lgd*COUNTIF(Defaults!$AI345:$AR345,"&lt;="&amp;P$17))</f>
        <v>1.5</v>
      </c>
      <c r="Q345">
        <f>Q$14*(10-lgd*COUNTIF(Defaults!$AI345:$AR345,"&lt;="&amp;Q$17))</f>
        <v>1.5</v>
      </c>
      <c r="R345">
        <f>R$14*(10-lgd*COUNTIF(Defaults!$AI345:$AR345,"&lt;="&amp;R$17))</f>
        <v>1.5</v>
      </c>
      <c r="S345">
        <f>S$14*(10-lgd*COUNTIF(Defaults!$AI345:$AR345,"&lt;="&amp;S$17))</f>
        <v>1.5</v>
      </c>
      <c r="T345">
        <f>T$14*(10-lgd*COUNTIF(Defaults!$AI345:$AR345,"&lt;="&amp;T$17))</f>
        <v>1.5</v>
      </c>
      <c r="U345">
        <f>U$14*(10-lgd*COUNTIF(Defaults!$AI345:$AR345,"&lt;="&amp;U$17))</f>
        <v>101.5</v>
      </c>
      <c r="W345">
        <f t="shared" si="330"/>
        <v>0.1</v>
      </c>
      <c r="X345">
        <f t="shared" si="331"/>
        <v>0.1</v>
      </c>
      <c r="Y345">
        <f t="shared" si="332"/>
        <v>0.1</v>
      </c>
      <c r="Z345">
        <f t="shared" si="333"/>
        <v>0.1</v>
      </c>
      <c r="AA345">
        <f t="shared" si="334"/>
        <v>0.1</v>
      </c>
      <c r="AB345">
        <f t="shared" si="335"/>
        <v>0.1</v>
      </c>
      <c r="AC345">
        <f t="shared" si="336"/>
        <v>0.1</v>
      </c>
      <c r="AD345">
        <f t="shared" si="337"/>
        <v>0.1</v>
      </c>
      <c r="AE345">
        <f t="shared" si="338"/>
        <v>0.1</v>
      </c>
      <c r="AF345">
        <f t="shared" si="339"/>
        <v>0.1</v>
      </c>
      <c r="AG345">
        <f t="shared" si="340"/>
        <v>0.1</v>
      </c>
      <c r="AH345">
        <f t="shared" si="341"/>
        <v>0.1</v>
      </c>
      <c r="AI345">
        <f t="shared" si="342"/>
        <v>0.1</v>
      </c>
      <c r="AJ345">
        <f t="shared" si="343"/>
        <v>0.1</v>
      </c>
      <c r="AK345">
        <f t="shared" si="344"/>
        <v>0.1</v>
      </c>
      <c r="AL345">
        <f t="shared" si="345"/>
        <v>0.1</v>
      </c>
      <c r="AM345">
        <f t="shared" si="346"/>
        <v>0.1</v>
      </c>
      <c r="AN345">
        <f t="shared" si="347"/>
        <v>0.1</v>
      </c>
      <c r="AO345">
        <f t="shared" si="348"/>
        <v>0.1</v>
      </c>
      <c r="AP345">
        <f t="shared" si="349"/>
        <v>20.100000000000001</v>
      </c>
      <c r="AR345">
        <f t="shared" si="350"/>
        <v>0.1</v>
      </c>
      <c r="AS345">
        <f t="shared" si="351"/>
        <v>0.1</v>
      </c>
      <c r="AT345">
        <f t="shared" si="352"/>
        <v>0.1</v>
      </c>
      <c r="AU345">
        <f t="shared" si="353"/>
        <v>0.1</v>
      </c>
      <c r="AV345">
        <f t="shared" si="354"/>
        <v>0.1</v>
      </c>
      <c r="AW345">
        <f t="shared" si="355"/>
        <v>0.1</v>
      </c>
      <c r="AX345">
        <f t="shared" si="356"/>
        <v>0.1</v>
      </c>
      <c r="AY345">
        <f t="shared" si="357"/>
        <v>0.1</v>
      </c>
      <c r="AZ345">
        <f t="shared" si="358"/>
        <v>0.1</v>
      </c>
      <c r="BA345">
        <f t="shared" si="359"/>
        <v>0.1</v>
      </c>
      <c r="BB345">
        <f t="shared" si="360"/>
        <v>0.1</v>
      </c>
      <c r="BC345">
        <f t="shared" si="361"/>
        <v>0.1</v>
      </c>
      <c r="BD345">
        <f t="shared" si="362"/>
        <v>0.1</v>
      </c>
      <c r="BE345">
        <f t="shared" si="363"/>
        <v>0.1</v>
      </c>
      <c r="BF345">
        <f t="shared" si="364"/>
        <v>0.1</v>
      </c>
      <c r="BG345">
        <f t="shared" si="365"/>
        <v>0.1</v>
      </c>
      <c r="BH345">
        <f t="shared" si="366"/>
        <v>0.1</v>
      </c>
      <c r="BI345">
        <f t="shared" si="367"/>
        <v>0.1</v>
      </c>
      <c r="BJ345">
        <f t="shared" si="368"/>
        <v>0.1</v>
      </c>
      <c r="BK345">
        <f t="shared" si="369"/>
        <v>10.1</v>
      </c>
      <c r="BM345">
        <f t="shared" si="370"/>
        <v>1.2999999999999998</v>
      </c>
      <c r="BN345">
        <f t="shared" si="371"/>
        <v>1.2999999999999998</v>
      </c>
      <c r="BO345">
        <f t="shared" si="372"/>
        <v>1.2999999999999998</v>
      </c>
      <c r="BP345">
        <f t="shared" si="373"/>
        <v>1.2999999999999998</v>
      </c>
      <c r="BQ345">
        <f t="shared" si="374"/>
        <v>1.2999999999999998</v>
      </c>
      <c r="BR345">
        <f t="shared" si="375"/>
        <v>1.2999999999999998</v>
      </c>
      <c r="BS345">
        <f t="shared" si="376"/>
        <v>1.2999999999999998</v>
      </c>
      <c r="BT345">
        <f t="shared" si="377"/>
        <v>1.2999999999999998</v>
      </c>
      <c r="BU345">
        <f t="shared" si="378"/>
        <v>1.2999999999999998</v>
      </c>
      <c r="BV345">
        <f t="shared" si="379"/>
        <v>1.2999999999999998</v>
      </c>
      <c r="BW345">
        <f t="shared" si="380"/>
        <v>1.2999999999999998</v>
      </c>
      <c r="BX345">
        <f t="shared" si="381"/>
        <v>1.2999999999999998</v>
      </c>
      <c r="BY345">
        <f t="shared" si="382"/>
        <v>1.2999999999999998</v>
      </c>
      <c r="BZ345">
        <f t="shared" si="383"/>
        <v>1.2999999999999998</v>
      </c>
      <c r="CA345">
        <f t="shared" si="384"/>
        <v>1.2999999999999998</v>
      </c>
      <c r="CB345">
        <f t="shared" si="385"/>
        <v>1.2999999999999998</v>
      </c>
      <c r="CC345">
        <f t="shared" si="386"/>
        <v>1.2999999999999998</v>
      </c>
      <c r="CD345">
        <f t="shared" si="387"/>
        <v>1.2999999999999998</v>
      </c>
      <c r="CE345">
        <f t="shared" si="388"/>
        <v>1.2999999999999998</v>
      </c>
      <c r="CF345">
        <f t="shared" si="389"/>
        <v>71.300000000000011</v>
      </c>
      <c r="CH345">
        <f t="shared" si="390"/>
        <v>130</v>
      </c>
      <c r="CI345">
        <f t="shared" si="391"/>
        <v>22.000000000000004</v>
      </c>
      <c r="CJ345">
        <f t="shared" si="392"/>
        <v>12</v>
      </c>
      <c r="CK345">
        <f t="shared" si="393"/>
        <v>96.000000000000014</v>
      </c>
      <c r="CL345">
        <f t="shared" si="394"/>
        <v>0</v>
      </c>
      <c r="CM345">
        <f t="shared" si="395"/>
        <v>0</v>
      </c>
    </row>
    <row r="346" spans="1:91" x14ac:dyDescent="0.2">
      <c r="A346">
        <v>329</v>
      </c>
      <c r="B346">
        <f>B$14*(10-lgd*COUNTIF(Defaults!$AI346:$AR346,"&lt;="&amp;B$17))</f>
        <v>1.32</v>
      </c>
      <c r="C346">
        <f>C$14*(10-lgd*COUNTIF(Defaults!$AI346:$AR346,"&lt;="&amp;C$17))</f>
        <v>1.2299999999999998</v>
      </c>
      <c r="D346">
        <f>D$14*(10-lgd*COUNTIF(Defaults!$AI346:$AR346,"&lt;="&amp;D$17))</f>
        <v>1.2299999999999998</v>
      </c>
      <c r="E346">
        <f>E$14*(10-lgd*COUNTIF(Defaults!$AI346:$AR346,"&lt;="&amp;E$17))</f>
        <v>1.2299999999999998</v>
      </c>
      <c r="F346">
        <f>F$14*(10-lgd*COUNTIF(Defaults!$AI346:$AR346,"&lt;="&amp;F$17))</f>
        <v>1.2299999999999998</v>
      </c>
      <c r="G346">
        <f>G$14*(10-lgd*COUNTIF(Defaults!$AI346:$AR346,"&lt;="&amp;G$17))</f>
        <v>1.2299999999999998</v>
      </c>
      <c r="H346">
        <f>H$14*(10-lgd*COUNTIF(Defaults!$AI346:$AR346,"&lt;="&amp;H$17))</f>
        <v>1.2299999999999998</v>
      </c>
      <c r="I346">
        <f>I$14*(10-lgd*COUNTIF(Defaults!$AI346:$AR346,"&lt;="&amp;I$17))</f>
        <v>1.2299999999999998</v>
      </c>
      <c r="J346">
        <f>J$14*(10-lgd*COUNTIF(Defaults!$AI346:$AR346,"&lt;="&amp;J$17))</f>
        <v>1.1399999999999999</v>
      </c>
      <c r="K346">
        <f>K$14*(10-lgd*COUNTIF(Defaults!$AI346:$AR346,"&lt;="&amp;K$17))</f>
        <v>1.05</v>
      </c>
      <c r="L346">
        <f>L$14*(10-lgd*COUNTIF(Defaults!$AI346:$AR346,"&lt;="&amp;L$17))</f>
        <v>1.05</v>
      </c>
      <c r="M346">
        <f>M$14*(10-lgd*COUNTIF(Defaults!$AI346:$AR346,"&lt;="&amp;M$17))</f>
        <v>1.05</v>
      </c>
      <c r="N346">
        <f>N$14*(10-lgd*COUNTIF(Defaults!$AI346:$AR346,"&lt;="&amp;N$17))</f>
        <v>1.05</v>
      </c>
      <c r="O346">
        <f>O$14*(10-lgd*COUNTIF(Defaults!$AI346:$AR346,"&lt;="&amp;O$17))</f>
        <v>1.05</v>
      </c>
      <c r="P346">
        <f>P$14*(10-lgd*COUNTIF(Defaults!$AI346:$AR346,"&lt;="&amp;P$17))</f>
        <v>1.05</v>
      </c>
      <c r="Q346">
        <f>Q$14*(10-lgd*COUNTIF(Defaults!$AI346:$AR346,"&lt;="&amp;Q$17))</f>
        <v>1.05</v>
      </c>
      <c r="R346">
        <f>R$14*(10-lgd*COUNTIF(Defaults!$AI346:$AR346,"&lt;="&amp;R$17))</f>
        <v>1.05</v>
      </c>
      <c r="S346">
        <f>S$14*(10-lgd*COUNTIF(Defaults!$AI346:$AR346,"&lt;="&amp;S$17))</f>
        <v>1.05</v>
      </c>
      <c r="T346">
        <f>T$14*(10-lgd*COUNTIF(Defaults!$AI346:$AR346,"&lt;="&amp;T$17))</f>
        <v>1.05</v>
      </c>
      <c r="U346">
        <f>U$14*(10-lgd*COUNTIF(Defaults!$AI346:$AR346,"&lt;="&amp;U$17))</f>
        <v>64.960000000000008</v>
      </c>
      <c r="W346">
        <f t="shared" si="330"/>
        <v>0.1</v>
      </c>
      <c r="X346">
        <f t="shared" si="331"/>
        <v>0.1</v>
      </c>
      <c r="Y346">
        <f t="shared" si="332"/>
        <v>0.1</v>
      </c>
      <c r="Z346">
        <f t="shared" si="333"/>
        <v>0.1</v>
      </c>
      <c r="AA346">
        <f t="shared" si="334"/>
        <v>0.1</v>
      </c>
      <c r="AB346">
        <f t="shared" si="335"/>
        <v>0.1</v>
      </c>
      <c r="AC346">
        <f t="shared" si="336"/>
        <v>0.1</v>
      </c>
      <c r="AD346">
        <f t="shared" si="337"/>
        <v>0.1</v>
      </c>
      <c r="AE346">
        <f t="shared" si="338"/>
        <v>0.1</v>
      </c>
      <c r="AF346">
        <f t="shared" si="339"/>
        <v>0.1</v>
      </c>
      <c r="AG346">
        <f t="shared" si="340"/>
        <v>0.1</v>
      </c>
      <c r="AH346">
        <f t="shared" si="341"/>
        <v>0.1</v>
      </c>
      <c r="AI346">
        <f t="shared" si="342"/>
        <v>0.1</v>
      </c>
      <c r="AJ346">
        <f t="shared" si="343"/>
        <v>0.1</v>
      </c>
      <c r="AK346">
        <f t="shared" si="344"/>
        <v>0.1</v>
      </c>
      <c r="AL346">
        <f t="shared" si="345"/>
        <v>0.1</v>
      </c>
      <c r="AM346">
        <f t="shared" si="346"/>
        <v>0.1</v>
      </c>
      <c r="AN346">
        <f t="shared" si="347"/>
        <v>0.1</v>
      </c>
      <c r="AO346">
        <f t="shared" si="348"/>
        <v>0.1</v>
      </c>
      <c r="AP346">
        <f t="shared" si="349"/>
        <v>20.100000000000001</v>
      </c>
      <c r="AR346">
        <f t="shared" si="350"/>
        <v>0.1</v>
      </c>
      <c r="AS346">
        <f t="shared" si="351"/>
        <v>0.1</v>
      </c>
      <c r="AT346">
        <f t="shared" si="352"/>
        <v>0.1</v>
      </c>
      <c r="AU346">
        <f t="shared" si="353"/>
        <v>0.1</v>
      </c>
      <c r="AV346">
        <f t="shared" si="354"/>
        <v>0.1</v>
      </c>
      <c r="AW346">
        <f t="shared" si="355"/>
        <v>0.1</v>
      </c>
      <c r="AX346">
        <f t="shared" si="356"/>
        <v>0.1</v>
      </c>
      <c r="AY346">
        <f t="shared" si="357"/>
        <v>0.1</v>
      </c>
      <c r="AZ346">
        <f t="shared" si="358"/>
        <v>0.1</v>
      </c>
      <c r="BA346">
        <f t="shared" si="359"/>
        <v>0.1</v>
      </c>
      <c r="BB346">
        <f t="shared" si="360"/>
        <v>0.1</v>
      </c>
      <c r="BC346">
        <f t="shared" si="361"/>
        <v>0.1</v>
      </c>
      <c r="BD346">
        <f t="shared" si="362"/>
        <v>0.1</v>
      </c>
      <c r="BE346">
        <f t="shared" si="363"/>
        <v>0.1</v>
      </c>
      <c r="BF346">
        <f t="shared" si="364"/>
        <v>0.1</v>
      </c>
      <c r="BG346">
        <f t="shared" si="365"/>
        <v>0.1</v>
      </c>
      <c r="BH346">
        <f t="shared" si="366"/>
        <v>0.1</v>
      </c>
      <c r="BI346">
        <f t="shared" si="367"/>
        <v>0.1</v>
      </c>
      <c r="BJ346">
        <f t="shared" si="368"/>
        <v>0.1</v>
      </c>
      <c r="BK346">
        <f t="shared" si="369"/>
        <v>10.1</v>
      </c>
      <c r="BM346">
        <f t="shared" si="370"/>
        <v>1.1199999999999999</v>
      </c>
      <c r="BN346">
        <f t="shared" si="371"/>
        <v>1.0299999999999996</v>
      </c>
      <c r="BO346">
        <f t="shared" si="372"/>
        <v>1.0299999999999996</v>
      </c>
      <c r="BP346">
        <f t="shared" si="373"/>
        <v>1.0299999999999996</v>
      </c>
      <c r="BQ346">
        <f t="shared" si="374"/>
        <v>1.0299999999999996</v>
      </c>
      <c r="BR346">
        <f t="shared" si="375"/>
        <v>1.0299999999999996</v>
      </c>
      <c r="BS346">
        <f t="shared" si="376"/>
        <v>1.0299999999999996</v>
      </c>
      <c r="BT346">
        <f t="shared" si="377"/>
        <v>1.0299999999999996</v>
      </c>
      <c r="BU346">
        <f t="shared" si="378"/>
        <v>0.93999999999999984</v>
      </c>
      <c r="BV346">
        <f t="shared" si="379"/>
        <v>0.85000000000000009</v>
      </c>
      <c r="BW346">
        <f t="shared" si="380"/>
        <v>0.85000000000000009</v>
      </c>
      <c r="BX346">
        <f t="shared" si="381"/>
        <v>0.85000000000000009</v>
      </c>
      <c r="BY346">
        <f t="shared" si="382"/>
        <v>0.85000000000000009</v>
      </c>
      <c r="BZ346">
        <f t="shared" si="383"/>
        <v>0.85000000000000009</v>
      </c>
      <c r="CA346">
        <f t="shared" si="384"/>
        <v>0.85000000000000009</v>
      </c>
      <c r="CB346">
        <f t="shared" si="385"/>
        <v>0.85000000000000009</v>
      </c>
      <c r="CC346">
        <f t="shared" si="386"/>
        <v>0.85000000000000009</v>
      </c>
      <c r="CD346">
        <f t="shared" si="387"/>
        <v>0.85000000000000009</v>
      </c>
      <c r="CE346">
        <f t="shared" si="388"/>
        <v>0.85000000000000009</v>
      </c>
      <c r="CF346">
        <f t="shared" si="389"/>
        <v>34.760000000000005</v>
      </c>
      <c r="CH346">
        <f t="shared" si="390"/>
        <v>86.530000000000015</v>
      </c>
      <c r="CI346">
        <f t="shared" si="391"/>
        <v>22.000000000000004</v>
      </c>
      <c r="CJ346">
        <f t="shared" si="392"/>
        <v>12</v>
      </c>
      <c r="CK346">
        <f t="shared" si="393"/>
        <v>52.53</v>
      </c>
      <c r="CL346">
        <f t="shared" si="394"/>
        <v>0</v>
      </c>
      <c r="CM346">
        <f t="shared" si="395"/>
        <v>0</v>
      </c>
    </row>
    <row r="347" spans="1:91" x14ac:dyDescent="0.2">
      <c r="A347">
        <v>330</v>
      </c>
      <c r="B347">
        <f>B$14*(10-lgd*COUNTIF(Defaults!$AI347:$AR347,"&lt;="&amp;B$17))</f>
        <v>1.5</v>
      </c>
      <c r="C347">
        <f>C$14*(10-lgd*COUNTIF(Defaults!$AI347:$AR347,"&lt;="&amp;C$17))</f>
        <v>1.5</v>
      </c>
      <c r="D347">
        <f>D$14*(10-lgd*COUNTIF(Defaults!$AI347:$AR347,"&lt;="&amp;D$17))</f>
        <v>1.5</v>
      </c>
      <c r="E347">
        <f>E$14*(10-lgd*COUNTIF(Defaults!$AI347:$AR347,"&lt;="&amp;E$17))</f>
        <v>1.5</v>
      </c>
      <c r="F347">
        <f>F$14*(10-lgd*COUNTIF(Defaults!$AI347:$AR347,"&lt;="&amp;F$17))</f>
        <v>1.5</v>
      </c>
      <c r="G347">
        <f>G$14*(10-lgd*COUNTIF(Defaults!$AI347:$AR347,"&lt;="&amp;G$17))</f>
        <v>1.5</v>
      </c>
      <c r="H347">
        <f>H$14*(10-lgd*COUNTIF(Defaults!$AI347:$AR347,"&lt;="&amp;H$17))</f>
        <v>1.5</v>
      </c>
      <c r="I347">
        <f>I$14*(10-lgd*COUNTIF(Defaults!$AI347:$AR347,"&lt;="&amp;I$17))</f>
        <v>1.5</v>
      </c>
      <c r="J347">
        <f>J$14*(10-lgd*COUNTIF(Defaults!$AI347:$AR347,"&lt;="&amp;J$17))</f>
        <v>1.5</v>
      </c>
      <c r="K347">
        <f>K$14*(10-lgd*COUNTIF(Defaults!$AI347:$AR347,"&lt;="&amp;K$17))</f>
        <v>1.5</v>
      </c>
      <c r="L347">
        <f>L$14*(10-lgd*COUNTIF(Defaults!$AI347:$AR347,"&lt;="&amp;L$17))</f>
        <v>1.5</v>
      </c>
      <c r="M347">
        <f>M$14*(10-lgd*COUNTIF(Defaults!$AI347:$AR347,"&lt;="&amp;M$17))</f>
        <v>1.5</v>
      </c>
      <c r="N347">
        <f>N$14*(10-lgd*COUNTIF(Defaults!$AI347:$AR347,"&lt;="&amp;N$17))</f>
        <v>1.41</v>
      </c>
      <c r="O347">
        <f>O$14*(10-lgd*COUNTIF(Defaults!$AI347:$AR347,"&lt;="&amp;O$17))</f>
        <v>1.41</v>
      </c>
      <c r="P347">
        <f>P$14*(10-lgd*COUNTIF(Defaults!$AI347:$AR347,"&lt;="&amp;P$17))</f>
        <v>1.41</v>
      </c>
      <c r="Q347">
        <f>Q$14*(10-lgd*COUNTIF(Defaults!$AI347:$AR347,"&lt;="&amp;Q$17))</f>
        <v>1.41</v>
      </c>
      <c r="R347">
        <f>R$14*(10-lgd*COUNTIF(Defaults!$AI347:$AR347,"&lt;="&amp;R$17))</f>
        <v>1.41</v>
      </c>
      <c r="S347">
        <f>S$14*(10-lgd*COUNTIF(Defaults!$AI347:$AR347,"&lt;="&amp;S$17))</f>
        <v>1.41</v>
      </c>
      <c r="T347">
        <f>T$14*(10-lgd*COUNTIF(Defaults!$AI347:$AR347,"&lt;="&amp;T$17))</f>
        <v>1.41</v>
      </c>
      <c r="U347">
        <f>U$14*(10-lgd*COUNTIF(Defaults!$AI347:$AR347,"&lt;="&amp;U$17))</f>
        <v>95.410000000000011</v>
      </c>
      <c r="W347">
        <f t="shared" si="330"/>
        <v>0.1</v>
      </c>
      <c r="X347">
        <f t="shared" si="331"/>
        <v>0.1</v>
      </c>
      <c r="Y347">
        <f t="shared" si="332"/>
        <v>0.1</v>
      </c>
      <c r="Z347">
        <f t="shared" si="333"/>
        <v>0.1</v>
      </c>
      <c r="AA347">
        <f t="shared" si="334"/>
        <v>0.1</v>
      </c>
      <c r="AB347">
        <f t="shared" si="335"/>
        <v>0.1</v>
      </c>
      <c r="AC347">
        <f t="shared" si="336"/>
        <v>0.1</v>
      </c>
      <c r="AD347">
        <f t="shared" si="337"/>
        <v>0.1</v>
      </c>
      <c r="AE347">
        <f t="shared" si="338"/>
        <v>0.1</v>
      </c>
      <c r="AF347">
        <f t="shared" si="339"/>
        <v>0.1</v>
      </c>
      <c r="AG347">
        <f t="shared" si="340"/>
        <v>0.1</v>
      </c>
      <c r="AH347">
        <f t="shared" si="341"/>
        <v>0.1</v>
      </c>
      <c r="AI347">
        <f t="shared" si="342"/>
        <v>0.1</v>
      </c>
      <c r="AJ347">
        <f t="shared" si="343"/>
        <v>0.1</v>
      </c>
      <c r="AK347">
        <f t="shared" si="344"/>
        <v>0.1</v>
      </c>
      <c r="AL347">
        <f t="shared" si="345"/>
        <v>0.1</v>
      </c>
      <c r="AM347">
        <f t="shared" si="346"/>
        <v>0.1</v>
      </c>
      <c r="AN347">
        <f t="shared" si="347"/>
        <v>0.1</v>
      </c>
      <c r="AO347">
        <f t="shared" si="348"/>
        <v>0.1</v>
      </c>
      <c r="AP347">
        <f t="shared" si="349"/>
        <v>20.100000000000001</v>
      </c>
      <c r="AR347">
        <f t="shared" si="350"/>
        <v>0.1</v>
      </c>
      <c r="AS347">
        <f t="shared" si="351"/>
        <v>0.1</v>
      </c>
      <c r="AT347">
        <f t="shared" si="352"/>
        <v>0.1</v>
      </c>
      <c r="AU347">
        <f t="shared" si="353"/>
        <v>0.1</v>
      </c>
      <c r="AV347">
        <f t="shared" si="354"/>
        <v>0.1</v>
      </c>
      <c r="AW347">
        <f t="shared" si="355"/>
        <v>0.1</v>
      </c>
      <c r="AX347">
        <f t="shared" si="356"/>
        <v>0.1</v>
      </c>
      <c r="AY347">
        <f t="shared" si="357"/>
        <v>0.1</v>
      </c>
      <c r="AZ347">
        <f t="shared" si="358"/>
        <v>0.1</v>
      </c>
      <c r="BA347">
        <f t="shared" si="359"/>
        <v>0.1</v>
      </c>
      <c r="BB347">
        <f t="shared" si="360"/>
        <v>0.1</v>
      </c>
      <c r="BC347">
        <f t="shared" si="361"/>
        <v>0.1</v>
      </c>
      <c r="BD347">
        <f t="shared" si="362"/>
        <v>0.1</v>
      </c>
      <c r="BE347">
        <f t="shared" si="363"/>
        <v>0.1</v>
      </c>
      <c r="BF347">
        <f t="shared" si="364"/>
        <v>0.1</v>
      </c>
      <c r="BG347">
        <f t="shared" si="365"/>
        <v>0.1</v>
      </c>
      <c r="BH347">
        <f t="shared" si="366"/>
        <v>0.1</v>
      </c>
      <c r="BI347">
        <f t="shared" si="367"/>
        <v>0.1</v>
      </c>
      <c r="BJ347">
        <f t="shared" si="368"/>
        <v>0.1</v>
      </c>
      <c r="BK347">
        <f t="shared" si="369"/>
        <v>10.1</v>
      </c>
      <c r="BM347">
        <f t="shared" si="370"/>
        <v>1.2999999999999998</v>
      </c>
      <c r="BN347">
        <f t="shared" si="371"/>
        <v>1.2999999999999998</v>
      </c>
      <c r="BO347">
        <f t="shared" si="372"/>
        <v>1.2999999999999998</v>
      </c>
      <c r="BP347">
        <f t="shared" si="373"/>
        <v>1.2999999999999998</v>
      </c>
      <c r="BQ347">
        <f t="shared" si="374"/>
        <v>1.2999999999999998</v>
      </c>
      <c r="BR347">
        <f t="shared" si="375"/>
        <v>1.2999999999999998</v>
      </c>
      <c r="BS347">
        <f t="shared" si="376"/>
        <v>1.2999999999999998</v>
      </c>
      <c r="BT347">
        <f t="shared" si="377"/>
        <v>1.2999999999999998</v>
      </c>
      <c r="BU347">
        <f t="shared" si="378"/>
        <v>1.2999999999999998</v>
      </c>
      <c r="BV347">
        <f t="shared" si="379"/>
        <v>1.2999999999999998</v>
      </c>
      <c r="BW347">
        <f t="shared" si="380"/>
        <v>1.2999999999999998</v>
      </c>
      <c r="BX347">
        <f t="shared" si="381"/>
        <v>1.2999999999999998</v>
      </c>
      <c r="BY347">
        <f t="shared" si="382"/>
        <v>1.2099999999999997</v>
      </c>
      <c r="BZ347">
        <f t="shared" si="383"/>
        <v>1.2099999999999997</v>
      </c>
      <c r="CA347">
        <f t="shared" si="384"/>
        <v>1.2099999999999997</v>
      </c>
      <c r="CB347">
        <f t="shared" si="385"/>
        <v>1.2099999999999997</v>
      </c>
      <c r="CC347">
        <f t="shared" si="386"/>
        <v>1.2099999999999997</v>
      </c>
      <c r="CD347">
        <f t="shared" si="387"/>
        <v>1.2099999999999997</v>
      </c>
      <c r="CE347">
        <f t="shared" si="388"/>
        <v>1.2099999999999997</v>
      </c>
      <c r="CF347">
        <f t="shared" si="389"/>
        <v>65.210000000000008</v>
      </c>
      <c r="CH347">
        <f t="shared" si="390"/>
        <v>123.28000000000002</v>
      </c>
      <c r="CI347">
        <f t="shared" si="391"/>
        <v>22.000000000000004</v>
      </c>
      <c r="CJ347">
        <f t="shared" si="392"/>
        <v>12</v>
      </c>
      <c r="CK347">
        <f t="shared" si="393"/>
        <v>89.280000000000015</v>
      </c>
      <c r="CL347">
        <f t="shared" si="394"/>
        <v>0</v>
      </c>
      <c r="CM347">
        <f t="shared" si="395"/>
        <v>0</v>
      </c>
    </row>
    <row r="348" spans="1:91" x14ac:dyDescent="0.2">
      <c r="A348">
        <v>331</v>
      </c>
      <c r="B348">
        <f>B$14*(10-lgd*COUNTIF(Defaults!$AI348:$AR348,"&lt;="&amp;B$17))</f>
        <v>1.5</v>
      </c>
      <c r="C348">
        <f>C$14*(10-lgd*COUNTIF(Defaults!$AI348:$AR348,"&lt;="&amp;C$17))</f>
        <v>1.5</v>
      </c>
      <c r="D348">
        <f>D$14*(10-lgd*COUNTIF(Defaults!$AI348:$AR348,"&lt;="&amp;D$17))</f>
        <v>1.5</v>
      </c>
      <c r="E348">
        <f>E$14*(10-lgd*COUNTIF(Defaults!$AI348:$AR348,"&lt;="&amp;E$17))</f>
        <v>1.5</v>
      </c>
      <c r="F348">
        <f>F$14*(10-lgd*COUNTIF(Defaults!$AI348:$AR348,"&lt;="&amp;F$17))</f>
        <v>1.5</v>
      </c>
      <c r="G348">
        <f>G$14*(10-lgd*COUNTIF(Defaults!$AI348:$AR348,"&lt;="&amp;G$17))</f>
        <v>1.5</v>
      </c>
      <c r="H348">
        <f>H$14*(10-lgd*COUNTIF(Defaults!$AI348:$AR348,"&lt;="&amp;H$17))</f>
        <v>1.41</v>
      </c>
      <c r="I348">
        <f>I$14*(10-lgd*COUNTIF(Defaults!$AI348:$AR348,"&lt;="&amp;I$17))</f>
        <v>1.41</v>
      </c>
      <c r="J348">
        <f>J$14*(10-lgd*COUNTIF(Defaults!$AI348:$AR348,"&lt;="&amp;J$17))</f>
        <v>1.41</v>
      </c>
      <c r="K348">
        <f>K$14*(10-lgd*COUNTIF(Defaults!$AI348:$AR348,"&lt;="&amp;K$17))</f>
        <v>1.41</v>
      </c>
      <c r="L348">
        <f>L$14*(10-lgd*COUNTIF(Defaults!$AI348:$AR348,"&lt;="&amp;L$17))</f>
        <v>1.41</v>
      </c>
      <c r="M348">
        <f>M$14*(10-lgd*COUNTIF(Defaults!$AI348:$AR348,"&lt;="&amp;M$17))</f>
        <v>1.41</v>
      </c>
      <c r="N348">
        <f>N$14*(10-lgd*COUNTIF(Defaults!$AI348:$AR348,"&lt;="&amp;N$17))</f>
        <v>1.41</v>
      </c>
      <c r="O348">
        <f>O$14*(10-lgd*COUNTIF(Defaults!$AI348:$AR348,"&lt;="&amp;O$17))</f>
        <v>1.41</v>
      </c>
      <c r="P348">
        <f>P$14*(10-lgd*COUNTIF(Defaults!$AI348:$AR348,"&lt;="&amp;P$17))</f>
        <v>1.41</v>
      </c>
      <c r="Q348">
        <f>Q$14*(10-lgd*COUNTIF(Defaults!$AI348:$AR348,"&lt;="&amp;Q$17))</f>
        <v>1.41</v>
      </c>
      <c r="R348">
        <f>R$14*(10-lgd*COUNTIF(Defaults!$AI348:$AR348,"&lt;="&amp;R$17))</f>
        <v>1.32</v>
      </c>
      <c r="S348">
        <f>S$14*(10-lgd*COUNTIF(Defaults!$AI348:$AR348,"&lt;="&amp;S$17))</f>
        <v>1.32</v>
      </c>
      <c r="T348">
        <f>T$14*(10-lgd*COUNTIF(Defaults!$AI348:$AR348,"&lt;="&amp;T$17))</f>
        <v>1.32</v>
      </c>
      <c r="U348">
        <f>U$14*(10-lgd*COUNTIF(Defaults!$AI348:$AR348,"&lt;="&amp;U$17))</f>
        <v>89.320000000000007</v>
      </c>
      <c r="W348">
        <f t="shared" si="330"/>
        <v>0.1</v>
      </c>
      <c r="X348">
        <f t="shared" si="331"/>
        <v>0.1</v>
      </c>
      <c r="Y348">
        <f t="shared" si="332"/>
        <v>0.1</v>
      </c>
      <c r="Z348">
        <f t="shared" si="333"/>
        <v>0.1</v>
      </c>
      <c r="AA348">
        <f t="shared" si="334"/>
        <v>0.1</v>
      </c>
      <c r="AB348">
        <f t="shared" si="335"/>
        <v>0.1</v>
      </c>
      <c r="AC348">
        <f t="shared" si="336"/>
        <v>0.1</v>
      </c>
      <c r="AD348">
        <f t="shared" si="337"/>
        <v>0.1</v>
      </c>
      <c r="AE348">
        <f t="shared" si="338"/>
        <v>0.1</v>
      </c>
      <c r="AF348">
        <f t="shared" si="339"/>
        <v>0.1</v>
      </c>
      <c r="AG348">
        <f t="shared" si="340"/>
        <v>0.1</v>
      </c>
      <c r="AH348">
        <f t="shared" si="341"/>
        <v>0.1</v>
      </c>
      <c r="AI348">
        <f t="shared" si="342"/>
        <v>0.1</v>
      </c>
      <c r="AJ348">
        <f t="shared" si="343"/>
        <v>0.1</v>
      </c>
      <c r="AK348">
        <f t="shared" si="344"/>
        <v>0.1</v>
      </c>
      <c r="AL348">
        <f t="shared" si="345"/>
        <v>0.1</v>
      </c>
      <c r="AM348">
        <f t="shared" si="346"/>
        <v>0.1</v>
      </c>
      <c r="AN348">
        <f t="shared" si="347"/>
        <v>0.1</v>
      </c>
      <c r="AO348">
        <f t="shared" si="348"/>
        <v>0.1</v>
      </c>
      <c r="AP348">
        <f t="shared" si="349"/>
        <v>20.100000000000001</v>
      </c>
      <c r="AR348">
        <f t="shared" si="350"/>
        <v>0.1</v>
      </c>
      <c r="AS348">
        <f t="shared" si="351"/>
        <v>0.1</v>
      </c>
      <c r="AT348">
        <f t="shared" si="352"/>
        <v>0.1</v>
      </c>
      <c r="AU348">
        <f t="shared" si="353"/>
        <v>0.1</v>
      </c>
      <c r="AV348">
        <f t="shared" si="354"/>
        <v>0.1</v>
      </c>
      <c r="AW348">
        <f t="shared" si="355"/>
        <v>0.1</v>
      </c>
      <c r="AX348">
        <f t="shared" si="356"/>
        <v>0.1</v>
      </c>
      <c r="AY348">
        <f t="shared" si="357"/>
        <v>0.1</v>
      </c>
      <c r="AZ348">
        <f t="shared" si="358"/>
        <v>0.1</v>
      </c>
      <c r="BA348">
        <f t="shared" si="359"/>
        <v>0.1</v>
      </c>
      <c r="BB348">
        <f t="shared" si="360"/>
        <v>0.1</v>
      </c>
      <c r="BC348">
        <f t="shared" si="361"/>
        <v>0.1</v>
      </c>
      <c r="BD348">
        <f t="shared" si="362"/>
        <v>0.1</v>
      </c>
      <c r="BE348">
        <f t="shared" si="363"/>
        <v>0.1</v>
      </c>
      <c r="BF348">
        <f t="shared" si="364"/>
        <v>0.1</v>
      </c>
      <c r="BG348">
        <f t="shared" si="365"/>
        <v>0.1</v>
      </c>
      <c r="BH348">
        <f t="shared" si="366"/>
        <v>0.1</v>
      </c>
      <c r="BI348">
        <f t="shared" si="367"/>
        <v>0.1</v>
      </c>
      <c r="BJ348">
        <f t="shared" si="368"/>
        <v>0.1</v>
      </c>
      <c r="BK348">
        <f t="shared" si="369"/>
        <v>10.1</v>
      </c>
      <c r="BM348">
        <f t="shared" si="370"/>
        <v>1.2999999999999998</v>
      </c>
      <c r="BN348">
        <f t="shared" si="371"/>
        <v>1.2999999999999998</v>
      </c>
      <c r="BO348">
        <f t="shared" si="372"/>
        <v>1.2999999999999998</v>
      </c>
      <c r="BP348">
        <f t="shared" si="373"/>
        <v>1.2999999999999998</v>
      </c>
      <c r="BQ348">
        <f t="shared" si="374"/>
        <v>1.2999999999999998</v>
      </c>
      <c r="BR348">
        <f t="shared" si="375"/>
        <v>1.2999999999999998</v>
      </c>
      <c r="BS348">
        <f t="shared" si="376"/>
        <v>1.2099999999999997</v>
      </c>
      <c r="BT348">
        <f t="shared" si="377"/>
        <v>1.2099999999999997</v>
      </c>
      <c r="BU348">
        <f t="shared" si="378"/>
        <v>1.2099999999999997</v>
      </c>
      <c r="BV348">
        <f t="shared" si="379"/>
        <v>1.2099999999999997</v>
      </c>
      <c r="BW348">
        <f t="shared" si="380"/>
        <v>1.2099999999999997</v>
      </c>
      <c r="BX348">
        <f t="shared" si="381"/>
        <v>1.2099999999999997</v>
      </c>
      <c r="BY348">
        <f t="shared" si="382"/>
        <v>1.2099999999999997</v>
      </c>
      <c r="BZ348">
        <f t="shared" si="383"/>
        <v>1.2099999999999997</v>
      </c>
      <c r="CA348">
        <f t="shared" si="384"/>
        <v>1.2099999999999997</v>
      </c>
      <c r="CB348">
        <f t="shared" si="385"/>
        <v>1.2099999999999997</v>
      </c>
      <c r="CC348">
        <f t="shared" si="386"/>
        <v>1.1199999999999999</v>
      </c>
      <c r="CD348">
        <f t="shared" si="387"/>
        <v>1.1199999999999999</v>
      </c>
      <c r="CE348">
        <f t="shared" si="388"/>
        <v>1.1199999999999999</v>
      </c>
      <c r="CF348">
        <f t="shared" si="389"/>
        <v>59.12</v>
      </c>
      <c r="CH348">
        <f t="shared" si="390"/>
        <v>116.38000000000001</v>
      </c>
      <c r="CI348">
        <f t="shared" si="391"/>
        <v>22.000000000000004</v>
      </c>
      <c r="CJ348">
        <f t="shared" si="392"/>
        <v>12</v>
      </c>
      <c r="CK348">
        <f t="shared" si="393"/>
        <v>82.38</v>
      </c>
      <c r="CL348">
        <f t="shared" si="394"/>
        <v>0</v>
      </c>
      <c r="CM348">
        <f t="shared" si="395"/>
        <v>0</v>
      </c>
    </row>
    <row r="349" spans="1:91" x14ac:dyDescent="0.2">
      <c r="A349">
        <v>332</v>
      </c>
      <c r="B349">
        <f>B$14*(10-lgd*COUNTIF(Defaults!$AI349:$AR349,"&lt;="&amp;B$17))</f>
        <v>1.5</v>
      </c>
      <c r="C349">
        <f>C$14*(10-lgd*COUNTIF(Defaults!$AI349:$AR349,"&lt;="&amp;C$17))</f>
        <v>1.5</v>
      </c>
      <c r="D349">
        <f>D$14*(10-lgd*COUNTIF(Defaults!$AI349:$AR349,"&lt;="&amp;D$17))</f>
        <v>1.5</v>
      </c>
      <c r="E349">
        <f>E$14*(10-lgd*COUNTIF(Defaults!$AI349:$AR349,"&lt;="&amp;E$17))</f>
        <v>1.5</v>
      </c>
      <c r="F349">
        <f>F$14*(10-lgd*COUNTIF(Defaults!$AI349:$AR349,"&lt;="&amp;F$17))</f>
        <v>1.5</v>
      </c>
      <c r="G349">
        <f>G$14*(10-lgd*COUNTIF(Defaults!$AI349:$AR349,"&lt;="&amp;G$17))</f>
        <v>1.5</v>
      </c>
      <c r="H349">
        <f>H$14*(10-lgd*COUNTIF(Defaults!$AI349:$AR349,"&lt;="&amp;H$17))</f>
        <v>1.5</v>
      </c>
      <c r="I349">
        <f>I$14*(10-lgd*COUNTIF(Defaults!$AI349:$AR349,"&lt;="&amp;I$17))</f>
        <v>1.5</v>
      </c>
      <c r="J349">
        <f>J$14*(10-lgd*COUNTIF(Defaults!$AI349:$AR349,"&lt;="&amp;J$17))</f>
        <v>1.5</v>
      </c>
      <c r="K349">
        <f>K$14*(10-lgd*COUNTIF(Defaults!$AI349:$AR349,"&lt;="&amp;K$17))</f>
        <v>1.5</v>
      </c>
      <c r="L349">
        <f>L$14*(10-lgd*COUNTIF(Defaults!$AI349:$AR349,"&lt;="&amp;L$17))</f>
        <v>1.5</v>
      </c>
      <c r="M349">
        <f>M$14*(10-lgd*COUNTIF(Defaults!$AI349:$AR349,"&lt;="&amp;M$17))</f>
        <v>1.5</v>
      </c>
      <c r="N349">
        <f>N$14*(10-lgd*COUNTIF(Defaults!$AI349:$AR349,"&lt;="&amp;N$17))</f>
        <v>1.5</v>
      </c>
      <c r="O349">
        <f>O$14*(10-lgd*COUNTIF(Defaults!$AI349:$AR349,"&lt;="&amp;O$17))</f>
        <v>1.5</v>
      </c>
      <c r="P349">
        <f>P$14*(10-lgd*COUNTIF(Defaults!$AI349:$AR349,"&lt;="&amp;P$17))</f>
        <v>1.5</v>
      </c>
      <c r="Q349">
        <f>Q$14*(10-lgd*COUNTIF(Defaults!$AI349:$AR349,"&lt;="&amp;Q$17))</f>
        <v>1.5</v>
      </c>
      <c r="R349">
        <f>R$14*(10-lgd*COUNTIF(Defaults!$AI349:$AR349,"&lt;="&amp;R$17))</f>
        <v>1.5</v>
      </c>
      <c r="S349">
        <f>S$14*(10-lgd*COUNTIF(Defaults!$AI349:$AR349,"&lt;="&amp;S$17))</f>
        <v>1.5</v>
      </c>
      <c r="T349">
        <f>T$14*(10-lgd*COUNTIF(Defaults!$AI349:$AR349,"&lt;="&amp;T$17))</f>
        <v>1.5</v>
      </c>
      <c r="U349">
        <f>U$14*(10-lgd*COUNTIF(Defaults!$AI349:$AR349,"&lt;="&amp;U$17))</f>
        <v>101.5</v>
      </c>
      <c r="W349">
        <f t="shared" si="330"/>
        <v>0.1</v>
      </c>
      <c r="X349">
        <f t="shared" si="331"/>
        <v>0.1</v>
      </c>
      <c r="Y349">
        <f t="shared" si="332"/>
        <v>0.1</v>
      </c>
      <c r="Z349">
        <f t="shared" si="333"/>
        <v>0.1</v>
      </c>
      <c r="AA349">
        <f t="shared" si="334"/>
        <v>0.1</v>
      </c>
      <c r="AB349">
        <f t="shared" si="335"/>
        <v>0.1</v>
      </c>
      <c r="AC349">
        <f t="shared" si="336"/>
        <v>0.1</v>
      </c>
      <c r="AD349">
        <f t="shared" si="337"/>
        <v>0.1</v>
      </c>
      <c r="AE349">
        <f t="shared" si="338"/>
        <v>0.1</v>
      </c>
      <c r="AF349">
        <f t="shared" si="339"/>
        <v>0.1</v>
      </c>
      <c r="AG349">
        <f t="shared" si="340"/>
        <v>0.1</v>
      </c>
      <c r="AH349">
        <f t="shared" si="341"/>
        <v>0.1</v>
      </c>
      <c r="AI349">
        <f t="shared" si="342"/>
        <v>0.1</v>
      </c>
      <c r="AJ349">
        <f t="shared" si="343"/>
        <v>0.1</v>
      </c>
      <c r="AK349">
        <f t="shared" si="344"/>
        <v>0.1</v>
      </c>
      <c r="AL349">
        <f t="shared" si="345"/>
        <v>0.1</v>
      </c>
      <c r="AM349">
        <f t="shared" si="346"/>
        <v>0.1</v>
      </c>
      <c r="AN349">
        <f t="shared" si="347"/>
        <v>0.1</v>
      </c>
      <c r="AO349">
        <f t="shared" si="348"/>
        <v>0.1</v>
      </c>
      <c r="AP349">
        <f t="shared" si="349"/>
        <v>20.100000000000001</v>
      </c>
      <c r="AR349">
        <f t="shared" si="350"/>
        <v>0.1</v>
      </c>
      <c r="AS349">
        <f t="shared" si="351"/>
        <v>0.1</v>
      </c>
      <c r="AT349">
        <f t="shared" si="352"/>
        <v>0.1</v>
      </c>
      <c r="AU349">
        <f t="shared" si="353"/>
        <v>0.1</v>
      </c>
      <c r="AV349">
        <f t="shared" si="354"/>
        <v>0.1</v>
      </c>
      <c r="AW349">
        <f t="shared" si="355"/>
        <v>0.1</v>
      </c>
      <c r="AX349">
        <f t="shared" si="356"/>
        <v>0.1</v>
      </c>
      <c r="AY349">
        <f t="shared" si="357"/>
        <v>0.1</v>
      </c>
      <c r="AZ349">
        <f t="shared" si="358"/>
        <v>0.1</v>
      </c>
      <c r="BA349">
        <f t="shared" si="359"/>
        <v>0.1</v>
      </c>
      <c r="BB349">
        <f t="shared" si="360"/>
        <v>0.1</v>
      </c>
      <c r="BC349">
        <f t="shared" si="361"/>
        <v>0.1</v>
      </c>
      <c r="BD349">
        <f t="shared" si="362"/>
        <v>0.1</v>
      </c>
      <c r="BE349">
        <f t="shared" si="363"/>
        <v>0.1</v>
      </c>
      <c r="BF349">
        <f t="shared" si="364"/>
        <v>0.1</v>
      </c>
      <c r="BG349">
        <f t="shared" si="365"/>
        <v>0.1</v>
      </c>
      <c r="BH349">
        <f t="shared" si="366"/>
        <v>0.1</v>
      </c>
      <c r="BI349">
        <f t="shared" si="367"/>
        <v>0.1</v>
      </c>
      <c r="BJ349">
        <f t="shared" si="368"/>
        <v>0.1</v>
      </c>
      <c r="BK349">
        <f t="shared" si="369"/>
        <v>10.1</v>
      </c>
      <c r="BM349">
        <f t="shared" si="370"/>
        <v>1.2999999999999998</v>
      </c>
      <c r="BN349">
        <f t="shared" si="371"/>
        <v>1.2999999999999998</v>
      </c>
      <c r="BO349">
        <f t="shared" si="372"/>
        <v>1.2999999999999998</v>
      </c>
      <c r="BP349">
        <f t="shared" si="373"/>
        <v>1.2999999999999998</v>
      </c>
      <c r="BQ349">
        <f t="shared" si="374"/>
        <v>1.2999999999999998</v>
      </c>
      <c r="BR349">
        <f t="shared" si="375"/>
        <v>1.2999999999999998</v>
      </c>
      <c r="BS349">
        <f t="shared" si="376"/>
        <v>1.2999999999999998</v>
      </c>
      <c r="BT349">
        <f t="shared" si="377"/>
        <v>1.2999999999999998</v>
      </c>
      <c r="BU349">
        <f t="shared" si="378"/>
        <v>1.2999999999999998</v>
      </c>
      <c r="BV349">
        <f t="shared" si="379"/>
        <v>1.2999999999999998</v>
      </c>
      <c r="BW349">
        <f t="shared" si="380"/>
        <v>1.2999999999999998</v>
      </c>
      <c r="BX349">
        <f t="shared" si="381"/>
        <v>1.2999999999999998</v>
      </c>
      <c r="BY349">
        <f t="shared" si="382"/>
        <v>1.2999999999999998</v>
      </c>
      <c r="BZ349">
        <f t="shared" si="383"/>
        <v>1.2999999999999998</v>
      </c>
      <c r="CA349">
        <f t="shared" si="384"/>
        <v>1.2999999999999998</v>
      </c>
      <c r="CB349">
        <f t="shared" si="385"/>
        <v>1.2999999999999998</v>
      </c>
      <c r="CC349">
        <f t="shared" si="386"/>
        <v>1.2999999999999998</v>
      </c>
      <c r="CD349">
        <f t="shared" si="387"/>
        <v>1.2999999999999998</v>
      </c>
      <c r="CE349">
        <f t="shared" si="388"/>
        <v>1.2999999999999998</v>
      </c>
      <c r="CF349">
        <f t="shared" si="389"/>
        <v>71.300000000000011</v>
      </c>
      <c r="CH349">
        <f t="shared" si="390"/>
        <v>130</v>
      </c>
      <c r="CI349">
        <f t="shared" si="391"/>
        <v>22.000000000000004</v>
      </c>
      <c r="CJ349">
        <f t="shared" si="392"/>
        <v>12</v>
      </c>
      <c r="CK349">
        <f t="shared" si="393"/>
        <v>96.000000000000014</v>
      </c>
      <c r="CL349">
        <f t="shared" si="394"/>
        <v>0</v>
      </c>
      <c r="CM349">
        <f t="shared" si="395"/>
        <v>0</v>
      </c>
    </row>
    <row r="350" spans="1:91" x14ac:dyDescent="0.2">
      <c r="A350">
        <v>333</v>
      </c>
      <c r="B350">
        <f>B$14*(10-lgd*COUNTIF(Defaults!$AI350:$AR350,"&lt;="&amp;B$17))</f>
        <v>1.5</v>
      </c>
      <c r="C350">
        <f>C$14*(10-lgd*COUNTIF(Defaults!$AI350:$AR350,"&lt;="&amp;C$17))</f>
        <v>1.5</v>
      </c>
      <c r="D350">
        <f>D$14*(10-lgd*COUNTIF(Defaults!$AI350:$AR350,"&lt;="&amp;D$17))</f>
        <v>1.5</v>
      </c>
      <c r="E350">
        <f>E$14*(10-lgd*COUNTIF(Defaults!$AI350:$AR350,"&lt;="&amp;E$17))</f>
        <v>1.5</v>
      </c>
      <c r="F350">
        <f>F$14*(10-lgd*COUNTIF(Defaults!$AI350:$AR350,"&lt;="&amp;F$17))</f>
        <v>1.5</v>
      </c>
      <c r="G350">
        <f>G$14*(10-lgd*COUNTIF(Defaults!$AI350:$AR350,"&lt;="&amp;G$17))</f>
        <v>1.5</v>
      </c>
      <c r="H350">
        <f>H$14*(10-lgd*COUNTIF(Defaults!$AI350:$AR350,"&lt;="&amp;H$17))</f>
        <v>1.5</v>
      </c>
      <c r="I350">
        <f>I$14*(10-lgd*COUNTIF(Defaults!$AI350:$AR350,"&lt;="&amp;I$17))</f>
        <v>1.5</v>
      </c>
      <c r="J350">
        <f>J$14*(10-lgd*COUNTIF(Defaults!$AI350:$AR350,"&lt;="&amp;J$17))</f>
        <v>1.41</v>
      </c>
      <c r="K350">
        <f>K$14*(10-lgd*COUNTIF(Defaults!$AI350:$AR350,"&lt;="&amp;K$17))</f>
        <v>1.41</v>
      </c>
      <c r="L350">
        <f>L$14*(10-lgd*COUNTIF(Defaults!$AI350:$AR350,"&lt;="&amp;L$17))</f>
        <v>1.32</v>
      </c>
      <c r="M350">
        <f>M$14*(10-lgd*COUNTIF(Defaults!$AI350:$AR350,"&lt;="&amp;M$17))</f>
        <v>1.32</v>
      </c>
      <c r="N350">
        <f>N$14*(10-lgd*COUNTIF(Defaults!$AI350:$AR350,"&lt;="&amp;N$17))</f>
        <v>1.2299999999999998</v>
      </c>
      <c r="O350">
        <f>O$14*(10-lgd*COUNTIF(Defaults!$AI350:$AR350,"&lt;="&amp;O$17))</f>
        <v>1.2299999999999998</v>
      </c>
      <c r="P350">
        <f>P$14*(10-lgd*COUNTIF(Defaults!$AI350:$AR350,"&lt;="&amp;P$17))</f>
        <v>1.2299999999999998</v>
      </c>
      <c r="Q350">
        <f>Q$14*(10-lgd*COUNTIF(Defaults!$AI350:$AR350,"&lt;="&amp;Q$17))</f>
        <v>1.2299999999999998</v>
      </c>
      <c r="R350">
        <f>R$14*(10-lgd*COUNTIF(Defaults!$AI350:$AR350,"&lt;="&amp;R$17))</f>
        <v>1.2299999999999998</v>
      </c>
      <c r="S350">
        <f>S$14*(10-lgd*COUNTIF(Defaults!$AI350:$AR350,"&lt;="&amp;S$17))</f>
        <v>1.2299999999999998</v>
      </c>
      <c r="T350">
        <f>T$14*(10-lgd*COUNTIF(Defaults!$AI350:$AR350,"&lt;="&amp;T$17))</f>
        <v>1.1399999999999999</v>
      </c>
      <c r="U350">
        <f>U$14*(10-lgd*COUNTIF(Defaults!$AI350:$AR350,"&lt;="&amp;U$17))</f>
        <v>77.14</v>
      </c>
      <c r="W350">
        <f t="shared" si="330"/>
        <v>0.1</v>
      </c>
      <c r="X350">
        <f t="shared" si="331"/>
        <v>0.1</v>
      </c>
      <c r="Y350">
        <f t="shared" si="332"/>
        <v>0.1</v>
      </c>
      <c r="Z350">
        <f t="shared" si="333"/>
        <v>0.1</v>
      </c>
      <c r="AA350">
        <f t="shared" si="334"/>
        <v>0.1</v>
      </c>
      <c r="AB350">
        <f t="shared" si="335"/>
        <v>0.1</v>
      </c>
      <c r="AC350">
        <f t="shared" si="336"/>
        <v>0.1</v>
      </c>
      <c r="AD350">
        <f t="shared" si="337"/>
        <v>0.1</v>
      </c>
      <c r="AE350">
        <f t="shared" si="338"/>
        <v>0.1</v>
      </c>
      <c r="AF350">
        <f t="shared" si="339"/>
        <v>0.1</v>
      </c>
      <c r="AG350">
        <f t="shared" si="340"/>
        <v>0.1</v>
      </c>
      <c r="AH350">
        <f t="shared" si="341"/>
        <v>0.1</v>
      </c>
      <c r="AI350">
        <f t="shared" si="342"/>
        <v>0.1</v>
      </c>
      <c r="AJ350">
        <f t="shared" si="343"/>
        <v>0.1</v>
      </c>
      <c r="AK350">
        <f t="shared" si="344"/>
        <v>0.1</v>
      </c>
      <c r="AL350">
        <f t="shared" si="345"/>
        <v>0.1</v>
      </c>
      <c r="AM350">
        <f t="shared" si="346"/>
        <v>0.1</v>
      </c>
      <c r="AN350">
        <f t="shared" si="347"/>
        <v>0.1</v>
      </c>
      <c r="AO350">
        <f t="shared" si="348"/>
        <v>0.1</v>
      </c>
      <c r="AP350">
        <f t="shared" si="349"/>
        <v>20.100000000000001</v>
      </c>
      <c r="AR350">
        <f t="shared" si="350"/>
        <v>0.1</v>
      </c>
      <c r="AS350">
        <f t="shared" si="351"/>
        <v>0.1</v>
      </c>
      <c r="AT350">
        <f t="shared" si="352"/>
        <v>0.1</v>
      </c>
      <c r="AU350">
        <f t="shared" si="353"/>
        <v>0.1</v>
      </c>
      <c r="AV350">
        <f t="shared" si="354"/>
        <v>0.1</v>
      </c>
      <c r="AW350">
        <f t="shared" si="355"/>
        <v>0.1</v>
      </c>
      <c r="AX350">
        <f t="shared" si="356"/>
        <v>0.1</v>
      </c>
      <c r="AY350">
        <f t="shared" si="357"/>
        <v>0.1</v>
      </c>
      <c r="AZ350">
        <f t="shared" si="358"/>
        <v>0.1</v>
      </c>
      <c r="BA350">
        <f t="shared" si="359"/>
        <v>0.1</v>
      </c>
      <c r="BB350">
        <f t="shared" si="360"/>
        <v>0.1</v>
      </c>
      <c r="BC350">
        <f t="shared" si="361"/>
        <v>0.1</v>
      </c>
      <c r="BD350">
        <f t="shared" si="362"/>
        <v>0.1</v>
      </c>
      <c r="BE350">
        <f t="shared" si="363"/>
        <v>0.1</v>
      </c>
      <c r="BF350">
        <f t="shared" si="364"/>
        <v>0.1</v>
      </c>
      <c r="BG350">
        <f t="shared" si="365"/>
        <v>0.1</v>
      </c>
      <c r="BH350">
        <f t="shared" si="366"/>
        <v>0.1</v>
      </c>
      <c r="BI350">
        <f t="shared" si="367"/>
        <v>0.1</v>
      </c>
      <c r="BJ350">
        <f t="shared" si="368"/>
        <v>0.1</v>
      </c>
      <c r="BK350">
        <f t="shared" si="369"/>
        <v>10.1</v>
      </c>
      <c r="BM350">
        <f t="shared" si="370"/>
        <v>1.2999999999999998</v>
      </c>
      <c r="BN350">
        <f t="shared" si="371"/>
        <v>1.2999999999999998</v>
      </c>
      <c r="BO350">
        <f t="shared" si="372"/>
        <v>1.2999999999999998</v>
      </c>
      <c r="BP350">
        <f t="shared" si="373"/>
        <v>1.2999999999999998</v>
      </c>
      <c r="BQ350">
        <f t="shared" si="374"/>
        <v>1.2999999999999998</v>
      </c>
      <c r="BR350">
        <f t="shared" si="375"/>
        <v>1.2999999999999998</v>
      </c>
      <c r="BS350">
        <f t="shared" si="376"/>
        <v>1.2999999999999998</v>
      </c>
      <c r="BT350">
        <f t="shared" si="377"/>
        <v>1.2999999999999998</v>
      </c>
      <c r="BU350">
        <f t="shared" si="378"/>
        <v>1.2099999999999997</v>
      </c>
      <c r="BV350">
        <f t="shared" si="379"/>
        <v>1.2099999999999997</v>
      </c>
      <c r="BW350">
        <f t="shared" si="380"/>
        <v>1.1199999999999999</v>
      </c>
      <c r="BX350">
        <f t="shared" si="381"/>
        <v>1.1199999999999999</v>
      </c>
      <c r="BY350">
        <f t="shared" si="382"/>
        <v>1.0299999999999996</v>
      </c>
      <c r="BZ350">
        <f t="shared" si="383"/>
        <v>1.0299999999999996</v>
      </c>
      <c r="CA350">
        <f t="shared" si="384"/>
        <v>1.0299999999999996</v>
      </c>
      <c r="CB350">
        <f t="shared" si="385"/>
        <v>1.0299999999999996</v>
      </c>
      <c r="CC350">
        <f t="shared" si="386"/>
        <v>1.0299999999999996</v>
      </c>
      <c r="CD350">
        <f t="shared" si="387"/>
        <v>1.0299999999999996</v>
      </c>
      <c r="CE350">
        <f t="shared" si="388"/>
        <v>0.93999999999999984</v>
      </c>
      <c r="CF350">
        <f t="shared" si="389"/>
        <v>46.94</v>
      </c>
      <c r="CH350">
        <f t="shared" si="390"/>
        <v>103.12</v>
      </c>
      <c r="CI350">
        <f t="shared" si="391"/>
        <v>22.000000000000004</v>
      </c>
      <c r="CJ350">
        <f t="shared" si="392"/>
        <v>12</v>
      </c>
      <c r="CK350">
        <f t="shared" si="393"/>
        <v>69.12</v>
      </c>
      <c r="CL350">
        <f t="shared" si="394"/>
        <v>0</v>
      </c>
      <c r="CM350">
        <f t="shared" si="395"/>
        <v>0</v>
      </c>
    </row>
    <row r="351" spans="1:91" x14ac:dyDescent="0.2">
      <c r="A351">
        <v>334</v>
      </c>
      <c r="B351">
        <f>B$14*(10-lgd*COUNTIF(Defaults!$AI351:$AR351,"&lt;="&amp;B$17))</f>
        <v>1.5</v>
      </c>
      <c r="C351">
        <f>C$14*(10-lgd*COUNTIF(Defaults!$AI351:$AR351,"&lt;="&amp;C$17))</f>
        <v>1.5</v>
      </c>
      <c r="D351">
        <f>D$14*(10-lgd*COUNTIF(Defaults!$AI351:$AR351,"&lt;="&amp;D$17))</f>
        <v>1.5</v>
      </c>
      <c r="E351">
        <f>E$14*(10-lgd*COUNTIF(Defaults!$AI351:$AR351,"&lt;="&amp;E$17))</f>
        <v>1.5</v>
      </c>
      <c r="F351">
        <f>F$14*(10-lgd*COUNTIF(Defaults!$AI351:$AR351,"&lt;="&amp;F$17))</f>
        <v>1.5</v>
      </c>
      <c r="G351">
        <f>G$14*(10-lgd*COUNTIF(Defaults!$AI351:$AR351,"&lt;="&amp;G$17))</f>
        <v>1.5</v>
      </c>
      <c r="H351">
        <f>H$14*(10-lgd*COUNTIF(Defaults!$AI351:$AR351,"&lt;="&amp;H$17))</f>
        <v>1.5</v>
      </c>
      <c r="I351">
        <f>I$14*(10-lgd*COUNTIF(Defaults!$AI351:$AR351,"&lt;="&amp;I$17))</f>
        <v>1.5</v>
      </c>
      <c r="J351">
        <f>J$14*(10-lgd*COUNTIF(Defaults!$AI351:$AR351,"&lt;="&amp;J$17))</f>
        <v>1.5</v>
      </c>
      <c r="K351">
        <f>K$14*(10-lgd*COUNTIF(Defaults!$AI351:$AR351,"&lt;="&amp;K$17))</f>
        <v>1.5</v>
      </c>
      <c r="L351">
        <f>L$14*(10-lgd*COUNTIF(Defaults!$AI351:$AR351,"&lt;="&amp;L$17))</f>
        <v>1.5</v>
      </c>
      <c r="M351">
        <f>M$14*(10-lgd*COUNTIF(Defaults!$AI351:$AR351,"&lt;="&amp;M$17))</f>
        <v>1.5</v>
      </c>
      <c r="N351">
        <f>N$14*(10-lgd*COUNTIF(Defaults!$AI351:$AR351,"&lt;="&amp;N$17))</f>
        <v>1.5</v>
      </c>
      <c r="O351">
        <f>O$14*(10-lgd*COUNTIF(Defaults!$AI351:$AR351,"&lt;="&amp;O$17))</f>
        <v>1.5</v>
      </c>
      <c r="P351">
        <f>P$14*(10-lgd*COUNTIF(Defaults!$AI351:$AR351,"&lt;="&amp;P$17))</f>
        <v>1.5</v>
      </c>
      <c r="Q351">
        <f>Q$14*(10-lgd*COUNTIF(Defaults!$AI351:$AR351,"&lt;="&amp;Q$17))</f>
        <v>1.5</v>
      </c>
      <c r="R351">
        <f>R$14*(10-lgd*COUNTIF(Defaults!$AI351:$AR351,"&lt;="&amp;R$17))</f>
        <v>1.5</v>
      </c>
      <c r="S351">
        <f>S$14*(10-lgd*COUNTIF(Defaults!$AI351:$AR351,"&lt;="&amp;S$17))</f>
        <v>1.5</v>
      </c>
      <c r="T351">
        <f>T$14*(10-lgd*COUNTIF(Defaults!$AI351:$AR351,"&lt;="&amp;T$17))</f>
        <v>1.5</v>
      </c>
      <c r="U351">
        <f>U$14*(10-lgd*COUNTIF(Defaults!$AI351:$AR351,"&lt;="&amp;U$17))</f>
        <v>101.5</v>
      </c>
      <c r="W351">
        <f t="shared" si="330"/>
        <v>0.1</v>
      </c>
      <c r="X351">
        <f t="shared" si="331"/>
        <v>0.1</v>
      </c>
      <c r="Y351">
        <f t="shared" si="332"/>
        <v>0.1</v>
      </c>
      <c r="Z351">
        <f t="shared" si="333"/>
        <v>0.1</v>
      </c>
      <c r="AA351">
        <f t="shared" si="334"/>
        <v>0.1</v>
      </c>
      <c r="AB351">
        <f t="shared" si="335"/>
        <v>0.1</v>
      </c>
      <c r="AC351">
        <f t="shared" si="336"/>
        <v>0.1</v>
      </c>
      <c r="AD351">
        <f t="shared" si="337"/>
        <v>0.1</v>
      </c>
      <c r="AE351">
        <f t="shared" si="338"/>
        <v>0.1</v>
      </c>
      <c r="AF351">
        <f t="shared" si="339"/>
        <v>0.1</v>
      </c>
      <c r="AG351">
        <f t="shared" si="340"/>
        <v>0.1</v>
      </c>
      <c r="AH351">
        <f t="shared" si="341"/>
        <v>0.1</v>
      </c>
      <c r="AI351">
        <f t="shared" si="342"/>
        <v>0.1</v>
      </c>
      <c r="AJ351">
        <f t="shared" si="343"/>
        <v>0.1</v>
      </c>
      <c r="AK351">
        <f t="shared" si="344"/>
        <v>0.1</v>
      </c>
      <c r="AL351">
        <f t="shared" si="345"/>
        <v>0.1</v>
      </c>
      <c r="AM351">
        <f t="shared" si="346"/>
        <v>0.1</v>
      </c>
      <c r="AN351">
        <f t="shared" si="347"/>
        <v>0.1</v>
      </c>
      <c r="AO351">
        <f t="shared" si="348"/>
        <v>0.1</v>
      </c>
      <c r="AP351">
        <f t="shared" si="349"/>
        <v>20.100000000000001</v>
      </c>
      <c r="AR351">
        <f t="shared" si="350"/>
        <v>0.1</v>
      </c>
      <c r="AS351">
        <f t="shared" si="351"/>
        <v>0.1</v>
      </c>
      <c r="AT351">
        <f t="shared" si="352"/>
        <v>0.1</v>
      </c>
      <c r="AU351">
        <f t="shared" si="353"/>
        <v>0.1</v>
      </c>
      <c r="AV351">
        <f t="shared" si="354"/>
        <v>0.1</v>
      </c>
      <c r="AW351">
        <f t="shared" si="355"/>
        <v>0.1</v>
      </c>
      <c r="AX351">
        <f t="shared" si="356"/>
        <v>0.1</v>
      </c>
      <c r="AY351">
        <f t="shared" si="357"/>
        <v>0.1</v>
      </c>
      <c r="AZ351">
        <f t="shared" si="358"/>
        <v>0.1</v>
      </c>
      <c r="BA351">
        <f t="shared" si="359"/>
        <v>0.1</v>
      </c>
      <c r="BB351">
        <f t="shared" si="360"/>
        <v>0.1</v>
      </c>
      <c r="BC351">
        <f t="shared" si="361"/>
        <v>0.1</v>
      </c>
      <c r="BD351">
        <f t="shared" si="362"/>
        <v>0.1</v>
      </c>
      <c r="BE351">
        <f t="shared" si="363"/>
        <v>0.1</v>
      </c>
      <c r="BF351">
        <f t="shared" si="364"/>
        <v>0.1</v>
      </c>
      <c r="BG351">
        <f t="shared" si="365"/>
        <v>0.1</v>
      </c>
      <c r="BH351">
        <f t="shared" si="366"/>
        <v>0.1</v>
      </c>
      <c r="BI351">
        <f t="shared" si="367"/>
        <v>0.1</v>
      </c>
      <c r="BJ351">
        <f t="shared" si="368"/>
        <v>0.1</v>
      </c>
      <c r="BK351">
        <f t="shared" si="369"/>
        <v>10.1</v>
      </c>
      <c r="BM351">
        <f t="shared" si="370"/>
        <v>1.2999999999999998</v>
      </c>
      <c r="BN351">
        <f t="shared" si="371"/>
        <v>1.2999999999999998</v>
      </c>
      <c r="BO351">
        <f t="shared" si="372"/>
        <v>1.2999999999999998</v>
      </c>
      <c r="BP351">
        <f t="shared" si="373"/>
        <v>1.2999999999999998</v>
      </c>
      <c r="BQ351">
        <f t="shared" si="374"/>
        <v>1.2999999999999998</v>
      </c>
      <c r="BR351">
        <f t="shared" si="375"/>
        <v>1.2999999999999998</v>
      </c>
      <c r="BS351">
        <f t="shared" si="376"/>
        <v>1.2999999999999998</v>
      </c>
      <c r="BT351">
        <f t="shared" si="377"/>
        <v>1.2999999999999998</v>
      </c>
      <c r="BU351">
        <f t="shared" si="378"/>
        <v>1.2999999999999998</v>
      </c>
      <c r="BV351">
        <f t="shared" si="379"/>
        <v>1.2999999999999998</v>
      </c>
      <c r="BW351">
        <f t="shared" si="380"/>
        <v>1.2999999999999998</v>
      </c>
      <c r="BX351">
        <f t="shared" si="381"/>
        <v>1.2999999999999998</v>
      </c>
      <c r="BY351">
        <f t="shared" si="382"/>
        <v>1.2999999999999998</v>
      </c>
      <c r="BZ351">
        <f t="shared" si="383"/>
        <v>1.2999999999999998</v>
      </c>
      <c r="CA351">
        <f t="shared" si="384"/>
        <v>1.2999999999999998</v>
      </c>
      <c r="CB351">
        <f t="shared" si="385"/>
        <v>1.2999999999999998</v>
      </c>
      <c r="CC351">
        <f t="shared" si="386"/>
        <v>1.2999999999999998</v>
      </c>
      <c r="CD351">
        <f t="shared" si="387"/>
        <v>1.2999999999999998</v>
      </c>
      <c r="CE351">
        <f t="shared" si="388"/>
        <v>1.2999999999999998</v>
      </c>
      <c r="CF351">
        <f t="shared" si="389"/>
        <v>71.300000000000011</v>
      </c>
      <c r="CH351">
        <f t="shared" si="390"/>
        <v>130</v>
      </c>
      <c r="CI351">
        <f t="shared" si="391"/>
        <v>22.000000000000004</v>
      </c>
      <c r="CJ351">
        <f t="shared" si="392"/>
        <v>12</v>
      </c>
      <c r="CK351">
        <f t="shared" si="393"/>
        <v>96.000000000000014</v>
      </c>
      <c r="CL351">
        <f t="shared" si="394"/>
        <v>0</v>
      </c>
      <c r="CM351">
        <f t="shared" si="395"/>
        <v>0</v>
      </c>
    </row>
    <row r="352" spans="1:91" x14ac:dyDescent="0.2">
      <c r="A352">
        <v>335</v>
      </c>
      <c r="B352">
        <f>B$14*(10-lgd*COUNTIF(Defaults!$AI352:$AR352,"&lt;="&amp;B$17))</f>
        <v>1.5</v>
      </c>
      <c r="C352">
        <f>C$14*(10-lgd*COUNTIF(Defaults!$AI352:$AR352,"&lt;="&amp;C$17))</f>
        <v>1.5</v>
      </c>
      <c r="D352">
        <f>D$14*(10-lgd*COUNTIF(Defaults!$AI352:$AR352,"&lt;="&amp;D$17))</f>
        <v>1.5</v>
      </c>
      <c r="E352">
        <f>E$14*(10-lgd*COUNTIF(Defaults!$AI352:$AR352,"&lt;="&amp;E$17))</f>
        <v>1.5</v>
      </c>
      <c r="F352">
        <f>F$14*(10-lgd*COUNTIF(Defaults!$AI352:$AR352,"&lt;="&amp;F$17))</f>
        <v>1.5</v>
      </c>
      <c r="G352">
        <f>G$14*(10-lgd*COUNTIF(Defaults!$AI352:$AR352,"&lt;="&amp;G$17))</f>
        <v>1.5</v>
      </c>
      <c r="H352">
        <f>H$14*(10-lgd*COUNTIF(Defaults!$AI352:$AR352,"&lt;="&amp;H$17))</f>
        <v>1.5</v>
      </c>
      <c r="I352">
        <f>I$14*(10-lgd*COUNTIF(Defaults!$AI352:$AR352,"&lt;="&amp;I$17))</f>
        <v>1.5</v>
      </c>
      <c r="J352">
        <f>J$14*(10-lgd*COUNTIF(Defaults!$AI352:$AR352,"&lt;="&amp;J$17))</f>
        <v>1.41</v>
      </c>
      <c r="K352">
        <f>K$14*(10-lgd*COUNTIF(Defaults!$AI352:$AR352,"&lt;="&amp;K$17))</f>
        <v>1.41</v>
      </c>
      <c r="L352">
        <f>L$14*(10-lgd*COUNTIF(Defaults!$AI352:$AR352,"&lt;="&amp;L$17))</f>
        <v>1.41</v>
      </c>
      <c r="M352">
        <f>M$14*(10-lgd*COUNTIF(Defaults!$AI352:$AR352,"&lt;="&amp;M$17))</f>
        <v>1.41</v>
      </c>
      <c r="N352">
        <f>N$14*(10-lgd*COUNTIF(Defaults!$AI352:$AR352,"&lt;="&amp;N$17))</f>
        <v>1.41</v>
      </c>
      <c r="O352">
        <f>O$14*(10-lgd*COUNTIF(Defaults!$AI352:$AR352,"&lt;="&amp;O$17))</f>
        <v>1.41</v>
      </c>
      <c r="P352">
        <f>P$14*(10-lgd*COUNTIF(Defaults!$AI352:$AR352,"&lt;="&amp;P$17))</f>
        <v>1.41</v>
      </c>
      <c r="Q352">
        <f>Q$14*(10-lgd*COUNTIF(Defaults!$AI352:$AR352,"&lt;="&amp;Q$17))</f>
        <v>1.41</v>
      </c>
      <c r="R352">
        <f>R$14*(10-lgd*COUNTIF(Defaults!$AI352:$AR352,"&lt;="&amp;R$17))</f>
        <v>1.41</v>
      </c>
      <c r="S352">
        <f>S$14*(10-lgd*COUNTIF(Defaults!$AI352:$AR352,"&lt;="&amp;S$17))</f>
        <v>1.41</v>
      </c>
      <c r="T352">
        <f>T$14*(10-lgd*COUNTIF(Defaults!$AI352:$AR352,"&lt;="&amp;T$17))</f>
        <v>1.41</v>
      </c>
      <c r="U352">
        <f>U$14*(10-lgd*COUNTIF(Defaults!$AI352:$AR352,"&lt;="&amp;U$17))</f>
        <v>95.410000000000011</v>
      </c>
      <c r="W352">
        <f t="shared" si="330"/>
        <v>0.1</v>
      </c>
      <c r="X352">
        <f t="shared" si="331"/>
        <v>0.1</v>
      </c>
      <c r="Y352">
        <f t="shared" si="332"/>
        <v>0.1</v>
      </c>
      <c r="Z352">
        <f t="shared" si="333"/>
        <v>0.1</v>
      </c>
      <c r="AA352">
        <f t="shared" si="334"/>
        <v>0.1</v>
      </c>
      <c r="AB352">
        <f t="shared" si="335"/>
        <v>0.1</v>
      </c>
      <c r="AC352">
        <f t="shared" si="336"/>
        <v>0.1</v>
      </c>
      <c r="AD352">
        <f t="shared" si="337"/>
        <v>0.1</v>
      </c>
      <c r="AE352">
        <f t="shared" si="338"/>
        <v>0.1</v>
      </c>
      <c r="AF352">
        <f t="shared" si="339"/>
        <v>0.1</v>
      </c>
      <c r="AG352">
        <f t="shared" si="340"/>
        <v>0.1</v>
      </c>
      <c r="AH352">
        <f t="shared" si="341"/>
        <v>0.1</v>
      </c>
      <c r="AI352">
        <f t="shared" si="342"/>
        <v>0.1</v>
      </c>
      <c r="AJ352">
        <f t="shared" si="343"/>
        <v>0.1</v>
      </c>
      <c r="AK352">
        <f t="shared" si="344"/>
        <v>0.1</v>
      </c>
      <c r="AL352">
        <f t="shared" si="345"/>
        <v>0.1</v>
      </c>
      <c r="AM352">
        <f t="shared" si="346"/>
        <v>0.1</v>
      </c>
      <c r="AN352">
        <f t="shared" si="347"/>
        <v>0.1</v>
      </c>
      <c r="AO352">
        <f t="shared" si="348"/>
        <v>0.1</v>
      </c>
      <c r="AP352">
        <f t="shared" si="349"/>
        <v>20.100000000000001</v>
      </c>
      <c r="AR352">
        <f t="shared" si="350"/>
        <v>0.1</v>
      </c>
      <c r="AS352">
        <f t="shared" si="351"/>
        <v>0.1</v>
      </c>
      <c r="AT352">
        <f t="shared" si="352"/>
        <v>0.1</v>
      </c>
      <c r="AU352">
        <f t="shared" si="353"/>
        <v>0.1</v>
      </c>
      <c r="AV352">
        <f t="shared" si="354"/>
        <v>0.1</v>
      </c>
      <c r="AW352">
        <f t="shared" si="355"/>
        <v>0.1</v>
      </c>
      <c r="AX352">
        <f t="shared" si="356"/>
        <v>0.1</v>
      </c>
      <c r="AY352">
        <f t="shared" si="357"/>
        <v>0.1</v>
      </c>
      <c r="AZ352">
        <f t="shared" si="358"/>
        <v>0.1</v>
      </c>
      <c r="BA352">
        <f t="shared" si="359"/>
        <v>0.1</v>
      </c>
      <c r="BB352">
        <f t="shared" si="360"/>
        <v>0.1</v>
      </c>
      <c r="BC352">
        <f t="shared" si="361"/>
        <v>0.1</v>
      </c>
      <c r="BD352">
        <f t="shared" si="362"/>
        <v>0.1</v>
      </c>
      <c r="BE352">
        <f t="shared" si="363"/>
        <v>0.1</v>
      </c>
      <c r="BF352">
        <f t="shared" si="364"/>
        <v>0.1</v>
      </c>
      <c r="BG352">
        <f t="shared" si="365"/>
        <v>0.1</v>
      </c>
      <c r="BH352">
        <f t="shared" si="366"/>
        <v>0.1</v>
      </c>
      <c r="BI352">
        <f t="shared" si="367"/>
        <v>0.1</v>
      </c>
      <c r="BJ352">
        <f t="shared" si="368"/>
        <v>0.1</v>
      </c>
      <c r="BK352">
        <f t="shared" si="369"/>
        <v>10.1</v>
      </c>
      <c r="BM352">
        <f t="shared" si="370"/>
        <v>1.2999999999999998</v>
      </c>
      <c r="BN352">
        <f t="shared" si="371"/>
        <v>1.2999999999999998</v>
      </c>
      <c r="BO352">
        <f t="shared" si="372"/>
        <v>1.2999999999999998</v>
      </c>
      <c r="BP352">
        <f t="shared" si="373"/>
        <v>1.2999999999999998</v>
      </c>
      <c r="BQ352">
        <f t="shared" si="374"/>
        <v>1.2999999999999998</v>
      </c>
      <c r="BR352">
        <f t="shared" si="375"/>
        <v>1.2999999999999998</v>
      </c>
      <c r="BS352">
        <f t="shared" si="376"/>
        <v>1.2999999999999998</v>
      </c>
      <c r="BT352">
        <f t="shared" si="377"/>
        <v>1.2999999999999998</v>
      </c>
      <c r="BU352">
        <f t="shared" si="378"/>
        <v>1.2099999999999997</v>
      </c>
      <c r="BV352">
        <f t="shared" si="379"/>
        <v>1.2099999999999997</v>
      </c>
      <c r="BW352">
        <f t="shared" si="380"/>
        <v>1.2099999999999997</v>
      </c>
      <c r="BX352">
        <f t="shared" si="381"/>
        <v>1.2099999999999997</v>
      </c>
      <c r="BY352">
        <f t="shared" si="382"/>
        <v>1.2099999999999997</v>
      </c>
      <c r="BZ352">
        <f t="shared" si="383"/>
        <v>1.2099999999999997</v>
      </c>
      <c r="CA352">
        <f t="shared" si="384"/>
        <v>1.2099999999999997</v>
      </c>
      <c r="CB352">
        <f t="shared" si="385"/>
        <v>1.2099999999999997</v>
      </c>
      <c r="CC352">
        <f t="shared" si="386"/>
        <v>1.2099999999999997</v>
      </c>
      <c r="CD352">
        <f t="shared" si="387"/>
        <v>1.2099999999999997</v>
      </c>
      <c r="CE352">
        <f t="shared" si="388"/>
        <v>1.2099999999999997</v>
      </c>
      <c r="CF352">
        <f t="shared" si="389"/>
        <v>65.210000000000008</v>
      </c>
      <c r="CH352">
        <f t="shared" si="390"/>
        <v>122.92000000000002</v>
      </c>
      <c r="CI352">
        <f t="shared" si="391"/>
        <v>22.000000000000004</v>
      </c>
      <c r="CJ352">
        <f t="shared" si="392"/>
        <v>12</v>
      </c>
      <c r="CK352">
        <f t="shared" si="393"/>
        <v>88.920000000000016</v>
      </c>
      <c r="CL352">
        <f t="shared" si="394"/>
        <v>0</v>
      </c>
      <c r="CM352">
        <f t="shared" si="395"/>
        <v>0</v>
      </c>
    </row>
    <row r="353" spans="1:91" x14ac:dyDescent="0.2">
      <c r="A353">
        <v>336</v>
      </c>
      <c r="B353">
        <f>B$14*(10-lgd*COUNTIF(Defaults!$AI353:$AR353,"&lt;="&amp;B$17))</f>
        <v>1.5</v>
      </c>
      <c r="C353">
        <f>C$14*(10-lgd*COUNTIF(Defaults!$AI353:$AR353,"&lt;="&amp;C$17))</f>
        <v>1.5</v>
      </c>
      <c r="D353">
        <f>D$14*(10-lgd*COUNTIF(Defaults!$AI353:$AR353,"&lt;="&amp;D$17))</f>
        <v>1.41</v>
      </c>
      <c r="E353">
        <f>E$14*(10-lgd*COUNTIF(Defaults!$AI353:$AR353,"&lt;="&amp;E$17))</f>
        <v>1.41</v>
      </c>
      <c r="F353">
        <f>F$14*(10-lgd*COUNTIF(Defaults!$AI353:$AR353,"&lt;="&amp;F$17))</f>
        <v>1.32</v>
      </c>
      <c r="G353">
        <f>G$14*(10-lgd*COUNTIF(Defaults!$AI353:$AR353,"&lt;="&amp;G$17))</f>
        <v>1.32</v>
      </c>
      <c r="H353">
        <f>H$14*(10-lgd*COUNTIF(Defaults!$AI353:$AR353,"&lt;="&amp;H$17))</f>
        <v>1.32</v>
      </c>
      <c r="I353">
        <f>I$14*(10-lgd*COUNTIF(Defaults!$AI353:$AR353,"&lt;="&amp;I$17))</f>
        <v>1.32</v>
      </c>
      <c r="J353">
        <f>J$14*(10-lgd*COUNTIF(Defaults!$AI353:$AR353,"&lt;="&amp;J$17))</f>
        <v>1.32</v>
      </c>
      <c r="K353">
        <f>K$14*(10-lgd*COUNTIF(Defaults!$AI353:$AR353,"&lt;="&amp;K$17))</f>
        <v>1.32</v>
      </c>
      <c r="L353">
        <f>L$14*(10-lgd*COUNTIF(Defaults!$AI353:$AR353,"&lt;="&amp;L$17))</f>
        <v>1.32</v>
      </c>
      <c r="M353">
        <f>M$14*(10-lgd*COUNTIF(Defaults!$AI353:$AR353,"&lt;="&amp;M$17))</f>
        <v>1.32</v>
      </c>
      <c r="N353">
        <f>N$14*(10-lgd*COUNTIF(Defaults!$AI353:$AR353,"&lt;="&amp;N$17))</f>
        <v>1.32</v>
      </c>
      <c r="O353">
        <f>O$14*(10-lgd*COUNTIF(Defaults!$AI353:$AR353,"&lt;="&amp;O$17))</f>
        <v>1.32</v>
      </c>
      <c r="P353">
        <f>P$14*(10-lgd*COUNTIF(Defaults!$AI353:$AR353,"&lt;="&amp;P$17))</f>
        <v>1.32</v>
      </c>
      <c r="Q353">
        <f>Q$14*(10-lgd*COUNTIF(Defaults!$AI353:$AR353,"&lt;="&amp;Q$17))</f>
        <v>1.32</v>
      </c>
      <c r="R353">
        <f>R$14*(10-lgd*COUNTIF(Defaults!$AI353:$AR353,"&lt;="&amp;R$17))</f>
        <v>1.32</v>
      </c>
      <c r="S353">
        <f>S$14*(10-lgd*COUNTIF(Defaults!$AI353:$AR353,"&lt;="&amp;S$17))</f>
        <v>1.32</v>
      </c>
      <c r="T353">
        <f>T$14*(10-lgd*COUNTIF(Defaults!$AI353:$AR353,"&lt;="&amp;T$17))</f>
        <v>1.32</v>
      </c>
      <c r="U353">
        <f>U$14*(10-lgd*COUNTIF(Defaults!$AI353:$AR353,"&lt;="&amp;U$17))</f>
        <v>89.320000000000007</v>
      </c>
      <c r="W353">
        <f t="shared" si="330"/>
        <v>0.1</v>
      </c>
      <c r="X353">
        <f t="shared" si="331"/>
        <v>0.1</v>
      </c>
      <c r="Y353">
        <f t="shared" si="332"/>
        <v>0.1</v>
      </c>
      <c r="Z353">
        <f t="shared" si="333"/>
        <v>0.1</v>
      </c>
      <c r="AA353">
        <f t="shared" si="334"/>
        <v>0.1</v>
      </c>
      <c r="AB353">
        <f t="shared" si="335"/>
        <v>0.1</v>
      </c>
      <c r="AC353">
        <f t="shared" si="336"/>
        <v>0.1</v>
      </c>
      <c r="AD353">
        <f t="shared" si="337"/>
        <v>0.1</v>
      </c>
      <c r="AE353">
        <f t="shared" si="338"/>
        <v>0.1</v>
      </c>
      <c r="AF353">
        <f t="shared" si="339"/>
        <v>0.1</v>
      </c>
      <c r="AG353">
        <f t="shared" si="340"/>
        <v>0.1</v>
      </c>
      <c r="AH353">
        <f t="shared" si="341"/>
        <v>0.1</v>
      </c>
      <c r="AI353">
        <f t="shared" si="342"/>
        <v>0.1</v>
      </c>
      <c r="AJ353">
        <f t="shared" si="343"/>
        <v>0.1</v>
      </c>
      <c r="AK353">
        <f t="shared" si="344"/>
        <v>0.1</v>
      </c>
      <c r="AL353">
        <f t="shared" si="345"/>
        <v>0.1</v>
      </c>
      <c r="AM353">
        <f t="shared" si="346"/>
        <v>0.1</v>
      </c>
      <c r="AN353">
        <f t="shared" si="347"/>
        <v>0.1</v>
      </c>
      <c r="AO353">
        <f t="shared" si="348"/>
        <v>0.1</v>
      </c>
      <c r="AP353">
        <f t="shared" si="349"/>
        <v>20.100000000000001</v>
      </c>
      <c r="AR353">
        <f t="shared" si="350"/>
        <v>0.1</v>
      </c>
      <c r="AS353">
        <f t="shared" si="351"/>
        <v>0.1</v>
      </c>
      <c r="AT353">
        <f t="shared" si="352"/>
        <v>0.1</v>
      </c>
      <c r="AU353">
        <f t="shared" si="353"/>
        <v>0.1</v>
      </c>
      <c r="AV353">
        <f t="shared" si="354"/>
        <v>0.1</v>
      </c>
      <c r="AW353">
        <f t="shared" si="355"/>
        <v>0.1</v>
      </c>
      <c r="AX353">
        <f t="shared" si="356"/>
        <v>0.1</v>
      </c>
      <c r="AY353">
        <f t="shared" si="357"/>
        <v>0.1</v>
      </c>
      <c r="AZ353">
        <f t="shared" si="358"/>
        <v>0.1</v>
      </c>
      <c r="BA353">
        <f t="shared" si="359"/>
        <v>0.1</v>
      </c>
      <c r="BB353">
        <f t="shared" si="360"/>
        <v>0.1</v>
      </c>
      <c r="BC353">
        <f t="shared" si="361"/>
        <v>0.1</v>
      </c>
      <c r="BD353">
        <f t="shared" si="362"/>
        <v>0.1</v>
      </c>
      <c r="BE353">
        <f t="shared" si="363"/>
        <v>0.1</v>
      </c>
      <c r="BF353">
        <f t="shared" si="364"/>
        <v>0.1</v>
      </c>
      <c r="BG353">
        <f t="shared" si="365"/>
        <v>0.1</v>
      </c>
      <c r="BH353">
        <f t="shared" si="366"/>
        <v>0.1</v>
      </c>
      <c r="BI353">
        <f t="shared" si="367"/>
        <v>0.1</v>
      </c>
      <c r="BJ353">
        <f t="shared" si="368"/>
        <v>0.1</v>
      </c>
      <c r="BK353">
        <f t="shared" si="369"/>
        <v>10.1</v>
      </c>
      <c r="BM353">
        <f t="shared" si="370"/>
        <v>1.2999999999999998</v>
      </c>
      <c r="BN353">
        <f t="shared" si="371"/>
        <v>1.2999999999999998</v>
      </c>
      <c r="BO353">
        <f t="shared" si="372"/>
        <v>1.2099999999999997</v>
      </c>
      <c r="BP353">
        <f t="shared" si="373"/>
        <v>1.2099999999999997</v>
      </c>
      <c r="BQ353">
        <f t="shared" si="374"/>
        <v>1.1199999999999999</v>
      </c>
      <c r="BR353">
        <f t="shared" si="375"/>
        <v>1.1199999999999999</v>
      </c>
      <c r="BS353">
        <f t="shared" si="376"/>
        <v>1.1199999999999999</v>
      </c>
      <c r="BT353">
        <f t="shared" si="377"/>
        <v>1.1199999999999999</v>
      </c>
      <c r="BU353">
        <f t="shared" si="378"/>
        <v>1.1199999999999999</v>
      </c>
      <c r="BV353">
        <f t="shared" si="379"/>
        <v>1.1199999999999999</v>
      </c>
      <c r="BW353">
        <f t="shared" si="380"/>
        <v>1.1199999999999999</v>
      </c>
      <c r="BX353">
        <f t="shared" si="381"/>
        <v>1.1199999999999999</v>
      </c>
      <c r="BY353">
        <f t="shared" si="382"/>
        <v>1.1199999999999999</v>
      </c>
      <c r="BZ353">
        <f t="shared" si="383"/>
        <v>1.1199999999999999</v>
      </c>
      <c r="CA353">
        <f t="shared" si="384"/>
        <v>1.1199999999999999</v>
      </c>
      <c r="CB353">
        <f t="shared" si="385"/>
        <v>1.1199999999999999</v>
      </c>
      <c r="CC353">
        <f t="shared" si="386"/>
        <v>1.1199999999999999</v>
      </c>
      <c r="CD353">
        <f t="shared" si="387"/>
        <v>1.1199999999999999</v>
      </c>
      <c r="CE353">
        <f t="shared" si="388"/>
        <v>1.1199999999999999</v>
      </c>
      <c r="CF353">
        <f t="shared" si="389"/>
        <v>59.12</v>
      </c>
      <c r="CH353">
        <f t="shared" si="390"/>
        <v>114.94000000000001</v>
      </c>
      <c r="CI353">
        <f t="shared" si="391"/>
        <v>22.000000000000004</v>
      </c>
      <c r="CJ353">
        <f t="shared" si="392"/>
        <v>12</v>
      </c>
      <c r="CK353">
        <f t="shared" si="393"/>
        <v>80.94</v>
      </c>
      <c r="CL353">
        <f t="shared" si="394"/>
        <v>0</v>
      </c>
      <c r="CM353">
        <f t="shared" si="395"/>
        <v>0</v>
      </c>
    </row>
    <row r="354" spans="1:91" x14ac:dyDescent="0.2">
      <c r="A354">
        <v>337</v>
      </c>
      <c r="B354">
        <f>B$14*(10-lgd*COUNTIF(Defaults!$AI354:$AR354,"&lt;="&amp;B$17))</f>
        <v>1.5</v>
      </c>
      <c r="C354">
        <f>C$14*(10-lgd*COUNTIF(Defaults!$AI354:$AR354,"&lt;="&amp;C$17))</f>
        <v>1.5</v>
      </c>
      <c r="D354">
        <f>D$14*(10-lgd*COUNTIF(Defaults!$AI354:$AR354,"&lt;="&amp;D$17))</f>
        <v>1.5</v>
      </c>
      <c r="E354">
        <f>E$14*(10-lgd*COUNTIF(Defaults!$AI354:$AR354,"&lt;="&amp;E$17))</f>
        <v>1.5</v>
      </c>
      <c r="F354">
        <f>F$14*(10-lgd*COUNTIF(Defaults!$AI354:$AR354,"&lt;="&amp;F$17))</f>
        <v>1.5</v>
      </c>
      <c r="G354">
        <f>G$14*(10-lgd*COUNTIF(Defaults!$AI354:$AR354,"&lt;="&amp;G$17))</f>
        <v>1.5</v>
      </c>
      <c r="H354">
        <f>H$14*(10-lgd*COUNTIF(Defaults!$AI354:$AR354,"&lt;="&amp;H$17))</f>
        <v>1.5</v>
      </c>
      <c r="I354">
        <f>I$14*(10-lgd*COUNTIF(Defaults!$AI354:$AR354,"&lt;="&amp;I$17))</f>
        <v>1.5</v>
      </c>
      <c r="J354">
        <f>J$14*(10-lgd*COUNTIF(Defaults!$AI354:$AR354,"&lt;="&amp;J$17))</f>
        <v>1.5</v>
      </c>
      <c r="K354">
        <f>K$14*(10-lgd*COUNTIF(Defaults!$AI354:$AR354,"&lt;="&amp;K$17))</f>
        <v>1.5</v>
      </c>
      <c r="L354">
        <f>L$14*(10-lgd*COUNTIF(Defaults!$AI354:$AR354,"&lt;="&amp;L$17))</f>
        <v>1.5</v>
      </c>
      <c r="M354">
        <f>M$14*(10-lgd*COUNTIF(Defaults!$AI354:$AR354,"&lt;="&amp;M$17))</f>
        <v>1.5</v>
      </c>
      <c r="N354">
        <f>N$14*(10-lgd*COUNTIF(Defaults!$AI354:$AR354,"&lt;="&amp;N$17))</f>
        <v>1.5</v>
      </c>
      <c r="O354">
        <f>O$14*(10-lgd*COUNTIF(Defaults!$AI354:$AR354,"&lt;="&amp;O$17))</f>
        <v>1.5</v>
      </c>
      <c r="P354">
        <f>P$14*(10-lgd*COUNTIF(Defaults!$AI354:$AR354,"&lt;="&amp;P$17))</f>
        <v>1.5</v>
      </c>
      <c r="Q354">
        <f>Q$14*(10-lgd*COUNTIF(Defaults!$AI354:$AR354,"&lt;="&amp;Q$17))</f>
        <v>1.5</v>
      </c>
      <c r="R354">
        <f>R$14*(10-lgd*COUNTIF(Defaults!$AI354:$AR354,"&lt;="&amp;R$17))</f>
        <v>1.5</v>
      </c>
      <c r="S354">
        <f>S$14*(10-lgd*COUNTIF(Defaults!$AI354:$AR354,"&lt;="&amp;S$17))</f>
        <v>1.5</v>
      </c>
      <c r="T354">
        <f>T$14*(10-lgd*COUNTIF(Defaults!$AI354:$AR354,"&lt;="&amp;T$17))</f>
        <v>1.5</v>
      </c>
      <c r="U354">
        <f>U$14*(10-lgd*COUNTIF(Defaults!$AI354:$AR354,"&lt;="&amp;U$17))</f>
        <v>101.5</v>
      </c>
      <c r="W354">
        <f t="shared" si="330"/>
        <v>0.1</v>
      </c>
      <c r="X354">
        <f t="shared" si="331"/>
        <v>0.1</v>
      </c>
      <c r="Y354">
        <f t="shared" si="332"/>
        <v>0.1</v>
      </c>
      <c r="Z354">
        <f t="shared" si="333"/>
        <v>0.1</v>
      </c>
      <c r="AA354">
        <f t="shared" si="334"/>
        <v>0.1</v>
      </c>
      <c r="AB354">
        <f t="shared" si="335"/>
        <v>0.1</v>
      </c>
      <c r="AC354">
        <f t="shared" si="336"/>
        <v>0.1</v>
      </c>
      <c r="AD354">
        <f t="shared" si="337"/>
        <v>0.1</v>
      </c>
      <c r="AE354">
        <f t="shared" si="338"/>
        <v>0.1</v>
      </c>
      <c r="AF354">
        <f t="shared" si="339"/>
        <v>0.1</v>
      </c>
      <c r="AG354">
        <f t="shared" si="340"/>
        <v>0.1</v>
      </c>
      <c r="AH354">
        <f t="shared" si="341"/>
        <v>0.1</v>
      </c>
      <c r="AI354">
        <f t="shared" si="342"/>
        <v>0.1</v>
      </c>
      <c r="AJ354">
        <f t="shared" si="343"/>
        <v>0.1</v>
      </c>
      <c r="AK354">
        <f t="shared" si="344"/>
        <v>0.1</v>
      </c>
      <c r="AL354">
        <f t="shared" si="345"/>
        <v>0.1</v>
      </c>
      <c r="AM354">
        <f t="shared" si="346"/>
        <v>0.1</v>
      </c>
      <c r="AN354">
        <f t="shared" si="347"/>
        <v>0.1</v>
      </c>
      <c r="AO354">
        <f t="shared" si="348"/>
        <v>0.1</v>
      </c>
      <c r="AP354">
        <f t="shared" si="349"/>
        <v>20.100000000000001</v>
      </c>
      <c r="AR354">
        <f t="shared" si="350"/>
        <v>0.1</v>
      </c>
      <c r="AS354">
        <f t="shared" si="351"/>
        <v>0.1</v>
      </c>
      <c r="AT354">
        <f t="shared" si="352"/>
        <v>0.1</v>
      </c>
      <c r="AU354">
        <f t="shared" si="353"/>
        <v>0.1</v>
      </c>
      <c r="AV354">
        <f t="shared" si="354"/>
        <v>0.1</v>
      </c>
      <c r="AW354">
        <f t="shared" si="355"/>
        <v>0.1</v>
      </c>
      <c r="AX354">
        <f t="shared" si="356"/>
        <v>0.1</v>
      </c>
      <c r="AY354">
        <f t="shared" si="357"/>
        <v>0.1</v>
      </c>
      <c r="AZ354">
        <f t="shared" si="358"/>
        <v>0.1</v>
      </c>
      <c r="BA354">
        <f t="shared" si="359"/>
        <v>0.1</v>
      </c>
      <c r="BB354">
        <f t="shared" si="360"/>
        <v>0.1</v>
      </c>
      <c r="BC354">
        <f t="shared" si="361"/>
        <v>0.1</v>
      </c>
      <c r="BD354">
        <f t="shared" si="362"/>
        <v>0.1</v>
      </c>
      <c r="BE354">
        <f t="shared" si="363"/>
        <v>0.1</v>
      </c>
      <c r="BF354">
        <f t="shared" si="364"/>
        <v>0.1</v>
      </c>
      <c r="BG354">
        <f t="shared" si="365"/>
        <v>0.1</v>
      </c>
      <c r="BH354">
        <f t="shared" si="366"/>
        <v>0.1</v>
      </c>
      <c r="BI354">
        <f t="shared" si="367"/>
        <v>0.1</v>
      </c>
      <c r="BJ354">
        <f t="shared" si="368"/>
        <v>0.1</v>
      </c>
      <c r="BK354">
        <f t="shared" si="369"/>
        <v>10.1</v>
      </c>
      <c r="BM354">
        <f t="shared" si="370"/>
        <v>1.2999999999999998</v>
      </c>
      <c r="BN354">
        <f t="shared" si="371"/>
        <v>1.2999999999999998</v>
      </c>
      <c r="BO354">
        <f t="shared" si="372"/>
        <v>1.2999999999999998</v>
      </c>
      <c r="BP354">
        <f t="shared" si="373"/>
        <v>1.2999999999999998</v>
      </c>
      <c r="BQ354">
        <f t="shared" si="374"/>
        <v>1.2999999999999998</v>
      </c>
      <c r="BR354">
        <f t="shared" si="375"/>
        <v>1.2999999999999998</v>
      </c>
      <c r="BS354">
        <f t="shared" si="376"/>
        <v>1.2999999999999998</v>
      </c>
      <c r="BT354">
        <f t="shared" si="377"/>
        <v>1.2999999999999998</v>
      </c>
      <c r="BU354">
        <f t="shared" si="378"/>
        <v>1.2999999999999998</v>
      </c>
      <c r="BV354">
        <f t="shared" si="379"/>
        <v>1.2999999999999998</v>
      </c>
      <c r="BW354">
        <f t="shared" si="380"/>
        <v>1.2999999999999998</v>
      </c>
      <c r="BX354">
        <f t="shared" si="381"/>
        <v>1.2999999999999998</v>
      </c>
      <c r="BY354">
        <f t="shared" si="382"/>
        <v>1.2999999999999998</v>
      </c>
      <c r="BZ354">
        <f t="shared" si="383"/>
        <v>1.2999999999999998</v>
      </c>
      <c r="CA354">
        <f t="shared" si="384"/>
        <v>1.2999999999999998</v>
      </c>
      <c r="CB354">
        <f t="shared" si="385"/>
        <v>1.2999999999999998</v>
      </c>
      <c r="CC354">
        <f t="shared" si="386"/>
        <v>1.2999999999999998</v>
      </c>
      <c r="CD354">
        <f t="shared" si="387"/>
        <v>1.2999999999999998</v>
      </c>
      <c r="CE354">
        <f t="shared" si="388"/>
        <v>1.2999999999999998</v>
      </c>
      <c r="CF354">
        <f t="shared" si="389"/>
        <v>71.300000000000011</v>
      </c>
      <c r="CH354">
        <f t="shared" si="390"/>
        <v>130</v>
      </c>
      <c r="CI354">
        <f t="shared" si="391"/>
        <v>22.000000000000004</v>
      </c>
      <c r="CJ354">
        <f t="shared" si="392"/>
        <v>12</v>
      </c>
      <c r="CK354">
        <f t="shared" si="393"/>
        <v>96.000000000000014</v>
      </c>
      <c r="CL354">
        <f t="shared" si="394"/>
        <v>0</v>
      </c>
      <c r="CM354">
        <f t="shared" si="395"/>
        <v>0</v>
      </c>
    </row>
    <row r="355" spans="1:91" x14ac:dyDescent="0.2">
      <c r="A355">
        <v>338</v>
      </c>
      <c r="B355">
        <f>B$14*(10-lgd*COUNTIF(Defaults!$AI355:$AR355,"&lt;="&amp;B$17))</f>
        <v>1.5</v>
      </c>
      <c r="C355">
        <f>C$14*(10-lgd*COUNTIF(Defaults!$AI355:$AR355,"&lt;="&amp;C$17))</f>
        <v>1.5</v>
      </c>
      <c r="D355">
        <f>D$14*(10-lgd*COUNTIF(Defaults!$AI355:$AR355,"&lt;="&amp;D$17))</f>
        <v>1.5</v>
      </c>
      <c r="E355">
        <f>E$14*(10-lgd*COUNTIF(Defaults!$AI355:$AR355,"&lt;="&amp;E$17))</f>
        <v>1.5</v>
      </c>
      <c r="F355">
        <f>F$14*(10-lgd*COUNTIF(Defaults!$AI355:$AR355,"&lt;="&amp;F$17))</f>
        <v>1.41</v>
      </c>
      <c r="G355">
        <f>G$14*(10-lgd*COUNTIF(Defaults!$AI355:$AR355,"&lt;="&amp;G$17))</f>
        <v>1.41</v>
      </c>
      <c r="H355">
        <f>H$14*(10-lgd*COUNTIF(Defaults!$AI355:$AR355,"&lt;="&amp;H$17))</f>
        <v>1.41</v>
      </c>
      <c r="I355">
        <f>I$14*(10-lgd*COUNTIF(Defaults!$AI355:$AR355,"&lt;="&amp;I$17))</f>
        <v>1.41</v>
      </c>
      <c r="J355">
        <f>J$14*(10-lgd*COUNTIF(Defaults!$AI355:$AR355,"&lt;="&amp;J$17))</f>
        <v>1.41</v>
      </c>
      <c r="K355">
        <f>K$14*(10-lgd*COUNTIF(Defaults!$AI355:$AR355,"&lt;="&amp;K$17))</f>
        <v>1.41</v>
      </c>
      <c r="L355">
        <f>L$14*(10-lgd*COUNTIF(Defaults!$AI355:$AR355,"&lt;="&amp;L$17))</f>
        <v>1.41</v>
      </c>
      <c r="M355">
        <f>M$14*(10-lgd*COUNTIF(Defaults!$AI355:$AR355,"&lt;="&amp;M$17))</f>
        <v>1.41</v>
      </c>
      <c r="N355">
        <f>N$14*(10-lgd*COUNTIF(Defaults!$AI355:$AR355,"&lt;="&amp;N$17))</f>
        <v>1.41</v>
      </c>
      <c r="O355">
        <f>O$14*(10-lgd*COUNTIF(Defaults!$AI355:$AR355,"&lt;="&amp;O$17))</f>
        <v>1.41</v>
      </c>
      <c r="P355">
        <f>P$14*(10-lgd*COUNTIF(Defaults!$AI355:$AR355,"&lt;="&amp;P$17))</f>
        <v>1.41</v>
      </c>
      <c r="Q355">
        <f>Q$14*(10-lgd*COUNTIF(Defaults!$AI355:$AR355,"&lt;="&amp;Q$17))</f>
        <v>1.41</v>
      </c>
      <c r="R355">
        <f>R$14*(10-lgd*COUNTIF(Defaults!$AI355:$AR355,"&lt;="&amp;R$17))</f>
        <v>1.41</v>
      </c>
      <c r="S355">
        <f>S$14*(10-lgd*COUNTIF(Defaults!$AI355:$AR355,"&lt;="&amp;S$17))</f>
        <v>1.41</v>
      </c>
      <c r="T355">
        <f>T$14*(10-lgd*COUNTIF(Defaults!$AI355:$AR355,"&lt;="&amp;T$17))</f>
        <v>1.41</v>
      </c>
      <c r="U355">
        <f>U$14*(10-lgd*COUNTIF(Defaults!$AI355:$AR355,"&lt;="&amp;U$17))</f>
        <v>95.410000000000011</v>
      </c>
      <c r="W355">
        <f t="shared" si="330"/>
        <v>0.1</v>
      </c>
      <c r="X355">
        <f t="shared" si="331"/>
        <v>0.1</v>
      </c>
      <c r="Y355">
        <f t="shared" si="332"/>
        <v>0.1</v>
      </c>
      <c r="Z355">
        <f t="shared" si="333"/>
        <v>0.1</v>
      </c>
      <c r="AA355">
        <f t="shared" si="334"/>
        <v>0.1</v>
      </c>
      <c r="AB355">
        <f t="shared" si="335"/>
        <v>0.1</v>
      </c>
      <c r="AC355">
        <f t="shared" si="336"/>
        <v>0.1</v>
      </c>
      <c r="AD355">
        <f t="shared" si="337"/>
        <v>0.1</v>
      </c>
      <c r="AE355">
        <f t="shared" si="338"/>
        <v>0.1</v>
      </c>
      <c r="AF355">
        <f t="shared" si="339"/>
        <v>0.1</v>
      </c>
      <c r="AG355">
        <f t="shared" si="340"/>
        <v>0.1</v>
      </c>
      <c r="AH355">
        <f t="shared" si="341"/>
        <v>0.1</v>
      </c>
      <c r="AI355">
        <f t="shared" si="342"/>
        <v>0.1</v>
      </c>
      <c r="AJ355">
        <f t="shared" si="343"/>
        <v>0.1</v>
      </c>
      <c r="AK355">
        <f t="shared" si="344"/>
        <v>0.1</v>
      </c>
      <c r="AL355">
        <f t="shared" si="345"/>
        <v>0.1</v>
      </c>
      <c r="AM355">
        <f t="shared" si="346"/>
        <v>0.1</v>
      </c>
      <c r="AN355">
        <f t="shared" si="347"/>
        <v>0.1</v>
      </c>
      <c r="AO355">
        <f t="shared" si="348"/>
        <v>0.1</v>
      </c>
      <c r="AP355">
        <f t="shared" si="349"/>
        <v>20.100000000000001</v>
      </c>
      <c r="AR355">
        <f t="shared" si="350"/>
        <v>0.1</v>
      </c>
      <c r="AS355">
        <f t="shared" si="351"/>
        <v>0.1</v>
      </c>
      <c r="AT355">
        <f t="shared" si="352"/>
        <v>0.1</v>
      </c>
      <c r="AU355">
        <f t="shared" si="353"/>
        <v>0.1</v>
      </c>
      <c r="AV355">
        <f t="shared" si="354"/>
        <v>0.1</v>
      </c>
      <c r="AW355">
        <f t="shared" si="355"/>
        <v>0.1</v>
      </c>
      <c r="AX355">
        <f t="shared" si="356"/>
        <v>0.1</v>
      </c>
      <c r="AY355">
        <f t="shared" si="357"/>
        <v>0.1</v>
      </c>
      <c r="AZ355">
        <f t="shared" si="358"/>
        <v>0.1</v>
      </c>
      <c r="BA355">
        <f t="shared" si="359"/>
        <v>0.1</v>
      </c>
      <c r="BB355">
        <f t="shared" si="360"/>
        <v>0.1</v>
      </c>
      <c r="BC355">
        <f t="shared" si="361"/>
        <v>0.1</v>
      </c>
      <c r="BD355">
        <f t="shared" si="362"/>
        <v>0.1</v>
      </c>
      <c r="BE355">
        <f t="shared" si="363"/>
        <v>0.1</v>
      </c>
      <c r="BF355">
        <f t="shared" si="364"/>
        <v>0.1</v>
      </c>
      <c r="BG355">
        <f t="shared" si="365"/>
        <v>0.1</v>
      </c>
      <c r="BH355">
        <f t="shared" si="366"/>
        <v>0.1</v>
      </c>
      <c r="BI355">
        <f t="shared" si="367"/>
        <v>0.1</v>
      </c>
      <c r="BJ355">
        <f t="shared" si="368"/>
        <v>0.1</v>
      </c>
      <c r="BK355">
        <f t="shared" si="369"/>
        <v>10.1</v>
      </c>
      <c r="BM355">
        <f t="shared" si="370"/>
        <v>1.2999999999999998</v>
      </c>
      <c r="BN355">
        <f t="shared" si="371"/>
        <v>1.2999999999999998</v>
      </c>
      <c r="BO355">
        <f t="shared" si="372"/>
        <v>1.2999999999999998</v>
      </c>
      <c r="BP355">
        <f t="shared" si="373"/>
        <v>1.2999999999999998</v>
      </c>
      <c r="BQ355">
        <f t="shared" si="374"/>
        <v>1.2099999999999997</v>
      </c>
      <c r="BR355">
        <f t="shared" si="375"/>
        <v>1.2099999999999997</v>
      </c>
      <c r="BS355">
        <f t="shared" si="376"/>
        <v>1.2099999999999997</v>
      </c>
      <c r="BT355">
        <f t="shared" si="377"/>
        <v>1.2099999999999997</v>
      </c>
      <c r="BU355">
        <f t="shared" si="378"/>
        <v>1.2099999999999997</v>
      </c>
      <c r="BV355">
        <f t="shared" si="379"/>
        <v>1.2099999999999997</v>
      </c>
      <c r="BW355">
        <f t="shared" si="380"/>
        <v>1.2099999999999997</v>
      </c>
      <c r="BX355">
        <f t="shared" si="381"/>
        <v>1.2099999999999997</v>
      </c>
      <c r="BY355">
        <f t="shared" si="382"/>
        <v>1.2099999999999997</v>
      </c>
      <c r="BZ355">
        <f t="shared" si="383"/>
        <v>1.2099999999999997</v>
      </c>
      <c r="CA355">
        <f t="shared" si="384"/>
        <v>1.2099999999999997</v>
      </c>
      <c r="CB355">
        <f t="shared" si="385"/>
        <v>1.2099999999999997</v>
      </c>
      <c r="CC355">
        <f t="shared" si="386"/>
        <v>1.2099999999999997</v>
      </c>
      <c r="CD355">
        <f t="shared" si="387"/>
        <v>1.2099999999999997</v>
      </c>
      <c r="CE355">
        <f t="shared" si="388"/>
        <v>1.2099999999999997</v>
      </c>
      <c r="CF355">
        <f t="shared" si="389"/>
        <v>65.210000000000008</v>
      </c>
      <c r="CH355">
        <f t="shared" si="390"/>
        <v>122.56000000000002</v>
      </c>
      <c r="CI355">
        <f t="shared" si="391"/>
        <v>22.000000000000004</v>
      </c>
      <c r="CJ355">
        <f t="shared" si="392"/>
        <v>12</v>
      </c>
      <c r="CK355">
        <f t="shared" si="393"/>
        <v>88.56</v>
      </c>
      <c r="CL355">
        <f t="shared" si="394"/>
        <v>0</v>
      </c>
      <c r="CM355">
        <f t="shared" si="395"/>
        <v>0</v>
      </c>
    </row>
    <row r="356" spans="1:91" x14ac:dyDescent="0.2">
      <c r="A356">
        <v>339</v>
      </c>
      <c r="B356">
        <f>B$14*(10-lgd*COUNTIF(Defaults!$AI356:$AR356,"&lt;="&amp;B$17))</f>
        <v>1.5</v>
      </c>
      <c r="C356">
        <f>C$14*(10-lgd*COUNTIF(Defaults!$AI356:$AR356,"&lt;="&amp;C$17))</f>
        <v>1.5</v>
      </c>
      <c r="D356">
        <f>D$14*(10-lgd*COUNTIF(Defaults!$AI356:$AR356,"&lt;="&amp;D$17))</f>
        <v>1.5</v>
      </c>
      <c r="E356">
        <f>E$14*(10-lgd*COUNTIF(Defaults!$AI356:$AR356,"&lt;="&amp;E$17))</f>
        <v>1.5</v>
      </c>
      <c r="F356">
        <f>F$14*(10-lgd*COUNTIF(Defaults!$AI356:$AR356,"&lt;="&amp;F$17))</f>
        <v>1.5</v>
      </c>
      <c r="G356">
        <f>G$14*(10-lgd*COUNTIF(Defaults!$AI356:$AR356,"&lt;="&amp;G$17))</f>
        <v>1.5</v>
      </c>
      <c r="H356">
        <f>H$14*(10-lgd*COUNTIF(Defaults!$AI356:$AR356,"&lt;="&amp;H$17))</f>
        <v>1.5</v>
      </c>
      <c r="I356">
        <f>I$14*(10-lgd*COUNTIF(Defaults!$AI356:$AR356,"&lt;="&amp;I$17))</f>
        <v>1.5</v>
      </c>
      <c r="J356">
        <f>J$14*(10-lgd*COUNTIF(Defaults!$AI356:$AR356,"&lt;="&amp;J$17))</f>
        <v>1.5</v>
      </c>
      <c r="K356">
        <f>K$14*(10-lgd*COUNTIF(Defaults!$AI356:$AR356,"&lt;="&amp;K$17))</f>
        <v>1.5</v>
      </c>
      <c r="L356">
        <f>L$14*(10-lgd*COUNTIF(Defaults!$AI356:$AR356,"&lt;="&amp;L$17))</f>
        <v>1.5</v>
      </c>
      <c r="M356">
        <f>M$14*(10-lgd*COUNTIF(Defaults!$AI356:$AR356,"&lt;="&amp;M$17))</f>
        <v>1.5</v>
      </c>
      <c r="N356">
        <f>N$14*(10-lgd*COUNTIF(Defaults!$AI356:$AR356,"&lt;="&amp;N$17))</f>
        <v>1.5</v>
      </c>
      <c r="O356">
        <f>O$14*(10-lgd*COUNTIF(Defaults!$AI356:$AR356,"&lt;="&amp;O$17))</f>
        <v>1.5</v>
      </c>
      <c r="P356">
        <f>P$14*(10-lgd*COUNTIF(Defaults!$AI356:$AR356,"&lt;="&amp;P$17))</f>
        <v>1.5</v>
      </c>
      <c r="Q356">
        <f>Q$14*(10-lgd*COUNTIF(Defaults!$AI356:$AR356,"&lt;="&amp;Q$17))</f>
        <v>1.5</v>
      </c>
      <c r="R356">
        <f>R$14*(10-lgd*COUNTIF(Defaults!$AI356:$AR356,"&lt;="&amp;R$17))</f>
        <v>1.5</v>
      </c>
      <c r="S356">
        <f>S$14*(10-lgd*COUNTIF(Defaults!$AI356:$AR356,"&lt;="&amp;S$17))</f>
        <v>1.5</v>
      </c>
      <c r="T356">
        <f>T$14*(10-lgd*COUNTIF(Defaults!$AI356:$AR356,"&lt;="&amp;T$17))</f>
        <v>1.5</v>
      </c>
      <c r="U356">
        <f>U$14*(10-lgd*COUNTIF(Defaults!$AI356:$AR356,"&lt;="&amp;U$17))</f>
        <v>101.5</v>
      </c>
      <c r="W356">
        <f t="shared" si="330"/>
        <v>0.1</v>
      </c>
      <c r="X356">
        <f t="shared" si="331"/>
        <v>0.1</v>
      </c>
      <c r="Y356">
        <f t="shared" si="332"/>
        <v>0.1</v>
      </c>
      <c r="Z356">
        <f t="shared" si="333"/>
        <v>0.1</v>
      </c>
      <c r="AA356">
        <f t="shared" si="334"/>
        <v>0.1</v>
      </c>
      <c r="AB356">
        <f t="shared" si="335"/>
        <v>0.1</v>
      </c>
      <c r="AC356">
        <f t="shared" si="336"/>
        <v>0.1</v>
      </c>
      <c r="AD356">
        <f t="shared" si="337"/>
        <v>0.1</v>
      </c>
      <c r="AE356">
        <f t="shared" si="338"/>
        <v>0.1</v>
      </c>
      <c r="AF356">
        <f t="shared" si="339"/>
        <v>0.1</v>
      </c>
      <c r="AG356">
        <f t="shared" si="340"/>
        <v>0.1</v>
      </c>
      <c r="AH356">
        <f t="shared" si="341"/>
        <v>0.1</v>
      </c>
      <c r="AI356">
        <f t="shared" si="342"/>
        <v>0.1</v>
      </c>
      <c r="AJ356">
        <f t="shared" si="343"/>
        <v>0.1</v>
      </c>
      <c r="AK356">
        <f t="shared" si="344"/>
        <v>0.1</v>
      </c>
      <c r="AL356">
        <f t="shared" si="345"/>
        <v>0.1</v>
      </c>
      <c r="AM356">
        <f t="shared" si="346"/>
        <v>0.1</v>
      </c>
      <c r="AN356">
        <f t="shared" si="347"/>
        <v>0.1</v>
      </c>
      <c r="AO356">
        <f t="shared" si="348"/>
        <v>0.1</v>
      </c>
      <c r="AP356">
        <f t="shared" si="349"/>
        <v>20.100000000000001</v>
      </c>
      <c r="AR356">
        <f t="shared" si="350"/>
        <v>0.1</v>
      </c>
      <c r="AS356">
        <f t="shared" si="351"/>
        <v>0.1</v>
      </c>
      <c r="AT356">
        <f t="shared" si="352"/>
        <v>0.1</v>
      </c>
      <c r="AU356">
        <f t="shared" si="353"/>
        <v>0.1</v>
      </c>
      <c r="AV356">
        <f t="shared" si="354"/>
        <v>0.1</v>
      </c>
      <c r="AW356">
        <f t="shared" si="355"/>
        <v>0.1</v>
      </c>
      <c r="AX356">
        <f t="shared" si="356"/>
        <v>0.1</v>
      </c>
      <c r="AY356">
        <f t="shared" si="357"/>
        <v>0.1</v>
      </c>
      <c r="AZ356">
        <f t="shared" si="358"/>
        <v>0.1</v>
      </c>
      <c r="BA356">
        <f t="shared" si="359"/>
        <v>0.1</v>
      </c>
      <c r="BB356">
        <f t="shared" si="360"/>
        <v>0.1</v>
      </c>
      <c r="BC356">
        <f t="shared" si="361"/>
        <v>0.1</v>
      </c>
      <c r="BD356">
        <f t="shared" si="362"/>
        <v>0.1</v>
      </c>
      <c r="BE356">
        <f t="shared" si="363"/>
        <v>0.1</v>
      </c>
      <c r="BF356">
        <f t="shared" si="364"/>
        <v>0.1</v>
      </c>
      <c r="BG356">
        <f t="shared" si="365"/>
        <v>0.1</v>
      </c>
      <c r="BH356">
        <f t="shared" si="366"/>
        <v>0.1</v>
      </c>
      <c r="BI356">
        <f t="shared" si="367"/>
        <v>0.1</v>
      </c>
      <c r="BJ356">
        <f t="shared" si="368"/>
        <v>0.1</v>
      </c>
      <c r="BK356">
        <f t="shared" si="369"/>
        <v>10.1</v>
      </c>
      <c r="BM356">
        <f t="shared" si="370"/>
        <v>1.2999999999999998</v>
      </c>
      <c r="BN356">
        <f t="shared" si="371"/>
        <v>1.2999999999999998</v>
      </c>
      <c r="BO356">
        <f t="shared" si="372"/>
        <v>1.2999999999999998</v>
      </c>
      <c r="BP356">
        <f t="shared" si="373"/>
        <v>1.2999999999999998</v>
      </c>
      <c r="BQ356">
        <f t="shared" si="374"/>
        <v>1.2999999999999998</v>
      </c>
      <c r="BR356">
        <f t="shared" si="375"/>
        <v>1.2999999999999998</v>
      </c>
      <c r="BS356">
        <f t="shared" si="376"/>
        <v>1.2999999999999998</v>
      </c>
      <c r="BT356">
        <f t="shared" si="377"/>
        <v>1.2999999999999998</v>
      </c>
      <c r="BU356">
        <f t="shared" si="378"/>
        <v>1.2999999999999998</v>
      </c>
      <c r="BV356">
        <f t="shared" si="379"/>
        <v>1.2999999999999998</v>
      </c>
      <c r="BW356">
        <f t="shared" si="380"/>
        <v>1.2999999999999998</v>
      </c>
      <c r="BX356">
        <f t="shared" si="381"/>
        <v>1.2999999999999998</v>
      </c>
      <c r="BY356">
        <f t="shared" si="382"/>
        <v>1.2999999999999998</v>
      </c>
      <c r="BZ356">
        <f t="shared" si="383"/>
        <v>1.2999999999999998</v>
      </c>
      <c r="CA356">
        <f t="shared" si="384"/>
        <v>1.2999999999999998</v>
      </c>
      <c r="CB356">
        <f t="shared" si="385"/>
        <v>1.2999999999999998</v>
      </c>
      <c r="CC356">
        <f t="shared" si="386"/>
        <v>1.2999999999999998</v>
      </c>
      <c r="CD356">
        <f t="shared" si="387"/>
        <v>1.2999999999999998</v>
      </c>
      <c r="CE356">
        <f t="shared" si="388"/>
        <v>1.2999999999999998</v>
      </c>
      <c r="CF356">
        <f t="shared" si="389"/>
        <v>71.300000000000011</v>
      </c>
      <c r="CH356">
        <f t="shared" si="390"/>
        <v>130</v>
      </c>
      <c r="CI356">
        <f t="shared" si="391"/>
        <v>22.000000000000004</v>
      </c>
      <c r="CJ356">
        <f t="shared" si="392"/>
        <v>12</v>
      </c>
      <c r="CK356">
        <f t="shared" si="393"/>
        <v>96.000000000000014</v>
      </c>
      <c r="CL356">
        <f t="shared" si="394"/>
        <v>0</v>
      </c>
      <c r="CM356">
        <f t="shared" si="395"/>
        <v>0</v>
      </c>
    </row>
    <row r="357" spans="1:91" x14ac:dyDescent="0.2">
      <c r="A357">
        <v>340</v>
      </c>
      <c r="B357">
        <f>B$14*(10-lgd*COUNTIF(Defaults!$AI357:$AR357,"&lt;="&amp;B$17))</f>
        <v>1.5</v>
      </c>
      <c r="C357">
        <f>C$14*(10-lgd*COUNTIF(Defaults!$AI357:$AR357,"&lt;="&amp;C$17))</f>
        <v>1.5</v>
      </c>
      <c r="D357">
        <f>D$14*(10-lgd*COUNTIF(Defaults!$AI357:$AR357,"&lt;="&amp;D$17))</f>
        <v>1.5</v>
      </c>
      <c r="E357">
        <f>E$14*(10-lgd*COUNTIF(Defaults!$AI357:$AR357,"&lt;="&amp;E$17))</f>
        <v>1.5</v>
      </c>
      <c r="F357">
        <f>F$14*(10-lgd*COUNTIF(Defaults!$AI357:$AR357,"&lt;="&amp;F$17))</f>
        <v>1.5</v>
      </c>
      <c r="G357">
        <f>G$14*(10-lgd*COUNTIF(Defaults!$AI357:$AR357,"&lt;="&amp;G$17))</f>
        <v>1.5</v>
      </c>
      <c r="H357">
        <f>H$14*(10-lgd*COUNTIF(Defaults!$AI357:$AR357,"&lt;="&amp;H$17))</f>
        <v>1.5</v>
      </c>
      <c r="I357">
        <f>I$14*(10-lgd*COUNTIF(Defaults!$AI357:$AR357,"&lt;="&amp;I$17))</f>
        <v>1.5</v>
      </c>
      <c r="J357">
        <f>J$14*(10-lgd*COUNTIF(Defaults!$AI357:$AR357,"&lt;="&amp;J$17))</f>
        <v>1.5</v>
      </c>
      <c r="K357">
        <f>K$14*(10-lgd*COUNTIF(Defaults!$AI357:$AR357,"&lt;="&amp;K$17))</f>
        <v>1.5</v>
      </c>
      <c r="L357">
        <f>L$14*(10-lgd*COUNTIF(Defaults!$AI357:$AR357,"&lt;="&amp;L$17))</f>
        <v>1.5</v>
      </c>
      <c r="M357">
        <f>M$14*(10-lgd*COUNTIF(Defaults!$AI357:$AR357,"&lt;="&amp;M$17))</f>
        <v>1.5</v>
      </c>
      <c r="N357">
        <f>N$14*(10-lgd*COUNTIF(Defaults!$AI357:$AR357,"&lt;="&amp;N$17))</f>
        <v>1.5</v>
      </c>
      <c r="O357">
        <f>O$14*(10-lgd*COUNTIF(Defaults!$AI357:$AR357,"&lt;="&amp;O$17))</f>
        <v>1.5</v>
      </c>
      <c r="P357">
        <f>P$14*(10-lgd*COUNTIF(Defaults!$AI357:$AR357,"&lt;="&amp;P$17))</f>
        <v>1.5</v>
      </c>
      <c r="Q357">
        <f>Q$14*(10-lgd*COUNTIF(Defaults!$AI357:$AR357,"&lt;="&amp;Q$17))</f>
        <v>1.5</v>
      </c>
      <c r="R357">
        <f>R$14*(10-lgd*COUNTIF(Defaults!$AI357:$AR357,"&lt;="&amp;R$17))</f>
        <v>1.5</v>
      </c>
      <c r="S357">
        <f>S$14*(10-lgd*COUNTIF(Defaults!$AI357:$AR357,"&lt;="&amp;S$17))</f>
        <v>1.5</v>
      </c>
      <c r="T357">
        <f>T$14*(10-lgd*COUNTIF(Defaults!$AI357:$AR357,"&lt;="&amp;T$17))</f>
        <v>1.5</v>
      </c>
      <c r="U357">
        <f>U$14*(10-lgd*COUNTIF(Defaults!$AI357:$AR357,"&lt;="&amp;U$17))</f>
        <v>101.5</v>
      </c>
      <c r="W357">
        <f t="shared" si="330"/>
        <v>0.1</v>
      </c>
      <c r="X357">
        <f t="shared" si="331"/>
        <v>0.1</v>
      </c>
      <c r="Y357">
        <f t="shared" si="332"/>
        <v>0.1</v>
      </c>
      <c r="Z357">
        <f t="shared" si="333"/>
        <v>0.1</v>
      </c>
      <c r="AA357">
        <f t="shared" si="334"/>
        <v>0.1</v>
      </c>
      <c r="AB357">
        <f t="shared" si="335"/>
        <v>0.1</v>
      </c>
      <c r="AC357">
        <f t="shared" si="336"/>
        <v>0.1</v>
      </c>
      <c r="AD357">
        <f t="shared" si="337"/>
        <v>0.1</v>
      </c>
      <c r="AE357">
        <f t="shared" si="338"/>
        <v>0.1</v>
      </c>
      <c r="AF357">
        <f t="shared" si="339"/>
        <v>0.1</v>
      </c>
      <c r="AG357">
        <f t="shared" si="340"/>
        <v>0.1</v>
      </c>
      <c r="AH357">
        <f t="shared" si="341"/>
        <v>0.1</v>
      </c>
      <c r="AI357">
        <f t="shared" si="342"/>
        <v>0.1</v>
      </c>
      <c r="AJ357">
        <f t="shared" si="343"/>
        <v>0.1</v>
      </c>
      <c r="AK357">
        <f t="shared" si="344"/>
        <v>0.1</v>
      </c>
      <c r="AL357">
        <f t="shared" si="345"/>
        <v>0.1</v>
      </c>
      <c r="AM357">
        <f t="shared" si="346"/>
        <v>0.1</v>
      </c>
      <c r="AN357">
        <f t="shared" si="347"/>
        <v>0.1</v>
      </c>
      <c r="AO357">
        <f t="shared" si="348"/>
        <v>0.1</v>
      </c>
      <c r="AP357">
        <f t="shared" si="349"/>
        <v>20.100000000000001</v>
      </c>
      <c r="AR357">
        <f t="shared" si="350"/>
        <v>0.1</v>
      </c>
      <c r="AS357">
        <f t="shared" si="351"/>
        <v>0.1</v>
      </c>
      <c r="AT357">
        <f t="shared" si="352"/>
        <v>0.1</v>
      </c>
      <c r="AU357">
        <f t="shared" si="353"/>
        <v>0.1</v>
      </c>
      <c r="AV357">
        <f t="shared" si="354"/>
        <v>0.1</v>
      </c>
      <c r="AW357">
        <f t="shared" si="355"/>
        <v>0.1</v>
      </c>
      <c r="AX357">
        <f t="shared" si="356"/>
        <v>0.1</v>
      </c>
      <c r="AY357">
        <f t="shared" si="357"/>
        <v>0.1</v>
      </c>
      <c r="AZ357">
        <f t="shared" si="358"/>
        <v>0.1</v>
      </c>
      <c r="BA357">
        <f t="shared" si="359"/>
        <v>0.1</v>
      </c>
      <c r="BB357">
        <f t="shared" si="360"/>
        <v>0.1</v>
      </c>
      <c r="BC357">
        <f t="shared" si="361"/>
        <v>0.1</v>
      </c>
      <c r="BD357">
        <f t="shared" si="362"/>
        <v>0.1</v>
      </c>
      <c r="BE357">
        <f t="shared" si="363"/>
        <v>0.1</v>
      </c>
      <c r="BF357">
        <f t="shared" si="364"/>
        <v>0.1</v>
      </c>
      <c r="BG357">
        <f t="shared" si="365"/>
        <v>0.1</v>
      </c>
      <c r="BH357">
        <f t="shared" si="366"/>
        <v>0.1</v>
      </c>
      <c r="BI357">
        <f t="shared" si="367"/>
        <v>0.1</v>
      </c>
      <c r="BJ357">
        <f t="shared" si="368"/>
        <v>0.1</v>
      </c>
      <c r="BK357">
        <f t="shared" si="369"/>
        <v>10.1</v>
      </c>
      <c r="BM357">
        <f t="shared" si="370"/>
        <v>1.2999999999999998</v>
      </c>
      <c r="BN357">
        <f t="shared" si="371"/>
        <v>1.2999999999999998</v>
      </c>
      <c r="BO357">
        <f t="shared" si="372"/>
        <v>1.2999999999999998</v>
      </c>
      <c r="BP357">
        <f t="shared" si="373"/>
        <v>1.2999999999999998</v>
      </c>
      <c r="BQ357">
        <f t="shared" si="374"/>
        <v>1.2999999999999998</v>
      </c>
      <c r="BR357">
        <f t="shared" si="375"/>
        <v>1.2999999999999998</v>
      </c>
      <c r="BS357">
        <f t="shared" si="376"/>
        <v>1.2999999999999998</v>
      </c>
      <c r="BT357">
        <f t="shared" si="377"/>
        <v>1.2999999999999998</v>
      </c>
      <c r="BU357">
        <f t="shared" si="378"/>
        <v>1.2999999999999998</v>
      </c>
      <c r="BV357">
        <f t="shared" si="379"/>
        <v>1.2999999999999998</v>
      </c>
      <c r="BW357">
        <f t="shared" si="380"/>
        <v>1.2999999999999998</v>
      </c>
      <c r="BX357">
        <f t="shared" si="381"/>
        <v>1.2999999999999998</v>
      </c>
      <c r="BY357">
        <f t="shared" si="382"/>
        <v>1.2999999999999998</v>
      </c>
      <c r="BZ357">
        <f t="shared" si="383"/>
        <v>1.2999999999999998</v>
      </c>
      <c r="CA357">
        <f t="shared" si="384"/>
        <v>1.2999999999999998</v>
      </c>
      <c r="CB357">
        <f t="shared" si="385"/>
        <v>1.2999999999999998</v>
      </c>
      <c r="CC357">
        <f t="shared" si="386"/>
        <v>1.2999999999999998</v>
      </c>
      <c r="CD357">
        <f t="shared" si="387"/>
        <v>1.2999999999999998</v>
      </c>
      <c r="CE357">
        <f t="shared" si="388"/>
        <v>1.2999999999999998</v>
      </c>
      <c r="CF357">
        <f t="shared" si="389"/>
        <v>71.300000000000011</v>
      </c>
      <c r="CH357">
        <f t="shared" si="390"/>
        <v>130</v>
      </c>
      <c r="CI357">
        <f t="shared" si="391"/>
        <v>22.000000000000004</v>
      </c>
      <c r="CJ357">
        <f t="shared" si="392"/>
        <v>12</v>
      </c>
      <c r="CK357">
        <f t="shared" si="393"/>
        <v>96.000000000000014</v>
      </c>
      <c r="CL357">
        <f t="shared" si="394"/>
        <v>0</v>
      </c>
      <c r="CM357">
        <f t="shared" si="395"/>
        <v>0</v>
      </c>
    </row>
    <row r="358" spans="1:91" x14ac:dyDescent="0.2">
      <c r="A358">
        <v>341</v>
      </c>
      <c r="B358">
        <f>B$14*(10-lgd*COUNTIF(Defaults!$AI358:$AR358,"&lt;="&amp;B$17))</f>
        <v>1.5</v>
      </c>
      <c r="C358">
        <f>C$14*(10-lgd*COUNTIF(Defaults!$AI358:$AR358,"&lt;="&amp;C$17))</f>
        <v>1.5</v>
      </c>
      <c r="D358">
        <f>D$14*(10-lgd*COUNTIF(Defaults!$AI358:$AR358,"&lt;="&amp;D$17))</f>
        <v>1.5</v>
      </c>
      <c r="E358">
        <f>E$14*(10-lgd*COUNTIF(Defaults!$AI358:$AR358,"&lt;="&amp;E$17))</f>
        <v>1.5</v>
      </c>
      <c r="F358">
        <f>F$14*(10-lgd*COUNTIF(Defaults!$AI358:$AR358,"&lt;="&amp;F$17))</f>
        <v>1.5</v>
      </c>
      <c r="G358">
        <f>G$14*(10-lgd*COUNTIF(Defaults!$AI358:$AR358,"&lt;="&amp;G$17))</f>
        <v>1.5</v>
      </c>
      <c r="H358">
        <f>H$14*(10-lgd*COUNTIF(Defaults!$AI358:$AR358,"&lt;="&amp;H$17))</f>
        <v>1.5</v>
      </c>
      <c r="I358">
        <f>I$14*(10-lgd*COUNTIF(Defaults!$AI358:$AR358,"&lt;="&amp;I$17))</f>
        <v>1.5</v>
      </c>
      <c r="J358">
        <f>J$14*(10-lgd*COUNTIF(Defaults!$AI358:$AR358,"&lt;="&amp;J$17))</f>
        <v>1.5</v>
      </c>
      <c r="K358">
        <f>K$14*(10-lgd*COUNTIF(Defaults!$AI358:$AR358,"&lt;="&amp;K$17))</f>
        <v>1.5</v>
      </c>
      <c r="L358">
        <f>L$14*(10-lgd*COUNTIF(Defaults!$AI358:$AR358,"&lt;="&amp;L$17))</f>
        <v>1.5</v>
      </c>
      <c r="M358">
        <f>M$14*(10-lgd*COUNTIF(Defaults!$AI358:$AR358,"&lt;="&amp;M$17))</f>
        <v>1.5</v>
      </c>
      <c r="N358">
        <f>N$14*(10-lgd*COUNTIF(Defaults!$AI358:$AR358,"&lt;="&amp;N$17))</f>
        <v>1.5</v>
      </c>
      <c r="O358">
        <f>O$14*(10-lgd*COUNTIF(Defaults!$AI358:$AR358,"&lt;="&amp;O$17))</f>
        <v>1.5</v>
      </c>
      <c r="P358">
        <f>P$14*(10-lgd*COUNTIF(Defaults!$AI358:$AR358,"&lt;="&amp;P$17))</f>
        <v>1.5</v>
      </c>
      <c r="Q358">
        <f>Q$14*(10-lgd*COUNTIF(Defaults!$AI358:$AR358,"&lt;="&amp;Q$17))</f>
        <v>1.5</v>
      </c>
      <c r="R358">
        <f>R$14*(10-lgd*COUNTIF(Defaults!$AI358:$AR358,"&lt;="&amp;R$17))</f>
        <v>1.5</v>
      </c>
      <c r="S358">
        <f>S$14*(10-lgd*COUNTIF(Defaults!$AI358:$AR358,"&lt;="&amp;S$17))</f>
        <v>1.5</v>
      </c>
      <c r="T358">
        <f>T$14*(10-lgd*COUNTIF(Defaults!$AI358:$AR358,"&lt;="&amp;T$17))</f>
        <v>1.5</v>
      </c>
      <c r="U358">
        <f>U$14*(10-lgd*COUNTIF(Defaults!$AI358:$AR358,"&lt;="&amp;U$17))</f>
        <v>101.5</v>
      </c>
      <c r="W358">
        <f t="shared" si="330"/>
        <v>0.1</v>
      </c>
      <c r="X358">
        <f t="shared" si="331"/>
        <v>0.1</v>
      </c>
      <c r="Y358">
        <f t="shared" si="332"/>
        <v>0.1</v>
      </c>
      <c r="Z358">
        <f t="shared" si="333"/>
        <v>0.1</v>
      </c>
      <c r="AA358">
        <f t="shared" si="334"/>
        <v>0.1</v>
      </c>
      <c r="AB358">
        <f t="shared" si="335"/>
        <v>0.1</v>
      </c>
      <c r="AC358">
        <f t="shared" si="336"/>
        <v>0.1</v>
      </c>
      <c r="AD358">
        <f t="shared" si="337"/>
        <v>0.1</v>
      </c>
      <c r="AE358">
        <f t="shared" si="338"/>
        <v>0.1</v>
      </c>
      <c r="AF358">
        <f t="shared" si="339"/>
        <v>0.1</v>
      </c>
      <c r="AG358">
        <f t="shared" si="340"/>
        <v>0.1</v>
      </c>
      <c r="AH358">
        <f t="shared" si="341"/>
        <v>0.1</v>
      </c>
      <c r="AI358">
        <f t="shared" si="342"/>
        <v>0.1</v>
      </c>
      <c r="AJ358">
        <f t="shared" si="343"/>
        <v>0.1</v>
      </c>
      <c r="AK358">
        <f t="shared" si="344"/>
        <v>0.1</v>
      </c>
      <c r="AL358">
        <f t="shared" si="345"/>
        <v>0.1</v>
      </c>
      <c r="AM358">
        <f t="shared" si="346"/>
        <v>0.1</v>
      </c>
      <c r="AN358">
        <f t="shared" si="347"/>
        <v>0.1</v>
      </c>
      <c r="AO358">
        <f t="shared" si="348"/>
        <v>0.1</v>
      </c>
      <c r="AP358">
        <f t="shared" si="349"/>
        <v>20.100000000000001</v>
      </c>
      <c r="AR358">
        <f t="shared" si="350"/>
        <v>0.1</v>
      </c>
      <c r="AS358">
        <f t="shared" si="351"/>
        <v>0.1</v>
      </c>
      <c r="AT358">
        <f t="shared" si="352"/>
        <v>0.1</v>
      </c>
      <c r="AU358">
        <f t="shared" si="353"/>
        <v>0.1</v>
      </c>
      <c r="AV358">
        <f t="shared" si="354"/>
        <v>0.1</v>
      </c>
      <c r="AW358">
        <f t="shared" si="355"/>
        <v>0.1</v>
      </c>
      <c r="AX358">
        <f t="shared" si="356"/>
        <v>0.1</v>
      </c>
      <c r="AY358">
        <f t="shared" si="357"/>
        <v>0.1</v>
      </c>
      <c r="AZ358">
        <f t="shared" si="358"/>
        <v>0.1</v>
      </c>
      <c r="BA358">
        <f t="shared" si="359"/>
        <v>0.1</v>
      </c>
      <c r="BB358">
        <f t="shared" si="360"/>
        <v>0.1</v>
      </c>
      <c r="BC358">
        <f t="shared" si="361"/>
        <v>0.1</v>
      </c>
      <c r="BD358">
        <f t="shared" si="362"/>
        <v>0.1</v>
      </c>
      <c r="BE358">
        <f t="shared" si="363"/>
        <v>0.1</v>
      </c>
      <c r="BF358">
        <f t="shared" si="364"/>
        <v>0.1</v>
      </c>
      <c r="BG358">
        <f t="shared" si="365"/>
        <v>0.1</v>
      </c>
      <c r="BH358">
        <f t="shared" si="366"/>
        <v>0.1</v>
      </c>
      <c r="BI358">
        <f t="shared" si="367"/>
        <v>0.1</v>
      </c>
      <c r="BJ358">
        <f t="shared" si="368"/>
        <v>0.1</v>
      </c>
      <c r="BK358">
        <f t="shared" si="369"/>
        <v>10.1</v>
      </c>
      <c r="BM358">
        <f t="shared" si="370"/>
        <v>1.2999999999999998</v>
      </c>
      <c r="BN358">
        <f t="shared" si="371"/>
        <v>1.2999999999999998</v>
      </c>
      <c r="BO358">
        <f t="shared" si="372"/>
        <v>1.2999999999999998</v>
      </c>
      <c r="BP358">
        <f t="shared" si="373"/>
        <v>1.2999999999999998</v>
      </c>
      <c r="BQ358">
        <f t="shared" si="374"/>
        <v>1.2999999999999998</v>
      </c>
      <c r="BR358">
        <f t="shared" si="375"/>
        <v>1.2999999999999998</v>
      </c>
      <c r="BS358">
        <f t="shared" si="376"/>
        <v>1.2999999999999998</v>
      </c>
      <c r="BT358">
        <f t="shared" si="377"/>
        <v>1.2999999999999998</v>
      </c>
      <c r="BU358">
        <f t="shared" si="378"/>
        <v>1.2999999999999998</v>
      </c>
      <c r="BV358">
        <f t="shared" si="379"/>
        <v>1.2999999999999998</v>
      </c>
      <c r="BW358">
        <f t="shared" si="380"/>
        <v>1.2999999999999998</v>
      </c>
      <c r="BX358">
        <f t="shared" si="381"/>
        <v>1.2999999999999998</v>
      </c>
      <c r="BY358">
        <f t="shared" si="382"/>
        <v>1.2999999999999998</v>
      </c>
      <c r="BZ358">
        <f t="shared" si="383"/>
        <v>1.2999999999999998</v>
      </c>
      <c r="CA358">
        <f t="shared" si="384"/>
        <v>1.2999999999999998</v>
      </c>
      <c r="CB358">
        <f t="shared" si="385"/>
        <v>1.2999999999999998</v>
      </c>
      <c r="CC358">
        <f t="shared" si="386"/>
        <v>1.2999999999999998</v>
      </c>
      <c r="CD358">
        <f t="shared" si="387"/>
        <v>1.2999999999999998</v>
      </c>
      <c r="CE358">
        <f t="shared" si="388"/>
        <v>1.2999999999999998</v>
      </c>
      <c r="CF358">
        <f t="shared" si="389"/>
        <v>71.300000000000011</v>
      </c>
      <c r="CH358">
        <f t="shared" si="390"/>
        <v>130</v>
      </c>
      <c r="CI358">
        <f t="shared" si="391"/>
        <v>22.000000000000004</v>
      </c>
      <c r="CJ358">
        <f t="shared" si="392"/>
        <v>12</v>
      </c>
      <c r="CK358">
        <f t="shared" si="393"/>
        <v>96.000000000000014</v>
      </c>
      <c r="CL358">
        <f t="shared" si="394"/>
        <v>0</v>
      </c>
      <c r="CM358">
        <f t="shared" si="395"/>
        <v>0</v>
      </c>
    </row>
    <row r="359" spans="1:91" x14ac:dyDescent="0.2">
      <c r="A359">
        <v>342</v>
      </c>
      <c r="B359">
        <f>B$14*(10-lgd*COUNTIF(Defaults!$AI359:$AR359,"&lt;="&amp;B$17))</f>
        <v>1.5</v>
      </c>
      <c r="C359">
        <f>C$14*(10-lgd*COUNTIF(Defaults!$AI359:$AR359,"&lt;="&amp;C$17))</f>
        <v>1.5</v>
      </c>
      <c r="D359">
        <f>D$14*(10-lgd*COUNTIF(Defaults!$AI359:$AR359,"&lt;="&amp;D$17))</f>
        <v>1.5</v>
      </c>
      <c r="E359">
        <f>E$14*(10-lgd*COUNTIF(Defaults!$AI359:$AR359,"&lt;="&amp;E$17))</f>
        <v>1.5</v>
      </c>
      <c r="F359">
        <f>F$14*(10-lgd*COUNTIF(Defaults!$AI359:$AR359,"&lt;="&amp;F$17))</f>
        <v>1.5</v>
      </c>
      <c r="G359">
        <f>G$14*(10-lgd*COUNTIF(Defaults!$AI359:$AR359,"&lt;="&amp;G$17))</f>
        <v>1.5</v>
      </c>
      <c r="H359">
        <f>H$14*(10-lgd*COUNTIF(Defaults!$AI359:$AR359,"&lt;="&amp;H$17))</f>
        <v>1.5</v>
      </c>
      <c r="I359">
        <f>I$14*(10-lgd*COUNTIF(Defaults!$AI359:$AR359,"&lt;="&amp;I$17))</f>
        <v>1.5</v>
      </c>
      <c r="J359">
        <f>J$14*(10-lgd*COUNTIF(Defaults!$AI359:$AR359,"&lt;="&amp;J$17))</f>
        <v>1.5</v>
      </c>
      <c r="K359">
        <f>K$14*(10-lgd*COUNTIF(Defaults!$AI359:$AR359,"&lt;="&amp;K$17))</f>
        <v>1.5</v>
      </c>
      <c r="L359">
        <f>L$14*(10-lgd*COUNTIF(Defaults!$AI359:$AR359,"&lt;="&amp;L$17))</f>
        <v>1.5</v>
      </c>
      <c r="M359">
        <f>M$14*(10-lgd*COUNTIF(Defaults!$AI359:$AR359,"&lt;="&amp;M$17))</f>
        <v>1.5</v>
      </c>
      <c r="N359">
        <f>N$14*(10-lgd*COUNTIF(Defaults!$AI359:$AR359,"&lt;="&amp;N$17))</f>
        <v>1.5</v>
      </c>
      <c r="O359">
        <f>O$14*(10-lgd*COUNTIF(Defaults!$AI359:$AR359,"&lt;="&amp;O$17))</f>
        <v>1.5</v>
      </c>
      <c r="P359">
        <f>P$14*(10-lgd*COUNTIF(Defaults!$AI359:$AR359,"&lt;="&amp;P$17))</f>
        <v>1.5</v>
      </c>
      <c r="Q359">
        <f>Q$14*(10-lgd*COUNTIF(Defaults!$AI359:$AR359,"&lt;="&amp;Q$17))</f>
        <v>1.5</v>
      </c>
      <c r="R359">
        <f>R$14*(10-lgd*COUNTIF(Defaults!$AI359:$AR359,"&lt;="&amp;R$17))</f>
        <v>1.5</v>
      </c>
      <c r="S359">
        <f>S$14*(10-lgd*COUNTIF(Defaults!$AI359:$AR359,"&lt;="&amp;S$17))</f>
        <v>1.5</v>
      </c>
      <c r="T359">
        <f>T$14*(10-lgd*COUNTIF(Defaults!$AI359:$AR359,"&lt;="&amp;T$17))</f>
        <v>1.5</v>
      </c>
      <c r="U359">
        <f>U$14*(10-lgd*COUNTIF(Defaults!$AI359:$AR359,"&lt;="&amp;U$17))</f>
        <v>101.5</v>
      </c>
      <c r="W359">
        <f t="shared" si="330"/>
        <v>0.1</v>
      </c>
      <c r="X359">
        <f t="shared" si="331"/>
        <v>0.1</v>
      </c>
      <c r="Y359">
        <f t="shared" si="332"/>
        <v>0.1</v>
      </c>
      <c r="Z359">
        <f t="shared" si="333"/>
        <v>0.1</v>
      </c>
      <c r="AA359">
        <f t="shared" si="334"/>
        <v>0.1</v>
      </c>
      <c r="AB359">
        <f t="shared" si="335"/>
        <v>0.1</v>
      </c>
      <c r="AC359">
        <f t="shared" si="336"/>
        <v>0.1</v>
      </c>
      <c r="AD359">
        <f t="shared" si="337"/>
        <v>0.1</v>
      </c>
      <c r="AE359">
        <f t="shared" si="338"/>
        <v>0.1</v>
      </c>
      <c r="AF359">
        <f t="shared" si="339"/>
        <v>0.1</v>
      </c>
      <c r="AG359">
        <f t="shared" si="340"/>
        <v>0.1</v>
      </c>
      <c r="AH359">
        <f t="shared" si="341"/>
        <v>0.1</v>
      </c>
      <c r="AI359">
        <f t="shared" si="342"/>
        <v>0.1</v>
      </c>
      <c r="AJ359">
        <f t="shared" si="343"/>
        <v>0.1</v>
      </c>
      <c r="AK359">
        <f t="shared" si="344"/>
        <v>0.1</v>
      </c>
      <c r="AL359">
        <f t="shared" si="345"/>
        <v>0.1</v>
      </c>
      <c r="AM359">
        <f t="shared" si="346"/>
        <v>0.1</v>
      </c>
      <c r="AN359">
        <f t="shared" si="347"/>
        <v>0.1</v>
      </c>
      <c r="AO359">
        <f t="shared" si="348"/>
        <v>0.1</v>
      </c>
      <c r="AP359">
        <f t="shared" si="349"/>
        <v>20.100000000000001</v>
      </c>
      <c r="AR359">
        <f t="shared" si="350"/>
        <v>0.1</v>
      </c>
      <c r="AS359">
        <f t="shared" si="351"/>
        <v>0.1</v>
      </c>
      <c r="AT359">
        <f t="shared" si="352"/>
        <v>0.1</v>
      </c>
      <c r="AU359">
        <f t="shared" si="353"/>
        <v>0.1</v>
      </c>
      <c r="AV359">
        <f t="shared" si="354"/>
        <v>0.1</v>
      </c>
      <c r="AW359">
        <f t="shared" si="355"/>
        <v>0.1</v>
      </c>
      <c r="AX359">
        <f t="shared" si="356"/>
        <v>0.1</v>
      </c>
      <c r="AY359">
        <f t="shared" si="357"/>
        <v>0.1</v>
      </c>
      <c r="AZ359">
        <f t="shared" si="358"/>
        <v>0.1</v>
      </c>
      <c r="BA359">
        <f t="shared" si="359"/>
        <v>0.1</v>
      </c>
      <c r="BB359">
        <f t="shared" si="360"/>
        <v>0.1</v>
      </c>
      <c r="BC359">
        <f t="shared" si="361"/>
        <v>0.1</v>
      </c>
      <c r="BD359">
        <f t="shared" si="362"/>
        <v>0.1</v>
      </c>
      <c r="BE359">
        <f t="shared" si="363"/>
        <v>0.1</v>
      </c>
      <c r="BF359">
        <f t="shared" si="364"/>
        <v>0.1</v>
      </c>
      <c r="BG359">
        <f t="shared" si="365"/>
        <v>0.1</v>
      </c>
      <c r="BH359">
        <f t="shared" si="366"/>
        <v>0.1</v>
      </c>
      <c r="BI359">
        <f t="shared" si="367"/>
        <v>0.1</v>
      </c>
      <c r="BJ359">
        <f t="shared" si="368"/>
        <v>0.1</v>
      </c>
      <c r="BK359">
        <f t="shared" si="369"/>
        <v>10.1</v>
      </c>
      <c r="BM359">
        <f t="shared" si="370"/>
        <v>1.2999999999999998</v>
      </c>
      <c r="BN359">
        <f t="shared" si="371"/>
        <v>1.2999999999999998</v>
      </c>
      <c r="BO359">
        <f t="shared" si="372"/>
        <v>1.2999999999999998</v>
      </c>
      <c r="BP359">
        <f t="shared" si="373"/>
        <v>1.2999999999999998</v>
      </c>
      <c r="BQ359">
        <f t="shared" si="374"/>
        <v>1.2999999999999998</v>
      </c>
      <c r="BR359">
        <f t="shared" si="375"/>
        <v>1.2999999999999998</v>
      </c>
      <c r="BS359">
        <f t="shared" si="376"/>
        <v>1.2999999999999998</v>
      </c>
      <c r="BT359">
        <f t="shared" si="377"/>
        <v>1.2999999999999998</v>
      </c>
      <c r="BU359">
        <f t="shared" si="378"/>
        <v>1.2999999999999998</v>
      </c>
      <c r="BV359">
        <f t="shared" si="379"/>
        <v>1.2999999999999998</v>
      </c>
      <c r="BW359">
        <f t="shared" si="380"/>
        <v>1.2999999999999998</v>
      </c>
      <c r="BX359">
        <f t="shared" si="381"/>
        <v>1.2999999999999998</v>
      </c>
      <c r="BY359">
        <f t="shared" si="382"/>
        <v>1.2999999999999998</v>
      </c>
      <c r="BZ359">
        <f t="shared" si="383"/>
        <v>1.2999999999999998</v>
      </c>
      <c r="CA359">
        <f t="shared" si="384"/>
        <v>1.2999999999999998</v>
      </c>
      <c r="CB359">
        <f t="shared" si="385"/>
        <v>1.2999999999999998</v>
      </c>
      <c r="CC359">
        <f t="shared" si="386"/>
        <v>1.2999999999999998</v>
      </c>
      <c r="CD359">
        <f t="shared" si="387"/>
        <v>1.2999999999999998</v>
      </c>
      <c r="CE359">
        <f t="shared" si="388"/>
        <v>1.2999999999999998</v>
      </c>
      <c r="CF359">
        <f t="shared" si="389"/>
        <v>71.300000000000011</v>
      </c>
      <c r="CH359">
        <f t="shared" si="390"/>
        <v>130</v>
      </c>
      <c r="CI359">
        <f t="shared" si="391"/>
        <v>22.000000000000004</v>
      </c>
      <c r="CJ359">
        <f t="shared" si="392"/>
        <v>12</v>
      </c>
      <c r="CK359">
        <f t="shared" si="393"/>
        <v>96.000000000000014</v>
      </c>
      <c r="CL359">
        <f t="shared" si="394"/>
        <v>0</v>
      </c>
      <c r="CM359">
        <f t="shared" si="395"/>
        <v>0</v>
      </c>
    </row>
    <row r="360" spans="1:91" x14ac:dyDescent="0.2">
      <c r="A360">
        <v>343</v>
      </c>
      <c r="B360">
        <f>B$14*(10-lgd*COUNTIF(Defaults!$AI360:$AR360,"&lt;="&amp;B$17))</f>
        <v>1.5</v>
      </c>
      <c r="C360">
        <f>C$14*(10-lgd*COUNTIF(Defaults!$AI360:$AR360,"&lt;="&amp;C$17))</f>
        <v>1.5</v>
      </c>
      <c r="D360">
        <f>D$14*(10-lgd*COUNTIF(Defaults!$AI360:$AR360,"&lt;="&amp;D$17))</f>
        <v>1.5</v>
      </c>
      <c r="E360">
        <f>E$14*(10-lgd*COUNTIF(Defaults!$AI360:$AR360,"&lt;="&amp;E$17))</f>
        <v>1.5</v>
      </c>
      <c r="F360">
        <f>F$14*(10-lgd*COUNTIF(Defaults!$AI360:$AR360,"&lt;="&amp;F$17))</f>
        <v>1.5</v>
      </c>
      <c r="G360">
        <f>G$14*(10-lgd*COUNTIF(Defaults!$AI360:$AR360,"&lt;="&amp;G$17))</f>
        <v>1.5</v>
      </c>
      <c r="H360">
        <f>H$14*(10-lgd*COUNTIF(Defaults!$AI360:$AR360,"&lt;="&amp;H$17))</f>
        <v>1.5</v>
      </c>
      <c r="I360">
        <f>I$14*(10-lgd*COUNTIF(Defaults!$AI360:$AR360,"&lt;="&amp;I$17))</f>
        <v>1.5</v>
      </c>
      <c r="J360">
        <f>J$14*(10-lgd*COUNTIF(Defaults!$AI360:$AR360,"&lt;="&amp;J$17))</f>
        <v>1.5</v>
      </c>
      <c r="K360">
        <f>K$14*(10-lgd*COUNTIF(Defaults!$AI360:$AR360,"&lt;="&amp;K$17))</f>
        <v>1.5</v>
      </c>
      <c r="L360">
        <f>L$14*(10-lgd*COUNTIF(Defaults!$AI360:$AR360,"&lt;="&amp;L$17))</f>
        <v>1.5</v>
      </c>
      <c r="M360">
        <f>M$14*(10-lgd*COUNTIF(Defaults!$AI360:$AR360,"&lt;="&amp;M$17))</f>
        <v>1.5</v>
      </c>
      <c r="N360">
        <f>N$14*(10-lgd*COUNTIF(Defaults!$AI360:$AR360,"&lt;="&amp;N$17))</f>
        <v>1.41</v>
      </c>
      <c r="O360">
        <f>O$14*(10-lgd*COUNTIF(Defaults!$AI360:$AR360,"&lt;="&amp;O$17))</f>
        <v>1.41</v>
      </c>
      <c r="P360">
        <f>P$14*(10-lgd*COUNTIF(Defaults!$AI360:$AR360,"&lt;="&amp;P$17))</f>
        <v>1.41</v>
      </c>
      <c r="Q360">
        <f>Q$14*(10-lgd*COUNTIF(Defaults!$AI360:$AR360,"&lt;="&amp;Q$17))</f>
        <v>1.41</v>
      </c>
      <c r="R360">
        <f>R$14*(10-lgd*COUNTIF(Defaults!$AI360:$AR360,"&lt;="&amp;R$17))</f>
        <v>1.41</v>
      </c>
      <c r="S360">
        <f>S$14*(10-lgd*COUNTIF(Defaults!$AI360:$AR360,"&lt;="&amp;S$17))</f>
        <v>1.41</v>
      </c>
      <c r="T360">
        <f>T$14*(10-lgd*COUNTIF(Defaults!$AI360:$AR360,"&lt;="&amp;T$17))</f>
        <v>1.41</v>
      </c>
      <c r="U360">
        <f>U$14*(10-lgd*COUNTIF(Defaults!$AI360:$AR360,"&lt;="&amp;U$17))</f>
        <v>95.410000000000011</v>
      </c>
      <c r="W360">
        <f t="shared" si="330"/>
        <v>0.1</v>
      </c>
      <c r="X360">
        <f t="shared" si="331"/>
        <v>0.1</v>
      </c>
      <c r="Y360">
        <f t="shared" si="332"/>
        <v>0.1</v>
      </c>
      <c r="Z360">
        <f t="shared" si="333"/>
        <v>0.1</v>
      </c>
      <c r="AA360">
        <f t="shared" si="334"/>
        <v>0.1</v>
      </c>
      <c r="AB360">
        <f t="shared" si="335"/>
        <v>0.1</v>
      </c>
      <c r="AC360">
        <f t="shared" si="336"/>
        <v>0.1</v>
      </c>
      <c r="AD360">
        <f t="shared" si="337"/>
        <v>0.1</v>
      </c>
      <c r="AE360">
        <f t="shared" si="338"/>
        <v>0.1</v>
      </c>
      <c r="AF360">
        <f t="shared" si="339"/>
        <v>0.1</v>
      </c>
      <c r="AG360">
        <f t="shared" si="340"/>
        <v>0.1</v>
      </c>
      <c r="AH360">
        <f t="shared" si="341"/>
        <v>0.1</v>
      </c>
      <c r="AI360">
        <f t="shared" si="342"/>
        <v>0.1</v>
      </c>
      <c r="AJ360">
        <f t="shared" si="343"/>
        <v>0.1</v>
      </c>
      <c r="AK360">
        <f t="shared" si="344"/>
        <v>0.1</v>
      </c>
      <c r="AL360">
        <f t="shared" si="345"/>
        <v>0.1</v>
      </c>
      <c r="AM360">
        <f t="shared" si="346"/>
        <v>0.1</v>
      </c>
      <c r="AN360">
        <f t="shared" si="347"/>
        <v>0.1</v>
      </c>
      <c r="AO360">
        <f t="shared" si="348"/>
        <v>0.1</v>
      </c>
      <c r="AP360">
        <f t="shared" si="349"/>
        <v>20.100000000000001</v>
      </c>
      <c r="AR360">
        <f t="shared" si="350"/>
        <v>0.1</v>
      </c>
      <c r="AS360">
        <f t="shared" si="351"/>
        <v>0.1</v>
      </c>
      <c r="AT360">
        <f t="shared" si="352"/>
        <v>0.1</v>
      </c>
      <c r="AU360">
        <f t="shared" si="353"/>
        <v>0.1</v>
      </c>
      <c r="AV360">
        <f t="shared" si="354"/>
        <v>0.1</v>
      </c>
      <c r="AW360">
        <f t="shared" si="355"/>
        <v>0.1</v>
      </c>
      <c r="AX360">
        <f t="shared" si="356"/>
        <v>0.1</v>
      </c>
      <c r="AY360">
        <f t="shared" si="357"/>
        <v>0.1</v>
      </c>
      <c r="AZ360">
        <f t="shared" si="358"/>
        <v>0.1</v>
      </c>
      <c r="BA360">
        <f t="shared" si="359"/>
        <v>0.1</v>
      </c>
      <c r="BB360">
        <f t="shared" si="360"/>
        <v>0.1</v>
      </c>
      <c r="BC360">
        <f t="shared" si="361"/>
        <v>0.1</v>
      </c>
      <c r="BD360">
        <f t="shared" si="362"/>
        <v>0.1</v>
      </c>
      <c r="BE360">
        <f t="shared" si="363"/>
        <v>0.1</v>
      </c>
      <c r="BF360">
        <f t="shared" si="364"/>
        <v>0.1</v>
      </c>
      <c r="BG360">
        <f t="shared" si="365"/>
        <v>0.1</v>
      </c>
      <c r="BH360">
        <f t="shared" si="366"/>
        <v>0.1</v>
      </c>
      <c r="BI360">
        <f t="shared" si="367"/>
        <v>0.1</v>
      </c>
      <c r="BJ360">
        <f t="shared" si="368"/>
        <v>0.1</v>
      </c>
      <c r="BK360">
        <f t="shared" si="369"/>
        <v>10.1</v>
      </c>
      <c r="BM360">
        <f t="shared" si="370"/>
        <v>1.2999999999999998</v>
      </c>
      <c r="BN360">
        <f t="shared" si="371"/>
        <v>1.2999999999999998</v>
      </c>
      <c r="BO360">
        <f t="shared" si="372"/>
        <v>1.2999999999999998</v>
      </c>
      <c r="BP360">
        <f t="shared" si="373"/>
        <v>1.2999999999999998</v>
      </c>
      <c r="BQ360">
        <f t="shared" si="374"/>
        <v>1.2999999999999998</v>
      </c>
      <c r="BR360">
        <f t="shared" si="375"/>
        <v>1.2999999999999998</v>
      </c>
      <c r="BS360">
        <f t="shared" si="376"/>
        <v>1.2999999999999998</v>
      </c>
      <c r="BT360">
        <f t="shared" si="377"/>
        <v>1.2999999999999998</v>
      </c>
      <c r="BU360">
        <f t="shared" si="378"/>
        <v>1.2999999999999998</v>
      </c>
      <c r="BV360">
        <f t="shared" si="379"/>
        <v>1.2999999999999998</v>
      </c>
      <c r="BW360">
        <f t="shared" si="380"/>
        <v>1.2999999999999998</v>
      </c>
      <c r="BX360">
        <f t="shared" si="381"/>
        <v>1.2999999999999998</v>
      </c>
      <c r="BY360">
        <f t="shared" si="382"/>
        <v>1.2099999999999997</v>
      </c>
      <c r="BZ360">
        <f t="shared" si="383"/>
        <v>1.2099999999999997</v>
      </c>
      <c r="CA360">
        <f t="shared" si="384"/>
        <v>1.2099999999999997</v>
      </c>
      <c r="CB360">
        <f t="shared" si="385"/>
        <v>1.2099999999999997</v>
      </c>
      <c r="CC360">
        <f t="shared" si="386"/>
        <v>1.2099999999999997</v>
      </c>
      <c r="CD360">
        <f t="shared" si="387"/>
        <v>1.2099999999999997</v>
      </c>
      <c r="CE360">
        <f t="shared" si="388"/>
        <v>1.2099999999999997</v>
      </c>
      <c r="CF360">
        <f t="shared" si="389"/>
        <v>65.210000000000008</v>
      </c>
      <c r="CH360">
        <f t="shared" si="390"/>
        <v>123.28000000000002</v>
      </c>
      <c r="CI360">
        <f t="shared" si="391"/>
        <v>22.000000000000004</v>
      </c>
      <c r="CJ360">
        <f t="shared" si="392"/>
        <v>12</v>
      </c>
      <c r="CK360">
        <f t="shared" si="393"/>
        <v>89.280000000000015</v>
      </c>
      <c r="CL360">
        <f t="shared" si="394"/>
        <v>0</v>
      </c>
      <c r="CM360">
        <f t="shared" si="395"/>
        <v>0</v>
      </c>
    </row>
    <row r="361" spans="1:91" x14ac:dyDescent="0.2">
      <c r="A361">
        <v>344</v>
      </c>
      <c r="B361">
        <f>B$14*(10-lgd*COUNTIF(Defaults!$AI361:$AR361,"&lt;="&amp;B$17))</f>
        <v>1.5</v>
      </c>
      <c r="C361">
        <f>C$14*(10-lgd*COUNTIF(Defaults!$AI361:$AR361,"&lt;="&amp;C$17))</f>
        <v>1.41</v>
      </c>
      <c r="D361">
        <f>D$14*(10-lgd*COUNTIF(Defaults!$AI361:$AR361,"&lt;="&amp;D$17))</f>
        <v>1.41</v>
      </c>
      <c r="E361">
        <f>E$14*(10-lgd*COUNTIF(Defaults!$AI361:$AR361,"&lt;="&amp;E$17))</f>
        <v>1.41</v>
      </c>
      <c r="F361">
        <f>F$14*(10-lgd*COUNTIF(Defaults!$AI361:$AR361,"&lt;="&amp;F$17))</f>
        <v>1.41</v>
      </c>
      <c r="G361">
        <f>G$14*(10-lgd*COUNTIF(Defaults!$AI361:$AR361,"&lt;="&amp;G$17))</f>
        <v>1.41</v>
      </c>
      <c r="H361">
        <f>H$14*(10-lgd*COUNTIF(Defaults!$AI361:$AR361,"&lt;="&amp;H$17))</f>
        <v>1.41</v>
      </c>
      <c r="I361">
        <f>I$14*(10-lgd*COUNTIF(Defaults!$AI361:$AR361,"&lt;="&amp;I$17))</f>
        <v>1.41</v>
      </c>
      <c r="J361">
        <f>J$14*(10-lgd*COUNTIF(Defaults!$AI361:$AR361,"&lt;="&amp;J$17))</f>
        <v>1.41</v>
      </c>
      <c r="K361">
        <f>K$14*(10-lgd*COUNTIF(Defaults!$AI361:$AR361,"&lt;="&amp;K$17))</f>
        <v>1.41</v>
      </c>
      <c r="L361">
        <f>L$14*(10-lgd*COUNTIF(Defaults!$AI361:$AR361,"&lt;="&amp;L$17))</f>
        <v>1.41</v>
      </c>
      <c r="M361">
        <f>M$14*(10-lgd*COUNTIF(Defaults!$AI361:$AR361,"&lt;="&amp;M$17))</f>
        <v>1.41</v>
      </c>
      <c r="N361">
        <f>N$14*(10-lgd*COUNTIF(Defaults!$AI361:$AR361,"&lt;="&amp;N$17))</f>
        <v>1.41</v>
      </c>
      <c r="O361">
        <f>O$14*(10-lgd*COUNTIF(Defaults!$AI361:$AR361,"&lt;="&amp;O$17))</f>
        <v>1.41</v>
      </c>
      <c r="P361">
        <f>P$14*(10-lgd*COUNTIF(Defaults!$AI361:$AR361,"&lt;="&amp;P$17))</f>
        <v>1.41</v>
      </c>
      <c r="Q361">
        <f>Q$14*(10-lgd*COUNTIF(Defaults!$AI361:$AR361,"&lt;="&amp;Q$17))</f>
        <v>1.41</v>
      </c>
      <c r="R361">
        <f>R$14*(10-lgd*COUNTIF(Defaults!$AI361:$AR361,"&lt;="&amp;R$17))</f>
        <v>1.41</v>
      </c>
      <c r="S361">
        <f>S$14*(10-lgd*COUNTIF(Defaults!$AI361:$AR361,"&lt;="&amp;S$17))</f>
        <v>1.41</v>
      </c>
      <c r="T361">
        <f>T$14*(10-lgd*COUNTIF(Defaults!$AI361:$AR361,"&lt;="&amp;T$17))</f>
        <v>1.41</v>
      </c>
      <c r="U361">
        <f>U$14*(10-lgd*COUNTIF(Defaults!$AI361:$AR361,"&lt;="&amp;U$17))</f>
        <v>95.410000000000011</v>
      </c>
      <c r="W361">
        <f t="shared" si="330"/>
        <v>0.1</v>
      </c>
      <c r="X361">
        <f t="shared" si="331"/>
        <v>0.1</v>
      </c>
      <c r="Y361">
        <f t="shared" si="332"/>
        <v>0.1</v>
      </c>
      <c r="Z361">
        <f t="shared" si="333"/>
        <v>0.1</v>
      </c>
      <c r="AA361">
        <f t="shared" si="334"/>
        <v>0.1</v>
      </c>
      <c r="AB361">
        <f t="shared" si="335"/>
        <v>0.1</v>
      </c>
      <c r="AC361">
        <f t="shared" si="336"/>
        <v>0.1</v>
      </c>
      <c r="AD361">
        <f t="shared" si="337"/>
        <v>0.1</v>
      </c>
      <c r="AE361">
        <f t="shared" si="338"/>
        <v>0.1</v>
      </c>
      <c r="AF361">
        <f t="shared" si="339"/>
        <v>0.1</v>
      </c>
      <c r="AG361">
        <f t="shared" si="340"/>
        <v>0.1</v>
      </c>
      <c r="AH361">
        <f t="shared" si="341"/>
        <v>0.1</v>
      </c>
      <c r="AI361">
        <f t="shared" si="342"/>
        <v>0.1</v>
      </c>
      <c r="AJ361">
        <f t="shared" si="343"/>
        <v>0.1</v>
      </c>
      <c r="AK361">
        <f t="shared" si="344"/>
        <v>0.1</v>
      </c>
      <c r="AL361">
        <f t="shared" si="345"/>
        <v>0.1</v>
      </c>
      <c r="AM361">
        <f t="shared" si="346"/>
        <v>0.1</v>
      </c>
      <c r="AN361">
        <f t="shared" si="347"/>
        <v>0.1</v>
      </c>
      <c r="AO361">
        <f t="shared" si="348"/>
        <v>0.1</v>
      </c>
      <c r="AP361">
        <f t="shared" si="349"/>
        <v>20.100000000000001</v>
      </c>
      <c r="AR361">
        <f t="shared" si="350"/>
        <v>0.1</v>
      </c>
      <c r="AS361">
        <f t="shared" si="351"/>
        <v>0.1</v>
      </c>
      <c r="AT361">
        <f t="shared" si="352"/>
        <v>0.1</v>
      </c>
      <c r="AU361">
        <f t="shared" si="353"/>
        <v>0.1</v>
      </c>
      <c r="AV361">
        <f t="shared" si="354"/>
        <v>0.1</v>
      </c>
      <c r="AW361">
        <f t="shared" si="355"/>
        <v>0.1</v>
      </c>
      <c r="AX361">
        <f t="shared" si="356"/>
        <v>0.1</v>
      </c>
      <c r="AY361">
        <f t="shared" si="357"/>
        <v>0.1</v>
      </c>
      <c r="AZ361">
        <f t="shared" si="358"/>
        <v>0.1</v>
      </c>
      <c r="BA361">
        <f t="shared" si="359"/>
        <v>0.1</v>
      </c>
      <c r="BB361">
        <f t="shared" si="360"/>
        <v>0.1</v>
      </c>
      <c r="BC361">
        <f t="shared" si="361"/>
        <v>0.1</v>
      </c>
      <c r="BD361">
        <f t="shared" si="362"/>
        <v>0.1</v>
      </c>
      <c r="BE361">
        <f t="shared" si="363"/>
        <v>0.1</v>
      </c>
      <c r="BF361">
        <f t="shared" si="364"/>
        <v>0.1</v>
      </c>
      <c r="BG361">
        <f t="shared" si="365"/>
        <v>0.1</v>
      </c>
      <c r="BH361">
        <f t="shared" si="366"/>
        <v>0.1</v>
      </c>
      <c r="BI361">
        <f t="shared" si="367"/>
        <v>0.1</v>
      </c>
      <c r="BJ361">
        <f t="shared" si="368"/>
        <v>0.1</v>
      </c>
      <c r="BK361">
        <f t="shared" si="369"/>
        <v>10.1</v>
      </c>
      <c r="BM361">
        <f t="shared" si="370"/>
        <v>1.2999999999999998</v>
      </c>
      <c r="BN361">
        <f t="shared" si="371"/>
        <v>1.2099999999999997</v>
      </c>
      <c r="BO361">
        <f t="shared" si="372"/>
        <v>1.2099999999999997</v>
      </c>
      <c r="BP361">
        <f t="shared" si="373"/>
        <v>1.2099999999999997</v>
      </c>
      <c r="BQ361">
        <f t="shared" si="374"/>
        <v>1.2099999999999997</v>
      </c>
      <c r="BR361">
        <f t="shared" si="375"/>
        <v>1.2099999999999997</v>
      </c>
      <c r="BS361">
        <f t="shared" si="376"/>
        <v>1.2099999999999997</v>
      </c>
      <c r="BT361">
        <f t="shared" si="377"/>
        <v>1.2099999999999997</v>
      </c>
      <c r="BU361">
        <f t="shared" si="378"/>
        <v>1.2099999999999997</v>
      </c>
      <c r="BV361">
        <f t="shared" si="379"/>
        <v>1.2099999999999997</v>
      </c>
      <c r="BW361">
        <f t="shared" si="380"/>
        <v>1.2099999999999997</v>
      </c>
      <c r="BX361">
        <f t="shared" si="381"/>
        <v>1.2099999999999997</v>
      </c>
      <c r="BY361">
        <f t="shared" si="382"/>
        <v>1.2099999999999997</v>
      </c>
      <c r="BZ361">
        <f t="shared" si="383"/>
        <v>1.2099999999999997</v>
      </c>
      <c r="CA361">
        <f t="shared" si="384"/>
        <v>1.2099999999999997</v>
      </c>
      <c r="CB361">
        <f t="shared" si="385"/>
        <v>1.2099999999999997</v>
      </c>
      <c r="CC361">
        <f t="shared" si="386"/>
        <v>1.2099999999999997</v>
      </c>
      <c r="CD361">
        <f t="shared" si="387"/>
        <v>1.2099999999999997</v>
      </c>
      <c r="CE361">
        <f t="shared" si="388"/>
        <v>1.2099999999999997</v>
      </c>
      <c r="CF361">
        <f t="shared" si="389"/>
        <v>65.210000000000008</v>
      </c>
      <c r="CH361">
        <f t="shared" si="390"/>
        <v>122.29000000000002</v>
      </c>
      <c r="CI361">
        <f t="shared" si="391"/>
        <v>22.000000000000004</v>
      </c>
      <c r="CJ361">
        <f t="shared" si="392"/>
        <v>12</v>
      </c>
      <c r="CK361">
        <f t="shared" si="393"/>
        <v>88.29</v>
      </c>
      <c r="CL361">
        <f t="shared" si="394"/>
        <v>0</v>
      </c>
      <c r="CM361">
        <f t="shared" si="395"/>
        <v>0</v>
      </c>
    </row>
    <row r="362" spans="1:91" x14ac:dyDescent="0.2">
      <c r="A362">
        <v>345</v>
      </c>
      <c r="B362">
        <f>B$14*(10-lgd*COUNTIF(Defaults!$AI362:$AR362,"&lt;="&amp;B$17))</f>
        <v>1.5</v>
      </c>
      <c r="C362">
        <f>C$14*(10-lgd*COUNTIF(Defaults!$AI362:$AR362,"&lt;="&amp;C$17))</f>
        <v>1.5</v>
      </c>
      <c r="D362">
        <f>D$14*(10-lgd*COUNTIF(Defaults!$AI362:$AR362,"&lt;="&amp;D$17))</f>
        <v>1.5</v>
      </c>
      <c r="E362">
        <f>E$14*(10-lgd*COUNTIF(Defaults!$AI362:$AR362,"&lt;="&amp;E$17))</f>
        <v>1.5</v>
      </c>
      <c r="F362">
        <f>F$14*(10-lgd*COUNTIF(Defaults!$AI362:$AR362,"&lt;="&amp;F$17))</f>
        <v>1.5</v>
      </c>
      <c r="G362">
        <f>G$14*(10-lgd*COUNTIF(Defaults!$AI362:$AR362,"&lt;="&amp;G$17))</f>
        <v>1.5</v>
      </c>
      <c r="H362">
        <f>H$14*(10-lgd*COUNTIF(Defaults!$AI362:$AR362,"&lt;="&amp;H$17))</f>
        <v>1.5</v>
      </c>
      <c r="I362">
        <f>I$14*(10-lgd*COUNTIF(Defaults!$AI362:$AR362,"&lt;="&amp;I$17))</f>
        <v>1.41</v>
      </c>
      <c r="J362">
        <f>J$14*(10-lgd*COUNTIF(Defaults!$AI362:$AR362,"&lt;="&amp;J$17))</f>
        <v>1.41</v>
      </c>
      <c r="K362">
        <f>K$14*(10-lgd*COUNTIF(Defaults!$AI362:$AR362,"&lt;="&amp;K$17))</f>
        <v>1.41</v>
      </c>
      <c r="L362">
        <f>L$14*(10-lgd*COUNTIF(Defaults!$AI362:$AR362,"&lt;="&amp;L$17))</f>
        <v>1.41</v>
      </c>
      <c r="M362">
        <f>M$14*(10-lgd*COUNTIF(Defaults!$AI362:$AR362,"&lt;="&amp;M$17))</f>
        <v>1.41</v>
      </c>
      <c r="N362">
        <f>N$14*(10-lgd*COUNTIF(Defaults!$AI362:$AR362,"&lt;="&amp;N$17))</f>
        <v>1.41</v>
      </c>
      <c r="O362">
        <f>O$14*(10-lgd*COUNTIF(Defaults!$AI362:$AR362,"&lt;="&amp;O$17))</f>
        <v>1.41</v>
      </c>
      <c r="P362">
        <f>P$14*(10-lgd*COUNTIF(Defaults!$AI362:$AR362,"&lt;="&amp;P$17))</f>
        <v>1.32</v>
      </c>
      <c r="Q362">
        <f>Q$14*(10-lgd*COUNTIF(Defaults!$AI362:$AR362,"&lt;="&amp;Q$17))</f>
        <v>1.32</v>
      </c>
      <c r="R362">
        <f>R$14*(10-lgd*COUNTIF(Defaults!$AI362:$AR362,"&lt;="&amp;R$17))</f>
        <v>1.32</v>
      </c>
      <c r="S362">
        <f>S$14*(10-lgd*COUNTIF(Defaults!$AI362:$AR362,"&lt;="&amp;S$17))</f>
        <v>1.32</v>
      </c>
      <c r="T362">
        <f>T$14*(10-lgd*COUNTIF(Defaults!$AI362:$AR362,"&lt;="&amp;T$17))</f>
        <v>1.32</v>
      </c>
      <c r="U362">
        <f>U$14*(10-lgd*COUNTIF(Defaults!$AI362:$AR362,"&lt;="&amp;U$17))</f>
        <v>89.320000000000007</v>
      </c>
      <c r="W362">
        <f t="shared" si="330"/>
        <v>0.1</v>
      </c>
      <c r="X362">
        <f t="shared" si="331"/>
        <v>0.1</v>
      </c>
      <c r="Y362">
        <f t="shared" si="332"/>
        <v>0.1</v>
      </c>
      <c r="Z362">
        <f t="shared" si="333"/>
        <v>0.1</v>
      </c>
      <c r="AA362">
        <f t="shared" si="334"/>
        <v>0.1</v>
      </c>
      <c r="AB362">
        <f t="shared" si="335"/>
        <v>0.1</v>
      </c>
      <c r="AC362">
        <f t="shared" si="336"/>
        <v>0.1</v>
      </c>
      <c r="AD362">
        <f t="shared" si="337"/>
        <v>0.1</v>
      </c>
      <c r="AE362">
        <f t="shared" si="338"/>
        <v>0.1</v>
      </c>
      <c r="AF362">
        <f t="shared" si="339"/>
        <v>0.1</v>
      </c>
      <c r="AG362">
        <f t="shared" si="340"/>
        <v>0.1</v>
      </c>
      <c r="AH362">
        <f t="shared" si="341"/>
        <v>0.1</v>
      </c>
      <c r="AI362">
        <f t="shared" si="342"/>
        <v>0.1</v>
      </c>
      <c r="AJ362">
        <f t="shared" si="343"/>
        <v>0.1</v>
      </c>
      <c r="AK362">
        <f t="shared" si="344"/>
        <v>0.1</v>
      </c>
      <c r="AL362">
        <f t="shared" si="345"/>
        <v>0.1</v>
      </c>
      <c r="AM362">
        <f t="shared" si="346"/>
        <v>0.1</v>
      </c>
      <c r="AN362">
        <f t="shared" si="347"/>
        <v>0.1</v>
      </c>
      <c r="AO362">
        <f t="shared" si="348"/>
        <v>0.1</v>
      </c>
      <c r="AP362">
        <f t="shared" si="349"/>
        <v>20.100000000000001</v>
      </c>
      <c r="AR362">
        <f t="shared" si="350"/>
        <v>0.1</v>
      </c>
      <c r="AS362">
        <f t="shared" si="351"/>
        <v>0.1</v>
      </c>
      <c r="AT362">
        <f t="shared" si="352"/>
        <v>0.1</v>
      </c>
      <c r="AU362">
        <f t="shared" si="353"/>
        <v>0.1</v>
      </c>
      <c r="AV362">
        <f t="shared" si="354"/>
        <v>0.1</v>
      </c>
      <c r="AW362">
        <f t="shared" si="355"/>
        <v>0.1</v>
      </c>
      <c r="AX362">
        <f t="shared" si="356"/>
        <v>0.1</v>
      </c>
      <c r="AY362">
        <f t="shared" si="357"/>
        <v>0.1</v>
      </c>
      <c r="AZ362">
        <f t="shared" si="358"/>
        <v>0.1</v>
      </c>
      <c r="BA362">
        <f t="shared" si="359"/>
        <v>0.1</v>
      </c>
      <c r="BB362">
        <f t="shared" si="360"/>
        <v>0.1</v>
      </c>
      <c r="BC362">
        <f t="shared" si="361"/>
        <v>0.1</v>
      </c>
      <c r="BD362">
        <f t="shared" si="362"/>
        <v>0.1</v>
      </c>
      <c r="BE362">
        <f t="shared" si="363"/>
        <v>0.1</v>
      </c>
      <c r="BF362">
        <f t="shared" si="364"/>
        <v>0.1</v>
      </c>
      <c r="BG362">
        <f t="shared" si="365"/>
        <v>0.1</v>
      </c>
      <c r="BH362">
        <f t="shared" si="366"/>
        <v>0.1</v>
      </c>
      <c r="BI362">
        <f t="shared" si="367"/>
        <v>0.1</v>
      </c>
      <c r="BJ362">
        <f t="shared" si="368"/>
        <v>0.1</v>
      </c>
      <c r="BK362">
        <f t="shared" si="369"/>
        <v>10.1</v>
      </c>
      <c r="BM362">
        <f t="shared" si="370"/>
        <v>1.2999999999999998</v>
      </c>
      <c r="BN362">
        <f t="shared" si="371"/>
        <v>1.2999999999999998</v>
      </c>
      <c r="BO362">
        <f t="shared" si="372"/>
        <v>1.2999999999999998</v>
      </c>
      <c r="BP362">
        <f t="shared" si="373"/>
        <v>1.2999999999999998</v>
      </c>
      <c r="BQ362">
        <f t="shared" si="374"/>
        <v>1.2999999999999998</v>
      </c>
      <c r="BR362">
        <f t="shared" si="375"/>
        <v>1.2999999999999998</v>
      </c>
      <c r="BS362">
        <f t="shared" si="376"/>
        <v>1.2999999999999998</v>
      </c>
      <c r="BT362">
        <f t="shared" si="377"/>
        <v>1.2099999999999997</v>
      </c>
      <c r="BU362">
        <f t="shared" si="378"/>
        <v>1.2099999999999997</v>
      </c>
      <c r="BV362">
        <f t="shared" si="379"/>
        <v>1.2099999999999997</v>
      </c>
      <c r="BW362">
        <f t="shared" si="380"/>
        <v>1.2099999999999997</v>
      </c>
      <c r="BX362">
        <f t="shared" si="381"/>
        <v>1.2099999999999997</v>
      </c>
      <c r="BY362">
        <f t="shared" si="382"/>
        <v>1.2099999999999997</v>
      </c>
      <c r="BZ362">
        <f t="shared" si="383"/>
        <v>1.2099999999999997</v>
      </c>
      <c r="CA362">
        <f t="shared" si="384"/>
        <v>1.1199999999999999</v>
      </c>
      <c r="CB362">
        <f t="shared" si="385"/>
        <v>1.1199999999999999</v>
      </c>
      <c r="CC362">
        <f t="shared" si="386"/>
        <v>1.1199999999999999</v>
      </c>
      <c r="CD362">
        <f t="shared" si="387"/>
        <v>1.1199999999999999</v>
      </c>
      <c r="CE362">
        <f t="shared" si="388"/>
        <v>1.1199999999999999</v>
      </c>
      <c r="CF362">
        <f t="shared" si="389"/>
        <v>59.12</v>
      </c>
      <c r="CH362">
        <f t="shared" si="390"/>
        <v>116.29</v>
      </c>
      <c r="CI362">
        <f t="shared" si="391"/>
        <v>22.000000000000004</v>
      </c>
      <c r="CJ362">
        <f t="shared" si="392"/>
        <v>12</v>
      </c>
      <c r="CK362">
        <f t="shared" si="393"/>
        <v>82.289999999999992</v>
      </c>
      <c r="CL362">
        <f t="shared" si="394"/>
        <v>0</v>
      </c>
      <c r="CM362">
        <f t="shared" si="395"/>
        <v>0</v>
      </c>
    </row>
    <row r="363" spans="1:91" x14ac:dyDescent="0.2">
      <c r="A363">
        <v>346</v>
      </c>
      <c r="B363">
        <f>B$14*(10-lgd*COUNTIF(Defaults!$AI363:$AR363,"&lt;="&amp;B$17))</f>
        <v>1.5</v>
      </c>
      <c r="C363">
        <f>C$14*(10-lgd*COUNTIF(Defaults!$AI363:$AR363,"&lt;="&amp;C$17))</f>
        <v>1.5</v>
      </c>
      <c r="D363">
        <f>D$14*(10-lgd*COUNTIF(Defaults!$AI363:$AR363,"&lt;="&amp;D$17))</f>
        <v>1.5</v>
      </c>
      <c r="E363">
        <f>E$14*(10-lgd*COUNTIF(Defaults!$AI363:$AR363,"&lt;="&amp;E$17))</f>
        <v>1.5</v>
      </c>
      <c r="F363">
        <f>F$14*(10-lgd*COUNTIF(Defaults!$AI363:$AR363,"&lt;="&amp;F$17))</f>
        <v>1.5</v>
      </c>
      <c r="G363">
        <f>G$14*(10-lgd*COUNTIF(Defaults!$AI363:$AR363,"&lt;="&amp;G$17))</f>
        <v>1.5</v>
      </c>
      <c r="H363">
        <f>H$14*(10-lgd*COUNTIF(Defaults!$AI363:$AR363,"&lt;="&amp;H$17))</f>
        <v>1.5</v>
      </c>
      <c r="I363">
        <f>I$14*(10-lgd*COUNTIF(Defaults!$AI363:$AR363,"&lt;="&amp;I$17))</f>
        <v>1.5</v>
      </c>
      <c r="J363">
        <f>J$14*(10-lgd*COUNTIF(Defaults!$AI363:$AR363,"&lt;="&amp;J$17))</f>
        <v>1.5</v>
      </c>
      <c r="K363">
        <f>K$14*(10-lgd*COUNTIF(Defaults!$AI363:$AR363,"&lt;="&amp;K$17))</f>
        <v>1.5</v>
      </c>
      <c r="L363">
        <f>L$14*(10-lgd*COUNTIF(Defaults!$AI363:$AR363,"&lt;="&amp;L$17))</f>
        <v>1.5</v>
      </c>
      <c r="M363">
        <f>M$14*(10-lgd*COUNTIF(Defaults!$AI363:$AR363,"&lt;="&amp;M$17))</f>
        <v>1.5</v>
      </c>
      <c r="N363">
        <f>N$14*(10-lgd*COUNTIF(Defaults!$AI363:$AR363,"&lt;="&amp;N$17))</f>
        <v>1.5</v>
      </c>
      <c r="O363">
        <f>O$14*(10-lgd*COUNTIF(Defaults!$AI363:$AR363,"&lt;="&amp;O$17))</f>
        <v>1.5</v>
      </c>
      <c r="P363">
        <f>P$14*(10-lgd*COUNTIF(Defaults!$AI363:$AR363,"&lt;="&amp;P$17))</f>
        <v>1.5</v>
      </c>
      <c r="Q363">
        <f>Q$14*(10-lgd*COUNTIF(Defaults!$AI363:$AR363,"&lt;="&amp;Q$17))</f>
        <v>1.5</v>
      </c>
      <c r="R363">
        <f>R$14*(10-lgd*COUNTIF(Defaults!$AI363:$AR363,"&lt;="&amp;R$17))</f>
        <v>1.41</v>
      </c>
      <c r="S363">
        <f>S$14*(10-lgd*COUNTIF(Defaults!$AI363:$AR363,"&lt;="&amp;S$17))</f>
        <v>1.41</v>
      </c>
      <c r="T363">
        <f>T$14*(10-lgd*COUNTIF(Defaults!$AI363:$AR363,"&lt;="&amp;T$17))</f>
        <v>1.41</v>
      </c>
      <c r="U363">
        <f>U$14*(10-lgd*COUNTIF(Defaults!$AI363:$AR363,"&lt;="&amp;U$17))</f>
        <v>95.410000000000011</v>
      </c>
      <c r="W363">
        <f t="shared" si="330"/>
        <v>0.1</v>
      </c>
      <c r="X363">
        <f t="shared" si="331"/>
        <v>0.1</v>
      </c>
      <c r="Y363">
        <f t="shared" si="332"/>
        <v>0.1</v>
      </c>
      <c r="Z363">
        <f t="shared" si="333"/>
        <v>0.1</v>
      </c>
      <c r="AA363">
        <f t="shared" si="334"/>
        <v>0.1</v>
      </c>
      <c r="AB363">
        <f t="shared" si="335"/>
        <v>0.1</v>
      </c>
      <c r="AC363">
        <f t="shared" si="336"/>
        <v>0.1</v>
      </c>
      <c r="AD363">
        <f t="shared" si="337"/>
        <v>0.1</v>
      </c>
      <c r="AE363">
        <f t="shared" si="338"/>
        <v>0.1</v>
      </c>
      <c r="AF363">
        <f t="shared" si="339"/>
        <v>0.1</v>
      </c>
      <c r="AG363">
        <f t="shared" si="340"/>
        <v>0.1</v>
      </c>
      <c r="AH363">
        <f t="shared" si="341"/>
        <v>0.1</v>
      </c>
      <c r="AI363">
        <f t="shared" si="342"/>
        <v>0.1</v>
      </c>
      <c r="AJ363">
        <f t="shared" si="343"/>
        <v>0.1</v>
      </c>
      <c r="AK363">
        <f t="shared" si="344"/>
        <v>0.1</v>
      </c>
      <c r="AL363">
        <f t="shared" si="345"/>
        <v>0.1</v>
      </c>
      <c r="AM363">
        <f t="shared" si="346"/>
        <v>0.1</v>
      </c>
      <c r="AN363">
        <f t="shared" si="347"/>
        <v>0.1</v>
      </c>
      <c r="AO363">
        <f t="shared" si="348"/>
        <v>0.1</v>
      </c>
      <c r="AP363">
        <f t="shared" si="349"/>
        <v>20.100000000000001</v>
      </c>
      <c r="AR363">
        <f t="shared" si="350"/>
        <v>0.1</v>
      </c>
      <c r="AS363">
        <f t="shared" si="351"/>
        <v>0.1</v>
      </c>
      <c r="AT363">
        <f t="shared" si="352"/>
        <v>0.1</v>
      </c>
      <c r="AU363">
        <f t="shared" si="353"/>
        <v>0.1</v>
      </c>
      <c r="AV363">
        <f t="shared" si="354"/>
        <v>0.1</v>
      </c>
      <c r="AW363">
        <f t="shared" si="355"/>
        <v>0.1</v>
      </c>
      <c r="AX363">
        <f t="shared" si="356"/>
        <v>0.1</v>
      </c>
      <c r="AY363">
        <f t="shared" si="357"/>
        <v>0.1</v>
      </c>
      <c r="AZ363">
        <f t="shared" si="358"/>
        <v>0.1</v>
      </c>
      <c r="BA363">
        <f t="shared" si="359"/>
        <v>0.1</v>
      </c>
      <c r="BB363">
        <f t="shared" si="360"/>
        <v>0.1</v>
      </c>
      <c r="BC363">
        <f t="shared" si="361"/>
        <v>0.1</v>
      </c>
      <c r="BD363">
        <f t="shared" si="362"/>
        <v>0.1</v>
      </c>
      <c r="BE363">
        <f t="shared" si="363"/>
        <v>0.1</v>
      </c>
      <c r="BF363">
        <f t="shared" si="364"/>
        <v>0.1</v>
      </c>
      <c r="BG363">
        <f t="shared" si="365"/>
        <v>0.1</v>
      </c>
      <c r="BH363">
        <f t="shared" si="366"/>
        <v>0.1</v>
      </c>
      <c r="BI363">
        <f t="shared" si="367"/>
        <v>0.1</v>
      </c>
      <c r="BJ363">
        <f t="shared" si="368"/>
        <v>0.1</v>
      </c>
      <c r="BK363">
        <f t="shared" si="369"/>
        <v>10.1</v>
      </c>
      <c r="BM363">
        <f t="shared" si="370"/>
        <v>1.2999999999999998</v>
      </c>
      <c r="BN363">
        <f t="shared" si="371"/>
        <v>1.2999999999999998</v>
      </c>
      <c r="BO363">
        <f t="shared" si="372"/>
        <v>1.2999999999999998</v>
      </c>
      <c r="BP363">
        <f t="shared" si="373"/>
        <v>1.2999999999999998</v>
      </c>
      <c r="BQ363">
        <f t="shared" si="374"/>
        <v>1.2999999999999998</v>
      </c>
      <c r="BR363">
        <f t="shared" si="375"/>
        <v>1.2999999999999998</v>
      </c>
      <c r="BS363">
        <f t="shared" si="376"/>
        <v>1.2999999999999998</v>
      </c>
      <c r="BT363">
        <f t="shared" si="377"/>
        <v>1.2999999999999998</v>
      </c>
      <c r="BU363">
        <f t="shared" si="378"/>
        <v>1.2999999999999998</v>
      </c>
      <c r="BV363">
        <f t="shared" si="379"/>
        <v>1.2999999999999998</v>
      </c>
      <c r="BW363">
        <f t="shared" si="380"/>
        <v>1.2999999999999998</v>
      </c>
      <c r="BX363">
        <f t="shared" si="381"/>
        <v>1.2999999999999998</v>
      </c>
      <c r="BY363">
        <f t="shared" si="382"/>
        <v>1.2999999999999998</v>
      </c>
      <c r="BZ363">
        <f t="shared" si="383"/>
        <v>1.2999999999999998</v>
      </c>
      <c r="CA363">
        <f t="shared" si="384"/>
        <v>1.2999999999999998</v>
      </c>
      <c r="CB363">
        <f t="shared" si="385"/>
        <v>1.2999999999999998</v>
      </c>
      <c r="CC363">
        <f t="shared" si="386"/>
        <v>1.2099999999999997</v>
      </c>
      <c r="CD363">
        <f t="shared" si="387"/>
        <v>1.2099999999999997</v>
      </c>
      <c r="CE363">
        <f t="shared" si="388"/>
        <v>1.2099999999999997</v>
      </c>
      <c r="CF363">
        <f t="shared" si="389"/>
        <v>65.210000000000008</v>
      </c>
      <c r="CH363">
        <f t="shared" si="390"/>
        <v>123.64000000000001</v>
      </c>
      <c r="CI363">
        <f t="shared" si="391"/>
        <v>22.000000000000004</v>
      </c>
      <c r="CJ363">
        <f t="shared" si="392"/>
        <v>12</v>
      </c>
      <c r="CK363">
        <f t="shared" si="393"/>
        <v>89.640000000000015</v>
      </c>
      <c r="CL363">
        <f t="shared" si="394"/>
        <v>0</v>
      </c>
      <c r="CM363">
        <f t="shared" si="395"/>
        <v>0</v>
      </c>
    </row>
    <row r="364" spans="1:91" x14ac:dyDescent="0.2">
      <c r="A364">
        <v>347</v>
      </c>
      <c r="B364">
        <f>B$14*(10-lgd*COUNTIF(Defaults!$AI364:$AR364,"&lt;="&amp;B$17))</f>
        <v>1.5</v>
      </c>
      <c r="C364">
        <f>C$14*(10-lgd*COUNTIF(Defaults!$AI364:$AR364,"&lt;="&amp;C$17))</f>
        <v>1.5</v>
      </c>
      <c r="D364">
        <f>D$14*(10-lgd*COUNTIF(Defaults!$AI364:$AR364,"&lt;="&amp;D$17))</f>
        <v>1.5</v>
      </c>
      <c r="E364">
        <f>E$14*(10-lgd*COUNTIF(Defaults!$AI364:$AR364,"&lt;="&amp;E$17))</f>
        <v>1.5</v>
      </c>
      <c r="F364">
        <f>F$14*(10-lgd*COUNTIF(Defaults!$AI364:$AR364,"&lt;="&amp;F$17))</f>
        <v>1.5</v>
      </c>
      <c r="G364">
        <f>G$14*(10-lgd*COUNTIF(Defaults!$AI364:$AR364,"&lt;="&amp;G$17))</f>
        <v>1.5</v>
      </c>
      <c r="H364">
        <f>H$14*(10-lgd*COUNTIF(Defaults!$AI364:$AR364,"&lt;="&amp;H$17))</f>
        <v>1.5</v>
      </c>
      <c r="I364">
        <f>I$14*(10-lgd*COUNTIF(Defaults!$AI364:$AR364,"&lt;="&amp;I$17))</f>
        <v>1.5</v>
      </c>
      <c r="J364">
        <f>J$14*(10-lgd*COUNTIF(Defaults!$AI364:$AR364,"&lt;="&amp;J$17))</f>
        <v>1.5</v>
      </c>
      <c r="K364">
        <f>K$14*(10-lgd*COUNTIF(Defaults!$AI364:$AR364,"&lt;="&amp;K$17))</f>
        <v>1.5</v>
      </c>
      <c r="L364">
        <f>L$14*(10-lgd*COUNTIF(Defaults!$AI364:$AR364,"&lt;="&amp;L$17))</f>
        <v>1.5</v>
      </c>
      <c r="M364">
        <f>M$14*(10-lgd*COUNTIF(Defaults!$AI364:$AR364,"&lt;="&amp;M$17))</f>
        <v>1.5</v>
      </c>
      <c r="N364">
        <f>N$14*(10-lgd*COUNTIF(Defaults!$AI364:$AR364,"&lt;="&amp;N$17))</f>
        <v>1.5</v>
      </c>
      <c r="O364">
        <f>O$14*(10-lgd*COUNTIF(Defaults!$AI364:$AR364,"&lt;="&amp;O$17))</f>
        <v>1.5</v>
      </c>
      <c r="P364">
        <f>P$14*(10-lgd*COUNTIF(Defaults!$AI364:$AR364,"&lt;="&amp;P$17))</f>
        <v>1.5</v>
      </c>
      <c r="Q364">
        <f>Q$14*(10-lgd*COUNTIF(Defaults!$AI364:$AR364,"&lt;="&amp;Q$17))</f>
        <v>1.5</v>
      </c>
      <c r="R364">
        <f>R$14*(10-lgd*COUNTIF(Defaults!$AI364:$AR364,"&lt;="&amp;R$17))</f>
        <v>1.5</v>
      </c>
      <c r="S364">
        <f>S$14*(10-lgd*COUNTIF(Defaults!$AI364:$AR364,"&lt;="&amp;S$17))</f>
        <v>1.5</v>
      </c>
      <c r="T364">
        <f>T$14*(10-lgd*COUNTIF(Defaults!$AI364:$AR364,"&lt;="&amp;T$17))</f>
        <v>1.5</v>
      </c>
      <c r="U364">
        <f>U$14*(10-lgd*COUNTIF(Defaults!$AI364:$AR364,"&lt;="&amp;U$17))</f>
        <v>95.410000000000011</v>
      </c>
      <c r="W364">
        <f t="shared" si="330"/>
        <v>0.1</v>
      </c>
      <c r="X364">
        <f t="shared" si="331"/>
        <v>0.1</v>
      </c>
      <c r="Y364">
        <f t="shared" si="332"/>
        <v>0.1</v>
      </c>
      <c r="Z364">
        <f t="shared" si="333"/>
        <v>0.1</v>
      </c>
      <c r="AA364">
        <f t="shared" si="334"/>
        <v>0.1</v>
      </c>
      <c r="AB364">
        <f t="shared" si="335"/>
        <v>0.1</v>
      </c>
      <c r="AC364">
        <f t="shared" si="336"/>
        <v>0.1</v>
      </c>
      <c r="AD364">
        <f t="shared" si="337"/>
        <v>0.1</v>
      </c>
      <c r="AE364">
        <f t="shared" si="338"/>
        <v>0.1</v>
      </c>
      <c r="AF364">
        <f t="shared" si="339"/>
        <v>0.1</v>
      </c>
      <c r="AG364">
        <f t="shared" si="340"/>
        <v>0.1</v>
      </c>
      <c r="AH364">
        <f t="shared" si="341"/>
        <v>0.1</v>
      </c>
      <c r="AI364">
        <f t="shared" si="342"/>
        <v>0.1</v>
      </c>
      <c r="AJ364">
        <f t="shared" si="343"/>
        <v>0.1</v>
      </c>
      <c r="AK364">
        <f t="shared" si="344"/>
        <v>0.1</v>
      </c>
      <c r="AL364">
        <f t="shared" si="345"/>
        <v>0.1</v>
      </c>
      <c r="AM364">
        <f t="shared" si="346"/>
        <v>0.1</v>
      </c>
      <c r="AN364">
        <f t="shared" si="347"/>
        <v>0.1</v>
      </c>
      <c r="AO364">
        <f t="shared" si="348"/>
        <v>0.1</v>
      </c>
      <c r="AP364">
        <f t="shared" si="349"/>
        <v>20.100000000000001</v>
      </c>
      <c r="AR364">
        <f t="shared" si="350"/>
        <v>0.1</v>
      </c>
      <c r="AS364">
        <f t="shared" si="351"/>
        <v>0.1</v>
      </c>
      <c r="AT364">
        <f t="shared" si="352"/>
        <v>0.1</v>
      </c>
      <c r="AU364">
        <f t="shared" si="353"/>
        <v>0.1</v>
      </c>
      <c r="AV364">
        <f t="shared" si="354"/>
        <v>0.1</v>
      </c>
      <c r="AW364">
        <f t="shared" si="355"/>
        <v>0.1</v>
      </c>
      <c r="AX364">
        <f t="shared" si="356"/>
        <v>0.1</v>
      </c>
      <c r="AY364">
        <f t="shared" si="357"/>
        <v>0.1</v>
      </c>
      <c r="AZ364">
        <f t="shared" si="358"/>
        <v>0.1</v>
      </c>
      <c r="BA364">
        <f t="shared" si="359"/>
        <v>0.1</v>
      </c>
      <c r="BB364">
        <f t="shared" si="360"/>
        <v>0.1</v>
      </c>
      <c r="BC364">
        <f t="shared" si="361"/>
        <v>0.1</v>
      </c>
      <c r="BD364">
        <f t="shared" si="362"/>
        <v>0.1</v>
      </c>
      <c r="BE364">
        <f t="shared" si="363"/>
        <v>0.1</v>
      </c>
      <c r="BF364">
        <f t="shared" si="364"/>
        <v>0.1</v>
      </c>
      <c r="BG364">
        <f t="shared" si="365"/>
        <v>0.1</v>
      </c>
      <c r="BH364">
        <f t="shared" si="366"/>
        <v>0.1</v>
      </c>
      <c r="BI364">
        <f t="shared" si="367"/>
        <v>0.1</v>
      </c>
      <c r="BJ364">
        <f t="shared" si="368"/>
        <v>0.1</v>
      </c>
      <c r="BK364">
        <f t="shared" si="369"/>
        <v>10.1</v>
      </c>
      <c r="BM364">
        <f t="shared" si="370"/>
        <v>1.2999999999999998</v>
      </c>
      <c r="BN364">
        <f t="shared" si="371"/>
        <v>1.2999999999999998</v>
      </c>
      <c r="BO364">
        <f t="shared" si="372"/>
        <v>1.2999999999999998</v>
      </c>
      <c r="BP364">
        <f t="shared" si="373"/>
        <v>1.2999999999999998</v>
      </c>
      <c r="BQ364">
        <f t="shared" si="374"/>
        <v>1.2999999999999998</v>
      </c>
      <c r="BR364">
        <f t="shared" si="375"/>
        <v>1.2999999999999998</v>
      </c>
      <c r="BS364">
        <f t="shared" si="376"/>
        <v>1.2999999999999998</v>
      </c>
      <c r="BT364">
        <f t="shared" si="377"/>
        <v>1.2999999999999998</v>
      </c>
      <c r="BU364">
        <f t="shared" si="378"/>
        <v>1.2999999999999998</v>
      </c>
      <c r="BV364">
        <f t="shared" si="379"/>
        <v>1.2999999999999998</v>
      </c>
      <c r="BW364">
        <f t="shared" si="380"/>
        <v>1.2999999999999998</v>
      </c>
      <c r="BX364">
        <f t="shared" si="381"/>
        <v>1.2999999999999998</v>
      </c>
      <c r="BY364">
        <f t="shared" si="382"/>
        <v>1.2999999999999998</v>
      </c>
      <c r="BZ364">
        <f t="shared" si="383"/>
        <v>1.2999999999999998</v>
      </c>
      <c r="CA364">
        <f t="shared" si="384"/>
        <v>1.2999999999999998</v>
      </c>
      <c r="CB364">
        <f t="shared" si="385"/>
        <v>1.2999999999999998</v>
      </c>
      <c r="CC364">
        <f t="shared" si="386"/>
        <v>1.2999999999999998</v>
      </c>
      <c r="CD364">
        <f t="shared" si="387"/>
        <v>1.2999999999999998</v>
      </c>
      <c r="CE364">
        <f t="shared" si="388"/>
        <v>1.2999999999999998</v>
      </c>
      <c r="CF364">
        <f t="shared" si="389"/>
        <v>65.210000000000008</v>
      </c>
      <c r="CH364">
        <f t="shared" si="390"/>
        <v>123.91000000000001</v>
      </c>
      <c r="CI364">
        <f t="shared" si="391"/>
        <v>22.000000000000004</v>
      </c>
      <c r="CJ364">
        <f t="shared" si="392"/>
        <v>12</v>
      </c>
      <c r="CK364">
        <f t="shared" si="393"/>
        <v>89.910000000000011</v>
      </c>
      <c r="CL364">
        <f t="shared" si="394"/>
        <v>0</v>
      </c>
      <c r="CM364">
        <f t="shared" si="395"/>
        <v>0</v>
      </c>
    </row>
    <row r="365" spans="1:91" x14ac:dyDescent="0.2">
      <c r="A365">
        <v>348</v>
      </c>
      <c r="B365">
        <f>B$14*(10-lgd*COUNTIF(Defaults!$AI365:$AR365,"&lt;="&amp;B$17))</f>
        <v>1.5</v>
      </c>
      <c r="C365">
        <f>C$14*(10-lgd*COUNTIF(Defaults!$AI365:$AR365,"&lt;="&amp;C$17))</f>
        <v>1.5</v>
      </c>
      <c r="D365">
        <f>D$14*(10-lgd*COUNTIF(Defaults!$AI365:$AR365,"&lt;="&amp;D$17))</f>
        <v>1.5</v>
      </c>
      <c r="E365">
        <f>E$14*(10-lgd*COUNTIF(Defaults!$AI365:$AR365,"&lt;="&amp;E$17))</f>
        <v>1.5</v>
      </c>
      <c r="F365">
        <f>F$14*(10-lgd*COUNTIF(Defaults!$AI365:$AR365,"&lt;="&amp;F$17))</f>
        <v>1.5</v>
      </c>
      <c r="G365">
        <f>G$14*(10-lgd*COUNTIF(Defaults!$AI365:$AR365,"&lt;="&amp;G$17))</f>
        <v>1.5</v>
      </c>
      <c r="H365">
        <f>H$14*(10-lgd*COUNTIF(Defaults!$AI365:$AR365,"&lt;="&amp;H$17))</f>
        <v>1.5</v>
      </c>
      <c r="I365">
        <f>I$14*(10-lgd*COUNTIF(Defaults!$AI365:$AR365,"&lt;="&amp;I$17))</f>
        <v>1.5</v>
      </c>
      <c r="J365">
        <f>J$14*(10-lgd*COUNTIF(Defaults!$AI365:$AR365,"&lt;="&amp;J$17))</f>
        <v>1.5</v>
      </c>
      <c r="K365">
        <f>K$14*(10-lgd*COUNTIF(Defaults!$AI365:$AR365,"&lt;="&amp;K$17))</f>
        <v>1.5</v>
      </c>
      <c r="L365">
        <f>L$14*(10-lgd*COUNTIF(Defaults!$AI365:$AR365,"&lt;="&amp;L$17))</f>
        <v>1.5</v>
      </c>
      <c r="M365">
        <f>M$14*(10-lgd*COUNTIF(Defaults!$AI365:$AR365,"&lt;="&amp;M$17))</f>
        <v>1.5</v>
      </c>
      <c r="N365">
        <f>N$14*(10-lgd*COUNTIF(Defaults!$AI365:$AR365,"&lt;="&amp;N$17))</f>
        <v>1.5</v>
      </c>
      <c r="O365">
        <f>O$14*(10-lgd*COUNTIF(Defaults!$AI365:$AR365,"&lt;="&amp;O$17))</f>
        <v>1.5</v>
      </c>
      <c r="P365">
        <f>P$14*(10-lgd*COUNTIF(Defaults!$AI365:$AR365,"&lt;="&amp;P$17))</f>
        <v>1.5</v>
      </c>
      <c r="Q365">
        <f>Q$14*(10-lgd*COUNTIF(Defaults!$AI365:$AR365,"&lt;="&amp;Q$17))</f>
        <v>1.5</v>
      </c>
      <c r="R365">
        <f>R$14*(10-lgd*COUNTIF(Defaults!$AI365:$AR365,"&lt;="&amp;R$17))</f>
        <v>1.5</v>
      </c>
      <c r="S365">
        <f>S$14*(10-lgd*COUNTIF(Defaults!$AI365:$AR365,"&lt;="&amp;S$17))</f>
        <v>1.5</v>
      </c>
      <c r="T365">
        <f>T$14*(10-lgd*COUNTIF(Defaults!$AI365:$AR365,"&lt;="&amp;T$17))</f>
        <v>1.5</v>
      </c>
      <c r="U365">
        <f>U$14*(10-lgd*COUNTIF(Defaults!$AI365:$AR365,"&lt;="&amp;U$17))</f>
        <v>89.320000000000007</v>
      </c>
      <c r="W365">
        <f t="shared" si="330"/>
        <v>0.1</v>
      </c>
      <c r="X365">
        <f t="shared" si="331"/>
        <v>0.1</v>
      </c>
      <c r="Y365">
        <f t="shared" si="332"/>
        <v>0.1</v>
      </c>
      <c r="Z365">
        <f t="shared" si="333"/>
        <v>0.1</v>
      </c>
      <c r="AA365">
        <f t="shared" si="334"/>
        <v>0.1</v>
      </c>
      <c r="AB365">
        <f t="shared" si="335"/>
        <v>0.1</v>
      </c>
      <c r="AC365">
        <f t="shared" si="336"/>
        <v>0.1</v>
      </c>
      <c r="AD365">
        <f t="shared" si="337"/>
        <v>0.1</v>
      </c>
      <c r="AE365">
        <f t="shared" si="338"/>
        <v>0.1</v>
      </c>
      <c r="AF365">
        <f t="shared" si="339"/>
        <v>0.1</v>
      </c>
      <c r="AG365">
        <f t="shared" si="340"/>
        <v>0.1</v>
      </c>
      <c r="AH365">
        <f t="shared" si="341"/>
        <v>0.1</v>
      </c>
      <c r="AI365">
        <f t="shared" si="342"/>
        <v>0.1</v>
      </c>
      <c r="AJ365">
        <f t="shared" si="343"/>
        <v>0.1</v>
      </c>
      <c r="AK365">
        <f t="shared" si="344"/>
        <v>0.1</v>
      </c>
      <c r="AL365">
        <f t="shared" si="345"/>
        <v>0.1</v>
      </c>
      <c r="AM365">
        <f t="shared" si="346"/>
        <v>0.1</v>
      </c>
      <c r="AN365">
        <f t="shared" si="347"/>
        <v>0.1</v>
      </c>
      <c r="AO365">
        <f t="shared" si="348"/>
        <v>0.1</v>
      </c>
      <c r="AP365">
        <f t="shared" si="349"/>
        <v>20.100000000000001</v>
      </c>
      <c r="AR365">
        <f t="shared" si="350"/>
        <v>0.1</v>
      </c>
      <c r="AS365">
        <f t="shared" si="351"/>
        <v>0.1</v>
      </c>
      <c r="AT365">
        <f t="shared" si="352"/>
        <v>0.1</v>
      </c>
      <c r="AU365">
        <f t="shared" si="353"/>
        <v>0.1</v>
      </c>
      <c r="AV365">
        <f t="shared" si="354"/>
        <v>0.1</v>
      </c>
      <c r="AW365">
        <f t="shared" si="355"/>
        <v>0.1</v>
      </c>
      <c r="AX365">
        <f t="shared" si="356"/>
        <v>0.1</v>
      </c>
      <c r="AY365">
        <f t="shared" si="357"/>
        <v>0.1</v>
      </c>
      <c r="AZ365">
        <f t="shared" si="358"/>
        <v>0.1</v>
      </c>
      <c r="BA365">
        <f t="shared" si="359"/>
        <v>0.1</v>
      </c>
      <c r="BB365">
        <f t="shared" si="360"/>
        <v>0.1</v>
      </c>
      <c r="BC365">
        <f t="shared" si="361"/>
        <v>0.1</v>
      </c>
      <c r="BD365">
        <f t="shared" si="362"/>
        <v>0.1</v>
      </c>
      <c r="BE365">
        <f t="shared" si="363"/>
        <v>0.1</v>
      </c>
      <c r="BF365">
        <f t="shared" si="364"/>
        <v>0.1</v>
      </c>
      <c r="BG365">
        <f t="shared" si="365"/>
        <v>0.1</v>
      </c>
      <c r="BH365">
        <f t="shared" si="366"/>
        <v>0.1</v>
      </c>
      <c r="BI365">
        <f t="shared" si="367"/>
        <v>0.1</v>
      </c>
      <c r="BJ365">
        <f t="shared" si="368"/>
        <v>0.1</v>
      </c>
      <c r="BK365">
        <f t="shared" si="369"/>
        <v>10.1</v>
      </c>
      <c r="BM365">
        <f t="shared" si="370"/>
        <v>1.2999999999999998</v>
      </c>
      <c r="BN365">
        <f t="shared" si="371"/>
        <v>1.2999999999999998</v>
      </c>
      <c r="BO365">
        <f t="shared" si="372"/>
        <v>1.2999999999999998</v>
      </c>
      <c r="BP365">
        <f t="shared" si="373"/>
        <v>1.2999999999999998</v>
      </c>
      <c r="BQ365">
        <f t="shared" si="374"/>
        <v>1.2999999999999998</v>
      </c>
      <c r="BR365">
        <f t="shared" si="375"/>
        <v>1.2999999999999998</v>
      </c>
      <c r="BS365">
        <f t="shared" si="376"/>
        <v>1.2999999999999998</v>
      </c>
      <c r="BT365">
        <f t="shared" si="377"/>
        <v>1.2999999999999998</v>
      </c>
      <c r="BU365">
        <f t="shared" si="378"/>
        <v>1.2999999999999998</v>
      </c>
      <c r="BV365">
        <f t="shared" si="379"/>
        <v>1.2999999999999998</v>
      </c>
      <c r="BW365">
        <f t="shared" si="380"/>
        <v>1.2999999999999998</v>
      </c>
      <c r="BX365">
        <f t="shared" si="381"/>
        <v>1.2999999999999998</v>
      </c>
      <c r="BY365">
        <f t="shared" si="382"/>
        <v>1.2999999999999998</v>
      </c>
      <c r="BZ365">
        <f t="shared" si="383"/>
        <v>1.2999999999999998</v>
      </c>
      <c r="CA365">
        <f t="shared" si="384"/>
        <v>1.2999999999999998</v>
      </c>
      <c r="CB365">
        <f t="shared" si="385"/>
        <v>1.2999999999999998</v>
      </c>
      <c r="CC365">
        <f t="shared" si="386"/>
        <v>1.2999999999999998</v>
      </c>
      <c r="CD365">
        <f t="shared" si="387"/>
        <v>1.2999999999999998</v>
      </c>
      <c r="CE365">
        <f t="shared" si="388"/>
        <v>1.2999999999999998</v>
      </c>
      <c r="CF365">
        <f t="shared" si="389"/>
        <v>59.12</v>
      </c>
      <c r="CH365">
        <f t="shared" si="390"/>
        <v>117.82000000000001</v>
      </c>
      <c r="CI365">
        <f t="shared" si="391"/>
        <v>22.000000000000004</v>
      </c>
      <c r="CJ365">
        <f t="shared" si="392"/>
        <v>12</v>
      </c>
      <c r="CK365">
        <f t="shared" si="393"/>
        <v>83.820000000000007</v>
      </c>
      <c r="CL365">
        <f t="shared" si="394"/>
        <v>0</v>
      </c>
      <c r="CM365">
        <f t="shared" si="395"/>
        <v>0</v>
      </c>
    </row>
    <row r="366" spans="1:91" x14ac:dyDescent="0.2">
      <c r="A366">
        <v>349</v>
      </c>
      <c r="B366">
        <f>B$14*(10-lgd*COUNTIF(Defaults!$AI366:$AR366,"&lt;="&amp;B$17))</f>
        <v>1.5</v>
      </c>
      <c r="C366">
        <f>C$14*(10-lgd*COUNTIF(Defaults!$AI366:$AR366,"&lt;="&amp;C$17))</f>
        <v>1.5</v>
      </c>
      <c r="D366">
        <f>D$14*(10-lgd*COUNTIF(Defaults!$AI366:$AR366,"&lt;="&amp;D$17))</f>
        <v>1.5</v>
      </c>
      <c r="E366">
        <f>E$14*(10-lgd*COUNTIF(Defaults!$AI366:$AR366,"&lt;="&amp;E$17))</f>
        <v>1.5</v>
      </c>
      <c r="F366">
        <f>F$14*(10-lgd*COUNTIF(Defaults!$AI366:$AR366,"&lt;="&amp;F$17))</f>
        <v>1.5</v>
      </c>
      <c r="G366">
        <f>G$14*(10-lgd*COUNTIF(Defaults!$AI366:$AR366,"&lt;="&amp;G$17))</f>
        <v>1.5</v>
      </c>
      <c r="H366">
        <f>H$14*(10-lgd*COUNTIF(Defaults!$AI366:$AR366,"&lt;="&amp;H$17))</f>
        <v>1.5</v>
      </c>
      <c r="I366">
        <f>I$14*(10-lgd*COUNTIF(Defaults!$AI366:$AR366,"&lt;="&amp;I$17))</f>
        <v>1.5</v>
      </c>
      <c r="J366">
        <f>J$14*(10-lgd*COUNTIF(Defaults!$AI366:$AR366,"&lt;="&amp;J$17))</f>
        <v>1.5</v>
      </c>
      <c r="K366">
        <f>K$14*(10-lgd*COUNTIF(Defaults!$AI366:$AR366,"&lt;="&amp;K$17))</f>
        <v>1.5</v>
      </c>
      <c r="L366">
        <f>L$14*(10-lgd*COUNTIF(Defaults!$AI366:$AR366,"&lt;="&amp;L$17))</f>
        <v>1.5</v>
      </c>
      <c r="M366">
        <f>M$14*(10-lgd*COUNTIF(Defaults!$AI366:$AR366,"&lt;="&amp;M$17))</f>
        <v>1.5</v>
      </c>
      <c r="N366">
        <f>N$14*(10-lgd*COUNTIF(Defaults!$AI366:$AR366,"&lt;="&amp;N$17))</f>
        <v>1.5</v>
      </c>
      <c r="O366">
        <f>O$14*(10-lgd*COUNTIF(Defaults!$AI366:$AR366,"&lt;="&amp;O$17))</f>
        <v>1.5</v>
      </c>
      <c r="P366">
        <f>P$14*(10-lgd*COUNTIF(Defaults!$AI366:$AR366,"&lt;="&amp;P$17))</f>
        <v>1.5</v>
      </c>
      <c r="Q366">
        <f>Q$14*(10-lgd*COUNTIF(Defaults!$AI366:$AR366,"&lt;="&amp;Q$17))</f>
        <v>1.5</v>
      </c>
      <c r="R366">
        <f>R$14*(10-lgd*COUNTIF(Defaults!$AI366:$AR366,"&lt;="&amp;R$17))</f>
        <v>1.5</v>
      </c>
      <c r="S366">
        <f>S$14*(10-lgd*COUNTIF(Defaults!$AI366:$AR366,"&lt;="&amp;S$17))</f>
        <v>1.5</v>
      </c>
      <c r="T366">
        <f>T$14*(10-lgd*COUNTIF(Defaults!$AI366:$AR366,"&lt;="&amp;T$17))</f>
        <v>1.5</v>
      </c>
      <c r="U366">
        <f>U$14*(10-lgd*COUNTIF(Defaults!$AI366:$AR366,"&lt;="&amp;U$17))</f>
        <v>101.5</v>
      </c>
      <c r="W366">
        <f t="shared" si="330"/>
        <v>0.1</v>
      </c>
      <c r="X366">
        <f t="shared" si="331"/>
        <v>0.1</v>
      </c>
      <c r="Y366">
        <f t="shared" si="332"/>
        <v>0.1</v>
      </c>
      <c r="Z366">
        <f t="shared" si="333"/>
        <v>0.1</v>
      </c>
      <c r="AA366">
        <f t="shared" si="334"/>
        <v>0.1</v>
      </c>
      <c r="AB366">
        <f t="shared" si="335"/>
        <v>0.1</v>
      </c>
      <c r="AC366">
        <f t="shared" si="336"/>
        <v>0.1</v>
      </c>
      <c r="AD366">
        <f t="shared" si="337"/>
        <v>0.1</v>
      </c>
      <c r="AE366">
        <f t="shared" si="338"/>
        <v>0.1</v>
      </c>
      <c r="AF366">
        <f t="shared" si="339"/>
        <v>0.1</v>
      </c>
      <c r="AG366">
        <f t="shared" si="340"/>
        <v>0.1</v>
      </c>
      <c r="AH366">
        <f t="shared" si="341"/>
        <v>0.1</v>
      </c>
      <c r="AI366">
        <f t="shared" si="342"/>
        <v>0.1</v>
      </c>
      <c r="AJ366">
        <f t="shared" si="343"/>
        <v>0.1</v>
      </c>
      <c r="AK366">
        <f t="shared" si="344"/>
        <v>0.1</v>
      </c>
      <c r="AL366">
        <f t="shared" si="345"/>
        <v>0.1</v>
      </c>
      <c r="AM366">
        <f t="shared" si="346"/>
        <v>0.1</v>
      </c>
      <c r="AN366">
        <f t="shared" si="347"/>
        <v>0.1</v>
      </c>
      <c r="AO366">
        <f t="shared" si="348"/>
        <v>0.1</v>
      </c>
      <c r="AP366">
        <f t="shared" si="349"/>
        <v>20.100000000000001</v>
      </c>
      <c r="AR366">
        <f t="shared" si="350"/>
        <v>0.1</v>
      </c>
      <c r="AS366">
        <f t="shared" si="351"/>
        <v>0.1</v>
      </c>
      <c r="AT366">
        <f t="shared" si="352"/>
        <v>0.1</v>
      </c>
      <c r="AU366">
        <f t="shared" si="353"/>
        <v>0.1</v>
      </c>
      <c r="AV366">
        <f t="shared" si="354"/>
        <v>0.1</v>
      </c>
      <c r="AW366">
        <f t="shared" si="355"/>
        <v>0.1</v>
      </c>
      <c r="AX366">
        <f t="shared" si="356"/>
        <v>0.1</v>
      </c>
      <c r="AY366">
        <f t="shared" si="357"/>
        <v>0.1</v>
      </c>
      <c r="AZ366">
        <f t="shared" si="358"/>
        <v>0.1</v>
      </c>
      <c r="BA366">
        <f t="shared" si="359"/>
        <v>0.1</v>
      </c>
      <c r="BB366">
        <f t="shared" si="360"/>
        <v>0.1</v>
      </c>
      <c r="BC366">
        <f t="shared" si="361"/>
        <v>0.1</v>
      </c>
      <c r="BD366">
        <f t="shared" si="362"/>
        <v>0.1</v>
      </c>
      <c r="BE366">
        <f t="shared" si="363"/>
        <v>0.1</v>
      </c>
      <c r="BF366">
        <f t="shared" si="364"/>
        <v>0.1</v>
      </c>
      <c r="BG366">
        <f t="shared" si="365"/>
        <v>0.1</v>
      </c>
      <c r="BH366">
        <f t="shared" si="366"/>
        <v>0.1</v>
      </c>
      <c r="BI366">
        <f t="shared" si="367"/>
        <v>0.1</v>
      </c>
      <c r="BJ366">
        <f t="shared" si="368"/>
        <v>0.1</v>
      </c>
      <c r="BK366">
        <f t="shared" si="369"/>
        <v>10.1</v>
      </c>
      <c r="BM366">
        <f t="shared" si="370"/>
        <v>1.2999999999999998</v>
      </c>
      <c r="BN366">
        <f t="shared" si="371"/>
        <v>1.2999999999999998</v>
      </c>
      <c r="BO366">
        <f t="shared" si="372"/>
        <v>1.2999999999999998</v>
      </c>
      <c r="BP366">
        <f t="shared" si="373"/>
        <v>1.2999999999999998</v>
      </c>
      <c r="BQ366">
        <f t="shared" si="374"/>
        <v>1.2999999999999998</v>
      </c>
      <c r="BR366">
        <f t="shared" si="375"/>
        <v>1.2999999999999998</v>
      </c>
      <c r="BS366">
        <f t="shared" si="376"/>
        <v>1.2999999999999998</v>
      </c>
      <c r="BT366">
        <f t="shared" si="377"/>
        <v>1.2999999999999998</v>
      </c>
      <c r="BU366">
        <f t="shared" si="378"/>
        <v>1.2999999999999998</v>
      </c>
      <c r="BV366">
        <f t="shared" si="379"/>
        <v>1.2999999999999998</v>
      </c>
      <c r="BW366">
        <f t="shared" si="380"/>
        <v>1.2999999999999998</v>
      </c>
      <c r="BX366">
        <f t="shared" si="381"/>
        <v>1.2999999999999998</v>
      </c>
      <c r="BY366">
        <f t="shared" si="382"/>
        <v>1.2999999999999998</v>
      </c>
      <c r="BZ366">
        <f t="shared" si="383"/>
        <v>1.2999999999999998</v>
      </c>
      <c r="CA366">
        <f t="shared" si="384"/>
        <v>1.2999999999999998</v>
      </c>
      <c r="CB366">
        <f t="shared" si="385"/>
        <v>1.2999999999999998</v>
      </c>
      <c r="CC366">
        <f t="shared" si="386"/>
        <v>1.2999999999999998</v>
      </c>
      <c r="CD366">
        <f t="shared" si="387"/>
        <v>1.2999999999999998</v>
      </c>
      <c r="CE366">
        <f t="shared" si="388"/>
        <v>1.2999999999999998</v>
      </c>
      <c r="CF366">
        <f t="shared" si="389"/>
        <v>71.300000000000011</v>
      </c>
      <c r="CH366">
        <f t="shared" si="390"/>
        <v>130</v>
      </c>
      <c r="CI366">
        <f t="shared" si="391"/>
        <v>22.000000000000004</v>
      </c>
      <c r="CJ366">
        <f t="shared" si="392"/>
        <v>12</v>
      </c>
      <c r="CK366">
        <f t="shared" si="393"/>
        <v>96.000000000000014</v>
      </c>
      <c r="CL366">
        <f t="shared" si="394"/>
        <v>0</v>
      </c>
      <c r="CM366">
        <f t="shared" si="395"/>
        <v>0</v>
      </c>
    </row>
    <row r="367" spans="1:91" x14ac:dyDescent="0.2">
      <c r="A367">
        <v>350</v>
      </c>
      <c r="B367">
        <f>B$14*(10-lgd*COUNTIF(Defaults!$AI367:$AR367,"&lt;="&amp;B$17))</f>
        <v>1.5</v>
      </c>
      <c r="C367">
        <f>C$14*(10-lgd*COUNTIF(Defaults!$AI367:$AR367,"&lt;="&amp;C$17))</f>
        <v>1.5</v>
      </c>
      <c r="D367">
        <f>D$14*(10-lgd*COUNTIF(Defaults!$AI367:$AR367,"&lt;="&amp;D$17))</f>
        <v>1.5</v>
      </c>
      <c r="E367">
        <f>E$14*(10-lgd*COUNTIF(Defaults!$AI367:$AR367,"&lt;="&amp;E$17))</f>
        <v>1.5</v>
      </c>
      <c r="F367">
        <f>F$14*(10-lgd*COUNTIF(Defaults!$AI367:$AR367,"&lt;="&amp;F$17))</f>
        <v>1.5</v>
      </c>
      <c r="G367">
        <f>G$14*(10-lgd*COUNTIF(Defaults!$AI367:$AR367,"&lt;="&amp;G$17))</f>
        <v>1.5</v>
      </c>
      <c r="H367">
        <f>H$14*(10-lgd*COUNTIF(Defaults!$AI367:$AR367,"&lt;="&amp;H$17))</f>
        <v>1.5</v>
      </c>
      <c r="I367">
        <f>I$14*(10-lgd*COUNTIF(Defaults!$AI367:$AR367,"&lt;="&amp;I$17))</f>
        <v>1.5</v>
      </c>
      <c r="J367">
        <f>J$14*(10-lgd*COUNTIF(Defaults!$AI367:$AR367,"&lt;="&amp;J$17))</f>
        <v>1.41</v>
      </c>
      <c r="K367">
        <f>K$14*(10-lgd*COUNTIF(Defaults!$AI367:$AR367,"&lt;="&amp;K$17))</f>
        <v>1.41</v>
      </c>
      <c r="L367">
        <f>L$14*(10-lgd*COUNTIF(Defaults!$AI367:$AR367,"&lt;="&amp;L$17))</f>
        <v>1.41</v>
      </c>
      <c r="M367">
        <f>M$14*(10-lgd*COUNTIF(Defaults!$AI367:$AR367,"&lt;="&amp;M$17))</f>
        <v>1.41</v>
      </c>
      <c r="N367">
        <f>N$14*(10-lgd*COUNTIF(Defaults!$AI367:$AR367,"&lt;="&amp;N$17))</f>
        <v>1.41</v>
      </c>
      <c r="O367">
        <f>O$14*(10-lgd*COUNTIF(Defaults!$AI367:$AR367,"&lt;="&amp;O$17))</f>
        <v>1.41</v>
      </c>
      <c r="P367">
        <f>P$14*(10-lgd*COUNTIF(Defaults!$AI367:$AR367,"&lt;="&amp;P$17))</f>
        <v>1.41</v>
      </c>
      <c r="Q367">
        <f>Q$14*(10-lgd*COUNTIF(Defaults!$AI367:$AR367,"&lt;="&amp;Q$17))</f>
        <v>1.41</v>
      </c>
      <c r="R367">
        <f>R$14*(10-lgd*COUNTIF(Defaults!$AI367:$AR367,"&lt;="&amp;R$17))</f>
        <v>1.41</v>
      </c>
      <c r="S367">
        <f>S$14*(10-lgd*COUNTIF(Defaults!$AI367:$AR367,"&lt;="&amp;S$17))</f>
        <v>1.41</v>
      </c>
      <c r="T367">
        <f>T$14*(10-lgd*COUNTIF(Defaults!$AI367:$AR367,"&lt;="&amp;T$17))</f>
        <v>1.41</v>
      </c>
      <c r="U367">
        <f>U$14*(10-lgd*COUNTIF(Defaults!$AI367:$AR367,"&lt;="&amp;U$17))</f>
        <v>89.320000000000007</v>
      </c>
      <c r="W367">
        <f t="shared" si="330"/>
        <v>0.1</v>
      </c>
      <c r="X367">
        <f t="shared" si="331"/>
        <v>0.1</v>
      </c>
      <c r="Y367">
        <f t="shared" si="332"/>
        <v>0.1</v>
      </c>
      <c r="Z367">
        <f t="shared" si="333"/>
        <v>0.1</v>
      </c>
      <c r="AA367">
        <f t="shared" si="334"/>
        <v>0.1</v>
      </c>
      <c r="AB367">
        <f t="shared" si="335"/>
        <v>0.1</v>
      </c>
      <c r="AC367">
        <f t="shared" si="336"/>
        <v>0.1</v>
      </c>
      <c r="AD367">
        <f t="shared" si="337"/>
        <v>0.1</v>
      </c>
      <c r="AE367">
        <f t="shared" si="338"/>
        <v>0.1</v>
      </c>
      <c r="AF367">
        <f t="shared" si="339"/>
        <v>0.1</v>
      </c>
      <c r="AG367">
        <f t="shared" si="340"/>
        <v>0.1</v>
      </c>
      <c r="AH367">
        <f t="shared" si="341"/>
        <v>0.1</v>
      </c>
      <c r="AI367">
        <f t="shared" si="342"/>
        <v>0.1</v>
      </c>
      <c r="AJ367">
        <f t="shared" si="343"/>
        <v>0.1</v>
      </c>
      <c r="AK367">
        <f t="shared" si="344"/>
        <v>0.1</v>
      </c>
      <c r="AL367">
        <f t="shared" si="345"/>
        <v>0.1</v>
      </c>
      <c r="AM367">
        <f t="shared" si="346"/>
        <v>0.1</v>
      </c>
      <c r="AN367">
        <f t="shared" si="347"/>
        <v>0.1</v>
      </c>
      <c r="AO367">
        <f t="shared" si="348"/>
        <v>0.1</v>
      </c>
      <c r="AP367">
        <f t="shared" si="349"/>
        <v>20.100000000000001</v>
      </c>
      <c r="AR367">
        <f t="shared" si="350"/>
        <v>0.1</v>
      </c>
      <c r="AS367">
        <f t="shared" si="351"/>
        <v>0.1</v>
      </c>
      <c r="AT367">
        <f t="shared" si="352"/>
        <v>0.1</v>
      </c>
      <c r="AU367">
        <f t="shared" si="353"/>
        <v>0.1</v>
      </c>
      <c r="AV367">
        <f t="shared" si="354"/>
        <v>0.1</v>
      </c>
      <c r="AW367">
        <f t="shared" si="355"/>
        <v>0.1</v>
      </c>
      <c r="AX367">
        <f t="shared" si="356"/>
        <v>0.1</v>
      </c>
      <c r="AY367">
        <f t="shared" si="357"/>
        <v>0.1</v>
      </c>
      <c r="AZ367">
        <f t="shared" si="358"/>
        <v>0.1</v>
      </c>
      <c r="BA367">
        <f t="shared" si="359"/>
        <v>0.1</v>
      </c>
      <c r="BB367">
        <f t="shared" si="360"/>
        <v>0.1</v>
      </c>
      <c r="BC367">
        <f t="shared" si="361"/>
        <v>0.1</v>
      </c>
      <c r="BD367">
        <f t="shared" si="362"/>
        <v>0.1</v>
      </c>
      <c r="BE367">
        <f t="shared" si="363"/>
        <v>0.1</v>
      </c>
      <c r="BF367">
        <f t="shared" si="364"/>
        <v>0.1</v>
      </c>
      <c r="BG367">
        <f t="shared" si="365"/>
        <v>0.1</v>
      </c>
      <c r="BH367">
        <f t="shared" si="366"/>
        <v>0.1</v>
      </c>
      <c r="BI367">
        <f t="shared" si="367"/>
        <v>0.1</v>
      </c>
      <c r="BJ367">
        <f t="shared" si="368"/>
        <v>0.1</v>
      </c>
      <c r="BK367">
        <f t="shared" si="369"/>
        <v>10.1</v>
      </c>
      <c r="BM367">
        <f t="shared" si="370"/>
        <v>1.2999999999999998</v>
      </c>
      <c r="BN367">
        <f t="shared" si="371"/>
        <v>1.2999999999999998</v>
      </c>
      <c r="BO367">
        <f t="shared" si="372"/>
        <v>1.2999999999999998</v>
      </c>
      <c r="BP367">
        <f t="shared" si="373"/>
        <v>1.2999999999999998</v>
      </c>
      <c r="BQ367">
        <f t="shared" si="374"/>
        <v>1.2999999999999998</v>
      </c>
      <c r="BR367">
        <f t="shared" si="375"/>
        <v>1.2999999999999998</v>
      </c>
      <c r="BS367">
        <f t="shared" si="376"/>
        <v>1.2999999999999998</v>
      </c>
      <c r="BT367">
        <f t="shared" si="377"/>
        <v>1.2999999999999998</v>
      </c>
      <c r="BU367">
        <f t="shared" si="378"/>
        <v>1.2099999999999997</v>
      </c>
      <c r="BV367">
        <f t="shared" si="379"/>
        <v>1.2099999999999997</v>
      </c>
      <c r="BW367">
        <f t="shared" si="380"/>
        <v>1.2099999999999997</v>
      </c>
      <c r="BX367">
        <f t="shared" si="381"/>
        <v>1.2099999999999997</v>
      </c>
      <c r="BY367">
        <f t="shared" si="382"/>
        <v>1.2099999999999997</v>
      </c>
      <c r="BZ367">
        <f t="shared" si="383"/>
        <v>1.2099999999999997</v>
      </c>
      <c r="CA367">
        <f t="shared" si="384"/>
        <v>1.2099999999999997</v>
      </c>
      <c r="CB367">
        <f t="shared" si="385"/>
        <v>1.2099999999999997</v>
      </c>
      <c r="CC367">
        <f t="shared" si="386"/>
        <v>1.2099999999999997</v>
      </c>
      <c r="CD367">
        <f t="shared" si="387"/>
        <v>1.2099999999999997</v>
      </c>
      <c r="CE367">
        <f t="shared" si="388"/>
        <v>1.2099999999999997</v>
      </c>
      <c r="CF367">
        <f t="shared" si="389"/>
        <v>59.12</v>
      </c>
      <c r="CH367">
        <f t="shared" si="390"/>
        <v>116.83000000000001</v>
      </c>
      <c r="CI367">
        <f t="shared" si="391"/>
        <v>22.000000000000004</v>
      </c>
      <c r="CJ367">
        <f t="shared" si="392"/>
        <v>12</v>
      </c>
      <c r="CK367">
        <f t="shared" si="393"/>
        <v>82.83</v>
      </c>
      <c r="CL367">
        <f t="shared" si="394"/>
        <v>0</v>
      </c>
      <c r="CM367">
        <f t="shared" si="395"/>
        <v>0</v>
      </c>
    </row>
    <row r="368" spans="1:91" x14ac:dyDescent="0.2">
      <c r="A368">
        <v>351</v>
      </c>
      <c r="B368">
        <f>B$14*(10-lgd*COUNTIF(Defaults!$AI368:$AR368,"&lt;="&amp;B$17))</f>
        <v>1.41</v>
      </c>
      <c r="C368">
        <f>C$14*(10-lgd*COUNTIF(Defaults!$AI368:$AR368,"&lt;="&amp;C$17))</f>
        <v>1.41</v>
      </c>
      <c r="D368">
        <f>D$14*(10-lgd*COUNTIF(Defaults!$AI368:$AR368,"&lt;="&amp;D$17))</f>
        <v>1.41</v>
      </c>
      <c r="E368">
        <f>E$14*(10-lgd*COUNTIF(Defaults!$AI368:$AR368,"&lt;="&amp;E$17))</f>
        <v>1.32</v>
      </c>
      <c r="F368">
        <f>F$14*(10-lgd*COUNTIF(Defaults!$AI368:$AR368,"&lt;="&amp;F$17))</f>
        <v>1.32</v>
      </c>
      <c r="G368">
        <f>G$14*(10-lgd*COUNTIF(Defaults!$AI368:$AR368,"&lt;="&amp;G$17))</f>
        <v>1.2299999999999998</v>
      </c>
      <c r="H368">
        <f>H$14*(10-lgd*COUNTIF(Defaults!$AI368:$AR368,"&lt;="&amp;H$17))</f>
        <v>1.2299999999999998</v>
      </c>
      <c r="I368">
        <f>I$14*(10-lgd*COUNTIF(Defaults!$AI368:$AR368,"&lt;="&amp;I$17))</f>
        <v>1.2299999999999998</v>
      </c>
      <c r="J368">
        <f>J$14*(10-lgd*COUNTIF(Defaults!$AI368:$AR368,"&lt;="&amp;J$17))</f>
        <v>1.2299999999999998</v>
      </c>
      <c r="K368">
        <f>K$14*(10-lgd*COUNTIF(Defaults!$AI368:$AR368,"&lt;="&amp;K$17))</f>
        <v>1.2299999999999998</v>
      </c>
      <c r="L368">
        <f>L$14*(10-lgd*COUNTIF(Defaults!$AI368:$AR368,"&lt;="&amp;L$17))</f>
        <v>1.2299999999999998</v>
      </c>
      <c r="M368">
        <f>M$14*(10-lgd*COUNTIF(Defaults!$AI368:$AR368,"&lt;="&amp;M$17))</f>
        <v>1.2299999999999998</v>
      </c>
      <c r="N368">
        <f>N$14*(10-lgd*COUNTIF(Defaults!$AI368:$AR368,"&lt;="&amp;N$17))</f>
        <v>1.1399999999999999</v>
      </c>
      <c r="O368">
        <f>O$14*(10-lgd*COUNTIF(Defaults!$AI368:$AR368,"&lt;="&amp;O$17))</f>
        <v>1.1399999999999999</v>
      </c>
      <c r="P368">
        <f>P$14*(10-lgd*COUNTIF(Defaults!$AI368:$AR368,"&lt;="&amp;P$17))</f>
        <v>1.1399999999999999</v>
      </c>
      <c r="Q368">
        <f>Q$14*(10-lgd*COUNTIF(Defaults!$AI368:$AR368,"&lt;="&amp;Q$17))</f>
        <v>1.05</v>
      </c>
      <c r="R368">
        <f>R$14*(10-lgd*COUNTIF(Defaults!$AI368:$AR368,"&lt;="&amp;R$17))</f>
        <v>1.05</v>
      </c>
      <c r="S368">
        <f>S$14*(10-lgd*COUNTIF(Defaults!$AI368:$AR368,"&lt;="&amp;S$17))</f>
        <v>1.05</v>
      </c>
      <c r="T368">
        <f>T$14*(10-lgd*COUNTIF(Defaults!$AI368:$AR368,"&lt;="&amp;T$17))</f>
        <v>1.05</v>
      </c>
      <c r="U368">
        <f>U$14*(10-lgd*COUNTIF(Defaults!$AI368:$AR368,"&lt;="&amp;U$17))</f>
        <v>71.05</v>
      </c>
      <c r="W368">
        <f t="shared" si="330"/>
        <v>0.1</v>
      </c>
      <c r="X368">
        <f t="shared" si="331"/>
        <v>0.1</v>
      </c>
      <c r="Y368">
        <f t="shared" si="332"/>
        <v>0.1</v>
      </c>
      <c r="Z368">
        <f t="shared" si="333"/>
        <v>0.1</v>
      </c>
      <c r="AA368">
        <f t="shared" si="334"/>
        <v>0.1</v>
      </c>
      <c r="AB368">
        <f t="shared" si="335"/>
        <v>0.1</v>
      </c>
      <c r="AC368">
        <f t="shared" si="336"/>
        <v>0.1</v>
      </c>
      <c r="AD368">
        <f t="shared" si="337"/>
        <v>0.1</v>
      </c>
      <c r="AE368">
        <f t="shared" si="338"/>
        <v>0.1</v>
      </c>
      <c r="AF368">
        <f t="shared" si="339"/>
        <v>0.1</v>
      </c>
      <c r="AG368">
        <f t="shared" si="340"/>
        <v>0.1</v>
      </c>
      <c r="AH368">
        <f t="shared" si="341"/>
        <v>0.1</v>
      </c>
      <c r="AI368">
        <f t="shared" si="342"/>
        <v>0.1</v>
      </c>
      <c r="AJ368">
        <f t="shared" si="343"/>
        <v>0.1</v>
      </c>
      <c r="AK368">
        <f t="shared" si="344"/>
        <v>0.1</v>
      </c>
      <c r="AL368">
        <f t="shared" si="345"/>
        <v>0.1</v>
      </c>
      <c r="AM368">
        <f t="shared" si="346"/>
        <v>0.1</v>
      </c>
      <c r="AN368">
        <f t="shared" si="347"/>
        <v>0.1</v>
      </c>
      <c r="AO368">
        <f t="shared" si="348"/>
        <v>0.1</v>
      </c>
      <c r="AP368">
        <f t="shared" si="349"/>
        <v>20.100000000000001</v>
      </c>
      <c r="AR368">
        <f t="shared" si="350"/>
        <v>0.1</v>
      </c>
      <c r="AS368">
        <f t="shared" si="351"/>
        <v>0.1</v>
      </c>
      <c r="AT368">
        <f t="shared" si="352"/>
        <v>0.1</v>
      </c>
      <c r="AU368">
        <f t="shared" si="353"/>
        <v>0.1</v>
      </c>
      <c r="AV368">
        <f t="shared" si="354"/>
        <v>0.1</v>
      </c>
      <c r="AW368">
        <f t="shared" si="355"/>
        <v>0.1</v>
      </c>
      <c r="AX368">
        <f t="shared" si="356"/>
        <v>0.1</v>
      </c>
      <c r="AY368">
        <f t="shared" si="357"/>
        <v>0.1</v>
      </c>
      <c r="AZ368">
        <f t="shared" si="358"/>
        <v>0.1</v>
      </c>
      <c r="BA368">
        <f t="shared" si="359"/>
        <v>0.1</v>
      </c>
      <c r="BB368">
        <f t="shared" si="360"/>
        <v>0.1</v>
      </c>
      <c r="BC368">
        <f t="shared" si="361"/>
        <v>0.1</v>
      </c>
      <c r="BD368">
        <f t="shared" si="362"/>
        <v>0.1</v>
      </c>
      <c r="BE368">
        <f t="shared" si="363"/>
        <v>0.1</v>
      </c>
      <c r="BF368">
        <f t="shared" si="364"/>
        <v>0.1</v>
      </c>
      <c r="BG368">
        <f t="shared" si="365"/>
        <v>0.1</v>
      </c>
      <c r="BH368">
        <f t="shared" si="366"/>
        <v>0.1</v>
      </c>
      <c r="BI368">
        <f t="shared" si="367"/>
        <v>0.1</v>
      </c>
      <c r="BJ368">
        <f t="shared" si="368"/>
        <v>0.1</v>
      </c>
      <c r="BK368">
        <f t="shared" si="369"/>
        <v>10.1</v>
      </c>
      <c r="BM368">
        <f t="shared" si="370"/>
        <v>1.2099999999999997</v>
      </c>
      <c r="BN368">
        <f t="shared" si="371"/>
        <v>1.2099999999999997</v>
      </c>
      <c r="BO368">
        <f t="shared" si="372"/>
        <v>1.2099999999999997</v>
      </c>
      <c r="BP368">
        <f t="shared" si="373"/>
        <v>1.1199999999999999</v>
      </c>
      <c r="BQ368">
        <f t="shared" si="374"/>
        <v>1.1199999999999999</v>
      </c>
      <c r="BR368">
        <f t="shared" si="375"/>
        <v>1.0299999999999996</v>
      </c>
      <c r="BS368">
        <f t="shared" si="376"/>
        <v>1.0299999999999996</v>
      </c>
      <c r="BT368">
        <f t="shared" si="377"/>
        <v>1.0299999999999996</v>
      </c>
      <c r="BU368">
        <f t="shared" si="378"/>
        <v>1.0299999999999996</v>
      </c>
      <c r="BV368">
        <f t="shared" si="379"/>
        <v>1.0299999999999996</v>
      </c>
      <c r="BW368">
        <f t="shared" si="380"/>
        <v>1.0299999999999996</v>
      </c>
      <c r="BX368">
        <f t="shared" si="381"/>
        <v>1.0299999999999996</v>
      </c>
      <c r="BY368">
        <f t="shared" si="382"/>
        <v>0.93999999999999984</v>
      </c>
      <c r="BZ368">
        <f t="shared" si="383"/>
        <v>0.93999999999999984</v>
      </c>
      <c r="CA368">
        <f t="shared" si="384"/>
        <v>0.93999999999999984</v>
      </c>
      <c r="CB368">
        <f t="shared" si="385"/>
        <v>0.85000000000000009</v>
      </c>
      <c r="CC368">
        <f t="shared" si="386"/>
        <v>0.85000000000000009</v>
      </c>
      <c r="CD368">
        <f t="shared" si="387"/>
        <v>0.85000000000000009</v>
      </c>
      <c r="CE368">
        <f t="shared" si="388"/>
        <v>0.85000000000000009</v>
      </c>
      <c r="CF368">
        <f t="shared" si="389"/>
        <v>40.849999999999994</v>
      </c>
      <c r="CH368">
        <f t="shared" si="390"/>
        <v>94.15</v>
      </c>
      <c r="CI368">
        <f t="shared" si="391"/>
        <v>22.000000000000004</v>
      </c>
      <c r="CJ368">
        <f t="shared" si="392"/>
        <v>12</v>
      </c>
      <c r="CK368">
        <f t="shared" si="393"/>
        <v>60.149999999999991</v>
      </c>
      <c r="CL368">
        <f t="shared" si="394"/>
        <v>0</v>
      </c>
      <c r="CM368">
        <f t="shared" si="395"/>
        <v>0</v>
      </c>
    </row>
    <row r="369" spans="1:91" x14ac:dyDescent="0.2">
      <c r="A369">
        <v>352</v>
      </c>
      <c r="B369">
        <f>B$14*(10-lgd*COUNTIF(Defaults!$AI369:$AR369,"&lt;="&amp;B$17))</f>
        <v>1.5</v>
      </c>
      <c r="C369">
        <f>C$14*(10-lgd*COUNTIF(Defaults!$AI369:$AR369,"&lt;="&amp;C$17))</f>
        <v>1.5</v>
      </c>
      <c r="D369">
        <f>D$14*(10-lgd*COUNTIF(Defaults!$AI369:$AR369,"&lt;="&amp;D$17))</f>
        <v>1.41</v>
      </c>
      <c r="E369">
        <f>E$14*(10-lgd*COUNTIF(Defaults!$AI369:$AR369,"&lt;="&amp;E$17))</f>
        <v>1.41</v>
      </c>
      <c r="F369">
        <f>F$14*(10-lgd*COUNTIF(Defaults!$AI369:$AR369,"&lt;="&amp;F$17))</f>
        <v>1.41</v>
      </c>
      <c r="G369">
        <f>G$14*(10-lgd*COUNTIF(Defaults!$AI369:$AR369,"&lt;="&amp;G$17))</f>
        <v>1.32</v>
      </c>
      <c r="H369">
        <f>H$14*(10-lgd*COUNTIF(Defaults!$AI369:$AR369,"&lt;="&amp;H$17))</f>
        <v>1.32</v>
      </c>
      <c r="I369">
        <f>I$14*(10-lgd*COUNTIF(Defaults!$AI369:$AR369,"&lt;="&amp;I$17))</f>
        <v>1.32</v>
      </c>
      <c r="J369">
        <f>J$14*(10-lgd*COUNTIF(Defaults!$AI369:$AR369,"&lt;="&amp;J$17))</f>
        <v>1.32</v>
      </c>
      <c r="K369">
        <f>K$14*(10-lgd*COUNTIF(Defaults!$AI369:$AR369,"&lt;="&amp;K$17))</f>
        <v>1.32</v>
      </c>
      <c r="L369">
        <f>L$14*(10-lgd*COUNTIF(Defaults!$AI369:$AR369,"&lt;="&amp;L$17))</f>
        <v>1.32</v>
      </c>
      <c r="M369">
        <f>M$14*(10-lgd*COUNTIF(Defaults!$AI369:$AR369,"&lt;="&amp;M$17))</f>
        <v>1.32</v>
      </c>
      <c r="N369">
        <f>N$14*(10-lgd*COUNTIF(Defaults!$AI369:$AR369,"&lt;="&amp;N$17))</f>
        <v>1.32</v>
      </c>
      <c r="O369">
        <f>O$14*(10-lgd*COUNTIF(Defaults!$AI369:$AR369,"&lt;="&amp;O$17))</f>
        <v>1.32</v>
      </c>
      <c r="P369">
        <f>P$14*(10-lgd*COUNTIF(Defaults!$AI369:$AR369,"&lt;="&amp;P$17))</f>
        <v>1.32</v>
      </c>
      <c r="Q369">
        <f>Q$14*(10-lgd*COUNTIF(Defaults!$AI369:$AR369,"&lt;="&amp;Q$17))</f>
        <v>1.32</v>
      </c>
      <c r="R369">
        <f>R$14*(10-lgd*COUNTIF(Defaults!$AI369:$AR369,"&lt;="&amp;R$17))</f>
        <v>1.32</v>
      </c>
      <c r="S369">
        <f>S$14*(10-lgd*COUNTIF(Defaults!$AI369:$AR369,"&lt;="&amp;S$17))</f>
        <v>1.32</v>
      </c>
      <c r="T369">
        <f>T$14*(10-lgd*COUNTIF(Defaults!$AI369:$AR369,"&lt;="&amp;T$17))</f>
        <v>1.32</v>
      </c>
      <c r="U369">
        <f>U$14*(10-lgd*COUNTIF(Defaults!$AI369:$AR369,"&lt;="&amp;U$17))</f>
        <v>89.320000000000007</v>
      </c>
      <c r="W369">
        <f t="shared" si="330"/>
        <v>0.1</v>
      </c>
      <c r="X369">
        <f t="shared" si="331"/>
        <v>0.1</v>
      </c>
      <c r="Y369">
        <f t="shared" si="332"/>
        <v>0.1</v>
      </c>
      <c r="Z369">
        <f t="shared" si="333"/>
        <v>0.1</v>
      </c>
      <c r="AA369">
        <f t="shared" si="334"/>
        <v>0.1</v>
      </c>
      <c r="AB369">
        <f t="shared" si="335"/>
        <v>0.1</v>
      </c>
      <c r="AC369">
        <f t="shared" si="336"/>
        <v>0.1</v>
      </c>
      <c r="AD369">
        <f t="shared" si="337"/>
        <v>0.1</v>
      </c>
      <c r="AE369">
        <f t="shared" si="338"/>
        <v>0.1</v>
      </c>
      <c r="AF369">
        <f t="shared" si="339"/>
        <v>0.1</v>
      </c>
      <c r="AG369">
        <f t="shared" si="340"/>
        <v>0.1</v>
      </c>
      <c r="AH369">
        <f t="shared" si="341"/>
        <v>0.1</v>
      </c>
      <c r="AI369">
        <f t="shared" si="342"/>
        <v>0.1</v>
      </c>
      <c r="AJ369">
        <f t="shared" si="343"/>
        <v>0.1</v>
      </c>
      <c r="AK369">
        <f t="shared" si="344"/>
        <v>0.1</v>
      </c>
      <c r="AL369">
        <f t="shared" si="345"/>
        <v>0.1</v>
      </c>
      <c r="AM369">
        <f t="shared" si="346"/>
        <v>0.1</v>
      </c>
      <c r="AN369">
        <f t="shared" si="347"/>
        <v>0.1</v>
      </c>
      <c r="AO369">
        <f t="shared" si="348"/>
        <v>0.1</v>
      </c>
      <c r="AP369">
        <f t="shared" si="349"/>
        <v>20.100000000000001</v>
      </c>
      <c r="AR369">
        <f t="shared" si="350"/>
        <v>0.1</v>
      </c>
      <c r="AS369">
        <f t="shared" si="351"/>
        <v>0.1</v>
      </c>
      <c r="AT369">
        <f t="shared" si="352"/>
        <v>0.1</v>
      </c>
      <c r="AU369">
        <f t="shared" si="353"/>
        <v>0.1</v>
      </c>
      <c r="AV369">
        <f t="shared" si="354"/>
        <v>0.1</v>
      </c>
      <c r="AW369">
        <f t="shared" si="355"/>
        <v>0.1</v>
      </c>
      <c r="AX369">
        <f t="shared" si="356"/>
        <v>0.1</v>
      </c>
      <c r="AY369">
        <f t="shared" si="357"/>
        <v>0.1</v>
      </c>
      <c r="AZ369">
        <f t="shared" si="358"/>
        <v>0.1</v>
      </c>
      <c r="BA369">
        <f t="shared" si="359"/>
        <v>0.1</v>
      </c>
      <c r="BB369">
        <f t="shared" si="360"/>
        <v>0.1</v>
      </c>
      <c r="BC369">
        <f t="shared" si="361"/>
        <v>0.1</v>
      </c>
      <c r="BD369">
        <f t="shared" si="362"/>
        <v>0.1</v>
      </c>
      <c r="BE369">
        <f t="shared" si="363"/>
        <v>0.1</v>
      </c>
      <c r="BF369">
        <f t="shared" si="364"/>
        <v>0.1</v>
      </c>
      <c r="BG369">
        <f t="shared" si="365"/>
        <v>0.1</v>
      </c>
      <c r="BH369">
        <f t="shared" si="366"/>
        <v>0.1</v>
      </c>
      <c r="BI369">
        <f t="shared" si="367"/>
        <v>0.1</v>
      </c>
      <c r="BJ369">
        <f t="shared" si="368"/>
        <v>0.1</v>
      </c>
      <c r="BK369">
        <f t="shared" si="369"/>
        <v>10.1</v>
      </c>
      <c r="BM369">
        <f t="shared" si="370"/>
        <v>1.2999999999999998</v>
      </c>
      <c r="BN369">
        <f t="shared" si="371"/>
        <v>1.2999999999999998</v>
      </c>
      <c r="BO369">
        <f t="shared" si="372"/>
        <v>1.2099999999999997</v>
      </c>
      <c r="BP369">
        <f t="shared" si="373"/>
        <v>1.2099999999999997</v>
      </c>
      <c r="BQ369">
        <f t="shared" si="374"/>
        <v>1.2099999999999997</v>
      </c>
      <c r="BR369">
        <f t="shared" si="375"/>
        <v>1.1199999999999999</v>
      </c>
      <c r="BS369">
        <f t="shared" si="376"/>
        <v>1.1199999999999999</v>
      </c>
      <c r="BT369">
        <f t="shared" si="377"/>
        <v>1.1199999999999999</v>
      </c>
      <c r="BU369">
        <f t="shared" si="378"/>
        <v>1.1199999999999999</v>
      </c>
      <c r="BV369">
        <f t="shared" si="379"/>
        <v>1.1199999999999999</v>
      </c>
      <c r="BW369">
        <f t="shared" si="380"/>
        <v>1.1199999999999999</v>
      </c>
      <c r="BX369">
        <f t="shared" si="381"/>
        <v>1.1199999999999999</v>
      </c>
      <c r="BY369">
        <f t="shared" si="382"/>
        <v>1.1199999999999999</v>
      </c>
      <c r="BZ369">
        <f t="shared" si="383"/>
        <v>1.1199999999999999</v>
      </c>
      <c r="CA369">
        <f t="shared" si="384"/>
        <v>1.1199999999999999</v>
      </c>
      <c r="CB369">
        <f t="shared" si="385"/>
        <v>1.1199999999999999</v>
      </c>
      <c r="CC369">
        <f t="shared" si="386"/>
        <v>1.1199999999999999</v>
      </c>
      <c r="CD369">
        <f t="shared" si="387"/>
        <v>1.1199999999999999</v>
      </c>
      <c r="CE369">
        <f t="shared" si="388"/>
        <v>1.1199999999999999</v>
      </c>
      <c r="CF369">
        <f t="shared" si="389"/>
        <v>59.12</v>
      </c>
      <c r="CH369">
        <f t="shared" si="390"/>
        <v>115.03000000000002</v>
      </c>
      <c r="CI369">
        <f t="shared" si="391"/>
        <v>22.000000000000004</v>
      </c>
      <c r="CJ369">
        <f t="shared" si="392"/>
        <v>12</v>
      </c>
      <c r="CK369">
        <f t="shared" si="393"/>
        <v>81.03</v>
      </c>
      <c r="CL369">
        <f t="shared" si="394"/>
        <v>0</v>
      </c>
      <c r="CM369">
        <f t="shared" si="395"/>
        <v>0</v>
      </c>
    </row>
    <row r="370" spans="1:91" x14ac:dyDescent="0.2">
      <c r="A370">
        <v>353</v>
      </c>
      <c r="B370">
        <f>B$14*(10-lgd*COUNTIF(Defaults!$AI370:$AR370,"&lt;="&amp;B$17))</f>
        <v>1.5</v>
      </c>
      <c r="C370">
        <f>C$14*(10-lgd*COUNTIF(Defaults!$AI370:$AR370,"&lt;="&amp;C$17))</f>
        <v>1.41</v>
      </c>
      <c r="D370">
        <f>D$14*(10-lgd*COUNTIF(Defaults!$AI370:$AR370,"&lt;="&amp;D$17))</f>
        <v>1.41</v>
      </c>
      <c r="E370">
        <f>E$14*(10-lgd*COUNTIF(Defaults!$AI370:$AR370,"&lt;="&amp;E$17))</f>
        <v>1.32</v>
      </c>
      <c r="F370">
        <f>F$14*(10-lgd*COUNTIF(Defaults!$AI370:$AR370,"&lt;="&amp;F$17))</f>
        <v>1.2299999999999998</v>
      </c>
      <c r="G370">
        <f>G$14*(10-lgd*COUNTIF(Defaults!$AI370:$AR370,"&lt;="&amp;G$17))</f>
        <v>1.2299999999999998</v>
      </c>
      <c r="H370">
        <f>H$14*(10-lgd*COUNTIF(Defaults!$AI370:$AR370,"&lt;="&amp;H$17))</f>
        <v>1.2299999999999998</v>
      </c>
      <c r="I370">
        <f>I$14*(10-lgd*COUNTIF(Defaults!$AI370:$AR370,"&lt;="&amp;I$17))</f>
        <v>1.2299999999999998</v>
      </c>
      <c r="J370">
        <f>J$14*(10-lgd*COUNTIF(Defaults!$AI370:$AR370,"&lt;="&amp;J$17))</f>
        <v>1.2299999999999998</v>
      </c>
      <c r="K370">
        <f>K$14*(10-lgd*COUNTIF(Defaults!$AI370:$AR370,"&lt;="&amp;K$17))</f>
        <v>1.1399999999999999</v>
      </c>
      <c r="L370">
        <f>L$14*(10-lgd*COUNTIF(Defaults!$AI370:$AR370,"&lt;="&amp;L$17))</f>
        <v>1.1399999999999999</v>
      </c>
      <c r="M370">
        <f>M$14*(10-lgd*COUNTIF(Defaults!$AI370:$AR370,"&lt;="&amp;M$17))</f>
        <v>1.1399999999999999</v>
      </c>
      <c r="N370">
        <f>N$14*(10-lgd*COUNTIF(Defaults!$AI370:$AR370,"&lt;="&amp;N$17))</f>
        <v>1.1399999999999999</v>
      </c>
      <c r="O370">
        <f>O$14*(10-lgd*COUNTIF(Defaults!$AI370:$AR370,"&lt;="&amp;O$17))</f>
        <v>1.1399999999999999</v>
      </c>
      <c r="P370">
        <f>P$14*(10-lgd*COUNTIF(Defaults!$AI370:$AR370,"&lt;="&amp;P$17))</f>
        <v>1.1399999999999999</v>
      </c>
      <c r="Q370">
        <f>Q$14*(10-lgd*COUNTIF(Defaults!$AI370:$AR370,"&lt;="&amp;Q$17))</f>
        <v>1.1399999999999999</v>
      </c>
      <c r="R370">
        <f>R$14*(10-lgd*COUNTIF(Defaults!$AI370:$AR370,"&lt;="&amp;R$17))</f>
        <v>1.1399999999999999</v>
      </c>
      <c r="S370">
        <f>S$14*(10-lgd*COUNTIF(Defaults!$AI370:$AR370,"&lt;="&amp;S$17))</f>
        <v>1.1399999999999999</v>
      </c>
      <c r="T370">
        <f>T$14*(10-lgd*COUNTIF(Defaults!$AI370:$AR370,"&lt;="&amp;T$17))</f>
        <v>1.1399999999999999</v>
      </c>
      <c r="U370">
        <f>U$14*(10-lgd*COUNTIF(Defaults!$AI370:$AR370,"&lt;="&amp;U$17))</f>
        <v>77.14</v>
      </c>
      <c r="W370">
        <f t="shared" si="330"/>
        <v>0.1</v>
      </c>
      <c r="X370">
        <f t="shared" si="331"/>
        <v>0.1</v>
      </c>
      <c r="Y370">
        <f t="shared" si="332"/>
        <v>0.1</v>
      </c>
      <c r="Z370">
        <f t="shared" si="333"/>
        <v>0.1</v>
      </c>
      <c r="AA370">
        <f t="shared" si="334"/>
        <v>0.1</v>
      </c>
      <c r="AB370">
        <f t="shared" si="335"/>
        <v>0.1</v>
      </c>
      <c r="AC370">
        <f t="shared" si="336"/>
        <v>0.1</v>
      </c>
      <c r="AD370">
        <f t="shared" si="337"/>
        <v>0.1</v>
      </c>
      <c r="AE370">
        <f t="shared" si="338"/>
        <v>0.1</v>
      </c>
      <c r="AF370">
        <f t="shared" si="339"/>
        <v>0.1</v>
      </c>
      <c r="AG370">
        <f t="shared" si="340"/>
        <v>0.1</v>
      </c>
      <c r="AH370">
        <f t="shared" si="341"/>
        <v>0.1</v>
      </c>
      <c r="AI370">
        <f t="shared" si="342"/>
        <v>0.1</v>
      </c>
      <c r="AJ370">
        <f t="shared" si="343"/>
        <v>0.1</v>
      </c>
      <c r="AK370">
        <f t="shared" si="344"/>
        <v>0.1</v>
      </c>
      <c r="AL370">
        <f t="shared" si="345"/>
        <v>0.1</v>
      </c>
      <c r="AM370">
        <f t="shared" si="346"/>
        <v>0.1</v>
      </c>
      <c r="AN370">
        <f t="shared" si="347"/>
        <v>0.1</v>
      </c>
      <c r="AO370">
        <f t="shared" si="348"/>
        <v>0.1</v>
      </c>
      <c r="AP370">
        <f t="shared" si="349"/>
        <v>20.100000000000001</v>
      </c>
      <c r="AR370">
        <f t="shared" si="350"/>
        <v>0.1</v>
      </c>
      <c r="AS370">
        <f t="shared" si="351"/>
        <v>0.1</v>
      </c>
      <c r="AT370">
        <f t="shared" si="352"/>
        <v>0.1</v>
      </c>
      <c r="AU370">
        <f t="shared" si="353"/>
        <v>0.1</v>
      </c>
      <c r="AV370">
        <f t="shared" si="354"/>
        <v>0.1</v>
      </c>
      <c r="AW370">
        <f t="shared" si="355"/>
        <v>0.1</v>
      </c>
      <c r="AX370">
        <f t="shared" si="356"/>
        <v>0.1</v>
      </c>
      <c r="AY370">
        <f t="shared" si="357"/>
        <v>0.1</v>
      </c>
      <c r="AZ370">
        <f t="shared" si="358"/>
        <v>0.1</v>
      </c>
      <c r="BA370">
        <f t="shared" si="359"/>
        <v>0.1</v>
      </c>
      <c r="BB370">
        <f t="shared" si="360"/>
        <v>0.1</v>
      </c>
      <c r="BC370">
        <f t="shared" si="361"/>
        <v>0.1</v>
      </c>
      <c r="BD370">
        <f t="shared" si="362"/>
        <v>0.1</v>
      </c>
      <c r="BE370">
        <f t="shared" si="363"/>
        <v>0.1</v>
      </c>
      <c r="BF370">
        <f t="shared" si="364"/>
        <v>0.1</v>
      </c>
      <c r="BG370">
        <f t="shared" si="365"/>
        <v>0.1</v>
      </c>
      <c r="BH370">
        <f t="shared" si="366"/>
        <v>0.1</v>
      </c>
      <c r="BI370">
        <f t="shared" si="367"/>
        <v>0.1</v>
      </c>
      <c r="BJ370">
        <f t="shared" si="368"/>
        <v>0.1</v>
      </c>
      <c r="BK370">
        <f t="shared" si="369"/>
        <v>10.1</v>
      </c>
      <c r="BM370">
        <f t="shared" si="370"/>
        <v>1.2999999999999998</v>
      </c>
      <c r="BN370">
        <f t="shared" si="371"/>
        <v>1.2099999999999997</v>
      </c>
      <c r="BO370">
        <f t="shared" si="372"/>
        <v>1.2099999999999997</v>
      </c>
      <c r="BP370">
        <f t="shared" si="373"/>
        <v>1.1199999999999999</v>
      </c>
      <c r="BQ370">
        <f t="shared" si="374"/>
        <v>1.0299999999999996</v>
      </c>
      <c r="BR370">
        <f t="shared" si="375"/>
        <v>1.0299999999999996</v>
      </c>
      <c r="BS370">
        <f t="shared" si="376"/>
        <v>1.0299999999999996</v>
      </c>
      <c r="BT370">
        <f t="shared" si="377"/>
        <v>1.0299999999999996</v>
      </c>
      <c r="BU370">
        <f t="shared" si="378"/>
        <v>1.0299999999999996</v>
      </c>
      <c r="BV370">
        <f t="shared" si="379"/>
        <v>0.93999999999999984</v>
      </c>
      <c r="BW370">
        <f t="shared" si="380"/>
        <v>0.93999999999999984</v>
      </c>
      <c r="BX370">
        <f t="shared" si="381"/>
        <v>0.93999999999999984</v>
      </c>
      <c r="BY370">
        <f t="shared" si="382"/>
        <v>0.93999999999999984</v>
      </c>
      <c r="BZ370">
        <f t="shared" si="383"/>
        <v>0.93999999999999984</v>
      </c>
      <c r="CA370">
        <f t="shared" si="384"/>
        <v>0.93999999999999984</v>
      </c>
      <c r="CB370">
        <f t="shared" si="385"/>
        <v>0.93999999999999984</v>
      </c>
      <c r="CC370">
        <f t="shared" si="386"/>
        <v>0.93999999999999984</v>
      </c>
      <c r="CD370">
        <f t="shared" si="387"/>
        <v>0.93999999999999984</v>
      </c>
      <c r="CE370">
        <f t="shared" si="388"/>
        <v>0.93999999999999984</v>
      </c>
      <c r="CF370">
        <f t="shared" si="389"/>
        <v>46.94</v>
      </c>
      <c r="CH370">
        <f t="shared" si="390"/>
        <v>100.33000000000001</v>
      </c>
      <c r="CI370">
        <f t="shared" si="391"/>
        <v>22.000000000000004</v>
      </c>
      <c r="CJ370">
        <f t="shared" si="392"/>
        <v>12</v>
      </c>
      <c r="CK370">
        <f t="shared" si="393"/>
        <v>66.33</v>
      </c>
      <c r="CL370">
        <f t="shared" si="394"/>
        <v>0</v>
      </c>
      <c r="CM370">
        <f t="shared" si="395"/>
        <v>0</v>
      </c>
    </row>
    <row r="371" spans="1:91" x14ac:dyDescent="0.2">
      <c r="A371">
        <v>354</v>
      </c>
      <c r="B371">
        <f>B$14*(10-lgd*COUNTIF(Defaults!$AI371:$AR371,"&lt;="&amp;B$17))</f>
        <v>1.5</v>
      </c>
      <c r="C371">
        <f>C$14*(10-lgd*COUNTIF(Defaults!$AI371:$AR371,"&lt;="&amp;C$17))</f>
        <v>1.5</v>
      </c>
      <c r="D371">
        <f>D$14*(10-lgd*COUNTIF(Defaults!$AI371:$AR371,"&lt;="&amp;D$17))</f>
        <v>1.5</v>
      </c>
      <c r="E371">
        <f>E$14*(10-lgd*COUNTIF(Defaults!$AI371:$AR371,"&lt;="&amp;E$17))</f>
        <v>1.5</v>
      </c>
      <c r="F371">
        <f>F$14*(10-lgd*COUNTIF(Defaults!$AI371:$AR371,"&lt;="&amp;F$17))</f>
        <v>1.5</v>
      </c>
      <c r="G371">
        <f>G$14*(10-lgd*COUNTIF(Defaults!$AI371:$AR371,"&lt;="&amp;G$17))</f>
        <v>1.5</v>
      </c>
      <c r="H371">
        <f>H$14*(10-lgd*COUNTIF(Defaults!$AI371:$AR371,"&lt;="&amp;H$17))</f>
        <v>1.5</v>
      </c>
      <c r="I371">
        <f>I$14*(10-lgd*COUNTIF(Defaults!$AI371:$AR371,"&lt;="&amp;I$17))</f>
        <v>1.5</v>
      </c>
      <c r="J371">
        <f>J$14*(10-lgd*COUNTIF(Defaults!$AI371:$AR371,"&lt;="&amp;J$17))</f>
        <v>1.5</v>
      </c>
      <c r="K371">
        <f>K$14*(10-lgd*COUNTIF(Defaults!$AI371:$AR371,"&lt;="&amp;K$17))</f>
        <v>1.5</v>
      </c>
      <c r="L371">
        <f>L$14*(10-lgd*COUNTIF(Defaults!$AI371:$AR371,"&lt;="&amp;L$17))</f>
        <v>1.5</v>
      </c>
      <c r="M371">
        <f>M$14*(10-lgd*COUNTIF(Defaults!$AI371:$AR371,"&lt;="&amp;M$17))</f>
        <v>1.5</v>
      </c>
      <c r="N371">
        <f>N$14*(10-lgd*COUNTIF(Defaults!$AI371:$AR371,"&lt;="&amp;N$17))</f>
        <v>1.5</v>
      </c>
      <c r="O371">
        <f>O$14*(10-lgd*COUNTIF(Defaults!$AI371:$AR371,"&lt;="&amp;O$17))</f>
        <v>1.5</v>
      </c>
      <c r="P371">
        <f>P$14*(10-lgd*COUNTIF(Defaults!$AI371:$AR371,"&lt;="&amp;P$17))</f>
        <v>1.5</v>
      </c>
      <c r="Q371">
        <f>Q$14*(10-lgd*COUNTIF(Defaults!$AI371:$AR371,"&lt;="&amp;Q$17))</f>
        <v>1.5</v>
      </c>
      <c r="R371">
        <f>R$14*(10-lgd*COUNTIF(Defaults!$AI371:$AR371,"&lt;="&amp;R$17))</f>
        <v>1.5</v>
      </c>
      <c r="S371">
        <f>S$14*(10-lgd*COUNTIF(Defaults!$AI371:$AR371,"&lt;="&amp;S$17))</f>
        <v>1.5</v>
      </c>
      <c r="T371">
        <f>T$14*(10-lgd*COUNTIF(Defaults!$AI371:$AR371,"&lt;="&amp;T$17))</f>
        <v>1.5</v>
      </c>
      <c r="U371">
        <f>U$14*(10-lgd*COUNTIF(Defaults!$AI371:$AR371,"&lt;="&amp;U$17))</f>
        <v>101.5</v>
      </c>
      <c r="W371">
        <f t="shared" si="330"/>
        <v>0.1</v>
      </c>
      <c r="X371">
        <f t="shared" si="331"/>
        <v>0.1</v>
      </c>
      <c r="Y371">
        <f t="shared" si="332"/>
        <v>0.1</v>
      </c>
      <c r="Z371">
        <f t="shared" si="333"/>
        <v>0.1</v>
      </c>
      <c r="AA371">
        <f t="shared" si="334"/>
        <v>0.1</v>
      </c>
      <c r="AB371">
        <f t="shared" si="335"/>
        <v>0.1</v>
      </c>
      <c r="AC371">
        <f t="shared" si="336"/>
        <v>0.1</v>
      </c>
      <c r="AD371">
        <f t="shared" si="337"/>
        <v>0.1</v>
      </c>
      <c r="AE371">
        <f t="shared" si="338"/>
        <v>0.1</v>
      </c>
      <c r="AF371">
        <f t="shared" si="339"/>
        <v>0.1</v>
      </c>
      <c r="AG371">
        <f t="shared" si="340"/>
        <v>0.1</v>
      </c>
      <c r="AH371">
        <f t="shared" si="341"/>
        <v>0.1</v>
      </c>
      <c r="AI371">
        <f t="shared" si="342"/>
        <v>0.1</v>
      </c>
      <c r="AJ371">
        <f t="shared" si="343"/>
        <v>0.1</v>
      </c>
      <c r="AK371">
        <f t="shared" si="344"/>
        <v>0.1</v>
      </c>
      <c r="AL371">
        <f t="shared" si="345"/>
        <v>0.1</v>
      </c>
      <c r="AM371">
        <f t="shared" si="346"/>
        <v>0.1</v>
      </c>
      <c r="AN371">
        <f t="shared" si="347"/>
        <v>0.1</v>
      </c>
      <c r="AO371">
        <f t="shared" si="348"/>
        <v>0.1</v>
      </c>
      <c r="AP371">
        <f t="shared" si="349"/>
        <v>20.100000000000001</v>
      </c>
      <c r="AR371">
        <f t="shared" si="350"/>
        <v>0.1</v>
      </c>
      <c r="AS371">
        <f t="shared" si="351"/>
        <v>0.1</v>
      </c>
      <c r="AT371">
        <f t="shared" si="352"/>
        <v>0.1</v>
      </c>
      <c r="AU371">
        <f t="shared" si="353"/>
        <v>0.1</v>
      </c>
      <c r="AV371">
        <f t="shared" si="354"/>
        <v>0.1</v>
      </c>
      <c r="AW371">
        <f t="shared" si="355"/>
        <v>0.1</v>
      </c>
      <c r="AX371">
        <f t="shared" si="356"/>
        <v>0.1</v>
      </c>
      <c r="AY371">
        <f t="shared" si="357"/>
        <v>0.1</v>
      </c>
      <c r="AZ371">
        <f t="shared" si="358"/>
        <v>0.1</v>
      </c>
      <c r="BA371">
        <f t="shared" si="359"/>
        <v>0.1</v>
      </c>
      <c r="BB371">
        <f t="shared" si="360"/>
        <v>0.1</v>
      </c>
      <c r="BC371">
        <f t="shared" si="361"/>
        <v>0.1</v>
      </c>
      <c r="BD371">
        <f t="shared" si="362"/>
        <v>0.1</v>
      </c>
      <c r="BE371">
        <f t="shared" si="363"/>
        <v>0.1</v>
      </c>
      <c r="BF371">
        <f t="shared" si="364"/>
        <v>0.1</v>
      </c>
      <c r="BG371">
        <f t="shared" si="365"/>
        <v>0.1</v>
      </c>
      <c r="BH371">
        <f t="shared" si="366"/>
        <v>0.1</v>
      </c>
      <c r="BI371">
        <f t="shared" si="367"/>
        <v>0.1</v>
      </c>
      <c r="BJ371">
        <f t="shared" si="368"/>
        <v>0.1</v>
      </c>
      <c r="BK371">
        <f t="shared" si="369"/>
        <v>10.1</v>
      </c>
      <c r="BM371">
        <f t="shared" si="370"/>
        <v>1.2999999999999998</v>
      </c>
      <c r="BN371">
        <f t="shared" si="371"/>
        <v>1.2999999999999998</v>
      </c>
      <c r="BO371">
        <f t="shared" si="372"/>
        <v>1.2999999999999998</v>
      </c>
      <c r="BP371">
        <f t="shared" si="373"/>
        <v>1.2999999999999998</v>
      </c>
      <c r="BQ371">
        <f t="shared" si="374"/>
        <v>1.2999999999999998</v>
      </c>
      <c r="BR371">
        <f t="shared" si="375"/>
        <v>1.2999999999999998</v>
      </c>
      <c r="BS371">
        <f t="shared" si="376"/>
        <v>1.2999999999999998</v>
      </c>
      <c r="BT371">
        <f t="shared" si="377"/>
        <v>1.2999999999999998</v>
      </c>
      <c r="BU371">
        <f t="shared" si="378"/>
        <v>1.2999999999999998</v>
      </c>
      <c r="BV371">
        <f t="shared" si="379"/>
        <v>1.2999999999999998</v>
      </c>
      <c r="BW371">
        <f t="shared" si="380"/>
        <v>1.2999999999999998</v>
      </c>
      <c r="BX371">
        <f t="shared" si="381"/>
        <v>1.2999999999999998</v>
      </c>
      <c r="BY371">
        <f t="shared" si="382"/>
        <v>1.2999999999999998</v>
      </c>
      <c r="BZ371">
        <f t="shared" si="383"/>
        <v>1.2999999999999998</v>
      </c>
      <c r="CA371">
        <f t="shared" si="384"/>
        <v>1.2999999999999998</v>
      </c>
      <c r="CB371">
        <f t="shared" si="385"/>
        <v>1.2999999999999998</v>
      </c>
      <c r="CC371">
        <f t="shared" si="386"/>
        <v>1.2999999999999998</v>
      </c>
      <c r="CD371">
        <f t="shared" si="387"/>
        <v>1.2999999999999998</v>
      </c>
      <c r="CE371">
        <f t="shared" si="388"/>
        <v>1.2999999999999998</v>
      </c>
      <c r="CF371">
        <f t="shared" si="389"/>
        <v>71.300000000000011</v>
      </c>
      <c r="CH371">
        <f t="shared" si="390"/>
        <v>130</v>
      </c>
      <c r="CI371">
        <f t="shared" si="391"/>
        <v>22.000000000000004</v>
      </c>
      <c r="CJ371">
        <f t="shared" si="392"/>
        <v>12</v>
      </c>
      <c r="CK371">
        <f t="shared" si="393"/>
        <v>96.000000000000014</v>
      </c>
      <c r="CL371">
        <f t="shared" si="394"/>
        <v>0</v>
      </c>
      <c r="CM371">
        <f t="shared" si="395"/>
        <v>0</v>
      </c>
    </row>
    <row r="372" spans="1:91" x14ac:dyDescent="0.2">
      <c r="A372">
        <v>355</v>
      </c>
      <c r="B372">
        <f>B$14*(10-lgd*COUNTIF(Defaults!$AI372:$AR372,"&lt;="&amp;B$17))</f>
        <v>1.5</v>
      </c>
      <c r="C372">
        <f>C$14*(10-lgd*COUNTIF(Defaults!$AI372:$AR372,"&lt;="&amp;C$17))</f>
        <v>1.5</v>
      </c>
      <c r="D372">
        <f>D$14*(10-lgd*COUNTIF(Defaults!$AI372:$AR372,"&lt;="&amp;D$17))</f>
        <v>1.5</v>
      </c>
      <c r="E372">
        <f>E$14*(10-lgd*COUNTIF(Defaults!$AI372:$AR372,"&lt;="&amp;E$17))</f>
        <v>1.5</v>
      </c>
      <c r="F372">
        <f>F$14*(10-lgd*COUNTIF(Defaults!$AI372:$AR372,"&lt;="&amp;F$17))</f>
        <v>1.5</v>
      </c>
      <c r="G372">
        <f>G$14*(10-lgd*COUNTIF(Defaults!$AI372:$AR372,"&lt;="&amp;G$17))</f>
        <v>1.5</v>
      </c>
      <c r="H372">
        <f>H$14*(10-lgd*COUNTIF(Defaults!$AI372:$AR372,"&lt;="&amp;H$17))</f>
        <v>1.5</v>
      </c>
      <c r="I372">
        <f>I$14*(10-lgd*COUNTIF(Defaults!$AI372:$AR372,"&lt;="&amp;I$17))</f>
        <v>1.5</v>
      </c>
      <c r="J372">
        <f>J$14*(10-lgd*COUNTIF(Defaults!$AI372:$AR372,"&lt;="&amp;J$17))</f>
        <v>1.5</v>
      </c>
      <c r="K372">
        <f>K$14*(10-lgd*COUNTIF(Defaults!$AI372:$AR372,"&lt;="&amp;K$17))</f>
        <v>1.5</v>
      </c>
      <c r="L372">
        <f>L$14*(10-lgd*COUNTIF(Defaults!$AI372:$AR372,"&lt;="&amp;L$17))</f>
        <v>1.5</v>
      </c>
      <c r="M372">
        <f>M$14*(10-lgd*COUNTIF(Defaults!$AI372:$AR372,"&lt;="&amp;M$17))</f>
        <v>1.5</v>
      </c>
      <c r="N372">
        <f>N$14*(10-lgd*COUNTIF(Defaults!$AI372:$AR372,"&lt;="&amp;N$17))</f>
        <v>1.5</v>
      </c>
      <c r="O372">
        <f>O$14*(10-lgd*COUNTIF(Defaults!$AI372:$AR372,"&lt;="&amp;O$17))</f>
        <v>1.41</v>
      </c>
      <c r="P372">
        <f>P$14*(10-lgd*COUNTIF(Defaults!$AI372:$AR372,"&lt;="&amp;P$17))</f>
        <v>1.41</v>
      </c>
      <c r="Q372">
        <f>Q$14*(10-lgd*COUNTIF(Defaults!$AI372:$AR372,"&lt;="&amp;Q$17))</f>
        <v>1.41</v>
      </c>
      <c r="R372">
        <f>R$14*(10-lgd*COUNTIF(Defaults!$AI372:$AR372,"&lt;="&amp;R$17))</f>
        <v>1.41</v>
      </c>
      <c r="S372">
        <f>S$14*(10-lgd*COUNTIF(Defaults!$AI372:$AR372,"&lt;="&amp;S$17))</f>
        <v>1.41</v>
      </c>
      <c r="T372">
        <f>T$14*(10-lgd*COUNTIF(Defaults!$AI372:$AR372,"&lt;="&amp;T$17))</f>
        <v>1.41</v>
      </c>
      <c r="U372">
        <f>U$14*(10-lgd*COUNTIF(Defaults!$AI372:$AR372,"&lt;="&amp;U$17))</f>
        <v>95.410000000000011</v>
      </c>
      <c r="W372">
        <f t="shared" si="330"/>
        <v>0.1</v>
      </c>
      <c r="X372">
        <f t="shared" si="331"/>
        <v>0.1</v>
      </c>
      <c r="Y372">
        <f t="shared" si="332"/>
        <v>0.1</v>
      </c>
      <c r="Z372">
        <f t="shared" si="333"/>
        <v>0.1</v>
      </c>
      <c r="AA372">
        <f t="shared" si="334"/>
        <v>0.1</v>
      </c>
      <c r="AB372">
        <f t="shared" si="335"/>
        <v>0.1</v>
      </c>
      <c r="AC372">
        <f t="shared" si="336"/>
        <v>0.1</v>
      </c>
      <c r="AD372">
        <f t="shared" si="337"/>
        <v>0.1</v>
      </c>
      <c r="AE372">
        <f t="shared" si="338"/>
        <v>0.1</v>
      </c>
      <c r="AF372">
        <f t="shared" si="339"/>
        <v>0.1</v>
      </c>
      <c r="AG372">
        <f t="shared" si="340"/>
        <v>0.1</v>
      </c>
      <c r="AH372">
        <f t="shared" si="341"/>
        <v>0.1</v>
      </c>
      <c r="AI372">
        <f t="shared" si="342"/>
        <v>0.1</v>
      </c>
      <c r="AJ372">
        <f t="shared" si="343"/>
        <v>0.1</v>
      </c>
      <c r="AK372">
        <f t="shared" si="344"/>
        <v>0.1</v>
      </c>
      <c r="AL372">
        <f t="shared" si="345"/>
        <v>0.1</v>
      </c>
      <c r="AM372">
        <f t="shared" si="346"/>
        <v>0.1</v>
      </c>
      <c r="AN372">
        <f t="shared" si="347"/>
        <v>0.1</v>
      </c>
      <c r="AO372">
        <f t="shared" si="348"/>
        <v>0.1</v>
      </c>
      <c r="AP372">
        <f t="shared" si="349"/>
        <v>20.100000000000001</v>
      </c>
      <c r="AR372">
        <f t="shared" si="350"/>
        <v>0.1</v>
      </c>
      <c r="AS372">
        <f t="shared" si="351"/>
        <v>0.1</v>
      </c>
      <c r="AT372">
        <f t="shared" si="352"/>
        <v>0.1</v>
      </c>
      <c r="AU372">
        <f t="shared" si="353"/>
        <v>0.1</v>
      </c>
      <c r="AV372">
        <f t="shared" si="354"/>
        <v>0.1</v>
      </c>
      <c r="AW372">
        <f t="shared" si="355"/>
        <v>0.1</v>
      </c>
      <c r="AX372">
        <f t="shared" si="356"/>
        <v>0.1</v>
      </c>
      <c r="AY372">
        <f t="shared" si="357"/>
        <v>0.1</v>
      </c>
      <c r="AZ372">
        <f t="shared" si="358"/>
        <v>0.1</v>
      </c>
      <c r="BA372">
        <f t="shared" si="359"/>
        <v>0.1</v>
      </c>
      <c r="BB372">
        <f t="shared" si="360"/>
        <v>0.1</v>
      </c>
      <c r="BC372">
        <f t="shared" si="361"/>
        <v>0.1</v>
      </c>
      <c r="BD372">
        <f t="shared" si="362"/>
        <v>0.1</v>
      </c>
      <c r="BE372">
        <f t="shared" si="363"/>
        <v>0.1</v>
      </c>
      <c r="BF372">
        <f t="shared" si="364"/>
        <v>0.1</v>
      </c>
      <c r="BG372">
        <f t="shared" si="365"/>
        <v>0.1</v>
      </c>
      <c r="BH372">
        <f t="shared" si="366"/>
        <v>0.1</v>
      </c>
      <c r="BI372">
        <f t="shared" si="367"/>
        <v>0.1</v>
      </c>
      <c r="BJ372">
        <f t="shared" si="368"/>
        <v>0.1</v>
      </c>
      <c r="BK372">
        <f t="shared" si="369"/>
        <v>10.1</v>
      </c>
      <c r="BM372">
        <f t="shared" si="370"/>
        <v>1.2999999999999998</v>
      </c>
      <c r="BN372">
        <f t="shared" si="371"/>
        <v>1.2999999999999998</v>
      </c>
      <c r="BO372">
        <f t="shared" si="372"/>
        <v>1.2999999999999998</v>
      </c>
      <c r="BP372">
        <f t="shared" si="373"/>
        <v>1.2999999999999998</v>
      </c>
      <c r="BQ372">
        <f t="shared" si="374"/>
        <v>1.2999999999999998</v>
      </c>
      <c r="BR372">
        <f t="shared" si="375"/>
        <v>1.2999999999999998</v>
      </c>
      <c r="BS372">
        <f t="shared" si="376"/>
        <v>1.2999999999999998</v>
      </c>
      <c r="BT372">
        <f t="shared" si="377"/>
        <v>1.2999999999999998</v>
      </c>
      <c r="BU372">
        <f t="shared" si="378"/>
        <v>1.2999999999999998</v>
      </c>
      <c r="BV372">
        <f t="shared" si="379"/>
        <v>1.2999999999999998</v>
      </c>
      <c r="BW372">
        <f t="shared" si="380"/>
        <v>1.2999999999999998</v>
      </c>
      <c r="BX372">
        <f t="shared" si="381"/>
        <v>1.2999999999999998</v>
      </c>
      <c r="BY372">
        <f t="shared" si="382"/>
        <v>1.2999999999999998</v>
      </c>
      <c r="BZ372">
        <f t="shared" si="383"/>
        <v>1.2099999999999997</v>
      </c>
      <c r="CA372">
        <f t="shared" si="384"/>
        <v>1.2099999999999997</v>
      </c>
      <c r="CB372">
        <f t="shared" si="385"/>
        <v>1.2099999999999997</v>
      </c>
      <c r="CC372">
        <f t="shared" si="386"/>
        <v>1.2099999999999997</v>
      </c>
      <c r="CD372">
        <f t="shared" si="387"/>
        <v>1.2099999999999997</v>
      </c>
      <c r="CE372">
        <f t="shared" si="388"/>
        <v>1.2099999999999997</v>
      </c>
      <c r="CF372">
        <f t="shared" si="389"/>
        <v>65.210000000000008</v>
      </c>
      <c r="CH372">
        <f t="shared" si="390"/>
        <v>123.37</v>
      </c>
      <c r="CI372">
        <f t="shared" si="391"/>
        <v>22.000000000000004</v>
      </c>
      <c r="CJ372">
        <f t="shared" si="392"/>
        <v>12</v>
      </c>
      <c r="CK372">
        <f t="shared" si="393"/>
        <v>89.370000000000019</v>
      </c>
      <c r="CL372">
        <f t="shared" si="394"/>
        <v>0</v>
      </c>
      <c r="CM372">
        <f t="shared" si="395"/>
        <v>0</v>
      </c>
    </row>
    <row r="373" spans="1:91" x14ac:dyDescent="0.2">
      <c r="A373">
        <v>356</v>
      </c>
      <c r="B373">
        <f>B$14*(10-lgd*COUNTIF(Defaults!$AI373:$AR373,"&lt;="&amp;B$17))</f>
        <v>1.5</v>
      </c>
      <c r="C373">
        <f>C$14*(10-lgd*COUNTIF(Defaults!$AI373:$AR373,"&lt;="&amp;C$17))</f>
        <v>1.5</v>
      </c>
      <c r="D373">
        <f>D$14*(10-lgd*COUNTIF(Defaults!$AI373:$AR373,"&lt;="&amp;D$17))</f>
        <v>1.5</v>
      </c>
      <c r="E373">
        <f>E$14*(10-lgd*COUNTIF(Defaults!$AI373:$AR373,"&lt;="&amp;E$17))</f>
        <v>1.5</v>
      </c>
      <c r="F373">
        <f>F$14*(10-lgd*COUNTIF(Defaults!$AI373:$AR373,"&lt;="&amp;F$17))</f>
        <v>1.5</v>
      </c>
      <c r="G373">
        <f>G$14*(10-lgd*COUNTIF(Defaults!$AI373:$AR373,"&lt;="&amp;G$17))</f>
        <v>1.5</v>
      </c>
      <c r="H373">
        <f>H$14*(10-lgd*COUNTIF(Defaults!$AI373:$AR373,"&lt;="&amp;H$17))</f>
        <v>1.5</v>
      </c>
      <c r="I373">
        <f>I$14*(10-lgd*COUNTIF(Defaults!$AI373:$AR373,"&lt;="&amp;I$17))</f>
        <v>1.5</v>
      </c>
      <c r="J373">
        <f>J$14*(10-lgd*COUNTIF(Defaults!$AI373:$AR373,"&lt;="&amp;J$17))</f>
        <v>1.5</v>
      </c>
      <c r="K373">
        <f>K$14*(10-lgd*COUNTIF(Defaults!$AI373:$AR373,"&lt;="&amp;K$17))</f>
        <v>1.5</v>
      </c>
      <c r="L373">
        <f>L$14*(10-lgd*COUNTIF(Defaults!$AI373:$AR373,"&lt;="&amp;L$17))</f>
        <v>1.5</v>
      </c>
      <c r="M373">
        <f>M$14*(10-lgd*COUNTIF(Defaults!$AI373:$AR373,"&lt;="&amp;M$17))</f>
        <v>1.5</v>
      </c>
      <c r="N373">
        <f>N$14*(10-lgd*COUNTIF(Defaults!$AI373:$AR373,"&lt;="&amp;N$17))</f>
        <v>1.5</v>
      </c>
      <c r="O373">
        <f>O$14*(10-lgd*COUNTIF(Defaults!$AI373:$AR373,"&lt;="&amp;O$17))</f>
        <v>1.5</v>
      </c>
      <c r="P373">
        <f>P$14*(10-lgd*COUNTIF(Defaults!$AI373:$AR373,"&lt;="&amp;P$17))</f>
        <v>1.5</v>
      </c>
      <c r="Q373">
        <f>Q$14*(10-lgd*COUNTIF(Defaults!$AI373:$AR373,"&lt;="&amp;Q$17))</f>
        <v>1.5</v>
      </c>
      <c r="R373">
        <f>R$14*(10-lgd*COUNTIF(Defaults!$AI373:$AR373,"&lt;="&amp;R$17))</f>
        <v>1.5</v>
      </c>
      <c r="S373">
        <f>S$14*(10-lgd*COUNTIF(Defaults!$AI373:$AR373,"&lt;="&amp;S$17))</f>
        <v>1.5</v>
      </c>
      <c r="T373">
        <f>T$14*(10-lgd*COUNTIF(Defaults!$AI373:$AR373,"&lt;="&amp;T$17))</f>
        <v>1.41</v>
      </c>
      <c r="U373">
        <f>U$14*(10-lgd*COUNTIF(Defaults!$AI373:$AR373,"&lt;="&amp;U$17))</f>
        <v>95.410000000000011</v>
      </c>
      <c r="W373">
        <f t="shared" si="330"/>
        <v>0.1</v>
      </c>
      <c r="X373">
        <f t="shared" si="331"/>
        <v>0.1</v>
      </c>
      <c r="Y373">
        <f t="shared" si="332"/>
        <v>0.1</v>
      </c>
      <c r="Z373">
        <f t="shared" si="333"/>
        <v>0.1</v>
      </c>
      <c r="AA373">
        <f t="shared" si="334"/>
        <v>0.1</v>
      </c>
      <c r="AB373">
        <f t="shared" si="335"/>
        <v>0.1</v>
      </c>
      <c r="AC373">
        <f t="shared" si="336"/>
        <v>0.1</v>
      </c>
      <c r="AD373">
        <f t="shared" si="337"/>
        <v>0.1</v>
      </c>
      <c r="AE373">
        <f t="shared" si="338"/>
        <v>0.1</v>
      </c>
      <c r="AF373">
        <f t="shared" si="339"/>
        <v>0.1</v>
      </c>
      <c r="AG373">
        <f t="shared" si="340"/>
        <v>0.1</v>
      </c>
      <c r="AH373">
        <f t="shared" si="341"/>
        <v>0.1</v>
      </c>
      <c r="AI373">
        <f t="shared" si="342"/>
        <v>0.1</v>
      </c>
      <c r="AJ373">
        <f t="shared" si="343"/>
        <v>0.1</v>
      </c>
      <c r="AK373">
        <f t="shared" si="344"/>
        <v>0.1</v>
      </c>
      <c r="AL373">
        <f t="shared" si="345"/>
        <v>0.1</v>
      </c>
      <c r="AM373">
        <f t="shared" si="346"/>
        <v>0.1</v>
      </c>
      <c r="AN373">
        <f t="shared" si="347"/>
        <v>0.1</v>
      </c>
      <c r="AO373">
        <f t="shared" si="348"/>
        <v>0.1</v>
      </c>
      <c r="AP373">
        <f t="shared" si="349"/>
        <v>20.100000000000001</v>
      </c>
      <c r="AR373">
        <f t="shared" si="350"/>
        <v>0.1</v>
      </c>
      <c r="AS373">
        <f t="shared" si="351"/>
        <v>0.1</v>
      </c>
      <c r="AT373">
        <f t="shared" si="352"/>
        <v>0.1</v>
      </c>
      <c r="AU373">
        <f t="shared" si="353"/>
        <v>0.1</v>
      </c>
      <c r="AV373">
        <f t="shared" si="354"/>
        <v>0.1</v>
      </c>
      <c r="AW373">
        <f t="shared" si="355"/>
        <v>0.1</v>
      </c>
      <c r="AX373">
        <f t="shared" si="356"/>
        <v>0.1</v>
      </c>
      <c r="AY373">
        <f t="shared" si="357"/>
        <v>0.1</v>
      </c>
      <c r="AZ373">
        <f t="shared" si="358"/>
        <v>0.1</v>
      </c>
      <c r="BA373">
        <f t="shared" si="359"/>
        <v>0.1</v>
      </c>
      <c r="BB373">
        <f t="shared" si="360"/>
        <v>0.1</v>
      </c>
      <c r="BC373">
        <f t="shared" si="361"/>
        <v>0.1</v>
      </c>
      <c r="BD373">
        <f t="shared" si="362"/>
        <v>0.1</v>
      </c>
      <c r="BE373">
        <f t="shared" si="363"/>
        <v>0.1</v>
      </c>
      <c r="BF373">
        <f t="shared" si="364"/>
        <v>0.1</v>
      </c>
      <c r="BG373">
        <f t="shared" si="365"/>
        <v>0.1</v>
      </c>
      <c r="BH373">
        <f t="shared" si="366"/>
        <v>0.1</v>
      </c>
      <c r="BI373">
        <f t="shared" si="367"/>
        <v>0.1</v>
      </c>
      <c r="BJ373">
        <f t="shared" si="368"/>
        <v>0.1</v>
      </c>
      <c r="BK373">
        <f t="shared" si="369"/>
        <v>10.1</v>
      </c>
      <c r="BM373">
        <f t="shared" si="370"/>
        <v>1.2999999999999998</v>
      </c>
      <c r="BN373">
        <f t="shared" si="371"/>
        <v>1.2999999999999998</v>
      </c>
      <c r="BO373">
        <f t="shared" si="372"/>
        <v>1.2999999999999998</v>
      </c>
      <c r="BP373">
        <f t="shared" si="373"/>
        <v>1.2999999999999998</v>
      </c>
      <c r="BQ373">
        <f t="shared" si="374"/>
        <v>1.2999999999999998</v>
      </c>
      <c r="BR373">
        <f t="shared" si="375"/>
        <v>1.2999999999999998</v>
      </c>
      <c r="BS373">
        <f t="shared" si="376"/>
        <v>1.2999999999999998</v>
      </c>
      <c r="BT373">
        <f t="shared" si="377"/>
        <v>1.2999999999999998</v>
      </c>
      <c r="BU373">
        <f t="shared" si="378"/>
        <v>1.2999999999999998</v>
      </c>
      <c r="BV373">
        <f t="shared" si="379"/>
        <v>1.2999999999999998</v>
      </c>
      <c r="BW373">
        <f t="shared" si="380"/>
        <v>1.2999999999999998</v>
      </c>
      <c r="BX373">
        <f t="shared" si="381"/>
        <v>1.2999999999999998</v>
      </c>
      <c r="BY373">
        <f t="shared" si="382"/>
        <v>1.2999999999999998</v>
      </c>
      <c r="BZ373">
        <f t="shared" si="383"/>
        <v>1.2999999999999998</v>
      </c>
      <c r="CA373">
        <f t="shared" si="384"/>
        <v>1.2999999999999998</v>
      </c>
      <c r="CB373">
        <f t="shared" si="385"/>
        <v>1.2999999999999998</v>
      </c>
      <c r="CC373">
        <f t="shared" si="386"/>
        <v>1.2999999999999998</v>
      </c>
      <c r="CD373">
        <f t="shared" si="387"/>
        <v>1.2999999999999998</v>
      </c>
      <c r="CE373">
        <f t="shared" si="388"/>
        <v>1.2099999999999997</v>
      </c>
      <c r="CF373">
        <f t="shared" si="389"/>
        <v>65.210000000000008</v>
      </c>
      <c r="CH373">
        <f t="shared" si="390"/>
        <v>123.82000000000001</v>
      </c>
      <c r="CI373">
        <f t="shared" si="391"/>
        <v>22.000000000000004</v>
      </c>
      <c r="CJ373">
        <f t="shared" si="392"/>
        <v>12</v>
      </c>
      <c r="CK373">
        <f t="shared" si="393"/>
        <v>89.820000000000022</v>
      </c>
      <c r="CL373">
        <f t="shared" si="394"/>
        <v>0</v>
      </c>
      <c r="CM373">
        <f t="shared" si="395"/>
        <v>0</v>
      </c>
    </row>
    <row r="374" spans="1:91" x14ac:dyDescent="0.2">
      <c r="A374">
        <v>357</v>
      </c>
      <c r="B374">
        <f>B$14*(10-lgd*COUNTIF(Defaults!$AI374:$AR374,"&lt;="&amp;B$17))</f>
        <v>1.5</v>
      </c>
      <c r="C374">
        <f>C$14*(10-lgd*COUNTIF(Defaults!$AI374:$AR374,"&lt;="&amp;C$17))</f>
        <v>1.5</v>
      </c>
      <c r="D374">
        <f>D$14*(10-lgd*COUNTIF(Defaults!$AI374:$AR374,"&lt;="&amp;D$17))</f>
        <v>1.5</v>
      </c>
      <c r="E374">
        <f>E$14*(10-lgd*COUNTIF(Defaults!$AI374:$AR374,"&lt;="&amp;E$17))</f>
        <v>1.5</v>
      </c>
      <c r="F374">
        <f>F$14*(10-lgd*COUNTIF(Defaults!$AI374:$AR374,"&lt;="&amp;F$17))</f>
        <v>1.5</v>
      </c>
      <c r="G374">
        <f>G$14*(10-lgd*COUNTIF(Defaults!$AI374:$AR374,"&lt;="&amp;G$17))</f>
        <v>1.5</v>
      </c>
      <c r="H374">
        <f>H$14*(10-lgd*COUNTIF(Defaults!$AI374:$AR374,"&lt;="&amp;H$17))</f>
        <v>1.5</v>
      </c>
      <c r="I374">
        <f>I$14*(10-lgd*COUNTIF(Defaults!$AI374:$AR374,"&lt;="&amp;I$17))</f>
        <v>1.5</v>
      </c>
      <c r="J374">
        <f>J$14*(10-lgd*COUNTIF(Defaults!$AI374:$AR374,"&lt;="&amp;J$17))</f>
        <v>1.5</v>
      </c>
      <c r="K374">
        <f>K$14*(10-lgd*COUNTIF(Defaults!$AI374:$AR374,"&lt;="&amp;K$17))</f>
        <v>1.5</v>
      </c>
      <c r="L374">
        <f>L$14*(10-lgd*COUNTIF(Defaults!$AI374:$AR374,"&lt;="&amp;L$17))</f>
        <v>1.5</v>
      </c>
      <c r="M374">
        <f>M$14*(10-lgd*COUNTIF(Defaults!$AI374:$AR374,"&lt;="&amp;M$17))</f>
        <v>1.41</v>
      </c>
      <c r="N374">
        <f>N$14*(10-lgd*COUNTIF(Defaults!$AI374:$AR374,"&lt;="&amp;N$17))</f>
        <v>1.41</v>
      </c>
      <c r="O374">
        <f>O$14*(10-lgd*COUNTIF(Defaults!$AI374:$AR374,"&lt;="&amp;O$17))</f>
        <v>1.41</v>
      </c>
      <c r="P374">
        <f>P$14*(10-lgd*COUNTIF(Defaults!$AI374:$AR374,"&lt;="&amp;P$17))</f>
        <v>1.41</v>
      </c>
      <c r="Q374">
        <f>Q$14*(10-lgd*COUNTIF(Defaults!$AI374:$AR374,"&lt;="&amp;Q$17))</f>
        <v>1.41</v>
      </c>
      <c r="R374">
        <f>R$14*(10-lgd*COUNTIF(Defaults!$AI374:$AR374,"&lt;="&amp;R$17))</f>
        <v>1.41</v>
      </c>
      <c r="S374">
        <f>S$14*(10-lgd*COUNTIF(Defaults!$AI374:$AR374,"&lt;="&amp;S$17))</f>
        <v>1.32</v>
      </c>
      <c r="T374">
        <f>T$14*(10-lgd*COUNTIF(Defaults!$AI374:$AR374,"&lt;="&amp;T$17))</f>
        <v>1.32</v>
      </c>
      <c r="U374">
        <f>U$14*(10-lgd*COUNTIF(Defaults!$AI374:$AR374,"&lt;="&amp;U$17))</f>
        <v>89.320000000000007</v>
      </c>
      <c r="W374">
        <f t="shared" si="330"/>
        <v>0.1</v>
      </c>
      <c r="X374">
        <f t="shared" si="331"/>
        <v>0.1</v>
      </c>
      <c r="Y374">
        <f t="shared" si="332"/>
        <v>0.1</v>
      </c>
      <c r="Z374">
        <f t="shared" si="333"/>
        <v>0.1</v>
      </c>
      <c r="AA374">
        <f t="shared" si="334"/>
        <v>0.1</v>
      </c>
      <c r="AB374">
        <f t="shared" si="335"/>
        <v>0.1</v>
      </c>
      <c r="AC374">
        <f t="shared" si="336"/>
        <v>0.1</v>
      </c>
      <c r="AD374">
        <f t="shared" si="337"/>
        <v>0.1</v>
      </c>
      <c r="AE374">
        <f t="shared" si="338"/>
        <v>0.1</v>
      </c>
      <c r="AF374">
        <f t="shared" si="339"/>
        <v>0.1</v>
      </c>
      <c r="AG374">
        <f t="shared" si="340"/>
        <v>0.1</v>
      </c>
      <c r="AH374">
        <f t="shared" si="341"/>
        <v>0.1</v>
      </c>
      <c r="AI374">
        <f t="shared" si="342"/>
        <v>0.1</v>
      </c>
      <c r="AJ374">
        <f t="shared" si="343"/>
        <v>0.1</v>
      </c>
      <c r="AK374">
        <f t="shared" si="344"/>
        <v>0.1</v>
      </c>
      <c r="AL374">
        <f t="shared" si="345"/>
        <v>0.1</v>
      </c>
      <c r="AM374">
        <f t="shared" si="346"/>
        <v>0.1</v>
      </c>
      <c r="AN374">
        <f t="shared" si="347"/>
        <v>0.1</v>
      </c>
      <c r="AO374">
        <f t="shared" si="348"/>
        <v>0.1</v>
      </c>
      <c r="AP374">
        <f t="shared" si="349"/>
        <v>20.100000000000001</v>
      </c>
      <c r="AR374">
        <f t="shared" si="350"/>
        <v>0.1</v>
      </c>
      <c r="AS374">
        <f t="shared" si="351"/>
        <v>0.1</v>
      </c>
      <c r="AT374">
        <f t="shared" si="352"/>
        <v>0.1</v>
      </c>
      <c r="AU374">
        <f t="shared" si="353"/>
        <v>0.1</v>
      </c>
      <c r="AV374">
        <f t="shared" si="354"/>
        <v>0.1</v>
      </c>
      <c r="AW374">
        <f t="shared" si="355"/>
        <v>0.1</v>
      </c>
      <c r="AX374">
        <f t="shared" si="356"/>
        <v>0.1</v>
      </c>
      <c r="AY374">
        <f t="shared" si="357"/>
        <v>0.1</v>
      </c>
      <c r="AZ374">
        <f t="shared" si="358"/>
        <v>0.1</v>
      </c>
      <c r="BA374">
        <f t="shared" si="359"/>
        <v>0.1</v>
      </c>
      <c r="BB374">
        <f t="shared" si="360"/>
        <v>0.1</v>
      </c>
      <c r="BC374">
        <f t="shared" si="361"/>
        <v>0.1</v>
      </c>
      <c r="BD374">
        <f t="shared" si="362"/>
        <v>0.1</v>
      </c>
      <c r="BE374">
        <f t="shared" si="363"/>
        <v>0.1</v>
      </c>
      <c r="BF374">
        <f t="shared" si="364"/>
        <v>0.1</v>
      </c>
      <c r="BG374">
        <f t="shared" si="365"/>
        <v>0.1</v>
      </c>
      <c r="BH374">
        <f t="shared" si="366"/>
        <v>0.1</v>
      </c>
      <c r="BI374">
        <f t="shared" si="367"/>
        <v>0.1</v>
      </c>
      <c r="BJ374">
        <f t="shared" si="368"/>
        <v>0.1</v>
      </c>
      <c r="BK374">
        <f t="shared" si="369"/>
        <v>10.1</v>
      </c>
      <c r="BM374">
        <f t="shared" si="370"/>
        <v>1.2999999999999998</v>
      </c>
      <c r="BN374">
        <f t="shared" si="371"/>
        <v>1.2999999999999998</v>
      </c>
      <c r="BO374">
        <f t="shared" si="372"/>
        <v>1.2999999999999998</v>
      </c>
      <c r="BP374">
        <f t="shared" si="373"/>
        <v>1.2999999999999998</v>
      </c>
      <c r="BQ374">
        <f t="shared" si="374"/>
        <v>1.2999999999999998</v>
      </c>
      <c r="BR374">
        <f t="shared" si="375"/>
        <v>1.2999999999999998</v>
      </c>
      <c r="BS374">
        <f t="shared" si="376"/>
        <v>1.2999999999999998</v>
      </c>
      <c r="BT374">
        <f t="shared" si="377"/>
        <v>1.2999999999999998</v>
      </c>
      <c r="BU374">
        <f t="shared" si="378"/>
        <v>1.2999999999999998</v>
      </c>
      <c r="BV374">
        <f t="shared" si="379"/>
        <v>1.2999999999999998</v>
      </c>
      <c r="BW374">
        <f t="shared" si="380"/>
        <v>1.2999999999999998</v>
      </c>
      <c r="BX374">
        <f t="shared" si="381"/>
        <v>1.2099999999999997</v>
      </c>
      <c r="BY374">
        <f t="shared" si="382"/>
        <v>1.2099999999999997</v>
      </c>
      <c r="BZ374">
        <f t="shared" si="383"/>
        <v>1.2099999999999997</v>
      </c>
      <c r="CA374">
        <f t="shared" si="384"/>
        <v>1.2099999999999997</v>
      </c>
      <c r="CB374">
        <f t="shared" si="385"/>
        <v>1.2099999999999997</v>
      </c>
      <c r="CC374">
        <f t="shared" si="386"/>
        <v>1.2099999999999997</v>
      </c>
      <c r="CD374">
        <f t="shared" si="387"/>
        <v>1.1199999999999999</v>
      </c>
      <c r="CE374">
        <f t="shared" si="388"/>
        <v>1.1199999999999999</v>
      </c>
      <c r="CF374">
        <f t="shared" si="389"/>
        <v>59.12</v>
      </c>
      <c r="CH374">
        <f t="shared" si="390"/>
        <v>116.92000000000002</v>
      </c>
      <c r="CI374">
        <f t="shared" si="391"/>
        <v>22.000000000000004</v>
      </c>
      <c r="CJ374">
        <f t="shared" si="392"/>
        <v>12</v>
      </c>
      <c r="CK374">
        <f t="shared" si="393"/>
        <v>82.92</v>
      </c>
      <c r="CL374">
        <f t="shared" si="394"/>
        <v>0</v>
      </c>
      <c r="CM374">
        <f t="shared" si="395"/>
        <v>0</v>
      </c>
    </row>
    <row r="375" spans="1:91" x14ac:dyDescent="0.2">
      <c r="A375">
        <v>358</v>
      </c>
      <c r="B375">
        <f>B$14*(10-lgd*COUNTIF(Defaults!$AI375:$AR375,"&lt;="&amp;B$17))</f>
        <v>1.5</v>
      </c>
      <c r="C375">
        <f>C$14*(10-lgd*COUNTIF(Defaults!$AI375:$AR375,"&lt;="&amp;C$17))</f>
        <v>1.41</v>
      </c>
      <c r="D375">
        <f>D$14*(10-lgd*COUNTIF(Defaults!$AI375:$AR375,"&lt;="&amp;D$17))</f>
        <v>1.32</v>
      </c>
      <c r="E375">
        <f>E$14*(10-lgd*COUNTIF(Defaults!$AI375:$AR375,"&lt;="&amp;E$17))</f>
        <v>1.32</v>
      </c>
      <c r="F375">
        <f>F$14*(10-lgd*COUNTIF(Defaults!$AI375:$AR375,"&lt;="&amp;F$17))</f>
        <v>1.32</v>
      </c>
      <c r="G375">
        <f>G$14*(10-lgd*COUNTIF(Defaults!$AI375:$AR375,"&lt;="&amp;G$17))</f>
        <v>1.32</v>
      </c>
      <c r="H375">
        <f>H$14*(10-lgd*COUNTIF(Defaults!$AI375:$AR375,"&lt;="&amp;H$17))</f>
        <v>1.32</v>
      </c>
      <c r="I375">
        <f>I$14*(10-lgd*COUNTIF(Defaults!$AI375:$AR375,"&lt;="&amp;I$17))</f>
        <v>1.2299999999999998</v>
      </c>
      <c r="J375">
        <f>J$14*(10-lgd*COUNTIF(Defaults!$AI375:$AR375,"&lt;="&amp;J$17))</f>
        <v>1.1399999999999999</v>
      </c>
      <c r="K375">
        <f>K$14*(10-lgd*COUNTIF(Defaults!$AI375:$AR375,"&lt;="&amp;K$17))</f>
        <v>1.1399999999999999</v>
      </c>
      <c r="L375">
        <f>L$14*(10-lgd*COUNTIF(Defaults!$AI375:$AR375,"&lt;="&amp;L$17))</f>
        <v>1.1399999999999999</v>
      </c>
      <c r="M375">
        <f>M$14*(10-lgd*COUNTIF(Defaults!$AI375:$AR375,"&lt;="&amp;M$17))</f>
        <v>1.1399999999999999</v>
      </c>
      <c r="N375">
        <f>N$14*(10-lgd*COUNTIF(Defaults!$AI375:$AR375,"&lt;="&amp;N$17))</f>
        <v>1.1399999999999999</v>
      </c>
      <c r="O375">
        <f>O$14*(10-lgd*COUNTIF(Defaults!$AI375:$AR375,"&lt;="&amp;O$17))</f>
        <v>1.1399999999999999</v>
      </c>
      <c r="P375">
        <f>P$14*(10-lgd*COUNTIF(Defaults!$AI375:$AR375,"&lt;="&amp;P$17))</f>
        <v>1.05</v>
      </c>
      <c r="Q375">
        <f>Q$14*(10-lgd*COUNTIF(Defaults!$AI375:$AR375,"&lt;="&amp;Q$17))</f>
        <v>1.05</v>
      </c>
      <c r="R375">
        <f>R$14*(10-lgd*COUNTIF(Defaults!$AI375:$AR375,"&lt;="&amp;R$17))</f>
        <v>1.05</v>
      </c>
      <c r="S375">
        <f>S$14*(10-lgd*COUNTIF(Defaults!$AI375:$AR375,"&lt;="&amp;S$17))</f>
        <v>1.05</v>
      </c>
      <c r="T375">
        <f>T$14*(10-lgd*COUNTIF(Defaults!$AI375:$AR375,"&lt;="&amp;T$17))</f>
        <v>1.05</v>
      </c>
      <c r="U375">
        <f>U$14*(10-lgd*COUNTIF(Defaults!$AI375:$AR375,"&lt;="&amp;U$17))</f>
        <v>71.05</v>
      </c>
      <c r="W375">
        <f t="shared" si="330"/>
        <v>0.1</v>
      </c>
      <c r="X375">
        <f t="shared" si="331"/>
        <v>0.1</v>
      </c>
      <c r="Y375">
        <f t="shared" si="332"/>
        <v>0.1</v>
      </c>
      <c r="Z375">
        <f t="shared" si="333"/>
        <v>0.1</v>
      </c>
      <c r="AA375">
        <f t="shared" si="334"/>
        <v>0.1</v>
      </c>
      <c r="AB375">
        <f t="shared" si="335"/>
        <v>0.1</v>
      </c>
      <c r="AC375">
        <f t="shared" si="336"/>
        <v>0.1</v>
      </c>
      <c r="AD375">
        <f t="shared" si="337"/>
        <v>0.1</v>
      </c>
      <c r="AE375">
        <f t="shared" si="338"/>
        <v>0.1</v>
      </c>
      <c r="AF375">
        <f t="shared" si="339"/>
        <v>0.1</v>
      </c>
      <c r="AG375">
        <f t="shared" si="340"/>
        <v>0.1</v>
      </c>
      <c r="AH375">
        <f t="shared" si="341"/>
        <v>0.1</v>
      </c>
      <c r="AI375">
        <f t="shared" si="342"/>
        <v>0.1</v>
      </c>
      <c r="AJ375">
        <f t="shared" si="343"/>
        <v>0.1</v>
      </c>
      <c r="AK375">
        <f t="shared" si="344"/>
        <v>0.1</v>
      </c>
      <c r="AL375">
        <f t="shared" si="345"/>
        <v>0.1</v>
      </c>
      <c r="AM375">
        <f t="shared" si="346"/>
        <v>0.1</v>
      </c>
      <c r="AN375">
        <f t="shared" si="347"/>
        <v>0.1</v>
      </c>
      <c r="AO375">
        <f t="shared" si="348"/>
        <v>0.1</v>
      </c>
      <c r="AP375">
        <f t="shared" si="349"/>
        <v>20.100000000000001</v>
      </c>
      <c r="AR375">
        <f t="shared" si="350"/>
        <v>0.1</v>
      </c>
      <c r="AS375">
        <f t="shared" si="351"/>
        <v>0.1</v>
      </c>
      <c r="AT375">
        <f t="shared" si="352"/>
        <v>0.1</v>
      </c>
      <c r="AU375">
        <f t="shared" si="353"/>
        <v>0.1</v>
      </c>
      <c r="AV375">
        <f t="shared" si="354"/>
        <v>0.1</v>
      </c>
      <c r="AW375">
        <f t="shared" si="355"/>
        <v>0.1</v>
      </c>
      <c r="AX375">
        <f t="shared" si="356"/>
        <v>0.1</v>
      </c>
      <c r="AY375">
        <f t="shared" si="357"/>
        <v>0.1</v>
      </c>
      <c r="AZ375">
        <f t="shared" si="358"/>
        <v>0.1</v>
      </c>
      <c r="BA375">
        <f t="shared" si="359"/>
        <v>0.1</v>
      </c>
      <c r="BB375">
        <f t="shared" si="360"/>
        <v>0.1</v>
      </c>
      <c r="BC375">
        <f t="shared" si="361"/>
        <v>0.1</v>
      </c>
      <c r="BD375">
        <f t="shared" si="362"/>
        <v>0.1</v>
      </c>
      <c r="BE375">
        <f t="shared" si="363"/>
        <v>0.1</v>
      </c>
      <c r="BF375">
        <f t="shared" si="364"/>
        <v>0.1</v>
      </c>
      <c r="BG375">
        <f t="shared" si="365"/>
        <v>0.1</v>
      </c>
      <c r="BH375">
        <f t="shared" si="366"/>
        <v>0.1</v>
      </c>
      <c r="BI375">
        <f t="shared" si="367"/>
        <v>0.1</v>
      </c>
      <c r="BJ375">
        <f t="shared" si="368"/>
        <v>0.1</v>
      </c>
      <c r="BK375">
        <f t="shared" si="369"/>
        <v>10.1</v>
      </c>
      <c r="BM375">
        <f t="shared" si="370"/>
        <v>1.2999999999999998</v>
      </c>
      <c r="BN375">
        <f t="shared" si="371"/>
        <v>1.2099999999999997</v>
      </c>
      <c r="BO375">
        <f t="shared" si="372"/>
        <v>1.1199999999999999</v>
      </c>
      <c r="BP375">
        <f t="shared" si="373"/>
        <v>1.1199999999999999</v>
      </c>
      <c r="BQ375">
        <f t="shared" si="374"/>
        <v>1.1199999999999999</v>
      </c>
      <c r="BR375">
        <f t="shared" si="375"/>
        <v>1.1199999999999999</v>
      </c>
      <c r="BS375">
        <f t="shared" si="376"/>
        <v>1.1199999999999999</v>
      </c>
      <c r="BT375">
        <f t="shared" si="377"/>
        <v>1.0299999999999996</v>
      </c>
      <c r="BU375">
        <f t="shared" si="378"/>
        <v>0.93999999999999984</v>
      </c>
      <c r="BV375">
        <f t="shared" si="379"/>
        <v>0.93999999999999984</v>
      </c>
      <c r="BW375">
        <f t="shared" si="380"/>
        <v>0.93999999999999984</v>
      </c>
      <c r="BX375">
        <f t="shared" si="381"/>
        <v>0.93999999999999984</v>
      </c>
      <c r="BY375">
        <f t="shared" si="382"/>
        <v>0.93999999999999984</v>
      </c>
      <c r="BZ375">
        <f t="shared" si="383"/>
        <v>0.93999999999999984</v>
      </c>
      <c r="CA375">
        <f t="shared" si="384"/>
        <v>0.85000000000000009</v>
      </c>
      <c r="CB375">
        <f t="shared" si="385"/>
        <v>0.85000000000000009</v>
      </c>
      <c r="CC375">
        <f t="shared" si="386"/>
        <v>0.85000000000000009</v>
      </c>
      <c r="CD375">
        <f t="shared" si="387"/>
        <v>0.85000000000000009</v>
      </c>
      <c r="CE375">
        <f t="shared" si="388"/>
        <v>0.85000000000000009</v>
      </c>
      <c r="CF375">
        <f t="shared" si="389"/>
        <v>40.849999999999994</v>
      </c>
      <c r="CH375">
        <f t="shared" si="390"/>
        <v>93.88000000000001</v>
      </c>
      <c r="CI375">
        <f t="shared" si="391"/>
        <v>22.000000000000004</v>
      </c>
      <c r="CJ375">
        <f t="shared" si="392"/>
        <v>12</v>
      </c>
      <c r="CK375">
        <f t="shared" si="393"/>
        <v>59.879999999999995</v>
      </c>
      <c r="CL375">
        <f t="shared" si="394"/>
        <v>0</v>
      </c>
      <c r="CM375">
        <f t="shared" si="395"/>
        <v>0</v>
      </c>
    </row>
    <row r="376" spans="1:91" x14ac:dyDescent="0.2">
      <c r="A376">
        <v>359</v>
      </c>
      <c r="B376">
        <f>B$14*(10-lgd*COUNTIF(Defaults!$AI376:$AR376,"&lt;="&amp;B$17))</f>
        <v>1.5</v>
      </c>
      <c r="C376">
        <f>C$14*(10-lgd*COUNTIF(Defaults!$AI376:$AR376,"&lt;="&amp;C$17))</f>
        <v>1.5</v>
      </c>
      <c r="D376">
        <f>D$14*(10-lgd*COUNTIF(Defaults!$AI376:$AR376,"&lt;="&amp;D$17))</f>
        <v>1.5</v>
      </c>
      <c r="E376">
        <f>E$14*(10-lgd*COUNTIF(Defaults!$AI376:$AR376,"&lt;="&amp;E$17))</f>
        <v>1.5</v>
      </c>
      <c r="F376">
        <f>F$14*(10-lgd*COUNTIF(Defaults!$AI376:$AR376,"&lt;="&amp;F$17))</f>
        <v>1.5</v>
      </c>
      <c r="G376">
        <f>G$14*(10-lgd*COUNTIF(Defaults!$AI376:$AR376,"&lt;="&amp;G$17))</f>
        <v>1.5</v>
      </c>
      <c r="H376">
        <f>H$14*(10-lgd*COUNTIF(Defaults!$AI376:$AR376,"&lt;="&amp;H$17))</f>
        <v>1.5</v>
      </c>
      <c r="I376">
        <f>I$14*(10-lgd*COUNTIF(Defaults!$AI376:$AR376,"&lt;="&amp;I$17))</f>
        <v>1.5</v>
      </c>
      <c r="J376">
        <f>J$14*(10-lgd*COUNTIF(Defaults!$AI376:$AR376,"&lt;="&amp;J$17))</f>
        <v>1.41</v>
      </c>
      <c r="K376">
        <f>K$14*(10-lgd*COUNTIF(Defaults!$AI376:$AR376,"&lt;="&amp;K$17))</f>
        <v>1.41</v>
      </c>
      <c r="L376">
        <f>L$14*(10-lgd*COUNTIF(Defaults!$AI376:$AR376,"&lt;="&amp;L$17))</f>
        <v>1.41</v>
      </c>
      <c r="M376">
        <f>M$14*(10-lgd*COUNTIF(Defaults!$AI376:$AR376,"&lt;="&amp;M$17))</f>
        <v>1.41</v>
      </c>
      <c r="N376">
        <f>N$14*(10-lgd*COUNTIF(Defaults!$AI376:$AR376,"&lt;="&amp;N$17))</f>
        <v>1.41</v>
      </c>
      <c r="O376">
        <f>O$14*(10-lgd*COUNTIF(Defaults!$AI376:$AR376,"&lt;="&amp;O$17))</f>
        <v>1.41</v>
      </c>
      <c r="P376">
        <f>P$14*(10-lgd*COUNTIF(Defaults!$AI376:$AR376,"&lt;="&amp;P$17))</f>
        <v>1.41</v>
      </c>
      <c r="Q376">
        <f>Q$14*(10-lgd*COUNTIF(Defaults!$AI376:$AR376,"&lt;="&amp;Q$17))</f>
        <v>1.41</v>
      </c>
      <c r="R376">
        <f>R$14*(10-lgd*COUNTIF(Defaults!$AI376:$AR376,"&lt;="&amp;R$17))</f>
        <v>1.41</v>
      </c>
      <c r="S376">
        <f>S$14*(10-lgd*COUNTIF(Defaults!$AI376:$AR376,"&lt;="&amp;S$17))</f>
        <v>1.41</v>
      </c>
      <c r="T376">
        <f>T$14*(10-lgd*COUNTIF(Defaults!$AI376:$AR376,"&lt;="&amp;T$17))</f>
        <v>1.41</v>
      </c>
      <c r="U376">
        <f>U$14*(10-lgd*COUNTIF(Defaults!$AI376:$AR376,"&lt;="&amp;U$17))</f>
        <v>95.410000000000011</v>
      </c>
      <c r="W376">
        <f t="shared" si="330"/>
        <v>0.1</v>
      </c>
      <c r="X376">
        <f t="shared" si="331"/>
        <v>0.1</v>
      </c>
      <c r="Y376">
        <f t="shared" si="332"/>
        <v>0.1</v>
      </c>
      <c r="Z376">
        <f t="shared" si="333"/>
        <v>0.1</v>
      </c>
      <c r="AA376">
        <f t="shared" si="334"/>
        <v>0.1</v>
      </c>
      <c r="AB376">
        <f t="shared" si="335"/>
        <v>0.1</v>
      </c>
      <c r="AC376">
        <f t="shared" si="336"/>
        <v>0.1</v>
      </c>
      <c r="AD376">
        <f t="shared" si="337"/>
        <v>0.1</v>
      </c>
      <c r="AE376">
        <f t="shared" si="338"/>
        <v>0.1</v>
      </c>
      <c r="AF376">
        <f t="shared" si="339"/>
        <v>0.1</v>
      </c>
      <c r="AG376">
        <f t="shared" si="340"/>
        <v>0.1</v>
      </c>
      <c r="AH376">
        <f t="shared" si="341"/>
        <v>0.1</v>
      </c>
      <c r="AI376">
        <f t="shared" si="342"/>
        <v>0.1</v>
      </c>
      <c r="AJ376">
        <f t="shared" si="343"/>
        <v>0.1</v>
      </c>
      <c r="AK376">
        <f t="shared" si="344"/>
        <v>0.1</v>
      </c>
      <c r="AL376">
        <f t="shared" si="345"/>
        <v>0.1</v>
      </c>
      <c r="AM376">
        <f t="shared" si="346"/>
        <v>0.1</v>
      </c>
      <c r="AN376">
        <f t="shared" si="347"/>
        <v>0.1</v>
      </c>
      <c r="AO376">
        <f t="shared" si="348"/>
        <v>0.1</v>
      </c>
      <c r="AP376">
        <f t="shared" si="349"/>
        <v>20.100000000000001</v>
      </c>
      <c r="AR376">
        <f t="shared" si="350"/>
        <v>0.1</v>
      </c>
      <c r="AS376">
        <f t="shared" si="351"/>
        <v>0.1</v>
      </c>
      <c r="AT376">
        <f t="shared" si="352"/>
        <v>0.1</v>
      </c>
      <c r="AU376">
        <f t="shared" si="353"/>
        <v>0.1</v>
      </c>
      <c r="AV376">
        <f t="shared" si="354"/>
        <v>0.1</v>
      </c>
      <c r="AW376">
        <f t="shared" si="355"/>
        <v>0.1</v>
      </c>
      <c r="AX376">
        <f t="shared" si="356"/>
        <v>0.1</v>
      </c>
      <c r="AY376">
        <f t="shared" si="357"/>
        <v>0.1</v>
      </c>
      <c r="AZ376">
        <f t="shared" si="358"/>
        <v>0.1</v>
      </c>
      <c r="BA376">
        <f t="shared" si="359"/>
        <v>0.1</v>
      </c>
      <c r="BB376">
        <f t="shared" si="360"/>
        <v>0.1</v>
      </c>
      <c r="BC376">
        <f t="shared" si="361"/>
        <v>0.1</v>
      </c>
      <c r="BD376">
        <f t="shared" si="362"/>
        <v>0.1</v>
      </c>
      <c r="BE376">
        <f t="shared" si="363"/>
        <v>0.1</v>
      </c>
      <c r="BF376">
        <f t="shared" si="364"/>
        <v>0.1</v>
      </c>
      <c r="BG376">
        <f t="shared" si="365"/>
        <v>0.1</v>
      </c>
      <c r="BH376">
        <f t="shared" si="366"/>
        <v>0.1</v>
      </c>
      <c r="BI376">
        <f t="shared" si="367"/>
        <v>0.1</v>
      </c>
      <c r="BJ376">
        <f t="shared" si="368"/>
        <v>0.1</v>
      </c>
      <c r="BK376">
        <f t="shared" si="369"/>
        <v>10.1</v>
      </c>
      <c r="BM376">
        <f t="shared" si="370"/>
        <v>1.2999999999999998</v>
      </c>
      <c r="BN376">
        <f t="shared" si="371"/>
        <v>1.2999999999999998</v>
      </c>
      <c r="BO376">
        <f t="shared" si="372"/>
        <v>1.2999999999999998</v>
      </c>
      <c r="BP376">
        <f t="shared" si="373"/>
        <v>1.2999999999999998</v>
      </c>
      <c r="BQ376">
        <f t="shared" si="374"/>
        <v>1.2999999999999998</v>
      </c>
      <c r="BR376">
        <f t="shared" si="375"/>
        <v>1.2999999999999998</v>
      </c>
      <c r="BS376">
        <f t="shared" si="376"/>
        <v>1.2999999999999998</v>
      </c>
      <c r="BT376">
        <f t="shared" si="377"/>
        <v>1.2999999999999998</v>
      </c>
      <c r="BU376">
        <f t="shared" si="378"/>
        <v>1.2099999999999997</v>
      </c>
      <c r="BV376">
        <f t="shared" si="379"/>
        <v>1.2099999999999997</v>
      </c>
      <c r="BW376">
        <f t="shared" si="380"/>
        <v>1.2099999999999997</v>
      </c>
      <c r="BX376">
        <f t="shared" si="381"/>
        <v>1.2099999999999997</v>
      </c>
      <c r="BY376">
        <f t="shared" si="382"/>
        <v>1.2099999999999997</v>
      </c>
      <c r="BZ376">
        <f t="shared" si="383"/>
        <v>1.2099999999999997</v>
      </c>
      <c r="CA376">
        <f t="shared" si="384"/>
        <v>1.2099999999999997</v>
      </c>
      <c r="CB376">
        <f t="shared" si="385"/>
        <v>1.2099999999999997</v>
      </c>
      <c r="CC376">
        <f t="shared" si="386"/>
        <v>1.2099999999999997</v>
      </c>
      <c r="CD376">
        <f t="shared" si="387"/>
        <v>1.2099999999999997</v>
      </c>
      <c r="CE376">
        <f t="shared" si="388"/>
        <v>1.2099999999999997</v>
      </c>
      <c r="CF376">
        <f t="shared" si="389"/>
        <v>65.210000000000008</v>
      </c>
      <c r="CH376">
        <f t="shared" si="390"/>
        <v>122.92000000000002</v>
      </c>
      <c r="CI376">
        <f t="shared" si="391"/>
        <v>22.000000000000004</v>
      </c>
      <c r="CJ376">
        <f t="shared" si="392"/>
        <v>12</v>
      </c>
      <c r="CK376">
        <f t="shared" si="393"/>
        <v>88.920000000000016</v>
      </c>
      <c r="CL376">
        <f t="shared" si="394"/>
        <v>0</v>
      </c>
      <c r="CM376">
        <f t="shared" si="395"/>
        <v>0</v>
      </c>
    </row>
    <row r="377" spans="1:91" x14ac:dyDescent="0.2">
      <c r="A377">
        <v>360</v>
      </c>
      <c r="B377">
        <f>B$14*(10-lgd*COUNTIF(Defaults!$AI377:$AR377,"&lt;="&amp;B$17))</f>
        <v>1.5</v>
      </c>
      <c r="C377">
        <f>C$14*(10-lgd*COUNTIF(Defaults!$AI377:$AR377,"&lt;="&amp;C$17))</f>
        <v>1.5</v>
      </c>
      <c r="D377">
        <f>D$14*(10-lgd*COUNTIF(Defaults!$AI377:$AR377,"&lt;="&amp;D$17))</f>
        <v>1.5</v>
      </c>
      <c r="E377">
        <f>E$14*(10-lgd*COUNTIF(Defaults!$AI377:$AR377,"&lt;="&amp;E$17))</f>
        <v>1.5</v>
      </c>
      <c r="F377">
        <f>F$14*(10-lgd*COUNTIF(Defaults!$AI377:$AR377,"&lt;="&amp;F$17))</f>
        <v>1.5</v>
      </c>
      <c r="G377">
        <f>G$14*(10-lgd*COUNTIF(Defaults!$AI377:$AR377,"&lt;="&amp;G$17))</f>
        <v>1.5</v>
      </c>
      <c r="H377">
        <f>H$14*(10-lgd*COUNTIF(Defaults!$AI377:$AR377,"&lt;="&amp;H$17))</f>
        <v>1.5</v>
      </c>
      <c r="I377">
        <f>I$14*(10-lgd*COUNTIF(Defaults!$AI377:$AR377,"&lt;="&amp;I$17))</f>
        <v>1.5</v>
      </c>
      <c r="J377">
        <f>J$14*(10-lgd*COUNTIF(Defaults!$AI377:$AR377,"&lt;="&amp;J$17))</f>
        <v>1.5</v>
      </c>
      <c r="K377">
        <f>K$14*(10-lgd*COUNTIF(Defaults!$AI377:$AR377,"&lt;="&amp;K$17))</f>
        <v>1.5</v>
      </c>
      <c r="L377">
        <f>L$14*(10-lgd*COUNTIF(Defaults!$AI377:$AR377,"&lt;="&amp;L$17))</f>
        <v>1.5</v>
      </c>
      <c r="M377">
        <f>M$14*(10-lgd*COUNTIF(Defaults!$AI377:$AR377,"&lt;="&amp;M$17))</f>
        <v>1.5</v>
      </c>
      <c r="N377">
        <f>N$14*(10-lgd*COUNTIF(Defaults!$AI377:$AR377,"&lt;="&amp;N$17))</f>
        <v>1.5</v>
      </c>
      <c r="O377">
        <f>O$14*(10-lgd*COUNTIF(Defaults!$AI377:$AR377,"&lt;="&amp;O$17))</f>
        <v>1.5</v>
      </c>
      <c r="P377">
        <f>P$14*(10-lgd*COUNTIF(Defaults!$AI377:$AR377,"&lt;="&amp;P$17))</f>
        <v>1.5</v>
      </c>
      <c r="Q377">
        <f>Q$14*(10-lgd*COUNTIF(Defaults!$AI377:$AR377,"&lt;="&amp;Q$17))</f>
        <v>1.5</v>
      </c>
      <c r="R377">
        <f>R$14*(10-lgd*COUNTIF(Defaults!$AI377:$AR377,"&lt;="&amp;R$17))</f>
        <v>1.5</v>
      </c>
      <c r="S377">
        <f>S$14*(10-lgd*COUNTIF(Defaults!$AI377:$AR377,"&lt;="&amp;S$17))</f>
        <v>1.5</v>
      </c>
      <c r="T377">
        <f>T$14*(10-lgd*COUNTIF(Defaults!$AI377:$AR377,"&lt;="&amp;T$17))</f>
        <v>1.5</v>
      </c>
      <c r="U377">
        <f>U$14*(10-lgd*COUNTIF(Defaults!$AI377:$AR377,"&lt;="&amp;U$17))</f>
        <v>101.5</v>
      </c>
      <c r="W377">
        <f t="shared" si="330"/>
        <v>0.1</v>
      </c>
      <c r="X377">
        <f t="shared" si="331"/>
        <v>0.1</v>
      </c>
      <c r="Y377">
        <f t="shared" si="332"/>
        <v>0.1</v>
      </c>
      <c r="Z377">
        <f t="shared" si="333"/>
        <v>0.1</v>
      </c>
      <c r="AA377">
        <f t="shared" si="334"/>
        <v>0.1</v>
      </c>
      <c r="AB377">
        <f t="shared" si="335"/>
        <v>0.1</v>
      </c>
      <c r="AC377">
        <f t="shared" si="336"/>
        <v>0.1</v>
      </c>
      <c r="AD377">
        <f t="shared" si="337"/>
        <v>0.1</v>
      </c>
      <c r="AE377">
        <f t="shared" si="338"/>
        <v>0.1</v>
      </c>
      <c r="AF377">
        <f t="shared" si="339"/>
        <v>0.1</v>
      </c>
      <c r="AG377">
        <f t="shared" si="340"/>
        <v>0.1</v>
      </c>
      <c r="AH377">
        <f t="shared" si="341"/>
        <v>0.1</v>
      </c>
      <c r="AI377">
        <f t="shared" si="342"/>
        <v>0.1</v>
      </c>
      <c r="AJ377">
        <f t="shared" si="343"/>
        <v>0.1</v>
      </c>
      <c r="AK377">
        <f t="shared" si="344"/>
        <v>0.1</v>
      </c>
      <c r="AL377">
        <f t="shared" si="345"/>
        <v>0.1</v>
      </c>
      <c r="AM377">
        <f t="shared" si="346"/>
        <v>0.1</v>
      </c>
      <c r="AN377">
        <f t="shared" si="347"/>
        <v>0.1</v>
      </c>
      <c r="AO377">
        <f t="shared" si="348"/>
        <v>0.1</v>
      </c>
      <c r="AP377">
        <f t="shared" si="349"/>
        <v>20.100000000000001</v>
      </c>
      <c r="AR377">
        <f t="shared" si="350"/>
        <v>0.1</v>
      </c>
      <c r="AS377">
        <f t="shared" si="351"/>
        <v>0.1</v>
      </c>
      <c r="AT377">
        <f t="shared" si="352"/>
        <v>0.1</v>
      </c>
      <c r="AU377">
        <f t="shared" si="353"/>
        <v>0.1</v>
      </c>
      <c r="AV377">
        <f t="shared" si="354"/>
        <v>0.1</v>
      </c>
      <c r="AW377">
        <f t="shared" si="355"/>
        <v>0.1</v>
      </c>
      <c r="AX377">
        <f t="shared" si="356"/>
        <v>0.1</v>
      </c>
      <c r="AY377">
        <f t="shared" si="357"/>
        <v>0.1</v>
      </c>
      <c r="AZ377">
        <f t="shared" si="358"/>
        <v>0.1</v>
      </c>
      <c r="BA377">
        <f t="shared" si="359"/>
        <v>0.1</v>
      </c>
      <c r="BB377">
        <f t="shared" si="360"/>
        <v>0.1</v>
      </c>
      <c r="BC377">
        <f t="shared" si="361"/>
        <v>0.1</v>
      </c>
      <c r="BD377">
        <f t="shared" si="362"/>
        <v>0.1</v>
      </c>
      <c r="BE377">
        <f t="shared" si="363"/>
        <v>0.1</v>
      </c>
      <c r="BF377">
        <f t="shared" si="364"/>
        <v>0.1</v>
      </c>
      <c r="BG377">
        <f t="shared" si="365"/>
        <v>0.1</v>
      </c>
      <c r="BH377">
        <f t="shared" si="366"/>
        <v>0.1</v>
      </c>
      <c r="BI377">
        <f t="shared" si="367"/>
        <v>0.1</v>
      </c>
      <c r="BJ377">
        <f t="shared" si="368"/>
        <v>0.1</v>
      </c>
      <c r="BK377">
        <f t="shared" si="369"/>
        <v>10.1</v>
      </c>
      <c r="BM377">
        <f t="shared" si="370"/>
        <v>1.2999999999999998</v>
      </c>
      <c r="BN377">
        <f t="shared" si="371"/>
        <v>1.2999999999999998</v>
      </c>
      <c r="BO377">
        <f t="shared" si="372"/>
        <v>1.2999999999999998</v>
      </c>
      <c r="BP377">
        <f t="shared" si="373"/>
        <v>1.2999999999999998</v>
      </c>
      <c r="BQ377">
        <f t="shared" si="374"/>
        <v>1.2999999999999998</v>
      </c>
      <c r="BR377">
        <f t="shared" si="375"/>
        <v>1.2999999999999998</v>
      </c>
      <c r="BS377">
        <f t="shared" si="376"/>
        <v>1.2999999999999998</v>
      </c>
      <c r="BT377">
        <f t="shared" si="377"/>
        <v>1.2999999999999998</v>
      </c>
      <c r="BU377">
        <f t="shared" si="378"/>
        <v>1.2999999999999998</v>
      </c>
      <c r="BV377">
        <f t="shared" si="379"/>
        <v>1.2999999999999998</v>
      </c>
      <c r="BW377">
        <f t="shared" si="380"/>
        <v>1.2999999999999998</v>
      </c>
      <c r="BX377">
        <f t="shared" si="381"/>
        <v>1.2999999999999998</v>
      </c>
      <c r="BY377">
        <f t="shared" si="382"/>
        <v>1.2999999999999998</v>
      </c>
      <c r="BZ377">
        <f t="shared" si="383"/>
        <v>1.2999999999999998</v>
      </c>
      <c r="CA377">
        <f t="shared" si="384"/>
        <v>1.2999999999999998</v>
      </c>
      <c r="CB377">
        <f t="shared" si="385"/>
        <v>1.2999999999999998</v>
      </c>
      <c r="CC377">
        <f t="shared" si="386"/>
        <v>1.2999999999999998</v>
      </c>
      <c r="CD377">
        <f t="shared" si="387"/>
        <v>1.2999999999999998</v>
      </c>
      <c r="CE377">
        <f t="shared" si="388"/>
        <v>1.2999999999999998</v>
      </c>
      <c r="CF377">
        <f t="shared" si="389"/>
        <v>71.300000000000011</v>
      </c>
      <c r="CH377">
        <f t="shared" si="390"/>
        <v>130</v>
      </c>
      <c r="CI377">
        <f t="shared" si="391"/>
        <v>22.000000000000004</v>
      </c>
      <c r="CJ377">
        <f t="shared" si="392"/>
        <v>12</v>
      </c>
      <c r="CK377">
        <f t="shared" si="393"/>
        <v>96.000000000000014</v>
      </c>
      <c r="CL377">
        <f t="shared" si="394"/>
        <v>0</v>
      </c>
      <c r="CM377">
        <f t="shared" si="395"/>
        <v>0</v>
      </c>
    </row>
    <row r="378" spans="1:91" x14ac:dyDescent="0.2">
      <c r="A378">
        <v>361</v>
      </c>
      <c r="B378">
        <f>B$14*(10-lgd*COUNTIF(Defaults!$AI378:$AR378,"&lt;="&amp;B$17))</f>
        <v>1.5</v>
      </c>
      <c r="C378">
        <f>C$14*(10-lgd*COUNTIF(Defaults!$AI378:$AR378,"&lt;="&amp;C$17))</f>
        <v>1.5</v>
      </c>
      <c r="D378">
        <f>D$14*(10-lgd*COUNTIF(Defaults!$AI378:$AR378,"&lt;="&amp;D$17))</f>
        <v>1.5</v>
      </c>
      <c r="E378">
        <f>E$14*(10-lgd*COUNTIF(Defaults!$AI378:$AR378,"&lt;="&amp;E$17))</f>
        <v>1.5</v>
      </c>
      <c r="F378">
        <f>F$14*(10-lgd*COUNTIF(Defaults!$AI378:$AR378,"&lt;="&amp;F$17))</f>
        <v>1.5</v>
      </c>
      <c r="G378">
        <f>G$14*(10-lgd*COUNTIF(Defaults!$AI378:$AR378,"&lt;="&amp;G$17))</f>
        <v>1.5</v>
      </c>
      <c r="H378">
        <f>H$14*(10-lgd*COUNTIF(Defaults!$AI378:$AR378,"&lt;="&amp;H$17))</f>
        <v>1.5</v>
      </c>
      <c r="I378">
        <f>I$14*(10-lgd*COUNTIF(Defaults!$AI378:$AR378,"&lt;="&amp;I$17))</f>
        <v>1.5</v>
      </c>
      <c r="J378">
        <f>J$14*(10-lgd*COUNTIF(Defaults!$AI378:$AR378,"&lt;="&amp;J$17))</f>
        <v>1.5</v>
      </c>
      <c r="K378">
        <f>K$14*(10-lgd*COUNTIF(Defaults!$AI378:$AR378,"&lt;="&amp;K$17))</f>
        <v>1.5</v>
      </c>
      <c r="L378">
        <f>L$14*(10-lgd*COUNTIF(Defaults!$AI378:$AR378,"&lt;="&amp;L$17))</f>
        <v>1.5</v>
      </c>
      <c r="M378">
        <f>M$14*(10-lgd*COUNTIF(Defaults!$AI378:$AR378,"&lt;="&amp;M$17))</f>
        <v>1.5</v>
      </c>
      <c r="N378">
        <f>N$14*(10-lgd*COUNTIF(Defaults!$AI378:$AR378,"&lt;="&amp;N$17))</f>
        <v>1.41</v>
      </c>
      <c r="O378">
        <f>O$14*(10-lgd*COUNTIF(Defaults!$AI378:$AR378,"&lt;="&amp;O$17))</f>
        <v>1.41</v>
      </c>
      <c r="P378">
        <f>P$14*(10-lgd*COUNTIF(Defaults!$AI378:$AR378,"&lt;="&amp;P$17))</f>
        <v>1.41</v>
      </c>
      <c r="Q378">
        <f>Q$14*(10-lgd*COUNTIF(Defaults!$AI378:$AR378,"&lt;="&amp;Q$17))</f>
        <v>1.32</v>
      </c>
      <c r="R378">
        <f>R$14*(10-lgd*COUNTIF(Defaults!$AI378:$AR378,"&lt;="&amp;R$17))</f>
        <v>1.32</v>
      </c>
      <c r="S378">
        <f>S$14*(10-lgd*COUNTIF(Defaults!$AI378:$AR378,"&lt;="&amp;S$17))</f>
        <v>1.32</v>
      </c>
      <c r="T378">
        <f>T$14*(10-lgd*COUNTIF(Defaults!$AI378:$AR378,"&lt;="&amp;T$17))</f>
        <v>1.32</v>
      </c>
      <c r="U378">
        <f>U$14*(10-lgd*COUNTIF(Defaults!$AI378:$AR378,"&lt;="&amp;U$17))</f>
        <v>89.320000000000007</v>
      </c>
      <c r="W378">
        <f t="shared" si="330"/>
        <v>0.1</v>
      </c>
      <c r="X378">
        <f t="shared" si="331"/>
        <v>0.1</v>
      </c>
      <c r="Y378">
        <f t="shared" si="332"/>
        <v>0.1</v>
      </c>
      <c r="Z378">
        <f t="shared" si="333"/>
        <v>0.1</v>
      </c>
      <c r="AA378">
        <f t="shared" si="334"/>
        <v>0.1</v>
      </c>
      <c r="AB378">
        <f t="shared" si="335"/>
        <v>0.1</v>
      </c>
      <c r="AC378">
        <f t="shared" si="336"/>
        <v>0.1</v>
      </c>
      <c r="AD378">
        <f t="shared" si="337"/>
        <v>0.1</v>
      </c>
      <c r="AE378">
        <f t="shared" si="338"/>
        <v>0.1</v>
      </c>
      <c r="AF378">
        <f t="shared" si="339"/>
        <v>0.1</v>
      </c>
      <c r="AG378">
        <f t="shared" si="340"/>
        <v>0.1</v>
      </c>
      <c r="AH378">
        <f t="shared" si="341"/>
        <v>0.1</v>
      </c>
      <c r="AI378">
        <f t="shared" si="342"/>
        <v>0.1</v>
      </c>
      <c r="AJ378">
        <f t="shared" si="343"/>
        <v>0.1</v>
      </c>
      <c r="AK378">
        <f t="shared" si="344"/>
        <v>0.1</v>
      </c>
      <c r="AL378">
        <f t="shared" si="345"/>
        <v>0.1</v>
      </c>
      <c r="AM378">
        <f t="shared" si="346"/>
        <v>0.1</v>
      </c>
      <c r="AN378">
        <f t="shared" si="347"/>
        <v>0.1</v>
      </c>
      <c r="AO378">
        <f t="shared" si="348"/>
        <v>0.1</v>
      </c>
      <c r="AP378">
        <f t="shared" si="349"/>
        <v>20.100000000000001</v>
      </c>
      <c r="AR378">
        <f t="shared" si="350"/>
        <v>0.1</v>
      </c>
      <c r="AS378">
        <f t="shared" si="351"/>
        <v>0.1</v>
      </c>
      <c r="AT378">
        <f t="shared" si="352"/>
        <v>0.1</v>
      </c>
      <c r="AU378">
        <f t="shared" si="353"/>
        <v>0.1</v>
      </c>
      <c r="AV378">
        <f t="shared" si="354"/>
        <v>0.1</v>
      </c>
      <c r="AW378">
        <f t="shared" si="355"/>
        <v>0.1</v>
      </c>
      <c r="AX378">
        <f t="shared" si="356"/>
        <v>0.1</v>
      </c>
      <c r="AY378">
        <f t="shared" si="357"/>
        <v>0.1</v>
      </c>
      <c r="AZ378">
        <f t="shared" si="358"/>
        <v>0.1</v>
      </c>
      <c r="BA378">
        <f t="shared" si="359"/>
        <v>0.1</v>
      </c>
      <c r="BB378">
        <f t="shared" si="360"/>
        <v>0.1</v>
      </c>
      <c r="BC378">
        <f t="shared" si="361"/>
        <v>0.1</v>
      </c>
      <c r="BD378">
        <f t="shared" si="362"/>
        <v>0.1</v>
      </c>
      <c r="BE378">
        <f t="shared" si="363"/>
        <v>0.1</v>
      </c>
      <c r="BF378">
        <f t="shared" si="364"/>
        <v>0.1</v>
      </c>
      <c r="BG378">
        <f t="shared" si="365"/>
        <v>0.1</v>
      </c>
      <c r="BH378">
        <f t="shared" si="366"/>
        <v>0.1</v>
      </c>
      <c r="BI378">
        <f t="shared" si="367"/>
        <v>0.1</v>
      </c>
      <c r="BJ378">
        <f t="shared" si="368"/>
        <v>0.1</v>
      </c>
      <c r="BK378">
        <f t="shared" si="369"/>
        <v>10.1</v>
      </c>
      <c r="BM378">
        <f t="shared" si="370"/>
        <v>1.2999999999999998</v>
      </c>
      <c r="BN378">
        <f t="shared" si="371"/>
        <v>1.2999999999999998</v>
      </c>
      <c r="BO378">
        <f t="shared" si="372"/>
        <v>1.2999999999999998</v>
      </c>
      <c r="BP378">
        <f t="shared" si="373"/>
        <v>1.2999999999999998</v>
      </c>
      <c r="BQ378">
        <f t="shared" si="374"/>
        <v>1.2999999999999998</v>
      </c>
      <c r="BR378">
        <f t="shared" si="375"/>
        <v>1.2999999999999998</v>
      </c>
      <c r="BS378">
        <f t="shared" si="376"/>
        <v>1.2999999999999998</v>
      </c>
      <c r="BT378">
        <f t="shared" si="377"/>
        <v>1.2999999999999998</v>
      </c>
      <c r="BU378">
        <f t="shared" si="378"/>
        <v>1.2999999999999998</v>
      </c>
      <c r="BV378">
        <f t="shared" si="379"/>
        <v>1.2999999999999998</v>
      </c>
      <c r="BW378">
        <f t="shared" si="380"/>
        <v>1.2999999999999998</v>
      </c>
      <c r="BX378">
        <f t="shared" si="381"/>
        <v>1.2999999999999998</v>
      </c>
      <c r="BY378">
        <f t="shared" si="382"/>
        <v>1.2099999999999997</v>
      </c>
      <c r="BZ378">
        <f t="shared" si="383"/>
        <v>1.2099999999999997</v>
      </c>
      <c r="CA378">
        <f t="shared" si="384"/>
        <v>1.2099999999999997</v>
      </c>
      <c r="CB378">
        <f t="shared" si="385"/>
        <v>1.1199999999999999</v>
      </c>
      <c r="CC378">
        <f t="shared" si="386"/>
        <v>1.1199999999999999</v>
      </c>
      <c r="CD378">
        <f t="shared" si="387"/>
        <v>1.1199999999999999</v>
      </c>
      <c r="CE378">
        <f t="shared" si="388"/>
        <v>1.1199999999999999</v>
      </c>
      <c r="CF378">
        <f t="shared" si="389"/>
        <v>59.12</v>
      </c>
      <c r="CH378">
        <f t="shared" si="390"/>
        <v>116.83000000000001</v>
      </c>
      <c r="CI378">
        <f t="shared" si="391"/>
        <v>22.000000000000004</v>
      </c>
      <c r="CJ378">
        <f t="shared" si="392"/>
        <v>12</v>
      </c>
      <c r="CK378">
        <f t="shared" si="393"/>
        <v>82.830000000000013</v>
      </c>
      <c r="CL378">
        <f t="shared" si="394"/>
        <v>0</v>
      </c>
      <c r="CM378">
        <f t="shared" si="395"/>
        <v>0</v>
      </c>
    </row>
    <row r="379" spans="1:91" x14ac:dyDescent="0.2">
      <c r="A379">
        <v>362</v>
      </c>
      <c r="B379">
        <f>B$14*(10-lgd*COUNTIF(Defaults!$AI379:$AR379,"&lt;="&amp;B$17))</f>
        <v>1.41</v>
      </c>
      <c r="C379">
        <f>C$14*(10-lgd*COUNTIF(Defaults!$AI379:$AR379,"&lt;="&amp;C$17))</f>
        <v>1.32</v>
      </c>
      <c r="D379">
        <f>D$14*(10-lgd*COUNTIF(Defaults!$AI379:$AR379,"&lt;="&amp;D$17))</f>
        <v>1.32</v>
      </c>
      <c r="E379">
        <f>E$14*(10-lgd*COUNTIF(Defaults!$AI379:$AR379,"&lt;="&amp;E$17))</f>
        <v>1.32</v>
      </c>
      <c r="F379">
        <f>F$14*(10-lgd*COUNTIF(Defaults!$AI379:$AR379,"&lt;="&amp;F$17))</f>
        <v>1.32</v>
      </c>
      <c r="G379">
        <f>G$14*(10-lgd*COUNTIF(Defaults!$AI379:$AR379,"&lt;="&amp;G$17))</f>
        <v>1.32</v>
      </c>
      <c r="H379">
        <f>H$14*(10-lgd*COUNTIF(Defaults!$AI379:$AR379,"&lt;="&amp;H$17))</f>
        <v>1.32</v>
      </c>
      <c r="I379">
        <f>I$14*(10-lgd*COUNTIF(Defaults!$AI379:$AR379,"&lt;="&amp;I$17))</f>
        <v>1.32</v>
      </c>
      <c r="J379">
        <f>J$14*(10-lgd*COUNTIF(Defaults!$AI379:$AR379,"&lt;="&amp;J$17))</f>
        <v>1.32</v>
      </c>
      <c r="K379">
        <f>K$14*(10-lgd*COUNTIF(Defaults!$AI379:$AR379,"&lt;="&amp;K$17))</f>
        <v>1.32</v>
      </c>
      <c r="L379">
        <f>L$14*(10-lgd*COUNTIF(Defaults!$AI379:$AR379,"&lt;="&amp;L$17))</f>
        <v>1.32</v>
      </c>
      <c r="M379">
        <f>M$14*(10-lgd*COUNTIF(Defaults!$AI379:$AR379,"&lt;="&amp;M$17))</f>
        <v>1.32</v>
      </c>
      <c r="N379">
        <f>N$14*(10-lgd*COUNTIF(Defaults!$AI379:$AR379,"&lt;="&amp;N$17))</f>
        <v>1.2299999999999998</v>
      </c>
      <c r="O379">
        <f>O$14*(10-lgd*COUNTIF(Defaults!$AI379:$AR379,"&lt;="&amp;O$17))</f>
        <v>1.1399999999999999</v>
      </c>
      <c r="P379">
        <f>P$14*(10-lgd*COUNTIF(Defaults!$AI379:$AR379,"&lt;="&amp;P$17))</f>
        <v>1.05</v>
      </c>
      <c r="Q379">
        <f>Q$14*(10-lgd*COUNTIF(Defaults!$AI379:$AR379,"&lt;="&amp;Q$17))</f>
        <v>1.05</v>
      </c>
      <c r="R379">
        <f>R$14*(10-lgd*COUNTIF(Defaults!$AI379:$AR379,"&lt;="&amp;R$17))</f>
        <v>1.05</v>
      </c>
      <c r="S379">
        <f>S$14*(10-lgd*COUNTIF(Defaults!$AI379:$AR379,"&lt;="&amp;S$17))</f>
        <v>1.05</v>
      </c>
      <c r="T379">
        <f>T$14*(10-lgd*COUNTIF(Defaults!$AI379:$AR379,"&lt;="&amp;T$17))</f>
        <v>1.05</v>
      </c>
      <c r="U379">
        <f>U$14*(10-lgd*COUNTIF(Defaults!$AI379:$AR379,"&lt;="&amp;U$17))</f>
        <v>71.05</v>
      </c>
      <c r="W379">
        <f t="shared" si="330"/>
        <v>0.1</v>
      </c>
      <c r="X379">
        <f t="shared" si="331"/>
        <v>0.1</v>
      </c>
      <c r="Y379">
        <f t="shared" si="332"/>
        <v>0.1</v>
      </c>
      <c r="Z379">
        <f t="shared" si="333"/>
        <v>0.1</v>
      </c>
      <c r="AA379">
        <f t="shared" si="334"/>
        <v>0.1</v>
      </c>
      <c r="AB379">
        <f t="shared" si="335"/>
        <v>0.1</v>
      </c>
      <c r="AC379">
        <f t="shared" si="336"/>
        <v>0.1</v>
      </c>
      <c r="AD379">
        <f t="shared" si="337"/>
        <v>0.1</v>
      </c>
      <c r="AE379">
        <f t="shared" si="338"/>
        <v>0.1</v>
      </c>
      <c r="AF379">
        <f t="shared" si="339"/>
        <v>0.1</v>
      </c>
      <c r="AG379">
        <f t="shared" si="340"/>
        <v>0.1</v>
      </c>
      <c r="AH379">
        <f t="shared" si="341"/>
        <v>0.1</v>
      </c>
      <c r="AI379">
        <f t="shared" si="342"/>
        <v>0.1</v>
      </c>
      <c r="AJ379">
        <f t="shared" si="343"/>
        <v>0.1</v>
      </c>
      <c r="AK379">
        <f t="shared" si="344"/>
        <v>0.1</v>
      </c>
      <c r="AL379">
        <f t="shared" si="345"/>
        <v>0.1</v>
      </c>
      <c r="AM379">
        <f t="shared" si="346"/>
        <v>0.1</v>
      </c>
      <c r="AN379">
        <f t="shared" si="347"/>
        <v>0.1</v>
      </c>
      <c r="AO379">
        <f t="shared" si="348"/>
        <v>0.1</v>
      </c>
      <c r="AP379">
        <f t="shared" si="349"/>
        <v>20.100000000000001</v>
      </c>
      <c r="AR379">
        <f t="shared" si="350"/>
        <v>0.1</v>
      </c>
      <c r="AS379">
        <f t="shared" si="351"/>
        <v>0.1</v>
      </c>
      <c r="AT379">
        <f t="shared" si="352"/>
        <v>0.1</v>
      </c>
      <c r="AU379">
        <f t="shared" si="353"/>
        <v>0.1</v>
      </c>
      <c r="AV379">
        <f t="shared" si="354"/>
        <v>0.1</v>
      </c>
      <c r="AW379">
        <f t="shared" si="355"/>
        <v>0.1</v>
      </c>
      <c r="AX379">
        <f t="shared" si="356"/>
        <v>0.1</v>
      </c>
      <c r="AY379">
        <f t="shared" si="357"/>
        <v>0.1</v>
      </c>
      <c r="AZ379">
        <f t="shared" si="358"/>
        <v>0.1</v>
      </c>
      <c r="BA379">
        <f t="shared" si="359"/>
        <v>0.1</v>
      </c>
      <c r="BB379">
        <f t="shared" si="360"/>
        <v>0.1</v>
      </c>
      <c r="BC379">
        <f t="shared" si="361"/>
        <v>0.1</v>
      </c>
      <c r="BD379">
        <f t="shared" si="362"/>
        <v>0.1</v>
      </c>
      <c r="BE379">
        <f t="shared" si="363"/>
        <v>0.1</v>
      </c>
      <c r="BF379">
        <f t="shared" si="364"/>
        <v>0.1</v>
      </c>
      <c r="BG379">
        <f t="shared" si="365"/>
        <v>0.1</v>
      </c>
      <c r="BH379">
        <f t="shared" si="366"/>
        <v>0.1</v>
      </c>
      <c r="BI379">
        <f t="shared" si="367"/>
        <v>0.1</v>
      </c>
      <c r="BJ379">
        <f t="shared" si="368"/>
        <v>0.1</v>
      </c>
      <c r="BK379">
        <f t="shared" si="369"/>
        <v>10.1</v>
      </c>
      <c r="BM379">
        <f t="shared" si="370"/>
        <v>1.2099999999999997</v>
      </c>
      <c r="BN379">
        <f t="shared" si="371"/>
        <v>1.1199999999999999</v>
      </c>
      <c r="BO379">
        <f t="shared" si="372"/>
        <v>1.1199999999999999</v>
      </c>
      <c r="BP379">
        <f t="shared" si="373"/>
        <v>1.1199999999999999</v>
      </c>
      <c r="BQ379">
        <f t="shared" si="374"/>
        <v>1.1199999999999999</v>
      </c>
      <c r="BR379">
        <f t="shared" si="375"/>
        <v>1.1199999999999999</v>
      </c>
      <c r="BS379">
        <f t="shared" si="376"/>
        <v>1.1199999999999999</v>
      </c>
      <c r="BT379">
        <f t="shared" si="377"/>
        <v>1.1199999999999999</v>
      </c>
      <c r="BU379">
        <f t="shared" si="378"/>
        <v>1.1199999999999999</v>
      </c>
      <c r="BV379">
        <f t="shared" si="379"/>
        <v>1.1199999999999999</v>
      </c>
      <c r="BW379">
        <f t="shared" si="380"/>
        <v>1.1199999999999999</v>
      </c>
      <c r="BX379">
        <f t="shared" si="381"/>
        <v>1.1199999999999999</v>
      </c>
      <c r="BY379">
        <f t="shared" si="382"/>
        <v>1.0299999999999996</v>
      </c>
      <c r="BZ379">
        <f t="shared" si="383"/>
        <v>0.93999999999999984</v>
      </c>
      <c r="CA379">
        <f t="shared" si="384"/>
        <v>0.85000000000000009</v>
      </c>
      <c r="CB379">
        <f t="shared" si="385"/>
        <v>0.85000000000000009</v>
      </c>
      <c r="CC379">
        <f t="shared" si="386"/>
        <v>0.85000000000000009</v>
      </c>
      <c r="CD379">
        <f t="shared" si="387"/>
        <v>0.85000000000000009</v>
      </c>
      <c r="CE379">
        <f t="shared" si="388"/>
        <v>0.85000000000000009</v>
      </c>
      <c r="CF379">
        <f t="shared" si="389"/>
        <v>40.849999999999994</v>
      </c>
      <c r="CH379">
        <f t="shared" si="390"/>
        <v>94.6</v>
      </c>
      <c r="CI379">
        <f t="shared" si="391"/>
        <v>22.000000000000004</v>
      </c>
      <c r="CJ379">
        <f t="shared" si="392"/>
        <v>12</v>
      </c>
      <c r="CK379">
        <f t="shared" si="393"/>
        <v>60.599999999999994</v>
      </c>
      <c r="CL379">
        <f t="shared" si="394"/>
        <v>0</v>
      </c>
      <c r="CM379">
        <f t="shared" si="395"/>
        <v>0</v>
      </c>
    </row>
    <row r="380" spans="1:91" x14ac:dyDescent="0.2">
      <c r="A380">
        <v>363</v>
      </c>
      <c r="B380">
        <f>B$14*(10-lgd*COUNTIF(Defaults!$AI380:$AR380,"&lt;="&amp;B$17))</f>
        <v>1.5</v>
      </c>
      <c r="C380">
        <f>C$14*(10-lgd*COUNTIF(Defaults!$AI380:$AR380,"&lt;="&amp;C$17))</f>
        <v>1.5</v>
      </c>
      <c r="D380">
        <f>D$14*(10-lgd*COUNTIF(Defaults!$AI380:$AR380,"&lt;="&amp;D$17))</f>
        <v>1.5</v>
      </c>
      <c r="E380">
        <f>E$14*(10-lgd*COUNTIF(Defaults!$AI380:$AR380,"&lt;="&amp;E$17))</f>
        <v>1.5</v>
      </c>
      <c r="F380">
        <f>F$14*(10-lgd*COUNTIF(Defaults!$AI380:$AR380,"&lt;="&amp;F$17))</f>
        <v>1.5</v>
      </c>
      <c r="G380">
        <f>G$14*(10-lgd*COUNTIF(Defaults!$AI380:$AR380,"&lt;="&amp;G$17))</f>
        <v>1.5</v>
      </c>
      <c r="H380">
        <f>H$14*(10-lgd*COUNTIF(Defaults!$AI380:$AR380,"&lt;="&amp;H$17))</f>
        <v>1.5</v>
      </c>
      <c r="I380">
        <f>I$14*(10-lgd*COUNTIF(Defaults!$AI380:$AR380,"&lt;="&amp;I$17))</f>
        <v>1.5</v>
      </c>
      <c r="J380">
        <f>J$14*(10-lgd*COUNTIF(Defaults!$AI380:$AR380,"&lt;="&amp;J$17))</f>
        <v>1.5</v>
      </c>
      <c r="K380">
        <f>K$14*(10-lgd*COUNTIF(Defaults!$AI380:$AR380,"&lt;="&amp;K$17))</f>
        <v>1.5</v>
      </c>
      <c r="L380">
        <f>L$14*(10-lgd*COUNTIF(Defaults!$AI380:$AR380,"&lt;="&amp;L$17))</f>
        <v>1.5</v>
      </c>
      <c r="M380">
        <f>M$14*(10-lgd*COUNTIF(Defaults!$AI380:$AR380,"&lt;="&amp;M$17))</f>
        <v>1.5</v>
      </c>
      <c r="N380">
        <f>N$14*(10-lgd*COUNTIF(Defaults!$AI380:$AR380,"&lt;="&amp;N$17))</f>
        <v>1.5</v>
      </c>
      <c r="O380">
        <f>O$14*(10-lgd*COUNTIF(Defaults!$AI380:$AR380,"&lt;="&amp;O$17))</f>
        <v>1.5</v>
      </c>
      <c r="P380">
        <f>P$14*(10-lgd*COUNTIF(Defaults!$AI380:$AR380,"&lt;="&amp;P$17))</f>
        <v>1.5</v>
      </c>
      <c r="Q380">
        <f>Q$14*(10-lgd*COUNTIF(Defaults!$AI380:$AR380,"&lt;="&amp;Q$17))</f>
        <v>1.5</v>
      </c>
      <c r="R380">
        <f>R$14*(10-lgd*COUNTIF(Defaults!$AI380:$AR380,"&lt;="&amp;R$17))</f>
        <v>1.5</v>
      </c>
      <c r="S380">
        <f>S$14*(10-lgd*COUNTIF(Defaults!$AI380:$AR380,"&lt;="&amp;S$17))</f>
        <v>1.5</v>
      </c>
      <c r="T380">
        <f>T$14*(10-lgd*COUNTIF(Defaults!$AI380:$AR380,"&lt;="&amp;T$17))</f>
        <v>1.5</v>
      </c>
      <c r="U380">
        <f>U$14*(10-lgd*COUNTIF(Defaults!$AI380:$AR380,"&lt;="&amp;U$17))</f>
        <v>101.5</v>
      </c>
      <c r="W380">
        <f t="shared" si="330"/>
        <v>0.1</v>
      </c>
      <c r="X380">
        <f t="shared" si="331"/>
        <v>0.1</v>
      </c>
      <c r="Y380">
        <f t="shared" si="332"/>
        <v>0.1</v>
      </c>
      <c r="Z380">
        <f t="shared" si="333"/>
        <v>0.1</v>
      </c>
      <c r="AA380">
        <f t="shared" si="334"/>
        <v>0.1</v>
      </c>
      <c r="AB380">
        <f t="shared" si="335"/>
        <v>0.1</v>
      </c>
      <c r="AC380">
        <f t="shared" si="336"/>
        <v>0.1</v>
      </c>
      <c r="AD380">
        <f t="shared" si="337"/>
        <v>0.1</v>
      </c>
      <c r="AE380">
        <f t="shared" si="338"/>
        <v>0.1</v>
      </c>
      <c r="AF380">
        <f t="shared" si="339"/>
        <v>0.1</v>
      </c>
      <c r="AG380">
        <f t="shared" si="340"/>
        <v>0.1</v>
      </c>
      <c r="AH380">
        <f t="shared" si="341"/>
        <v>0.1</v>
      </c>
      <c r="AI380">
        <f t="shared" si="342"/>
        <v>0.1</v>
      </c>
      <c r="AJ380">
        <f t="shared" si="343"/>
        <v>0.1</v>
      </c>
      <c r="AK380">
        <f t="shared" si="344"/>
        <v>0.1</v>
      </c>
      <c r="AL380">
        <f t="shared" si="345"/>
        <v>0.1</v>
      </c>
      <c r="AM380">
        <f t="shared" si="346"/>
        <v>0.1</v>
      </c>
      <c r="AN380">
        <f t="shared" si="347"/>
        <v>0.1</v>
      </c>
      <c r="AO380">
        <f t="shared" si="348"/>
        <v>0.1</v>
      </c>
      <c r="AP380">
        <f t="shared" si="349"/>
        <v>20.100000000000001</v>
      </c>
      <c r="AR380">
        <f t="shared" si="350"/>
        <v>0.1</v>
      </c>
      <c r="AS380">
        <f t="shared" si="351"/>
        <v>0.1</v>
      </c>
      <c r="AT380">
        <f t="shared" si="352"/>
        <v>0.1</v>
      </c>
      <c r="AU380">
        <f t="shared" si="353"/>
        <v>0.1</v>
      </c>
      <c r="AV380">
        <f t="shared" si="354"/>
        <v>0.1</v>
      </c>
      <c r="AW380">
        <f t="shared" si="355"/>
        <v>0.1</v>
      </c>
      <c r="AX380">
        <f t="shared" si="356"/>
        <v>0.1</v>
      </c>
      <c r="AY380">
        <f t="shared" si="357"/>
        <v>0.1</v>
      </c>
      <c r="AZ380">
        <f t="shared" si="358"/>
        <v>0.1</v>
      </c>
      <c r="BA380">
        <f t="shared" si="359"/>
        <v>0.1</v>
      </c>
      <c r="BB380">
        <f t="shared" si="360"/>
        <v>0.1</v>
      </c>
      <c r="BC380">
        <f t="shared" si="361"/>
        <v>0.1</v>
      </c>
      <c r="BD380">
        <f t="shared" si="362"/>
        <v>0.1</v>
      </c>
      <c r="BE380">
        <f t="shared" si="363"/>
        <v>0.1</v>
      </c>
      <c r="BF380">
        <f t="shared" si="364"/>
        <v>0.1</v>
      </c>
      <c r="BG380">
        <f t="shared" si="365"/>
        <v>0.1</v>
      </c>
      <c r="BH380">
        <f t="shared" si="366"/>
        <v>0.1</v>
      </c>
      <c r="BI380">
        <f t="shared" si="367"/>
        <v>0.1</v>
      </c>
      <c r="BJ380">
        <f t="shared" si="368"/>
        <v>0.1</v>
      </c>
      <c r="BK380">
        <f t="shared" si="369"/>
        <v>10.1</v>
      </c>
      <c r="BM380">
        <f t="shared" si="370"/>
        <v>1.2999999999999998</v>
      </c>
      <c r="BN380">
        <f t="shared" si="371"/>
        <v>1.2999999999999998</v>
      </c>
      <c r="BO380">
        <f t="shared" si="372"/>
        <v>1.2999999999999998</v>
      </c>
      <c r="BP380">
        <f t="shared" si="373"/>
        <v>1.2999999999999998</v>
      </c>
      <c r="BQ380">
        <f t="shared" si="374"/>
        <v>1.2999999999999998</v>
      </c>
      <c r="BR380">
        <f t="shared" si="375"/>
        <v>1.2999999999999998</v>
      </c>
      <c r="BS380">
        <f t="shared" si="376"/>
        <v>1.2999999999999998</v>
      </c>
      <c r="BT380">
        <f t="shared" si="377"/>
        <v>1.2999999999999998</v>
      </c>
      <c r="BU380">
        <f t="shared" si="378"/>
        <v>1.2999999999999998</v>
      </c>
      <c r="BV380">
        <f t="shared" si="379"/>
        <v>1.2999999999999998</v>
      </c>
      <c r="BW380">
        <f t="shared" si="380"/>
        <v>1.2999999999999998</v>
      </c>
      <c r="BX380">
        <f t="shared" si="381"/>
        <v>1.2999999999999998</v>
      </c>
      <c r="BY380">
        <f t="shared" si="382"/>
        <v>1.2999999999999998</v>
      </c>
      <c r="BZ380">
        <f t="shared" si="383"/>
        <v>1.2999999999999998</v>
      </c>
      <c r="CA380">
        <f t="shared" si="384"/>
        <v>1.2999999999999998</v>
      </c>
      <c r="CB380">
        <f t="shared" si="385"/>
        <v>1.2999999999999998</v>
      </c>
      <c r="CC380">
        <f t="shared" si="386"/>
        <v>1.2999999999999998</v>
      </c>
      <c r="CD380">
        <f t="shared" si="387"/>
        <v>1.2999999999999998</v>
      </c>
      <c r="CE380">
        <f t="shared" si="388"/>
        <v>1.2999999999999998</v>
      </c>
      <c r="CF380">
        <f t="shared" si="389"/>
        <v>71.300000000000011</v>
      </c>
      <c r="CH380">
        <f t="shared" si="390"/>
        <v>130</v>
      </c>
      <c r="CI380">
        <f t="shared" si="391"/>
        <v>22.000000000000004</v>
      </c>
      <c r="CJ380">
        <f t="shared" si="392"/>
        <v>12</v>
      </c>
      <c r="CK380">
        <f t="shared" si="393"/>
        <v>96.000000000000014</v>
      </c>
      <c r="CL380">
        <f t="shared" si="394"/>
        <v>0</v>
      </c>
      <c r="CM380">
        <f t="shared" si="395"/>
        <v>0</v>
      </c>
    </row>
    <row r="381" spans="1:91" x14ac:dyDescent="0.2">
      <c r="A381">
        <v>364</v>
      </c>
      <c r="B381">
        <f>B$14*(10-lgd*COUNTIF(Defaults!$AI381:$AR381,"&lt;="&amp;B$17))</f>
        <v>1.5</v>
      </c>
      <c r="C381">
        <f>C$14*(10-lgd*COUNTIF(Defaults!$AI381:$AR381,"&lt;="&amp;C$17))</f>
        <v>1.5</v>
      </c>
      <c r="D381">
        <f>D$14*(10-lgd*COUNTIF(Defaults!$AI381:$AR381,"&lt;="&amp;D$17))</f>
        <v>1.5</v>
      </c>
      <c r="E381">
        <f>E$14*(10-lgd*COUNTIF(Defaults!$AI381:$AR381,"&lt;="&amp;E$17))</f>
        <v>1.5</v>
      </c>
      <c r="F381">
        <f>F$14*(10-lgd*COUNTIF(Defaults!$AI381:$AR381,"&lt;="&amp;F$17))</f>
        <v>1.5</v>
      </c>
      <c r="G381">
        <f>G$14*(10-lgd*COUNTIF(Defaults!$AI381:$AR381,"&lt;="&amp;G$17))</f>
        <v>1.5</v>
      </c>
      <c r="H381">
        <f>H$14*(10-lgd*COUNTIF(Defaults!$AI381:$AR381,"&lt;="&amp;H$17))</f>
        <v>1.5</v>
      </c>
      <c r="I381">
        <f>I$14*(10-lgd*COUNTIF(Defaults!$AI381:$AR381,"&lt;="&amp;I$17))</f>
        <v>1.5</v>
      </c>
      <c r="J381">
        <f>J$14*(10-lgd*COUNTIF(Defaults!$AI381:$AR381,"&lt;="&amp;J$17))</f>
        <v>1.5</v>
      </c>
      <c r="K381">
        <f>K$14*(10-lgd*COUNTIF(Defaults!$AI381:$AR381,"&lt;="&amp;K$17))</f>
        <v>1.5</v>
      </c>
      <c r="L381">
        <f>L$14*(10-lgd*COUNTIF(Defaults!$AI381:$AR381,"&lt;="&amp;L$17))</f>
        <v>1.41</v>
      </c>
      <c r="M381">
        <f>M$14*(10-lgd*COUNTIF(Defaults!$AI381:$AR381,"&lt;="&amp;M$17))</f>
        <v>1.41</v>
      </c>
      <c r="N381">
        <f>N$14*(10-lgd*COUNTIF(Defaults!$AI381:$AR381,"&lt;="&amp;N$17))</f>
        <v>1.41</v>
      </c>
      <c r="O381">
        <f>O$14*(10-lgd*COUNTIF(Defaults!$AI381:$AR381,"&lt;="&amp;O$17))</f>
        <v>1.41</v>
      </c>
      <c r="P381">
        <f>P$14*(10-lgd*COUNTIF(Defaults!$AI381:$AR381,"&lt;="&amp;P$17))</f>
        <v>1.41</v>
      </c>
      <c r="Q381">
        <f>Q$14*(10-lgd*COUNTIF(Defaults!$AI381:$AR381,"&lt;="&amp;Q$17))</f>
        <v>1.41</v>
      </c>
      <c r="R381">
        <f>R$14*(10-lgd*COUNTIF(Defaults!$AI381:$AR381,"&lt;="&amp;R$17))</f>
        <v>1.41</v>
      </c>
      <c r="S381">
        <f>S$14*(10-lgd*COUNTIF(Defaults!$AI381:$AR381,"&lt;="&amp;S$17))</f>
        <v>1.41</v>
      </c>
      <c r="T381">
        <f>T$14*(10-lgd*COUNTIF(Defaults!$AI381:$AR381,"&lt;="&amp;T$17))</f>
        <v>1.41</v>
      </c>
      <c r="U381">
        <f>U$14*(10-lgd*COUNTIF(Defaults!$AI381:$AR381,"&lt;="&amp;U$17))</f>
        <v>95.410000000000011</v>
      </c>
      <c r="W381">
        <f t="shared" si="330"/>
        <v>0.1</v>
      </c>
      <c r="X381">
        <f t="shared" si="331"/>
        <v>0.1</v>
      </c>
      <c r="Y381">
        <f t="shared" si="332"/>
        <v>0.1</v>
      </c>
      <c r="Z381">
        <f t="shared" si="333"/>
        <v>0.1</v>
      </c>
      <c r="AA381">
        <f t="shared" si="334"/>
        <v>0.1</v>
      </c>
      <c r="AB381">
        <f t="shared" si="335"/>
        <v>0.1</v>
      </c>
      <c r="AC381">
        <f t="shared" si="336"/>
        <v>0.1</v>
      </c>
      <c r="AD381">
        <f t="shared" si="337"/>
        <v>0.1</v>
      </c>
      <c r="AE381">
        <f t="shared" si="338"/>
        <v>0.1</v>
      </c>
      <c r="AF381">
        <f t="shared" si="339"/>
        <v>0.1</v>
      </c>
      <c r="AG381">
        <f t="shared" si="340"/>
        <v>0.1</v>
      </c>
      <c r="AH381">
        <f t="shared" si="341"/>
        <v>0.1</v>
      </c>
      <c r="AI381">
        <f t="shared" si="342"/>
        <v>0.1</v>
      </c>
      <c r="AJ381">
        <f t="shared" si="343"/>
        <v>0.1</v>
      </c>
      <c r="AK381">
        <f t="shared" si="344"/>
        <v>0.1</v>
      </c>
      <c r="AL381">
        <f t="shared" si="345"/>
        <v>0.1</v>
      </c>
      <c r="AM381">
        <f t="shared" si="346"/>
        <v>0.1</v>
      </c>
      <c r="AN381">
        <f t="shared" si="347"/>
        <v>0.1</v>
      </c>
      <c r="AO381">
        <f t="shared" si="348"/>
        <v>0.1</v>
      </c>
      <c r="AP381">
        <f t="shared" si="349"/>
        <v>20.100000000000001</v>
      </c>
      <c r="AR381">
        <f t="shared" si="350"/>
        <v>0.1</v>
      </c>
      <c r="AS381">
        <f t="shared" si="351"/>
        <v>0.1</v>
      </c>
      <c r="AT381">
        <f t="shared" si="352"/>
        <v>0.1</v>
      </c>
      <c r="AU381">
        <f t="shared" si="353"/>
        <v>0.1</v>
      </c>
      <c r="AV381">
        <f t="shared" si="354"/>
        <v>0.1</v>
      </c>
      <c r="AW381">
        <f t="shared" si="355"/>
        <v>0.1</v>
      </c>
      <c r="AX381">
        <f t="shared" si="356"/>
        <v>0.1</v>
      </c>
      <c r="AY381">
        <f t="shared" si="357"/>
        <v>0.1</v>
      </c>
      <c r="AZ381">
        <f t="shared" si="358"/>
        <v>0.1</v>
      </c>
      <c r="BA381">
        <f t="shared" si="359"/>
        <v>0.1</v>
      </c>
      <c r="BB381">
        <f t="shared" si="360"/>
        <v>0.1</v>
      </c>
      <c r="BC381">
        <f t="shared" si="361"/>
        <v>0.1</v>
      </c>
      <c r="BD381">
        <f t="shared" si="362"/>
        <v>0.1</v>
      </c>
      <c r="BE381">
        <f t="shared" si="363"/>
        <v>0.1</v>
      </c>
      <c r="BF381">
        <f t="shared" si="364"/>
        <v>0.1</v>
      </c>
      <c r="BG381">
        <f t="shared" si="365"/>
        <v>0.1</v>
      </c>
      <c r="BH381">
        <f t="shared" si="366"/>
        <v>0.1</v>
      </c>
      <c r="BI381">
        <f t="shared" si="367"/>
        <v>0.1</v>
      </c>
      <c r="BJ381">
        <f t="shared" si="368"/>
        <v>0.1</v>
      </c>
      <c r="BK381">
        <f t="shared" si="369"/>
        <v>10.1</v>
      </c>
      <c r="BM381">
        <f t="shared" si="370"/>
        <v>1.2999999999999998</v>
      </c>
      <c r="BN381">
        <f t="shared" si="371"/>
        <v>1.2999999999999998</v>
      </c>
      <c r="BO381">
        <f t="shared" si="372"/>
        <v>1.2999999999999998</v>
      </c>
      <c r="BP381">
        <f t="shared" si="373"/>
        <v>1.2999999999999998</v>
      </c>
      <c r="BQ381">
        <f t="shared" si="374"/>
        <v>1.2999999999999998</v>
      </c>
      <c r="BR381">
        <f t="shared" si="375"/>
        <v>1.2999999999999998</v>
      </c>
      <c r="BS381">
        <f t="shared" si="376"/>
        <v>1.2999999999999998</v>
      </c>
      <c r="BT381">
        <f t="shared" si="377"/>
        <v>1.2999999999999998</v>
      </c>
      <c r="BU381">
        <f t="shared" si="378"/>
        <v>1.2999999999999998</v>
      </c>
      <c r="BV381">
        <f t="shared" si="379"/>
        <v>1.2999999999999998</v>
      </c>
      <c r="BW381">
        <f t="shared" si="380"/>
        <v>1.2099999999999997</v>
      </c>
      <c r="BX381">
        <f t="shared" si="381"/>
        <v>1.2099999999999997</v>
      </c>
      <c r="BY381">
        <f t="shared" si="382"/>
        <v>1.2099999999999997</v>
      </c>
      <c r="BZ381">
        <f t="shared" si="383"/>
        <v>1.2099999999999997</v>
      </c>
      <c r="CA381">
        <f t="shared" si="384"/>
        <v>1.2099999999999997</v>
      </c>
      <c r="CB381">
        <f t="shared" si="385"/>
        <v>1.2099999999999997</v>
      </c>
      <c r="CC381">
        <f t="shared" si="386"/>
        <v>1.2099999999999997</v>
      </c>
      <c r="CD381">
        <f t="shared" si="387"/>
        <v>1.2099999999999997</v>
      </c>
      <c r="CE381">
        <f t="shared" si="388"/>
        <v>1.2099999999999997</v>
      </c>
      <c r="CF381">
        <f t="shared" si="389"/>
        <v>65.210000000000008</v>
      </c>
      <c r="CH381">
        <f t="shared" si="390"/>
        <v>123.10000000000001</v>
      </c>
      <c r="CI381">
        <f t="shared" si="391"/>
        <v>22.000000000000004</v>
      </c>
      <c r="CJ381">
        <f t="shared" si="392"/>
        <v>12</v>
      </c>
      <c r="CK381">
        <f t="shared" si="393"/>
        <v>89.100000000000009</v>
      </c>
      <c r="CL381">
        <f t="shared" si="394"/>
        <v>0</v>
      </c>
      <c r="CM381">
        <f t="shared" si="395"/>
        <v>0</v>
      </c>
    </row>
    <row r="382" spans="1:91" x14ac:dyDescent="0.2">
      <c r="A382">
        <v>365</v>
      </c>
      <c r="B382">
        <f>B$14*(10-lgd*COUNTIF(Defaults!$AI382:$AR382,"&lt;="&amp;B$17))</f>
        <v>1.5</v>
      </c>
      <c r="C382">
        <f>C$14*(10-lgd*COUNTIF(Defaults!$AI382:$AR382,"&lt;="&amp;C$17))</f>
        <v>1.5</v>
      </c>
      <c r="D382">
        <f>D$14*(10-lgd*COUNTIF(Defaults!$AI382:$AR382,"&lt;="&amp;D$17))</f>
        <v>1.5</v>
      </c>
      <c r="E382">
        <f>E$14*(10-lgd*COUNTIF(Defaults!$AI382:$AR382,"&lt;="&amp;E$17))</f>
        <v>1.5</v>
      </c>
      <c r="F382">
        <f>F$14*(10-lgd*COUNTIF(Defaults!$AI382:$AR382,"&lt;="&amp;F$17))</f>
        <v>1.5</v>
      </c>
      <c r="G382">
        <f>G$14*(10-lgd*COUNTIF(Defaults!$AI382:$AR382,"&lt;="&amp;G$17))</f>
        <v>1.5</v>
      </c>
      <c r="H382">
        <f>H$14*(10-lgd*COUNTIF(Defaults!$AI382:$AR382,"&lt;="&amp;H$17))</f>
        <v>1.5</v>
      </c>
      <c r="I382">
        <f>I$14*(10-lgd*COUNTIF(Defaults!$AI382:$AR382,"&lt;="&amp;I$17))</f>
        <v>1.5</v>
      </c>
      <c r="J382">
        <f>J$14*(10-lgd*COUNTIF(Defaults!$AI382:$AR382,"&lt;="&amp;J$17))</f>
        <v>1.5</v>
      </c>
      <c r="K382">
        <f>K$14*(10-lgd*COUNTIF(Defaults!$AI382:$AR382,"&lt;="&amp;K$17))</f>
        <v>1.5</v>
      </c>
      <c r="L382">
        <f>L$14*(10-lgd*COUNTIF(Defaults!$AI382:$AR382,"&lt;="&amp;L$17))</f>
        <v>1.5</v>
      </c>
      <c r="M382">
        <f>M$14*(10-lgd*COUNTIF(Defaults!$AI382:$AR382,"&lt;="&amp;M$17))</f>
        <v>1.5</v>
      </c>
      <c r="N382">
        <f>N$14*(10-lgd*COUNTIF(Defaults!$AI382:$AR382,"&lt;="&amp;N$17))</f>
        <v>1.5</v>
      </c>
      <c r="O382">
        <f>O$14*(10-lgd*COUNTIF(Defaults!$AI382:$AR382,"&lt;="&amp;O$17))</f>
        <v>1.5</v>
      </c>
      <c r="P382">
        <f>P$14*(10-lgd*COUNTIF(Defaults!$AI382:$AR382,"&lt;="&amp;P$17))</f>
        <v>1.5</v>
      </c>
      <c r="Q382">
        <f>Q$14*(10-lgd*COUNTIF(Defaults!$AI382:$AR382,"&lt;="&amp;Q$17))</f>
        <v>1.5</v>
      </c>
      <c r="R382">
        <f>R$14*(10-lgd*COUNTIF(Defaults!$AI382:$AR382,"&lt;="&amp;R$17))</f>
        <v>1.5</v>
      </c>
      <c r="S382">
        <f>S$14*(10-lgd*COUNTIF(Defaults!$AI382:$AR382,"&lt;="&amp;S$17))</f>
        <v>1.5</v>
      </c>
      <c r="T382">
        <f>T$14*(10-lgd*COUNTIF(Defaults!$AI382:$AR382,"&lt;="&amp;T$17))</f>
        <v>1.5</v>
      </c>
      <c r="U382">
        <f>U$14*(10-lgd*COUNTIF(Defaults!$AI382:$AR382,"&lt;="&amp;U$17))</f>
        <v>101.5</v>
      </c>
      <c r="W382">
        <f t="shared" si="330"/>
        <v>0.1</v>
      </c>
      <c r="X382">
        <f t="shared" si="331"/>
        <v>0.1</v>
      </c>
      <c r="Y382">
        <f t="shared" si="332"/>
        <v>0.1</v>
      </c>
      <c r="Z382">
        <f t="shared" si="333"/>
        <v>0.1</v>
      </c>
      <c r="AA382">
        <f t="shared" si="334"/>
        <v>0.1</v>
      </c>
      <c r="AB382">
        <f t="shared" si="335"/>
        <v>0.1</v>
      </c>
      <c r="AC382">
        <f t="shared" si="336"/>
        <v>0.1</v>
      </c>
      <c r="AD382">
        <f t="shared" si="337"/>
        <v>0.1</v>
      </c>
      <c r="AE382">
        <f t="shared" si="338"/>
        <v>0.1</v>
      </c>
      <c r="AF382">
        <f t="shared" si="339"/>
        <v>0.1</v>
      </c>
      <c r="AG382">
        <f t="shared" si="340"/>
        <v>0.1</v>
      </c>
      <c r="AH382">
        <f t="shared" si="341"/>
        <v>0.1</v>
      </c>
      <c r="AI382">
        <f t="shared" si="342"/>
        <v>0.1</v>
      </c>
      <c r="AJ382">
        <f t="shared" si="343"/>
        <v>0.1</v>
      </c>
      <c r="AK382">
        <f t="shared" si="344"/>
        <v>0.1</v>
      </c>
      <c r="AL382">
        <f t="shared" si="345"/>
        <v>0.1</v>
      </c>
      <c r="AM382">
        <f t="shared" si="346"/>
        <v>0.1</v>
      </c>
      <c r="AN382">
        <f t="shared" si="347"/>
        <v>0.1</v>
      </c>
      <c r="AO382">
        <f t="shared" si="348"/>
        <v>0.1</v>
      </c>
      <c r="AP382">
        <f t="shared" si="349"/>
        <v>20.100000000000001</v>
      </c>
      <c r="AR382">
        <f t="shared" si="350"/>
        <v>0.1</v>
      </c>
      <c r="AS382">
        <f t="shared" si="351"/>
        <v>0.1</v>
      </c>
      <c r="AT382">
        <f t="shared" si="352"/>
        <v>0.1</v>
      </c>
      <c r="AU382">
        <f t="shared" si="353"/>
        <v>0.1</v>
      </c>
      <c r="AV382">
        <f t="shared" si="354"/>
        <v>0.1</v>
      </c>
      <c r="AW382">
        <f t="shared" si="355"/>
        <v>0.1</v>
      </c>
      <c r="AX382">
        <f t="shared" si="356"/>
        <v>0.1</v>
      </c>
      <c r="AY382">
        <f t="shared" si="357"/>
        <v>0.1</v>
      </c>
      <c r="AZ382">
        <f t="shared" si="358"/>
        <v>0.1</v>
      </c>
      <c r="BA382">
        <f t="shared" si="359"/>
        <v>0.1</v>
      </c>
      <c r="BB382">
        <f t="shared" si="360"/>
        <v>0.1</v>
      </c>
      <c r="BC382">
        <f t="shared" si="361"/>
        <v>0.1</v>
      </c>
      <c r="BD382">
        <f t="shared" si="362"/>
        <v>0.1</v>
      </c>
      <c r="BE382">
        <f t="shared" si="363"/>
        <v>0.1</v>
      </c>
      <c r="BF382">
        <f t="shared" si="364"/>
        <v>0.1</v>
      </c>
      <c r="BG382">
        <f t="shared" si="365"/>
        <v>0.1</v>
      </c>
      <c r="BH382">
        <f t="shared" si="366"/>
        <v>0.1</v>
      </c>
      <c r="BI382">
        <f t="shared" si="367"/>
        <v>0.1</v>
      </c>
      <c r="BJ382">
        <f t="shared" si="368"/>
        <v>0.1</v>
      </c>
      <c r="BK382">
        <f t="shared" si="369"/>
        <v>10.1</v>
      </c>
      <c r="BM382">
        <f t="shared" si="370"/>
        <v>1.2999999999999998</v>
      </c>
      <c r="BN382">
        <f t="shared" si="371"/>
        <v>1.2999999999999998</v>
      </c>
      <c r="BO382">
        <f t="shared" si="372"/>
        <v>1.2999999999999998</v>
      </c>
      <c r="BP382">
        <f t="shared" si="373"/>
        <v>1.2999999999999998</v>
      </c>
      <c r="BQ382">
        <f t="shared" si="374"/>
        <v>1.2999999999999998</v>
      </c>
      <c r="BR382">
        <f t="shared" si="375"/>
        <v>1.2999999999999998</v>
      </c>
      <c r="BS382">
        <f t="shared" si="376"/>
        <v>1.2999999999999998</v>
      </c>
      <c r="BT382">
        <f t="shared" si="377"/>
        <v>1.2999999999999998</v>
      </c>
      <c r="BU382">
        <f t="shared" si="378"/>
        <v>1.2999999999999998</v>
      </c>
      <c r="BV382">
        <f t="shared" si="379"/>
        <v>1.2999999999999998</v>
      </c>
      <c r="BW382">
        <f t="shared" si="380"/>
        <v>1.2999999999999998</v>
      </c>
      <c r="BX382">
        <f t="shared" si="381"/>
        <v>1.2999999999999998</v>
      </c>
      <c r="BY382">
        <f t="shared" si="382"/>
        <v>1.2999999999999998</v>
      </c>
      <c r="BZ382">
        <f t="shared" si="383"/>
        <v>1.2999999999999998</v>
      </c>
      <c r="CA382">
        <f t="shared" si="384"/>
        <v>1.2999999999999998</v>
      </c>
      <c r="CB382">
        <f t="shared" si="385"/>
        <v>1.2999999999999998</v>
      </c>
      <c r="CC382">
        <f t="shared" si="386"/>
        <v>1.2999999999999998</v>
      </c>
      <c r="CD382">
        <f t="shared" si="387"/>
        <v>1.2999999999999998</v>
      </c>
      <c r="CE382">
        <f t="shared" si="388"/>
        <v>1.2999999999999998</v>
      </c>
      <c r="CF382">
        <f t="shared" si="389"/>
        <v>71.300000000000011</v>
      </c>
      <c r="CH382">
        <f t="shared" si="390"/>
        <v>130</v>
      </c>
      <c r="CI382">
        <f t="shared" si="391"/>
        <v>22.000000000000004</v>
      </c>
      <c r="CJ382">
        <f t="shared" si="392"/>
        <v>12</v>
      </c>
      <c r="CK382">
        <f t="shared" si="393"/>
        <v>96.000000000000014</v>
      </c>
      <c r="CL382">
        <f t="shared" si="394"/>
        <v>0</v>
      </c>
      <c r="CM382">
        <f t="shared" si="395"/>
        <v>0</v>
      </c>
    </row>
    <row r="383" spans="1:91" x14ac:dyDescent="0.2">
      <c r="A383">
        <v>366</v>
      </c>
      <c r="B383">
        <f>B$14*(10-lgd*COUNTIF(Defaults!$AI383:$AR383,"&lt;="&amp;B$17))</f>
        <v>1.5</v>
      </c>
      <c r="C383">
        <f>C$14*(10-lgd*COUNTIF(Defaults!$AI383:$AR383,"&lt;="&amp;C$17))</f>
        <v>1.5</v>
      </c>
      <c r="D383">
        <f>D$14*(10-lgd*COUNTIF(Defaults!$AI383:$AR383,"&lt;="&amp;D$17))</f>
        <v>1.5</v>
      </c>
      <c r="E383">
        <f>E$14*(10-lgd*COUNTIF(Defaults!$AI383:$AR383,"&lt;="&amp;E$17))</f>
        <v>1.5</v>
      </c>
      <c r="F383">
        <f>F$14*(10-lgd*COUNTIF(Defaults!$AI383:$AR383,"&lt;="&amp;F$17))</f>
        <v>1.5</v>
      </c>
      <c r="G383">
        <f>G$14*(10-lgd*COUNTIF(Defaults!$AI383:$AR383,"&lt;="&amp;G$17))</f>
        <v>1.5</v>
      </c>
      <c r="H383">
        <f>H$14*(10-lgd*COUNTIF(Defaults!$AI383:$AR383,"&lt;="&amp;H$17))</f>
        <v>1.5</v>
      </c>
      <c r="I383">
        <f>I$14*(10-lgd*COUNTIF(Defaults!$AI383:$AR383,"&lt;="&amp;I$17))</f>
        <v>1.5</v>
      </c>
      <c r="J383">
        <f>J$14*(10-lgd*COUNTIF(Defaults!$AI383:$AR383,"&lt;="&amp;J$17))</f>
        <v>1.5</v>
      </c>
      <c r="K383">
        <f>K$14*(10-lgd*COUNTIF(Defaults!$AI383:$AR383,"&lt;="&amp;K$17))</f>
        <v>1.5</v>
      </c>
      <c r="L383">
        <f>L$14*(10-lgd*COUNTIF(Defaults!$AI383:$AR383,"&lt;="&amp;L$17))</f>
        <v>1.5</v>
      </c>
      <c r="M383">
        <f>M$14*(10-lgd*COUNTIF(Defaults!$AI383:$AR383,"&lt;="&amp;M$17))</f>
        <v>1.5</v>
      </c>
      <c r="N383">
        <f>N$14*(10-lgd*COUNTIF(Defaults!$AI383:$AR383,"&lt;="&amp;N$17))</f>
        <v>1.5</v>
      </c>
      <c r="O383">
        <f>O$14*(10-lgd*COUNTIF(Defaults!$AI383:$AR383,"&lt;="&amp;O$17))</f>
        <v>1.41</v>
      </c>
      <c r="P383">
        <f>P$14*(10-lgd*COUNTIF(Defaults!$AI383:$AR383,"&lt;="&amp;P$17))</f>
        <v>1.41</v>
      </c>
      <c r="Q383">
        <f>Q$14*(10-lgd*COUNTIF(Defaults!$AI383:$AR383,"&lt;="&amp;Q$17))</f>
        <v>1.41</v>
      </c>
      <c r="R383">
        <f>R$14*(10-lgd*COUNTIF(Defaults!$AI383:$AR383,"&lt;="&amp;R$17))</f>
        <v>1.41</v>
      </c>
      <c r="S383">
        <f>S$14*(10-lgd*COUNTIF(Defaults!$AI383:$AR383,"&lt;="&amp;S$17))</f>
        <v>1.32</v>
      </c>
      <c r="T383">
        <f>T$14*(10-lgd*COUNTIF(Defaults!$AI383:$AR383,"&lt;="&amp;T$17))</f>
        <v>1.32</v>
      </c>
      <c r="U383">
        <f>U$14*(10-lgd*COUNTIF(Defaults!$AI383:$AR383,"&lt;="&amp;U$17))</f>
        <v>83.22999999999999</v>
      </c>
      <c r="W383">
        <f t="shared" si="330"/>
        <v>0.1</v>
      </c>
      <c r="X383">
        <f t="shared" si="331"/>
        <v>0.1</v>
      </c>
      <c r="Y383">
        <f t="shared" si="332"/>
        <v>0.1</v>
      </c>
      <c r="Z383">
        <f t="shared" si="333"/>
        <v>0.1</v>
      </c>
      <c r="AA383">
        <f t="shared" si="334"/>
        <v>0.1</v>
      </c>
      <c r="AB383">
        <f t="shared" si="335"/>
        <v>0.1</v>
      </c>
      <c r="AC383">
        <f t="shared" si="336"/>
        <v>0.1</v>
      </c>
      <c r="AD383">
        <f t="shared" si="337"/>
        <v>0.1</v>
      </c>
      <c r="AE383">
        <f t="shared" si="338"/>
        <v>0.1</v>
      </c>
      <c r="AF383">
        <f t="shared" si="339"/>
        <v>0.1</v>
      </c>
      <c r="AG383">
        <f t="shared" si="340"/>
        <v>0.1</v>
      </c>
      <c r="AH383">
        <f t="shared" si="341"/>
        <v>0.1</v>
      </c>
      <c r="AI383">
        <f t="shared" si="342"/>
        <v>0.1</v>
      </c>
      <c r="AJ383">
        <f t="shared" si="343"/>
        <v>0.1</v>
      </c>
      <c r="AK383">
        <f t="shared" si="344"/>
        <v>0.1</v>
      </c>
      <c r="AL383">
        <f t="shared" si="345"/>
        <v>0.1</v>
      </c>
      <c r="AM383">
        <f t="shared" si="346"/>
        <v>0.1</v>
      </c>
      <c r="AN383">
        <f t="shared" si="347"/>
        <v>0.1</v>
      </c>
      <c r="AO383">
        <f t="shared" si="348"/>
        <v>0.1</v>
      </c>
      <c r="AP383">
        <f t="shared" si="349"/>
        <v>20.100000000000001</v>
      </c>
      <c r="AR383">
        <f t="shared" si="350"/>
        <v>0.1</v>
      </c>
      <c r="AS383">
        <f t="shared" si="351"/>
        <v>0.1</v>
      </c>
      <c r="AT383">
        <f t="shared" si="352"/>
        <v>0.1</v>
      </c>
      <c r="AU383">
        <f t="shared" si="353"/>
        <v>0.1</v>
      </c>
      <c r="AV383">
        <f t="shared" si="354"/>
        <v>0.1</v>
      </c>
      <c r="AW383">
        <f t="shared" si="355"/>
        <v>0.1</v>
      </c>
      <c r="AX383">
        <f t="shared" si="356"/>
        <v>0.1</v>
      </c>
      <c r="AY383">
        <f t="shared" si="357"/>
        <v>0.1</v>
      </c>
      <c r="AZ383">
        <f t="shared" si="358"/>
        <v>0.1</v>
      </c>
      <c r="BA383">
        <f t="shared" si="359"/>
        <v>0.1</v>
      </c>
      <c r="BB383">
        <f t="shared" si="360"/>
        <v>0.1</v>
      </c>
      <c r="BC383">
        <f t="shared" si="361"/>
        <v>0.1</v>
      </c>
      <c r="BD383">
        <f t="shared" si="362"/>
        <v>0.1</v>
      </c>
      <c r="BE383">
        <f t="shared" si="363"/>
        <v>0.1</v>
      </c>
      <c r="BF383">
        <f t="shared" si="364"/>
        <v>0.1</v>
      </c>
      <c r="BG383">
        <f t="shared" si="365"/>
        <v>0.1</v>
      </c>
      <c r="BH383">
        <f t="shared" si="366"/>
        <v>0.1</v>
      </c>
      <c r="BI383">
        <f t="shared" si="367"/>
        <v>0.1</v>
      </c>
      <c r="BJ383">
        <f t="shared" si="368"/>
        <v>0.1</v>
      </c>
      <c r="BK383">
        <f t="shared" si="369"/>
        <v>10.1</v>
      </c>
      <c r="BM383">
        <f t="shared" si="370"/>
        <v>1.2999999999999998</v>
      </c>
      <c r="BN383">
        <f t="shared" si="371"/>
        <v>1.2999999999999998</v>
      </c>
      <c r="BO383">
        <f t="shared" si="372"/>
        <v>1.2999999999999998</v>
      </c>
      <c r="BP383">
        <f t="shared" si="373"/>
        <v>1.2999999999999998</v>
      </c>
      <c r="BQ383">
        <f t="shared" si="374"/>
        <v>1.2999999999999998</v>
      </c>
      <c r="BR383">
        <f t="shared" si="375"/>
        <v>1.2999999999999998</v>
      </c>
      <c r="BS383">
        <f t="shared" si="376"/>
        <v>1.2999999999999998</v>
      </c>
      <c r="BT383">
        <f t="shared" si="377"/>
        <v>1.2999999999999998</v>
      </c>
      <c r="BU383">
        <f t="shared" si="378"/>
        <v>1.2999999999999998</v>
      </c>
      <c r="BV383">
        <f t="shared" si="379"/>
        <v>1.2999999999999998</v>
      </c>
      <c r="BW383">
        <f t="shared" si="380"/>
        <v>1.2999999999999998</v>
      </c>
      <c r="BX383">
        <f t="shared" si="381"/>
        <v>1.2999999999999998</v>
      </c>
      <c r="BY383">
        <f t="shared" si="382"/>
        <v>1.2999999999999998</v>
      </c>
      <c r="BZ383">
        <f t="shared" si="383"/>
        <v>1.2099999999999997</v>
      </c>
      <c r="CA383">
        <f t="shared" si="384"/>
        <v>1.2099999999999997</v>
      </c>
      <c r="CB383">
        <f t="shared" si="385"/>
        <v>1.2099999999999997</v>
      </c>
      <c r="CC383">
        <f t="shared" si="386"/>
        <v>1.2099999999999997</v>
      </c>
      <c r="CD383">
        <f t="shared" si="387"/>
        <v>1.1199999999999999</v>
      </c>
      <c r="CE383">
        <f t="shared" si="388"/>
        <v>1.1199999999999999</v>
      </c>
      <c r="CF383">
        <f t="shared" si="389"/>
        <v>53.029999999999987</v>
      </c>
      <c r="CH383">
        <f t="shared" si="390"/>
        <v>111.00999999999999</v>
      </c>
      <c r="CI383">
        <f t="shared" si="391"/>
        <v>22.000000000000004</v>
      </c>
      <c r="CJ383">
        <f t="shared" si="392"/>
        <v>12</v>
      </c>
      <c r="CK383">
        <f t="shared" si="393"/>
        <v>77.009999999999991</v>
      </c>
      <c r="CL383">
        <f t="shared" si="394"/>
        <v>0</v>
      </c>
      <c r="CM383">
        <f t="shared" si="395"/>
        <v>0</v>
      </c>
    </row>
    <row r="384" spans="1:91" x14ac:dyDescent="0.2">
      <c r="A384">
        <v>367</v>
      </c>
      <c r="B384">
        <f>B$14*(10-lgd*COUNTIF(Defaults!$AI384:$AR384,"&lt;="&amp;B$17))</f>
        <v>1.5</v>
      </c>
      <c r="C384">
        <f>C$14*(10-lgd*COUNTIF(Defaults!$AI384:$AR384,"&lt;="&amp;C$17))</f>
        <v>1.5</v>
      </c>
      <c r="D384">
        <f>D$14*(10-lgd*COUNTIF(Defaults!$AI384:$AR384,"&lt;="&amp;D$17))</f>
        <v>1.5</v>
      </c>
      <c r="E384">
        <f>E$14*(10-lgd*COUNTIF(Defaults!$AI384:$AR384,"&lt;="&amp;E$17))</f>
        <v>1.5</v>
      </c>
      <c r="F384">
        <f>F$14*(10-lgd*COUNTIF(Defaults!$AI384:$AR384,"&lt;="&amp;F$17))</f>
        <v>1.5</v>
      </c>
      <c r="G384">
        <f>G$14*(10-lgd*COUNTIF(Defaults!$AI384:$AR384,"&lt;="&amp;G$17))</f>
        <v>1.5</v>
      </c>
      <c r="H384">
        <f>H$14*(10-lgd*COUNTIF(Defaults!$AI384:$AR384,"&lt;="&amp;H$17))</f>
        <v>1.5</v>
      </c>
      <c r="I384">
        <f>I$14*(10-lgd*COUNTIF(Defaults!$AI384:$AR384,"&lt;="&amp;I$17))</f>
        <v>1.5</v>
      </c>
      <c r="J384">
        <f>J$14*(10-lgd*COUNTIF(Defaults!$AI384:$AR384,"&lt;="&amp;J$17))</f>
        <v>1.5</v>
      </c>
      <c r="K384">
        <f>K$14*(10-lgd*COUNTIF(Defaults!$AI384:$AR384,"&lt;="&amp;K$17))</f>
        <v>1.5</v>
      </c>
      <c r="L384">
        <f>L$14*(10-lgd*COUNTIF(Defaults!$AI384:$AR384,"&lt;="&amp;L$17))</f>
        <v>1.5</v>
      </c>
      <c r="M384">
        <f>M$14*(10-lgd*COUNTIF(Defaults!$AI384:$AR384,"&lt;="&amp;M$17))</f>
        <v>1.5</v>
      </c>
      <c r="N384">
        <f>N$14*(10-lgd*COUNTIF(Defaults!$AI384:$AR384,"&lt;="&amp;N$17))</f>
        <v>1.41</v>
      </c>
      <c r="O384">
        <f>O$14*(10-lgd*COUNTIF(Defaults!$AI384:$AR384,"&lt;="&amp;O$17))</f>
        <v>1.41</v>
      </c>
      <c r="P384">
        <f>P$14*(10-lgd*COUNTIF(Defaults!$AI384:$AR384,"&lt;="&amp;P$17))</f>
        <v>1.32</v>
      </c>
      <c r="Q384">
        <f>Q$14*(10-lgd*COUNTIF(Defaults!$AI384:$AR384,"&lt;="&amp;Q$17))</f>
        <v>1.32</v>
      </c>
      <c r="R384">
        <f>R$14*(10-lgd*COUNTIF(Defaults!$AI384:$AR384,"&lt;="&amp;R$17))</f>
        <v>1.32</v>
      </c>
      <c r="S384">
        <f>S$14*(10-lgd*COUNTIF(Defaults!$AI384:$AR384,"&lt;="&amp;S$17))</f>
        <v>1.32</v>
      </c>
      <c r="T384">
        <f>T$14*(10-lgd*COUNTIF(Defaults!$AI384:$AR384,"&lt;="&amp;T$17))</f>
        <v>1.32</v>
      </c>
      <c r="U384">
        <f>U$14*(10-lgd*COUNTIF(Defaults!$AI384:$AR384,"&lt;="&amp;U$17))</f>
        <v>89.320000000000007</v>
      </c>
      <c r="W384">
        <f t="shared" si="330"/>
        <v>0.1</v>
      </c>
      <c r="X384">
        <f t="shared" si="331"/>
        <v>0.1</v>
      </c>
      <c r="Y384">
        <f t="shared" si="332"/>
        <v>0.1</v>
      </c>
      <c r="Z384">
        <f t="shared" si="333"/>
        <v>0.1</v>
      </c>
      <c r="AA384">
        <f t="shared" si="334"/>
        <v>0.1</v>
      </c>
      <c r="AB384">
        <f t="shared" si="335"/>
        <v>0.1</v>
      </c>
      <c r="AC384">
        <f t="shared" si="336"/>
        <v>0.1</v>
      </c>
      <c r="AD384">
        <f t="shared" si="337"/>
        <v>0.1</v>
      </c>
      <c r="AE384">
        <f t="shared" si="338"/>
        <v>0.1</v>
      </c>
      <c r="AF384">
        <f t="shared" si="339"/>
        <v>0.1</v>
      </c>
      <c r="AG384">
        <f t="shared" si="340"/>
        <v>0.1</v>
      </c>
      <c r="AH384">
        <f t="shared" si="341"/>
        <v>0.1</v>
      </c>
      <c r="AI384">
        <f t="shared" si="342"/>
        <v>0.1</v>
      </c>
      <c r="AJ384">
        <f t="shared" si="343"/>
        <v>0.1</v>
      </c>
      <c r="AK384">
        <f t="shared" si="344"/>
        <v>0.1</v>
      </c>
      <c r="AL384">
        <f t="shared" si="345"/>
        <v>0.1</v>
      </c>
      <c r="AM384">
        <f t="shared" si="346"/>
        <v>0.1</v>
      </c>
      <c r="AN384">
        <f t="shared" si="347"/>
        <v>0.1</v>
      </c>
      <c r="AO384">
        <f t="shared" si="348"/>
        <v>0.1</v>
      </c>
      <c r="AP384">
        <f t="shared" si="349"/>
        <v>20.100000000000001</v>
      </c>
      <c r="AR384">
        <f t="shared" si="350"/>
        <v>0.1</v>
      </c>
      <c r="AS384">
        <f t="shared" si="351"/>
        <v>0.1</v>
      </c>
      <c r="AT384">
        <f t="shared" si="352"/>
        <v>0.1</v>
      </c>
      <c r="AU384">
        <f t="shared" si="353"/>
        <v>0.1</v>
      </c>
      <c r="AV384">
        <f t="shared" si="354"/>
        <v>0.1</v>
      </c>
      <c r="AW384">
        <f t="shared" si="355"/>
        <v>0.1</v>
      </c>
      <c r="AX384">
        <f t="shared" si="356"/>
        <v>0.1</v>
      </c>
      <c r="AY384">
        <f t="shared" si="357"/>
        <v>0.1</v>
      </c>
      <c r="AZ384">
        <f t="shared" si="358"/>
        <v>0.1</v>
      </c>
      <c r="BA384">
        <f t="shared" si="359"/>
        <v>0.1</v>
      </c>
      <c r="BB384">
        <f t="shared" si="360"/>
        <v>0.1</v>
      </c>
      <c r="BC384">
        <f t="shared" si="361"/>
        <v>0.1</v>
      </c>
      <c r="BD384">
        <f t="shared" si="362"/>
        <v>0.1</v>
      </c>
      <c r="BE384">
        <f t="shared" si="363"/>
        <v>0.1</v>
      </c>
      <c r="BF384">
        <f t="shared" si="364"/>
        <v>0.1</v>
      </c>
      <c r="BG384">
        <f t="shared" si="365"/>
        <v>0.1</v>
      </c>
      <c r="BH384">
        <f t="shared" si="366"/>
        <v>0.1</v>
      </c>
      <c r="BI384">
        <f t="shared" si="367"/>
        <v>0.1</v>
      </c>
      <c r="BJ384">
        <f t="shared" si="368"/>
        <v>0.1</v>
      </c>
      <c r="BK384">
        <f t="shared" si="369"/>
        <v>10.1</v>
      </c>
      <c r="BM384">
        <f t="shared" si="370"/>
        <v>1.2999999999999998</v>
      </c>
      <c r="BN384">
        <f t="shared" si="371"/>
        <v>1.2999999999999998</v>
      </c>
      <c r="BO384">
        <f t="shared" si="372"/>
        <v>1.2999999999999998</v>
      </c>
      <c r="BP384">
        <f t="shared" si="373"/>
        <v>1.2999999999999998</v>
      </c>
      <c r="BQ384">
        <f t="shared" si="374"/>
        <v>1.2999999999999998</v>
      </c>
      <c r="BR384">
        <f t="shared" si="375"/>
        <v>1.2999999999999998</v>
      </c>
      <c r="BS384">
        <f t="shared" si="376"/>
        <v>1.2999999999999998</v>
      </c>
      <c r="BT384">
        <f t="shared" si="377"/>
        <v>1.2999999999999998</v>
      </c>
      <c r="BU384">
        <f t="shared" si="378"/>
        <v>1.2999999999999998</v>
      </c>
      <c r="BV384">
        <f t="shared" si="379"/>
        <v>1.2999999999999998</v>
      </c>
      <c r="BW384">
        <f t="shared" si="380"/>
        <v>1.2999999999999998</v>
      </c>
      <c r="BX384">
        <f t="shared" si="381"/>
        <v>1.2999999999999998</v>
      </c>
      <c r="BY384">
        <f t="shared" si="382"/>
        <v>1.2099999999999997</v>
      </c>
      <c r="BZ384">
        <f t="shared" si="383"/>
        <v>1.2099999999999997</v>
      </c>
      <c r="CA384">
        <f t="shared" si="384"/>
        <v>1.1199999999999999</v>
      </c>
      <c r="CB384">
        <f t="shared" si="385"/>
        <v>1.1199999999999999</v>
      </c>
      <c r="CC384">
        <f t="shared" si="386"/>
        <v>1.1199999999999999</v>
      </c>
      <c r="CD384">
        <f t="shared" si="387"/>
        <v>1.1199999999999999</v>
      </c>
      <c r="CE384">
        <f t="shared" si="388"/>
        <v>1.1199999999999999</v>
      </c>
      <c r="CF384">
        <f t="shared" si="389"/>
        <v>59.12</v>
      </c>
      <c r="CH384">
        <f t="shared" si="390"/>
        <v>116.74000000000001</v>
      </c>
      <c r="CI384">
        <f t="shared" si="391"/>
        <v>22.000000000000004</v>
      </c>
      <c r="CJ384">
        <f t="shared" si="392"/>
        <v>12</v>
      </c>
      <c r="CK384">
        <f t="shared" si="393"/>
        <v>82.740000000000009</v>
      </c>
      <c r="CL384">
        <f t="shared" si="394"/>
        <v>0</v>
      </c>
      <c r="CM384">
        <f t="shared" si="395"/>
        <v>0</v>
      </c>
    </row>
    <row r="385" spans="1:91" x14ac:dyDescent="0.2">
      <c r="A385">
        <v>368</v>
      </c>
      <c r="B385">
        <f>B$14*(10-lgd*COUNTIF(Defaults!$AI385:$AR385,"&lt;="&amp;B$17))</f>
        <v>1.5</v>
      </c>
      <c r="C385">
        <f>C$14*(10-lgd*COUNTIF(Defaults!$AI385:$AR385,"&lt;="&amp;C$17))</f>
        <v>1.5</v>
      </c>
      <c r="D385">
        <f>D$14*(10-lgd*COUNTIF(Defaults!$AI385:$AR385,"&lt;="&amp;D$17))</f>
        <v>1.5</v>
      </c>
      <c r="E385">
        <f>E$14*(10-lgd*COUNTIF(Defaults!$AI385:$AR385,"&lt;="&amp;E$17))</f>
        <v>1.5</v>
      </c>
      <c r="F385">
        <f>F$14*(10-lgd*COUNTIF(Defaults!$AI385:$AR385,"&lt;="&amp;F$17))</f>
        <v>1.5</v>
      </c>
      <c r="G385">
        <f>G$14*(10-lgd*COUNTIF(Defaults!$AI385:$AR385,"&lt;="&amp;G$17))</f>
        <v>1.5</v>
      </c>
      <c r="H385">
        <f>H$14*(10-lgd*COUNTIF(Defaults!$AI385:$AR385,"&lt;="&amp;H$17))</f>
        <v>1.5</v>
      </c>
      <c r="I385">
        <f>I$14*(10-lgd*COUNTIF(Defaults!$AI385:$AR385,"&lt;="&amp;I$17))</f>
        <v>1.5</v>
      </c>
      <c r="J385">
        <f>J$14*(10-lgd*COUNTIF(Defaults!$AI385:$AR385,"&lt;="&amp;J$17))</f>
        <v>1.5</v>
      </c>
      <c r="K385">
        <f>K$14*(10-lgd*COUNTIF(Defaults!$AI385:$AR385,"&lt;="&amp;K$17))</f>
        <v>1.5</v>
      </c>
      <c r="L385">
        <f>L$14*(10-lgd*COUNTIF(Defaults!$AI385:$AR385,"&lt;="&amp;L$17))</f>
        <v>1.5</v>
      </c>
      <c r="M385">
        <f>M$14*(10-lgd*COUNTIF(Defaults!$AI385:$AR385,"&lt;="&amp;M$17))</f>
        <v>1.41</v>
      </c>
      <c r="N385">
        <f>N$14*(10-lgd*COUNTIF(Defaults!$AI385:$AR385,"&lt;="&amp;N$17))</f>
        <v>1.41</v>
      </c>
      <c r="O385">
        <f>O$14*(10-lgd*COUNTIF(Defaults!$AI385:$AR385,"&lt;="&amp;O$17))</f>
        <v>1.41</v>
      </c>
      <c r="P385">
        <f>P$14*(10-lgd*COUNTIF(Defaults!$AI385:$AR385,"&lt;="&amp;P$17))</f>
        <v>1.41</v>
      </c>
      <c r="Q385">
        <f>Q$14*(10-lgd*COUNTIF(Defaults!$AI385:$AR385,"&lt;="&amp;Q$17))</f>
        <v>1.41</v>
      </c>
      <c r="R385">
        <f>R$14*(10-lgd*COUNTIF(Defaults!$AI385:$AR385,"&lt;="&amp;R$17))</f>
        <v>1.41</v>
      </c>
      <c r="S385">
        <f>S$14*(10-lgd*COUNTIF(Defaults!$AI385:$AR385,"&lt;="&amp;S$17))</f>
        <v>1.41</v>
      </c>
      <c r="T385">
        <f>T$14*(10-lgd*COUNTIF(Defaults!$AI385:$AR385,"&lt;="&amp;T$17))</f>
        <v>1.41</v>
      </c>
      <c r="U385">
        <f>U$14*(10-lgd*COUNTIF(Defaults!$AI385:$AR385,"&lt;="&amp;U$17))</f>
        <v>95.410000000000011</v>
      </c>
      <c r="W385">
        <f t="shared" si="330"/>
        <v>0.1</v>
      </c>
      <c r="X385">
        <f t="shared" si="331"/>
        <v>0.1</v>
      </c>
      <c r="Y385">
        <f t="shared" si="332"/>
        <v>0.1</v>
      </c>
      <c r="Z385">
        <f t="shared" si="333"/>
        <v>0.1</v>
      </c>
      <c r="AA385">
        <f t="shared" si="334"/>
        <v>0.1</v>
      </c>
      <c r="AB385">
        <f t="shared" si="335"/>
        <v>0.1</v>
      </c>
      <c r="AC385">
        <f t="shared" si="336"/>
        <v>0.1</v>
      </c>
      <c r="AD385">
        <f t="shared" si="337"/>
        <v>0.1</v>
      </c>
      <c r="AE385">
        <f t="shared" si="338"/>
        <v>0.1</v>
      </c>
      <c r="AF385">
        <f t="shared" si="339"/>
        <v>0.1</v>
      </c>
      <c r="AG385">
        <f t="shared" si="340"/>
        <v>0.1</v>
      </c>
      <c r="AH385">
        <f t="shared" si="341"/>
        <v>0.1</v>
      </c>
      <c r="AI385">
        <f t="shared" si="342"/>
        <v>0.1</v>
      </c>
      <c r="AJ385">
        <f t="shared" si="343"/>
        <v>0.1</v>
      </c>
      <c r="AK385">
        <f t="shared" si="344"/>
        <v>0.1</v>
      </c>
      <c r="AL385">
        <f t="shared" si="345"/>
        <v>0.1</v>
      </c>
      <c r="AM385">
        <f t="shared" si="346"/>
        <v>0.1</v>
      </c>
      <c r="AN385">
        <f t="shared" si="347"/>
        <v>0.1</v>
      </c>
      <c r="AO385">
        <f t="shared" si="348"/>
        <v>0.1</v>
      </c>
      <c r="AP385">
        <f t="shared" si="349"/>
        <v>20.100000000000001</v>
      </c>
      <c r="AR385">
        <f t="shared" si="350"/>
        <v>0.1</v>
      </c>
      <c r="AS385">
        <f t="shared" si="351"/>
        <v>0.1</v>
      </c>
      <c r="AT385">
        <f t="shared" si="352"/>
        <v>0.1</v>
      </c>
      <c r="AU385">
        <f t="shared" si="353"/>
        <v>0.1</v>
      </c>
      <c r="AV385">
        <f t="shared" si="354"/>
        <v>0.1</v>
      </c>
      <c r="AW385">
        <f t="shared" si="355"/>
        <v>0.1</v>
      </c>
      <c r="AX385">
        <f t="shared" si="356"/>
        <v>0.1</v>
      </c>
      <c r="AY385">
        <f t="shared" si="357"/>
        <v>0.1</v>
      </c>
      <c r="AZ385">
        <f t="shared" si="358"/>
        <v>0.1</v>
      </c>
      <c r="BA385">
        <f t="shared" si="359"/>
        <v>0.1</v>
      </c>
      <c r="BB385">
        <f t="shared" si="360"/>
        <v>0.1</v>
      </c>
      <c r="BC385">
        <f t="shared" si="361"/>
        <v>0.1</v>
      </c>
      <c r="BD385">
        <f t="shared" si="362"/>
        <v>0.1</v>
      </c>
      <c r="BE385">
        <f t="shared" si="363"/>
        <v>0.1</v>
      </c>
      <c r="BF385">
        <f t="shared" si="364"/>
        <v>0.1</v>
      </c>
      <c r="BG385">
        <f t="shared" si="365"/>
        <v>0.1</v>
      </c>
      <c r="BH385">
        <f t="shared" si="366"/>
        <v>0.1</v>
      </c>
      <c r="BI385">
        <f t="shared" si="367"/>
        <v>0.1</v>
      </c>
      <c r="BJ385">
        <f t="shared" si="368"/>
        <v>0.1</v>
      </c>
      <c r="BK385">
        <f t="shared" si="369"/>
        <v>10.1</v>
      </c>
      <c r="BM385">
        <f t="shared" si="370"/>
        <v>1.2999999999999998</v>
      </c>
      <c r="BN385">
        <f t="shared" si="371"/>
        <v>1.2999999999999998</v>
      </c>
      <c r="BO385">
        <f t="shared" si="372"/>
        <v>1.2999999999999998</v>
      </c>
      <c r="BP385">
        <f t="shared" si="373"/>
        <v>1.2999999999999998</v>
      </c>
      <c r="BQ385">
        <f t="shared" si="374"/>
        <v>1.2999999999999998</v>
      </c>
      <c r="BR385">
        <f t="shared" si="375"/>
        <v>1.2999999999999998</v>
      </c>
      <c r="BS385">
        <f t="shared" si="376"/>
        <v>1.2999999999999998</v>
      </c>
      <c r="BT385">
        <f t="shared" si="377"/>
        <v>1.2999999999999998</v>
      </c>
      <c r="BU385">
        <f t="shared" si="378"/>
        <v>1.2999999999999998</v>
      </c>
      <c r="BV385">
        <f t="shared" si="379"/>
        <v>1.2999999999999998</v>
      </c>
      <c r="BW385">
        <f t="shared" si="380"/>
        <v>1.2999999999999998</v>
      </c>
      <c r="BX385">
        <f t="shared" si="381"/>
        <v>1.2099999999999997</v>
      </c>
      <c r="BY385">
        <f t="shared" si="382"/>
        <v>1.2099999999999997</v>
      </c>
      <c r="BZ385">
        <f t="shared" si="383"/>
        <v>1.2099999999999997</v>
      </c>
      <c r="CA385">
        <f t="shared" si="384"/>
        <v>1.2099999999999997</v>
      </c>
      <c r="CB385">
        <f t="shared" si="385"/>
        <v>1.2099999999999997</v>
      </c>
      <c r="CC385">
        <f t="shared" si="386"/>
        <v>1.2099999999999997</v>
      </c>
      <c r="CD385">
        <f t="shared" si="387"/>
        <v>1.2099999999999997</v>
      </c>
      <c r="CE385">
        <f t="shared" si="388"/>
        <v>1.2099999999999997</v>
      </c>
      <c r="CF385">
        <f t="shared" si="389"/>
        <v>65.210000000000008</v>
      </c>
      <c r="CH385">
        <f t="shared" si="390"/>
        <v>123.19000000000001</v>
      </c>
      <c r="CI385">
        <f t="shared" si="391"/>
        <v>22.000000000000004</v>
      </c>
      <c r="CJ385">
        <f t="shared" si="392"/>
        <v>12</v>
      </c>
      <c r="CK385">
        <f t="shared" si="393"/>
        <v>89.190000000000012</v>
      </c>
      <c r="CL385">
        <f t="shared" si="394"/>
        <v>0</v>
      </c>
      <c r="CM385">
        <f t="shared" si="395"/>
        <v>0</v>
      </c>
    </row>
    <row r="386" spans="1:91" x14ac:dyDescent="0.2">
      <c r="A386">
        <v>369</v>
      </c>
      <c r="B386">
        <f>B$14*(10-lgd*COUNTIF(Defaults!$AI386:$AR386,"&lt;="&amp;B$17))</f>
        <v>1.5</v>
      </c>
      <c r="C386">
        <f>C$14*(10-lgd*COUNTIF(Defaults!$AI386:$AR386,"&lt;="&amp;C$17))</f>
        <v>1.5</v>
      </c>
      <c r="D386">
        <f>D$14*(10-lgd*COUNTIF(Defaults!$AI386:$AR386,"&lt;="&amp;D$17))</f>
        <v>1.5</v>
      </c>
      <c r="E386">
        <f>E$14*(10-lgd*COUNTIF(Defaults!$AI386:$AR386,"&lt;="&amp;E$17))</f>
        <v>1.5</v>
      </c>
      <c r="F386">
        <f>F$14*(10-lgd*COUNTIF(Defaults!$AI386:$AR386,"&lt;="&amp;F$17))</f>
        <v>1.41</v>
      </c>
      <c r="G386">
        <f>G$14*(10-lgd*COUNTIF(Defaults!$AI386:$AR386,"&lt;="&amp;G$17))</f>
        <v>1.32</v>
      </c>
      <c r="H386">
        <f>H$14*(10-lgd*COUNTIF(Defaults!$AI386:$AR386,"&lt;="&amp;H$17))</f>
        <v>1.32</v>
      </c>
      <c r="I386">
        <f>I$14*(10-lgd*COUNTIF(Defaults!$AI386:$AR386,"&lt;="&amp;I$17))</f>
        <v>1.2299999999999998</v>
      </c>
      <c r="J386">
        <f>J$14*(10-lgd*COUNTIF(Defaults!$AI386:$AR386,"&lt;="&amp;J$17))</f>
        <v>1.2299999999999998</v>
      </c>
      <c r="K386">
        <f>K$14*(10-lgd*COUNTIF(Defaults!$AI386:$AR386,"&lt;="&amp;K$17))</f>
        <v>1.2299999999999998</v>
      </c>
      <c r="L386">
        <f>L$14*(10-lgd*COUNTIF(Defaults!$AI386:$AR386,"&lt;="&amp;L$17))</f>
        <v>1.2299999999999998</v>
      </c>
      <c r="M386">
        <f>M$14*(10-lgd*COUNTIF(Defaults!$AI386:$AR386,"&lt;="&amp;M$17))</f>
        <v>1.2299999999999998</v>
      </c>
      <c r="N386">
        <f>N$14*(10-lgd*COUNTIF(Defaults!$AI386:$AR386,"&lt;="&amp;N$17))</f>
        <v>1.2299999999999998</v>
      </c>
      <c r="O386">
        <f>O$14*(10-lgd*COUNTIF(Defaults!$AI386:$AR386,"&lt;="&amp;O$17))</f>
        <v>1.2299999999999998</v>
      </c>
      <c r="P386">
        <f>P$14*(10-lgd*COUNTIF(Defaults!$AI386:$AR386,"&lt;="&amp;P$17))</f>
        <v>1.2299999999999998</v>
      </c>
      <c r="Q386">
        <f>Q$14*(10-lgd*COUNTIF(Defaults!$AI386:$AR386,"&lt;="&amp;Q$17))</f>
        <v>1.2299999999999998</v>
      </c>
      <c r="R386">
        <f>R$14*(10-lgd*COUNTIF(Defaults!$AI386:$AR386,"&lt;="&amp;R$17))</f>
        <v>1.1399999999999999</v>
      </c>
      <c r="S386">
        <f>S$14*(10-lgd*COUNTIF(Defaults!$AI386:$AR386,"&lt;="&amp;S$17))</f>
        <v>1.1399999999999999</v>
      </c>
      <c r="T386">
        <f>T$14*(10-lgd*COUNTIF(Defaults!$AI386:$AR386,"&lt;="&amp;T$17))</f>
        <v>1.1399999999999999</v>
      </c>
      <c r="U386">
        <f>U$14*(10-lgd*COUNTIF(Defaults!$AI386:$AR386,"&lt;="&amp;U$17))</f>
        <v>77.14</v>
      </c>
      <c r="W386">
        <f t="shared" si="330"/>
        <v>0.1</v>
      </c>
      <c r="X386">
        <f t="shared" si="331"/>
        <v>0.1</v>
      </c>
      <c r="Y386">
        <f t="shared" si="332"/>
        <v>0.1</v>
      </c>
      <c r="Z386">
        <f t="shared" si="333"/>
        <v>0.1</v>
      </c>
      <c r="AA386">
        <f t="shared" si="334"/>
        <v>0.1</v>
      </c>
      <c r="AB386">
        <f t="shared" si="335"/>
        <v>0.1</v>
      </c>
      <c r="AC386">
        <f t="shared" si="336"/>
        <v>0.1</v>
      </c>
      <c r="AD386">
        <f t="shared" si="337"/>
        <v>0.1</v>
      </c>
      <c r="AE386">
        <f t="shared" si="338"/>
        <v>0.1</v>
      </c>
      <c r="AF386">
        <f t="shared" si="339"/>
        <v>0.1</v>
      </c>
      <c r="AG386">
        <f t="shared" si="340"/>
        <v>0.1</v>
      </c>
      <c r="AH386">
        <f t="shared" si="341"/>
        <v>0.1</v>
      </c>
      <c r="AI386">
        <f t="shared" si="342"/>
        <v>0.1</v>
      </c>
      <c r="AJ386">
        <f t="shared" si="343"/>
        <v>0.1</v>
      </c>
      <c r="AK386">
        <f t="shared" si="344"/>
        <v>0.1</v>
      </c>
      <c r="AL386">
        <f t="shared" si="345"/>
        <v>0.1</v>
      </c>
      <c r="AM386">
        <f t="shared" si="346"/>
        <v>0.1</v>
      </c>
      <c r="AN386">
        <f t="shared" si="347"/>
        <v>0.1</v>
      </c>
      <c r="AO386">
        <f t="shared" si="348"/>
        <v>0.1</v>
      </c>
      <c r="AP386">
        <f t="shared" si="349"/>
        <v>20.100000000000001</v>
      </c>
      <c r="AR386">
        <f t="shared" si="350"/>
        <v>0.1</v>
      </c>
      <c r="AS386">
        <f t="shared" si="351"/>
        <v>0.1</v>
      </c>
      <c r="AT386">
        <f t="shared" si="352"/>
        <v>0.1</v>
      </c>
      <c r="AU386">
        <f t="shared" si="353"/>
        <v>0.1</v>
      </c>
      <c r="AV386">
        <f t="shared" si="354"/>
        <v>0.1</v>
      </c>
      <c r="AW386">
        <f t="shared" si="355"/>
        <v>0.1</v>
      </c>
      <c r="AX386">
        <f t="shared" si="356"/>
        <v>0.1</v>
      </c>
      <c r="AY386">
        <f t="shared" si="357"/>
        <v>0.1</v>
      </c>
      <c r="AZ386">
        <f t="shared" si="358"/>
        <v>0.1</v>
      </c>
      <c r="BA386">
        <f t="shared" si="359"/>
        <v>0.1</v>
      </c>
      <c r="BB386">
        <f t="shared" si="360"/>
        <v>0.1</v>
      </c>
      <c r="BC386">
        <f t="shared" si="361"/>
        <v>0.1</v>
      </c>
      <c r="BD386">
        <f t="shared" si="362"/>
        <v>0.1</v>
      </c>
      <c r="BE386">
        <f t="shared" si="363"/>
        <v>0.1</v>
      </c>
      <c r="BF386">
        <f t="shared" si="364"/>
        <v>0.1</v>
      </c>
      <c r="BG386">
        <f t="shared" si="365"/>
        <v>0.1</v>
      </c>
      <c r="BH386">
        <f t="shared" si="366"/>
        <v>0.1</v>
      </c>
      <c r="BI386">
        <f t="shared" si="367"/>
        <v>0.1</v>
      </c>
      <c r="BJ386">
        <f t="shared" si="368"/>
        <v>0.1</v>
      </c>
      <c r="BK386">
        <f t="shared" si="369"/>
        <v>10.1</v>
      </c>
      <c r="BM386">
        <f t="shared" si="370"/>
        <v>1.2999999999999998</v>
      </c>
      <c r="BN386">
        <f t="shared" si="371"/>
        <v>1.2999999999999998</v>
      </c>
      <c r="BO386">
        <f t="shared" si="372"/>
        <v>1.2999999999999998</v>
      </c>
      <c r="BP386">
        <f t="shared" si="373"/>
        <v>1.2999999999999998</v>
      </c>
      <c r="BQ386">
        <f t="shared" si="374"/>
        <v>1.2099999999999997</v>
      </c>
      <c r="BR386">
        <f t="shared" si="375"/>
        <v>1.1199999999999999</v>
      </c>
      <c r="BS386">
        <f t="shared" si="376"/>
        <v>1.1199999999999999</v>
      </c>
      <c r="BT386">
        <f t="shared" si="377"/>
        <v>1.0299999999999996</v>
      </c>
      <c r="BU386">
        <f t="shared" si="378"/>
        <v>1.0299999999999996</v>
      </c>
      <c r="BV386">
        <f t="shared" si="379"/>
        <v>1.0299999999999996</v>
      </c>
      <c r="BW386">
        <f t="shared" si="380"/>
        <v>1.0299999999999996</v>
      </c>
      <c r="BX386">
        <f t="shared" si="381"/>
        <v>1.0299999999999996</v>
      </c>
      <c r="BY386">
        <f t="shared" si="382"/>
        <v>1.0299999999999996</v>
      </c>
      <c r="BZ386">
        <f t="shared" si="383"/>
        <v>1.0299999999999996</v>
      </c>
      <c r="CA386">
        <f t="shared" si="384"/>
        <v>1.0299999999999996</v>
      </c>
      <c r="CB386">
        <f t="shared" si="385"/>
        <v>1.0299999999999996</v>
      </c>
      <c r="CC386">
        <f t="shared" si="386"/>
        <v>0.93999999999999984</v>
      </c>
      <c r="CD386">
        <f t="shared" si="387"/>
        <v>0.93999999999999984</v>
      </c>
      <c r="CE386">
        <f t="shared" si="388"/>
        <v>0.93999999999999984</v>
      </c>
      <c r="CF386">
        <f t="shared" si="389"/>
        <v>46.94</v>
      </c>
      <c r="CH386">
        <f t="shared" si="390"/>
        <v>101.68</v>
      </c>
      <c r="CI386">
        <f t="shared" si="391"/>
        <v>22.000000000000004</v>
      </c>
      <c r="CJ386">
        <f t="shared" si="392"/>
        <v>12</v>
      </c>
      <c r="CK386">
        <f t="shared" si="393"/>
        <v>67.679999999999993</v>
      </c>
      <c r="CL386">
        <f t="shared" si="394"/>
        <v>0</v>
      </c>
      <c r="CM386">
        <f t="shared" si="395"/>
        <v>0</v>
      </c>
    </row>
    <row r="387" spans="1:91" x14ac:dyDescent="0.2">
      <c r="A387">
        <v>370</v>
      </c>
      <c r="B387">
        <f>B$14*(10-lgd*COUNTIF(Defaults!$AI387:$AR387,"&lt;="&amp;B$17))</f>
        <v>1.5</v>
      </c>
      <c r="C387">
        <f>C$14*(10-lgd*COUNTIF(Defaults!$AI387:$AR387,"&lt;="&amp;C$17))</f>
        <v>1.5</v>
      </c>
      <c r="D387">
        <f>D$14*(10-lgd*COUNTIF(Defaults!$AI387:$AR387,"&lt;="&amp;D$17))</f>
        <v>1.5</v>
      </c>
      <c r="E387">
        <f>E$14*(10-lgd*COUNTIF(Defaults!$AI387:$AR387,"&lt;="&amp;E$17))</f>
        <v>1.5</v>
      </c>
      <c r="F387">
        <f>F$14*(10-lgd*COUNTIF(Defaults!$AI387:$AR387,"&lt;="&amp;F$17))</f>
        <v>1.5</v>
      </c>
      <c r="G387">
        <f>G$14*(10-lgd*COUNTIF(Defaults!$AI387:$AR387,"&lt;="&amp;G$17))</f>
        <v>1.5</v>
      </c>
      <c r="H387">
        <f>H$14*(10-lgd*COUNTIF(Defaults!$AI387:$AR387,"&lt;="&amp;H$17))</f>
        <v>1.5</v>
      </c>
      <c r="I387">
        <f>I$14*(10-lgd*COUNTIF(Defaults!$AI387:$AR387,"&lt;="&amp;I$17))</f>
        <v>1.5</v>
      </c>
      <c r="J387">
        <f>J$14*(10-lgd*COUNTIF(Defaults!$AI387:$AR387,"&lt;="&amp;J$17))</f>
        <v>1.5</v>
      </c>
      <c r="K387">
        <f>K$14*(10-lgd*COUNTIF(Defaults!$AI387:$AR387,"&lt;="&amp;K$17))</f>
        <v>1.5</v>
      </c>
      <c r="L387">
        <f>L$14*(10-lgd*COUNTIF(Defaults!$AI387:$AR387,"&lt;="&amp;L$17))</f>
        <v>1.5</v>
      </c>
      <c r="M387">
        <f>M$14*(10-lgd*COUNTIF(Defaults!$AI387:$AR387,"&lt;="&amp;M$17))</f>
        <v>1.5</v>
      </c>
      <c r="N387">
        <f>N$14*(10-lgd*COUNTIF(Defaults!$AI387:$AR387,"&lt;="&amp;N$17))</f>
        <v>1.5</v>
      </c>
      <c r="O387">
        <f>O$14*(10-lgd*COUNTIF(Defaults!$AI387:$AR387,"&lt;="&amp;O$17))</f>
        <v>1.41</v>
      </c>
      <c r="P387">
        <f>P$14*(10-lgd*COUNTIF(Defaults!$AI387:$AR387,"&lt;="&amp;P$17))</f>
        <v>1.41</v>
      </c>
      <c r="Q387">
        <f>Q$14*(10-lgd*COUNTIF(Defaults!$AI387:$AR387,"&lt;="&amp;Q$17))</f>
        <v>1.32</v>
      </c>
      <c r="R387">
        <f>R$14*(10-lgd*COUNTIF(Defaults!$AI387:$AR387,"&lt;="&amp;R$17))</f>
        <v>1.32</v>
      </c>
      <c r="S387">
        <f>S$14*(10-lgd*COUNTIF(Defaults!$AI387:$AR387,"&lt;="&amp;S$17))</f>
        <v>1.32</v>
      </c>
      <c r="T387">
        <f>T$14*(10-lgd*COUNTIF(Defaults!$AI387:$AR387,"&lt;="&amp;T$17))</f>
        <v>1.32</v>
      </c>
      <c r="U387">
        <f>U$14*(10-lgd*COUNTIF(Defaults!$AI387:$AR387,"&lt;="&amp;U$17))</f>
        <v>89.320000000000007</v>
      </c>
      <c r="W387">
        <f t="shared" si="330"/>
        <v>0.1</v>
      </c>
      <c r="X387">
        <f t="shared" si="331"/>
        <v>0.1</v>
      </c>
      <c r="Y387">
        <f t="shared" si="332"/>
        <v>0.1</v>
      </c>
      <c r="Z387">
        <f t="shared" si="333"/>
        <v>0.1</v>
      </c>
      <c r="AA387">
        <f t="shared" si="334"/>
        <v>0.1</v>
      </c>
      <c r="AB387">
        <f t="shared" si="335"/>
        <v>0.1</v>
      </c>
      <c r="AC387">
        <f t="shared" si="336"/>
        <v>0.1</v>
      </c>
      <c r="AD387">
        <f t="shared" si="337"/>
        <v>0.1</v>
      </c>
      <c r="AE387">
        <f t="shared" si="338"/>
        <v>0.1</v>
      </c>
      <c r="AF387">
        <f t="shared" si="339"/>
        <v>0.1</v>
      </c>
      <c r="AG387">
        <f t="shared" si="340"/>
        <v>0.1</v>
      </c>
      <c r="AH387">
        <f t="shared" si="341"/>
        <v>0.1</v>
      </c>
      <c r="AI387">
        <f t="shared" si="342"/>
        <v>0.1</v>
      </c>
      <c r="AJ387">
        <f t="shared" si="343"/>
        <v>0.1</v>
      </c>
      <c r="AK387">
        <f t="shared" si="344"/>
        <v>0.1</v>
      </c>
      <c r="AL387">
        <f t="shared" si="345"/>
        <v>0.1</v>
      </c>
      <c r="AM387">
        <f t="shared" si="346"/>
        <v>0.1</v>
      </c>
      <c r="AN387">
        <f t="shared" si="347"/>
        <v>0.1</v>
      </c>
      <c r="AO387">
        <f t="shared" si="348"/>
        <v>0.1</v>
      </c>
      <c r="AP387">
        <f t="shared" si="349"/>
        <v>20.100000000000001</v>
      </c>
      <c r="AR387">
        <f t="shared" si="350"/>
        <v>0.1</v>
      </c>
      <c r="AS387">
        <f t="shared" si="351"/>
        <v>0.1</v>
      </c>
      <c r="AT387">
        <f t="shared" si="352"/>
        <v>0.1</v>
      </c>
      <c r="AU387">
        <f t="shared" si="353"/>
        <v>0.1</v>
      </c>
      <c r="AV387">
        <f t="shared" si="354"/>
        <v>0.1</v>
      </c>
      <c r="AW387">
        <f t="shared" si="355"/>
        <v>0.1</v>
      </c>
      <c r="AX387">
        <f t="shared" si="356"/>
        <v>0.1</v>
      </c>
      <c r="AY387">
        <f t="shared" si="357"/>
        <v>0.1</v>
      </c>
      <c r="AZ387">
        <f t="shared" si="358"/>
        <v>0.1</v>
      </c>
      <c r="BA387">
        <f t="shared" si="359"/>
        <v>0.1</v>
      </c>
      <c r="BB387">
        <f t="shared" si="360"/>
        <v>0.1</v>
      </c>
      <c r="BC387">
        <f t="shared" si="361"/>
        <v>0.1</v>
      </c>
      <c r="BD387">
        <f t="shared" si="362"/>
        <v>0.1</v>
      </c>
      <c r="BE387">
        <f t="shared" si="363"/>
        <v>0.1</v>
      </c>
      <c r="BF387">
        <f t="shared" si="364"/>
        <v>0.1</v>
      </c>
      <c r="BG387">
        <f t="shared" si="365"/>
        <v>0.1</v>
      </c>
      <c r="BH387">
        <f t="shared" si="366"/>
        <v>0.1</v>
      </c>
      <c r="BI387">
        <f t="shared" si="367"/>
        <v>0.1</v>
      </c>
      <c r="BJ387">
        <f t="shared" si="368"/>
        <v>0.1</v>
      </c>
      <c r="BK387">
        <f t="shared" si="369"/>
        <v>10.1</v>
      </c>
      <c r="BM387">
        <f t="shared" si="370"/>
        <v>1.2999999999999998</v>
      </c>
      <c r="BN387">
        <f t="shared" si="371"/>
        <v>1.2999999999999998</v>
      </c>
      <c r="BO387">
        <f t="shared" si="372"/>
        <v>1.2999999999999998</v>
      </c>
      <c r="BP387">
        <f t="shared" si="373"/>
        <v>1.2999999999999998</v>
      </c>
      <c r="BQ387">
        <f t="shared" si="374"/>
        <v>1.2999999999999998</v>
      </c>
      <c r="BR387">
        <f t="shared" si="375"/>
        <v>1.2999999999999998</v>
      </c>
      <c r="BS387">
        <f t="shared" si="376"/>
        <v>1.2999999999999998</v>
      </c>
      <c r="BT387">
        <f t="shared" si="377"/>
        <v>1.2999999999999998</v>
      </c>
      <c r="BU387">
        <f t="shared" si="378"/>
        <v>1.2999999999999998</v>
      </c>
      <c r="BV387">
        <f t="shared" si="379"/>
        <v>1.2999999999999998</v>
      </c>
      <c r="BW387">
        <f t="shared" si="380"/>
        <v>1.2999999999999998</v>
      </c>
      <c r="BX387">
        <f t="shared" si="381"/>
        <v>1.2999999999999998</v>
      </c>
      <c r="BY387">
        <f t="shared" si="382"/>
        <v>1.2999999999999998</v>
      </c>
      <c r="BZ387">
        <f t="shared" si="383"/>
        <v>1.2099999999999997</v>
      </c>
      <c r="CA387">
        <f t="shared" si="384"/>
        <v>1.2099999999999997</v>
      </c>
      <c r="CB387">
        <f t="shared" si="385"/>
        <v>1.1199999999999999</v>
      </c>
      <c r="CC387">
        <f t="shared" si="386"/>
        <v>1.1199999999999999</v>
      </c>
      <c r="CD387">
        <f t="shared" si="387"/>
        <v>1.1199999999999999</v>
      </c>
      <c r="CE387">
        <f t="shared" si="388"/>
        <v>1.1199999999999999</v>
      </c>
      <c r="CF387">
        <f t="shared" si="389"/>
        <v>59.12</v>
      </c>
      <c r="CH387">
        <f t="shared" si="390"/>
        <v>116.92000000000002</v>
      </c>
      <c r="CI387">
        <f t="shared" si="391"/>
        <v>22.000000000000004</v>
      </c>
      <c r="CJ387">
        <f t="shared" si="392"/>
        <v>12</v>
      </c>
      <c r="CK387">
        <f t="shared" si="393"/>
        <v>82.92</v>
      </c>
      <c r="CL387">
        <f t="shared" si="394"/>
        <v>0</v>
      </c>
      <c r="CM387">
        <f t="shared" si="395"/>
        <v>0</v>
      </c>
    </row>
    <row r="388" spans="1:91" x14ac:dyDescent="0.2">
      <c r="A388">
        <v>371</v>
      </c>
      <c r="B388">
        <f>B$14*(10-lgd*COUNTIF(Defaults!$AI388:$AR388,"&lt;="&amp;B$17))</f>
        <v>1.5</v>
      </c>
      <c r="C388">
        <f>C$14*(10-lgd*COUNTIF(Defaults!$AI388:$AR388,"&lt;="&amp;C$17))</f>
        <v>1.5</v>
      </c>
      <c r="D388">
        <f>D$14*(10-lgd*COUNTIF(Defaults!$AI388:$AR388,"&lt;="&amp;D$17))</f>
        <v>1.5</v>
      </c>
      <c r="E388">
        <f>E$14*(10-lgd*COUNTIF(Defaults!$AI388:$AR388,"&lt;="&amp;E$17))</f>
        <v>1.5</v>
      </c>
      <c r="F388">
        <f>F$14*(10-lgd*COUNTIF(Defaults!$AI388:$AR388,"&lt;="&amp;F$17))</f>
        <v>1.5</v>
      </c>
      <c r="G388">
        <f>G$14*(10-lgd*COUNTIF(Defaults!$AI388:$AR388,"&lt;="&amp;G$17))</f>
        <v>1.5</v>
      </c>
      <c r="H388">
        <f>H$14*(10-lgd*COUNTIF(Defaults!$AI388:$AR388,"&lt;="&amp;H$17))</f>
        <v>1.5</v>
      </c>
      <c r="I388">
        <f>I$14*(10-lgd*COUNTIF(Defaults!$AI388:$AR388,"&lt;="&amp;I$17))</f>
        <v>1.5</v>
      </c>
      <c r="J388">
        <f>J$14*(10-lgd*COUNTIF(Defaults!$AI388:$AR388,"&lt;="&amp;J$17))</f>
        <v>1.5</v>
      </c>
      <c r="K388">
        <f>K$14*(10-lgd*COUNTIF(Defaults!$AI388:$AR388,"&lt;="&amp;K$17))</f>
        <v>1.5</v>
      </c>
      <c r="L388">
        <f>L$14*(10-lgd*COUNTIF(Defaults!$AI388:$AR388,"&lt;="&amp;L$17))</f>
        <v>1.5</v>
      </c>
      <c r="M388">
        <f>M$14*(10-lgd*COUNTIF(Defaults!$AI388:$AR388,"&lt;="&amp;M$17))</f>
        <v>1.5</v>
      </c>
      <c r="N388">
        <f>N$14*(10-lgd*COUNTIF(Defaults!$AI388:$AR388,"&lt;="&amp;N$17))</f>
        <v>1.5</v>
      </c>
      <c r="O388">
        <f>O$14*(10-lgd*COUNTIF(Defaults!$AI388:$AR388,"&lt;="&amp;O$17))</f>
        <v>1.5</v>
      </c>
      <c r="P388">
        <f>P$14*(10-lgd*COUNTIF(Defaults!$AI388:$AR388,"&lt;="&amp;P$17))</f>
        <v>1.5</v>
      </c>
      <c r="Q388">
        <f>Q$14*(10-lgd*COUNTIF(Defaults!$AI388:$AR388,"&lt;="&amp;Q$17))</f>
        <v>1.5</v>
      </c>
      <c r="R388">
        <f>R$14*(10-lgd*COUNTIF(Defaults!$AI388:$AR388,"&lt;="&amp;R$17))</f>
        <v>1.5</v>
      </c>
      <c r="S388">
        <f>S$14*(10-lgd*COUNTIF(Defaults!$AI388:$AR388,"&lt;="&amp;S$17))</f>
        <v>1.5</v>
      </c>
      <c r="T388">
        <f>T$14*(10-lgd*COUNTIF(Defaults!$AI388:$AR388,"&lt;="&amp;T$17))</f>
        <v>1.5</v>
      </c>
      <c r="U388">
        <f>U$14*(10-lgd*COUNTIF(Defaults!$AI388:$AR388,"&lt;="&amp;U$17))</f>
        <v>101.5</v>
      </c>
      <c r="W388">
        <f t="shared" si="330"/>
        <v>0.1</v>
      </c>
      <c r="X388">
        <f t="shared" si="331"/>
        <v>0.1</v>
      </c>
      <c r="Y388">
        <f t="shared" si="332"/>
        <v>0.1</v>
      </c>
      <c r="Z388">
        <f t="shared" si="333"/>
        <v>0.1</v>
      </c>
      <c r="AA388">
        <f t="shared" si="334"/>
        <v>0.1</v>
      </c>
      <c r="AB388">
        <f t="shared" si="335"/>
        <v>0.1</v>
      </c>
      <c r="AC388">
        <f t="shared" si="336"/>
        <v>0.1</v>
      </c>
      <c r="AD388">
        <f t="shared" si="337"/>
        <v>0.1</v>
      </c>
      <c r="AE388">
        <f t="shared" si="338"/>
        <v>0.1</v>
      </c>
      <c r="AF388">
        <f t="shared" si="339"/>
        <v>0.1</v>
      </c>
      <c r="AG388">
        <f t="shared" si="340"/>
        <v>0.1</v>
      </c>
      <c r="AH388">
        <f t="shared" si="341"/>
        <v>0.1</v>
      </c>
      <c r="AI388">
        <f t="shared" si="342"/>
        <v>0.1</v>
      </c>
      <c r="AJ388">
        <f t="shared" si="343"/>
        <v>0.1</v>
      </c>
      <c r="AK388">
        <f t="shared" si="344"/>
        <v>0.1</v>
      </c>
      <c r="AL388">
        <f t="shared" si="345"/>
        <v>0.1</v>
      </c>
      <c r="AM388">
        <f t="shared" si="346"/>
        <v>0.1</v>
      </c>
      <c r="AN388">
        <f t="shared" si="347"/>
        <v>0.1</v>
      </c>
      <c r="AO388">
        <f t="shared" si="348"/>
        <v>0.1</v>
      </c>
      <c r="AP388">
        <f t="shared" si="349"/>
        <v>20.100000000000001</v>
      </c>
      <c r="AR388">
        <f t="shared" si="350"/>
        <v>0.1</v>
      </c>
      <c r="AS388">
        <f t="shared" si="351"/>
        <v>0.1</v>
      </c>
      <c r="AT388">
        <f t="shared" si="352"/>
        <v>0.1</v>
      </c>
      <c r="AU388">
        <f t="shared" si="353"/>
        <v>0.1</v>
      </c>
      <c r="AV388">
        <f t="shared" si="354"/>
        <v>0.1</v>
      </c>
      <c r="AW388">
        <f t="shared" si="355"/>
        <v>0.1</v>
      </c>
      <c r="AX388">
        <f t="shared" si="356"/>
        <v>0.1</v>
      </c>
      <c r="AY388">
        <f t="shared" si="357"/>
        <v>0.1</v>
      </c>
      <c r="AZ388">
        <f t="shared" si="358"/>
        <v>0.1</v>
      </c>
      <c r="BA388">
        <f t="shared" si="359"/>
        <v>0.1</v>
      </c>
      <c r="BB388">
        <f t="shared" si="360"/>
        <v>0.1</v>
      </c>
      <c r="BC388">
        <f t="shared" si="361"/>
        <v>0.1</v>
      </c>
      <c r="BD388">
        <f t="shared" si="362"/>
        <v>0.1</v>
      </c>
      <c r="BE388">
        <f t="shared" si="363"/>
        <v>0.1</v>
      </c>
      <c r="BF388">
        <f t="shared" si="364"/>
        <v>0.1</v>
      </c>
      <c r="BG388">
        <f t="shared" si="365"/>
        <v>0.1</v>
      </c>
      <c r="BH388">
        <f t="shared" si="366"/>
        <v>0.1</v>
      </c>
      <c r="BI388">
        <f t="shared" si="367"/>
        <v>0.1</v>
      </c>
      <c r="BJ388">
        <f t="shared" si="368"/>
        <v>0.1</v>
      </c>
      <c r="BK388">
        <f t="shared" si="369"/>
        <v>10.1</v>
      </c>
      <c r="BM388">
        <f t="shared" si="370"/>
        <v>1.2999999999999998</v>
      </c>
      <c r="BN388">
        <f t="shared" si="371"/>
        <v>1.2999999999999998</v>
      </c>
      <c r="BO388">
        <f t="shared" si="372"/>
        <v>1.2999999999999998</v>
      </c>
      <c r="BP388">
        <f t="shared" si="373"/>
        <v>1.2999999999999998</v>
      </c>
      <c r="BQ388">
        <f t="shared" si="374"/>
        <v>1.2999999999999998</v>
      </c>
      <c r="BR388">
        <f t="shared" si="375"/>
        <v>1.2999999999999998</v>
      </c>
      <c r="BS388">
        <f t="shared" si="376"/>
        <v>1.2999999999999998</v>
      </c>
      <c r="BT388">
        <f t="shared" si="377"/>
        <v>1.2999999999999998</v>
      </c>
      <c r="BU388">
        <f t="shared" si="378"/>
        <v>1.2999999999999998</v>
      </c>
      <c r="BV388">
        <f t="shared" si="379"/>
        <v>1.2999999999999998</v>
      </c>
      <c r="BW388">
        <f t="shared" si="380"/>
        <v>1.2999999999999998</v>
      </c>
      <c r="BX388">
        <f t="shared" si="381"/>
        <v>1.2999999999999998</v>
      </c>
      <c r="BY388">
        <f t="shared" si="382"/>
        <v>1.2999999999999998</v>
      </c>
      <c r="BZ388">
        <f t="shared" si="383"/>
        <v>1.2999999999999998</v>
      </c>
      <c r="CA388">
        <f t="shared" si="384"/>
        <v>1.2999999999999998</v>
      </c>
      <c r="CB388">
        <f t="shared" si="385"/>
        <v>1.2999999999999998</v>
      </c>
      <c r="CC388">
        <f t="shared" si="386"/>
        <v>1.2999999999999998</v>
      </c>
      <c r="CD388">
        <f t="shared" si="387"/>
        <v>1.2999999999999998</v>
      </c>
      <c r="CE388">
        <f t="shared" si="388"/>
        <v>1.2999999999999998</v>
      </c>
      <c r="CF388">
        <f t="shared" si="389"/>
        <v>71.300000000000011</v>
      </c>
      <c r="CH388">
        <f t="shared" si="390"/>
        <v>130</v>
      </c>
      <c r="CI388">
        <f t="shared" si="391"/>
        <v>22.000000000000004</v>
      </c>
      <c r="CJ388">
        <f t="shared" si="392"/>
        <v>12</v>
      </c>
      <c r="CK388">
        <f t="shared" si="393"/>
        <v>96.000000000000014</v>
      </c>
      <c r="CL388">
        <f t="shared" si="394"/>
        <v>0</v>
      </c>
      <c r="CM388">
        <f t="shared" si="395"/>
        <v>0</v>
      </c>
    </row>
    <row r="389" spans="1:91" x14ac:dyDescent="0.2">
      <c r="A389">
        <v>372</v>
      </c>
      <c r="B389">
        <f>B$14*(10-lgd*COUNTIF(Defaults!$AI389:$AR389,"&lt;="&amp;B$17))</f>
        <v>1.5</v>
      </c>
      <c r="C389">
        <f>C$14*(10-lgd*COUNTIF(Defaults!$AI389:$AR389,"&lt;="&amp;C$17))</f>
        <v>1.5</v>
      </c>
      <c r="D389">
        <f>D$14*(10-lgd*COUNTIF(Defaults!$AI389:$AR389,"&lt;="&amp;D$17))</f>
        <v>1.5</v>
      </c>
      <c r="E389">
        <f>E$14*(10-lgd*COUNTIF(Defaults!$AI389:$AR389,"&lt;="&amp;E$17))</f>
        <v>1.5</v>
      </c>
      <c r="F389">
        <f>F$14*(10-lgd*COUNTIF(Defaults!$AI389:$AR389,"&lt;="&amp;F$17))</f>
        <v>1.5</v>
      </c>
      <c r="G389">
        <f>G$14*(10-lgd*COUNTIF(Defaults!$AI389:$AR389,"&lt;="&amp;G$17))</f>
        <v>1.5</v>
      </c>
      <c r="H389">
        <f>H$14*(10-lgd*COUNTIF(Defaults!$AI389:$AR389,"&lt;="&amp;H$17))</f>
        <v>1.5</v>
      </c>
      <c r="I389">
        <f>I$14*(10-lgd*COUNTIF(Defaults!$AI389:$AR389,"&lt;="&amp;I$17))</f>
        <v>1.5</v>
      </c>
      <c r="J389">
        <f>J$14*(10-lgd*COUNTIF(Defaults!$AI389:$AR389,"&lt;="&amp;J$17))</f>
        <v>1.5</v>
      </c>
      <c r="K389">
        <f>K$14*(10-lgd*COUNTIF(Defaults!$AI389:$AR389,"&lt;="&amp;K$17))</f>
        <v>1.5</v>
      </c>
      <c r="L389">
        <f>L$14*(10-lgd*COUNTIF(Defaults!$AI389:$AR389,"&lt;="&amp;L$17))</f>
        <v>1.41</v>
      </c>
      <c r="M389">
        <f>M$14*(10-lgd*COUNTIF(Defaults!$AI389:$AR389,"&lt;="&amp;M$17))</f>
        <v>1.32</v>
      </c>
      <c r="N389">
        <f>N$14*(10-lgd*COUNTIF(Defaults!$AI389:$AR389,"&lt;="&amp;N$17))</f>
        <v>1.32</v>
      </c>
      <c r="O389">
        <f>O$14*(10-lgd*COUNTIF(Defaults!$AI389:$AR389,"&lt;="&amp;O$17))</f>
        <v>1.32</v>
      </c>
      <c r="P389">
        <f>P$14*(10-lgd*COUNTIF(Defaults!$AI389:$AR389,"&lt;="&amp;P$17))</f>
        <v>1.2299999999999998</v>
      </c>
      <c r="Q389">
        <f>Q$14*(10-lgd*COUNTIF(Defaults!$AI389:$AR389,"&lt;="&amp;Q$17))</f>
        <v>1.2299999999999998</v>
      </c>
      <c r="R389">
        <f>R$14*(10-lgd*COUNTIF(Defaults!$AI389:$AR389,"&lt;="&amp;R$17))</f>
        <v>1.2299999999999998</v>
      </c>
      <c r="S389">
        <f>S$14*(10-lgd*COUNTIF(Defaults!$AI389:$AR389,"&lt;="&amp;S$17))</f>
        <v>1.2299999999999998</v>
      </c>
      <c r="T389">
        <f>T$14*(10-lgd*COUNTIF(Defaults!$AI389:$AR389,"&lt;="&amp;T$17))</f>
        <v>1.2299999999999998</v>
      </c>
      <c r="U389">
        <f>U$14*(10-lgd*COUNTIF(Defaults!$AI389:$AR389,"&lt;="&amp;U$17))</f>
        <v>83.22999999999999</v>
      </c>
      <c r="W389">
        <f t="shared" si="330"/>
        <v>0.1</v>
      </c>
      <c r="X389">
        <f t="shared" si="331"/>
        <v>0.1</v>
      </c>
      <c r="Y389">
        <f t="shared" si="332"/>
        <v>0.1</v>
      </c>
      <c r="Z389">
        <f t="shared" si="333"/>
        <v>0.1</v>
      </c>
      <c r="AA389">
        <f t="shared" si="334"/>
        <v>0.1</v>
      </c>
      <c r="AB389">
        <f t="shared" si="335"/>
        <v>0.1</v>
      </c>
      <c r="AC389">
        <f t="shared" si="336"/>
        <v>0.1</v>
      </c>
      <c r="AD389">
        <f t="shared" si="337"/>
        <v>0.1</v>
      </c>
      <c r="AE389">
        <f t="shared" si="338"/>
        <v>0.1</v>
      </c>
      <c r="AF389">
        <f t="shared" si="339"/>
        <v>0.1</v>
      </c>
      <c r="AG389">
        <f t="shared" si="340"/>
        <v>0.1</v>
      </c>
      <c r="AH389">
        <f t="shared" si="341"/>
        <v>0.1</v>
      </c>
      <c r="AI389">
        <f t="shared" si="342"/>
        <v>0.1</v>
      </c>
      <c r="AJ389">
        <f t="shared" si="343"/>
        <v>0.1</v>
      </c>
      <c r="AK389">
        <f t="shared" si="344"/>
        <v>0.1</v>
      </c>
      <c r="AL389">
        <f t="shared" si="345"/>
        <v>0.1</v>
      </c>
      <c r="AM389">
        <f t="shared" si="346"/>
        <v>0.1</v>
      </c>
      <c r="AN389">
        <f t="shared" si="347"/>
        <v>0.1</v>
      </c>
      <c r="AO389">
        <f t="shared" si="348"/>
        <v>0.1</v>
      </c>
      <c r="AP389">
        <f t="shared" si="349"/>
        <v>20.100000000000001</v>
      </c>
      <c r="AR389">
        <f t="shared" si="350"/>
        <v>0.1</v>
      </c>
      <c r="AS389">
        <f t="shared" si="351"/>
        <v>0.1</v>
      </c>
      <c r="AT389">
        <f t="shared" si="352"/>
        <v>0.1</v>
      </c>
      <c r="AU389">
        <f t="shared" si="353"/>
        <v>0.1</v>
      </c>
      <c r="AV389">
        <f t="shared" si="354"/>
        <v>0.1</v>
      </c>
      <c r="AW389">
        <f t="shared" si="355"/>
        <v>0.1</v>
      </c>
      <c r="AX389">
        <f t="shared" si="356"/>
        <v>0.1</v>
      </c>
      <c r="AY389">
        <f t="shared" si="357"/>
        <v>0.1</v>
      </c>
      <c r="AZ389">
        <f t="shared" si="358"/>
        <v>0.1</v>
      </c>
      <c r="BA389">
        <f t="shared" si="359"/>
        <v>0.1</v>
      </c>
      <c r="BB389">
        <f t="shared" si="360"/>
        <v>0.1</v>
      </c>
      <c r="BC389">
        <f t="shared" si="361"/>
        <v>0.1</v>
      </c>
      <c r="BD389">
        <f t="shared" si="362"/>
        <v>0.1</v>
      </c>
      <c r="BE389">
        <f t="shared" si="363"/>
        <v>0.1</v>
      </c>
      <c r="BF389">
        <f t="shared" si="364"/>
        <v>0.1</v>
      </c>
      <c r="BG389">
        <f t="shared" si="365"/>
        <v>0.1</v>
      </c>
      <c r="BH389">
        <f t="shared" si="366"/>
        <v>0.1</v>
      </c>
      <c r="BI389">
        <f t="shared" si="367"/>
        <v>0.1</v>
      </c>
      <c r="BJ389">
        <f t="shared" si="368"/>
        <v>0.1</v>
      </c>
      <c r="BK389">
        <f t="shared" si="369"/>
        <v>10.1</v>
      </c>
      <c r="BM389">
        <f t="shared" si="370"/>
        <v>1.2999999999999998</v>
      </c>
      <c r="BN389">
        <f t="shared" si="371"/>
        <v>1.2999999999999998</v>
      </c>
      <c r="BO389">
        <f t="shared" si="372"/>
        <v>1.2999999999999998</v>
      </c>
      <c r="BP389">
        <f t="shared" si="373"/>
        <v>1.2999999999999998</v>
      </c>
      <c r="BQ389">
        <f t="shared" si="374"/>
        <v>1.2999999999999998</v>
      </c>
      <c r="BR389">
        <f t="shared" si="375"/>
        <v>1.2999999999999998</v>
      </c>
      <c r="BS389">
        <f t="shared" si="376"/>
        <v>1.2999999999999998</v>
      </c>
      <c r="BT389">
        <f t="shared" si="377"/>
        <v>1.2999999999999998</v>
      </c>
      <c r="BU389">
        <f t="shared" si="378"/>
        <v>1.2999999999999998</v>
      </c>
      <c r="BV389">
        <f t="shared" si="379"/>
        <v>1.2999999999999998</v>
      </c>
      <c r="BW389">
        <f t="shared" si="380"/>
        <v>1.2099999999999997</v>
      </c>
      <c r="BX389">
        <f t="shared" si="381"/>
        <v>1.1199999999999999</v>
      </c>
      <c r="BY389">
        <f t="shared" si="382"/>
        <v>1.1199999999999999</v>
      </c>
      <c r="BZ389">
        <f t="shared" si="383"/>
        <v>1.1199999999999999</v>
      </c>
      <c r="CA389">
        <f t="shared" si="384"/>
        <v>1.0299999999999996</v>
      </c>
      <c r="CB389">
        <f t="shared" si="385"/>
        <v>1.0299999999999996</v>
      </c>
      <c r="CC389">
        <f t="shared" si="386"/>
        <v>1.0299999999999996</v>
      </c>
      <c r="CD389">
        <f t="shared" si="387"/>
        <v>1.0299999999999996</v>
      </c>
      <c r="CE389">
        <f t="shared" si="388"/>
        <v>1.0299999999999996</v>
      </c>
      <c r="CF389">
        <f t="shared" si="389"/>
        <v>53.029999999999987</v>
      </c>
      <c r="CH389">
        <f t="shared" si="390"/>
        <v>109.75</v>
      </c>
      <c r="CI389">
        <f t="shared" si="391"/>
        <v>22.000000000000004</v>
      </c>
      <c r="CJ389">
        <f t="shared" si="392"/>
        <v>12</v>
      </c>
      <c r="CK389">
        <f t="shared" si="393"/>
        <v>75.75</v>
      </c>
      <c r="CL389">
        <f t="shared" si="394"/>
        <v>0</v>
      </c>
      <c r="CM389">
        <f t="shared" si="395"/>
        <v>0</v>
      </c>
    </row>
    <row r="390" spans="1:91" x14ac:dyDescent="0.2">
      <c r="A390">
        <v>373</v>
      </c>
      <c r="B390">
        <f>B$14*(10-lgd*COUNTIF(Defaults!$AI390:$AR390,"&lt;="&amp;B$17))</f>
        <v>1.5</v>
      </c>
      <c r="C390">
        <f>C$14*(10-lgd*COUNTIF(Defaults!$AI390:$AR390,"&lt;="&amp;C$17))</f>
        <v>1.5</v>
      </c>
      <c r="D390">
        <f>D$14*(10-lgd*COUNTIF(Defaults!$AI390:$AR390,"&lt;="&amp;D$17))</f>
        <v>1.5</v>
      </c>
      <c r="E390">
        <f>E$14*(10-lgd*COUNTIF(Defaults!$AI390:$AR390,"&lt;="&amp;E$17))</f>
        <v>1.5</v>
      </c>
      <c r="F390">
        <f>F$14*(10-lgd*COUNTIF(Defaults!$AI390:$AR390,"&lt;="&amp;F$17))</f>
        <v>1.5</v>
      </c>
      <c r="G390">
        <f>G$14*(10-lgd*COUNTIF(Defaults!$AI390:$AR390,"&lt;="&amp;G$17))</f>
        <v>1.5</v>
      </c>
      <c r="H390">
        <f>H$14*(10-lgd*COUNTIF(Defaults!$AI390:$AR390,"&lt;="&amp;H$17))</f>
        <v>1.5</v>
      </c>
      <c r="I390">
        <f>I$14*(10-lgd*COUNTIF(Defaults!$AI390:$AR390,"&lt;="&amp;I$17))</f>
        <v>1.5</v>
      </c>
      <c r="J390">
        <f>J$14*(10-lgd*COUNTIF(Defaults!$AI390:$AR390,"&lt;="&amp;J$17))</f>
        <v>1.5</v>
      </c>
      <c r="K390">
        <f>K$14*(10-lgd*COUNTIF(Defaults!$AI390:$AR390,"&lt;="&amp;K$17))</f>
        <v>1.41</v>
      </c>
      <c r="L390">
        <f>L$14*(10-lgd*COUNTIF(Defaults!$AI390:$AR390,"&lt;="&amp;L$17))</f>
        <v>1.41</v>
      </c>
      <c r="M390">
        <f>M$14*(10-lgd*COUNTIF(Defaults!$AI390:$AR390,"&lt;="&amp;M$17))</f>
        <v>1.41</v>
      </c>
      <c r="N390">
        <f>N$14*(10-lgd*COUNTIF(Defaults!$AI390:$AR390,"&lt;="&amp;N$17))</f>
        <v>1.41</v>
      </c>
      <c r="O390">
        <f>O$14*(10-lgd*COUNTIF(Defaults!$AI390:$AR390,"&lt;="&amp;O$17))</f>
        <v>1.41</v>
      </c>
      <c r="P390">
        <f>P$14*(10-lgd*COUNTIF(Defaults!$AI390:$AR390,"&lt;="&amp;P$17))</f>
        <v>1.41</v>
      </c>
      <c r="Q390">
        <f>Q$14*(10-lgd*COUNTIF(Defaults!$AI390:$AR390,"&lt;="&amp;Q$17))</f>
        <v>1.41</v>
      </c>
      <c r="R390">
        <f>R$14*(10-lgd*COUNTIF(Defaults!$AI390:$AR390,"&lt;="&amp;R$17))</f>
        <v>1.41</v>
      </c>
      <c r="S390">
        <f>S$14*(10-lgd*COUNTIF(Defaults!$AI390:$AR390,"&lt;="&amp;S$17))</f>
        <v>1.41</v>
      </c>
      <c r="T390">
        <f>T$14*(10-lgd*COUNTIF(Defaults!$AI390:$AR390,"&lt;="&amp;T$17))</f>
        <v>1.41</v>
      </c>
      <c r="U390">
        <f>U$14*(10-lgd*COUNTIF(Defaults!$AI390:$AR390,"&lt;="&amp;U$17))</f>
        <v>95.410000000000011</v>
      </c>
      <c r="W390">
        <f t="shared" si="330"/>
        <v>0.1</v>
      </c>
      <c r="X390">
        <f t="shared" si="331"/>
        <v>0.1</v>
      </c>
      <c r="Y390">
        <f t="shared" si="332"/>
        <v>0.1</v>
      </c>
      <c r="Z390">
        <f t="shared" si="333"/>
        <v>0.1</v>
      </c>
      <c r="AA390">
        <f t="shared" si="334"/>
        <v>0.1</v>
      </c>
      <c r="AB390">
        <f t="shared" si="335"/>
        <v>0.1</v>
      </c>
      <c r="AC390">
        <f t="shared" si="336"/>
        <v>0.1</v>
      </c>
      <c r="AD390">
        <f t="shared" si="337"/>
        <v>0.1</v>
      </c>
      <c r="AE390">
        <f t="shared" si="338"/>
        <v>0.1</v>
      </c>
      <c r="AF390">
        <f t="shared" si="339"/>
        <v>0.1</v>
      </c>
      <c r="AG390">
        <f t="shared" si="340"/>
        <v>0.1</v>
      </c>
      <c r="AH390">
        <f t="shared" si="341"/>
        <v>0.1</v>
      </c>
      <c r="AI390">
        <f t="shared" si="342"/>
        <v>0.1</v>
      </c>
      <c r="AJ390">
        <f t="shared" si="343"/>
        <v>0.1</v>
      </c>
      <c r="AK390">
        <f t="shared" si="344"/>
        <v>0.1</v>
      </c>
      <c r="AL390">
        <f t="shared" si="345"/>
        <v>0.1</v>
      </c>
      <c r="AM390">
        <f t="shared" si="346"/>
        <v>0.1</v>
      </c>
      <c r="AN390">
        <f t="shared" si="347"/>
        <v>0.1</v>
      </c>
      <c r="AO390">
        <f t="shared" si="348"/>
        <v>0.1</v>
      </c>
      <c r="AP390">
        <f t="shared" si="349"/>
        <v>20.100000000000001</v>
      </c>
      <c r="AR390">
        <f t="shared" si="350"/>
        <v>0.1</v>
      </c>
      <c r="AS390">
        <f t="shared" si="351"/>
        <v>0.1</v>
      </c>
      <c r="AT390">
        <f t="shared" si="352"/>
        <v>0.1</v>
      </c>
      <c r="AU390">
        <f t="shared" si="353"/>
        <v>0.1</v>
      </c>
      <c r="AV390">
        <f t="shared" si="354"/>
        <v>0.1</v>
      </c>
      <c r="AW390">
        <f t="shared" si="355"/>
        <v>0.1</v>
      </c>
      <c r="AX390">
        <f t="shared" si="356"/>
        <v>0.1</v>
      </c>
      <c r="AY390">
        <f t="shared" si="357"/>
        <v>0.1</v>
      </c>
      <c r="AZ390">
        <f t="shared" si="358"/>
        <v>0.1</v>
      </c>
      <c r="BA390">
        <f t="shared" si="359"/>
        <v>0.1</v>
      </c>
      <c r="BB390">
        <f t="shared" si="360"/>
        <v>0.1</v>
      </c>
      <c r="BC390">
        <f t="shared" si="361"/>
        <v>0.1</v>
      </c>
      <c r="BD390">
        <f t="shared" si="362"/>
        <v>0.1</v>
      </c>
      <c r="BE390">
        <f t="shared" si="363"/>
        <v>0.1</v>
      </c>
      <c r="BF390">
        <f t="shared" si="364"/>
        <v>0.1</v>
      </c>
      <c r="BG390">
        <f t="shared" si="365"/>
        <v>0.1</v>
      </c>
      <c r="BH390">
        <f t="shared" si="366"/>
        <v>0.1</v>
      </c>
      <c r="BI390">
        <f t="shared" si="367"/>
        <v>0.1</v>
      </c>
      <c r="BJ390">
        <f t="shared" si="368"/>
        <v>0.1</v>
      </c>
      <c r="BK390">
        <f t="shared" si="369"/>
        <v>10.1</v>
      </c>
      <c r="BM390">
        <f t="shared" si="370"/>
        <v>1.2999999999999998</v>
      </c>
      <c r="BN390">
        <f t="shared" si="371"/>
        <v>1.2999999999999998</v>
      </c>
      <c r="BO390">
        <f t="shared" si="372"/>
        <v>1.2999999999999998</v>
      </c>
      <c r="BP390">
        <f t="shared" si="373"/>
        <v>1.2999999999999998</v>
      </c>
      <c r="BQ390">
        <f t="shared" si="374"/>
        <v>1.2999999999999998</v>
      </c>
      <c r="BR390">
        <f t="shared" si="375"/>
        <v>1.2999999999999998</v>
      </c>
      <c r="BS390">
        <f t="shared" si="376"/>
        <v>1.2999999999999998</v>
      </c>
      <c r="BT390">
        <f t="shared" si="377"/>
        <v>1.2999999999999998</v>
      </c>
      <c r="BU390">
        <f t="shared" si="378"/>
        <v>1.2999999999999998</v>
      </c>
      <c r="BV390">
        <f t="shared" si="379"/>
        <v>1.2099999999999997</v>
      </c>
      <c r="BW390">
        <f t="shared" si="380"/>
        <v>1.2099999999999997</v>
      </c>
      <c r="BX390">
        <f t="shared" si="381"/>
        <v>1.2099999999999997</v>
      </c>
      <c r="BY390">
        <f t="shared" si="382"/>
        <v>1.2099999999999997</v>
      </c>
      <c r="BZ390">
        <f t="shared" si="383"/>
        <v>1.2099999999999997</v>
      </c>
      <c r="CA390">
        <f t="shared" si="384"/>
        <v>1.2099999999999997</v>
      </c>
      <c r="CB390">
        <f t="shared" si="385"/>
        <v>1.2099999999999997</v>
      </c>
      <c r="CC390">
        <f t="shared" si="386"/>
        <v>1.2099999999999997</v>
      </c>
      <c r="CD390">
        <f t="shared" si="387"/>
        <v>1.2099999999999997</v>
      </c>
      <c r="CE390">
        <f t="shared" si="388"/>
        <v>1.2099999999999997</v>
      </c>
      <c r="CF390">
        <f t="shared" si="389"/>
        <v>65.210000000000008</v>
      </c>
      <c r="CH390">
        <f t="shared" si="390"/>
        <v>123.01000000000002</v>
      </c>
      <c r="CI390">
        <f t="shared" si="391"/>
        <v>22.000000000000004</v>
      </c>
      <c r="CJ390">
        <f t="shared" si="392"/>
        <v>12</v>
      </c>
      <c r="CK390">
        <f t="shared" si="393"/>
        <v>89.01</v>
      </c>
      <c r="CL390">
        <f t="shared" si="394"/>
        <v>0</v>
      </c>
      <c r="CM390">
        <f t="shared" si="395"/>
        <v>0</v>
      </c>
    </row>
    <row r="391" spans="1:91" x14ac:dyDescent="0.2">
      <c r="A391">
        <v>374</v>
      </c>
      <c r="B391">
        <f>B$14*(10-lgd*COUNTIF(Defaults!$AI391:$AR391,"&lt;="&amp;B$17))</f>
        <v>1.5</v>
      </c>
      <c r="C391">
        <f>C$14*(10-lgd*COUNTIF(Defaults!$AI391:$AR391,"&lt;="&amp;C$17))</f>
        <v>1.41</v>
      </c>
      <c r="D391">
        <f>D$14*(10-lgd*COUNTIF(Defaults!$AI391:$AR391,"&lt;="&amp;D$17))</f>
        <v>1.41</v>
      </c>
      <c r="E391">
        <f>E$14*(10-lgd*COUNTIF(Defaults!$AI391:$AR391,"&lt;="&amp;E$17))</f>
        <v>1.41</v>
      </c>
      <c r="F391">
        <f>F$14*(10-lgd*COUNTIF(Defaults!$AI391:$AR391,"&lt;="&amp;F$17))</f>
        <v>1.41</v>
      </c>
      <c r="G391">
        <f>G$14*(10-lgd*COUNTIF(Defaults!$AI391:$AR391,"&lt;="&amp;G$17))</f>
        <v>1.41</v>
      </c>
      <c r="H391">
        <f>H$14*(10-lgd*COUNTIF(Defaults!$AI391:$AR391,"&lt;="&amp;H$17))</f>
        <v>1.41</v>
      </c>
      <c r="I391">
        <f>I$14*(10-lgd*COUNTIF(Defaults!$AI391:$AR391,"&lt;="&amp;I$17))</f>
        <v>1.41</v>
      </c>
      <c r="J391">
        <f>J$14*(10-lgd*COUNTIF(Defaults!$AI391:$AR391,"&lt;="&amp;J$17))</f>
        <v>1.41</v>
      </c>
      <c r="K391">
        <f>K$14*(10-lgd*COUNTIF(Defaults!$AI391:$AR391,"&lt;="&amp;K$17))</f>
        <v>1.41</v>
      </c>
      <c r="L391">
        <f>L$14*(10-lgd*COUNTIF(Defaults!$AI391:$AR391,"&lt;="&amp;L$17))</f>
        <v>1.41</v>
      </c>
      <c r="M391">
        <f>M$14*(10-lgd*COUNTIF(Defaults!$AI391:$AR391,"&lt;="&amp;M$17))</f>
        <v>1.41</v>
      </c>
      <c r="N391">
        <f>N$14*(10-lgd*COUNTIF(Defaults!$AI391:$AR391,"&lt;="&amp;N$17))</f>
        <v>1.41</v>
      </c>
      <c r="O391">
        <f>O$14*(10-lgd*COUNTIF(Defaults!$AI391:$AR391,"&lt;="&amp;O$17))</f>
        <v>1.41</v>
      </c>
      <c r="P391">
        <f>P$14*(10-lgd*COUNTIF(Defaults!$AI391:$AR391,"&lt;="&amp;P$17))</f>
        <v>1.41</v>
      </c>
      <c r="Q391">
        <f>Q$14*(10-lgd*COUNTIF(Defaults!$AI391:$AR391,"&lt;="&amp;Q$17))</f>
        <v>1.41</v>
      </c>
      <c r="R391">
        <f>R$14*(10-lgd*COUNTIF(Defaults!$AI391:$AR391,"&lt;="&amp;R$17))</f>
        <v>1.32</v>
      </c>
      <c r="S391">
        <f>S$14*(10-lgd*COUNTIF(Defaults!$AI391:$AR391,"&lt;="&amp;S$17))</f>
        <v>1.32</v>
      </c>
      <c r="T391">
        <f>T$14*(10-lgd*COUNTIF(Defaults!$AI391:$AR391,"&lt;="&amp;T$17))</f>
        <v>1.32</v>
      </c>
      <c r="U391">
        <f>U$14*(10-lgd*COUNTIF(Defaults!$AI391:$AR391,"&lt;="&amp;U$17))</f>
        <v>89.320000000000007</v>
      </c>
      <c r="W391">
        <f t="shared" si="330"/>
        <v>0.1</v>
      </c>
      <c r="X391">
        <f t="shared" si="331"/>
        <v>0.1</v>
      </c>
      <c r="Y391">
        <f t="shared" si="332"/>
        <v>0.1</v>
      </c>
      <c r="Z391">
        <f t="shared" si="333"/>
        <v>0.1</v>
      </c>
      <c r="AA391">
        <f t="shared" si="334"/>
        <v>0.1</v>
      </c>
      <c r="AB391">
        <f t="shared" si="335"/>
        <v>0.1</v>
      </c>
      <c r="AC391">
        <f t="shared" si="336"/>
        <v>0.1</v>
      </c>
      <c r="AD391">
        <f t="shared" si="337"/>
        <v>0.1</v>
      </c>
      <c r="AE391">
        <f t="shared" si="338"/>
        <v>0.1</v>
      </c>
      <c r="AF391">
        <f t="shared" si="339"/>
        <v>0.1</v>
      </c>
      <c r="AG391">
        <f t="shared" si="340"/>
        <v>0.1</v>
      </c>
      <c r="AH391">
        <f t="shared" si="341"/>
        <v>0.1</v>
      </c>
      <c r="AI391">
        <f t="shared" si="342"/>
        <v>0.1</v>
      </c>
      <c r="AJ391">
        <f t="shared" si="343"/>
        <v>0.1</v>
      </c>
      <c r="AK391">
        <f t="shared" si="344"/>
        <v>0.1</v>
      </c>
      <c r="AL391">
        <f t="shared" si="345"/>
        <v>0.1</v>
      </c>
      <c r="AM391">
        <f t="shared" si="346"/>
        <v>0.1</v>
      </c>
      <c r="AN391">
        <f t="shared" si="347"/>
        <v>0.1</v>
      </c>
      <c r="AO391">
        <f t="shared" si="348"/>
        <v>0.1</v>
      </c>
      <c r="AP391">
        <f t="shared" si="349"/>
        <v>20.100000000000001</v>
      </c>
      <c r="AR391">
        <f t="shared" si="350"/>
        <v>0.1</v>
      </c>
      <c r="AS391">
        <f t="shared" si="351"/>
        <v>0.1</v>
      </c>
      <c r="AT391">
        <f t="shared" si="352"/>
        <v>0.1</v>
      </c>
      <c r="AU391">
        <f t="shared" si="353"/>
        <v>0.1</v>
      </c>
      <c r="AV391">
        <f t="shared" si="354"/>
        <v>0.1</v>
      </c>
      <c r="AW391">
        <f t="shared" si="355"/>
        <v>0.1</v>
      </c>
      <c r="AX391">
        <f t="shared" si="356"/>
        <v>0.1</v>
      </c>
      <c r="AY391">
        <f t="shared" si="357"/>
        <v>0.1</v>
      </c>
      <c r="AZ391">
        <f t="shared" si="358"/>
        <v>0.1</v>
      </c>
      <c r="BA391">
        <f t="shared" si="359"/>
        <v>0.1</v>
      </c>
      <c r="BB391">
        <f t="shared" si="360"/>
        <v>0.1</v>
      </c>
      <c r="BC391">
        <f t="shared" si="361"/>
        <v>0.1</v>
      </c>
      <c r="BD391">
        <f t="shared" si="362"/>
        <v>0.1</v>
      </c>
      <c r="BE391">
        <f t="shared" si="363"/>
        <v>0.1</v>
      </c>
      <c r="BF391">
        <f t="shared" si="364"/>
        <v>0.1</v>
      </c>
      <c r="BG391">
        <f t="shared" si="365"/>
        <v>0.1</v>
      </c>
      <c r="BH391">
        <f t="shared" si="366"/>
        <v>0.1</v>
      </c>
      <c r="BI391">
        <f t="shared" si="367"/>
        <v>0.1</v>
      </c>
      <c r="BJ391">
        <f t="shared" si="368"/>
        <v>0.1</v>
      </c>
      <c r="BK391">
        <f t="shared" si="369"/>
        <v>10.1</v>
      </c>
      <c r="BM391">
        <f t="shared" si="370"/>
        <v>1.2999999999999998</v>
      </c>
      <c r="BN391">
        <f t="shared" si="371"/>
        <v>1.2099999999999997</v>
      </c>
      <c r="BO391">
        <f t="shared" si="372"/>
        <v>1.2099999999999997</v>
      </c>
      <c r="BP391">
        <f t="shared" si="373"/>
        <v>1.2099999999999997</v>
      </c>
      <c r="BQ391">
        <f t="shared" si="374"/>
        <v>1.2099999999999997</v>
      </c>
      <c r="BR391">
        <f t="shared" si="375"/>
        <v>1.2099999999999997</v>
      </c>
      <c r="BS391">
        <f t="shared" si="376"/>
        <v>1.2099999999999997</v>
      </c>
      <c r="BT391">
        <f t="shared" si="377"/>
        <v>1.2099999999999997</v>
      </c>
      <c r="BU391">
        <f t="shared" si="378"/>
        <v>1.2099999999999997</v>
      </c>
      <c r="BV391">
        <f t="shared" si="379"/>
        <v>1.2099999999999997</v>
      </c>
      <c r="BW391">
        <f t="shared" si="380"/>
        <v>1.2099999999999997</v>
      </c>
      <c r="BX391">
        <f t="shared" si="381"/>
        <v>1.2099999999999997</v>
      </c>
      <c r="BY391">
        <f t="shared" si="382"/>
        <v>1.2099999999999997</v>
      </c>
      <c r="BZ391">
        <f t="shared" si="383"/>
        <v>1.2099999999999997</v>
      </c>
      <c r="CA391">
        <f t="shared" si="384"/>
        <v>1.2099999999999997</v>
      </c>
      <c r="CB391">
        <f t="shared" si="385"/>
        <v>1.2099999999999997</v>
      </c>
      <c r="CC391">
        <f t="shared" si="386"/>
        <v>1.1199999999999999</v>
      </c>
      <c r="CD391">
        <f t="shared" si="387"/>
        <v>1.1199999999999999</v>
      </c>
      <c r="CE391">
        <f t="shared" si="388"/>
        <v>1.1199999999999999</v>
      </c>
      <c r="CF391">
        <f t="shared" si="389"/>
        <v>59.12</v>
      </c>
      <c r="CH391">
        <f t="shared" si="390"/>
        <v>115.93</v>
      </c>
      <c r="CI391">
        <f t="shared" si="391"/>
        <v>22.000000000000004</v>
      </c>
      <c r="CJ391">
        <f t="shared" si="392"/>
        <v>12</v>
      </c>
      <c r="CK391">
        <f t="shared" si="393"/>
        <v>81.929999999999993</v>
      </c>
      <c r="CL391">
        <f t="shared" si="394"/>
        <v>0</v>
      </c>
      <c r="CM391">
        <f t="shared" si="395"/>
        <v>0</v>
      </c>
    </row>
    <row r="392" spans="1:91" x14ac:dyDescent="0.2">
      <c r="A392">
        <v>375</v>
      </c>
      <c r="B392">
        <f>B$14*(10-lgd*COUNTIF(Defaults!$AI392:$AR392,"&lt;="&amp;B$17))</f>
        <v>1.41</v>
      </c>
      <c r="C392">
        <f>C$14*(10-lgd*COUNTIF(Defaults!$AI392:$AR392,"&lt;="&amp;C$17))</f>
        <v>1.41</v>
      </c>
      <c r="D392">
        <f>D$14*(10-lgd*COUNTIF(Defaults!$AI392:$AR392,"&lt;="&amp;D$17))</f>
        <v>1.32</v>
      </c>
      <c r="E392">
        <f>E$14*(10-lgd*COUNTIF(Defaults!$AI392:$AR392,"&lt;="&amp;E$17))</f>
        <v>1.32</v>
      </c>
      <c r="F392">
        <f>F$14*(10-lgd*COUNTIF(Defaults!$AI392:$AR392,"&lt;="&amp;F$17))</f>
        <v>1.32</v>
      </c>
      <c r="G392">
        <f>G$14*(10-lgd*COUNTIF(Defaults!$AI392:$AR392,"&lt;="&amp;G$17))</f>
        <v>1.32</v>
      </c>
      <c r="H392">
        <f>H$14*(10-lgd*COUNTIF(Defaults!$AI392:$AR392,"&lt;="&amp;H$17))</f>
        <v>1.32</v>
      </c>
      <c r="I392">
        <f>I$14*(10-lgd*COUNTIF(Defaults!$AI392:$AR392,"&lt;="&amp;I$17))</f>
        <v>1.32</v>
      </c>
      <c r="J392">
        <f>J$14*(10-lgd*COUNTIF(Defaults!$AI392:$AR392,"&lt;="&amp;J$17))</f>
        <v>1.32</v>
      </c>
      <c r="K392">
        <f>K$14*(10-lgd*COUNTIF(Defaults!$AI392:$AR392,"&lt;="&amp;K$17))</f>
        <v>1.32</v>
      </c>
      <c r="L392">
        <f>L$14*(10-lgd*COUNTIF(Defaults!$AI392:$AR392,"&lt;="&amp;L$17))</f>
        <v>1.32</v>
      </c>
      <c r="M392">
        <f>M$14*(10-lgd*COUNTIF(Defaults!$AI392:$AR392,"&lt;="&amp;M$17))</f>
        <v>1.2299999999999998</v>
      </c>
      <c r="N392">
        <f>N$14*(10-lgd*COUNTIF(Defaults!$AI392:$AR392,"&lt;="&amp;N$17))</f>
        <v>1.1399999999999999</v>
      </c>
      <c r="O392">
        <f>O$14*(10-lgd*COUNTIF(Defaults!$AI392:$AR392,"&lt;="&amp;O$17))</f>
        <v>1.1399999999999999</v>
      </c>
      <c r="P392">
        <f>P$14*(10-lgd*COUNTIF(Defaults!$AI392:$AR392,"&lt;="&amp;P$17))</f>
        <v>1.1399999999999999</v>
      </c>
      <c r="Q392">
        <f>Q$14*(10-lgd*COUNTIF(Defaults!$AI392:$AR392,"&lt;="&amp;Q$17))</f>
        <v>1.05</v>
      </c>
      <c r="R392">
        <f>R$14*(10-lgd*COUNTIF(Defaults!$AI392:$AR392,"&lt;="&amp;R$17))</f>
        <v>0.96</v>
      </c>
      <c r="S392">
        <f>S$14*(10-lgd*COUNTIF(Defaults!$AI392:$AR392,"&lt;="&amp;S$17))</f>
        <v>0.96</v>
      </c>
      <c r="T392">
        <f>T$14*(10-lgd*COUNTIF(Defaults!$AI392:$AR392,"&lt;="&amp;T$17))</f>
        <v>0.96</v>
      </c>
      <c r="U392">
        <f>U$14*(10-lgd*COUNTIF(Defaults!$AI392:$AR392,"&lt;="&amp;U$17))</f>
        <v>58.87</v>
      </c>
      <c r="W392">
        <f t="shared" si="330"/>
        <v>0.1</v>
      </c>
      <c r="X392">
        <f t="shared" si="331"/>
        <v>0.1</v>
      </c>
      <c r="Y392">
        <f t="shared" si="332"/>
        <v>0.1</v>
      </c>
      <c r="Z392">
        <f t="shared" si="333"/>
        <v>0.1</v>
      </c>
      <c r="AA392">
        <f t="shared" si="334"/>
        <v>0.1</v>
      </c>
      <c r="AB392">
        <f t="shared" si="335"/>
        <v>0.1</v>
      </c>
      <c r="AC392">
        <f t="shared" si="336"/>
        <v>0.1</v>
      </c>
      <c r="AD392">
        <f t="shared" si="337"/>
        <v>0.1</v>
      </c>
      <c r="AE392">
        <f t="shared" si="338"/>
        <v>0.1</v>
      </c>
      <c r="AF392">
        <f t="shared" si="339"/>
        <v>0.1</v>
      </c>
      <c r="AG392">
        <f t="shared" si="340"/>
        <v>0.1</v>
      </c>
      <c r="AH392">
        <f t="shared" si="341"/>
        <v>0.1</v>
      </c>
      <c r="AI392">
        <f t="shared" si="342"/>
        <v>0.1</v>
      </c>
      <c r="AJ392">
        <f t="shared" si="343"/>
        <v>0.1</v>
      </c>
      <c r="AK392">
        <f t="shared" si="344"/>
        <v>0.1</v>
      </c>
      <c r="AL392">
        <f t="shared" si="345"/>
        <v>0.1</v>
      </c>
      <c r="AM392">
        <f t="shared" si="346"/>
        <v>0.1</v>
      </c>
      <c r="AN392">
        <f t="shared" si="347"/>
        <v>0.1</v>
      </c>
      <c r="AO392">
        <f t="shared" si="348"/>
        <v>0.1</v>
      </c>
      <c r="AP392">
        <f t="shared" si="349"/>
        <v>20.100000000000001</v>
      </c>
      <c r="AR392">
        <f t="shared" si="350"/>
        <v>0.1</v>
      </c>
      <c r="AS392">
        <f t="shared" si="351"/>
        <v>0.1</v>
      </c>
      <c r="AT392">
        <f t="shared" si="352"/>
        <v>0.1</v>
      </c>
      <c r="AU392">
        <f t="shared" si="353"/>
        <v>0.1</v>
      </c>
      <c r="AV392">
        <f t="shared" si="354"/>
        <v>0.1</v>
      </c>
      <c r="AW392">
        <f t="shared" si="355"/>
        <v>0.1</v>
      </c>
      <c r="AX392">
        <f t="shared" si="356"/>
        <v>0.1</v>
      </c>
      <c r="AY392">
        <f t="shared" si="357"/>
        <v>0.1</v>
      </c>
      <c r="AZ392">
        <f t="shared" si="358"/>
        <v>0.1</v>
      </c>
      <c r="BA392">
        <f t="shared" si="359"/>
        <v>0.1</v>
      </c>
      <c r="BB392">
        <f t="shared" si="360"/>
        <v>0.1</v>
      </c>
      <c r="BC392">
        <f t="shared" si="361"/>
        <v>0.1</v>
      </c>
      <c r="BD392">
        <f t="shared" si="362"/>
        <v>0.1</v>
      </c>
      <c r="BE392">
        <f t="shared" si="363"/>
        <v>0.1</v>
      </c>
      <c r="BF392">
        <f t="shared" si="364"/>
        <v>0.1</v>
      </c>
      <c r="BG392">
        <f t="shared" si="365"/>
        <v>0.1</v>
      </c>
      <c r="BH392">
        <f t="shared" si="366"/>
        <v>0.1</v>
      </c>
      <c r="BI392">
        <f t="shared" si="367"/>
        <v>0.1</v>
      </c>
      <c r="BJ392">
        <f t="shared" si="368"/>
        <v>0.1</v>
      </c>
      <c r="BK392">
        <f t="shared" si="369"/>
        <v>10.1</v>
      </c>
      <c r="BM392">
        <f t="shared" si="370"/>
        <v>1.2099999999999997</v>
      </c>
      <c r="BN392">
        <f t="shared" si="371"/>
        <v>1.2099999999999997</v>
      </c>
      <c r="BO392">
        <f t="shared" si="372"/>
        <v>1.1199999999999999</v>
      </c>
      <c r="BP392">
        <f t="shared" si="373"/>
        <v>1.1199999999999999</v>
      </c>
      <c r="BQ392">
        <f t="shared" si="374"/>
        <v>1.1199999999999999</v>
      </c>
      <c r="BR392">
        <f t="shared" si="375"/>
        <v>1.1199999999999999</v>
      </c>
      <c r="BS392">
        <f t="shared" si="376"/>
        <v>1.1199999999999999</v>
      </c>
      <c r="BT392">
        <f t="shared" si="377"/>
        <v>1.1199999999999999</v>
      </c>
      <c r="BU392">
        <f t="shared" si="378"/>
        <v>1.1199999999999999</v>
      </c>
      <c r="BV392">
        <f t="shared" si="379"/>
        <v>1.1199999999999999</v>
      </c>
      <c r="BW392">
        <f t="shared" si="380"/>
        <v>1.1199999999999999</v>
      </c>
      <c r="BX392">
        <f t="shared" si="381"/>
        <v>1.0299999999999996</v>
      </c>
      <c r="BY392">
        <f t="shared" si="382"/>
        <v>0.93999999999999984</v>
      </c>
      <c r="BZ392">
        <f t="shared" si="383"/>
        <v>0.93999999999999984</v>
      </c>
      <c r="CA392">
        <f t="shared" si="384"/>
        <v>0.93999999999999984</v>
      </c>
      <c r="CB392">
        <f t="shared" si="385"/>
        <v>0.85000000000000009</v>
      </c>
      <c r="CC392">
        <f t="shared" si="386"/>
        <v>0.76</v>
      </c>
      <c r="CD392">
        <f t="shared" si="387"/>
        <v>0.76</v>
      </c>
      <c r="CE392">
        <f t="shared" si="388"/>
        <v>0.76</v>
      </c>
      <c r="CF392">
        <f t="shared" si="389"/>
        <v>28.669999999999995</v>
      </c>
      <c r="CH392">
        <f t="shared" si="390"/>
        <v>82.15</v>
      </c>
      <c r="CI392">
        <f t="shared" si="391"/>
        <v>22.000000000000004</v>
      </c>
      <c r="CJ392">
        <f t="shared" si="392"/>
        <v>12</v>
      </c>
      <c r="CK392">
        <f t="shared" si="393"/>
        <v>48.149999999999991</v>
      </c>
      <c r="CL392">
        <f t="shared" si="394"/>
        <v>0</v>
      </c>
      <c r="CM392">
        <f t="shared" si="395"/>
        <v>0</v>
      </c>
    </row>
    <row r="393" spans="1:91" x14ac:dyDescent="0.2">
      <c r="A393">
        <v>376</v>
      </c>
      <c r="B393">
        <f>B$14*(10-lgd*COUNTIF(Defaults!$AI393:$AR393,"&lt;="&amp;B$17))</f>
        <v>1.5</v>
      </c>
      <c r="C393">
        <f>C$14*(10-lgd*COUNTIF(Defaults!$AI393:$AR393,"&lt;="&amp;C$17))</f>
        <v>1.41</v>
      </c>
      <c r="D393">
        <f>D$14*(10-lgd*COUNTIF(Defaults!$AI393:$AR393,"&lt;="&amp;D$17))</f>
        <v>1.41</v>
      </c>
      <c r="E393">
        <f>E$14*(10-lgd*COUNTIF(Defaults!$AI393:$AR393,"&lt;="&amp;E$17))</f>
        <v>1.32</v>
      </c>
      <c r="F393">
        <f>F$14*(10-lgd*COUNTIF(Defaults!$AI393:$AR393,"&lt;="&amp;F$17))</f>
        <v>1.32</v>
      </c>
      <c r="G393">
        <f>G$14*(10-lgd*COUNTIF(Defaults!$AI393:$AR393,"&lt;="&amp;G$17))</f>
        <v>1.32</v>
      </c>
      <c r="H393">
        <f>H$14*(10-lgd*COUNTIF(Defaults!$AI393:$AR393,"&lt;="&amp;H$17))</f>
        <v>1.32</v>
      </c>
      <c r="I393">
        <f>I$14*(10-lgd*COUNTIF(Defaults!$AI393:$AR393,"&lt;="&amp;I$17))</f>
        <v>1.32</v>
      </c>
      <c r="J393">
        <f>J$14*(10-lgd*COUNTIF(Defaults!$AI393:$AR393,"&lt;="&amp;J$17))</f>
        <v>1.2299999999999998</v>
      </c>
      <c r="K393">
        <f>K$14*(10-lgd*COUNTIF(Defaults!$AI393:$AR393,"&lt;="&amp;K$17))</f>
        <v>1.1399999999999999</v>
      </c>
      <c r="L393">
        <f>L$14*(10-lgd*COUNTIF(Defaults!$AI393:$AR393,"&lt;="&amp;L$17))</f>
        <v>1.1399999999999999</v>
      </c>
      <c r="M393">
        <f>M$14*(10-lgd*COUNTIF(Defaults!$AI393:$AR393,"&lt;="&amp;M$17))</f>
        <v>1.1399999999999999</v>
      </c>
      <c r="N393">
        <f>N$14*(10-lgd*COUNTIF(Defaults!$AI393:$AR393,"&lt;="&amp;N$17))</f>
        <v>1.1399999999999999</v>
      </c>
      <c r="O393">
        <f>O$14*(10-lgd*COUNTIF(Defaults!$AI393:$AR393,"&lt;="&amp;O$17))</f>
        <v>1.1399999999999999</v>
      </c>
      <c r="P393">
        <f>P$14*(10-lgd*COUNTIF(Defaults!$AI393:$AR393,"&lt;="&amp;P$17))</f>
        <v>1.1399999999999999</v>
      </c>
      <c r="Q393">
        <f>Q$14*(10-lgd*COUNTIF(Defaults!$AI393:$AR393,"&lt;="&amp;Q$17))</f>
        <v>1.1399999999999999</v>
      </c>
      <c r="R393">
        <f>R$14*(10-lgd*COUNTIF(Defaults!$AI393:$AR393,"&lt;="&amp;R$17))</f>
        <v>1.1399999999999999</v>
      </c>
      <c r="S393">
        <f>S$14*(10-lgd*COUNTIF(Defaults!$AI393:$AR393,"&lt;="&amp;S$17))</f>
        <v>1.1399999999999999</v>
      </c>
      <c r="T393">
        <f>T$14*(10-lgd*COUNTIF(Defaults!$AI393:$AR393,"&lt;="&amp;T$17))</f>
        <v>1.05</v>
      </c>
      <c r="U393">
        <f>U$14*(10-lgd*COUNTIF(Defaults!$AI393:$AR393,"&lt;="&amp;U$17))</f>
        <v>71.05</v>
      </c>
      <c r="W393">
        <f t="shared" si="330"/>
        <v>0.1</v>
      </c>
      <c r="X393">
        <f t="shared" si="331"/>
        <v>0.1</v>
      </c>
      <c r="Y393">
        <f t="shared" si="332"/>
        <v>0.1</v>
      </c>
      <c r="Z393">
        <f t="shared" si="333"/>
        <v>0.1</v>
      </c>
      <c r="AA393">
        <f t="shared" si="334"/>
        <v>0.1</v>
      </c>
      <c r="AB393">
        <f t="shared" si="335"/>
        <v>0.1</v>
      </c>
      <c r="AC393">
        <f t="shared" si="336"/>
        <v>0.1</v>
      </c>
      <c r="AD393">
        <f t="shared" si="337"/>
        <v>0.1</v>
      </c>
      <c r="AE393">
        <f t="shared" si="338"/>
        <v>0.1</v>
      </c>
      <c r="AF393">
        <f t="shared" si="339"/>
        <v>0.1</v>
      </c>
      <c r="AG393">
        <f t="shared" si="340"/>
        <v>0.1</v>
      </c>
      <c r="AH393">
        <f t="shared" si="341"/>
        <v>0.1</v>
      </c>
      <c r="AI393">
        <f t="shared" si="342"/>
        <v>0.1</v>
      </c>
      <c r="AJ393">
        <f t="shared" si="343"/>
        <v>0.1</v>
      </c>
      <c r="AK393">
        <f t="shared" si="344"/>
        <v>0.1</v>
      </c>
      <c r="AL393">
        <f t="shared" si="345"/>
        <v>0.1</v>
      </c>
      <c r="AM393">
        <f t="shared" si="346"/>
        <v>0.1</v>
      </c>
      <c r="AN393">
        <f t="shared" si="347"/>
        <v>0.1</v>
      </c>
      <c r="AO393">
        <f t="shared" si="348"/>
        <v>0.1</v>
      </c>
      <c r="AP393">
        <f t="shared" si="349"/>
        <v>20.100000000000001</v>
      </c>
      <c r="AR393">
        <f t="shared" si="350"/>
        <v>0.1</v>
      </c>
      <c r="AS393">
        <f t="shared" si="351"/>
        <v>0.1</v>
      </c>
      <c r="AT393">
        <f t="shared" si="352"/>
        <v>0.1</v>
      </c>
      <c r="AU393">
        <f t="shared" si="353"/>
        <v>0.1</v>
      </c>
      <c r="AV393">
        <f t="shared" si="354"/>
        <v>0.1</v>
      </c>
      <c r="AW393">
        <f t="shared" si="355"/>
        <v>0.1</v>
      </c>
      <c r="AX393">
        <f t="shared" si="356"/>
        <v>0.1</v>
      </c>
      <c r="AY393">
        <f t="shared" si="357"/>
        <v>0.1</v>
      </c>
      <c r="AZ393">
        <f t="shared" si="358"/>
        <v>0.1</v>
      </c>
      <c r="BA393">
        <f t="shared" si="359"/>
        <v>0.1</v>
      </c>
      <c r="BB393">
        <f t="shared" si="360"/>
        <v>0.1</v>
      </c>
      <c r="BC393">
        <f t="shared" si="361"/>
        <v>0.1</v>
      </c>
      <c r="BD393">
        <f t="shared" si="362"/>
        <v>0.1</v>
      </c>
      <c r="BE393">
        <f t="shared" si="363"/>
        <v>0.1</v>
      </c>
      <c r="BF393">
        <f t="shared" si="364"/>
        <v>0.1</v>
      </c>
      <c r="BG393">
        <f t="shared" si="365"/>
        <v>0.1</v>
      </c>
      <c r="BH393">
        <f t="shared" si="366"/>
        <v>0.1</v>
      </c>
      <c r="BI393">
        <f t="shared" si="367"/>
        <v>0.1</v>
      </c>
      <c r="BJ393">
        <f t="shared" si="368"/>
        <v>0.1</v>
      </c>
      <c r="BK393">
        <f t="shared" si="369"/>
        <v>10.1</v>
      </c>
      <c r="BM393">
        <f t="shared" si="370"/>
        <v>1.2999999999999998</v>
      </c>
      <c r="BN393">
        <f t="shared" si="371"/>
        <v>1.2099999999999997</v>
      </c>
      <c r="BO393">
        <f t="shared" si="372"/>
        <v>1.2099999999999997</v>
      </c>
      <c r="BP393">
        <f t="shared" si="373"/>
        <v>1.1199999999999999</v>
      </c>
      <c r="BQ393">
        <f t="shared" si="374"/>
        <v>1.1199999999999999</v>
      </c>
      <c r="BR393">
        <f t="shared" si="375"/>
        <v>1.1199999999999999</v>
      </c>
      <c r="BS393">
        <f t="shared" si="376"/>
        <v>1.1199999999999999</v>
      </c>
      <c r="BT393">
        <f t="shared" si="377"/>
        <v>1.1199999999999999</v>
      </c>
      <c r="BU393">
        <f t="shared" si="378"/>
        <v>1.0299999999999996</v>
      </c>
      <c r="BV393">
        <f t="shared" si="379"/>
        <v>0.93999999999999984</v>
      </c>
      <c r="BW393">
        <f t="shared" si="380"/>
        <v>0.93999999999999984</v>
      </c>
      <c r="BX393">
        <f t="shared" si="381"/>
        <v>0.93999999999999984</v>
      </c>
      <c r="BY393">
        <f t="shared" si="382"/>
        <v>0.93999999999999984</v>
      </c>
      <c r="BZ393">
        <f t="shared" si="383"/>
        <v>0.93999999999999984</v>
      </c>
      <c r="CA393">
        <f t="shared" si="384"/>
        <v>0.93999999999999984</v>
      </c>
      <c r="CB393">
        <f t="shared" si="385"/>
        <v>0.93999999999999984</v>
      </c>
      <c r="CC393">
        <f t="shared" si="386"/>
        <v>0.93999999999999984</v>
      </c>
      <c r="CD393">
        <f t="shared" si="387"/>
        <v>0.93999999999999984</v>
      </c>
      <c r="CE393">
        <f t="shared" si="388"/>
        <v>0.85000000000000009</v>
      </c>
      <c r="CF393">
        <f t="shared" si="389"/>
        <v>40.849999999999994</v>
      </c>
      <c r="CH393">
        <f t="shared" si="390"/>
        <v>94.51</v>
      </c>
      <c r="CI393">
        <f t="shared" si="391"/>
        <v>22.000000000000004</v>
      </c>
      <c r="CJ393">
        <f t="shared" si="392"/>
        <v>12</v>
      </c>
      <c r="CK393">
        <f t="shared" si="393"/>
        <v>60.509999999999991</v>
      </c>
      <c r="CL393">
        <f t="shared" si="394"/>
        <v>0</v>
      </c>
      <c r="CM393">
        <f t="shared" si="395"/>
        <v>0</v>
      </c>
    </row>
    <row r="394" spans="1:91" x14ac:dyDescent="0.2">
      <c r="A394">
        <v>377</v>
      </c>
      <c r="B394">
        <f>B$14*(10-lgd*COUNTIF(Defaults!$AI394:$AR394,"&lt;="&amp;B$17))</f>
        <v>1.5</v>
      </c>
      <c r="C394">
        <f>C$14*(10-lgd*COUNTIF(Defaults!$AI394:$AR394,"&lt;="&amp;C$17))</f>
        <v>1.5</v>
      </c>
      <c r="D394">
        <f>D$14*(10-lgd*COUNTIF(Defaults!$AI394:$AR394,"&lt;="&amp;D$17))</f>
        <v>1.5</v>
      </c>
      <c r="E394">
        <f>E$14*(10-lgd*COUNTIF(Defaults!$AI394:$AR394,"&lt;="&amp;E$17))</f>
        <v>1.5</v>
      </c>
      <c r="F394">
        <f>F$14*(10-lgd*COUNTIF(Defaults!$AI394:$AR394,"&lt;="&amp;F$17))</f>
        <v>1.5</v>
      </c>
      <c r="G394">
        <f>G$14*(10-lgd*COUNTIF(Defaults!$AI394:$AR394,"&lt;="&amp;G$17))</f>
        <v>1.5</v>
      </c>
      <c r="H394">
        <f>H$14*(10-lgd*COUNTIF(Defaults!$AI394:$AR394,"&lt;="&amp;H$17))</f>
        <v>1.5</v>
      </c>
      <c r="I394">
        <f>I$14*(10-lgd*COUNTIF(Defaults!$AI394:$AR394,"&lt;="&amp;I$17))</f>
        <v>1.5</v>
      </c>
      <c r="J394">
        <f>J$14*(10-lgd*COUNTIF(Defaults!$AI394:$AR394,"&lt;="&amp;J$17))</f>
        <v>1.5</v>
      </c>
      <c r="K394">
        <f>K$14*(10-lgd*COUNTIF(Defaults!$AI394:$AR394,"&lt;="&amp;K$17))</f>
        <v>1.5</v>
      </c>
      <c r="L394">
        <f>L$14*(10-lgd*COUNTIF(Defaults!$AI394:$AR394,"&lt;="&amp;L$17))</f>
        <v>1.5</v>
      </c>
      <c r="M394">
        <f>M$14*(10-lgd*COUNTIF(Defaults!$AI394:$AR394,"&lt;="&amp;M$17))</f>
        <v>1.5</v>
      </c>
      <c r="N394">
        <f>N$14*(10-lgd*COUNTIF(Defaults!$AI394:$AR394,"&lt;="&amp;N$17))</f>
        <v>1.5</v>
      </c>
      <c r="O394">
        <f>O$14*(10-lgd*COUNTIF(Defaults!$AI394:$AR394,"&lt;="&amp;O$17))</f>
        <v>1.5</v>
      </c>
      <c r="P394">
        <f>P$14*(10-lgd*COUNTIF(Defaults!$AI394:$AR394,"&lt;="&amp;P$17))</f>
        <v>1.5</v>
      </c>
      <c r="Q394">
        <f>Q$14*(10-lgd*COUNTIF(Defaults!$AI394:$AR394,"&lt;="&amp;Q$17))</f>
        <v>1.5</v>
      </c>
      <c r="R394">
        <f>R$14*(10-lgd*COUNTIF(Defaults!$AI394:$AR394,"&lt;="&amp;R$17))</f>
        <v>1.5</v>
      </c>
      <c r="S394">
        <f>S$14*(10-lgd*COUNTIF(Defaults!$AI394:$AR394,"&lt;="&amp;S$17))</f>
        <v>1.5</v>
      </c>
      <c r="T394">
        <f>T$14*(10-lgd*COUNTIF(Defaults!$AI394:$AR394,"&lt;="&amp;T$17))</f>
        <v>1.5</v>
      </c>
      <c r="U394">
        <f>U$14*(10-lgd*COUNTIF(Defaults!$AI394:$AR394,"&lt;="&amp;U$17))</f>
        <v>101.5</v>
      </c>
      <c r="W394">
        <f t="shared" si="330"/>
        <v>0.1</v>
      </c>
      <c r="X394">
        <f t="shared" si="331"/>
        <v>0.1</v>
      </c>
      <c r="Y394">
        <f t="shared" si="332"/>
        <v>0.1</v>
      </c>
      <c r="Z394">
        <f t="shared" si="333"/>
        <v>0.1</v>
      </c>
      <c r="AA394">
        <f t="shared" si="334"/>
        <v>0.1</v>
      </c>
      <c r="AB394">
        <f t="shared" si="335"/>
        <v>0.1</v>
      </c>
      <c r="AC394">
        <f t="shared" si="336"/>
        <v>0.1</v>
      </c>
      <c r="AD394">
        <f t="shared" si="337"/>
        <v>0.1</v>
      </c>
      <c r="AE394">
        <f t="shared" si="338"/>
        <v>0.1</v>
      </c>
      <c r="AF394">
        <f t="shared" si="339"/>
        <v>0.1</v>
      </c>
      <c r="AG394">
        <f t="shared" si="340"/>
        <v>0.1</v>
      </c>
      <c r="AH394">
        <f t="shared" si="341"/>
        <v>0.1</v>
      </c>
      <c r="AI394">
        <f t="shared" si="342"/>
        <v>0.1</v>
      </c>
      <c r="AJ394">
        <f t="shared" si="343"/>
        <v>0.1</v>
      </c>
      <c r="AK394">
        <f t="shared" si="344"/>
        <v>0.1</v>
      </c>
      <c r="AL394">
        <f t="shared" si="345"/>
        <v>0.1</v>
      </c>
      <c r="AM394">
        <f t="shared" si="346"/>
        <v>0.1</v>
      </c>
      <c r="AN394">
        <f t="shared" si="347"/>
        <v>0.1</v>
      </c>
      <c r="AO394">
        <f t="shared" si="348"/>
        <v>0.1</v>
      </c>
      <c r="AP394">
        <f t="shared" si="349"/>
        <v>20.100000000000001</v>
      </c>
      <c r="AR394">
        <f t="shared" si="350"/>
        <v>0.1</v>
      </c>
      <c r="AS394">
        <f t="shared" si="351"/>
        <v>0.1</v>
      </c>
      <c r="AT394">
        <f t="shared" si="352"/>
        <v>0.1</v>
      </c>
      <c r="AU394">
        <f t="shared" si="353"/>
        <v>0.1</v>
      </c>
      <c r="AV394">
        <f t="shared" si="354"/>
        <v>0.1</v>
      </c>
      <c r="AW394">
        <f t="shared" si="355"/>
        <v>0.1</v>
      </c>
      <c r="AX394">
        <f t="shared" si="356"/>
        <v>0.1</v>
      </c>
      <c r="AY394">
        <f t="shared" si="357"/>
        <v>0.1</v>
      </c>
      <c r="AZ394">
        <f t="shared" si="358"/>
        <v>0.1</v>
      </c>
      <c r="BA394">
        <f t="shared" si="359"/>
        <v>0.1</v>
      </c>
      <c r="BB394">
        <f t="shared" si="360"/>
        <v>0.1</v>
      </c>
      <c r="BC394">
        <f t="shared" si="361"/>
        <v>0.1</v>
      </c>
      <c r="BD394">
        <f t="shared" si="362"/>
        <v>0.1</v>
      </c>
      <c r="BE394">
        <f t="shared" si="363"/>
        <v>0.1</v>
      </c>
      <c r="BF394">
        <f t="shared" si="364"/>
        <v>0.1</v>
      </c>
      <c r="BG394">
        <f t="shared" si="365"/>
        <v>0.1</v>
      </c>
      <c r="BH394">
        <f t="shared" si="366"/>
        <v>0.1</v>
      </c>
      <c r="BI394">
        <f t="shared" si="367"/>
        <v>0.1</v>
      </c>
      <c r="BJ394">
        <f t="shared" si="368"/>
        <v>0.1</v>
      </c>
      <c r="BK394">
        <f t="shared" si="369"/>
        <v>10.1</v>
      </c>
      <c r="BM394">
        <f t="shared" si="370"/>
        <v>1.2999999999999998</v>
      </c>
      <c r="BN394">
        <f t="shared" si="371"/>
        <v>1.2999999999999998</v>
      </c>
      <c r="BO394">
        <f t="shared" si="372"/>
        <v>1.2999999999999998</v>
      </c>
      <c r="BP394">
        <f t="shared" si="373"/>
        <v>1.2999999999999998</v>
      </c>
      <c r="BQ394">
        <f t="shared" si="374"/>
        <v>1.2999999999999998</v>
      </c>
      <c r="BR394">
        <f t="shared" si="375"/>
        <v>1.2999999999999998</v>
      </c>
      <c r="BS394">
        <f t="shared" si="376"/>
        <v>1.2999999999999998</v>
      </c>
      <c r="BT394">
        <f t="shared" si="377"/>
        <v>1.2999999999999998</v>
      </c>
      <c r="BU394">
        <f t="shared" si="378"/>
        <v>1.2999999999999998</v>
      </c>
      <c r="BV394">
        <f t="shared" si="379"/>
        <v>1.2999999999999998</v>
      </c>
      <c r="BW394">
        <f t="shared" si="380"/>
        <v>1.2999999999999998</v>
      </c>
      <c r="BX394">
        <f t="shared" si="381"/>
        <v>1.2999999999999998</v>
      </c>
      <c r="BY394">
        <f t="shared" si="382"/>
        <v>1.2999999999999998</v>
      </c>
      <c r="BZ394">
        <f t="shared" si="383"/>
        <v>1.2999999999999998</v>
      </c>
      <c r="CA394">
        <f t="shared" si="384"/>
        <v>1.2999999999999998</v>
      </c>
      <c r="CB394">
        <f t="shared" si="385"/>
        <v>1.2999999999999998</v>
      </c>
      <c r="CC394">
        <f t="shared" si="386"/>
        <v>1.2999999999999998</v>
      </c>
      <c r="CD394">
        <f t="shared" si="387"/>
        <v>1.2999999999999998</v>
      </c>
      <c r="CE394">
        <f t="shared" si="388"/>
        <v>1.2999999999999998</v>
      </c>
      <c r="CF394">
        <f t="shared" si="389"/>
        <v>71.300000000000011</v>
      </c>
      <c r="CH394">
        <f t="shared" si="390"/>
        <v>130</v>
      </c>
      <c r="CI394">
        <f t="shared" si="391"/>
        <v>22.000000000000004</v>
      </c>
      <c r="CJ394">
        <f t="shared" si="392"/>
        <v>12</v>
      </c>
      <c r="CK394">
        <f t="shared" si="393"/>
        <v>96.000000000000014</v>
      </c>
      <c r="CL394">
        <f t="shared" si="394"/>
        <v>0</v>
      </c>
      <c r="CM394">
        <f t="shared" si="395"/>
        <v>0</v>
      </c>
    </row>
    <row r="395" spans="1:91" x14ac:dyDescent="0.2">
      <c r="A395">
        <v>378</v>
      </c>
      <c r="B395">
        <f>B$14*(10-lgd*COUNTIF(Defaults!$AI395:$AR395,"&lt;="&amp;B$17))</f>
        <v>1.5</v>
      </c>
      <c r="C395">
        <f>C$14*(10-lgd*COUNTIF(Defaults!$AI395:$AR395,"&lt;="&amp;C$17))</f>
        <v>1.5</v>
      </c>
      <c r="D395">
        <f>D$14*(10-lgd*COUNTIF(Defaults!$AI395:$AR395,"&lt;="&amp;D$17))</f>
        <v>1.5</v>
      </c>
      <c r="E395">
        <f>E$14*(10-lgd*COUNTIF(Defaults!$AI395:$AR395,"&lt;="&amp;E$17))</f>
        <v>1.41</v>
      </c>
      <c r="F395">
        <f>F$14*(10-lgd*COUNTIF(Defaults!$AI395:$AR395,"&lt;="&amp;F$17))</f>
        <v>1.41</v>
      </c>
      <c r="G395">
        <f>G$14*(10-lgd*COUNTIF(Defaults!$AI395:$AR395,"&lt;="&amp;G$17))</f>
        <v>1.41</v>
      </c>
      <c r="H395">
        <f>H$14*(10-lgd*COUNTIF(Defaults!$AI395:$AR395,"&lt;="&amp;H$17))</f>
        <v>1.41</v>
      </c>
      <c r="I395">
        <f>I$14*(10-lgd*COUNTIF(Defaults!$AI395:$AR395,"&lt;="&amp;I$17))</f>
        <v>1.41</v>
      </c>
      <c r="J395">
        <f>J$14*(10-lgd*COUNTIF(Defaults!$AI395:$AR395,"&lt;="&amp;J$17))</f>
        <v>1.41</v>
      </c>
      <c r="K395">
        <f>K$14*(10-lgd*COUNTIF(Defaults!$AI395:$AR395,"&lt;="&amp;K$17))</f>
        <v>1.41</v>
      </c>
      <c r="L395">
        <f>L$14*(10-lgd*COUNTIF(Defaults!$AI395:$AR395,"&lt;="&amp;L$17))</f>
        <v>1.41</v>
      </c>
      <c r="M395">
        <f>M$14*(10-lgd*COUNTIF(Defaults!$AI395:$AR395,"&lt;="&amp;M$17))</f>
        <v>1.41</v>
      </c>
      <c r="N395">
        <f>N$14*(10-lgd*COUNTIF(Defaults!$AI395:$AR395,"&lt;="&amp;N$17))</f>
        <v>1.41</v>
      </c>
      <c r="O395">
        <f>O$14*(10-lgd*COUNTIF(Defaults!$AI395:$AR395,"&lt;="&amp;O$17))</f>
        <v>1.41</v>
      </c>
      <c r="P395">
        <f>P$14*(10-lgd*COUNTIF(Defaults!$AI395:$AR395,"&lt;="&amp;P$17))</f>
        <v>1.41</v>
      </c>
      <c r="Q395">
        <f>Q$14*(10-lgd*COUNTIF(Defaults!$AI395:$AR395,"&lt;="&amp;Q$17))</f>
        <v>1.41</v>
      </c>
      <c r="R395">
        <f>R$14*(10-lgd*COUNTIF(Defaults!$AI395:$AR395,"&lt;="&amp;R$17))</f>
        <v>1.41</v>
      </c>
      <c r="S395">
        <f>S$14*(10-lgd*COUNTIF(Defaults!$AI395:$AR395,"&lt;="&amp;S$17))</f>
        <v>1.41</v>
      </c>
      <c r="T395">
        <f>T$14*(10-lgd*COUNTIF(Defaults!$AI395:$AR395,"&lt;="&amp;T$17))</f>
        <v>1.2299999999999998</v>
      </c>
      <c r="U395">
        <f>U$14*(10-lgd*COUNTIF(Defaults!$AI395:$AR395,"&lt;="&amp;U$17))</f>
        <v>83.22999999999999</v>
      </c>
      <c r="W395">
        <f t="shared" si="330"/>
        <v>0.1</v>
      </c>
      <c r="X395">
        <f t="shared" si="331"/>
        <v>0.1</v>
      </c>
      <c r="Y395">
        <f t="shared" si="332"/>
        <v>0.1</v>
      </c>
      <c r="Z395">
        <f t="shared" si="333"/>
        <v>0.1</v>
      </c>
      <c r="AA395">
        <f t="shared" si="334"/>
        <v>0.1</v>
      </c>
      <c r="AB395">
        <f t="shared" si="335"/>
        <v>0.1</v>
      </c>
      <c r="AC395">
        <f t="shared" si="336"/>
        <v>0.1</v>
      </c>
      <c r="AD395">
        <f t="shared" si="337"/>
        <v>0.1</v>
      </c>
      <c r="AE395">
        <f t="shared" si="338"/>
        <v>0.1</v>
      </c>
      <c r="AF395">
        <f t="shared" si="339"/>
        <v>0.1</v>
      </c>
      <c r="AG395">
        <f t="shared" si="340"/>
        <v>0.1</v>
      </c>
      <c r="AH395">
        <f t="shared" si="341"/>
        <v>0.1</v>
      </c>
      <c r="AI395">
        <f t="shared" si="342"/>
        <v>0.1</v>
      </c>
      <c r="AJ395">
        <f t="shared" si="343"/>
        <v>0.1</v>
      </c>
      <c r="AK395">
        <f t="shared" si="344"/>
        <v>0.1</v>
      </c>
      <c r="AL395">
        <f t="shared" si="345"/>
        <v>0.1</v>
      </c>
      <c r="AM395">
        <f t="shared" si="346"/>
        <v>0.1</v>
      </c>
      <c r="AN395">
        <f t="shared" si="347"/>
        <v>0.1</v>
      </c>
      <c r="AO395">
        <f t="shared" si="348"/>
        <v>0.1</v>
      </c>
      <c r="AP395">
        <f t="shared" si="349"/>
        <v>20.100000000000001</v>
      </c>
      <c r="AR395">
        <f t="shared" si="350"/>
        <v>0.1</v>
      </c>
      <c r="AS395">
        <f t="shared" si="351"/>
        <v>0.1</v>
      </c>
      <c r="AT395">
        <f t="shared" si="352"/>
        <v>0.1</v>
      </c>
      <c r="AU395">
        <f t="shared" si="353"/>
        <v>0.1</v>
      </c>
      <c r="AV395">
        <f t="shared" si="354"/>
        <v>0.1</v>
      </c>
      <c r="AW395">
        <f t="shared" si="355"/>
        <v>0.1</v>
      </c>
      <c r="AX395">
        <f t="shared" si="356"/>
        <v>0.1</v>
      </c>
      <c r="AY395">
        <f t="shared" si="357"/>
        <v>0.1</v>
      </c>
      <c r="AZ395">
        <f t="shared" si="358"/>
        <v>0.1</v>
      </c>
      <c r="BA395">
        <f t="shared" si="359"/>
        <v>0.1</v>
      </c>
      <c r="BB395">
        <f t="shared" si="360"/>
        <v>0.1</v>
      </c>
      <c r="BC395">
        <f t="shared" si="361"/>
        <v>0.1</v>
      </c>
      <c r="BD395">
        <f t="shared" si="362"/>
        <v>0.1</v>
      </c>
      <c r="BE395">
        <f t="shared" si="363"/>
        <v>0.1</v>
      </c>
      <c r="BF395">
        <f t="shared" si="364"/>
        <v>0.1</v>
      </c>
      <c r="BG395">
        <f t="shared" si="365"/>
        <v>0.1</v>
      </c>
      <c r="BH395">
        <f t="shared" si="366"/>
        <v>0.1</v>
      </c>
      <c r="BI395">
        <f t="shared" si="367"/>
        <v>0.1</v>
      </c>
      <c r="BJ395">
        <f t="shared" si="368"/>
        <v>0.1</v>
      </c>
      <c r="BK395">
        <f t="shared" si="369"/>
        <v>10.1</v>
      </c>
      <c r="BM395">
        <f t="shared" si="370"/>
        <v>1.2999999999999998</v>
      </c>
      <c r="BN395">
        <f t="shared" si="371"/>
        <v>1.2999999999999998</v>
      </c>
      <c r="BO395">
        <f t="shared" si="372"/>
        <v>1.2999999999999998</v>
      </c>
      <c r="BP395">
        <f t="shared" si="373"/>
        <v>1.2099999999999997</v>
      </c>
      <c r="BQ395">
        <f t="shared" si="374"/>
        <v>1.2099999999999997</v>
      </c>
      <c r="BR395">
        <f t="shared" si="375"/>
        <v>1.2099999999999997</v>
      </c>
      <c r="BS395">
        <f t="shared" si="376"/>
        <v>1.2099999999999997</v>
      </c>
      <c r="BT395">
        <f t="shared" si="377"/>
        <v>1.2099999999999997</v>
      </c>
      <c r="BU395">
        <f t="shared" si="378"/>
        <v>1.2099999999999997</v>
      </c>
      <c r="BV395">
        <f t="shared" si="379"/>
        <v>1.2099999999999997</v>
      </c>
      <c r="BW395">
        <f t="shared" si="380"/>
        <v>1.2099999999999997</v>
      </c>
      <c r="BX395">
        <f t="shared" si="381"/>
        <v>1.2099999999999997</v>
      </c>
      <c r="BY395">
        <f t="shared" si="382"/>
        <v>1.2099999999999997</v>
      </c>
      <c r="BZ395">
        <f t="shared" si="383"/>
        <v>1.2099999999999997</v>
      </c>
      <c r="CA395">
        <f t="shared" si="384"/>
        <v>1.2099999999999997</v>
      </c>
      <c r="CB395">
        <f t="shared" si="385"/>
        <v>1.2099999999999997</v>
      </c>
      <c r="CC395">
        <f t="shared" si="386"/>
        <v>1.2099999999999997</v>
      </c>
      <c r="CD395">
        <f t="shared" si="387"/>
        <v>1.2099999999999997</v>
      </c>
      <c r="CE395">
        <f t="shared" si="388"/>
        <v>1.0299999999999996</v>
      </c>
      <c r="CF395">
        <f t="shared" si="389"/>
        <v>53.029999999999987</v>
      </c>
      <c r="CH395">
        <f t="shared" si="390"/>
        <v>110.10999999999999</v>
      </c>
      <c r="CI395">
        <f t="shared" si="391"/>
        <v>22.000000000000004</v>
      </c>
      <c r="CJ395">
        <f t="shared" si="392"/>
        <v>12</v>
      </c>
      <c r="CK395">
        <f t="shared" si="393"/>
        <v>76.109999999999985</v>
      </c>
      <c r="CL395">
        <f t="shared" si="394"/>
        <v>0</v>
      </c>
      <c r="CM395">
        <f t="shared" si="395"/>
        <v>0</v>
      </c>
    </row>
    <row r="396" spans="1:91" x14ac:dyDescent="0.2">
      <c r="A396">
        <v>379</v>
      </c>
      <c r="B396">
        <f>B$14*(10-lgd*COUNTIF(Defaults!$AI396:$AR396,"&lt;="&amp;B$17))</f>
        <v>1.5</v>
      </c>
      <c r="C396">
        <f>C$14*(10-lgd*COUNTIF(Defaults!$AI396:$AR396,"&lt;="&amp;C$17))</f>
        <v>1.5</v>
      </c>
      <c r="D396">
        <f>D$14*(10-lgd*COUNTIF(Defaults!$AI396:$AR396,"&lt;="&amp;D$17))</f>
        <v>1.5</v>
      </c>
      <c r="E396">
        <f>E$14*(10-lgd*COUNTIF(Defaults!$AI396:$AR396,"&lt;="&amp;E$17))</f>
        <v>1.5</v>
      </c>
      <c r="F396">
        <f>F$14*(10-lgd*COUNTIF(Defaults!$AI396:$AR396,"&lt;="&amp;F$17))</f>
        <v>1.5</v>
      </c>
      <c r="G396">
        <f>G$14*(10-lgd*COUNTIF(Defaults!$AI396:$AR396,"&lt;="&amp;G$17))</f>
        <v>1.5</v>
      </c>
      <c r="H396">
        <f>H$14*(10-lgd*COUNTIF(Defaults!$AI396:$AR396,"&lt;="&amp;H$17))</f>
        <v>1.5</v>
      </c>
      <c r="I396">
        <f>I$14*(10-lgd*COUNTIF(Defaults!$AI396:$AR396,"&lt;="&amp;I$17))</f>
        <v>1.5</v>
      </c>
      <c r="J396">
        <f>J$14*(10-lgd*COUNTIF(Defaults!$AI396:$AR396,"&lt;="&amp;J$17))</f>
        <v>1.5</v>
      </c>
      <c r="K396">
        <f>K$14*(10-lgd*COUNTIF(Defaults!$AI396:$AR396,"&lt;="&amp;K$17))</f>
        <v>1.5</v>
      </c>
      <c r="L396">
        <f>L$14*(10-lgd*COUNTIF(Defaults!$AI396:$AR396,"&lt;="&amp;L$17))</f>
        <v>1.5</v>
      </c>
      <c r="M396">
        <f>M$14*(10-lgd*COUNTIF(Defaults!$AI396:$AR396,"&lt;="&amp;M$17))</f>
        <v>1.5</v>
      </c>
      <c r="N396">
        <f>N$14*(10-lgd*COUNTIF(Defaults!$AI396:$AR396,"&lt;="&amp;N$17))</f>
        <v>1.5</v>
      </c>
      <c r="O396">
        <f>O$14*(10-lgd*COUNTIF(Defaults!$AI396:$AR396,"&lt;="&amp;O$17))</f>
        <v>1.5</v>
      </c>
      <c r="P396">
        <f>P$14*(10-lgd*COUNTIF(Defaults!$AI396:$AR396,"&lt;="&amp;P$17))</f>
        <v>1.5</v>
      </c>
      <c r="Q396">
        <f>Q$14*(10-lgd*COUNTIF(Defaults!$AI396:$AR396,"&lt;="&amp;Q$17))</f>
        <v>1.5</v>
      </c>
      <c r="R396">
        <f>R$14*(10-lgd*COUNTIF(Defaults!$AI396:$AR396,"&lt;="&amp;R$17))</f>
        <v>1.5</v>
      </c>
      <c r="S396">
        <f>S$14*(10-lgd*COUNTIF(Defaults!$AI396:$AR396,"&lt;="&amp;S$17))</f>
        <v>1.5</v>
      </c>
      <c r="T396">
        <f>T$14*(10-lgd*COUNTIF(Defaults!$AI396:$AR396,"&lt;="&amp;T$17))</f>
        <v>1.41</v>
      </c>
      <c r="U396">
        <f>U$14*(10-lgd*COUNTIF(Defaults!$AI396:$AR396,"&lt;="&amp;U$17))</f>
        <v>95.410000000000011</v>
      </c>
      <c r="W396">
        <f t="shared" si="330"/>
        <v>0.1</v>
      </c>
      <c r="X396">
        <f t="shared" si="331"/>
        <v>0.1</v>
      </c>
      <c r="Y396">
        <f t="shared" si="332"/>
        <v>0.1</v>
      </c>
      <c r="Z396">
        <f t="shared" si="333"/>
        <v>0.1</v>
      </c>
      <c r="AA396">
        <f t="shared" si="334"/>
        <v>0.1</v>
      </c>
      <c r="AB396">
        <f t="shared" si="335"/>
        <v>0.1</v>
      </c>
      <c r="AC396">
        <f t="shared" si="336"/>
        <v>0.1</v>
      </c>
      <c r="AD396">
        <f t="shared" si="337"/>
        <v>0.1</v>
      </c>
      <c r="AE396">
        <f t="shared" si="338"/>
        <v>0.1</v>
      </c>
      <c r="AF396">
        <f t="shared" si="339"/>
        <v>0.1</v>
      </c>
      <c r="AG396">
        <f t="shared" si="340"/>
        <v>0.1</v>
      </c>
      <c r="AH396">
        <f t="shared" si="341"/>
        <v>0.1</v>
      </c>
      <c r="AI396">
        <f t="shared" si="342"/>
        <v>0.1</v>
      </c>
      <c r="AJ396">
        <f t="shared" si="343"/>
        <v>0.1</v>
      </c>
      <c r="AK396">
        <f t="shared" si="344"/>
        <v>0.1</v>
      </c>
      <c r="AL396">
        <f t="shared" si="345"/>
        <v>0.1</v>
      </c>
      <c r="AM396">
        <f t="shared" si="346"/>
        <v>0.1</v>
      </c>
      <c r="AN396">
        <f t="shared" si="347"/>
        <v>0.1</v>
      </c>
      <c r="AO396">
        <f t="shared" si="348"/>
        <v>0.1</v>
      </c>
      <c r="AP396">
        <f t="shared" si="349"/>
        <v>20.100000000000001</v>
      </c>
      <c r="AR396">
        <f t="shared" si="350"/>
        <v>0.1</v>
      </c>
      <c r="AS396">
        <f t="shared" si="351"/>
        <v>0.1</v>
      </c>
      <c r="AT396">
        <f t="shared" si="352"/>
        <v>0.1</v>
      </c>
      <c r="AU396">
        <f t="shared" si="353"/>
        <v>0.1</v>
      </c>
      <c r="AV396">
        <f t="shared" si="354"/>
        <v>0.1</v>
      </c>
      <c r="AW396">
        <f t="shared" si="355"/>
        <v>0.1</v>
      </c>
      <c r="AX396">
        <f t="shared" si="356"/>
        <v>0.1</v>
      </c>
      <c r="AY396">
        <f t="shared" si="357"/>
        <v>0.1</v>
      </c>
      <c r="AZ396">
        <f t="shared" si="358"/>
        <v>0.1</v>
      </c>
      <c r="BA396">
        <f t="shared" si="359"/>
        <v>0.1</v>
      </c>
      <c r="BB396">
        <f t="shared" si="360"/>
        <v>0.1</v>
      </c>
      <c r="BC396">
        <f t="shared" si="361"/>
        <v>0.1</v>
      </c>
      <c r="BD396">
        <f t="shared" si="362"/>
        <v>0.1</v>
      </c>
      <c r="BE396">
        <f t="shared" si="363"/>
        <v>0.1</v>
      </c>
      <c r="BF396">
        <f t="shared" si="364"/>
        <v>0.1</v>
      </c>
      <c r="BG396">
        <f t="shared" si="365"/>
        <v>0.1</v>
      </c>
      <c r="BH396">
        <f t="shared" si="366"/>
        <v>0.1</v>
      </c>
      <c r="BI396">
        <f t="shared" si="367"/>
        <v>0.1</v>
      </c>
      <c r="BJ396">
        <f t="shared" si="368"/>
        <v>0.1</v>
      </c>
      <c r="BK396">
        <f t="shared" si="369"/>
        <v>10.1</v>
      </c>
      <c r="BM396">
        <f t="shared" si="370"/>
        <v>1.2999999999999998</v>
      </c>
      <c r="BN396">
        <f t="shared" si="371"/>
        <v>1.2999999999999998</v>
      </c>
      <c r="BO396">
        <f t="shared" si="372"/>
        <v>1.2999999999999998</v>
      </c>
      <c r="BP396">
        <f t="shared" si="373"/>
        <v>1.2999999999999998</v>
      </c>
      <c r="BQ396">
        <f t="shared" si="374"/>
        <v>1.2999999999999998</v>
      </c>
      <c r="BR396">
        <f t="shared" si="375"/>
        <v>1.2999999999999998</v>
      </c>
      <c r="BS396">
        <f t="shared" si="376"/>
        <v>1.2999999999999998</v>
      </c>
      <c r="BT396">
        <f t="shared" si="377"/>
        <v>1.2999999999999998</v>
      </c>
      <c r="BU396">
        <f t="shared" si="378"/>
        <v>1.2999999999999998</v>
      </c>
      <c r="BV396">
        <f t="shared" si="379"/>
        <v>1.2999999999999998</v>
      </c>
      <c r="BW396">
        <f t="shared" si="380"/>
        <v>1.2999999999999998</v>
      </c>
      <c r="BX396">
        <f t="shared" si="381"/>
        <v>1.2999999999999998</v>
      </c>
      <c r="BY396">
        <f t="shared" si="382"/>
        <v>1.2999999999999998</v>
      </c>
      <c r="BZ396">
        <f t="shared" si="383"/>
        <v>1.2999999999999998</v>
      </c>
      <c r="CA396">
        <f t="shared" si="384"/>
        <v>1.2999999999999998</v>
      </c>
      <c r="CB396">
        <f t="shared" si="385"/>
        <v>1.2999999999999998</v>
      </c>
      <c r="CC396">
        <f t="shared" si="386"/>
        <v>1.2999999999999998</v>
      </c>
      <c r="CD396">
        <f t="shared" si="387"/>
        <v>1.2999999999999998</v>
      </c>
      <c r="CE396">
        <f t="shared" si="388"/>
        <v>1.2099999999999997</v>
      </c>
      <c r="CF396">
        <f t="shared" si="389"/>
        <v>65.210000000000008</v>
      </c>
      <c r="CH396">
        <f t="shared" si="390"/>
        <v>123.82000000000001</v>
      </c>
      <c r="CI396">
        <f t="shared" si="391"/>
        <v>22.000000000000004</v>
      </c>
      <c r="CJ396">
        <f t="shared" si="392"/>
        <v>12</v>
      </c>
      <c r="CK396">
        <f t="shared" si="393"/>
        <v>89.820000000000022</v>
      </c>
      <c r="CL396">
        <f t="shared" si="394"/>
        <v>0</v>
      </c>
      <c r="CM396">
        <f t="shared" si="395"/>
        <v>0</v>
      </c>
    </row>
    <row r="397" spans="1:91" x14ac:dyDescent="0.2">
      <c r="A397">
        <v>380</v>
      </c>
      <c r="B397">
        <f>B$14*(10-lgd*COUNTIF(Defaults!$AI397:$AR397,"&lt;="&amp;B$17))</f>
        <v>1.5</v>
      </c>
      <c r="C397">
        <f>C$14*(10-lgd*COUNTIF(Defaults!$AI397:$AR397,"&lt;="&amp;C$17))</f>
        <v>1.5</v>
      </c>
      <c r="D397">
        <f>D$14*(10-lgd*COUNTIF(Defaults!$AI397:$AR397,"&lt;="&amp;D$17))</f>
        <v>1.5</v>
      </c>
      <c r="E397">
        <f>E$14*(10-lgd*COUNTIF(Defaults!$AI397:$AR397,"&lt;="&amp;E$17))</f>
        <v>1.41</v>
      </c>
      <c r="F397">
        <f>F$14*(10-lgd*COUNTIF(Defaults!$AI397:$AR397,"&lt;="&amp;F$17))</f>
        <v>1.41</v>
      </c>
      <c r="G397">
        <f>G$14*(10-lgd*COUNTIF(Defaults!$AI397:$AR397,"&lt;="&amp;G$17))</f>
        <v>1.41</v>
      </c>
      <c r="H397">
        <f>H$14*(10-lgd*COUNTIF(Defaults!$AI397:$AR397,"&lt;="&amp;H$17))</f>
        <v>1.41</v>
      </c>
      <c r="I397">
        <f>I$14*(10-lgd*COUNTIF(Defaults!$AI397:$AR397,"&lt;="&amp;I$17))</f>
        <v>1.41</v>
      </c>
      <c r="J397">
        <f>J$14*(10-lgd*COUNTIF(Defaults!$AI397:$AR397,"&lt;="&amp;J$17))</f>
        <v>1.41</v>
      </c>
      <c r="K397">
        <f>K$14*(10-lgd*COUNTIF(Defaults!$AI397:$AR397,"&lt;="&amp;K$17))</f>
        <v>1.41</v>
      </c>
      <c r="L397">
        <f>L$14*(10-lgd*COUNTIF(Defaults!$AI397:$AR397,"&lt;="&amp;L$17))</f>
        <v>1.41</v>
      </c>
      <c r="M397">
        <f>M$14*(10-lgd*COUNTIF(Defaults!$AI397:$AR397,"&lt;="&amp;M$17))</f>
        <v>1.32</v>
      </c>
      <c r="N397">
        <f>N$14*(10-lgd*COUNTIF(Defaults!$AI397:$AR397,"&lt;="&amp;N$17))</f>
        <v>1.32</v>
      </c>
      <c r="O397">
        <f>O$14*(10-lgd*COUNTIF(Defaults!$AI397:$AR397,"&lt;="&amp;O$17))</f>
        <v>1.32</v>
      </c>
      <c r="P397">
        <f>P$14*(10-lgd*COUNTIF(Defaults!$AI397:$AR397,"&lt;="&amp;P$17))</f>
        <v>1.32</v>
      </c>
      <c r="Q397">
        <f>Q$14*(10-lgd*COUNTIF(Defaults!$AI397:$AR397,"&lt;="&amp;Q$17))</f>
        <v>1.2299999999999998</v>
      </c>
      <c r="R397">
        <f>R$14*(10-lgd*COUNTIF(Defaults!$AI397:$AR397,"&lt;="&amp;R$17))</f>
        <v>1.2299999999999998</v>
      </c>
      <c r="S397">
        <f>S$14*(10-lgd*COUNTIF(Defaults!$AI397:$AR397,"&lt;="&amp;S$17))</f>
        <v>1.2299999999999998</v>
      </c>
      <c r="T397">
        <f>T$14*(10-lgd*COUNTIF(Defaults!$AI397:$AR397,"&lt;="&amp;T$17))</f>
        <v>1.2299999999999998</v>
      </c>
      <c r="U397">
        <f>U$14*(10-lgd*COUNTIF(Defaults!$AI397:$AR397,"&lt;="&amp;U$17))</f>
        <v>83.22999999999999</v>
      </c>
      <c r="W397">
        <f t="shared" si="330"/>
        <v>0.1</v>
      </c>
      <c r="X397">
        <f t="shared" si="331"/>
        <v>0.1</v>
      </c>
      <c r="Y397">
        <f t="shared" si="332"/>
        <v>0.1</v>
      </c>
      <c r="Z397">
        <f t="shared" si="333"/>
        <v>0.1</v>
      </c>
      <c r="AA397">
        <f t="shared" si="334"/>
        <v>0.1</v>
      </c>
      <c r="AB397">
        <f t="shared" si="335"/>
        <v>0.1</v>
      </c>
      <c r="AC397">
        <f t="shared" si="336"/>
        <v>0.1</v>
      </c>
      <c r="AD397">
        <f t="shared" si="337"/>
        <v>0.1</v>
      </c>
      <c r="AE397">
        <f t="shared" si="338"/>
        <v>0.1</v>
      </c>
      <c r="AF397">
        <f t="shared" si="339"/>
        <v>0.1</v>
      </c>
      <c r="AG397">
        <f t="shared" si="340"/>
        <v>0.1</v>
      </c>
      <c r="AH397">
        <f t="shared" si="341"/>
        <v>0.1</v>
      </c>
      <c r="AI397">
        <f t="shared" si="342"/>
        <v>0.1</v>
      </c>
      <c r="AJ397">
        <f t="shared" si="343"/>
        <v>0.1</v>
      </c>
      <c r="AK397">
        <f t="shared" si="344"/>
        <v>0.1</v>
      </c>
      <c r="AL397">
        <f t="shared" si="345"/>
        <v>0.1</v>
      </c>
      <c r="AM397">
        <f t="shared" si="346"/>
        <v>0.1</v>
      </c>
      <c r="AN397">
        <f t="shared" si="347"/>
        <v>0.1</v>
      </c>
      <c r="AO397">
        <f t="shared" si="348"/>
        <v>0.1</v>
      </c>
      <c r="AP397">
        <f t="shared" si="349"/>
        <v>20.100000000000001</v>
      </c>
      <c r="AR397">
        <f t="shared" si="350"/>
        <v>0.1</v>
      </c>
      <c r="AS397">
        <f t="shared" si="351"/>
        <v>0.1</v>
      </c>
      <c r="AT397">
        <f t="shared" si="352"/>
        <v>0.1</v>
      </c>
      <c r="AU397">
        <f t="shared" si="353"/>
        <v>0.1</v>
      </c>
      <c r="AV397">
        <f t="shared" si="354"/>
        <v>0.1</v>
      </c>
      <c r="AW397">
        <f t="shared" si="355"/>
        <v>0.1</v>
      </c>
      <c r="AX397">
        <f t="shared" si="356"/>
        <v>0.1</v>
      </c>
      <c r="AY397">
        <f t="shared" si="357"/>
        <v>0.1</v>
      </c>
      <c r="AZ397">
        <f t="shared" si="358"/>
        <v>0.1</v>
      </c>
      <c r="BA397">
        <f t="shared" si="359"/>
        <v>0.1</v>
      </c>
      <c r="BB397">
        <f t="shared" si="360"/>
        <v>0.1</v>
      </c>
      <c r="BC397">
        <f t="shared" si="361"/>
        <v>0.1</v>
      </c>
      <c r="BD397">
        <f t="shared" si="362"/>
        <v>0.1</v>
      </c>
      <c r="BE397">
        <f t="shared" si="363"/>
        <v>0.1</v>
      </c>
      <c r="BF397">
        <f t="shared" si="364"/>
        <v>0.1</v>
      </c>
      <c r="BG397">
        <f t="shared" si="365"/>
        <v>0.1</v>
      </c>
      <c r="BH397">
        <f t="shared" si="366"/>
        <v>0.1</v>
      </c>
      <c r="BI397">
        <f t="shared" si="367"/>
        <v>0.1</v>
      </c>
      <c r="BJ397">
        <f t="shared" si="368"/>
        <v>0.1</v>
      </c>
      <c r="BK397">
        <f t="shared" si="369"/>
        <v>10.1</v>
      </c>
      <c r="BM397">
        <f t="shared" si="370"/>
        <v>1.2999999999999998</v>
      </c>
      <c r="BN397">
        <f t="shared" si="371"/>
        <v>1.2999999999999998</v>
      </c>
      <c r="BO397">
        <f t="shared" si="372"/>
        <v>1.2999999999999998</v>
      </c>
      <c r="BP397">
        <f t="shared" si="373"/>
        <v>1.2099999999999997</v>
      </c>
      <c r="BQ397">
        <f t="shared" si="374"/>
        <v>1.2099999999999997</v>
      </c>
      <c r="BR397">
        <f t="shared" si="375"/>
        <v>1.2099999999999997</v>
      </c>
      <c r="BS397">
        <f t="shared" si="376"/>
        <v>1.2099999999999997</v>
      </c>
      <c r="BT397">
        <f t="shared" si="377"/>
        <v>1.2099999999999997</v>
      </c>
      <c r="BU397">
        <f t="shared" si="378"/>
        <v>1.2099999999999997</v>
      </c>
      <c r="BV397">
        <f t="shared" si="379"/>
        <v>1.2099999999999997</v>
      </c>
      <c r="BW397">
        <f t="shared" si="380"/>
        <v>1.2099999999999997</v>
      </c>
      <c r="BX397">
        <f t="shared" si="381"/>
        <v>1.1199999999999999</v>
      </c>
      <c r="BY397">
        <f t="shared" si="382"/>
        <v>1.1199999999999999</v>
      </c>
      <c r="BZ397">
        <f t="shared" si="383"/>
        <v>1.1199999999999999</v>
      </c>
      <c r="CA397">
        <f t="shared" si="384"/>
        <v>1.1199999999999999</v>
      </c>
      <c r="CB397">
        <f t="shared" si="385"/>
        <v>1.0299999999999996</v>
      </c>
      <c r="CC397">
        <f t="shared" si="386"/>
        <v>1.0299999999999996</v>
      </c>
      <c r="CD397">
        <f t="shared" si="387"/>
        <v>1.0299999999999996</v>
      </c>
      <c r="CE397">
        <f t="shared" si="388"/>
        <v>1.0299999999999996</v>
      </c>
      <c r="CF397">
        <f t="shared" si="389"/>
        <v>53.029999999999987</v>
      </c>
      <c r="CH397">
        <f t="shared" si="390"/>
        <v>109.21</v>
      </c>
      <c r="CI397">
        <f t="shared" si="391"/>
        <v>22.000000000000004</v>
      </c>
      <c r="CJ397">
        <f t="shared" si="392"/>
        <v>12</v>
      </c>
      <c r="CK397">
        <f t="shared" si="393"/>
        <v>75.20999999999998</v>
      </c>
      <c r="CL397">
        <f t="shared" si="394"/>
        <v>0</v>
      </c>
      <c r="CM397">
        <f t="shared" si="395"/>
        <v>0</v>
      </c>
    </row>
    <row r="398" spans="1:91" x14ac:dyDescent="0.2">
      <c r="A398">
        <v>381</v>
      </c>
      <c r="B398">
        <f>B$14*(10-lgd*COUNTIF(Defaults!$AI398:$AR398,"&lt;="&amp;B$17))</f>
        <v>1.5</v>
      </c>
      <c r="C398">
        <f>C$14*(10-lgd*COUNTIF(Defaults!$AI398:$AR398,"&lt;="&amp;C$17))</f>
        <v>1.5</v>
      </c>
      <c r="D398">
        <f>D$14*(10-lgd*COUNTIF(Defaults!$AI398:$AR398,"&lt;="&amp;D$17))</f>
        <v>1.5</v>
      </c>
      <c r="E398">
        <f>E$14*(10-lgd*COUNTIF(Defaults!$AI398:$AR398,"&lt;="&amp;E$17))</f>
        <v>1.5</v>
      </c>
      <c r="F398">
        <f>F$14*(10-lgd*COUNTIF(Defaults!$AI398:$AR398,"&lt;="&amp;F$17))</f>
        <v>1.5</v>
      </c>
      <c r="G398">
        <f>G$14*(10-lgd*COUNTIF(Defaults!$AI398:$AR398,"&lt;="&amp;G$17))</f>
        <v>1.5</v>
      </c>
      <c r="H398">
        <f>H$14*(10-lgd*COUNTIF(Defaults!$AI398:$AR398,"&lt;="&amp;H$17))</f>
        <v>1.5</v>
      </c>
      <c r="I398">
        <f>I$14*(10-lgd*COUNTIF(Defaults!$AI398:$AR398,"&lt;="&amp;I$17))</f>
        <v>1.5</v>
      </c>
      <c r="J398">
        <f>J$14*(10-lgd*COUNTIF(Defaults!$AI398:$AR398,"&lt;="&amp;J$17))</f>
        <v>1.5</v>
      </c>
      <c r="K398">
        <f>K$14*(10-lgd*COUNTIF(Defaults!$AI398:$AR398,"&lt;="&amp;K$17))</f>
        <v>1.5</v>
      </c>
      <c r="L398">
        <f>L$14*(10-lgd*COUNTIF(Defaults!$AI398:$AR398,"&lt;="&amp;L$17))</f>
        <v>1.5</v>
      </c>
      <c r="M398">
        <f>M$14*(10-lgd*COUNTIF(Defaults!$AI398:$AR398,"&lt;="&amp;M$17))</f>
        <v>1.5</v>
      </c>
      <c r="N398">
        <f>N$14*(10-lgd*COUNTIF(Defaults!$AI398:$AR398,"&lt;="&amp;N$17))</f>
        <v>1.5</v>
      </c>
      <c r="O398">
        <f>O$14*(10-lgd*COUNTIF(Defaults!$AI398:$AR398,"&lt;="&amp;O$17))</f>
        <v>1.5</v>
      </c>
      <c r="P398">
        <f>P$14*(10-lgd*COUNTIF(Defaults!$AI398:$AR398,"&lt;="&amp;P$17))</f>
        <v>1.5</v>
      </c>
      <c r="Q398">
        <f>Q$14*(10-lgd*COUNTIF(Defaults!$AI398:$AR398,"&lt;="&amp;Q$17))</f>
        <v>1.5</v>
      </c>
      <c r="R398">
        <f>R$14*(10-lgd*COUNTIF(Defaults!$AI398:$AR398,"&lt;="&amp;R$17))</f>
        <v>1.5</v>
      </c>
      <c r="S398">
        <f>S$14*(10-lgd*COUNTIF(Defaults!$AI398:$AR398,"&lt;="&amp;S$17))</f>
        <v>1.5</v>
      </c>
      <c r="T398">
        <f>T$14*(10-lgd*COUNTIF(Defaults!$AI398:$AR398,"&lt;="&amp;T$17))</f>
        <v>1.5</v>
      </c>
      <c r="U398">
        <f>U$14*(10-lgd*COUNTIF(Defaults!$AI398:$AR398,"&lt;="&amp;U$17))</f>
        <v>101.5</v>
      </c>
      <c r="W398">
        <f t="shared" si="330"/>
        <v>0.1</v>
      </c>
      <c r="X398">
        <f t="shared" si="331"/>
        <v>0.1</v>
      </c>
      <c r="Y398">
        <f t="shared" si="332"/>
        <v>0.1</v>
      </c>
      <c r="Z398">
        <f t="shared" si="333"/>
        <v>0.1</v>
      </c>
      <c r="AA398">
        <f t="shared" si="334"/>
        <v>0.1</v>
      </c>
      <c r="AB398">
        <f t="shared" si="335"/>
        <v>0.1</v>
      </c>
      <c r="AC398">
        <f t="shared" si="336"/>
        <v>0.1</v>
      </c>
      <c r="AD398">
        <f t="shared" si="337"/>
        <v>0.1</v>
      </c>
      <c r="AE398">
        <f t="shared" si="338"/>
        <v>0.1</v>
      </c>
      <c r="AF398">
        <f t="shared" si="339"/>
        <v>0.1</v>
      </c>
      <c r="AG398">
        <f t="shared" si="340"/>
        <v>0.1</v>
      </c>
      <c r="AH398">
        <f t="shared" si="341"/>
        <v>0.1</v>
      </c>
      <c r="AI398">
        <f t="shared" si="342"/>
        <v>0.1</v>
      </c>
      <c r="AJ398">
        <f t="shared" si="343"/>
        <v>0.1</v>
      </c>
      <c r="AK398">
        <f t="shared" si="344"/>
        <v>0.1</v>
      </c>
      <c r="AL398">
        <f t="shared" si="345"/>
        <v>0.1</v>
      </c>
      <c r="AM398">
        <f t="shared" si="346"/>
        <v>0.1</v>
      </c>
      <c r="AN398">
        <f t="shared" si="347"/>
        <v>0.1</v>
      </c>
      <c r="AO398">
        <f t="shared" si="348"/>
        <v>0.1</v>
      </c>
      <c r="AP398">
        <f t="shared" si="349"/>
        <v>20.100000000000001</v>
      </c>
      <c r="AR398">
        <f t="shared" si="350"/>
        <v>0.1</v>
      </c>
      <c r="AS398">
        <f t="shared" si="351"/>
        <v>0.1</v>
      </c>
      <c r="AT398">
        <f t="shared" si="352"/>
        <v>0.1</v>
      </c>
      <c r="AU398">
        <f t="shared" si="353"/>
        <v>0.1</v>
      </c>
      <c r="AV398">
        <f t="shared" si="354"/>
        <v>0.1</v>
      </c>
      <c r="AW398">
        <f t="shared" si="355"/>
        <v>0.1</v>
      </c>
      <c r="AX398">
        <f t="shared" si="356"/>
        <v>0.1</v>
      </c>
      <c r="AY398">
        <f t="shared" si="357"/>
        <v>0.1</v>
      </c>
      <c r="AZ398">
        <f t="shared" si="358"/>
        <v>0.1</v>
      </c>
      <c r="BA398">
        <f t="shared" si="359"/>
        <v>0.1</v>
      </c>
      <c r="BB398">
        <f t="shared" si="360"/>
        <v>0.1</v>
      </c>
      <c r="BC398">
        <f t="shared" si="361"/>
        <v>0.1</v>
      </c>
      <c r="BD398">
        <f t="shared" si="362"/>
        <v>0.1</v>
      </c>
      <c r="BE398">
        <f t="shared" si="363"/>
        <v>0.1</v>
      </c>
      <c r="BF398">
        <f t="shared" si="364"/>
        <v>0.1</v>
      </c>
      <c r="BG398">
        <f t="shared" si="365"/>
        <v>0.1</v>
      </c>
      <c r="BH398">
        <f t="shared" si="366"/>
        <v>0.1</v>
      </c>
      <c r="BI398">
        <f t="shared" si="367"/>
        <v>0.1</v>
      </c>
      <c r="BJ398">
        <f t="shared" si="368"/>
        <v>0.1</v>
      </c>
      <c r="BK398">
        <f t="shared" si="369"/>
        <v>10.1</v>
      </c>
      <c r="BM398">
        <f t="shared" si="370"/>
        <v>1.2999999999999998</v>
      </c>
      <c r="BN398">
        <f t="shared" si="371"/>
        <v>1.2999999999999998</v>
      </c>
      <c r="BO398">
        <f t="shared" si="372"/>
        <v>1.2999999999999998</v>
      </c>
      <c r="BP398">
        <f t="shared" si="373"/>
        <v>1.2999999999999998</v>
      </c>
      <c r="BQ398">
        <f t="shared" si="374"/>
        <v>1.2999999999999998</v>
      </c>
      <c r="BR398">
        <f t="shared" si="375"/>
        <v>1.2999999999999998</v>
      </c>
      <c r="BS398">
        <f t="shared" si="376"/>
        <v>1.2999999999999998</v>
      </c>
      <c r="BT398">
        <f t="shared" si="377"/>
        <v>1.2999999999999998</v>
      </c>
      <c r="BU398">
        <f t="shared" si="378"/>
        <v>1.2999999999999998</v>
      </c>
      <c r="BV398">
        <f t="shared" si="379"/>
        <v>1.2999999999999998</v>
      </c>
      <c r="BW398">
        <f t="shared" si="380"/>
        <v>1.2999999999999998</v>
      </c>
      <c r="BX398">
        <f t="shared" si="381"/>
        <v>1.2999999999999998</v>
      </c>
      <c r="BY398">
        <f t="shared" si="382"/>
        <v>1.2999999999999998</v>
      </c>
      <c r="BZ398">
        <f t="shared" si="383"/>
        <v>1.2999999999999998</v>
      </c>
      <c r="CA398">
        <f t="shared" si="384"/>
        <v>1.2999999999999998</v>
      </c>
      <c r="CB398">
        <f t="shared" si="385"/>
        <v>1.2999999999999998</v>
      </c>
      <c r="CC398">
        <f t="shared" si="386"/>
        <v>1.2999999999999998</v>
      </c>
      <c r="CD398">
        <f t="shared" si="387"/>
        <v>1.2999999999999998</v>
      </c>
      <c r="CE398">
        <f t="shared" si="388"/>
        <v>1.2999999999999998</v>
      </c>
      <c r="CF398">
        <f t="shared" si="389"/>
        <v>71.300000000000011</v>
      </c>
      <c r="CH398">
        <f t="shared" si="390"/>
        <v>130</v>
      </c>
      <c r="CI398">
        <f t="shared" si="391"/>
        <v>22.000000000000004</v>
      </c>
      <c r="CJ398">
        <f t="shared" si="392"/>
        <v>12</v>
      </c>
      <c r="CK398">
        <f t="shared" si="393"/>
        <v>96.000000000000014</v>
      </c>
      <c r="CL398">
        <f t="shared" si="394"/>
        <v>0</v>
      </c>
      <c r="CM398">
        <f t="shared" si="395"/>
        <v>0</v>
      </c>
    </row>
    <row r="399" spans="1:91" x14ac:dyDescent="0.2">
      <c r="A399">
        <v>382</v>
      </c>
      <c r="B399">
        <f>B$14*(10-lgd*COUNTIF(Defaults!$AI399:$AR399,"&lt;="&amp;B$17))</f>
        <v>1.5</v>
      </c>
      <c r="C399">
        <f>C$14*(10-lgd*COUNTIF(Defaults!$AI399:$AR399,"&lt;="&amp;C$17))</f>
        <v>1.5</v>
      </c>
      <c r="D399">
        <f>D$14*(10-lgd*COUNTIF(Defaults!$AI399:$AR399,"&lt;="&amp;D$17))</f>
        <v>1.5</v>
      </c>
      <c r="E399">
        <f>E$14*(10-lgd*COUNTIF(Defaults!$AI399:$AR399,"&lt;="&amp;E$17))</f>
        <v>1.41</v>
      </c>
      <c r="F399">
        <f>F$14*(10-lgd*COUNTIF(Defaults!$AI399:$AR399,"&lt;="&amp;F$17))</f>
        <v>1.32</v>
      </c>
      <c r="G399">
        <f>G$14*(10-lgd*COUNTIF(Defaults!$AI399:$AR399,"&lt;="&amp;G$17))</f>
        <v>1.32</v>
      </c>
      <c r="H399">
        <f>H$14*(10-lgd*COUNTIF(Defaults!$AI399:$AR399,"&lt;="&amp;H$17))</f>
        <v>1.32</v>
      </c>
      <c r="I399">
        <f>I$14*(10-lgd*COUNTIF(Defaults!$AI399:$AR399,"&lt;="&amp;I$17))</f>
        <v>1.32</v>
      </c>
      <c r="J399">
        <f>J$14*(10-lgd*COUNTIF(Defaults!$AI399:$AR399,"&lt;="&amp;J$17))</f>
        <v>1.2299999999999998</v>
      </c>
      <c r="K399">
        <f>K$14*(10-lgd*COUNTIF(Defaults!$AI399:$AR399,"&lt;="&amp;K$17))</f>
        <v>1.2299999999999998</v>
      </c>
      <c r="L399">
        <f>L$14*(10-lgd*COUNTIF(Defaults!$AI399:$AR399,"&lt;="&amp;L$17))</f>
        <v>1.2299999999999998</v>
      </c>
      <c r="M399">
        <f>M$14*(10-lgd*COUNTIF(Defaults!$AI399:$AR399,"&lt;="&amp;M$17))</f>
        <v>1.2299999999999998</v>
      </c>
      <c r="N399">
        <f>N$14*(10-lgd*COUNTIF(Defaults!$AI399:$AR399,"&lt;="&amp;N$17))</f>
        <v>1.2299999999999998</v>
      </c>
      <c r="O399">
        <f>O$14*(10-lgd*COUNTIF(Defaults!$AI399:$AR399,"&lt;="&amp;O$17))</f>
        <v>1.2299999999999998</v>
      </c>
      <c r="P399">
        <f>P$14*(10-lgd*COUNTIF(Defaults!$AI399:$AR399,"&lt;="&amp;P$17))</f>
        <v>1.2299999999999998</v>
      </c>
      <c r="Q399">
        <f>Q$14*(10-lgd*COUNTIF(Defaults!$AI399:$AR399,"&lt;="&amp;Q$17))</f>
        <v>1.2299999999999998</v>
      </c>
      <c r="R399">
        <f>R$14*(10-lgd*COUNTIF(Defaults!$AI399:$AR399,"&lt;="&amp;R$17))</f>
        <v>1.2299999999999998</v>
      </c>
      <c r="S399">
        <f>S$14*(10-lgd*COUNTIF(Defaults!$AI399:$AR399,"&lt;="&amp;S$17))</f>
        <v>1.2299999999999998</v>
      </c>
      <c r="T399">
        <f>T$14*(10-lgd*COUNTIF(Defaults!$AI399:$AR399,"&lt;="&amp;T$17))</f>
        <v>1.2299999999999998</v>
      </c>
      <c r="U399">
        <f>U$14*(10-lgd*COUNTIF(Defaults!$AI399:$AR399,"&lt;="&amp;U$17))</f>
        <v>83.22999999999999</v>
      </c>
      <c r="W399">
        <f t="shared" si="330"/>
        <v>0.1</v>
      </c>
      <c r="X399">
        <f t="shared" si="331"/>
        <v>0.1</v>
      </c>
      <c r="Y399">
        <f t="shared" si="332"/>
        <v>0.1</v>
      </c>
      <c r="Z399">
        <f t="shared" si="333"/>
        <v>0.1</v>
      </c>
      <c r="AA399">
        <f t="shared" si="334"/>
        <v>0.1</v>
      </c>
      <c r="AB399">
        <f t="shared" si="335"/>
        <v>0.1</v>
      </c>
      <c r="AC399">
        <f t="shared" si="336"/>
        <v>0.1</v>
      </c>
      <c r="AD399">
        <f t="shared" si="337"/>
        <v>0.1</v>
      </c>
      <c r="AE399">
        <f t="shared" si="338"/>
        <v>0.1</v>
      </c>
      <c r="AF399">
        <f t="shared" si="339"/>
        <v>0.1</v>
      </c>
      <c r="AG399">
        <f t="shared" si="340"/>
        <v>0.1</v>
      </c>
      <c r="AH399">
        <f t="shared" si="341"/>
        <v>0.1</v>
      </c>
      <c r="AI399">
        <f t="shared" si="342"/>
        <v>0.1</v>
      </c>
      <c r="AJ399">
        <f t="shared" si="343"/>
        <v>0.1</v>
      </c>
      <c r="AK399">
        <f t="shared" si="344"/>
        <v>0.1</v>
      </c>
      <c r="AL399">
        <f t="shared" si="345"/>
        <v>0.1</v>
      </c>
      <c r="AM399">
        <f t="shared" si="346"/>
        <v>0.1</v>
      </c>
      <c r="AN399">
        <f t="shared" si="347"/>
        <v>0.1</v>
      </c>
      <c r="AO399">
        <f t="shared" si="348"/>
        <v>0.1</v>
      </c>
      <c r="AP399">
        <f t="shared" si="349"/>
        <v>20.100000000000001</v>
      </c>
      <c r="AR399">
        <f t="shared" si="350"/>
        <v>0.1</v>
      </c>
      <c r="AS399">
        <f t="shared" si="351"/>
        <v>0.1</v>
      </c>
      <c r="AT399">
        <f t="shared" si="352"/>
        <v>0.1</v>
      </c>
      <c r="AU399">
        <f t="shared" si="353"/>
        <v>0.1</v>
      </c>
      <c r="AV399">
        <f t="shared" si="354"/>
        <v>0.1</v>
      </c>
      <c r="AW399">
        <f t="shared" si="355"/>
        <v>0.1</v>
      </c>
      <c r="AX399">
        <f t="shared" si="356"/>
        <v>0.1</v>
      </c>
      <c r="AY399">
        <f t="shared" si="357"/>
        <v>0.1</v>
      </c>
      <c r="AZ399">
        <f t="shared" si="358"/>
        <v>0.1</v>
      </c>
      <c r="BA399">
        <f t="shared" si="359"/>
        <v>0.1</v>
      </c>
      <c r="BB399">
        <f t="shared" si="360"/>
        <v>0.1</v>
      </c>
      <c r="BC399">
        <f t="shared" si="361"/>
        <v>0.1</v>
      </c>
      <c r="BD399">
        <f t="shared" si="362"/>
        <v>0.1</v>
      </c>
      <c r="BE399">
        <f t="shared" si="363"/>
        <v>0.1</v>
      </c>
      <c r="BF399">
        <f t="shared" si="364"/>
        <v>0.1</v>
      </c>
      <c r="BG399">
        <f t="shared" si="365"/>
        <v>0.1</v>
      </c>
      <c r="BH399">
        <f t="shared" si="366"/>
        <v>0.1</v>
      </c>
      <c r="BI399">
        <f t="shared" si="367"/>
        <v>0.1</v>
      </c>
      <c r="BJ399">
        <f t="shared" si="368"/>
        <v>0.1</v>
      </c>
      <c r="BK399">
        <f t="shared" si="369"/>
        <v>10.1</v>
      </c>
      <c r="BM399">
        <f t="shared" si="370"/>
        <v>1.2999999999999998</v>
      </c>
      <c r="BN399">
        <f t="shared" si="371"/>
        <v>1.2999999999999998</v>
      </c>
      <c r="BO399">
        <f t="shared" si="372"/>
        <v>1.2999999999999998</v>
      </c>
      <c r="BP399">
        <f t="shared" si="373"/>
        <v>1.2099999999999997</v>
      </c>
      <c r="BQ399">
        <f t="shared" si="374"/>
        <v>1.1199999999999999</v>
      </c>
      <c r="BR399">
        <f t="shared" si="375"/>
        <v>1.1199999999999999</v>
      </c>
      <c r="BS399">
        <f t="shared" si="376"/>
        <v>1.1199999999999999</v>
      </c>
      <c r="BT399">
        <f t="shared" si="377"/>
        <v>1.1199999999999999</v>
      </c>
      <c r="BU399">
        <f t="shared" si="378"/>
        <v>1.0299999999999996</v>
      </c>
      <c r="BV399">
        <f t="shared" si="379"/>
        <v>1.0299999999999996</v>
      </c>
      <c r="BW399">
        <f t="shared" si="380"/>
        <v>1.0299999999999996</v>
      </c>
      <c r="BX399">
        <f t="shared" si="381"/>
        <v>1.0299999999999996</v>
      </c>
      <c r="BY399">
        <f t="shared" si="382"/>
        <v>1.0299999999999996</v>
      </c>
      <c r="BZ399">
        <f t="shared" si="383"/>
        <v>1.0299999999999996</v>
      </c>
      <c r="CA399">
        <f t="shared" si="384"/>
        <v>1.0299999999999996</v>
      </c>
      <c r="CB399">
        <f t="shared" si="385"/>
        <v>1.0299999999999996</v>
      </c>
      <c r="CC399">
        <f t="shared" si="386"/>
        <v>1.0299999999999996</v>
      </c>
      <c r="CD399">
        <f t="shared" si="387"/>
        <v>1.0299999999999996</v>
      </c>
      <c r="CE399">
        <f t="shared" si="388"/>
        <v>1.0299999999999996</v>
      </c>
      <c r="CF399">
        <f t="shared" si="389"/>
        <v>53.029999999999987</v>
      </c>
      <c r="CH399">
        <f t="shared" si="390"/>
        <v>107.94999999999999</v>
      </c>
      <c r="CI399">
        <f t="shared" si="391"/>
        <v>22.000000000000004</v>
      </c>
      <c r="CJ399">
        <f t="shared" si="392"/>
        <v>12</v>
      </c>
      <c r="CK399">
        <f t="shared" si="393"/>
        <v>73.949999999999989</v>
      </c>
      <c r="CL399">
        <f t="shared" si="394"/>
        <v>0</v>
      </c>
      <c r="CM399">
        <f t="shared" si="395"/>
        <v>0</v>
      </c>
    </row>
    <row r="400" spans="1:91" x14ac:dyDescent="0.2">
      <c r="A400">
        <v>383</v>
      </c>
      <c r="B400">
        <f>B$14*(10-lgd*COUNTIF(Defaults!$AI400:$AR400,"&lt;="&amp;B$17))</f>
        <v>1.5</v>
      </c>
      <c r="C400">
        <f>C$14*(10-lgd*COUNTIF(Defaults!$AI400:$AR400,"&lt;="&amp;C$17))</f>
        <v>1.5</v>
      </c>
      <c r="D400">
        <f>D$14*(10-lgd*COUNTIF(Defaults!$AI400:$AR400,"&lt;="&amp;D$17))</f>
        <v>1.5</v>
      </c>
      <c r="E400">
        <f>E$14*(10-lgd*COUNTIF(Defaults!$AI400:$AR400,"&lt;="&amp;E$17))</f>
        <v>1.5</v>
      </c>
      <c r="F400">
        <f>F$14*(10-lgd*COUNTIF(Defaults!$AI400:$AR400,"&lt;="&amp;F$17))</f>
        <v>1.5</v>
      </c>
      <c r="G400">
        <f>G$14*(10-lgd*COUNTIF(Defaults!$AI400:$AR400,"&lt;="&amp;G$17))</f>
        <v>1.5</v>
      </c>
      <c r="H400">
        <f>H$14*(10-lgd*COUNTIF(Defaults!$AI400:$AR400,"&lt;="&amp;H$17))</f>
        <v>1.5</v>
      </c>
      <c r="I400">
        <f>I$14*(10-lgd*COUNTIF(Defaults!$AI400:$AR400,"&lt;="&amp;I$17))</f>
        <v>1.5</v>
      </c>
      <c r="J400">
        <f>J$14*(10-lgd*COUNTIF(Defaults!$AI400:$AR400,"&lt;="&amp;J$17))</f>
        <v>1.5</v>
      </c>
      <c r="K400">
        <f>K$14*(10-lgd*COUNTIF(Defaults!$AI400:$AR400,"&lt;="&amp;K$17))</f>
        <v>1.5</v>
      </c>
      <c r="L400">
        <f>L$14*(10-lgd*COUNTIF(Defaults!$AI400:$AR400,"&lt;="&amp;L$17))</f>
        <v>1.41</v>
      </c>
      <c r="M400">
        <f>M$14*(10-lgd*COUNTIF(Defaults!$AI400:$AR400,"&lt;="&amp;M$17))</f>
        <v>1.41</v>
      </c>
      <c r="N400">
        <f>N$14*(10-lgd*COUNTIF(Defaults!$AI400:$AR400,"&lt;="&amp;N$17))</f>
        <v>1.41</v>
      </c>
      <c r="O400">
        <f>O$14*(10-lgd*COUNTIF(Defaults!$AI400:$AR400,"&lt;="&amp;O$17))</f>
        <v>1.41</v>
      </c>
      <c r="P400">
        <f>P$14*(10-lgd*COUNTIF(Defaults!$AI400:$AR400,"&lt;="&amp;P$17))</f>
        <v>1.41</v>
      </c>
      <c r="Q400">
        <f>Q$14*(10-lgd*COUNTIF(Defaults!$AI400:$AR400,"&lt;="&amp;Q$17))</f>
        <v>1.41</v>
      </c>
      <c r="R400">
        <f>R$14*(10-lgd*COUNTIF(Defaults!$AI400:$AR400,"&lt;="&amp;R$17))</f>
        <v>1.41</v>
      </c>
      <c r="S400">
        <f>S$14*(10-lgd*COUNTIF(Defaults!$AI400:$AR400,"&lt;="&amp;S$17))</f>
        <v>1.41</v>
      </c>
      <c r="T400">
        <f>T$14*(10-lgd*COUNTIF(Defaults!$AI400:$AR400,"&lt;="&amp;T$17))</f>
        <v>1.41</v>
      </c>
      <c r="U400">
        <f>U$14*(10-lgd*COUNTIF(Defaults!$AI400:$AR400,"&lt;="&amp;U$17))</f>
        <v>95.410000000000011</v>
      </c>
      <c r="W400">
        <f t="shared" si="330"/>
        <v>0.1</v>
      </c>
      <c r="X400">
        <f t="shared" si="331"/>
        <v>0.1</v>
      </c>
      <c r="Y400">
        <f t="shared" si="332"/>
        <v>0.1</v>
      </c>
      <c r="Z400">
        <f t="shared" si="333"/>
        <v>0.1</v>
      </c>
      <c r="AA400">
        <f t="shared" si="334"/>
        <v>0.1</v>
      </c>
      <c r="AB400">
        <f t="shared" si="335"/>
        <v>0.1</v>
      </c>
      <c r="AC400">
        <f t="shared" si="336"/>
        <v>0.1</v>
      </c>
      <c r="AD400">
        <f t="shared" si="337"/>
        <v>0.1</v>
      </c>
      <c r="AE400">
        <f t="shared" si="338"/>
        <v>0.1</v>
      </c>
      <c r="AF400">
        <f t="shared" si="339"/>
        <v>0.1</v>
      </c>
      <c r="AG400">
        <f t="shared" si="340"/>
        <v>0.1</v>
      </c>
      <c r="AH400">
        <f t="shared" si="341"/>
        <v>0.1</v>
      </c>
      <c r="AI400">
        <f t="shared" si="342"/>
        <v>0.1</v>
      </c>
      <c r="AJ400">
        <f t="shared" si="343"/>
        <v>0.1</v>
      </c>
      <c r="AK400">
        <f t="shared" si="344"/>
        <v>0.1</v>
      </c>
      <c r="AL400">
        <f t="shared" si="345"/>
        <v>0.1</v>
      </c>
      <c r="AM400">
        <f t="shared" si="346"/>
        <v>0.1</v>
      </c>
      <c r="AN400">
        <f t="shared" si="347"/>
        <v>0.1</v>
      </c>
      <c r="AO400">
        <f t="shared" si="348"/>
        <v>0.1</v>
      </c>
      <c r="AP400">
        <f t="shared" si="349"/>
        <v>20.100000000000001</v>
      </c>
      <c r="AR400">
        <f t="shared" si="350"/>
        <v>0.1</v>
      </c>
      <c r="AS400">
        <f t="shared" si="351"/>
        <v>0.1</v>
      </c>
      <c r="AT400">
        <f t="shared" si="352"/>
        <v>0.1</v>
      </c>
      <c r="AU400">
        <f t="shared" si="353"/>
        <v>0.1</v>
      </c>
      <c r="AV400">
        <f t="shared" si="354"/>
        <v>0.1</v>
      </c>
      <c r="AW400">
        <f t="shared" si="355"/>
        <v>0.1</v>
      </c>
      <c r="AX400">
        <f t="shared" si="356"/>
        <v>0.1</v>
      </c>
      <c r="AY400">
        <f t="shared" si="357"/>
        <v>0.1</v>
      </c>
      <c r="AZ400">
        <f t="shared" si="358"/>
        <v>0.1</v>
      </c>
      <c r="BA400">
        <f t="shared" si="359"/>
        <v>0.1</v>
      </c>
      <c r="BB400">
        <f t="shared" si="360"/>
        <v>0.1</v>
      </c>
      <c r="BC400">
        <f t="shared" si="361"/>
        <v>0.1</v>
      </c>
      <c r="BD400">
        <f t="shared" si="362"/>
        <v>0.1</v>
      </c>
      <c r="BE400">
        <f t="shared" si="363"/>
        <v>0.1</v>
      </c>
      <c r="BF400">
        <f t="shared" si="364"/>
        <v>0.1</v>
      </c>
      <c r="BG400">
        <f t="shared" si="365"/>
        <v>0.1</v>
      </c>
      <c r="BH400">
        <f t="shared" si="366"/>
        <v>0.1</v>
      </c>
      <c r="BI400">
        <f t="shared" si="367"/>
        <v>0.1</v>
      </c>
      <c r="BJ400">
        <f t="shared" si="368"/>
        <v>0.1</v>
      </c>
      <c r="BK400">
        <f t="shared" si="369"/>
        <v>10.1</v>
      </c>
      <c r="BM400">
        <f t="shared" si="370"/>
        <v>1.2999999999999998</v>
      </c>
      <c r="BN400">
        <f t="shared" si="371"/>
        <v>1.2999999999999998</v>
      </c>
      <c r="BO400">
        <f t="shared" si="372"/>
        <v>1.2999999999999998</v>
      </c>
      <c r="BP400">
        <f t="shared" si="373"/>
        <v>1.2999999999999998</v>
      </c>
      <c r="BQ400">
        <f t="shared" si="374"/>
        <v>1.2999999999999998</v>
      </c>
      <c r="BR400">
        <f t="shared" si="375"/>
        <v>1.2999999999999998</v>
      </c>
      <c r="BS400">
        <f t="shared" si="376"/>
        <v>1.2999999999999998</v>
      </c>
      <c r="BT400">
        <f t="shared" si="377"/>
        <v>1.2999999999999998</v>
      </c>
      <c r="BU400">
        <f t="shared" si="378"/>
        <v>1.2999999999999998</v>
      </c>
      <c r="BV400">
        <f t="shared" si="379"/>
        <v>1.2999999999999998</v>
      </c>
      <c r="BW400">
        <f t="shared" si="380"/>
        <v>1.2099999999999997</v>
      </c>
      <c r="BX400">
        <f t="shared" si="381"/>
        <v>1.2099999999999997</v>
      </c>
      <c r="BY400">
        <f t="shared" si="382"/>
        <v>1.2099999999999997</v>
      </c>
      <c r="BZ400">
        <f t="shared" si="383"/>
        <v>1.2099999999999997</v>
      </c>
      <c r="CA400">
        <f t="shared" si="384"/>
        <v>1.2099999999999997</v>
      </c>
      <c r="CB400">
        <f t="shared" si="385"/>
        <v>1.2099999999999997</v>
      </c>
      <c r="CC400">
        <f t="shared" si="386"/>
        <v>1.2099999999999997</v>
      </c>
      <c r="CD400">
        <f t="shared" si="387"/>
        <v>1.2099999999999997</v>
      </c>
      <c r="CE400">
        <f t="shared" si="388"/>
        <v>1.2099999999999997</v>
      </c>
      <c r="CF400">
        <f t="shared" si="389"/>
        <v>65.210000000000008</v>
      </c>
      <c r="CH400">
        <f t="shared" si="390"/>
        <v>123.10000000000001</v>
      </c>
      <c r="CI400">
        <f t="shared" si="391"/>
        <v>22.000000000000004</v>
      </c>
      <c r="CJ400">
        <f t="shared" si="392"/>
        <v>12</v>
      </c>
      <c r="CK400">
        <f t="shared" si="393"/>
        <v>89.100000000000009</v>
      </c>
      <c r="CL400">
        <f t="shared" si="394"/>
        <v>0</v>
      </c>
      <c r="CM400">
        <f t="shared" si="395"/>
        <v>0</v>
      </c>
    </row>
    <row r="401" spans="1:91" x14ac:dyDescent="0.2">
      <c r="A401">
        <v>384</v>
      </c>
      <c r="B401">
        <f>B$14*(10-lgd*COUNTIF(Defaults!$AI401:$AR401,"&lt;="&amp;B$17))</f>
        <v>1.5</v>
      </c>
      <c r="C401">
        <f>C$14*(10-lgd*COUNTIF(Defaults!$AI401:$AR401,"&lt;="&amp;C$17))</f>
        <v>1.5</v>
      </c>
      <c r="D401">
        <f>D$14*(10-lgd*COUNTIF(Defaults!$AI401:$AR401,"&lt;="&amp;D$17))</f>
        <v>1.5</v>
      </c>
      <c r="E401">
        <f>E$14*(10-lgd*COUNTIF(Defaults!$AI401:$AR401,"&lt;="&amp;E$17))</f>
        <v>1.5</v>
      </c>
      <c r="F401">
        <f>F$14*(10-lgd*COUNTIF(Defaults!$AI401:$AR401,"&lt;="&amp;F$17))</f>
        <v>1.5</v>
      </c>
      <c r="G401">
        <f>G$14*(10-lgd*COUNTIF(Defaults!$AI401:$AR401,"&lt;="&amp;G$17))</f>
        <v>1.5</v>
      </c>
      <c r="H401">
        <f>H$14*(10-lgd*COUNTIF(Defaults!$AI401:$AR401,"&lt;="&amp;H$17))</f>
        <v>1.5</v>
      </c>
      <c r="I401">
        <f>I$14*(10-lgd*COUNTIF(Defaults!$AI401:$AR401,"&lt;="&amp;I$17))</f>
        <v>1.41</v>
      </c>
      <c r="J401">
        <f>J$14*(10-lgd*COUNTIF(Defaults!$AI401:$AR401,"&lt;="&amp;J$17))</f>
        <v>1.41</v>
      </c>
      <c r="K401">
        <f>K$14*(10-lgd*COUNTIF(Defaults!$AI401:$AR401,"&lt;="&amp;K$17))</f>
        <v>1.41</v>
      </c>
      <c r="L401">
        <f>L$14*(10-lgd*COUNTIF(Defaults!$AI401:$AR401,"&lt;="&amp;L$17))</f>
        <v>1.41</v>
      </c>
      <c r="M401">
        <f>M$14*(10-lgd*COUNTIF(Defaults!$AI401:$AR401,"&lt;="&amp;M$17))</f>
        <v>1.41</v>
      </c>
      <c r="N401">
        <f>N$14*(10-lgd*COUNTIF(Defaults!$AI401:$AR401,"&lt;="&amp;N$17))</f>
        <v>1.41</v>
      </c>
      <c r="O401">
        <f>O$14*(10-lgd*COUNTIF(Defaults!$AI401:$AR401,"&lt;="&amp;O$17))</f>
        <v>1.41</v>
      </c>
      <c r="P401">
        <f>P$14*(10-lgd*COUNTIF(Defaults!$AI401:$AR401,"&lt;="&amp;P$17))</f>
        <v>1.41</v>
      </c>
      <c r="Q401">
        <f>Q$14*(10-lgd*COUNTIF(Defaults!$AI401:$AR401,"&lt;="&amp;Q$17))</f>
        <v>1.41</v>
      </c>
      <c r="R401">
        <f>R$14*(10-lgd*COUNTIF(Defaults!$AI401:$AR401,"&lt;="&amp;R$17))</f>
        <v>1.41</v>
      </c>
      <c r="S401">
        <f>S$14*(10-lgd*COUNTIF(Defaults!$AI401:$AR401,"&lt;="&amp;S$17))</f>
        <v>1.32</v>
      </c>
      <c r="T401">
        <f>T$14*(10-lgd*COUNTIF(Defaults!$AI401:$AR401,"&lt;="&amp;T$17))</f>
        <v>1.32</v>
      </c>
      <c r="U401">
        <f>U$14*(10-lgd*COUNTIF(Defaults!$AI401:$AR401,"&lt;="&amp;U$17))</f>
        <v>89.320000000000007</v>
      </c>
      <c r="W401">
        <f t="shared" si="330"/>
        <v>0.1</v>
      </c>
      <c r="X401">
        <f t="shared" si="331"/>
        <v>0.1</v>
      </c>
      <c r="Y401">
        <f t="shared" si="332"/>
        <v>0.1</v>
      </c>
      <c r="Z401">
        <f t="shared" si="333"/>
        <v>0.1</v>
      </c>
      <c r="AA401">
        <f t="shared" si="334"/>
        <v>0.1</v>
      </c>
      <c r="AB401">
        <f t="shared" si="335"/>
        <v>0.1</v>
      </c>
      <c r="AC401">
        <f t="shared" si="336"/>
        <v>0.1</v>
      </c>
      <c r="AD401">
        <f t="shared" si="337"/>
        <v>0.1</v>
      </c>
      <c r="AE401">
        <f t="shared" si="338"/>
        <v>0.1</v>
      </c>
      <c r="AF401">
        <f t="shared" si="339"/>
        <v>0.1</v>
      </c>
      <c r="AG401">
        <f t="shared" si="340"/>
        <v>0.1</v>
      </c>
      <c r="AH401">
        <f t="shared" si="341"/>
        <v>0.1</v>
      </c>
      <c r="AI401">
        <f t="shared" si="342"/>
        <v>0.1</v>
      </c>
      <c r="AJ401">
        <f t="shared" si="343"/>
        <v>0.1</v>
      </c>
      <c r="AK401">
        <f t="shared" si="344"/>
        <v>0.1</v>
      </c>
      <c r="AL401">
        <f t="shared" si="345"/>
        <v>0.1</v>
      </c>
      <c r="AM401">
        <f t="shared" si="346"/>
        <v>0.1</v>
      </c>
      <c r="AN401">
        <f t="shared" si="347"/>
        <v>0.1</v>
      </c>
      <c r="AO401">
        <f t="shared" si="348"/>
        <v>0.1</v>
      </c>
      <c r="AP401">
        <f t="shared" si="349"/>
        <v>20.100000000000001</v>
      </c>
      <c r="AR401">
        <f t="shared" si="350"/>
        <v>0.1</v>
      </c>
      <c r="AS401">
        <f t="shared" si="351"/>
        <v>0.1</v>
      </c>
      <c r="AT401">
        <f t="shared" si="352"/>
        <v>0.1</v>
      </c>
      <c r="AU401">
        <f t="shared" si="353"/>
        <v>0.1</v>
      </c>
      <c r="AV401">
        <f t="shared" si="354"/>
        <v>0.1</v>
      </c>
      <c r="AW401">
        <f t="shared" si="355"/>
        <v>0.1</v>
      </c>
      <c r="AX401">
        <f t="shared" si="356"/>
        <v>0.1</v>
      </c>
      <c r="AY401">
        <f t="shared" si="357"/>
        <v>0.1</v>
      </c>
      <c r="AZ401">
        <f t="shared" si="358"/>
        <v>0.1</v>
      </c>
      <c r="BA401">
        <f t="shared" si="359"/>
        <v>0.1</v>
      </c>
      <c r="BB401">
        <f t="shared" si="360"/>
        <v>0.1</v>
      </c>
      <c r="BC401">
        <f t="shared" si="361"/>
        <v>0.1</v>
      </c>
      <c r="BD401">
        <f t="shared" si="362"/>
        <v>0.1</v>
      </c>
      <c r="BE401">
        <f t="shared" si="363"/>
        <v>0.1</v>
      </c>
      <c r="BF401">
        <f t="shared" si="364"/>
        <v>0.1</v>
      </c>
      <c r="BG401">
        <f t="shared" si="365"/>
        <v>0.1</v>
      </c>
      <c r="BH401">
        <f t="shared" si="366"/>
        <v>0.1</v>
      </c>
      <c r="BI401">
        <f t="shared" si="367"/>
        <v>0.1</v>
      </c>
      <c r="BJ401">
        <f t="shared" si="368"/>
        <v>0.1</v>
      </c>
      <c r="BK401">
        <f t="shared" si="369"/>
        <v>10.1</v>
      </c>
      <c r="BM401">
        <f t="shared" si="370"/>
        <v>1.2999999999999998</v>
      </c>
      <c r="BN401">
        <f t="shared" si="371"/>
        <v>1.2999999999999998</v>
      </c>
      <c r="BO401">
        <f t="shared" si="372"/>
        <v>1.2999999999999998</v>
      </c>
      <c r="BP401">
        <f t="shared" si="373"/>
        <v>1.2999999999999998</v>
      </c>
      <c r="BQ401">
        <f t="shared" si="374"/>
        <v>1.2999999999999998</v>
      </c>
      <c r="BR401">
        <f t="shared" si="375"/>
        <v>1.2999999999999998</v>
      </c>
      <c r="BS401">
        <f t="shared" si="376"/>
        <v>1.2999999999999998</v>
      </c>
      <c r="BT401">
        <f t="shared" si="377"/>
        <v>1.2099999999999997</v>
      </c>
      <c r="BU401">
        <f t="shared" si="378"/>
        <v>1.2099999999999997</v>
      </c>
      <c r="BV401">
        <f t="shared" si="379"/>
        <v>1.2099999999999997</v>
      </c>
      <c r="BW401">
        <f t="shared" si="380"/>
        <v>1.2099999999999997</v>
      </c>
      <c r="BX401">
        <f t="shared" si="381"/>
        <v>1.2099999999999997</v>
      </c>
      <c r="BY401">
        <f t="shared" si="382"/>
        <v>1.2099999999999997</v>
      </c>
      <c r="BZ401">
        <f t="shared" si="383"/>
        <v>1.2099999999999997</v>
      </c>
      <c r="CA401">
        <f t="shared" si="384"/>
        <v>1.2099999999999997</v>
      </c>
      <c r="CB401">
        <f t="shared" si="385"/>
        <v>1.2099999999999997</v>
      </c>
      <c r="CC401">
        <f t="shared" si="386"/>
        <v>1.2099999999999997</v>
      </c>
      <c r="CD401">
        <f t="shared" si="387"/>
        <v>1.1199999999999999</v>
      </c>
      <c r="CE401">
        <f t="shared" si="388"/>
        <v>1.1199999999999999</v>
      </c>
      <c r="CF401">
        <f t="shared" si="389"/>
        <v>59.12</v>
      </c>
      <c r="CH401">
        <f t="shared" si="390"/>
        <v>116.56</v>
      </c>
      <c r="CI401">
        <f t="shared" si="391"/>
        <v>22.000000000000004</v>
      </c>
      <c r="CJ401">
        <f t="shared" si="392"/>
        <v>12</v>
      </c>
      <c r="CK401">
        <f t="shared" si="393"/>
        <v>82.56</v>
      </c>
      <c r="CL401">
        <f t="shared" si="394"/>
        <v>0</v>
      </c>
      <c r="CM401">
        <f t="shared" si="395"/>
        <v>0</v>
      </c>
    </row>
    <row r="402" spans="1:91" x14ac:dyDescent="0.2">
      <c r="A402">
        <v>385</v>
      </c>
      <c r="B402">
        <f>B$14*(10-lgd*COUNTIF(Defaults!$AI402:$AR402,"&lt;="&amp;B$17))</f>
        <v>1.41</v>
      </c>
      <c r="C402">
        <f>C$14*(10-lgd*COUNTIF(Defaults!$AI402:$AR402,"&lt;="&amp;C$17))</f>
        <v>1.41</v>
      </c>
      <c r="D402">
        <f>D$14*(10-lgd*COUNTIF(Defaults!$AI402:$AR402,"&lt;="&amp;D$17))</f>
        <v>1.41</v>
      </c>
      <c r="E402">
        <f>E$14*(10-lgd*COUNTIF(Defaults!$AI402:$AR402,"&lt;="&amp;E$17))</f>
        <v>1.41</v>
      </c>
      <c r="F402">
        <f>F$14*(10-lgd*COUNTIF(Defaults!$AI402:$AR402,"&lt;="&amp;F$17))</f>
        <v>1.41</v>
      </c>
      <c r="G402">
        <f>G$14*(10-lgd*COUNTIF(Defaults!$AI402:$AR402,"&lt;="&amp;G$17))</f>
        <v>1.41</v>
      </c>
      <c r="H402">
        <f>H$14*(10-lgd*COUNTIF(Defaults!$AI402:$AR402,"&lt;="&amp;H$17))</f>
        <v>1.41</v>
      </c>
      <c r="I402">
        <f>I$14*(10-lgd*COUNTIF(Defaults!$AI402:$AR402,"&lt;="&amp;I$17))</f>
        <v>1.41</v>
      </c>
      <c r="J402">
        <f>J$14*(10-lgd*COUNTIF(Defaults!$AI402:$AR402,"&lt;="&amp;J$17))</f>
        <v>1.41</v>
      </c>
      <c r="K402">
        <f>K$14*(10-lgd*COUNTIF(Defaults!$AI402:$AR402,"&lt;="&amp;K$17))</f>
        <v>1.41</v>
      </c>
      <c r="L402">
        <f>L$14*(10-lgd*COUNTIF(Defaults!$AI402:$AR402,"&lt;="&amp;L$17))</f>
        <v>1.41</v>
      </c>
      <c r="M402">
        <f>M$14*(10-lgd*COUNTIF(Defaults!$AI402:$AR402,"&lt;="&amp;M$17))</f>
        <v>1.32</v>
      </c>
      <c r="N402">
        <f>N$14*(10-lgd*COUNTIF(Defaults!$AI402:$AR402,"&lt;="&amp;N$17))</f>
        <v>1.32</v>
      </c>
      <c r="O402">
        <f>O$14*(10-lgd*COUNTIF(Defaults!$AI402:$AR402,"&lt;="&amp;O$17))</f>
        <v>1.32</v>
      </c>
      <c r="P402">
        <f>P$14*(10-lgd*COUNTIF(Defaults!$AI402:$AR402,"&lt;="&amp;P$17))</f>
        <v>1.32</v>
      </c>
      <c r="Q402">
        <f>Q$14*(10-lgd*COUNTIF(Defaults!$AI402:$AR402,"&lt;="&amp;Q$17))</f>
        <v>1.32</v>
      </c>
      <c r="R402">
        <f>R$14*(10-lgd*COUNTIF(Defaults!$AI402:$AR402,"&lt;="&amp;R$17))</f>
        <v>1.32</v>
      </c>
      <c r="S402">
        <f>S$14*(10-lgd*COUNTIF(Defaults!$AI402:$AR402,"&lt;="&amp;S$17))</f>
        <v>1.32</v>
      </c>
      <c r="T402">
        <f>T$14*(10-lgd*COUNTIF(Defaults!$AI402:$AR402,"&lt;="&amp;T$17))</f>
        <v>1.32</v>
      </c>
      <c r="U402">
        <f>U$14*(10-lgd*COUNTIF(Defaults!$AI402:$AR402,"&lt;="&amp;U$17))</f>
        <v>89.320000000000007</v>
      </c>
      <c r="W402">
        <f t="shared" ref="W402:W465" si="396">MIN(B402,B$15)</f>
        <v>0.1</v>
      </c>
      <c r="X402">
        <f t="shared" ref="X402:X465" si="397">MIN(C402,C$15)</f>
        <v>0.1</v>
      </c>
      <c r="Y402">
        <f t="shared" ref="Y402:Y465" si="398">MIN(D402,D$15)</f>
        <v>0.1</v>
      </c>
      <c r="Z402">
        <f t="shared" ref="Z402:Z465" si="399">MIN(E402,E$15)</f>
        <v>0.1</v>
      </c>
      <c r="AA402">
        <f t="shared" ref="AA402:AA465" si="400">MIN(F402,F$15)</f>
        <v>0.1</v>
      </c>
      <c r="AB402">
        <f t="shared" ref="AB402:AB465" si="401">MIN(G402,G$15)</f>
        <v>0.1</v>
      </c>
      <c r="AC402">
        <f t="shared" ref="AC402:AC465" si="402">MIN(H402,H$15)</f>
        <v>0.1</v>
      </c>
      <c r="AD402">
        <f t="shared" ref="AD402:AD465" si="403">MIN(I402,I$15)</f>
        <v>0.1</v>
      </c>
      <c r="AE402">
        <f t="shared" ref="AE402:AE465" si="404">MIN(J402,J$15)</f>
        <v>0.1</v>
      </c>
      <c r="AF402">
        <f t="shared" ref="AF402:AF465" si="405">MIN(K402,K$15)</f>
        <v>0.1</v>
      </c>
      <c r="AG402">
        <f t="shared" ref="AG402:AG465" si="406">MIN(L402,L$15)</f>
        <v>0.1</v>
      </c>
      <c r="AH402">
        <f t="shared" ref="AH402:AH465" si="407">MIN(M402,M$15)</f>
        <v>0.1</v>
      </c>
      <c r="AI402">
        <f t="shared" ref="AI402:AI465" si="408">MIN(N402,N$15)</f>
        <v>0.1</v>
      </c>
      <c r="AJ402">
        <f t="shared" ref="AJ402:AJ465" si="409">MIN(O402,O$15)</f>
        <v>0.1</v>
      </c>
      <c r="AK402">
        <f t="shared" ref="AK402:AK465" si="410">MIN(P402,P$15)</f>
        <v>0.1</v>
      </c>
      <c r="AL402">
        <f t="shared" ref="AL402:AL465" si="411">MIN(Q402,Q$15)</f>
        <v>0.1</v>
      </c>
      <c r="AM402">
        <f t="shared" ref="AM402:AM465" si="412">MIN(R402,R$15)</f>
        <v>0.1</v>
      </c>
      <c r="AN402">
        <f t="shared" ref="AN402:AN465" si="413">MIN(S402,S$15)</f>
        <v>0.1</v>
      </c>
      <c r="AO402">
        <f t="shared" ref="AO402:AO465" si="414">MIN(T402,T$15)</f>
        <v>0.1</v>
      </c>
      <c r="AP402">
        <f t="shared" ref="AP402:AP465" si="415">MIN(U402,U$15)</f>
        <v>20.100000000000001</v>
      </c>
      <c r="AR402">
        <f t="shared" ref="AR402:AR465" si="416">MIN(B402-W402,B$16)</f>
        <v>0.1</v>
      </c>
      <c r="AS402">
        <f t="shared" ref="AS402:AS465" si="417">MIN(C402-X402,C$16)</f>
        <v>0.1</v>
      </c>
      <c r="AT402">
        <f t="shared" ref="AT402:AT465" si="418">MIN(D402-Y402,D$16)</f>
        <v>0.1</v>
      </c>
      <c r="AU402">
        <f t="shared" ref="AU402:AU465" si="419">MIN(E402-Z402,E$16)</f>
        <v>0.1</v>
      </c>
      <c r="AV402">
        <f t="shared" ref="AV402:AV465" si="420">MIN(F402-AA402,F$16)</f>
        <v>0.1</v>
      </c>
      <c r="AW402">
        <f t="shared" ref="AW402:AW465" si="421">MIN(G402-AB402,G$16)</f>
        <v>0.1</v>
      </c>
      <c r="AX402">
        <f t="shared" ref="AX402:AX465" si="422">MIN(H402-AC402,H$16)</f>
        <v>0.1</v>
      </c>
      <c r="AY402">
        <f t="shared" ref="AY402:AY465" si="423">MIN(I402-AD402,I$16)</f>
        <v>0.1</v>
      </c>
      <c r="AZ402">
        <f t="shared" ref="AZ402:AZ465" si="424">MIN(J402-AE402,J$16)</f>
        <v>0.1</v>
      </c>
      <c r="BA402">
        <f t="shared" ref="BA402:BA465" si="425">MIN(K402-AF402,K$16)</f>
        <v>0.1</v>
      </c>
      <c r="BB402">
        <f t="shared" ref="BB402:BB465" si="426">MIN(L402-AG402,L$16)</f>
        <v>0.1</v>
      </c>
      <c r="BC402">
        <f t="shared" ref="BC402:BC465" si="427">MIN(M402-AH402,M$16)</f>
        <v>0.1</v>
      </c>
      <c r="BD402">
        <f t="shared" ref="BD402:BD465" si="428">MIN(N402-AI402,N$16)</f>
        <v>0.1</v>
      </c>
      <c r="BE402">
        <f t="shared" ref="BE402:BE465" si="429">MIN(O402-AJ402,O$16)</f>
        <v>0.1</v>
      </c>
      <c r="BF402">
        <f t="shared" ref="BF402:BF465" si="430">MIN(P402-AK402,P$16)</f>
        <v>0.1</v>
      </c>
      <c r="BG402">
        <f t="shared" ref="BG402:BG465" si="431">MIN(Q402-AL402,Q$16)</f>
        <v>0.1</v>
      </c>
      <c r="BH402">
        <f t="shared" ref="BH402:BH465" si="432">MIN(R402-AM402,R$16)</f>
        <v>0.1</v>
      </c>
      <c r="BI402">
        <f t="shared" ref="BI402:BI465" si="433">MIN(S402-AN402,S$16)</f>
        <v>0.1</v>
      </c>
      <c r="BJ402">
        <f t="shared" ref="BJ402:BJ465" si="434">MIN(T402-AO402,T$16)</f>
        <v>0.1</v>
      </c>
      <c r="BK402">
        <f t="shared" ref="BK402:BK465" si="435">MIN(U402-AP402,U$16)</f>
        <v>10.1</v>
      </c>
      <c r="BM402">
        <f t="shared" ref="BM402:BM465" si="436">B402-W402-AR402</f>
        <v>1.2099999999999997</v>
      </c>
      <c r="BN402">
        <f t="shared" ref="BN402:BN465" si="437">C402-X402-AS402</f>
        <v>1.2099999999999997</v>
      </c>
      <c r="BO402">
        <f t="shared" ref="BO402:BO465" si="438">D402-Y402-AT402</f>
        <v>1.2099999999999997</v>
      </c>
      <c r="BP402">
        <f t="shared" ref="BP402:BP465" si="439">E402-Z402-AU402</f>
        <v>1.2099999999999997</v>
      </c>
      <c r="BQ402">
        <f t="shared" ref="BQ402:BQ465" si="440">F402-AA402-AV402</f>
        <v>1.2099999999999997</v>
      </c>
      <c r="BR402">
        <f t="shared" ref="BR402:BR465" si="441">G402-AB402-AW402</f>
        <v>1.2099999999999997</v>
      </c>
      <c r="BS402">
        <f t="shared" ref="BS402:BS465" si="442">H402-AC402-AX402</f>
        <v>1.2099999999999997</v>
      </c>
      <c r="BT402">
        <f t="shared" ref="BT402:BT465" si="443">I402-AD402-AY402</f>
        <v>1.2099999999999997</v>
      </c>
      <c r="BU402">
        <f t="shared" ref="BU402:BU465" si="444">J402-AE402-AZ402</f>
        <v>1.2099999999999997</v>
      </c>
      <c r="BV402">
        <f t="shared" ref="BV402:BV465" si="445">K402-AF402-BA402</f>
        <v>1.2099999999999997</v>
      </c>
      <c r="BW402">
        <f t="shared" ref="BW402:BW465" si="446">L402-AG402-BB402</f>
        <v>1.2099999999999997</v>
      </c>
      <c r="BX402">
        <f t="shared" ref="BX402:BX465" si="447">M402-AH402-BC402</f>
        <v>1.1199999999999999</v>
      </c>
      <c r="BY402">
        <f t="shared" ref="BY402:BY465" si="448">N402-AI402-BD402</f>
        <v>1.1199999999999999</v>
      </c>
      <c r="BZ402">
        <f t="shared" ref="BZ402:BZ465" si="449">O402-AJ402-BE402</f>
        <v>1.1199999999999999</v>
      </c>
      <c r="CA402">
        <f t="shared" ref="CA402:CA465" si="450">P402-AK402-BF402</f>
        <v>1.1199999999999999</v>
      </c>
      <c r="CB402">
        <f t="shared" ref="CB402:CB465" si="451">Q402-AL402-BG402</f>
        <v>1.1199999999999999</v>
      </c>
      <c r="CC402">
        <f t="shared" ref="CC402:CC465" si="452">R402-AM402-BH402</f>
        <v>1.1199999999999999</v>
      </c>
      <c r="CD402">
        <f t="shared" ref="CD402:CD465" si="453">S402-AN402-BI402</f>
        <v>1.1199999999999999</v>
      </c>
      <c r="CE402">
        <f t="shared" ref="CE402:CE465" si="454">T402-AO402-BJ402</f>
        <v>1.1199999999999999</v>
      </c>
      <c r="CF402">
        <f t="shared" ref="CF402:CF465" si="455">U402-AP402-BK402</f>
        <v>59.12</v>
      </c>
      <c r="CH402">
        <f t="shared" ref="CH402:CH465" si="456">SUM($B402:$U402)</f>
        <v>115.39000000000001</v>
      </c>
      <c r="CI402">
        <f t="shared" ref="CI402:CI465" si="457">SUM($W402:$AP402)</f>
        <v>22.000000000000004</v>
      </c>
      <c r="CJ402">
        <f t="shared" ref="CJ402:CJ465" si="458">SUM($AR402:$BK402)</f>
        <v>12</v>
      </c>
      <c r="CK402">
        <f t="shared" ref="CK402:CK465" si="459">SUM($BM402:$CF402)</f>
        <v>81.39</v>
      </c>
      <c r="CL402">
        <f t="shared" ref="CL402:CL465" si="460">IF(CI402&lt;SUM($B$15:$U$15)-0.000000001,1,0)</f>
        <v>0</v>
      </c>
      <c r="CM402">
        <f t="shared" ref="CM402:CM465" si="461">IF(CJ402&lt;SUM($B$16:$U$16)-0.000000001,1,0)</f>
        <v>0</v>
      </c>
    </row>
    <row r="403" spans="1:91" x14ac:dyDescent="0.2">
      <c r="A403">
        <v>386</v>
      </c>
      <c r="B403">
        <f>B$14*(10-lgd*COUNTIF(Defaults!$AI403:$AR403,"&lt;="&amp;B$17))</f>
        <v>1.5</v>
      </c>
      <c r="C403">
        <f>C$14*(10-lgd*COUNTIF(Defaults!$AI403:$AR403,"&lt;="&amp;C$17))</f>
        <v>1.5</v>
      </c>
      <c r="D403">
        <f>D$14*(10-lgd*COUNTIF(Defaults!$AI403:$AR403,"&lt;="&amp;D$17))</f>
        <v>1.5</v>
      </c>
      <c r="E403">
        <f>E$14*(10-lgd*COUNTIF(Defaults!$AI403:$AR403,"&lt;="&amp;E$17))</f>
        <v>1.5</v>
      </c>
      <c r="F403">
        <f>F$14*(10-lgd*COUNTIF(Defaults!$AI403:$AR403,"&lt;="&amp;F$17))</f>
        <v>1.41</v>
      </c>
      <c r="G403">
        <f>G$14*(10-lgd*COUNTIF(Defaults!$AI403:$AR403,"&lt;="&amp;G$17))</f>
        <v>1.32</v>
      </c>
      <c r="H403">
        <f>H$14*(10-lgd*COUNTIF(Defaults!$AI403:$AR403,"&lt;="&amp;H$17))</f>
        <v>1.32</v>
      </c>
      <c r="I403">
        <f>I$14*(10-lgd*COUNTIF(Defaults!$AI403:$AR403,"&lt;="&amp;I$17))</f>
        <v>1.32</v>
      </c>
      <c r="J403">
        <f>J$14*(10-lgd*COUNTIF(Defaults!$AI403:$AR403,"&lt;="&amp;J$17))</f>
        <v>1.32</v>
      </c>
      <c r="K403">
        <f>K$14*(10-lgd*COUNTIF(Defaults!$AI403:$AR403,"&lt;="&amp;K$17))</f>
        <v>1.2299999999999998</v>
      </c>
      <c r="L403">
        <f>L$14*(10-lgd*COUNTIF(Defaults!$AI403:$AR403,"&lt;="&amp;L$17))</f>
        <v>1.2299999999999998</v>
      </c>
      <c r="M403">
        <f>M$14*(10-lgd*COUNTIF(Defaults!$AI403:$AR403,"&lt;="&amp;M$17))</f>
        <v>1.2299999999999998</v>
      </c>
      <c r="N403">
        <f>N$14*(10-lgd*COUNTIF(Defaults!$AI403:$AR403,"&lt;="&amp;N$17))</f>
        <v>1.1399999999999999</v>
      </c>
      <c r="O403">
        <f>O$14*(10-lgd*COUNTIF(Defaults!$AI403:$AR403,"&lt;="&amp;O$17))</f>
        <v>1.05</v>
      </c>
      <c r="P403">
        <f>P$14*(10-lgd*COUNTIF(Defaults!$AI403:$AR403,"&lt;="&amp;P$17))</f>
        <v>1.05</v>
      </c>
      <c r="Q403">
        <f>Q$14*(10-lgd*COUNTIF(Defaults!$AI403:$AR403,"&lt;="&amp;Q$17))</f>
        <v>1.05</v>
      </c>
      <c r="R403">
        <f>R$14*(10-lgd*COUNTIF(Defaults!$AI403:$AR403,"&lt;="&amp;R$17))</f>
        <v>1.05</v>
      </c>
      <c r="S403">
        <f>S$14*(10-lgd*COUNTIF(Defaults!$AI403:$AR403,"&lt;="&amp;S$17))</f>
        <v>1.05</v>
      </c>
      <c r="T403">
        <f>T$14*(10-lgd*COUNTIF(Defaults!$AI403:$AR403,"&lt;="&amp;T$17))</f>
        <v>1.05</v>
      </c>
      <c r="U403">
        <f>U$14*(10-lgd*COUNTIF(Defaults!$AI403:$AR403,"&lt;="&amp;U$17))</f>
        <v>71.05</v>
      </c>
      <c r="W403">
        <f t="shared" si="396"/>
        <v>0.1</v>
      </c>
      <c r="X403">
        <f t="shared" si="397"/>
        <v>0.1</v>
      </c>
      <c r="Y403">
        <f t="shared" si="398"/>
        <v>0.1</v>
      </c>
      <c r="Z403">
        <f t="shared" si="399"/>
        <v>0.1</v>
      </c>
      <c r="AA403">
        <f t="shared" si="400"/>
        <v>0.1</v>
      </c>
      <c r="AB403">
        <f t="shared" si="401"/>
        <v>0.1</v>
      </c>
      <c r="AC403">
        <f t="shared" si="402"/>
        <v>0.1</v>
      </c>
      <c r="AD403">
        <f t="shared" si="403"/>
        <v>0.1</v>
      </c>
      <c r="AE403">
        <f t="shared" si="404"/>
        <v>0.1</v>
      </c>
      <c r="AF403">
        <f t="shared" si="405"/>
        <v>0.1</v>
      </c>
      <c r="AG403">
        <f t="shared" si="406"/>
        <v>0.1</v>
      </c>
      <c r="AH403">
        <f t="shared" si="407"/>
        <v>0.1</v>
      </c>
      <c r="AI403">
        <f t="shared" si="408"/>
        <v>0.1</v>
      </c>
      <c r="AJ403">
        <f t="shared" si="409"/>
        <v>0.1</v>
      </c>
      <c r="AK403">
        <f t="shared" si="410"/>
        <v>0.1</v>
      </c>
      <c r="AL403">
        <f t="shared" si="411"/>
        <v>0.1</v>
      </c>
      <c r="AM403">
        <f t="shared" si="412"/>
        <v>0.1</v>
      </c>
      <c r="AN403">
        <f t="shared" si="413"/>
        <v>0.1</v>
      </c>
      <c r="AO403">
        <f t="shared" si="414"/>
        <v>0.1</v>
      </c>
      <c r="AP403">
        <f t="shared" si="415"/>
        <v>20.100000000000001</v>
      </c>
      <c r="AR403">
        <f t="shared" si="416"/>
        <v>0.1</v>
      </c>
      <c r="AS403">
        <f t="shared" si="417"/>
        <v>0.1</v>
      </c>
      <c r="AT403">
        <f t="shared" si="418"/>
        <v>0.1</v>
      </c>
      <c r="AU403">
        <f t="shared" si="419"/>
        <v>0.1</v>
      </c>
      <c r="AV403">
        <f t="shared" si="420"/>
        <v>0.1</v>
      </c>
      <c r="AW403">
        <f t="shared" si="421"/>
        <v>0.1</v>
      </c>
      <c r="AX403">
        <f t="shared" si="422"/>
        <v>0.1</v>
      </c>
      <c r="AY403">
        <f t="shared" si="423"/>
        <v>0.1</v>
      </c>
      <c r="AZ403">
        <f t="shared" si="424"/>
        <v>0.1</v>
      </c>
      <c r="BA403">
        <f t="shared" si="425"/>
        <v>0.1</v>
      </c>
      <c r="BB403">
        <f t="shared" si="426"/>
        <v>0.1</v>
      </c>
      <c r="BC403">
        <f t="shared" si="427"/>
        <v>0.1</v>
      </c>
      <c r="BD403">
        <f t="shared" si="428"/>
        <v>0.1</v>
      </c>
      <c r="BE403">
        <f t="shared" si="429"/>
        <v>0.1</v>
      </c>
      <c r="BF403">
        <f t="shared" si="430"/>
        <v>0.1</v>
      </c>
      <c r="BG403">
        <f t="shared" si="431"/>
        <v>0.1</v>
      </c>
      <c r="BH403">
        <f t="shared" si="432"/>
        <v>0.1</v>
      </c>
      <c r="BI403">
        <f t="shared" si="433"/>
        <v>0.1</v>
      </c>
      <c r="BJ403">
        <f t="shared" si="434"/>
        <v>0.1</v>
      </c>
      <c r="BK403">
        <f t="shared" si="435"/>
        <v>10.1</v>
      </c>
      <c r="BM403">
        <f t="shared" si="436"/>
        <v>1.2999999999999998</v>
      </c>
      <c r="BN403">
        <f t="shared" si="437"/>
        <v>1.2999999999999998</v>
      </c>
      <c r="BO403">
        <f t="shared" si="438"/>
        <v>1.2999999999999998</v>
      </c>
      <c r="BP403">
        <f t="shared" si="439"/>
        <v>1.2999999999999998</v>
      </c>
      <c r="BQ403">
        <f t="shared" si="440"/>
        <v>1.2099999999999997</v>
      </c>
      <c r="BR403">
        <f t="shared" si="441"/>
        <v>1.1199999999999999</v>
      </c>
      <c r="BS403">
        <f t="shared" si="442"/>
        <v>1.1199999999999999</v>
      </c>
      <c r="BT403">
        <f t="shared" si="443"/>
        <v>1.1199999999999999</v>
      </c>
      <c r="BU403">
        <f t="shared" si="444"/>
        <v>1.1199999999999999</v>
      </c>
      <c r="BV403">
        <f t="shared" si="445"/>
        <v>1.0299999999999996</v>
      </c>
      <c r="BW403">
        <f t="shared" si="446"/>
        <v>1.0299999999999996</v>
      </c>
      <c r="BX403">
        <f t="shared" si="447"/>
        <v>1.0299999999999996</v>
      </c>
      <c r="BY403">
        <f t="shared" si="448"/>
        <v>0.93999999999999984</v>
      </c>
      <c r="BZ403">
        <f t="shared" si="449"/>
        <v>0.85000000000000009</v>
      </c>
      <c r="CA403">
        <f t="shared" si="450"/>
        <v>0.85000000000000009</v>
      </c>
      <c r="CB403">
        <f t="shared" si="451"/>
        <v>0.85000000000000009</v>
      </c>
      <c r="CC403">
        <f t="shared" si="452"/>
        <v>0.85000000000000009</v>
      </c>
      <c r="CD403">
        <f t="shared" si="453"/>
        <v>0.85000000000000009</v>
      </c>
      <c r="CE403">
        <f t="shared" si="454"/>
        <v>0.85000000000000009</v>
      </c>
      <c r="CF403">
        <f t="shared" si="455"/>
        <v>40.849999999999994</v>
      </c>
      <c r="CH403">
        <f t="shared" si="456"/>
        <v>94.87</v>
      </c>
      <c r="CI403">
        <f t="shared" si="457"/>
        <v>22.000000000000004</v>
      </c>
      <c r="CJ403">
        <f t="shared" si="458"/>
        <v>12</v>
      </c>
      <c r="CK403">
        <f t="shared" si="459"/>
        <v>60.86999999999999</v>
      </c>
      <c r="CL403">
        <f t="shared" si="460"/>
        <v>0</v>
      </c>
      <c r="CM403">
        <f t="shared" si="461"/>
        <v>0</v>
      </c>
    </row>
    <row r="404" spans="1:91" x14ac:dyDescent="0.2">
      <c r="A404">
        <v>387</v>
      </c>
      <c r="B404">
        <f>B$14*(10-lgd*COUNTIF(Defaults!$AI404:$AR404,"&lt;="&amp;B$17))</f>
        <v>1.5</v>
      </c>
      <c r="C404">
        <f>C$14*(10-lgd*COUNTIF(Defaults!$AI404:$AR404,"&lt;="&amp;C$17))</f>
        <v>1.5</v>
      </c>
      <c r="D404">
        <f>D$14*(10-lgd*COUNTIF(Defaults!$AI404:$AR404,"&lt;="&amp;D$17))</f>
        <v>1.5</v>
      </c>
      <c r="E404">
        <f>E$14*(10-lgd*COUNTIF(Defaults!$AI404:$AR404,"&lt;="&amp;E$17))</f>
        <v>1.5</v>
      </c>
      <c r="F404">
        <f>F$14*(10-lgd*COUNTIF(Defaults!$AI404:$AR404,"&lt;="&amp;F$17))</f>
        <v>1.5</v>
      </c>
      <c r="G404">
        <f>G$14*(10-lgd*COUNTIF(Defaults!$AI404:$AR404,"&lt;="&amp;G$17))</f>
        <v>1.5</v>
      </c>
      <c r="H404">
        <f>H$14*(10-lgd*COUNTIF(Defaults!$AI404:$AR404,"&lt;="&amp;H$17))</f>
        <v>1.5</v>
      </c>
      <c r="I404">
        <f>I$14*(10-lgd*COUNTIF(Defaults!$AI404:$AR404,"&lt;="&amp;I$17))</f>
        <v>1.5</v>
      </c>
      <c r="J404">
        <f>J$14*(10-lgd*COUNTIF(Defaults!$AI404:$AR404,"&lt;="&amp;J$17))</f>
        <v>1.5</v>
      </c>
      <c r="K404">
        <f>K$14*(10-lgd*COUNTIF(Defaults!$AI404:$AR404,"&lt;="&amp;K$17))</f>
        <v>1.5</v>
      </c>
      <c r="L404">
        <f>L$14*(10-lgd*COUNTIF(Defaults!$AI404:$AR404,"&lt;="&amp;L$17))</f>
        <v>1.5</v>
      </c>
      <c r="M404">
        <f>M$14*(10-lgd*COUNTIF(Defaults!$AI404:$AR404,"&lt;="&amp;M$17))</f>
        <v>1.5</v>
      </c>
      <c r="N404">
        <f>N$14*(10-lgd*COUNTIF(Defaults!$AI404:$AR404,"&lt;="&amp;N$17))</f>
        <v>1.5</v>
      </c>
      <c r="O404">
        <f>O$14*(10-lgd*COUNTIF(Defaults!$AI404:$AR404,"&lt;="&amp;O$17))</f>
        <v>1.5</v>
      </c>
      <c r="P404">
        <f>P$14*(10-lgd*COUNTIF(Defaults!$AI404:$AR404,"&lt;="&amp;P$17))</f>
        <v>1.5</v>
      </c>
      <c r="Q404">
        <f>Q$14*(10-lgd*COUNTIF(Defaults!$AI404:$AR404,"&lt;="&amp;Q$17))</f>
        <v>1.5</v>
      </c>
      <c r="R404">
        <f>R$14*(10-lgd*COUNTIF(Defaults!$AI404:$AR404,"&lt;="&amp;R$17))</f>
        <v>1.5</v>
      </c>
      <c r="S404">
        <f>S$14*(10-lgd*COUNTIF(Defaults!$AI404:$AR404,"&lt;="&amp;S$17))</f>
        <v>1.5</v>
      </c>
      <c r="T404">
        <f>T$14*(10-lgd*COUNTIF(Defaults!$AI404:$AR404,"&lt;="&amp;T$17))</f>
        <v>1.5</v>
      </c>
      <c r="U404">
        <f>U$14*(10-lgd*COUNTIF(Defaults!$AI404:$AR404,"&lt;="&amp;U$17))</f>
        <v>101.5</v>
      </c>
      <c r="W404">
        <f t="shared" si="396"/>
        <v>0.1</v>
      </c>
      <c r="X404">
        <f t="shared" si="397"/>
        <v>0.1</v>
      </c>
      <c r="Y404">
        <f t="shared" si="398"/>
        <v>0.1</v>
      </c>
      <c r="Z404">
        <f t="shared" si="399"/>
        <v>0.1</v>
      </c>
      <c r="AA404">
        <f t="shared" si="400"/>
        <v>0.1</v>
      </c>
      <c r="AB404">
        <f t="shared" si="401"/>
        <v>0.1</v>
      </c>
      <c r="AC404">
        <f t="shared" si="402"/>
        <v>0.1</v>
      </c>
      <c r="AD404">
        <f t="shared" si="403"/>
        <v>0.1</v>
      </c>
      <c r="AE404">
        <f t="shared" si="404"/>
        <v>0.1</v>
      </c>
      <c r="AF404">
        <f t="shared" si="405"/>
        <v>0.1</v>
      </c>
      <c r="AG404">
        <f t="shared" si="406"/>
        <v>0.1</v>
      </c>
      <c r="AH404">
        <f t="shared" si="407"/>
        <v>0.1</v>
      </c>
      <c r="AI404">
        <f t="shared" si="408"/>
        <v>0.1</v>
      </c>
      <c r="AJ404">
        <f t="shared" si="409"/>
        <v>0.1</v>
      </c>
      <c r="AK404">
        <f t="shared" si="410"/>
        <v>0.1</v>
      </c>
      <c r="AL404">
        <f t="shared" si="411"/>
        <v>0.1</v>
      </c>
      <c r="AM404">
        <f t="shared" si="412"/>
        <v>0.1</v>
      </c>
      <c r="AN404">
        <f t="shared" si="413"/>
        <v>0.1</v>
      </c>
      <c r="AO404">
        <f t="shared" si="414"/>
        <v>0.1</v>
      </c>
      <c r="AP404">
        <f t="shared" si="415"/>
        <v>20.100000000000001</v>
      </c>
      <c r="AR404">
        <f t="shared" si="416"/>
        <v>0.1</v>
      </c>
      <c r="AS404">
        <f t="shared" si="417"/>
        <v>0.1</v>
      </c>
      <c r="AT404">
        <f t="shared" si="418"/>
        <v>0.1</v>
      </c>
      <c r="AU404">
        <f t="shared" si="419"/>
        <v>0.1</v>
      </c>
      <c r="AV404">
        <f t="shared" si="420"/>
        <v>0.1</v>
      </c>
      <c r="AW404">
        <f t="shared" si="421"/>
        <v>0.1</v>
      </c>
      <c r="AX404">
        <f t="shared" si="422"/>
        <v>0.1</v>
      </c>
      <c r="AY404">
        <f t="shared" si="423"/>
        <v>0.1</v>
      </c>
      <c r="AZ404">
        <f t="shared" si="424"/>
        <v>0.1</v>
      </c>
      <c r="BA404">
        <f t="shared" si="425"/>
        <v>0.1</v>
      </c>
      <c r="BB404">
        <f t="shared" si="426"/>
        <v>0.1</v>
      </c>
      <c r="BC404">
        <f t="shared" si="427"/>
        <v>0.1</v>
      </c>
      <c r="BD404">
        <f t="shared" si="428"/>
        <v>0.1</v>
      </c>
      <c r="BE404">
        <f t="shared" si="429"/>
        <v>0.1</v>
      </c>
      <c r="BF404">
        <f t="shared" si="430"/>
        <v>0.1</v>
      </c>
      <c r="BG404">
        <f t="shared" si="431"/>
        <v>0.1</v>
      </c>
      <c r="BH404">
        <f t="shared" si="432"/>
        <v>0.1</v>
      </c>
      <c r="BI404">
        <f t="shared" si="433"/>
        <v>0.1</v>
      </c>
      <c r="BJ404">
        <f t="shared" si="434"/>
        <v>0.1</v>
      </c>
      <c r="BK404">
        <f t="shared" si="435"/>
        <v>10.1</v>
      </c>
      <c r="BM404">
        <f t="shared" si="436"/>
        <v>1.2999999999999998</v>
      </c>
      <c r="BN404">
        <f t="shared" si="437"/>
        <v>1.2999999999999998</v>
      </c>
      <c r="BO404">
        <f t="shared" si="438"/>
        <v>1.2999999999999998</v>
      </c>
      <c r="BP404">
        <f t="shared" si="439"/>
        <v>1.2999999999999998</v>
      </c>
      <c r="BQ404">
        <f t="shared" si="440"/>
        <v>1.2999999999999998</v>
      </c>
      <c r="BR404">
        <f t="shared" si="441"/>
        <v>1.2999999999999998</v>
      </c>
      <c r="BS404">
        <f t="shared" si="442"/>
        <v>1.2999999999999998</v>
      </c>
      <c r="BT404">
        <f t="shared" si="443"/>
        <v>1.2999999999999998</v>
      </c>
      <c r="BU404">
        <f t="shared" si="444"/>
        <v>1.2999999999999998</v>
      </c>
      <c r="BV404">
        <f t="shared" si="445"/>
        <v>1.2999999999999998</v>
      </c>
      <c r="BW404">
        <f t="shared" si="446"/>
        <v>1.2999999999999998</v>
      </c>
      <c r="BX404">
        <f t="shared" si="447"/>
        <v>1.2999999999999998</v>
      </c>
      <c r="BY404">
        <f t="shared" si="448"/>
        <v>1.2999999999999998</v>
      </c>
      <c r="BZ404">
        <f t="shared" si="449"/>
        <v>1.2999999999999998</v>
      </c>
      <c r="CA404">
        <f t="shared" si="450"/>
        <v>1.2999999999999998</v>
      </c>
      <c r="CB404">
        <f t="shared" si="451"/>
        <v>1.2999999999999998</v>
      </c>
      <c r="CC404">
        <f t="shared" si="452"/>
        <v>1.2999999999999998</v>
      </c>
      <c r="CD404">
        <f t="shared" si="453"/>
        <v>1.2999999999999998</v>
      </c>
      <c r="CE404">
        <f t="shared" si="454"/>
        <v>1.2999999999999998</v>
      </c>
      <c r="CF404">
        <f t="shared" si="455"/>
        <v>71.300000000000011</v>
      </c>
      <c r="CH404">
        <f t="shared" si="456"/>
        <v>130</v>
      </c>
      <c r="CI404">
        <f t="shared" si="457"/>
        <v>22.000000000000004</v>
      </c>
      <c r="CJ404">
        <f t="shared" si="458"/>
        <v>12</v>
      </c>
      <c r="CK404">
        <f t="shared" si="459"/>
        <v>96.000000000000014</v>
      </c>
      <c r="CL404">
        <f t="shared" si="460"/>
        <v>0</v>
      </c>
      <c r="CM404">
        <f t="shared" si="461"/>
        <v>0</v>
      </c>
    </row>
    <row r="405" spans="1:91" x14ac:dyDescent="0.2">
      <c r="A405">
        <v>388</v>
      </c>
      <c r="B405">
        <f>B$14*(10-lgd*COUNTIF(Defaults!$AI405:$AR405,"&lt;="&amp;B$17))</f>
        <v>1.5</v>
      </c>
      <c r="C405">
        <f>C$14*(10-lgd*COUNTIF(Defaults!$AI405:$AR405,"&lt;="&amp;C$17))</f>
        <v>1.41</v>
      </c>
      <c r="D405">
        <f>D$14*(10-lgd*COUNTIF(Defaults!$AI405:$AR405,"&lt;="&amp;D$17))</f>
        <v>1.41</v>
      </c>
      <c r="E405">
        <f>E$14*(10-lgd*COUNTIF(Defaults!$AI405:$AR405,"&lt;="&amp;E$17))</f>
        <v>1.32</v>
      </c>
      <c r="F405">
        <f>F$14*(10-lgd*COUNTIF(Defaults!$AI405:$AR405,"&lt;="&amp;F$17))</f>
        <v>1.32</v>
      </c>
      <c r="G405">
        <f>G$14*(10-lgd*COUNTIF(Defaults!$AI405:$AR405,"&lt;="&amp;G$17))</f>
        <v>1.2299999999999998</v>
      </c>
      <c r="H405">
        <f>H$14*(10-lgd*COUNTIF(Defaults!$AI405:$AR405,"&lt;="&amp;H$17))</f>
        <v>1.2299999999999998</v>
      </c>
      <c r="I405">
        <f>I$14*(10-lgd*COUNTIF(Defaults!$AI405:$AR405,"&lt;="&amp;I$17))</f>
        <v>1.2299999999999998</v>
      </c>
      <c r="J405">
        <f>J$14*(10-lgd*COUNTIF(Defaults!$AI405:$AR405,"&lt;="&amp;J$17))</f>
        <v>1.2299999999999998</v>
      </c>
      <c r="K405">
        <f>K$14*(10-lgd*COUNTIF(Defaults!$AI405:$AR405,"&lt;="&amp;K$17))</f>
        <v>1.2299999999999998</v>
      </c>
      <c r="L405">
        <f>L$14*(10-lgd*COUNTIF(Defaults!$AI405:$AR405,"&lt;="&amp;L$17))</f>
        <v>1.2299999999999998</v>
      </c>
      <c r="M405">
        <f>M$14*(10-lgd*COUNTIF(Defaults!$AI405:$AR405,"&lt;="&amp;M$17))</f>
        <v>1.2299999999999998</v>
      </c>
      <c r="N405">
        <f>N$14*(10-lgd*COUNTIF(Defaults!$AI405:$AR405,"&lt;="&amp;N$17))</f>
        <v>1.2299999999999998</v>
      </c>
      <c r="O405">
        <f>O$14*(10-lgd*COUNTIF(Defaults!$AI405:$AR405,"&lt;="&amp;O$17))</f>
        <v>1.2299999999999998</v>
      </c>
      <c r="P405">
        <f>P$14*(10-lgd*COUNTIF(Defaults!$AI405:$AR405,"&lt;="&amp;P$17))</f>
        <v>1.1399999999999999</v>
      </c>
      <c r="Q405">
        <f>Q$14*(10-lgd*COUNTIF(Defaults!$AI405:$AR405,"&lt;="&amp;Q$17))</f>
        <v>1.1399999999999999</v>
      </c>
      <c r="R405">
        <f>R$14*(10-lgd*COUNTIF(Defaults!$AI405:$AR405,"&lt;="&amp;R$17))</f>
        <v>1.05</v>
      </c>
      <c r="S405">
        <f>S$14*(10-lgd*COUNTIF(Defaults!$AI405:$AR405,"&lt;="&amp;S$17))</f>
        <v>1.05</v>
      </c>
      <c r="T405">
        <f>T$14*(10-lgd*COUNTIF(Defaults!$AI405:$AR405,"&lt;="&amp;T$17))</f>
        <v>1.05</v>
      </c>
      <c r="U405">
        <f>U$14*(10-lgd*COUNTIF(Defaults!$AI405:$AR405,"&lt;="&amp;U$17))</f>
        <v>71.05</v>
      </c>
      <c r="W405">
        <f t="shared" si="396"/>
        <v>0.1</v>
      </c>
      <c r="X405">
        <f t="shared" si="397"/>
        <v>0.1</v>
      </c>
      <c r="Y405">
        <f t="shared" si="398"/>
        <v>0.1</v>
      </c>
      <c r="Z405">
        <f t="shared" si="399"/>
        <v>0.1</v>
      </c>
      <c r="AA405">
        <f t="shared" si="400"/>
        <v>0.1</v>
      </c>
      <c r="AB405">
        <f t="shared" si="401"/>
        <v>0.1</v>
      </c>
      <c r="AC405">
        <f t="shared" si="402"/>
        <v>0.1</v>
      </c>
      <c r="AD405">
        <f t="shared" si="403"/>
        <v>0.1</v>
      </c>
      <c r="AE405">
        <f t="shared" si="404"/>
        <v>0.1</v>
      </c>
      <c r="AF405">
        <f t="shared" si="405"/>
        <v>0.1</v>
      </c>
      <c r="AG405">
        <f t="shared" si="406"/>
        <v>0.1</v>
      </c>
      <c r="AH405">
        <f t="shared" si="407"/>
        <v>0.1</v>
      </c>
      <c r="AI405">
        <f t="shared" si="408"/>
        <v>0.1</v>
      </c>
      <c r="AJ405">
        <f t="shared" si="409"/>
        <v>0.1</v>
      </c>
      <c r="AK405">
        <f t="shared" si="410"/>
        <v>0.1</v>
      </c>
      <c r="AL405">
        <f t="shared" si="411"/>
        <v>0.1</v>
      </c>
      <c r="AM405">
        <f t="shared" si="412"/>
        <v>0.1</v>
      </c>
      <c r="AN405">
        <f t="shared" si="413"/>
        <v>0.1</v>
      </c>
      <c r="AO405">
        <f t="shared" si="414"/>
        <v>0.1</v>
      </c>
      <c r="AP405">
        <f t="shared" si="415"/>
        <v>20.100000000000001</v>
      </c>
      <c r="AR405">
        <f t="shared" si="416"/>
        <v>0.1</v>
      </c>
      <c r="AS405">
        <f t="shared" si="417"/>
        <v>0.1</v>
      </c>
      <c r="AT405">
        <f t="shared" si="418"/>
        <v>0.1</v>
      </c>
      <c r="AU405">
        <f t="shared" si="419"/>
        <v>0.1</v>
      </c>
      <c r="AV405">
        <f t="shared" si="420"/>
        <v>0.1</v>
      </c>
      <c r="AW405">
        <f t="shared" si="421"/>
        <v>0.1</v>
      </c>
      <c r="AX405">
        <f t="shared" si="422"/>
        <v>0.1</v>
      </c>
      <c r="AY405">
        <f t="shared" si="423"/>
        <v>0.1</v>
      </c>
      <c r="AZ405">
        <f t="shared" si="424"/>
        <v>0.1</v>
      </c>
      <c r="BA405">
        <f t="shared" si="425"/>
        <v>0.1</v>
      </c>
      <c r="BB405">
        <f t="shared" si="426"/>
        <v>0.1</v>
      </c>
      <c r="BC405">
        <f t="shared" si="427"/>
        <v>0.1</v>
      </c>
      <c r="BD405">
        <f t="shared" si="428"/>
        <v>0.1</v>
      </c>
      <c r="BE405">
        <f t="shared" si="429"/>
        <v>0.1</v>
      </c>
      <c r="BF405">
        <f t="shared" si="430"/>
        <v>0.1</v>
      </c>
      <c r="BG405">
        <f t="shared" si="431"/>
        <v>0.1</v>
      </c>
      <c r="BH405">
        <f t="shared" si="432"/>
        <v>0.1</v>
      </c>
      <c r="BI405">
        <f t="shared" si="433"/>
        <v>0.1</v>
      </c>
      <c r="BJ405">
        <f t="shared" si="434"/>
        <v>0.1</v>
      </c>
      <c r="BK405">
        <f t="shared" si="435"/>
        <v>10.1</v>
      </c>
      <c r="BM405">
        <f t="shared" si="436"/>
        <v>1.2999999999999998</v>
      </c>
      <c r="BN405">
        <f t="shared" si="437"/>
        <v>1.2099999999999997</v>
      </c>
      <c r="BO405">
        <f t="shared" si="438"/>
        <v>1.2099999999999997</v>
      </c>
      <c r="BP405">
        <f t="shared" si="439"/>
        <v>1.1199999999999999</v>
      </c>
      <c r="BQ405">
        <f t="shared" si="440"/>
        <v>1.1199999999999999</v>
      </c>
      <c r="BR405">
        <f t="shared" si="441"/>
        <v>1.0299999999999996</v>
      </c>
      <c r="BS405">
        <f t="shared" si="442"/>
        <v>1.0299999999999996</v>
      </c>
      <c r="BT405">
        <f t="shared" si="443"/>
        <v>1.0299999999999996</v>
      </c>
      <c r="BU405">
        <f t="shared" si="444"/>
        <v>1.0299999999999996</v>
      </c>
      <c r="BV405">
        <f t="shared" si="445"/>
        <v>1.0299999999999996</v>
      </c>
      <c r="BW405">
        <f t="shared" si="446"/>
        <v>1.0299999999999996</v>
      </c>
      <c r="BX405">
        <f t="shared" si="447"/>
        <v>1.0299999999999996</v>
      </c>
      <c r="BY405">
        <f t="shared" si="448"/>
        <v>1.0299999999999996</v>
      </c>
      <c r="BZ405">
        <f t="shared" si="449"/>
        <v>1.0299999999999996</v>
      </c>
      <c r="CA405">
        <f t="shared" si="450"/>
        <v>0.93999999999999984</v>
      </c>
      <c r="CB405">
        <f t="shared" si="451"/>
        <v>0.93999999999999984</v>
      </c>
      <c r="CC405">
        <f t="shared" si="452"/>
        <v>0.85000000000000009</v>
      </c>
      <c r="CD405">
        <f t="shared" si="453"/>
        <v>0.85000000000000009</v>
      </c>
      <c r="CE405">
        <f t="shared" si="454"/>
        <v>0.85000000000000009</v>
      </c>
      <c r="CF405">
        <f t="shared" si="455"/>
        <v>40.849999999999994</v>
      </c>
      <c r="CH405">
        <f t="shared" si="456"/>
        <v>94.51</v>
      </c>
      <c r="CI405">
        <f t="shared" si="457"/>
        <v>22.000000000000004</v>
      </c>
      <c r="CJ405">
        <f t="shared" si="458"/>
        <v>12</v>
      </c>
      <c r="CK405">
        <f t="shared" si="459"/>
        <v>60.509999999999991</v>
      </c>
      <c r="CL405">
        <f t="shared" si="460"/>
        <v>0</v>
      </c>
      <c r="CM405">
        <f t="shared" si="461"/>
        <v>0</v>
      </c>
    </row>
    <row r="406" spans="1:91" x14ac:dyDescent="0.2">
      <c r="A406">
        <v>389</v>
      </c>
      <c r="B406">
        <f>B$14*(10-lgd*COUNTIF(Defaults!$AI406:$AR406,"&lt;="&amp;B$17))</f>
        <v>1.5</v>
      </c>
      <c r="C406">
        <f>C$14*(10-lgd*COUNTIF(Defaults!$AI406:$AR406,"&lt;="&amp;C$17))</f>
        <v>1.5</v>
      </c>
      <c r="D406">
        <f>D$14*(10-lgd*COUNTIF(Defaults!$AI406:$AR406,"&lt;="&amp;D$17))</f>
        <v>1.5</v>
      </c>
      <c r="E406">
        <f>E$14*(10-lgd*COUNTIF(Defaults!$AI406:$AR406,"&lt;="&amp;E$17))</f>
        <v>1.5</v>
      </c>
      <c r="F406">
        <f>F$14*(10-lgd*COUNTIF(Defaults!$AI406:$AR406,"&lt;="&amp;F$17))</f>
        <v>1.5</v>
      </c>
      <c r="G406">
        <f>G$14*(10-lgd*COUNTIF(Defaults!$AI406:$AR406,"&lt;="&amp;G$17))</f>
        <v>1.5</v>
      </c>
      <c r="H406">
        <f>H$14*(10-lgd*COUNTIF(Defaults!$AI406:$AR406,"&lt;="&amp;H$17))</f>
        <v>1.5</v>
      </c>
      <c r="I406">
        <f>I$14*(10-lgd*COUNTIF(Defaults!$AI406:$AR406,"&lt;="&amp;I$17))</f>
        <v>1.41</v>
      </c>
      <c r="J406">
        <f>J$14*(10-lgd*COUNTIF(Defaults!$AI406:$AR406,"&lt;="&amp;J$17))</f>
        <v>1.41</v>
      </c>
      <c r="K406">
        <f>K$14*(10-lgd*COUNTIF(Defaults!$AI406:$AR406,"&lt;="&amp;K$17))</f>
        <v>1.32</v>
      </c>
      <c r="L406">
        <f>L$14*(10-lgd*COUNTIF(Defaults!$AI406:$AR406,"&lt;="&amp;L$17))</f>
        <v>1.32</v>
      </c>
      <c r="M406">
        <f>M$14*(10-lgd*COUNTIF(Defaults!$AI406:$AR406,"&lt;="&amp;M$17))</f>
        <v>1.32</v>
      </c>
      <c r="N406">
        <f>N$14*(10-lgd*COUNTIF(Defaults!$AI406:$AR406,"&lt;="&amp;N$17))</f>
        <v>1.32</v>
      </c>
      <c r="O406">
        <f>O$14*(10-lgd*COUNTIF(Defaults!$AI406:$AR406,"&lt;="&amp;O$17))</f>
        <v>1.32</v>
      </c>
      <c r="P406">
        <f>P$14*(10-lgd*COUNTIF(Defaults!$AI406:$AR406,"&lt;="&amp;P$17))</f>
        <v>1.2299999999999998</v>
      </c>
      <c r="Q406">
        <f>Q$14*(10-lgd*COUNTIF(Defaults!$AI406:$AR406,"&lt;="&amp;Q$17))</f>
        <v>1.2299999999999998</v>
      </c>
      <c r="R406">
        <f>R$14*(10-lgd*COUNTIF(Defaults!$AI406:$AR406,"&lt;="&amp;R$17))</f>
        <v>1.2299999999999998</v>
      </c>
      <c r="S406">
        <f>S$14*(10-lgd*COUNTIF(Defaults!$AI406:$AR406,"&lt;="&amp;S$17))</f>
        <v>1.2299999999999998</v>
      </c>
      <c r="T406">
        <f>T$14*(10-lgd*COUNTIF(Defaults!$AI406:$AR406,"&lt;="&amp;T$17))</f>
        <v>1.2299999999999998</v>
      </c>
      <c r="U406">
        <f>U$14*(10-lgd*COUNTIF(Defaults!$AI406:$AR406,"&lt;="&amp;U$17))</f>
        <v>83.22999999999999</v>
      </c>
      <c r="W406">
        <f t="shared" si="396"/>
        <v>0.1</v>
      </c>
      <c r="X406">
        <f t="shared" si="397"/>
        <v>0.1</v>
      </c>
      <c r="Y406">
        <f t="shared" si="398"/>
        <v>0.1</v>
      </c>
      <c r="Z406">
        <f t="shared" si="399"/>
        <v>0.1</v>
      </c>
      <c r="AA406">
        <f t="shared" si="400"/>
        <v>0.1</v>
      </c>
      <c r="AB406">
        <f t="shared" si="401"/>
        <v>0.1</v>
      </c>
      <c r="AC406">
        <f t="shared" si="402"/>
        <v>0.1</v>
      </c>
      <c r="AD406">
        <f t="shared" si="403"/>
        <v>0.1</v>
      </c>
      <c r="AE406">
        <f t="shared" si="404"/>
        <v>0.1</v>
      </c>
      <c r="AF406">
        <f t="shared" si="405"/>
        <v>0.1</v>
      </c>
      <c r="AG406">
        <f t="shared" si="406"/>
        <v>0.1</v>
      </c>
      <c r="AH406">
        <f t="shared" si="407"/>
        <v>0.1</v>
      </c>
      <c r="AI406">
        <f t="shared" si="408"/>
        <v>0.1</v>
      </c>
      <c r="AJ406">
        <f t="shared" si="409"/>
        <v>0.1</v>
      </c>
      <c r="AK406">
        <f t="shared" si="410"/>
        <v>0.1</v>
      </c>
      <c r="AL406">
        <f t="shared" si="411"/>
        <v>0.1</v>
      </c>
      <c r="AM406">
        <f t="shared" si="412"/>
        <v>0.1</v>
      </c>
      <c r="AN406">
        <f t="shared" si="413"/>
        <v>0.1</v>
      </c>
      <c r="AO406">
        <f t="shared" si="414"/>
        <v>0.1</v>
      </c>
      <c r="AP406">
        <f t="shared" si="415"/>
        <v>20.100000000000001</v>
      </c>
      <c r="AR406">
        <f t="shared" si="416"/>
        <v>0.1</v>
      </c>
      <c r="AS406">
        <f t="shared" si="417"/>
        <v>0.1</v>
      </c>
      <c r="AT406">
        <f t="shared" si="418"/>
        <v>0.1</v>
      </c>
      <c r="AU406">
        <f t="shared" si="419"/>
        <v>0.1</v>
      </c>
      <c r="AV406">
        <f t="shared" si="420"/>
        <v>0.1</v>
      </c>
      <c r="AW406">
        <f t="shared" si="421"/>
        <v>0.1</v>
      </c>
      <c r="AX406">
        <f t="shared" si="422"/>
        <v>0.1</v>
      </c>
      <c r="AY406">
        <f t="shared" si="423"/>
        <v>0.1</v>
      </c>
      <c r="AZ406">
        <f t="shared" si="424"/>
        <v>0.1</v>
      </c>
      <c r="BA406">
        <f t="shared" si="425"/>
        <v>0.1</v>
      </c>
      <c r="BB406">
        <f t="shared" si="426"/>
        <v>0.1</v>
      </c>
      <c r="BC406">
        <f t="shared" si="427"/>
        <v>0.1</v>
      </c>
      <c r="BD406">
        <f t="shared" si="428"/>
        <v>0.1</v>
      </c>
      <c r="BE406">
        <f t="shared" si="429"/>
        <v>0.1</v>
      </c>
      <c r="BF406">
        <f t="shared" si="430"/>
        <v>0.1</v>
      </c>
      <c r="BG406">
        <f t="shared" si="431"/>
        <v>0.1</v>
      </c>
      <c r="BH406">
        <f t="shared" si="432"/>
        <v>0.1</v>
      </c>
      <c r="BI406">
        <f t="shared" si="433"/>
        <v>0.1</v>
      </c>
      <c r="BJ406">
        <f t="shared" si="434"/>
        <v>0.1</v>
      </c>
      <c r="BK406">
        <f t="shared" si="435"/>
        <v>10.1</v>
      </c>
      <c r="BM406">
        <f t="shared" si="436"/>
        <v>1.2999999999999998</v>
      </c>
      <c r="BN406">
        <f t="shared" si="437"/>
        <v>1.2999999999999998</v>
      </c>
      <c r="BO406">
        <f t="shared" si="438"/>
        <v>1.2999999999999998</v>
      </c>
      <c r="BP406">
        <f t="shared" si="439"/>
        <v>1.2999999999999998</v>
      </c>
      <c r="BQ406">
        <f t="shared" si="440"/>
        <v>1.2999999999999998</v>
      </c>
      <c r="BR406">
        <f t="shared" si="441"/>
        <v>1.2999999999999998</v>
      </c>
      <c r="BS406">
        <f t="shared" si="442"/>
        <v>1.2999999999999998</v>
      </c>
      <c r="BT406">
        <f t="shared" si="443"/>
        <v>1.2099999999999997</v>
      </c>
      <c r="BU406">
        <f t="shared" si="444"/>
        <v>1.2099999999999997</v>
      </c>
      <c r="BV406">
        <f t="shared" si="445"/>
        <v>1.1199999999999999</v>
      </c>
      <c r="BW406">
        <f t="shared" si="446"/>
        <v>1.1199999999999999</v>
      </c>
      <c r="BX406">
        <f t="shared" si="447"/>
        <v>1.1199999999999999</v>
      </c>
      <c r="BY406">
        <f t="shared" si="448"/>
        <v>1.1199999999999999</v>
      </c>
      <c r="BZ406">
        <f t="shared" si="449"/>
        <v>1.1199999999999999</v>
      </c>
      <c r="CA406">
        <f t="shared" si="450"/>
        <v>1.0299999999999996</v>
      </c>
      <c r="CB406">
        <f t="shared" si="451"/>
        <v>1.0299999999999996</v>
      </c>
      <c r="CC406">
        <f t="shared" si="452"/>
        <v>1.0299999999999996</v>
      </c>
      <c r="CD406">
        <f t="shared" si="453"/>
        <v>1.0299999999999996</v>
      </c>
      <c r="CE406">
        <f t="shared" si="454"/>
        <v>1.0299999999999996</v>
      </c>
      <c r="CF406">
        <f t="shared" si="455"/>
        <v>53.029999999999987</v>
      </c>
      <c r="CH406">
        <f t="shared" si="456"/>
        <v>109.3</v>
      </c>
      <c r="CI406">
        <f t="shared" si="457"/>
        <v>22.000000000000004</v>
      </c>
      <c r="CJ406">
        <f t="shared" si="458"/>
        <v>12</v>
      </c>
      <c r="CK406">
        <f t="shared" si="459"/>
        <v>75.299999999999983</v>
      </c>
      <c r="CL406">
        <f t="shared" si="460"/>
        <v>0</v>
      </c>
      <c r="CM406">
        <f t="shared" si="461"/>
        <v>0</v>
      </c>
    </row>
    <row r="407" spans="1:91" x14ac:dyDescent="0.2">
      <c r="A407">
        <v>390</v>
      </c>
      <c r="B407">
        <f>B$14*(10-lgd*COUNTIF(Defaults!$AI407:$AR407,"&lt;="&amp;B$17))</f>
        <v>1.41</v>
      </c>
      <c r="C407">
        <f>C$14*(10-lgd*COUNTIF(Defaults!$AI407:$AR407,"&lt;="&amp;C$17))</f>
        <v>1.41</v>
      </c>
      <c r="D407">
        <f>D$14*(10-lgd*COUNTIF(Defaults!$AI407:$AR407,"&lt;="&amp;D$17))</f>
        <v>1.41</v>
      </c>
      <c r="E407">
        <f>E$14*(10-lgd*COUNTIF(Defaults!$AI407:$AR407,"&lt;="&amp;E$17))</f>
        <v>1.32</v>
      </c>
      <c r="F407">
        <f>F$14*(10-lgd*COUNTIF(Defaults!$AI407:$AR407,"&lt;="&amp;F$17))</f>
        <v>1.32</v>
      </c>
      <c r="G407">
        <f>G$14*(10-lgd*COUNTIF(Defaults!$AI407:$AR407,"&lt;="&amp;G$17))</f>
        <v>1.32</v>
      </c>
      <c r="H407">
        <f>H$14*(10-lgd*COUNTIF(Defaults!$AI407:$AR407,"&lt;="&amp;H$17))</f>
        <v>1.32</v>
      </c>
      <c r="I407">
        <f>I$14*(10-lgd*COUNTIF(Defaults!$AI407:$AR407,"&lt;="&amp;I$17))</f>
        <v>1.32</v>
      </c>
      <c r="J407">
        <f>J$14*(10-lgd*COUNTIF(Defaults!$AI407:$AR407,"&lt;="&amp;J$17))</f>
        <v>1.32</v>
      </c>
      <c r="K407">
        <f>K$14*(10-lgd*COUNTIF(Defaults!$AI407:$AR407,"&lt;="&amp;K$17))</f>
        <v>1.2299999999999998</v>
      </c>
      <c r="L407">
        <f>L$14*(10-lgd*COUNTIF(Defaults!$AI407:$AR407,"&lt;="&amp;L$17))</f>
        <v>1.1399999999999999</v>
      </c>
      <c r="M407">
        <f>M$14*(10-lgd*COUNTIF(Defaults!$AI407:$AR407,"&lt;="&amp;M$17))</f>
        <v>1.1399999999999999</v>
      </c>
      <c r="N407">
        <f>N$14*(10-lgd*COUNTIF(Defaults!$AI407:$AR407,"&lt;="&amp;N$17))</f>
        <v>1.1399999999999999</v>
      </c>
      <c r="O407">
        <f>O$14*(10-lgd*COUNTIF(Defaults!$AI407:$AR407,"&lt;="&amp;O$17))</f>
        <v>1.1399999999999999</v>
      </c>
      <c r="P407">
        <f>P$14*(10-lgd*COUNTIF(Defaults!$AI407:$AR407,"&lt;="&amp;P$17))</f>
        <v>1.05</v>
      </c>
      <c r="Q407">
        <f>Q$14*(10-lgd*COUNTIF(Defaults!$AI407:$AR407,"&lt;="&amp;Q$17))</f>
        <v>1.05</v>
      </c>
      <c r="R407">
        <f>R$14*(10-lgd*COUNTIF(Defaults!$AI407:$AR407,"&lt;="&amp;R$17))</f>
        <v>1.05</v>
      </c>
      <c r="S407">
        <f>S$14*(10-lgd*COUNTIF(Defaults!$AI407:$AR407,"&lt;="&amp;S$17))</f>
        <v>1.05</v>
      </c>
      <c r="T407">
        <f>T$14*(10-lgd*COUNTIF(Defaults!$AI407:$AR407,"&lt;="&amp;T$17))</f>
        <v>1.05</v>
      </c>
      <c r="U407">
        <f>U$14*(10-lgd*COUNTIF(Defaults!$AI407:$AR407,"&lt;="&amp;U$17))</f>
        <v>71.05</v>
      </c>
      <c r="W407">
        <f t="shared" si="396"/>
        <v>0.1</v>
      </c>
      <c r="X407">
        <f t="shared" si="397"/>
        <v>0.1</v>
      </c>
      <c r="Y407">
        <f t="shared" si="398"/>
        <v>0.1</v>
      </c>
      <c r="Z407">
        <f t="shared" si="399"/>
        <v>0.1</v>
      </c>
      <c r="AA407">
        <f t="shared" si="400"/>
        <v>0.1</v>
      </c>
      <c r="AB407">
        <f t="shared" si="401"/>
        <v>0.1</v>
      </c>
      <c r="AC407">
        <f t="shared" si="402"/>
        <v>0.1</v>
      </c>
      <c r="AD407">
        <f t="shared" si="403"/>
        <v>0.1</v>
      </c>
      <c r="AE407">
        <f t="shared" si="404"/>
        <v>0.1</v>
      </c>
      <c r="AF407">
        <f t="shared" si="405"/>
        <v>0.1</v>
      </c>
      <c r="AG407">
        <f t="shared" si="406"/>
        <v>0.1</v>
      </c>
      <c r="AH407">
        <f t="shared" si="407"/>
        <v>0.1</v>
      </c>
      <c r="AI407">
        <f t="shared" si="408"/>
        <v>0.1</v>
      </c>
      <c r="AJ407">
        <f t="shared" si="409"/>
        <v>0.1</v>
      </c>
      <c r="AK407">
        <f t="shared" si="410"/>
        <v>0.1</v>
      </c>
      <c r="AL407">
        <f t="shared" si="411"/>
        <v>0.1</v>
      </c>
      <c r="AM407">
        <f t="shared" si="412"/>
        <v>0.1</v>
      </c>
      <c r="AN407">
        <f t="shared" si="413"/>
        <v>0.1</v>
      </c>
      <c r="AO407">
        <f t="shared" si="414"/>
        <v>0.1</v>
      </c>
      <c r="AP407">
        <f t="shared" si="415"/>
        <v>20.100000000000001</v>
      </c>
      <c r="AR407">
        <f t="shared" si="416"/>
        <v>0.1</v>
      </c>
      <c r="AS407">
        <f t="shared" si="417"/>
        <v>0.1</v>
      </c>
      <c r="AT407">
        <f t="shared" si="418"/>
        <v>0.1</v>
      </c>
      <c r="AU407">
        <f t="shared" si="419"/>
        <v>0.1</v>
      </c>
      <c r="AV407">
        <f t="shared" si="420"/>
        <v>0.1</v>
      </c>
      <c r="AW407">
        <f t="shared" si="421"/>
        <v>0.1</v>
      </c>
      <c r="AX407">
        <f t="shared" si="422"/>
        <v>0.1</v>
      </c>
      <c r="AY407">
        <f t="shared" si="423"/>
        <v>0.1</v>
      </c>
      <c r="AZ407">
        <f t="shared" si="424"/>
        <v>0.1</v>
      </c>
      <c r="BA407">
        <f t="shared" si="425"/>
        <v>0.1</v>
      </c>
      <c r="BB407">
        <f t="shared" si="426"/>
        <v>0.1</v>
      </c>
      <c r="BC407">
        <f t="shared" si="427"/>
        <v>0.1</v>
      </c>
      <c r="BD407">
        <f t="shared" si="428"/>
        <v>0.1</v>
      </c>
      <c r="BE407">
        <f t="shared" si="429"/>
        <v>0.1</v>
      </c>
      <c r="BF407">
        <f t="shared" si="430"/>
        <v>0.1</v>
      </c>
      <c r="BG407">
        <f t="shared" si="431"/>
        <v>0.1</v>
      </c>
      <c r="BH407">
        <f t="shared" si="432"/>
        <v>0.1</v>
      </c>
      <c r="BI407">
        <f t="shared" si="433"/>
        <v>0.1</v>
      </c>
      <c r="BJ407">
        <f t="shared" si="434"/>
        <v>0.1</v>
      </c>
      <c r="BK407">
        <f t="shared" si="435"/>
        <v>10.1</v>
      </c>
      <c r="BM407">
        <f t="shared" si="436"/>
        <v>1.2099999999999997</v>
      </c>
      <c r="BN407">
        <f t="shared" si="437"/>
        <v>1.2099999999999997</v>
      </c>
      <c r="BO407">
        <f t="shared" si="438"/>
        <v>1.2099999999999997</v>
      </c>
      <c r="BP407">
        <f t="shared" si="439"/>
        <v>1.1199999999999999</v>
      </c>
      <c r="BQ407">
        <f t="shared" si="440"/>
        <v>1.1199999999999999</v>
      </c>
      <c r="BR407">
        <f t="shared" si="441"/>
        <v>1.1199999999999999</v>
      </c>
      <c r="BS407">
        <f t="shared" si="442"/>
        <v>1.1199999999999999</v>
      </c>
      <c r="BT407">
        <f t="shared" si="443"/>
        <v>1.1199999999999999</v>
      </c>
      <c r="BU407">
        <f t="shared" si="444"/>
        <v>1.1199999999999999</v>
      </c>
      <c r="BV407">
        <f t="shared" si="445"/>
        <v>1.0299999999999996</v>
      </c>
      <c r="BW407">
        <f t="shared" si="446"/>
        <v>0.93999999999999984</v>
      </c>
      <c r="BX407">
        <f t="shared" si="447"/>
        <v>0.93999999999999984</v>
      </c>
      <c r="BY407">
        <f t="shared" si="448"/>
        <v>0.93999999999999984</v>
      </c>
      <c r="BZ407">
        <f t="shared" si="449"/>
        <v>0.93999999999999984</v>
      </c>
      <c r="CA407">
        <f t="shared" si="450"/>
        <v>0.85000000000000009</v>
      </c>
      <c r="CB407">
        <f t="shared" si="451"/>
        <v>0.85000000000000009</v>
      </c>
      <c r="CC407">
        <f t="shared" si="452"/>
        <v>0.85000000000000009</v>
      </c>
      <c r="CD407">
        <f t="shared" si="453"/>
        <v>0.85000000000000009</v>
      </c>
      <c r="CE407">
        <f t="shared" si="454"/>
        <v>0.85000000000000009</v>
      </c>
      <c r="CF407">
        <f t="shared" si="455"/>
        <v>40.849999999999994</v>
      </c>
      <c r="CH407">
        <f t="shared" si="456"/>
        <v>94.240000000000009</v>
      </c>
      <c r="CI407">
        <f t="shared" si="457"/>
        <v>22.000000000000004</v>
      </c>
      <c r="CJ407">
        <f t="shared" si="458"/>
        <v>12</v>
      </c>
      <c r="CK407">
        <f t="shared" si="459"/>
        <v>60.239999999999995</v>
      </c>
      <c r="CL407">
        <f t="shared" si="460"/>
        <v>0</v>
      </c>
      <c r="CM407">
        <f t="shared" si="461"/>
        <v>0</v>
      </c>
    </row>
    <row r="408" spans="1:91" x14ac:dyDescent="0.2">
      <c r="A408">
        <v>391</v>
      </c>
      <c r="B408">
        <f>B$14*(10-lgd*COUNTIF(Defaults!$AI408:$AR408,"&lt;="&amp;B$17))</f>
        <v>1.41</v>
      </c>
      <c r="C408">
        <f>C$14*(10-lgd*COUNTIF(Defaults!$AI408:$AR408,"&lt;="&amp;C$17))</f>
        <v>1.41</v>
      </c>
      <c r="D408">
        <f>D$14*(10-lgd*COUNTIF(Defaults!$AI408:$AR408,"&lt;="&amp;D$17))</f>
        <v>1.32</v>
      </c>
      <c r="E408">
        <f>E$14*(10-lgd*COUNTIF(Defaults!$AI408:$AR408,"&lt;="&amp;E$17))</f>
        <v>1.32</v>
      </c>
      <c r="F408">
        <f>F$14*(10-lgd*COUNTIF(Defaults!$AI408:$AR408,"&lt;="&amp;F$17))</f>
        <v>1.32</v>
      </c>
      <c r="G408">
        <f>G$14*(10-lgd*COUNTIF(Defaults!$AI408:$AR408,"&lt;="&amp;G$17))</f>
        <v>1.32</v>
      </c>
      <c r="H408">
        <f>H$14*(10-lgd*COUNTIF(Defaults!$AI408:$AR408,"&lt;="&amp;H$17))</f>
        <v>1.32</v>
      </c>
      <c r="I408">
        <f>I$14*(10-lgd*COUNTIF(Defaults!$AI408:$AR408,"&lt;="&amp;I$17))</f>
        <v>1.32</v>
      </c>
      <c r="J408">
        <f>J$14*(10-lgd*COUNTIF(Defaults!$AI408:$AR408,"&lt;="&amp;J$17))</f>
        <v>1.32</v>
      </c>
      <c r="K408">
        <f>K$14*(10-lgd*COUNTIF(Defaults!$AI408:$AR408,"&lt;="&amp;K$17))</f>
        <v>1.32</v>
      </c>
      <c r="L408">
        <f>L$14*(10-lgd*COUNTIF(Defaults!$AI408:$AR408,"&lt;="&amp;L$17))</f>
        <v>1.32</v>
      </c>
      <c r="M408">
        <f>M$14*(10-lgd*COUNTIF(Defaults!$AI408:$AR408,"&lt;="&amp;M$17))</f>
        <v>1.32</v>
      </c>
      <c r="N408">
        <f>N$14*(10-lgd*COUNTIF(Defaults!$AI408:$AR408,"&lt;="&amp;N$17))</f>
        <v>1.2299999999999998</v>
      </c>
      <c r="O408">
        <f>O$14*(10-lgd*COUNTIF(Defaults!$AI408:$AR408,"&lt;="&amp;O$17))</f>
        <v>1.2299999999999998</v>
      </c>
      <c r="P408">
        <f>P$14*(10-lgd*COUNTIF(Defaults!$AI408:$AR408,"&lt;="&amp;P$17))</f>
        <v>1.2299999999999998</v>
      </c>
      <c r="Q408">
        <f>Q$14*(10-lgd*COUNTIF(Defaults!$AI408:$AR408,"&lt;="&amp;Q$17))</f>
        <v>1.2299999999999998</v>
      </c>
      <c r="R408">
        <f>R$14*(10-lgd*COUNTIF(Defaults!$AI408:$AR408,"&lt;="&amp;R$17))</f>
        <v>1.2299999999999998</v>
      </c>
      <c r="S408">
        <f>S$14*(10-lgd*COUNTIF(Defaults!$AI408:$AR408,"&lt;="&amp;S$17))</f>
        <v>1.2299999999999998</v>
      </c>
      <c r="T408">
        <f>T$14*(10-lgd*COUNTIF(Defaults!$AI408:$AR408,"&lt;="&amp;T$17))</f>
        <v>1.2299999999999998</v>
      </c>
      <c r="U408">
        <f>U$14*(10-lgd*COUNTIF(Defaults!$AI408:$AR408,"&lt;="&amp;U$17))</f>
        <v>83.22999999999999</v>
      </c>
      <c r="W408">
        <f t="shared" si="396"/>
        <v>0.1</v>
      </c>
      <c r="X408">
        <f t="shared" si="397"/>
        <v>0.1</v>
      </c>
      <c r="Y408">
        <f t="shared" si="398"/>
        <v>0.1</v>
      </c>
      <c r="Z408">
        <f t="shared" si="399"/>
        <v>0.1</v>
      </c>
      <c r="AA408">
        <f t="shared" si="400"/>
        <v>0.1</v>
      </c>
      <c r="AB408">
        <f t="shared" si="401"/>
        <v>0.1</v>
      </c>
      <c r="AC408">
        <f t="shared" si="402"/>
        <v>0.1</v>
      </c>
      <c r="AD408">
        <f t="shared" si="403"/>
        <v>0.1</v>
      </c>
      <c r="AE408">
        <f t="shared" si="404"/>
        <v>0.1</v>
      </c>
      <c r="AF408">
        <f t="shared" si="405"/>
        <v>0.1</v>
      </c>
      <c r="AG408">
        <f t="shared" si="406"/>
        <v>0.1</v>
      </c>
      <c r="AH408">
        <f t="shared" si="407"/>
        <v>0.1</v>
      </c>
      <c r="AI408">
        <f t="shared" si="408"/>
        <v>0.1</v>
      </c>
      <c r="AJ408">
        <f t="shared" si="409"/>
        <v>0.1</v>
      </c>
      <c r="AK408">
        <f t="shared" si="410"/>
        <v>0.1</v>
      </c>
      <c r="AL408">
        <f t="shared" si="411"/>
        <v>0.1</v>
      </c>
      <c r="AM408">
        <f t="shared" si="412"/>
        <v>0.1</v>
      </c>
      <c r="AN408">
        <f t="shared" si="413"/>
        <v>0.1</v>
      </c>
      <c r="AO408">
        <f t="shared" si="414"/>
        <v>0.1</v>
      </c>
      <c r="AP408">
        <f t="shared" si="415"/>
        <v>20.100000000000001</v>
      </c>
      <c r="AR408">
        <f t="shared" si="416"/>
        <v>0.1</v>
      </c>
      <c r="AS408">
        <f t="shared" si="417"/>
        <v>0.1</v>
      </c>
      <c r="AT408">
        <f t="shared" si="418"/>
        <v>0.1</v>
      </c>
      <c r="AU408">
        <f t="shared" si="419"/>
        <v>0.1</v>
      </c>
      <c r="AV408">
        <f t="shared" si="420"/>
        <v>0.1</v>
      </c>
      <c r="AW408">
        <f t="shared" si="421"/>
        <v>0.1</v>
      </c>
      <c r="AX408">
        <f t="shared" si="422"/>
        <v>0.1</v>
      </c>
      <c r="AY408">
        <f t="shared" si="423"/>
        <v>0.1</v>
      </c>
      <c r="AZ408">
        <f t="shared" si="424"/>
        <v>0.1</v>
      </c>
      <c r="BA408">
        <f t="shared" si="425"/>
        <v>0.1</v>
      </c>
      <c r="BB408">
        <f t="shared" si="426"/>
        <v>0.1</v>
      </c>
      <c r="BC408">
        <f t="shared" si="427"/>
        <v>0.1</v>
      </c>
      <c r="BD408">
        <f t="shared" si="428"/>
        <v>0.1</v>
      </c>
      <c r="BE408">
        <f t="shared" si="429"/>
        <v>0.1</v>
      </c>
      <c r="BF408">
        <f t="shared" si="430"/>
        <v>0.1</v>
      </c>
      <c r="BG408">
        <f t="shared" si="431"/>
        <v>0.1</v>
      </c>
      <c r="BH408">
        <f t="shared" si="432"/>
        <v>0.1</v>
      </c>
      <c r="BI408">
        <f t="shared" si="433"/>
        <v>0.1</v>
      </c>
      <c r="BJ408">
        <f t="shared" si="434"/>
        <v>0.1</v>
      </c>
      <c r="BK408">
        <f t="shared" si="435"/>
        <v>10.1</v>
      </c>
      <c r="BM408">
        <f t="shared" si="436"/>
        <v>1.2099999999999997</v>
      </c>
      <c r="BN408">
        <f t="shared" si="437"/>
        <v>1.2099999999999997</v>
      </c>
      <c r="BO408">
        <f t="shared" si="438"/>
        <v>1.1199999999999999</v>
      </c>
      <c r="BP408">
        <f t="shared" si="439"/>
        <v>1.1199999999999999</v>
      </c>
      <c r="BQ408">
        <f t="shared" si="440"/>
        <v>1.1199999999999999</v>
      </c>
      <c r="BR408">
        <f t="shared" si="441"/>
        <v>1.1199999999999999</v>
      </c>
      <c r="BS408">
        <f t="shared" si="442"/>
        <v>1.1199999999999999</v>
      </c>
      <c r="BT408">
        <f t="shared" si="443"/>
        <v>1.1199999999999999</v>
      </c>
      <c r="BU408">
        <f t="shared" si="444"/>
        <v>1.1199999999999999</v>
      </c>
      <c r="BV408">
        <f t="shared" si="445"/>
        <v>1.1199999999999999</v>
      </c>
      <c r="BW408">
        <f t="shared" si="446"/>
        <v>1.1199999999999999</v>
      </c>
      <c r="BX408">
        <f t="shared" si="447"/>
        <v>1.1199999999999999</v>
      </c>
      <c r="BY408">
        <f t="shared" si="448"/>
        <v>1.0299999999999996</v>
      </c>
      <c r="BZ408">
        <f t="shared" si="449"/>
        <v>1.0299999999999996</v>
      </c>
      <c r="CA408">
        <f t="shared" si="450"/>
        <v>1.0299999999999996</v>
      </c>
      <c r="CB408">
        <f t="shared" si="451"/>
        <v>1.0299999999999996</v>
      </c>
      <c r="CC408">
        <f t="shared" si="452"/>
        <v>1.0299999999999996</v>
      </c>
      <c r="CD408">
        <f t="shared" si="453"/>
        <v>1.0299999999999996</v>
      </c>
      <c r="CE408">
        <f t="shared" si="454"/>
        <v>1.0299999999999996</v>
      </c>
      <c r="CF408">
        <f t="shared" si="455"/>
        <v>53.029999999999987</v>
      </c>
      <c r="CH408">
        <f t="shared" si="456"/>
        <v>107.85999999999999</v>
      </c>
      <c r="CI408">
        <f t="shared" si="457"/>
        <v>22.000000000000004</v>
      </c>
      <c r="CJ408">
        <f t="shared" si="458"/>
        <v>12</v>
      </c>
      <c r="CK408">
        <f t="shared" si="459"/>
        <v>73.859999999999985</v>
      </c>
      <c r="CL408">
        <f t="shared" si="460"/>
        <v>0</v>
      </c>
      <c r="CM408">
        <f t="shared" si="461"/>
        <v>0</v>
      </c>
    </row>
    <row r="409" spans="1:91" x14ac:dyDescent="0.2">
      <c r="A409">
        <v>392</v>
      </c>
      <c r="B409">
        <f>B$14*(10-lgd*COUNTIF(Defaults!$AI409:$AR409,"&lt;="&amp;B$17))</f>
        <v>1.5</v>
      </c>
      <c r="C409">
        <f>C$14*(10-lgd*COUNTIF(Defaults!$AI409:$AR409,"&lt;="&amp;C$17))</f>
        <v>1.5</v>
      </c>
      <c r="D409">
        <f>D$14*(10-lgd*COUNTIF(Defaults!$AI409:$AR409,"&lt;="&amp;D$17))</f>
        <v>1.5</v>
      </c>
      <c r="E409">
        <f>E$14*(10-lgd*COUNTIF(Defaults!$AI409:$AR409,"&lt;="&amp;E$17))</f>
        <v>1.5</v>
      </c>
      <c r="F409">
        <f>F$14*(10-lgd*COUNTIF(Defaults!$AI409:$AR409,"&lt;="&amp;F$17))</f>
        <v>1.5</v>
      </c>
      <c r="G409">
        <f>G$14*(10-lgd*COUNTIF(Defaults!$AI409:$AR409,"&lt;="&amp;G$17))</f>
        <v>1.41</v>
      </c>
      <c r="H409">
        <f>H$14*(10-lgd*COUNTIF(Defaults!$AI409:$AR409,"&lt;="&amp;H$17))</f>
        <v>1.41</v>
      </c>
      <c r="I409">
        <f>I$14*(10-lgd*COUNTIF(Defaults!$AI409:$AR409,"&lt;="&amp;I$17))</f>
        <v>1.41</v>
      </c>
      <c r="J409">
        <f>J$14*(10-lgd*COUNTIF(Defaults!$AI409:$AR409,"&lt;="&amp;J$17))</f>
        <v>1.32</v>
      </c>
      <c r="K409">
        <f>K$14*(10-lgd*COUNTIF(Defaults!$AI409:$AR409,"&lt;="&amp;K$17))</f>
        <v>1.32</v>
      </c>
      <c r="L409">
        <f>L$14*(10-lgd*COUNTIF(Defaults!$AI409:$AR409,"&lt;="&amp;L$17))</f>
        <v>1.1399999999999999</v>
      </c>
      <c r="M409">
        <f>M$14*(10-lgd*COUNTIF(Defaults!$AI409:$AR409,"&lt;="&amp;M$17))</f>
        <v>1.1399999999999999</v>
      </c>
      <c r="N409">
        <f>N$14*(10-lgd*COUNTIF(Defaults!$AI409:$AR409,"&lt;="&amp;N$17))</f>
        <v>1.1399999999999999</v>
      </c>
      <c r="O409">
        <f>O$14*(10-lgd*COUNTIF(Defaults!$AI409:$AR409,"&lt;="&amp;O$17))</f>
        <v>1.1399999999999999</v>
      </c>
      <c r="P409">
        <f>P$14*(10-lgd*COUNTIF(Defaults!$AI409:$AR409,"&lt;="&amp;P$17))</f>
        <v>1.1399999999999999</v>
      </c>
      <c r="Q409">
        <f>Q$14*(10-lgd*COUNTIF(Defaults!$AI409:$AR409,"&lt;="&amp;Q$17))</f>
        <v>1.1399999999999999</v>
      </c>
      <c r="R409">
        <f>R$14*(10-lgd*COUNTIF(Defaults!$AI409:$AR409,"&lt;="&amp;R$17))</f>
        <v>1.1399999999999999</v>
      </c>
      <c r="S409">
        <f>S$14*(10-lgd*COUNTIF(Defaults!$AI409:$AR409,"&lt;="&amp;S$17))</f>
        <v>1.1399999999999999</v>
      </c>
      <c r="T409">
        <f>T$14*(10-lgd*COUNTIF(Defaults!$AI409:$AR409,"&lt;="&amp;T$17))</f>
        <v>1.1399999999999999</v>
      </c>
      <c r="U409">
        <f>U$14*(10-lgd*COUNTIF(Defaults!$AI409:$AR409,"&lt;="&amp;U$17))</f>
        <v>77.14</v>
      </c>
      <c r="W409">
        <f t="shared" si="396"/>
        <v>0.1</v>
      </c>
      <c r="X409">
        <f t="shared" si="397"/>
        <v>0.1</v>
      </c>
      <c r="Y409">
        <f t="shared" si="398"/>
        <v>0.1</v>
      </c>
      <c r="Z409">
        <f t="shared" si="399"/>
        <v>0.1</v>
      </c>
      <c r="AA409">
        <f t="shared" si="400"/>
        <v>0.1</v>
      </c>
      <c r="AB409">
        <f t="shared" si="401"/>
        <v>0.1</v>
      </c>
      <c r="AC409">
        <f t="shared" si="402"/>
        <v>0.1</v>
      </c>
      <c r="AD409">
        <f t="shared" si="403"/>
        <v>0.1</v>
      </c>
      <c r="AE409">
        <f t="shared" si="404"/>
        <v>0.1</v>
      </c>
      <c r="AF409">
        <f t="shared" si="405"/>
        <v>0.1</v>
      </c>
      <c r="AG409">
        <f t="shared" si="406"/>
        <v>0.1</v>
      </c>
      <c r="AH409">
        <f t="shared" si="407"/>
        <v>0.1</v>
      </c>
      <c r="AI409">
        <f t="shared" si="408"/>
        <v>0.1</v>
      </c>
      <c r="AJ409">
        <f t="shared" si="409"/>
        <v>0.1</v>
      </c>
      <c r="AK409">
        <f t="shared" si="410"/>
        <v>0.1</v>
      </c>
      <c r="AL409">
        <f t="shared" si="411"/>
        <v>0.1</v>
      </c>
      <c r="AM409">
        <f t="shared" si="412"/>
        <v>0.1</v>
      </c>
      <c r="AN409">
        <f t="shared" si="413"/>
        <v>0.1</v>
      </c>
      <c r="AO409">
        <f t="shared" si="414"/>
        <v>0.1</v>
      </c>
      <c r="AP409">
        <f t="shared" si="415"/>
        <v>20.100000000000001</v>
      </c>
      <c r="AR409">
        <f t="shared" si="416"/>
        <v>0.1</v>
      </c>
      <c r="AS409">
        <f t="shared" si="417"/>
        <v>0.1</v>
      </c>
      <c r="AT409">
        <f t="shared" si="418"/>
        <v>0.1</v>
      </c>
      <c r="AU409">
        <f t="shared" si="419"/>
        <v>0.1</v>
      </c>
      <c r="AV409">
        <f t="shared" si="420"/>
        <v>0.1</v>
      </c>
      <c r="AW409">
        <f t="shared" si="421"/>
        <v>0.1</v>
      </c>
      <c r="AX409">
        <f t="shared" si="422"/>
        <v>0.1</v>
      </c>
      <c r="AY409">
        <f t="shared" si="423"/>
        <v>0.1</v>
      </c>
      <c r="AZ409">
        <f t="shared" si="424"/>
        <v>0.1</v>
      </c>
      <c r="BA409">
        <f t="shared" si="425"/>
        <v>0.1</v>
      </c>
      <c r="BB409">
        <f t="shared" si="426"/>
        <v>0.1</v>
      </c>
      <c r="BC409">
        <f t="shared" si="427"/>
        <v>0.1</v>
      </c>
      <c r="BD409">
        <f t="shared" si="428"/>
        <v>0.1</v>
      </c>
      <c r="BE409">
        <f t="shared" si="429"/>
        <v>0.1</v>
      </c>
      <c r="BF409">
        <f t="shared" si="430"/>
        <v>0.1</v>
      </c>
      <c r="BG409">
        <f t="shared" si="431"/>
        <v>0.1</v>
      </c>
      <c r="BH409">
        <f t="shared" si="432"/>
        <v>0.1</v>
      </c>
      <c r="BI409">
        <f t="shared" si="433"/>
        <v>0.1</v>
      </c>
      <c r="BJ409">
        <f t="shared" si="434"/>
        <v>0.1</v>
      </c>
      <c r="BK409">
        <f t="shared" si="435"/>
        <v>10.1</v>
      </c>
      <c r="BM409">
        <f t="shared" si="436"/>
        <v>1.2999999999999998</v>
      </c>
      <c r="BN409">
        <f t="shared" si="437"/>
        <v>1.2999999999999998</v>
      </c>
      <c r="BO409">
        <f t="shared" si="438"/>
        <v>1.2999999999999998</v>
      </c>
      <c r="BP409">
        <f t="shared" si="439"/>
        <v>1.2999999999999998</v>
      </c>
      <c r="BQ409">
        <f t="shared" si="440"/>
        <v>1.2999999999999998</v>
      </c>
      <c r="BR409">
        <f t="shared" si="441"/>
        <v>1.2099999999999997</v>
      </c>
      <c r="BS409">
        <f t="shared" si="442"/>
        <v>1.2099999999999997</v>
      </c>
      <c r="BT409">
        <f t="shared" si="443"/>
        <v>1.2099999999999997</v>
      </c>
      <c r="BU409">
        <f t="shared" si="444"/>
        <v>1.1199999999999999</v>
      </c>
      <c r="BV409">
        <f t="shared" si="445"/>
        <v>1.1199999999999999</v>
      </c>
      <c r="BW409">
        <f t="shared" si="446"/>
        <v>0.93999999999999984</v>
      </c>
      <c r="BX409">
        <f t="shared" si="447"/>
        <v>0.93999999999999984</v>
      </c>
      <c r="BY409">
        <f t="shared" si="448"/>
        <v>0.93999999999999984</v>
      </c>
      <c r="BZ409">
        <f t="shared" si="449"/>
        <v>0.93999999999999984</v>
      </c>
      <c r="CA409">
        <f t="shared" si="450"/>
        <v>0.93999999999999984</v>
      </c>
      <c r="CB409">
        <f t="shared" si="451"/>
        <v>0.93999999999999984</v>
      </c>
      <c r="CC409">
        <f t="shared" si="452"/>
        <v>0.93999999999999984</v>
      </c>
      <c r="CD409">
        <f t="shared" si="453"/>
        <v>0.93999999999999984</v>
      </c>
      <c r="CE409">
        <f t="shared" si="454"/>
        <v>0.93999999999999984</v>
      </c>
      <c r="CF409">
        <f t="shared" si="455"/>
        <v>46.94</v>
      </c>
      <c r="CH409">
        <f t="shared" si="456"/>
        <v>101.77000000000001</v>
      </c>
      <c r="CI409">
        <f t="shared" si="457"/>
        <v>22.000000000000004</v>
      </c>
      <c r="CJ409">
        <f t="shared" si="458"/>
        <v>12</v>
      </c>
      <c r="CK409">
        <f t="shared" si="459"/>
        <v>67.77</v>
      </c>
      <c r="CL409">
        <f t="shared" si="460"/>
        <v>0</v>
      </c>
      <c r="CM409">
        <f t="shared" si="461"/>
        <v>0</v>
      </c>
    </row>
    <row r="410" spans="1:91" x14ac:dyDescent="0.2">
      <c r="A410">
        <v>393</v>
      </c>
      <c r="B410">
        <f>B$14*(10-lgd*COUNTIF(Defaults!$AI410:$AR410,"&lt;="&amp;B$17))</f>
        <v>1.5</v>
      </c>
      <c r="C410">
        <f>C$14*(10-lgd*COUNTIF(Defaults!$AI410:$AR410,"&lt;="&amp;C$17))</f>
        <v>1.5</v>
      </c>
      <c r="D410">
        <f>D$14*(10-lgd*COUNTIF(Defaults!$AI410:$AR410,"&lt;="&amp;D$17))</f>
        <v>1.5</v>
      </c>
      <c r="E410">
        <f>E$14*(10-lgd*COUNTIF(Defaults!$AI410:$AR410,"&lt;="&amp;E$17))</f>
        <v>1.5</v>
      </c>
      <c r="F410">
        <f>F$14*(10-lgd*COUNTIF(Defaults!$AI410:$AR410,"&lt;="&amp;F$17))</f>
        <v>1.5</v>
      </c>
      <c r="G410">
        <f>G$14*(10-lgd*COUNTIF(Defaults!$AI410:$AR410,"&lt;="&amp;G$17))</f>
        <v>1.5</v>
      </c>
      <c r="H410">
        <f>H$14*(10-lgd*COUNTIF(Defaults!$AI410:$AR410,"&lt;="&amp;H$17))</f>
        <v>1.41</v>
      </c>
      <c r="I410">
        <f>I$14*(10-lgd*COUNTIF(Defaults!$AI410:$AR410,"&lt;="&amp;I$17))</f>
        <v>1.41</v>
      </c>
      <c r="J410">
        <f>J$14*(10-lgd*COUNTIF(Defaults!$AI410:$AR410,"&lt;="&amp;J$17))</f>
        <v>1.41</v>
      </c>
      <c r="K410">
        <f>K$14*(10-lgd*COUNTIF(Defaults!$AI410:$AR410,"&lt;="&amp;K$17))</f>
        <v>1.32</v>
      </c>
      <c r="L410">
        <f>L$14*(10-lgd*COUNTIF(Defaults!$AI410:$AR410,"&lt;="&amp;L$17))</f>
        <v>1.32</v>
      </c>
      <c r="M410">
        <f>M$14*(10-lgd*COUNTIF(Defaults!$AI410:$AR410,"&lt;="&amp;M$17))</f>
        <v>1.32</v>
      </c>
      <c r="N410">
        <f>N$14*(10-lgd*COUNTIF(Defaults!$AI410:$AR410,"&lt;="&amp;N$17))</f>
        <v>1.32</v>
      </c>
      <c r="O410">
        <f>O$14*(10-lgd*COUNTIF(Defaults!$AI410:$AR410,"&lt;="&amp;O$17))</f>
        <v>1.32</v>
      </c>
      <c r="P410">
        <f>P$14*(10-lgd*COUNTIF(Defaults!$AI410:$AR410,"&lt;="&amp;P$17))</f>
        <v>1.32</v>
      </c>
      <c r="Q410">
        <f>Q$14*(10-lgd*COUNTIF(Defaults!$AI410:$AR410,"&lt;="&amp;Q$17))</f>
        <v>1.32</v>
      </c>
      <c r="R410">
        <f>R$14*(10-lgd*COUNTIF(Defaults!$AI410:$AR410,"&lt;="&amp;R$17))</f>
        <v>1.32</v>
      </c>
      <c r="S410">
        <f>S$14*(10-lgd*COUNTIF(Defaults!$AI410:$AR410,"&lt;="&amp;S$17))</f>
        <v>1.32</v>
      </c>
      <c r="T410">
        <f>T$14*(10-lgd*COUNTIF(Defaults!$AI410:$AR410,"&lt;="&amp;T$17))</f>
        <v>1.32</v>
      </c>
      <c r="U410">
        <f>U$14*(10-lgd*COUNTIF(Defaults!$AI410:$AR410,"&lt;="&amp;U$17))</f>
        <v>89.320000000000007</v>
      </c>
      <c r="W410">
        <f t="shared" si="396"/>
        <v>0.1</v>
      </c>
      <c r="X410">
        <f t="shared" si="397"/>
        <v>0.1</v>
      </c>
      <c r="Y410">
        <f t="shared" si="398"/>
        <v>0.1</v>
      </c>
      <c r="Z410">
        <f t="shared" si="399"/>
        <v>0.1</v>
      </c>
      <c r="AA410">
        <f t="shared" si="400"/>
        <v>0.1</v>
      </c>
      <c r="AB410">
        <f t="shared" si="401"/>
        <v>0.1</v>
      </c>
      <c r="AC410">
        <f t="shared" si="402"/>
        <v>0.1</v>
      </c>
      <c r="AD410">
        <f t="shared" si="403"/>
        <v>0.1</v>
      </c>
      <c r="AE410">
        <f t="shared" si="404"/>
        <v>0.1</v>
      </c>
      <c r="AF410">
        <f t="shared" si="405"/>
        <v>0.1</v>
      </c>
      <c r="AG410">
        <f t="shared" si="406"/>
        <v>0.1</v>
      </c>
      <c r="AH410">
        <f t="shared" si="407"/>
        <v>0.1</v>
      </c>
      <c r="AI410">
        <f t="shared" si="408"/>
        <v>0.1</v>
      </c>
      <c r="AJ410">
        <f t="shared" si="409"/>
        <v>0.1</v>
      </c>
      <c r="AK410">
        <f t="shared" si="410"/>
        <v>0.1</v>
      </c>
      <c r="AL410">
        <f t="shared" si="411"/>
        <v>0.1</v>
      </c>
      <c r="AM410">
        <f t="shared" si="412"/>
        <v>0.1</v>
      </c>
      <c r="AN410">
        <f t="shared" si="413"/>
        <v>0.1</v>
      </c>
      <c r="AO410">
        <f t="shared" si="414"/>
        <v>0.1</v>
      </c>
      <c r="AP410">
        <f t="shared" si="415"/>
        <v>20.100000000000001</v>
      </c>
      <c r="AR410">
        <f t="shared" si="416"/>
        <v>0.1</v>
      </c>
      <c r="AS410">
        <f t="shared" si="417"/>
        <v>0.1</v>
      </c>
      <c r="AT410">
        <f t="shared" si="418"/>
        <v>0.1</v>
      </c>
      <c r="AU410">
        <f t="shared" si="419"/>
        <v>0.1</v>
      </c>
      <c r="AV410">
        <f t="shared" si="420"/>
        <v>0.1</v>
      </c>
      <c r="AW410">
        <f t="shared" si="421"/>
        <v>0.1</v>
      </c>
      <c r="AX410">
        <f t="shared" si="422"/>
        <v>0.1</v>
      </c>
      <c r="AY410">
        <f t="shared" si="423"/>
        <v>0.1</v>
      </c>
      <c r="AZ410">
        <f t="shared" si="424"/>
        <v>0.1</v>
      </c>
      <c r="BA410">
        <f t="shared" si="425"/>
        <v>0.1</v>
      </c>
      <c r="BB410">
        <f t="shared" si="426"/>
        <v>0.1</v>
      </c>
      <c r="BC410">
        <f t="shared" si="427"/>
        <v>0.1</v>
      </c>
      <c r="BD410">
        <f t="shared" si="428"/>
        <v>0.1</v>
      </c>
      <c r="BE410">
        <f t="shared" si="429"/>
        <v>0.1</v>
      </c>
      <c r="BF410">
        <f t="shared" si="430"/>
        <v>0.1</v>
      </c>
      <c r="BG410">
        <f t="shared" si="431"/>
        <v>0.1</v>
      </c>
      <c r="BH410">
        <f t="shared" si="432"/>
        <v>0.1</v>
      </c>
      <c r="BI410">
        <f t="shared" si="433"/>
        <v>0.1</v>
      </c>
      <c r="BJ410">
        <f t="shared" si="434"/>
        <v>0.1</v>
      </c>
      <c r="BK410">
        <f t="shared" si="435"/>
        <v>10.1</v>
      </c>
      <c r="BM410">
        <f t="shared" si="436"/>
        <v>1.2999999999999998</v>
      </c>
      <c r="BN410">
        <f t="shared" si="437"/>
        <v>1.2999999999999998</v>
      </c>
      <c r="BO410">
        <f t="shared" si="438"/>
        <v>1.2999999999999998</v>
      </c>
      <c r="BP410">
        <f t="shared" si="439"/>
        <v>1.2999999999999998</v>
      </c>
      <c r="BQ410">
        <f t="shared" si="440"/>
        <v>1.2999999999999998</v>
      </c>
      <c r="BR410">
        <f t="shared" si="441"/>
        <v>1.2999999999999998</v>
      </c>
      <c r="BS410">
        <f t="shared" si="442"/>
        <v>1.2099999999999997</v>
      </c>
      <c r="BT410">
        <f t="shared" si="443"/>
        <v>1.2099999999999997</v>
      </c>
      <c r="BU410">
        <f t="shared" si="444"/>
        <v>1.2099999999999997</v>
      </c>
      <c r="BV410">
        <f t="shared" si="445"/>
        <v>1.1199999999999999</v>
      </c>
      <c r="BW410">
        <f t="shared" si="446"/>
        <v>1.1199999999999999</v>
      </c>
      <c r="BX410">
        <f t="shared" si="447"/>
        <v>1.1199999999999999</v>
      </c>
      <c r="BY410">
        <f t="shared" si="448"/>
        <v>1.1199999999999999</v>
      </c>
      <c r="BZ410">
        <f t="shared" si="449"/>
        <v>1.1199999999999999</v>
      </c>
      <c r="CA410">
        <f t="shared" si="450"/>
        <v>1.1199999999999999</v>
      </c>
      <c r="CB410">
        <f t="shared" si="451"/>
        <v>1.1199999999999999</v>
      </c>
      <c r="CC410">
        <f t="shared" si="452"/>
        <v>1.1199999999999999</v>
      </c>
      <c r="CD410">
        <f t="shared" si="453"/>
        <v>1.1199999999999999</v>
      </c>
      <c r="CE410">
        <f t="shared" si="454"/>
        <v>1.1199999999999999</v>
      </c>
      <c r="CF410">
        <f t="shared" si="455"/>
        <v>59.12</v>
      </c>
      <c r="CH410">
        <f t="shared" si="456"/>
        <v>115.75000000000001</v>
      </c>
      <c r="CI410">
        <f t="shared" si="457"/>
        <v>22.000000000000004</v>
      </c>
      <c r="CJ410">
        <f t="shared" si="458"/>
        <v>12</v>
      </c>
      <c r="CK410">
        <f t="shared" si="459"/>
        <v>81.75</v>
      </c>
      <c r="CL410">
        <f t="shared" si="460"/>
        <v>0</v>
      </c>
      <c r="CM410">
        <f t="shared" si="461"/>
        <v>0</v>
      </c>
    </row>
    <row r="411" spans="1:91" x14ac:dyDescent="0.2">
      <c r="A411">
        <v>394</v>
      </c>
      <c r="B411">
        <f>B$14*(10-lgd*COUNTIF(Defaults!$AI411:$AR411,"&lt;="&amp;B$17))</f>
        <v>1.5</v>
      </c>
      <c r="C411">
        <f>C$14*(10-lgd*COUNTIF(Defaults!$AI411:$AR411,"&lt;="&amp;C$17))</f>
        <v>1.5</v>
      </c>
      <c r="D411">
        <f>D$14*(10-lgd*COUNTIF(Defaults!$AI411:$AR411,"&lt;="&amp;D$17))</f>
        <v>1.5</v>
      </c>
      <c r="E411">
        <f>E$14*(10-lgd*COUNTIF(Defaults!$AI411:$AR411,"&lt;="&amp;E$17))</f>
        <v>1.5</v>
      </c>
      <c r="F411">
        <f>F$14*(10-lgd*COUNTIF(Defaults!$AI411:$AR411,"&lt;="&amp;F$17))</f>
        <v>1.5</v>
      </c>
      <c r="G411">
        <f>G$14*(10-lgd*COUNTIF(Defaults!$AI411:$AR411,"&lt;="&amp;G$17))</f>
        <v>1.5</v>
      </c>
      <c r="H411">
        <f>H$14*(10-lgd*COUNTIF(Defaults!$AI411:$AR411,"&lt;="&amp;H$17))</f>
        <v>1.5</v>
      </c>
      <c r="I411">
        <f>I$14*(10-lgd*COUNTIF(Defaults!$AI411:$AR411,"&lt;="&amp;I$17))</f>
        <v>1.5</v>
      </c>
      <c r="J411">
        <f>J$14*(10-lgd*COUNTIF(Defaults!$AI411:$AR411,"&lt;="&amp;J$17))</f>
        <v>1.5</v>
      </c>
      <c r="K411">
        <f>K$14*(10-lgd*COUNTIF(Defaults!$AI411:$AR411,"&lt;="&amp;K$17))</f>
        <v>1.5</v>
      </c>
      <c r="L411">
        <f>L$14*(10-lgd*COUNTIF(Defaults!$AI411:$AR411,"&lt;="&amp;L$17))</f>
        <v>1.5</v>
      </c>
      <c r="M411">
        <f>M$14*(10-lgd*COUNTIF(Defaults!$AI411:$AR411,"&lt;="&amp;M$17))</f>
        <v>1.5</v>
      </c>
      <c r="N411">
        <f>N$14*(10-lgd*COUNTIF(Defaults!$AI411:$AR411,"&lt;="&amp;N$17))</f>
        <v>1.5</v>
      </c>
      <c r="O411">
        <f>O$14*(10-lgd*COUNTIF(Defaults!$AI411:$AR411,"&lt;="&amp;O$17))</f>
        <v>1.5</v>
      </c>
      <c r="P411">
        <f>P$14*(10-lgd*COUNTIF(Defaults!$AI411:$AR411,"&lt;="&amp;P$17))</f>
        <v>1.5</v>
      </c>
      <c r="Q411">
        <f>Q$14*(10-lgd*COUNTIF(Defaults!$AI411:$AR411,"&lt;="&amp;Q$17))</f>
        <v>1.5</v>
      </c>
      <c r="R411">
        <f>R$14*(10-lgd*COUNTIF(Defaults!$AI411:$AR411,"&lt;="&amp;R$17))</f>
        <v>1.5</v>
      </c>
      <c r="S411">
        <f>S$14*(10-lgd*COUNTIF(Defaults!$AI411:$AR411,"&lt;="&amp;S$17))</f>
        <v>1.41</v>
      </c>
      <c r="T411">
        <f>T$14*(10-lgd*COUNTIF(Defaults!$AI411:$AR411,"&lt;="&amp;T$17))</f>
        <v>1.41</v>
      </c>
      <c r="U411">
        <f>U$14*(10-lgd*COUNTIF(Defaults!$AI411:$AR411,"&lt;="&amp;U$17))</f>
        <v>95.410000000000011</v>
      </c>
      <c r="W411">
        <f t="shared" si="396"/>
        <v>0.1</v>
      </c>
      <c r="X411">
        <f t="shared" si="397"/>
        <v>0.1</v>
      </c>
      <c r="Y411">
        <f t="shared" si="398"/>
        <v>0.1</v>
      </c>
      <c r="Z411">
        <f t="shared" si="399"/>
        <v>0.1</v>
      </c>
      <c r="AA411">
        <f t="shared" si="400"/>
        <v>0.1</v>
      </c>
      <c r="AB411">
        <f t="shared" si="401"/>
        <v>0.1</v>
      </c>
      <c r="AC411">
        <f t="shared" si="402"/>
        <v>0.1</v>
      </c>
      <c r="AD411">
        <f t="shared" si="403"/>
        <v>0.1</v>
      </c>
      <c r="AE411">
        <f t="shared" si="404"/>
        <v>0.1</v>
      </c>
      <c r="AF411">
        <f t="shared" si="405"/>
        <v>0.1</v>
      </c>
      <c r="AG411">
        <f t="shared" si="406"/>
        <v>0.1</v>
      </c>
      <c r="AH411">
        <f t="shared" si="407"/>
        <v>0.1</v>
      </c>
      <c r="AI411">
        <f t="shared" si="408"/>
        <v>0.1</v>
      </c>
      <c r="AJ411">
        <f t="shared" si="409"/>
        <v>0.1</v>
      </c>
      <c r="AK411">
        <f t="shared" si="410"/>
        <v>0.1</v>
      </c>
      <c r="AL411">
        <f t="shared" si="411"/>
        <v>0.1</v>
      </c>
      <c r="AM411">
        <f t="shared" si="412"/>
        <v>0.1</v>
      </c>
      <c r="AN411">
        <f t="shared" si="413"/>
        <v>0.1</v>
      </c>
      <c r="AO411">
        <f t="shared" si="414"/>
        <v>0.1</v>
      </c>
      <c r="AP411">
        <f t="shared" si="415"/>
        <v>20.100000000000001</v>
      </c>
      <c r="AR411">
        <f t="shared" si="416"/>
        <v>0.1</v>
      </c>
      <c r="AS411">
        <f t="shared" si="417"/>
        <v>0.1</v>
      </c>
      <c r="AT411">
        <f t="shared" si="418"/>
        <v>0.1</v>
      </c>
      <c r="AU411">
        <f t="shared" si="419"/>
        <v>0.1</v>
      </c>
      <c r="AV411">
        <f t="shared" si="420"/>
        <v>0.1</v>
      </c>
      <c r="AW411">
        <f t="shared" si="421"/>
        <v>0.1</v>
      </c>
      <c r="AX411">
        <f t="shared" si="422"/>
        <v>0.1</v>
      </c>
      <c r="AY411">
        <f t="shared" si="423"/>
        <v>0.1</v>
      </c>
      <c r="AZ411">
        <f t="shared" si="424"/>
        <v>0.1</v>
      </c>
      <c r="BA411">
        <f t="shared" si="425"/>
        <v>0.1</v>
      </c>
      <c r="BB411">
        <f t="shared" si="426"/>
        <v>0.1</v>
      </c>
      <c r="BC411">
        <f t="shared" si="427"/>
        <v>0.1</v>
      </c>
      <c r="BD411">
        <f t="shared" si="428"/>
        <v>0.1</v>
      </c>
      <c r="BE411">
        <f t="shared" si="429"/>
        <v>0.1</v>
      </c>
      <c r="BF411">
        <f t="shared" si="430"/>
        <v>0.1</v>
      </c>
      <c r="BG411">
        <f t="shared" si="431"/>
        <v>0.1</v>
      </c>
      <c r="BH411">
        <f t="shared" si="432"/>
        <v>0.1</v>
      </c>
      <c r="BI411">
        <f t="shared" si="433"/>
        <v>0.1</v>
      </c>
      <c r="BJ411">
        <f t="shared" si="434"/>
        <v>0.1</v>
      </c>
      <c r="BK411">
        <f t="shared" si="435"/>
        <v>10.1</v>
      </c>
      <c r="BM411">
        <f t="shared" si="436"/>
        <v>1.2999999999999998</v>
      </c>
      <c r="BN411">
        <f t="shared" si="437"/>
        <v>1.2999999999999998</v>
      </c>
      <c r="BO411">
        <f t="shared" si="438"/>
        <v>1.2999999999999998</v>
      </c>
      <c r="BP411">
        <f t="shared" si="439"/>
        <v>1.2999999999999998</v>
      </c>
      <c r="BQ411">
        <f t="shared" si="440"/>
        <v>1.2999999999999998</v>
      </c>
      <c r="BR411">
        <f t="shared" si="441"/>
        <v>1.2999999999999998</v>
      </c>
      <c r="BS411">
        <f t="shared" si="442"/>
        <v>1.2999999999999998</v>
      </c>
      <c r="BT411">
        <f t="shared" si="443"/>
        <v>1.2999999999999998</v>
      </c>
      <c r="BU411">
        <f t="shared" si="444"/>
        <v>1.2999999999999998</v>
      </c>
      <c r="BV411">
        <f t="shared" si="445"/>
        <v>1.2999999999999998</v>
      </c>
      <c r="BW411">
        <f t="shared" si="446"/>
        <v>1.2999999999999998</v>
      </c>
      <c r="BX411">
        <f t="shared" si="447"/>
        <v>1.2999999999999998</v>
      </c>
      <c r="BY411">
        <f t="shared" si="448"/>
        <v>1.2999999999999998</v>
      </c>
      <c r="BZ411">
        <f t="shared" si="449"/>
        <v>1.2999999999999998</v>
      </c>
      <c r="CA411">
        <f t="shared" si="450"/>
        <v>1.2999999999999998</v>
      </c>
      <c r="CB411">
        <f t="shared" si="451"/>
        <v>1.2999999999999998</v>
      </c>
      <c r="CC411">
        <f t="shared" si="452"/>
        <v>1.2999999999999998</v>
      </c>
      <c r="CD411">
        <f t="shared" si="453"/>
        <v>1.2099999999999997</v>
      </c>
      <c r="CE411">
        <f t="shared" si="454"/>
        <v>1.2099999999999997</v>
      </c>
      <c r="CF411">
        <f t="shared" si="455"/>
        <v>65.210000000000008</v>
      </c>
      <c r="CH411">
        <f t="shared" si="456"/>
        <v>123.73000000000002</v>
      </c>
      <c r="CI411">
        <f t="shared" si="457"/>
        <v>22.000000000000004</v>
      </c>
      <c r="CJ411">
        <f t="shared" si="458"/>
        <v>12</v>
      </c>
      <c r="CK411">
        <f t="shared" si="459"/>
        <v>89.730000000000018</v>
      </c>
      <c r="CL411">
        <f t="shared" si="460"/>
        <v>0</v>
      </c>
      <c r="CM411">
        <f t="shared" si="461"/>
        <v>0</v>
      </c>
    </row>
    <row r="412" spans="1:91" x14ac:dyDescent="0.2">
      <c r="A412">
        <v>395</v>
      </c>
      <c r="B412">
        <f>B$14*(10-lgd*COUNTIF(Defaults!$AI412:$AR412,"&lt;="&amp;B$17))</f>
        <v>1.5</v>
      </c>
      <c r="C412">
        <f>C$14*(10-lgd*COUNTIF(Defaults!$AI412:$AR412,"&lt;="&amp;C$17))</f>
        <v>1.5</v>
      </c>
      <c r="D412">
        <f>D$14*(10-lgd*COUNTIF(Defaults!$AI412:$AR412,"&lt;="&amp;D$17))</f>
        <v>1.5</v>
      </c>
      <c r="E412">
        <f>E$14*(10-lgd*COUNTIF(Defaults!$AI412:$AR412,"&lt;="&amp;E$17))</f>
        <v>1.5</v>
      </c>
      <c r="F412">
        <f>F$14*(10-lgd*COUNTIF(Defaults!$AI412:$AR412,"&lt;="&amp;F$17))</f>
        <v>1.5</v>
      </c>
      <c r="G412">
        <f>G$14*(10-lgd*COUNTIF(Defaults!$AI412:$AR412,"&lt;="&amp;G$17))</f>
        <v>1.5</v>
      </c>
      <c r="H412">
        <f>H$14*(10-lgd*COUNTIF(Defaults!$AI412:$AR412,"&lt;="&amp;H$17))</f>
        <v>1.41</v>
      </c>
      <c r="I412">
        <f>I$14*(10-lgd*COUNTIF(Defaults!$AI412:$AR412,"&lt;="&amp;I$17))</f>
        <v>1.32</v>
      </c>
      <c r="J412">
        <f>J$14*(10-lgd*COUNTIF(Defaults!$AI412:$AR412,"&lt;="&amp;J$17))</f>
        <v>1.32</v>
      </c>
      <c r="K412">
        <f>K$14*(10-lgd*COUNTIF(Defaults!$AI412:$AR412,"&lt;="&amp;K$17))</f>
        <v>1.32</v>
      </c>
      <c r="L412">
        <f>L$14*(10-lgd*COUNTIF(Defaults!$AI412:$AR412,"&lt;="&amp;L$17))</f>
        <v>1.32</v>
      </c>
      <c r="M412">
        <f>M$14*(10-lgd*COUNTIF(Defaults!$AI412:$AR412,"&lt;="&amp;M$17))</f>
        <v>1.2299999999999998</v>
      </c>
      <c r="N412">
        <f>N$14*(10-lgd*COUNTIF(Defaults!$AI412:$AR412,"&lt;="&amp;N$17))</f>
        <v>1.2299999999999998</v>
      </c>
      <c r="O412">
        <f>O$14*(10-lgd*COUNTIF(Defaults!$AI412:$AR412,"&lt;="&amp;O$17))</f>
        <v>1.2299999999999998</v>
      </c>
      <c r="P412">
        <f>P$14*(10-lgd*COUNTIF(Defaults!$AI412:$AR412,"&lt;="&amp;P$17))</f>
        <v>1.2299999999999998</v>
      </c>
      <c r="Q412">
        <f>Q$14*(10-lgd*COUNTIF(Defaults!$AI412:$AR412,"&lt;="&amp;Q$17))</f>
        <v>1.2299999999999998</v>
      </c>
      <c r="R412">
        <f>R$14*(10-lgd*COUNTIF(Defaults!$AI412:$AR412,"&lt;="&amp;R$17))</f>
        <v>1.2299999999999998</v>
      </c>
      <c r="S412">
        <f>S$14*(10-lgd*COUNTIF(Defaults!$AI412:$AR412,"&lt;="&amp;S$17))</f>
        <v>1.2299999999999998</v>
      </c>
      <c r="T412">
        <f>T$14*(10-lgd*COUNTIF(Defaults!$AI412:$AR412,"&lt;="&amp;T$17))</f>
        <v>1.1399999999999999</v>
      </c>
      <c r="U412">
        <f>U$14*(10-lgd*COUNTIF(Defaults!$AI412:$AR412,"&lt;="&amp;U$17))</f>
        <v>77.14</v>
      </c>
      <c r="W412">
        <f t="shared" si="396"/>
        <v>0.1</v>
      </c>
      <c r="X412">
        <f t="shared" si="397"/>
        <v>0.1</v>
      </c>
      <c r="Y412">
        <f t="shared" si="398"/>
        <v>0.1</v>
      </c>
      <c r="Z412">
        <f t="shared" si="399"/>
        <v>0.1</v>
      </c>
      <c r="AA412">
        <f t="shared" si="400"/>
        <v>0.1</v>
      </c>
      <c r="AB412">
        <f t="shared" si="401"/>
        <v>0.1</v>
      </c>
      <c r="AC412">
        <f t="shared" si="402"/>
        <v>0.1</v>
      </c>
      <c r="AD412">
        <f t="shared" si="403"/>
        <v>0.1</v>
      </c>
      <c r="AE412">
        <f t="shared" si="404"/>
        <v>0.1</v>
      </c>
      <c r="AF412">
        <f t="shared" si="405"/>
        <v>0.1</v>
      </c>
      <c r="AG412">
        <f t="shared" si="406"/>
        <v>0.1</v>
      </c>
      <c r="AH412">
        <f t="shared" si="407"/>
        <v>0.1</v>
      </c>
      <c r="AI412">
        <f t="shared" si="408"/>
        <v>0.1</v>
      </c>
      <c r="AJ412">
        <f t="shared" si="409"/>
        <v>0.1</v>
      </c>
      <c r="AK412">
        <f t="shared" si="410"/>
        <v>0.1</v>
      </c>
      <c r="AL412">
        <f t="shared" si="411"/>
        <v>0.1</v>
      </c>
      <c r="AM412">
        <f t="shared" si="412"/>
        <v>0.1</v>
      </c>
      <c r="AN412">
        <f t="shared" si="413"/>
        <v>0.1</v>
      </c>
      <c r="AO412">
        <f t="shared" si="414"/>
        <v>0.1</v>
      </c>
      <c r="AP412">
        <f t="shared" si="415"/>
        <v>20.100000000000001</v>
      </c>
      <c r="AR412">
        <f t="shared" si="416"/>
        <v>0.1</v>
      </c>
      <c r="AS412">
        <f t="shared" si="417"/>
        <v>0.1</v>
      </c>
      <c r="AT412">
        <f t="shared" si="418"/>
        <v>0.1</v>
      </c>
      <c r="AU412">
        <f t="shared" si="419"/>
        <v>0.1</v>
      </c>
      <c r="AV412">
        <f t="shared" si="420"/>
        <v>0.1</v>
      </c>
      <c r="AW412">
        <f t="shared" si="421"/>
        <v>0.1</v>
      </c>
      <c r="AX412">
        <f t="shared" si="422"/>
        <v>0.1</v>
      </c>
      <c r="AY412">
        <f t="shared" si="423"/>
        <v>0.1</v>
      </c>
      <c r="AZ412">
        <f t="shared" si="424"/>
        <v>0.1</v>
      </c>
      <c r="BA412">
        <f t="shared" si="425"/>
        <v>0.1</v>
      </c>
      <c r="BB412">
        <f t="shared" si="426"/>
        <v>0.1</v>
      </c>
      <c r="BC412">
        <f t="shared" si="427"/>
        <v>0.1</v>
      </c>
      <c r="BD412">
        <f t="shared" si="428"/>
        <v>0.1</v>
      </c>
      <c r="BE412">
        <f t="shared" si="429"/>
        <v>0.1</v>
      </c>
      <c r="BF412">
        <f t="shared" si="430"/>
        <v>0.1</v>
      </c>
      <c r="BG412">
        <f t="shared" si="431"/>
        <v>0.1</v>
      </c>
      <c r="BH412">
        <f t="shared" si="432"/>
        <v>0.1</v>
      </c>
      <c r="BI412">
        <f t="shared" si="433"/>
        <v>0.1</v>
      </c>
      <c r="BJ412">
        <f t="shared" si="434"/>
        <v>0.1</v>
      </c>
      <c r="BK412">
        <f t="shared" si="435"/>
        <v>10.1</v>
      </c>
      <c r="BM412">
        <f t="shared" si="436"/>
        <v>1.2999999999999998</v>
      </c>
      <c r="BN412">
        <f t="shared" si="437"/>
        <v>1.2999999999999998</v>
      </c>
      <c r="BO412">
        <f t="shared" si="438"/>
        <v>1.2999999999999998</v>
      </c>
      <c r="BP412">
        <f t="shared" si="439"/>
        <v>1.2999999999999998</v>
      </c>
      <c r="BQ412">
        <f t="shared" si="440"/>
        <v>1.2999999999999998</v>
      </c>
      <c r="BR412">
        <f t="shared" si="441"/>
        <v>1.2999999999999998</v>
      </c>
      <c r="BS412">
        <f t="shared" si="442"/>
        <v>1.2099999999999997</v>
      </c>
      <c r="BT412">
        <f t="shared" si="443"/>
        <v>1.1199999999999999</v>
      </c>
      <c r="BU412">
        <f t="shared" si="444"/>
        <v>1.1199999999999999</v>
      </c>
      <c r="BV412">
        <f t="shared" si="445"/>
        <v>1.1199999999999999</v>
      </c>
      <c r="BW412">
        <f t="shared" si="446"/>
        <v>1.1199999999999999</v>
      </c>
      <c r="BX412">
        <f t="shared" si="447"/>
        <v>1.0299999999999996</v>
      </c>
      <c r="BY412">
        <f t="shared" si="448"/>
        <v>1.0299999999999996</v>
      </c>
      <c r="BZ412">
        <f t="shared" si="449"/>
        <v>1.0299999999999996</v>
      </c>
      <c r="CA412">
        <f t="shared" si="450"/>
        <v>1.0299999999999996</v>
      </c>
      <c r="CB412">
        <f t="shared" si="451"/>
        <v>1.0299999999999996</v>
      </c>
      <c r="CC412">
        <f t="shared" si="452"/>
        <v>1.0299999999999996</v>
      </c>
      <c r="CD412">
        <f t="shared" si="453"/>
        <v>1.0299999999999996</v>
      </c>
      <c r="CE412">
        <f t="shared" si="454"/>
        <v>0.93999999999999984</v>
      </c>
      <c r="CF412">
        <f t="shared" si="455"/>
        <v>46.94</v>
      </c>
      <c r="CH412">
        <f t="shared" si="456"/>
        <v>102.58000000000001</v>
      </c>
      <c r="CI412">
        <f t="shared" si="457"/>
        <v>22.000000000000004</v>
      </c>
      <c r="CJ412">
        <f t="shared" si="458"/>
        <v>12</v>
      </c>
      <c r="CK412">
        <f t="shared" si="459"/>
        <v>68.58</v>
      </c>
      <c r="CL412">
        <f t="shared" si="460"/>
        <v>0</v>
      </c>
      <c r="CM412">
        <f t="shared" si="461"/>
        <v>0</v>
      </c>
    </row>
    <row r="413" spans="1:91" x14ac:dyDescent="0.2">
      <c r="A413">
        <v>396</v>
      </c>
      <c r="B413">
        <f>B$14*(10-lgd*COUNTIF(Defaults!$AI413:$AR413,"&lt;="&amp;B$17))</f>
        <v>1.5</v>
      </c>
      <c r="C413">
        <f>C$14*(10-lgd*COUNTIF(Defaults!$AI413:$AR413,"&lt;="&amp;C$17))</f>
        <v>1.5</v>
      </c>
      <c r="D413">
        <f>D$14*(10-lgd*COUNTIF(Defaults!$AI413:$AR413,"&lt;="&amp;D$17))</f>
        <v>1.5</v>
      </c>
      <c r="E413">
        <f>E$14*(10-lgd*COUNTIF(Defaults!$AI413:$AR413,"&lt;="&amp;E$17))</f>
        <v>1.5</v>
      </c>
      <c r="F413">
        <f>F$14*(10-lgd*COUNTIF(Defaults!$AI413:$AR413,"&lt;="&amp;F$17))</f>
        <v>1.5</v>
      </c>
      <c r="G413">
        <f>G$14*(10-lgd*COUNTIF(Defaults!$AI413:$AR413,"&lt;="&amp;G$17))</f>
        <v>1.5</v>
      </c>
      <c r="H413">
        <f>H$14*(10-lgd*COUNTIF(Defaults!$AI413:$AR413,"&lt;="&amp;H$17))</f>
        <v>1.5</v>
      </c>
      <c r="I413">
        <f>I$14*(10-lgd*COUNTIF(Defaults!$AI413:$AR413,"&lt;="&amp;I$17))</f>
        <v>1.5</v>
      </c>
      <c r="J413">
        <f>J$14*(10-lgd*COUNTIF(Defaults!$AI413:$AR413,"&lt;="&amp;J$17))</f>
        <v>1.5</v>
      </c>
      <c r="K413">
        <f>K$14*(10-lgd*COUNTIF(Defaults!$AI413:$AR413,"&lt;="&amp;K$17))</f>
        <v>1.5</v>
      </c>
      <c r="L413">
        <f>L$14*(10-lgd*COUNTIF(Defaults!$AI413:$AR413,"&lt;="&amp;L$17))</f>
        <v>1.5</v>
      </c>
      <c r="M413">
        <f>M$14*(10-lgd*COUNTIF(Defaults!$AI413:$AR413,"&lt;="&amp;M$17))</f>
        <v>1.5</v>
      </c>
      <c r="N413">
        <f>N$14*(10-lgd*COUNTIF(Defaults!$AI413:$AR413,"&lt;="&amp;N$17))</f>
        <v>1.5</v>
      </c>
      <c r="O413">
        <f>O$14*(10-lgd*COUNTIF(Defaults!$AI413:$AR413,"&lt;="&amp;O$17))</f>
        <v>1.5</v>
      </c>
      <c r="P413">
        <f>P$14*(10-lgd*COUNTIF(Defaults!$AI413:$AR413,"&lt;="&amp;P$17))</f>
        <v>1.5</v>
      </c>
      <c r="Q413">
        <f>Q$14*(10-lgd*COUNTIF(Defaults!$AI413:$AR413,"&lt;="&amp;Q$17))</f>
        <v>1.5</v>
      </c>
      <c r="R413">
        <f>R$14*(10-lgd*COUNTIF(Defaults!$AI413:$AR413,"&lt;="&amp;R$17))</f>
        <v>1.5</v>
      </c>
      <c r="S413">
        <f>S$14*(10-lgd*COUNTIF(Defaults!$AI413:$AR413,"&lt;="&amp;S$17))</f>
        <v>1.41</v>
      </c>
      <c r="T413">
        <f>T$14*(10-lgd*COUNTIF(Defaults!$AI413:$AR413,"&lt;="&amp;T$17))</f>
        <v>1.32</v>
      </c>
      <c r="U413">
        <f>U$14*(10-lgd*COUNTIF(Defaults!$AI413:$AR413,"&lt;="&amp;U$17))</f>
        <v>89.320000000000007</v>
      </c>
      <c r="W413">
        <f t="shared" si="396"/>
        <v>0.1</v>
      </c>
      <c r="X413">
        <f t="shared" si="397"/>
        <v>0.1</v>
      </c>
      <c r="Y413">
        <f t="shared" si="398"/>
        <v>0.1</v>
      </c>
      <c r="Z413">
        <f t="shared" si="399"/>
        <v>0.1</v>
      </c>
      <c r="AA413">
        <f t="shared" si="400"/>
        <v>0.1</v>
      </c>
      <c r="AB413">
        <f t="shared" si="401"/>
        <v>0.1</v>
      </c>
      <c r="AC413">
        <f t="shared" si="402"/>
        <v>0.1</v>
      </c>
      <c r="AD413">
        <f t="shared" si="403"/>
        <v>0.1</v>
      </c>
      <c r="AE413">
        <f t="shared" si="404"/>
        <v>0.1</v>
      </c>
      <c r="AF413">
        <f t="shared" si="405"/>
        <v>0.1</v>
      </c>
      <c r="AG413">
        <f t="shared" si="406"/>
        <v>0.1</v>
      </c>
      <c r="AH413">
        <f t="shared" si="407"/>
        <v>0.1</v>
      </c>
      <c r="AI413">
        <f t="shared" si="408"/>
        <v>0.1</v>
      </c>
      <c r="AJ413">
        <f t="shared" si="409"/>
        <v>0.1</v>
      </c>
      <c r="AK413">
        <f t="shared" si="410"/>
        <v>0.1</v>
      </c>
      <c r="AL413">
        <f t="shared" si="411"/>
        <v>0.1</v>
      </c>
      <c r="AM413">
        <f t="shared" si="412"/>
        <v>0.1</v>
      </c>
      <c r="AN413">
        <f t="shared" si="413"/>
        <v>0.1</v>
      </c>
      <c r="AO413">
        <f t="shared" si="414"/>
        <v>0.1</v>
      </c>
      <c r="AP413">
        <f t="shared" si="415"/>
        <v>20.100000000000001</v>
      </c>
      <c r="AR413">
        <f t="shared" si="416"/>
        <v>0.1</v>
      </c>
      <c r="AS413">
        <f t="shared" si="417"/>
        <v>0.1</v>
      </c>
      <c r="AT413">
        <f t="shared" si="418"/>
        <v>0.1</v>
      </c>
      <c r="AU413">
        <f t="shared" si="419"/>
        <v>0.1</v>
      </c>
      <c r="AV413">
        <f t="shared" si="420"/>
        <v>0.1</v>
      </c>
      <c r="AW413">
        <f t="shared" si="421"/>
        <v>0.1</v>
      </c>
      <c r="AX413">
        <f t="shared" si="422"/>
        <v>0.1</v>
      </c>
      <c r="AY413">
        <f t="shared" si="423"/>
        <v>0.1</v>
      </c>
      <c r="AZ413">
        <f t="shared" si="424"/>
        <v>0.1</v>
      </c>
      <c r="BA413">
        <f t="shared" si="425"/>
        <v>0.1</v>
      </c>
      <c r="BB413">
        <f t="shared" si="426"/>
        <v>0.1</v>
      </c>
      <c r="BC413">
        <f t="shared" si="427"/>
        <v>0.1</v>
      </c>
      <c r="BD413">
        <f t="shared" si="428"/>
        <v>0.1</v>
      </c>
      <c r="BE413">
        <f t="shared" si="429"/>
        <v>0.1</v>
      </c>
      <c r="BF413">
        <f t="shared" si="430"/>
        <v>0.1</v>
      </c>
      <c r="BG413">
        <f t="shared" si="431"/>
        <v>0.1</v>
      </c>
      <c r="BH413">
        <f t="shared" si="432"/>
        <v>0.1</v>
      </c>
      <c r="BI413">
        <f t="shared" si="433"/>
        <v>0.1</v>
      </c>
      <c r="BJ413">
        <f t="shared" si="434"/>
        <v>0.1</v>
      </c>
      <c r="BK413">
        <f t="shared" si="435"/>
        <v>10.1</v>
      </c>
      <c r="BM413">
        <f t="shared" si="436"/>
        <v>1.2999999999999998</v>
      </c>
      <c r="BN413">
        <f t="shared" si="437"/>
        <v>1.2999999999999998</v>
      </c>
      <c r="BO413">
        <f t="shared" si="438"/>
        <v>1.2999999999999998</v>
      </c>
      <c r="BP413">
        <f t="shared" si="439"/>
        <v>1.2999999999999998</v>
      </c>
      <c r="BQ413">
        <f t="shared" si="440"/>
        <v>1.2999999999999998</v>
      </c>
      <c r="BR413">
        <f t="shared" si="441"/>
        <v>1.2999999999999998</v>
      </c>
      <c r="BS413">
        <f t="shared" si="442"/>
        <v>1.2999999999999998</v>
      </c>
      <c r="BT413">
        <f t="shared" si="443"/>
        <v>1.2999999999999998</v>
      </c>
      <c r="BU413">
        <f t="shared" si="444"/>
        <v>1.2999999999999998</v>
      </c>
      <c r="BV413">
        <f t="shared" si="445"/>
        <v>1.2999999999999998</v>
      </c>
      <c r="BW413">
        <f t="shared" si="446"/>
        <v>1.2999999999999998</v>
      </c>
      <c r="BX413">
        <f t="shared" si="447"/>
        <v>1.2999999999999998</v>
      </c>
      <c r="BY413">
        <f t="shared" si="448"/>
        <v>1.2999999999999998</v>
      </c>
      <c r="BZ413">
        <f t="shared" si="449"/>
        <v>1.2999999999999998</v>
      </c>
      <c r="CA413">
        <f t="shared" si="450"/>
        <v>1.2999999999999998</v>
      </c>
      <c r="CB413">
        <f t="shared" si="451"/>
        <v>1.2999999999999998</v>
      </c>
      <c r="CC413">
        <f t="shared" si="452"/>
        <v>1.2999999999999998</v>
      </c>
      <c r="CD413">
        <f t="shared" si="453"/>
        <v>1.2099999999999997</v>
      </c>
      <c r="CE413">
        <f t="shared" si="454"/>
        <v>1.1199999999999999</v>
      </c>
      <c r="CF413">
        <f t="shared" si="455"/>
        <v>59.12</v>
      </c>
      <c r="CH413">
        <f t="shared" si="456"/>
        <v>117.55000000000001</v>
      </c>
      <c r="CI413">
        <f t="shared" si="457"/>
        <v>22.000000000000004</v>
      </c>
      <c r="CJ413">
        <f t="shared" si="458"/>
        <v>12</v>
      </c>
      <c r="CK413">
        <f t="shared" si="459"/>
        <v>83.550000000000011</v>
      </c>
      <c r="CL413">
        <f t="shared" si="460"/>
        <v>0</v>
      </c>
      <c r="CM413">
        <f t="shared" si="461"/>
        <v>0</v>
      </c>
    </row>
    <row r="414" spans="1:91" x14ac:dyDescent="0.2">
      <c r="A414">
        <v>397</v>
      </c>
      <c r="B414">
        <f>B$14*(10-lgd*COUNTIF(Defaults!$AI414:$AR414,"&lt;="&amp;B$17))</f>
        <v>1.5</v>
      </c>
      <c r="C414">
        <f>C$14*(10-lgd*COUNTIF(Defaults!$AI414:$AR414,"&lt;="&amp;C$17))</f>
        <v>1.5</v>
      </c>
      <c r="D414">
        <f>D$14*(10-lgd*COUNTIF(Defaults!$AI414:$AR414,"&lt;="&amp;D$17))</f>
        <v>1.5</v>
      </c>
      <c r="E414">
        <f>E$14*(10-lgd*COUNTIF(Defaults!$AI414:$AR414,"&lt;="&amp;E$17))</f>
        <v>1.5</v>
      </c>
      <c r="F414">
        <f>F$14*(10-lgd*COUNTIF(Defaults!$AI414:$AR414,"&lt;="&amp;F$17))</f>
        <v>1.5</v>
      </c>
      <c r="G414">
        <f>G$14*(10-lgd*COUNTIF(Defaults!$AI414:$AR414,"&lt;="&amp;G$17))</f>
        <v>1.41</v>
      </c>
      <c r="H414">
        <f>H$14*(10-lgd*COUNTIF(Defaults!$AI414:$AR414,"&lt;="&amp;H$17))</f>
        <v>1.41</v>
      </c>
      <c r="I414">
        <f>I$14*(10-lgd*COUNTIF(Defaults!$AI414:$AR414,"&lt;="&amp;I$17))</f>
        <v>1.41</v>
      </c>
      <c r="J414">
        <f>J$14*(10-lgd*COUNTIF(Defaults!$AI414:$AR414,"&lt;="&amp;J$17))</f>
        <v>1.41</v>
      </c>
      <c r="K414">
        <f>K$14*(10-lgd*COUNTIF(Defaults!$AI414:$AR414,"&lt;="&amp;K$17))</f>
        <v>1.41</v>
      </c>
      <c r="L414">
        <f>L$14*(10-lgd*COUNTIF(Defaults!$AI414:$AR414,"&lt;="&amp;L$17))</f>
        <v>1.41</v>
      </c>
      <c r="M414">
        <f>M$14*(10-lgd*COUNTIF(Defaults!$AI414:$AR414,"&lt;="&amp;M$17))</f>
        <v>1.41</v>
      </c>
      <c r="N414">
        <f>N$14*(10-lgd*COUNTIF(Defaults!$AI414:$AR414,"&lt;="&amp;N$17))</f>
        <v>1.41</v>
      </c>
      <c r="O414">
        <f>O$14*(10-lgd*COUNTIF(Defaults!$AI414:$AR414,"&lt;="&amp;O$17))</f>
        <v>1.32</v>
      </c>
      <c r="P414">
        <f>P$14*(10-lgd*COUNTIF(Defaults!$AI414:$AR414,"&lt;="&amp;P$17))</f>
        <v>1.32</v>
      </c>
      <c r="Q414">
        <f>Q$14*(10-lgd*COUNTIF(Defaults!$AI414:$AR414,"&lt;="&amp;Q$17))</f>
        <v>1.32</v>
      </c>
      <c r="R414">
        <f>R$14*(10-lgd*COUNTIF(Defaults!$AI414:$AR414,"&lt;="&amp;R$17))</f>
        <v>1.32</v>
      </c>
      <c r="S414">
        <f>S$14*(10-lgd*COUNTIF(Defaults!$AI414:$AR414,"&lt;="&amp;S$17))</f>
        <v>1.2299999999999998</v>
      </c>
      <c r="T414">
        <f>T$14*(10-lgd*COUNTIF(Defaults!$AI414:$AR414,"&lt;="&amp;T$17))</f>
        <v>1.2299999999999998</v>
      </c>
      <c r="U414">
        <f>U$14*(10-lgd*COUNTIF(Defaults!$AI414:$AR414,"&lt;="&amp;U$17))</f>
        <v>77.14</v>
      </c>
      <c r="W414">
        <f t="shared" si="396"/>
        <v>0.1</v>
      </c>
      <c r="X414">
        <f t="shared" si="397"/>
        <v>0.1</v>
      </c>
      <c r="Y414">
        <f t="shared" si="398"/>
        <v>0.1</v>
      </c>
      <c r="Z414">
        <f t="shared" si="399"/>
        <v>0.1</v>
      </c>
      <c r="AA414">
        <f t="shared" si="400"/>
        <v>0.1</v>
      </c>
      <c r="AB414">
        <f t="shared" si="401"/>
        <v>0.1</v>
      </c>
      <c r="AC414">
        <f t="shared" si="402"/>
        <v>0.1</v>
      </c>
      <c r="AD414">
        <f t="shared" si="403"/>
        <v>0.1</v>
      </c>
      <c r="AE414">
        <f t="shared" si="404"/>
        <v>0.1</v>
      </c>
      <c r="AF414">
        <f t="shared" si="405"/>
        <v>0.1</v>
      </c>
      <c r="AG414">
        <f t="shared" si="406"/>
        <v>0.1</v>
      </c>
      <c r="AH414">
        <f t="shared" si="407"/>
        <v>0.1</v>
      </c>
      <c r="AI414">
        <f t="shared" si="408"/>
        <v>0.1</v>
      </c>
      <c r="AJ414">
        <f t="shared" si="409"/>
        <v>0.1</v>
      </c>
      <c r="AK414">
        <f t="shared" si="410"/>
        <v>0.1</v>
      </c>
      <c r="AL414">
        <f t="shared" si="411"/>
        <v>0.1</v>
      </c>
      <c r="AM414">
        <f t="shared" si="412"/>
        <v>0.1</v>
      </c>
      <c r="AN414">
        <f t="shared" si="413"/>
        <v>0.1</v>
      </c>
      <c r="AO414">
        <f t="shared" si="414"/>
        <v>0.1</v>
      </c>
      <c r="AP414">
        <f t="shared" si="415"/>
        <v>20.100000000000001</v>
      </c>
      <c r="AR414">
        <f t="shared" si="416"/>
        <v>0.1</v>
      </c>
      <c r="AS414">
        <f t="shared" si="417"/>
        <v>0.1</v>
      </c>
      <c r="AT414">
        <f t="shared" si="418"/>
        <v>0.1</v>
      </c>
      <c r="AU414">
        <f t="shared" si="419"/>
        <v>0.1</v>
      </c>
      <c r="AV414">
        <f t="shared" si="420"/>
        <v>0.1</v>
      </c>
      <c r="AW414">
        <f t="shared" si="421"/>
        <v>0.1</v>
      </c>
      <c r="AX414">
        <f t="shared" si="422"/>
        <v>0.1</v>
      </c>
      <c r="AY414">
        <f t="shared" si="423"/>
        <v>0.1</v>
      </c>
      <c r="AZ414">
        <f t="shared" si="424"/>
        <v>0.1</v>
      </c>
      <c r="BA414">
        <f t="shared" si="425"/>
        <v>0.1</v>
      </c>
      <c r="BB414">
        <f t="shared" si="426"/>
        <v>0.1</v>
      </c>
      <c r="BC414">
        <f t="shared" si="427"/>
        <v>0.1</v>
      </c>
      <c r="BD414">
        <f t="shared" si="428"/>
        <v>0.1</v>
      </c>
      <c r="BE414">
        <f t="shared" si="429"/>
        <v>0.1</v>
      </c>
      <c r="BF414">
        <f t="shared" si="430"/>
        <v>0.1</v>
      </c>
      <c r="BG414">
        <f t="shared" si="431"/>
        <v>0.1</v>
      </c>
      <c r="BH414">
        <f t="shared" si="432"/>
        <v>0.1</v>
      </c>
      <c r="BI414">
        <f t="shared" si="433"/>
        <v>0.1</v>
      </c>
      <c r="BJ414">
        <f t="shared" si="434"/>
        <v>0.1</v>
      </c>
      <c r="BK414">
        <f t="shared" si="435"/>
        <v>10.1</v>
      </c>
      <c r="BM414">
        <f t="shared" si="436"/>
        <v>1.2999999999999998</v>
      </c>
      <c r="BN414">
        <f t="shared" si="437"/>
        <v>1.2999999999999998</v>
      </c>
      <c r="BO414">
        <f t="shared" si="438"/>
        <v>1.2999999999999998</v>
      </c>
      <c r="BP414">
        <f t="shared" si="439"/>
        <v>1.2999999999999998</v>
      </c>
      <c r="BQ414">
        <f t="shared" si="440"/>
        <v>1.2999999999999998</v>
      </c>
      <c r="BR414">
        <f t="shared" si="441"/>
        <v>1.2099999999999997</v>
      </c>
      <c r="BS414">
        <f t="shared" si="442"/>
        <v>1.2099999999999997</v>
      </c>
      <c r="BT414">
        <f t="shared" si="443"/>
        <v>1.2099999999999997</v>
      </c>
      <c r="BU414">
        <f t="shared" si="444"/>
        <v>1.2099999999999997</v>
      </c>
      <c r="BV414">
        <f t="shared" si="445"/>
        <v>1.2099999999999997</v>
      </c>
      <c r="BW414">
        <f t="shared" si="446"/>
        <v>1.2099999999999997</v>
      </c>
      <c r="BX414">
        <f t="shared" si="447"/>
        <v>1.2099999999999997</v>
      </c>
      <c r="BY414">
        <f t="shared" si="448"/>
        <v>1.2099999999999997</v>
      </c>
      <c r="BZ414">
        <f t="shared" si="449"/>
        <v>1.1199999999999999</v>
      </c>
      <c r="CA414">
        <f t="shared" si="450"/>
        <v>1.1199999999999999</v>
      </c>
      <c r="CB414">
        <f t="shared" si="451"/>
        <v>1.1199999999999999</v>
      </c>
      <c r="CC414">
        <f t="shared" si="452"/>
        <v>1.1199999999999999</v>
      </c>
      <c r="CD414">
        <f t="shared" si="453"/>
        <v>1.0299999999999996</v>
      </c>
      <c r="CE414">
        <f t="shared" si="454"/>
        <v>1.0299999999999996</v>
      </c>
      <c r="CF414">
        <f t="shared" si="455"/>
        <v>46.94</v>
      </c>
      <c r="CH414">
        <f t="shared" si="456"/>
        <v>103.66</v>
      </c>
      <c r="CI414">
        <f t="shared" si="457"/>
        <v>22.000000000000004</v>
      </c>
      <c r="CJ414">
        <f t="shared" si="458"/>
        <v>12</v>
      </c>
      <c r="CK414">
        <f t="shared" si="459"/>
        <v>69.66</v>
      </c>
      <c r="CL414">
        <f t="shared" si="460"/>
        <v>0</v>
      </c>
      <c r="CM414">
        <f t="shared" si="461"/>
        <v>0</v>
      </c>
    </row>
    <row r="415" spans="1:91" x14ac:dyDescent="0.2">
      <c r="A415">
        <v>398</v>
      </c>
      <c r="B415">
        <f>B$14*(10-lgd*COUNTIF(Defaults!$AI415:$AR415,"&lt;="&amp;B$17))</f>
        <v>1.5</v>
      </c>
      <c r="C415">
        <f>C$14*(10-lgd*COUNTIF(Defaults!$AI415:$AR415,"&lt;="&amp;C$17))</f>
        <v>1.5</v>
      </c>
      <c r="D415">
        <f>D$14*(10-lgd*COUNTIF(Defaults!$AI415:$AR415,"&lt;="&amp;D$17))</f>
        <v>1.5</v>
      </c>
      <c r="E415">
        <f>E$14*(10-lgd*COUNTIF(Defaults!$AI415:$AR415,"&lt;="&amp;E$17))</f>
        <v>1.5</v>
      </c>
      <c r="F415">
        <f>F$14*(10-lgd*COUNTIF(Defaults!$AI415:$AR415,"&lt;="&amp;F$17))</f>
        <v>1.5</v>
      </c>
      <c r="G415">
        <f>G$14*(10-lgd*COUNTIF(Defaults!$AI415:$AR415,"&lt;="&amp;G$17))</f>
        <v>1.5</v>
      </c>
      <c r="H415">
        <f>H$14*(10-lgd*COUNTIF(Defaults!$AI415:$AR415,"&lt;="&amp;H$17))</f>
        <v>1.41</v>
      </c>
      <c r="I415">
        <f>I$14*(10-lgd*COUNTIF(Defaults!$AI415:$AR415,"&lt;="&amp;I$17))</f>
        <v>1.41</v>
      </c>
      <c r="J415">
        <f>J$14*(10-lgd*COUNTIF(Defaults!$AI415:$AR415,"&lt;="&amp;J$17))</f>
        <v>1.41</v>
      </c>
      <c r="K415">
        <f>K$14*(10-lgd*COUNTIF(Defaults!$AI415:$AR415,"&lt;="&amp;K$17))</f>
        <v>1.41</v>
      </c>
      <c r="L415">
        <f>L$14*(10-lgd*COUNTIF(Defaults!$AI415:$AR415,"&lt;="&amp;L$17))</f>
        <v>1.41</v>
      </c>
      <c r="M415">
        <f>M$14*(10-lgd*COUNTIF(Defaults!$AI415:$AR415,"&lt;="&amp;M$17))</f>
        <v>1.41</v>
      </c>
      <c r="N415">
        <f>N$14*(10-lgd*COUNTIF(Defaults!$AI415:$AR415,"&lt;="&amp;N$17))</f>
        <v>1.41</v>
      </c>
      <c r="O415">
        <f>O$14*(10-lgd*COUNTIF(Defaults!$AI415:$AR415,"&lt;="&amp;O$17))</f>
        <v>1.41</v>
      </c>
      <c r="P415">
        <f>P$14*(10-lgd*COUNTIF(Defaults!$AI415:$AR415,"&lt;="&amp;P$17))</f>
        <v>1.41</v>
      </c>
      <c r="Q415">
        <f>Q$14*(10-lgd*COUNTIF(Defaults!$AI415:$AR415,"&lt;="&amp;Q$17))</f>
        <v>1.41</v>
      </c>
      <c r="R415">
        <f>R$14*(10-lgd*COUNTIF(Defaults!$AI415:$AR415,"&lt;="&amp;R$17))</f>
        <v>1.41</v>
      </c>
      <c r="S415">
        <f>S$14*(10-lgd*COUNTIF(Defaults!$AI415:$AR415,"&lt;="&amp;S$17))</f>
        <v>1.41</v>
      </c>
      <c r="T415">
        <f>T$14*(10-lgd*COUNTIF(Defaults!$AI415:$AR415,"&lt;="&amp;T$17))</f>
        <v>1.41</v>
      </c>
      <c r="U415">
        <f>U$14*(10-lgd*COUNTIF(Defaults!$AI415:$AR415,"&lt;="&amp;U$17))</f>
        <v>95.410000000000011</v>
      </c>
      <c r="W415">
        <f t="shared" si="396"/>
        <v>0.1</v>
      </c>
      <c r="X415">
        <f t="shared" si="397"/>
        <v>0.1</v>
      </c>
      <c r="Y415">
        <f t="shared" si="398"/>
        <v>0.1</v>
      </c>
      <c r="Z415">
        <f t="shared" si="399"/>
        <v>0.1</v>
      </c>
      <c r="AA415">
        <f t="shared" si="400"/>
        <v>0.1</v>
      </c>
      <c r="AB415">
        <f t="shared" si="401"/>
        <v>0.1</v>
      </c>
      <c r="AC415">
        <f t="shared" si="402"/>
        <v>0.1</v>
      </c>
      <c r="AD415">
        <f t="shared" si="403"/>
        <v>0.1</v>
      </c>
      <c r="AE415">
        <f t="shared" si="404"/>
        <v>0.1</v>
      </c>
      <c r="AF415">
        <f t="shared" si="405"/>
        <v>0.1</v>
      </c>
      <c r="AG415">
        <f t="shared" si="406"/>
        <v>0.1</v>
      </c>
      <c r="AH415">
        <f t="shared" si="407"/>
        <v>0.1</v>
      </c>
      <c r="AI415">
        <f t="shared" si="408"/>
        <v>0.1</v>
      </c>
      <c r="AJ415">
        <f t="shared" si="409"/>
        <v>0.1</v>
      </c>
      <c r="AK415">
        <f t="shared" si="410"/>
        <v>0.1</v>
      </c>
      <c r="AL415">
        <f t="shared" si="411"/>
        <v>0.1</v>
      </c>
      <c r="AM415">
        <f t="shared" si="412"/>
        <v>0.1</v>
      </c>
      <c r="AN415">
        <f t="shared" si="413"/>
        <v>0.1</v>
      </c>
      <c r="AO415">
        <f t="shared" si="414"/>
        <v>0.1</v>
      </c>
      <c r="AP415">
        <f t="shared" si="415"/>
        <v>20.100000000000001</v>
      </c>
      <c r="AR415">
        <f t="shared" si="416"/>
        <v>0.1</v>
      </c>
      <c r="AS415">
        <f t="shared" si="417"/>
        <v>0.1</v>
      </c>
      <c r="AT415">
        <f t="shared" si="418"/>
        <v>0.1</v>
      </c>
      <c r="AU415">
        <f t="shared" si="419"/>
        <v>0.1</v>
      </c>
      <c r="AV415">
        <f t="shared" si="420"/>
        <v>0.1</v>
      </c>
      <c r="AW415">
        <f t="shared" si="421"/>
        <v>0.1</v>
      </c>
      <c r="AX415">
        <f t="shared" si="422"/>
        <v>0.1</v>
      </c>
      <c r="AY415">
        <f t="shared" si="423"/>
        <v>0.1</v>
      </c>
      <c r="AZ415">
        <f t="shared" si="424"/>
        <v>0.1</v>
      </c>
      <c r="BA415">
        <f t="shared" si="425"/>
        <v>0.1</v>
      </c>
      <c r="BB415">
        <f t="shared" si="426"/>
        <v>0.1</v>
      </c>
      <c r="BC415">
        <f t="shared" si="427"/>
        <v>0.1</v>
      </c>
      <c r="BD415">
        <f t="shared" si="428"/>
        <v>0.1</v>
      </c>
      <c r="BE415">
        <f t="shared" si="429"/>
        <v>0.1</v>
      </c>
      <c r="BF415">
        <f t="shared" si="430"/>
        <v>0.1</v>
      </c>
      <c r="BG415">
        <f t="shared" si="431"/>
        <v>0.1</v>
      </c>
      <c r="BH415">
        <f t="shared" si="432"/>
        <v>0.1</v>
      </c>
      <c r="BI415">
        <f t="shared" si="433"/>
        <v>0.1</v>
      </c>
      <c r="BJ415">
        <f t="shared" si="434"/>
        <v>0.1</v>
      </c>
      <c r="BK415">
        <f t="shared" si="435"/>
        <v>10.1</v>
      </c>
      <c r="BM415">
        <f t="shared" si="436"/>
        <v>1.2999999999999998</v>
      </c>
      <c r="BN415">
        <f t="shared" si="437"/>
        <v>1.2999999999999998</v>
      </c>
      <c r="BO415">
        <f t="shared" si="438"/>
        <v>1.2999999999999998</v>
      </c>
      <c r="BP415">
        <f t="shared" si="439"/>
        <v>1.2999999999999998</v>
      </c>
      <c r="BQ415">
        <f t="shared" si="440"/>
        <v>1.2999999999999998</v>
      </c>
      <c r="BR415">
        <f t="shared" si="441"/>
        <v>1.2999999999999998</v>
      </c>
      <c r="BS415">
        <f t="shared" si="442"/>
        <v>1.2099999999999997</v>
      </c>
      <c r="BT415">
        <f t="shared" si="443"/>
        <v>1.2099999999999997</v>
      </c>
      <c r="BU415">
        <f t="shared" si="444"/>
        <v>1.2099999999999997</v>
      </c>
      <c r="BV415">
        <f t="shared" si="445"/>
        <v>1.2099999999999997</v>
      </c>
      <c r="BW415">
        <f t="shared" si="446"/>
        <v>1.2099999999999997</v>
      </c>
      <c r="BX415">
        <f t="shared" si="447"/>
        <v>1.2099999999999997</v>
      </c>
      <c r="BY415">
        <f t="shared" si="448"/>
        <v>1.2099999999999997</v>
      </c>
      <c r="BZ415">
        <f t="shared" si="449"/>
        <v>1.2099999999999997</v>
      </c>
      <c r="CA415">
        <f t="shared" si="450"/>
        <v>1.2099999999999997</v>
      </c>
      <c r="CB415">
        <f t="shared" si="451"/>
        <v>1.2099999999999997</v>
      </c>
      <c r="CC415">
        <f t="shared" si="452"/>
        <v>1.2099999999999997</v>
      </c>
      <c r="CD415">
        <f t="shared" si="453"/>
        <v>1.2099999999999997</v>
      </c>
      <c r="CE415">
        <f t="shared" si="454"/>
        <v>1.2099999999999997</v>
      </c>
      <c r="CF415">
        <f t="shared" si="455"/>
        <v>65.210000000000008</v>
      </c>
      <c r="CH415">
        <f t="shared" si="456"/>
        <v>122.74000000000001</v>
      </c>
      <c r="CI415">
        <f t="shared" si="457"/>
        <v>22.000000000000004</v>
      </c>
      <c r="CJ415">
        <f t="shared" si="458"/>
        <v>12</v>
      </c>
      <c r="CK415">
        <f t="shared" si="459"/>
        <v>88.740000000000009</v>
      </c>
      <c r="CL415">
        <f t="shared" si="460"/>
        <v>0</v>
      </c>
      <c r="CM415">
        <f t="shared" si="461"/>
        <v>0</v>
      </c>
    </row>
    <row r="416" spans="1:91" x14ac:dyDescent="0.2">
      <c r="A416">
        <v>399</v>
      </c>
      <c r="B416">
        <f>B$14*(10-lgd*COUNTIF(Defaults!$AI416:$AR416,"&lt;="&amp;B$17))</f>
        <v>1.5</v>
      </c>
      <c r="C416">
        <f>C$14*(10-lgd*COUNTIF(Defaults!$AI416:$AR416,"&lt;="&amp;C$17))</f>
        <v>1.5</v>
      </c>
      <c r="D416">
        <f>D$14*(10-lgd*COUNTIF(Defaults!$AI416:$AR416,"&lt;="&amp;D$17))</f>
        <v>1.5</v>
      </c>
      <c r="E416">
        <f>E$14*(10-lgd*COUNTIF(Defaults!$AI416:$AR416,"&lt;="&amp;E$17))</f>
        <v>1.5</v>
      </c>
      <c r="F416">
        <f>F$14*(10-lgd*COUNTIF(Defaults!$AI416:$AR416,"&lt;="&amp;F$17))</f>
        <v>1.5</v>
      </c>
      <c r="G416">
        <f>G$14*(10-lgd*COUNTIF(Defaults!$AI416:$AR416,"&lt;="&amp;G$17))</f>
        <v>1.5</v>
      </c>
      <c r="H416">
        <f>H$14*(10-lgd*COUNTIF(Defaults!$AI416:$AR416,"&lt;="&amp;H$17))</f>
        <v>1.5</v>
      </c>
      <c r="I416">
        <f>I$14*(10-lgd*COUNTIF(Defaults!$AI416:$AR416,"&lt;="&amp;I$17))</f>
        <v>1.5</v>
      </c>
      <c r="J416">
        <f>J$14*(10-lgd*COUNTIF(Defaults!$AI416:$AR416,"&lt;="&amp;J$17))</f>
        <v>1.5</v>
      </c>
      <c r="K416">
        <f>K$14*(10-lgd*COUNTIF(Defaults!$AI416:$AR416,"&lt;="&amp;K$17))</f>
        <v>1.5</v>
      </c>
      <c r="L416">
        <f>L$14*(10-lgd*COUNTIF(Defaults!$AI416:$AR416,"&lt;="&amp;L$17))</f>
        <v>1.5</v>
      </c>
      <c r="M416">
        <f>M$14*(10-lgd*COUNTIF(Defaults!$AI416:$AR416,"&lt;="&amp;M$17))</f>
        <v>1.5</v>
      </c>
      <c r="N416">
        <f>N$14*(10-lgd*COUNTIF(Defaults!$AI416:$AR416,"&lt;="&amp;N$17))</f>
        <v>1.5</v>
      </c>
      <c r="O416">
        <f>O$14*(10-lgd*COUNTIF(Defaults!$AI416:$AR416,"&lt;="&amp;O$17))</f>
        <v>1.5</v>
      </c>
      <c r="P416">
        <f>P$14*(10-lgd*COUNTIF(Defaults!$AI416:$AR416,"&lt;="&amp;P$17))</f>
        <v>1.5</v>
      </c>
      <c r="Q416">
        <f>Q$14*(10-lgd*COUNTIF(Defaults!$AI416:$AR416,"&lt;="&amp;Q$17))</f>
        <v>1.5</v>
      </c>
      <c r="R416">
        <f>R$14*(10-lgd*COUNTIF(Defaults!$AI416:$AR416,"&lt;="&amp;R$17))</f>
        <v>1.5</v>
      </c>
      <c r="S416">
        <f>S$14*(10-lgd*COUNTIF(Defaults!$AI416:$AR416,"&lt;="&amp;S$17))</f>
        <v>1.5</v>
      </c>
      <c r="T416">
        <f>T$14*(10-lgd*COUNTIF(Defaults!$AI416:$AR416,"&lt;="&amp;T$17))</f>
        <v>1.5</v>
      </c>
      <c r="U416">
        <f>U$14*(10-lgd*COUNTIF(Defaults!$AI416:$AR416,"&lt;="&amp;U$17))</f>
        <v>101.5</v>
      </c>
      <c r="W416">
        <f t="shared" si="396"/>
        <v>0.1</v>
      </c>
      <c r="X416">
        <f t="shared" si="397"/>
        <v>0.1</v>
      </c>
      <c r="Y416">
        <f t="shared" si="398"/>
        <v>0.1</v>
      </c>
      <c r="Z416">
        <f t="shared" si="399"/>
        <v>0.1</v>
      </c>
      <c r="AA416">
        <f t="shared" si="400"/>
        <v>0.1</v>
      </c>
      <c r="AB416">
        <f t="shared" si="401"/>
        <v>0.1</v>
      </c>
      <c r="AC416">
        <f t="shared" si="402"/>
        <v>0.1</v>
      </c>
      <c r="AD416">
        <f t="shared" si="403"/>
        <v>0.1</v>
      </c>
      <c r="AE416">
        <f t="shared" si="404"/>
        <v>0.1</v>
      </c>
      <c r="AF416">
        <f t="shared" si="405"/>
        <v>0.1</v>
      </c>
      <c r="AG416">
        <f t="shared" si="406"/>
        <v>0.1</v>
      </c>
      <c r="AH416">
        <f t="shared" si="407"/>
        <v>0.1</v>
      </c>
      <c r="AI416">
        <f t="shared" si="408"/>
        <v>0.1</v>
      </c>
      <c r="AJ416">
        <f t="shared" si="409"/>
        <v>0.1</v>
      </c>
      <c r="AK416">
        <f t="shared" si="410"/>
        <v>0.1</v>
      </c>
      <c r="AL416">
        <f t="shared" si="411"/>
        <v>0.1</v>
      </c>
      <c r="AM416">
        <f t="shared" si="412"/>
        <v>0.1</v>
      </c>
      <c r="AN416">
        <f t="shared" si="413"/>
        <v>0.1</v>
      </c>
      <c r="AO416">
        <f t="shared" si="414"/>
        <v>0.1</v>
      </c>
      <c r="AP416">
        <f t="shared" si="415"/>
        <v>20.100000000000001</v>
      </c>
      <c r="AR416">
        <f t="shared" si="416"/>
        <v>0.1</v>
      </c>
      <c r="AS416">
        <f t="shared" si="417"/>
        <v>0.1</v>
      </c>
      <c r="AT416">
        <f t="shared" si="418"/>
        <v>0.1</v>
      </c>
      <c r="AU416">
        <f t="shared" si="419"/>
        <v>0.1</v>
      </c>
      <c r="AV416">
        <f t="shared" si="420"/>
        <v>0.1</v>
      </c>
      <c r="AW416">
        <f t="shared" si="421"/>
        <v>0.1</v>
      </c>
      <c r="AX416">
        <f t="shared" si="422"/>
        <v>0.1</v>
      </c>
      <c r="AY416">
        <f t="shared" si="423"/>
        <v>0.1</v>
      </c>
      <c r="AZ416">
        <f t="shared" si="424"/>
        <v>0.1</v>
      </c>
      <c r="BA416">
        <f t="shared" si="425"/>
        <v>0.1</v>
      </c>
      <c r="BB416">
        <f t="shared" si="426"/>
        <v>0.1</v>
      </c>
      <c r="BC416">
        <f t="shared" si="427"/>
        <v>0.1</v>
      </c>
      <c r="BD416">
        <f t="shared" si="428"/>
        <v>0.1</v>
      </c>
      <c r="BE416">
        <f t="shared" si="429"/>
        <v>0.1</v>
      </c>
      <c r="BF416">
        <f t="shared" si="430"/>
        <v>0.1</v>
      </c>
      <c r="BG416">
        <f t="shared" si="431"/>
        <v>0.1</v>
      </c>
      <c r="BH416">
        <f t="shared" si="432"/>
        <v>0.1</v>
      </c>
      <c r="BI416">
        <f t="shared" si="433"/>
        <v>0.1</v>
      </c>
      <c r="BJ416">
        <f t="shared" si="434"/>
        <v>0.1</v>
      </c>
      <c r="BK416">
        <f t="shared" si="435"/>
        <v>10.1</v>
      </c>
      <c r="BM416">
        <f t="shared" si="436"/>
        <v>1.2999999999999998</v>
      </c>
      <c r="BN416">
        <f t="shared" si="437"/>
        <v>1.2999999999999998</v>
      </c>
      <c r="BO416">
        <f t="shared" si="438"/>
        <v>1.2999999999999998</v>
      </c>
      <c r="BP416">
        <f t="shared" si="439"/>
        <v>1.2999999999999998</v>
      </c>
      <c r="BQ416">
        <f t="shared" si="440"/>
        <v>1.2999999999999998</v>
      </c>
      <c r="BR416">
        <f t="shared" si="441"/>
        <v>1.2999999999999998</v>
      </c>
      <c r="BS416">
        <f t="shared" si="442"/>
        <v>1.2999999999999998</v>
      </c>
      <c r="BT416">
        <f t="shared" si="443"/>
        <v>1.2999999999999998</v>
      </c>
      <c r="BU416">
        <f t="shared" si="444"/>
        <v>1.2999999999999998</v>
      </c>
      <c r="BV416">
        <f t="shared" si="445"/>
        <v>1.2999999999999998</v>
      </c>
      <c r="BW416">
        <f t="shared" si="446"/>
        <v>1.2999999999999998</v>
      </c>
      <c r="BX416">
        <f t="shared" si="447"/>
        <v>1.2999999999999998</v>
      </c>
      <c r="BY416">
        <f t="shared" si="448"/>
        <v>1.2999999999999998</v>
      </c>
      <c r="BZ416">
        <f t="shared" si="449"/>
        <v>1.2999999999999998</v>
      </c>
      <c r="CA416">
        <f t="shared" si="450"/>
        <v>1.2999999999999998</v>
      </c>
      <c r="CB416">
        <f t="shared" si="451"/>
        <v>1.2999999999999998</v>
      </c>
      <c r="CC416">
        <f t="shared" si="452"/>
        <v>1.2999999999999998</v>
      </c>
      <c r="CD416">
        <f t="shared" si="453"/>
        <v>1.2999999999999998</v>
      </c>
      <c r="CE416">
        <f t="shared" si="454"/>
        <v>1.2999999999999998</v>
      </c>
      <c r="CF416">
        <f t="shared" si="455"/>
        <v>71.300000000000011</v>
      </c>
      <c r="CH416">
        <f t="shared" si="456"/>
        <v>130</v>
      </c>
      <c r="CI416">
        <f t="shared" si="457"/>
        <v>22.000000000000004</v>
      </c>
      <c r="CJ416">
        <f t="shared" si="458"/>
        <v>12</v>
      </c>
      <c r="CK416">
        <f t="shared" si="459"/>
        <v>96.000000000000014</v>
      </c>
      <c r="CL416">
        <f t="shared" si="460"/>
        <v>0</v>
      </c>
      <c r="CM416">
        <f t="shared" si="461"/>
        <v>0</v>
      </c>
    </row>
    <row r="417" spans="1:91" x14ac:dyDescent="0.2">
      <c r="A417">
        <v>400</v>
      </c>
      <c r="B417">
        <f>B$14*(10-lgd*COUNTIF(Defaults!$AI417:$AR417,"&lt;="&amp;B$17))</f>
        <v>1.5</v>
      </c>
      <c r="C417">
        <f>C$14*(10-lgd*COUNTIF(Defaults!$AI417:$AR417,"&lt;="&amp;C$17))</f>
        <v>1.5</v>
      </c>
      <c r="D417">
        <f>D$14*(10-lgd*COUNTIF(Defaults!$AI417:$AR417,"&lt;="&amp;D$17))</f>
        <v>1.5</v>
      </c>
      <c r="E417">
        <f>E$14*(10-lgd*COUNTIF(Defaults!$AI417:$AR417,"&lt;="&amp;E$17))</f>
        <v>1.5</v>
      </c>
      <c r="F417">
        <f>F$14*(10-lgd*COUNTIF(Defaults!$AI417:$AR417,"&lt;="&amp;F$17))</f>
        <v>1.5</v>
      </c>
      <c r="G417">
        <f>G$14*(10-lgd*COUNTIF(Defaults!$AI417:$AR417,"&lt;="&amp;G$17))</f>
        <v>1.5</v>
      </c>
      <c r="H417">
        <f>H$14*(10-lgd*COUNTIF(Defaults!$AI417:$AR417,"&lt;="&amp;H$17))</f>
        <v>1.41</v>
      </c>
      <c r="I417">
        <f>I$14*(10-lgd*COUNTIF(Defaults!$AI417:$AR417,"&lt;="&amp;I$17))</f>
        <v>1.41</v>
      </c>
      <c r="J417">
        <f>J$14*(10-lgd*COUNTIF(Defaults!$AI417:$AR417,"&lt;="&amp;J$17))</f>
        <v>1.32</v>
      </c>
      <c r="K417">
        <f>K$14*(10-lgd*COUNTIF(Defaults!$AI417:$AR417,"&lt;="&amp;K$17))</f>
        <v>1.32</v>
      </c>
      <c r="L417">
        <f>L$14*(10-lgd*COUNTIF(Defaults!$AI417:$AR417,"&lt;="&amp;L$17))</f>
        <v>1.32</v>
      </c>
      <c r="M417">
        <f>M$14*(10-lgd*COUNTIF(Defaults!$AI417:$AR417,"&lt;="&amp;M$17))</f>
        <v>1.2299999999999998</v>
      </c>
      <c r="N417">
        <f>N$14*(10-lgd*COUNTIF(Defaults!$AI417:$AR417,"&lt;="&amp;N$17))</f>
        <v>1.2299999999999998</v>
      </c>
      <c r="O417">
        <f>O$14*(10-lgd*COUNTIF(Defaults!$AI417:$AR417,"&lt;="&amp;O$17))</f>
        <v>1.1399999999999999</v>
      </c>
      <c r="P417">
        <f>P$14*(10-lgd*COUNTIF(Defaults!$AI417:$AR417,"&lt;="&amp;P$17))</f>
        <v>1.1399999999999999</v>
      </c>
      <c r="Q417">
        <f>Q$14*(10-lgd*COUNTIF(Defaults!$AI417:$AR417,"&lt;="&amp;Q$17))</f>
        <v>1.1399999999999999</v>
      </c>
      <c r="R417">
        <f>R$14*(10-lgd*COUNTIF(Defaults!$AI417:$AR417,"&lt;="&amp;R$17))</f>
        <v>1.1399999999999999</v>
      </c>
      <c r="S417">
        <f>S$14*(10-lgd*COUNTIF(Defaults!$AI417:$AR417,"&lt;="&amp;S$17))</f>
        <v>1.1399999999999999</v>
      </c>
      <c r="T417">
        <f>T$14*(10-lgd*COUNTIF(Defaults!$AI417:$AR417,"&lt;="&amp;T$17))</f>
        <v>1.1399999999999999</v>
      </c>
      <c r="U417">
        <f>U$14*(10-lgd*COUNTIF(Defaults!$AI417:$AR417,"&lt;="&amp;U$17))</f>
        <v>77.14</v>
      </c>
      <c r="W417">
        <f t="shared" si="396"/>
        <v>0.1</v>
      </c>
      <c r="X417">
        <f t="shared" si="397"/>
        <v>0.1</v>
      </c>
      <c r="Y417">
        <f t="shared" si="398"/>
        <v>0.1</v>
      </c>
      <c r="Z417">
        <f t="shared" si="399"/>
        <v>0.1</v>
      </c>
      <c r="AA417">
        <f t="shared" si="400"/>
        <v>0.1</v>
      </c>
      <c r="AB417">
        <f t="shared" si="401"/>
        <v>0.1</v>
      </c>
      <c r="AC417">
        <f t="shared" si="402"/>
        <v>0.1</v>
      </c>
      <c r="AD417">
        <f t="shared" si="403"/>
        <v>0.1</v>
      </c>
      <c r="AE417">
        <f t="shared" si="404"/>
        <v>0.1</v>
      </c>
      <c r="AF417">
        <f t="shared" si="405"/>
        <v>0.1</v>
      </c>
      <c r="AG417">
        <f t="shared" si="406"/>
        <v>0.1</v>
      </c>
      <c r="AH417">
        <f t="shared" si="407"/>
        <v>0.1</v>
      </c>
      <c r="AI417">
        <f t="shared" si="408"/>
        <v>0.1</v>
      </c>
      <c r="AJ417">
        <f t="shared" si="409"/>
        <v>0.1</v>
      </c>
      <c r="AK417">
        <f t="shared" si="410"/>
        <v>0.1</v>
      </c>
      <c r="AL417">
        <f t="shared" si="411"/>
        <v>0.1</v>
      </c>
      <c r="AM417">
        <f t="shared" si="412"/>
        <v>0.1</v>
      </c>
      <c r="AN417">
        <f t="shared" si="413"/>
        <v>0.1</v>
      </c>
      <c r="AO417">
        <f t="shared" si="414"/>
        <v>0.1</v>
      </c>
      <c r="AP417">
        <f t="shared" si="415"/>
        <v>20.100000000000001</v>
      </c>
      <c r="AR417">
        <f t="shared" si="416"/>
        <v>0.1</v>
      </c>
      <c r="AS417">
        <f t="shared" si="417"/>
        <v>0.1</v>
      </c>
      <c r="AT417">
        <f t="shared" si="418"/>
        <v>0.1</v>
      </c>
      <c r="AU417">
        <f t="shared" si="419"/>
        <v>0.1</v>
      </c>
      <c r="AV417">
        <f t="shared" si="420"/>
        <v>0.1</v>
      </c>
      <c r="AW417">
        <f t="shared" si="421"/>
        <v>0.1</v>
      </c>
      <c r="AX417">
        <f t="shared" si="422"/>
        <v>0.1</v>
      </c>
      <c r="AY417">
        <f t="shared" si="423"/>
        <v>0.1</v>
      </c>
      <c r="AZ417">
        <f t="shared" si="424"/>
        <v>0.1</v>
      </c>
      <c r="BA417">
        <f t="shared" si="425"/>
        <v>0.1</v>
      </c>
      <c r="BB417">
        <f t="shared" si="426"/>
        <v>0.1</v>
      </c>
      <c r="BC417">
        <f t="shared" si="427"/>
        <v>0.1</v>
      </c>
      <c r="BD417">
        <f t="shared" si="428"/>
        <v>0.1</v>
      </c>
      <c r="BE417">
        <f t="shared" si="429"/>
        <v>0.1</v>
      </c>
      <c r="BF417">
        <f t="shared" si="430"/>
        <v>0.1</v>
      </c>
      <c r="BG417">
        <f t="shared" si="431"/>
        <v>0.1</v>
      </c>
      <c r="BH417">
        <f t="shared" si="432"/>
        <v>0.1</v>
      </c>
      <c r="BI417">
        <f t="shared" si="433"/>
        <v>0.1</v>
      </c>
      <c r="BJ417">
        <f t="shared" si="434"/>
        <v>0.1</v>
      </c>
      <c r="BK417">
        <f t="shared" si="435"/>
        <v>10.1</v>
      </c>
      <c r="BM417">
        <f t="shared" si="436"/>
        <v>1.2999999999999998</v>
      </c>
      <c r="BN417">
        <f t="shared" si="437"/>
        <v>1.2999999999999998</v>
      </c>
      <c r="BO417">
        <f t="shared" si="438"/>
        <v>1.2999999999999998</v>
      </c>
      <c r="BP417">
        <f t="shared" si="439"/>
        <v>1.2999999999999998</v>
      </c>
      <c r="BQ417">
        <f t="shared" si="440"/>
        <v>1.2999999999999998</v>
      </c>
      <c r="BR417">
        <f t="shared" si="441"/>
        <v>1.2999999999999998</v>
      </c>
      <c r="BS417">
        <f t="shared" si="442"/>
        <v>1.2099999999999997</v>
      </c>
      <c r="BT417">
        <f t="shared" si="443"/>
        <v>1.2099999999999997</v>
      </c>
      <c r="BU417">
        <f t="shared" si="444"/>
        <v>1.1199999999999999</v>
      </c>
      <c r="BV417">
        <f t="shared" si="445"/>
        <v>1.1199999999999999</v>
      </c>
      <c r="BW417">
        <f t="shared" si="446"/>
        <v>1.1199999999999999</v>
      </c>
      <c r="BX417">
        <f t="shared" si="447"/>
        <v>1.0299999999999996</v>
      </c>
      <c r="BY417">
        <f t="shared" si="448"/>
        <v>1.0299999999999996</v>
      </c>
      <c r="BZ417">
        <f t="shared" si="449"/>
        <v>0.93999999999999984</v>
      </c>
      <c r="CA417">
        <f t="shared" si="450"/>
        <v>0.93999999999999984</v>
      </c>
      <c r="CB417">
        <f t="shared" si="451"/>
        <v>0.93999999999999984</v>
      </c>
      <c r="CC417">
        <f t="shared" si="452"/>
        <v>0.93999999999999984</v>
      </c>
      <c r="CD417">
        <f t="shared" si="453"/>
        <v>0.93999999999999984</v>
      </c>
      <c r="CE417">
        <f t="shared" si="454"/>
        <v>0.93999999999999984</v>
      </c>
      <c r="CF417">
        <f t="shared" si="455"/>
        <v>46.94</v>
      </c>
      <c r="CH417">
        <f t="shared" si="456"/>
        <v>102.22</v>
      </c>
      <c r="CI417">
        <f t="shared" si="457"/>
        <v>22.000000000000004</v>
      </c>
      <c r="CJ417">
        <f t="shared" si="458"/>
        <v>12</v>
      </c>
      <c r="CK417">
        <f t="shared" si="459"/>
        <v>68.22</v>
      </c>
      <c r="CL417">
        <f t="shared" si="460"/>
        <v>0</v>
      </c>
      <c r="CM417">
        <f t="shared" si="461"/>
        <v>0</v>
      </c>
    </row>
    <row r="418" spans="1:91" x14ac:dyDescent="0.2">
      <c r="A418">
        <v>401</v>
      </c>
      <c r="B418">
        <f>B$14*(10-lgd*COUNTIF(Defaults!$AI418:$AR418,"&lt;="&amp;B$17))</f>
        <v>1.5</v>
      </c>
      <c r="C418">
        <f>C$14*(10-lgd*COUNTIF(Defaults!$AI418:$AR418,"&lt;="&amp;C$17))</f>
        <v>1.5</v>
      </c>
      <c r="D418">
        <f>D$14*(10-lgd*COUNTIF(Defaults!$AI418:$AR418,"&lt;="&amp;D$17))</f>
        <v>1.5</v>
      </c>
      <c r="E418">
        <f>E$14*(10-lgd*COUNTIF(Defaults!$AI418:$AR418,"&lt;="&amp;E$17))</f>
        <v>1.5</v>
      </c>
      <c r="F418">
        <f>F$14*(10-lgd*COUNTIF(Defaults!$AI418:$AR418,"&lt;="&amp;F$17))</f>
        <v>1.5</v>
      </c>
      <c r="G418">
        <f>G$14*(10-lgd*COUNTIF(Defaults!$AI418:$AR418,"&lt;="&amp;G$17))</f>
        <v>1.5</v>
      </c>
      <c r="H418">
        <f>H$14*(10-lgd*COUNTIF(Defaults!$AI418:$AR418,"&lt;="&amp;H$17))</f>
        <v>1.5</v>
      </c>
      <c r="I418">
        <f>I$14*(10-lgd*COUNTIF(Defaults!$AI418:$AR418,"&lt;="&amp;I$17))</f>
        <v>1.5</v>
      </c>
      <c r="J418">
        <f>J$14*(10-lgd*COUNTIF(Defaults!$AI418:$AR418,"&lt;="&amp;J$17))</f>
        <v>1.5</v>
      </c>
      <c r="K418">
        <f>K$14*(10-lgd*COUNTIF(Defaults!$AI418:$AR418,"&lt;="&amp;K$17))</f>
        <v>1.5</v>
      </c>
      <c r="L418">
        <f>L$14*(10-lgd*COUNTIF(Defaults!$AI418:$AR418,"&lt;="&amp;L$17))</f>
        <v>1.5</v>
      </c>
      <c r="M418">
        <f>M$14*(10-lgd*COUNTIF(Defaults!$AI418:$AR418,"&lt;="&amp;M$17))</f>
        <v>1.41</v>
      </c>
      <c r="N418">
        <f>N$14*(10-lgd*COUNTIF(Defaults!$AI418:$AR418,"&lt;="&amp;N$17))</f>
        <v>1.41</v>
      </c>
      <c r="O418">
        <f>O$14*(10-lgd*COUNTIF(Defaults!$AI418:$AR418,"&lt;="&amp;O$17))</f>
        <v>1.41</v>
      </c>
      <c r="P418">
        <f>P$14*(10-lgd*COUNTIF(Defaults!$AI418:$AR418,"&lt;="&amp;P$17))</f>
        <v>1.41</v>
      </c>
      <c r="Q418">
        <f>Q$14*(10-lgd*COUNTIF(Defaults!$AI418:$AR418,"&lt;="&amp;Q$17))</f>
        <v>1.41</v>
      </c>
      <c r="R418">
        <f>R$14*(10-lgd*COUNTIF(Defaults!$AI418:$AR418,"&lt;="&amp;R$17))</f>
        <v>1.41</v>
      </c>
      <c r="S418">
        <f>S$14*(10-lgd*COUNTIF(Defaults!$AI418:$AR418,"&lt;="&amp;S$17))</f>
        <v>1.41</v>
      </c>
      <c r="T418">
        <f>T$14*(10-lgd*COUNTIF(Defaults!$AI418:$AR418,"&lt;="&amp;T$17))</f>
        <v>1.41</v>
      </c>
      <c r="U418">
        <f>U$14*(10-lgd*COUNTIF(Defaults!$AI418:$AR418,"&lt;="&amp;U$17))</f>
        <v>95.410000000000011</v>
      </c>
      <c r="W418">
        <f t="shared" si="396"/>
        <v>0.1</v>
      </c>
      <c r="X418">
        <f t="shared" si="397"/>
        <v>0.1</v>
      </c>
      <c r="Y418">
        <f t="shared" si="398"/>
        <v>0.1</v>
      </c>
      <c r="Z418">
        <f t="shared" si="399"/>
        <v>0.1</v>
      </c>
      <c r="AA418">
        <f t="shared" si="400"/>
        <v>0.1</v>
      </c>
      <c r="AB418">
        <f t="shared" si="401"/>
        <v>0.1</v>
      </c>
      <c r="AC418">
        <f t="shared" si="402"/>
        <v>0.1</v>
      </c>
      <c r="AD418">
        <f t="shared" si="403"/>
        <v>0.1</v>
      </c>
      <c r="AE418">
        <f t="shared" si="404"/>
        <v>0.1</v>
      </c>
      <c r="AF418">
        <f t="shared" si="405"/>
        <v>0.1</v>
      </c>
      <c r="AG418">
        <f t="shared" si="406"/>
        <v>0.1</v>
      </c>
      <c r="AH418">
        <f t="shared" si="407"/>
        <v>0.1</v>
      </c>
      <c r="AI418">
        <f t="shared" si="408"/>
        <v>0.1</v>
      </c>
      <c r="AJ418">
        <f t="shared" si="409"/>
        <v>0.1</v>
      </c>
      <c r="AK418">
        <f t="shared" si="410"/>
        <v>0.1</v>
      </c>
      <c r="AL418">
        <f t="shared" si="411"/>
        <v>0.1</v>
      </c>
      <c r="AM418">
        <f t="shared" si="412"/>
        <v>0.1</v>
      </c>
      <c r="AN418">
        <f t="shared" si="413"/>
        <v>0.1</v>
      </c>
      <c r="AO418">
        <f t="shared" si="414"/>
        <v>0.1</v>
      </c>
      <c r="AP418">
        <f t="shared" si="415"/>
        <v>20.100000000000001</v>
      </c>
      <c r="AR418">
        <f t="shared" si="416"/>
        <v>0.1</v>
      </c>
      <c r="AS418">
        <f t="shared" si="417"/>
        <v>0.1</v>
      </c>
      <c r="AT418">
        <f t="shared" si="418"/>
        <v>0.1</v>
      </c>
      <c r="AU418">
        <f t="shared" si="419"/>
        <v>0.1</v>
      </c>
      <c r="AV418">
        <f t="shared" si="420"/>
        <v>0.1</v>
      </c>
      <c r="AW418">
        <f t="shared" si="421"/>
        <v>0.1</v>
      </c>
      <c r="AX418">
        <f t="shared" si="422"/>
        <v>0.1</v>
      </c>
      <c r="AY418">
        <f t="shared" si="423"/>
        <v>0.1</v>
      </c>
      <c r="AZ418">
        <f t="shared" si="424"/>
        <v>0.1</v>
      </c>
      <c r="BA418">
        <f t="shared" si="425"/>
        <v>0.1</v>
      </c>
      <c r="BB418">
        <f t="shared" si="426"/>
        <v>0.1</v>
      </c>
      <c r="BC418">
        <f t="shared" si="427"/>
        <v>0.1</v>
      </c>
      <c r="BD418">
        <f t="shared" si="428"/>
        <v>0.1</v>
      </c>
      <c r="BE418">
        <f t="shared" si="429"/>
        <v>0.1</v>
      </c>
      <c r="BF418">
        <f t="shared" si="430"/>
        <v>0.1</v>
      </c>
      <c r="BG418">
        <f t="shared" si="431"/>
        <v>0.1</v>
      </c>
      <c r="BH418">
        <f t="shared" si="432"/>
        <v>0.1</v>
      </c>
      <c r="BI418">
        <f t="shared" si="433"/>
        <v>0.1</v>
      </c>
      <c r="BJ418">
        <f t="shared" si="434"/>
        <v>0.1</v>
      </c>
      <c r="BK418">
        <f t="shared" si="435"/>
        <v>10.1</v>
      </c>
      <c r="BM418">
        <f t="shared" si="436"/>
        <v>1.2999999999999998</v>
      </c>
      <c r="BN418">
        <f t="shared" si="437"/>
        <v>1.2999999999999998</v>
      </c>
      <c r="BO418">
        <f t="shared" si="438"/>
        <v>1.2999999999999998</v>
      </c>
      <c r="BP418">
        <f t="shared" si="439"/>
        <v>1.2999999999999998</v>
      </c>
      <c r="BQ418">
        <f t="shared" si="440"/>
        <v>1.2999999999999998</v>
      </c>
      <c r="BR418">
        <f t="shared" si="441"/>
        <v>1.2999999999999998</v>
      </c>
      <c r="BS418">
        <f t="shared" si="442"/>
        <v>1.2999999999999998</v>
      </c>
      <c r="BT418">
        <f t="shared" si="443"/>
        <v>1.2999999999999998</v>
      </c>
      <c r="BU418">
        <f t="shared" si="444"/>
        <v>1.2999999999999998</v>
      </c>
      <c r="BV418">
        <f t="shared" si="445"/>
        <v>1.2999999999999998</v>
      </c>
      <c r="BW418">
        <f t="shared" si="446"/>
        <v>1.2999999999999998</v>
      </c>
      <c r="BX418">
        <f t="shared" si="447"/>
        <v>1.2099999999999997</v>
      </c>
      <c r="BY418">
        <f t="shared" si="448"/>
        <v>1.2099999999999997</v>
      </c>
      <c r="BZ418">
        <f t="shared" si="449"/>
        <v>1.2099999999999997</v>
      </c>
      <c r="CA418">
        <f t="shared" si="450"/>
        <v>1.2099999999999997</v>
      </c>
      <c r="CB418">
        <f t="shared" si="451"/>
        <v>1.2099999999999997</v>
      </c>
      <c r="CC418">
        <f t="shared" si="452"/>
        <v>1.2099999999999997</v>
      </c>
      <c r="CD418">
        <f t="shared" si="453"/>
        <v>1.2099999999999997</v>
      </c>
      <c r="CE418">
        <f t="shared" si="454"/>
        <v>1.2099999999999997</v>
      </c>
      <c r="CF418">
        <f t="shared" si="455"/>
        <v>65.210000000000008</v>
      </c>
      <c r="CH418">
        <f t="shared" si="456"/>
        <v>123.19000000000001</v>
      </c>
      <c r="CI418">
        <f t="shared" si="457"/>
        <v>22.000000000000004</v>
      </c>
      <c r="CJ418">
        <f t="shared" si="458"/>
        <v>12</v>
      </c>
      <c r="CK418">
        <f t="shared" si="459"/>
        <v>89.190000000000012</v>
      </c>
      <c r="CL418">
        <f t="shared" si="460"/>
        <v>0</v>
      </c>
      <c r="CM418">
        <f t="shared" si="461"/>
        <v>0</v>
      </c>
    </row>
    <row r="419" spans="1:91" x14ac:dyDescent="0.2">
      <c r="A419">
        <v>402</v>
      </c>
      <c r="B419">
        <f>B$14*(10-lgd*COUNTIF(Defaults!$AI419:$AR419,"&lt;="&amp;B$17))</f>
        <v>1.5</v>
      </c>
      <c r="C419">
        <f>C$14*(10-lgd*COUNTIF(Defaults!$AI419:$AR419,"&lt;="&amp;C$17))</f>
        <v>1.5</v>
      </c>
      <c r="D419">
        <f>D$14*(10-lgd*COUNTIF(Defaults!$AI419:$AR419,"&lt;="&amp;D$17))</f>
        <v>1.5</v>
      </c>
      <c r="E419">
        <f>E$14*(10-lgd*COUNTIF(Defaults!$AI419:$AR419,"&lt;="&amp;E$17))</f>
        <v>1.5</v>
      </c>
      <c r="F419">
        <f>F$14*(10-lgd*COUNTIF(Defaults!$AI419:$AR419,"&lt;="&amp;F$17))</f>
        <v>1.5</v>
      </c>
      <c r="G419">
        <f>G$14*(10-lgd*COUNTIF(Defaults!$AI419:$AR419,"&lt;="&amp;G$17))</f>
        <v>1.5</v>
      </c>
      <c r="H419">
        <f>H$14*(10-lgd*COUNTIF(Defaults!$AI419:$AR419,"&lt;="&amp;H$17))</f>
        <v>1.5</v>
      </c>
      <c r="I419">
        <f>I$14*(10-lgd*COUNTIF(Defaults!$AI419:$AR419,"&lt;="&amp;I$17))</f>
        <v>1.5</v>
      </c>
      <c r="J419">
        <f>J$14*(10-lgd*COUNTIF(Defaults!$AI419:$AR419,"&lt;="&amp;J$17))</f>
        <v>1.5</v>
      </c>
      <c r="K419">
        <f>K$14*(10-lgd*COUNTIF(Defaults!$AI419:$AR419,"&lt;="&amp;K$17))</f>
        <v>1.5</v>
      </c>
      <c r="L419">
        <f>L$14*(10-lgd*COUNTIF(Defaults!$AI419:$AR419,"&lt;="&amp;L$17))</f>
        <v>1.5</v>
      </c>
      <c r="M419">
        <f>M$14*(10-lgd*COUNTIF(Defaults!$AI419:$AR419,"&lt;="&amp;M$17))</f>
        <v>1.5</v>
      </c>
      <c r="N419">
        <f>N$14*(10-lgd*COUNTIF(Defaults!$AI419:$AR419,"&lt;="&amp;N$17))</f>
        <v>1.5</v>
      </c>
      <c r="O419">
        <f>O$14*(10-lgd*COUNTIF(Defaults!$AI419:$AR419,"&lt;="&amp;O$17))</f>
        <v>1.5</v>
      </c>
      <c r="P419">
        <f>P$14*(10-lgd*COUNTIF(Defaults!$AI419:$AR419,"&lt;="&amp;P$17))</f>
        <v>1.41</v>
      </c>
      <c r="Q419">
        <f>Q$14*(10-lgd*COUNTIF(Defaults!$AI419:$AR419,"&lt;="&amp;Q$17))</f>
        <v>1.41</v>
      </c>
      <c r="R419">
        <f>R$14*(10-lgd*COUNTIF(Defaults!$AI419:$AR419,"&lt;="&amp;R$17))</f>
        <v>1.41</v>
      </c>
      <c r="S419">
        <f>S$14*(10-lgd*COUNTIF(Defaults!$AI419:$AR419,"&lt;="&amp;S$17))</f>
        <v>1.41</v>
      </c>
      <c r="T419">
        <f>T$14*(10-lgd*COUNTIF(Defaults!$AI419:$AR419,"&lt;="&amp;T$17))</f>
        <v>1.41</v>
      </c>
      <c r="U419">
        <f>U$14*(10-lgd*COUNTIF(Defaults!$AI419:$AR419,"&lt;="&amp;U$17))</f>
        <v>95.410000000000011</v>
      </c>
      <c r="W419">
        <f t="shared" si="396"/>
        <v>0.1</v>
      </c>
      <c r="X419">
        <f t="shared" si="397"/>
        <v>0.1</v>
      </c>
      <c r="Y419">
        <f t="shared" si="398"/>
        <v>0.1</v>
      </c>
      <c r="Z419">
        <f t="shared" si="399"/>
        <v>0.1</v>
      </c>
      <c r="AA419">
        <f t="shared" si="400"/>
        <v>0.1</v>
      </c>
      <c r="AB419">
        <f t="shared" si="401"/>
        <v>0.1</v>
      </c>
      <c r="AC419">
        <f t="shared" si="402"/>
        <v>0.1</v>
      </c>
      <c r="AD419">
        <f t="shared" si="403"/>
        <v>0.1</v>
      </c>
      <c r="AE419">
        <f t="shared" si="404"/>
        <v>0.1</v>
      </c>
      <c r="AF419">
        <f t="shared" si="405"/>
        <v>0.1</v>
      </c>
      <c r="AG419">
        <f t="shared" si="406"/>
        <v>0.1</v>
      </c>
      <c r="AH419">
        <f t="shared" si="407"/>
        <v>0.1</v>
      </c>
      <c r="AI419">
        <f t="shared" si="408"/>
        <v>0.1</v>
      </c>
      <c r="AJ419">
        <f t="shared" si="409"/>
        <v>0.1</v>
      </c>
      <c r="AK419">
        <f t="shared" si="410"/>
        <v>0.1</v>
      </c>
      <c r="AL419">
        <f t="shared" si="411"/>
        <v>0.1</v>
      </c>
      <c r="AM419">
        <f t="shared" si="412"/>
        <v>0.1</v>
      </c>
      <c r="AN419">
        <f t="shared" si="413"/>
        <v>0.1</v>
      </c>
      <c r="AO419">
        <f t="shared" si="414"/>
        <v>0.1</v>
      </c>
      <c r="AP419">
        <f t="shared" si="415"/>
        <v>20.100000000000001</v>
      </c>
      <c r="AR419">
        <f t="shared" si="416"/>
        <v>0.1</v>
      </c>
      <c r="AS419">
        <f t="shared" si="417"/>
        <v>0.1</v>
      </c>
      <c r="AT419">
        <f t="shared" si="418"/>
        <v>0.1</v>
      </c>
      <c r="AU419">
        <f t="shared" si="419"/>
        <v>0.1</v>
      </c>
      <c r="AV419">
        <f t="shared" si="420"/>
        <v>0.1</v>
      </c>
      <c r="AW419">
        <f t="shared" si="421"/>
        <v>0.1</v>
      </c>
      <c r="AX419">
        <f t="shared" si="422"/>
        <v>0.1</v>
      </c>
      <c r="AY419">
        <f t="shared" si="423"/>
        <v>0.1</v>
      </c>
      <c r="AZ419">
        <f t="shared" si="424"/>
        <v>0.1</v>
      </c>
      <c r="BA419">
        <f t="shared" si="425"/>
        <v>0.1</v>
      </c>
      <c r="BB419">
        <f t="shared" si="426"/>
        <v>0.1</v>
      </c>
      <c r="BC419">
        <f t="shared" si="427"/>
        <v>0.1</v>
      </c>
      <c r="BD419">
        <f t="shared" si="428"/>
        <v>0.1</v>
      </c>
      <c r="BE419">
        <f t="shared" si="429"/>
        <v>0.1</v>
      </c>
      <c r="BF419">
        <f t="shared" si="430"/>
        <v>0.1</v>
      </c>
      <c r="BG419">
        <f t="shared" si="431"/>
        <v>0.1</v>
      </c>
      <c r="BH419">
        <f t="shared" si="432"/>
        <v>0.1</v>
      </c>
      <c r="BI419">
        <f t="shared" si="433"/>
        <v>0.1</v>
      </c>
      <c r="BJ419">
        <f t="shared" si="434"/>
        <v>0.1</v>
      </c>
      <c r="BK419">
        <f t="shared" si="435"/>
        <v>10.1</v>
      </c>
      <c r="BM419">
        <f t="shared" si="436"/>
        <v>1.2999999999999998</v>
      </c>
      <c r="BN419">
        <f t="shared" si="437"/>
        <v>1.2999999999999998</v>
      </c>
      <c r="BO419">
        <f t="shared" si="438"/>
        <v>1.2999999999999998</v>
      </c>
      <c r="BP419">
        <f t="shared" si="439"/>
        <v>1.2999999999999998</v>
      </c>
      <c r="BQ419">
        <f t="shared" si="440"/>
        <v>1.2999999999999998</v>
      </c>
      <c r="BR419">
        <f t="shared" si="441"/>
        <v>1.2999999999999998</v>
      </c>
      <c r="BS419">
        <f t="shared" si="442"/>
        <v>1.2999999999999998</v>
      </c>
      <c r="BT419">
        <f t="shared" si="443"/>
        <v>1.2999999999999998</v>
      </c>
      <c r="BU419">
        <f t="shared" si="444"/>
        <v>1.2999999999999998</v>
      </c>
      <c r="BV419">
        <f t="shared" si="445"/>
        <v>1.2999999999999998</v>
      </c>
      <c r="BW419">
        <f t="shared" si="446"/>
        <v>1.2999999999999998</v>
      </c>
      <c r="BX419">
        <f t="shared" si="447"/>
        <v>1.2999999999999998</v>
      </c>
      <c r="BY419">
        <f t="shared" si="448"/>
        <v>1.2999999999999998</v>
      </c>
      <c r="BZ419">
        <f t="shared" si="449"/>
        <v>1.2999999999999998</v>
      </c>
      <c r="CA419">
        <f t="shared" si="450"/>
        <v>1.2099999999999997</v>
      </c>
      <c r="CB419">
        <f t="shared" si="451"/>
        <v>1.2099999999999997</v>
      </c>
      <c r="CC419">
        <f t="shared" si="452"/>
        <v>1.2099999999999997</v>
      </c>
      <c r="CD419">
        <f t="shared" si="453"/>
        <v>1.2099999999999997</v>
      </c>
      <c r="CE419">
        <f t="shared" si="454"/>
        <v>1.2099999999999997</v>
      </c>
      <c r="CF419">
        <f t="shared" si="455"/>
        <v>65.210000000000008</v>
      </c>
      <c r="CH419">
        <f t="shared" si="456"/>
        <v>123.46000000000001</v>
      </c>
      <c r="CI419">
        <f t="shared" si="457"/>
        <v>22.000000000000004</v>
      </c>
      <c r="CJ419">
        <f t="shared" si="458"/>
        <v>12</v>
      </c>
      <c r="CK419">
        <f t="shared" si="459"/>
        <v>89.460000000000008</v>
      </c>
      <c r="CL419">
        <f t="shared" si="460"/>
        <v>0</v>
      </c>
      <c r="CM419">
        <f t="shared" si="461"/>
        <v>0</v>
      </c>
    </row>
    <row r="420" spans="1:91" x14ac:dyDescent="0.2">
      <c r="A420">
        <v>403</v>
      </c>
      <c r="B420">
        <f>B$14*(10-lgd*COUNTIF(Defaults!$AI420:$AR420,"&lt;="&amp;B$17))</f>
        <v>1.5</v>
      </c>
      <c r="C420">
        <f>C$14*(10-lgd*COUNTIF(Defaults!$AI420:$AR420,"&lt;="&amp;C$17))</f>
        <v>1.41</v>
      </c>
      <c r="D420">
        <f>D$14*(10-lgd*COUNTIF(Defaults!$AI420:$AR420,"&lt;="&amp;D$17))</f>
        <v>1.41</v>
      </c>
      <c r="E420">
        <f>E$14*(10-lgd*COUNTIF(Defaults!$AI420:$AR420,"&lt;="&amp;E$17))</f>
        <v>1.41</v>
      </c>
      <c r="F420">
        <f>F$14*(10-lgd*COUNTIF(Defaults!$AI420:$AR420,"&lt;="&amp;F$17))</f>
        <v>1.41</v>
      </c>
      <c r="G420">
        <f>G$14*(10-lgd*COUNTIF(Defaults!$AI420:$AR420,"&lt;="&amp;G$17))</f>
        <v>1.41</v>
      </c>
      <c r="H420">
        <f>H$14*(10-lgd*COUNTIF(Defaults!$AI420:$AR420,"&lt;="&amp;H$17))</f>
        <v>1.41</v>
      </c>
      <c r="I420">
        <f>I$14*(10-lgd*COUNTIF(Defaults!$AI420:$AR420,"&lt;="&amp;I$17))</f>
        <v>1.32</v>
      </c>
      <c r="J420">
        <f>J$14*(10-lgd*COUNTIF(Defaults!$AI420:$AR420,"&lt;="&amp;J$17))</f>
        <v>1.32</v>
      </c>
      <c r="K420">
        <f>K$14*(10-lgd*COUNTIF(Defaults!$AI420:$AR420,"&lt;="&amp;K$17))</f>
        <v>1.32</v>
      </c>
      <c r="L420">
        <f>L$14*(10-lgd*COUNTIF(Defaults!$AI420:$AR420,"&lt;="&amp;L$17))</f>
        <v>1.32</v>
      </c>
      <c r="M420">
        <f>M$14*(10-lgd*COUNTIF(Defaults!$AI420:$AR420,"&lt;="&amp;M$17))</f>
        <v>1.32</v>
      </c>
      <c r="N420">
        <f>N$14*(10-lgd*COUNTIF(Defaults!$AI420:$AR420,"&lt;="&amp;N$17))</f>
        <v>1.32</v>
      </c>
      <c r="O420">
        <f>O$14*(10-lgd*COUNTIF(Defaults!$AI420:$AR420,"&lt;="&amp;O$17))</f>
        <v>1.32</v>
      </c>
      <c r="P420">
        <f>P$14*(10-lgd*COUNTIF(Defaults!$AI420:$AR420,"&lt;="&amp;P$17))</f>
        <v>1.32</v>
      </c>
      <c r="Q420">
        <f>Q$14*(10-lgd*COUNTIF(Defaults!$AI420:$AR420,"&lt;="&amp;Q$17))</f>
        <v>1.32</v>
      </c>
      <c r="R420">
        <f>R$14*(10-lgd*COUNTIF(Defaults!$AI420:$AR420,"&lt;="&amp;R$17))</f>
        <v>1.32</v>
      </c>
      <c r="S420">
        <f>S$14*(10-lgd*COUNTIF(Defaults!$AI420:$AR420,"&lt;="&amp;S$17))</f>
        <v>1.32</v>
      </c>
      <c r="T420">
        <f>T$14*(10-lgd*COUNTIF(Defaults!$AI420:$AR420,"&lt;="&amp;T$17))</f>
        <v>1.32</v>
      </c>
      <c r="U420">
        <f>U$14*(10-lgd*COUNTIF(Defaults!$AI420:$AR420,"&lt;="&amp;U$17))</f>
        <v>89.320000000000007</v>
      </c>
      <c r="W420">
        <f t="shared" si="396"/>
        <v>0.1</v>
      </c>
      <c r="X420">
        <f t="shared" si="397"/>
        <v>0.1</v>
      </c>
      <c r="Y420">
        <f t="shared" si="398"/>
        <v>0.1</v>
      </c>
      <c r="Z420">
        <f t="shared" si="399"/>
        <v>0.1</v>
      </c>
      <c r="AA420">
        <f t="shared" si="400"/>
        <v>0.1</v>
      </c>
      <c r="AB420">
        <f t="shared" si="401"/>
        <v>0.1</v>
      </c>
      <c r="AC420">
        <f t="shared" si="402"/>
        <v>0.1</v>
      </c>
      <c r="AD420">
        <f t="shared" si="403"/>
        <v>0.1</v>
      </c>
      <c r="AE420">
        <f t="shared" si="404"/>
        <v>0.1</v>
      </c>
      <c r="AF420">
        <f t="shared" si="405"/>
        <v>0.1</v>
      </c>
      <c r="AG420">
        <f t="shared" si="406"/>
        <v>0.1</v>
      </c>
      <c r="AH420">
        <f t="shared" si="407"/>
        <v>0.1</v>
      </c>
      <c r="AI420">
        <f t="shared" si="408"/>
        <v>0.1</v>
      </c>
      <c r="AJ420">
        <f t="shared" si="409"/>
        <v>0.1</v>
      </c>
      <c r="AK420">
        <f t="shared" si="410"/>
        <v>0.1</v>
      </c>
      <c r="AL420">
        <f t="shared" si="411"/>
        <v>0.1</v>
      </c>
      <c r="AM420">
        <f t="shared" si="412"/>
        <v>0.1</v>
      </c>
      <c r="AN420">
        <f t="shared" si="413"/>
        <v>0.1</v>
      </c>
      <c r="AO420">
        <f t="shared" si="414"/>
        <v>0.1</v>
      </c>
      <c r="AP420">
        <f t="shared" si="415"/>
        <v>20.100000000000001</v>
      </c>
      <c r="AR420">
        <f t="shared" si="416"/>
        <v>0.1</v>
      </c>
      <c r="AS420">
        <f t="shared" si="417"/>
        <v>0.1</v>
      </c>
      <c r="AT420">
        <f t="shared" si="418"/>
        <v>0.1</v>
      </c>
      <c r="AU420">
        <f t="shared" si="419"/>
        <v>0.1</v>
      </c>
      <c r="AV420">
        <f t="shared" si="420"/>
        <v>0.1</v>
      </c>
      <c r="AW420">
        <f t="shared" si="421"/>
        <v>0.1</v>
      </c>
      <c r="AX420">
        <f t="shared" si="422"/>
        <v>0.1</v>
      </c>
      <c r="AY420">
        <f t="shared" si="423"/>
        <v>0.1</v>
      </c>
      <c r="AZ420">
        <f t="shared" si="424"/>
        <v>0.1</v>
      </c>
      <c r="BA420">
        <f t="shared" si="425"/>
        <v>0.1</v>
      </c>
      <c r="BB420">
        <f t="shared" si="426"/>
        <v>0.1</v>
      </c>
      <c r="BC420">
        <f t="shared" si="427"/>
        <v>0.1</v>
      </c>
      <c r="BD420">
        <f t="shared" si="428"/>
        <v>0.1</v>
      </c>
      <c r="BE420">
        <f t="shared" si="429"/>
        <v>0.1</v>
      </c>
      <c r="BF420">
        <f t="shared" si="430"/>
        <v>0.1</v>
      </c>
      <c r="BG420">
        <f t="shared" si="431"/>
        <v>0.1</v>
      </c>
      <c r="BH420">
        <f t="shared" si="432"/>
        <v>0.1</v>
      </c>
      <c r="BI420">
        <f t="shared" si="433"/>
        <v>0.1</v>
      </c>
      <c r="BJ420">
        <f t="shared" si="434"/>
        <v>0.1</v>
      </c>
      <c r="BK420">
        <f t="shared" si="435"/>
        <v>10.1</v>
      </c>
      <c r="BM420">
        <f t="shared" si="436"/>
        <v>1.2999999999999998</v>
      </c>
      <c r="BN420">
        <f t="shared" si="437"/>
        <v>1.2099999999999997</v>
      </c>
      <c r="BO420">
        <f t="shared" si="438"/>
        <v>1.2099999999999997</v>
      </c>
      <c r="BP420">
        <f t="shared" si="439"/>
        <v>1.2099999999999997</v>
      </c>
      <c r="BQ420">
        <f t="shared" si="440"/>
        <v>1.2099999999999997</v>
      </c>
      <c r="BR420">
        <f t="shared" si="441"/>
        <v>1.2099999999999997</v>
      </c>
      <c r="BS420">
        <f t="shared" si="442"/>
        <v>1.2099999999999997</v>
      </c>
      <c r="BT420">
        <f t="shared" si="443"/>
        <v>1.1199999999999999</v>
      </c>
      <c r="BU420">
        <f t="shared" si="444"/>
        <v>1.1199999999999999</v>
      </c>
      <c r="BV420">
        <f t="shared" si="445"/>
        <v>1.1199999999999999</v>
      </c>
      <c r="BW420">
        <f t="shared" si="446"/>
        <v>1.1199999999999999</v>
      </c>
      <c r="BX420">
        <f t="shared" si="447"/>
        <v>1.1199999999999999</v>
      </c>
      <c r="BY420">
        <f t="shared" si="448"/>
        <v>1.1199999999999999</v>
      </c>
      <c r="BZ420">
        <f t="shared" si="449"/>
        <v>1.1199999999999999</v>
      </c>
      <c r="CA420">
        <f t="shared" si="450"/>
        <v>1.1199999999999999</v>
      </c>
      <c r="CB420">
        <f t="shared" si="451"/>
        <v>1.1199999999999999</v>
      </c>
      <c r="CC420">
        <f t="shared" si="452"/>
        <v>1.1199999999999999</v>
      </c>
      <c r="CD420">
        <f t="shared" si="453"/>
        <v>1.1199999999999999</v>
      </c>
      <c r="CE420">
        <f t="shared" si="454"/>
        <v>1.1199999999999999</v>
      </c>
      <c r="CF420">
        <f t="shared" si="455"/>
        <v>59.12</v>
      </c>
      <c r="CH420">
        <f t="shared" si="456"/>
        <v>115.12</v>
      </c>
      <c r="CI420">
        <f t="shared" si="457"/>
        <v>22.000000000000004</v>
      </c>
      <c r="CJ420">
        <f t="shared" si="458"/>
        <v>12</v>
      </c>
      <c r="CK420">
        <f t="shared" si="459"/>
        <v>81.12</v>
      </c>
      <c r="CL420">
        <f t="shared" si="460"/>
        <v>0</v>
      </c>
      <c r="CM420">
        <f t="shared" si="461"/>
        <v>0</v>
      </c>
    </row>
    <row r="421" spans="1:91" x14ac:dyDescent="0.2">
      <c r="A421">
        <v>404</v>
      </c>
      <c r="B421">
        <f>B$14*(10-lgd*COUNTIF(Defaults!$AI421:$AR421,"&lt;="&amp;B$17))</f>
        <v>1.5</v>
      </c>
      <c r="C421">
        <f>C$14*(10-lgd*COUNTIF(Defaults!$AI421:$AR421,"&lt;="&amp;C$17))</f>
        <v>1.5</v>
      </c>
      <c r="D421">
        <f>D$14*(10-lgd*COUNTIF(Defaults!$AI421:$AR421,"&lt;="&amp;D$17))</f>
        <v>1.5</v>
      </c>
      <c r="E421">
        <f>E$14*(10-lgd*COUNTIF(Defaults!$AI421:$AR421,"&lt;="&amp;E$17))</f>
        <v>1.5</v>
      </c>
      <c r="F421">
        <f>F$14*(10-lgd*COUNTIF(Defaults!$AI421:$AR421,"&lt;="&amp;F$17))</f>
        <v>1.5</v>
      </c>
      <c r="G421">
        <f>G$14*(10-lgd*COUNTIF(Defaults!$AI421:$AR421,"&lt;="&amp;G$17))</f>
        <v>1.5</v>
      </c>
      <c r="H421">
        <f>H$14*(10-lgd*COUNTIF(Defaults!$AI421:$AR421,"&lt;="&amp;H$17))</f>
        <v>1.5</v>
      </c>
      <c r="I421">
        <f>I$14*(10-lgd*COUNTIF(Defaults!$AI421:$AR421,"&lt;="&amp;I$17))</f>
        <v>1.5</v>
      </c>
      <c r="J421">
        <f>J$14*(10-lgd*COUNTIF(Defaults!$AI421:$AR421,"&lt;="&amp;J$17))</f>
        <v>1.5</v>
      </c>
      <c r="K421">
        <f>K$14*(10-lgd*COUNTIF(Defaults!$AI421:$AR421,"&lt;="&amp;K$17))</f>
        <v>1.5</v>
      </c>
      <c r="L421">
        <f>L$14*(10-lgd*COUNTIF(Defaults!$AI421:$AR421,"&lt;="&amp;L$17))</f>
        <v>1.5</v>
      </c>
      <c r="M421">
        <f>M$14*(10-lgd*COUNTIF(Defaults!$AI421:$AR421,"&lt;="&amp;M$17))</f>
        <v>1.5</v>
      </c>
      <c r="N421">
        <f>N$14*(10-lgd*COUNTIF(Defaults!$AI421:$AR421,"&lt;="&amp;N$17))</f>
        <v>1.5</v>
      </c>
      <c r="O421">
        <f>O$14*(10-lgd*COUNTIF(Defaults!$AI421:$AR421,"&lt;="&amp;O$17))</f>
        <v>1.5</v>
      </c>
      <c r="P421">
        <f>P$14*(10-lgd*COUNTIF(Defaults!$AI421:$AR421,"&lt;="&amp;P$17))</f>
        <v>1.5</v>
      </c>
      <c r="Q421">
        <f>Q$14*(10-lgd*COUNTIF(Defaults!$AI421:$AR421,"&lt;="&amp;Q$17))</f>
        <v>1.5</v>
      </c>
      <c r="R421">
        <f>R$14*(10-lgd*COUNTIF(Defaults!$AI421:$AR421,"&lt;="&amp;R$17))</f>
        <v>1.5</v>
      </c>
      <c r="S421">
        <f>S$14*(10-lgd*COUNTIF(Defaults!$AI421:$AR421,"&lt;="&amp;S$17))</f>
        <v>1.5</v>
      </c>
      <c r="T421">
        <f>T$14*(10-lgd*COUNTIF(Defaults!$AI421:$AR421,"&lt;="&amp;T$17))</f>
        <v>1.5</v>
      </c>
      <c r="U421">
        <f>U$14*(10-lgd*COUNTIF(Defaults!$AI421:$AR421,"&lt;="&amp;U$17))</f>
        <v>101.5</v>
      </c>
      <c r="W421">
        <f t="shared" si="396"/>
        <v>0.1</v>
      </c>
      <c r="X421">
        <f t="shared" si="397"/>
        <v>0.1</v>
      </c>
      <c r="Y421">
        <f t="shared" si="398"/>
        <v>0.1</v>
      </c>
      <c r="Z421">
        <f t="shared" si="399"/>
        <v>0.1</v>
      </c>
      <c r="AA421">
        <f t="shared" si="400"/>
        <v>0.1</v>
      </c>
      <c r="AB421">
        <f t="shared" si="401"/>
        <v>0.1</v>
      </c>
      <c r="AC421">
        <f t="shared" si="402"/>
        <v>0.1</v>
      </c>
      <c r="AD421">
        <f t="shared" si="403"/>
        <v>0.1</v>
      </c>
      <c r="AE421">
        <f t="shared" si="404"/>
        <v>0.1</v>
      </c>
      <c r="AF421">
        <f t="shared" si="405"/>
        <v>0.1</v>
      </c>
      <c r="AG421">
        <f t="shared" si="406"/>
        <v>0.1</v>
      </c>
      <c r="AH421">
        <f t="shared" si="407"/>
        <v>0.1</v>
      </c>
      <c r="AI421">
        <f t="shared" si="408"/>
        <v>0.1</v>
      </c>
      <c r="AJ421">
        <f t="shared" si="409"/>
        <v>0.1</v>
      </c>
      <c r="AK421">
        <f t="shared" si="410"/>
        <v>0.1</v>
      </c>
      <c r="AL421">
        <f t="shared" si="411"/>
        <v>0.1</v>
      </c>
      <c r="AM421">
        <f t="shared" si="412"/>
        <v>0.1</v>
      </c>
      <c r="AN421">
        <f t="shared" si="413"/>
        <v>0.1</v>
      </c>
      <c r="AO421">
        <f t="shared" si="414"/>
        <v>0.1</v>
      </c>
      <c r="AP421">
        <f t="shared" si="415"/>
        <v>20.100000000000001</v>
      </c>
      <c r="AR421">
        <f t="shared" si="416"/>
        <v>0.1</v>
      </c>
      <c r="AS421">
        <f t="shared" si="417"/>
        <v>0.1</v>
      </c>
      <c r="AT421">
        <f t="shared" si="418"/>
        <v>0.1</v>
      </c>
      <c r="AU421">
        <f t="shared" si="419"/>
        <v>0.1</v>
      </c>
      <c r="AV421">
        <f t="shared" si="420"/>
        <v>0.1</v>
      </c>
      <c r="AW421">
        <f t="shared" si="421"/>
        <v>0.1</v>
      </c>
      <c r="AX421">
        <f t="shared" si="422"/>
        <v>0.1</v>
      </c>
      <c r="AY421">
        <f t="shared" si="423"/>
        <v>0.1</v>
      </c>
      <c r="AZ421">
        <f t="shared" si="424"/>
        <v>0.1</v>
      </c>
      <c r="BA421">
        <f t="shared" si="425"/>
        <v>0.1</v>
      </c>
      <c r="BB421">
        <f t="shared" si="426"/>
        <v>0.1</v>
      </c>
      <c r="BC421">
        <f t="shared" si="427"/>
        <v>0.1</v>
      </c>
      <c r="BD421">
        <f t="shared" si="428"/>
        <v>0.1</v>
      </c>
      <c r="BE421">
        <f t="shared" si="429"/>
        <v>0.1</v>
      </c>
      <c r="BF421">
        <f t="shared" si="430"/>
        <v>0.1</v>
      </c>
      <c r="BG421">
        <f t="shared" si="431"/>
        <v>0.1</v>
      </c>
      <c r="BH421">
        <f t="shared" si="432"/>
        <v>0.1</v>
      </c>
      <c r="BI421">
        <f t="shared" si="433"/>
        <v>0.1</v>
      </c>
      <c r="BJ421">
        <f t="shared" si="434"/>
        <v>0.1</v>
      </c>
      <c r="BK421">
        <f t="shared" si="435"/>
        <v>10.1</v>
      </c>
      <c r="BM421">
        <f t="shared" si="436"/>
        <v>1.2999999999999998</v>
      </c>
      <c r="BN421">
        <f t="shared" si="437"/>
        <v>1.2999999999999998</v>
      </c>
      <c r="BO421">
        <f t="shared" si="438"/>
        <v>1.2999999999999998</v>
      </c>
      <c r="BP421">
        <f t="shared" si="439"/>
        <v>1.2999999999999998</v>
      </c>
      <c r="BQ421">
        <f t="shared" si="440"/>
        <v>1.2999999999999998</v>
      </c>
      <c r="BR421">
        <f t="shared" si="441"/>
        <v>1.2999999999999998</v>
      </c>
      <c r="BS421">
        <f t="shared" si="442"/>
        <v>1.2999999999999998</v>
      </c>
      <c r="BT421">
        <f t="shared" si="443"/>
        <v>1.2999999999999998</v>
      </c>
      <c r="BU421">
        <f t="shared" si="444"/>
        <v>1.2999999999999998</v>
      </c>
      <c r="BV421">
        <f t="shared" si="445"/>
        <v>1.2999999999999998</v>
      </c>
      <c r="BW421">
        <f t="shared" si="446"/>
        <v>1.2999999999999998</v>
      </c>
      <c r="BX421">
        <f t="shared" si="447"/>
        <v>1.2999999999999998</v>
      </c>
      <c r="BY421">
        <f t="shared" si="448"/>
        <v>1.2999999999999998</v>
      </c>
      <c r="BZ421">
        <f t="shared" si="449"/>
        <v>1.2999999999999998</v>
      </c>
      <c r="CA421">
        <f t="shared" si="450"/>
        <v>1.2999999999999998</v>
      </c>
      <c r="CB421">
        <f t="shared" si="451"/>
        <v>1.2999999999999998</v>
      </c>
      <c r="CC421">
        <f t="shared" si="452"/>
        <v>1.2999999999999998</v>
      </c>
      <c r="CD421">
        <f t="shared" si="453"/>
        <v>1.2999999999999998</v>
      </c>
      <c r="CE421">
        <f t="shared" si="454"/>
        <v>1.2999999999999998</v>
      </c>
      <c r="CF421">
        <f t="shared" si="455"/>
        <v>71.300000000000011</v>
      </c>
      <c r="CH421">
        <f t="shared" si="456"/>
        <v>130</v>
      </c>
      <c r="CI421">
        <f t="shared" si="457"/>
        <v>22.000000000000004</v>
      </c>
      <c r="CJ421">
        <f t="shared" si="458"/>
        <v>12</v>
      </c>
      <c r="CK421">
        <f t="shared" si="459"/>
        <v>96.000000000000014</v>
      </c>
      <c r="CL421">
        <f t="shared" si="460"/>
        <v>0</v>
      </c>
      <c r="CM421">
        <f t="shared" si="461"/>
        <v>0</v>
      </c>
    </row>
    <row r="422" spans="1:91" x14ac:dyDescent="0.2">
      <c r="A422">
        <v>405</v>
      </c>
      <c r="B422">
        <f>B$14*(10-lgd*COUNTIF(Defaults!$AI422:$AR422,"&lt;="&amp;B$17))</f>
        <v>1.5</v>
      </c>
      <c r="C422">
        <f>C$14*(10-lgd*COUNTIF(Defaults!$AI422:$AR422,"&lt;="&amp;C$17))</f>
        <v>1.5</v>
      </c>
      <c r="D422">
        <f>D$14*(10-lgd*COUNTIF(Defaults!$AI422:$AR422,"&lt;="&amp;D$17))</f>
        <v>1.41</v>
      </c>
      <c r="E422">
        <f>E$14*(10-lgd*COUNTIF(Defaults!$AI422:$AR422,"&lt;="&amp;E$17))</f>
        <v>1.41</v>
      </c>
      <c r="F422">
        <f>F$14*(10-lgd*COUNTIF(Defaults!$AI422:$AR422,"&lt;="&amp;F$17))</f>
        <v>1.41</v>
      </c>
      <c r="G422">
        <f>G$14*(10-lgd*COUNTIF(Defaults!$AI422:$AR422,"&lt;="&amp;G$17))</f>
        <v>1.41</v>
      </c>
      <c r="H422">
        <f>H$14*(10-lgd*COUNTIF(Defaults!$AI422:$AR422,"&lt;="&amp;H$17))</f>
        <v>1.41</v>
      </c>
      <c r="I422">
        <f>I$14*(10-lgd*COUNTIF(Defaults!$AI422:$AR422,"&lt;="&amp;I$17))</f>
        <v>1.41</v>
      </c>
      <c r="J422">
        <f>J$14*(10-lgd*COUNTIF(Defaults!$AI422:$AR422,"&lt;="&amp;J$17))</f>
        <v>1.41</v>
      </c>
      <c r="K422">
        <f>K$14*(10-lgd*COUNTIF(Defaults!$AI422:$AR422,"&lt;="&amp;K$17))</f>
        <v>1.41</v>
      </c>
      <c r="L422">
        <f>L$14*(10-lgd*COUNTIF(Defaults!$AI422:$AR422,"&lt;="&amp;L$17))</f>
        <v>1.41</v>
      </c>
      <c r="M422">
        <f>M$14*(10-lgd*COUNTIF(Defaults!$AI422:$AR422,"&lt;="&amp;M$17))</f>
        <v>1.41</v>
      </c>
      <c r="N422">
        <f>N$14*(10-lgd*COUNTIF(Defaults!$AI422:$AR422,"&lt;="&amp;N$17))</f>
        <v>1.32</v>
      </c>
      <c r="O422">
        <f>O$14*(10-lgd*COUNTIF(Defaults!$AI422:$AR422,"&lt;="&amp;O$17))</f>
        <v>1.32</v>
      </c>
      <c r="P422">
        <f>P$14*(10-lgd*COUNTIF(Defaults!$AI422:$AR422,"&lt;="&amp;P$17))</f>
        <v>1.32</v>
      </c>
      <c r="Q422">
        <f>Q$14*(10-lgd*COUNTIF(Defaults!$AI422:$AR422,"&lt;="&amp;Q$17))</f>
        <v>1.2299999999999998</v>
      </c>
      <c r="R422">
        <f>R$14*(10-lgd*COUNTIF(Defaults!$AI422:$AR422,"&lt;="&amp;R$17))</f>
        <v>1.2299999999999998</v>
      </c>
      <c r="S422">
        <f>S$14*(10-lgd*COUNTIF(Defaults!$AI422:$AR422,"&lt;="&amp;S$17))</f>
        <v>1.2299999999999998</v>
      </c>
      <c r="T422">
        <f>T$14*(10-lgd*COUNTIF(Defaults!$AI422:$AR422,"&lt;="&amp;T$17))</f>
        <v>1.2299999999999998</v>
      </c>
      <c r="U422">
        <f>U$14*(10-lgd*COUNTIF(Defaults!$AI422:$AR422,"&lt;="&amp;U$17))</f>
        <v>83.22999999999999</v>
      </c>
      <c r="W422">
        <f t="shared" si="396"/>
        <v>0.1</v>
      </c>
      <c r="X422">
        <f t="shared" si="397"/>
        <v>0.1</v>
      </c>
      <c r="Y422">
        <f t="shared" si="398"/>
        <v>0.1</v>
      </c>
      <c r="Z422">
        <f t="shared" si="399"/>
        <v>0.1</v>
      </c>
      <c r="AA422">
        <f t="shared" si="400"/>
        <v>0.1</v>
      </c>
      <c r="AB422">
        <f t="shared" si="401"/>
        <v>0.1</v>
      </c>
      <c r="AC422">
        <f t="shared" si="402"/>
        <v>0.1</v>
      </c>
      <c r="AD422">
        <f t="shared" si="403"/>
        <v>0.1</v>
      </c>
      <c r="AE422">
        <f t="shared" si="404"/>
        <v>0.1</v>
      </c>
      <c r="AF422">
        <f t="shared" si="405"/>
        <v>0.1</v>
      </c>
      <c r="AG422">
        <f t="shared" si="406"/>
        <v>0.1</v>
      </c>
      <c r="AH422">
        <f t="shared" si="407"/>
        <v>0.1</v>
      </c>
      <c r="AI422">
        <f t="shared" si="408"/>
        <v>0.1</v>
      </c>
      <c r="AJ422">
        <f t="shared" si="409"/>
        <v>0.1</v>
      </c>
      <c r="AK422">
        <f t="shared" si="410"/>
        <v>0.1</v>
      </c>
      <c r="AL422">
        <f t="shared" si="411"/>
        <v>0.1</v>
      </c>
      <c r="AM422">
        <f t="shared" si="412"/>
        <v>0.1</v>
      </c>
      <c r="AN422">
        <f t="shared" si="413"/>
        <v>0.1</v>
      </c>
      <c r="AO422">
        <f t="shared" si="414"/>
        <v>0.1</v>
      </c>
      <c r="AP422">
        <f t="shared" si="415"/>
        <v>20.100000000000001</v>
      </c>
      <c r="AR422">
        <f t="shared" si="416"/>
        <v>0.1</v>
      </c>
      <c r="AS422">
        <f t="shared" si="417"/>
        <v>0.1</v>
      </c>
      <c r="AT422">
        <f t="shared" si="418"/>
        <v>0.1</v>
      </c>
      <c r="AU422">
        <f t="shared" si="419"/>
        <v>0.1</v>
      </c>
      <c r="AV422">
        <f t="shared" si="420"/>
        <v>0.1</v>
      </c>
      <c r="AW422">
        <f t="shared" si="421"/>
        <v>0.1</v>
      </c>
      <c r="AX422">
        <f t="shared" si="422"/>
        <v>0.1</v>
      </c>
      <c r="AY422">
        <f t="shared" si="423"/>
        <v>0.1</v>
      </c>
      <c r="AZ422">
        <f t="shared" si="424"/>
        <v>0.1</v>
      </c>
      <c r="BA422">
        <f t="shared" si="425"/>
        <v>0.1</v>
      </c>
      <c r="BB422">
        <f t="shared" si="426"/>
        <v>0.1</v>
      </c>
      <c r="BC422">
        <f t="shared" si="427"/>
        <v>0.1</v>
      </c>
      <c r="BD422">
        <f t="shared" si="428"/>
        <v>0.1</v>
      </c>
      <c r="BE422">
        <f t="shared" si="429"/>
        <v>0.1</v>
      </c>
      <c r="BF422">
        <f t="shared" si="430"/>
        <v>0.1</v>
      </c>
      <c r="BG422">
        <f t="shared" si="431"/>
        <v>0.1</v>
      </c>
      <c r="BH422">
        <f t="shared" si="432"/>
        <v>0.1</v>
      </c>
      <c r="BI422">
        <f t="shared" si="433"/>
        <v>0.1</v>
      </c>
      <c r="BJ422">
        <f t="shared" si="434"/>
        <v>0.1</v>
      </c>
      <c r="BK422">
        <f t="shared" si="435"/>
        <v>10.1</v>
      </c>
      <c r="BM422">
        <f t="shared" si="436"/>
        <v>1.2999999999999998</v>
      </c>
      <c r="BN422">
        <f t="shared" si="437"/>
        <v>1.2999999999999998</v>
      </c>
      <c r="BO422">
        <f t="shared" si="438"/>
        <v>1.2099999999999997</v>
      </c>
      <c r="BP422">
        <f t="shared" si="439"/>
        <v>1.2099999999999997</v>
      </c>
      <c r="BQ422">
        <f t="shared" si="440"/>
        <v>1.2099999999999997</v>
      </c>
      <c r="BR422">
        <f t="shared" si="441"/>
        <v>1.2099999999999997</v>
      </c>
      <c r="BS422">
        <f t="shared" si="442"/>
        <v>1.2099999999999997</v>
      </c>
      <c r="BT422">
        <f t="shared" si="443"/>
        <v>1.2099999999999997</v>
      </c>
      <c r="BU422">
        <f t="shared" si="444"/>
        <v>1.2099999999999997</v>
      </c>
      <c r="BV422">
        <f t="shared" si="445"/>
        <v>1.2099999999999997</v>
      </c>
      <c r="BW422">
        <f t="shared" si="446"/>
        <v>1.2099999999999997</v>
      </c>
      <c r="BX422">
        <f t="shared" si="447"/>
        <v>1.2099999999999997</v>
      </c>
      <c r="BY422">
        <f t="shared" si="448"/>
        <v>1.1199999999999999</v>
      </c>
      <c r="BZ422">
        <f t="shared" si="449"/>
        <v>1.1199999999999999</v>
      </c>
      <c r="CA422">
        <f t="shared" si="450"/>
        <v>1.1199999999999999</v>
      </c>
      <c r="CB422">
        <f t="shared" si="451"/>
        <v>1.0299999999999996</v>
      </c>
      <c r="CC422">
        <f t="shared" si="452"/>
        <v>1.0299999999999996</v>
      </c>
      <c r="CD422">
        <f t="shared" si="453"/>
        <v>1.0299999999999996</v>
      </c>
      <c r="CE422">
        <f t="shared" si="454"/>
        <v>1.0299999999999996</v>
      </c>
      <c r="CF422">
        <f t="shared" si="455"/>
        <v>53.029999999999987</v>
      </c>
      <c r="CH422">
        <f t="shared" si="456"/>
        <v>109.21</v>
      </c>
      <c r="CI422">
        <f t="shared" si="457"/>
        <v>22.000000000000004</v>
      </c>
      <c r="CJ422">
        <f t="shared" si="458"/>
        <v>12</v>
      </c>
      <c r="CK422">
        <f t="shared" si="459"/>
        <v>75.20999999999998</v>
      </c>
      <c r="CL422">
        <f t="shared" si="460"/>
        <v>0</v>
      </c>
      <c r="CM422">
        <f t="shared" si="461"/>
        <v>0</v>
      </c>
    </row>
    <row r="423" spans="1:91" x14ac:dyDescent="0.2">
      <c r="A423">
        <v>406</v>
      </c>
      <c r="B423">
        <f>B$14*(10-lgd*COUNTIF(Defaults!$AI423:$AR423,"&lt;="&amp;B$17))</f>
        <v>1.5</v>
      </c>
      <c r="C423">
        <f>C$14*(10-lgd*COUNTIF(Defaults!$AI423:$AR423,"&lt;="&amp;C$17))</f>
        <v>1.5</v>
      </c>
      <c r="D423">
        <f>D$14*(10-lgd*COUNTIF(Defaults!$AI423:$AR423,"&lt;="&amp;D$17))</f>
        <v>1.5</v>
      </c>
      <c r="E423">
        <f>E$14*(10-lgd*COUNTIF(Defaults!$AI423:$AR423,"&lt;="&amp;E$17))</f>
        <v>1.5</v>
      </c>
      <c r="F423">
        <f>F$14*(10-lgd*COUNTIF(Defaults!$AI423:$AR423,"&lt;="&amp;F$17))</f>
        <v>1.5</v>
      </c>
      <c r="G423">
        <f>G$14*(10-lgd*COUNTIF(Defaults!$AI423:$AR423,"&lt;="&amp;G$17))</f>
        <v>1.5</v>
      </c>
      <c r="H423">
        <f>H$14*(10-lgd*COUNTIF(Defaults!$AI423:$AR423,"&lt;="&amp;H$17))</f>
        <v>1.5</v>
      </c>
      <c r="I423">
        <f>I$14*(10-lgd*COUNTIF(Defaults!$AI423:$AR423,"&lt;="&amp;I$17))</f>
        <v>1.5</v>
      </c>
      <c r="J423">
        <f>J$14*(10-lgd*COUNTIF(Defaults!$AI423:$AR423,"&lt;="&amp;J$17))</f>
        <v>1.5</v>
      </c>
      <c r="K423">
        <f>K$14*(10-lgd*COUNTIF(Defaults!$AI423:$AR423,"&lt;="&amp;K$17))</f>
        <v>1.5</v>
      </c>
      <c r="L423">
        <f>L$14*(10-lgd*COUNTIF(Defaults!$AI423:$AR423,"&lt;="&amp;L$17))</f>
        <v>1.5</v>
      </c>
      <c r="M423">
        <f>M$14*(10-lgd*COUNTIF(Defaults!$AI423:$AR423,"&lt;="&amp;M$17))</f>
        <v>1.5</v>
      </c>
      <c r="N423">
        <f>N$14*(10-lgd*COUNTIF(Defaults!$AI423:$AR423,"&lt;="&amp;N$17))</f>
        <v>1.5</v>
      </c>
      <c r="O423">
        <f>O$14*(10-lgd*COUNTIF(Defaults!$AI423:$AR423,"&lt;="&amp;O$17))</f>
        <v>1.5</v>
      </c>
      <c r="P423">
        <f>P$14*(10-lgd*COUNTIF(Defaults!$AI423:$AR423,"&lt;="&amp;P$17))</f>
        <v>1.5</v>
      </c>
      <c r="Q423">
        <f>Q$14*(10-lgd*COUNTIF(Defaults!$AI423:$AR423,"&lt;="&amp;Q$17))</f>
        <v>1.5</v>
      </c>
      <c r="R423">
        <f>R$14*(10-lgd*COUNTIF(Defaults!$AI423:$AR423,"&lt;="&amp;R$17))</f>
        <v>1.5</v>
      </c>
      <c r="S423">
        <f>S$14*(10-lgd*COUNTIF(Defaults!$AI423:$AR423,"&lt;="&amp;S$17))</f>
        <v>1.5</v>
      </c>
      <c r="T423">
        <f>T$14*(10-lgd*COUNTIF(Defaults!$AI423:$AR423,"&lt;="&amp;T$17))</f>
        <v>1.5</v>
      </c>
      <c r="U423">
        <f>U$14*(10-lgd*COUNTIF(Defaults!$AI423:$AR423,"&lt;="&amp;U$17))</f>
        <v>101.5</v>
      </c>
      <c r="W423">
        <f t="shared" si="396"/>
        <v>0.1</v>
      </c>
      <c r="X423">
        <f t="shared" si="397"/>
        <v>0.1</v>
      </c>
      <c r="Y423">
        <f t="shared" si="398"/>
        <v>0.1</v>
      </c>
      <c r="Z423">
        <f t="shared" si="399"/>
        <v>0.1</v>
      </c>
      <c r="AA423">
        <f t="shared" si="400"/>
        <v>0.1</v>
      </c>
      <c r="AB423">
        <f t="shared" si="401"/>
        <v>0.1</v>
      </c>
      <c r="AC423">
        <f t="shared" si="402"/>
        <v>0.1</v>
      </c>
      <c r="AD423">
        <f t="shared" si="403"/>
        <v>0.1</v>
      </c>
      <c r="AE423">
        <f t="shared" si="404"/>
        <v>0.1</v>
      </c>
      <c r="AF423">
        <f t="shared" si="405"/>
        <v>0.1</v>
      </c>
      <c r="AG423">
        <f t="shared" si="406"/>
        <v>0.1</v>
      </c>
      <c r="AH423">
        <f t="shared" si="407"/>
        <v>0.1</v>
      </c>
      <c r="AI423">
        <f t="shared" si="408"/>
        <v>0.1</v>
      </c>
      <c r="AJ423">
        <f t="shared" si="409"/>
        <v>0.1</v>
      </c>
      <c r="AK423">
        <f t="shared" si="410"/>
        <v>0.1</v>
      </c>
      <c r="AL423">
        <f t="shared" si="411"/>
        <v>0.1</v>
      </c>
      <c r="AM423">
        <f t="shared" si="412"/>
        <v>0.1</v>
      </c>
      <c r="AN423">
        <f t="shared" si="413"/>
        <v>0.1</v>
      </c>
      <c r="AO423">
        <f t="shared" si="414"/>
        <v>0.1</v>
      </c>
      <c r="AP423">
        <f t="shared" si="415"/>
        <v>20.100000000000001</v>
      </c>
      <c r="AR423">
        <f t="shared" si="416"/>
        <v>0.1</v>
      </c>
      <c r="AS423">
        <f t="shared" si="417"/>
        <v>0.1</v>
      </c>
      <c r="AT423">
        <f t="shared" si="418"/>
        <v>0.1</v>
      </c>
      <c r="AU423">
        <f t="shared" si="419"/>
        <v>0.1</v>
      </c>
      <c r="AV423">
        <f t="shared" si="420"/>
        <v>0.1</v>
      </c>
      <c r="AW423">
        <f t="shared" si="421"/>
        <v>0.1</v>
      </c>
      <c r="AX423">
        <f t="shared" si="422"/>
        <v>0.1</v>
      </c>
      <c r="AY423">
        <f t="shared" si="423"/>
        <v>0.1</v>
      </c>
      <c r="AZ423">
        <f t="shared" si="424"/>
        <v>0.1</v>
      </c>
      <c r="BA423">
        <f t="shared" si="425"/>
        <v>0.1</v>
      </c>
      <c r="BB423">
        <f t="shared" si="426"/>
        <v>0.1</v>
      </c>
      <c r="BC423">
        <f t="shared" si="427"/>
        <v>0.1</v>
      </c>
      <c r="BD423">
        <f t="shared" si="428"/>
        <v>0.1</v>
      </c>
      <c r="BE423">
        <f t="shared" si="429"/>
        <v>0.1</v>
      </c>
      <c r="BF423">
        <f t="shared" si="430"/>
        <v>0.1</v>
      </c>
      <c r="BG423">
        <f t="shared" si="431"/>
        <v>0.1</v>
      </c>
      <c r="BH423">
        <f t="shared" si="432"/>
        <v>0.1</v>
      </c>
      <c r="BI423">
        <f t="shared" si="433"/>
        <v>0.1</v>
      </c>
      <c r="BJ423">
        <f t="shared" si="434"/>
        <v>0.1</v>
      </c>
      <c r="BK423">
        <f t="shared" si="435"/>
        <v>10.1</v>
      </c>
      <c r="BM423">
        <f t="shared" si="436"/>
        <v>1.2999999999999998</v>
      </c>
      <c r="BN423">
        <f t="shared" si="437"/>
        <v>1.2999999999999998</v>
      </c>
      <c r="BO423">
        <f t="shared" si="438"/>
        <v>1.2999999999999998</v>
      </c>
      <c r="BP423">
        <f t="shared" si="439"/>
        <v>1.2999999999999998</v>
      </c>
      <c r="BQ423">
        <f t="shared" si="440"/>
        <v>1.2999999999999998</v>
      </c>
      <c r="BR423">
        <f t="shared" si="441"/>
        <v>1.2999999999999998</v>
      </c>
      <c r="BS423">
        <f t="shared" si="442"/>
        <v>1.2999999999999998</v>
      </c>
      <c r="BT423">
        <f t="shared" si="443"/>
        <v>1.2999999999999998</v>
      </c>
      <c r="BU423">
        <f t="shared" si="444"/>
        <v>1.2999999999999998</v>
      </c>
      <c r="BV423">
        <f t="shared" si="445"/>
        <v>1.2999999999999998</v>
      </c>
      <c r="BW423">
        <f t="shared" si="446"/>
        <v>1.2999999999999998</v>
      </c>
      <c r="BX423">
        <f t="shared" si="447"/>
        <v>1.2999999999999998</v>
      </c>
      <c r="BY423">
        <f t="shared" si="448"/>
        <v>1.2999999999999998</v>
      </c>
      <c r="BZ423">
        <f t="shared" si="449"/>
        <v>1.2999999999999998</v>
      </c>
      <c r="CA423">
        <f t="shared" si="450"/>
        <v>1.2999999999999998</v>
      </c>
      <c r="CB423">
        <f t="shared" si="451"/>
        <v>1.2999999999999998</v>
      </c>
      <c r="CC423">
        <f t="shared" si="452"/>
        <v>1.2999999999999998</v>
      </c>
      <c r="CD423">
        <f t="shared" si="453"/>
        <v>1.2999999999999998</v>
      </c>
      <c r="CE423">
        <f t="shared" si="454"/>
        <v>1.2999999999999998</v>
      </c>
      <c r="CF423">
        <f t="shared" si="455"/>
        <v>71.300000000000011</v>
      </c>
      <c r="CH423">
        <f t="shared" si="456"/>
        <v>130</v>
      </c>
      <c r="CI423">
        <f t="shared" si="457"/>
        <v>22.000000000000004</v>
      </c>
      <c r="CJ423">
        <f t="shared" si="458"/>
        <v>12</v>
      </c>
      <c r="CK423">
        <f t="shared" si="459"/>
        <v>96.000000000000014</v>
      </c>
      <c r="CL423">
        <f t="shared" si="460"/>
        <v>0</v>
      </c>
      <c r="CM423">
        <f t="shared" si="461"/>
        <v>0</v>
      </c>
    </row>
    <row r="424" spans="1:91" x14ac:dyDescent="0.2">
      <c r="A424">
        <v>407</v>
      </c>
      <c r="B424">
        <f>B$14*(10-lgd*COUNTIF(Defaults!$AI424:$AR424,"&lt;="&amp;B$17))</f>
        <v>1.32</v>
      </c>
      <c r="C424">
        <f>C$14*(10-lgd*COUNTIF(Defaults!$AI424:$AR424,"&lt;="&amp;C$17))</f>
        <v>1.32</v>
      </c>
      <c r="D424">
        <f>D$14*(10-lgd*COUNTIF(Defaults!$AI424:$AR424,"&lt;="&amp;D$17))</f>
        <v>1.2299999999999998</v>
      </c>
      <c r="E424">
        <f>E$14*(10-lgd*COUNTIF(Defaults!$AI424:$AR424,"&lt;="&amp;E$17))</f>
        <v>1.1399999999999999</v>
      </c>
      <c r="F424">
        <f>F$14*(10-lgd*COUNTIF(Defaults!$AI424:$AR424,"&lt;="&amp;F$17))</f>
        <v>1.1399999999999999</v>
      </c>
      <c r="G424">
        <f>G$14*(10-lgd*COUNTIF(Defaults!$AI424:$AR424,"&lt;="&amp;G$17))</f>
        <v>1.1399999999999999</v>
      </c>
      <c r="H424">
        <f>H$14*(10-lgd*COUNTIF(Defaults!$AI424:$AR424,"&lt;="&amp;H$17))</f>
        <v>1.1399999999999999</v>
      </c>
      <c r="I424">
        <f>I$14*(10-lgd*COUNTIF(Defaults!$AI424:$AR424,"&lt;="&amp;I$17))</f>
        <v>1.1399999999999999</v>
      </c>
      <c r="J424">
        <f>J$14*(10-lgd*COUNTIF(Defaults!$AI424:$AR424,"&lt;="&amp;J$17))</f>
        <v>1.1399999999999999</v>
      </c>
      <c r="K424">
        <f>K$14*(10-lgd*COUNTIF(Defaults!$AI424:$AR424,"&lt;="&amp;K$17))</f>
        <v>1.1399999999999999</v>
      </c>
      <c r="L424">
        <f>L$14*(10-lgd*COUNTIF(Defaults!$AI424:$AR424,"&lt;="&amp;L$17))</f>
        <v>1.1399999999999999</v>
      </c>
      <c r="M424">
        <f>M$14*(10-lgd*COUNTIF(Defaults!$AI424:$AR424,"&lt;="&amp;M$17))</f>
        <v>1.05</v>
      </c>
      <c r="N424">
        <f>N$14*(10-lgd*COUNTIF(Defaults!$AI424:$AR424,"&lt;="&amp;N$17))</f>
        <v>1.05</v>
      </c>
      <c r="O424">
        <f>O$14*(10-lgd*COUNTIF(Defaults!$AI424:$AR424,"&lt;="&amp;O$17))</f>
        <v>1.05</v>
      </c>
      <c r="P424">
        <f>P$14*(10-lgd*COUNTIF(Defaults!$AI424:$AR424,"&lt;="&amp;P$17))</f>
        <v>1.05</v>
      </c>
      <c r="Q424">
        <f>Q$14*(10-lgd*COUNTIF(Defaults!$AI424:$AR424,"&lt;="&amp;Q$17))</f>
        <v>1.05</v>
      </c>
      <c r="R424">
        <f>R$14*(10-lgd*COUNTIF(Defaults!$AI424:$AR424,"&lt;="&amp;R$17))</f>
        <v>1.05</v>
      </c>
      <c r="S424">
        <f>S$14*(10-lgd*COUNTIF(Defaults!$AI424:$AR424,"&lt;="&amp;S$17))</f>
        <v>0.96</v>
      </c>
      <c r="T424">
        <f>T$14*(10-lgd*COUNTIF(Defaults!$AI424:$AR424,"&lt;="&amp;T$17))</f>
        <v>0.96</v>
      </c>
      <c r="U424">
        <f>U$14*(10-lgd*COUNTIF(Defaults!$AI424:$AR424,"&lt;="&amp;U$17))</f>
        <v>64.960000000000008</v>
      </c>
      <c r="W424">
        <f t="shared" si="396"/>
        <v>0.1</v>
      </c>
      <c r="X424">
        <f t="shared" si="397"/>
        <v>0.1</v>
      </c>
      <c r="Y424">
        <f t="shared" si="398"/>
        <v>0.1</v>
      </c>
      <c r="Z424">
        <f t="shared" si="399"/>
        <v>0.1</v>
      </c>
      <c r="AA424">
        <f t="shared" si="400"/>
        <v>0.1</v>
      </c>
      <c r="AB424">
        <f t="shared" si="401"/>
        <v>0.1</v>
      </c>
      <c r="AC424">
        <f t="shared" si="402"/>
        <v>0.1</v>
      </c>
      <c r="AD424">
        <f t="shared" si="403"/>
        <v>0.1</v>
      </c>
      <c r="AE424">
        <f t="shared" si="404"/>
        <v>0.1</v>
      </c>
      <c r="AF424">
        <f t="shared" si="405"/>
        <v>0.1</v>
      </c>
      <c r="AG424">
        <f t="shared" si="406"/>
        <v>0.1</v>
      </c>
      <c r="AH424">
        <f t="shared" si="407"/>
        <v>0.1</v>
      </c>
      <c r="AI424">
        <f t="shared" si="408"/>
        <v>0.1</v>
      </c>
      <c r="AJ424">
        <f t="shared" si="409"/>
        <v>0.1</v>
      </c>
      <c r="AK424">
        <f t="shared" si="410"/>
        <v>0.1</v>
      </c>
      <c r="AL424">
        <f t="shared" si="411"/>
        <v>0.1</v>
      </c>
      <c r="AM424">
        <f t="shared" si="412"/>
        <v>0.1</v>
      </c>
      <c r="AN424">
        <f t="shared" si="413"/>
        <v>0.1</v>
      </c>
      <c r="AO424">
        <f t="shared" si="414"/>
        <v>0.1</v>
      </c>
      <c r="AP424">
        <f t="shared" si="415"/>
        <v>20.100000000000001</v>
      </c>
      <c r="AR424">
        <f t="shared" si="416"/>
        <v>0.1</v>
      </c>
      <c r="AS424">
        <f t="shared" si="417"/>
        <v>0.1</v>
      </c>
      <c r="AT424">
        <f t="shared" si="418"/>
        <v>0.1</v>
      </c>
      <c r="AU424">
        <f t="shared" si="419"/>
        <v>0.1</v>
      </c>
      <c r="AV424">
        <f t="shared" si="420"/>
        <v>0.1</v>
      </c>
      <c r="AW424">
        <f t="shared" si="421"/>
        <v>0.1</v>
      </c>
      <c r="AX424">
        <f t="shared" si="422"/>
        <v>0.1</v>
      </c>
      <c r="AY424">
        <f t="shared" si="423"/>
        <v>0.1</v>
      </c>
      <c r="AZ424">
        <f t="shared" si="424"/>
        <v>0.1</v>
      </c>
      <c r="BA424">
        <f t="shared" si="425"/>
        <v>0.1</v>
      </c>
      <c r="BB424">
        <f t="shared" si="426"/>
        <v>0.1</v>
      </c>
      <c r="BC424">
        <f t="shared" si="427"/>
        <v>0.1</v>
      </c>
      <c r="BD424">
        <f t="shared" si="428"/>
        <v>0.1</v>
      </c>
      <c r="BE424">
        <f t="shared" si="429"/>
        <v>0.1</v>
      </c>
      <c r="BF424">
        <f t="shared" si="430"/>
        <v>0.1</v>
      </c>
      <c r="BG424">
        <f t="shared" si="431"/>
        <v>0.1</v>
      </c>
      <c r="BH424">
        <f t="shared" si="432"/>
        <v>0.1</v>
      </c>
      <c r="BI424">
        <f t="shared" si="433"/>
        <v>0.1</v>
      </c>
      <c r="BJ424">
        <f t="shared" si="434"/>
        <v>0.1</v>
      </c>
      <c r="BK424">
        <f t="shared" si="435"/>
        <v>10.1</v>
      </c>
      <c r="BM424">
        <f t="shared" si="436"/>
        <v>1.1199999999999999</v>
      </c>
      <c r="BN424">
        <f t="shared" si="437"/>
        <v>1.1199999999999999</v>
      </c>
      <c r="BO424">
        <f t="shared" si="438"/>
        <v>1.0299999999999996</v>
      </c>
      <c r="BP424">
        <f t="shared" si="439"/>
        <v>0.93999999999999984</v>
      </c>
      <c r="BQ424">
        <f t="shared" si="440"/>
        <v>0.93999999999999984</v>
      </c>
      <c r="BR424">
        <f t="shared" si="441"/>
        <v>0.93999999999999984</v>
      </c>
      <c r="BS424">
        <f t="shared" si="442"/>
        <v>0.93999999999999984</v>
      </c>
      <c r="BT424">
        <f t="shared" si="443"/>
        <v>0.93999999999999984</v>
      </c>
      <c r="BU424">
        <f t="shared" si="444"/>
        <v>0.93999999999999984</v>
      </c>
      <c r="BV424">
        <f t="shared" si="445"/>
        <v>0.93999999999999984</v>
      </c>
      <c r="BW424">
        <f t="shared" si="446"/>
        <v>0.93999999999999984</v>
      </c>
      <c r="BX424">
        <f t="shared" si="447"/>
        <v>0.85000000000000009</v>
      </c>
      <c r="BY424">
        <f t="shared" si="448"/>
        <v>0.85000000000000009</v>
      </c>
      <c r="BZ424">
        <f t="shared" si="449"/>
        <v>0.85000000000000009</v>
      </c>
      <c r="CA424">
        <f t="shared" si="450"/>
        <v>0.85000000000000009</v>
      </c>
      <c r="CB424">
        <f t="shared" si="451"/>
        <v>0.85000000000000009</v>
      </c>
      <c r="CC424">
        <f t="shared" si="452"/>
        <v>0.85000000000000009</v>
      </c>
      <c r="CD424">
        <f t="shared" si="453"/>
        <v>0.76</v>
      </c>
      <c r="CE424">
        <f t="shared" si="454"/>
        <v>0.76</v>
      </c>
      <c r="CF424">
        <f t="shared" si="455"/>
        <v>34.760000000000005</v>
      </c>
      <c r="CH424">
        <f t="shared" si="456"/>
        <v>86.170000000000016</v>
      </c>
      <c r="CI424">
        <f t="shared" si="457"/>
        <v>22.000000000000004</v>
      </c>
      <c r="CJ424">
        <f t="shared" si="458"/>
        <v>12</v>
      </c>
      <c r="CK424">
        <f t="shared" si="459"/>
        <v>52.17</v>
      </c>
      <c r="CL424">
        <f t="shared" si="460"/>
        <v>0</v>
      </c>
      <c r="CM424">
        <f t="shared" si="461"/>
        <v>0</v>
      </c>
    </row>
    <row r="425" spans="1:91" x14ac:dyDescent="0.2">
      <c r="A425">
        <v>408</v>
      </c>
      <c r="B425">
        <f>B$14*(10-lgd*COUNTIF(Defaults!$AI425:$AR425,"&lt;="&amp;B$17))</f>
        <v>1.5</v>
      </c>
      <c r="C425">
        <f>C$14*(10-lgd*COUNTIF(Defaults!$AI425:$AR425,"&lt;="&amp;C$17))</f>
        <v>1.5</v>
      </c>
      <c r="D425">
        <f>D$14*(10-lgd*COUNTIF(Defaults!$AI425:$AR425,"&lt;="&amp;D$17))</f>
        <v>1.5</v>
      </c>
      <c r="E425">
        <f>E$14*(10-lgd*COUNTIF(Defaults!$AI425:$AR425,"&lt;="&amp;E$17))</f>
        <v>1.41</v>
      </c>
      <c r="F425">
        <f>F$14*(10-lgd*COUNTIF(Defaults!$AI425:$AR425,"&lt;="&amp;F$17))</f>
        <v>1.41</v>
      </c>
      <c r="G425">
        <f>G$14*(10-lgd*COUNTIF(Defaults!$AI425:$AR425,"&lt;="&amp;G$17))</f>
        <v>1.32</v>
      </c>
      <c r="H425">
        <f>H$14*(10-lgd*COUNTIF(Defaults!$AI425:$AR425,"&lt;="&amp;H$17))</f>
        <v>1.2299999999999998</v>
      </c>
      <c r="I425">
        <f>I$14*(10-lgd*COUNTIF(Defaults!$AI425:$AR425,"&lt;="&amp;I$17))</f>
        <v>1.1399999999999999</v>
      </c>
      <c r="J425">
        <f>J$14*(10-lgd*COUNTIF(Defaults!$AI425:$AR425,"&lt;="&amp;J$17))</f>
        <v>1.1399999999999999</v>
      </c>
      <c r="K425">
        <f>K$14*(10-lgd*COUNTIF(Defaults!$AI425:$AR425,"&lt;="&amp;K$17))</f>
        <v>1.1399999999999999</v>
      </c>
      <c r="L425">
        <f>L$14*(10-lgd*COUNTIF(Defaults!$AI425:$AR425,"&lt;="&amp;L$17))</f>
        <v>1.1399999999999999</v>
      </c>
      <c r="M425">
        <f>M$14*(10-lgd*COUNTIF(Defaults!$AI425:$AR425,"&lt;="&amp;M$17))</f>
        <v>1.1399999999999999</v>
      </c>
      <c r="N425">
        <f>N$14*(10-lgd*COUNTIF(Defaults!$AI425:$AR425,"&lt;="&amp;N$17))</f>
        <v>1.1399999999999999</v>
      </c>
      <c r="O425">
        <f>O$14*(10-lgd*COUNTIF(Defaults!$AI425:$AR425,"&lt;="&amp;O$17))</f>
        <v>1.1399999999999999</v>
      </c>
      <c r="P425">
        <f>P$14*(10-lgd*COUNTIF(Defaults!$AI425:$AR425,"&lt;="&amp;P$17))</f>
        <v>1.1399999999999999</v>
      </c>
      <c r="Q425">
        <f>Q$14*(10-lgd*COUNTIF(Defaults!$AI425:$AR425,"&lt;="&amp;Q$17))</f>
        <v>1.05</v>
      </c>
      <c r="R425">
        <f>R$14*(10-lgd*COUNTIF(Defaults!$AI425:$AR425,"&lt;="&amp;R$17))</f>
        <v>1.05</v>
      </c>
      <c r="S425">
        <f>S$14*(10-lgd*COUNTIF(Defaults!$AI425:$AR425,"&lt;="&amp;S$17))</f>
        <v>1.05</v>
      </c>
      <c r="T425">
        <f>T$14*(10-lgd*COUNTIF(Defaults!$AI425:$AR425,"&lt;="&amp;T$17))</f>
        <v>1.05</v>
      </c>
      <c r="U425">
        <f>U$14*(10-lgd*COUNTIF(Defaults!$AI425:$AR425,"&lt;="&amp;U$17))</f>
        <v>64.960000000000008</v>
      </c>
      <c r="W425">
        <f t="shared" si="396"/>
        <v>0.1</v>
      </c>
      <c r="X425">
        <f t="shared" si="397"/>
        <v>0.1</v>
      </c>
      <c r="Y425">
        <f t="shared" si="398"/>
        <v>0.1</v>
      </c>
      <c r="Z425">
        <f t="shared" si="399"/>
        <v>0.1</v>
      </c>
      <c r="AA425">
        <f t="shared" si="400"/>
        <v>0.1</v>
      </c>
      <c r="AB425">
        <f t="shared" si="401"/>
        <v>0.1</v>
      </c>
      <c r="AC425">
        <f t="shared" si="402"/>
        <v>0.1</v>
      </c>
      <c r="AD425">
        <f t="shared" si="403"/>
        <v>0.1</v>
      </c>
      <c r="AE425">
        <f t="shared" si="404"/>
        <v>0.1</v>
      </c>
      <c r="AF425">
        <f t="shared" si="405"/>
        <v>0.1</v>
      </c>
      <c r="AG425">
        <f t="shared" si="406"/>
        <v>0.1</v>
      </c>
      <c r="AH425">
        <f t="shared" si="407"/>
        <v>0.1</v>
      </c>
      <c r="AI425">
        <f t="shared" si="408"/>
        <v>0.1</v>
      </c>
      <c r="AJ425">
        <f t="shared" si="409"/>
        <v>0.1</v>
      </c>
      <c r="AK425">
        <f t="shared" si="410"/>
        <v>0.1</v>
      </c>
      <c r="AL425">
        <f t="shared" si="411"/>
        <v>0.1</v>
      </c>
      <c r="AM425">
        <f t="shared" si="412"/>
        <v>0.1</v>
      </c>
      <c r="AN425">
        <f t="shared" si="413"/>
        <v>0.1</v>
      </c>
      <c r="AO425">
        <f t="shared" si="414"/>
        <v>0.1</v>
      </c>
      <c r="AP425">
        <f t="shared" si="415"/>
        <v>20.100000000000001</v>
      </c>
      <c r="AR425">
        <f t="shared" si="416"/>
        <v>0.1</v>
      </c>
      <c r="AS425">
        <f t="shared" si="417"/>
        <v>0.1</v>
      </c>
      <c r="AT425">
        <f t="shared" si="418"/>
        <v>0.1</v>
      </c>
      <c r="AU425">
        <f t="shared" si="419"/>
        <v>0.1</v>
      </c>
      <c r="AV425">
        <f t="shared" si="420"/>
        <v>0.1</v>
      </c>
      <c r="AW425">
        <f t="shared" si="421"/>
        <v>0.1</v>
      </c>
      <c r="AX425">
        <f t="shared" si="422"/>
        <v>0.1</v>
      </c>
      <c r="AY425">
        <f t="shared" si="423"/>
        <v>0.1</v>
      </c>
      <c r="AZ425">
        <f t="shared" si="424"/>
        <v>0.1</v>
      </c>
      <c r="BA425">
        <f t="shared" si="425"/>
        <v>0.1</v>
      </c>
      <c r="BB425">
        <f t="shared" si="426"/>
        <v>0.1</v>
      </c>
      <c r="BC425">
        <f t="shared" si="427"/>
        <v>0.1</v>
      </c>
      <c r="BD425">
        <f t="shared" si="428"/>
        <v>0.1</v>
      </c>
      <c r="BE425">
        <f t="shared" si="429"/>
        <v>0.1</v>
      </c>
      <c r="BF425">
        <f t="shared" si="430"/>
        <v>0.1</v>
      </c>
      <c r="BG425">
        <f t="shared" si="431"/>
        <v>0.1</v>
      </c>
      <c r="BH425">
        <f t="shared" si="432"/>
        <v>0.1</v>
      </c>
      <c r="BI425">
        <f t="shared" si="433"/>
        <v>0.1</v>
      </c>
      <c r="BJ425">
        <f t="shared" si="434"/>
        <v>0.1</v>
      </c>
      <c r="BK425">
        <f t="shared" si="435"/>
        <v>10.1</v>
      </c>
      <c r="BM425">
        <f t="shared" si="436"/>
        <v>1.2999999999999998</v>
      </c>
      <c r="BN425">
        <f t="shared" si="437"/>
        <v>1.2999999999999998</v>
      </c>
      <c r="BO425">
        <f t="shared" si="438"/>
        <v>1.2999999999999998</v>
      </c>
      <c r="BP425">
        <f t="shared" si="439"/>
        <v>1.2099999999999997</v>
      </c>
      <c r="BQ425">
        <f t="shared" si="440"/>
        <v>1.2099999999999997</v>
      </c>
      <c r="BR425">
        <f t="shared" si="441"/>
        <v>1.1199999999999999</v>
      </c>
      <c r="BS425">
        <f t="shared" si="442"/>
        <v>1.0299999999999996</v>
      </c>
      <c r="BT425">
        <f t="shared" si="443"/>
        <v>0.93999999999999984</v>
      </c>
      <c r="BU425">
        <f t="shared" si="444"/>
        <v>0.93999999999999984</v>
      </c>
      <c r="BV425">
        <f t="shared" si="445"/>
        <v>0.93999999999999984</v>
      </c>
      <c r="BW425">
        <f t="shared" si="446"/>
        <v>0.93999999999999984</v>
      </c>
      <c r="BX425">
        <f t="shared" si="447"/>
        <v>0.93999999999999984</v>
      </c>
      <c r="BY425">
        <f t="shared" si="448"/>
        <v>0.93999999999999984</v>
      </c>
      <c r="BZ425">
        <f t="shared" si="449"/>
        <v>0.93999999999999984</v>
      </c>
      <c r="CA425">
        <f t="shared" si="450"/>
        <v>0.93999999999999984</v>
      </c>
      <c r="CB425">
        <f t="shared" si="451"/>
        <v>0.85000000000000009</v>
      </c>
      <c r="CC425">
        <f t="shared" si="452"/>
        <v>0.85000000000000009</v>
      </c>
      <c r="CD425">
        <f t="shared" si="453"/>
        <v>0.85000000000000009</v>
      </c>
      <c r="CE425">
        <f t="shared" si="454"/>
        <v>0.85000000000000009</v>
      </c>
      <c r="CF425">
        <f t="shared" si="455"/>
        <v>34.760000000000005</v>
      </c>
      <c r="CH425">
        <f t="shared" si="456"/>
        <v>88.15000000000002</v>
      </c>
      <c r="CI425">
        <f t="shared" si="457"/>
        <v>22.000000000000004</v>
      </c>
      <c r="CJ425">
        <f t="shared" si="458"/>
        <v>12</v>
      </c>
      <c r="CK425">
        <f t="shared" si="459"/>
        <v>54.150000000000006</v>
      </c>
      <c r="CL425">
        <f t="shared" si="460"/>
        <v>0</v>
      </c>
      <c r="CM425">
        <f t="shared" si="461"/>
        <v>0</v>
      </c>
    </row>
    <row r="426" spans="1:91" x14ac:dyDescent="0.2">
      <c r="A426">
        <v>409</v>
      </c>
      <c r="B426">
        <f>B$14*(10-lgd*COUNTIF(Defaults!$AI426:$AR426,"&lt;="&amp;B$17))</f>
        <v>1.5</v>
      </c>
      <c r="C426">
        <f>C$14*(10-lgd*COUNTIF(Defaults!$AI426:$AR426,"&lt;="&amp;C$17))</f>
        <v>1.5</v>
      </c>
      <c r="D426">
        <f>D$14*(10-lgd*COUNTIF(Defaults!$AI426:$AR426,"&lt;="&amp;D$17))</f>
        <v>1.5</v>
      </c>
      <c r="E426">
        <f>E$14*(10-lgd*COUNTIF(Defaults!$AI426:$AR426,"&lt;="&amp;E$17))</f>
        <v>1.41</v>
      </c>
      <c r="F426">
        <f>F$14*(10-lgd*COUNTIF(Defaults!$AI426:$AR426,"&lt;="&amp;F$17))</f>
        <v>1.41</v>
      </c>
      <c r="G426">
        <f>G$14*(10-lgd*COUNTIF(Defaults!$AI426:$AR426,"&lt;="&amp;G$17))</f>
        <v>1.41</v>
      </c>
      <c r="H426">
        <f>H$14*(10-lgd*COUNTIF(Defaults!$AI426:$AR426,"&lt;="&amp;H$17))</f>
        <v>1.41</v>
      </c>
      <c r="I426">
        <f>I$14*(10-lgd*COUNTIF(Defaults!$AI426:$AR426,"&lt;="&amp;I$17))</f>
        <v>1.41</v>
      </c>
      <c r="J426">
        <f>J$14*(10-lgd*COUNTIF(Defaults!$AI426:$AR426,"&lt;="&amp;J$17))</f>
        <v>1.41</v>
      </c>
      <c r="K426">
        <f>K$14*(10-lgd*COUNTIF(Defaults!$AI426:$AR426,"&lt;="&amp;K$17))</f>
        <v>1.41</v>
      </c>
      <c r="L426">
        <f>L$14*(10-lgd*COUNTIF(Defaults!$AI426:$AR426,"&lt;="&amp;L$17))</f>
        <v>1.41</v>
      </c>
      <c r="M426">
        <f>M$14*(10-lgd*COUNTIF(Defaults!$AI426:$AR426,"&lt;="&amp;M$17))</f>
        <v>1.41</v>
      </c>
      <c r="N426">
        <f>N$14*(10-lgd*COUNTIF(Defaults!$AI426:$AR426,"&lt;="&amp;N$17))</f>
        <v>1.41</v>
      </c>
      <c r="O426">
        <f>O$14*(10-lgd*COUNTIF(Defaults!$AI426:$AR426,"&lt;="&amp;O$17))</f>
        <v>1.41</v>
      </c>
      <c r="P426">
        <f>P$14*(10-lgd*COUNTIF(Defaults!$AI426:$AR426,"&lt;="&amp;P$17))</f>
        <v>1.41</v>
      </c>
      <c r="Q426">
        <f>Q$14*(10-lgd*COUNTIF(Defaults!$AI426:$AR426,"&lt;="&amp;Q$17))</f>
        <v>1.41</v>
      </c>
      <c r="R426">
        <f>R$14*(10-lgd*COUNTIF(Defaults!$AI426:$AR426,"&lt;="&amp;R$17))</f>
        <v>1.41</v>
      </c>
      <c r="S426">
        <f>S$14*(10-lgd*COUNTIF(Defaults!$AI426:$AR426,"&lt;="&amp;S$17))</f>
        <v>1.41</v>
      </c>
      <c r="T426">
        <f>T$14*(10-lgd*COUNTIF(Defaults!$AI426:$AR426,"&lt;="&amp;T$17))</f>
        <v>1.41</v>
      </c>
      <c r="U426">
        <f>U$14*(10-lgd*COUNTIF(Defaults!$AI426:$AR426,"&lt;="&amp;U$17))</f>
        <v>95.410000000000011</v>
      </c>
      <c r="W426">
        <f t="shared" si="396"/>
        <v>0.1</v>
      </c>
      <c r="X426">
        <f t="shared" si="397"/>
        <v>0.1</v>
      </c>
      <c r="Y426">
        <f t="shared" si="398"/>
        <v>0.1</v>
      </c>
      <c r="Z426">
        <f t="shared" si="399"/>
        <v>0.1</v>
      </c>
      <c r="AA426">
        <f t="shared" si="400"/>
        <v>0.1</v>
      </c>
      <c r="AB426">
        <f t="shared" si="401"/>
        <v>0.1</v>
      </c>
      <c r="AC426">
        <f t="shared" si="402"/>
        <v>0.1</v>
      </c>
      <c r="AD426">
        <f t="shared" si="403"/>
        <v>0.1</v>
      </c>
      <c r="AE426">
        <f t="shared" si="404"/>
        <v>0.1</v>
      </c>
      <c r="AF426">
        <f t="shared" si="405"/>
        <v>0.1</v>
      </c>
      <c r="AG426">
        <f t="shared" si="406"/>
        <v>0.1</v>
      </c>
      <c r="AH426">
        <f t="shared" si="407"/>
        <v>0.1</v>
      </c>
      <c r="AI426">
        <f t="shared" si="408"/>
        <v>0.1</v>
      </c>
      <c r="AJ426">
        <f t="shared" si="409"/>
        <v>0.1</v>
      </c>
      <c r="AK426">
        <f t="shared" si="410"/>
        <v>0.1</v>
      </c>
      <c r="AL426">
        <f t="shared" si="411"/>
        <v>0.1</v>
      </c>
      <c r="AM426">
        <f t="shared" si="412"/>
        <v>0.1</v>
      </c>
      <c r="AN426">
        <f t="shared" si="413"/>
        <v>0.1</v>
      </c>
      <c r="AO426">
        <f t="shared" si="414"/>
        <v>0.1</v>
      </c>
      <c r="AP426">
        <f t="shared" si="415"/>
        <v>20.100000000000001</v>
      </c>
      <c r="AR426">
        <f t="shared" si="416"/>
        <v>0.1</v>
      </c>
      <c r="AS426">
        <f t="shared" si="417"/>
        <v>0.1</v>
      </c>
      <c r="AT426">
        <f t="shared" si="418"/>
        <v>0.1</v>
      </c>
      <c r="AU426">
        <f t="shared" si="419"/>
        <v>0.1</v>
      </c>
      <c r="AV426">
        <f t="shared" si="420"/>
        <v>0.1</v>
      </c>
      <c r="AW426">
        <f t="shared" si="421"/>
        <v>0.1</v>
      </c>
      <c r="AX426">
        <f t="shared" si="422"/>
        <v>0.1</v>
      </c>
      <c r="AY426">
        <f t="shared" si="423"/>
        <v>0.1</v>
      </c>
      <c r="AZ426">
        <f t="shared" si="424"/>
        <v>0.1</v>
      </c>
      <c r="BA426">
        <f t="shared" si="425"/>
        <v>0.1</v>
      </c>
      <c r="BB426">
        <f t="shared" si="426"/>
        <v>0.1</v>
      </c>
      <c r="BC426">
        <f t="shared" si="427"/>
        <v>0.1</v>
      </c>
      <c r="BD426">
        <f t="shared" si="428"/>
        <v>0.1</v>
      </c>
      <c r="BE426">
        <f t="shared" si="429"/>
        <v>0.1</v>
      </c>
      <c r="BF426">
        <f t="shared" si="430"/>
        <v>0.1</v>
      </c>
      <c r="BG426">
        <f t="shared" si="431"/>
        <v>0.1</v>
      </c>
      <c r="BH426">
        <f t="shared" si="432"/>
        <v>0.1</v>
      </c>
      <c r="BI426">
        <f t="shared" si="433"/>
        <v>0.1</v>
      </c>
      <c r="BJ426">
        <f t="shared" si="434"/>
        <v>0.1</v>
      </c>
      <c r="BK426">
        <f t="shared" si="435"/>
        <v>10.1</v>
      </c>
      <c r="BM426">
        <f t="shared" si="436"/>
        <v>1.2999999999999998</v>
      </c>
      <c r="BN426">
        <f t="shared" si="437"/>
        <v>1.2999999999999998</v>
      </c>
      <c r="BO426">
        <f t="shared" si="438"/>
        <v>1.2999999999999998</v>
      </c>
      <c r="BP426">
        <f t="shared" si="439"/>
        <v>1.2099999999999997</v>
      </c>
      <c r="BQ426">
        <f t="shared" si="440"/>
        <v>1.2099999999999997</v>
      </c>
      <c r="BR426">
        <f t="shared" si="441"/>
        <v>1.2099999999999997</v>
      </c>
      <c r="BS426">
        <f t="shared" si="442"/>
        <v>1.2099999999999997</v>
      </c>
      <c r="BT426">
        <f t="shared" si="443"/>
        <v>1.2099999999999997</v>
      </c>
      <c r="BU426">
        <f t="shared" si="444"/>
        <v>1.2099999999999997</v>
      </c>
      <c r="BV426">
        <f t="shared" si="445"/>
        <v>1.2099999999999997</v>
      </c>
      <c r="BW426">
        <f t="shared" si="446"/>
        <v>1.2099999999999997</v>
      </c>
      <c r="BX426">
        <f t="shared" si="447"/>
        <v>1.2099999999999997</v>
      </c>
      <c r="BY426">
        <f t="shared" si="448"/>
        <v>1.2099999999999997</v>
      </c>
      <c r="BZ426">
        <f t="shared" si="449"/>
        <v>1.2099999999999997</v>
      </c>
      <c r="CA426">
        <f t="shared" si="450"/>
        <v>1.2099999999999997</v>
      </c>
      <c r="CB426">
        <f t="shared" si="451"/>
        <v>1.2099999999999997</v>
      </c>
      <c r="CC426">
        <f t="shared" si="452"/>
        <v>1.2099999999999997</v>
      </c>
      <c r="CD426">
        <f t="shared" si="453"/>
        <v>1.2099999999999997</v>
      </c>
      <c r="CE426">
        <f t="shared" si="454"/>
        <v>1.2099999999999997</v>
      </c>
      <c r="CF426">
        <f t="shared" si="455"/>
        <v>65.210000000000008</v>
      </c>
      <c r="CH426">
        <f t="shared" si="456"/>
        <v>122.47000000000001</v>
      </c>
      <c r="CI426">
        <f t="shared" si="457"/>
        <v>22.000000000000004</v>
      </c>
      <c r="CJ426">
        <f t="shared" si="458"/>
        <v>12</v>
      </c>
      <c r="CK426">
        <f t="shared" si="459"/>
        <v>88.47</v>
      </c>
      <c r="CL426">
        <f t="shared" si="460"/>
        <v>0</v>
      </c>
      <c r="CM426">
        <f t="shared" si="461"/>
        <v>0</v>
      </c>
    </row>
    <row r="427" spans="1:91" x14ac:dyDescent="0.2">
      <c r="A427">
        <v>410</v>
      </c>
      <c r="B427">
        <f>B$14*(10-lgd*COUNTIF(Defaults!$AI427:$AR427,"&lt;="&amp;B$17))</f>
        <v>1.5</v>
      </c>
      <c r="C427">
        <f>C$14*(10-lgd*COUNTIF(Defaults!$AI427:$AR427,"&lt;="&amp;C$17))</f>
        <v>1.5</v>
      </c>
      <c r="D427">
        <f>D$14*(10-lgd*COUNTIF(Defaults!$AI427:$AR427,"&lt;="&amp;D$17))</f>
        <v>1.5</v>
      </c>
      <c r="E427">
        <f>E$14*(10-lgd*COUNTIF(Defaults!$AI427:$AR427,"&lt;="&amp;E$17))</f>
        <v>1.5</v>
      </c>
      <c r="F427">
        <f>F$14*(10-lgd*COUNTIF(Defaults!$AI427:$AR427,"&lt;="&amp;F$17))</f>
        <v>1.5</v>
      </c>
      <c r="G427">
        <f>G$14*(10-lgd*COUNTIF(Defaults!$AI427:$AR427,"&lt;="&amp;G$17))</f>
        <v>1.5</v>
      </c>
      <c r="H427">
        <f>H$14*(10-lgd*COUNTIF(Defaults!$AI427:$AR427,"&lt;="&amp;H$17))</f>
        <v>1.41</v>
      </c>
      <c r="I427">
        <f>I$14*(10-lgd*COUNTIF(Defaults!$AI427:$AR427,"&lt;="&amp;I$17))</f>
        <v>1.41</v>
      </c>
      <c r="J427">
        <f>J$14*(10-lgd*COUNTIF(Defaults!$AI427:$AR427,"&lt;="&amp;J$17))</f>
        <v>1.2299999999999998</v>
      </c>
      <c r="K427">
        <f>K$14*(10-lgd*COUNTIF(Defaults!$AI427:$AR427,"&lt;="&amp;K$17))</f>
        <v>1.2299999999999998</v>
      </c>
      <c r="L427">
        <f>L$14*(10-lgd*COUNTIF(Defaults!$AI427:$AR427,"&lt;="&amp;L$17))</f>
        <v>1.2299999999999998</v>
      </c>
      <c r="M427">
        <f>M$14*(10-lgd*COUNTIF(Defaults!$AI427:$AR427,"&lt;="&amp;M$17))</f>
        <v>1.2299999999999998</v>
      </c>
      <c r="N427">
        <f>N$14*(10-lgd*COUNTIF(Defaults!$AI427:$AR427,"&lt;="&amp;N$17))</f>
        <v>1.2299999999999998</v>
      </c>
      <c r="O427">
        <f>O$14*(10-lgd*COUNTIF(Defaults!$AI427:$AR427,"&lt;="&amp;O$17))</f>
        <v>1.2299999999999998</v>
      </c>
      <c r="P427">
        <f>P$14*(10-lgd*COUNTIF(Defaults!$AI427:$AR427,"&lt;="&amp;P$17))</f>
        <v>1.05</v>
      </c>
      <c r="Q427">
        <f>Q$14*(10-lgd*COUNTIF(Defaults!$AI427:$AR427,"&lt;="&amp;Q$17))</f>
        <v>1.05</v>
      </c>
      <c r="R427">
        <f>R$14*(10-lgd*COUNTIF(Defaults!$AI427:$AR427,"&lt;="&amp;R$17))</f>
        <v>1.05</v>
      </c>
      <c r="S427">
        <f>S$14*(10-lgd*COUNTIF(Defaults!$AI427:$AR427,"&lt;="&amp;S$17))</f>
        <v>1.05</v>
      </c>
      <c r="T427">
        <f>T$14*(10-lgd*COUNTIF(Defaults!$AI427:$AR427,"&lt;="&amp;T$17))</f>
        <v>1.05</v>
      </c>
      <c r="U427">
        <f>U$14*(10-lgd*COUNTIF(Defaults!$AI427:$AR427,"&lt;="&amp;U$17))</f>
        <v>71.05</v>
      </c>
      <c r="W427">
        <f t="shared" si="396"/>
        <v>0.1</v>
      </c>
      <c r="X427">
        <f t="shared" si="397"/>
        <v>0.1</v>
      </c>
      <c r="Y427">
        <f t="shared" si="398"/>
        <v>0.1</v>
      </c>
      <c r="Z427">
        <f t="shared" si="399"/>
        <v>0.1</v>
      </c>
      <c r="AA427">
        <f t="shared" si="400"/>
        <v>0.1</v>
      </c>
      <c r="AB427">
        <f t="shared" si="401"/>
        <v>0.1</v>
      </c>
      <c r="AC427">
        <f t="shared" si="402"/>
        <v>0.1</v>
      </c>
      <c r="AD427">
        <f t="shared" si="403"/>
        <v>0.1</v>
      </c>
      <c r="AE427">
        <f t="shared" si="404"/>
        <v>0.1</v>
      </c>
      <c r="AF427">
        <f t="shared" si="405"/>
        <v>0.1</v>
      </c>
      <c r="AG427">
        <f t="shared" si="406"/>
        <v>0.1</v>
      </c>
      <c r="AH427">
        <f t="shared" si="407"/>
        <v>0.1</v>
      </c>
      <c r="AI427">
        <f t="shared" si="408"/>
        <v>0.1</v>
      </c>
      <c r="AJ427">
        <f t="shared" si="409"/>
        <v>0.1</v>
      </c>
      <c r="AK427">
        <f t="shared" si="410"/>
        <v>0.1</v>
      </c>
      <c r="AL427">
        <f t="shared" si="411"/>
        <v>0.1</v>
      </c>
      <c r="AM427">
        <f t="shared" si="412"/>
        <v>0.1</v>
      </c>
      <c r="AN427">
        <f t="shared" si="413"/>
        <v>0.1</v>
      </c>
      <c r="AO427">
        <f t="shared" si="414"/>
        <v>0.1</v>
      </c>
      <c r="AP427">
        <f t="shared" si="415"/>
        <v>20.100000000000001</v>
      </c>
      <c r="AR427">
        <f t="shared" si="416"/>
        <v>0.1</v>
      </c>
      <c r="AS427">
        <f t="shared" si="417"/>
        <v>0.1</v>
      </c>
      <c r="AT427">
        <f t="shared" si="418"/>
        <v>0.1</v>
      </c>
      <c r="AU427">
        <f t="shared" si="419"/>
        <v>0.1</v>
      </c>
      <c r="AV427">
        <f t="shared" si="420"/>
        <v>0.1</v>
      </c>
      <c r="AW427">
        <f t="shared" si="421"/>
        <v>0.1</v>
      </c>
      <c r="AX427">
        <f t="shared" si="422"/>
        <v>0.1</v>
      </c>
      <c r="AY427">
        <f t="shared" si="423"/>
        <v>0.1</v>
      </c>
      <c r="AZ427">
        <f t="shared" si="424"/>
        <v>0.1</v>
      </c>
      <c r="BA427">
        <f t="shared" si="425"/>
        <v>0.1</v>
      </c>
      <c r="BB427">
        <f t="shared" si="426"/>
        <v>0.1</v>
      </c>
      <c r="BC427">
        <f t="shared" si="427"/>
        <v>0.1</v>
      </c>
      <c r="BD427">
        <f t="shared" si="428"/>
        <v>0.1</v>
      </c>
      <c r="BE427">
        <f t="shared" si="429"/>
        <v>0.1</v>
      </c>
      <c r="BF427">
        <f t="shared" si="430"/>
        <v>0.1</v>
      </c>
      <c r="BG427">
        <f t="shared" si="431"/>
        <v>0.1</v>
      </c>
      <c r="BH427">
        <f t="shared" si="432"/>
        <v>0.1</v>
      </c>
      <c r="BI427">
        <f t="shared" si="433"/>
        <v>0.1</v>
      </c>
      <c r="BJ427">
        <f t="shared" si="434"/>
        <v>0.1</v>
      </c>
      <c r="BK427">
        <f t="shared" si="435"/>
        <v>10.1</v>
      </c>
      <c r="BM427">
        <f t="shared" si="436"/>
        <v>1.2999999999999998</v>
      </c>
      <c r="BN427">
        <f t="shared" si="437"/>
        <v>1.2999999999999998</v>
      </c>
      <c r="BO427">
        <f t="shared" si="438"/>
        <v>1.2999999999999998</v>
      </c>
      <c r="BP427">
        <f t="shared" si="439"/>
        <v>1.2999999999999998</v>
      </c>
      <c r="BQ427">
        <f t="shared" si="440"/>
        <v>1.2999999999999998</v>
      </c>
      <c r="BR427">
        <f t="shared" si="441"/>
        <v>1.2999999999999998</v>
      </c>
      <c r="BS427">
        <f t="shared" si="442"/>
        <v>1.2099999999999997</v>
      </c>
      <c r="BT427">
        <f t="shared" si="443"/>
        <v>1.2099999999999997</v>
      </c>
      <c r="BU427">
        <f t="shared" si="444"/>
        <v>1.0299999999999996</v>
      </c>
      <c r="BV427">
        <f t="shared" si="445"/>
        <v>1.0299999999999996</v>
      </c>
      <c r="BW427">
        <f t="shared" si="446"/>
        <v>1.0299999999999996</v>
      </c>
      <c r="BX427">
        <f t="shared" si="447"/>
        <v>1.0299999999999996</v>
      </c>
      <c r="BY427">
        <f t="shared" si="448"/>
        <v>1.0299999999999996</v>
      </c>
      <c r="BZ427">
        <f t="shared" si="449"/>
        <v>1.0299999999999996</v>
      </c>
      <c r="CA427">
        <f t="shared" si="450"/>
        <v>0.85000000000000009</v>
      </c>
      <c r="CB427">
        <f t="shared" si="451"/>
        <v>0.85000000000000009</v>
      </c>
      <c r="CC427">
        <f t="shared" si="452"/>
        <v>0.85000000000000009</v>
      </c>
      <c r="CD427">
        <f t="shared" si="453"/>
        <v>0.85000000000000009</v>
      </c>
      <c r="CE427">
        <f t="shared" si="454"/>
        <v>0.85000000000000009</v>
      </c>
      <c r="CF427">
        <f t="shared" si="455"/>
        <v>40.849999999999994</v>
      </c>
      <c r="CH427">
        <f t="shared" si="456"/>
        <v>95.5</v>
      </c>
      <c r="CI427">
        <f t="shared" si="457"/>
        <v>22.000000000000004</v>
      </c>
      <c r="CJ427">
        <f t="shared" si="458"/>
        <v>12</v>
      </c>
      <c r="CK427">
        <f t="shared" si="459"/>
        <v>61.5</v>
      </c>
      <c r="CL427">
        <f t="shared" si="460"/>
        <v>0</v>
      </c>
      <c r="CM427">
        <f t="shared" si="461"/>
        <v>0</v>
      </c>
    </row>
    <row r="428" spans="1:91" x14ac:dyDescent="0.2">
      <c r="A428">
        <v>411</v>
      </c>
      <c r="B428">
        <f>B$14*(10-lgd*COUNTIF(Defaults!$AI428:$AR428,"&lt;="&amp;B$17))</f>
        <v>1.5</v>
      </c>
      <c r="C428">
        <f>C$14*(10-lgd*COUNTIF(Defaults!$AI428:$AR428,"&lt;="&amp;C$17))</f>
        <v>1.5</v>
      </c>
      <c r="D428">
        <f>D$14*(10-lgd*COUNTIF(Defaults!$AI428:$AR428,"&lt;="&amp;D$17))</f>
        <v>1.5</v>
      </c>
      <c r="E428">
        <f>E$14*(10-lgd*COUNTIF(Defaults!$AI428:$AR428,"&lt;="&amp;E$17))</f>
        <v>1.41</v>
      </c>
      <c r="F428">
        <f>F$14*(10-lgd*COUNTIF(Defaults!$AI428:$AR428,"&lt;="&amp;F$17))</f>
        <v>1.41</v>
      </c>
      <c r="G428">
        <f>G$14*(10-lgd*COUNTIF(Defaults!$AI428:$AR428,"&lt;="&amp;G$17))</f>
        <v>1.41</v>
      </c>
      <c r="H428">
        <f>H$14*(10-lgd*COUNTIF(Defaults!$AI428:$AR428,"&lt;="&amp;H$17))</f>
        <v>1.41</v>
      </c>
      <c r="I428">
        <f>I$14*(10-lgd*COUNTIF(Defaults!$AI428:$AR428,"&lt;="&amp;I$17))</f>
        <v>1.41</v>
      </c>
      <c r="J428">
        <f>J$14*(10-lgd*COUNTIF(Defaults!$AI428:$AR428,"&lt;="&amp;J$17))</f>
        <v>1.41</v>
      </c>
      <c r="K428">
        <f>K$14*(10-lgd*COUNTIF(Defaults!$AI428:$AR428,"&lt;="&amp;K$17))</f>
        <v>1.41</v>
      </c>
      <c r="L428">
        <f>L$14*(10-lgd*COUNTIF(Defaults!$AI428:$AR428,"&lt;="&amp;L$17))</f>
        <v>1.2299999999999998</v>
      </c>
      <c r="M428">
        <f>M$14*(10-lgd*COUNTIF(Defaults!$AI428:$AR428,"&lt;="&amp;M$17))</f>
        <v>1.1399999999999999</v>
      </c>
      <c r="N428">
        <f>N$14*(10-lgd*COUNTIF(Defaults!$AI428:$AR428,"&lt;="&amp;N$17))</f>
        <v>1.1399999999999999</v>
      </c>
      <c r="O428">
        <f>O$14*(10-lgd*COUNTIF(Defaults!$AI428:$AR428,"&lt;="&amp;O$17))</f>
        <v>1.1399999999999999</v>
      </c>
      <c r="P428">
        <f>P$14*(10-lgd*COUNTIF(Defaults!$AI428:$AR428,"&lt;="&amp;P$17))</f>
        <v>1.1399999999999999</v>
      </c>
      <c r="Q428">
        <f>Q$14*(10-lgd*COUNTIF(Defaults!$AI428:$AR428,"&lt;="&amp;Q$17))</f>
        <v>1.1399999999999999</v>
      </c>
      <c r="R428">
        <f>R$14*(10-lgd*COUNTIF(Defaults!$AI428:$AR428,"&lt;="&amp;R$17))</f>
        <v>1.1399999999999999</v>
      </c>
      <c r="S428">
        <f>S$14*(10-lgd*COUNTIF(Defaults!$AI428:$AR428,"&lt;="&amp;S$17))</f>
        <v>1.1399999999999999</v>
      </c>
      <c r="T428">
        <f>T$14*(10-lgd*COUNTIF(Defaults!$AI428:$AR428,"&lt;="&amp;T$17))</f>
        <v>1.1399999999999999</v>
      </c>
      <c r="U428">
        <f>U$14*(10-lgd*COUNTIF(Defaults!$AI428:$AR428,"&lt;="&amp;U$17))</f>
        <v>77.14</v>
      </c>
      <c r="W428">
        <f t="shared" si="396"/>
        <v>0.1</v>
      </c>
      <c r="X428">
        <f t="shared" si="397"/>
        <v>0.1</v>
      </c>
      <c r="Y428">
        <f t="shared" si="398"/>
        <v>0.1</v>
      </c>
      <c r="Z428">
        <f t="shared" si="399"/>
        <v>0.1</v>
      </c>
      <c r="AA428">
        <f t="shared" si="400"/>
        <v>0.1</v>
      </c>
      <c r="AB428">
        <f t="shared" si="401"/>
        <v>0.1</v>
      </c>
      <c r="AC428">
        <f t="shared" si="402"/>
        <v>0.1</v>
      </c>
      <c r="AD428">
        <f t="shared" si="403"/>
        <v>0.1</v>
      </c>
      <c r="AE428">
        <f t="shared" si="404"/>
        <v>0.1</v>
      </c>
      <c r="AF428">
        <f t="shared" si="405"/>
        <v>0.1</v>
      </c>
      <c r="AG428">
        <f t="shared" si="406"/>
        <v>0.1</v>
      </c>
      <c r="AH428">
        <f t="shared" si="407"/>
        <v>0.1</v>
      </c>
      <c r="AI428">
        <f t="shared" si="408"/>
        <v>0.1</v>
      </c>
      <c r="AJ428">
        <f t="shared" si="409"/>
        <v>0.1</v>
      </c>
      <c r="AK428">
        <f t="shared" si="410"/>
        <v>0.1</v>
      </c>
      <c r="AL428">
        <f t="shared" si="411"/>
        <v>0.1</v>
      </c>
      <c r="AM428">
        <f t="shared" si="412"/>
        <v>0.1</v>
      </c>
      <c r="AN428">
        <f t="shared" si="413"/>
        <v>0.1</v>
      </c>
      <c r="AO428">
        <f t="shared" si="414"/>
        <v>0.1</v>
      </c>
      <c r="AP428">
        <f t="shared" si="415"/>
        <v>20.100000000000001</v>
      </c>
      <c r="AR428">
        <f t="shared" si="416"/>
        <v>0.1</v>
      </c>
      <c r="AS428">
        <f t="shared" si="417"/>
        <v>0.1</v>
      </c>
      <c r="AT428">
        <f t="shared" si="418"/>
        <v>0.1</v>
      </c>
      <c r="AU428">
        <f t="shared" si="419"/>
        <v>0.1</v>
      </c>
      <c r="AV428">
        <f t="shared" si="420"/>
        <v>0.1</v>
      </c>
      <c r="AW428">
        <f t="shared" si="421"/>
        <v>0.1</v>
      </c>
      <c r="AX428">
        <f t="shared" si="422"/>
        <v>0.1</v>
      </c>
      <c r="AY428">
        <f t="shared" si="423"/>
        <v>0.1</v>
      </c>
      <c r="AZ428">
        <f t="shared" si="424"/>
        <v>0.1</v>
      </c>
      <c r="BA428">
        <f t="shared" si="425"/>
        <v>0.1</v>
      </c>
      <c r="BB428">
        <f t="shared" si="426"/>
        <v>0.1</v>
      </c>
      <c r="BC428">
        <f t="shared" si="427"/>
        <v>0.1</v>
      </c>
      <c r="BD428">
        <f t="shared" si="428"/>
        <v>0.1</v>
      </c>
      <c r="BE428">
        <f t="shared" si="429"/>
        <v>0.1</v>
      </c>
      <c r="BF428">
        <f t="shared" si="430"/>
        <v>0.1</v>
      </c>
      <c r="BG428">
        <f t="shared" si="431"/>
        <v>0.1</v>
      </c>
      <c r="BH428">
        <f t="shared" si="432"/>
        <v>0.1</v>
      </c>
      <c r="BI428">
        <f t="shared" si="433"/>
        <v>0.1</v>
      </c>
      <c r="BJ428">
        <f t="shared" si="434"/>
        <v>0.1</v>
      </c>
      <c r="BK428">
        <f t="shared" si="435"/>
        <v>10.1</v>
      </c>
      <c r="BM428">
        <f t="shared" si="436"/>
        <v>1.2999999999999998</v>
      </c>
      <c r="BN428">
        <f t="shared" si="437"/>
        <v>1.2999999999999998</v>
      </c>
      <c r="BO428">
        <f t="shared" si="438"/>
        <v>1.2999999999999998</v>
      </c>
      <c r="BP428">
        <f t="shared" si="439"/>
        <v>1.2099999999999997</v>
      </c>
      <c r="BQ428">
        <f t="shared" si="440"/>
        <v>1.2099999999999997</v>
      </c>
      <c r="BR428">
        <f t="shared" si="441"/>
        <v>1.2099999999999997</v>
      </c>
      <c r="BS428">
        <f t="shared" si="442"/>
        <v>1.2099999999999997</v>
      </c>
      <c r="BT428">
        <f t="shared" si="443"/>
        <v>1.2099999999999997</v>
      </c>
      <c r="BU428">
        <f t="shared" si="444"/>
        <v>1.2099999999999997</v>
      </c>
      <c r="BV428">
        <f t="shared" si="445"/>
        <v>1.2099999999999997</v>
      </c>
      <c r="BW428">
        <f t="shared" si="446"/>
        <v>1.0299999999999996</v>
      </c>
      <c r="BX428">
        <f t="shared" si="447"/>
        <v>0.93999999999999984</v>
      </c>
      <c r="BY428">
        <f t="shared" si="448"/>
        <v>0.93999999999999984</v>
      </c>
      <c r="BZ428">
        <f t="shared" si="449"/>
        <v>0.93999999999999984</v>
      </c>
      <c r="CA428">
        <f t="shared" si="450"/>
        <v>0.93999999999999984</v>
      </c>
      <c r="CB428">
        <f t="shared" si="451"/>
        <v>0.93999999999999984</v>
      </c>
      <c r="CC428">
        <f t="shared" si="452"/>
        <v>0.93999999999999984</v>
      </c>
      <c r="CD428">
        <f t="shared" si="453"/>
        <v>0.93999999999999984</v>
      </c>
      <c r="CE428">
        <f t="shared" si="454"/>
        <v>0.93999999999999984</v>
      </c>
      <c r="CF428">
        <f t="shared" si="455"/>
        <v>46.94</v>
      </c>
      <c r="CH428">
        <f t="shared" si="456"/>
        <v>101.86000000000001</v>
      </c>
      <c r="CI428">
        <f t="shared" si="457"/>
        <v>22.000000000000004</v>
      </c>
      <c r="CJ428">
        <f t="shared" si="458"/>
        <v>12</v>
      </c>
      <c r="CK428">
        <f t="shared" si="459"/>
        <v>67.86</v>
      </c>
      <c r="CL428">
        <f t="shared" si="460"/>
        <v>0</v>
      </c>
      <c r="CM428">
        <f t="shared" si="461"/>
        <v>0</v>
      </c>
    </row>
    <row r="429" spans="1:91" x14ac:dyDescent="0.2">
      <c r="A429">
        <v>412</v>
      </c>
      <c r="B429">
        <f>B$14*(10-lgd*COUNTIF(Defaults!$AI429:$AR429,"&lt;="&amp;B$17))</f>
        <v>1.5</v>
      </c>
      <c r="C429">
        <f>C$14*(10-lgd*COUNTIF(Defaults!$AI429:$AR429,"&lt;="&amp;C$17))</f>
        <v>1.5</v>
      </c>
      <c r="D429">
        <f>D$14*(10-lgd*COUNTIF(Defaults!$AI429:$AR429,"&lt;="&amp;D$17))</f>
        <v>1.5</v>
      </c>
      <c r="E429">
        <f>E$14*(10-lgd*COUNTIF(Defaults!$AI429:$AR429,"&lt;="&amp;E$17))</f>
        <v>1.5</v>
      </c>
      <c r="F429">
        <f>F$14*(10-lgd*COUNTIF(Defaults!$AI429:$AR429,"&lt;="&amp;F$17))</f>
        <v>1.5</v>
      </c>
      <c r="G429">
        <f>G$14*(10-lgd*COUNTIF(Defaults!$AI429:$AR429,"&lt;="&amp;G$17))</f>
        <v>1.5</v>
      </c>
      <c r="H429">
        <f>H$14*(10-lgd*COUNTIF(Defaults!$AI429:$AR429,"&lt;="&amp;H$17))</f>
        <v>1.5</v>
      </c>
      <c r="I429">
        <f>I$14*(10-lgd*COUNTIF(Defaults!$AI429:$AR429,"&lt;="&amp;I$17))</f>
        <v>1.5</v>
      </c>
      <c r="J429">
        <f>J$14*(10-lgd*COUNTIF(Defaults!$AI429:$AR429,"&lt;="&amp;J$17))</f>
        <v>1.5</v>
      </c>
      <c r="K429">
        <f>K$14*(10-lgd*COUNTIF(Defaults!$AI429:$AR429,"&lt;="&amp;K$17))</f>
        <v>1.5</v>
      </c>
      <c r="L429">
        <f>L$14*(10-lgd*COUNTIF(Defaults!$AI429:$AR429,"&lt;="&amp;L$17))</f>
        <v>1.5</v>
      </c>
      <c r="M429">
        <f>M$14*(10-lgd*COUNTIF(Defaults!$AI429:$AR429,"&lt;="&amp;M$17))</f>
        <v>1.5</v>
      </c>
      <c r="N429">
        <f>N$14*(10-lgd*COUNTIF(Defaults!$AI429:$AR429,"&lt;="&amp;N$17))</f>
        <v>1.5</v>
      </c>
      <c r="O429">
        <f>O$14*(10-lgd*COUNTIF(Defaults!$AI429:$AR429,"&lt;="&amp;O$17))</f>
        <v>1.5</v>
      </c>
      <c r="P429">
        <f>P$14*(10-lgd*COUNTIF(Defaults!$AI429:$AR429,"&lt;="&amp;P$17))</f>
        <v>1.5</v>
      </c>
      <c r="Q429">
        <f>Q$14*(10-lgd*COUNTIF(Defaults!$AI429:$AR429,"&lt;="&amp;Q$17))</f>
        <v>1.5</v>
      </c>
      <c r="R429">
        <f>R$14*(10-lgd*COUNTIF(Defaults!$AI429:$AR429,"&lt;="&amp;R$17))</f>
        <v>1.5</v>
      </c>
      <c r="S429">
        <f>S$14*(10-lgd*COUNTIF(Defaults!$AI429:$AR429,"&lt;="&amp;S$17))</f>
        <v>1.5</v>
      </c>
      <c r="T429">
        <f>T$14*(10-lgd*COUNTIF(Defaults!$AI429:$AR429,"&lt;="&amp;T$17))</f>
        <v>1.5</v>
      </c>
      <c r="U429">
        <f>U$14*(10-lgd*COUNTIF(Defaults!$AI429:$AR429,"&lt;="&amp;U$17))</f>
        <v>101.5</v>
      </c>
      <c r="W429">
        <f t="shared" si="396"/>
        <v>0.1</v>
      </c>
      <c r="X429">
        <f t="shared" si="397"/>
        <v>0.1</v>
      </c>
      <c r="Y429">
        <f t="shared" si="398"/>
        <v>0.1</v>
      </c>
      <c r="Z429">
        <f t="shared" si="399"/>
        <v>0.1</v>
      </c>
      <c r="AA429">
        <f t="shared" si="400"/>
        <v>0.1</v>
      </c>
      <c r="AB429">
        <f t="shared" si="401"/>
        <v>0.1</v>
      </c>
      <c r="AC429">
        <f t="shared" si="402"/>
        <v>0.1</v>
      </c>
      <c r="AD429">
        <f t="shared" si="403"/>
        <v>0.1</v>
      </c>
      <c r="AE429">
        <f t="shared" si="404"/>
        <v>0.1</v>
      </c>
      <c r="AF429">
        <f t="shared" si="405"/>
        <v>0.1</v>
      </c>
      <c r="AG429">
        <f t="shared" si="406"/>
        <v>0.1</v>
      </c>
      <c r="AH429">
        <f t="shared" si="407"/>
        <v>0.1</v>
      </c>
      <c r="AI429">
        <f t="shared" si="408"/>
        <v>0.1</v>
      </c>
      <c r="AJ429">
        <f t="shared" si="409"/>
        <v>0.1</v>
      </c>
      <c r="AK429">
        <f t="shared" si="410"/>
        <v>0.1</v>
      </c>
      <c r="AL429">
        <f t="shared" si="411"/>
        <v>0.1</v>
      </c>
      <c r="AM429">
        <f t="shared" si="412"/>
        <v>0.1</v>
      </c>
      <c r="AN429">
        <f t="shared" si="413"/>
        <v>0.1</v>
      </c>
      <c r="AO429">
        <f t="shared" si="414"/>
        <v>0.1</v>
      </c>
      <c r="AP429">
        <f t="shared" si="415"/>
        <v>20.100000000000001</v>
      </c>
      <c r="AR429">
        <f t="shared" si="416"/>
        <v>0.1</v>
      </c>
      <c r="AS429">
        <f t="shared" si="417"/>
        <v>0.1</v>
      </c>
      <c r="AT429">
        <f t="shared" si="418"/>
        <v>0.1</v>
      </c>
      <c r="AU429">
        <f t="shared" si="419"/>
        <v>0.1</v>
      </c>
      <c r="AV429">
        <f t="shared" si="420"/>
        <v>0.1</v>
      </c>
      <c r="AW429">
        <f t="shared" si="421"/>
        <v>0.1</v>
      </c>
      <c r="AX429">
        <f t="shared" si="422"/>
        <v>0.1</v>
      </c>
      <c r="AY429">
        <f t="shared" si="423"/>
        <v>0.1</v>
      </c>
      <c r="AZ429">
        <f t="shared" si="424"/>
        <v>0.1</v>
      </c>
      <c r="BA429">
        <f t="shared" si="425"/>
        <v>0.1</v>
      </c>
      <c r="BB429">
        <f t="shared" si="426"/>
        <v>0.1</v>
      </c>
      <c r="BC429">
        <f t="shared" si="427"/>
        <v>0.1</v>
      </c>
      <c r="BD429">
        <f t="shared" si="428"/>
        <v>0.1</v>
      </c>
      <c r="BE429">
        <f t="shared" si="429"/>
        <v>0.1</v>
      </c>
      <c r="BF429">
        <f t="shared" si="430"/>
        <v>0.1</v>
      </c>
      <c r="BG429">
        <f t="shared" si="431"/>
        <v>0.1</v>
      </c>
      <c r="BH429">
        <f t="shared" si="432"/>
        <v>0.1</v>
      </c>
      <c r="BI429">
        <f t="shared" si="433"/>
        <v>0.1</v>
      </c>
      <c r="BJ429">
        <f t="shared" si="434"/>
        <v>0.1</v>
      </c>
      <c r="BK429">
        <f t="shared" si="435"/>
        <v>10.1</v>
      </c>
      <c r="BM429">
        <f t="shared" si="436"/>
        <v>1.2999999999999998</v>
      </c>
      <c r="BN429">
        <f t="shared" si="437"/>
        <v>1.2999999999999998</v>
      </c>
      <c r="BO429">
        <f t="shared" si="438"/>
        <v>1.2999999999999998</v>
      </c>
      <c r="BP429">
        <f t="shared" si="439"/>
        <v>1.2999999999999998</v>
      </c>
      <c r="BQ429">
        <f t="shared" si="440"/>
        <v>1.2999999999999998</v>
      </c>
      <c r="BR429">
        <f t="shared" si="441"/>
        <v>1.2999999999999998</v>
      </c>
      <c r="BS429">
        <f t="shared" si="442"/>
        <v>1.2999999999999998</v>
      </c>
      <c r="BT429">
        <f t="shared" si="443"/>
        <v>1.2999999999999998</v>
      </c>
      <c r="BU429">
        <f t="shared" si="444"/>
        <v>1.2999999999999998</v>
      </c>
      <c r="BV429">
        <f t="shared" si="445"/>
        <v>1.2999999999999998</v>
      </c>
      <c r="BW429">
        <f t="shared" si="446"/>
        <v>1.2999999999999998</v>
      </c>
      <c r="BX429">
        <f t="shared" si="447"/>
        <v>1.2999999999999998</v>
      </c>
      <c r="BY429">
        <f t="shared" si="448"/>
        <v>1.2999999999999998</v>
      </c>
      <c r="BZ429">
        <f t="shared" si="449"/>
        <v>1.2999999999999998</v>
      </c>
      <c r="CA429">
        <f t="shared" si="450"/>
        <v>1.2999999999999998</v>
      </c>
      <c r="CB429">
        <f t="shared" si="451"/>
        <v>1.2999999999999998</v>
      </c>
      <c r="CC429">
        <f t="shared" si="452"/>
        <v>1.2999999999999998</v>
      </c>
      <c r="CD429">
        <f t="shared" si="453"/>
        <v>1.2999999999999998</v>
      </c>
      <c r="CE429">
        <f t="shared" si="454"/>
        <v>1.2999999999999998</v>
      </c>
      <c r="CF429">
        <f t="shared" si="455"/>
        <v>71.300000000000011</v>
      </c>
      <c r="CH429">
        <f t="shared" si="456"/>
        <v>130</v>
      </c>
      <c r="CI429">
        <f t="shared" si="457"/>
        <v>22.000000000000004</v>
      </c>
      <c r="CJ429">
        <f t="shared" si="458"/>
        <v>12</v>
      </c>
      <c r="CK429">
        <f t="shared" si="459"/>
        <v>96.000000000000014</v>
      </c>
      <c r="CL429">
        <f t="shared" si="460"/>
        <v>0</v>
      </c>
      <c r="CM429">
        <f t="shared" si="461"/>
        <v>0</v>
      </c>
    </row>
    <row r="430" spans="1:91" x14ac:dyDescent="0.2">
      <c r="A430">
        <v>413</v>
      </c>
      <c r="B430">
        <f>B$14*(10-lgd*COUNTIF(Defaults!$AI430:$AR430,"&lt;="&amp;B$17))</f>
        <v>1.5</v>
      </c>
      <c r="C430">
        <f>C$14*(10-lgd*COUNTIF(Defaults!$AI430:$AR430,"&lt;="&amp;C$17))</f>
        <v>1.5</v>
      </c>
      <c r="D430">
        <f>D$14*(10-lgd*COUNTIF(Defaults!$AI430:$AR430,"&lt;="&amp;D$17))</f>
        <v>1.5</v>
      </c>
      <c r="E430">
        <f>E$14*(10-lgd*COUNTIF(Defaults!$AI430:$AR430,"&lt;="&amp;E$17))</f>
        <v>1.5</v>
      </c>
      <c r="F430">
        <f>F$14*(10-lgd*COUNTIF(Defaults!$AI430:$AR430,"&lt;="&amp;F$17))</f>
        <v>1.5</v>
      </c>
      <c r="G430">
        <f>G$14*(10-lgd*COUNTIF(Defaults!$AI430:$AR430,"&lt;="&amp;G$17))</f>
        <v>1.5</v>
      </c>
      <c r="H430">
        <f>H$14*(10-lgd*COUNTIF(Defaults!$AI430:$AR430,"&lt;="&amp;H$17))</f>
        <v>1.5</v>
      </c>
      <c r="I430">
        <f>I$14*(10-lgd*COUNTIF(Defaults!$AI430:$AR430,"&lt;="&amp;I$17))</f>
        <v>1.5</v>
      </c>
      <c r="J430">
        <f>J$14*(10-lgd*COUNTIF(Defaults!$AI430:$AR430,"&lt;="&amp;J$17))</f>
        <v>1.5</v>
      </c>
      <c r="K430">
        <f>K$14*(10-lgd*COUNTIF(Defaults!$AI430:$AR430,"&lt;="&amp;K$17))</f>
        <v>1.5</v>
      </c>
      <c r="L430">
        <f>L$14*(10-lgd*COUNTIF(Defaults!$AI430:$AR430,"&lt;="&amp;L$17))</f>
        <v>1.5</v>
      </c>
      <c r="M430">
        <f>M$14*(10-lgd*COUNTIF(Defaults!$AI430:$AR430,"&lt;="&amp;M$17))</f>
        <v>1.5</v>
      </c>
      <c r="N430">
        <f>N$14*(10-lgd*COUNTIF(Defaults!$AI430:$AR430,"&lt;="&amp;N$17))</f>
        <v>1.5</v>
      </c>
      <c r="O430">
        <f>O$14*(10-lgd*COUNTIF(Defaults!$AI430:$AR430,"&lt;="&amp;O$17))</f>
        <v>1.5</v>
      </c>
      <c r="P430">
        <f>P$14*(10-lgd*COUNTIF(Defaults!$AI430:$AR430,"&lt;="&amp;P$17))</f>
        <v>1.5</v>
      </c>
      <c r="Q430">
        <f>Q$14*(10-lgd*COUNTIF(Defaults!$AI430:$AR430,"&lt;="&amp;Q$17))</f>
        <v>1.5</v>
      </c>
      <c r="R430">
        <f>R$14*(10-lgd*COUNTIF(Defaults!$AI430:$AR430,"&lt;="&amp;R$17))</f>
        <v>1.5</v>
      </c>
      <c r="S430">
        <f>S$14*(10-lgd*COUNTIF(Defaults!$AI430:$AR430,"&lt;="&amp;S$17))</f>
        <v>1.5</v>
      </c>
      <c r="T430">
        <f>T$14*(10-lgd*COUNTIF(Defaults!$AI430:$AR430,"&lt;="&amp;T$17))</f>
        <v>1.5</v>
      </c>
      <c r="U430">
        <f>U$14*(10-lgd*COUNTIF(Defaults!$AI430:$AR430,"&lt;="&amp;U$17))</f>
        <v>101.5</v>
      </c>
      <c r="W430">
        <f t="shared" si="396"/>
        <v>0.1</v>
      </c>
      <c r="X430">
        <f t="shared" si="397"/>
        <v>0.1</v>
      </c>
      <c r="Y430">
        <f t="shared" si="398"/>
        <v>0.1</v>
      </c>
      <c r="Z430">
        <f t="shared" si="399"/>
        <v>0.1</v>
      </c>
      <c r="AA430">
        <f t="shared" si="400"/>
        <v>0.1</v>
      </c>
      <c r="AB430">
        <f t="shared" si="401"/>
        <v>0.1</v>
      </c>
      <c r="AC430">
        <f t="shared" si="402"/>
        <v>0.1</v>
      </c>
      <c r="AD430">
        <f t="shared" si="403"/>
        <v>0.1</v>
      </c>
      <c r="AE430">
        <f t="shared" si="404"/>
        <v>0.1</v>
      </c>
      <c r="AF430">
        <f t="shared" si="405"/>
        <v>0.1</v>
      </c>
      <c r="AG430">
        <f t="shared" si="406"/>
        <v>0.1</v>
      </c>
      <c r="AH430">
        <f t="shared" si="407"/>
        <v>0.1</v>
      </c>
      <c r="AI430">
        <f t="shared" si="408"/>
        <v>0.1</v>
      </c>
      <c r="AJ430">
        <f t="shared" si="409"/>
        <v>0.1</v>
      </c>
      <c r="AK430">
        <f t="shared" si="410"/>
        <v>0.1</v>
      </c>
      <c r="AL430">
        <f t="shared" si="411"/>
        <v>0.1</v>
      </c>
      <c r="AM430">
        <f t="shared" si="412"/>
        <v>0.1</v>
      </c>
      <c r="AN430">
        <f t="shared" si="413"/>
        <v>0.1</v>
      </c>
      <c r="AO430">
        <f t="shared" si="414"/>
        <v>0.1</v>
      </c>
      <c r="AP430">
        <f t="shared" si="415"/>
        <v>20.100000000000001</v>
      </c>
      <c r="AR430">
        <f t="shared" si="416"/>
        <v>0.1</v>
      </c>
      <c r="AS430">
        <f t="shared" si="417"/>
        <v>0.1</v>
      </c>
      <c r="AT430">
        <f t="shared" si="418"/>
        <v>0.1</v>
      </c>
      <c r="AU430">
        <f t="shared" si="419"/>
        <v>0.1</v>
      </c>
      <c r="AV430">
        <f t="shared" si="420"/>
        <v>0.1</v>
      </c>
      <c r="AW430">
        <f t="shared" si="421"/>
        <v>0.1</v>
      </c>
      <c r="AX430">
        <f t="shared" si="422"/>
        <v>0.1</v>
      </c>
      <c r="AY430">
        <f t="shared" si="423"/>
        <v>0.1</v>
      </c>
      <c r="AZ430">
        <f t="shared" si="424"/>
        <v>0.1</v>
      </c>
      <c r="BA430">
        <f t="shared" si="425"/>
        <v>0.1</v>
      </c>
      <c r="BB430">
        <f t="shared" si="426"/>
        <v>0.1</v>
      </c>
      <c r="BC430">
        <f t="shared" si="427"/>
        <v>0.1</v>
      </c>
      <c r="BD430">
        <f t="shared" si="428"/>
        <v>0.1</v>
      </c>
      <c r="BE430">
        <f t="shared" si="429"/>
        <v>0.1</v>
      </c>
      <c r="BF430">
        <f t="shared" si="430"/>
        <v>0.1</v>
      </c>
      <c r="BG430">
        <f t="shared" si="431"/>
        <v>0.1</v>
      </c>
      <c r="BH430">
        <f t="shared" si="432"/>
        <v>0.1</v>
      </c>
      <c r="BI430">
        <f t="shared" si="433"/>
        <v>0.1</v>
      </c>
      <c r="BJ430">
        <f t="shared" si="434"/>
        <v>0.1</v>
      </c>
      <c r="BK430">
        <f t="shared" si="435"/>
        <v>10.1</v>
      </c>
      <c r="BM430">
        <f t="shared" si="436"/>
        <v>1.2999999999999998</v>
      </c>
      <c r="BN430">
        <f t="shared" si="437"/>
        <v>1.2999999999999998</v>
      </c>
      <c r="BO430">
        <f t="shared" si="438"/>
        <v>1.2999999999999998</v>
      </c>
      <c r="BP430">
        <f t="shared" si="439"/>
        <v>1.2999999999999998</v>
      </c>
      <c r="BQ430">
        <f t="shared" si="440"/>
        <v>1.2999999999999998</v>
      </c>
      <c r="BR430">
        <f t="shared" si="441"/>
        <v>1.2999999999999998</v>
      </c>
      <c r="BS430">
        <f t="shared" si="442"/>
        <v>1.2999999999999998</v>
      </c>
      <c r="BT430">
        <f t="shared" si="443"/>
        <v>1.2999999999999998</v>
      </c>
      <c r="BU430">
        <f t="shared" si="444"/>
        <v>1.2999999999999998</v>
      </c>
      <c r="BV430">
        <f t="shared" si="445"/>
        <v>1.2999999999999998</v>
      </c>
      <c r="BW430">
        <f t="shared" si="446"/>
        <v>1.2999999999999998</v>
      </c>
      <c r="BX430">
        <f t="shared" si="447"/>
        <v>1.2999999999999998</v>
      </c>
      <c r="BY430">
        <f t="shared" si="448"/>
        <v>1.2999999999999998</v>
      </c>
      <c r="BZ430">
        <f t="shared" si="449"/>
        <v>1.2999999999999998</v>
      </c>
      <c r="CA430">
        <f t="shared" si="450"/>
        <v>1.2999999999999998</v>
      </c>
      <c r="CB430">
        <f t="shared" si="451"/>
        <v>1.2999999999999998</v>
      </c>
      <c r="CC430">
        <f t="shared" si="452"/>
        <v>1.2999999999999998</v>
      </c>
      <c r="CD430">
        <f t="shared" si="453"/>
        <v>1.2999999999999998</v>
      </c>
      <c r="CE430">
        <f t="shared" si="454"/>
        <v>1.2999999999999998</v>
      </c>
      <c r="CF430">
        <f t="shared" si="455"/>
        <v>71.300000000000011</v>
      </c>
      <c r="CH430">
        <f t="shared" si="456"/>
        <v>130</v>
      </c>
      <c r="CI430">
        <f t="shared" si="457"/>
        <v>22.000000000000004</v>
      </c>
      <c r="CJ430">
        <f t="shared" si="458"/>
        <v>12</v>
      </c>
      <c r="CK430">
        <f t="shared" si="459"/>
        <v>96.000000000000014</v>
      </c>
      <c r="CL430">
        <f t="shared" si="460"/>
        <v>0</v>
      </c>
      <c r="CM430">
        <f t="shared" si="461"/>
        <v>0</v>
      </c>
    </row>
    <row r="431" spans="1:91" x14ac:dyDescent="0.2">
      <c r="A431">
        <v>414</v>
      </c>
      <c r="B431">
        <f>B$14*(10-lgd*COUNTIF(Defaults!$AI431:$AR431,"&lt;="&amp;B$17))</f>
        <v>1.5</v>
      </c>
      <c r="C431">
        <f>C$14*(10-lgd*COUNTIF(Defaults!$AI431:$AR431,"&lt;="&amp;C$17))</f>
        <v>1.5</v>
      </c>
      <c r="D431">
        <f>D$14*(10-lgd*COUNTIF(Defaults!$AI431:$AR431,"&lt;="&amp;D$17))</f>
        <v>1.41</v>
      </c>
      <c r="E431">
        <f>E$14*(10-lgd*COUNTIF(Defaults!$AI431:$AR431,"&lt;="&amp;E$17))</f>
        <v>1.41</v>
      </c>
      <c r="F431">
        <f>F$14*(10-lgd*COUNTIF(Defaults!$AI431:$AR431,"&lt;="&amp;F$17))</f>
        <v>1.32</v>
      </c>
      <c r="G431">
        <f>G$14*(10-lgd*COUNTIF(Defaults!$AI431:$AR431,"&lt;="&amp;G$17))</f>
        <v>1.32</v>
      </c>
      <c r="H431">
        <f>H$14*(10-lgd*COUNTIF(Defaults!$AI431:$AR431,"&lt;="&amp;H$17))</f>
        <v>1.32</v>
      </c>
      <c r="I431">
        <f>I$14*(10-lgd*COUNTIF(Defaults!$AI431:$AR431,"&lt;="&amp;I$17))</f>
        <v>1.32</v>
      </c>
      <c r="J431">
        <f>J$14*(10-lgd*COUNTIF(Defaults!$AI431:$AR431,"&lt;="&amp;J$17))</f>
        <v>1.32</v>
      </c>
      <c r="K431">
        <f>K$14*(10-lgd*COUNTIF(Defaults!$AI431:$AR431,"&lt;="&amp;K$17))</f>
        <v>1.32</v>
      </c>
      <c r="L431">
        <f>L$14*(10-lgd*COUNTIF(Defaults!$AI431:$AR431,"&lt;="&amp;L$17))</f>
        <v>1.32</v>
      </c>
      <c r="M431">
        <f>M$14*(10-lgd*COUNTIF(Defaults!$AI431:$AR431,"&lt;="&amp;M$17))</f>
        <v>1.32</v>
      </c>
      <c r="N431">
        <f>N$14*(10-lgd*COUNTIF(Defaults!$AI431:$AR431,"&lt;="&amp;N$17))</f>
        <v>1.32</v>
      </c>
      <c r="O431">
        <f>O$14*(10-lgd*COUNTIF(Defaults!$AI431:$AR431,"&lt;="&amp;O$17))</f>
        <v>1.32</v>
      </c>
      <c r="P431">
        <f>P$14*(10-lgd*COUNTIF(Defaults!$AI431:$AR431,"&lt;="&amp;P$17))</f>
        <v>1.2299999999999998</v>
      </c>
      <c r="Q431">
        <f>Q$14*(10-lgd*COUNTIF(Defaults!$AI431:$AR431,"&lt;="&amp;Q$17))</f>
        <v>1.2299999999999998</v>
      </c>
      <c r="R431">
        <f>R$14*(10-lgd*COUNTIF(Defaults!$AI431:$AR431,"&lt;="&amp;R$17))</f>
        <v>1.2299999999999998</v>
      </c>
      <c r="S431">
        <f>S$14*(10-lgd*COUNTIF(Defaults!$AI431:$AR431,"&lt;="&amp;S$17))</f>
        <v>1.2299999999999998</v>
      </c>
      <c r="T431">
        <f>T$14*(10-lgd*COUNTIF(Defaults!$AI431:$AR431,"&lt;="&amp;T$17))</f>
        <v>1.2299999999999998</v>
      </c>
      <c r="U431">
        <f>U$14*(10-lgd*COUNTIF(Defaults!$AI431:$AR431,"&lt;="&amp;U$17))</f>
        <v>83.22999999999999</v>
      </c>
      <c r="W431">
        <f t="shared" si="396"/>
        <v>0.1</v>
      </c>
      <c r="X431">
        <f t="shared" si="397"/>
        <v>0.1</v>
      </c>
      <c r="Y431">
        <f t="shared" si="398"/>
        <v>0.1</v>
      </c>
      <c r="Z431">
        <f t="shared" si="399"/>
        <v>0.1</v>
      </c>
      <c r="AA431">
        <f t="shared" si="400"/>
        <v>0.1</v>
      </c>
      <c r="AB431">
        <f t="shared" si="401"/>
        <v>0.1</v>
      </c>
      <c r="AC431">
        <f t="shared" si="402"/>
        <v>0.1</v>
      </c>
      <c r="AD431">
        <f t="shared" si="403"/>
        <v>0.1</v>
      </c>
      <c r="AE431">
        <f t="shared" si="404"/>
        <v>0.1</v>
      </c>
      <c r="AF431">
        <f t="shared" si="405"/>
        <v>0.1</v>
      </c>
      <c r="AG431">
        <f t="shared" si="406"/>
        <v>0.1</v>
      </c>
      <c r="AH431">
        <f t="shared" si="407"/>
        <v>0.1</v>
      </c>
      <c r="AI431">
        <f t="shared" si="408"/>
        <v>0.1</v>
      </c>
      <c r="AJ431">
        <f t="shared" si="409"/>
        <v>0.1</v>
      </c>
      <c r="AK431">
        <f t="shared" si="410"/>
        <v>0.1</v>
      </c>
      <c r="AL431">
        <f t="shared" si="411"/>
        <v>0.1</v>
      </c>
      <c r="AM431">
        <f t="shared" si="412"/>
        <v>0.1</v>
      </c>
      <c r="AN431">
        <f t="shared" si="413"/>
        <v>0.1</v>
      </c>
      <c r="AO431">
        <f t="shared" si="414"/>
        <v>0.1</v>
      </c>
      <c r="AP431">
        <f t="shared" si="415"/>
        <v>20.100000000000001</v>
      </c>
      <c r="AR431">
        <f t="shared" si="416"/>
        <v>0.1</v>
      </c>
      <c r="AS431">
        <f t="shared" si="417"/>
        <v>0.1</v>
      </c>
      <c r="AT431">
        <f t="shared" si="418"/>
        <v>0.1</v>
      </c>
      <c r="AU431">
        <f t="shared" si="419"/>
        <v>0.1</v>
      </c>
      <c r="AV431">
        <f t="shared" si="420"/>
        <v>0.1</v>
      </c>
      <c r="AW431">
        <f t="shared" si="421"/>
        <v>0.1</v>
      </c>
      <c r="AX431">
        <f t="shared" si="422"/>
        <v>0.1</v>
      </c>
      <c r="AY431">
        <f t="shared" si="423"/>
        <v>0.1</v>
      </c>
      <c r="AZ431">
        <f t="shared" si="424"/>
        <v>0.1</v>
      </c>
      <c r="BA431">
        <f t="shared" si="425"/>
        <v>0.1</v>
      </c>
      <c r="BB431">
        <f t="shared" si="426"/>
        <v>0.1</v>
      </c>
      <c r="BC431">
        <f t="shared" si="427"/>
        <v>0.1</v>
      </c>
      <c r="BD431">
        <f t="shared" si="428"/>
        <v>0.1</v>
      </c>
      <c r="BE431">
        <f t="shared" si="429"/>
        <v>0.1</v>
      </c>
      <c r="BF431">
        <f t="shared" si="430"/>
        <v>0.1</v>
      </c>
      <c r="BG431">
        <f t="shared" si="431"/>
        <v>0.1</v>
      </c>
      <c r="BH431">
        <f t="shared" si="432"/>
        <v>0.1</v>
      </c>
      <c r="BI431">
        <f t="shared" si="433"/>
        <v>0.1</v>
      </c>
      <c r="BJ431">
        <f t="shared" si="434"/>
        <v>0.1</v>
      </c>
      <c r="BK431">
        <f t="shared" si="435"/>
        <v>10.1</v>
      </c>
      <c r="BM431">
        <f t="shared" si="436"/>
        <v>1.2999999999999998</v>
      </c>
      <c r="BN431">
        <f t="shared" si="437"/>
        <v>1.2999999999999998</v>
      </c>
      <c r="BO431">
        <f t="shared" si="438"/>
        <v>1.2099999999999997</v>
      </c>
      <c r="BP431">
        <f t="shared" si="439"/>
        <v>1.2099999999999997</v>
      </c>
      <c r="BQ431">
        <f t="shared" si="440"/>
        <v>1.1199999999999999</v>
      </c>
      <c r="BR431">
        <f t="shared" si="441"/>
        <v>1.1199999999999999</v>
      </c>
      <c r="BS431">
        <f t="shared" si="442"/>
        <v>1.1199999999999999</v>
      </c>
      <c r="BT431">
        <f t="shared" si="443"/>
        <v>1.1199999999999999</v>
      </c>
      <c r="BU431">
        <f t="shared" si="444"/>
        <v>1.1199999999999999</v>
      </c>
      <c r="BV431">
        <f t="shared" si="445"/>
        <v>1.1199999999999999</v>
      </c>
      <c r="BW431">
        <f t="shared" si="446"/>
        <v>1.1199999999999999</v>
      </c>
      <c r="BX431">
        <f t="shared" si="447"/>
        <v>1.1199999999999999</v>
      </c>
      <c r="BY431">
        <f t="shared" si="448"/>
        <v>1.1199999999999999</v>
      </c>
      <c r="BZ431">
        <f t="shared" si="449"/>
        <v>1.1199999999999999</v>
      </c>
      <c r="CA431">
        <f t="shared" si="450"/>
        <v>1.0299999999999996</v>
      </c>
      <c r="CB431">
        <f t="shared" si="451"/>
        <v>1.0299999999999996</v>
      </c>
      <c r="CC431">
        <f t="shared" si="452"/>
        <v>1.0299999999999996</v>
      </c>
      <c r="CD431">
        <f t="shared" si="453"/>
        <v>1.0299999999999996</v>
      </c>
      <c r="CE431">
        <f t="shared" si="454"/>
        <v>1.0299999999999996</v>
      </c>
      <c r="CF431">
        <f t="shared" si="455"/>
        <v>53.029999999999987</v>
      </c>
      <c r="CH431">
        <f t="shared" si="456"/>
        <v>108.39999999999999</v>
      </c>
      <c r="CI431">
        <f t="shared" si="457"/>
        <v>22.000000000000004</v>
      </c>
      <c r="CJ431">
        <f t="shared" si="458"/>
        <v>12</v>
      </c>
      <c r="CK431">
        <f t="shared" si="459"/>
        <v>74.399999999999991</v>
      </c>
      <c r="CL431">
        <f t="shared" si="460"/>
        <v>0</v>
      </c>
      <c r="CM431">
        <f t="shared" si="461"/>
        <v>0</v>
      </c>
    </row>
    <row r="432" spans="1:91" x14ac:dyDescent="0.2">
      <c r="A432">
        <v>415</v>
      </c>
      <c r="B432">
        <f>B$14*(10-lgd*COUNTIF(Defaults!$AI432:$AR432,"&lt;="&amp;B$17))</f>
        <v>1.5</v>
      </c>
      <c r="C432">
        <f>C$14*(10-lgd*COUNTIF(Defaults!$AI432:$AR432,"&lt;="&amp;C$17))</f>
        <v>1.5</v>
      </c>
      <c r="D432">
        <f>D$14*(10-lgd*COUNTIF(Defaults!$AI432:$AR432,"&lt;="&amp;D$17))</f>
        <v>1.5</v>
      </c>
      <c r="E432">
        <f>E$14*(10-lgd*COUNTIF(Defaults!$AI432:$AR432,"&lt;="&amp;E$17))</f>
        <v>1.5</v>
      </c>
      <c r="F432">
        <f>F$14*(10-lgd*COUNTIF(Defaults!$AI432:$AR432,"&lt;="&amp;F$17))</f>
        <v>1.5</v>
      </c>
      <c r="G432">
        <f>G$14*(10-lgd*COUNTIF(Defaults!$AI432:$AR432,"&lt;="&amp;G$17))</f>
        <v>1.5</v>
      </c>
      <c r="H432">
        <f>H$14*(10-lgd*COUNTIF(Defaults!$AI432:$AR432,"&lt;="&amp;H$17))</f>
        <v>1.5</v>
      </c>
      <c r="I432">
        <f>I$14*(10-lgd*COUNTIF(Defaults!$AI432:$AR432,"&lt;="&amp;I$17))</f>
        <v>1.5</v>
      </c>
      <c r="J432">
        <f>J$14*(10-lgd*COUNTIF(Defaults!$AI432:$AR432,"&lt;="&amp;J$17))</f>
        <v>1.5</v>
      </c>
      <c r="K432">
        <f>K$14*(10-lgd*COUNTIF(Defaults!$AI432:$AR432,"&lt;="&amp;K$17))</f>
        <v>1.5</v>
      </c>
      <c r="L432">
        <f>L$14*(10-lgd*COUNTIF(Defaults!$AI432:$AR432,"&lt;="&amp;L$17))</f>
        <v>1.5</v>
      </c>
      <c r="M432">
        <f>M$14*(10-lgd*COUNTIF(Defaults!$AI432:$AR432,"&lt;="&amp;M$17))</f>
        <v>1.5</v>
      </c>
      <c r="N432">
        <f>N$14*(10-lgd*COUNTIF(Defaults!$AI432:$AR432,"&lt;="&amp;N$17))</f>
        <v>1.5</v>
      </c>
      <c r="O432">
        <f>O$14*(10-lgd*COUNTIF(Defaults!$AI432:$AR432,"&lt;="&amp;O$17))</f>
        <v>1.5</v>
      </c>
      <c r="P432">
        <f>P$14*(10-lgd*COUNTIF(Defaults!$AI432:$AR432,"&lt;="&amp;P$17))</f>
        <v>1.5</v>
      </c>
      <c r="Q432">
        <f>Q$14*(10-lgd*COUNTIF(Defaults!$AI432:$AR432,"&lt;="&amp;Q$17))</f>
        <v>1.5</v>
      </c>
      <c r="R432">
        <f>R$14*(10-lgd*COUNTIF(Defaults!$AI432:$AR432,"&lt;="&amp;R$17))</f>
        <v>1.5</v>
      </c>
      <c r="S432">
        <f>S$14*(10-lgd*COUNTIF(Defaults!$AI432:$AR432,"&lt;="&amp;S$17))</f>
        <v>1.5</v>
      </c>
      <c r="T432">
        <f>T$14*(10-lgd*COUNTIF(Defaults!$AI432:$AR432,"&lt;="&amp;T$17))</f>
        <v>1.5</v>
      </c>
      <c r="U432">
        <f>U$14*(10-lgd*COUNTIF(Defaults!$AI432:$AR432,"&lt;="&amp;U$17))</f>
        <v>101.5</v>
      </c>
      <c r="W432">
        <f t="shared" si="396"/>
        <v>0.1</v>
      </c>
      <c r="X432">
        <f t="shared" si="397"/>
        <v>0.1</v>
      </c>
      <c r="Y432">
        <f t="shared" si="398"/>
        <v>0.1</v>
      </c>
      <c r="Z432">
        <f t="shared" si="399"/>
        <v>0.1</v>
      </c>
      <c r="AA432">
        <f t="shared" si="400"/>
        <v>0.1</v>
      </c>
      <c r="AB432">
        <f t="shared" si="401"/>
        <v>0.1</v>
      </c>
      <c r="AC432">
        <f t="shared" si="402"/>
        <v>0.1</v>
      </c>
      <c r="AD432">
        <f t="shared" si="403"/>
        <v>0.1</v>
      </c>
      <c r="AE432">
        <f t="shared" si="404"/>
        <v>0.1</v>
      </c>
      <c r="AF432">
        <f t="shared" si="405"/>
        <v>0.1</v>
      </c>
      <c r="AG432">
        <f t="shared" si="406"/>
        <v>0.1</v>
      </c>
      <c r="AH432">
        <f t="shared" si="407"/>
        <v>0.1</v>
      </c>
      <c r="AI432">
        <f t="shared" si="408"/>
        <v>0.1</v>
      </c>
      <c r="AJ432">
        <f t="shared" si="409"/>
        <v>0.1</v>
      </c>
      <c r="AK432">
        <f t="shared" si="410"/>
        <v>0.1</v>
      </c>
      <c r="AL432">
        <f t="shared" si="411"/>
        <v>0.1</v>
      </c>
      <c r="AM432">
        <f t="shared" si="412"/>
        <v>0.1</v>
      </c>
      <c r="AN432">
        <f t="shared" si="413"/>
        <v>0.1</v>
      </c>
      <c r="AO432">
        <f t="shared" si="414"/>
        <v>0.1</v>
      </c>
      <c r="AP432">
        <f t="shared" si="415"/>
        <v>20.100000000000001</v>
      </c>
      <c r="AR432">
        <f t="shared" si="416"/>
        <v>0.1</v>
      </c>
      <c r="AS432">
        <f t="shared" si="417"/>
        <v>0.1</v>
      </c>
      <c r="AT432">
        <f t="shared" si="418"/>
        <v>0.1</v>
      </c>
      <c r="AU432">
        <f t="shared" si="419"/>
        <v>0.1</v>
      </c>
      <c r="AV432">
        <f t="shared" si="420"/>
        <v>0.1</v>
      </c>
      <c r="AW432">
        <f t="shared" si="421"/>
        <v>0.1</v>
      </c>
      <c r="AX432">
        <f t="shared" si="422"/>
        <v>0.1</v>
      </c>
      <c r="AY432">
        <f t="shared" si="423"/>
        <v>0.1</v>
      </c>
      <c r="AZ432">
        <f t="shared" si="424"/>
        <v>0.1</v>
      </c>
      <c r="BA432">
        <f t="shared" si="425"/>
        <v>0.1</v>
      </c>
      <c r="BB432">
        <f t="shared" si="426"/>
        <v>0.1</v>
      </c>
      <c r="BC432">
        <f t="shared" si="427"/>
        <v>0.1</v>
      </c>
      <c r="BD432">
        <f t="shared" si="428"/>
        <v>0.1</v>
      </c>
      <c r="BE432">
        <f t="shared" si="429"/>
        <v>0.1</v>
      </c>
      <c r="BF432">
        <f t="shared" si="430"/>
        <v>0.1</v>
      </c>
      <c r="BG432">
        <f t="shared" si="431"/>
        <v>0.1</v>
      </c>
      <c r="BH432">
        <f t="shared" si="432"/>
        <v>0.1</v>
      </c>
      <c r="BI432">
        <f t="shared" si="433"/>
        <v>0.1</v>
      </c>
      <c r="BJ432">
        <f t="shared" si="434"/>
        <v>0.1</v>
      </c>
      <c r="BK432">
        <f t="shared" si="435"/>
        <v>10.1</v>
      </c>
      <c r="BM432">
        <f t="shared" si="436"/>
        <v>1.2999999999999998</v>
      </c>
      <c r="BN432">
        <f t="shared" si="437"/>
        <v>1.2999999999999998</v>
      </c>
      <c r="BO432">
        <f t="shared" si="438"/>
        <v>1.2999999999999998</v>
      </c>
      <c r="BP432">
        <f t="shared" si="439"/>
        <v>1.2999999999999998</v>
      </c>
      <c r="BQ432">
        <f t="shared" si="440"/>
        <v>1.2999999999999998</v>
      </c>
      <c r="BR432">
        <f t="shared" si="441"/>
        <v>1.2999999999999998</v>
      </c>
      <c r="BS432">
        <f t="shared" si="442"/>
        <v>1.2999999999999998</v>
      </c>
      <c r="BT432">
        <f t="shared" si="443"/>
        <v>1.2999999999999998</v>
      </c>
      <c r="BU432">
        <f t="shared" si="444"/>
        <v>1.2999999999999998</v>
      </c>
      <c r="BV432">
        <f t="shared" si="445"/>
        <v>1.2999999999999998</v>
      </c>
      <c r="BW432">
        <f t="shared" si="446"/>
        <v>1.2999999999999998</v>
      </c>
      <c r="BX432">
        <f t="shared" si="447"/>
        <v>1.2999999999999998</v>
      </c>
      <c r="BY432">
        <f t="shared" si="448"/>
        <v>1.2999999999999998</v>
      </c>
      <c r="BZ432">
        <f t="shared" si="449"/>
        <v>1.2999999999999998</v>
      </c>
      <c r="CA432">
        <f t="shared" si="450"/>
        <v>1.2999999999999998</v>
      </c>
      <c r="CB432">
        <f t="shared" si="451"/>
        <v>1.2999999999999998</v>
      </c>
      <c r="CC432">
        <f t="shared" si="452"/>
        <v>1.2999999999999998</v>
      </c>
      <c r="CD432">
        <f t="shared" si="453"/>
        <v>1.2999999999999998</v>
      </c>
      <c r="CE432">
        <f t="shared" si="454"/>
        <v>1.2999999999999998</v>
      </c>
      <c r="CF432">
        <f t="shared" si="455"/>
        <v>71.300000000000011</v>
      </c>
      <c r="CH432">
        <f t="shared" si="456"/>
        <v>130</v>
      </c>
      <c r="CI432">
        <f t="shared" si="457"/>
        <v>22.000000000000004</v>
      </c>
      <c r="CJ432">
        <f t="shared" si="458"/>
        <v>12</v>
      </c>
      <c r="CK432">
        <f t="shared" si="459"/>
        <v>96.000000000000014</v>
      </c>
      <c r="CL432">
        <f t="shared" si="460"/>
        <v>0</v>
      </c>
      <c r="CM432">
        <f t="shared" si="461"/>
        <v>0</v>
      </c>
    </row>
    <row r="433" spans="1:91" x14ac:dyDescent="0.2">
      <c r="A433">
        <v>416</v>
      </c>
      <c r="B433">
        <f>B$14*(10-lgd*COUNTIF(Defaults!$AI433:$AR433,"&lt;="&amp;B$17))</f>
        <v>1.5</v>
      </c>
      <c r="C433">
        <f>C$14*(10-lgd*COUNTIF(Defaults!$AI433:$AR433,"&lt;="&amp;C$17))</f>
        <v>1.41</v>
      </c>
      <c r="D433">
        <f>D$14*(10-lgd*COUNTIF(Defaults!$AI433:$AR433,"&lt;="&amp;D$17))</f>
        <v>1.32</v>
      </c>
      <c r="E433">
        <f>E$14*(10-lgd*COUNTIF(Defaults!$AI433:$AR433,"&lt;="&amp;E$17))</f>
        <v>1.32</v>
      </c>
      <c r="F433">
        <f>F$14*(10-lgd*COUNTIF(Defaults!$AI433:$AR433,"&lt;="&amp;F$17))</f>
        <v>1.2299999999999998</v>
      </c>
      <c r="G433">
        <f>G$14*(10-lgd*COUNTIF(Defaults!$AI433:$AR433,"&lt;="&amp;G$17))</f>
        <v>1.2299999999999998</v>
      </c>
      <c r="H433">
        <f>H$14*(10-lgd*COUNTIF(Defaults!$AI433:$AR433,"&lt;="&amp;H$17))</f>
        <v>1.2299999999999998</v>
      </c>
      <c r="I433">
        <f>I$14*(10-lgd*COUNTIF(Defaults!$AI433:$AR433,"&lt;="&amp;I$17))</f>
        <v>1.2299999999999998</v>
      </c>
      <c r="J433">
        <f>J$14*(10-lgd*COUNTIF(Defaults!$AI433:$AR433,"&lt;="&amp;J$17))</f>
        <v>1.2299999999999998</v>
      </c>
      <c r="K433">
        <f>K$14*(10-lgd*COUNTIF(Defaults!$AI433:$AR433,"&lt;="&amp;K$17))</f>
        <v>1.2299999999999998</v>
      </c>
      <c r="L433">
        <f>L$14*(10-lgd*COUNTIF(Defaults!$AI433:$AR433,"&lt;="&amp;L$17))</f>
        <v>1.2299999999999998</v>
      </c>
      <c r="M433">
        <f>M$14*(10-lgd*COUNTIF(Defaults!$AI433:$AR433,"&lt;="&amp;M$17))</f>
        <v>1.1399999999999999</v>
      </c>
      <c r="N433">
        <f>N$14*(10-lgd*COUNTIF(Defaults!$AI433:$AR433,"&lt;="&amp;N$17))</f>
        <v>1.1399999999999999</v>
      </c>
      <c r="O433">
        <f>O$14*(10-lgd*COUNTIF(Defaults!$AI433:$AR433,"&lt;="&amp;O$17))</f>
        <v>1.1399999999999999</v>
      </c>
      <c r="P433">
        <f>P$14*(10-lgd*COUNTIF(Defaults!$AI433:$AR433,"&lt;="&amp;P$17))</f>
        <v>1.1399999999999999</v>
      </c>
      <c r="Q433">
        <f>Q$14*(10-lgd*COUNTIF(Defaults!$AI433:$AR433,"&lt;="&amp;Q$17))</f>
        <v>1.1399999999999999</v>
      </c>
      <c r="R433">
        <f>R$14*(10-lgd*COUNTIF(Defaults!$AI433:$AR433,"&lt;="&amp;R$17))</f>
        <v>1.1399999999999999</v>
      </c>
      <c r="S433">
        <f>S$14*(10-lgd*COUNTIF(Defaults!$AI433:$AR433,"&lt;="&amp;S$17))</f>
        <v>1.1399999999999999</v>
      </c>
      <c r="T433">
        <f>T$14*(10-lgd*COUNTIF(Defaults!$AI433:$AR433,"&lt;="&amp;T$17))</f>
        <v>1.05</v>
      </c>
      <c r="U433">
        <f>U$14*(10-lgd*COUNTIF(Defaults!$AI433:$AR433,"&lt;="&amp;U$17))</f>
        <v>71.05</v>
      </c>
      <c r="W433">
        <f t="shared" si="396"/>
        <v>0.1</v>
      </c>
      <c r="X433">
        <f t="shared" si="397"/>
        <v>0.1</v>
      </c>
      <c r="Y433">
        <f t="shared" si="398"/>
        <v>0.1</v>
      </c>
      <c r="Z433">
        <f t="shared" si="399"/>
        <v>0.1</v>
      </c>
      <c r="AA433">
        <f t="shared" si="400"/>
        <v>0.1</v>
      </c>
      <c r="AB433">
        <f t="shared" si="401"/>
        <v>0.1</v>
      </c>
      <c r="AC433">
        <f t="shared" si="402"/>
        <v>0.1</v>
      </c>
      <c r="AD433">
        <f t="shared" si="403"/>
        <v>0.1</v>
      </c>
      <c r="AE433">
        <f t="shared" si="404"/>
        <v>0.1</v>
      </c>
      <c r="AF433">
        <f t="shared" si="405"/>
        <v>0.1</v>
      </c>
      <c r="AG433">
        <f t="shared" si="406"/>
        <v>0.1</v>
      </c>
      <c r="AH433">
        <f t="shared" si="407"/>
        <v>0.1</v>
      </c>
      <c r="AI433">
        <f t="shared" si="408"/>
        <v>0.1</v>
      </c>
      <c r="AJ433">
        <f t="shared" si="409"/>
        <v>0.1</v>
      </c>
      <c r="AK433">
        <f t="shared" si="410"/>
        <v>0.1</v>
      </c>
      <c r="AL433">
        <f t="shared" si="411"/>
        <v>0.1</v>
      </c>
      <c r="AM433">
        <f t="shared" si="412"/>
        <v>0.1</v>
      </c>
      <c r="AN433">
        <f t="shared" si="413"/>
        <v>0.1</v>
      </c>
      <c r="AO433">
        <f t="shared" si="414"/>
        <v>0.1</v>
      </c>
      <c r="AP433">
        <f t="shared" si="415"/>
        <v>20.100000000000001</v>
      </c>
      <c r="AR433">
        <f t="shared" si="416"/>
        <v>0.1</v>
      </c>
      <c r="AS433">
        <f t="shared" si="417"/>
        <v>0.1</v>
      </c>
      <c r="AT433">
        <f t="shared" si="418"/>
        <v>0.1</v>
      </c>
      <c r="AU433">
        <f t="shared" si="419"/>
        <v>0.1</v>
      </c>
      <c r="AV433">
        <f t="shared" si="420"/>
        <v>0.1</v>
      </c>
      <c r="AW433">
        <f t="shared" si="421"/>
        <v>0.1</v>
      </c>
      <c r="AX433">
        <f t="shared" si="422"/>
        <v>0.1</v>
      </c>
      <c r="AY433">
        <f t="shared" si="423"/>
        <v>0.1</v>
      </c>
      <c r="AZ433">
        <f t="shared" si="424"/>
        <v>0.1</v>
      </c>
      <c r="BA433">
        <f t="shared" si="425"/>
        <v>0.1</v>
      </c>
      <c r="BB433">
        <f t="shared" si="426"/>
        <v>0.1</v>
      </c>
      <c r="BC433">
        <f t="shared" si="427"/>
        <v>0.1</v>
      </c>
      <c r="BD433">
        <f t="shared" si="428"/>
        <v>0.1</v>
      </c>
      <c r="BE433">
        <f t="shared" si="429"/>
        <v>0.1</v>
      </c>
      <c r="BF433">
        <f t="shared" si="430"/>
        <v>0.1</v>
      </c>
      <c r="BG433">
        <f t="shared" si="431"/>
        <v>0.1</v>
      </c>
      <c r="BH433">
        <f t="shared" si="432"/>
        <v>0.1</v>
      </c>
      <c r="BI433">
        <f t="shared" si="433"/>
        <v>0.1</v>
      </c>
      <c r="BJ433">
        <f t="shared" si="434"/>
        <v>0.1</v>
      </c>
      <c r="BK433">
        <f t="shared" si="435"/>
        <v>10.1</v>
      </c>
      <c r="BM433">
        <f t="shared" si="436"/>
        <v>1.2999999999999998</v>
      </c>
      <c r="BN433">
        <f t="shared" si="437"/>
        <v>1.2099999999999997</v>
      </c>
      <c r="BO433">
        <f t="shared" si="438"/>
        <v>1.1199999999999999</v>
      </c>
      <c r="BP433">
        <f t="shared" si="439"/>
        <v>1.1199999999999999</v>
      </c>
      <c r="BQ433">
        <f t="shared" si="440"/>
        <v>1.0299999999999996</v>
      </c>
      <c r="BR433">
        <f t="shared" si="441"/>
        <v>1.0299999999999996</v>
      </c>
      <c r="BS433">
        <f t="shared" si="442"/>
        <v>1.0299999999999996</v>
      </c>
      <c r="BT433">
        <f t="shared" si="443"/>
        <v>1.0299999999999996</v>
      </c>
      <c r="BU433">
        <f t="shared" si="444"/>
        <v>1.0299999999999996</v>
      </c>
      <c r="BV433">
        <f t="shared" si="445"/>
        <v>1.0299999999999996</v>
      </c>
      <c r="BW433">
        <f t="shared" si="446"/>
        <v>1.0299999999999996</v>
      </c>
      <c r="BX433">
        <f t="shared" si="447"/>
        <v>0.93999999999999984</v>
      </c>
      <c r="BY433">
        <f t="shared" si="448"/>
        <v>0.93999999999999984</v>
      </c>
      <c r="BZ433">
        <f t="shared" si="449"/>
        <v>0.93999999999999984</v>
      </c>
      <c r="CA433">
        <f t="shared" si="450"/>
        <v>0.93999999999999984</v>
      </c>
      <c r="CB433">
        <f t="shared" si="451"/>
        <v>0.93999999999999984</v>
      </c>
      <c r="CC433">
        <f t="shared" si="452"/>
        <v>0.93999999999999984</v>
      </c>
      <c r="CD433">
        <f t="shared" si="453"/>
        <v>0.93999999999999984</v>
      </c>
      <c r="CE433">
        <f t="shared" si="454"/>
        <v>0.85000000000000009</v>
      </c>
      <c r="CF433">
        <f t="shared" si="455"/>
        <v>40.849999999999994</v>
      </c>
      <c r="CH433">
        <f t="shared" si="456"/>
        <v>94.240000000000009</v>
      </c>
      <c r="CI433">
        <f t="shared" si="457"/>
        <v>22.000000000000004</v>
      </c>
      <c r="CJ433">
        <f t="shared" si="458"/>
        <v>12</v>
      </c>
      <c r="CK433">
        <f t="shared" si="459"/>
        <v>60.239999999999995</v>
      </c>
      <c r="CL433">
        <f t="shared" si="460"/>
        <v>0</v>
      </c>
      <c r="CM433">
        <f t="shared" si="461"/>
        <v>0</v>
      </c>
    </row>
    <row r="434" spans="1:91" x14ac:dyDescent="0.2">
      <c r="A434">
        <v>417</v>
      </c>
      <c r="B434">
        <f>B$14*(10-lgd*COUNTIF(Defaults!$AI434:$AR434,"&lt;="&amp;B$17))</f>
        <v>1.5</v>
      </c>
      <c r="C434">
        <f>C$14*(10-lgd*COUNTIF(Defaults!$AI434:$AR434,"&lt;="&amp;C$17))</f>
        <v>1.5</v>
      </c>
      <c r="D434">
        <f>D$14*(10-lgd*COUNTIF(Defaults!$AI434:$AR434,"&lt;="&amp;D$17))</f>
        <v>1.5</v>
      </c>
      <c r="E434">
        <f>E$14*(10-lgd*COUNTIF(Defaults!$AI434:$AR434,"&lt;="&amp;E$17))</f>
        <v>1.5</v>
      </c>
      <c r="F434">
        <f>F$14*(10-lgd*COUNTIF(Defaults!$AI434:$AR434,"&lt;="&amp;F$17))</f>
        <v>1.5</v>
      </c>
      <c r="G434">
        <f>G$14*(10-lgd*COUNTIF(Defaults!$AI434:$AR434,"&lt;="&amp;G$17))</f>
        <v>1.5</v>
      </c>
      <c r="H434">
        <f>H$14*(10-lgd*COUNTIF(Defaults!$AI434:$AR434,"&lt;="&amp;H$17))</f>
        <v>1.5</v>
      </c>
      <c r="I434">
        <f>I$14*(10-lgd*COUNTIF(Defaults!$AI434:$AR434,"&lt;="&amp;I$17))</f>
        <v>1.5</v>
      </c>
      <c r="J434">
        <f>J$14*(10-lgd*COUNTIF(Defaults!$AI434:$AR434,"&lt;="&amp;J$17))</f>
        <v>1.41</v>
      </c>
      <c r="K434">
        <f>K$14*(10-lgd*COUNTIF(Defaults!$AI434:$AR434,"&lt;="&amp;K$17))</f>
        <v>1.32</v>
      </c>
      <c r="L434">
        <f>L$14*(10-lgd*COUNTIF(Defaults!$AI434:$AR434,"&lt;="&amp;L$17))</f>
        <v>1.32</v>
      </c>
      <c r="M434">
        <f>M$14*(10-lgd*COUNTIF(Defaults!$AI434:$AR434,"&lt;="&amp;M$17))</f>
        <v>1.32</v>
      </c>
      <c r="N434">
        <f>N$14*(10-lgd*COUNTIF(Defaults!$AI434:$AR434,"&lt;="&amp;N$17))</f>
        <v>1.32</v>
      </c>
      <c r="O434">
        <f>O$14*(10-lgd*COUNTIF(Defaults!$AI434:$AR434,"&lt;="&amp;O$17))</f>
        <v>1.32</v>
      </c>
      <c r="P434">
        <f>P$14*(10-lgd*COUNTIF(Defaults!$AI434:$AR434,"&lt;="&amp;P$17))</f>
        <v>1.32</v>
      </c>
      <c r="Q434">
        <f>Q$14*(10-lgd*COUNTIF(Defaults!$AI434:$AR434,"&lt;="&amp;Q$17))</f>
        <v>1.32</v>
      </c>
      <c r="R434">
        <f>R$14*(10-lgd*COUNTIF(Defaults!$AI434:$AR434,"&lt;="&amp;R$17))</f>
        <v>1.32</v>
      </c>
      <c r="S434">
        <f>S$14*(10-lgd*COUNTIF(Defaults!$AI434:$AR434,"&lt;="&amp;S$17))</f>
        <v>1.32</v>
      </c>
      <c r="T434">
        <f>T$14*(10-lgd*COUNTIF(Defaults!$AI434:$AR434,"&lt;="&amp;T$17))</f>
        <v>1.32</v>
      </c>
      <c r="U434">
        <f>U$14*(10-lgd*COUNTIF(Defaults!$AI434:$AR434,"&lt;="&amp;U$17))</f>
        <v>89.320000000000007</v>
      </c>
      <c r="W434">
        <f t="shared" si="396"/>
        <v>0.1</v>
      </c>
      <c r="X434">
        <f t="shared" si="397"/>
        <v>0.1</v>
      </c>
      <c r="Y434">
        <f t="shared" si="398"/>
        <v>0.1</v>
      </c>
      <c r="Z434">
        <f t="shared" si="399"/>
        <v>0.1</v>
      </c>
      <c r="AA434">
        <f t="shared" si="400"/>
        <v>0.1</v>
      </c>
      <c r="AB434">
        <f t="shared" si="401"/>
        <v>0.1</v>
      </c>
      <c r="AC434">
        <f t="shared" si="402"/>
        <v>0.1</v>
      </c>
      <c r="AD434">
        <f t="shared" si="403"/>
        <v>0.1</v>
      </c>
      <c r="AE434">
        <f t="shared" si="404"/>
        <v>0.1</v>
      </c>
      <c r="AF434">
        <f t="shared" si="405"/>
        <v>0.1</v>
      </c>
      <c r="AG434">
        <f t="shared" si="406"/>
        <v>0.1</v>
      </c>
      <c r="AH434">
        <f t="shared" si="407"/>
        <v>0.1</v>
      </c>
      <c r="AI434">
        <f t="shared" si="408"/>
        <v>0.1</v>
      </c>
      <c r="AJ434">
        <f t="shared" si="409"/>
        <v>0.1</v>
      </c>
      <c r="AK434">
        <f t="shared" si="410"/>
        <v>0.1</v>
      </c>
      <c r="AL434">
        <f t="shared" si="411"/>
        <v>0.1</v>
      </c>
      <c r="AM434">
        <f t="shared" si="412"/>
        <v>0.1</v>
      </c>
      <c r="AN434">
        <f t="shared" si="413"/>
        <v>0.1</v>
      </c>
      <c r="AO434">
        <f t="shared" si="414"/>
        <v>0.1</v>
      </c>
      <c r="AP434">
        <f t="shared" si="415"/>
        <v>20.100000000000001</v>
      </c>
      <c r="AR434">
        <f t="shared" si="416"/>
        <v>0.1</v>
      </c>
      <c r="AS434">
        <f t="shared" si="417"/>
        <v>0.1</v>
      </c>
      <c r="AT434">
        <f t="shared" si="418"/>
        <v>0.1</v>
      </c>
      <c r="AU434">
        <f t="shared" si="419"/>
        <v>0.1</v>
      </c>
      <c r="AV434">
        <f t="shared" si="420"/>
        <v>0.1</v>
      </c>
      <c r="AW434">
        <f t="shared" si="421"/>
        <v>0.1</v>
      </c>
      <c r="AX434">
        <f t="shared" si="422"/>
        <v>0.1</v>
      </c>
      <c r="AY434">
        <f t="shared" si="423"/>
        <v>0.1</v>
      </c>
      <c r="AZ434">
        <f t="shared" si="424"/>
        <v>0.1</v>
      </c>
      <c r="BA434">
        <f t="shared" si="425"/>
        <v>0.1</v>
      </c>
      <c r="BB434">
        <f t="shared" si="426"/>
        <v>0.1</v>
      </c>
      <c r="BC434">
        <f t="shared" si="427"/>
        <v>0.1</v>
      </c>
      <c r="BD434">
        <f t="shared" si="428"/>
        <v>0.1</v>
      </c>
      <c r="BE434">
        <f t="shared" si="429"/>
        <v>0.1</v>
      </c>
      <c r="BF434">
        <f t="shared" si="430"/>
        <v>0.1</v>
      </c>
      <c r="BG434">
        <f t="shared" si="431"/>
        <v>0.1</v>
      </c>
      <c r="BH434">
        <f t="shared" si="432"/>
        <v>0.1</v>
      </c>
      <c r="BI434">
        <f t="shared" si="433"/>
        <v>0.1</v>
      </c>
      <c r="BJ434">
        <f t="shared" si="434"/>
        <v>0.1</v>
      </c>
      <c r="BK434">
        <f t="shared" si="435"/>
        <v>10.1</v>
      </c>
      <c r="BM434">
        <f t="shared" si="436"/>
        <v>1.2999999999999998</v>
      </c>
      <c r="BN434">
        <f t="shared" si="437"/>
        <v>1.2999999999999998</v>
      </c>
      <c r="BO434">
        <f t="shared" si="438"/>
        <v>1.2999999999999998</v>
      </c>
      <c r="BP434">
        <f t="shared" si="439"/>
        <v>1.2999999999999998</v>
      </c>
      <c r="BQ434">
        <f t="shared" si="440"/>
        <v>1.2999999999999998</v>
      </c>
      <c r="BR434">
        <f t="shared" si="441"/>
        <v>1.2999999999999998</v>
      </c>
      <c r="BS434">
        <f t="shared" si="442"/>
        <v>1.2999999999999998</v>
      </c>
      <c r="BT434">
        <f t="shared" si="443"/>
        <v>1.2999999999999998</v>
      </c>
      <c r="BU434">
        <f t="shared" si="444"/>
        <v>1.2099999999999997</v>
      </c>
      <c r="BV434">
        <f t="shared" si="445"/>
        <v>1.1199999999999999</v>
      </c>
      <c r="BW434">
        <f t="shared" si="446"/>
        <v>1.1199999999999999</v>
      </c>
      <c r="BX434">
        <f t="shared" si="447"/>
        <v>1.1199999999999999</v>
      </c>
      <c r="BY434">
        <f t="shared" si="448"/>
        <v>1.1199999999999999</v>
      </c>
      <c r="BZ434">
        <f t="shared" si="449"/>
        <v>1.1199999999999999</v>
      </c>
      <c r="CA434">
        <f t="shared" si="450"/>
        <v>1.1199999999999999</v>
      </c>
      <c r="CB434">
        <f t="shared" si="451"/>
        <v>1.1199999999999999</v>
      </c>
      <c r="CC434">
        <f t="shared" si="452"/>
        <v>1.1199999999999999</v>
      </c>
      <c r="CD434">
        <f t="shared" si="453"/>
        <v>1.1199999999999999</v>
      </c>
      <c r="CE434">
        <f t="shared" si="454"/>
        <v>1.1199999999999999</v>
      </c>
      <c r="CF434">
        <f t="shared" si="455"/>
        <v>59.12</v>
      </c>
      <c r="CH434">
        <f t="shared" si="456"/>
        <v>115.93</v>
      </c>
      <c r="CI434">
        <f t="shared" si="457"/>
        <v>22.000000000000004</v>
      </c>
      <c r="CJ434">
        <f t="shared" si="458"/>
        <v>12</v>
      </c>
      <c r="CK434">
        <f t="shared" si="459"/>
        <v>81.93</v>
      </c>
      <c r="CL434">
        <f t="shared" si="460"/>
        <v>0</v>
      </c>
      <c r="CM434">
        <f t="shared" si="461"/>
        <v>0</v>
      </c>
    </row>
    <row r="435" spans="1:91" x14ac:dyDescent="0.2">
      <c r="A435">
        <v>418</v>
      </c>
      <c r="B435">
        <f>B$14*(10-lgd*COUNTIF(Defaults!$AI435:$AR435,"&lt;="&amp;B$17))</f>
        <v>1.5</v>
      </c>
      <c r="C435">
        <f>C$14*(10-lgd*COUNTIF(Defaults!$AI435:$AR435,"&lt;="&amp;C$17))</f>
        <v>1.5</v>
      </c>
      <c r="D435">
        <f>D$14*(10-lgd*COUNTIF(Defaults!$AI435:$AR435,"&lt;="&amp;D$17))</f>
        <v>1.5</v>
      </c>
      <c r="E435">
        <f>E$14*(10-lgd*COUNTIF(Defaults!$AI435:$AR435,"&lt;="&amp;E$17))</f>
        <v>1.5</v>
      </c>
      <c r="F435">
        <f>F$14*(10-lgd*COUNTIF(Defaults!$AI435:$AR435,"&lt;="&amp;F$17))</f>
        <v>1.5</v>
      </c>
      <c r="G435">
        <f>G$14*(10-lgd*COUNTIF(Defaults!$AI435:$AR435,"&lt;="&amp;G$17))</f>
        <v>1.5</v>
      </c>
      <c r="H435">
        <f>H$14*(10-lgd*COUNTIF(Defaults!$AI435:$AR435,"&lt;="&amp;H$17))</f>
        <v>1.5</v>
      </c>
      <c r="I435">
        <f>I$14*(10-lgd*COUNTIF(Defaults!$AI435:$AR435,"&lt;="&amp;I$17))</f>
        <v>1.5</v>
      </c>
      <c r="J435">
        <f>J$14*(10-lgd*COUNTIF(Defaults!$AI435:$AR435,"&lt;="&amp;J$17))</f>
        <v>1.5</v>
      </c>
      <c r="K435">
        <f>K$14*(10-lgd*COUNTIF(Defaults!$AI435:$AR435,"&lt;="&amp;K$17))</f>
        <v>1.5</v>
      </c>
      <c r="L435">
        <f>L$14*(10-lgd*COUNTIF(Defaults!$AI435:$AR435,"&lt;="&amp;L$17))</f>
        <v>1.5</v>
      </c>
      <c r="M435">
        <f>M$14*(10-lgd*COUNTIF(Defaults!$AI435:$AR435,"&lt;="&amp;M$17))</f>
        <v>1.5</v>
      </c>
      <c r="N435">
        <f>N$14*(10-lgd*COUNTIF(Defaults!$AI435:$AR435,"&lt;="&amp;N$17))</f>
        <v>1.5</v>
      </c>
      <c r="O435">
        <f>O$14*(10-lgd*COUNTIF(Defaults!$AI435:$AR435,"&lt;="&amp;O$17))</f>
        <v>1.5</v>
      </c>
      <c r="P435">
        <f>P$14*(10-lgd*COUNTIF(Defaults!$AI435:$AR435,"&lt;="&amp;P$17))</f>
        <v>1.5</v>
      </c>
      <c r="Q435">
        <f>Q$14*(10-lgd*COUNTIF(Defaults!$AI435:$AR435,"&lt;="&amp;Q$17))</f>
        <v>1.5</v>
      </c>
      <c r="R435">
        <f>R$14*(10-lgd*COUNTIF(Defaults!$AI435:$AR435,"&lt;="&amp;R$17))</f>
        <v>1.5</v>
      </c>
      <c r="S435">
        <f>S$14*(10-lgd*COUNTIF(Defaults!$AI435:$AR435,"&lt;="&amp;S$17))</f>
        <v>1.5</v>
      </c>
      <c r="T435">
        <f>T$14*(10-lgd*COUNTIF(Defaults!$AI435:$AR435,"&lt;="&amp;T$17))</f>
        <v>1.5</v>
      </c>
      <c r="U435">
        <f>U$14*(10-lgd*COUNTIF(Defaults!$AI435:$AR435,"&lt;="&amp;U$17))</f>
        <v>101.5</v>
      </c>
      <c r="W435">
        <f t="shared" si="396"/>
        <v>0.1</v>
      </c>
      <c r="X435">
        <f t="shared" si="397"/>
        <v>0.1</v>
      </c>
      <c r="Y435">
        <f t="shared" si="398"/>
        <v>0.1</v>
      </c>
      <c r="Z435">
        <f t="shared" si="399"/>
        <v>0.1</v>
      </c>
      <c r="AA435">
        <f t="shared" si="400"/>
        <v>0.1</v>
      </c>
      <c r="AB435">
        <f t="shared" si="401"/>
        <v>0.1</v>
      </c>
      <c r="AC435">
        <f t="shared" si="402"/>
        <v>0.1</v>
      </c>
      <c r="AD435">
        <f t="shared" si="403"/>
        <v>0.1</v>
      </c>
      <c r="AE435">
        <f t="shared" si="404"/>
        <v>0.1</v>
      </c>
      <c r="AF435">
        <f t="shared" si="405"/>
        <v>0.1</v>
      </c>
      <c r="AG435">
        <f t="shared" si="406"/>
        <v>0.1</v>
      </c>
      <c r="AH435">
        <f t="shared" si="407"/>
        <v>0.1</v>
      </c>
      <c r="AI435">
        <f t="shared" si="408"/>
        <v>0.1</v>
      </c>
      <c r="AJ435">
        <f t="shared" si="409"/>
        <v>0.1</v>
      </c>
      <c r="AK435">
        <f t="shared" si="410"/>
        <v>0.1</v>
      </c>
      <c r="AL435">
        <f t="shared" si="411"/>
        <v>0.1</v>
      </c>
      <c r="AM435">
        <f t="shared" si="412"/>
        <v>0.1</v>
      </c>
      <c r="AN435">
        <f t="shared" si="413"/>
        <v>0.1</v>
      </c>
      <c r="AO435">
        <f t="shared" si="414"/>
        <v>0.1</v>
      </c>
      <c r="AP435">
        <f t="shared" si="415"/>
        <v>20.100000000000001</v>
      </c>
      <c r="AR435">
        <f t="shared" si="416"/>
        <v>0.1</v>
      </c>
      <c r="AS435">
        <f t="shared" si="417"/>
        <v>0.1</v>
      </c>
      <c r="AT435">
        <f t="shared" si="418"/>
        <v>0.1</v>
      </c>
      <c r="AU435">
        <f t="shared" si="419"/>
        <v>0.1</v>
      </c>
      <c r="AV435">
        <f t="shared" si="420"/>
        <v>0.1</v>
      </c>
      <c r="AW435">
        <f t="shared" si="421"/>
        <v>0.1</v>
      </c>
      <c r="AX435">
        <f t="shared" si="422"/>
        <v>0.1</v>
      </c>
      <c r="AY435">
        <f t="shared" si="423"/>
        <v>0.1</v>
      </c>
      <c r="AZ435">
        <f t="shared" si="424"/>
        <v>0.1</v>
      </c>
      <c r="BA435">
        <f t="shared" si="425"/>
        <v>0.1</v>
      </c>
      <c r="BB435">
        <f t="shared" si="426"/>
        <v>0.1</v>
      </c>
      <c r="BC435">
        <f t="shared" si="427"/>
        <v>0.1</v>
      </c>
      <c r="BD435">
        <f t="shared" si="428"/>
        <v>0.1</v>
      </c>
      <c r="BE435">
        <f t="shared" si="429"/>
        <v>0.1</v>
      </c>
      <c r="BF435">
        <f t="shared" si="430"/>
        <v>0.1</v>
      </c>
      <c r="BG435">
        <f t="shared" si="431"/>
        <v>0.1</v>
      </c>
      <c r="BH435">
        <f t="shared" si="432"/>
        <v>0.1</v>
      </c>
      <c r="BI435">
        <f t="shared" si="433"/>
        <v>0.1</v>
      </c>
      <c r="BJ435">
        <f t="shared" si="434"/>
        <v>0.1</v>
      </c>
      <c r="BK435">
        <f t="shared" si="435"/>
        <v>10.1</v>
      </c>
      <c r="BM435">
        <f t="shared" si="436"/>
        <v>1.2999999999999998</v>
      </c>
      <c r="BN435">
        <f t="shared" si="437"/>
        <v>1.2999999999999998</v>
      </c>
      <c r="BO435">
        <f t="shared" si="438"/>
        <v>1.2999999999999998</v>
      </c>
      <c r="BP435">
        <f t="shared" si="439"/>
        <v>1.2999999999999998</v>
      </c>
      <c r="BQ435">
        <f t="shared" si="440"/>
        <v>1.2999999999999998</v>
      </c>
      <c r="BR435">
        <f t="shared" si="441"/>
        <v>1.2999999999999998</v>
      </c>
      <c r="BS435">
        <f t="shared" si="442"/>
        <v>1.2999999999999998</v>
      </c>
      <c r="BT435">
        <f t="shared" si="443"/>
        <v>1.2999999999999998</v>
      </c>
      <c r="BU435">
        <f t="shared" si="444"/>
        <v>1.2999999999999998</v>
      </c>
      <c r="BV435">
        <f t="shared" si="445"/>
        <v>1.2999999999999998</v>
      </c>
      <c r="BW435">
        <f t="shared" si="446"/>
        <v>1.2999999999999998</v>
      </c>
      <c r="BX435">
        <f t="shared" si="447"/>
        <v>1.2999999999999998</v>
      </c>
      <c r="BY435">
        <f t="shared" si="448"/>
        <v>1.2999999999999998</v>
      </c>
      <c r="BZ435">
        <f t="shared" si="449"/>
        <v>1.2999999999999998</v>
      </c>
      <c r="CA435">
        <f t="shared" si="450"/>
        <v>1.2999999999999998</v>
      </c>
      <c r="CB435">
        <f t="shared" si="451"/>
        <v>1.2999999999999998</v>
      </c>
      <c r="CC435">
        <f t="shared" si="452"/>
        <v>1.2999999999999998</v>
      </c>
      <c r="CD435">
        <f t="shared" si="453"/>
        <v>1.2999999999999998</v>
      </c>
      <c r="CE435">
        <f t="shared" si="454"/>
        <v>1.2999999999999998</v>
      </c>
      <c r="CF435">
        <f t="shared" si="455"/>
        <v>71.300000000000011</v>
      </c>
      <c r="CH435">
        <f t="shared" si="456"/>
        <v>130</v>
      </c>
      <c r="CI435">
        <f t="shared" si="457"/>
        <v>22.000000000000004</v>
      </c>
      <c r="CJ435">
        <f t="shared" si="458"/>
        <v>12</v>
      </c>
      <c r="CK435">
        <f t="shared" si="459"/>
        <v>96.000000000000014</v>
      </c>
      <c r="CL435">
        <f t="shared" si="460"/>
        <v>0</v>
      </c>
      <c r="CM435">
        <f t="shared" si="461"/>
        <v>0</v>
      </c>
    </row>
    <row r="436" spans="1:91" x14ac:dyDescent="0.2">
      <c r="A436">
        <v>419</v>
      </c>
      <c r="B436">
        <f>B$14*(10-lgd*COUNTIF(Defaults!$AI436:$AR436,"&lt;="&amp;B$17))</f>
        <v>1.5</v>
      </c>
      <c r="C436">
        <f>C$14*(10-lgd*COUNTIF(Defaults!$AI436:$AR436,"&lt;="&amp;C$17))</f>
        <v>1.5</v>
      </c>
      <c r="D436">
        <f>D$14*(10-lgd*COUNTIF(Defaults!$AI436:$AR436,"&lt;="&amp;D$17))</f>
        <v>1.5</v>
      </c>
      <c r="E436">
        <f>E$14*(10-lgd*COUNTIF(Defaults!$AI436:$AR436,"&lt;="&amp;E$17))</f>
        <v>1.41</v>
      </c>
      <c r="F436">
        <f>F$14*(10-lgd*COUNTIF(Defaults!$AI436:$AR436,"&lt;="&amp;F$17))</f>
        <v>1.41</v>
      </c>
      <c r="G436">
        <f>G$14*(10-lgd*COUNTIF(Defaults!$AI436:$AR436,"&lt;="&amp;G$17))</f>
        <v>1.41</v>
      </c>
      <c r="H436">
        <f>H$14*(10-lgd*COUNTIF(Defaults!$AI436:$AR436,"&lt;="&amp;H$17))</f>
        <v>1.32</v>
      </c>
      <c r="I436">
        <f>I$14*(10-lgd*COUNTIF(Defaults!$AI436:$AR436,"&lt;="&amp;I$17))</f>
        <v>1.32</v>
      </c>
      <c r="J436">
        <f>J$14*(10-lgd*COUNTIF(Defaults!$AI436:$AR436,"&lt;="&amp;J$17))</f>
        <v>1.32</v>
      </c>
      <c r="K436">
        <f>K$14*(10-lgd*COUNTIF(Defaults!$AI436:$AR436,"&lt;="&amp;K$17))</f>
        <v>1.32</v>
      </c>
      <c r="L436">
        <f>L$14*(10-lgd*COUNTIF(Defaults!$AI436:$AR436,"&lt;="&amp;L$17))</f>
        <v>1.32</v>
      </c>
      <c r="M436">
        <f>M$14*(10-lgd*COUNTIF(Defaults!$AI436:$AR436,"&lt;="&amp;M$17))</f>
        <v>1.32</v>
      </c>
      <c r="N436">
        <f>N$14*(10-lgd*COUNTIF(Defaults!$AI436:$AR436,"&lt;="&amp;N$17))</f>
        <v>1.32</v>
      </c>
      <c r="O436">
        <f>O$14*(10-lgd*COUNTIF(Defaults!$AI436:$AR436,"&lt;="&amp;O$17))</f>
        <v>1.32</v>
      </c>
      <c r="P436">
        <f>P$14*(10-lgd*COUNTIF(Defaults!$AI436:$AR436,"&lt;="&amp;P$17))</f>
        <v>1.32</v>
      </c>
      <c r="Q436">
        <f>Q$14*(10-lgd*COUNTIF(Defaults!$AI436:$AR436,"&lt;="&amp;Q$17))</f>
        <v>1.32</v>
      </c>
      <c r="R436">
        <f>R$14*(10-lgd*COUNTIF(Defaults!$AI436:$AR436,"&lt;="&amp;R$17))</f>
        <v>1.32</v>
      </c>
      <c r="S436">
        <f>S$14*(10-lgd*COUNTIF(Defaults!$AI436:$AR436,"&lt;="&amp;S$17))</f>
        <v>1.32</v>
      </c>
      <c r="T436">
        <f>T$14*(10-lgd*COUNTIF(Defaults!$AI436:$AR436,"&lt;="&amp;T$17))</f>
        <v>1.32</v>
      </c>
      <c r="U436">
        <f>U$14*(10-lgd*COUNTIF(Defaults!$AI436:$AR436,"&lt;="&amp;U$17))</f>
        <v>89.320000000000007</v>
      </c>
      <c r="W436">
        <f t="shared" si="396"/>
        <v>0.1</v>
      </c>
      <c r="X436">
        <f t="shared" si="397"/>
        <v>0.1</v>
      </c>
      <c r="Y436">
        <f t="shared" si="398"/>
        <v>0.1</v>
      </c>
      <c r="Z436">
        <f t="shared" si="399"/>
        <v>0.1</v>
      </c>
      <c r="AA436">
        <f t="shared" si="400"/>
        <v>0.1</v>
      </c>
      <c r="AB436">
        <f t="shared" si="401"/>
        <v>0.1</v>
      </c>
      <c r="AC436">
        <f t="shared" si="402"/>
        <v>0.1</v>
      </c>
      <c r="AD436">
        <f t="shared" si="403"/>
        <v>0.1</v>
      </c>
      <c r="AE436">
        <f t="shared" si="404"/>
        <v>0.1</v>
      </c>
      <c r="AF436">
        <f t="shared" si="405"/>
        <v>0.1</v>
      </c>
      <c r="AG436">
        <f t="shared" si="406"/>
        <v>0.1</v>
      </c>
      <c r="AH436">
        <f t="shared" si="407"/>
        <v>0.1</v>
      </c>
      <c r="AI436">
        <f t="shared" si="408"/>
        <v>0.1</v>
      </c>
      <c r="AJ436">
        <f t="shared" si="409"/>
        <v>0.1</v>
      </c>
      <c r="AK436">
        <f t="shared" si="410"/>
        <v>0.1</v>
      </c>
      <c r="AL436">
        <f t="shared" si="411"/>
        <v>0.1</v>
      </c>
      <c r="AM436">
        <f t="shared" si="412"/>
        <v>0.1</v>
      </c>
      <c r="AN436">
        <f t="shared" si="413"/>
        <v>0.1</v>
      </c>
      <c r="AO436">
        <f t="shared" si="414"/>
        <v>0.1</v>
      </c>
      <c r="AP436">
        <f t="shared" si="415"/>
        <v>20.100000000000001</v>
      </c>
      <c r="AR436">
        <f t="shared" si="416"/>
        <v>0.1</v>
      </c>
      <c r="AS436">
        <f t="shared" si="417"/>
        <v>0.1</v>
      </c>
      <c r="AT436">
        <f t="shared" si="418"/>
        <v>0.1</v>
      </c>
      <c r="AU436">
        <f t="shared" si="419"/>
        <v>0.1</v>
      </c>
      <c r="AV436">
        <f t="shared" si="420"/>
        <v>0.1</v>
      </c>
      <c r="AW436">
        <f t="shared" si="421"/>
        <v>0.1</v>
      </c>
      <c r="AX436">
        <f t="shared" si="422"/>
        <v>0.1</v>
      </c>
      <c r="AY436">
        <f t="shared" si="423"/>
        <v>0.1</v>
      </c>
      <c r="AZ436">
        <f t="shared" si="424"/>
        <v>0.1</v>
      </c>
      <c r="BA436">
        <f t="shared" si="425"/>
        <v>0.1</v>
      </c>
      <c r="BB436">
        <f t="shared" si="426"/>
        <v>0.1</v>
      </c>
      <c r="BC436">
        <f t="shared" si="427"/>
        <v>0.1</v>
      </c>
      <c r="BD436">
        <f t="shared" si="428"/>
        <v>0.1</v>
      </c>
      <c r="BE436">
        <f t="shared" si="429"/>
        <v>0.1</v>
      </c>
      <c r="BF436">
        <f t="shared" si="430"/>
        <v>0.1</v>
      </c>
      <c r="BG436">
        <f t="shared" si="431"/>
        <v>0.1</v>
      </c>
      <c r="BH436">
        <f t="shared" si="432"/>
        <v>0.1</v>
      </c>
      <c r="BI436">
        <f t="shared" si="433"/>
        <v>0.1</v>
      </c>
      <c r="BJ436">
        <f t="shared" si="434"/>
        <v>0.1</v>
      </c>
      <c r="BK436">
        <f t="shared" si="435"/>
        <v>10.1</v>
      </c>
      <c r="BM436">
        <f t="shared" si="436"/>
        <v>1.2999999999999998</v>
      </c>
      <c r="BN436">
        <f t="shared" si="437"/>
        <v>1.2999999999999998</v>
      </c>
      <c r="BO436">
        <f t="shared" si="438"/>
        <v>1.2999999999999998</v>
      </c>
      <c r="BP436">
        <f t="shared" si="439"/>
        <v>1.2099999999999997</v>
      </c>
      <c r="BQ436">
        <f t="shared" si="440"/>
        <v>1.2099999999999997</v>
      </c>
      <c r="BR436">
        <f t="shared" si="441"/>
        <v>1.2099999999999997</v>
      </c>
      <c r="BS436">
        <f t="shared" si="442"/>
        <v>1.1199999999999999</v>
      </c>
      <c r="BT436">
        <f t="shared" si="443"/>
        <v>1.1199999999999999</v>
      </c>
      <c r="BU436">
        <f t="shared" si="444"/>
        <v>1.1199999999999999</v>
      </c>
      <c r="BV436">
        <f t="shared" si="445"/>
        <v>1.1199999999999999</v>
      </c>
      <c r="BW436">
        <f t="shared" si="446"/>
        <v>1.1199999999999999</v>
      </c>
      <c r="BX436">
        <f t="shared" si="447"/>
        <v>1.1199999999999999</v>
      </c>
      <c r="BY436">
        <f t="shared" si="448"/>
        <v>1.1199999999999999</v>
      </c>
      <c r="BZ436">
        <f t="shared" si="449"/>
        <v>1.1199999999999999</v>
      </c>
      <c r="CA436">
        <f t="shared" si="450"/>
        <v>1.1199999999999999</v>
      </c>
      <c r="CB436">
        <f t="shared" si="451"/>
        <v>1.1199999999999999</v>
      </c>
      <c r="CC436">
        <f t="shared" si="452"/>
        <v>1.1199999999999999</v>
      </c>
      <c r="CD436">
        <f t="shared" si="453"/>
        <v>1.1199999999999999</v>
      </c>
      <c r="CE436">
        <f t="shared" si="454"/>
        <v>1.1199999999999999</v>
      </c>
      <c r="CF436">
        <f t="shared" si="455"/>
        <v>59.12</v>
      </c>
      <c r="CH436">
        <f t="shared" si="456"/>
        <v>115.21000000000001</v>
      </c>
      <c r="CI436">
        <f t="shared" si="457"/>
        <v>22.000000000000004</v>
      </c>
      <c r="CJ436">
        <f t="shared" si="458"/>
        <v>12</v>
      </c>
      <c r="CK436">
        <f t="shared" si="459"/>
        <v>81.209999999999994</v>
      </c>
      <c r="CL436">
        <f t="shared" si="460"/>
        <v>0</v>
      </c>
      <c r="CM436">
        <f t="shared" si="461"/>
        <v>0</v>
      </c>
    </row>
    <row r="437" spans="1:91" x14ac:dyDescent="0.2">
      <c r="A437">
        <v>420</v>
      </c>
      <c r="B437">
        <f>B$14*(10-lgd*COUNTIF(Defaults!$AI437:$AR437,"&lt;="&amp;B$17))</f>
        <v>1.5</v>
      </c>
      <c r="C437">
        <f>C$14*(10-lgd*COUNTIF(Defaults!$AI437:$AR437,"&lt;="&amp;C$17))</f>
        <v>1.5</v>
      </c>
      <c r="D437">
        <f>D$14*(10-lgd*COUNTIF(Defaults!$AI437:$AR437,"&lt;="&amp;D$17))</f>
        <v>1.41</v>
      </c>
      <c r="E437">
        <f>E$14*(10-lgd*COUNTIF(Defaults!$AI437:$AR437,"&lt;="&amp;E$17))</f>
        <v>1.41</v>
      </c>
      <c r="F437">
        <f>F$14*(10-lgd*COUNTIF(Defaults!$AI437:$AR437,"&lt;="&amp;F$17))</f>
        <v>1.41</v>
      </c>
      <c r="G437">
        <f>G$14*(10-lgd*COUNTIF(Defaults!$AI437:$AR437,"&lt;="&amp;G$17))</f>
        <v>1.41</v>
      </c>
      <c r="H437">
        <f>H$14*(10-lgd*COUNTIF(Defaults!$AI437:$AR437,"&lt;="&amp;H$17))</f>
        <v>1.41</v>
      </c>
      <c r="I437">
        <f>I$14*(10-lgd*COUNTIF(Defaults!$AI437:$AR437,"&lt;="&amp;I$17))</f>
        <v>1.41</v>
      </c>
      <c r="J437">
        <f>J$14*(10-lgd*COUNTIF(Defaults!$AI437:$AR437,"&lt;="&amp;J$17))</f>
        <v>1.41</v>
      </c>
      <c r="K437">
        <f>K$14*(10-lgd*COUNTIF(Defaults!$AI437:$AR437,"&lt;="&amp;K$17))</f>
        <v>1.41</v>
      </c>
      <c r="L437">
        <f>L$14*(10-lgd*COUNTIF(Defaults!$AI437:$AR437,"&lt;="&amp;L$17))</f>
        <v>1.41</v>
      </c>
      <c r="M437">
        <f>M$14*(10-lgd*COUNTIF(Defaults!$AI437:$AR437,"&lt;="&amp;M$17))</f>
        <v>1.41</v>
      </c>
      <c r="N437">
        <f>N$14*(10-lgd*COUNTIF(Defaults!$AI437:$AR437,"&lt;="&amp;N$17))</f>
        <v>1.41</v>
      </c>
      <c r="O437">
        <f>O$14*(10-lgd*COUNTIF(Defaults!$AI437:$AR437,"&lt;="&amp;O$17))</f>
        <v>1.41</v>
      </c>
      <c r="P437">
        <f>P$14*(10-lgd*COUNTIF(Defaults!$AI437:$AR437,"&lt;="&amp;P$17))</f>
        <v>1.41</v>
      </c>
      <c r="Q437">
        <f>Q$14*(10-lgd*COUNTIF(Defaults!$AI437:$AR437,"&lt;="&amp;Q$17))</f>
        <v>1.41</v>
      </c>
      <c r="R437">
        <f>R$14*(10-lgd*COUNTIF(Defaults!$AI437:$AR437,"&lt;="&amp;R$17))</f>
        <v>1.32</v>
      </c>
      <c r="S437">
        <f>S$14*(10-lgd*COUNTIF(Defaults!$AI437:$AR437,"&lt;="&amp;S$17))</f>
        <v>1.32</v>
      </c>
      <c r="T437">
        <f>T$14*(10-lgd*COUNTIF(Defaults!$AI437:$AR437,"&lt;="&amp;T$17))</f>
        <v>1.32</v>
      </c>
      <c r="U437">
        <f>U$14*(10-lgd*COUNTIF(Defaults!$AI437:$AR437,"&lt;="&amp;U$17))</f>
        <v>89.320000000000007</v>
      </c>
      <c r="W437">
        <f t="shared" si="396"/>
        <v>0.1</v>
      </c>
      <c r="X437">
        <f t="shared" si="397"/>
        <v>0.1</v>
      </c>
      <c r="Y437">
        <f t="shared" si="398"/>
        <v>0.1</v>
      </c>
      <c r="Z437">
        <f t="shared" si="399"/>
        <v>0.1</v>
      </c>
      <c r="AA437">
        <f t="shared" si="400"/>
        <v>0.1</v>
      </c>
      <c r="AB437">
        <f t="shared" si="401"/>
        <v>0.1</v>
      </c>
      <c r="AC437">
        <f t="shared" si="402"/>
        <v>0.1</v>
      </c>
      <c r="AD437">
        <f t="shared" si="403"/>
        <v>0.1</v>
      </c>
      <c r="AE437">
        <f t="shared" si="404"/>
        <v>0.1</v>
      </c>
      <c r="AF437">
        <f t="shared" si="405"/>
        <v>0.1</v>
      </c>
      <c r="AG437">
        <f t="shared" si="406"/>
        <v>0.1</v>
      </c>
      <c r="AH437">
        <f t="shared" si="407"/>
        <v>0.1</v>
      </c>
      <c r="AI437">
        <f t="shared" si="408"/>
        <v>0.1</v>
      </c>
      <c r="AJ437">
        <f t="shared" si="409"/>
        <v>0.1</v>
      </c>
      <c r="AK437">
        <f t="shared" si="410"/>
        <v>0.1</v>
      </c>
      <c r="AL437">
        <f t="shared" si="411"/>
        <v>0.1</v>
      </c>
      <c r="AM437">
        <f t="shared" si="412"/>
        <v>0.1</v>
      </c>
      <c r="AN437">
        <f t="shared" si="413"/>
        <v>0.1</v>
      </c>
      <c r="AO437">
        <f t="shared" si="414"/>
        <v>0.1</v>
      </c>
      <c r="AP437">
        <f t="shared" si="415"/>
        <v>20.100000000000001</v>
      </c>
      <c r="AR437">
        <f t="shared" si="416"/>
        <v>0.1</v>
      </c>
      <c r="AS437">
        <f t="shared" si="417"/>
        <v>0.1</v>
      </c>
      <c r="AT437">
        <f t="shared" si="418"/>
        <v>0.1</v>
      </c>
      <c r="AU437">
        <f t="shared" si="419"/>
        <v>0.1</v>
      </c>
      <c r="AV437">
        <f t="shared" si="420"/>
        <v>0.1</v>
      </c>
      <c r="AW437">
        <f t="shared" si="421"/>
        <v>0.1</v>
      </c>
      <c r="AX437">
        <f t="shared" si="422"/>
        <v>0.1</v>
      </c>
      <c r="AY437">
        <f t="shared" si="423"/>
        <v>0.1</v>
      </c>
      <c r="AZ437">
        <f t="shared" si="424"/>
        <v>0.1</v>
      </c>
      <c r="BA437">
        <f t="shared" si="425"/>
        <v>0.1</v>
      </c>
      <c r="BB437">
        <f t="shared" si="426"/>
        <v>0.1</v>
      </c>
      <c r="BC437">
        <f t="shared" si="427"/>
        <v>0.1</v>
      </c>
      <c r="BD437">
        <f t="shared" si="428"/>
        <v>0.1</v>
      </c>
      <c r="BE437">
        <f t="shared" si="429"/>
        <v>0.1</v>
      </c>
      <c r="BF437">
        <f t="shared" si="430"/>
        <v>0.1</v>
      </c>
      <c r="BG437">
        <f t="shared" si="431"/>
        <v>0.1</v>
      </c>
      <c r="BH437">
        <f t="shared" si="432"/>
        <v>0.1</v>
      </c>
      <c r="BI437">
        <f t="shared" si="433"/>
        <v>0.1</v>
      </c>
      <c r="BJ437">
        <f t="shared" si="434"/>
        <v>0.1</v>
      </c>
      <c r="BK437">
        <f t="shared" si="435"/>
        <v>10.1</v>
      </c>
      <c r="BM437">
        <f t="shared" si="436"/>
        <v>1.2999999999999998</v>
      </c>
      <c r="BN437">
        <f t="shared" si="437"/>
        <v>1.2999999999999998</v>
      </c>
      <c r="BO437">
        <f t="shared" si="438"/>
        <v>1.2099999999999997</v>
      </c>
      <c r="BP437">
        <f t="shared" si="439"/>
        <v>1.2099999999999997</v>
      </c>
      <c r="BQ437">
        <f t="shared" si="440"/>
        <v>1.2099999999999997</v>
      </c>
      <c r="BR437">
        <f t="shared" si="441"/>
        <v>1.2099999999999997</v>
      </c>
      <c r="BS437">
        <f t="shared" si="442"/>
        <v>1.2099999999999997</v>
      </c>
      <c r="BT437">
        <f t="shared" si="443"/>
        <v>1.2099999999999997</v>
      </c>
      <c r="BU437">
        <f t="shared" si="444"/>
        <v>1.2099999999999997</v>
      </c>
      <c r="BV437">
        <f t="shared" si="445"/>
        <v>1.2099999999999997</v>
      </c>
      <c r="BW437">
        <f t="shared" si="446"/>
        <v>1.2099999999999997</v>
      </c>
      <c r="BX437">
        <f t="shared" si="447"/>
        <v>1.2099999999999997</v>
      </c>
      <c r="BY437">
        <f t="shared" si="448"/>
        <v>1.2099999999999997</v>
      </c>
      <c r="BZ437">
        <f t="shared" si="449"/>
        <v>1.2099999999999997</v>
      </c>
      <c r="CA437">
        <f t="shared" si="450"/>
        <v>1.2099999999999997</v>
      </c>
      <c r="CB437">
        <f t="shared" si="451"/>
        <v>1.2099999999999997</v>
      </c>
      <c r="CC437">
        <f t="shared" si="452"/>
        <v>1.1199999999999999</v>
      </c>
      <c r="CD437">
        <f t="shared" si="453"/>
        <v>1.1199999999999999</v>
      </c>
      <c r="CE437">
        <f t="shared" si="454"/>
        <v>1.1199999999999999</v>
      </c>
      <c r="CF437">
        <f t="shared" si="455"/>
        <v>59.12</v>
      </c>
      <c r="CH437">
        <f t="shared" si="456"/>
        <v>116.02000000000001</v>
      </c>
      <c r="CI437">
        <f t="shared" si="457"/>
        <v>22.000000000000004</v>
      </c>
      <c r="CJ437">
        <f t="shared" si="458"/>
        <v>12</v>
      </c>
      <c r="CK437">
        <f t="shared" si="459"/>
        <v>82.02</v>
      </c>
      <c r="CL437">
        <f t="shared" si="460"/>
        <v>0</v>
      </c>
      <c r="CM437">
        <f t="shared" si="461"/>
        <v>0</v>
      </c>
    </row>
    <row r="438" spans="1:91" x14ac:dyDescent="0.2">
      <c r="A438">
        <v>421</v>
      </c>
      <c r="B438">
        <f>B$14*(10-lgd*COUNTIF(Defaults!$AI438:$AR438,"&lt;="&amp;B$17))</f>
        <v>1.5</v>
      </c>
      <c r="C438">
        <f>C$14*(10-lgd*COUNTIF(Defaults!$AI438:$AR438,"&lt;="&amp;C$17))</f>
        <v>1.5</v>
      </c>
      <c r="D438">
        <f>D$14*(10-lgd*COUNTIF(Defaults!$AI438:$AR438,"&lt;="&amp;D$17))</f>
        <v>1.5</v>
      </c>
      <c r="E438">
        <f>E$14*(10-lgd*COUNTIF(Defaults!$AI438:$AR438,"&lt;="&amp;E$17))</f>
        <v>1.5</v>
      </c>
      <c r="F438">
        <f>F$14*(10-lgd*COUNTIF(Defaults!$AI438:$AR438,"&lt;="&amp;F$17))</f>
        <v>1.41</v>
      </c>
      <c r="G438">
        <f>G$14*(10-lgd*COUNTIF(Defaults!$AI438:$AR438,"&lt;="&amp;G$17))</f>
        <v>1.41</v>
      </c>
      <c r="H438">
        <f>H$14*(10-lgd*COUNTIF(Defaults!$AI438:$AR438,"&lt;="&amp;H$17))</f>
        <v>1.41</v>
      </c>
      <c r="I438">
        <f>I$14*(10-lgd*COUNTIF(Defaults!$AI438:$AR438,"&lt;="&amp;I$17))</f>
        <v>1.41</v>
      </c>
      <c r="J438">
        <f>J$14*(10-lgd*COUNTIF(Defaults!$AI438:$AR438,"&lt;="&amp;J$17))</f>
        <v>1.2299999999999998</v>
      </c>
      <c r="K438">
        <f>K$14*(10-lgd*COUNTIF(Defaults!$AI438:$AR438,"&lt;="&amp;K$17))</f>
        <v>1.2299999999999998</v>
      </c>
      <c r="L438">
        <f>L$14*(10-lgd*COUNTIF(Defaults!$AI438:$AR438,"&lt;="&amp;L$17))</f>
        <v>1.2299999999999998</v>
      </c>
      <c r="M438">
        <f>M$14*(10-lgd*COUNTIF(Defaults!$AI438:$AR438,"&lt;="&amp;M$17))</f>
        <v>1.2299999999999998</v>
      </c>
      <c r="N438">
        <f>N$14*(10-lgd*COUNTIF(Defaults!$AI438:$AR438,"&lt;="&amp;N$17))</f>
        <v>1.2299999999999998</v>
      </c>
      <c r="O438">
        <f>O$14*(10-lgd*COUNTIF(Defaults!$AI438:$AR438,"&lt;="&amp;O$17))</f>
        <v>1.2299999999999998</v>
      </c>
      <c r="P438">
        <f>P$14*(10-lgd*COUNTIF(Defaults!$AI438:$AR438,"&lt;="&amp;P$17))</f>
        <v>1.2299999999999998</v>
      </c>
      <c r="Q438">
        <f>Q$14*(10-lgd*COUNTIF(Defaults!$AI438:$AR438,"&lt;="&amp;Q$17))</f>
        <v>1.2299999999999998</v>
      </c>
      <c r="R438">
        <f>R$14*(10-lgd*COUNTIF(Defaults!$AI438:$AR438,"&lt;="&amp;R$17))</f>
        <v>1.2299999999999998</v>
      </c>
      <c r="S438">
        <f>S$14*(10-lgd*COUNTIF(Defaults!$AI438:$AR438,"&lt;="&amp;S$17))</f>
        <v>1.2299999999999998</v>
      </c>
      <c r="T438">
        <f>T$14*(10-lgd*COUNTIF(Defaults!$AI438:$AR438,"&lt;="&amp;T$17))</f>
        <v>1.2299999999999998</v>
      </c>
      <c r="U438">
        <f>U$14*(10-lgd*COUNTIF(Defaults!$AI438:$AR438,"&lt;="&amp;U$17))</f>
        <v>83.22999999999999</v>
      </c>
      <c r="W438">
        <f t="shared" si="396"/>
        <v>0.1</v>
      </c>
      <c r="X438">
        <f t="shared" si="397"/>
        <v>0.1</v>
      </c>
      <c r="Y438">
        <f t="shared" si="398"/>
        <v>0.1</v>
      </c>
      <c r="Z438">
        <f t="shared" si="399"/>
        <v>0.1</v>
      </c>
      <c r="AA438">
        <f t="shared" si="400"/>
        <v>0.1</v>
      </c>
      <c r="AB438">
        <f t="shared" si="401"/>
        <v>0.1</v>
      </c>
      <c r="AC438">
        <f t="shared" si="402"/>
        <v>0.1</v>
      </c>
      <c r="AD438">
        <f t="shared" si="403"/>
        <v>0.1</v>
      </c>
      <c r="AE438">
        <f t="shared" si="404"/>
        <v>0.1</v>
      </c>
      <c r="AF438">
        <f t="shared" si="405"/>
        <v>0.1</v>
      </c>
      <c r="AG438">
        <f t="shared" si="406"/>
        <v>0.1</v>
      </c>
      <c r="AH438">
        <f t="shared" si="407"/>
        <v>0.1</v>
      </c>
      <c r="AI438">
        <f t="shared" si="408"/>
        <v>0.1</v>
      </c>
      <c r="AJ438">
        <f t="shared" si="409"/>
        <v>0.1</v>
      </c>
      <c r="AK438">
        <f t="shared" si="410"/>
        <v>0.1</v>
      </c>
      <c r="AL438">
        <f t="shared" si="411"/>
        <v>0.1</v>
      </c>
      <c r="AM438">
        <f t="shared" si="412"/>
        <v>0.1</v>
      </c>
      <c r="AN438">
        <f t="shared" si="413"/>
        <v>0.1</v>
      </c>
      <c r="AO438">
        <f t="shared" si="414"/>
        <v>0.1</v>
      </c>
      <c r="AP438">
        <f t="shared" si="415"/>
        <v>20.100000000000001</v>
      </c>
      <c r="AR438">
        <f t="shared" si="416"/>
        <v>0.1</v>
      </c>
      <c r="AS438">
        <f t="shared" si="417"/>
        <v>0.1</v>
      </c>
      <c r="AT438">
        <f t="shared" si="418"/>
        <v>0.1</v>
      </c>
      <c r="AU438">
        <f t="shared" si="419"/>
        <v>0.1</v>
      </c>
      <c r="AV438">
        <f t="shared" si="420"/>
        <v>0.1</v>
      </c>
      <c r="AW438">
        <f t="shared" si="421"/>
        <v>0.1</v>
      </c>
      <c r="AX438">
        <f t="shared" si="422"/>
        <v>0.1</v>
      </c>
      <c r="AY438">
        <f t="shared" si="423"/>
        <v>0.1</v>
      </c>
      <c r="AZ438">
        <f t="shared" si="424"/>
        <v>0.1</v>
      </c>
      <c r="BA438">
        <f t="shared" si="425"/>
        <v>0.1</v>
      </c>
      <c r="BB438">
        <f t="shared" si="426"/>
        <v>0.1</v>
      </c>
      <c r="BC438">
        <f t="shared" si="427"/>
        <v>0.1</v>
      </c>
      <c r="BD438">
        <f t="shared" si="428"/>
        <v>0.1</v>
      </c>
      <c r="BE438">
        <f t="shared" si="429"/>
        <v>0.1</v>
      </c>
      <c r="BF438">
        <f t="shared" si="430"/>
        <v>0.1</v>
      </c>
      <c r="BG438">
        <f t="shared" si="431"/>
        <v>0.1</v>
      </c>
      <c r="BH438">
        <f t="shared" si="432"/>
        <v>0.1</v>
      </c>
      <c r="BI438">
        <f t="shared" si="433"/>
        <v>0.1</v>
      </c>
      <c r="BJ438">
        <f t="shared" si="434"/>
        <v>0.1</v>
      </c>
      <c r="BK438">
        <f t="shared" si="435"/>
        <v>10.1</v>
      </c>
      <c r="BM438">
        <f t="shared" si="436"/>
        <v>1.2999999999999998</v>
      </c>
      <c r="BN438">
        <f t="shared" si="437"/>
        <v>1.2999999999999998</v>
      </c>
      <c r="BO438">
        <f t="shared" si="438"/>
        <v>1.2999999999999998</v>
      </c>
      <c r="BP438">
        <f t="shared" si="439"/>
        <v>1.2999999999999998</v>
      </c>
      <c r="BQ438">
        <f t="shared" si="440"/>
        <v>1.2099999999999997</v>
      </c>
      <c r="BR438">
        <f t="shared" si="441"/>
        <v>1.2099999999999997</v>
      </c>
      <c r="BS438">
        <f t="shared" si="442"/>
        <v>1.2099999999999997</v>
      </c>
      <c r="BT438">
        <f t="shared" si="443"/>
        <v>1.2099999999999997</v>
      </c>
      <c r="BU438">
        <f t="shared" si="444"/>
        <v>1.0299999999999996</v>
      </c>
      <c r="BV438">
        <f t="shared" si="445"/>
        <v>1.0299999999999996</v>
      </c>
      <c r="BW438">
        <f t="shared" si="446"/>
        <v>1.0299999999999996</v>
      </c>
      <c r="BX438">
        <f t="shared" si="447"/>
        <v>1.0299999999999996</v>
      </c>
      <c r="BY438">
        <f t="shared" si="448"/>
        <v>1.0299999999999996</v>
      </c>
      <c r="BZ438">
        <f t="shared" si="449"/>
        <v>1.0299999999999996</v>
      </c>
      <c r="CA438">
        <f t="shared" si="450"/>
        <v>1.0299999999999996</v>
      </c>
      <c r="CB438">
        <f t="shared" si="451"/>
        <v>1.0299999999999996</v>
      </c>
      <c r="CC438">
        <f t="shared" si="452"/>
        <v>1.0299999999999996</v>
      </c>
      <c r="CD438">
        <f t="shared" si="453"/>
        <v>1.0299999999999996</v>
      </c>
      <c r="CE438">
        <f t="shared" si="454"/>
        <v>1.0299999999999996</v>
      </c>
      <c r="CF438">
        <f t="shared" si="455"/>
        <v>53.029999999999987</v>
      </c>
      <c r="CH438">
        <f t="shared" si="456"/>
        <v>108.39999999999999</v>
      </c>
      <c r="CI438">
        <f t="shared" si="457"/>
        <v>22.000000000000004</v>
      </c>
      <c r="CJ438">
        <f t="shared" si="458"/>
        <v>12</v>
      </c>
      <c r="CK438">
        <f t="shared" si="459"/>
        <v>74.399999999999991</v>
      </c>
      <c r="CL438">
        <f t="shared" si="460"/>
        <v>0</v>
      </c>
      <c r="CM438">
        <f t="shared" si="461"/>
        <v>0</v>
      </c>
    </row>
    <row r="439" spans="1:91" x14ac:dyDescent="0.2">
      <c r="A439">
        <v>422</v>
      </c>
      <c r="B439">
        <f>B$14*(10-lgd*COUNTIF(Defaults!$AI439:$AR439,"&lt;="&amp;B$17))</f>
        <v>1.5</v>
      </c>
      <c r="C439">
        <f>C$14*(10-lgd*COUNTIF(Defaults!$AI439:$AR439,"&lt;="&amp;C$17))</f>
        <v>1.5</v>
      </c>
      <c r="D439">
        <f>D$14*(10-lgd*COUNTIF(Defaults!$AI439:$AR439,"&lt;="&amp;D$17))</f>
        <v>1.5</v>
      </c>
      <c r="E439">
        <f>E$14*(10-lgd*COUNTIF(Defaults!$AI439:$AR439,"&lt;="&amp;E$17))</f>
        <v>1.5</v>
      </c>
      <c r="F439">
        <f>F$14*(10-lgd*COUNTIF(Defaults!$AI439:$AR439,"&lt;="&amp;F$17))</f>
        <v>1.5</v>
      </c>
      <c r="G439">
        <f>G$14*(10-lgd*COUNTIF(Defaults!$AI439:$AR439,"&lt;="&amp;G$17))</f>
        <v>1.5</v>
      </c>
      <c r="H439">
        <f>H$14*(10-lgd*COUNTIF(Defaults!$AI439:$AR439,"&lt;="&amp;H$17))</f>
        <v>1.5</v>
      </c>
      <c r="I439">
        <f>I$14*(10-lgd*COUNTIF(Defaults!$AI439:$AR439,"&lt;="&amp;I$17))</f>
        <v>1.5</v>
      </c>
      <c r="J439">
        <f>J$14*(10-lgd*COUNTIF(Defaults!$AI439:$AR439,"&lt;="&amp;J$17))</f>
        <v>1.5</v>
      </c>
      <c r="K439">
        <f>K$14*(10-lgd*COUNTIF(Defaults!$AI439:$AR439,"&lt;="&amp;K$17))</f>
        <v>1.5</v>
      </c>
      <c r="L439">
        <f>L$14*(10-lgd*COUNTIF(Defaults!$AI439:$AR439,"&lt;="&amp;L$17))</f>
        <v>1.5</v>
      </c>
      <c r="M439">
        <f>M$14*(10-lgd*COUNTIF(Defaults!$AI439:$AR439,"&lt;="&amp;M$17))</f>
        <v>1.5</v>
      </c>
      <c r="N439">
        <f>N$14*(10-lgd*COUNTIF(Defaults!$AI439:$AR439,"&lt;="&amp;N$17))</f>
        <v>1.5</v>
      </c>
      <c r="O439">
        <f>O$14*(10-lgd*COUNTIF(Defaults!$AI439:$AR439,"&lt;="&amp;O$17))</f>
        <v>1.5</v>
      </c>
      <c r="P439">
        <f>P$14*(10-lgd*COUNTIF(Defaults!$AI439:$AR439,"&lt;="&amp;P$17))</f>
        <v>1.5</v>
      </c>
      <c r="Q439">
        <f>Q$14*(10-lgd*COUNTIF(Defaults!$AI439:$AR439,"&lt;="&amp;Q$17))</f>
        <v>1.5</v>
      </c>
      <c r="R439">
        <f>R$14*(10-lgd*COUNTIF(Defaults!$AI439:$AR439,"&lt;="&amp;R$17))</f>
        <v>1.5</v>
      </c>
      <c r="S439">
        <f>S$14*(10-lgd*COUNTIF(Defaults!$AI439:$AR439,"&lt;="&amp;S$17))</f>
        <v>1.5</v>
      </c>
      <c r="T439">
        <f>T$14*(10-lgd*COUNTIF(Defaults!$AI439:$AR439,"&lt;="&amp;T$17))</f>
        <v>1.5</v>
      </c>
      <c r="U439">
        <f>U$14*(10-lgd*COUNTIF(Defaults!$AI439:$AR439,"&lt;="&amp;U$17))</f>
        <v>101.5</v>
      </c>
      <c r="W439">
        <f t="shared" si="396"/>
        <v>0.1</v>
      </c>
      <c r="X439">
        <f t="shared" si="397"/>
        <v>0.1</v>
      </c>
      <c r="Y439">
        <f t="shared" si="398"/>
        <v>0.1</v>
      </c>
      <c r="Z439">
        <f t="shared" si="399"/>
        <v>0.1</v>
      </c>
      <c r="AA439">
        <f t="shared" si="400"/>
        <v>0.1</v>
      </c>
      <c r="AB439">
        <f t="shared" si="401"/>
        <v>0.1</v>
      </c>
      <c r="AC439">
        <f t="shared" si="402"/>
        <v>0.1</v>
      </c>
      <c r="AD439">
        <f t="shared" si="403"/>
        <v>0.1</v>
      </c>
      <c r="AE439">
        <f t="shared" si="404"/>
        <v>0.1</v>
      </c>
      <c r="AF439">
        <f t="shared" si="405"/>
        <v>0.1</v>
      </c>
      <c r="AG439">
        <f t="shared" si="406"/>
        <v>0.1</v>
      </c>
      <c r="AH439">
        <f t="shared" si="407"/>
        <v>0.1</v>
      </c>
      <c r="AI439">
        <f t="shared" si="408"/>
        <v>0.1</v>
      </c>
      <c r="AJ439">
        <f t="shared" si="409"/>
        <v>0.1</v>
      </c>
      <c r="AK439">
        <f t="shared" si="410"/>
        <v>0.1</v>
      </c>
      <c r="AL439">
        <f t="shared" si="411"/>
        <v>0.1</v>
      </c>
      <c r="AM439">
        <f t="shared" si="412"/>
        <v>0.1</v>
      </c>
      <c r="AN439">
        <f t="shared" si="413"/>
        <v>0.1</v>
      </c>
      <c r="AO439">
        <f t="shared" si="414"/>
        <v>0.1</v>
      </c>
      <c r="AP439">
        <f t="shared" si="415"/>
        <v>20.100000000000001</v>
      </c>
      <c r="AR439">
        <f t="shared" si="416"/>
        <v>0.1</v>
      </c>
      <c r="AS439">
        <f t="shared" si="417"/>
        <v>0.1</v>
      </c>
      <c r="AT439">
        <f t="shared" si="418"/>
        <v>0.1</v>
      </c>
      <c r="AU439">
        <f t="shared" si="419"/>
        <v>0.1</v>
      </c>
      <c r="AV439">
        <f t="shared" si="420"/>
        <v>0.1</v>
      </c>
      <c r="AW439">
        <f t="shared" si="421"/>
        <v>0.1</v>
      </c>
      <c r="AX439">
        <f t="shared" si="422"/>
        <v>0.1</v>
      </c>
      <c r="AY439">
        <f t="shared" si="423"/>
        <v>0.1</v>
      </c>
      <c r="AZ439">
        <f t="shared" si="424"/>
        <v>0.1</v>
      </c>
      <c r="BA439">
        <f t="shared" si="425"/>
        <v>0.1</v>
      </c>
      <c r="BB439">
        <f t="shared" si="426"/>
        <v>0.1</v>
      </c>
      <c r="BC439">
        <f t="shared" si="427"/>
        <v>0.1</v>
      </c>
      <c r="BD439">
        <f t="shared" si="428"/>
        <v>0.1</v>
      </c>
      <c r="BE439">
        <f t="shared" si="429"/>
        <v>0.1</v>
      </c>
      <c r="BF439">
        <f t="shared" si="430"/>
        <v>0.1</v>
      </c>
      <c r="BG439">
        <f t="shared" si="431"/>
        <v>0.1</v>
      </c>
      <c r="BH439">
        <f t="shared" si="432"/>
        <v>0.1</v>
      </c>
      <c r="BI439">
        <f t="shared" si="433"/>
        <v>0.1</v>
      </c>
      <c r="BJ439">
        <f t="shared" si="434"/>
        <v>0.1</v>
      </c>
      <c r="BK439">
        <f t="shared" si="435"/>
        <v>10.1</v>
      </c>
      <c r="BM439">
        <f t="shared" si="436"/>
        <v>1.2999999999999998</v>
      </c>
      <c r="BN439">
        <f t="shared" si="437"/>
        <v>1.2999999999999998</v>
      </c>
      <c r="BO439">
        <f t="shared" si="438"/>
        <v>1.2999999999999998</v>
      </c>
      <c r="BP439">
        <f t="shared" si="439"/>
        <v>1.2999999999999998</v>
      </c>
      <c r="BQ439">
        <f t="shared" si="440"/>
        <v>1.2999999999999998</v>
      </c>
      <c r="BR439">
        <f t="shared" si="441"/>
        <v>1.2999999999999998</v>
      </c>
      <c r="BS439">
        <f t="shared" si="442"/>
        <v>1.2999999999999998</v>
      </c>
      <c r="BT439">
        <f t="shared" si="443"/>
        <v>1.2999999999999998</v>
      </c>
      <c r="BU439">
        <f t="shared" si="444"/>
        <v>1.2999999999999998</v>
      </c>
      <c r="BV439">
        <f t="shared" si="445"/>
        <v>1.2999999999999998</v>
      </c>
      <c r="BW439">
        <f t="shared" si="446"/>
        <v>1.2999999999999998</v>
      </c>
      <c r="BX439">
        <f t="shared" si="447"/>
        <v>1.2999999999999998</v>
      </c>
      <c r="BY439">
        <f t="shared" si="448"/>
        <v>1.2999999999999998</v>
      </c>
      <c r="BZ439">
        <f t="shared" si="449"/>
        <v>1.2999999999999998</v>
      </c>
      <c r="CA439">
        <f t="shared" si="450"/>
        <v>1.2999999999999998</v>
      </c>
      <c r="CB439">
        <f t="shared" si="451"/>
        <v>1.2999999999999998</v>
      </c>
      <c r="CC439">
        <f t="shared" si="452"/>
        <v>1.2999999999999998</v>
      </c>
      <c r="CD439">
        <f t="shared" si="453"/>
        <v>1.2999999999999998</v>
      </c>
      <c r="CE439">
        <f t="shared" si="454"/>
        <v>1.2999999999999998</v>
      </c>
      <c r="CF439">
        <f t="shared" si="455"/>
        <v>71.300000000000011</v>
      </c>
      <c r="CH439">
        <f t="shared" si="456"/>
        <v>130</v>
      </c>
      <c r="CI439">
        <f t="shared" si="457"/>
        <v>22.000000000000004</v>
      </c>
      <c r="CJ439">
        <f t="shared" si="458"/>
        <v>12</v>
      </c>
      <c r="CK439">
        <f t="shared" si="459"/>
        <v>96.000000000000014</v>
      </c>
      <c r="CL439">
        <f t="shared" si="460"/>
        <v>0</v>
      </c>
      <c r="CM439">
        <f t="shared" si="461"/>
        <v>0</v>
      </c>
    </row>
    <row r="440" spans="1:91" x14ac:dyDescent="0.2">
      <c r="A440">
        <v>423</v>
      </c>
      <c r="B440">
        <f>B$14*(10-lgd*COUNTIF(Defaults!$AI440:$AR440,"&lt;="&amp;B$17))</f>
        <v>1.5</v>
      </c>
      <c r="C440">
        <f>C$14*(10-lgd*COUNTIF(Defaults!$AI440:$AR440,"&lt;="&amp;C$17))</f>
        <v>1.5</v>
      </c>
      <c r="D440">
        <f>D$14*(10-lgd*COUNTIF(Defaults!$AI440:$AR440,"&lt;="&amp;D$17))</f>
        <v>1.5</v>
      </c>
      <c r="E440">
        <f>E$14*(10-lgd*COUNTIF(Defaults!$AI440:$AR440,"&lt;="&amp;E$17))</f>
        <v>1.5</v>
      </c>
      <c r="F440">
        <f>F$14*(10-lgd*COUNTIF(Defaults!$AI440:$AR440,"&lt;="&amp;F$17))</f>
        <v>1.5</v>
      </c>
      <c r="G440">
        <f>G$14*(10-lgd*COUNTIF(Defaults!$AI440:$AR440,"&lt;="&amp;G$17))</f>
        <v>1.5</v>
      </c>
      <c r="H440">
        <f>H$14*(10-lgd*COUNTIF(Defaults!$AI440:$AR440,"&lt;="&amp;H$17))</f>
        <v>1.5</v>
      </c>
      <c r="I440">
        <f>I$14*(10-lgd*COUNTIF(Defaults!$AI440:$AR440,"&lt;="&amp;I$17))</f>
        <v>1.5</v>
      </c>
      <c r="J440">
        <f>J$14*(10-lgd*COUNTIF(Defaults!$AI440:$AR440,"&lt;="&amp;J$17))</f>
        <v>1.5</v>
      </c>
      <c r="K440">
        <f>K$14*(10-lgd*COUNTIF(Defaults!$AI440:$AR440,"&lt;="&amp;K$17))</f>
        <v>1.5</v>
      </c>
      <c r="L440">
        <f>L$14*(10-lgd*COUNTIF(Defaults!$AI440:$AR440,"&lt;="&amp;L$17))</f>
        <v>1.41</v>
      </c>
      <c r="M440">
        <f>M$14*(10-lgd*COUNTIF(Defaults!$AI440:$AR440,"&lt;="&amp;M$17))</f>
        <v>1.41</v>
      </c>
      <c r="N440">
        <f>N$14*(10-lgd*COUNTIF(Defaults!$AI440:$AR440,"&lt;="&amp;N$17))</f>
        <v>1.32</v>
      </c>
      <c r="O440">
        <f>O$14*(10-lgd*COUNTIF(Defaults!$AI440:$AR440,"&lt;="&amp;O$17))</f>
        <v>1.32</v>
      </c>
      <c r="P440">
        <f>P$14*(10-lgd*COUNTIF(Defaults!$AI440:$AR440,"&lt;="&amp;P$17))</f>
        <v>1.32</v>
      </c>
      <c r="Q440">
        <f>Q$14*(10-lgd*COUNTIF(Defaults!$AI440:$AR440,"&lt;="&amp;Q$17))</f>
        <v>1.32</v>
      </c>
      <c r="R440">
        <f>R$14*(10-lgd*COUNTIF(Defaults!$AI440:$AR440,"&lt;="&amp;R$17))</f>
        <v>1.32</v>
      </c>
      <c r="S440">
        <f>S$14*(10-lgd*COUNTIF(Defaults!$AI440:$AR440,"&lt;="&amp;S$17))</f>
        <v>1.32</v>
      </c>
      <c r="T440">
        <f>T$14*(10-lgd*COUNTIF(Defaults!$AI440:$AR440,"&lt;="&amp;T$17))</f>
        <v>1.32</v>
      </c>
      <c r="U440">
        <f>U$14*(10-lgd*COUNTIF(Defaults!$AI440:$AR440,"&lt;="&amp;U$17))</f>
        <v>89.320000000000007</v>
      </c>
      <c r="W440">
        <f t="shared" si="396"/>
        <v>0.1</v>
      </c>
      <c r="X440">
        <f t="shared" si="397"/>
        <v>0.1</v>
      </c>
      <c r="Y440">
        <f t="shared" si="398"/>
        <v>0.1</v>
      </c>
      <c r="Z440">
        <f t="shared" si="399"/>
        <v>0.1</v>
      </c>
      <c r="AA440">
        <f t="shared" si="400"/>
        <v>0.1</v>
      </c>
      <c r="AB440">
        <f t="shared" si="401"/>
        <v>0.1</v>
      </c>
      <c r="AC440">
        <f t="shared" si="402"/>
        <v>0.1</v>
      </c>
      <c r="AD440">
        <f t="shared" si="403"/>
        <v>0.1</v>
      </c>
      <c r="AE440">
        <f t="shared" si="404"/>
        <v>0.1</v>
      </c>
      <c r="AF440">
        <f t="shared" si="405"/>
        <v>0.1</v>
      </c>
      <c r="AG440">
        <f t="shared" si="406"/>
        <v>0.1</v>
      </c>
      <c r="AH440">
        <f t="shared" si="407"/>
        <v>0.1</v>
      </c>
      <c r="AI440">
        <f t="shared" si="408"/>
        <v>0.1</v>
      </c>
      <c r="AJ440">
        <f t="shared" si="409"/>
        <v>0.1</v>
      </c>
      <c r="AK440">
        <f t="shared" si="410"/>
        <v>0.1</v>
      </c>
      <c r="AL440">
        <f t="shared" si="411"/>
        <v>0.1</v>
      </c>
      <c r="AM440">
        <f t="shared" si="412"/>
        <v>0.1</v>
      </c>
      <c r="AN440">
        <f t="shared" si="413"/>
        <v>0.1</v>
      </c>
      <c r="AO440">
        <f t="shared" si="414"/>
        <v>0.1</v>
      </c>
      <c r="AP440">
        <f t="shared" si="415"/>
        <v>20.100000000000001</v>
      </c>
      <c r="AR440">
        <f t="shared" si="416"/>
        <v>0.1</v>
      </c>
      <c r="AS440">
        <f t="shared" si="417"/>
        <v>0.1</v>
      </c>
      <c r="AT440">
        <f t="shared" si="418"/>
        <v>0.1</v>
      </c>
      <c r="AU440">
        <f t="shared" si="419"/>
        <v>0.1</v>
      </c>
      <c r="AV440">
        <f t="shared" si="420"/>
        <v>0.1</v>
      </c>
      <c r="AW440">
        <f t="shared" si="421"/>
        <v>0.1</v>
      </c>
      <c r="AX440">
        <f t="shared" si="422"/>
        <v>0.1</v>
      </c>
      <c r="AY440">
        <f t="shared" si="423"/>
        <v>0.1</v>
      </c>
      <c r="AZ440">
        <f t="shared" si="424"/>
        <v>0.1</v>
      </c>
      <c r="BA440">
        <f t="shared" si="425"/>
        <v>0.1</v>
      </c>
      <c r="BB440">
        <f t="shared" si="426"/>
        <v>0.1</v>
      </c>
      <c r="BC440">
        <f t="shared" si="427"/>
        <v>0.1</v>
      </c>
      <c r="BD440">
        <f t="shared" si="428"/>
        <v>0.1</v>
      </c>
      <c r="BE440">
        <f t="shared" si="429"/>
        <v>0.1</v>
      </c>
      <c r="BF440">
        <f t="shared" si="430"/>
        <v>0.1</v>
      </c>
      <c r="BG440">
        <f t="shared" si="431"/>
        <v>0.1</v>
      </c>
      <c r="BH440">
        <f t="shared" si="432"/>
        <v>0.1</v>
      </c>
      <c r="BI440">
        <f t="shared" si="433"/>
        <v>0.1</v>
      </c>
      <c r="BJ440">
        <f t="shared" si="434"/>
        <v>0.1</v>
      </c>
      <c r="BK440">
        <f t="shared" si="435"/>
        <v>10.1</v>
      </c>
      <c r="BM440">
        <f t="shared" si="436"/>
        <v>1.2999999999999998</v>
      </c>
      <c r="BN440">
        <f t="shared" si="437"/>
        <v>1.2999999999999998</v>
      </c>
      <c r="BO440">
        <f t="shared" si="438"/>
        <v>1.2999999999999998</v>
      </c>
      <c r="BP440">
        <f t="shared" si="439"/>
        <v>1.2999999999999998</v>
      </c>
      <c r="BQ440">
        <f t="shared" si="440"/>
        <v>1.2999999999999998</v>
      </c>
      <c r="BR440">
        <f t="shared" si="441"/>
        <v>1.2999999999999998</v>
      </c>
      <c r="BS440">
        <f t="shared" si="442"/>
        <v>1.2999999999999998</v>
      </c>
      <c r="BT440">
        <f t="shared" si="443"/>
        <v>1.2999999999999998</v>
      </c>
      <c r="BU440">
        <f t="shared" si="444"/>
        <v>1.2999999999999998</v>
      </c>
      <c r="BV440">
        <f t="shared" si="445"/>
        <v>1.2999999999999998</v>
      </c>
      <c r="BW440">
        <f t="shared" si="446"/>
        <v>1.2099999999999997</v>
      </c>
      <c r="BX440">
        <f t="shared" si="447"/>
        <v>1.2099999999999997</v>
      </c>
      <c r="BY440">
        <f t="shared" si="448"/>
        <v>1.1199999999999999</v>
      </c>
      <c r="BZ440">
        <f t="shared" si="449"/>
        <v>1.1199999999999999</v>
      </c>
      <c r="CA440">
        <f t="shared" si="450"/>
        <v>1.1199999999999999</v>
      </c>
      <c r="CB440">
        <f t="shared" si="451"/>
        <v>1.1199999999999999</v>
      </c>
      <c r="CC440">
        <f t="shared" si="452"/>
        <v>1.1199999999999999</v>
      </c>
      <c r="CD440">
        <f t="shared" si="453"/>
        <v>1.1199999999999999</v>
      </c>
      <c r="CE440">
        <f t="shared" si="454"/>
        <v>1.1199999999999999</v>
      </c>
      <c r="CF440">
        <f t="shared" si="455"/>
        <v>59.12</v>
      </c>
      <c r="CH440">
        <f t="shared" si="456"/>
        <v>116.38000000000001</v>
      </c>
      <c r="CI440">
        <f t="shared" si="457"/>
        <v>22.000000000000004</v>
      </c>
      <c r="CJ440">
        <f t="shared" si="458"/>
        <v>12</v>
      </c>
      <c r="CK440">
        <f t="shared" si="459"/>
        <v>82.38</v>
      </c>
      <c r="CL440">
        <f t="shared" si="460"/>
        <v>0</v>
      </c>
      <c r="CM440">
        <f t="shared" si="461"/>
        <v>0</v>
      </c>
    </row>
    <row r="441" spans="1:91" x14ac:dyDescent="0.2">
      <c r="A441">
        <v>424</v>
      </c>
      <c r="B441">
        <f>B$14*(10-lgd*COUNTIF(Defaults!$AI441:$AR441,"&lt;="&amp;B$17))</f>
        <v>1.41</v>
      </c>
      <c r="C441">
        <f>C$14*(10-lgd*COUNTIF(Defaults!$AI441:$AR441,"&lt;="&amp;C$17))</f>
        <v>1.32</v>
      </c>
      <c r="D441">
        <f>D$14*(10-lgd*COUNTIF(Defaults!$AI441:$AR441,"&lt;="&amp;D$17))</f>
        <v>1.32</v>
      </c>
      <c r="E441">
        <f>E$14*(10-lgd*COUNTIF(Defaults!$AI441:$AR441,"&lt;="&amp;E$17))</f>
        <v>1.32</v>
      </c>
      <c r="F441">
        <f>F$14*(10-lgd*COUNTIF(Defaults!$AI441:$AR441,"&lt;="&amp;F$17))</f>
        <v>1.32</v>
      </c>
      <c r="G441">
        <f>G$14*(10-lgd*COUNTIF(Defaults!$AI441:$AR441,"&lt;="&amp;G$17))</f>
        <v>1.2299999999999998</v>
      </c>
      <c r="H441">
        <f>H$14*(10-lgd*COUNTIF(Defaults!$AI441:$AR441,"&lt;="&amp;H$17))</f>
        <v>1.2299999999999998</v>
      </c>
      <c r="I441">
        <f>I$14*(10-lgd*COUNTIF(Defaults!$AI441:$AR441,"&lt;="&amp;I$17))</f>
        <v>1.2299999999999998</v>
      </c>
      <c r="J441">
        <f>J$14*(10-lgd*COUNTIF(Defaults!$AI441:$AR441,"&lt;="&amp;J$17))</f>
        <v>1.2299999999999998</v>
      </c>
      <c r="K441">
        <f>K$14*(10-lgd*COUNTIF(Defaults!$AI441:$AR441,"&lt;="&amp;K$17))</f>
        <v>1.2299999999999998</v>
      </c>
      <c r="L441">
        <f>L$14*(10-lgd*COUNTIF(Defaults!$AI441:$AR441,"&lt;="&amp;L$17))</f>
        <v>1.2299999999999998</v>
      </c>
      <c r="M441">
        <f>M$14*(10-lgd*COUNTIF(Defaults!$AI441:$AR441,"&lt;="&amp;M$17))</f>
        <v>1.1399999999999999</v>
      </c>
      <c r="N441">
        <f>N$14*(10-lgd*COUNTIF(Defaults!$AI441:$AR441,"&lt;="&amp;N$17))</f>
        <v>1.1399999999999999</v>
      </c>
      <c r="O441">
        <f>O$14*(10-lgd*COUNTIF(Defaults!$AI441:$AR441,"&lt;="&amp;O$17))</f>
        <v>1.1399999999999999</v>
      </c>
      <c r="P441">
        <f>P$14*(10-lgd*COUNTIF(Defaults!$AI441:$AR441,"&lt;="&amp;P$17))</f>
        <v>1.1399999999999999</v>
      </c>
      <c r="Q441">
        <f>Q$14*(10-lgd*COUNTIF(Defaults!$AI441:$AR441,"&lt;="&amp;Q$17))</f>
        <v>1.1399999999999999</v>
      </c>
      <c r="R441">
        <f>R$14*(10-lgd*COUNTIF(Defaults!$AI441:$AR441,"&lt;="&amp;R$17))</f>
        <v>1.05</v>
      </c>
      <c r="S441">
        <f>S$14*(10-lgd*COUNTIF(Defaults!$AI441:$AR441,"&lt;="&amp;S$17))</f>
        <v>1.05</v>
      </c>
      <c r="T441">
        <f>T$14*(10-lgd*COUNTIF(Defaults!$AI441:$AR441,"&lt;="&amp;T$17))</f>
        <v>1.05</v>
      </c>
      <c r="U441">
        <f>U$14*(10-lgd*COUNTIF(Defaults!$AI441:$AR441,"&lt;="&amp;U$17))</f>
        <v>71.05</v>
      </c>
      <c r="W441">
        <f t="shared" si="396"/>
        <v>0.1</v>
      </c>
      <c r="X441">
        <f t="shared" si="397"/>
        <v>0.1</v>
      </c>
      <c r="Y441">
        <f t="shared" si="398"/>
        <v>0.1</v>
      </c>
      <c r="Z441">
        <f t="shared" si="399"/>
        <v>0.1</v>
      </c>
      <c r="AA441">
        <f t="shared" si="400"/>
        <v>0.1</v>
      </c>
      <c r="AB441">
        <f t="shared" si="401"/>
        <v>0.1</v>
      </c>
      <c r="AC441">
        <f t="shared" si="402"/>
        <v>0.1</v>
      </c>
      <c r="AD441">
        <f t="shared" si="403"/>
        <v>0.1</v>
      </c>
      <c r="AE441">
        <f t="shared" si="404"/>
        <v>0.1</v>
      </c>
      <c r="AF441">
        <f t="shared" si="405"/>
        <v>0.1</v>
      </c>
      <c r="AG441">
        <f t="shared" si="406"/>
        <v>0.1</v>
      </c>
      <c r="AH441">
        <f t="shared" si="407"/>
        <v>0.1</v>
      </c>
      <c r="AI441">
        <f t="shared" si="408"/>
        <v>0.1</v>
      </c>
      <c r="AJ441">
        <f t="shared" si="409"/>
        <v>0.1</v>
      </c>
      <c r="AK441">
        <f t="shared" si="410"/>
        <v>0.1</v>
      </c>
      <c r="AL441">
        <f t="shared" si="411"/>
        <v>0.1</v>
      </c>
      <c r="AM441">
        <f t="shared" si="412"/>
        <v>0.1</v>
      </c>
      <c r="AN441">
        <f t="shared" si="413"/>
        <v>0.1</v>
      </c>
      <c r="AO441">
        <f t="shared" si="414"/>
        <v>0.1</v>
      </c>
      <c r="AP441">
        <f t="shared" si="415"/>
        <v>20.100000000000001</v>
      </c>
      <c r="AR441">
        <f t="shared" si="416"/>
        <v>0.1</v>
      </c>
      <c r="AS441">
        <f t="shared" si="417"/>
        <v>0.1</v>
      </c>
      <c r="AT441">
        <f t="shared" si="418"/>
        <v>0.1</v>
      </c>
      <c r="AU441">
        <f t="shared" si="419"/>
        <v>0.1</v>
      </c>
      <c r="AV441">
        <f t="shared" si="420"/>
        <v>0.1</v>
      </c>
      <c r="AW441">
        <f t="shared" si="421"/>
        <v>0.1</v>
      </c>
      <c r="AX441">
        <f t="shared" si="422"/>
        <v>0.1</v>
      </c>
      <c r="AY441">
        <f t="shared" si="423"/>
        <v>0.1</v>
      </c>
      <c r="AZ441">
        <f t="shared" si="424"/>
        <v>0.1</v>
      </c>
      <c r="BA441">
        <f t="shared" si="425"/>
        <v>0.1</v>
      </c>
      <c r="BB441">
        <f t="shared" si="426"/>
        <v>0.1</v>
      </c>
      <c r="BC441">
        <f t="shared" si="427"/>
        <v>0.1</v>
      </c>
      <c r="BD441">
        <f t="shared" si="428"/>
        <v>0.1</v>
      </c>
      <c r="BE441">
        <f t="shared" si="429"/>
        <v>0.1</v>
      </c>
      <c r="BF441">
        <f t="shared" si="430"/>
        <v>0.1</v>
      </c>
      <c r="BG441">
        <f t="shared" si="431"/>
        <v>0.1</v>
      </c>
      <c r="BH441">
        <f t="shared" si="432"/>
        <v>0.1</v>
      </c>
      <c r="BI441">
        <f t="shared" si="433"/>
        <v>0.1</v>
      </c>
      <c r="BJ441">
        <f t="shared" si="434"/>
        <v>0.1</v>
      </c>
      <c r="BK441">
        <f t="shared" si="435"/>
        <v>10.1</v>
      </c>
      <c r="BM441">
        <f t="shared" si="436"/>
        <v>1.2099999999999997</v>
      </c>
      <c r="BN441">
        <f t="shared" si="437"/>
        <v>1.1199999999999999</v>
      </c>
      <c r="BO441">
        <f t="shared" si="438"/>
        <v>1.1199999999999999</v>
      </c>
      <c r="BP441">
        <f t="shared" si="439"/>
        <v>1.1199999999999999</v>
      </c>
      <c r="BQ441">
        <f t="shared" si="440"/>
        <v>1.1199999999999999</v>
      </c>
      <c r="BR441">
        <f t="shared" si="441"/>
        <v>1.0299999999999996</v>
      </c>
      <c r="BS441">
        <f t="shared" si="442"/>
        <v>1.0299999999999996</v>
      </c>
      <c r="BT441">
        <f t="shared" si="443"/>
        <v>1.0299999999999996</v>
      </c>
      <c r="BU441">
        <f t="shared" si="444"/>
        <v>1.0299999999999996</v>
      </c>
      <c r="BV441">
        <f t="shared" si="445"/>
        <v>1.0299999999999996</v>
      </c>
      <c r="BW441">
        <f t="shared" si="446"/>
        <v>1.0299999999999996</v>
      </c>
      <c r="BX441">
        <f t="shared" si="447"/>
        <v>0.93999999999999984</v>
      </c>
      <c r="BY441">
        <f t="shared" si="448"/>
        <v>0.93999999999999984</v>
      </c>
      <c r="BZ441">
        <f t="shared" si="449"/>
        <v>0.93999999999999984</v>
      </c>
      <c r="CA441">
        <f t="shared" si="450"/>
        <v>0.93999999999999984</v>
      </c>
      <c r="CB441">
        <f t="shared" si="451"/>
        <v>0.93999999999999984</v>
      </c>
      <c r="CC441">
        <f t="shared" si="452"/>
        <v>0.85000000000000009</v>
      </c>
      <c r="CD441">
        <f t="shared" si="453"/>
        <v>0.85000000000000009</v>
      </c>
      <c r="CE441">
        <f t="shared" si="454"/>
        <v>0.85000000000000009</v>
      </c>
      <c r="CF441">
        <f t="shared" si="455"/>
        <v>40.849999999999994</v>
      </c>
      <c r="CH441">
        <f t="shared" si="456"/>
        <v>93.97</v>
      </c>
      <c r="CI441">
        <f t="shared" si="457"/>
        <v>22.000000000000004</v>
      </c>
      <c r="CJ441">
        <f t="shared" si="458"/>
        <v>12</v>
      </c>
      <c r="CK441">
        <f t="shared" si="459"/>
        <v>59.969999999999992</v>
      </c>
      <c r="CL441">
        <f t="shared" si="460"/>
        <v>0</v>
      </c>
      <c r="CM441">
        <f t="shared" si="461"/>
        <v>0</v>
      </c>
    </row>
    <row r="442" spans="1:91" x14ac:dyDescent="0.2">
      <c r="A442">
        <v>425</v>
      </c>
      <c r="B442">
        <f>B$14*(10-lgd*COUNTIF(Defaults!$AI442:$AR442,"&lt;="&amp;B$17))</f>
        <v>1.5</v>
      </c>
      <c r="C442">
        <f>C$14*(10-lgd*COUNTIF(Defaults!$AI442:$AR442,"&lt;="&amp;C$17))</f>
        <v>1.5</v>
      </c>
      <c r="D442">
        <f>D$14*(10-lgd*COUNTIF(Defaults!$AI442:$AR442,"&lt;="&amp;D$17))</f>
        <v>1.41</v>
      </c>
      <c r="E442">
        <f>E$14*(10-lgd*COUNTIF(Defaults!$AI442:$AR442,"&lt;="&amp;E$17))</f>
        <v>1.41</v>
      </c>
      <c r="F442">
        <f>F$14*(10-lgd*COUNTIF(Defaults!$AI442:$AR442,"&lt;="&amp;F$17))</f>
        <v>1.41</v>
      </c>
      <c r="G442">
        <f>G$14*(10-lgd*COUNTIF(Defaults!$AI442:$AR442,"&lt;="&amp;G$17))</f>
        <v>1.41</v>
      </c>
      <c r="H442">
        <f>H$14*(10-lgd*COUNTIF(Defaults!$AI442:$AR442,"&lt;="&amp;H$17))</f>
        <v>1.41</v>
      </c>
      <c r="I442">
        <f>I$14*(10-lgd*COUNTIF(Defaults!$AI442:$AR442,"&lt;="&amp;I$17))</f>
        <v>1.32</v>
      </c>
      <c r="J442">
        <f>J$14*(10-lgd*COUNTIF(Defaults!$AI442:$AR442,"&lt;="&amp;J$17))</f>
        <v>1.32</v>
      </c>
      <c r="K442">
        <f>K$14*(10-lgd*COUNTIF(Defaults!$AI442:$AR442,"&lt;="&amp;K$17))</f>
        <v>1.32</v>
      </c>
      <c r="L442">
        <f>L$14*(10-lgd*COUNTIF(Defaults!$AI442:$AR442,"&lt;="&amp;L$17))</f>
        <v>1.32</v>
      </c>
      <c r="M442">
        <f>M$14*(10-lgd*COUNTIF(Defaults!$AI442:$AR442,"&lt;="&amp;M$17))</f>
        <v>1.32</v>
      </c>
      <c r="N442">
        <f>N$14*(10-lgd*COUNTIF(Defaults!$AI442:$AR442,"&lt;="&amp;N$17))</f>
        <v>1.32</v>
      </c>
      <c r="O442">
        <f>O$14*(10-lgd*COUNTIF(Defaults!$AI442:$AR442,"&lt;="&amp;O$17))</f>
        <v>1.32</v>
      </c>
      <c r="P442">
        <f>P$14*(10-lgd*COUNTIF(Defaults!$AI442:$AR442,"&lt;="&amp;P$17))</f>
        <v>1.32</v>
      </c>
      <c r="Q442">
        <f>Q$14*(10-lgd*COUNTIF(Defaults!$AI442:$AR442,"&lt;="&amp;Q$17))</f>
        <v>1.2299999999999998</v>
      </c>
      <c r="R442">
        <f>R$14*(10-lgd*COUNTIF(Defaults!$AI442:$AR442,"&lt;="&amp;R$17))</f>
        <v>1.2299999999999998</v>
      </c>
      <c r="S442">
        <f>S$14*(10-lgd*COUNTIF(Defaults!$AI442:$AR442,"&lt;="&amp;S$17))</f>
        <v>1.2299999999999998</v>
      </c>
      <c r="T442">
        <f>T$14*(10-lgd*COUNTIF(Defaults!$AI442:$AR442,"&lt;="&amp;T$17))</f>
        <v>1.1399999999999999</v>
      </c>
      <c r="U442">
        <f>U$14*(10-lgd*COUNTIF(Defaults!$AI442:$AR442,"&lt;="&amp;U$17))</f>
        <v>77.14</v>
      </c>
      <c r="W442">
        <f t="shared" si="396"/>
        <v>0.1</v>
      </c>
      <c r="X442">
        <f t="shared" si="397"/>
        <v>0.1</v>
      </c>
      <c r="Y442">
        <f t="shared" si="398"/>
        <v>0.1</v>
      </c>
      <c r="Z442">
        <f t="shared" si="399"/>
        <v>0.1</v>
      </c>
      <c r="AA442">
        <f t="shared" si="400"/>
        <v>0.1</v>
      </c>
      <c r="AB442">
        <f t="shared" si="401"/>
        <v>0.1</v>
      </c>
      <c r="AC442">
        <f t="shared" si="402"/>
        <v>0.1</v>
      </c>
      <c r="AD442">
        <f t="shared" si="403"/>
        <v>0.1</v>
      </c>
      <c r="AE442">
        <f t="shared" si="404"/>
        <v>0.1</v>
      </c>
      <c r="AF442">
        <f t="shared" si="405"/>
        <v>0.1</v>
      </c>
      <c r="AG442">
        <f t="shared" si="406"/>
        <v>0.1</v>
      </c>
      <c r="AH442">
        <f t="shared" si="407"/>
        <v>0.1</v>
      </c>
      <c r="AI442">
        <f t="shared" si="408"/>
        <v>0.1</v>
      </c>
      <c r="AJ442">
        <f t="shared" si="409"/>
        <v>0.1</v>
      </c>
      <c r="AK442">
        <f t="shared" si="410"/>
        <v>0.1</v>
      </c>
      <c r="AL442">
        <f t="shared" si="411"/>
        <v>0.1</v>
      </c>
      <c r="AM442">
        <f t="shared" si="412"/>
        <v>0.1</v>
      </c>
      <c r="AN442">
        <f t="shared" si="413"/>
        <v>0.1</v>
      </c>
      <c r="AO442">
        <f t="shared" si="414"/>
        <v>0.1</v>
      </c>
      <c r="AP442">
        <f t="shared" si="415"/>
        <v>20.100000000000001</v>
      </c>
      <c r="AR442">
        <f t="shared" si="416"/>
        <v>0.1</v>
      </c>
      <c r="AS442">
        <f t="shared" si="417"/>
        <v>0.1</v>
      </c>
      <c r="AT442">
        <f t="shared" si="418"/>
        <v>0.1</v>
      </c>
      <c r="AU442">
        <f t="shared" si="419"/>
        <v>0.1</v>
      </c>
      <c r="AV442">
        <f t="shared" si="420"/>
        <v>0.1</v>
      </c>
      <c r="AW442">
        <f t="shared" si="421"/>
        <v>0.1</v>
      </c>
      <c r="AX442">
        <f t="shared" si="422"/>
        <v>0.1</v>
      </c>
      <c r="AY442">
        <f t="shared" si="423"/>
        <v>0.1</v>
      </c>
      <c r="AZ442">
        <f t="shared" si="424"/>
        <v>0.1</v>
      </c>
      <c r="BA442">
        <f t="shared" si="425"/>
        <v>0.1</v>
      </c>
      <c r="BB442">
        <f t="shared" si="426"/>
        <v>0.1</v>
      </c>
      <c r="BC442">
        <f t="shared" si="427"/>
        <v>0.1</v>
      </c>
      <c r="BD442">
        <f t="shared" si="428"/>
        <v>0.1</v>
      </c>
      <c r="BE442">
        <f t="shared" si="429"/>
        <v>0.1</v>
      </c>
      <c r="BF442">
        <f t="shared" si="430"/>
        <v>0.1</v>
      </c>
      <c r="BG442">
        <f t="shared" si="431"/>
        <v>0.1</v>
      </c>
      <c r="BH442">
        <f t="shared" si="432"/>
        <v>0.1</v>
      </c>
      <c r="BI442">
        <f t="shared" si="433"/>
        <v>0.1</v>
      </c>
      <c r="BJ442">
        <f t="shared" si="434"/>
        <v>0.1</v>
      </c>
      <c r="BK442">
        <f t="shared" si="435"/>
        <v>10.1</v>
      </c>
      <c r="BM442">
        <f t="shared" si="436"/>
        <v>1.2999999999999998</v>
      </c>
      <c r="BN442">
        <f t="shared" si="437"/>
        <v>1.2999999999999998</v>
      </c>
      <c r="BO442">
        <f t="shared" si="438"/>
        <v>1.2099999999999997</v>
      </c>
      <c r="BP442">
        <f t="shared" si="439"/>
        <v>1.2099999999999997</v>
      </c>
      <c r="BQ442">
        <f t="shared" si="440"/>
        <v>1.2099999999999997</v>
      </c>
      <c r="BR442">
        <f t="shared" si="441"/>
        <v>1.2099999999999997</v>
      </c>
      <c r="BS442">
        <f t="shared" si="442"/>
        <v>1.2099999999999997</v>
      </c>
      <c r="BT442">
        <f t="shared" si="443"/>
        <v>1.1199999999999999</v>
      </c>
      <c r="BU442">
        <f t="shared" si="444"/>
        <v>1.1199999999999999</v>
      </c>
      <c r="BV442">
        <f t="shared" si="445"/>
        <v>1.1199999999999999</v>
      </c>
      <c r="BW442">
        <f t="shared" si="446"/>
        <v>1.1199999999999999</v>
      </c>
      <c r="BX442">
        <f t="shared" si="447"/>
        <v>1.1199999999999999</v>
      </c>
      <c r="BY442">
        <f t="shared" si="448"/>
        <v>1.1199999999999999</v>
      </c>
      <c r="BZ442">
        <f t="shared" si="449"/>
        <v>1.1199999999999999</v>
      </c>
      <c r="CA442">
        <f t="shared" si="450"/>
        <v>1.1199999999999999</v>
      </c>
      <c r="CB442">
        <f t="shared" si="451"/>
        <v>1.0299999999999996</v>
      </c>
      <c r="CC442">
        <f t="shared" si="452"/>
        <v>1.0299999999999996</v>
      </c>
      <c r="CD442">
        <f t="shared" si="453"/>
        <v>1.0299999999999996</v>
      </c>
      <c r="CE442">
        <f t="shared" si="454"/>
        <v>0.93999999999999984</v>
      </c>
      <c r="CF442">
        <f t="shared" si="455"/>
        <v>46.94</v>
      </c>
      <c r="CH442">
        <f t="shared" si="456"/>
        <v>102.58000000000001</v>
      </c>
      <c r="CI442">
        <f t="shared" si="457"/>
        <v>22.000000000000004</v>
      </c>
      <c r="CJ442">
        <f t="shared" si="458"/>
        <v>12</v>
      </c>
      <c r="CK442">
        <f t="shared" si="459"/>
        <v>68.58</v>
      </c>
      <c r="CL442">
        <f t="shared" si="460"/>
        <v>0</v>
      </c>
      <c r="CM442">
        <f t="shared" si="461"/>
        <v>0</v>
      </c>
    </row>
    <row r="443" spans="1:91" x14ac:dyDescent="0.2">
      <c r="A443">
        <v>426</v>
      </c>
      <c r="B443">
        <f>B$14*(10-lgd*COUNTIF(Defaults!$AI443:$AR443,"&lt;="&amp;B$17))</f>
        <v>1.41</v>
      </c>
      <c r="C443">
        <f>C$14*(10-lgd*COUNTIF(Defaults!$AI443:$AR443,"&lt;="&amp;C$17))</f>
        <v>1.41</v>
      </c>
      <c r="D443">
        <f>D$14*(10-lgd*COUNTIF(Defaults!$AI443:$AR443,"&lt;="&amp;D$17))</f>
        <v>1.41</v>
      </c>
      <c r="E443">
        <f>E$14*(10-lgd*COUNTIF(Defaults!$AI443:$AR443,"&lt;="&amp;E$17))</f>
        <v>1.41</v>
      </c>
      <c r="F443">
        <f>F$14*(10-lgd*COUNTIF(Defaults!$AI443:$AR443,"&lt;="&amp;F$17))</f>
        <v>1.41</v>
      </c>
      <c r="G443">
        <f>G$14*(10-lgd*COUNTIF(Defaults!$AI443:$AR443,"&lt;="&amp;G$17))</f>
        <v>1.41</v>
      </c>
      <c r="H443">
        <f>H$14*(10-lgd*COUNTIF(Defaults!$AI443:$AR443,"&lt;="&amp;H$17))</f>
        <v>1.41</v>
      </c>
      <c r="I443">
        <f>I$14*(10-lgd*COUNTIF(Defaults!$AI443:$AR443,"&lt;="&amp;I$17))</f>
        <v>1.41</v>
      </c>
      <c r="J443">
        <f>J$14*(10-lgd*COUNTIF(Defaults!$AI443:$AR443,"&lt;="&amp;J$17))</f>
        <v>1.41</v>
      </c>
      <c r="K443">
        <f>K$14*(10-lgd*COUNTIF(Defaults!$AI443:$AR443,"&lt;="&amp;K$17))</f>
        <v>1.41</v>
      </c>
      <c r="L443">
        <f>L$14*(10-lgd*COUNTIF(Defaults!$AI443:$AR443,"&lt;="&amp;L$17))</f>
        <v>1.41</v>
      </c>
      <c r="M443">
        <f>M$14*(10-lgd*COUNTIF(Defaults!$AI443:$AR443,"&lt;="&amp;M$17))</f>
        <v>1.32</v>
      </c>
      <c r="N443">
        <f>N$14*(10-lgd*COUNTIF(Defaults!$AI443:$AR443,"&lt;="&amp;N$17))</f>
        <v>1.32</v>
      </c>
      <c r="O443">
        <f>O$14*(10-lgd*COUNTIF(Defaults!$AI443:$AR443,"&lt;="&amp;O$17))</f>
        <v>1.32</v>
      </c>
      <c r="P443">
        <f>P$14*(10-lgd*COUNTIF(Defaults!$AI443:$AR443,"&lt;="&amp;P$17))</f>
        <v>1.32</v>
      </c>
      <c r="Q443">
        <f>Q$14*(10-lgd*COUNTIF(Defaults!$AI443:$AR443,"&lt;="&amp;Q$17))</f>
        <v>1.32</v>
      </c>
      <c r="R443">
        <f>R$14*(10-lgd*COUNTIF(Defaults!$AI443:$AR443,"&lt;="&amp;R$17))</f>
        <v>1.32</v>
      </c>
      <c r="S443">
        <f>S$14*(10-lgd*COUNTIF(Defaults!$AI443:$AR443,"&lt;="&amp;S$17))</f>
        <v>1.32</v>
      </c>
      <c r="T443">
        <f>T$14*(10-lgd*COUNTIF(Defaults!$AI443:$AR443,"&lt;="&amp;T$17))</f>
        <v>1.2299999999999998</v>
      </c>
      <c r="U443">
        <f>U$14*(10-lgd*COUNTIF(Defaults!$AI443:$AR443,"&lt;="&amp;U$17))</f>
        <v>83.22999999999999</v>
      </c>
      <c r="W443">
        <f t="shared" si="396"/>
        <v>0.1</v>
      </c>
      <c r="X443">
        <f t="shared" si="397"/>
        <v>0.1</v>
      </c>
      <c r="Y443">
        <f t="shared" si="398"/>
        <v>0.1</v>
      </c>
      <c r="Z443">
        <f t="shared" si="399"/>
        <v>0.1</v>
      </c>
      <c r="AA443">
        <f t="shared" si="400"/>
        <v>0.1</v>
      </c>
      <c r="AB443">
        <f t="shared" si="401"/>
        <v>0.1</v>
      </c>
      <c r="AC443">
        <f t="shared" si="402"/>
        <v>0.1</v>
      </c>
      <c r="AD443">
        <f t="shared" si="403"/>
        <v>0.1</v>
      </c>
      <c r="AE443">
        <f t="shared" si="404"/>
        <v>0.1</v>
      </c>
      <c r="AF443">
        <f t="shared" si="405"/>
        <v>0.1</v>
      </c>
      <c r="AG443">
        <f t="shared" si="406"/>
        <v>0.1</v>
      </c>
      <c r="AH443">
        <f t="shared" si="407"/>
        <v>0.1</v>
      </c>
      <c r="AI443">
        <f t="shared" si="408"/>
        <v>0.1</v>
      </c>
      <c r="AJ443">
        <f t="shared" si="409"/>
        <v>0.1</v>
      </c>
      <c r="AK443">
        <f t="shared" si="410"/>
        <v>0.1</v>
      </c>
      <c r="AL443">
        <f t="shared" si="411"/>
        <v>0.1</v>
      </c>
      <c r="AM443">
        <f t="shared" si="412"/>
        <v>0.1</v>
      </c>
      <c r="AN443">
        <f t="shared" si="413"/>
        <v>0.1</v>
      </c>
      <c r="AO443">
        <f t="shared" si="414"/>
        <v>0.1</v>
      </c>
      <c r="AP443">
        <f t="shared" si="415"/>
        <v>20.100000000000001</v>
      </c>
      <c r="AR443">
        <f t="shared" si="416"/>
        <v>0.1</v>
      </c>
      <c r="AS443">
        <f t="shared" si="417"/>
        <v>0.1</v>
      </c>
      <c r="AT443">
        <f t="shared" si="418"/>
        <v>0.1</v>
      </c>
      <c r="AU443">
        <f t="shared" si="419"/>
        <v>0.1</v>
      </c>
      <c r="AV443">
        <f t="shared" si="420"/>
        <v>0.1</v>
      </c>
      <c r="AW443">
        <f t="shared" si="421"/>
        <v>0.1</v>
      </c>
      <c r="AX443">
        <f t="shared" si="422"/>
        <v>0.1</v>
      </c>
      <c r="AY443">
        <f t="shared" si="423"/>
        <v>0.1</v>
      </c>
      <c r="AZ443">
        <f t="shared" si="424"/>
        <v>0.1</v>
      </c>
      <c r="BA443">
        <f t="shared" si="425"/>
        <v>0.1</v>
      </c>
      <c r="BB443">
        <f t="shared" si="426"/>
        <v>0.1</v>
      </c>
      <c r="BC443">
        <f t="shared" si="427"/>
        <v>0.1</v>
      </c>
      <c r="BD443">
        <f t="shared" si="428"/>
        <v>0.1</v>
      </c>
      <c r="BE443">
        <f t="shared" si="429"/>
        <v>0.1</v>
      </c>
      <c r="BF443">
        <f t="shared" si="430"/>
        <v>0.1</v>
      </c>
      <c r="BG443">
        <f t="shared" si="431"/>
        <v>0.1</v>
      </c>
      <c r="BH443">
        <f t="shared" si="432"/>
        <v>0.1</v>
      </c>
      <c r="BI443">
        <f t="shared" si="433"/>
        <v>0.1</v>
      </c>
      <c r="BJ443">
        <f t="shared" si="434"/>
        <v>0.1</v>
      </c>
      <c r="BK443">
        <f t="shared" si="435"/>
        <v>10.1</v>
      </c>
      <c r="BM443">
        <f t="shared" si="436"/>
        <v>1.2099999999999997</v>
      </c>
      <c r="BN443">
        <f t="shared" si="437"/>
        <v>1.2099999999999997</v>
      </c>
      <c r="BO443">
        <f t="shared" si="438"/>
        <v>1.2099999999999997</v>
      </c>
      <c r="BP443">
        <f t="shared" si="439"/>
        <v>1.2099999999999997</v>
      </c>
      <c r="BQ443">
        <f t="shared" si="440"/>
        <v>1.2099999999999997</v>
      </c>
      <c r="BR443">
        <f t="shared" si="441"/>
        <v>1.2099999999999997</v>
      </c>
      <c r="BS443">
        <f t="shared" si="442"/>
        <v>1.2099999999999997</v>
      </c>
      <c r="BT443">
        <f t="shared" si="443"/>
        <v>1.2099999999999997</v>
      </c>
      <c r="BU443">
        <f t="shared" si="444"/>
        <v>1.2099999999999997</v>
      </c>
      <c r="BV443">
        <f t="shared" si="445"/>
        <v>1.2099999999999997</v>
      </c>
      <c r="BW443">
        <f t="shared" si="446"/>
        <v>1.2099999999999997</v>
      </c>
      <c r="BX443">
        <f t="shared" si="447"/>
        <v>1.1199999999999999</v>
      </c>
      <c r="BY443">
        <f t="shared" si="448"/>
        <v>1.1199999999999999</v>
      </c>
      <c r="BZ443">
        <f t="shared" si="449"/>
        <v>1.1199999999999999</v>
      </c>
      <c r="CA443">
        <f t="shared" si="450"/>
        <v>1.1199999999999999</v>
      </c>
      <c r="CB443">
        <f t="shared" si="451"/>
        <v>1.1199999999999999</v>
      </c>
      <c r="CC443">
        <f t="shared" si="452"/>
        <v>1.1199999999999999</v>
      </c>
      <c r="CD443">
        <f t="shared" si="453"/>
        <v>1.1199999999999999</v>
      </c>
      <c r="CE443">
        <f t="shared" si="454"/>
        <v>1.0299999999999996</v>
      </c>
      <c r="CF443">
        <f t="shared" si="455"/>
        <v>53.029999999999987</v>
      </c>
      <c r="CH443">
        <f t="shared" si="456"/>
        <v>109.21</v>
      </c>
      <c r="CI443">
        <f t="shared" si="457"/>
        <v>22.000000000000004</v>
      </c>
      <c r="CJ443">
        <f t="shared" si="458"/>
        <v>12</v>
      </c>
      <c r="CK443">
        <f t="shared" si="459"/>
        <v>75.20999999999998</v>
      </c>
      <c r="CL443">
        <f t="shared" si="460"/>
        <v>0</v>
      </c>
      <c r="CM443">
        <f t="shared" si="461"/>
        <v>0</v>
      </c>
    </row>
    <row r="444" spans="1:91" x14ac:dyDescent="0.2">
      <c r="A444">
        <v>427</v>
      </c>
      <c r="B444">
        <f>B$14*(10-lgd*COUNTIF(Defaults!$AI444:$AR444,"&lt;="&amp;B$17))</f>
        <v>1.5</v>
      </c>
      <c r="C444">
        <f>C$14*(10-lgd*COUNTIF(Defaults!$AI444:$AR444,"&lt;="&amp;C$17))</f>
        <v>1.41</v>
      </c>
      <c r="D444">
        <f>D$14*(10-lgd*COUNTIF(Defaults!$AI444:$AR444,"&lt;="&amp;D$17))</f>
        <v>1.41</v>
      </c>
      <c r="E444">
        <f>E$14*(10-lgd*COUNTIF(Defaults!$AI444:$AR444,"&lt;="&amp;E$17))</f>
        <v>1.32</v>
      </c>
      <c r="F444">
        <f>F$14*(10-lgd*COUNTIF(Defaults!$AI444:$AR444,"&lt;="&amp;F$17))</f>
        <v>1.32</v>
      </c>
      <c r="G444">
        <f>G$14*(10-lgd*COUNTIF(Defaults!$AI444:$AR444,"&lt;="&amp;G$17))</f>
        <v>1.32</v>
      </c>
      <c r="H444">
        <f>H$14*(10-lgd*COUNTIF(Defaults!$AI444:$AR444,"&lt;="&amp;H$17))</f>
        <v>1.2299999999999998</v>
      </c>
      <c r="I444">
        <f>I$14*(10-lgd*COUNTIF(Defaults!$AI444:$AR444,"&lt;="&amp;I$17))</f>
        <v>1.2299999999999998</v>
      </c>
      <c r="J444">
        <f>J$14*(10-lgd*COUNTIF(Defaults!$AI444:$AR444,"&lt;="&amp;J$17))</f>
        <v>1.1399999999999999</v>
      </c>
      <c r="K444">
        <f>K$14*(10-lgd*COUNTIF(Defaults!$AI444:$AR444,"&lt;="&amp;K$17))</f>
        <v>1.1399999999999999</v>
      </c>
      <c r="L444">
        <f>L$14*(10-lgd*COUNTIF(Defaults!$AI444:$AR444,"&lt;="&amp;L$17))</f>
        <v>1.1399999999999999</v>
      </c>
      <c r="M444">
        <f>M$14*(10-lgd*COUNTIF(Defaults!$AI444:$AR444,"&lt;="&amp;M$17))</f>
        <v>1.05</v>
      </c>
      <c r="N444">
        <f>N$14*(10-lgd*COUNTIF(Defaults!$AI444:$AR444,"&lt;="&amp;N$17))</f>
        <v>1.05</v>
      </c>
      <c r="O444">
        <f>O$14*(10-lgd*COUNTIF(Defaults!$AI444:$AR444,"&lt;="&amp;O$17))</f>
        <v>1.05</v>
      </c>
      <c r="P444">
        <f>P$14*(10-lgd*COUNTIF(Defaults!$AI444:$AR444,"&lt;="&amp;P$17))</f>
        <v>1.05</v>
      </c>
      <c r="Q444">
        <f>Q$14*(10-lgd*COUNTIF(Defaults!$AI444:$AR444,"&lt;="&amp;Q$17))</f>
        <v>0.96</v>
      </c>
      <c r="R444">
        <f>R$14*(10-lgd*COUNTIF(Defaults!$AI444:$AR444,"&lt;="&amp;R$17))</f>
        <v>0.96</v>
      </c>
      <c r="S444">
        <f>S$14*(10-lgd*COUNTIF(Defaults!$AI444:$AR444,"&lt;="&amp;S$17))</f>
        <v>0.96</v>
      </c>
      <c r="T444">
        <f>T$14*(10-lgd*COUNTIF(Defaults!$AI444:$AR444,"&lt;="&amp;T$17))</f>
        <v>0.96</v>
      </c>
      <c r="U444">
        <f>U$14*(10-lgd*COUNTIF(Defaults!$AI444:$AR444,"&lt;="&amp;U$17))</f>
        <v>64.960000000000008</v>
      </c>
      <c r="W444">
        <f t="shared" si="396"/>
        <v>0.1</v>
      </c>
      <c r="X444">
        <f t="shared" si="397"/>
        <v>0.1</v>
      </c>
      <c r="Y444">
        <f t="shared" si="398"/>
        <v>0.1</v>
      </c>
      <c r="Z444">
        <f t="shared" si="399"/>
        <v>0.1</v>
      </c>
      <c r="AA444">
        <f t="shared" si="400"/>
        <v>0.1</v>
      </c>
      <c r="AB444">
        <f t="shared" si="401"/>
        <v>0.1</v>
      </c>
      <c r="AC444">
        <f t="shared" si="402"/>
        <v>0.1</v>
      </c>
      <c r="AD444">
        <f t="shared" si="403"/>
        <v>0.1</v>
      </c>
      <c r="AE444">
        <f t="shared" si="404"/>
        <v>0.1</v>
      </c>
      <c r="AF444">
        <f t="shared" si="405"/>
        <v>0.1</v>
      </c>
      <c r="AG444">
        <f t="shared" si="406"/>
        <v>0.1</v>
      </c>
      <c r="AH444">
        <f t="shared" si="407"/>
        <v>0.1</v>
      </c>
      <c r="AI444">
        <f t="shared" si="408"/>
        <v>0.1</v>
      </c>
      <c r="AJ444">
        <f t="shared" si="409"/>
        <v>0.1</v>
      </c>
      <c r="AK444">
        <f t="shared" si="410"/>
        <v>0.1</v>
      </c>
      <c r="AL444">
        <f t="shared" si="411"/>
        <v>0.1</v>
      </c>
      <c r="AM444">
        <f t="shared" si="412"/>
        <v>0.1</v>
      </c>
      <c r="AN444">
        <f t="shared" si="413"/>
        <v>0.1</v>
      </c>
      <c r="AO444">
        <f t="shared" si="414"/>
        <v>0.1</v>
      </c>
      <c r="AP444">
        <f t="shared" si="415"/>
        <v>20.100000000000001</v>
      </c>
      <c r="AR444">
        <f t="shared" si="416"/>
        <v>0.1</v>
      </c>
      <c r="AS444">
        <f t="shared" si="417"/>
        <v>0.1</v>
      </c>
      <c r="AT444">
        <f t="shared" si="418"/>
        <v>0.1</v>
      </c>
      <c r="AU444">
        <f t="shared" si="419"/>
        <v>0.1</v>
      </c>
      <c r="AV444">
        <f t="shared" si="420"/>
        <v>0.1</v>
      </c>
      <c r="AW444">
        <f t="shared" si="421"/>
        <v>0.1</v>
      </c>
      <c r="AX444">
        <f t="shared" si="422"/>
        <v>0.1</v>
      </c>
      <c r="AY444">
        <f t="shared" si="423"/>
        <v>0.1</v>
      </c>
      <c r="AZ444">
        <f t="shared" si="424"/>
        <v>0.1</v>
      </c>
      <c r="BA444">
        <f t="shared" si="425"/>
        <v>0.1</v>
      </c>
      <c r="BB444">
        <f t="shared" si="426"/>
        <v>0.1</v>
      </c>
      <c r="BC444">
        <f t="shared" si="427"/>
        <v>0.1</v>
      </c>
      <c r="BD444">
        <f t="shared" si="428"/>
        <v>0.1</v>
      </c>
      <c r="BE444">
        <f t="shared" si="429"/>
        <v>0.1</v>
      </c>
      <c r="BF444">
        <f t="shared" si="430"/>
        <v>0.1</v>
      </c>
      <c r="BG444">
        <f t="shared" si="431"/>
        <v>0.1</v>
      </c>
      <c r="BH444">
        <f t="shared" si="432"/>
        <v>0.1</v>
      </c>
      <c r="BI444">
        <f t="shared" si="433"/>
        <v>0.1</v>
      </c>
      <c r="BJ444">
        <f t="shared" si="434"/>
        <v>0.1</v>
      </c>
      <c r="BK444">
        <f t="shared" si="435"/>
        <v>10.1</v>
      </c>
      <c r="BM444">
        <f t="shared" si="436"/>
        <v>1.2999999999999998</v>
      </c>
      <c r="BN444">
        <f t="shared" si="437"/>
        <v>1.2099999999999997</v>
      </c>
      <c r="BO444">
        <f t="shared" si="438"/>
        <v>1.2099999999999997</v>
      </c>
      <c r="BP444">
        <f t="shared" si="439"/>
        <v>1.1199999999999999</v>
      </c>
      <c r="BQ444">
        <f t="shared" si="440"/>
        <v>1.1199999999999999</v>
      </c>
      <c r="BR444">
        <f t="shared" si="441"/>
        <v>1.1199999999999999</v>
      </c>
      <c r="BS444">
        <f t="shared" si="442"/>
        <v>1.0299999999999996</v>
      </c>
      <c r="BT444">
        <f t="shared" si="443"/>
        <v>1.0299999999999996</v>
      </c>
      <c r="BU444">
        <f t="shared" si="444"/>
        <v>0.93999999999999984</v>
      </c>
      <c r="BV444">
        <f t="shared" si="445"/>
        <v>0.93999999999999984</v>
      </c>
      <c r="BW444">
        <f t="shared" si="446"/>
        <v>0.93999999999999984</v>
      </c>
      <c r="BX444">
        <f t="shared" si="447"/>
        <v>0.85000000000000009</v>
      </c>
      <c r="BY444">
        <f t="shared" si="448"/>
        <v>0.85000000000000009</v>
      </c>
      <c r="BZ444">
        <f t="shared" si="449"/>
        <v>0.85000000000000009</v>
      </c>
      <c r="CA444">
        <f t="shared" si="450"/>
        <v>0.85000000000000009</v>
      </c>
      <c r="CB444">
        <f t="shared" si="451"/>
        <v>0.76</v>
      </c>
      <c r="CC444">
        <f t="shared" si="452"/>
        <v>0.76</v>
      </c>
      <c r="CD444">
        <f t="shared" si="453"/>
        <v>0.76</v>
      </c>
      <c r="CE444">
        <f t="shared" si="454"/>
        <v>0.76</v>
      </c>
      <c r="CF444">
        <f t="shared" si="455"/>
        <v>34.760000000000005</v>
      </c>
      <c r="CH444">
        <f t="shared" si="456"/>
        <v>87.160000000000025</v>
      </c>
      <c r="CI444">
        <f t="shared" si="457"/>
        <v>22.000000000000004</v>
      </c>
      <c r="CJ444">
        <f t="shared" si="458"/>
        <v>12</v>
      </c>
      <c r="CK444">
        <f t="shared" si="459"/>
        <v>53.160000000000011</v>
      </c>
      <c r="CL444">
        <f t="shared" si="460"/>
        <v>0</v>
      </c>
      <c r="CM444">
        <f t="shared" si="461"/>
        <v>0</v>
      </c>
    </row>
    <row r="445" spans="1:91" x14ac:dyDescent="0.2">
      <c r="A445">
        <v>428</v>
      </c>
      <c r="B445">
        <f>B$14*(10-lgd*COUNTIF(Defaults!$AI445:$AR445,"&lt;="&amp;B$17))</f>
        <v>1.5</v>
      </c>
      <c r="C445">
        <f>C$14*(10-lgd*COUNTIF(Defaults!$AI445:$AR445,"&lt;="&amp;C$17))</f>
        <v>1.5</v>
      </c>
      <c r="D445">
        <f>D$14*(10-lgd*COUNTIF(Defaults!$AI445:$AR445,"&lt;="&amp;D$17))</f>
        <v>1.5</v>
      </c>
      <c r="E445">
        <f>E$14*(10-lgd*COUNTIF(Defaults!$AI445:$AR445,"&lt;="&amp;E$17))</f>
        <v>1.5</v>
      </c>
      <c r="F445">
        <f>F$14*(10-lgd*COUNTIF(Defaults!$AI445:$AR445,"&lt;="&amp;F$17))</f>
        <v>1.5</v>
      </c>
      <c r="G445">
        <f>G$14*(10-lgd*COUNTIF(Defaults!$AI445:$AR445,"&lt;="&amp;G$17))</f>
        <v>1.5</v>
      </c>
      <c r="H445">
        <f>H$14*(10-lgd*COUNTIF(Defaults!$AI445:$AR445,"&lt;="&amp;H$17))</f>
        <v>1.5</v>
      </c>
      <c r="I445">
        <f>I$14*(10-lgd*COUNTIF(Defaults!$AI445:$AR445,"&lt;="&amp;I$17))</f>
        <v>1.5</v>
      </c>
      <c r="J445">
        <f>J$14*(10-lgd*COUNTIF(Defaults!$AI445:$AR445,"&lt;="&amp;J$17))</f>
        <v>1.41</v>
      </c>
      <c r="K445">
        <f>K$14*(10-lgd*COUNTIF(Defaults!$AI445:$AR445,"&lt;="&amp;K$17))</f>
        <v>1.41</v>
      </c>
      <c r="L445">
        <f>L$14*(10-lgd*COUNTIF(Defaults!$AI445:$AR445,"&lt;="&amp;L$17))</f>
        <v>1.41</v>
      </c>
      <c r="M445">
        <f>M$14*(10-lgd*COUNTIF(Defaults!$AI445:$AR445,"&lt;="&amp;M$17))</f>
        <v>1.41</v>
      </c>
      <c r="N445">
        <f>N$14*(10-lgd*COUNTIF(Defaults!$AI445:$AR445,"&lt;="&amp;N$17))</f>
        <v>1.41</v>
      </c>
      <c r="O445">
        <f>O$14*(10-lgd*COUNTIF(Defaults!$AI445:$AR445,"&lt;="&amp;O$17))</f>
        <v>1.41</v>
      </c>
      <c r="P445">
        <f>P$14*(10-lgd*COUNTIF(Defaults!$AI445:$AR445,"&lt;="&amp;P$17))</f>
        <v>1.41</v>
      </c>
      <c r="Q445">
        <f>Q$14*(10-lgd*COUNTIF(Defaults!$AI445:$AR445,"&lt;="&amp;Q$17))</f>
        <v>1.41</v>
      </c>
      <c r="R445">
        <f>R$14*(10-lgd*COUNTIF(Defaults!$AI445:$AR445,"&lt;="&amp;R$17))</f>
        <v>1.41</v>
      </c>
      <c r="S445">
        <f>S$14*(10-lgd*COUNTIF(Defaults!$AI445:$AR445,"&lt;="&amp;S$17))</f>
        <v>1.41</v>
      </c>
      <c r="T445">
        <f>T$14*(10-lgd*COUNTIF(Defaults!$AI445:$AR445,"&lt;="&amp;T$17))</f>
        <v>1.41</v>
      </c>
      <c r="U445">
        <f>U$14*(10-lgd*COUNTIF(Defaults!$AI445:$AR445,"&lt;="&amp;U$17))</f>
        <v>95.410000000000011</v>
      </c>
      <c r="W445">
        <f t="shared" si="396"/>
        <v>0.1</v>
      </c>
      <c r="X445">
        <f t="shared" si="397"/>
        <v>0.1</v>
      </c>
      <c r="Y445">
        <f t="shared" si="398"/>
        <v>0.1</v>
      </c>
      <c r="Z445">
        <f t="shared" si="399"/>
        <v>0.1</v>
      </c>
      <c r="AA445">
        <f t="shared" si="400"/>
        <v>0.1</v>
      </c>
      <c r="AB445">
        <f t="shared" si="401"/>
        <v>0.1</v>
      </c>
      <c r="AC445">
        <f t="shared" si="402"/>
        <v>0.1</v>
      </c>
      <c r="AD445">
        <f t="shared" si="403"/>
        <v>0.1</v>
      </c>
      <c r="AE445">
        <f t="shared" si="404"/>
        <v>0.1</v>
      </c>
      <c r="AF445">
        <f t="shared" si="405"/>
        <v>0.1</v>
      </c>
      <c r="AG445">
        <f t="shared" si="406"/>
        <v>0.1</v>
      </c>
      <c r="AH445">
        <f t="shared" si="407"/>
        <v>0.1</v>
      </c>
      <c r="AI445">
        <f t="shared" si="408"/>
        <v>0.1</v>
      </c>
      <c r="AJ445">
        <f t="shared" si="409"/>
        <v>0.1</v>
      </c>
      <c r="AK445">
        <f t="shared" si="410"/>
        <v>0.1</v>
      </c>
      <c r="AL445">
        <f t="shared" si="411"/>
        <v>0.1</v>
      </c>
      <c r="AM445">
        <f t="shared" si="412"/>
        <v>0.1</v>
      </c>
      <c r="AN445">
        <f t="shared" si="413"/>
        <v>0.1</v>
      </c>
      <c r="AO445">
        <f t="shared" si="414"/>
        <v>0.1</v>
      </c>
      <c r="AP445">
        <f t="shared" si="415"/>
        <v>20.100000000000001</v>
      </c>
      <c r="AR445">
        <f t="shared" si="416"/>
        <v>0.1</v>
      </c>
      <c r="AS445">
        <f t="shared" si="417"/>
        <v>0.1</v>
      </c>
      <c r="AT445">
        <f t="shared" si="418"/>
        <v>0.1</v>
      </c>
      <c r="AU445">
        <f t="shared" si="419"/>
        <v>0.1</v>
      </c>
      <c r="AV445">
        <f t="shared" si="420"/>
        <v>0.1</v>
      </c>
      <c r="AW445">
        <f t="shared" si="421"/>
        <v>0.1</v>
      </c>
      <c r="AX445">
        <f t="shared" si="422"/>
        <v>0.1</v>
      </c>
      <c r="AY445">
        <f t="shared" si="423"/>
        <v>0.1</v>
      </c>
      <c r="AZ445">
        <f t="shared" si="424"/>
        <v>0.1</v>
      </c>
      <c r="BA445">
        <f t="shared" si="425"/>
        <v>0.1</v>
      </c>
      <c r="BB445">
        <f t="shared" si="426"/>
        <v>0.1</v>
      </c>
      <c r="BC445">
        <f t="shared" si="427"/>
        <v>0.1</v>
      </c>
      <c r="BD445">
        <f t="shared" si="428"/>
        <v>0.1</v>
      </c>
      <c r="BE445">
        <f t="shared" si="429"/>
        <v>0.1</v>
      </c>
      <c r="BF445">
        <f t="shared" si="430"/>
        <v>0.1</v>
      </c>
      <c r="BG445">
        <f t="shared" si="431"/>
        <v>0.1</v>
      </c>
      <c r="BH445">
        <f t="shared" si="432"/>
        <v>0.1</v>
      </c>
      <c r="BI445">
        <f t="shared" si="433"/>
        <v>0.1</v>
      </c>
      <c r="BJ445">
        <f t="shared" si="434"/>
        <v>0.1</v>
      </c>
      <c r="BK445">
        <f t="shared" si="435"/>
        <v>10.1</v>
      </c>
      <c r="BM445">
        <f t="shared" si="436"/>
        <v>1.2999999999999998</v>
      </c>
      <c r="BN445">
        <f t="shared" si="437"/>
        <v>1.2999999999999998</v>
      </c>
      <c r="BO445">
        <f t="shared" si="438"/>
        <v>1.2999999999999998</v>
      </c>
      <c r="BP445">
        <f t="shared" si="439"/>
        <v>1.2999999999999998</v>
      </c>
      <c r="BQ445">
        <f t="shared" si="440"/>
        <v>1.2999999999999998</v>
      </c>
      <c r="BR445">
        <f t="shared" si="441"/>
        <v>1.2999999999999998</v>
      </c>
      <c r="BS445">
        <f t="shared" si="442"/>
        <v>1.2999999999999998</v>
      </c>
      <c r="BT445">
        <f t="shared" si="443"/>
        <v>1.2999999999999998</v>
      </c>
      <c r="BU445">
        <f t="shared" si="444"/>
        <v>1.2099999999999997</v>
      </c>
      <c r="BV445">
        <f t="shared" si="445"/>
        <v>1.2099999999999997</v>
      </c>
      <c r="BW445">
        <f t="shared" si="446"/>
        <v>1.2099999999999997</v>
      </c>
      <c r="BX445">
        <f t="shared" si="447"/>
        <v>1.2099999999999997</v>
      </c>
      <c r="BY445">
        <f t="shared" si="448"/>
        <v>1.2099999999999997</v>
      </c>
      <c r="BZ445">
        <f t="shared" si="449"/>
        <v>1.2099999999999997</v>
      </c>
      <c r="CA445">
        <f t="shared" si="450"/>
        <v>1.2099999999999997</v>
      </c>
      <c r="CB445">
        <f t="shared" si="451"/>
        <v>1.2099999999999997</v>
      </c>
      <c r="CC445">
        <f t="shared" si="452"/>
        <v>1.2099999999999997</v>
      </c>
      <c r="CD445">
        <f t="shared" si="453"/>
        <v>1.2099999999999997</v>
      </c>
      <c r="CE445">
        <f t="shared" si="454"/>
        <v>1.2099999999999997</v>
      </c>
      <c r="CF445">
        <f t="shared" si="455"/>
        <v>65.210000000000008</v>
      </c>
      <c r="CH445">
        <f t="shared" si="456"/>
        <v>122.92000000000002</v>
      </c>
      <c r="CI445">
        <f t="shared" si="457"/>
        <v>22.000000000000004</v>
      </c>
      <c r="CJ445">
        <f t="shared" si="458"/>
        <v>12</v>
      </c>
      <c r="CK445">
        <f t="shared" si="459"/>
        <v>88.920000000000016</v>
      </c>
      <c r="CL445">
        <f t="shared" si="460"/>
        <v>0</v>
      </c>
      <c r="CM445">
        <f t="shared" si="461"/>
        <v>0</v>
      </c>
    </row>
    <row r="446" spans="1:91" x14ac:dyDescent="0.2">
      <c r="A446">
        <v>429</v>
      </c>
      <c r="B446">
        <f>B$14*(10-lgd*COUNTIF(Defaults!$AI446:$AR446,"&lt;="&amp;B$17))</f>
        <v>1.5</v>
      </c>
      <c r="C446">
        <f>C$14*(10-lgd*COUNTIF(Defaults!$AI446:$AR446,"&lt;="&amp;C$17))</f>
        <v>1.5</v>
      </c>
      <c r="D446">
        <f>D$14*(10-lgd*COUNTIF(Defaults!$AI446:$AR446,"&lt;="&amp;D$17))</f>
        <v>1.5</v>
      </c>
      <c r="E446">
        <f>E$14*(10-lgd*COUNTIF(Defaults!$AI446:$AR446,"&lt;="&amp;E$17))</f>
        <v>1.5</v>
      </c>
      <c r="F446">
        <f>F$14*(10-lgd*COUNTIF(Defaults!$AI446:$AR446,"&lt;="&amp;F$17))</f>
        <v>1.5</v>
      </c>
      <c r="G446">
        <f>G$14*(10-lgd*COUNTIF(Defaults!$AI446:$AR446,"&lt;="&amp;G$17))</f>
        <v>1.5</v>
      </c>
      <c r="H446">
        <f>H$14*(10-lgd*COUNTIF(Defaults!$AI446:$AR446,"&lt;="&amp;H$17))</f>
        <v>1.5</v>
      </c>
      <c r="I446">
        <f>I$14*(10-lgd*COUNTIF(Defaults!$AI446:$AR446,"&lt;="&amp;I$17))</f>
        <v>1.5</v>
      </c>
      <c r="J446">
        <f>J$14*(10-lgd*COUNTIF(Defaults!$AI446:$AR446,"&lt;="&amp;J$17))</f>
        <v>1.5</v>
      </c>
      <c r="K446">
        <f>K$14*(10-lgd*COUNTIF(Defaults!$AI446:$AR446,"&lt;="&amp;K$17))</f>
        <v>1.5</v>
      </c>
      <c r="L446">
        <f>L$14*(10-lgd*COUNTIF(Defaults!$AI446:$AR446,"&lt;="&amp;L$17))</f>
        <v>1.5</v>
      </c>
      <c r="M446">
        <f>M$14*(10-lgd*COUNTIF(Defaults!$AI446:$AR446,"&lt;="&amp;M$17))</f>
        <v>1.5</v>
      </c>
      <c r="N446">
        <f>N$14*(10-lgd*COUNTIF(Defaults!$AI446:$AR446,"&lt;="&amp;N$17))</f>
        <v>1.5</v>
      </c>
      <c r="O446">
        <f>O$14*(10-lgd*COUNTIF(Defaults!$AI446:$AR446,"&lt;="&amp;O$17))</f>
        <v>1.5</v>
      </c>
      <c r="P446">
        <f>P$14*(10-lgd*COUNTIF(Defaults!$AI446:$AR446,"&lt;="&amp;P$17))</f>
        <v>1.5</v>
      </c>
      <c r="Q446">
        <f>Q$14*(10-lgd*COUNTIF(Defaults!$AI446:$AR446,"&lt;="&amp;Q$17))</f>
        <v>1.5</v>
      </c>
      <c r="R446">
        <f>R$14*(10-lgd*COUNTIF(Defaults!$AI446:$AR446,"&lt;="&amp;R$17))</f>
        <v>1.5</v>
      </c>
      <c r="S446">
        <f>S$14*(10-lgd*COUNTIF(Defaults!$AI446:$AR446,"&lt;="&amp;S$17))</f>
        <v>1.5</v>
      </c>
      <c r="T446">
        <f>T$14*(10-lgd*COUNTIF(Defaults!$AI446:$AR446,"&lt;="&amp;T$17))</f>
        <v>1.5</v>
      </c>
      <c r="U446">
        <f>U$14*(10-lgd*COUNTIF(Defaults!$AI446:$AR446,"&lt;="&amp;U$17))</f>
        <v>101.5</v>
      </c>
      <c r="W446">
        <f t="shared" si="396"/>
        <v>0.1</v>
      </c>
      <c r="X446">
        <f t="shared" si="397"/>
        <v>0.1</v>
      </c>
      <c r="Y446">
        <f t="shared" si="398"/>
        <v>0.1</v>
      </c>
      <c r="Z446">
        <f t="shared" si="399"/>
        <v>0.1</v>
      </c>
      <c r="AA446">
        <f t="shared" si="400"/>
        <v>0.1</v>
      </c>
      <c r="AB446">
        <f t="shared" si="401"/>
        <v>0.1</v>
      </c>
      <c r="AC446">
        <f t="shared" si="402"/>
        <v>0.1</v>
      </c>
      <c r="AD446">
        <f t="shared" si="403"/>
        <v>0.1</v>
      </c>
      <c r="AE446">
        <f t="shared" si="404"/>
        <v>0.1</v>
      </c>
      <c r="AF446">
        <f t="shared" si="405"/>
        <v>0.1</v>
      </c>
      <c r="AG446">
        <f t="shared" si="406"/>
        <v>0.1</v>
      </c>
      <c r="AH446">
        <f t="shared" si="407"/>
        <v>0.1</v>
      </c>
      <c r="AI446">
        <f t="shared" si="408"/>
        <v>0.1</v>
      </c>
      <c r="AJ446">
        <f t="shared" si="409"/>
        <v>0.1</v>
      </c>
      <c r="AK446">
        <f t="shared" si="410"/>
        <v>0.1</v>
      </c>
      <c r="AL446">
        <f t="shared" si="411"/>
        <v>0.1</v>
      </c>
      <c r="AM446">
        <f t="shared" si="412"/>
        <v>0.1</v>
      </c>
      <c r="AN446">
        <f t="shared" si="413"/>
        <v>0.1</v>
      </c>
      <c r="AO446">
        <f t="shared" si="414"/>
        <v>0.1</v>
      </c>
      <c r="AP446">
        <f t="shared" si="415"/>
        <v>20.100000000000001</v>
      </c>
      <c r="AR446">
        <f t="shared" si="416"/>
        <v>0.1</v>
      </c>
      <c r="AS446">
        <f t="shared" si="417"/>
        <v>0.1</v>
      </c>
      <c r="AT446">
        <f t="shared" si="418"/>
        <v>0.1</v>
      </c>
      <c r="AU446">
        <f t="shared" si="419"/>
        <v>0.1</v>
      </c>
      <c r="AV446">
        <f t="shared" si="420"/>
        <v>0.1</v>
      </c>
      <c r="AW446">
        <f t="shared" si="421"/>
        <v>0.1</v>
      </c>
      <c r="AX446">
        <f t="shared" si="422"/>
        <v>0.1</v>
      </c>
      <c r="AY446">
        <f t="shared" si="423"/>
        <v>0.1</v>
      </c>
      <c r="AZ446">
        <f t="shared" si="424"/>
        <v>0.1</v>
      </c>
      <c r="BA446">
        <f t="shared" si="425"/>
        <v>0.1</v>
      </c>
      <c r="BB446">
        <f t="shared" si="426"/>
        <v>0.1</v>
      </c>
      <c r="BC446">
        <f t="shared" si="427"/>
        <v>0.1</v>
      </c>
      <c r="BD446">
        <f t="shared" si="428"/>
        <v>0.1</v>
      </c>
      <c r="BE446">
        <f t="shared" si="429"/>
        <v>0.1</v>
      </c>
      <c r="BF446">
        <f t="shared" si="430"/>
        <v>0.1</v>
      </c>
      <c r="BG446">
        <f t="shared" si="431"/>
        <v>0.1</v>
      </c>
      <c r="BH446">
        <f t="shared" si="432"/>
        <v>0.1</v>
      </c>
      <c r="BI446">
        <f t="shared" si="433"/>
        <v>0.1</v>
      </c>
      <c r="BJ446">
        <f t="shared" si="434"/>
        <v>0.1</v>
      </c>
      <c r="BK446">
        <f t="shared" si="435"/>
        <v>10.1</v>
      </c>
      <c r="BM446">
        <f t="shared" si="436"/>
        <v>1.2999999999999998</v>
      </c>
      <c r="BN446">
        <f t="shared" si="437"/>
        <v>1.2999999999999998</v>
      </c>
      <c r="BO446">
        <f t="shared" si="438"/>
        <v>1.2999999999999998</v>
      </c>
      <c r="BP446">
        <f t="shared" si="439"/>
        <v>1.2999999999999998</v>
      </c>
      <c r="BQ446">
        <f t="shared" si="440"/>
        <v>1.2999999999999998</v>
      </c>
      <c r="BR446">
        <f t="shared" si="441"/>
        <v>1.2999999999999998</v>
      </c>
      <c r="BS446">
        <f t="shared" si="442"/>
        <v>1.2999999999999998</v>
      </c>
      <c r="BT446">
        <f t="shared" si="443"/>
        <v>1.2999999999999998</v>
      </c>
      <c r="BU446">
        <f t="shared" si="444"/>
        <v>1.2999999999999998</v>
      </c>
      <c r="BV446">
        <f t="shared" si="445"/>
        <v>1.2999999999999998</v>
      </c>
      <c r="BW446">
        <f t="shared" si="446"/>
        <v>1.2999999999999998</v>
      </c>
      <c r="BX446">
        <f t="shared" si="447"/>
        <v>1.2999999999999998</v>
      </c>
      <c r="BY446">
        <f t="shared" si="448"/>
        <v>1.2999999999999998</v>
      </c>
      <c r="BZ446">
        <f t="shared" si="449"/>
        <v>1.2999999999999998</v>
      </c>
      <c r="CA446">
        <f t="shared" si="450"/>
        <v>1.2999999999999998</v>
      </c>
      <c r="CB446">
        <f t="shared" si="451"/>
        <v>1.2999999999999998</v>
      </c>
      <c r="CC446">
        <f t="shared" si="452"/>
        <v>1.2999999999999998</v>
      </c>
      <c r="CD446">
        <f t="shared" si="453"/>
        <v>1.2999999999999998</v>
      </c>
      <c r="CE446">
        <f t="shared" si="454"/>
        <v>1.2999999999999998</v>
      </c>
      <c r="CF446">
        <f t="shared" si="455"/>
        <v>71.300000000000011</v>
      </c>
      <c r="CH446">
        <f t="shared" si="456"/>
        <v>130</v>
      </c>
      <c r="CI446">
        <f t="shared" si="457"/>
        <v>22.000000000000004</v>
      </c>
      <c r="CJ446">
        <f t="shared" si="458"/>
        <v>12</v>
      </c>
      <c r="CK446">
        <f t="shared" si="459"/>
        <v>96.000000000000014</v>
      </c>
      <c r="CL446">
        <f t="shared" si="460"/>
        <v>0</v>
      </c>
      <c r="CM446">
        <f t="shared" si="461"/>
        <v>0</v>
      </c>
    </row>
    <row r="447" spans="1:91" x14ac:dyDescent="0.2">
      <c r="A447">
        <v>430</v>
      </c>
      <c r="B447">
        <f>B$14*(10-lgd*COUNTIF(Defaults!$AI447:$AR447,"&lt;="&amp;B$17))</f>
        <v>1.41</v>
      </c>
      <c r="C447">
        <f>C$14*(10-lgd*COUNTIF(Defaults!$AI447:$AR447,"&lt;="&amp;C$17))</f>
        <v>1.41</v>
      </c>
      <c r="D447">
        <f>D$14*(10-lgd*COUNTIF(Defaults!$AI447:$AR447,"&lt;="&amp;D$17))</f>
        <v>1.41</v>
      </c>
      <c r="E447">
        <f>E$14*(10-lgd*COUNTIF(Defaults!$AI447:$AR447,"&lt;="&amp;E$17))</f>
        <v>1.41</v>
      </c>
      <c r="F447">
        <f>F$14*(10-lgd*COUNTIF(Defaults!$AI447:$AR447,"&lt;="&amp;F$17))</f>
        <v>1.41</v>
      </c>
      <c r="G447">
        <f>G$14*(10-lgd*COUNTIF(Defaults!$AI447:$AR447,"&lt;="&amp;G$17))</f>
        <v>1.41</v>
      </c>
      <c r="H447">
        <f>H$14*(10-lgd*COUNTIF(Defaults!$AI447:$AR447,"&lt;="&amp;H$17))</f>
        <v>1.41</v>
      </c>
      <c r="I447">
        <f>I$14*(10-lgd*COUNTIF(Defaults!$AI447:$AR447,"&lt;="&amp;I$17))</f>
        <v>1.41</v>
      </c>
      <c r="J447">
        <f>J$14*(10-lgd*COUNTIF(Defaults!$AI447:$AR447,"&lt;="&amp;J$17))</f>
        <v>1.41</v>
      </c>
      <c r="K447">
        <f>K$14*(10-lgd*COUNTIF(Defaults!$AI447:$AR447,"&lt;="&amp;K$17))</f>
        <v>1.41</v>
      </c>
      <c r="L447">
        <f>L$14*(10-lgd*COUNTIF(Defaults!$AI447:$AR447,"&lt;="&amp;L$17))</f>
        <v>1.41</v>
      </c>
      <c r="M447">
        <f>M$14*(10-lgd*COUNTIF(Defaults!$AI447:$AR447,"&lt;="&amp;M$17))</f>
        <v>1.41</v>
      </c>
      <c r="N447">
        <f>N$14*(10-lgd*COUNTIF(Defaults!$AI447:$AR447,"&lt;="&amp;N$17))</f>
        <v>1.41</v>
      </c>
      <c r="O447">
        <f>O$14*(10-lgd*COUNTIF(Defaults!$AI447:$AR447,"&lt;="&amp;O$17))</f>
        <v>1.41</v>
      </c>
      <c r="P447">
        <f>P$14*(10-lgd*COUNTIF(Defaults!$AI447:$AR447,"&lt;="&amp;P$17))</f>
        <v>1.41</v>
      </c>
      <c r="Q447">
        <f>Q$14*(10-lgd*COUNTIF(Defaults!$AI447:$AR447,"&lt;="&amp;Q$17))</f>
        <v>1.41</v>
      </c>
      <c r="R447">
        <f>R$14*(10-lgd*COUNTIF(Defaults!$AI447:$AR447,"&lt;="&amp;R$17))</f>
        <v>1.41</v>
      </c>
      <c r="S447">
        <f>S$14*(10-lgd*COUNTIF(Defaults!$AI447:$AR447,"&lt;="&amp;S$17))</f>
        <v>1.41</v>
      </c>
      <c r="T447">
        <f>T$14*(10-lgd*COUNTIF(Defaults!$AI447:$AR447,"&lt;="&amp;T$17))</f>
        <v>1.41</v>
      </c>
      <c r="U447">
        <f>U$14*(10-lgd*COUNTIF(Defaults!$AI447:$AR447,"&lt;="&amp;U$17))</f>
        <v>89.320000000000007</v>
      </c>
      <c r="W447">
        <f t="shared" si="396"/>
        <v>0.1</v>
      </c>
      <c r="X447">
        <f t="shared" si="397"/>
        <v>0.1</v>
      </c>
      <c r="Y447">
        <f t="shared" si="398"/>
        <v>0.1</v>
      </c>
      <c r="Z447">
        <f t="shared" si="399"/>
        <v>0.1</v>
      </c>
      <c r="AA447">
        <f t="shared" si="400"/>
        <v>0.1</v>
      </c>
      <c r="AB447">
        <f t="shared" si="401"/>
        <v>0.1</v>
      </c>
      <c r="AC447">
        <f t="shared" si="402"/>
        <v>0.1</v>
      </c>
      <c r="AD447">
        <f t="shared" si="403"/>
        <v>0.1</v>
      </c>
      <c r="AE447">
        <f t="shared" si="404"/>
        <v>0.1</v>
      </c>
      <c r="AF447">
        <f t="shared" si="405"/>
        <v>0.1</v>
      </c>
      <c r="AG447">
        <f t="shared" si="406"/>
        <v>0.1</v>
      </c>
      <c r="AH447">
        <f t="shared" si="407"/>
        <v>0.1</v>
      </c>
      <c r="AI447">
        <f t="shared" si="408"/>
        <v>0.1</v>
      </c>
      <c r="AJ447">
        <f t="shared" si="409"/>
        <v>0.1</v>
      </c>
      <c r="AK447">
        <f t="shared" si="410"/>
        <v>0.1</v>
      </c>
      <c r="AL447">
        <f t="shared" si="411"/>
        <v>0.1</v>
      </c>
      <c r="AM447">
        <f t="shared" si="412"/>
        <v>0.1</v>
      </c>
      <c r="AN447">
        <f t="shared" si="413"/>
        <v>0.1</v>
      </c>
      <c r="AO447">
        <f t="shared" si="414"/>
        <v>0.1</v>
      </c>
      <c r="AP447">
        <f t="shared" si="415"/>
        <v>20.100000000000001</v>
      </c>
      <c r="AR447">
        <f t="shared" si="416"/>
        <v>0.1</v>
      </c>
      <c r="AS447">
        <f t="shared" si="417"/>
        <v>0.1</v>
      </c>
      <c r="AT447">
        <f t="shared" si="418"/>
        <v>0.1</v>
      </c>
      <c r="AU447">
        <f t="shared" si="419"/>
        <v>0.1</v>
      </c>
      <c r="AV447">
        <f t="shared" si="420"/>
        <v>0.1</v>
      </c>
      <c r="AW447">
        <f t="shared" si="421"/>
        <v>0.1</v>
      </c>
      <c r="AX447">
        <f t="shared" si="422"/>
        <v>0.1</v>
      </c>
      <c r="AY447">
        <f t="shared" si="423"/>
        <v>0.1</v>
      </c>
      <c r="AZ447">
        <f t="shared" si="424"/>
        <v>0.1</v>
      </c>
      <c r="BA447">
        <f t="shared" si="425"/>
        <v>0.1</v>
      </c>
      <c r="BB447">
        <f t="shared" si="426"/>
        <v>0.1</v>
      </c>
      <c r="BC447">
        <f t="shared" si="427"/>
        <v>0.1</v>
      </c>
      <c r="BD447">
        <f t="shared" si="428"/>
        <v>0.1</v>
      </c>
      <c r="BE447">
        <f t="shared" si="429"/>
        <v>0.1</v>
      </c>
      <c r="BF447">
        <f t="shared" si="430"/>
        <v>0.1</v>
      </c>
      <c r="BG447">
        <f t="shared" si="431"/>
        <v>0.1</v>
      </c>
      <c r="BH447">
        <f t="shared" si="432"/>
        <v>0.1</v>
      </c>
      <c r="BI447">
        <f t="shared" si="433"/>
        <v>0.1</v>
      </c>
      <c r="BJ447">
        <f t="shared" si="434"/>
        <v>0.1</v>
      </c>
      <c r="BK447">
        <f t="shared" si="435"/>
        <v>10.1</v>
      </c>
      <c r="BM447">
        <f t="shared" si="436"/>
        <v>1.2099999999999997</v>
      </c>
      <c r="BN447">
        <f t="shared" si="437"/>
        <v>1.2099999999999997</v>
      </c>
      <c r="BO447">
        <f t="shared" si="438"/>
        <v>1.2099999999999997</v>
      </c>
      <c r="BP447">
        <f t="shared" si="439"/>
        <v>1.2099999999999997</v>
      </c>
      <c r="BQ447">
        <f t="shared" si="440"/>
        <v>1.2099999999999997</v>
      </c>
      <c r="BR447">
        <f t="shared" si="441"/>
        <v>1.2099999999999997</v>
      </c>
      <c r="BS447">
        <f t="shared" si="442"/>
        <v>1.2099999999999997</v>
      </c>
      <c r="BT447">
        <f t="shared" si="443"/>
        <v>1.2099999999999997</v>
      </c>
      <c r="BU447">
        <f t="shared" si="444"/>
        <v>1.2099999999999997</v>
      </c>
      <c r="BV447">
        <f t="shared" si="445"/>
        <v>1.2099999999999997</v>
      </c>
      <c r="BW447">
        <f t="shared" si="446"/>
        <v>1.2099999999999997</v>
      </c>
      <c r="BX447">
        <f t="shared" si="447"/>
        <v>1.2099999999999997</v>
      </c>
      <c r="BY447">
        <f t="shared" si="448"/>
        <v>1.2099999999999997</v>
      </c>
      <c r="BZ447">
        <f t="shared" si="449"/>
        <v>1.2099999999999997</v>
      </c>
      <c r="CA447">
        <f t="shared" si="450"/>
        <v>1.2099999999999997</v>
      </c>
      <c r="CB447">
        <f t="shared" si="451"/>
        <v>1.2099999999999997</v>
      </c>
      <c r="CC447">
        <f t="shared" si="452"/>
        <v>1.2099999999999997</v>
      </c>
      <c r="CD447">
        <f t="shared" si="453"/>
        <v>1.2099999999999997</v>
      </c>
      <c r="CE447">
        <f t="shared" si="454"/>
        <v>1.2099999999999997</v>
      </c>
      <c r="CF447">
        <f t="shared" si="455"/>
        <v>59.12</v>
      </c>
      <c r="CH447">
        <f t="shared" si="456"/>
        <v>116.11000000000001</v>
      </c>
      <c r="CI447">
        <f t="shared" si="457"/>
        <v>22.000000000000004</v>
      </c>
      <c r="CJ447">
        <f t="shared" si="458"/>
        <v>12</v>
      </c>
      <c r="CK447">
        <f t="shared" si="459"/>
        <v>82.11</v>
      </c>
      <c r="CL447">
        <f t="shared" si="460"/>
        <v>0</v>
      </c>
      <c r="CM447">
        <f t="shared" si="461"/>
        <v>0</v>
      </c>
    </row>
    <row r="448" spans="1:91" x14ac:dyDescent="0.2">
      <c r="A448">
        <v>431</v>
      </c>
      <c r="B448">
        <f>B$14*(10-lgd*COUNTIF(Defaults!$AI448:$AR448,"&lt;="&amp;B$17))</f>
        <v>1.5</v>
      </c>
      <c r="C448">
        <f>C$14*(10-lgd*COUNTIF(Defaults!$AI448:$AR448,"&lt;="&amp;C$17))</f>
        <v>1.41</v>
      </c>
      <c r="D448">
        <f>D$14*(10-lgd*COUNTIF(Defaults!$AI448:$AR448,"&lt;="&amp;D$17))</f>
        <v>1.41</v>
      </c>
      <c r="E448">
        <f>E$14*(10-lgd*COUNTIF(Defaults!$AI448:$AR448,"&lt;="&amp;E$17))</f>
        <v>1.41</v>
      </c>
      <c r="F448">
        <f>F$14*(10-lgd*COUNTIF(Defaults!$AI448:$AR448,"&lt;="&amp;F$17))</f>
        <v>1.41</v>
      </c>
      <c r="G448">
        <f>G$14*(10-lgd*COUNTIF(Defaults!$AI448:$AR448,"&lt;="&amp;G$17))</f>
        <v>1.41</v>
      </c>
      <c r="H448">
        <f>H$14*(10-lgd*COUNTIF(Defaults!$AI448:$AR448,"&lt;="&amp;H$17))</f>
        <v>1.41</v>
      </c>
      <c r="I448">
        <f>I$14*(10-lgd*COUNTIF(Defaults!$AI448:$AR448,"&lt;="&amp;I$17))</f>
        <v>1.41</v>
      </c>
      <c r="J448">
        <f>J$14*(10-lgd*COUNTIF(Defaults!$AI448:$AR448,"&lt;="&amp;J$17))</f>
        <v>1.41</v>
      </c>
      <c r="K448">
        <f>K$14*(10-lgd*COUNTIF(Defaults!$AI448:$AR448,"&lt;="&amp;K$17))</f>
        <v>1.41</v>
      </c>
      <c r="L448">
        <f>L$14*(10-lgd*COUNTIF(Defaults!$AI448:$AR448,"&lt;="&amp;L$17))</f>
        <v>1.41</v>
      </c>
      <c r="M448">
        <f>M$14*(10-lgd*COUNTIF(Defaults!$AI448:$AR448,"&lt;="&amp;M$17))</f>
        <v>1.41</v>
      </c>
      <c r="N448">
        <f>N$14*(10-lgd*COUNTIF(Defaults!$AI448:$AR448,"&lt;="&amp;N$17))</f>
        <v>1.41</v>
      </c>
      <c r="O448">
        <f>O$14*(10-lgd*COUNTIF(Defaults!$AI448:$AR448,"&lt;="&amp;O$17))</f>
        <v>1.41</v>
      </c>
      <c r="P448">
        <f>P$14*(10-lgd*COUNTIF(Defaults!$AI448:$AR448,"&lt;="&amp;P$17))</f>
        <v>1.41</v>
      </c>
      <c r="Q448">
        <f>Q$14*(10-lgd*COUNTIF(Defaults!$AI448:$AR448,"&lt;="&amp;Q$17))</f>
        <v>1.41</v>
      </c>
      <c r="R448">
        <f>R$14*(10-lgd*COUNTIF(Defaults!$AI448:$AR448,"&lt;="&amp;R$17))</f>
        <v>1.41</v>
      </c>
      <c r="S448">
        <f>S$14*(10-lgd*COUNTIF(Defaults!$AI448:$AR448,"&lt;="&amp;S$17))</f>
        <v>1.41</v>
      </c>
      <c r="T448">
        <f>T$14*(10-lgd*COUNTIF(Defaults!$AI448:$AR448,"&lt;="&amp;T$17))</f>
        <v>1.41</v>
      </c>
      <c r="U448">
        <f>U$14*(10-lgd*COUNTIF(Defaults!$AI448:$AR448,"&lt;="&amp;U$17))</f>
        <v>95.410000000000011</v>
      </c>
      <c r="W448">
        <f t="shared" si="396"/>
        <v>0.1</v>
      </c>
      <c r="X448">
        <f t="shared" si="397"/>
        <v>0.1</v>
      </c>
      <c r="Y448">
        <f t="shared" si="398"/>
        <v>0.1</v>
      </c>
      <c r="Z448">
        <f t="shared" si="399"/>
        <v>0.1</v>
      </c>
      <c r="AA448">
        <f t="shared" si="400"/>
        <v>0.1</v>
      </c>
      <c r="AB448">
        <f t="shared" si="401"/>
        <v>0.1</v>
      </c>
      <c r="AC448">
        <f t="shared" si="402"/>
        <v>0.1</v>
      </c>
      <c r="AD448">
        <f t="shared" si="403"/>
        <v>0.1</v>
      </c>
      <c r="AE448">
        <f t="shared" si="404"/>
        <v>0.1</v>
      </c>
      <c r="AF448">
        <f t="shared" si="405"/>
        <v>0.1</v>
      </c>
      <c r="AG448">
        <f t="shared" si="406"/>
        <v>0.1</v>
      </c>
      <c r="AH448">
        <f t="shared" si="407"/>
        <v>0.1</v>
      </c>
      <c r="AI448">
        <f t="shared" si="408"/>
        <v>0.1</v>
      </c>
      <c r="AJ448">
        <f t="shared" si="409"/>
        <v>0.1</v>
      </c>
      <c r="AK448">
        <f t="shared" si="410"/>
        <v>0.1</v>
      </c>
      <c r="AL448">
        <f t="shared" si="411"/>
        <v>0.1</v>
      </c>
      <c r="AM448">
        <f t="shared" si="412"/>
        <v>0.1</v>
      </c>
      <c r="AN448">
        <f t="shared" si="413"/>
        <v>0.1</v>
      </c>
      <c r="AO448">
        <f t="shared" si="414"/>
        <v>0.1</v>
      </c>
      <c r="AP448">
        <f t="shared" si="415"/>
        <v>20.100000000000001</v>
      </c>
      <c r="AR448">
        <f t="shared" si="416"/>
        <v>0.1</v>
      </c>
      <c r="AS448">
        <f t="shared" si="417"/>
        <v>0.1</v>
      </c>
      <c r="AT448">
        <f t="shared" si="418"/>
        <v>0.1</v>
      </c>
      <c r="AU448">
        <f t="shared" si="419"/>
        <v>0.1</v>
      </c>
      <c r="AV448">
        <f t="shared" si="420"/>
        <v>0.1</v>
      </c>
      <c r="AW448">
        <f t="shared" si="421"/>
        <v>0.1</v>
      </c>
      <c r="AX448">
        <f t="shared" si="422"/>
        <v>0.1</v>
      </c>
      <c r="AY448">
        <f t="shared" si="423"/>
        <v>0.1</v>
      </c>
      <c r="AZ448">
        <f t="shared" si="424"/>
        <v>0.1</v>
      </c>
      <c r="BA448">
        <f t="shared" si="425"/>
        <v>0.1</v>
      </c>
      <c r="BB448">
        <f t="shared" si="426"/>
        <v>0.1</v>
      </c>
      <c r="BC448">
        <f t="shared" si="427"/>
        <v>0.1</v>
      </c>
      <c r="BD448">
        <f t="shared" si="428"/>
        <v>0.1</v>
      </c>
      <c r="BE448">
        <f t="shared" si="429"/>
        <v>0.1</v>
      </c>
      <c r="BF448">
        <f t="shared" si="430"/>
        <v>0.1</v>
      </c>
      <c r="BG448">
        <f t="shared" si="431"/>
        <v>0.1</v>
      </c>
      <c r="BH448">
        <f t="shared" si="432"/>
        <v>0.1</v>
      </c>
      <c r="BI448">
        <f t="shared" si="433"/>
        <v>0.1</v>
      </c>
      <c r="BJ448">
        <f t="shared" si="434"/>
        <v>0.1</v>
      </c>
      <c r="BK448">
        <f t="shared" si="435"/>
        <v>10.1</v>
      </c>
      <c r="BM448">
        <f t="shared" si="436"/>
        <v>1.2999999999999998</v>
      </c>
      <c r="BN448">
        <f t="shared" si="437"/>
        <v>1.2099999999999997</v>
      </c>
      <c r="BO448">
        <f t="shared" si="438"/>
        <v>1.2099999999999997</v>
      </c>
      <c r="BP448">
        <f t="shared" si="439"/>
        <v>1.2099999999999997</v>
      </c>
      <c r="BQ448">
        <f t="shared" si="440"/>
        <v>1.2099999999999997</v>
      </c>
      <c r="BR448">
        <f t="shared" si="441"/>
        <v>1.2099999999999997</v>
      </c>
      <c r="BS448">
        <f t="shared" si="442"/>
        <v>1.2099999999999997</v>
      </c>
      <c r="BT448">
        <f t="shared" si="443"/>
        <v>1.2099999999999997</v>
      </c>
      <c r="BU448">
        <f t="shared" si="444"/>
        <v>1.2099999999999997</v>
      </c>
      <c r="BV448">
        <f t="shared" si="445"/>
        <v>1.2099999999999997</v>
      </c>
      <c r="BW448">
        <f t="shared" si="446"/>
        <v>1.2099999999999997</v>
      </c>
      <c r="BX448">
        <f t="shared" si="447"/>
        <v>1.2099999999999997</v>
      </c>
      <c r="BY448">
        <f t="shared" si="448"/>
        <v>1.2099999999999997</v>
      </c>
      <c r="BZ448">
        <f t="shared" si="449"/>
        <v>1.2099999999999997</v>
      </c>
      <c r="CA448">
        <f t="shared" si="450"/>
        <v>1.2099999999999997</v>
      </c>
      <c r="CB448">
        <f t="shared" si="451"/>
        <v>1.2099999999999997</v>
      </c>
      <c r="CC448">
        <f t="shared" si="452"/>
        <v>1.2099999999999997</v>
      </c>
      <c r="CD448">
        <f t="shared" si="453"/>
        <v>1.2099999999999997</v>
      </c>
      <c r="CE448">
        <f t="shared" si="454"/>
        <v>1.2099999999999997</v>
      </c>
      <c r="CF448">
        <f t="shared" si="455"/>
        <v>65.210000000000008</v>
      </c>
      <c r="CH448">
        <f t="shared" si="456"/>
        <v>122.29000000000002</v>
      </c>
      <c r="CI448">
        <f t="shared" si="457"/>
        <v>22.000000000000004</v>
      </c>
      <c r="CJ448">
        <f t="shared" si="458"/>
        <v>12</v>
      </c>
      <c r="CK448">
        <f t="shared" si="459"/>
        <v>88.29</v>
      </c>
      <c r="CL448">
        <f t="shared" si="460"/>
        <v>0</v>
      </c>
      <c r="CM448">
        <f t="shared" si="461"/>
        <v>0</v>
      </c>
    </row>
    <row r="449" spans="1:91" x14ac:dyDescent="0.2">
      <c r="A449">
        <v>432</v>
      </c>
      <c r="B449">
        <f>B$14*(10-lgd*COUNTIF(Defaults!$AI449:$AR449,"&lt;="&amp;B$17))</f>
        <v>1.41</v>
      </c>
      <c r="C449">
        <f>C$14*(10-lgd*COUNTIF(Defaults!$AI449:$AR449,"&lt;="&amp;C$17))</f>
        <v>1.41</v>
      </c>
      <c r="D449">
        <f>D$14*(10-lgd*COUNTIF(Defaults!$AI449:$AR449,"&lt;="&amp;D$17))</f>
        <v>1.41</v>
      </c>
      <c r="E449">
        <f>E$14*(10-lgd*COUNTIF(Defaults!$AI449:$AR449,"&lt;="&amp;E$17))</f>
        <v>1.41</v>
      </c>
      <c r="F449">
        <f>F$14*(10-lgd*COUNTIF(Defaults!$AI449:$AR449,"&lt;="&amp;F$17))</f>
        <v>1.32</v>
      </c>
      <c r="G449">
        <f>G$14*(10-lgd*COUNTIF(Defaults!$AI449:$AR449,"&lt;="&amp;G$17))</f>
        <v>1.32</v>
      </c>
      <c r="H449">
        <f>H$14*(10-lgd*COUNTIF(Defaults!$AI449:$AR449,"&lt;="&amp;H$17))</f>
        <v>1.32</v>
      </c>
      <c r="I449">
        <f>I$14*(10-lgd*COUNTIF(Defaults!$AI449:$AR449,"&lt;="&amp;I$17))</f>
        <v>1.32</v>
      </c>
      <c r="J449">
        <f>J$14*(10-lgd*COUNTIF(Defaults!$AI449:$AR449,"&lt;="&amp;J$17))</f>
        <v>1.32</v>
      </c>
      <c r="K449">
        <f>K$14*(10-lgd*COUNTIF(Defaults!$AI449:$AR449,"&lt;="&amp;K$17))</f>
        <v>1.32</v>
      </c>
      <c r="L449">
        <f>L$14*(10-lgd*COUNTIF(Defaults!$AI449:$AR449,"&lt;="&amp;L$17))</f>
        <v>1.32</v>
      </c>
      <c r="M449">
        <f>M$14*(10-lgd*COUNTIF(Defaults!$AI449:$AR449,"&lt;="&amp;M$17))</f>
        <v>1.32</v>
      </c>
      <c r="N449">
        <f>N$14*(10-lgd*COUNTIF(Defaults!$AI449:$AR449,"&lt;="&amp;N$17))</f>
        <v>1.32</v>
      </c>
      <c r="O449">
        <f>O$14*(10-lgd*COUNTIF(Defaults!$AI449:$AR449,"&lt;="&amp;O$17))</f>
        <v>1.32</v>
      </c>
      <c r="P449">
        <f>P$14*(10-lgd*COUNTIF(Defaults!$AI449:$AR449,"&lt;="&amp;P$17))</f>
        <v>1.32</v>
      </c>
      <c r="Q449">
        <f>Q$14*(10-lgd*COUNTIF(Defaults!$AI449:$AR449,"&lt;="&amp;Q$17))</f>
        <v>1.32</v>
      </c>
      <c r="R449">
        <f>R$14*(10-lgd*COUNTIF(Defaults!$AI449:$AR449,"&lt;="&amp;R$17))</f>
        <v>1.32</v>
      </c>
      <c r="S449">
        <f>S$14*(10-lgd*COUNTIF(Defaults!$AI449:$AR449,"&lt;="&amp;S$17))</f>
        <v>1.32</v>
      </c>
      <c r="T449">
        <f>T$14*(10-lgd*COUNTIF(Defaults!$AI449:$AR449,"&lt;="&amp;T$17))</f>
        <v>1.32</v>
      </c>
      <c r="U449">
        <f>U$14*(10-lgd*COUNTIF(Defaults!$AI449:$AR449,"&lt;="&amp;U$17))</f>
        <v>89.320000000000007</v>
      </c>
      <c r="W449">
        <f t="shared" si="396"/>
        <v>0.1</v>
      </c>
      <c r="X449">
        <f t="shared" si="397"/>
        <v>0.1</v>
      </c>
      <c r="Y449">
        <f t="shared" si="398"/>
        <v>0.1</v>
      </c>
      <c r="Z449">
        <f t="shared" si="399"/>
        <v>0.1</v>
      </c>
      <c r="AA449">
        <f t="shared" si="400"/>
        <v>0.1</v>
      </c>
      <c r="AB449">
        <f t="shared" si="401"/>
        <v>0.1</v>
      </c>
      <c r="AC449">
        <f t="shared" si="402"/>
        <v>0.1</v>
      </c>
      <c r="AD449">
        <f t="shared" si="403"/>
        <v>0.1</v>
      </c>
      <c r="AE449">
        <f t="shared" si="404"/>
        <v>0.1</v>
      </c>
      <c r="AF449">
        <f t="shared" si="405"/>
        <v>0.1</v>
      </c>
      <c r="AG449">
        <f t="shared" si="406"/>
        <v>0.1</v>
      </c>
      <c r="AH449">
        <f t="shared" si="407"/>
        <v>0.1</v>
      </c>
      <c r="AI449">
        <f t="shared" si="408"/>
        <v>0.1</v>
      </c>
      <c r="AJ449">
        <f t="shared" si="409"/>
        <v>0.1</v>
      </c>
      <c r="AK449">
        <f t="shared" si="410"/>
        <v>0.1</v>
      </c>
      <c r="AL449">
        <f t="shared" si="411"/>
        <v>0.1</v>
      </c>
      <c r="AM449">
        <f t="shared" si="412"/>
        <v>0.1</v>
      </c>
      <c r="AN449">
        <f t="shared" si="413"/>
        <v>0.1</v>
      </c>
      <c r="AO449">
        <f t="shared" si="414"/>
        <v>0.1</v>
      </c>
      <c r="AP449">
        <f t="shared" si="415"/>
        <v>20.100000000000001</v>
      </c>
      <c r="AR449">
        <f t="shared" si="416"/>
        <v>0.1</v>
      </c>
      <c r="AS449">
        <f t="shared" si="417"/>
        <v>0.1</v>
      </c>
      <c r="AT449">
        <f t="shared" si="418"/>
        <v>0.1</v>
      </c>
      <c r="AU449">
        <f t="shared" si="419"/>
        <v>0.1</v>
      </c>
      <c r="AV449">
        <f t="shared" si="420"/>
        <v>0.1</v>
      </c>
      <c r="AW449">
        <f t="shared" si="421"/>
        <v>0.1</v>
      </c>
      <c r="AX449">
        <f t="shared" si="422"/>
        <v>0.1</v>
      </c>
      <c r="AY449">
        <f t="shared" si="423"/>
        <v>0.1</v>
      </c>
      <c r="AZ449">
        <f t="shared" si="424"/>
        <v>0.1</v>
      </c>
      <c r="BA449">
        <f t="shared" si="425"/>
        <v>0.1</v>
      </c>
      <c r="BB449">
        <f t="shared" si="426"/>
        <v>0.1</v>
      </c>
      <c r="BC449">
        <f t="shared" si="427"/>
        <v>0.1</v>
      </c>
      <c r="BD449">
        <f t="shared" si="428"/>
        <v>0.1</v>
      </c>
      <c r="BE449">
        <f t="shared" si="429"/>
        <v>0.1</v>
      </c>
      <c r="BF449">
        <f t="shared" si="430"/>
        <v>0.1</v>
      </c>
      <c r="BG449">
        <f t="shared" si="431"/>
        <v>0.1</v>
      </c>
      <c r="BH449">
        <f t="shared" si="432"/>
        <v>0.1</v>
      </c>
      <c r="BI449">
        <f t="shared" si="433"/>
        <v>0.1</v>
      </c>
      <c r="BJ449">
        <f t="shared" si="434"/>
        <v>0.1</v>
      </c>
      <c r="BK449">
        <f t="shared" si="435"/>
        <v>10.1</v>
      </c>
      <c r="BM449">
        <f t="shared" si="436"/>
        <v>1.2099999999999997</v>
      </c>
      <c r="BN449">
        <f t="shared" si="437"/>
        <v>1.2099999999999997</v>
      </c>
      <c r="BO449">
        <f t="shared" si="438"/>
        <v>1.2099999999999997</v>
      </c>
      <c r="BP449">
        <f t="shared" si="439"/>
        <v>1.2099999999999997</v>
      </c>
      <c r="BQ449">
        <f t="shared" si="440"/>
        <v>1.1199999999999999</v>
      </c>
      <c r="BR449">
        <f t="shared" si="441"/>
        <v>1.1199999999999999</v>
      </c>
      <c r="BS449">
        <f t="shared" si="442"/>
        <v>1.1199999999999999</v>
      </c>
      <c r="BT449">
        <f t="shared" si="443"/>
        <v>1.1199999999999999</v>
      </c>
      <c r="BU449">
        <f t="shared" si="444"/>
        <v>1.1199999999999999</v>
      </c>
      <c r="BV449">
        <f t="shared" si="445"/>
        <v>1.1199999999999999</v>
      </c>
      <c r="BW449">
        <f t="shared" si="446"/>
        <v>1.1199999999999999</v>
      </c>
      <c r="BX449">
        <f t="shared" si="447"/>
        <v>1.1199999999999999</v>
      </c>
      <c r="BY449">
        <f t="shared" si="448"/>
        <v>1.1199999999999999</v>
      </c>
      <c r="BZ449">
        <f t="shared" si="449"/>
        <v>1.1199999999999999</v>
      </c>
      <c r="CA449">
        <f t="shared" si="450"/>
        <v>1.1199999999999999</v>
      </c>
      <c r="CB449">
        <f t="shared" si="451"/>
        <v>1.1199999999999999</v>
      </c>
      <c r="CC449">
        <f t="shared" si="452"/>
        <v>1.1199999999999999</v>
      </c>
      <c r="CD449">
        <f t="shared" si="453"/>
        <v>1.1199999999999999</v>
      </c>
      <c r="CE449">
        <f t="shared" si="454"/>
        <v>1.1199999999999999</v>
      </c>
      <c r="CF449">
        <f t="shared" si="455"/>
        <v>59.12</v>
      </c>
      <c r="CH449">
        <f t="shared" si="456"/>
        <v>114.76</v>
      </c>
      <c r="CI449">
        <f t="shared" si="457"/>
        <v>22.000000000000004</v>
      </c>
      <c r="CJ449">
        <f t="shared" si="458"/>
        <v>12</v>
      </c>
      <c r="CK449">
        <f t="shared" si="459"/>
        <v>80.759999999999991</v>
      </c>
      <c r="CL449">
        <f t="shared" si="460"/>
        <v>0</v>
      </c>
      <c r="CM449">
        <f t="shared" si="461"/>
        <v>0</v>
      </c>
    </row>
    <row r="450" spans="1:91" x14ac:dyDescent="0.2">
      <c r="A450">
        <v>433</v>
      </c>
      <c r="B450">
        <f>B$14*(10-lgd*COUNTIF(Defaults!$AI450:$AR450,"&lt;="&amp;B$17))</f>
        <v>1.5</v>
      </c>
      <c r="C450">
        <f>C$14*(10-lgd*COUNTIF(Defaults!$AI450:$AR450,"&lt;="&amp;C$17))</f>
        <v>1.5</v>
      </c>
      <c r="D450">
        <f>D$14*(10-lgd*COUNTIF(Defaults!$AI450:$AR450,"&lt;="&amp;D$17))</f>
        <v>1.5</v>
      </c>
      <c r="E450">
        <f>E$14*(10-lgd*COUNTIF(Defaults!$AI450:$AR450,"&lt;="&amp;E$17))</f>
        <v>1.5</v>
      </c>
      <c r="F450">
        <f>F$14*(10-lgd*COUNTIF(Defaults!$AI450:$AR450,"&lt;="&amp;F$17))</f>
        <v>1.5</v>
      </c>
      <c r="G450">
        <f>G$14*(10-lgd*COUNTIF(Defaults!$AI450:$AR450,"&lt;="&amp;G$17))</f>
        <v>1.5</v>
      </c>
      <c r="H450">
        <f>H$14*(10-lgd*COUNTIF(Defaults!$AI450:$AR450,"&lt;="&amp;H$17))</f>
        <v>1.5</v>
      </c>
      <c r="I450">
        <f>I$14*(10-lgd*COUNTIF(Defaults!$AI450:$AR450,"&lt;="&amp;I$17))</f>
        <v>1.5</v>
      </c>
      <c r="J450">
        <f>J$14*(10-lgd*COUNTIF(Defaults!$AI450:$AR450,"&lt;="&amp;J$17))</f>
        <v>1.5</v>
      </c>
      <c r="K450">
        <f>K$14*(10-lgd*COUNTIF(Defaults!$AI450:$AR450,"&lt;="&amp;K$17))</f>
        <v>1.5</v>
      </c>
      <c r="L450">
        <f>L$14*(10-lgd*COUNTIF(Defaults!$AI450:$AR450,"&lt;="&amp;L$17))</f>
        <v>1.5</v>
      </c>
      <c r="M450">
        <f>M$14*(10-lgd*COUNTIF(Defaults!$AI450:$AR450,"&lt;="&amp;M$17))</f>
        <v>1.5</v>
      </c>
      <c r="N450">
        <f>N$14*(10-lgd*COUNTIF(Defaults!$AI450:$AR450,"&lt;="&amp;N$17))</f>
        <v>1.5</v>
      </c>
      <c r="O450">
        <f>O$14*(10-lgd*COUNTIF(Defaults!$AI450:$AR450,"&lt;="&amp;O$17))</f>
        <v>1.5</v>
      </c>
      <c r="P450">
        <f>P$14*(10-lgd*COUNTIF(Defaults!$AI450:$AR450,"&lt;="&amp;P$17))</f>
        <v>1.5</v>
      </c>
      <c r="Q450">
        <f>Q$14*(10-lgd*COUNTIF(Defaults!$AI450:$AR450,"&lt;="&amp;Q$17))</f>
        <v>1.5</v>
      </c>
      <c r="R450">
        <f>R$14*(10-lgd*COUNTIF(Defaults!$AI450:$AR450,"&lt;="&amp;R$17))</f>
        <v>1.41</v>
      </c>
      <c r="S450">
        <f>S$14*(10-lgd*COUNTIF(Defaults!$AI450:$AR450,"&lt;="&amp;S$17))</f>
        <v>1.41</v>
      </c>
      <c r="T450">
        <f>T$14*(10-lgd*COUNTIF(Defaults!$AI450:$AR450,"&lt;="&amp;T$17))</f>
        <v>1.41</v>
      </c>
      <c r="U450">
        <f>U$14*(10-lgd*COUNTIF(Defaults!$AI450:$AR450,"&lt;="&amp;U$17))</f>
        <v>95.410000000000011</v>
      </c>
      <c r="W450">
        <f t="shared" si="396"/>
        <v>0.1</v>
      </c>
      <c r="X450">
        <f t="shared" si="397"/>
        <v>0.1</v>
      </c>
      <c r="Y450">
        <f t="shared" si="398"/>
        <v>0.1</v>
      </c>
      <c r="Z450">
        <f t="shared" si="399"/>
        <v>0.1</v>
      </c>
      <c r="AA450">
        <f t="shared" si="400"/>
        <v>0.1</v>
      </c>
      <c r="AB450">
        <f t="shared" si="401"/>
        <v>0.1</v>
      </c>
      <c r="AC450">
        <f t="shared" si="402"/>
        <v>0.1</v>
      </c>
      <c r="AD450">
        <f t="shared" si="403"/>
        <v>0.1</v>
      </c>
      <c r="AE450">
        <f t="shared" si="404"/>
        <v>0.1</v>
      </c>
      <c r="AF450">
        <f t="shared" si="405"/>
        <v>0.1</v>
      </c>
      <c r="AG450">
        <f t="shared" si="406"/>
        <v>0.1</v>
      </c>
      <c r="AH450">
        <f t="shared" si="407"/>
        <v>0.1</v>
      </c>
      <c r="AI450">
        <f t="shared" si="408"/>
        <v>0.1</v>
      </c>
      <c r="AJ450">
        <f t="shared" si="409"/>
        <v>0.1</v>
      </c>
      <c r="AK450">
        <f t="shared" si="410"/>
        <v>0.1</v>
      </c>
      <c r="AL450">
        <f t="shared" si="411"/>
        <v>0.1</v>
      </c>
      <c r="AM450">
        <f t="shared" si="412"/>
        <v>0.1</v>
      </c>
      <c r="AN450">
        <f t="shared" si="413"/>
        <v>0.1</v>
      </c>
      <c r="AO450">
        <f t="shared" si="414"/>
        <v>0.1</v>
      </c>
      <c r="AP450">
        <f t="shared" si="415"/>
        <v>20.100000000000001</v>
      </c>
      <c r="AR450">
        <f t="shared" si="416"/>
        <v>0.1</v>
      </c>
      <c r="AS450">
        <f t="shared" si="417"/>
        <v>0.1</v>
      </c>
      <c r="AT450">
        <f t="shared" si="418"/>
        <v>0.1</v>
      </c>
      <c r="AU450">
        <f t="shared" si="419"/>
        <v>0.1</v>
      </c>
      <c r="AV450">
        <f t="shared" si="420"/>
        <v>0.1</v>
      </c>
      <c r="AW450">
        <f t="shared" si="421"/>
        <v>0.1</v>
      </c>
      <c r="AX450">
        <f t="shared" si="422"/>
        <v>0.1</v>
      </c>
      <c r="AY450">
        <f t="shared" si="423"/>
        <v>0.1</v>
      </c>
      <c r="AZ450">
        <f t="shared" si="424"/>
        <v>0.1</v>
      </c>
      <c r="BA450">
        <f t="shared" si="425"/>
        <v>0.1</v>
      </c>
      <c r="BB450">
        <f t="shared" si="426"/>
        <v>0.1</v>
      </c>
      <c r="BC450">
        <f t="shared" si="427"/>
        <v>0.1</v>
      </c>
      <c r="BD450">
        <f t="shared" si="428"/>
        <v>0.1</v>
      </c>
      <c r="BE450">
        <f t="shared" si="429"/>
        <v>0.1</v>
      </c>
      <c r="BF450">
        <f t="shared" si="430"/>
        <v>0.1</v>
      </c>
      <c r="BG450">
        <f t="shared" si="431"/>
        <v>0.1</v>
      </c>
      <c r="BH450">
        <f t="shared" si="432"/>
        <v>0.1</v>
      </c>
      <c r="BI450">
        <f t="shared" si="433"/>
        <v>0.1</v>
      </c>
      <c r="BJ450">
        <f t="shared" si="434"/>
        <v>0.1</v>
      </c>
      <c r="BK450">
        <f t="shared" si="435"/>
        <v>10.1</v>
      </c>
      <c r="BM450">
        <f t="shared" si="436"/>
        <v>1.2999999999999998</v>
      </c>
      <c r="BN450">
        <f t="shared" si="437"/>
        <v>1.2999999999999998</v>
      </c>
      <c r="BO450">
        <f t="shared" si="438"/>
        <v>1.2999999999999998</v>
      </c>
      <c r="BP450">
        <f t="shared" si="439"/>
        <v>1.2999999999999998</v>
      </c>
      <c r="BQ450">
        <f t="shared" si="440"/>
        <v>1.2999999999999998</v>
      </c>
      <c r="BR450">
        <f t="shared" si="441"/>
        <v>1.2999999999999998</v>
      </c>
      <c r="BS450">
        <f t="shared" si="442"/>
        <v>1.2999999999999998</v>
      </c>
      <c r="BT450">
        <f t="shared" si="443"/>
        <v>1.2999999999999998</v>
      </c>
      <c r="BU450">
        <f t="shared" si="444"/>
        <v>1.2999999999999998</v>
      </c>
      <c r="BV450">
        <f t="shared" si="445"/>
        <v>1.2999999999999998</v>
      </c>
      <c r="BW450">
        <f t="shared" si="446"/>
        <v>1.2999999999999998</v>
      </c>
      <c r="BX450">
        <f t="shared" si="447"/>
        <v>1.2999999999999998</v>
      </c>
      <c r="BY450">
        <f t="shared" si="448"/>
        <v>1.2999999999999998</v>
      </c>
      <c r="BZ450">
        <f t="shared" si="449"/>
        <v>1.2999999999999998</v>
      </c>
      <c r="CA450">
        <f t="shared" si="450"/>
        <v>1.2999999999999998</v>
      </c>
      <c r="CB450">
        <f t="shared" si="451"/>
        <v>1.2999999999999998</v>
      </c>
      <c r="CC450">
        <f t="shared" si="452"/>
        <v>1.2099999999999997</v>
      </c>
      <c r="CD450">
        <f t="shared" si="453"/>
        <v>1.2099999999999997</v>
      </c>
      <c r="CE450">
        <f t="shared" si="454"/>
        <v>1.2099999999999997</v>
      </c>
      <c r="CF450">
        <f t="shared" si="455"/>
        <v>65.210000000000008</v>
      </c>
      <c r="CH450">
        <f t="shared" si="456"/>
        <v>123.64000000000001</v>
      </c>
      <c r="CI450">
        <f t="shared" si="457"/>
        <v>22.000000000000004</v>
      </c>
      <c r="CJ450">
        <f t="shared" si="458"/>
        <v>12</v>
      </c>
      <c r="CK450">
        <f t="shared" si="459"/>
        <v>89.640000000000015</v>
      </c>
      <c r="CL450">
        <f t="shared" si="460"/>
        <v>0</v>
      </c>
      <c r="CM450">
        <f t="shared" si="461"/>
        <v>0</v>
      </c>
    </row>
    <row r="451" spans="1:91" x14ac:dyDescent="0.2">
      <c r="A451">
        <v>434</v>
      </c>
      <c r="B451">
        <f>B$14*(10-lgd*COUNTIF(Defaults!$AI451:$AR451,"&lt;="&amp;B$17))</f>
        <v>1.5</v>
      </c>
      <c r="C451">
        <f>C$14*(10-lgd*COUNTIF(Defaults!$AI451:$AR451,"&lt;="&amp;C$17))</f>
        <v>1.41</v>
      </c>
      <c r="D451">
        <f>D$14*(10-lgd*COUNTIF(Defaults!$AI451:$AR451,"&lt;="&amp;D$17))</f>
        <v>1.41</v>
      </c>
      <c r="E451">
        <f>E$14*(10-lgd*COUNTIF(Defaults!$AI451:$AR451,"&lt;="&amp;E$17))</f>
        <v>1.41</v>
      </c>
      <c r="F451">
        <f>F$14*(10-lgd*COUNTIF(Defaults!$AI451:$AR451,"&lt;="&amp;F$17))</f>
        <v>1.41</v>
      </c>
      <c r="G451">
        <f>G$14*(10-lgd*COUNTIF(Defaults!$AI451:$AR451,"&lt;="&amp;G$17))</f>
        <v>1.41</v>
      </c>
      <c r="H451">
        <f>H$14*(10-lgd*COUNTIF(Defaults!$AI451:$AR451,"&lt;="&amp;H$17))</f>
        <v>1.41</v>
      </c>
      <c r="I451">
        <f>I$14*(10-lgd*COUNTIF(Defaults!$AI451:$AR451,"&lt;="&amp;I$17))</f>
        <v>1.41</v>
      </c>
      <c r="J451">
        <f>J$14*(10-lgd*COUNTIF(Defaults!$AI451:$AR451,"&lt;="&amp;J$17))</f>
        <v>1.41</v>
      </c>
      <c r="K451">
        <f>K$14*(10-lgd*COUNTIF(Defaults!$AI451:$AR451,"&lt;="&amp;K$17))</f>
        <v>1.41</v>
      </c>
      <c r="L451">
        <f>L$14*(10-lgd*COUNTIF(Defaults!$AI451:$AR451,"&lt;="&amp;L$17))</f>
        <v>1.32</v>
      </c>
      <c r="M451">
        <f>M$14*(10-lgd*COUNTIF(Defaults!$AI451:$AR451,"&lt;="&amp;M$17))</f>
        <v>1.32</v>
      </c>
      <c r="N451">
        <f>N$14*(10-lgd*COUNTIF(Defaults!$AI451:$AR451,"&lt;="&amp;N$17))</f>
        <v>1.32</v>
      </c>
      <c r="O451">
        <f>O$14*(10-lgd*COUNTIF(Defaults!$AI451:$AR451,"&lt;="&amp;O$17))</f>
        <v>1.32</v>
      </c>
      <c r="P451">
        <f>P$14*(10-lgd*COUNTIF(Defaults!$AI451:$AR451,"&lt;="&amp;P$17))</f>
        <v>1.32</v>
      </c>
      <c r="Q451">
        <f>Q$14*(10-lgd*COUNTIF(Defaults!$AI451:$AR451,"&lt;="&amp;Q$17))</f>
        <v>1.32</v>
      </c>
      <c r="R451">
        <f>R$14*(10-lgd*COUNTIF(Defaults!$AI451:$AR451,"&lt;="&amp;R$17))</f>
        <v>1.32</v>
      </c>
      <c r="S451">
        <f>S$14*(10-lgd*COUNTIF(Defaults!$AI451:$AR451,"&lt;="&amp;S$17))</f>
        <v>1.32</v>
      </c>
      <c r="T451">
        <f>T$14*(10-lgd*COUNTIF(Defaults!$AI451:$AR451,"&lt;="&amp;T$17))</f>
        <v>1.32</v>
      </c>
      <c r="U451">
        <f>U$14*(10-lgd*COUNTIF(Defaults!$AI451:$AR451,"&lt;="&amp;U$17))</f>
        <v>89.320000000000007</v>
      </c>
      <c r="W451">
        <f t="shared" si="396"/>
        <v>0.1</v>
      </c>
      <c r="X451">
        <f t="shared" si="397"/>
        <v>0.1</v>
      </c>
      <c r="Y451">
        <f t="shared" si="398"/>
        <v>0.1</v>
      </c>
      <c r="Z451">
        <f t="shared" si="399"/>
        <v>0.1</v>
      </c>
      <c r="AA451">
        <f t="shared" si="400"/>
        <v>0.1</v>
      </c>
      <c r="AB451">
        <f t="shared" si="401"/>
        <v>0.1</v>
      </c>
      <c r="AC451">
        <f t="shared" si="402"/>
        <v>0.1</v>
      </c>
      <c r="AD451">
        <f t="shared" si="403"/>
        <v>0.1</v>
      </c>
      <c r="AE451">
        <f t="shared" si="404"/>
        <v>0.1</v>
      </c>
      <c r="AF451">
        <f t="shared" si="405"/>
        <v>0.1</v>
      </c>
      <c r="AG451">
        <f t="shared" si="406"/>
        <v>0.1</v>
      </c>
      <c r="AH451">
        <f t="shared" si="407"/>
        <v>0.1</v>
      </c>
      <c r="AI451">
        <f t="shared" si="408"/>
        <v>0.1</v>
      </c>
      <c r="AJ451">
        <f t="shared" si="409"/>
        <v>0.1</v>
      </c>
      <c r="AK451">
        <f t="shared" si="410"/>
        <v>0.1</v>
      </c>
      <c r="AL451">
        <f t="shared" si="411"/>
        <v>0.1</v>
      </c>
      <c r="AM451">
        <f t="shared" si="412"/>
        <v>0.1</v>
      </c>
      <c r="AN451">
        <f t="shared" si="413"/>
        <v>0.1</v>
      </c>
      <c r="AO451">
        <f t="shared" si="414"/>
        <v>0.1</v>
      </c>
      <c r="AP451">
        <f t="shared" si="415"/>
        <v>20.100000000000001</v>
      </c>
      <c r="AR451">
        <f t="shared" si="416"/>
        <v>0.1</v>
      </c>
      <c r="AS451">
        <f t="shared" si="417"/>
        <v>0.1</v>
      </c>
      <c r="AT451">
        <f t="shared" si="418"/>
        <v>0.1</v>
      </c>
      <c r="AU451">
        <f t="shared" si="419"/>
        <v>0.1</v>
      </c>
      <c r="AV451">
        <f t="shared" si="420"/>
        <v>0.1</v>
      </c>
      <c r="AW451">
        <f t="shared" si="421"/>
        <v>0.1</v>
      </c>
      <c r="AX451">
        <f t="shared" si="422"/>
        <v>0.1</v>
      </c>
      <c r="AY451">
        <f t="shared" si="423"/>
        <v>0.1</v>
      </c>
      <c r="AZ451">
        <f t="shared" si="424"/>
        <v>0.1</v>
      </c>
      <c r="BA451">
        <f t="shared" si="425"/>
        <v>0.1</v>
      </c>
      <c r="BB451">
        <f t="shared" si="426"/>
        <v>0.1</v>
      </c>
      <c r="BC451">
        <f t="shared" si="427"/>
        <v>0.1</v>
      </c>
      <c r="BD451">
        <f t="shared" si="428"/>
        <v>0.1</v>
      </c>
      <c r="BE451">
        <f t="shared" si="429"/>
        <v>0.1</v>
      </c>
      <c r="BF451">
        <f t="shared" si="430"/>
        <v>0.1</v>
      </c>
      <c r="BG451">
        <f t="shared" si="431"/>
        <v>0.1</v>
      </c>
      <c r="BH451">
        <f t="shared" si="432"/>
        <v>0.1</v>
      </c>
      <c r="BI451">
        <f t="shared" si="433"/>
        <v>0.1</v>
      </c>
      <c r="BJ451">
        <f t="shared" si="434"/>
        <v>0.1</v>
      </c>
      <c r="BK451">
        <f t="shared" si="435"/>
        <v>10.1</v>
      </c>
      <c r="BM451">
        <f t="shared" si="436"/>
        <v>1.2999999999999998</v>
      </c>
      <c r="BN451">
        <f t="shared" si="437"/>
        <v>1.2099999999999997</v>
      </c>
      <c r="BO451">
        <f t="shared" si="438"/>
        <v>1.2099999999999997</v>
      </c>
      <c r="BP451">
        <f t="shared" si="439"/>
        <v>1.2099999999999997</v>
      </c>
      <c r="BQ451">
        <f t="shared" si="440"/>
        <v>1.2099999999999997</v>
      </c>
      <c r="BR451">
        <f t="shared" si="441"/>
        <v>1.2099999999999997</v>
      </c>
      <c r="BS451">
        <f t="shared" si="442"/>
        <v>1.2099999999999997</v>
      </c>
      <c r="BT451">
        <f t="shared" si="443"/>
        <v>1.2099999999999997</v>
      </c>
      <c r="BU451">
        <f t="shared" si="444"/>
        <v>1.2099999999999997</v>
      </c>
      <c r="BV451">
        <f t="shared" si="445"/>
        <v>1.2099999999999997</v>
      </c>
      <c r="BW451">
        <f t="shared" si="446"/>
        <v>1.1199999999999999</v>
      </c>
      <c r="BX451">
        <f t="shared" si="447"/>
        <v>1.1199999999999999</v>
      </c>
      <c r="BY451">
        <f t="shared" si="448"/>
        <v>1.1199999999999999</v>
      </c>
      <c r="BZ451">
        <f t="shared" si="449"/>
        <v>1.1199999999999999</v>
      </c>
      <c r="CA451">
        <f t="shared" si="450"/>
        <v>1.1199999999999999</v>
      </c>
      <c r="CB451">
        <f t="shared" si="451"/>
        <v>1.1199999999999999</v>
      </c>
      <c r="CC451">
        <f t="shared" si="452"/>
        <v>1.1199999999999999</v>
      </c>
      <c r="CD451">
        <f t="shared" si="453"/>
        <v>1.1199999999999999</v>
      </c>
      <c r="CE451">
        <f t="shared" si="454"/>
        <v>1.1199999999999999</v>
      </c>
      <c r="CF451">
        <f t="shared" si="455"/>
        <v>59.12</v>
      </c>
      <c r="CH451">
        <f t="shared" si="456"/>
        <v>115.39000000000001</v>
      </c>
      <c r="CI451">
        <f t="shared" si="457"/>
        <v>22.000000000000004</v>
      </c>
      <c r="CJ451">
        <f t="shared" si="458"/>
        <v>12</v>
      </c>
      <c r="CK451">
        <f t="shared" si="459"/>
        <v>81.39</v>
      </c>
      <c r="CL451">
        <f t="shared" si="460"/>
        <v>0</v>
      </c>
      <c r="CM451">
        <f t="shared" si="461"/>
        <v>0</v>
      </c>
    </row>
    <row r="452" spans="1:91" x14ac:dyDescent="0.2">
      <c r="A452">
        <v>435</v>
      </c>
      <c r="B452">
        <f>B$14*(10-lgd*COUNTIF(Defaults!$AI452:$AR452,"&lt;="&amp;B$17))</f>
        <v>1.5</v>
      </c>
      <c r="C452">
        <f>C$14*(10-lgd*COUNTIF(Defaults!$AI452:$AR452,"&lt;="&amp;C$17))</f>
        <v>1.5</v>
      </c>
      <c r="D452">
        <f>D$14*(10-lgd*COUNTIF(Defaults!$AI452:$AR452,"&lt;="&amp;D$17))</f>
        <v>1.5</v>
      </c>
      <c r="E452">
        <f>E$14*(10-lgd*COUNTIF(Defaults!$AI452:$AR452,"&lt;="&amp;E$17))</f>
        <v>1.5</v>
      </c>
      <c r="F452">
        <f>F$14*(10-lgd*COUNTIF(Defaults!$AI452:$AR452,"&lt;="&amp;F$17))</f>
        <v>1.5</v>
      </c>
      <c r="G452">
        <f>G$14*(10-lgd*COUNTIF(Defaults!$AI452:$AR452,"&lt;="&amp;G$17))</f>
        <v>1.5</v>
      </c>
      <c r="H452">
        <f>H$14*(10-lgd*COUNTIF(Defaults!$AI452:$AR452,"&lt;="&amp;H$17))</f>
        <v>1.5</v>
      </c>
      <c r="I452">
        <f>I$14*(10-lgd*COUNTIF(Defaults!$AI452:$AR452,"&lt;="&amp;I$17))</f>
        <v>1.41</v>
      </c>
      <c r="J452">
        <f>J$14*(10-lgd*COUNTIF(Defaults!$AI452:$AR452,"&lt;="&amp;J$17))</f>
        <v>1.41</v>
      </c>
      <c r="K452">
        <f>K$14*(10-lgd*COUNTIF(Defaults!$AI452:$AR452,"&lt;="&amp;K$17))</f>
        <v>1.41</v>
      </c>
      <c r="L452">
        <f>L$14*(10-lgd*COUNTIF(Defaults!$AI452:$AR452,"&lt;="&amp;L$17))</f>
        <v>1.41</v>
      </c>
      <c r="M452">
        <f>M$14*(10-lgd*COUNTIF(Defaults!$AI452:$AR452,"&lt;="&amp;M$17))</f>
        <v>1.41</v>
      </c>
      <c r="N452">
        <f>N$14*(10-lgd*COUNTIF(Defaults!$AI452:$AR452,"&lt;="&amp;N$17))</f>
        <v>1.41</v>
      </c>
      <c r="O452">
        <f>O$14*(10-lgd*COUNTIF(Defaults!$AI452:$AR452,"&lt;="&amp;O$17))</f>
        <v>1.32</v>
      </c>
      <c r="P452">
        <f>P$14*(10-lgd*COUNTIF(Defaults!$AI452:$AR452,"&lt;="&amp;P$17))</f>
        <v>1.32</v>
      </c>
      <c r="Q452">
        <f>Q$14*(10-lgd*COUNTIF(Defaults!$AI452:$AR452,"&lt;="&amp;Q$17))</f>
        <v>1.32</v>
      </c>
      <c r="R452">
        <f>R$14*(10-lgd*COUNTIF(Defaults!$AI452:$AR452,"&lt;="&amp;R$17))</f>
        <v>1.32</v>
      </c>
      <c r="S452">
        <f>S$14*(10-lgd*COUNTIF(Defaults!$AI452:$AR452,"&lt;="&amp;S$17))</f>
        <v>1.32</v>
      </c>
      <c r="T452">
        <f>T$14*(10-lgd*COUNTIF(Defaults!$AI452:$AR452,"&lt;="&amp;T$17))</f>
        <v>1.32</v>
      </c>
      <c r="U452">
        <f>U$14*(10-lgd*COUNTIF(Defaults!$AI452:$AR452,"&lt;="&amp;U$17))</f>
        <v>89.320000000000007</v>
      </c>
      <c r="W452">
        <f t="shared" si="396"/>
        <v>0.1</v>
      </c>
      <c r="X452">
        <f t="shared" si="397"/>
        <v>0.1</v>
      </c>
      <c r="Y452">
        <f t="shared" si="398"/>
        <v>0.1</v>
      </c>
      <c r="Z452">
        <f t="shared" si="399"/>
        <v>0.1</v>
      </c>
      <c r="AA452">
        <f t="shared" si="400"/>
        <v>0.1</v>
      </c>
      <c r="AB452">
        <f t="shared" si="401"/>
        <v>0.1</v>
      </c>
      <c r="AC452">
        <f t="shared" si="402"/>
        <v>0.1</v>
      </c>
      <c r="AD452">
        <f t="shared" si="403"/>
        <v>0.1</v>
      </c>
      <c r="AE452">
        <f t="shared" si="404"/>
        <v>0.1</v>
      </c>
      <c r="AF452">
        <f t="shared" si="405"/>
        <v>0.1</v>
      </c>
      <c r="AG452">
        <f t="shared" si="406"/>
        <v>0.1</v>
      </c>
      <c r="AH452">
        <f t="shared" si="407"/>
        <v>0.1</v>
      </c>
      <c r="AI452">
        <f t="shared" si="408"/>
        <v>0.1</v>
      </c>
      <c r="AJ452">
        <f t="shared" si="409"/>
        <v>0.1</v>
      </c>
      <c r="AK452">
        <f t="shared" si="410"/>
        <v>0.1</v>
      </c>
      <c r="AL452">
        <f t="shared" si="411"/>
        <v>0.1</v>
      </c>
      <c r="AM452">
        <f t="shared" si="412"/>
        <v>0.1</v>
      </c>
      <c r="AN452">
        <f t="shared" si="413"/>
        <v>0.1</v>
      </c>
      <c r="AO452">
        <f t="shared" si="414"/>
        <v>0.1</v>
      </c>
      <c r="AP452">
        <f t="shared" si="415"/>
        <v>20.100000000000001</v>
      </c>
      <c r="AR452">
        <f t="shared" si="416"/>
        <v>0.1</v>
      </c>
      <c r="AS452">
        <f t="shared" si="417"/>
        <v>0.1</v>
      </c>
      <c r="AT452">
        <f t="shared" si="418"/>
        <v>0.1</v>
      </c>
      <c r="AU452">
        <f t="shared" si="419"/>
        <v>0.1</v>
      </c>
      <c r="AV452">
        <f t="shared" si="420"/>
        <v>0.1</v>
      </c>
      <c r="AW452">
        <f t="shared" si="421"/>
        <v>0.1</v>
      </c>
      <c r="AX452">
        <f t="shared" si="422"/>
        <v>0.1</v>
      </c>
      <c r="AY452">
        <f t="shared" si="423"/>
        <v>0.1</v>
      </c>
      <c r="AZ452">
        <f t="shared" si="424"/>
        <v>0.1</v>
      </c>
      <c r="BA452">
        <f t="shared" si="425"/>
        <v>0.1</v>
      </c>
      <c r="BB452">
        <f t="shared" si="426"/>
        <v>0.1</v>
      </c>
      <c r="BC452">
        <f t="shared" si="427"/>
        <v>0.1</v>
      </c>
      <c r="BD452">
        <f t="shared" si="428"/>
        <v>0.1</v>
      </c>
      <c r="BE452">
        <f t="shared" si="429"/>
        <v>0.1</v>
      </c>
      <c r="BF452">
        <f t="shared" si="430"/>
        <v>0.1</v>
      </c>
      <c r="BG452">
        <f t="shared" si="431"/>
        <v>0.1</v>
      </c>
      <c r="BH452">
        <f t="shared" si="432"/>
        <v>0.1</v>
      </c>
      <c r="BI452">
        <f t="shared" si="433"/>
        <v>0.1</v>
      </c>
      <c r="BJ452">
        <f t="shared" si="434"/>
        <v>0.1</v>
      </c>
      <c r="BK452">
        <f t="shared" si="435"/>
        <v>10.1</v>
      </c>
      <c r="BM452">
        <f t="shared" si="436"/>
        <v>1.2999999999999998</v>
      </c>
      <c r="BN452">
        <f t="shared" si="437"/>
        <v>1.2999999999999998</v>
      </c>
      <c r="BO452">
        <f t="shared" si="438"/>
        <v>1.2999999999999998</v>
      </c>
      <c r="BP452">
        <f t="shared" si="439"/>
        <v>1.2999999999999998</v>
      </c>
      <c r="BQ452">
        <f t="shared" si="440"/>
        <v>1.2999999999999998</v>
      </c>
      <c r="BR452">
        <f t="shared" si="441"/>
        <v>1.2999999999999998</v>
      </c>
      <c r="BS452">
        <f t="shared" si="442"/>
        <v>1.2999999999999998</v>
      </c>
      <c r="BT452">
        <f t="shared" si="443"/>
        <v>1.2099999999999997</v>
      </c>
      <c r="BU452">
        <f t="shared" si="444"/>
        <v>1.2099999999999997</v>
      </c>
      <c r="BV452">
        <f t="shared" si="445"/>
        <v>1.2099999999999997</v>
      </c>
      <c r="BW452">
        <f t="shared" si="446"/>
        <v>1.2099999999999997</v>
      </c>
      <c r="BX452">
        <f t="shared" si="447"/>
        <v>1.2099999999999997</v>
      </c>
      <c r="BY452">
        <f t="shared" si="448"/>
        <v>1.2099999999999997</v>
      </c>
      <c r="BZ452">
        <f t="shared" si="449"/>
        <v>1.1199999999999999</v>
      </c>
      <c r="CA452">
        <f t="shared" si="450"/>
        <v>1.1199999999999999</v>
      </c>
      <c r="CB452">
        <f t="shared" si="451"/>
        <v>1.1199999999999999</v>
      </c>
      <c r="CC452">
        <f t="shared" si="452"/>
        <v>1.1199999999999999</v>
      </c>
      <c r="CD452">
        <f t="shared" si="453"/>
        <v>1.1199999999999999</v>
      </c>
      <c r="CE452">
        <f t="shared" si="454"/>
        <v>1.1199999999999999</v>
      </c>
      <c r="CF452">
        <f t="shared" si="455"/>
        <v>59.12</v>
      </c>
      <c r="CH452">
        <f t="shared" si="456"/>
        <v>116.20000000000002</v>
      </c>
      <c r="CI452">
        <f t="shared" si="457"/>
        <v>22.000000000000004</v>
      </c>
      <c r="CJ452">
        <f t="shared" si="458"/>
        <v>12</v>
      </c>
      <c r="CK452">
        <f t="shared" si="459"/>
        <v>82.199999999999989</v>
      </c>
      <c r="CL452">
        <f t="shared" si="460"/>
        <v>0</v>
      </c>
      <c r="CM452">
        <f t="shared" si="461"/>
        <v>0</v>
      </c>
    </row>
    <row r="453" spans="1:91" x14ac:dyDescent="0.2">
      <c r="A453">
        <v>436</v>
      </c>
      <c r="B453">
        <f>B$14*(10-lgd*COUNTIF(Defaults!$AI453:$AR453,"&lt;="&amp;B$17))</f>
        <v>1.5</v>
      </c>
      <c r="C453">
        <f>C$14*(10-lgd*COUNTIF(Defaults!$AI453:$AR453,"&lt;="&amp;C$17))</f>
        <v>1.5</v>
      </c>
      <c r="D453">
        <f>D$14*(10-lgd*COUNTIF(Defaults!$AI453:$AR453,"&lt;="&amp;D$17))</f>
        <v>1.5</v>
      </c>
      <c r="E453">
        <f>E$14*(10-lgd*COUNTIF(Defaults!$AI453:$AR453,"&lt;="&amp;E$17))</f>
        <v>1.5</v>
      </c>
      <c r="F453">
        <f>F$14*(10-lgd*COUNTIF(Defaults!$AI453:$AR453,"&lt;="&amp;F$17))</f>
        <v>1.5</v>
      </c>
      <c r="G453">
        <f>G$14*(10-lgd*COUNTIF(Defaults!$AI453:$AR453,"&lt;="&amp;G$17))</f>
        <v>1.5</v>
      </c>
      <c r="H453">
        <f>H$14*(10-lgd*COUNTIF(Defaults!$AI453:$AR453,"&lt;="&amp;H$17))</f>
        <v>1.5</v>
      </c>
      <c r="I453">
        <f>I$14*(10-lgd*COUNTIF(Defaults!$AI453:$AR453,"&lt;="&amp;I$17))</f>
        <v>1.5</v>
      </c>
      <c r="J453">
        <f>J$14*(10-lgd*COUNTIF(Defaults!$AI453:$AR453,"&lt;="&amp;J$17))</f>
        <v>1.5</v>
      </c>
      <c r="K453">
        <f>K$14*(10-lgd*COUNTIF(Defaults!$AI453:$AR453,"&lt;="&amp;K$17))</f>
        <v>1.5</v>
      </c>
      <c r="L453">
        <f>L$14*(10-lgd*COUNTIF(Defaults!$AI453:$AR453,"&lt;="&amp;L$17))</f>
        <v>1.5</v>
      </c>
      <c r="M453">
        <f>M$14*(10-lgd*COUNTIF(Defaults!$AI453:$AR453,"&lt;="&amp;M$17))</f>
        <v>1.41</v>
      </c>
      <c r="N453">
        <f>N$14*(10-lgd*COUNTIF(Defaults!$AI453:$AR453,"&lt;="&amp;N$17))</f>
        <v>1.41</v>
      </c>
      <c r="O453">
        <f>O$14*(10-lgd*COUNTIF(Defaults!$AI453:$AR453,"&lt;="&amp;O$17))</f>
        <v>1.41</v>
      </c>
      <c r="P453">
        <f>P$14*(10-lgd*COUNTIF(Defaults!$AI453:$AR453,"&lt;="&amp;P$17))</f>
        <v>1.41</v>
      </c>
      <c r="Q453">
        <f>Q$14*(10-lgd*COUNTIF(Defaults!$AI453:$AR453,"&lt;="&amp;Q$17))</f>
        <v>1.41</v>
      </c>
      <c r="R453">
        <f>R$14*(10-lgd*COUNTIF(Defaults!$AI453:$AR453,"&lt;="&amp;R$17))</f>
        <v>1.32</v>
      </c>
      <c r="S453">
        <f>S$14*(10-lgd*COUNTIF(Defaults!$AI453:$AR453,"&lt;="&amp;S$17))</f>
        <v>1.32</v>
      </c>
      <c r="T453">
        <f>T$14*(10-lgd*COUNTIF(Defaults!$AI453:$AR453,"&lt;="&amp;T$17))</f>
        <v>1.32</v>
      </c>
      <c r="U453">
        <f>U$14*(10-lgd*COUNTIF(Defaults!$AI453:$AR453,"&lt;="&amp;U$17))</f>
        <v>89.320000000000007</v>
      </c>
      <c r="W453">
        <f t="shared" si="396"/>
        <v>0.1</v>
      </c>
      <c r="X453">
        <f t="shared" si="397"/>
        <v>0.1</v>
      </c>
      <c r="Y453">
        <f t="shared" si="398"/>
        <v>0.1</v>
      </c>
      <c r="Z453">
        <f t="shared" si="399"/>
        <v>0.1</v>
      </c>
      <c r="AA453">
        <f t="shared" si="400"/>
        <v>0.1</v>
      </c>
      <c r="AB453">
        <f t="shared" si="401"/>
        <v>0.1</v>
      </c>
      <c r="AC453">
        <f t="shared" si="402"/>
        <v>0.1</v>
      </c>
      <c r="AD453">
        <f t="shared" si="403"/>
        <v>0.1</v>
      </c>
      <c r="AE453">
        <f t="shared" si="404"/>
        <v>0.1</v>
      </c>
      <c r="AF453">
        <f t="shared" si="405"/>
        <v>0.1</v>
      </c>
      <c r="AG453">
        <f t="shared" si="406"/>
        <v>0.1</v>
      </c>
      <c r="AH453">
        <f t="shared" si="407"/>
        <v>0.1</v>
      </c>
      <c r="AI453">
        <f t="shared" si="408"/>
        <v>0.1</v>
      </c>
      <c r="AJ453">
        <f t="shared" si="409"/>
        <v>0.1</v>
      </c>
      <c r="AK453">
        <f t="shared" si="410"/>
        <v>0.1</v>
      </c>
      <c r="AL453">
        <f t="shared" si="411"/>
        <v>0.1</v>
      </c>
      <c r="AM453">
        <f t="shared" si="412"/>
        <v>0.1</v>
      </c>
      <c r="AN453">
        <f t="shared" si="413"/>
        <v>0.1</v>
      </c>
      <c r="AO453">
        <f t="shared" si="414"/>
        <v>0.1</v>
      </c>
      <c r="AP453">
        <f t="shared" si="415"/>
        <v>20.100000000000001</v>
      </c>
      <c r="AR453">
        <f t="shared" si="416"/>
        <v>0.1</v>
      </c>
      <c r="AS453">
        <f t="shared" si="417"/>
        <v>0.1</v>
      </c>
      <c r="AT453">
        <f t="shared" si="418"/>
        <v>0.1</v>
      </c>
      <c r="AU453">
        <f t="shared" si="419"/>
        <v>0.1</v>
      </c>
      <c r="AV453">
        <f t="shared" si="420"/>
        <v>0.1</v>
      </c>
      <c r="AW453">
        <f t="shared" si="421"/>
        <v>0.1</v>
      </c>
      <c r="AX453">
        <f t="shared" si="422"/>
        <v>0.1</v>
      </c>
      <c r="AY453">
        <f t="shared" si="423"/>
        <v>0.1</v>
      </c>
      <c r="AZ453">
        <f t="shared" si="424"/>
        <v>0.1</v>
      </c>
      <c r="BA453">
        <f t="shared" si="425"/>
        <v>0.1</v>
      </c>
      <c r="BB453">
        <f t="shared" si="426"/>
        <v>0.1</v>
      </c>
      <c r="BC453">
        <f t="shared" si="427"/>
        <v>0.1</v>
      </c>
      <c r="BD453">
        <f t="shared" si="428"/>
        <v>0.1</v>
      </c>
      <c r="BE453">
        <f t="shared" si="429"/>
        <v>0.1</v>
      </c>
      <c r="BF453">
        <f t="shared" si="430"/>
        <v>0.1</v>
      </c>
      <c r="BG453">
        <f t="shared" si="431"/>
        <v>0.1</v>
      </c>
      <c r="BH453">
        <f t="shared" si="432"/>
        <v>0.1</v>
      </c>
      <c r="BI453">
        <f t="shared" si="433"/>
        <v>0.1</v>
      </c>
      <c r="BJ453">
        <f t="shared" si="434"/>
        <v>0.1</v>
      </c>
      <c r="BK453">
        <f t="shared" si="435"/>
        <v>10.1</v>
      </c>
      <c r="BM453">
        <f t="shared" si="436"/>
        <v>1.2999999999999998</v>
      </c>
      <c r="BN453">
        <f t="shared" si="437"/>
        <v>1.2999999999999998</v>
      </c>
      <c r="BO453">
        <f t="shared" si="438"/>
        <v>1.2999999999999998</v>
      </c>
      <c r="BP453">
        <f t="shared" si="439"/>
        <v>1.2999999999999998</v>
      </c>
      <c r="BQ453">
        <f t="shared" si="440"/>
        <v>1.2999999999999998</v>
      </c>
      <c r="BR453">
        <f t="shared" si="441"/>
        <v>1.2999999999999998</v>
      </c>
      <c r="BS453">
        <f t="shared" si="442"/>
        <v>1.2999999999999998</v>
      </c>
      <c r="BT453">
        <f t="shared" si="443"/>
        <v>1.2999999999999998</v>
      </c>
      <c r="BU453">
        <f t="shared" si="444"/>
        <v>1.2999999999999998</v>
      </c>
      <c r="BV453">
        <f t="shared" si="445"/>
        <v>1.2999999999999998</v>
      </c>
      <c r="BW453">
        <f t="shared" si="446"/>
        <v>1.2999999999999998</v>
      </c>
      <c r="BX453">
        <f t="shared" si="447"/>
        <v>1.2099999999999997</v>
      </c>
      <c r="BY453">
        <f t="shared" si="448"/>
        <v>1.2099999999999997</v>
      </c>
      <c r="BZ453">
        <f t="shared" si="449"/>
        <v>1.2099999999999997</v>
      </c>
      <c r="CA453">
        <f t="shared" si="450"/>
        <v>1.2099999999999997</v>
      </c>
      <c r="CB453">
        <f t="shared" si="451"/>
        <v>1.2099999999999997</v>
      </c>
      <c r="CC453">
        <f t="shared" si="452"/>
        <v>1.1199999999999999</v>
      </c>
      <c r="CD453">
        <f t="shared" si="453"/>
        <v>1.1199999999999999</v>
      </c>
      <c r="CE453">
        <f t="shared" si="454"/>
        <v>1.1199999999999999</v>
      </c>
      <c r="CF453">
        <f t="shared" si="455"/>
        <v>59.12</v>
      </c>
      <c r="CH453">
        <f t="shared" si="456"/>
        <v>116.83000000000001</v>
      </c>
      <c r="CI453">
        <f t="shared" si="457"/>
        <v>22.000000000000004</v>
      </c>
      <c r="CJ453">
        <f t="shared" si="458"/>
        <v>12</v>
      </c>
      <c r="CK453">
        <f t="shared" si="459"/>
        <v>82.83</v>
      </c>
      <c r="CL453">
        <f t="shared" si="460"/>
        <v>0</v>
      </c>
      <c r="CM453">
        <f t="shared" si="461"/>
        <v>0</v>
      </c>
    </row>
    <row r="454" spans="1:91" x14ac:dyDescent="0.2">
      <c r="A454">
        <v>437</v>
      </c>
      <c r="B454">
        <f>B$14*(10-lgd*COUNTIF(Defaults!$AI454:$AR454,"&lt;="&amp;B$17))</f>
        <v>1.5</v>
      </c>
      <c r="C454">
        <f>C$14*(10-lgd*COUNTIF(Defaults!$AI454:$AR454,"&lt;="&amp;C$17))</f>
        <v>1.5</v>
      </c>
      <c r="D454">
        <f>D$14*(10-lgd*COUNTIF(Defaults!$AI454:$AR454,"&lt;="&amp;D$17))</f>
        <v>1.5</v>
      </c>
      <c r="E454">
        <f>E$14*(10-lgd*COUNTIF(Defaults!$AI454:$AR454,"&lt;="&amp;E$17))</f>
        <v>1.5</v>
      </c>
      <c r="F454">
        <f>F$14*(10-lgd*COUNTIF(Defaults!$AI454:$AR454,"&lt;="&amp;F$17))</f>
        <v>1.5</v>
      </c>
      <c r="G454">
        <f>G$14*(10-lgd*COUNTIF(Defaults!$AI454:$AR454,"&lt;="&amp;G$17))</f>
        <v>1.5</v>
      </c>
      <c r="H454">
        <f>H$14*(10-lgd*COUNTIF(Defaults!$AI454:$AR454,"&lt;="&amp;H$17))</f>
        <v>1.5</v>
      </c>
      <c r="I454">
        <f>I$14*(10-lgd*COUNTIF(Defaults!$AI454:$AR454,"&lt;="&amp;I$17))</f>
        <v>1.5</v>
      </c>
      <c r="J454">
        <f>J$14*(10-lgd*COUNTIF(Defaults!$AI454:$AR454,"&lt;="&amp;J$17))</f>
        <v>1.5</v>
      </c>
      <c r="K454">
        <f>K$14*(10-lgd*COUNTIF(Defaults!$AI454:$AR454,"&lt;="&amp;K$17))</f>
        <v>1.5</v>
      </c>
      <c r="L454">
        <f>L$14*(10-lgd*COUNTIF(Defaults!$AI454:$AR454,"&lt;="&amp;L$17))</f>
        <v>1.5</v>
      </c>
      <c r="M454">
        <f>M$14*(10-lgd*COUNTIF(Defaults!$AI454:$AR454,"&lt;="&amp;M$17))</f>
        <v>1.5</v>
      </c>
      <c r="N454">
        <f>N$14*(10-lgd*COUNTIF(Defaults!$AI454:$AR454,"&lt;="&amp;N$17))</f>
        <v>1.5</v>
      </c>
      <c r="O454">
        <f>O$14*(10-lgd*COUNTIF(Defaults!$AI454:$AR454,"&lt;="&amp;O$17))</f>
        <v>1.5</v>
      </c>
      <c r="P454">
        <f>P$14*(10-lgd*COUNTIF(Defaults!$AI454:$AR454,"&lt;="&amp;P$17))</f>
        <v>1.5</v>
      </c>
      <c r="Q454">
        <f>Q$14*(10-lgd*COUNTIF(Defaults!$AI454:$AR454,"&lt;="&amp;Q$17))</f>
        <v>1.5</v>
      </c>
      <c r="R454">
        <f>R$14*(10-lgd*COUNTIF(Defaults!$AI454:$AR454,"&lt;="&amp;R$17))</f>
        <v>1.5</v>
      </c>
      <c r="S454">
        <f>S$14*(10-lgd*COUNTIF(Defaults!$AI454:$AR454,"&lt;="&amp;S$17))</f>
        <v>1.5</v>
      </c>
      <c r="T454">
        <f>T$14*(10-lgd*COUNTIF(Defaults!$AI454:$AR454,"&lt;="&amp;T$17))</f>
        <v>1.5</v>
      </c>
      <c r="U454">
        <f>U$14*(10-lgd*COUNTIF(Defaults!$AI454:$AR454,"&lt;="&amp;U$17))</f>
        <v>101.5</v>
      </c>
      <c r="W454">
        <f t="shared" si="396"/>
        <v>0.1</v>
      </c>
      <c r="X454">
        <f t="shared" si="397"/>
        <v>0.1</v>
      </c>
      <c r="Y454">
        <f t="shared" si="398"/>
        <v>0.1</v>
      </c>
      <c r="Z454">
        <f t="shared" si="399"/>
        <v>0.1</v>
      </c>
      <c r="AA454">
        <f t="shared" si="400"/>
        <v>0.1</v>
      </c>
      <c r="AB454">
        <f t="shared" si="401"/>
        <v>0.1</v>
      </c>
      <c r="AC454">
        <f t="shared" si="402"/>
        <v>0.1</v>
      </c>
      <c r="AD454">
        <f t="shared" si="403"/>
        <v>0.1</v>
      </c>
      <c r="AE454">
        <f t="shared" si="404"/>
        <v>0.1</v>
      </c>
      <c r="AF454">
        <f t="shared" si="405"/>
        <v>0.1</v>
      </c>
      <c r="AG454">
        <f t="shared" si="406"/>
        <v>0.1</v>
      </c>
      <c r="AH454">
        <f t="shared" si="407"/>
        <v>0.1</v>
      </c>
      <c r="AI454">
        <f t="shared" si="408"/>
        <v>0.1</v>
      </c>
      <c r="AJ454">
        <f t="shared" si="409"/>
        <v>0.1</v>
      </c>
      <c r="AK454">
        <f t="shared" si="410"/>
        <v>0.1</v>
      </c>
      <c r="AL454">
        <f t="shared" si="411"/>
        <v>0.1</v>
      </c>
      <c r="AM454">
        <f t="shared" si="412"/>
        <v>0.1</v>
      </c>
      <c r="AN454">
        <f t="shared" si="413"/>
        <v>0.1</v>
      </c>
      <c r="AO454">
        <f t="shared" si="414"/>
        <v>0.1</v>
      </c>
      <c r="AP454">
        <f t="shared" si="415"/>
        <v>20.100000000000001</v>
      </c>
      <c r="AR454">
        <f t="shared" si="416"/>
        <v>0.1</v>
      </c>
      <c r="AS454">
        <f t="shared" si="417"/>
        <v>0.1</v>
      </c>
      <c r="AT454">
        <f t="shared" si="418"/>
        <v>0.1</v>
      </c>
      <c r="AU454">
        <f t="shared" si="419"/>
        <v>0.1</v>
      </c>
      <c r="AV454">
        <f t="shared" si="420"/>
        <v>0.1</v>
      </c>
      <c r="AW454">
        <f t="shared" si="421"/>
        <v>0.1</v>
      </c>
      <c r="AX454">
        <f t="shared" si="422"/>
        <v>0.1</v>
      </c>
      <c r="AY454">
        <f t="shared" si="423"/>
        <v>0.1</v>
      </c>
      <c r="AZ454">
        <f t="shared" si="424"/>
        <v>0.1</v>
      </c>
      <c r="BA454">
        <f t="shared" si="425"/>
        <v>0.1</v>
      </c>
      <c r="BB454">
        <f t="shared" si="426"/>
        <v>0.1</v>
      </c>
      <c r="BC454">
        <f t="shared" si="427"/>
        <v>0.1</v>
      </c>
      <c r="BD454">
        <f t="shared" si="428"/>
        <v>0.1</v>
      </c>
      <c r="BE454">
        <f t="shared" si="429"/>
        <v>0.1</v>
      </c>
      <c r="BF454">
        <f t="shared" si="430"/>
        <v>0.1</v>
      </c>
      <c r="BG454">
        <f t="shared" si="431"/>
        <v>0.1</v>
      </c>
      <c r="BH454">
        <f t="shared" si="432"/>
        <v>0.1</v>
      </c>
      <c r="BI454">
        <f t="shared" si="433"/>
        <v>0.1</v>
      </c>
      <c r="BJ454">
        <f t="shared" si="434"/>
        <v>0.1</v>
      </c>
      <c r="BK454">
        <f t="shared" si="435"/>
        <v>10.1</v>
      </c>
      <c r="BM454">
        <f t="shared" si="436"/>
        <v>1.2999999999999998</v>
      </c>
      <c r="BN454">
        <f t="shared" si="437"/>
        <v>1.2999999999999998</v>
      </c>
      <c r="BO454">
        <f t="shared" si="438"/>
        <v>1.2999999999999998</v>
      </c>
      <c r="BP454">
        <f t="shared" si="439"/>
        <v>1.2999999999999998</v>
      </c>
      <c r="BQ454">
        <f t="shared" si="440"/>
        <v>1.2999999999999998</v>
      </c>
      <c r="BR454">
        <f t="shared" si="441"/>
        <v>1.2999999999999998</v>
      </c>
      <c r="BS454">
        <f t="shared" si="442"/>
        <v>1.2999999999999998</v>
      </c>
      <c r="BT454">
        <f t="shared" si="443"/>
        <v>1.2999999999999998</v>
      </c>
      <c r="BU454">
        <f t="shared" si="444"/>
        <v>1.2999999999999998</v>
      </c>
      <c r="BV454">
        <f t="shared" si="445"/>
        <v>1.2999999999999998</v>
      </c>
      <c r="BW454">
        <f t="shared" si="446"/>
        <v>1.2999999999999998</v>
      </c>
      <c r="BX454">
        <f t="shared" si="447"/>
        <v>1.2999999999999998</v>
      </c>
      <c r="BY454">
        <f t="shared" si="448"/>
        <v>1.2999999999999998</v>
      </c>
      <c r="BZ454">
        <f t="shared" si="449"/>
        <v>1.2999999999999998</v>
      </c>
      <c r="CA454">
        <f t="shared" si="450"/>
        <v>1.2999999999999998</v>
      </c>
      <c r="CB454">
        <f t="shared" si="451"/>
        <v>1.2999999999999998</v>
      </c>
      <c r="CC454">
        <f t="shared" si="452"/>
        <v>1.2999999999999998</v>
      </c>
      <c r="CD454">
        <f t="shared" si="453"/>
        <v>1.2999999999999998</v>
      </c>
      <c r="CE454">
        <f t="shared" si="454"/>
        <v>1.2999999999999998</v>
      </c>
      <c r="CF454">
        <f t="shared" si="455"/>
        <v>71.300000000000011</v>
      </c>
      <c r="CH454">
        <f t="shared" si="456"/>
        <v>130</v>
      </c>
      <c r="CI454">
        <f t="shared" si="457"/>
        <v>22.000000000000004</v>
      </c>
      <c r="CJ454">
        <f t="shared" si="458"/>
        <v>12</v>
      </c>
      <c r="CK454">
        <f t="shared" si="459"/>
        <v>96.000000000000014</v>
      </c>
      <c r="CL454">
        <f t="shared" si="460"/>
        <v>0</v>
      </c>
      <c r="CM454">
        <f t="shared" si="461"/>
        <v>0</v>
      </c>
    </row>
    <row r="455" spans="1:91" x14ac:dyDescent="0.2">
      <c r="A455">
        <v>438</v>
      </c>
      <c r="B455">
        <f>B$14*(10-lgd*COUNTIF(Defaults!$AI455:$AR455,"&lt;="&amp;B$17))</f>
        <v>1.5</v>
      </c>
      <c r="C455">
        <f>C$14*(10-lgd*COUNTIF(Defaults!$AI455:$AR455,"&lt;="&amp;C$17))</f>
        <v>1.5</v>
      </c>
      <c r="D455">
        <f>D$14*(10-lgd*COUNTIF(Defaults!$AI455:$AR455,"&lt;="&amp;D$17))</f>
        <v>1.41</v>
      </c>
      <c r="E455">
        <f>E$14*(10-lgd*COUNTIF(Defaults!$AI455:$AR455,"&lt;="&amp;E$17))</f>
        <v>1.41</v>
      </c>
      <c r="F455">
        <f>F$14*(10-lgd*COUNTIF(Defaults!$AI455:$AR455,"&lt;="&amp;F$17))</f>
        <v>1.41</v>
      </c>
      <c r="G455">
        <f>G$14*(10-lgd*COUNTIF(Defaults!$AI455:$AR455,"&lt;="&amp;G$17))</f>
        <v>1.32</v>
      </c>
      <c r="H455">
        <f>H$14*(10-lgd*COUNTIF(Defaults!$AI455:$AR455,"&lt;="&amp;H$17))</f>
        <v>1.32</v>
      </c>
      <c r="I455">
        <f>I$14*(10-lgd*COUNTIF(Defaults!$AI455:$AR455,"&lt;="&amp;I$17))</f>
        <v>1.32</v>
      </c>
      <c r="J455">
        <f>J$14*(10-lgd*COUNTIF(Defaults!$AI455:$AR455,"&lt;="&amp;J$17))</f>
        <v>1.32</v>
      </c>
      <c r="K455">
        <f>K$14*(10-lgd*COUNTIF(Defaults!$AI455:$AR455,"&lt;="&amp;K$17))</f>
        <v>1.32</v>
      </c>
      <c r="L455">
        <f>L$14*(10-lgd*COUNTIF(Defaults!$AI455:$AR455,"&lt;="&amp;L$17))</f>
        <v>1.32</v>
      </c>
      <c r="M455">
        <f>M$14*(10-lgd*COUNTIF(Defaults!$AI455:$AR455,"&lt;="&amp;M$17))</f>
        <v>1.32</v>
      </c>
      <c r="N455">
        <f>N$14*(10-lgd*COUNTIF(Defaults!$AI455:$AR455,"&lt;="&amp;N$17))</f>
        <v>1.32</v>
      </c>
      <c r="O455">
        <f>O$14*(10-lgd*COUNTIF(Defaults!$AI455:$AR455,"&lt;="&amp;O$17))</f>
        <v>1.32</v>
      </c>
      <c r="P455">
        <f>P$14*(10-lgd*COUNTIF(Defaults!$AI455:$AR455,"&lt;="&amp;P$17))</f>
        <v>1.32</v>
      </c>
      <c r="Q455">
        <f>Q$14*(10-lgd*COUNTIF(Defaults!$AI455:$AR455,"&lt;="&amp;Q$17))</f>
        <v>1.32</v>
      </c>
      <c r="R455">
        <f>R$14*(10-lgd*COUNTIF(Defaults!$AI455:$AR455,"&lt;="&amp;R$17))</f>
        <v>1.32</v>
      </c>
      <c r="S455">
        <f>S$14*(10-lgd*COUNTIF(Defaults!$AI455:$AR455,"&lt;="&amp;S$17))</f>
        <v>1.32</v>
      </c>
      <c r="T455">
        <f>T$14*(10-lgd*COUNTIF(Defaults!$AI455:$AR455,"&lt;="&amp;T$17))</f>
        <v>1.32</v>
      </c>
      <c r="U455">
        <f>U$14*(10-lgd*COUNTIF(Defaults!$AI455:$AR455,"&lt;="&amp;U$17))</f>
        <v>89.320000000000007</v>
      </c>
      <c r="W455">
        <f t="shared" si="396"/>
        <v>0.1</v>
      </c>
      <c r="X455">
        <f t="shared" si="397"/>
        <v>0.1</v>
      </c>
      <c r="Y455">
        <f t="shared" si="398"/>
        <v>0.1</v>
      </c>
      <c r="Z455">
        <f t="shared" si="399"/>
        <v>0.1</v>
      </c>
      <c r="AA455">
        <f t="shared" si="400"/>
        <v>0.1</v>
      </c>
      <c r="AB455">
        <f t="shared" si="401"/>
        <v>0.1</v>
      </c>
      <c r="AC455">
        <f t="shared" si="402"/>
        <v>0.1</v>
      </c>
      <c r="AD455">
        <f t="shared" si="403"/>
        <v>0.1</v>
      </c>
      <c r="AE455">
        <f t="shared" si="404"/>
        <v>0.1</v>
      </c>
      <c r="AF455">
        <f t="shared" si="405"/>
        <v>0.1</v>
      </c>
      <c r="AG455">
        <f t="shared" si="406"/>
        <v>0.1</v>
      </c>
      <c r="AH455">
        <f t="shared" si="407"/>
        <v>0.1</v>
      </c>
      <c r="AI455">
        <f t="shared" si="408"/>
        <v>0.1</v>
      </c>
      <c r="AJ455">
        <f t="shared" si="409"/>
        <v>0.1</v>
      </c>
      <c r="AK455">
        <f t="shared" si="410"/>
        <v>0.1</v>
      </c>
      <c r="AL455">
        <f t="shared" si="411"/>
        <v>0.1</v>
      </c>
      <c r="AM455">
        <f t="shared" si="412"/>
        <v>0.1</v>
      </c>
      <c r="AN455">
        <f t="shared" si="413"/>
        <v>0.1</v>
      </c>
      <c r="AO455">
        <f t="shared" si="414"/>
        <v>0.1</v>
      </c>
      <c r="AP455">
        <f t="shared" si="415"/>
        <v>20.100000000000001</v>
      </c>
      <c r="AR455">
        <f t="shared" si="416"/>
        <v>0.1</v>
      </c>
      <c r="AS455">
        <f t="shared" si="417"/>
        <v>0.1</v>
      </c>
      <c r="AT455">
        <f t="shared" si="418"/>
        <v>0.1</v>
      </c>
      <c r="AU455">
        <f t="shared" si="419"/>
        <v>0.1</v>
      </c>
      <c r="AV455">
        <f t="shared" si="420"/>
        <v>0.1</v>
      </c>
      <c r="AW455">
        <f t="shared" si="421"/>
        <v>0.1</v>
      </c>
      <c r="AX455">
        <f t="shared" si="422"/>
        <v>0.1</v>
      </c>
      <c r="AY455">
        <f t="shared" si="423"/>
        <v>0.1</v>
      </c>
      <c r="AZ455">
        <f t="shared" si="424"/>
        <v>0.1</v>
      </c>
      <c r="BA455">
        <f t="shared" si="425"/>
        <v>0.1</v>
      </c>
      <c r="BB455">
        <f t="shared" si="426"/>
        <v>0.1</v>
      </c>
      <c r="BC455">
        <f t="shared" si="427"/>
        <v>0.1</v>
      </c>
      <c r="BD455">
        <f t="shared" si="428"/>
        <v>0.1</v>
      </c>
      <c r="BE455">
        <f t="shared" si="429"/>
        <v>0.1</v>
      </c>
      <c r="BF455">
        <f t="shared" si="430"/>
        <v>0.1</v>
      </c>
      <c r="BG455">
        <f t="shared" si="431"/>
        <v>0.1</v>
      </c>
      <c r="BH455">
        <f t="shared" si="432"/>
        <v>0.1</v>
      </c>
      <c r="BI455">
        <f t="shared" si="433"/>
        <v>0.1</v>
      </c>
      <c r="BJ455">
        <f t="shared" si="434"/>
        <v>0.1</v>
      </c>
      <c r="BK455">
        <f t="shared" si="435"/>
        <v>10.1</v>
      </c>
      <c r="BM455">
        <f t="shared" si="436"/>
        <v>1.2999999999999998</v>
      </c>
      <c r="BN455">
        <f t="shared" si="437"/>
        <v>1.2999999999999998</v>
      </c>
      <c r="BO455">
        <f t="shared" si="438"/>
        <v>1.2099999999999997</v>
      </c>
      <c r="BP455">
        <f t="shared" si="439"/>
        <v>1.2099999999999997</v>
      </c>
      <c r="BQ455">
        <f t="shared" si="440"/>
        <v>1.2099999999999997</v>
      </c>
      <c r="BR455">
        <f t="shared" si="441"/>
        <v>1.1199999999999999</v>
      </c>
      <c r="BS455">
        <f t="shared" si="442"/>
        <v>1.1199999999999999</v>
      </c>
      <c r="BT455">
        <f t="shared" si="443"/>
        <v>1.1199999999999999</v>
      </c>
      <c r="BU455">
        <f t="shared" si="444"/>
        <v>1.1199999999999999</v>
      </c>
      <c r="BV455">
        <f t="shared" si="445"/>
        <v>1.1199999999999999</v>
      </c>
      <c r="BW455">
        <f t="shared" si="446"/>
        <v>1.1199999999999999</v>
      </c>
      <c r="BX455">
        <f t="shared" si="447"/>
        <v>1.1199999999999999</v>
      </c>
      <c r="BY455">
        <f t="shared" si="448"/>
        <v>1.1199999999999999</v>
      </c>
      <c r="BZ455">
        <f t="shared" si="449"/>
        <v>1.1199999999999999</v>
      </c>
      <c r="CA455">
        <f t="shared" si="450"/>
        <v>1.1199999999999999</v>
      </c>
      <c r="CB455">
        <f t="shared" si="451"/>
        <v>1.1199999999999999</v>
      </c>
      <c r="CC455">
        <f t="shared" si="452"/>
        <v>1.1199999999999999</v>
      </c>
      <c r="CD455">
        <f t="shared" si="453"/>
        <v>1.1199999999999999</v>
      </c>
      <c r="CE455">
        <f t="shared" si="454"/>
        <v>1.1199999999999999</v>
      </c>
      <c r="CF455">
        <f t="shared" si="455"/>
        <v>59.12</v>
      </c>
      <c r="CH455">
        <f t="shared" si="456"/>
        <v>115.03000000000002</v>
      </c>
      <c r="CI455">
        <f t="shared" si="457"/>
        <v>22.000000000000004</v>
      </c>
      <c r="CJ455">
        <f t="shared" si="458"/>
        <v>12</v>
      </c>
      <c r="CK455">
        <f t="shared" si="459"/>
        <v>81.03</v>
      </c>
      <c r="CL455">
        <f t="shared" si="460"/>
        <v>0</v>
      </c>
      <c r="CM455">
        <f t="shared" si="461"/>
        <v>0</v>
      </c>
    </row>
    <row r="456" spans="1:91" x14ac:dyDescent="0.2">
      <c r="A456">
        <v>439</v>
      </c>
      <c r="B456">
        <f>B$14*(10-lgd*COUNTIF(Defaults!$AI456:$AR456,"&lt;="&amp;B$17))</f>
        <v>1.5</v>
      </c>
      <c r="C456">
        <f>C$14*(10-lgd*COUNTIF(Defaults!$AI456:$AR456,"&lt;="&amp;C$17))</f>
        <v>1.5</v>
      </c>
      <c r="D456">
        <f>D$14*(10-lgd*COUNTIF(Defaults!$AI456:$AR456,"&lt;="&amp;D$17))</f>
        <v>1.5</v>
      </c>
      <c r="E456">
        <f>E$14*(10-lgd*COUNTIF(Defaults!$AI456:$AR456,"&lt;="&amp;E$17))</f>
        <v>1.41</v>
      </c>
      <c r="F456">
        <f>F$14*(10-lgd*COUNTIF(Defaults!$AI456:$AR456,"&lt;="&amp;F$17))</f>
        <v>1.41</v>
      </c>
      <c r="G456">
        <f>G$14*(10-lgd*COUNTIF(Defaults!$AI456:$AR456,"&lt;="&amp;G$17))</f>
        <v>1.41</v>
      </c>
      <c r="H456">
        <f>H$14*(10-lgd*COUNTIF(Defaults!$AI456:$AR456,"&lt;="&amp;H$17))</f>
        <v>1.41</v>
      </c>
      <c r="I456">
        <f>I$14*(10-lgd*COUNTIF(Defaults!$AI456:$AR456,"&lt;="&amp;I$17))</f>
        <v>1.41</v>
      </c>
      <c r="J456">
        <f>J$14*(10-lgd*COUNTIF(Defaults!$AI456:$AR456,"&lt;="&amp;J$17))</f>
        <v>1.32</v>
      </c>
      <c r="K456">
        <f>K$14*(10-lgd*COUNTIF(Defaults!$AI456:$AR456,"&lt;="&amp;K$17))</f>
        <v>1.32</v>
      </c>
      <c r="L456">
        <f>L$14*(10-lgd*COUNTIF(Defaults!$AI456:$AR456,"&lt;="&amp;L$17))</f>
        <v>1.32</v>
      </c>
      <c r="M456">
        <f>M$14*(10-lgd*COUNTIF(Defaults!$AI456:$AR456,"&lt;="&amp;M$17))</f>
        <v>1.2299999999999998</v>
      </c>
      <c r="N456">
        <f>N$14*(10-lgd*COUNTIF(Defaults!$AI456:$AR456,"&lt;="&amp;N$17))</f>
        <v>1.2299999999999998</v>
      </c>
      <c r="O456">
        <f>O$14*(10-lgd*COUNTIF(Defaults!$AI456:$AR456,"&lt;="&amp;O$17))</f>
        <v>1.1399999999999999</v>
      </c>
      <c r="P456">
        <f>P$14*(10-lgd*COUNTIF(Defaults!$AI456:$AR456,"&lt;="&amp;P$17))</f>
        <v>1.1399999999999999</v>
      </c>
      <c r="Q456">
        <f>Q$14*(10-lgd*COUNTIF(Defaults!$AI456:$AR456,"&lt;="&amp;Q$17))</f>
        <v>1.1399999999999999</v>
      </c>
      <c r="R456">
        <f>R$14*(10-lgd*COUNTIF(Defaults!$AI456:$AR456,"&lt;="&amp;R$17))</f>
        <v>1.1399999999999999</v>
      </c>
      <c r="S456">
        <f>S$14*(10-lgd*COUNTIF(Defaults!$AI456:$AR456,"&lt;="&amp;S$17))</f>
        <v>1.1399999999999999</v>
      </c>
      <c r="T456">
        <f>T$14*(10-lgd*COUNTIF(Defaults!$AI456:$AR456,"&lt;="&amp;T$17))</f>
        <v>1.05</v>
      </c>
      <c r="U456">
        <f>U$14*(10-lgd*COUNTIF(Defaults!$AI456:$AR456,"&lt;="&amp;U$17))</f>
        <v>71.05</v>
      </c>
      <c r="W456">
        <f t="shared" si="396"/>
        <v>0.1</v>
      </c>
      <c r="X456">
        <f t="shared" si="397"/>
        <v>0.1</v>
      </c>
      <c r="Y456">
        <f t="shared" si="398"/>
        <v>0.1</v>
      </c>
      <c r="Z456">
        <f t="shared" si="399"/>
        <v>0.1</v>
      </c>
      <c r="AA456">
        <f t="shared" si="400"/>
        <v>0.1</v>
      </c>
      <c r="AB456">
        <f t="shared" si="401"/>
        <v>0.1</v>
      </c>
      <c r="AC456">
        <f t="shared" si="402"/>
        <v>0.1</v>
      </c>
      <c r="AD456">
        <f t="shared" si="403"/>
        <v>0.1</v>
      </c>
      <c r="AE456">
        <f t="shared" si="404"/>
        <v>0.1</v>
      </c>
      <c r="AF456">
        <f t="shared" si="405"/>
        <v>0.1</v>
      </c>
      <c r="AG456">
        <f t="shared" si="406"/>
        <v>0.1</v>
      </c>
      <c r="AH456">
        <f t="shared" si="407"/>
        <v>0.1</v>
      </c>
      <c r="AI456">
        <f t="shared" si="408"/>
        <v>0.1</v>
      </c>
      <c r="AJ456">
        <f t="shared" si="409"/>
        <v>0.1</v>
      </c>
      <c r="AK456">
        <f t="shared" si="410"/>
        <v>0.1</v>
      </c>
      <c r="AL456">
        <f t="shared" si="411"/>
        <v>0.1</v>
      </c>
      <c r="AM456">
        <f t="shared" si="412"/>
        <v>0.1</v>
      </c>
      <c r="AN456">
        <f t="shared" si="413"/>
        <v>0.1</v>
      </c>
      <c r="AO456">
        <f t="shared" si="414"/>
        <v>0.1</v>
      </c>
      <c r="AP456">
        <f t="shared" si="415"/>
        <v>20.100000000000001</v>
      </c>
      <c r="AR456">
        <f t="shared" si="416"/>
        <v>0.1</v>
      </c>
      <c r="AS456">
        <f t="shared" si="417"/>
        <v>0.1</v>
      </c>
      <c r="AT456">
        <f t="shared" si="418"/>
        <v>0.1</v>
      </c>
      <c r="AU456">
        <f t="shared" si="419"/>
        <v>0.1</v>
      </c>
      <c r="AV456">
        <f t="shared" si="420"/>
        <v>0.1</v>
      </c>
      <c r="AW456">
        <f t="shared" si="421"/>
        <v>0.1</v>
      </c>
      <c r="AX456">
        <f t="shared" si="422"/>
        <v>0.1</v>
      </c>
      <c r="AY456">
        <f t="shared" si="423"/>
        <v>0.1</v>
      </c>
      <c r="AZ456">
        <f t="shared" si="424"/>
        <v>0.1</v>
      </c>
      <c r="BA456">
        <f t="shared" si="425"/>
        <v>0.1</v>
      </c>
      <c r="BB456">
        <f t="shared" si="426"/>
        <v>0.1</v>
      </c>
      <c r="BC456">
        <f t="shared" si="427"/>
        <v>0.1</v>
      </c>
      <c r="BD456">
        <f t="shared" si="428"/>
        <v>0.1</v>
      </c>
      <c r="BE456">
        <f t="shared" si="429"/>
        <v>0.1</v>
      </c>
      <c r="BF456">
        <f t="shared" si="430"/>
        <v>0.1</v>
      </c>
      <c r="BG456">
        <f t="shared" si="431"/>
        <v>0.1</v>
      </c>
      <c r="BH456">
        <f t="shared" si="432"/>
        <v>0.1</v>
      </c>
      <c r="BI456">
        <f t="shared" si="433"/>
        <v>0.1</v>
      </c>
      <c r="BJ456">
        <f t="shared" si="434"/>
        <v>0.1</v>
      </c>
      <c r="BK456">
        <f t="shared" si="435"/>
        <v>10.1</v>
      </c>
      <c r="BM456">
        <f t="shared" si="436"/>
        <v>1.2999999999999998</v>
      </c>
      <c r="BN456">
        <f t="shared" si="437"/>
        <v>1.2999999999999998</v>
      </c>
      <c r="BO456">
        <f t="shared" si="438"/>
        <v>1.2999999999999998</v>
      </c>
      <c r="BP456">
        <f t="shared" si="439"/>
        <v>1.2099999999999997</v>
      </c>
      <c r="BQ456">
        <f t="shared" si="440"/>
        <v>1.2099999999999997</v>
      </c>
      <c r="BR456">
        <f t="shared" si="441"/>
        <v>1.2099999999999997</v>
      </c>
      <c r="BS456">
        <f t="shared" si="442"/>
        <v>1.2099999999999997</v>
      </c>
      <c r="BT456">
        <f t="shared" si="443"/>
        <v>1.2099999999999997</v>
      </c>
      <c r="BU456">
        <f t="shared" si="444"/>
        <v>1.1199999999999999</v>
      </c>
      <c r="BV456">
        <f t="shared" si="445"/>
        <v>1.1199999999999999</v>
      </c>
      <c r="BW456">
        <f t="shared" si="446"/>
        <v>1.1199999999999999</v>
      </c>
      <c r="BX456">
        <f t="shared" si="447"/>
        <v>1.0299999999999996</v>
      </c>
      <c r="BY456">
        <f t="shared" si="448"/>
        <v>1.0299999999999996</v>
      </c>
      <c r="BZ456">
        <f t="shared" si="449"/>
        <v>0.93999999999999984</v>
      </c>
      <c r="CA456">
        <f t="shared" si="450"/>
        <v>0.93999999999999984</v>
      </c>
      <c r="CB456">
        <f t="shared" si="451"/>
        <v>0.93999999999999984</v>
      </c>
      <c r="CC456">
        <f t="shared" si="452"/>
        <v>0.93999999999999984</v>
      </c>
      <c r="CD456">
        <f t="shared" si="453"/>
        <v>0.93999999999999984</v>
      </c>
      <c r="CE456">
        <f t="shared" si="454"/>
        <v>0.85000000000000009</v>
      </c>
      <c r="CF456">
        <f t="shared" si="455"/>
        <v>40.849999999999994</v>
      </c>
      <c r="CH456">
        <f t="shared" si="456"/>
        <v>95.77000000000001</v>
      </c>
      <c r="CI456">
        <f t="shared" si="457"/>
        <v>22.000000000000004</v>
      </c>
      <c r="CJ456">
        <f t="shared" si="458"/>
        <v>12</v>
      </c>
      <c r="CK456">
        <f t="shared" si="459"/>
        <v>61.769999999999996</v>
      </c>
      <c r="CL456">
        <f t="shared" si="460"/>
        <v>0</v>
      </c>
      <c r="CM456">
        <f t="shared" si="461"/>
        <v>0</v>
      </c>
    </row>
    <row r="457" spans="1:91" x14ac:dyDescent="0.2">
      <c r="A457">
        <v>440</v>
      </c>
      <c r="B457">
        <f>B$14*(10-lgd*COUNTIF(Defaults!$AI457:$AR457,"&lt;="&amp;B$17))</f>
        <v>1.5</v>
      </c>
      <c r="C457">
        <f>C$14*(10-lgd*COUNTIF(Defaults!$AI457:$AR457,"&lt;="&amp;C$17))</f>
        <v>1.41</v>
      </c>
      <c r="D457">
        <f>D$14*(10-lgd*COUNTIF(Defaults!$AI457:$AR457,"&lt;="&amp;D$17))</f>
        <v>1.41</v>
      </c>
      <c r="E457">
        <f>E$14*(10-lgd*COUNTIF(Defaults!$AI457:$AR457,"&lt;="&amp;E$17))</f>
        <v>1.41</v>
      </c>
      <c r="F457">
        <f>F$14*(10-lgd*COUNTIF(Defaults!$AI457:$AR457,"&lt;="&amp;F$17))</f>
        <v>1.41</v>
      </c>
      <c r="G457">
        <f>G$14*(10-lgd*COUNTIF(Defaults!$AI457:$AR457,"&lt;="&amp;G$17))</f>
        <v>1.41</v>
      </c>
      <c r="H457">
        <f>H$14*(10-lgd*COUNTIF(Defaults!$AI457:$AR457,"&lt;="&amp;H$17))</f>
        <v>1.41</v>
      </c>
      <c r="I457">
        <f>I$14*(10-lgd*COUNTIF(Defaults!$AI457:$AR457,"&lt;="&amp;I$17))</f>
        <v>1.41</v>
      </c>
      <c r="J457">
        <f>J$14*(10-lgd*COUNTIF(Defaults!$AI457:$AR457,"&lt;="&amp;J$17))</f>
        <v>1.41</v>
      </c>
      <c r="K457">
        <f>K$14*(10-lgd*COUNTIF(Defaults!$AI457:$AR457,"&lt;="&amp;K$17))</f>
        <v>1.41</v>
      </c>
      <c r="L457">
        <f>L$14*(10-lgd*COUNTIF(Defaults!$AI457:$AR457,"&lt;="&amp;L$17))</f>
        <v>1.41</v>
      </c>
      <c r="M457">
        <f>M$14*(10-lgd*COUNTIF(Defaults!$AI457:$AR457,"&lt;="&amp;M$17))</f>
        <v>1.41</v>
      </c>
      <c r="N457">
        <f>N$14*(10-lgd*COUNTIF(Defaults!$AI457:$AR457,"&lt;="&amp;N$17))</f>
        <v>1.41</v>
      </c>
      <c r="O457">
        <f>O$14*(10-lgd*COUNTIF(Defaults!$AI457:$AR457,"&lt;="&amp;O$17))</f>
        <v>1.41</v>
      </c>
      <c r="P457">
        <f>P$14*(10-lgd*COUNTIF(Defaults!$AI457:$AR457,"&lt;="&amp;P$17))</f>
        <v>1.41</v>
      </c>
      <c r="Q457">
        <f>Q$14*(10-lgd*COUNTIF(Defaults!$AI457:$AR457,"&lt;="&amp;Q$17))</f>
        <v>1.41</v>
      </c>
      <c r="R457">
        <f>R$14*(10-lgd*COUNTIF(Defaults!$AI457:$AR457,"&lt;="&amp;R$17))</f>
        <v>1.32</v>
      </c>
      <c r="S457">
        <f>S$14*(10-lgd*COUNTIF(Defaults!$AI457:$AR457,"&lt;="&amp;S$17))</f>
        <v>1.32</v>
      </c>
      <c r="T457">
        <f>T$14*(10-lgd*COUNTIF(Defaults!$AI457:$AR457,"&lt;="&amp;T$17))</f>
        <v>1.32</v>
      </c>
      <c r="U457">
        <f>U$14*(10-lgd*COUNTIF(Defaults!$AI457:$AR457,"&lt;="&amp;U$17))</f>
        <v>89.320000000000007</v>
      </c>
      <c r="W457">
        <f t="shared" si="396"/>
        <v>0.1</v>
      </c>
      <c r="X457">
        <f t="shared" si="397"/>
        <v>0.1</v>
      </c>
      <c r="Y457">
        <f t="shared" si="398"/>
        <v>0.1</v>
      </c>
      <c r="Z457">
        <f t="shared" si="399"/>
        <v>0.1</v>
      </c>
      <c r="AA457">
        <f t="shared" si="400"/>
        <v>0.1</v>
      </c>
      <c r="AB457">
        <f t="shared" si="401"/>
        <v>0.1</v>
      </c>
      <c r="AC457">
        <f t="shared" si="402"/>
        <v>0.1</v>
      </c>
      <c r="AD457">
        <f t="shared" si="403"/>
        <v>0.1</v>
      </c>
      <c r="AE457">
        <f t="shared" si="404"/>
        <v>0.1</v>
      </c>
      <c r="AF457">
        <f t="shared" si="405"/>
        <v>0.1</v>
      </c>
      <c r="AG457">
        <f t="shared" si="406"/>
        <v>0.1</v>
      </c>
      <c r="AH457">
        <f t="shared" si="407"/>
        <v>0.1</v>
      </c>
      <c r="AI457">
        <f t="shared" si="408"/>
        <v>0.1</v>
      </c>
      <c r="AJ457">
        <f t="shared" si="409"/>
        <v>0.1</v>
      </c>
      <c r="AK457">
        <f t="shared" si="410"/>
        <v>0.1</v>
      </c>
      <c r="AL457">
        <f t="shared" si="411"/>
        <v>0.1</v>
      </c>
      <c r="AM457">
        <f t="shared" si="412"/>
        <v>0.1</v>
      </c>
      <c r="AN457">
        <f t="shared" si="413"/>
        <v>0.1</v>
      </c>
      <c r="AO457">
        <f t="shared" si="414"/>
        <v>0.1</v>
      </c>
      <c r="AP457">
        <f t="shared" si="415"/>
        <v>20.100000000000001</v>
      </c>
      <c r="AR457">
        <f t="shared" si="416"/>
        <v>0.1</v>
      </c>
      <c r="AS457">
        <f t="shared" si="417"/>
        <v>0.1</v>
      </c>
      <c r="AT457">
        <f t="shared" si="418"/>
        <v>0.1</v>
      </c>
      <c r="AU457">
        <f t="shared" si="419"/>
        <v>0.1</v>
      </c>
      <c r="AV457">
        <f t="shared" si="420"/>
        <v>0.1</v>
      </c>
      <c r="AW457">
        <f t="shared" si="421"/>
        <v>0.1</v>
      </c>
      <c r="AX457">
        <f t="shared" si="422"/>
        <v>0.1</v>
      </c>
      <c r="AY457">
        <f t="shared" si="423"/>
        <v>0.1</v>
      </c>
      <c r="AZ457">
        <f t="shared" si="424"/>
        <v>0.1</v>
      </c>
      <c r="BA457">
        <f t="shared" si="425"/>
        <v>0.1</v>
      </c>
      <c r="BB457">
        <f t="shared" si="426"/>
        <v>0.1</v>
      </c>
      <c r="BC457">
        <f t="shared" si="427"/>
        <v>0.1</v>
      </c>
      <c r="BD457">
        <f t="shared" si="428"/>
        <v>0.1</v>
      </c>
      <c r="BE457">
        <f t="shared" si="429"/>
        <v>0.1</v>
      </c>
      <c r="BF457">
        <f t="shared" si="430"/>
        <v>0.1</v>
      </c>
      <c r="BG457">
        <f t="shared" si="431"/>
        <v>0.1</v>
      </c>
      <c r="BH457">
        <f t="shared" si="432"/>
        <v>0.1</v>
      </c>
      <c r="BI457">
        <f t="shared" si="433"/>
        <v>0.1</v>
      </c>
      <c r="BJ457">
        <f t="shared" si="434"/>
        <v>0.1</v>
      </c>
      <c r="BK457">
        <f t="shared" si="435"/>
        <v>10.1</v>
      </c>
      <c r="BM457">
        <f t="shared" si="436"/>
        <v>1.2999999999999998</v>
      </c>
      <c r="BN457">
        <f t="shared" si="437"/>
        <v>1.2099999999999997</v>
      </c>
      <c r="BO457">
        <f t="shared" si="438"/>
        <v>1.2099999999999997</v>
      </c>
      <c r="BP457">
        <f t="shared" si="439"/>
        <v>1.2099999999999997</v>
      </c>
      <c r="BQ457">
        <f t="shared" si="440"/>
        <v>1.2099999999999997</v>
      </c>
      <c r="BR457">
        <f t="shared" si="441"/>
        <v>1.2099999999999997</v>
      </c>
      <c r="BS457">
        <f t="shared" si="442"/>
        <v>1.2099999999999997</v>
      </c>
      <c r="BT457">
        <f t="shared" si="443"/>
        <v>1.2099999999999997</v>
      </c>
      <c r="BU457">
        <f t="shared" si="444"/>
        <v>1.2099999999999997</v>
      </c>
      <c r="BV457">
        <f t="shared" si="445"/>
        <v>1.2099999999999997</v>
      </c>
      <c r="BW457">
        <f t="shared" si="446"/>
        <v>1.2099999999999997</v>
      </c>
      <c r="BX457">
        <f t="shared" si="447"/>
        <v>1.2099999999999997</v>
      </c>
      <c r="BY457">
        <f t="shared" si="448"/>
        <v>1.2099999999999997</v>
      </c>
      <c r="BZ457">
        <f t="shared" si="449"/>
        <v>1.2099999999999997</v>
      </c>
      <c r="CA457">
        <f t="shared" si="450"/>
        <v>1.2099999999999997</v>
      </c>
      <c r="CB457">
        <f t="shared" si="451"/>
        <v>1.2099999999999997</v>
      </c>
      <c r="CC457">
        <f t="shared" si="452"/>
        <v>1.1199999999999999</v>
      </c>
      <c r="CD457">
        <f t="shared" si="453"/>
        <v>1.1199999999999999</v>
      </c>
      <c r="CE457">
        <f t="shared" si="454"/>
        <v>1.1199999999999999</v>
      </c>
      <c r="CF457">
        <f t="shared" si="455"/>
        <v>59.12</v>
      </c>
      <c r="CH457">
        <f t="shared" si="456"/>
        <v>115.93</v>
      </c>
      <c r="CI457">
        <f t="shared" si="457"/>
        <v>22.000000000000004</v>
      </c>
      <c r="CJ457">
        <f t="shared" si="458"/>
        <v>12</v>
      </c>
      <c r="CK457">
        <f t="shared" si="459"/>
        <v>81.929999999999993</v>
      </c>
      <c r="CL457">
        <f t="shared" si="460"/>
        <v>0</v>
      </c>
      <c r="CM457">
        <f t="shared" si="461"/>
        <v>0</v>
      </c>
    </row>
    <row r="458" spans="1:91" x14ac:dyDescent="0.2">
      <c r="A458">
        <v>441</v>
      </c>
      <c r="B458">
        <f>B$14*(10-lgd*COUNTIF(Defaults!$AI458:$AR458,"&lt;="&amp;B$17))</f>
        <v>1.5</v>
      </c>
      <c r="C458">
        <f>C$14*(10-lgd*COUNTIF(Defaults!$AI458:$AR458,"&lt;="&amp;C$17))</f>
        <v>1.5</v>
      </c>
      <c r="D458">
        <f>D$14*(10-lgd*COUNTIF(Defaults!$AI458:$AR458,"&lt;="&amp;D$17))</f>
        <v>1.5</v>
      </c>
      <c r="E458">
        <f>E$14*(10-lgd*COUNTIF(Defaults!$AI458:$AR458,"&lt;="&amp;E$17))</f>
        <v>1.5</v>
      </c>
      <c r="F458">
        <f>F$14*(10-lgd*COUNTIF(Defaults!$AI458:$AR458,"&lt;="&amp;F$17))</f>
        <v>1.5</v>
      </c>
      <c r="G458">
        <f>G$14*(10-lgd*COUNTIF(Defaults!$AI458:$AR458,"&lt;="&amp;G$17))</f>
        <v>1.5</v>
      </c>
      <c r="H458">
        <f>H$14*(10-lgd*COUNTIF(Defaults!$AI458:$AR458,"&lt;="&amp;H$17))</f>
        <v>1.5</v>
      </c>
      <c r="I458">
        <f>I$14*(10-lgd*COUNTIF(Defaults!$AI458:$AR458,"&lt;="&amp;I$17))</f>
        <v>1.5</v>
      </c>
      <c r="J458">
        <f>J$14*(10-lgd*COUNTIF(Defaults!$AI458:$AR458,"&lt;="&amp;J$17))</f>
        <v>1.41</v>
      </c>
      <c r="K458">
        <f>K$14*(10-lgd*COUNTIF(Defaults!$AI458:$AR458,"&lt;="&amp;K$17))</f>
        <v>1.41</v>
      </c>
      <c r="L458">
        <f>L$14*(10-lgd*COUNTIF(Defaults!$AI458:$AR458,"&lt;="&amp;L$17))</f>
        <v>1.41</v>
      </c>
      <c r="M458">
        <f>M$14*(10-lgd*COUNTIF(Defaults!$AI458:$AR458,"&lt;="&amp;M$17))</f>
        <v>1.41</v>
      </c>
      <c r="N458">
        <f>N$14*(10-lgd*COUNTIF(Defaults!$AI458:$AR458,"&lt;="&amp;N$17))</f>
        <v>1.41</v>
      </c>
      <c r="O458">
        <f>O$14*(10-lgd*COUNTIF(Defaults!$AI458:$AR458,"&lt;="&amp;O$17))</f>
        <v>1.41</v>
      </c>
      <c r="P458">
        <f>P$14*(10-lgd*COUNTIF(Defaults!$AI458:$AR458,"&lt;="&amp;P$17))</f>
        <v>1.41</v>
      </c>
      <c r="Q458">
        <f>Q$14*(10-lgd*COUNTIF(Defaults!$AI458:$AR458,"&lt;="&amp;Q$17))</f>
        <v>1.41</v>
      </c>
      <c r="R458">
        <f>R$14*(10-lgd*COUNTIF(Defaults!$AI458:$AR458,"&lt;="&amp;R$17))</f>
        <v>1.41</v>
      </c>
      <c r="S458">
        <f>S$14*(10-lgd*COUNTIF(Defaults!$AI458:$AR458,"&lt;="&amp;S$17))</f>
        <v>1.41</v>
      </c>
      <c r="T458">
        <f>T$14*(10-lgd*COUNTIF(Defaults!$AI458:$AR458,"&lt;="&amp;T$17))</f>
        <v>1.41</v>
      </c>
      <c r="U458">
        <f>U$14*(10-lgd*COUNTIF(Defaults!$AI458:$AR458,"&lt;="&amp;U$17))</f>
        <v>95.410000000000011</v>
      </c>
      <c r="W458">
        <f t="shared" si="396"/>
        <v>0.1</v>
      </c>
      <c r="X458">
        <f t="shared" si="397"/>
        <v>0.1</v>
      </c>
      <c r="Y458">
        <f t="shared" si="398"/>
        <v>0.1</v>
      </c>
      <c r="Z458">
        <f t="shared" si="399"/>
        <v>0.1</v>
      </c>
      <c r="AA458">
        <f t="shared" si="400"/>
        <v>0.1</v>
      </c>
      <c r="AB458">
        <f t="shared" si="401"/>
        <v>0.1</v>
      </c>
      <c r="AC458">
        <f t="shared" si="402"/>
        <v>0.1</v>
      </c>
      <c r="AD458">
        <f t="shared" si="403"/>
        <v>0.1</v>
      </c>
      <c r="AE458">
        <f t="shared" si="404"/>
        <v>0.1</v>
      </c>
      <c r="AF458">
        <f t="shared" si="405"/>
        <v>0.1</v>
      </c>
      <c r="AG458">
        <f t="shared" si="406"/>
        <v>0.1</v>
      </c>
      <c r="AH458">
        <f t="shared" si="407"/>
        <v>0.1</v>
      </c>
      <c r="AI458">
        <f t="shared" si="408"/>
        <v>0.1</v>
      </c>
      <c r="AJ458">
        <f t="shared" si="409"/>
        <v>0.1</v>
      </c>
      <c r="AK458">
        <f t="shared" si="410"/>
        <v>0.1</v>
      </c>
      <c r="AL458">
        <f t="shared" si="411"/>
        <v>0.1</v>
      </c>
      <c r="AM458">
        <f t="shared" si="412"/>
        <v>0.1</v>
      </c>
      <c r="AN458">
        <f t="shared" si="413"/>
        <v>0.1</v>
      </c>
      <c r="AO458">
        <f t="shared" si="414"/>
        <v>0.1</v>
      </c>
      <c r="AP458">
        <f t="shared" si="415"/>
        <v>20.100000000000001</v>
      </c>
      <c r="AR458">
        <f t="shared" si="416"/>
        <v>0.1</v>
      </c>
      <c r="AS458">
        <f t="shared" si="417"/>
        <v>0.1</v>
      </c>
      <c r="AT458">
        <f t="shared" si="418"/>
        <v>0.1</v>
      </c>
      <c r="AU458">
        <f t="shared" si="419"/>
        <v>0.1</v>
      </c>
      <c r="AV458">
        <f t="shared" si="420"/>
        <v>0.1</v>
      </c>
      <c r="AW458">
        <f t="shared" si="421"/>
        <v>0.1</v>
      </c>
      <c r="AX458">
        <f t="shared" si="422"/>
        <v>0.1</v>
      </c>
      <c r="AY458">
        <f t="shared" si="423"/>
        <v>0.1</v>
      </c>
      <c r="AZ458">
        <f t="shared" si="424"/>
        <v>0.1</v>
      </c>
      <c r="BA458">
        <f t="shared" si="425"/>
        <v>0.1</v>
      </c>
      <c r="BB458">
        <f t="shared" si="426"/>
        <v>0.1</v>
      </c>
      <c r="BC458">
        <f t="shared" si="427"/>
        <v>0.1</v>
      </c>
      <c r="BD458">
        <f t="shared" si="428"/>
        <v>0.1</v>
      </c>
      <c r="BE458">
        <f t="shared" si="429"/>
        <v>0.1</v>
      </c>
      <c r="BF458">
        <f t="shared" si="430"/>
        <v>0.1</v>
      </c>
      <c r="BG458">
        <f t="shared" si="431"/>
        <v>0.1</v>
      </c>
      <c r="BH458">
        <f t="shared" si="432"/>
        <v>0.1</v>
      </c>
      <c r="BI458">
        <f t="shared" si="433"/>
        <v>0.1</v>
      </c>
      <c r="BJ458">
        <f t="shared" si="434"/>
        <v>0.1</v>
      </c>
      <c r="BK458">
        <f t="shared" si="435"/>
        <v>10.1</v>
      </c>
      <c r="BM458">
        <f t="shared" si="436"/>
        <v>1.2999999999999998</v>
      </c>
      <c r="BN458">
        <f t="shared" si="437"/>
        <v>1.2999999999999998</v>
      </c>
      <c r="BO458">
        <f t="shared" si="438"/>
        <v>1.2999999999999998</v>
      </c>
      <c r="BP458">
        <f t="shared" si="439"/>
        <v>1.2999999999999998</v>
      </c>
      <c r="BQ458">
        <f t="shared" si="440"/>
        <v>1.2999999999999998</v>
      </c>
      <c r="BR458">
        <f t="shared" si="441"/>
        <v>1.2999999999999998</v>
      </c>
      <c r="BS458">
        <f t="shared" si="442"/>
        <v>1.2999999999999998</v>
      </c>
      <c r="BT458">
        <f t="shared" si="443"/>
        <v>1.2999999999999998</v>
      </c>
      <c r="BU458">
        <f t="shared" si="444"/>
        <v>1.2099999999999997</v>
      </c>
      <c r="BV458">
        <f t="shared" si="445"/>
        <v>1.2099999999999997</v>
      </c>
      <c r="BW458">
        <f t="shared" si="446"/>
        <v>1.2099999999999997</v>
      </c>
      <c r="BX458">
        <f t="shared" si="447"/>
        <v>1.2099999999999997</v>
      </c>
      <c r="BY458">
        <f t="shared" si="448"/>
        <v>1.2099999999999997</v>
      </c>
      <c r="BZ458">
        <f t="shared" si="449"/>
        <v>1.2099999999999997</v>
      </c>
      <c r="CA458">
        <f t="shared" si="450"/>
        <v>1.2099999999999997</v>
      </c>
      <c r="CB458">
        <f t="shared" si="451"/>
        <v>1.2099999999999997</v>
      </c>
      <c r="CC458">
        <f t="shared" si="452"/>
        <v>1.2099999999999997</v>
      </c>
      <c r="CD458">
        <f t="shared" si="453"/>
        <v>1.2099999999999997</v>
      </c>
      <c r="CE458">
        <f t="shared" si="454"/>
        <v>1.2099999999999997</v>
      </c>
      <c r="CF458">
        <f t="shared" si="455"/>
        <v>65.210000000000008</v>
      </c>
      <c r="CH458">
        <f t="shared" si="456"/>
        <v>122.92000000000002</v>
      </c>
      <c r="CI458">
        <f t="shared" si="457"/>
        <v>22.000000000000004</v>
      </c>
      <c r="CJ458">
        <f t="shared" si="458"/>
        <v>12</v>
      </c>
      <c r="CK458">
        <f t="shared" si="459"/>
        <v>88.920000000000016</v>
      </c>
      <c r="CL458">
        <f t="shared" si="460"/>
        <v>0</v>
      </c>
      <c r="CM458">
        <f t="shared" si="461"/>
        <v>0</v>
      </c>
    </row>
    <row r="459" spans="1:91" x14ac:dyDescent="0.2">
      <c r="A459">
        <v>442</v>
      </c>
      <c r="B459">
        <f>B$14*(10-lgd*COUNTIF(Defaults!$AI459:$AR459,"&lt;="&amp;B$17))</f>
        <v>1.5</v>
      </c>
      <c r="C459">
        <f>C$14*(10-lgd*COUNTIF(Defaults!$AI459:$AR459,"&lt;="&amp;C$17))</f>
        <v>1.5</v>
      </c>
      <c r="D459">
        <f>D$14*(10-lgd*COUNTIF(Defaults!$AI459:$AR459,"&lt;="&amp;D$17))</f>
        <v>1.5</v>
      </c>
      <c r="E459">
        <f>E$14*(10-lgd*COUNTIF(Defaults!$AI459:$AR459,"&lt;="&amp;E$17))</f>
        <v>1.5</v>
      </c>
      <c r="F459">
        <f>F$14*(10-lgd*COUNTIF(Defaults!$AI459:$AR459,"&lt;="&amp;F$17))</f>
        <v>1.41</v>
      </c>
      <c r="G459">
        <f>G$14*(10-lgd*COUNTIF(Defaults!$AI459:$AR459,"&lt;="&amp;G$17))</f>
        <v>1.32</v>
      </c>
      <c r="H459">
        <f>H$14*(10-lgd*COUNTIF(Defaults!$AI459:$AR459,"&lt;="&amp;H$17))</f>
        <v>1.05</v>
      </c>
      <c r="I459">
        <f>I$14*(10-lgd*COUNTIF(Defaults!$AI459:$AR459,"&lt;="&amp;I$17))</f>
        <v>1.05</v>
      </c>
      <c r="J459">
        <f>J$14*(10-lgd*COUNTIF(Defaults!$AI459:$AR459,"&lt;="&amp;J$17))</f>
        <v>1.05</v>
      </c>
      <c r="K459">
        <f>K$14*(10-lgd*COUNTIF(Defaults!$AI459:$AR459,"&lt;="&amp;K$17))</f>
        <v>1.05</v>
      </c>
      <c r="L459">
        <f>L$14*(10-lgd*COUNTIF(Defaults!$AI459:$AR459,"&lt;="&amp;L$17))</f>
        <v>1.05</v>
      </c>
      <c r="M459">
        <f>M$14*(10-lgd*COUNTIF(Defaults!$AI459:$AR459,"&lt;="&amp;M$17))</f>
        <v>1.05</v>
      </c>
      <c r="N459">
        <f>N$14*(10-lgd*COUNTIF(Defaults!$AI459:$AR459,"&lt;="&amp;N$17))</f>
        <v>1.05</v>
      </c>
      <c r="O459">
        <f>O$14*(10-lgd*COUNTIF(Defaults!$AI459:$AR459,"&lt;="&amp;O$17))</f>
        <v>1.05</v>
      </c>
      <c r="P459">
        <f>P$14*(10-lgd*COUNTIF(Defaults!$AI459:$AR459,"&lt;="&amp;P$17))</f>
        <v>0.96</v>
      </c>
      <c r="Q459">
        <f>Q$14*(10-lgd*COUNTIF(Defaults!$AI459:$AR459,"&lt;="&amp;Q$17))</f>
        <v>0.96</v>
      </c>
      <c r="R459">
        <f>R$14*(10-lgd*COUNTIF(Defaults!$AI459:$AR459,"&lt;="&amp;R$17))</f>
        <v>0.96</v>
      </c>
      <c r="S459">
        <f>S$14*(10-lgd*COUNTIF(Defaults!$AI459:$AR459,"&lt;="&amp;S$17))</f>
        <v>0.96</v>
      </c>
      <c r="T459">
        <f>T$14*(10-lgd*COUNTIF(Defaults!$AI459:$AR459,"&lt;="&amp;T$17))</f>
        <v>0.96</v>
      </c>
      <c r="U459">
        <f>U$14*(10-lgd*COUNTIF(Defaults!$AI459:$AR459,"&lt;="&amp;U$17))</f>
        <v>64.960000000000008</v>
      </c>
      <c r="W459">
        <f t="shared" si="396"/>
        <v>0.1</v>
      </c>
      <c r="X459">
        <f t="shared" si="397"/>
        <v>0.1</v>
      </c>
      <c r="Y459">
        <f t="shared" si="398"/>
        <v>0.1</v>
      </c>
      <c r="Z459">
        <f t="shared" si="399"/>
        <v>0.1</v>
      </c>
      <c r="AA459">
        <f t="shared" si="400"/>
        <v>0.1</v>
      </c>
      <c r="AB459">
        <f t="shared" si="401"/>
        <v>0.1</v>
      </c>
      <c r="AC459">
        <f t="shared" si="402"/>
        <v>0.1</v>
      </c>
      <c r="AD459">
        <f t="shared" si="403"/>
        <v>0.1</v>
      </c>
      <c r="AE459">
        <f t="shared" si="404"/>
        <v>0.1</v>
      </c>
      <c r="AF459">
        <f t="shared" si="405"/>
        <v>0.1</v>
      </c>
      <c r="AG459">
        <f t="shared" si="406"/>
        <v>0.1</v>
      </c>
      <c r="AH459">
        <f t="shared" si="407"/>
        <v>0.1</v>
      </c>
      <c r="AI459">
        <f t="shared" si="408"/>
        <v>0.1</v>
      </c>
      <c r="AJ459">
        <f t="shared" si="409"/>
        <v>0.1</v>
      </c>
      <c r="AK459">
        <f t="shared" si="410"/>
        <v>0.1</v>
      </c>
      <c r="AL459">
        <f t="shared" si="411"/>
        <v>0.1</v>
      </c>
      <c r="AM459">
        <f t="shared" si="412"/>
        <v>0.1</v>
      </c>
      <c r="AN459">
        <f t="shared" si="413"/>
        <v>0.1</v>
      </c>
      <c r="AO459">
        <f t="shared" si="414"/>
        <v>0.1</v>
      </c>
      <c r="AP459">
        <f t="shared" si="415"/>
        <v>20.100000000000001</v>
      </c>
      <c r="AR459">
        <f t="shared" si="416"/>
        <v>0.1</v>
      </c>
      <c r="AS459">
        <f t="shared" si="417"/>
        <v>0.1</v>
      </c>
      <c r="AT459">
        <f t="shared" si="418"/>
        <v>0.1</v>
      </c>
      <c r="AU459">
        <f t="shared" si="419"/>
        <v>0.1</v>
      </c>
      <c r="AV459">
        <f t="shared" si="420"/>
        <v>0.1</v>
      </c>
      <c r="AW459">
        <f t="shared" si="421"/>
        <v>0.1</v>
      </c>
      <c r="AX459">
        <f t="shared" si="422"/>
        <v>0.1</v>
      </c>
      <c r="AY459">
        <f t="shared" si="423"/>
        <v>0.1</v>
      </c>
      <c r="AZ459">
        <f t="shared" si="424"/>
        <v>0.1</v>
      </c>
      <c r="BA459">
        <f t="shared" si="425"/>
        <v>0.1</v>
      </c>
      <c r="BB459">
        <f t="shared" si="426"/>
        <v>0.1</v>
      </c>
      <c r="BC459">
        <f t="shared" si="427"/>
        <v>0.1</v>
      </c>
      <c r="BD459">
        <f t="shared" si="428"/>
        <v>0.1</v>
      </c>
      <c r="BE459">
        <f t="shared" si="429"/>
        <v>0.1</v>
      </c>
      <c r="BF459">
        <f t="shared" si="430"/>
        <v>0.1</v>
      </c>
      <c r="BG459">
        <f t="shared" si="431"/>
        <v>0.1</v>
      </c>
      <c r="BH459">
        <f t="shared" si="432"/>
        <v>0.1</v>
      </c>
      <c r="BI459">
        <f t="shared" si="433"/>
        <v>0.1</v>
      </c>
      <c r="BJ459">
        <f t="shared" si="434"/>
        <v>0.1</v>
      </c>
      <c r="BK459">
        <f t="shared" si="435"/>
        <v>10.1</v>
      </c>
      <c r="BM459">
        <f t="shared" si="436"/>
        <v>1.2999999999999998</v>
      </c>
      <c r="BN459">
        <f t="shared" si="437"/>
        <v>1.2999999999999998</v>
      </c>
      <c r="BO459">
        <f t="shared" si="438"/>
        <v>1.2999999999999998</v>
      </c>
      <c r="BP459">
        <f t="shared" si="439"/>
        <v>1.2999999999999998</v>
      </c>
      <c r="BQ459">
        <f t="shared" si="440"/>
        <v>1.2099999999999997</v>
      </c>
      <c r="BR459">
        <f t="shared" si="441"/>
        <v>1.1199999999999999</v>
      </c>
      <c r="BS459">
        <f t="shared" si="442"/>
        <v>0.85000000000000009</v>
      </c>
      <c r="BT459">
        <f t="shared" si="443"/>
        <v>0.85000000000000009</v>
      </c>
      <c r="BU459">
        <f t="shared" si="444"/>
        <v>0.85000000000000009</v>
      </c>
      <c r="BV459">
        <f t="shared" si="445"/>
        <v>0.85000000000000009</v>
      </c>
      <c r="BW459">
        <f t="shared" si="446"/>
        <v>0.85000000000000009</v>
      </c>
      <c r="BX459">
        <f t="shared" si="447"/>
        <v>0.85000000000000009</v>
      </c>
      <c r="BY459">
        <f t="shared" si="448"/>
        <v>0.85000000000000009</v>
      </c>
      <c r="BZ459">
        <f t="shared" si="449"/>
        <v>0.85000000000000009</v>
      </c>
      <c r="CA459">
        <f t="shared" si="450"/>
        <v>0.76</v>
      </c>
      <c r="CB459">
        <f t="shared" si="451"/>
        <v>0.76</v>
      </c>
      <c r="CC459">
        <f t="shared" si="452"/>
        <v>0.76</v>
      </c>
      <c r="CD459">
        <f t="shared" si="453"/>
        <v>0.76</v>
      </c>
      <c r="CE459">
        <f t="shared" si="454"/>
        <v>0.76</v>
      </c>
      <c r="CF459">
        <f t="shared" si="455"/>
        <v>34.760000000000005</v>
      </c>
      <c r="CH459">
        <f t="shared" si="456"/>
        <v>86.890000000000015</v>
      </c>
      <c r="CI459">
        <f t="shared" si="457"/>
        <v>22.000000000000004</v>
      </c>
      <c r="CJ459">
        <f t="shared" si="458"/>
        <v>12</v>
      </c>
      <c r="CK459">
        <f t="shared" si="459"/>
        <v>52.89</v>
      </c>
      <c r="CL459">
        <f t="shared" si="460"/>
        <v>0</v>
      </c>
      <c r="CM459">
        <f t="shared" si="461"/>
        <v>0</v>
      </c>
    </row>
    <row r="460" spans="1:91" x14ac:dyDescent="0.2">
      <c r="A460">
        <v>443</v>
      </c>
      <c r="B460">
        <f>B$14*(10-lgd*COUNTIF(Defaults!$AI460:$AR460,"&lt;="&amp;B$17))</f>
        <v>1.5</v>
      </c>
      <c r="C460">
        <f>C$14*(10-lgd*COUNTIF(Defaults!$AI460:$AR460,"&lt;="&amp;C$17))</f>
        <v>1.5</v>
      </c>
      <c r="D460">
        <f>D$14*(10-lgd*COUNTIF(Defaults!$AI460:$AR460,"&lt;="&amp;D$17))</f>
        <v>1.5</v>
      </c>
      <c r="E460">
        <f>E$14*(10-lgd*COUNTIF(Defaults!$AI460:$AR460,"&lt;="&amp;E$17))</f>
        <v>1.5</v>
      </c>
      <c r="F460">
        <f>F$14*(10-lgd*COUNTIF(Defaults!$AI460:$AR460,"&lt;="&amp;F$17))</f>
        <v>1.5</v>
      </c>
      <c r="G460">
        <f>G$14*(10-lgd*COUNTIF(Defaults!$AI460:$AR460,"&lt;="&amp;G$17))</f>
        <v>1.5</v>
      </c>
      <c r="H460">
        <f>H$14*(10-lgd*COUNTIF(Defaults!$AI460:$AR460,"&lt;="&amp;H$17))</f>
        <v>1.5</v>
      </c>
      <c r="I460">
        <f>I$14*(10-lgd*COUNTIF(Defaults!$AI460:$AR460,"&lt;="&amp;I$17))</f>
        <v>1.5</v>
      </c>
      <c r="J460">
        <f>J$14*(10-lgd*COUNTIF(Defaults!$AI460:$AR460,"&lt;="&amp;J$17))</f>
        <v>1.5</v>
      </c>
      <c r="K460">
        <f>K$14*(10-lgd*COUNTIF(Defaults!$AI460:$AR460,"&lt;="&amp;K$17))</f>
        <v>1.5</v>
      </c>
      <c r="L460">
        <f>L$14*(10-lgd*COUNTIF(Defaults!$AI460:$AR460,"&lt;="&amp;L$17))</f>
        <v>1.5</v>
      </c>
      <c r="M460">
        <f>M$14*(10-lgd*COUNTIF(Defaults!$AI460:$AR460,"&lt;="&amp;M$17))</f>
        <v>1.5</v>
      </c>
      <c r="N460">
        <f>N$14*(10-lgd*COUNTIF(Defaults!$AI460:$AR460,"&lt;="&amp;N$17))</f>
        <v>1.5</v>
      </c>
      <c r="O460">
        <f>O$14*(10-lgd*COUNTIF(Defaults!$AI460:$AR460,"&lt;="&amp;O$17))</f>
        <v>1.5</v>
      </c>
      <c r="P460">
        <f>P$14*(10-lgd*COUNTIF(Defaults!$AI460:$AR460,"&lt;="&amp;P$17))</f>
        <v>1.5</v>
      </c>
      <c r="Q460">
        <f>Q$14*(10-lgd*COUNTIF(Defaults!$AI460:$AR460,"&lt;="&amp;Q$17))</f>
        <v>1.5</v>
      </c>
      <c r="R460">
        <f>R$14*(10-lgd*COUNTIF(Defaults!$AI460:$AR460,"&lt;="&amp;R$17))</f>
        <v>1.5</v>
      </c>
      <c r="S460">
        <f>S$14*(10-lgd*COUNTIF(Defaults!$AI460:$AR460,"&lt;="&amp;S$17))</f>
        <v>1.5</v>
      </c>
      <c r="T460">
        <f>T$14*(10-lgd*COUNTIF(Defaults!$AI460:$AR460,"&lt;="&amp;T$17))</f>
        <v>1.5</v>
      </c>
      <c r="U460">
        <f>U$14*(10-lgd*COUNTIF(Defaults!$AI460:$AR460,"&lt;="&amp;U$17))</f>
        <v>101.5</v>
      </c>
      <c r="W460">
        <f t="shared" si="396"/>
        <v>0.1</v>
      </c>
      <c r="X460">
        <f t="shared" si="397"/>
        <v>0.1</v>
      </c>
      <c r="Y460">
        <f t="shared" si="398"/>
        <v>0.1</v>
      </c>
      <c r="Z460">
        <f t="shared" si="399"/>
        <v>0.1</v>
      </c>
      <c r="AA460">
        <f t="shared" si="400"/>
        <v>0.1</v>
      </c>
      <c r="AB460">
        <f t="shared" si="401"/>
        <v>0.1</v>
      </c>
      <c r="AC460">
        <f t="shared" si="402"/>
        <v>0.1</v>
      </c>
      <c r="AD460">
        <f t="shared" si="403"/>
        <v>0.1</v>
      </c>
      <c r="AE460">
        <f t="shared" si="404"/>
        <v>0.1</v>
      </c>
      <c r="AF460">
        <f t="shared" si="405"/>
        <v>0.1</v>
      </c>
      <c r="AG460">
        <f t="shared" si="406"/>
        <v>0.1</v>
      </c>
      <c r="AH460">
        <f t="shared" si="407"/>
        <v>0.1</v>
      </c>
      <c r="AI460">
        <f t="shared" si="408"/>
        <v>0.1</v>
      </c>
      <c r="AJ460">
        <f t="shared" si="409"/>
        <v>0.1</v>
      </c>
      <c r="AK460">
        <f t="shared" si="410"/>
        <v>0.1</v>
      </c>
      <c r="AL460">
        <f t="shared" si="411"/>
        <v>0.1</v>
      </c>
      <c r="AM460">
        <f t="shared" si="412"/>
        <v>0.1</v>
      </c>
      <c r="AN460">
        <f t="shared" si="413"/>
        <v>0.1</v>
      </c>
      <c r="AO460">
        <f t="shared" si="414"/>
        <v>0.1</v>
      </c>
      <c r="AP460">
        <f t="shared" si="415"/>
        <v>20.100000000000001</v>
      </c>
      <c r="AR460">
        <f t="shared" si="416"/>
        <v>0.1</v>
      </c>
      <c r="AS460">
        <f t="shared" si="417"/>
        <v>0.1</v>
      </c>
      <c r="AT460">
        <f t="shared" si="418"/>
        <v>0.1</v>
      </c>
      <c r="AU460">
        <f t="shared" si="419"/>
        <v>0.1</v>
      </c>
      <c r="AV460">
        <f t="shared" si="420"/>
        <v>0.1</v>
      </c>
      <c r="AW460">
        <f t="shared" si="421"/>
        <v>0.1</v>
      </c>
      <c r="AX460">
        <f t="shared" si="422"/>
        <v>0.1</v>
      </c>
      <c r="AY460">
        <f t="shared" si="423"/>
        <v>0.1</v>
      </c>
      <c r="AZ460">
        <f t="shared" si="424"/>
        <v>0.1</v>
      </c>
      <c r="BA460">
        <f t="shared" si="425"/>
        <v>0.1</v>
      </c>
      <c r="BB460">
        <f t="shared" si="426"/>
        <v>0.1</v>
      </c>
      <c r="BC460">
        <f t="shared" si="427"/>
        <v>0.1</v>
      </c>
      <c r="BD460">
        <f t="shared" si="428"/>
        <v>0.1</v>
      </c>
      <c r="BE460">
        <f t="shared" si="429"/>
        <v>0.1</v>
      </c>
      <c r="BF460">
        <f t="shared" si="430"/>
        <v>0.1</v>
      </c>
      <c r="BG460">
        <f t="shared" si="431"/>
        <v>0.1</v>
      </c>
      <c r="BH460">
        <f t="shared" si="432"/>
        <v>0.1</v>
      </c>
      <c r="BI460">
        <f t="shared" si="433"/>
        <v>0.1</v>
      </c>
      <c r="BJ460">
        <f t="shared" si="434"/>
        <v>0.1</v>
      </c>
      <c r="BK460">
        <f t="shared" si="435"/>
        <v>10.1</v>
      </c>
      <c r="BM460">
        <f t="shared" si="436"/>
        <v>1.2999999999999998</v>
      </c>
      <c r="BN460">
        <f t="shared" si="437"/>
        <v>1.2999999999999998</v>
      </c>
      <c r="BO460">
        <f t="shared" si="438"/>
        <v>1.2999999999999998</v>
      </c>
      <c r="BP460">
        <f t="shared" si="439"/>
        <v>1.2999999999999998</v>
      </c>
      <c r="BQ460">
        <f t="shared" si="440"/>
        <v>1.2999999999999998</v>
      </c>
      <c r="BR460">
        <f t="shared" si="441"/>
        <v>1.2999999999999998</v>
      </c>
      <c r="BS460">
        <f t="shared" si="442"/>
        <v>1.2999999999999998</v>
      </c>
      <c r="BT460">
        <f t="shared" si="443"/>
        <v>1.2999999999999998</v>
      </c>
      <c r="BU460">
        <f t="shared" si="444"/>
        <v>1.2999999999999998</v>
      </c>
      <c r="BV460">
        <f t="shared" si="445"/>
        <v>1.2999999999999998</v>
      </c>
      <c r="BW460">
        <f t="shared" si="446"/>
        <v>1.2999999999999998</v>
      </c>
      <c r="BX460">
        <f t="shared" si="447"/>
        <v>1.2999999999999998</v>
      </c>
      <c r="BY460">
        <f t="shared" si="448"/>
        <v>1.2999999999999998</v>
      </c>
      <c r="BZ460">
        <f t="shared" si="449"/>
        <v>1.2999999999999998</v>
      </c>
      <c r="CA460">
        <f t="shared" si="450"/>
        <v>1.2999999999999998</v>
      </c>
      <c r="CB460">
        <f t="shared" si="451"/>
        <v>1.2999999999999998</v>
      </c>
      <c r="CC460">
        <f t="shared" si="452"/>
        <v>1.2999999999999998</v>
      </c>
      <c r="CD460">
        <f t="shared" si="453"/>
        <v>1.2999999999999998</v>
      </c>
      <c r="CE460">
        <f t="shared" si="454"/>
        <v>1.2999999999999998</v>
      </c>
      <c r="CF460">
        <f t="shared" si="455"/>
        <v>71.300000000000011</v>
      </c>
      <c r="CH460">
        <f t="shared" si="456"/>
        <v>130</v>
      </c>
      <c r="CI460">
        <f t="shared" si="457"/>
        <v>22.000000000000004</v>
      </c>
      <c r="CJ460">
        <f t="shared" si="458"/>
        <v>12</v>
      </c>
      <c r="CK460">
        <f t="shared" si="459"/>
        <v>96.000000000000014</v>
      </c>
      <c r="CL460">
        <f t="shared" si="460"/>
        <v>0</v>
      </c>
      <c r="CM460">
        <f t="shared" si="461"/>
        <v>0</v>
      </c>
    </row>
    <row r="461" spans="1:91" x14ac:dyDescent="0.2">
      <c r="A461">
        <v>444</v>
      </c>
      <c r="B461">
        <f>B$14*(10-lgd*COUNTIF(Defaults!$AI461:$AR461,"&lt;="&amp;B$17))</f>
        <v>1.5</v>
      </c>
      <c r="C461">
        <f>C$14*(10-lgd*COUNTIF(Defaults!$AI461:$AR461,"&lt;="&amp;C$17))</f>
        <v>1.5</v>
      </c>
      <c r="D461">
        <f>D$14*(10-lgd*COUNTIF(Defaults!$AI461:$AR461,"&lt;="&amp;D$17))</f>
        <v>1.5</v>
      </c>
      <c r="E461">
        <f>E$14*(10-lgd*COUNTIF(Defaults!$AI461:$AR461,"&lt;="&amp;E$17))</f>
        <v>1.5</v>
      </c>
      <c r="F461">
        <f>F$14*(10-lgd*COUNTIF(Defaults!$AI461:$AR461,"&lt;="&amp;F$17))</f>
        <v>1.5</v>
      </c>
      <c r="G461">
        <f>G$14*(10-lgd*COUNTIF(Defaults!$AI461:$AR461,"&lt;="&amp;G$17))</f>
        <v>1.5</v>
      </c>
      <c r="H461">
        <f>H$14*(10-lgd*COUNTIF(Defaults!$AI461:$AR461,"&lt;="&amp;H$17))</f>
        <v>1.5</v>
      </c>
      <c r="I461">
        <f>I$14*(10-lgd*COUNTIF(Defaults!$AI461:$AR461,"&lt;="&amp;I$17))</f>
        <v>1.5</v>
      </c>
      <c r="J461">
        <f>J$14*(10-lgd*COUNTIF(Defaults!$AI461:$AR461,"&lt;="&amp;J$17))</f>
        <v>1.5</v>
      </c>
      <c r="K461">
        <f>K$14*(10-lgd*COUNTIF(Defaults!$AI461:$AR461,"&lt;="&amp;K$17))</f>
        <v>1.5</v>
      </c>
      <c r="L461">
        <f>L$14*(10-lgd*COUNTIF(Defaults!$AI461:$AR461,"&lt;="&amp;L$17))</f>
        <v>1.5</v>
      </c>
      <c r="M461">
        <f>M$14*(10-lgd*COUNTIF(Defaults!$AI461:$AR461,"&lt;="&amp;M$17))</f>
        <v>1.5</v>
      </c>
      <c r="N461">
        <f>N$14*(10-lgd*COUNTIF(Defaults!$AI461:$AR461,"&lt;="&amp;N$17))</f>
        <v>1.5</v>
      </c>
      <c r="O461">
        <f>O$14*(10-lgd*COUNTIF(Defaults!$AI461:$AR461,"&lt;="&amp;O$17))</f>
        <v>1.5</v>
      </c>
      <c r="P461">
        <f>P$14*(10-lgd*COUNTIF(Defaults!$AI461:$AR461,"&lt;="&amp;P$17))</f>
        <v>1.5</v>
      </c>
      <c r="Q461">
        <f>Q$14*(10-lgd*COUNTIF(Defaults!$AI461:$AR461,"&lt;="&amp;Q$17))</f>
        <v>1.5</v>
      </c>
      <c r="R461">
        <f>R$14*(10-lgd*COUNTIF(Defaults!$AI461:$AR461,"&lt;="&amp;R$17))</f>
        <v>1.5</v>
      </c>
      <c r="S461">
        <f>S$14*(10-lgd*COUNTIF(Defaults!$AI461:$AR461,"&lt;="&amp;S$17))</f>
        <v>1.5</v>
      </c>
      <c r="T461">
        <f>T$14*(10-lgd*COUNTIF(Defaults!$AI461:$AR461,"&lt;="&amp;T$17))</f>
        <v>1.5</v>
      </c>
      <c r="U461">
        <f>U$14*(10-lgd*COUNTIF(Defaults!$AI461:$AR461,"&lt;="&amp;U$17))</f>
        <v>101.5</v>
      </c>
      <c r="W461">
        <f t="shared" si="396"/>
        <v>0.1</v>
      </c>
      <c r="X461">
        <f t="shared" si="397"/>
        <v>0.1</v>
      </c>
      <c r="Y461">
        <f t="shared" si="398"/>
        <v>0.1</v>
      </c>
      <c r="Z461">
        <f t="shared" si="399"/>
        <v>0.1</v>
      </c>
      <c r="AA461">
        <f t="shared" si="400"/>
        <v>0.1</v>
      </c>
      <c r="AB461">
        <f t="shared" si="401"/>
        <v>0.1</v>
      </c>
      <c r="AC461">
        <f t="shared" si="402"/>
        <v>0.1</v>
      </c>
      <c r="AD461">
        <f t="shared" si="403"/>
        <v>0.1</v>
      </c>
      <c r="AE461">
        <f t="shared" si="404"/>
        <v>0.1</v>
      </c>
      <c r="AF461">
        <f t="shared" si="405"/>
        <v>0.1</v>
      </c>
      <c r="AG461">
        <f t="shared" si="406"/>
        <v>0.1</v>
      </c>
      <c r="AH461">
        <f t="shared" si="407"/>
        <v>0.1</v>
      </c>
      <c r="AI461">
        <f t="shared" si="408"/>
        <v>0.1</v>
      </c>
      <c r="AJ461">
        <f t="shared" si="409"/>
        <v>0.1</v>
      </c>
      <c r="AK461">
        <f t="shared" si="410"/>
        <v>0.1</v>
      </c>
      <c r="AL461">
        <f t="shared" si="411"/>
        <v>0.1</v>
      </c>
      <c r="AM461">
        <f t="shared" si="412"/>
        <v>0.1</v>
      </c>
      <c r="AN461">
        <f t="shared" si="413"/>
        <v>0.1</v>
      </c>
      <c r="AO461">
        <f t="shared" si="414"/>
        <v>0.1</v>
      </c>
      <c r="AP461">
        <f t="shared" si="415"/>
        <v>20.100000000000001</v>
      </c>
      <c r="AR461">
        <f t="shared" si="416"/>
        <v>0.1</v>
      </c>
      <c r="AS461">
        <f t="shared" si="417"/>
        <v>0.1</v>
      </c>
      <c r="AT461">
        <f t="shared" si="418"/>
        <v>0.1</v>
      </c>
      <c r="AU461">
        <f t="shared" si="419"/>
        <v>0.1</v>
      </c>
      <c r="AV461">
        <f t="shared" si="420"/>
        <v>0.1</v>
      </c>
      <c r="AW461">
        <f t="shared" si="421"/>
        <v>0.1</v>
      </c>
      <c r="AX461">
        <f t="shared" si="422"/>
        <v>0.1</v>
      </c>
      <c r="AY461">
        <f t="shared" si="423"/>
        <v>0.1</v>
      </c>
      <c r="AZ461">
        <f t="shared" si="424"/>
        <v>0.1</v>
      </c>
      <c r="BA461">
        <f t="shared" si="425"/>
        <v>0.1</v>
      </c>
      <c r="BB461">
        <f t="shared" si="426"/>
        <v>0.1</v>
      </c>
      <c r="BC461">
        <f t="shared" si="427"/>
        <v>0.1</v>
      </c>
      <c r="BD461">
        <f t="shared" si="428"/>
        <v>0.1</v>
      </c>
      <c r="BE461">
        <f t="shared" si="429"/>
        <v>0.1</v>
      </c>
      <c r="BF461">
        <f t="shared" si="430"/>
        <v>0.1</v>
      </c>
      <c r="BG461">
        <f t="shared" si="431"/>
        <v>0.1</v>
      </c>
      <c r="BH461">
        <f t="shared" si="432"/>
        <v>0.1</v>
      </c>
      <c r="BI461">
        <f t="shared" si="433"/>
        <v>0.1</v>
      </c>
      <c r="BJ461">
        <f t="shared" si="434"/>
        <v>0.1</v>
      </c>
      <c r="BK461">
        <f t="shared" si="435"/>
        <v>10.1</v>
      </c>
      <c r="BM461">
        <f t="shared" si="436"/>
        <v>1.2999999999999998</v>
      </c>
      <c r="BN461">
        <f t="shared" si="437"/>
        <v>1.2999999999999998</v>
      </c>
      <c r="BO461">
        <f t="shared" si="438"/>
        <v>1.2999999999999998</v>
      </c>
      <c r="BP461">
        <f t="shared" si="439"/>
        <v>1.2999999999999998</v>
      </c>
      <c r="BQ461">
        <f t="shared" si="440"/>
        <v>1.2999999999999998</v>
      </c>
      <c r="BR461">
        <f t="shared" si="441"/>
        <v>1.2999999999999998</v>
      </c>
      <c r="BS461">
        <f t="shared" si="442"/>
        <v>1.2999999999999998</v>
      </c>
      <c r="BT461">
        <f t="shared" si="443"/>
        <v>1.2999999999999998</v>
      </c>
      <c r="BU461">
        <f t="shared" si="444"/>
        <v>1.2999999999999998</v>
      </c>
      <c r="BV461">
        <f t="shared" si="445"/>
        <v>1.2999999999999998</v>
      </c>
      <c r="BW461">
        <f t="shared" si="446"/>
        <v>1.2999999999999998</v>
      </c>
      <c r="BX461">
        <f t="shared" si="447"/>
        <v>1.2999999999999998</v>
      </c>
      <c r="BY461">
        <f t="shared" si="448"/>
        <v>1.2999999999999998</v>
      </c>
      <c r="BZ461">
        <f t="shared" si="449"/>
        <v>1.2999999999999998</v>
      </c>
      <c r="CA461">
        <f t="shared" si="450"/>
        <v>1.2999999999999998</v>
      </c>
      <c r="CB461">
        <f t="shared" si="451"/>
        <v>1.2999999999999998</v>
      </c>
      <c r="CC461">
        <f t="shared" si="452"/>
        <v>1.2999999999999998</v>
      </c>
      <c r="CD461">
        <f t="shared" si="453"/>
        <v>1.2999999999999998</v>
      </c>
      <c r="CE461">
        <f t="shared" si="454"/>
        <v>1.2999999999999998</v>
      </c>
      <c r="CF461">
        <f t="shared" si="455"/>
        <v>71.300000000000011</v>
      </c>
      <c r="CH461">
        <f t="shared" si="456"/>
        <v>130</v>
      </c>
      <c r="CI461">
        <f t="shared" si="457"/>
        <v>22.000000000000004</v>
      </c>
      <c r="CJ461">
        <f t="shared" si="458"/>
        <v>12</v>
      </c>
      <c r="CK461">
        <f t="shared" si="459"/>
        <v>96.000000000000014</v>
      </c>
      <c r="CL461">
        <f t="shared" si="460"/>
        <v>0</v>
      </c>
      <c r="CM461">
        <f t="shared" si="461"/>
        <v>0</v>
      </c>
    </row>
    <row r="462" spans="1:91" x14ac:dyDescent="0.2">
      <c r="A462">
        <v>445</v>
      </c>
      <c r="B462">
        <f>B$14*(10-lgd*COUNTIF(Defaults!$AI462:$AR462,"&lt;="&amp;B$17))</f>
        <v>1.5</v>
      </c>
      <c r="C462">
        <f>C$14*(10-lgd*COUNTIF(Defaults!$AI462:$AR462,"&lt;="&amp;C$17))</f>
        <v>1.5</v>
      </c>
      <c r="D462">
        <f>D$14*(10-lgd*COUNTIF(Defaults!$AI462:$AR462,"&lt;="&amp;D$17))</f>
        <v>1.5</v>
      </c>
      <c r="E462">
        <f>E$14*(10-lgd*COUNTIF(Defaults!$AI462:$AR462,"&lt;="&amp;E$17))</f>
        <v>1.5</v>
      </c>
      <c r="F462">
        <f>F$14*(10-lgd*COUNTIF(Defaults!$AI462:$AR462,"&lt;="&amp;F$17))</f>
        <v>1.5</v>
      </c>
      <c r="G462">
        <f>G$14*(10-lgd*COUNTIF(Defaults!$AI462:$AR462,"&lt;="&amp;G$17))</f>
        <v>1.5</v>
      </c>
      <c r="H462">
        <f>H$14*(10-lgd*COUNTIF(Defaults!$AI462:$AR462,"&lt;="&amp;H$17))</f>
        <v>1.5</v>
      </c>
      <c r="I462">
        <f>I$14*(10-lgd*COUNTIF(Defaults!$AI462:$AR462,"&lt;="&amp;I$17))</f>
        <v>1.5</v>
      </c>
      <c r="J462">
        <f>J$14*(10-lgd*COUNTIF(Defaults!$AI462:$AR462,"&lt;="&amp;J$17))</f>
        <v>1.5</v>
      </c>
      <c r="K462">
        <f>K$14*(10-lgd*COUNTIF(Defaults!$AI462:$AR462,"&lt;="&amp;K$17))</f>
        <v>1.41</v>
      </c>
      <c r="L462">
        <f>L$14*(10-lgd*COUNTIF(Defaults!$AI462:$AR462,"&lt;="&amp;L$17))</f>
        <v>1.41</v>
      </c>
      <c r="M462">
        <f>M$14*(10-lgd*COUNTIF(Defaults!$AI462:$AR462,"&lt;="&amp;M$17))</f>
        <v>1.41</v>
      </c>
      <c r="N462">
        <f>N$14*(10-lgd*COUNTIF(Defaults!$AI462:$AR462,"&lt;="&amp;N$17))</f>
        <v>1.41</v>
      </c>
      <c r="O462">
        <f>O$14*(10-lgd*COUNTIF(Defaults!$AI462:$AR462,"&lt;="&amp;O$17))</f>
        <v>1.41</v>
      </c>
      <c r="P462">
        <f>P$14*(10-lgd*COUNTIF(Defaults!$AI462:$AR462,"&lt;="&amp;P$17))</f>
        <v>1.41</v>
      </c>
      <c r="Q462">
        <f>Q$14*(10-lgd*COUNTIF(Defaults!$AI462:$AR462,"&lt;="&amp;Q$17))</f>
        <v>1.41</v>
      </c>
      <c r="R462">
        <f>R$14*(10-lgd*COUNTIF(Defaults!$AI462:$AR462,"&lt;="&amp;R$17))</f>
        <v>1.41</v>
      </c>
      <c r="S462">
        <f>S$14*(10-lgd*COUNTIF(Defaults!$AI462:$AR462,"&lt;="&amp;S$17))</f>
        <v>1.32</v>
      </c>
      <c r="T462">
        <f>T$14*(10-lgd*COUNTIF(Defaults!$AI462:$AR462,"&lt;="&amp;T$17))</f>
        <v>1.32</v>
      </c>
      <c r="U462">
        <f>U$14*(10-lgd*COUNTIF(Defaults!$AI462:$AR462,"&lt;="&amp;U$17))</f>
        <v>89.320000000000007</v>
      </c>
      <c r="W462">
        <f t="shared" si="396"/>
        <v>0.1</v>
      </c>
      <c r="X462">
        <f t="shared" si="397"/>
        <v>0.1</v>
      </c>
      <c r="Y462">
        <f t="shared" si="398"/>
        <v>0.1</v>
      </c>
      <c r="Z462">
        <f t="shared" si="399"/>
        <v>0.1</v>
      </c>
      <c r="AA462">
        <f t="shared" si="400"/>
        <v>0.1</v>
      </c>
      <c r="AB462">
        <f t="shared" si="401"/>
        <v>0.1</v>
      </c>
      <c r="AC462">
        <f t="shared" si="402"/>
        <v>0.1</v>
      </c>
      <c r="AD462">
        <f t="shared" si="403"/>
        <v>0.1</v>
      </c>
      <c r="AE462">
        <f t="shared" si="404"/>
        <v>0.1</v>
      </c>
      <c r="AF462">
        <f t="shared" si="405"/>
        <v>0.1</v>
      </c>
      <c r="AG462">
        <f t="shared" si="406"/>
        <v>0.1</v>
      </c>
      <c r="AH462">
        <f t="shared" si="407"/>
        <v>0.1</v>
      </c>
      <c r="AI462">
        <f t="shared" si="408"/>
        <v>0.1</v>
      </c>
      <c r="AJ462">
        <f t="shared" si="409"/>
        <v>0.1</v>
      </c>
      <c r="AK462">
        <f t="shared" si="410"/>
        <v>0.1</v>
      </c>
      <c r="AL462">
        <f t="shared" si="411"/>
        <v>0.1</v>
      </c>
      <c r="AM462">
        <f t="shared" si="412"/>
        <v>0.1</v>
      </c>
      <c r="AN462">
        <f t="shared" si="413"/>
        <v>0.1</v>
      </c>
      <c r="AO462">
        <f t="shared" si="414"/>
        <v>0.1</v>
      </c>
      <c r="AP462">
        <f t="shared" si="415"/>
        <v>20.100000000000001</v>
      </c>
      <c r="AR462">
        <f t="shared" si="416"/>
        <v>0.1</v>
      </c>
      <c r="AS462">
        <f t="shared" si="417"/>
        <v>0.1</v>
      </c>
      <c r="AT462">
        <f t="shared" si="418"/>
        <v>0.1</v>
      </c>
      <c r="AU462">
        <f t="shared" si="419"/>
        <v>0.1</v>
      </c>
      <c r="AV462">
        <f t="shared" si="420"/>
        <v>0.1</v>
      </c>
      <c r="AW462">
        <f t="shared" si="421"/>
        <v>0.1</v>
      </c>
      <c r="AX462">
        <f t="shared" si="422"/>
        <v>0.1</v>
      </c>
      <c r="AY462">
        <f t="shared" si="423"/>
        <v>0.1</v>
      </c>
      <c r="AZ462">
        <f t="shared" si="424"/>
        <v>0.1</v>
      </c>
      <c r="BA462">
        <f t="shared" si="425"/>
        <v>0.1</v>
      </c>
      <c r="BB462">
        <f t="shared" si="426"/>
        <v>0.1</v>
      </c>
      <c r="BC462">
        <f t="shared" si="427"/>
        <v>0.1</v>
      </c>
      <c r="BD462">
        <f t="shared" si="428"/>
        <v>0.1</v>
      </c>
      <c r="BE462">
        <f t="shared" si="429"/>
        <v>0.1</v>
      </c>
      <c r="BF462">
        <f t="shared" si="430"/>
        <v>0.1</v>
      </c>
      <c r="BG462">
        <f t="shared" si="431"/>
        <v>0.1</v>
      </c>
      <c r="BH462">
        <f t="shared" si="432"/>
        <v>0.1</v>
      </c>
      <c r="BI462">
        <f t="shared" si="433"/>
        <v>0.1</v>
      </c>
      <c r="BJ462">
        <f t="shared" si="434"/>
        <v>0.1</v>
      </c>
      <c r="BK462">
        <f t="shared" si="435"/>
        <v>10.1</v>
      </c>
      <c r="BM462">
        <f t="shared" si="436"/>
        <v>1.2999999999999998</v>
      </c>
      <c r="BN462">
        <f t="shared" si="437"/>
        <v>1.2999999999999998</v>
      </c>
      <c r="BO462">
        <f t="shared" si="438"/>
        <v>1.2999999999999998</v>
      </c>
      <c r="BP462">
        <f t="shared" si="439"/>
        <v>1.2999999999999998</v>
      </c>
      <c r="BQ462">
        <f t="shared" si="440"/>
        <v>1.2999999999999998</v>
      </c>
      <c r="BR462">
        <f t="shared" si="441"/>
        <v>1.2999999999999998</v>
      </c>
      <c r="BS462">
        <f t="shared" si="442"/>
        <v>1.2999999999999998</v>
      </c>
      <c r="BT462">
        <f t="shared" si="443"/>
        <v>1.2999999999999998</v>
      </c>
      <c r="BU462">
        <f t="shared" si="444"/>
        <v>1.2999999999999998</v>
      </c>
      <c r="BV462">
        <f t="shared" si="445"/>
        <v>1.2099999999999997</v>
      </c>
      <c r="BW462">
        <f t="shared" si="446"/>
        <v>1.2099999999999997</v>
      </c>
      <c r="BX462">
        <f t="shared" si="447"/>
        <v>1.2099999999999997</v>
      </c>
      <c r="BY462">
        <f t="shared" si="448"/>
        <v>1.2099999999999997</v>
      </c>
      <c r="BZ462">
        <f t="shared" si="449"/>
        <v>1.2099999999999997</v>
      </c>
      <c r="CA462">
        <f t="shared" si="450"/>
        <v>1.2099999999999997</v>
      </c>
      <c r="CB462">
        <f t="shared" si="451"/>
        <v>1.2099999999999997</v>
      </c>
      <c r="CC462">
        <f t="shared" si="452"/>
        <v>1.2099999999999997</v>
      </c>
      <c r="CD462">
        <f t="shared" si="453"/>
        <v>1.1199999999999999</v>
      </c>
      <c r="CE462">
        <f t="shared" si="454"/>
        <v>1.1199999999999999</v>
      </c>
      <c r="CF462">
        <f t="shared" si="455"/>
        <v>59.12</v>
      </c>
      <c r="CH462">
        <f t="shared" si="456"/>
        <v>116.74000000000001</v>
      </c>
      <c r="CI462">
        <f t="shared" si="457"/>
        <v>22.000000000000004</v>
      </c>
      <c r="CJ462">
        <f t="shared" si="458"/>
        <v>12</v>
      </c>
      <c r="CK462">
        <f t="shared" si="459"/>
        <v>82.74</v>
      </c>
      <c r="CL462">
        <f t="shared" si="460"/>
        <v>0</v>
      </c>
      <c r="CM462">
        <f t="shared" si="461"/>
        <v>0</v>
      </c>
    </row>
    <row r="463" spans="1:91" x14ac:dyDescent="0.2">
      <c r="A463">
        <v>446</v>
      </c>
      <c r="B463">
        <f>B$14*(10-lgd*COUNTIF(Defaults!$AI463:$AR463,"&lt;="&amp;B$17))</f>
        <v>1.5</v>
      </c>
      <c r="C463">
        <f>C$14*(10-lgd*COUNTIF(Defaults!$AI463:$AR463,"&lt;="&amp;C$17))</f>
        <v>1.5</v>
      </c>
      <c r="D463">
        <f>D$14*(10-lgd*COUNTIF(Defaults!$AI463:$AR463,"&lt;="&amp;D$17))</f>
        <v>1.5</v>
      </c>
      <c r="E463">
        <f>E$14*(10-lgd*COUNTIF(Defaults!$AI463:$AR463,"&lt;="&amp;E$17))</f>
        <v>1.5</v>
      </c>
      <c r="F463">
        <f>F$14*(10-lgd*COUNTIF(Defaults!$AI463:$AR463,"&lt;="&amp;F$17))</f>
        <v>1.5</v>
      </c>
      <c r="G463">
        <f>G$14*(10-lgd*COUNTIF(Defaults!$AI463:$AR463,"&lt;="&amp;G$17))</f>
        <v>1.5</v>
      </c>
      <c r="H463">
        <f>H$14*(10-lgd*COUNTIF(Defaults!$AI463:$AR463,"&lt;="&amp;H$17))</f>
        <v>1.5</v>
      </c>
      <c r="I463">
        <f>I$14*(10-lgd*COUNTIF(Defaults!$AI463:$AR463,"&lt;="&amp;I$17))</f>
        <v>1.5</v>
      </c>
      <c r="J463">
        <f>J$14*(10-lgd*COUNTIF(Defaults!$AI463:$AR463,"&lt;="&amp;J$17))</f>
        <v>1.5</v>
      </c>
      <c r="K463">
        <f>K$14*(10-lgd*COUNTIF(Defaults!$AI463:$AR463,"&lt;="&amp;K$17))</f>
        <v>1.5</v>
      </c>
      <c r="L463">
        <f>L$14*(10-lgd*COUNTIF(Defaults!$AI463:$AR463,"&lt;="&amp;L$17))</f>
        <v>1.5</v>
      </c>
      <c r="M463">
        <f>M$14*(10-lgd*COUNTIF(Defaults!$AI463:$AR463,"&lt;="&amp;M$17))</f>
        <v>1.5</v>
      </c>
      <c r="N463">
        <f>N$14*(10-lgd*COUNTIF(Defaults!$AI463:$AR463,"&lt;="&amp;N$17))</f>
        <v>1.5</v>
      </c>
      <c r="O463">
        <f>O$14*(10-lgd*COUNTIF(Defaults!$AI463:$AR463,"&lt;="&amp;O$17))</f>
        <v>1.41</v>
      </c>
      <c r="P463">
        <f>P$14*(10-lgd*COUNTIF(Defaults!$AI463:$AR463,"&lt;="&amp;P$17))</f>
        <v>1.41</v>
      </c>
      <c r="Q463">
        <f>Q$14*(10-lgd*COUNTIF(Defaults!$AI463:$AR463,"&lt;="&amp;Q$17))</f>
        <v>1.41</v>
      </c>
      <c r="R463">
        <f>R$14*(10-lgd*COUNTIF(Defaults!$AI463:$AR463,"&lt;="&amp;R$17))</f>
        <v>1.41</v>
      </c>
      <c r="S463">
        <f>S$14*(10-lgd*COUNTIF(Defaults!$AI463:$AR463,"&lt;="&amp;S$17))</f>
        <v>1.41</v>
      </c>
      <c r="T463">
        <f>T$14*(10-lgd*COUNTIF(Defaults!$AI463:$AR463,"&lt;="&amp;T$17))</f>
        <v>1.41</v>
      </c>
      <c r="U463">
        <f>U$14*(10-lgd*COUNTIF(Defaults!$AI463:$AR463,"&lt;="&amp;U$17))</f>
        <v>95.410000000000011</v>
      </c>
      <c r="W463">
        <f t="shared" si="396"/>
        <v>0.1</v>
      </c>
      <c r="X463">
        <f t="shared" si="397"/>
        <v>0.1</v>
      </c>
      <c r="Y463">
        <f t="shared" si="398"/>
        <v>0.1</v>
      </c>
      <c r="Z463">
        <f t="shared" si="399"/>
        <v>0.1</v>
      </c>
      <c r="AA463">
        <f t="shared" si="400"/>
        <v>0.1</v>
      </c>
      <c r="AB463">
        <f t="shared" si="401"/>
        <v>0.1</v>
      </c>
      <c r="AC463">
        <f t="shared" si="402"/>
        <v>0.1</v>
      </c>
      <c r="AD463">
        <f t="shared" si="403"/>
        <v>0.1</v>
      </c>
      <c r="AE463">
        <f t="shared" si="404"/>
        <v>0.1</v>
      </c>
      <c r="AF463">
        <f t="shared" si="405"/>
        <v>0.1</v>
      </c>
      <c r="AG463">
        <f t="shared" si="406"/>
        <v>0.1</v>
      </c>
      <c r="AH463">
        <f t="shared" si="407"/>
        <v>0.1</v>
      </c>
      <c r="AI463">
        <f t="shared" si="408"/>
        <v>0.1</v>
      </c>
      <c r="AJ463">
        <f t="shared" si="409"/>
        <v>0.1</v>
      </c>
      <c r="AK463">
        <f t="shared" si="410"/>
        <v>0.1</v>
      </c>
      <c r="AL463">
        <f t="shared" si="411"/>
        <v>0.1</v>
      </c>
      <c r="AM463">
        <f t="shared" si="412"/>
        <v>0.1</v>
      </c>
      <c r="AN463">
        <f t="shared" si="413"/>
        <v>0.1</v>
      </c>
      <c r="AO463">
        <f t="shared" si="414"/>
        <v>0.1</v>
      </c>
      <c r="AP463">
        <f t="shared" si="415"/>
        <v>20.100000000000001</v>
      </c>
      <c r="AR463">
        <f t="shared" si="416"/>
        <v>0.1</v>
      </c>
      <c r="AS463">
        <f t="shared" si="417"/>
        <v>0.1</v>
      </c>
      <c r="AT463">
        <f t="shared" si="418"/>
        <v>0.1</v>
      </c>
      <c r="AU463">
        <f t="shared" si="419"/>
        <v>0.1</v>
      </c>
      <c r="AV463">
        <f t="shared" si="420"/>
        <v>0.1</v>
      </c>
      <c r="AW463">
        <f t="shared" si="421"/>
        <v>0.1</v>
      </c>
      <c r="AX463">
        <f t="shared" si="422"/>
        <v>0.1</v>
      </c>
      <c r="AY463">
        <f t="shared" si="423"/>
        <v>0.1</v>
      </c>
      <c r="AZ463">
        <f t="shared" si="424"/>
        <v>0.1</v>
      </c>
      <c r="BA463">
        <f t="shared" si="425"/>
        <v>0.1</v>
      </c>
      <c r="BB463">
        <f t="shared" si="426"/>
        <v>0.1</v>
      </c>
      <c r="BC463">
        <f t="shared" si="427"/>
        <v>0.1</v>
      </c>
      <c r="BD463">
        <f t="shared" si="428"/>
        <v>0.1</v>
      </c>
      <c r="BE463">
        <f t="shared" si="429"/>
        <v>0.1</v>
      </c>
      <c r="BF463">
        <f t="shared" si="430"/>
        <v>0.1</v>
      </c>
      <c r="BG463">
        <f t="shared" si="431"/>
        <v>0.1</v>
      </c>
      <c r="BH463">
        <f t="shared" si="432"/>
        <v>0.1</v>
      </c>
      <c r="BI463">
        <f t="shared" si="433"/>
        <v>0.1</v>
      </c>
      <c r="BJ463">
        <f t="shared" si="434"/>
        <v>0.1</v>
      </c>
      <c r="BK463">
        <f t="shared" si="435"/>
        <v>10.1</v>
      </c>
      <c r="BM463">
        <f t="shared" si="436"/>
        <v>1.2999999999999998</v>
      </c>
      <c r="BN463">
        <f t="shared" si="437"/>
        <v>1.2999999999999998</v>
      </c>
      <c r="BO463">
        <f t="shared" si="438"/>
        <v>1.2999999999999998</v>
      </c>
      <c r="BP463">
        <f t="shared" si="439"/>
        <v>1.2999999999999998</v>
      </c>
      <c r="BQ463">
        <f t="shared" si="440"/>
        <v>1.2999999999999998</v>
      </c>
      <c r="BR463">
        <f t="shared" si="441"/>
        <v>1.2999999999999998</v>
      </c>
      <c r="BS463">
        <f t="shared" si="442"/>
        <v>1.2999999999999998</v>
      </c>
      <c r="BT463">
        <f t="shared" si="443"/>
        <v>1.2999999999999998</v>
      </c>
      <c r="BU463">
        <f t="shared" si="444"/>
        <v>1.2999999999999998</v>
      </c>
      <c r="BV463">
        <f t="shared" si="445"/>
        <v>1.2999999999999998</v>
      </c>
      <c r="BW463">
        <f t="shared" si="446"/>
        <v>1.2999999999999998</v>
      </c>
      <c r="BX463">
        <f t="shared" si="447"/>
        <v>1.2999999999999998</v>
      </c>
      <c r="BY463">
        <f t="shared" si="448"/>
        <v>1.2999999999999998</v>
      </c>
      <c r="BZ463">
        <f t="shared" si="449"/>
        <v>1.2099999999999997</v>
      </c>
      <c r="CA463">
        <f t="shared" si="450"/>
        <v>1.2099999999999997</v>
      </c>
      <c r="CB463">
        <f t="shared" si="451"/>
        <v>1.2099999999999997</v>
      </c>
      <c r="CC463">
        <f t="shared" si="452"/>
        <v>1.2099999999999997</v>
      </c>
      <c r="CD463">
        <f t="shared" si="453"/>
        <v>1.2099999999999997</v>
      </c>
      <c r="CE463">
        <f t="shared" si="454"/>
        <v>1.2099999999999997</v>
      </c>
      <c r="CF463">
        <f t="shared" si="455"/>
        <v>65.210000000000008</v>
      </c>
      <c r="CH463">
        <f t="shared" si="456"/>
        <v>123.37</v>
      </c>
      <c r="CI463">
        <f t="shared" si="457"/>
        <v>22.000000000000004</v>
      </c>
      <c r="CJ463">
        <f t="shared" si="458"/>
        <v>12</v>
      </c>
      <c r="CK463">
        <f t="shared" si="459"/>
        <v>89.370000000000019</v>
      </c>
      <c r="CL463">
        <f t="shared" si="460"/>
        <v>0</v>
      </c>
      <c r="CM463">
        <f t="shared" si="461"/>
        <v>0</v>
      </c>
    </row>
    <row r="464" spans="1:91" x14ac:dyDescent="0.2">
      <c r="A464">
        <v>447</v>
      </c>
      <c r="B464">
        <f>B$14*(10-lgd*COUNTIF(Defaults!$AI464:$AR464,"&lt;="&amp;B$17))</f>
        <v>1.5</v>
      </c>
      <c r="C464">
        <f>C$14*(10-lgd*COUNTIF(Defaults!$AI464:$AR464,"&lt;="&amp;C$17))</f>
        <v>1.5</v>
      </c>
      <c r="D464">
        <f>D$14*(10-lgd*COUNTIF(Defaults!$AI464:$AR464,"&lt;="&amp;D$17))</f>
        <v>1.5</v>
      </c>
      <c r="E464">
        <f>E$14*(10-lgd*COUNTIF(Defaults!$AI464:$AR464,"&lt;="&amp;E$17))</f>
        <v>1.5</v>
      </c>
      <c r="F464">
        <f>F$14*(10-lgd*COUNTIF(Defaults!$AI464:$AR464,"&lt;="&amp;F$17))</f>
        <v>1.32</v>
      </c>
      <c r="G464">
        <f>G$14*(10-lgd*COUNTIF(Defaults!$AI464:$AR464,"&lt;="&amp;G$17))</f>
        <v>1.32</v>
      </c>
      <c r="H464">
        <f>H$14*(10-lgd*COUNTIF(Defaults!$AI464:$AR464,"&lt;="&amp;H$17))</f>
        <v>1.32</v>
      </c>
      <c r="I464">
        <f>I$14*(10-lgd*COUNTIF(Defaults!$AI464:$AR464,"&lt;="&amp;I$17))</f>
        <v>1.32</v>
      </c>
      <c r="J464">
        <f>J$14*(10-lgd*COUNTIF(Defaults!$AI464:$AR464,"&lt;="&amp;J$17))</f>
        <v>1.2299999999999998</v>
      </c>
      <c r="K464">
        <f>K$14*(10-lgd*COUNTIF(Defaults!$AI464:$AR464,"&lt;="&amp;K$17))</f>
        <v>1.2299999999999998</v>
      </c>
      <c r="L464">
        <f>L$14*(10-lgd*COUNTIF(Defaults!$AI464:$AR464,"&lt;="&amp;L$17))</f>
        <v>1.2299999999999998</v>
      </c>
      <c r="M464">
        <f>M$14*(10-lgd*COUNTIF(Defaults!$AI464:$AR464,"&lt;="&amp;M$17))</f>
        <v>1.2299999999999998</v>
      </c>
      <c r="N464">
        <f>N$14*(10-lgd*COUNTIF(Defaults!$AI464:$AR464,"&lt;="&amp;N$17))</f>
        <v>1.2299999999999998</v>
      </c>
      <c r="O464">
        <f>O$14*(10-lgd*COUNTIF(Defaults!$AI464:$AR464,"&lt;="&amp;O$17))</f>
        <v>1.2299999999999998</v>
      </c>
      <c r="P464">
        <f>P$14*(10-lgd*COUNTIF(Defaults!$AI464:$AR464,"&lt;="&amp;P$17))</f>
        <v>1.2299999999999998</v>
      </c>
      <c r="Q464">
        <f>Q$14*(10-lgd*COUNTIF(Defaults!$AI464:$AR464,"&lt;="&amp;Q$17))</f>
        <v>1.2299999999999998</v>
      </c>
      <c r="R464">
        <f>R$14*(10-lgd*COUNTIF(Defaults!$AI464:$AR464,"&lt;="&amp;R$17))</f>
        <v>1.2299999999999998</v>
      </c>
      <c r="S464">
        <f>S$14*(10-lgd*COUNTIF(Defaults!$AI464:$AR464,"&lt;="&amp;S$17))</f>
        <v>1.1399999999999999</v>
      </c>
      <c r="T464">
        <f>T$14*(10-lgd*COUNTIF(Defaults!$AI464:$AR464,"&lt;="&amp;T$17))</f>
        <v>1.1399999999999999</v>
      </c>
      <c r="U464">
        <f>U$14*(10-lgd*COUNTIF(Defaults!$AI464:$AR464,"&lt;="&amp;U$17))</f>
        <v>77.14</v>
      </c>
      <c r="W464">
        <f t="shared" si="396"/>
        <v>0.1</v>
      </c>
      <c r="X464">
        <f t="shared" si="397"/>
        <v>0.1</v>
      </c>
      <c r="Y464">
        <f t="shared" si="398"/>
        <v>0.1</v>
      </c>
      <c r="Z464">
        <f t="shared" si="399"/>
        <v>0.1</v>
      </c>
      <c r="AA464">
        <f t="shared" si="400"/>
        <v>0.1</v>
      </c>
      <c r="AB464">
        <f t="shared" si="401"/>
        <v>0.1</v>
      </c>
      <c r="AC464">
        <f t="shared" si="402"/>
        <v>0.1</v>
      </c>
      <c r="AD464">
        <f t="shared" si="403"/>
        <v>0.1</v>
      </c>
      <c r="AE464">
        <f t="shared" si="404"/>
        <v>0.1</v>
      </c>
      <c r="AF464">
        <f t="shared" si="405"/>
        <v>0.1</v>
      </c>
      <c r="AG464">
        <f t="shared" si="406"/>
        <v>0.1</v>
      </c>
      <c r="AH464">
        <f t="shared" si="407"/>
        <v>0.1</v>
      </c>
      <c r="AI464">
        <f t="shared" si="408"/>
        <v>0.1</v>
      </c>
      <c r="AJ464">
        <f t="shared" si="409"/>
        <v>0.1</v>
      </c>
      <c r="AK464">
        <f t="shared" si="410"/>
        <v>0.1</v>
      </c>
      <c r="AL464">
        <f t="shared" si="411"/>
        <v>0.1</v>
      </c>
      <c r="AM464">
        <f t="shared" si="412"/>
        <v>0.1</v>
      </c>
      <c r="AN464">
        <f t="shared" si="413"/>
        <v>0.1</v>
      </c>
      <c r="AO464">
        <f t="shared" si="414"/>
        <v>0.1</v>
      </c>
      <c r="AP464">
        <f t="shared" si="415"/>
        <v>20.100000000000001</v>
      </c>
      <c r="AR464">
        <f t="shared" si="416"/>
        <v>0.1</v>
      </c>
      <c r="AS464">
        <f t="shared" si="417"/>
        <v>0.1</v>
      </c>
      <c r="AT464">
        <f t="shared" si="418"/>
        <v>0.1</v>
      </c>
      <c r="AU464">
        <f t="shared" si="419"/>
        <v>0.1</v>
      </c>
      <c r="AV464">
        <f t="shared" si="420"/>
        <v>0.1</v>
      </c>
      <c r="AW464">
        <f t="shared" si="421"/>
        <v>0.1</v>
      </c>
      <c r="AX464">
        <f t="shared" si="422"/>
        <v>0.1</v>
      </c>
      <c r="AY464">
        <f t="shared" si="423"/>
        <v>0.1</v>
      </c>
      <c r="AZ464">
        <f t="shared" si="424"/>
        <v>0.1</v>
      </c>
      <c r="BA464">
        <f t="shared" si="425"/>
        <v>0.1</v>
      </c>
      <c r="BB464">
        <f t="shared" si="426"/>
        <v>0.1</v>
      </c>
      <c r="BC464">
        <f t="shared" si="427"/>
        <v>0.1</v>
      </c>
      <c r="BD464">
        <f t="shared" si="428"/>
        <v>0.1</v>
      </c>
      <c r="BE464">
        <f t="shared" si="429"/>
        <v>0.1</v>
      </c>
      <c r="BF464">
        <f t="shared" si="430"/>
        <v>0.1</v>
      </c>
      <c r="BG464">
        <f t="shared" si="431"/>
        <v>0.1</v>
      </c>
      <c r="BH464">
        <f t="shared" si="432"/>
        <v>0.1</v>
      </c>
      <c r="BI464">
        <f t="shared" si="433"/>
        <v>0.1</v>
      </c>
      <c r="BJ464">
        <f t="shared" si="434"/>
        <v>0.1</v>
      </c>
      <c r="BK464">
        <f t="shared" si="435"/>
        <v>10.1</v>
      </c>
      <c r="BM464">
        <f t="shared" si="436"/>
        <v>1.2999999999999998</v>
      </c>
      <c r="BN464">
        <f t="shared" si="437"/>
        <v>1.2999999999999998</v>
      </c>
      <c r="BO464">
        <f t="shared" si="438"/>
        <v>1.2999999999999998</v>
      </c>
      <c r="BP464">
        <f t="shared" si="439"/>
        <v>1.2999999999999998</v>
      </c>
      <c r="BQ464">
        <f t="shared" si="440"/>
        <v>1.1199999999999999</v>
      </c>
      <c r="BR464">
        <f t="shared" si="441"/>
        <v>1.1199999999999999</v>
      </c>
      <c r="BS464">
        <f t="shared" si="442"/>
        <v>1.1199999999999999</v>
      </c>
      <c r="BT464">
        <f t="shared" si="443"/>
        <v>1.1199999999999999</v>
      </c>
      <c r="BU464">
        <f t="shared" si="444"/>
        <v>1.0299999999999996</v>
      </c>
      <c r="BV464">
        <f t="shared" si="445"/>
        <v>1.0299999999999996</v>
      </c>
      <c r="BW464">
        <f t="shared" si="446"/>
        <v>1.0299999999999996</v>
      </c>
      <c r="BX464">
        <f t="shared" si="447"/>
        <v>1.0299999999999996</v>
      </c>
      <c r="BY464">
        <f t="shared" si="448"/>
        <v>1.0299999999999996</v>
      </c>
      <c r="BZ464">
        <f t="shared" si="449"/>
        <v>1.0299999999999996</v>
      </c>
      <c r="CA464">
        <f t="shared" si="450"/>
        <v>1.0299999999999996</v>
      </c>
      <c r="CB464">
        <f t="shared" si="451"/>
        <v>1.0299999999999996</v>
      </c>
      <c r="CC464">
        <f t="shared" si="452"/>
        <v>1.0299999999999996</v>
      </c>
      <c r="CD464">
        <f t="shared" si="453"/>
        <v>0.93999999999999984</v>
      </c>
      <c r="CE464">
        <f t="shared" si="454"/>
        <v>0.93999999999999984</v>
      </c>
      <c r="CF464">
        <f t="shared" si="455"/>
        <v>46.94</v>
      </c>
      <c r="CH464">
        <f t="shared" si="456"/>
        <v>101.77000000000001</v>
      </c>
      <c r="CI464">
        <f t="shared" si="457"/>
        <v>22.000000000000004</v>
      </c>
      <c r="CJ464">
        <f t="shared" si="458"/>
        <v>12</v>
      </c>
      <c r="CK464">
        <f t="shared" si="459"/>
        <v>67.77</v>
      </c>
      <c r="CL464">
        <f t="shared" si="460"/>
        <v>0</v>
      </c>
      <c r="CM464">
        <f t="shared" si="461"/>
        <v>0</v>
      </c>
    </row>
    <row r="465" spans="1:91" x14ac:dyDescent="0.2">
      <c r="A465">
        <v>448</v>
      </c>
      <c r="B465">
        <f>B$14*(10-lgd*COUNTIF(Defaults!$AI465:$AR465,"&lt;="&amp;B$17))</f>
        <v>1.5</v>
      </c>
      <c r="C465">
        <f>C$14*(10-lgd*COUNTIF(Defaults!$AI465:$AR465,"&lt;="&amp;C$17))</f>
        <v>1.5</v>
      </c>
      <c r="D465">
        <f>D$14*(10-lgd*COUNTIF(Defaults!$AI465:$AR465,"&lt;="&amp;D$17))</f>
        <v>1.5</v>
      </c>
      <c r="E465">
        <f>E$14*(10-lgd*COUNTIF(Defaults!$AI465:$AR465,"&lt;="&amp;E$17))</f>
        <v>1.5</v>
      </c>
      <c r="F465">
        <f>F$14*(10-lgd*COUNTIF(Defaults!$AI465:$AR465,"&lt;="&amp;F$17))</f>
        <v>1.5</v>
      </c>
      <c r="G465">
        <f>G$14*(10-lgd*COUNTIF(Defaults!$AI465:$AR465,"&lt;="&amp;G$17))</f>
        <v>1.5</v>
      </c>
      <c r="H465">
        <f>H$14*(10-lgd*COUNTIF(Defaults!$AI465:$AR465,"&lt;="&amp;H$17))</f>
        <v>1.5</v>
      </c>
      <c r="I465">
        <f>I$14*(10-lgd*COUNTIF(Defaults!$AI465:$AR465,"&lt;="&amp;I$17))</f>
        <v>1.5</v>
      </c>
      <c r="J465">
        <f>J$14*(10-lgd*COUNTIF(Defaults!$AI465:$AR465,"&lt;="&amp;J$17))</f>
        <v>1.5</v>
      </c>
      <c r="K465">
        <f>K$14*(10-lgd*COUNTIF(Defaults!$AI465:$AR465,"&lt;="&amp;K$17))</f>
        <v>1.5</v>
      </c>
      <c r="L465">
        <f>L$14*(10-lgd*COUNTIF(Defaults!$AI465:$AR465,"&lt;="&amp;L$17))</f>
        <v>1.5</v>
      </c>
      <c r="M465">
        <f>M$14*(10-lgd*COUNTIF(Defaults!$AI465:$AR465,"&lt;="&amp;M$17))</f>
        <v>1.5</v>
      </c>
      <c r="N465">
        <f>N$14*(10-lgd*COUNTIF(Defaults!$AI465:$AR465,"&lt;="&amp;N$17))</f>
        <v>1.5</v>
      </c>
      <c r="O465">
        <f>O$14*(10-lgd*COUNTIF(Defaults!$AI465:$AR465,"&lt;="&amp;O$17))</f>
        <v>1.5</v>
      </c>
      <c r="P465">
        <f>P$14*(10-lgd*COUNTIF(Defaults!$AI465:$AR465,"&lt;="&amp;P$17))</f>
        <v>1.5</v>
      </c>
      <c r="Q465">
        <f>Q$14*(10-lgd*COUNTIF(Defaults!$AI465:$AR465,"&lt;="&amp;Q$17))</f>
        <v>1.5</v>
      </c>
      <c r="R465">
        <f>R$14*(10-lgd*COUNTIF(Defaults!$AI465:$AR465,"&lt;="&amp;R$17))</f>
        <v>1.5</v>
      </c>
      <c r="S465">
        <f>S$14*(10-lgd*COUNTIF(Defaults!$AI465:$AR465,"&lt;="&amp;S$17))</f>
        <v>1.5</v>
      </c>
      <c r="T465">
        <f>T$14*(10-lgd*COUNTIF(Defaults!$AI465:$AR465,"&lt;="&amp;T$17))</f>
        <v>1.5</v>
      </c>
      <c r="U465">
        <f>U$14*(10-lgd*COUNTIF(Defaults!$AI465:$AR465,"&lt;="&amp;U$17))</f>
        <v>101.5</v>
      </c>
      <c r="W465">
        <f t="shared" si="396"/>
        <v>0.1</v>
      </c>
      <c r="X465">
        <f t="shared" si="397"/>
        <v>0.1</v>
      </c>
      <c r="Y465">
        <f t="shared" si="398"/>
        <v>0.1</v>
      </c>
      <c r="Z465">
        <f t="shared" si="399"/>
        <v>0.1</v>
      </c>
      <c r="AA465">
        <f t="shared" si="400"/>
        <v>0.1</v>
      </c>
      <c r="AB465">
        <f t="shared" si="401"/>
        <v>0.1</v>
      </c>
      <c r="AC465">
        <f t="shared" si="402"/>
        <v>0.1</v>
      </c>
      <c r="AD465">
        <f t="shared" si="403"/>
        <v>0.1</v>
      </c>
      <c r="AE465">
        <f t="shared" si="404"/>
        <v>0.1</v>
      </c>
      <c r="AF465">
        <f t="shared" si="405"/>
        <v>0.1</v>
      </c>
      <c r="AG465">
        <f t="shared" si="406"/>
        <v>0.1</v>
      </c>
      <c r="AH465">
        <f t="shared" si="407"/>
        <v>0.1</v>
      </c>
      <c r="AI465">
        <f t="shared" si="408"/>
        <v>0.1</v>
      </c>
      <c r="AJ465">
        <f t="shared" si="409"/>
        <v>0.1</v>
      </c>
      <c r="AK465">
        <f t="shared" si="410"/>
        <v>0.1</v>
      </c>
      <c r="AL465">
        <f t="shared" si="411"/>
        <v>0.1</v>
      </c>
      <c r="AM465">
        <f t="shared" si="412"/>
        <v>0.1</v>
      </c>
      <c r="AN465">
        <f t="shared" si="413"/>
        <v>0.1</v>
      </c>
      <c r="AO465">
        <f t="shared" si="414"/>
        <v>0.1</v>
      </c>
      <c r="AP465">
        <f t="shared" si="415"/>
        <v>20.100000000000001</v>
      </c>
      <c r="AR465">
        <f t="shared" si="416"/>
        <v>0.1</v>
      </c>
      <c r="AS465">
        <f t="shared" si="417"/>
        <v>0.1</v>
      </c>
      <c r="AT465">
        <f t="shared" si="418"/>
        <v>0.1</v>
      </c>
      <c r="AU465">
        <f t="shared" si="419"/>
        <v>0.1</v>
      </c>
      <c r="AV465">
        <f t="shared" si="420"/>
        <v>0.1</v>
      </c>
      <c r="AW465">
        <f t="shared" si="421"/>
        <v>0.1</v>
      </c>
      <c r="AX465">
        <f t="shared" si="422"/>
        <v>0.1</v>
      </c>
      <c r="AY465">
        <f t="shared" si="423"/>
        <v>0.1</v>
      </c>
      <c r="AZ465">
        <f t="shared" si="424"/>
        <v>0.1</v>
      </c>
      <c r="BA465">
        <f t="shared" si="425"/>
        <v>0.1</v>
      </c>
      <c r="BB465">
        <f t="shared" si="426"/>
        <v>0.1</v>
      </c>
      <c r="BC465">
        <f t="shared" si="427"/>
        <v>0.1</v>
      </c>
      <c r="BD465">
        <f t="shared" si="428"/>
        <v>0.1</v>
      </c>
      <c r="BE465">
        <f t="shared" si="429"/>
        <v>0.1</v>
      </c>
      <c r="BF465">
        <f t="shared" si="430"/>
        <v>0.1</v>
      </c>
      <c r="BG465">
        <f t="shared" si="431"/>
        <v>0.1</v>
      </c>
      <c r="BH465">
        <f t="shared" si="432"/>
        <v>0.1</v>
      </c>
      <c r="BI465">
        <f t="shared" si="433"/>
        <v>0.1</v>
      </c>
      <c r="BJ465">
        <f t="shared" si="434"/>
        <v>0.1</v>
      </c>
      <c r="BK465">
        <f t="shared" si="435"/>
        <v>10.1</v>
      </c>
      <c r="BM465">
        <f t="shared" si="436"/>
        <v>1.2999999999999998</v>
      </c>
      <c r="BN465">
        <f t="shared" si="437"/>
        <v>1.2999999999999998</v>
      </c>
      <c r="BO465">
        <f t="shared" si="438"/>
        <v>1.2999999999999998</v>
      </c>
      <c r="BP465">
        <f t="shared" si="439"/>
        <v>1.2999999999999998</v>
      </c>
      <c r="BQ465">
        <f t="shared" si="440"/>
        <v>1.2999999999999998</v>
      </c>
      <c r="BR465">
        <f t="shared" si="441"/>
        <v>1.2999999999999998</v>
      </c>
      <c r="BS465">
        <f t="shared" si="442"/>
        <v>1.2999999999999998</v>
      </c>
      <c r="BT465">
        <f t="shared" si="443"/>
        <v>1.2999999999999998</v>
      </c>
      <c r="BU465">
        <f t="shared" si="444"/>
        <v>1.2999999999999998</v>
      </c>
      <c r="BV465">
        <f t="shared" si="445"/>
        <v>1.2999999999999998</v>
      </c>
      <c r="BW465">
        <f t="shared" si="446"/>
        <v>1.2999999999999998</v>
      </c>
      <c r="BX465">
        <f t="shared" si="447"/>
        <v>1.2999999999999998</v>
      </c>
      <c r="BY465">
        <f t="shared" si="448"/>
        <v>1.2999999999999998</v>
      </c>
      <c r="BZ465">
        <f t="shared" si="449"/>
        <v>1.2999999999999998</v>
      </c>
      <c r="CA465">
        <f t="shared" si="450"/>
        <v>1.2999999999999998</v>
      </c>
      <c r="CB465">
        <f t="shared" si="451"/>
        <v>1.2999999999999998</v>
      </c>
      <c r="CC465">
        <f t="shared" si="452"/>
        <v>1.2999999999999998</v>
      </c>
      <c r="CD465">
        <f t="shared" si="453"/>
        <v>1.2999999999999998</v>
      </c>
      <c r="CE465">
        <f t="shared" si="454"/>
        <v>1.2999999999999998</v>
      </c>
      <c r="CF465">
        <f t="shared" si="455"/>
        <v>71.300000000000011</v>
      </c>
      <c r="CH465">
        <f t="shared" si="456"/>
        <v>130</v>
      </c>
      <c r="CI465">
        <f t="shared" si="457"/>
        <v>22.000000000000004</v>
      </c>
      <c r="CJ465">
        <f t="shared" si="458"/>
        <v>12</v>
      </c>
      <c r="CK465">
        <f t="shared" si="459"/>
        <v>96.000000000000014</v>
      </c>
      <c r="CL465">
        <f t="shared" si="460"/>
        <v>0</v>
      </c>
      <c r="CM465">
        <f t="shared" si="461"/>
        <v>0</v>
      </c>
    </row>
    <row r="466" spans="1:91" x14ac:dyDescent="0.2">
      <c r="A466">
        <v>449</v>
      </c>
      <c r="B466">
        <f>B$14*(10-lgd*COUNTIF(Defaults!$AI466:$AR466,"&lt;="&amp;B$17))</f>
        <v>1.5</v>
      </c>
      <c r="C466">
        <f>C$14*(10-lgd*COUNTIF(Defaults!$AI466:$AR466,"&lt;="&amp;C$17))</f>
        <v>1.5</v>
      </c>
      <c r="D466">
        <f>D$14*(10-lgd*COUNTIF(Defaults!$AI466:$AR466,"&lt;="&amp;D$17))</f>
        <v>1.5</v>
      </c>
      <c r="E466">
        <f>E$14*(10-lgd*COUNTIF(Defaults!$AI466:$AR466,"&lt;="&amp;E$17))</f>
        <v>1.5</v>
      </c>
      <c r="F466">
        <f>F$14*(10-lgd*COUNTIF(Defaults!$AI466:$AR466,"&lt;="&amp;F$17))</f>
        <v>1.5</v>
      </c>
      <c r="G466">
        <f>G$14*(10-lgd*COUNTIF(Defaults!$AI466:$AR466,"&lt;="&amp;G$17))</f>
        <v>1.5</v>
      </c>
      <c r="H466">
        <f>H$14*(10-lgd*COUNTIF(Defaults!$AI466:$AR466,"&lt;="&amp;H$17))</f>
        <v>1.5</v>
      </c>
      <c r="I466">
        <f>I$14*(10-lgd*COUNTIF(Defaults!$AI466:$AR466,"&lt;="&amp;I$17))</f>
        <v>1.5</v>
      </c>
      <c r="J466">
        <f>J$14*(10-lgd*COUNTIF(Defaults!$AI466:$AR466,"&lt;="&amp;J$17))</f>
        <v>1.5</v>
      </c>
      <c r="K466">
        <f>K$14*(10-lgd*COUNTIF(Defaults!$AI466:$AR466,"&lt;="&amp;K$17))</f>
        <v>1.5</v>
      </c>
      <c r="L466">
        <f>L$14*(10-lgd*COUNTIF(Defaults!$AI466:$AR466,"&lt;="&amp;L$17))</f>
        <v>1.41</v>
      </c>
      <c r="M466">
        <f>M$14*(10-lgd*COUNTIF(Defaults!$AI466:$AR466,"&lt;="&amp;M$17))</f>
        <v>1.41</v>
      </c>
      <c r="N466">
        <f>N$14*(10-lgd*COUNTIF(Defaults!$AI466:$AR466,"&lt;="&amp;N$17))</f>
        <v>1.41</v>
      </c>
      <c r="O466">
        <f>O$14*(10-lgd*COUNTIF(Defaults!$AI466:$AR466,"&lt;="&amp;O$17))</f>
        <v>1.41</v>
      </c>
      <c r="P466">
        <f>P$14*(10-lgd*COUNTIF(Defaults!$AI466:$AR466,"&lt;="&amp;P$17))</f>
        <v>1.41</v>
      </c>
      <c r="Q466">
        <f>Q$14*(10-lgd*COUNTIF(Defaults!$AI466:$AR466,"&lt;="&amp;Q$17))</f>
        <v>1.41</v>
      </c>
      <c r="R466">
        <f>R$14*(10-lgd*COUNTIF(Defaults!$AI466:$AR466,"&lt;="&amp;R$17))</f>
        <v>1.41</v>
      </c>
      <c r="S466">
        <f>S$14*(10-lgd*COUNTIF(Defaults!$AI466:$AR466,"&lt;="&amp;S$17))</f>
        <v>1.41</v>
      </c>
      <c r="T466">
        <f>T$14*(10-lgd*COUNTIF(Defaults!$AI466:$AR466,"&lt;="&amp;T$17))</f>
        <v>1.41</v>
      </c>
      <c r="U466">
        <f>U$14*(10-lgd*COUNTIF(Defaults!$AI466:$AR466,"&lt;="&amp;U$17))</f>
        <v>95.410000000000011</v>
      </c>
      <c r="W466">
        <f t="shared" ref="W466:W529" si="462">MIN(B466,B$15)</f>
        <v>0.1</v>
      </c>
      <c r="X466">
        <f t="shared" ref="X466:X529" si="463">MIN(C466,C$15)</f>
        <v>0.1</v>
      </c>
      <c r="Y466">
        <f t="shared" ref="Y466:Y529" si="464">MIN(D466,D$15)</f>
        <v>0.1</v>
      </c>
      <c r="Z466">
        <f t="shared" ref="Z466:Z529" si="465">MIN(E466,E$15)</f>
        <v>0.1</v>
      </c>
      <c r="AA466">
        <f t="shared" ref="AA466:AA529" si="466">MIN(F466,F$15)</f>
        <v>0.1</v>
      </c>
      <c r="AB466">
        <f t="shared" ref="AB466:AB529" si="467">MIN(G466,G$15)</f>
        <v>0.1</v>
      </c>
      <c r="AC466">
        <f t="shared" ref="AC466:AC529" si="468">MIN(H466,H$15)</f>
        <v>0.1</v>
      </c>
      <c r="AD466">
        <f t="shared" ref="AD466:AD529" si="469">MIN(I466,I$15)</f>
        <v>0.1</v>
      </c>
      <c r="AE466">
        <f t="shared" ref="AE466:AE529" si="470">MIN(J466,J$15)</f>
        <v>0.1</v>
      </c>
      <c r="AF466">
        <f t="shared" ref="AF466:AF529" si="471">MIN(K466,K$15)</f>
        <v>0.1</v>
      </c>
      <c r="AG466">
        <f t="shared" ref="AG466:AG529" si="472">MIN(L466,L$15)</f>
        <v>0.1</v>
      </c>
      <c r="AH466">
        <f t="shared" ref="AH466:AH529" si="473">MIN(M466,M$15)</f>
        <v>0.1</v>
      </c>
      <c r="AI466">
        <f t="shared" ref="AI466:AI529" si="474">MIN(N466,N$15)</f>
        <v>0.1</v>
      </c>
      <c r="AJ466">
        <f t="shared" ref="AJ466:AJ529" si="475">MIN(O466,O$15)</f>
        <v>0.1</v>
      </c>
      <c r="AK466">
        <f t="shared" ref="AK466:AK529" si="476">MIN(P466,P$15)</f>
        <v>0.1</v>
      </c>
      <c r="AL466">
        <f t="shared" ref="AL466:AL529" si="477">MIN(Q466,Q$15)</f>
        <v>0.1</v>
      </c>
      <c r="AM466">
        <f t="shared" ref="AM466:AM529" si="478">MIN(R466,R$15)</f>
        <v>0.1</v>
      </c>
      <c r="AN466">
        <f t="shared" ref="AN466:AN529" si="479">MIN(S466,S$15)</f>
        <v>0.1</v>
      </c>
      <c r="AO466">
        <f t="shared" ref="AO466:AO529" si="480">MIN(T466,T$15)</f>
        <v>0.1</v>
      </c>
      <c r="AP466">
        <f t="shared" ref="AP466:AP529" si="481">MIN(U466,U$15)</f>
        <v>20.100000000000001</v>
      </c>
      <c r="AR466">
        <f t="shared" ref="AR466:AR529" si="482">MIN(B466-W466,B$16)</f>
        <v>0.1</v>
      </c>
      <c r="AS466">
        <f t="shared" ref="AS466:AS529" si="483">MIN(C466-X466,C$16)</f>
        <v>0.1</v>
      </c>
      <c r="AT466">
        <f t="shared" ref="AT466:AT529" si="484">MIN(D466-Y466,D$16)</f>
        <v>0.1</v>
      </c>
      <c r="AU466">
        <f t="shared" ref="AU466:AU529" si="485">MIN(E466-Z466,E$16)</f>
        <v>0.1</v>
      </c>
      <c r="AV466">
        <f t="shared" ref="AV466:AV529" si="486">MIN(F466-AA466,F$16)</f>
        <v>0.1</v>
      </c>
      <c r="AW466">
        <f t="shared" ref="AW466:AW529" si="487">MIN(G466-AB466,G$16)</f>
        <v>0.1</v>
      </c>
      <c r="AX466">
        <f t="shared" ref="AX466:AX529" si="488">MIN(H466-AC466,H$16)</f>
        <v>0.1</v>
      </c>
      <c r="AY466">
        <f t="shared" ref="AY466:AY529" si="489">MIN(I466-AD466,I$16)</f>
        <v>0.1</v>
      </c>
      <c r="AZ466">
        <f t="shared" ref="AZ466:AZ529" si="490">MIN(J466-AE466,J$16)</f>
        <v>0.1</v>
      </c>
      <c r="BA466">
        <f t="shared" ref="BA466:BA529" si="491">MIN(K466-AF466,K$16)</f>
        <v>0.1</v>
      </c>
      <c r="BB466">
        <f t="shared" ref="BB466:BB529" si="492">MIN(L466-AG466,L$16)</f>
        <v>0.1</v>
      </c>
      <c r="BC466">
        <f t="shared" ref="BC466:BC529" si="493">MIN(M466-AH466,M$16)</f>
        <v>0.1</v>
      </c>
      <c r="BD466">
        <f t="shared" ref="BD466:BD529" si="494">MIN(N466-AI466,N$16)</f>
        <v>0.1</v>
      </c>
      <c r="BE466">
        <f t="shared" ref="BE466:BE529" si="495">MIN(O466-AJ466,O$16)</f>
        <v>0.1</v>
      </c>
      <c r="BF466">
        <f t="shared" ref="BF466:BF529" si="496">MIN(P466-AK466,P$16)</f>
        <v>0.1</v>
      </c>
      <c r="BG466">
        <f t="shared" ref="BG466:BG529" si="497">MIN(Q466-AL466,Q$16)</f>
        <v>0.1</v>
      </c>
      <c r="BH466">
        <f t="shared" ref="BH466:BH529" si="498">MIN(R466-AM466,R$16)</f>
        <v>0.1</v>
      </c>
      <c r="BI466">
        <f t="shared" ref="BI466:BI529" si="499">MIN(S466-AN466,S$16)</f>
        <v>0.1</v>
      </c>
      <c r="BJ466">
        <f t="shared" ref="BJ466:BJ529" si="500">MIN(T466-AO466,T$16)</f>
        <v>0.1</v>
      </c>
      <c r="BK466">
        <f t="shared" ref="BK466:BK529" si="501">MIN(U466-AP466,U$16)</f>
        <v>10.1</v>
      </c>
      <c r="BM466">
        <f t="shared" ref="BM466:BM529" si="502">B466-W466-AR466</f>
        <v>1.2999999999999998</v>
      </c>
      <c r="BN466">
        <f t="shared" ref="BN466:BN529" si="503">C466-X466-AS466</f>
        <v>1.2999999999999998</v>
      </c>
      <c r="BO466">
        <f t="shared" ref="BO466:BO529" si="504">D466-Y466-AT466</f>
        <v>1.2999999999999998</v>
      </c>
      <c r="BP466">
        <f t="shared" ref="BP466:BP529" si="505">E466-Z466-AU466</f>
        <v>1.2999999999999998</v>
      </c>
      <c r="BQ466">
        <f t="shared" ref="BQ466:BQ529" si="506">F466-AA466-AV466</f>
        <v>1.2999999999999998</v>
      </c>
      <c r="BR466">
        <f t="shared" ref="BR466:BR529" si="507">G466-AB466-AW466</f>
        <v>1.2999999999999998</v>
      </c>
      <c r="BS466">
        <f t="shared" ref="BS466:BS529" si="508">H466-AC466-AX466</f>
        <v>1.2999999999999998</v>
      </c>
      <c r="BT466">
        <f t="shared" ref="BT466:BT529" si="509">I466-AD466-AY466</f>
        <v>1.2999999999999998</v>
      </c>
      <c r="BU466">
        <f t="shared" ref="BU466:BU529" si="510">J466-AE466-AZ466</f>
        <v>1.2999999999999998</v>
      </c>
      <c r="BV466">
        <f t="shared" ref="BV466:BV529" si="511">K466-AF466-BA466</f>
        <v>1.2999999999999998</v>
      </c>
      <c r="BW466">
        <f t="shared" ref="BW466:BW529" si="512">L466-AG466-BB466</f>
        <v>1.2099999999999997</v>
      </c>
      <c r="BX466">
        <f t="shared" ref="BX466:BX529" si="513">M466-AH466-BC466</f>
        <v>1.2099999999999997</v>
      </c>
      <c r="BY466">
        <f t="shared" ref="BY466:BY529" si="514">N466-AI466-BD466</f>
        <v>1.2099999999999997</v>
      </c>
      <c r="BZ466">
        <f t="shared" ref="BZ466:BZ529" si="515">O466-AJ466-BE466</f>
        <v>1.2099999999999997</v>
      </c>
      <c r="CA466">
        <f t="shared" ref="CA466:CA529" si="516">P466-AK466-BF466</f>
        <v>1.2099999999999997</v>
      </c>
      <c r="CB466">
        <f t="shared" ref="CB466:CB529" si="517">Q466-AL466-BG466</f>
        <v>1.2099999999999997</v>
      </c>
      <c r="CC466">
        <f t="shared" ref="CC466:CC529" si="518">R466-AM466-BH466</f>
        <v>1.2099999999999997</v>
      </c>
      <c r="CD466">
        <f t="shared" ref="CD466:CD529" si="519">S466-AN466-BI466</f>
        <v>1.2099999999999997</v>
      </c>
      <c r="CE466">
        <f t="shared" ref="CE466:CE529" si="520">T466-AO466-BJ466</f>
        <v>1.2099999999999997</v>
      </c>
      <c r="CF466">
        <f t="shared" ref="CF466:CF529" si="521">U466-AP466-BK466</f>
        <v>65.210000000000008</v>
      </c>
      <c r="CH466">
        <f t="shared" ref="CH466:CH529" si="522">SUM($B466:$U466)</f>
        <v>123.10000000000001</v>
      </c>
      <c r="CI466">
        <f t="shared" ref="CI466:CI529" si="523">SUM($W466:$AP466)</f>
        <v>22.000000000000004</v>
      </c>
      <c r="CJ466">
        <f t="shared" ref="CJ466:CJ529" si="524">SUM($AR466:$BK466)</f>
        <v>12</v>
      </c>
      <c r="CK466">
        <f t="shared" ref="CK466:CK529" si="525">SUM($BM466:$CF466)</f>
        <v>89.100000000000009</v>
      </c>
      <c r="CL466">
        <f t="shared" ref="CL466:CL529" si="526">IF(CI466&lt;SUM($B$15:$U$15)-0.000000001,1,0)</f>
        <v>0</v>
      </c>
      <c r="CM466">
        <f t="shared" ref="CM466:CM529" si="527">IF(CJ466&lt;SUM($B$16:$U$16)-0.000000001,1,0)</f>
        <v>0</v>
      </c>
    </row>
    <row r="467" spans="1:91" x14ac:dyDescent="0.2">
      <c r="A467">
        <v>450</v>
      </c>
      <c r="B467">
        <f>B$14*(10-lgd*COUNTIF(Defaults!$AI467:$AR467,"&lt;="&amp;B$17))</f>
        <v>1.5</v>
      </c>
      <c r="C467">
        <f>C$14*(10-lgd*COUNTIF(Defaults!$AI467:$AR467,"&lt;="&amp;C$17))</f>
        <v>1.5</v>
      </c>
      <c r="D467">
        <f>D$14*(10-lgd*COUNTIF(Defaults!$AI467:$AR467,"&lt;="&amp;D$17))</f>
        <v>1.5</v>
      </c>
      <c r="E467">
        <f>E$14*(10-lgd*COUNTIF(Defaults!$AI467:$AR467,"&lt;="&amp;E$17))</f>
        <v>1.5</v>
      </c>
      <c r="F467">
        <f>F$14*(10-lgd*COUNTIF(Defaults!$AI467:$AR467,"&lt;="&amp;F$17))</f>
        <v>1.5</v>
      </c>
      <c r="G467">
        <f>G$14*(10-lgd*COUNTIF(Defaults!$AI467:$AR467,"&lt;="&amp;G$17))</f>
        <v>1.5</v>
      </c>
      <c r="H467">
        <f>H$14*(10-lgd*COUNTIF(Defaults!$AI467:$AR467,"&lt;="&amp;H$17))</f>
        <v>1.5</v>
      </c>
      <c r="I467">
        <f>I$14*(10-lgd*COUNTIF(Defaults!$AI467:$AR467,"&lt;="&amp;I$17))</f>
        <v>1.5</v>
      </c>
      <c r="J467">
        <f>J$14*(10-lgd*COUNTIF(Defaults!$AI467:$AR467,"&lt;="&amp;J$17))</f>
        <v>1.5</v>
      </c>
      <c r="K467">
        <f>K$14*(10-lgd*COUNTIF(Defaults!$AI467:$AR467,"&lt;="&amp;K$17))</f>
        <v>1.5</v>
      </c>
      <c r="L467">
        <f>L$14*(10-lgd*COUNTIF(Defaults!$AI467:$AR467,"&lt;="&amp;L$17))</f>
        <v>1.5</v>
      </c>
      <c r="M467">
        <f>M$14*(10-lgd*COUNTIF(Defaults!$AI467:$AR467,"&lt;="&amp;M$17))</f>
        <v>1.5</v>
      </c>
      <c r="N467">
        <f>N$14*(10-lgd*COUNTIF(Defaults!$AI467:$AR467,"&lt;="&amp;N$17))</f>
        <v>1.5</v>
      </c>
      <c r="O467">
        <f>O$14*(10-lgd*COUNTIF(Defaults!$AI467:$AR467,"&lt;="&amp;O$17))</f>
        <v>1.5</v>
      </c>
      <c r="P467">
        <f>P$14*(10-lgd*COUNTIF(Defaults!$AI467:$AR467,"&lt;="&amp;P$17))</f>
        <v>1.5</v>
      </c>
      <c r="Q467">
        <f>Q$14*(10-lgd*COUNTIF(Defaults!$AI467:$AR467,"&lt;="&amp;Q$17))</f>
        <v>1.5</v>
      </c>
      <c r="R467">
        <f>R$14*(10-lgd*COUNTIF(Defaults!$AI467:$AR467,"&lt;="&amp;R$17))</f>
        <v>1.5</v>
      </c>
      <c r="S467">
        <f>S$14*(10-lgd*COUNTIF(Defaults!$AI467:$AR467,"&lt;="&amp;S$17))</f>
        <v>1.5</v>
      </c>
      <c r="T467">
        <f>T$14*(10-lgd*COUNTIF(Defaults!$AI467:$AR467,"&lt;="&amp;T$17))</f>
        <v>1.5</v>
      </c>
      <c r="U467">
        <f>U$14*(10-lgd*COUNTIF(Defaults!$AI467:$AR467,"&lt;="&amp;U$17))</f>
        <v>101.5</v>
      </c>
      <c r="W467">
        <f t="shared" si="462"/>
        <v>0.1</v>
      </c>
      <c r="X467">
        <f t="shared" si="463"/>
        <v>0.1</v>
      </c>
      <c r="Y467">
        <f t="shared" si="464"/>
        <v>0.1</v>
      </c>
      <c r="Z467">
        <f t="shared" si="465"/>
        <v>0.1</v>
      </c>
      <c r="AA467">
        <f t="shared" si="466"/>
        <v>0.1</v>
      </c>
      <c r="AB467">
        <f t="shared" si="467"/>
        <v>0.1</v>
      </c>
      <c r="AC467">
        <f t="shared" si="468"/>
        <v>0.1</v>
      </c>
      <c r="AD467">
        <f t="shared" si="469"/>
        <v>0.1</v>
      </c>
      <c r="AE467">
        <f t="shared" si="470"/>
        <v>0.1</v>
      </c>
      <c r="AF467">
        <f t="shared" si="471"/>
        <v>0.1</v>
      </c>
      <c r="AG467">
        <f t="shared" si="472"/>
        <v>0.1</v>
      </c>
      <c r="AH467">
        <f t="shared" si="473"/>
        <v>0.1</v>
      </c>
      <c r="AI467">
        <f t="shared" si="474"/>
        <v>0.1</v>
      </c>
      <c r="AJ467">
        <f t="shared" si="475"/>
        <v>0.1</v>
      </c>
      <c r="AK467">
        <f t="shared" si="476"/>
        <v>0.1</v>
      </c>
      <c r="AL467">
        <f t="shared" si="477"/>
        <v>0.1</v>
      </c>
      <c r="AM467">
        <f t="shared" si="478"/>
        <v>0.1</v>
      </c>
      <c r="AN467">
        <f t="shared" si="479"/>
        <v>0.1</v>
      </c>
      <c r="AO467">
        <f t="shared" si="480"/>
        <v>0.1</v>
      </c>
      <c r="AP467">
        <f t="shared" si="481"/>
        <v>20.100000000000001</v>
      </c>
      <c r="AR467">
        <f t="shared" si="482"/>
        <v>0.1</v>
      </c>
      <c r="AS467">
        <f t="shared" si="483"/>
        <v>0.1</v>
      </c>
      <c r="AT467">
        <f t="shared" si="484"/>
        <v>0.1</v>
      </c>
      <c r="AU467">
        <f t="shared" si="485"/>
        <v>0.1</v>
      </c>
      <c r="AV467">
        <f t="shared" si="486"/>
        <v>0.1</v>
      </c>
      <c r="AW467">
        <f t="shared" si="487"/>
        <v>0.1</v>
      </c>
      <c r="AX467">
        <f t="shared" si="488"/>
        <v>0.1</v>
      </c>
      <c r="AY467">
        <f t="shared" si="489"/>
        <v>0.1</v>
      </c>
      <c r="AZ467">
        <f t="shared" si="490"/>
        <v>0.1</v>
      </c>
      <c r="BA467">
        <f t="shared" si="491"/>
        <v>0.1</v>
      </c>
      <c r="BB467">
        <f t="shared" si="492"/>
        <v>0.1</v>
      </c>
      <c r="BC467">
        <f t="shared" si="493"/>
        <v>0.1</v>
      </c>
      <c r="BD467">
        <f t="shared" si="494"/>
        <v>0.1</v>
      </c>
      <c r="BE467">
        <f t="shared" si="495"/>
        <v>0.1</v>
      </c>
      <c r="BF467">
        <f t="shared" si="496"/>
        <v>0.1</v>
      </c>
      <c r="BG467">
        <f t="shared" si="497"/>
        <v>0.1</v>
      </c>
      <c r="BH467">
        <f t="shared" si="498"/>
        <v>0.1</v>
      </c>
      <c r="BI467">
        <f t="shared" si="499"/>
        <v>0.1</v>
      </c>
      <c r="BJ467">
        <f t="shared" si="500"/>
        <v>0.1</v>
      </c>
      <c r="BK467">
        <f t="shared" si="501"/>
        <v>10.1</v>
      </c>
      <c r="BM467">
        <f t="shared" si="502"/>
        <v>1.2999999999999998</v>
      </c>
      <c r="BN467">
        <f t="shared" si="503"/>
        <v>1.2999999999999998</v>
      </c>
      <c r="BO467">
        <f t="shared" si="504"/>
        <v>1.2999999999999998</v>
      </c>
      <c r="BP467">
        <f t="shared" si="505"/>
        <v>1.2999999999999998</v>
      </c>
      <c r="BQ467">
        <f t="shared" si="506"/>
        <v>1.2999999999999998</v>
      </c>
      <c r="BR467">
        <f t="shared" si="507"/>
        <v>1.2999999999999998</v>
      </c>
      <c r="BS467">
        <f t="shared" si="508"/>
        <v>1.2999999999999998</v>
      </c>
      <c r="BT467">
        <f t="shared" si="509"/>
        <v>1.2999999999999998</v>
      </c>
      <c r="BU467">
        <f t="shared" si="510"/>
        <v>1.2999999999999998</v>
      </c>
      <c r="BV467">
        <f t="shared" si="511"/>
        <v>1.2999999999999998</v>
      </c>
      <c r="BW467">
        <f t="shared" si="512"/>
        <v>1.2999999999999998</v>
      </c>
      <c r="BX467">
        <f t="shared" si="513"/>
        <v>1.2999999999999998</v>
      </c>
      <c r="BY467">
        <f t="shared" si="514"/>
        <v>1.2999999999999998</v>
      </c>
      <c r="BZ467">
        <f t="shared" si="515"/>
        <v>1.2999999999999998</v>
      </c>
      <c r="CA467">
        <f t="shared" si="516"/>
        <v>1.2999999999999998</v>
      </c>
      <c r="CB467">
        <f t="shared" si="517"/>
        <v>1.2999999999999998</v>
      </c>
      <c r="CC467">
        <f t="shared" si="518"/>
        <v>1.2999999999999998</v>
      </c>
      <c r="CD467">
        <f t="shared" si="519"/>
        <v>1.2999999999999998</v>
      </c>
      <c r="CE467">
        <f t="shared" si="520"/>
        <v>1.2999999999999998</v>
      </c>
      <c r="CF467">
        <f t="shared" si="521"/>
        <v>71.300000000000011</v>
      </c>
      <c r="CH467">
        <f t="shared" si="522"/>
        <v>130</v>
      </c>
      <c r="CI467">
        <f t="shared" si="523"/>
        <v>22.000000000000004</v>
      </c>
      <c r="CJ467">
        <f t="shared" si="524"/>
        <v>12</v>
      </c>
      <c r="CK467">
        <f t="shared" si="525"/>
        <v>96.000000000000014</v>
      </c>
      <c r="CL467">
        <f t="shared" si="526"/>
        <v>0</v>
      </c>
      <c r="CM467">
        <f t="shared" si="527"/>
        <v>0</v>
      </c>
    </row>
    <row r="468" spans="1:91" x14ac:dyDescent="0.2">
      <c r="A468">
        <v>451</v>
      </c>
      <c r="B468">
        <f>B$14*(10-lgd*COUNTIF(Defaults!$AI468:$AR468,"&lt;="&amp;B$17))</f>
        <v>1.5</v>
      </c>
      <c r="C468">
        <f>C$14*(10-lgd*COUNTIF(Defaults!$AI468:$AR468,"&lt;="&amp;C$17))</f>
        <v>1.5</v>
      </c>
      <c r="D468">
        <f>D$14*(10-lgd*COUNTIF(Defaults!$AI468:$AR468,"&lt;="&amp;D$17))</f>
        <v>1.5</v>
      </c>
      <c r="E468">
        <f>E$14*(10-lgd*COUNTIF(Defaults!$AI468:$AR468,"&lt;="&amp;E$17))</f>
        <v>1.5</v>
      </c>
      <c r="F468">
        <f>F$14*(10-lgd*COUNTIF(Defaults!$AI468:$AR468,"&lt;="&amp;F$17))</f>
        <v>1.5</v>
      </c>
      <c r="G468">
        <f>G$14*(10-lgd*COUNTIF(Defaults!$AI468:$AR468,"&lt;="&amp;G$17))</f>
        <v>1.5</v>
      </c>
      <c r="H468">
        <f>H$14*(10-lgd*COUNTIF(Defaults!$AI468:$AR468,"&lt;="&amp;H$17))</f>
        <v>1.5</v>
      </c>
      <c r="I468">
        <f>I$14*(10-lgd*COUNTIF(Defaults!$AI468:$AR468,"&lt;="&amp;I$17))</f>
        <v>1.5</v>
      </c>
      <c r="J468">
        <f>J$14*(10-lgd*COUNTIF(Defaults!$AI468:$AR468,"&lt;="&amp;J$17))</f>
        <v>1.41</v>
      </c>
      <c r="K468">
        <f>K$14*(10-lgd*COUNTIF(Defaults!$AI468:$AR468,"&lt;="&amp;K$17))</f>
        <v>1.41</v>
      </c>
      <c r="L468">
        <f>L$14*(10-lgd*COUNTIF(Defaults!$AI468:$AR468,"&lt;="&amp;L$17))</f>
        <v>1.41</v>
      </c>
      <c r="M468">
        <f>M$14*(10-lgd*COUNTIF(Defaults!$AI468:$AR468,"&lt;="&amp;M$17))</f>
        <v>1.41</v>
      </c>
      <c r="N468">
        <f>N$14*(10-lgd*COUNTIF(Defaults!$AI468:$AR468,"&lt;="&amp;N$17))</f>
        <v>1.41</v>
      </c>
      <c r="O468">
        <f>O$14*(10-lgd*COUNTIF(Defaults!$AI468:$AR468,"&lt;="&amp;O$17))</f>
        <v>1.41</v>
      </c>
      <c r="P468">
        <f>P$14*(10-lgd*COUNTIF(Defaults!$AI468:$AR468,"&lt;="&amp;P$17))</f>
        <v>1.32</v>
      </c>
      <c r="Q468">
        <f>Q$14*(10-lgd*COUNTIF(Defaults!$AI468:$AR468,"&lt;="&amp;Q$17))</f>
        <v>1.32</v>
      </c>
      <c r="R468">
        <f>R$14*(10-lgd*COUNTIF(Defaults!$AI468:$AR468,"&lt;="&amp;R$17))</f>
        <v>1.32</v>
      </c>
      <c r="S468">
        <f>S$14*(10-lgd*COUNTIF(Defaults!$AI468:$AR468,"&lt;="&amp;S$17))</f>
        <v>1.32</v>
      </c>
      <c r="T468">
        <f>T$14*(10-lgd*COUNTIF(Defaults!$AI468:$AR468,"&lt;="&amp;T$17))</f>
        <v>1.2299999999999998</v>
      </c>
      <c r="U468">
        <f>U$14*(10-lgd*COUNTIF(Defaults!$AI468:$AR468,"&lt;="&amp;U$17))</f>
        <v>83.22999999999999</v>
      </c>
      <c r="W468">
        <f t="shared" si="462"/>
        <v>0.1</v>
      </c>
      <c r="X468">
        <f t="shared" si="463"/>
        <v>0.1</v>
      </c>
      <c r="Y468">
        <f t="shared" si="464"/>
        <v>0.1</v>
      </c>
      <c r="Z468">
        <f t="shared" si="465"/>
        <v>0.1</v>
      </c>
      <c r="AA468">
        <f t="shared" si="466"/>
        <v>0.1</v>
      </c>
      <c r="AB468">
        <f t="shared" si="467"/>
        <v>0.1</v>
      </c>
      <c r="AC468">
        <f t="shared" si="468"/>
        <v>0.1</v>
      </c>
      <c r="AD468">
        <f t="shared" si="469"/>
        <v>0.1</v>
      </c>
      <c r="AE468">
        <f t="shared" si="470"/>
        <v>0.1</v>
      </c>
      <c r="AF468">
        <f t="shared" si="471"/>
        <v>0.1</v>
      </c>
      <c r="AG468">
        <f t="shared" si="472"/>
        <v>0.1</v>
      </c>
      <c r="AH468">
        <f t="shared" si="473"/>
        <v>0.1</v>
      </c>
      <c r="AI468">
        <f t="shared" si="474"/>
        <v>0.1</v>
      </c>
      <c r="AJ468">
        <f t="shared" si="475"/>
        <v>0.1</v>
      </c>
      <c r="AK468">
        <f t="shared" si="476"/>
        <v>0.1</v>
      </c>
      <c r="AL468">
        <f t="shared" si="477"/>
        <v>0.1</v>
      </c>
      <c r="AM468">
        <f t="shared" si="478"/>
        <v>0.1</v>
      </c>
      <c r="AN468">
        <f t="shared" si="479"/>
        <v>0.1</v>
      </c>
      <c r="AO468">
        <f t="shared" si="480"/>
        <v>0.1</v>
      </c>
      <c r="AP468">
        <f t="shared" si="481"/>
        <v>20.100000000000001</v>
      </c>
      <c r="AR468">
        <f t="shared" si="482"/>
        <v>0.1</v>
      </c>
      <c r="AS468">
        <f t="shared" si="483"/>
        <v>0.1</v>
      </c>
      <c r="AT468">
        <f t="shared" si="484"/>
        <v>0.1</v>
      </c>
      <c r="AU468">
        <f t="shared" si="485"/>
        <v>0.1</v>
      </c>
      <c r="AV468">
        <f t="shared" si="486"/>
        <v>0.1</v>
      </c>
      <c r="AW468">
        <f t="shared" si="487"/>
        <v>0.1</v>
      </c>
      <c r="AX468">
        <f t="shared" si="488"/>
        <v>0.1</v>
      </c>
      <c r="AY468">
        <f t="shared" si="489"/>
        <v>0.1</v>
      </c>
      <c r="AZ468">
        <f t="shared" si="490"/>
        <v>0.1</v>
      </c>
      <c r="BA468">
        <f t="shared" si="491"/>
        <v>0.1</v>
      </c>
      <c r="BB468">
        <f t="shared" si="492"/>
        <v>0.1</v>
      </c>
      <c r="BC468">
        <f t="shared" si="493"/>
        <v>0.1</v>
      </c>
      <c r="BD468">
        <f t="shared" si="494"/>
        <v>0.1</v>
      </c>
      <c r="BE468">
        <f t="shared" si="495"/>
        <v>0.1</v>
      </c>
      <c r="BF468">
        <f t="shared" si="496"/>
        <v>0.1</v>
      </c>
      <c r="BG468">
        <f t="shared" si="497"/>
        <v>0.1</v>
      </c>
      <c r="BH468">
        <f t="shared" si="498"/>
        <v>0.1</v>
      </c>
      <c r="BI468">
        <f t="shared" si="499"/>
        <v>0.1</v>
      </c>
      <c r="BJ468">
        <f t="shared" si="500"/>
        <v>0.1</v>
      </c>
      <c r="BK468">
        <f t="shared" si="501"/>
        <v>10.1</v>
      </c>
      <c r="BM468">
        <f t="shared" si="502"/>
        <v>1.2999999999999998</v>
      </c>
      <c r="BN468">
        <f t="shared" si="503"/>
        <v>1.2999999999999998</v>
      </c>
      <c r="BO468">
        <f t="shared" si="504"/>
        <v>1.2999999999999998</v>
      </c>
      <c r="BP468">
        <f t="shared" si="505"/>
        <v>1.2999999999999998</v>
      </c>
      <c r="BQ468">
        <f t="shared" si="506"/>
        <v>1.2999999999999998</v>
      </c>
      <c r="BR468">
        <f t="shared" si="507"/>
        <v>1.2999999999999998</v>
      </c>
      <c r="BS468">
        <f t="shared" si="508"/>
        <v>1.2999999999999998</v>
      </c>
      <c r="BT468">
        <f t="shared" si="509"/>
        <v>1.2999999999999998</v>
      </c>
      <c r="BU468">
        <f t="shared" si="510"/>
        <v>1.2099999999999997</v>
      </c>
      <c r="BV468">
        <f t="shared" si="511"/>
        <v>1.2099999999999997</v>
      </c>
      <c r="BW468">
        <f t="shared" si="512"/>
        <v>1.2099999999999997</v>
      </c>
      <c r="BX468">
        <f t="shared" si="513"/>
        <v>1.2099999999999997</v>
      </c>
      <c r="BY468">
        <f t="shared" si="514"/>
        <v>1.2099999999999997</v>
      </c>
      <c r="BZ468">
        <f t="shared" si="515"/>
        <v>1.2099999999999997</v>
      </c>
      <c r="CA468">
        <f t="shared" si="516"/>
        <v>1.1199999999999999</v>
      </c>
      <c r="CB468">
        <f t="shared" si="517"/>
        <v>1.1199999999999999</v>
      </c>
      <c r="CC468">
        <f t="shared" si="518"/>
        <v>1.1199999999999999</v>
      </c>
      <c r="CD468">
        <f t="shared" si="519"/>
        <v>1.1199999999999999</v>
      </c>
      <c r="CE468">
        <f t="shared" si="520"/>
        <v>1.0299999999999996</v>
      </c>
      <c r="CF468">
        <f t="shared" si="521"/>
        <v>53.029999999999987</v>
      </c>
      <c r="CH468">
        <f t="shared" si="522"/>
        <v>110.19999999999999</v>
      </c>
      <c r="CI468">
        <f t="shared" si="523"/>
        <v>22.000000000000004</v>
      </c>
      <c r="CJ468">
        <f t="shared" si="524"/>
        <v>12</v>
      </c>
      <c r="CK468">
        <f t="shared" si="525"/>
        <v>76.199999999999989</v>
      </c>
      <c r="CL468">
        <f t="shared" si="526"/>
        <v>0</v>
      </c>
      <c r="CM468">
        <f t="shared" si="527"/>
        <v>0</v>
      </c>
    </row>
    <row r="469" spans="1:91" x14ac:dyDescent="0.2">
      <c r="A469">
        <v>452</v>
      </c>
      <c r="B469">
        <f>B$14*(10-lgd*COUNTIF(Defaults!$AI469:$AR469,"&lt;="&amp;B$17))</f>
        <v>1.5</v>
      </c>
      <c r="C469">
        <f>C$14*(10-lgd*COUNTIF(Defaults!$AI469:$AR469,"&lt;="&amp;C$17))</f>
        <v>1.5</v>
      </c>
      <c r="D469">
        <f>D$14*(10-lgd*COUNTIF(Defaults!$AI469:$AR469,"&lt;="&amp;D$17))</f>
        <v>1.5</v>
      </c>
      <c r="E469">
        <f>E$14*(10-lgd*COUNTIF(Defaults!$AI469:$AR469,"&lt;="&amp;E$17))</f>
        <v>1.5</v>
      </c>
      <c r="F469">
        <f>F$14*(10-lgd*COUNTIF(Defaults!$AI469:$AR469,"&lt;="&amp;F$17))</f>
        <v>1.5</v>
      </c>
      <c r="G469">
        <f>G$14*(10-lgd*COUNTIF(Defaults!$AI469:$AR469,"&lt;="&amp;G$17))</f>
        <v>1.5</v>
      </c>
      <c r="H469">
        <f>H$14*(10-lgd*COUNTIF(Defaults!$AI469:$AR469,"&lt;="&amp;H$17))</f>
        <v>1.5</v>
      </c>
      <c r="I469">
        <f>I$14*(10-lgd*COUNTIF(Defaults!$AI469:$AR469,"&lt;="&amp;I$17))</f>
        <v>1.5</v>
      </c>
      <c r="J469">
        <f>J$14*(10-lgd*COUNTIF(Defaults!$AI469:$AR469,"&lt;="&amp;J$17))</f>
        <v>1.5</v>
      </c>
      <c r="K469">
        <f>K$14*(10-lgd*COUNTIF(Defaults!$AI469:$AR469,"&lt;="&amp;K$17))</f>
        <v>1.5</v>
      </c>
      <c r="L469">
        <f>L$14*(10-lgd*COUNTIF(Defaults!$AI469:$AR469,"&lt;="&amp;L$17))</f>
        <v>1.5</v>
      </c>
      <c r="M469">
        <f>M$14*(10-lgd*COUNTIF(Defaults!$AI469:$AR469,"&lt;="&amp;M$17))</f>
        <v>1.5</v>
      </c>
      <c r="N469">
        <f>N$14*(10-lgd*COUNTIF(Defaults!$AI469:$AR469,"&lt;="&amp;N$17))</f>
        <v>1.5</v>
      </c>
      <c r="O469">
        <f>O$14*(10-lgd*COUNTIF(Defaults!$AI469:$AR469,"&lt;="&amp;O$17))</f>
        <v>1.5</v>
      </c>
      <c r="P469">
        <f>P$14*(10-lgd*COUNTIF(Defaults!$AI469:$AR469,"&lt;="&amp;P$17))</f>
        <v>1.5</v>
      </c>
      <c r="Q469">
        <f>Q$14*(10-lgd*COUNTIF(Defaults!$AI469:$AR469,"&lt;="&amp;Q$17))</f>
        <v>1.5</v>
      </c>
      <c r="R469">
        <f>R$14*(10-lgd*COUNTIF(Defaults!$AI469:$AR469,"&lt;="&amp;R$17))</f>
        <v>1.5</v>
      </c>
      <c r="S469">
        <f>S$14*(10-lgd*COUNTIF(Defaults!$AI469:$AR469,"&lt;="&amp;S$17))</f>
        <v>1.5</v>
      </c>
      <c r="T469">
        <f>T$14*(10-lgd*COUNTIF(Defaults!$AI469:$AR469,"&lt;="&amp;T$17))</f>
        <v>1.5</v>
      </c>
      <c r="U469">
        <f>U$14*(10-lgd*COUNTIF(Defaults!$AI469:$AR469,"&lt;="&amp;U$17))</f>
        <v>101.5</v>
      </c>
      <c r="W469">
        <f t="shared" si="462"/>
        <v>0.1</v>
      </c>
      <c r="X469">
        <f t="shared" si="463"/>
        <v>0.1</v>
      </c>
      <c r="Y469">
        <f t="shared" si="464"/>
        <v>0.1</v>
      </c>
      <c r="Z469">
        <f t="shared" si="465"/>
        <v>0.1</v>
      </c>
      <c r="AA469">
        <f t="shared" si="466"/>
        <v>0.1</v>
      </c>
      <c r="AB469">
        <f t="shared" si="467"/>
        <v>0.1</v>
      </c>
      <c r="AC469">
        <f t="shared" si="468"/>
        <v>0.1</v>
      </c>
      <c r="AD469">
        <f t="shared" si="469"/>
        <v>0.1</v>
      </c>
      <c r="AE469">
        <f t="shared" si="470"/>
        <v>0.1</v>
      </c>
      <c r="AF469">
        <f t="shared" si="471"/>
        <v>0.1</v>
      </c>
      <c r="AG469">
        <f t="shared" si="472"/>
        <v>0.1</v>
      </c>
      <c r="AH469">
        <f t="shared" si="473"/>
        <v>0.1</v>
      </c>
      <c r="AI469">
        <f t="shared" si="474"/>
        <v>0.1</v>
      </c>
      <c r="AJ469">
        <f t="shared" si="475"/>
        <v>0.1</v>
      </c>
      <c r="AK469">
        <f t="shared" si="476"/>
        <v>0.1</v>
      </c>
      <c r="AL469">
        <f t="shared" si="477"/>
        <v>0.1</v>
      </c>
      <c r="AM469">
        <f t="shared" si="478"/>
        <v>0.1</v>
      </c>
      <c r="AN469">
        <f t="shared" si="479"/>
        <v>0.1</v>
      </c>
      <c r="AO469">
        <f t="shared" si="480"/>
        <v>0.1</v>
      </c>
      <c r="AP469">
        <f t="shared" si="481"/>
        <v>20.100000000000001</v>
      </c>
      <c r="AR469">
        <f t="shared" si="482"/>
        <v>0.1</v>
      </c>
      <c r="AS469">
        <f t="shared" si="483"/>
        <v>0.1</v>
      </c>
      <c r="AT469">
        <f t="shared" si="484"/>
        <v>0.1</v>
      </c>
      <c r="AU469">
        <f t="shared" si="485"/>
        <v>0.1</v>
      </c>
      <c r="AV469">
        <f t="shared" si="486"/>
        <v>0.1</v>
      </c>
      <c r="AW469">
        <f t="shared" si="487"/>
        <v>0.1</v>
      </c>
      <c r="AX469">
        <f t="shared" si="488"/>
        <v>0.1</v>
      </c>
      <c r="AY469">
        <f t="shared" si="489"/>
        <v>0.1</v>
      </c>
      <c r="AZ469">
        <f t="shared" si="490"/>
        <v>0.1</v>
      </c>
      <c r="BA469">
        <f t="shared" si="491"/>
        <v>0.1</v>
      </c>
      <c r="BB469">
        <f t="shared" si="492"/>
        <v>0.1</v>
      </c>
      <c r="BC469">
        <f t="shared" si="493"/>
        <v>0.1</v>
      </c>
      <c r="BD469">
        <f t="shared" si="494"/>
        <v>0.1</v>
      </c>
      <c r="BE469">
        <f t="shared" si="495"/>
        <v>0.1</v>
      </c>
      <c r="BF469">
        <f t="shared" si="496"/>
        <v>0.1</v>
      </c>
      <c r="BG469">
        <f t="shared" si="497"/>
        <v>0.1</v>
      </c>
      <c r="BH469">
        <f t="shared" si="498"/>
        <v>0.1</v>
      </c>
      <c r="BI469">
        <f t="shared" si="499"/>
        <v>0.1</v>
      </c>
      <c r="BJ469">
        <f t="shared" si="500"/>
        <v>0.1</v>
      </c>
      <c r="BK469">
        <f t="shared" si="501"/>
        <v>10.1</v>
      </c>
      <c r="BM469">
        <f t="shared" si="502"/>
        <v>1.2999999999999998</v>
      </c>
      <c r="BN469">
        <f t="shared" si="503"/>
        <v>1.2999999999999998</v>
      </c>
      <c r="BO469">
        <f t="shared" si="504"/>
        <v>1.2999999999999998</v>
      </c>
      <c r="BP469">
        <f t="shared" si="505"/>
        <v>1.2999999999999998</v>
      </c>
      <c r="BQ469">
        <f t="shared" si="506"/>
        <v>1.2999999999999998</v>
      </c>
      <c r="BR469">
        <f t="shared" si="507"/>
        <v>1.2999999999999998</v>
      </c>
      <c r="BS469">
        <f t="shared" si="508"/>
        <v>1.2999999999999998</v>
      </c>
      <c r="BT469">
        <f t="shared" si="509"/>
        <v>1.2999999999999998</v>
      </c>
      <c r="BU469">
        <f t="shared" si="510"/>
        <v>1.2999999999999998</v>
      </c>
      <c r="BV469">
        <f t="shared" si="511"/>
        <v>1.2999999999999998</v>
      </c>
      <c r="BW469">
        <f t="shared" si="512"/>
        <v>1.2999999999999998</v>
      </c>
      <c r="BX469">
        <f t="shared" si="513"/>
        <v>1.2999999999999998</v>
      </c>
      <c r="BY469">
        <f t="shared" si="514"/>
        <v>1.2999999999999998</v>
      </c>
      <c r="BZ469">
        <f t="shared" si="515"/>
        <v>1.2999999999999998</v>
      </c>
      <c r="CA469">
        <f t="shared" si="516"/>
        <v>1.2999999999999998</v>
      </c>
      <c r="CB469">
        <f t="shared" si="517"/>
        <v>1.2999999999999998</v>
      </c>
      <c r="CC469">
        <f t="shared" si="518"/>
        <v>1.2999999999999998</v>
      </c>
      <c r="CD469">
        <f t="shared" si="519"/>
        <v>1.2999999999999998</v>
      </c>
      <c r="CE469">
        <f t="shared" si="520"/>
        <v>1.2999999999999998</v>
      </c>
      <c r="CF469">
        <f t="shared" si="521"/>
        <v>71.300000000000011</v>
      </c>
      <c r="CH469">
        <f t="shared" si="522"/>
        <v>130</v>
      </c>
      <c r="CI469">
        <f t="shared" si="523"/>
        <v>22.000000000000004</v>
      </c>
      <c r="CJ469">
        <f t="shared" si="524"/>
        <v>12</v>
      </c>
      <c r="CK469">
        <f t="shared" si="525"/>
        <v>96.000000000000014</v>
      </c>
      <c r="CL469">
        <f t="shared" si="526"/>
        <v>0</v>
      </c>
      <c r="CM469">
        <f t="shared" si="527"/>
        <v>0</v>
      </c>
    </row>
    <row r="470" spans="1:91" x14ac:dyDescent="0.2">
      <c r="A470">
        <v>453</v>
      </c>
      <c r="B470">
        <f>B$14*(10-lgd*COUNTIF(Defaults!$AI470:$AR470,"&lt;="&amp;B$17))</f>
        <v>1.5</v>
      </c>
      <c r="C470">
        <f>C$14*(10-lgd*COUNTIF(Defaults!$AI470:$AR470,"&lt;="&amp;C$17))</f>
        <v>1.5</v>
      </c>
      <c r="D470">
        <f>D$14*(10-lgd*COUNTIF(Defaults!$AI470:$AR470,"&lt;="&amp;D$17))</f>
        <v>1.5</v>
      </c>
      <c r="E470">
        <f>E$14*(10-lgd*COUNTIF(Defaults!$AI470:$AR470,"&lt;="&amp;E$17))</f>
        <v>1.5</v>
      </c>
      <c r="F470">
        <f>F$14*(10-lgd*COUNTIF(Defaults!$AI470:$AR470,"&lt;="&amp;F$17))</f>
        <v>1.41</v>
      </c>
      <c r="G470">
        <f>G$14*(10-lgd*COUNTIF(Defaults!$AI470:$AR470,"&lt;="&amp;G$17))</f>
        <v>1.41</v>
      </c>
      <c r="H470">
        <f>H$14*(10-lgd*COUNTIF(Defaults!$AI470:$AR470,"&lt;="&amp;H$17))</f>
        <v>1.32</v>
      </c>
      <c r="I470">
        <f>I$14*(10-lgd*COUNTIF(Defaults!$AI470:$AR470,"&lt;="&amp;I$17))</f>
        <v>1.32</v>
      </c>
      <c r="J470">
        <f>J$14*(10-lgd*COUNTIF(Defaults!$AI470:$AR470,"&lt;="&amp;J$17))</f>
        <v>1.32</v>
      </c>
      <c r="K470">
        <f>K$14*(10-lgd*COUNTIF(Defaults!$AI470:$AR470,"&lt;="&amp;K$17))</f>
        <v>1.32</v>
      </c>
      <c r="L470">
        <f>L$14*(10-lgd*COUNTIF(Defaults!$AI470:$AR470,"&lt;="&amp;L$17))</f>
        <v>1.2299999999999998</v>
      </c>
      <c r="M470">
        <f>M$14*(10-lgd*COUNTIF(Defaults!$AI470:$AR470,"&lt;="&amp;M$17))</f>
        <v>1.2299999999999998</v>
      </c>
      <c r="N470">
        <f>N$14*(10-lgd*COUNTIF(Defaults!$AI470:$AR470,"&lt;="&amp;N$17))</f>
        <v>1.2299999999999998</v>
      </c>
      <c r="O470">
        <f>O$14*(10-lgd*COUNTIF(Defaults!$AI470:$AR470,"&lt;="&amp;O$17))</f>
        <v>1.2299999999999998</v>
      </c>
      <c r="P470">
        <f>P$14*(10-lgd*COUNTIF(Defaults!$AI470:$AR470,"&lt;="&amp;P$17))</f>
        <v>1.2299999999999998</v>
      </c>
      <c r="Q470">
        <f>Q$14*(10-lgd*COUNTIF(Defaults!$AI470:$AR470,"&lt;="&amp;Q$17))</f>
        <v>1.2299999999999998</v>
      </c>
      <c r="R470">
        <f>R$14*(10-lgd*COUNTIF(Defaults!$AI470:$AR470,"&lt;="&amp;R$17))</f>
        <v>1.2299999999999998</v>
      </c>
      <c r="S470">
        <f>S$14*(10-lgd*COUNTIF(Defaults!$AI470:$AR470,"&lt;="&amp;S$17))</f>
        <v>1.1399999999999999</v>
      </c>
      <c r="T470">
        <f>T$14*(10-lgd*COUNTIF(Defaults!$AI470:$AR470,"&lt;="&amp;T$17))</f>
        <v>1.1399999999999999</v>
      </c>
      <c r="U470">
        <f>U$14*(10-lgd*COUNTIF(Defaults!$AI470:$AR470,"&lt;="&amp;U$17))</f>
        <v>77.14</v>
      </c>
      <c r="W470">
        <f t="shared" si="462"/>
        <v>0.1</v>
      </c>
      <c r="X470">
        <f t="shared" si="463"/>
        <v>0.1</v>
      </c>
      <c r="Y470">
        <f t="shared" si="464"/>
        <v>0.1</v>
      </c>
      <c r="Z470">
        <f t="shared" si="465"/>
        <v>0.1</v>
      </c>
      <c r="AA470">
        <f t="shared" si="466"/>
        <v>0.1</v>
      </c>
      <c r="AB470">
        <f t="shared" si="467"/>
        <v>0.1</v>
      </c>
      <c r="AC470">
        <f t="shared" si="468"/>
        <v>0.1</v>
      </c>
      <c r="AD470">
        <f t="shared" si="469"/>
        <v>0.1</v>
      </c>
      <c r="AE470">
        <f t="shared" si="470"/>
        <v>0.1</v>
      </c>
      <c r="AF470">
        <f t="shared" si="471"/>
        <v>0.1</v>
      </c>
      <c r="AG470">
        <f t="shared" si="472"/>
        <v>0.1</v>
      </c>
      <c r="AH470">
        <f t="shared" si="473"/>
        <v>0.1</v>
      </c>
      <c r="AI470">
        <f t="shared" si="474"/>
        <v>0.1</v>
      </c>
      <c r="AJ470">
        <f t="shared" si="475"/>
        <v>0.1</v>
      </c>
      <c r="AK470">
        <f t="shared" si="476"/>
        <v>0.1</v>
      </c>
      <c r="AL470">
        <f t="shared" si="477"/>
        <v>0.1</v>
      </c>
      <c r="AM470">
        <f t="shared" si="478"/>
        <v>0.1</v>
      </c>
      <c r="AN470">
        <f t="shared" si="479"/>
        <v>0.1</v>
      </c>
      <c r="AO470">
        <f t="shared" si="480"/>
        <v>0.1</v>
      </c>
      <c r="AP470">
        <f t="shared" si="481"/>
        <v>20.100000000000001</v>
      </c>
      <c r="AR470">
        <f t="shared" si="482"/>
        <v>0.1</v>
      </c>
      <c r="AS470">
        <f t="shared" si="483"/>
        <v>0.1</v>
      </c>
      <c r="AT470">
        <f t="shared" si="484"/>
        <v>0.1</v>
      </c>
      <c r="AU470">
        <f t="shared" si="485"/>
        <v>0.1</v>
      </c>
      <c r="AV470">
        <f t="shared" si="486"/>
        <v>0.1</v>
      </c>
      <c r="AW470">
        <f t="shared" si="487"/>
        <v>0.1</v>
      </c>
      <c r="AX470">
        <f t="shared" si="488"/>
        <v>0.1</v>
      </c>
      <c r="AY470">
        <f t="shared" si="489"/>
        <v>0.1</v>
      </c>
      <c r="AZ470">
        <f t="shared" si="490"/>
        <v>0.1</v>
      </c>
      <c r="BA470">
        <f t="shared" si="491"/>
        <v>0.1</v>
      </c>
      <c r="BB470">
        <f t="shared" si="492"/>
        <v>0.1</v>
      </c>
      <c r="BC470">
        <f t="shared" si="493"/>
        <v>0.1</v>
      </c>
      <c r="BD470">
        <f t="shared" si="494"/>
        <v>0.1</v>
      </c>
      <c r="BE470">
        <f t="shared" si="495"/>
        <v>0.1</v>
      </c>
      <c r="BF470">
        <f t="shared" si="496"/>
        <v>0.1</v>
      </c>
      <c r="BG470">
        <f t="shared" si="497"/>
        <v>0.1</v>
      </c>
      <c r="BH470">
        <f t="shared" si="498"/>
        <v>0.1</v>
      </c>
      <c r="BI470">
        <f t="shared" si="499"/>
        <v>0.1</v>
      </c>
      <c r="BJ470">
        <f t="shared" si="500"/>
        <v>0.1</v>
      </c>
      <c r="BK470">
        <f t="shared" si="501"/>
        <v>10.1</v>
      </c>
      <c r="BM470">
        <f t="shared" si="502"/>
        <v>1.2999999999999998</v>
      </c>
      <c r="BN470">
        <f t="shared" si="503"/>
        <v>1.2999999999999998</v>
      </c>
      <c r="BO470">
        <f t="shared" si="504"/>
        <v>1.2999999999999998</v>
      </c>
      <c r="BP470">
        <f t="shared" si="505"/>
        <v>1.2999999999999998</v>
      </c>
      <c r="BQ470">
        <f t="shared" si="506"/>
        <v>1.2099999999999997</v>
      </c>
      <c r="BR470">
        <f t="shared" si="507"/>
        <v>1.2099999999999997</v>
      </c>
      <c r="BS470">
        <f t="shared" si="508"/>
        <v>1.1199999999999999</v>
      </c>
      <c r="BT470">
        <f t="shared" si="509"/>
        <v>1.1199999999999999</v>
      </c>
      <c r="BU470">
        <f t="shared" si="510"/>
        <v>1.1199999999999999</v>
      </c>
      <c r="BV470">
        <f t="shared" si="511"/>
        <v>1.1199999999999999</v>
      </c>
      <c r="BW470">
        <f t="shared" si="512"/>
        <v>1.0299999999999996</v>
      </c>
      <c r="BX470">
        <f t="shared" si="513"/>
        <v>1.0299999999999996</v>
      </c>
      <c r="BY470">
        <f t="shared" si="514"/>
        <v>1.0299999999999996</v>
      </c>
      <c r="BZ470">
        <f t="shared" si="515"/>
        <v>1.0299999999999996</v>
      </c>
      <c r="CA470">
        <f t="shared" si="516"/>
        <v>1.0299999999999996</v>
      </c>
      <c r="CB470">
        <f t="shared" si="517"/>
        <v>1.0299999999999996</v>
      </c>
      <c r="CC470">
        <f t="shared" si="518"/>
        <v>1.0299999999999996</v>
      </c>
      <c r="CD470">
        <f t="shared" si="519"/>
        <v>0.93999999999999984</v>
      </c>
      <c r="CE470">
        <f t="shared" si="520"/>
        <v>0.93999999999999984</v>
      </c>
      <c r="CF470">
        <f t="shared" si="521"/>
        <v>46.94</v>
      </c>
      <c r="CH470">
        <f t="shared" si="522"/>
        <v>102.13000000000001</v>
      </c>
      <c r="CI470">
        <f t="shared" si="523"/>
        <v>22.000000000000004</v>
      </c>
      <c r="CJ470">
        <f t="shared" si="524"/>
        <v>12</v>
      </c>
      <c r="CK470">
        <f t="shared" si="525"/>
        <v>68.13</v>
      </c>
      <c r="CL470">
        <f t="shared" si="526"/>
        <v>0</v>
      </c>
      <c r="CM470">
        <f t="shared" si="527"/>
        <v>0</v>
      </c>
    </row>
    <row r="471" spans="1:91" x14ac:dyDescent="0.2">
      <c r="A471">
        <v>454</v>
      </c>
      <c r="B471">
        <f>B$14*(10-lgd*COUNTIF(Defaults!$AI471:$AR471,"&lt;="&amp;B$17))</f>
        <v>1.5</v>
      </c>
      <c r="C471">
        <f>C$14*(10-lgd*COUNTIF(Defaults!$AI471:$AR471,"&lt;="&amp;C$17))</f>
        <v>1.5</v>
      </c>
      <c r="D471">
        <f>D$14*(10-lgd*COUNTIF(Defaults!$AI471:$AR471,"&lt;="&amp;D$17))</f>
        <v>1.5</v>
      </c>
      <c r="E471">
        <f>E$14*(10-lgd*COUNTIF(Defaults!$AI471:$AR471,"&lt;="&amp;E$17))</f>
        <v>1.32</v>
      </c>
      <c r="F471">
        <f>F$14*(10-lgd*COUNTIF(Defaults!$AI471:$AR471,"&lt;="&amp;F$17))</f>
        <v>1.32</v>
      </c>
      <c r="G471">
        <f>G$14*(10-lgd*COUNTIF(Defaults!$AI471:$AR471,"&lt;="&amp;G$17))</f>
        <v>1.32</v>
      </c>
      <c r="H471">
        <f>H$14*(10-lgd*COUNTIF(Defaults!$AI471:$AR471,"&lt;="&amp;H$17))</f>
        <v>1.2299999999999998</v>
      </c>
      <c r="I471">
        <f>I$14*(10-lgd*COUNTIF(Defaults!$AI471:$AR471,"&lt;="&amp;I$17))</f>
        <v>1.1399999999999999</v>
      </c>
      <c r="J471">
        <f>J$14*(10-lgd*COUNTIF(Defaults!$AI471:$AR471,"&lt;="&amp;J$17))</f>
        <v>1.1399999999999999</v>
      </c>
      <c r="K471">
        <f>K$14*(10-lgd*COUNTIF(Defaults!$AI471:$AR471,"&lt;="&amp;K$17))</f>
        <v>1.1399999999999999</v>
      </c>
      <c r="L471">
        <f>L$14*(10-lgd*COUNTIF(Defaults!$AI471:$AR471,"&lt;="&amp;L$17))</f>
        <v>1.1399999999999999</v>
      </c>
      <c r="M471">
        <f>M$14*(10-lgd*COUNTIF(Defaults!$AI471:$AR471,"&lt;="&amp;M$17))</f>
        <v>1.1399999999999999</v>
      </c>
      <c r="N471">
        <f>N$14*(10-lgd*COUNTIF(Defaults!$AI471:$AR471,"&lt;="&amp;N$17))</f>
        <v>1.1399999999999999</v>
      </c>
      <c r="O471">
        <f>O$14*(10-lgd*COUNTIF(Defaults!$AI471:$AR471,"&lt;="&amp;O$17))</f>
        <v>1.1399999999999999</v>
      </c>
      <c r="P471">
        <f>P$14*(10-lgd*COUNTIF(Defaults!$AI471:$AR471,"&lt;="&amp;P$17))</f>
        <v>1.1399999999999999</v>
      </c>
      <c r="Q471">
        <f>Q$14*(10-lgd*COUNTIF(Defaults!$AI471:$AR471,"&lt;="&amp;Q$17))</f>
        <v>1.1399999999999999</v>
      </c>
      <c r="R471">
        <f>R$14*(10-lgd*COUNTIF(Defaults!$AI471:$AR471,"&lt;="&amp;R$17))</f>
        <v>1.1399999999999999</v>
      </c>
      <c r="S471">
        <f>S$14*(10-lgd*COUNTIF(Defaults!$AI471:$AR471,"&lt;="&amp;S$17))</f>
        <v>1.1399999999999999</v>
      </c>
      <c r="T471">
        <f>T$14*(10-lgd*COUNTIF(Defaults!$AI471:$AR471,"&lt;="&amp;T$17))</f>
        <v>1.1399999999999999</v>
      </c>
      <c r="U471">
        <f>U$14*(10-lgd*COUNTIF(Defaults!$AI471:$AR471,"&lt;="&amp;U$17))</f>
        <v>77.14</v>
      </c>
      <c r="W471">
        <f t="shared" si="462"/>
        <v>0.1</v>
      </c>
      <c r="X471">
        <f t="shared" si="463"/>
        <v>0.1</v>
      </c>
      <c r="Y471">
        <f t="shared" si="464"/>
        <v>0.1</v>
      </c>
      <c r="Z471">
        <f t="shared" si="465"/>
        <v>0.1</v>
      </c>
      <c r="AA471">
        <f t="shared" si="466"/>
        <v>0.1</v>
      </c>
      <c r="AB471">
        <f t="shared" si="467"/>
        <v>0.1</v>
      </c>
      <c r="AC471">
        <f t="shared" si="468"/>
        <v>0.1</v>
      </c>
      <c r="AD471">
        <f t="shared" si="469"/>
        <v>0.1</v>
      </c>
      <c r="AE471">
        <f t="shared" si="470"/>
        <v>0.1</v>
      </c>
      <c r="AF471">
        <f t="shared" si="471"/>
        <v>0.1</v>
      </c>
      <c r="AG471">
        <f t="shared" si="472"/>
        <v>0.1</v>
      </c>
      <c r="AH471">
        <f t="shared" si="473"/>
        <v>0.1</v>
      </c>
      <c r="AI471">
        <f t="shared" si="474"/>
        <v>0.1</v>
      </c>
      <c r="AJ471">
        <f t="shared" si="475"/>
        <v>0.1</v>
      </c>
      <c r="AK471">
        <f t="shared" si="476"/>
        <v>0.1</v>
      </c>
      <c r="AL471">
        <f t="shared" si="477"/>
        <v>0.1</v>
      </c>
      <c r="AM471">
        <f t="shared" si="478"/>
        <v>0.1</v>
      </c>
      <c r="AN471">
        <f t="shared" si="479"/>
        <v>0.1</v>
      </c>
      <c r="AO471">
        <f t="shared" si="480"/>
        <v>0.1</v>
      </c>
      <c r="AP471">
        <f t="shared" si="481"/>
        <v>20.100000000000001</v>
      </c>
      <c r="AR471">
        <f t="shared" si="482"/>
        <v>0.1</v>
      </c>
      <c r="AS471">
        <f t="shared" si="483"/>
        <v>0.1</v>
      </c>
      <c r="AT471">
        <f t="shared" si="484"/>
        <v>0.1</v>
      </c>
      <c r="AU471">
        <f t="shared" si="485"/>
        <v>0.1</v>
      </c>
      <c r="AV471">
        <f t="shared" si="486"/>
        <v>0.1</v>
      </c>
      <c r="AW471">
        <f t="shared" si="487"/>
        <v>0.1</v>
      </c>
      <c r="AX471">
        <f t="shared" si="488"/>
        <v>0.1</v>
      </c>
      <c r="AY471">
        <f t="shared" si="489"/>
        <v>0.1</v>
      </c>
      <c r="AZ471">
        <f t="shared" si="490"/>
        <v>0.1</v>
      </c>
      <c r="BA471">
        <f t="shared" si="491"/>
        <v>0.1</v>
      </c>
      <c r="BB471">
        <f t="shared" si="492"/>
        <v>0.1</v>
      </c>
      <c r="BC471">
        <f t="shared" si="493"/>
        <v>0.1</v>
      </c>
      <c r="BD471">
        <f t="shared" si="494"/>
        <v>0.1</v>
      </c>
      <c r="BE471">
        <f t="shared" si="495"/>
        <v>0.1</v>
      </c>
      <c r="BF471">
        <f t="shared" si="496"/>
        <v>0.1</v>
      </c>
      <c r="BG471">
        <f t="shared" si="497"/>
        <v>0.1</v>
      </c>
      <c r="BH471">
        <f t="shared" si="498"/>
        <v>0.1</v>
      </c>
      <c r="BI471">
        <f t="shared" si="499"/>
        <v>0.1</v>
      </c>
      <c r="BJ471">
        <f t="shared" si="500"/>
        <v>0.1</v>
      </c>
      <c r="BK471">
        <f t="shared" si="501"/>
        <v>10.1</v>
      </c>
      <c r="BM471">
        <f t="shared" si="502"/>
        <v>1.2999999999999998</v>
      </c>
      <c r="BN471">
        <f t="shared" si="503"/>
        <v>1.2999999999999998</v>
      </c>
      <c r="BO471">
        <f t="shared" si="504"/>
        <v>1.2999999999999998</v>
      </c>
      <c r="BP471">
        <f t="shared" si="505"/>
        <v>1.1199999999999999</v>
      </c>
      <c r="BQ471">
        <f t="shared" si="506"/>
        <v>1.1199999999999999</v>
      </c>
      <c r="BR471">
        <f t="shared" si="507"/>
        <v>1.1199999999999999</v>
      </c>
      <c r="BS471">
        <f t="shared" si="508"/>
        <v>1.0299999999999996</v>
      </c>
      <c r="BT471">
        <f t="shared" si="509"/>
        <v>0.93999999999999984</v>
      </c>
      <c r="BU471">
        <f t="shared" si="510"/>
        <v>0.93999999999999984</v>
      </c>
      <c r="BV471">
        <f t="shared" si="511"/>
        <v>0.93999999999999984</v>
      </c>
      <c r="BW471">
        <f t="shared" si="512"/>
        <v>0.93999999999999984</v>
      </c>
      <c r="BX471">
        <f t="shared" si="513"/>
        <v>0.93999999999999984</v>
      </c>
      <c r="BY471">
        <f t="shared" si="514"/>
        <v>0.93999999999999984</v>
      </c>
      <c r="BZ471">
        <f t="shared" si="515"/>
        <v>0.93999999999999984</v>
      </c>
      <c r="CA471">
        <f t="shared" si="516"/>
        <v>0.93999999999999984</v>
      </c>
      <c r="CB471">
        <f t="shared" si="517"/>
        <v>0.93999999999999984</v>
      </c>
      <c r="CC471">
        <f t="shared" si="518"/>
        <v>0.93999999999999984</v>
      </c>
      <c r="CD471">
        <f t="shared" si="519"/>
        <v>0.93999999999999984</v>
      </c>
      <c r="CE471">
        <f t="shared" si="520"/>
        <v>0.93999999999999984</v>
      </c>
      <c r="CF471">
        <f t="shared" si="521"/>
        <v>46.94</v>
      </c>
      <c r="CH471">
        <f t="shared" si="522"/>
        <v>100.51</v>
      </c>
      <c r="CI471">
        <f t="shared" si="523"/>
        <v>22.000000000000004</v>
      </c>
      <c r="CJ471">
        <f t="shared" si="524"/>
        <v>12</v>
      </c>
      <c r="CK471">
        <f t="shared" si="525"/>
        <v>66.509999999999991</v>
      </c>
      <c r="CL471">
        <f t="shared" si="526"/>
        <v>0</v>
      </c>
      <c r="CM471">
        <f t="shared" si="527"/>
        <v>0</v>
      </c>
    </row>
    <row r="472" spans="1:91" x14ac:dyDescent="0.2">
      <c r="A472">
        <v>455</v>
      </c>
      <c r="B472">
        <f>B$14*(10-lgd*COUNTIF(Defaults!$AI472:$AR472,"&lt;="&amp;B$17))</f>
        <v>1.5</v>
      </c>
      <c r="C472">
        <f>C$14*(10-lgd*COUNTIF(Defaults!$AI472:$AR472,"&lt;="&amp;C$17))</f>
        <v>1.5</v>
      </c>
      <c r="D472">
        <f>D$14*(10-lgd*COUNTIF(Defaults!$AI472:$AR472,"&lt;="&amp;D$17))</f>
        <v>1.5</v>
      </c>
      <c r="E472">
        <f>E$14*(10-lgd*COUNTIF(Defaults!$AI472:$AR472,"&lt;="&amp;E$17))</f>
        <v>1.5</v>
      </c>
      <c r="F472">
        <f>F$14*(10-lgd*COUNTIF(Defaults!$AI472:$AR472,"&lt;="&amp;F$17))</f>
        <v>1.5</v>
      </c>
      <c r="G472">
        <f>G$14*(10-lgd*COUNTIF(Defaults!$AI472:$AR472,"&lt;="&amp;G$17))</f>
        <v>1.5</v>
      </c>
      <c r="H472">
        <f>H$14*(10-lgd*COUNTIF(Defaults!$AI472:$AR472,"&lt;="&amp;H$17))</f>
        <v>1.5</v>
      </c>
      <c r="I472">
        <f>I$14*(10-lgd*COUNTIF(Defaults!$AI472:$AR472,"&lt;="&amp;I$17))</f>
        <v>1.5</v>
      </c>
      <c r="J472">
        <f>J$14*(10-lgd*COUNTIF(Defaults!$AI472:$AR472,"&lt;="&amp;J$17))</f>
        <v>1.5</v>
      </c>
      <c r="K472">
        <f>K$14*(10-lgd*COUNTIF(Defaults!$AI472:$AR472,"&lt;="&amp;K$17))</f>
        <v>1.5</v>
      </c>
      <c r="L472">
        <f>L$14*(10-lgd*COUNTIF(Defaults!$AI472:$AR472,"&lt;="&amp;L$17))</f>
        <v>1.5</v>
      </c>
      <c r="M472">
        <f>M$14*(10-lgd*COUNTIF(Defaults!$AI472:$AR472,"&lt;="&amp;M$17))</f>
        <v>1.5</v>
      </c>
      <c r="N472">
        <f>N$14*(10-lgd*COUNTIF(Defaults!$AI472:$AR472,"&lt;="&amp;N$17))</f>
        <v>1.5</v>
      </c>
      <c r="O472">
        <f>O$14*(10-lgd*COUNTIF(Defaults!$AI472:$AR472,"&lt;="&amp;O$17))</f>
        <v>1.5</v>
      </c>
      <c r="P472">
        <f>P$14*(10-lgd*COUNTIF(Defaults!$AI472:$AR472,"&lt;="&amp;P$17))</f>
        <v>1.41</v>
      </c>
      <c r="Q472">
        <f>Q$14*(10-lgd*COUNTIF(Defaults!$AI472:$AR472,"&lt;="&amp;Q$17))</f>
        <v>1.41</v>
      </c>
      <c r="R472">
        <f>R$14*(10-lgd*COUNTIF(Defaults!$AI472:$AR472,"&lt;="&amp;R$17))</f>
        <v>1.41</v>
      </c>
      <c r="S472">
        <f>S$14*(10-lgd*COUNTIF(Defaults!$AI472:$AR472,"&lt;="&amp;S$17))</f>
        <v>1.41</v>
      </c>
      <c r="T472">
        <f>T$14*(10-lgd*COUNTIF(Defaults!$AI472:$AR472,"&lt;="&amp;T$17))</f>
        <v>1.41</v>
      </c>
      <c r="U472">
        <f>U$14*(10-lgd*COUNTIF(Defaults!$AI472:$AR472,"&lt;="&amp;U$17))</f>
        <v>95.410000000000011</v>
      </c>
      <c r="W472">
        <f t="shared" si="462"/>
        <v>0.1</v>
      </c>
      <c r="X472">
        <f t="shared" si="463"/>
        <v>0.1</v>
      </c>
      <c r="Y472">
        <f t="shared" si="464"/>
        <v>0.1</v>
      </c>
      <c r="Z472">
        <f t="shared" si="465"/>
        <v>0.1</v>
      </c>
      <c r="AA472">
        <f t="shared" si="466"/>
        <v>0.1</v>
      </c>
      <c r="AB472">
        <f t="shared" si="467"/>
        <v>0.1</v>
      </c>
      <c r="AC472">
        <f t="shared" si="468"/>
        <v>0.1</v>
      </c>
      <c r="AD472">
        <f t="shared" si="469"/>
        <v>0.1</v>
      </c>
      <c r="AE472">
        <f t="shared" si="470"/>
        <v>0.1</v>
      </c>
      <c r="AF472">
        <f t="shared" si="471"/>
        <v>0.1</v>
      </c>
      <c r="AG472">
        <f t="shared" si="472"/>
        <v>0.1</v>
      </c>
      <c r="AH472">
        <f t="shared" si="473"/>
        <v>0.1</v>
      </c>
      <c r="AI472">
        <f t="shared" si="474"/>
        <v>0.1</v>
      </c>
      <c r="AJ472">
        <f t="shared" si="475"/>
        <v>0.1</v>
      </c>
      <c r="AK472">
        <f t="shared" si="476"/>
        <v>0.1</v>
      </c>
      <c r="AL472">
        <f t="shared" si="477"/>
        <v>0.1</v>
      </c>
      <c r="AM472">
        <f t="shared" si="478"/>
        <v>0.1</v>
      </c>
      <c r="AN472">
        <f t="shared" si="479"/>
        <v>0.1</v>
      </c>
      <c r="AO472">
        <f t="shared" si="480"/>
        <v>0.1</v>
      </c>
      <c r="AP472">
        <f t="shared" si="481"/>
        <v>20.100000000000001</v>
      </c>
      <c r="AR472">
        <f t="shared" si="482"/>
        <v>0.1</v>
      </c>
      <c r="AS472">
        <f t="shared" si="483"/>
        <v>0.1</v>
      </c>
      <c r="AT472">
        <f t="shared" si="484"/>
        <v>0.1</v>
      </c>
      <c r="AU472">
        <f t="shared" si="485"/>
        <v>0.1</v>
      </c>
      <c r="AV472">
        <f t="shared" si="486"/>
        <v>0.1</v>
      </c>
      <c r="AW472">
        <f t="shared" si="487"/>
        <v>0.1</v>
      </c>
      <c r="AX472">
        <f t="shared" si="488"/>
        <v>0.1</v>
      </c>
      <c r="AY472">
        <f t="shared" si="489"/>
        <v>0.1</v>
      </c>
      <c r="AZ472">
        <f t="shared" si="490"/>
        <v>0.1</v>
      </c>
      <c r="BA472">
        <f t="shared" si="491"/>
        <v>0.1</v>
      </c>
      <c r="BB472">
        <f t="shared" si="492"/>
        <v>0.1</v>
      </c>
      <c r="BC472">
        <f t="shared" si="493"/>
        <v>0.1</v>
      </c>
      <c r="BD472">
        <f t="shared" si="494"/>
        <v>0.1</v>
      </c>
      <c r="BE472">
        <f t="shared" si="495"/>
        <v>0.1</v>
      </c>
      <c r="BF472">
        <f t="shared" si="496"/>
        <v>0.1</v>
      </c>
      <c r="BG472">
        <f t="shared" si="497"/>
        <v>0.1</v>
      </c>
      <c r="BH472">
        <f t="shared" si="498"/>
        <v>0.1</v>
      </c>
      <c r="BI472">
        <f t="shared" si="499"/>
        <v>0.1</v>
      </c>
      <c r="BJ472">
        <f t="shared" si="500"/>
        <v>0.1</v>
      </c>
      <c r="BK472">
        <f t="shared" si="501"/>
        <v>10.1</v>
      </c>
      <c r="BM472">
        <f t="shared" si="502"/>
        <v>1.2999999999999998</v>
      </c>
      <c r="BN472">
        <f t="shared" si="503"/>
        <v>1.2999999999999998</v>
      </c>
      <c r="BO472">
        <f t="shared" si="504"/>
        <v>1.2999999999999998</v>
      </c>
      <c r="BP472">
        <f t="shared" si="505"/>
        <v>1.2999999999999998</v>
      </c>
      <c r="BQ472">
        <f t="shared" si="506"/>
        <v>1.2999999999999998</v>
      </c>
      <c r="BR472">
        <f t="shared" si="507"/>
        <v>1.2999999999999998</v>
      </c>
      <c r="BS472">
        <f t="shared" si="508"/>
        <v>1.2999999999999998</v>
      </c>
      <c r="BT472">
        <f t="shared" si="509"/>
        <v>1.2999999999999998</v>
      </c>
      <c r="BU472">
        <f t="shared" si="510"/>
        <v>1.2999999999999998</v>
      </c>
      <c r="BV472">
        <f t="shared" si="511"/>
        <v>1.2999999999999998</v>
      </c>
      <c r="BW472">
        <f t="shared" si="512"/>
        <v>1.2999999999999998</v>
      </c>
      <c r="BX472">
        <f t="shared" si="513"/>
        <v>1.2999999999999998</v>
      </c>
      <c r="BY472">
        <f t="shared" si="514"/>
        <v>1.2999999999999998</v>
      </c>
      <c r="BZ472">
        <f t="shared" si="515"/>
        <v>1.2999999999999998</v>
      </c>
      <c r="CA472">
        <f t="shared" si="516"/>
        <v>1.2099999999999997</v>
      </c>
      <c r="CB472">
        <f t="shared" si="517"/>
        <v>1.2099999999999997</v>
      </c>
      <c r="CC472">
        <f t="shared" si="518"/>
        <v>1.2099999999999997</v>
      </c>
      <c r="CD472">
        <f t="shared" si="519"/>
        <v>1.2099999999999997</v>
      </c>
      <c r="CE472">
        <f t="shared" si="520"/>
        <v>1.2099999999999997</v>
      </c>
      <c r="CF472">
        <f t="shared" si="521"/>
        <v>65.210000000000008</v>
      </c>
      <c r="CH472">
        <f t="shared" si="522"/>
        <v>123.46000000000001</v>
      </c>
      <c r="CI472">
        <f t="shared" si="523"/>
        <v>22.000000000000004</v>
      </c>
      <c r="CJ472">
        <f t="shared" si="524"/>
        <v>12</v>
      </c>
      <c r="CK472">
        <f t="shared" si="525"/>
        <v>89.460000000000008</v>
      </c>
      <c r="CL472">
        <f t="shared" si="526"/>
        <v>0</v>
      </c>
      <c r="CM472">
        <f t="shared" si="527"/>
        <v>0</v>
      </c>
    </row>
    <row r="473" spans="1:91" x14ac:dyDescent="0.2">
      <c r="A473">
        <v>456</v>
      </c>
      <c r="B473">
        <f>B$14*(10-lgd*COUNTIF(Defaults!$AI473:$AR473,"&lt;="&amp;B$17))</f>
        <v>1.5</v>
      </c>
      <c r="C473">
        <f>C$14*(10-lgd*COUNTIF(Defaults!$AI473:$AR473,"&lt;="&amp;C$17))</f>
        <v>1.5</v>
      </c>
      <c r="D473">
        <f>D$14*(10-lgd*COUNTIF(Defaults!$AI473:$AR473,"&lt;="&amp;D$17))</f>
        <v>1.5</v>
      </c>
      <c r="E473">
        <f>E$14*(10-lgd*COUNTIF(Defaults!$AI473:$AR473,"&lt;="&amp;E$17))</f>
        <v>1.5</v>
      </c>
      <c r="F473">
        <f>F$14*(10-lgd*COUNTIF(Defaults!$AI473:$AR473,"&lt;="&amp;F$17))</f>
        <v>1.5</v>
      </c>
      <c r="G473">
        <f>G$14*(10-lgd*COUNTIF(Defaults!$AI473:$AR473,"&lt;="&amp;G$17))</f>
        <v>1.5</v>
      </c>
      <c r="H473">
        <f>H$14*(10-lgd*COUNTIF(Defaults!$AI473:$AR473,"&lt;="&amp;H$17))</f>
        <v>1.5</v>
      </c>
      <c r="I473">
        <f>I$14*(10-lgd*COUNTIF(Defaults!$AI473:$AR473,"&lt;="&amp;I$17))</f>
        <v>1.5</v>
      </c>
      <c r="J473">
        <f>J$14*(10-lgd*COUNTIF(Defaults!$AI473:$AR473,"&lt;="&amp;J$17))</f>
        <v>1.5</v>
      </c>
      <c r="K473">
        <f>K$14*(10-lgd*COUNTIF(Defaults!$AI473:$AR473,"&lt;="&amp;K$17))</f>
        <v>1.5</v>
      </c>
      <c r="L473">
        <f>L$14*(10-lgd*COUNTIF(Defaults!$AI473:$AR473,"&lt;="&amp;L$17))</f>
        <v>1.5</v>
      </c>
      <c r="M473">
        <f>M$14*(10-lgd*COUNTIF(Defaults!$AI473:$AR473,"&lt;="&amp;M$17))</f>
        <v>1.5</v>
      </c>
      <c r="N473">
        <f>N$14*(10-lgd*COUNTIF(Defaults!$AI473:$AR473,"&lt;="&amp;N$17))</f>
        <v>1.5</v>
      </c>
      <c r="O473">
        <f>O$14*(10-lgd*COUNTIF(Defaults!$AI473:$AR473,"&lt;="&amp;O$17))</f>
        <v>1.5</v>
      </c>
      <c r="P473">
        <f>P$14*(10-lgd*COUNTIF(Defaults!$AI473:$AR473,"&lt;="&amp;P$17))</f>
        <v>1.5</v>
      </c>
      <c r="Q473">
        <f>Q$14*(10-lgd*COUNTIF(Defaults!$AI473:$AR473,"&lt;="&amp;Q$17))</f>
        <v>1.5</v>
      </c>
      <c r="R473">
        <f>R$14*(10-lgd*COUNTIF(Defaults!$AI473:$AR473,"&lt;="&amp;R$17))</f>
        <v>1.5</v>
      </c>
      <c r="S473">
        <f>S$14*(10-lgd*COUNTIF(Defaults!$AI473:$AR473,"&lt;="&amp;S$17))</f>
        <v>1.5</v>
      </c>
      <c r="T473">
        <f>T$14*(10-lgd*COUNTIF(Defaults!$AI473:$AR473,"&lt;="&amp;T$17))</f>
        <v>1.5</v>
      </c>
      <c r="U473">
        <f>U$14*(10-lgd*COUNTIF(Defaults!$AI473:$AR473,"&lt;="&amp;U$17))</f>
        <v>101.5</v>
      </c>
      <c r="W473">
        <f t="shared" si="462"/>
        <v>0.1</v>
      </c>
      <c r="X473">
        <f t="shared" si="463"/>
        <v>0.1</v>
      </c>
      <c r="Y473">
        <f t="shared" si="464"/>
        <v>0.1</v>
      </c>
      <c r="Z473">
        <f t="shared" si="465"/>
        <v>0.1</v>
      </c>
      <c r="AA473">
        <f t="shared" si="466"/>
        <v>0.1</v>
      </c>
      <c r="AB473">
        <f t="shared" si="467"/>
        <v>0.1</v>
      </c>
      <c r="AC473">
        <f t="shared" si="468"/>
        <v>0.1</v>
      </c>
      <c r="AD473">
        <f t="shared" si="469"/>
        <v>0.1</v>
      </c>
      <c r="AE473">
        <f t="shared" si="470"/>
        <v>0.1</v>
      </c>
      <c r="AF473">
        <f t="shared" si="471"/>
        <v>0.1</v>
      </c>
      <c r="AG473">
        <f t="shared" si="472"/>
        <v>0.1</v>
      </c>
      <c r="AH473">
        <f t="shared" si="473"/>
        <v>0.1</v>
      </c>
      <c r="AI473">
        <f t="shared" si="474"/>
        <v>0.1</v>
      </c>
      <c r="AJ473">
        <f t="shared" si="475"/>
        <v>0.1</v>
      </c>
      <c r="AK473">
        <f t="shared" si="476"/>
        <v>0.1</v>
      </c>
      <c r="AL473">
        <f t="shared" si="477"/>
        <v>0.1</v>
      </c>
      <c r="AM473">
        <f t="shared" si="478"/>
        <v>0.1</v>
      </c>
      <c r="AN473">
        <f t="shared" si="479"/>
        <v>0.1</v>
      </c>
      <c r="AO473">
        <f t="shared" si="480"/>
        <v>0.1</v>
      </c>
      <c r="AP473">
        <f t="shared" si="481"/>
        <v>20.100000000000001</v>
      </c>
      <c r="AR473">
        <f t="shared" si="482"/>
        <v>0.1</v>
      </c>
      <c r="AS473">
        <f t="shared" si="483"/>
        <v>0.1</v>
      </c>
      <c r="AT473">
        <f t="shared" si="484"/>
        <v>0.1</v>
      </c>
      <c r="AU473">
        <f t="shared" si="485"/>
        <v>0.1</v>
      </c>
      <c r="AV473">
        <f t="shared" si="486"/>
        <v>0.1</v>
      </c>
      <c r="AW473">
        <f t="shared" si="487"/>
        <v>0.1</v>
      </c>
      <c r="AX473">
        <f t="shared" si="488"/>
        <v>0.1</v>
      </c>
      <c r="AY473">
        <f t="shared" si="489"/>
        <v>0.1</v>
      </c>
      <c r="AZ473">
        <f t="shared" si="490"/>
        <v>0.1</v>
      </c>
      <c r="BA473">
        <f t="shared" si="491"/>
        <v>0.1</v>
      </c>
      <c r="BB473">
        <f t="shared" si="492"/>
        <v>0.1</v>
      </c>
      <c r="BC473">
        <f t="shared" si="493"/>
        <v>0.1</v>
      </c>
      <c r="BD473">
        <f t="shared" si="494"/>
        <v>0.1</v>
      </c>
      <c r="BE473">
        <f t="shared" si="495"/>
        <v>0.1</v>
      </c>
      <c r="BF473">
        <f t="shared" si="496"/>
        <v>0.1</v>
      </c>
      <c r="BG473">
        <f t="shared" si="497"/>
        <v>0.1</v>
      </c>
      <c r="BH473">
        <f t="shared" si="498"/>
        <v>0.1</v>
      </c>
      <c r="BI473">
        <f t="shared" si="499"/>
        <v>0.1</v>
      </c>
      <c r="BJ473">
        <f t="shared" si="500"/>
        <v>0.1</v>
      </c>
      <c r="BK473">
        <f t="shared" si="501"/>
        <v>10.1</v>
      </c>
      <c r="BM473">
        <f t="shared" si="502"/>
        <v>1.2999999999999998</v>
      </c>
      <c r="BN473">
        <f t="shared" si="503"/>
        <v>1.2999999999999998</v>
      </c>
      <c r="BO473">
        <f t="shared" si="504"/>
        <v>1.2999999999999998</v>
      </c>
      <c r="BP473">
        <f t="shared" si="505"/>
        <v>1.2999999999999998</v>
      </c>
      <c r="BQ473">
        <f t="shared" si="506"/>
        <v>1.2999999999999998</v>
      </c>
      <c r="BR473">
        <f t="shared" si="507"/>
        <v>1.2999999999999998</v>
      </c>
      <c r="BS473">
        <f t="shared" si="508"/>
        <v>1.2999999999999998</v>
      </c>
      <c r="BT473">
        <f t="shared" si="509"/>
        <v>1.2999999999999998</v>
      </c>
      <c r="BU473">
        <f t="shared" si="510"/>
        <v>1.2999999999999998</v>
      </c>
      <c r="BV473">
        <f t="shared" si="511"/>
        <v>1.2999999999999998</v>
      </c>
      <c r="BW473">
        <f t="shared" si="512"/>
        <v>1.2999999999999998</v>
      </c>
      <c r="BX473">
        <f t="shared" si="513"/>
        <v>1.2999999999999998</v>
      </c>
      <c r="BY473">
        <f t="shared" si="514"/>
        <v>1.2999999999999998</v>
      </c>
      <c r="BZ473">
        <f t="shared" si="515"/>
        <v>1.2999999999999998</v>
      </c>
      <c r="CA473">
        <f t="shared" si="516"/>
        <v>1.2999999999999998</v>
      </c>
      <c r="CB473">
        <f t="shared" si="517"/>
        <v>1.2999999999999998</v>
      </c>
      <c r="CC473">
        <f t="shared" si="518"/>
        <v>1.2999999999999998</v>
      </c>
      <c r="CD473">
        <f t="shared" si="519"/>
        <v>1.2999999999999998</v>
      </c>
      <c r="CE473">
        <f t="shared" si="520"/>
        <v>1.2999999999999998</v>
      </c>
      <c r="CF473">
        <f t="shared" si="521"/>
        <v>71.300000000000011</v>
      </c>
      <c r="CH473">
        <f t="shared" si="522"/>
        <v>130</v>
      </c>
      <c r="CI473">
        <f t="shared" si="523"/>
        <v>22.000000000000004</v>
      </c>
      <c r="CJ473">
        <f t="shared" si="524"/>
        <v>12</v>
      </c>
      <c r="CK473">
        <f t="shared" si="525"/>
        <v>96.000000000000014</v>
      </c>
      <c r="CL473">
        <f t="shared" si="526"/>
        <v>0</v>
      </c>
      <c r="CM473">
        <f t="shared" si="527"/>
        <v>0</v>
      </c>
    </row>
    <row r="474" spans="1:91" x14ac:dyDescent="0.2">
      <c r="A474">
        <v>457</v>
      </c>
      <c r="B474">
        <f>B$14*(10-lgd*COUNTIF(Defaults!$AI474:$AR474,"&lt;="&amp;B$17))</f>
        <v>1.5</v>
      </c>
      <c r="C474">
        <f>C$14*(10-lgd*COUNTIF(Defaults!$AI474:$AR474,"&lt;="&amp;C$17))</f>
        <v>1.5</v>
      </c>
      <c r="D474">
        <f>D$14*(10-lgd*COUNTIF(Defaults!$AI474:$AR474,"&lt;="&amp;D$17))</f>
        <v>1.5</v>
      </c>
      <c r="E474">
        <f>E$14*(10-lgd*COUNTIF(Defaults!$AI474:$AR474,"&lt;="&amp;E$17))</f>
        <v>1.41</v>
      </c>
      <c r="F474">
        <f>F$14*(10-lgd*COUNTIF(Defaults!$AI474:$AR474,"&lt;="&amp;F$17))</f>
        <v>1.41</v>
      </c>
      <c r="G474">
        <f>G$14*(10-lgd*COUNTIF(Defaults!$AI474:$AR474,"&lt;="&amp;G$17))</f>
        <v>1.41</v>
      </c>
      <c r="H474">
        <f>H$14*(10-lgd*COUNTIF(Defaults!$AI474:$AR474,"&lt;="&amp;H$17))</f>
        <v>1.2299999999999998</v>
      </c>
      <c r="I474">
        <f>I$14*(10-lgd*COUNTIF(Defaults!$AI474:$AR474,"&lt;="&amp;I$17))</f>
        <v>1.2299999999999998</v>
      </c>
      <c r="J474">
        <f>J$14*(10-lgd*COUNTIF(Defaults!$AI474:$AR474,"&lt;="&amp;J$17))</f>
        <v>1.2299999999999998</v>
      </c>
      <c r="K474">
        <f>K$14*(10-lgd*COUNTIF(Defaults!$AI474:$AR474,"&lt;="&amp;K$17))</f>
        <v>1.2299999999999998</v>
      </c>
      <c r="L474">
        <f>L$14*(10-lgd*COUNTIF(Defaults!$AI474:$AR474,"&lt;="&amp;L$17))</f>
        <v>1.1399999999999999</v>
      </c>
      <c r="M474">
        <f>M$14*(10-lgd*COUNTIF(Defaults!$AI474:$AR474,"&lt;="&amp;M$17))</f>
        <v>1.1399999999999999</v>
      </c>
      <c r="N474">
        <f>N$14*(10-lgd*COUNTIF(Defaults!$AI474:$AR474,"&lt;="&amp;N$17))</f>
        <v>1.1399999999999999</v>
      </c>
      <c r="O474">
        <f>O$14*(10-lgd*COUNTIF(Defaults!$AI474:$AR474,"&lt;="&amp;O$17))</f>
        <v>1.1399999999999999</v>
      </c>
      <c r="P474">
        <f>P$14*(10-lgd*COUNTIF(Defaults!$AI474:$AR474,"&lt;="&amp;P$17))</f>
        <v>1.1399999999999999</v>
      </c>
      <c r="Q474">
        <f>Q$14*(10-lgd*COUNTIF(Defaults!$AI474:$AR474,"&lt;="&amp;Q$17))</f>
        <v>1.1399999999999999</v>
      </c>
      <c r="R474">
        <f>R$14*(10-lgd*COUNTIF(Defaults!$AI474:$AR474,"&lt;="&amp;R$17))</f>
        <v>1.1399999999999999</v>
      </c>
      <c r="S474">
        <f>S$14*(10-lgd*COUNTIF(Defaults!$AI474:$AR474,"&lt;="&amp;S$17))</f>
        <v>1.1399999999999999</v>
      </c>
      <c r="T474">
        <f>T$14*(10-lgd*COUNTIF(Defaults!$AI474:$AR474,"&lt;="&amp;T$17))</f>
        <v>1.05</v>
      </c>
      <c r="U474">
        <f>U$14*(10-lgd*COUNTIF(Defaults!$AI474:$AR474,"&lt;="&amp;U$17))</f>
        <v>71.05</v>
      </c>
      <c r="W474">
        <f t="shared" si="462"/>
        <v>0.1</v>
      </c>
      <c r="X474">
        <f t="shared" si="463"/>
        <v>0.1</v>
      </c>
      <c r="Y474">
        <f t="shared" si="464"/>
        <v>0.1</v>
      </c>
      <c r="Z474">
        <f t="shared" si="465"/>
        <v>0.1</v>
      </c>
      <c r="AA474">
        <f t="shared" si="466"/>
        <v>0.1</v>
      </c>
      <c r="AB474">
        <f t="shared" si="467"/>
        <v>0.1</v>
      </c>
      <c r="AC474">
        <f t="shared" si="468"/>
        <v>0.1</v>
      </c>
      <c r="AD474">
        <f t="shared" si="469"/>
        <v>0.1</v>
      </c>
      <c r="AE474">
        <f t="shared" si="470"/>
        <v>0.1</v>
      </c>
      <c r="AF474">
        <f t="shared" si="471"/>
        <v>0.1</v>
      </c>
      <c r="AG474">
        <f t="shared" si="472"/>
        <v>0.1</v>
      </c>
      <c r="AH474">
        <f t="shared" si="473"/>
        <v>0.1</v>
      </c>
      <c r="AI474">
        <f t="shared" si="474"/>
        <v>0.1</v>
      </c>
      <c r="AJ474">
        <f t="shared" si="475"/>
        <v>0.1</v>
      </c>
      <c r="AK474">
        <f t="shared" si="476"/>
        <v>0.1</v>
      </c>
      <c r="AL474">
        <f t="shared" si="477"/>
        <v>0.1</v>
      </c>
      <c r="AM474">
        <f t="shared" si="478"/>
        <v>0.1</v>
      </c>
      <c r="AN474">
        <f t="shared" si="479"/>
        <v>0.1</v>
      </c>
      <c r="AO474">
        <f t="shared" si="480"/>
        <v>0.1</v>
      </c>
      <c r="AP474">
        <f t="shared" si="481"/>
        <v>20.100000000000001</v>
      </c>
      <c r="AR474">
        <f t="shared" si="482"/>
        <v>0.1</v>
      </c>
      <c r="AS474">
        <f t="shared" si="483"/>
        <v>0.1</v>
      </c>
      <c r="AT474">
        <f t="shared" si="484"/>
        <v>0.1</v>
      </c>
      <c r="AU474">
        <f t="shared" si="485"/>
        <v>0.1</v>
      </c>
      <c r="AV474">
        <f t="shared" si="486"/>
        <v>0.1</v>
      </c>
      <c r="AW474">
        <f t="shared" si="487"/>
        <v>0.1</v>
      </c>
      <c r="AX474">
        <f t="shared" si="488"/>
        <v>0.1</v>
      </c>
      <c r="AY474">
        <f t="shared" si="489"/>
        <v>0.1</v>
      </c>
      <c r="AZ474">
        <f t="shared" si="490"/>
        <v>0.1</v>
      </c>
      <c r="BA474">
        <f t="shared" si="491"/>
        <v>0.1</v>
      </c>
      <c r="BB474">
        <f t="shared" si="492"/>
        <v>0.1</v>
      </c>
      <c r="BC474">
        <f t="shared" si="493"/>
        <v>0.1</v>
      </c>
      <c r="BD474">
        <f t="shared" si="494"/>
        <v>0.1</v>
      </c>
      <c r="BE474">
        <f t="shared" si="495"/>
        <v>0.1</v>
      </c>
      <c r="BF474">
        <f t="shared" si="496"/>
        <v>0.1</v>
      </c>
      <c r="BG474">
        <f t="shared" si="497"/>
        <v>0.1</v>
      </c>
      <c r="BH474">
        <f t="shared" si="498"/>
        <v>0.1</v>
      </c>
      <c r="BI474">
        <f t="shared" si="499"/>
        <v>0.1</v>
      </c>
      <c r="BJ474">
        <f t="shared" si="500"/>
        <v>0.1</v>
      </c>
      <c r="BK474">
        <f t="shared" si="501"/>
        <v>10.1</v>
      </c>
      <c r="BM474">
        <f t="shared" si="502"/>
        <v>1.2999999999999998</v>
      </c>
      <c r="BN474">
        <f t="shared" si="503"/>
        <v>1.2999999999999998</v>
      </c>
      <c r="BO474">
        <f t="shared" si="504"/>
        <v>1.2999999999999998</v>
      </c>
      <c r="BP474">
        <f t="shared" si="505"/>
        <v>1.2099999999999997</v>
      </c>
      <c r="BQ474">
        <f t="shared" si="506"/>
        <v>1.2099999999999997</v>
      </c>
      <c r="BR474">
        <f t="shared" si="507"/>
        <v>1.2099999999999997</v>
      </c>
      <c r="BS474">
        <f t="shared" si="508"/>
        <v>1.0299999999999996</v>
      </c>
      <c r="BT474">
        <f t="shared" si="509"/>
        <v>1.0299999999999996</v>
      </c>
      <c r="BU474">
        <f t="shared" si="510"/>
        <v>1.0299999999999996</v>
      </c>
      <c r="BV474">
        <f t="shared" si="511"/>
        <v>1.0299999999999996</v>
      </c>
      <c r="BW474">
        <f t="shared" si="512"/>
        <v>0.93999999999999984</v>
      </c>
      <c r="BX474">
        <f t="shared" si="513"/>
        <v>0.93999999999999984</v>
      </c>
      <c r="BY474">
        <f t="shared" si="514"/>
        <v>0.93999999999999984</v>
      </c>
      <c r="BZ474">
        <f t="shared" si="515"/>
        <v>0.93999999999999984</v>
      </c>
      <c r="CA474">
        <f t="shared" si="516"/>
        <v>0.93999999999999984</v>
      </c>
      <c r="CB474">
        <f t="shared" si="517"/>
        <v>0.93999999999999984</v>
      </c>
      <c r="CC474">
        <f t="shared" si="518"/>
        <v>0.93999999999999984</v>
      </c>
      <c r="CD474">
        <f t="shared" si="519"/>
        <v>0.93999999999999984</v>
      </c>
      <c r="CE474">
        <f t="shared" si="520"/>
        <v>0.85000000000000009</v>
      </c>
      <c r="CF474">
        <f t="shared" si="521"/>
        <v>40.849999999999994</v>
      </c>
      <c r="CH474">
        <f t="shared" si="522"/>
        <v>94.87</v>
      </c>
      <c r="CI474">
        <f t="shared" si="523"/>
        <v>22.000000000000004</v>
      </c>
      <c r="CJ474">
        <f t="shared" si="524"/>
        <v>12</v>
      </c>
      <c r="CK474">
        <f t="shared" si="525"/>
        <v>60.86999999999999</v>
      </c>
      <c r="CL474">
        <f t="shared" si="526"/>
        <v>0</v>
      </c>
      <c r="CM474">
        <f t="shared" si="527"/>
        <v>0</v>
      </c>
    </row>
    <row r="475" spans="1:91" x14ac:dyDescent="0.2">
      <c r="A475">
        <v>458</v>
      </c>
      <c r="B475">
        <f>B$14*(10-lgd*COUNTIF(Defaults!$AI475:$AR475,"&lt;="&amp;B$17))</f>
        <v>1.5</v>
      </c>
      <c r="C475">
        <f>C$14*(10-lgd*COUNTIF(Defaults!$AI475:$AR475,"&lt;="&amp;C$17))</f>
        <v>1.5</v>
      </c>
      <c r="D475">
        <f>D$14*(10-lgd*COUNTIF(Defaults!$AI475:$AR475,"&lt;="&amp;D$17))</f>
        <v>1.5</v>
      </c>
      <c r="E475">
        <f>E$14*(10-lgd*COUNTIF(Defaults!$AI475:$AR475,"&lt;="&amp;E$17))</f>
        <v>1.5</v>
      </c>
      <c r="F475">
        <f>F$14*(10-lgd*COUNTIF(Defaults!$AI475:$AR475,"&lt;="&amp;F$17))</f>
        <v>1.5</v>
      </c>
      <c r="G475">
        <f>G$14*(10-lgd*COUNTIF(Defaults!$AI475:$AR475,"&lt;="&amp;G$17))</f>
        <v>1.5</v>
      </c>
      <c r="H475">
        <f>H$14*(10-lgd*COUNTIF(Defaults!$AI475:$AR475,"&lt;="&amp;H$17))</f>
        <v>1.5</v>
      </c>
      <c r="I475">
        <f>I$14*(10-lgd*COUNTIF(Defaults!$AI475:$AR475,"&lt;="&amp;I$17))</f>
        <v>1.5</v>
      </c>
      <c r="J475">
        <f>J$14*(10-lgd*COUNTIF(Defaults!$AI475:$AR475,"&lt;="&amp;J$17))</f>
        <v>1.5</v>
      </c>
      <c r="K475">
        <f>K$14*(10-lgd*COUNTIF(Defaults!$AI475:$AR475,"&lt;="&amp;K$17))</f>
        <v>1.5</v>
      </c>
      <c r="L475">
        <f>L$14*(10-lgd*COUNTIF(Defaults!$AI475:$AR475,"&lt;="&amp;L$17))</f>
        <v>1.5</v>
      </c>
      <c r="M475">
        <f>M$14*(10-lgd*COUNTIF(Defaults!$AI475:$AR475,"&lt;="&amp;M$17))</f>
        <v>1.5</v>
      </c>
      <c r="N475">
        <f>N$14*(10-lgd*COUNTIF(Defaults!$AI475:$AR475,"&lt;="&amp;N$17))</f>
        <v>1.5</v>
      </c>
      <c r="O475">
        <f>O$14*(10-lgd*COUNTIF(Defaults!$AI475:$AR475,"&lt;="&amp;O$17))</f>
        <v>1.5</v>
      </c>
      <c r="P475">
        <f>P$14*(10-lgd*COUNTIF(Defaults!$AI475:$AR475,"&lt;="&amp;P$17))</f>
        <v>1.5</v>
      </c>
      <c r="Q475">
        <f>Q$14*(10-lgd*COUNTIF(Defaults!$AI475:$AR475,"&lt;="&amp;Q$17))</f>
        <v>1.5</v>
      </c>
      <c r="R475">
        <f>R$14*(10-lgd*COUNTIF(Defaults!$AI475:$AR475,"&lt;="&amp;R$17))</f>
        <v>1.5</v>
      </c>
      <c r="S475">
        <f>S$14*(10-lgd*COUNTIF(Defaults!$AI475:$AR475,"&lt;="&amp;S$17))</f>
        <v>1.5</v>
      </c>
      <c r="T475">
        <f>T$14*(10-lgd*COUNTIF(Defaults!$AI475:$AR475,"&lt;="&amp;T$17))</f>
        <v>1.41</v>
      </c>
      <c r="U475">
        <f>U$14*(10-lgd*COUNTIF(Defaults!$AI475:$AR475,"&lt;="&amp;U$17))</f>
        <v>95.410000000000011</v>
      </c>
      <c r="W475">
        <f t="shared" si="462"/>
        <v>0.1</v>
      </c>
      <c r="X475">
        <f t="shared" si="463"/>
        <v>0.1</v>
      </c>
      <c r="Y475">
        <f t="shared" si="464"/>
        <v>0.1</v>
      </c>
      <c r="Z475">
        <f t="shared" si="465"/>
        <v>0.1</v>
      </c>
      <c r="AA475">
        <f t="shared" si="466"/>
        <v>0.1</v>
      </c>
      <c r="AB475">
        <f t="shared" si="467"/>
        <v>0.1</v>
      </c>
      <c r="AC475">
        <f t="shared" si="468"/>
        <v>0.1</v>
      </c>
      <c r="AD475">
        <f t="shared" si="469"/>
        <v>0.1</v>
      </c>
      <c r="AE475">
        <f t="shared" si="470"/>
        <v>0.1</v>
      </c>
      <c r="AF475">
        <f t="shared" si="471"/>
        <v>0.1</v>
      </c>
      <c r="AG475">
        <f t="shared" si="472"/>
        <v>0.1</v>
      </c>
      <c r="AH475">
        <f t="shared" si="473"/>
        <v>0.1</v>
      </c>
      <c r="AI475">
        <f t="shared" si="474"/>
        <v>0.1</v>
      </c>
      <c r="AJ475">
        <f t="shared" si="475"/>
        <v>0.1</v>
      </c>
      <c r="AK475">
        <f t="shared" si="476"/>
        <v>0.1</v>
      </c>
      <c r="AL475">
        <f t="shared" si="477"/>
        <v>0.1</v>
      </c>
      <c r="AM475">
        <f t="shared" si="478"/>
        <v>0.1</v>
      </c>
      <c r="AN475">
        <f t="shared" si="479"/>
        <v>0.1</v>
      </c>
      <c r="AO475">
        <f t="shared" si="480"/>
        <v>0.1</v>
      </c>
      <c r="AP475">
        <f t="shared" si="481"/>
        <v>20.100000000000001</v>
      </c>
      <c r="AR475">
        <f t="shared" si="482"/>
        <v>0.1</v>
      </c>
      <c r="AS475">
        <f t="shared" si="483"/>
        <v>0.1</v>
      </c>
      <c r="AT475">
        <f t="shared" si="484"/>
        <v>0.1</v>
      </c>
      <c r="AU475">
        <f t="shared" si="485"/>
        <v>0.1</v>
      </c>
      <c r="AV475">
        <f t="shared" si="486"/>
        <v>0.1</v>
      </c>
      <c r="AW475">
        <f t="shared" si="487"/>
        <v>0.1</v>
      </c>
      <c r="AX475">
        <f t="shared" si="488"/>
        <v>0.1</v>
      </c>
      <c r="AY475">
        <f t="shared" si="489"/>
        <v>0.1</v>
      </c>
      <c r="AZ475">
        <f t="shared" si="490"/>
        <v>0.1</v>
      </c>
      <c r="BA475">
        <f t="shared" si="491"/>
        <v>0.1</v>
      </c>
      <c r="BB475">
        <f t="shared" si="492"/>
        <v>0.1</v>
      </c>
      <c r="BC475">
        <f t="shared" si="493"/>
        <v>0.1</v>
      </c>
      <c r="BD475">
        <f t="shared" si="494"/>
        <v>0.1</v>
      </c>
      <c r="BE475">
        <f t="shared" si="495"/>
        <v>0.1</v>
      </c>
      <c r="BF475">
        <f t="shared" si="496"/>
        <v>0.1</v>
      </c>
      <c r="BG475">
        <f t="shared" si="497"/>
        <v>0.1</v>
      </c>
      <c r="BH475">
        <f t="shared" si="498"/>
        <v>0.1</v>
      </c>
      <c r="BI475">
        <f t="shared" si="499"/>
        <v>0.1</v>
      </c>
      <c r="BJ475">
        <f t="shared" si="500"/>
        <v>0.1</v>
      </c>
      <c r="BK475">
        <f t="shared" si="501"/>
        <v>10.1</v>
      </c>
      <c r="BM475">
        <f t="shared" si="502"/>
        <v>1.2999999999999998</v>
      </c>
      <c r="BN475">
        <f t="shared" si="503"/>
        <v>1.2999999999999998</v>
      </c>
      <c r="BO475">
        <f t="shared" si="504"/>
        <v>1.2999999999999998</v>
      </c>
      <c r="BP475">
        <f t="shared" si="505"/>
        <v>1.2999999999999998</v>
      </c>
      <c r="BQ475">
        <f t="shared" si="506"/>
        <v>1.2999999999999998</v>
      </c>
      <c r="BR475">
        <f t="shared" si="507"/>
        <v>1.2999999999999998</v>
      </c>
      <c r="BS475">
        <f t="shared" si="508"/>
        <v>1.2999999999999998</v>
      </c>
      <c r="BT475">
        <f t="shared" si="509"/>
        <v>1.2999999999999998</v>
      </c>
      <c r="BU475">
        <f t="shared" si="510"/>
        <v>1.2999999999999998</v>
      </c>
      <c r="BV475">
        <f t="shared" si="511"/>
        <v>1.2999999999999998</v>
      </c>
      <c r="BW475">
        <f t="shared" si="512"/>
        <v>1.2999999999999998</v>
      </c>
      <c r="BX475">
        <f t="shared" si="513"/>
        <v>1.2999999999999998</v>
      </c>
      <c r="BY475">
        <f t="shared" si="514"/>
        <v>1.2999999999999998</v>
      </c>
      <c r="BZ475">
        <f t="shared" si="515"/>
        <v>1.2999999999999998</v>
      </c>
      <c r="CA475">
        <f t="shared" si="516"/>
        <v>1.2999999999999998</v>
      </c>
      <c r="CB475">
        <f t="shared" si="517"/>
        <v>1.2999999999999998</v>
      </c>
      <c r="CC475">
        <f t="shared" si="518"/>
        <v>1.2999999999999998</v>
      </c>
      <c r="CD475">
        <f t="shared" si="519"/>
        <v>1.2999999999999998</v>
      </c>
      <c r="CE475">
        <f t="shared" si="520"/>
        <v>1.2099999999999997</v>
      </c>
      <c r="CF475">
        <f t="shared" si="521"/>
        <v>65.210000000000008</v>
      </c>
      <c r="CH475">
        <f t="shared" si="522"/>
        <v>123.82000000000001</v>
      </c>
      <c r="CI475">
        <f t="shared" si="523"/>
        <v>22.000000000000004</v>
      </c>
      <c r="CJ475">
        <f t="shared" si="524"/>
        <v>12</v>
      </c>
      <c r="CK475">
        <f t="shared" si="525"/>
        <v>89.820000000000022</v>
      </c>
      <c r="CL475">
        <f t="shared" si="526"/>
        <v>0</v>
      </c>
      <c r="CM475">
        <f t="shared" si="527"/>
        <v>0</v>
      </c>
    </row>
    <row r="476" spans="1:91" x14ac:dyDescent="0.2">
      <c r="A476">
        <v>459</v>
      </c>
      <c r="B476">
        <f>B$14*(10-lgd*COUNTIF(Defaults!$AI476:$AR476,"&lt;="&amp;B$17))</f>
        <v>1.5</v>
      </c>
      <c r="C476">
        <f>C$14*(10-lgd*COUNTIF(Defaults!$AI476:$AR476,"&lt;="&amp;C$17))</f>
        <v>1.5</v>
      </c>
      <c r="D476">
        <f>D$14*(10-lgd*COUNTIF(Defaults!$AI476:$AR476,"&lt;="&amp;D$17))</f>
        <v>1.5</v>
      </c>
      <c r="E476">
        <f>E$14*(10-lgd*COUNTIF(Defaults!$AI476:$AR476,"&lt;="&amp;E$17))</f>
        <v>1.5</v>
      </c>
      <c r="F476">
        <f>F$14*(10-lgd*COUNTIF(Defaults!$AI476:$AR476,"&lt;="&amp;F$17))</f>
        <v>1.5</v>
      </c>
      <c r="G476">
        <f>G$14*(10-lgd*COUNTIF(Defaults!$AI476:$AR476,"&lt;="&amp;G$17))</f>
        <v>1.5</v>
      </c>
      <c r="H476">
        <f>H$14*(10-lgd*COUNTIF(Defaults!$AI476:$AR476,"&lt;="&amp;H$17))</f>
        <v>1.5</v>
      </c>
      <c r="I476">
        <f>I$14*(10-lgd*COUNTIF(Defaults!$AI476:$AR476,"&lt;="&amp;I$17))</f>
        <v>1.5</v>
      </c>
      <c r="J476">
        <f>J$14*(10-lgd*COUNTIF(Defaults!$AI476:$AR476,"&lt;="&amp;J$17))</f>
        <v>1.5</v>
      </c>
      <c r="K476">
        <f>K$14*(10-lgd*COUNTIF(Defaults!$AI476:$AR476,"&lt;="&amp;K$17))</f>
        <v>1.5</v>
      </c>
      <c r="L476">
        <f>L$14*(10-lgd*COUNTIF(Defaults!$AI476:$AR476,"&lt;="&amp;L$17))</f>
        <v>1.5</v>
      </c>
      <c r="M476">
        <f>M$14*(10-lgd*COUNTIF(Defaults!$AI476:$AR476,"&lt;="&amp;M$17))</f>
        <v>1.5</v>
      </c>
      <c r="N476">
        <f>N$14*(10-lgd*COUNTIF(Defaults!$AI476:$AR476,"&lt;="&amp;N$17))</f>
        <v>1.5</v>
      </c>
      <c r="O476">
        <f>O$14*(10-lgd*COUNTIF(Defaults!$AI476:$AR476,"&lt;="&amp;O$17))</f>
        <v>1.5</v>
      </c>
      <c r="P476">
        <f>P$14*(10-lgd*COUNTIF(Defaults!$AI476:$AR476,"&lt;="&amp;P$17))</f>
        <v>1.5</v>
      </c>
      <c r="Q476">
        <f>Q$14*(10-lgd*COUNTIF(Defaults!$AI476:$AR476,"&lt;="&amp;Q$17))</f>
        <v>1.5</v>
      </c>
      <c r="R476">
        <f>R$14*(10-lgd*COUNTIF(Defaults!$AI476:$AR476,"&lt;="&amp;R$17))</f>
        <v>1.5</v>
      </c>
      <c r="S476">
        <f>S$14*(10-lgd*COUNTIF(Defaults!$AI476:$AR476,"&lt;="&amp;S$17))</f>
        <v>1.5</v>
      </c>
      <c r="T476">
        <f>T$14*(10-lgd*COUNTIF(Defaults!$AI476:$AR476,"&lt;="&amp;T$17))</f>
        <v>1.5</v>
      </c>
      <c r="U476">
        <f>U$14*(10-lgd*COUNTIF(Defaults!$AI476:$AR476,"&lt;="&amp;U$17))</f>
        <v>101.5</v>
      </c>
      <c r="W476">
        <f t="shared" si="462"/>
        <v>0.1</v>
      </c>
      <c r="X476">
        <f t="shared" si="463"/>
        <v>0.1</v>
      </c>
      <c r="Y476">
        <f t="shared" si="464"/>
        <v>0.1</v>
      </c>
      <c r="Z476">
        <f t="shared" si="465"/>
        <v>0.1</v>
      </c>
      <c r="AA476">
        <f t="shared" si="466"/>
        <v>0.1</v>
      </c>
      <c r="AB476">
        <f t="shared" si="467"/>
        <v>0.1</v>
      </c>
      <c r="AC476">
        <f t="shared" si="468"/>
        <v>0.1</v>
      </c>
      <c r="AD476">
        <f t="shared" si="469"/>
        <v>0.1</v>
      </c>
      <c r="AE476">
        <f t="shared" si="470"/>
        <v>0.1</v>
      </c>
      <c r="AF476">
        <f t="shared" si="471"/>
        <v>0.1</v>
      </c>
      <c r="AG476">
        <f t="shared" si="472"/>
        <v>0.1</v>
      </c>
      <c r="AH476">
        <f t="shared" si="473"/>
        <v>0.1</v>
      </c>
      <c r="AI476">
        <f t="shared" si="474"/>
        <v>0.1</v>
      </c>
      <c r="AJ476">
        <f t="shared" si="475"/>
        <v>0.1</v>
      </c>
      <c r="AK476">
        <f t="shared" si="476"/>
        <v>0.1</v>
      </c>
      <c r="AL476">
        <f t="shared" si="477"/>
        <v>0.1</v>
      </c>
      <c r="AM476">
        <f t="shared" si="478"/>
        <v>0.1</v>
      </c>
      <c r="AN476">
        <f t="shared" si="479"/>
        <v>0.1</v>
      </c>
      <c r="AO476">
        <f t="shared" si="480"/>
        <v>0.1</v>
      </c>
      <c r="AP476">
        <f t="shared" si="481"/>
        <v>20.100000000000001</v>
      </c>
      <c r="AR476">
        <f t="shared" si="482"/>
        <v>0.1</v>
      </c>
      <c r="AS476">
        <f t="shared" si="483"/>
        <v>0.1</v>
      </c>
      <c r="AT476">
        <f t="shared" si="484"/>
        <v>0.1</v>
      </c>
      <c r="AU476">
        <f t="shared" si="485"/>
        <v>0.1</v>
      </c>
      <c r="AV476">
        <f t="shared" si="486"/>
        <v>0.1</v>
      </c>
      <c r="AW476">
        <f t="shared" si="487"/>
        <v>0.1</v>
      </c>
      <c r="AX476">
        <f t="shared" si="488"/>
        <v>0.1</v>
      </c>
      <c r="AY476">
        <f t="shared" si="489"/>
        <v>0.1</v>
      </c>
      <c r="AZ476">
        <f t="shared" si="490"/>
        <v>0.1</v>
      </c>
      <c r="BA476">
        <f t="shared" si="491"/>
        <v>0.1</v>
      </c>
      <c r="BB476">
        <f t="shared" si="492"/>
        <v>0.1</v>
      </c>
      <c r="BC476">
        <f t="shared" si="493"/>
        <v>0.1</v>
      </c>
      <c r="BD476">
        <f t="shared" si="494"/>
        <v>0.1</v>
      </c>
      <c r="BE476">
        <f t="shared" si="495"/>
        <v>0.1</v>
      </c>
      <c r="BF476">
        <f t="shared" si="496"/>
        <v>0.1</v>
      </c>
      <c r="BG476">
        <f t="shared" si="497"/>
        <v>0.1</v>
      </c>
      <c r="BH476">
        <f t="shared" si="498"/>
        <v>0.1</v>
      </c>
      <c r="BI476">
        <f t="shared" si="499"/>
        <v>0.1</v>
      </c>
      <c r="BJ476">
        <f t="shared" si="500"/>
        <v>0.1</v>
      </c>
      <c r="BK476">
        <f t="shared" si="501"/>
        <v>10.1</v>
      </c>
      <c r="BM476">
        <f t="shared" si="502"/>
        <v>1.2999999999999998</v>
      </c>
      <c r="BN476">
        <f t="shared" si="503"/>
        <v>1.2999999999999998</v>
      </c>
      <c r="BO476">
        <f t="shared" si="504"/>
        <v>1.2999999999999998</v>
      </c>
      <c r="BP476">
        <f t="shared" si="505"/>
        <v>1.2999999999999998</v>
      </c>
      <c r="BQ476">
        <f t="shared" si="506"/>
        <v>1.2999999999999998</v>
      </c>
      <c r="BR476">
        <f t="shared" si="507"/>
        <v>1.2999999999999998</v>
      </c>
      <c r="BS476">
        <f t="shared" si="508"/>
        <v>1.2999999999999998</v>
      </c>
      <c r="BT476">
        <f t="shared" si="509"/>
        <v>1.2999999999999998</v>
      </c>
      <c r="BU476">
        <f t="shared" si="510"/>
        <v>1.2999999999999998</v>
      </c>
      <c r="BV476">
        <f t="shared" si="511"/>
        <v>1.2999999999999998</v>
      </c>
      <c r="BW476">
        <f t="shared" si="512"/>
        <v>1.2999999999999998</v>
      </c>
      <c r="BX476">
        <f t="shared" si="513"/>
        <v>1.2999999999999998</v>
      </c>
      <c r="BY476">
        <f t="shared" si="514"/>
        <v>1.2999999999999998</v>
      </c>
      <c r="BZ476">
        <f t="shared" si="515"/>
        <v>1.2999999999999998</v>
      </c>
      <c r="CA476">
        <f t="shared" si="516"/>
        <v>1.2999999999999998</v>
      </c>
      <c r="CB476">
        <f t="shared" si="517"/>
        <v>1.2999999999999998</v>
      </c>
      <c r="CC476">
        <f t="shared" si="518"/>
        <v>1.2999999999999998</v>
      </c>
      <c r="CD476">
        <f t="shared" si="519"/>
        <v>1.2999999999999998</v>
      </c>
      <c r="CE476">
        <f t="shared" si="520"/>
        <v>1.2999999999999998</v>
      </c>
      <c r="CF476">
        <f t="shared" si="521"/>
        <v>71.300000000000011</v>
      </c>
      <c r="CH476">
        <f t="shared" si="522"/>
        <v>130</v>
      </c>
      <c r="CI476">
        <f t="shared" si="523"/>
        <v>22.000000000000004</v>
      </c>
      <c r="CJ476">
        <f t="shared" si="524"/>
        <v>12</v>
      </c>
      <c r="CK476">
        <f t="shared" si="525"/>
        <v>96.000000000000014</v>
      </c>
      <c r="CL476">
        <f t="shared" si="526"/>
        <v>0</v>
      </c>
      <c r="CM476">
        <f t="shared" si="527"/>
        <v>0</v>
      </c>
    </row>
    <row r="477" spans="1:91" x14ac:dyDescent="0.2">
      <c r="A477">
        <v>460</v>
      </c>
      <c r="B477">
        <f>B$14*(10-lgd*COUNTIF(Defaults!$AI477:$AR477,"&lt;="&amp;B$17))</f>
        <v>1.5</v>
      </c>
      <c r="C477">
        <f>C$14*(10-lgd*COUNTIF(Defaults!$AI477:$AR477,"&lt;="&amp;C$17))</f>
        <v>1.5</v>
      </c>
      <c r="D477">
        <f>D$14*(10-lgd*COUNTIF(Defaults!$AI477:$AR477,"&lt;="&amp;D$17))</f>
        <v>1.5</v>
      </c>
      <c r="E477">
        <f>E$14*(10-lgd*COUNTIF(Defaults!$AI477:$AR477,"&lt;="&amp;E$17))</f>
        <v>1.41</v>
      </c>
      <c r="F477">
        <f>F$14*(10-lgd*COUNTIF(Defaults!$AI477:$AR477,"&lt;="&amp;F$17))</f>
        <v>1.41</v>
      </c>
      <c r="G477">
        <f>G$14*(10-lgd*COUNTIF(Defaults!$AI477:$AR477,"&lt;="&amp;G$17))</f>
        <v>1.32</v>
      </c>
      <c r="H477">
        <f>H$14*(10-lgd*COUNTIF(Defaults!$AI477:$AR477,"&lt;="&amp;H$17))</f>
        <v>1.32</v>
      </c>
      <c r="I477">
        <f>I$14*(10-lgd*COUNTIF(Defaults!$AI477:$AR477,"&lt;="&amp;I$17))</f>
        <v>1.32</v>
      </c>
      <c r="J477">
        <f>J$14*(10-lgd*COUNTIF(Defaults!$AI477:$AR477,"&lt;="&amp;J$17))</f>
        <v>1.2299999999999998</v>
      </c>
      <c r="K477">
        <f>K$14*(10-lgd*COUNTIF(Defaults!$AI477:$AR477,"&lt;="&amp;K$17))</f>
        <v>1.2299999999999998</v>
      </c>
      <c r="L477">
        <f>L$14*(10-lgd*COUNTIF(Defaults!$AI477:$AR477,"&lt;="&amp;L$17))</f>
        <v>1.2299999999999998</v>
      </c>
      <c r="M477">
        <f>M$14*(10-lgd*COUNTIF(Defaults!$AI477:$AR477,"&lt;="&amp;M$17))</f>
        <v>1.2299999999999998</v>
      </c>
      <c r="N477">
        <f>N$14*(10-lgd*COUNTIF(Defaults!$AI477:$AR477,"&lt;="&amp;N$17))</f>
        <v>1.2299999999999998</v>
      </c>
      <c r="O477">
        <f>O$14*(10-lgd*COUNTIF(Defaults!$AI477:$AR477,"&lt;="&amp;O$17))</f>
        <v>1.2299999999999998</v>
      </c>
      <c r="P477">
        <f>P$14*(10-lgd*COUNTIF(Defaults!$AI477:$AR477,"&lt;="&amp;P$17))</f>
        <v>1.2299999999999998</v>
      </c>
      <c r="Q477">
        <f>Q$14*(10-lgd*COUNTIF(Defaults!$AI477:$AR477,"&lt;="&amp;Q$17))</f>
        <v>1.2299999999999998</v>
      </c>
      <c r="R477">
        <f>R$14*(10-lgd*COUNTIF(Defaults!$AI477:$AR477,"&lt;="&amp;R$17))</f>
        <v>1.2299999999999998</v>
      </c>
      <c r="S477">
        <f>S$14*(10-lgd*COUNTIF(Defaults!$AI477:$AR477,"&lt;="&amp;S$17))</f>
        <v>1.2299999999999998</v>
      </c>
      <c r="T477">
        <f>T$14*(10-lgd*COUNTIF(Defaults!$AI477:$AR477,"&lt;="&amp;T$17))</f>
        <v>1.2299999999999998</v>
      </c>
      <c r="U477">
        <f>U$14*(10-lgd*COUNTIF(Defaults!$AI477:$AR477,"&lt;="&amp;U$17))</f>
        <v>83.22999999999999</v>
      </c>
      <c r="W477">
        <f t="shared" si="462"/>
        <v>0.1</v>
      </c>
      <c r="X477">
        <f t="shared" si="463"/>
        <v>0.1</v>
      </c>
      <c r="Y477">
        <f t="shared" si="464"/>
        <v>0.1</v>
      </c>
      <c r="Z477">
        <f t="shared" si="465"/>
        <v>0.1</v>
      </c>
      <c r="AA477">
        <f t="shared" si="466"/>
        <v>0.1</v>
      </c>
      <c r="AB477">
        <f t="shared" si="467"/>
        <v>0.1</v>
      </c>
      <c r="AC477">
        <f t="shared" si="468"/>
        <v>0.1</v>
      </c>
      <c r="AD477">
        <f t="shared" si="469"/>
        <v>0.1</v>
      </c>
      <c r="AE477">
        <f t="shared" si="470"/>
        <v>0.1</v>
      </c>
      <c r="AF477">
        <f t="shared" si="471"/>
        <v>0.1</v>
      </c>
      <c r="AG477">
        <f t="shared" si="472"/>
        <v>0.1</v>
      </c>
      <c r="AH477">
        <f t="shared" si="473"/>
        <v>0.1</v>
      </c>
      <c r="AI477">
        <f t="shared" si="474"/>
        <v>0.1</v>
      </c>
      <c r="AJ477">
        <f t="shared" si="475"/>
        <v>0.1</v>
      </c>
      <c r="AK477">
        <f t="shared" si="476"/>
        <v>0.1</v>
      </c>
      <c r="AL477">
        <f t="shared" si="477"/>
        <v>0.1</v>
      </c>
      <c r="AM477">
        <f t="shared" si="478"/>
        <v>0.1</v>
      </c>
      <c r="AN477">
        <f t="shared" si="479"/>
        <v>0.1</v>
      </c>
      <c r="AO477">
        <f t="shared" si="480"/>
        <v>0.1</v>
      </c>
      <c r="AP477">
        <f t="shared" si="481"/>
        <v>20.100000000000001</v>
      </c>
      <c r="AR477">
        <f t="shared" si="482"/>
        <v>0.1</v>
      </c>
      <c r="AS477">
        <f t="shared" si="483"/>
        <v>0.1</v>
      </c>
      <c r="AT477">
        <f t="shared" si="484"/>
        <v>0.1</v>
      </c>
      <c r="AU477">
        <f t="shared" si="485"/>
        <v>0.1</v>
      </c>
      <c r="AV477">
        <f t="shared" si="486"/>
        <v>0.1</v>
      </c>
      <c r="AW477">
        <f t="shared" si="487"/>
        <v>0.1</v>
      </c>
      <c r="AX477">
        <f t="shared" si="488"/>
        <v>0.1</v>
      </c>
      <c r="AY477">
        <f t="shared" si="489"/>
        <v>0.1</v>
      </c>
      <c r="AZ477">
        <f t="shared" si="490"/>
        <v>0.1</v>
      </c>
      <c r="BA477">
        <f t="shared" si="491"/>
        <v>0.1</v>
      </c>
      <c r="BB477">
        <f t="shared" si="492"/>
        <v>0.1</v>
      </c>
      <c r="BC477">
        <f t="shared" si="493"/>
        <v>0.1</v>
      </c>
      <c r="BD477">
        <f t="shared" si="494"/>
        <v>0.1</v>
      </c>
      <c r="BE477">
        <f t="shared" si="495"/>
        <v>0.1</v>
      </c>
      <c r="BF477">
        <f t="shared" si="496"/>
        <v>0.1</v>
      </c>
      <c r="BG477">
        <f t="shared" si="497"/>
        <v>0.1</v>
      </c>
      <c r="BH477">
        <f t="shared" si="498"/>
        <v>0.1</v>
      </c>
      <c r="BI477">
        <f t="shared" si="499"/>
        <v>0.1</v>
      </c>
      <c r="BJ477">
        <f t="shared" si="500"/>
        <v>0.1</v>
      </c>
      <c r="BK477">
        <f t="shared" si="501"/>
        <v>10.1</v>
      </c>
      <c r="BM477">
        <f t="shared" si="502"/>
        <v>1.2999999999999998</v>
      </c>
      <c r="BN477">
        <f t="shared" si="503"/>
        <v>1.2999999999999998</v>
      </c>
      <c r="BO477">
        <f t="shared" si="504"/>
        <v>1.2999999999999998</v>
      </c>
      <c r="BP477">
        <f t="shared" si="505"/>
        <v>1.2099999999999997</v>
      </c>
      <c r="BQ477">
        <f t="shared" si="506"/>
        <v>1.2099999999999997</v>
      </c>
      <c r="BR477">
        <f t="shared" si="507"/>
        <v>1.1199999999999999</v>
      </c>
      <c r="BS477">
        <f t="shared" si="508"/>
        <v>1.1199999999999999</v>
      </c>
      <c r="BT477">
        <f t="shared" si="509"/>
        <v>1.1199999999999999</v>
      </c>
      <c r="BU477">
        <f t="shared" si="510"/>
        <v>1.0299999999999996</v>
      </c>
      <c r="BV477">
        <f t="shared" si="511"/>
        <v>1.0299999999999996</v>
      </c>
      <c r="BW477">
        <f t="shared" si="512"/>
        <v>1.0299999999999996</v>
      </c>
      <c r="BX477">
        <f t="shared" si="513"/>
        <v>1.0299999999999996</v>
      </c>
      <c r="BY477">
        <f t="shared" si="514"/>
        <v>1.0299999999999996</v>
      </c>
      <c r="BZ477">
        <f t="shared" si="515"/>
        <v>1.0299999999999996</v>
      </c>
      <c r="CA477">
        <f t="shared" si="516"/>
        <v>1.0299999999999996</v>
      </c>
      <c r="CB477">
        <f t="shared" si="517"/>
        <v>1.0299999999999996</v>
      </c>
      <c r="CC477">
        <f t="shared" si="518"/>
        <v>1.0299999999999996</v>
      </c>
      <c r="CD477">
        <f t="shared" si="519"/>
        <v>1.0299999999999996</v>
      </c>
      <c r="CE477">
        <f t="shared" si="520"/>
        <v>1.0299999999999996</v>
      </c>
      <c r="CF477">
        <f t="shared" si="521"/>
        <v>53.029999999999987</v>
      </c>
      <c r="CH477">
        <f t="shared" si="522"/>
        <v>108.03999999999999</v>
      </c>
      <c r="CI477">
        <f t="shared" si="523"/>
        <v>22.000000000000004</v>
      </c>
      <c r="CJ477">
        <f t="shared" si="524"/>
        <v>12</v>
      </c>
      <c r="CK477">
        <f t="shared" si="525"/>
        <v>74.039999999999992</v>
      </c>
      <c r="CL477">
        <f t="shared" si="526"/>
        <v>0</v>
      </c>
      <c r="CM477">
        <f t="shared" si="527"/>
        <v>0</v>
      </c>
    </row>
    <row r="478" spans="1:91" x14ac:dyDescent="0.2">
      <c r="A478">
        <v>461</v>
      </c>
      <c r="B478">
        <f>B$14*(10-lgd*COUNTIF(Defaults!$AI478:$AR478,"&lt;="&amp;B$17))</f>
        <v>1.5</v>
      </c>
      <c r="C478">
        <f>C$14*(10-lgd*COUNTIF(Defaults!$AI478:$AR478,"&lt;="&amp;C$17))</f>
        <v>1.5</v>
      </c>
      <c r="D478">
        <f>D$14*(10-lgd*COUNTIF(Defaults!$AI478:$AR478,"&lt;="&amp;D$17))</f>
        <v>1.41</v>
      </c>
      <c r="E478">
        <f>E$14*(10-lgd*COUNTIF(Defaults!$AI478:$AR478,"&lt;="&amp;E$17))</f>
        <v>1.41</v>
      </c>
      <c r="F478">
        <f>F$14*(10-lgd*COUNTIF(Defaults!$AI478:$AR478,"&lt;="&amp;F$17))</f>
        <v>1.41</v>
      </c>
      <c r="G478">
        <f>G$14*(10-lgd*COUNTIF(Defaults!$AI478:$AR478,"&lt;="&amp;G$17))</f>
        <v>1.41</v>
      </c>
      <c r="H478">
        <f>H$14*(10-lgd*COUNTIF(Defaults!$AI478:$AR478,"&lt;="&amp;H$17))</f>
        <v>1.41</v>
      </c>
      <c r="I478">
        <f>I$14*(10-lgd*COUNTIF(Defaults!$AI478:$AR478,"&lt;="&amp;I$17))</f>
        <v>1.41</v>
      </c>
      <c r="J478">
        <f>J$14*(10-lgd*COUNTIF(Defaults!$AI478:$AR478,"&lt;="&amp;J$17))</f>
        <v>1.2299999999999998</v>
      </c>
      <c r="K478">
        <f>K$14*(10-lgd*COUNTIF(Defaults!$AI478:$AR478,"&lt;="&amp;K$17))</f>
        <v>1.2299999999999998</v>
      </c>
      <c r="L478">
        <f>L$14*(10-lgd*COUNTIF(Defaults!$AI478:$AR478,"&lt;="&amp;L$17))</f>
        <v>1.2299999999999998</v>
      </c>
      <c r="M478">
        <f>M$14*(10-lgd*COUNTIF(Defaults!$AI478:$AR478,"&lt;="&amp;M$17))</f>
        <v>1.2299999999999998</v>
      </c>
      <c r="N478">
        <f>N$14*(10-lgd*COUNTIF(Defaults!$AI478:$AR478,"&lt;="&amp;N$17))</f>
        <v>1.2299999999999998</v>
      </c>
      <c r="O478">
        <f>O$14*(10-lgd*COUNTIF(Defaults!$AI478:$AR478,"&lt;="&amp;O$17))</f>
        <v>1.2299999999999998</v>
      </c>
      <c r="P478">
        <f>P$14*(10-lgd*COUNTIF(Defaults!$AI478:$AR478,"&lt;="&amp;P$17))</f>
        <v>1.2299999999999998</v>
      </c>
      <c r="Q478">
        <f>Q$14*(10-lgd*COUNTIF(Defaults!$AI478:$AR478,"&lt;="&amp;Q$17))</f>
        <v>1.2299999999999998</v>
      </c>
      <c r="R478">
        <f>R$14*(10-lgd*COUNTIF(Defaults!$AI478:$AR478,"&lt;="&amp;R$17))</f>
        <v>1.2299999999999998</v>
      </c>
      <c r="S478">
        <f>S$14*(10-lgd*COUNTIF(Defaults!$AI478:$AR478,"&lt;="&amp;S$17))</f>
        <v>1.2299999999999998</v>
      </c>
      <c r="T478">
        <f>T$14*(10-lgd*COUNTIF(Defaults!$AI478:$AR478,"&lt;="&amp;T$17))</f>
        <v>1.2299999999999998</v>
      </c>
      <c r="U478">
        <f>U$14*(10-lgd*COUNTIF(Defaults!$AI478:$AR478,"&lt;="&amp;U$17))</f>
        <v>83.22999999999999</v>
      </c>
      <c r="W478">
        <f t="shared" si="462"/>
        <v>0.1</v>
      </c>
      <c r="X478">
        <f t="shared" si="463"/>
        <v>0.1</v>
      </c>
      <c r="Y478">
        <f t="shared" si="464"/>
        <v>0.1</v>
      </c>
      <c r="Z478">
        <f t="shared" si="465"/>
        <v>0.1</v>
      </c>
      <c r="AA478">
        <f t="shared" si="466"/>
        <v>0.1</v>
      </c>
      <c r="AB478">
        <f t="shared" si="467"/>
        <v>0.1</v>
      </c>
      <c r="AC478">
        <f t="shared" si="468"/>
        <v>0.1</v>
      </c>
      <c r="AD478">
        <f t="shared" si="469"/>
        <v>0.1</v>
      </c>
      <c r="AE478">
        <f t="shared" si="470"/>
        <v>0.1</v>
      </c>
      <c r="AF478">
        <f t="shared" si="471"/>
        <v>0.1</v>
      </c>
      <c r="AG478">
        <f t="shared" si="472"/>
        <v>0.1</v>
      </c>
      <c r="AH478">
        <f t="shared" si="473"/>
        <v>0.1</v>
      </c>
      <c r="AI478">
        <f t="shared" si="474"/>
        <v>0.1</v>
      </c>
      <c r="AJ478">
        <f t="shared" si="475"/>
        <v>0.1</v>
      </c>
      <c r="AK478">
        <f t="shared" si="476"/>
        <v>0.1</v>
      </c>
      <c r="AL478">
        <f t="shared" si="477"/>
        <v>0.1</v>
      </c>
      <c r="AM478">
        <f t="shared" si="478"/>
        <v>0.1</v>
      </c>
      <c r="AN478">
        <f t="shared" si="479"/>
        <v>0.1</v>
      </c>
      <c r="AO478">
        <f t="shared" si="480"/>
        <v>0.1</v>
      </c>
      <c r="AP478">
        <f t="shared" si="481"/>
        <v>20.100000000000001</v>
      </c>
      <c r="AR478">
        <f t="shared" si="482"/>
        <v>0.1</v>
      </c>
      <c r="AS478">
        <f t="shared" si="483"/>
        <v>0.1</v>
      </c>
      <c r="AT478">
        <f t="shared" si="484"/>
        <v>0.1</v>
      </c>
      <c r="AU478">
        <f t="shared" si="485"/>
        <v>0.1</v>
      </c>
      <c r="AV478">
        <f t="shared" si="486"/>
        <v>0.1</v>
      </c>
      <c r="AW478">
        <f t="shared" si="487"/>
        <v>0.1</v>
      </c>
      <c r="AX478">
        <f t="shared" si="488"/>
        <v>0.1</v>
      </c>
      <c r="AY478">
        <f t="shared" si="489"/>
        <v>0.1</v>
      </c>
      <c r="AZ478">
        <f t="shared" si="490"/>
        <v>0.1</v>
      </c>
      <c r="BA478">
        <f t="shared" si="491"/>
        <v>0.1</v>
      </c>
      <c r="BB478">
        <f t="shared" si="492"/>
        <v>0.1</v>
      </c>
      <c r="BC478">
        <f t="shared" si="493"/>
        <v>0.1</v>
      </c>
      <c r="BD478">
        <f t="shared" si="494"/>
        <v>0.1</v>
      </c>
      <c r="BE478">
        <f t="shared" si="495"/>
        <v>0.1</v>
      </c>
      <c r="BF478">
        <f t="shared" si="496"/>
        <v>0.1</v>
      </c>
      <c r="BG478">
        <f t="shared" si="497"/>
        <v>0.1</v>
      </c>
      <c r="BH478">
        <f t="shared" si="498"/>
        <v>0.1</v>
      </c>
      <c r="BI478">
        <f t="shared" si="499"/>
        <v>0.1</v>
      </c>
      <c r="BJ478">
        <f t="shared" si="500"/>
        <v>0.1</v>
      </c>
      <c r="BK478">
        <f t="shared" si="501"/>
        <v>10.1</v>
      </c>
      <c r="BM478">
        <f t="shared" si="502"/>
        <v>1.2999999999999998</v>
      </c>
      <c r="BN478">
        <f t="shared" si="503"/>
        <v>1.2999999999999998</v>
      </c>
      <c r="BO478">
        <f t="shared" si="504"/>
        <v>1.2099999999999997</v>
      </c>
      <c r="BP478">
        <f t="shared" si="505"/>
        <v>1.2099999999999997</v>
      </c>
      <c r="BQ478">
        <f t="shared" si="506"/>
        <v>1.2099999999999997</v>
      </c>
      <c r="BR478">
        <f t="shared" si="507"/>
        <v>1.2099999999999997</v>
      </c>
      <c r="BS478">
        <f t="shared" si="508"/>
        <v>1.2099999999999997</v>
      </c>
      <c r="BT478">
        <f t="shared" si="509"/>
        <v>1.2099999999999997</v>
      </c>
      <c r="BU478">
        <f t="shared" si="510"/>
        <v>1.0299999999999996</v>
      </c>
      <c r="BV478">
        <f t="shared" si="511"/>
        <v>1.0299999999999996</v>
      </c>
      <c r="BW478">
        <f t="shared" si="512"/>
        <v>1.0299999999999996</v>
      </c>
      <c r="BX478">
        <f t="shared" si="513"/>
        <v>1.0299999999999996</v>
      </c>
      <c r="BY478">
        <f t="shared" si="514"/>
        <v>1.0299999999999996</v>
      </c>
      <c r="BZ478">
        <f t="shared" si="515"/>
        <v>1.0299999999999996</v>
      </c>
      <c r="CA478">
        <f t="shared" si="516"/>
        <v>1.0299999999999996</v>
      </c>
      <c r="CB478">
        <f t="shared" si="517"/>
        <v>1.0299999999999996</v>
      </c>
      <c r="CC478">
        <f t="shared" si="518"/>
        <v>1.0299999999999996</v>
      </c>
      <c r="CD478">
        <f t="shared" si="519"/>
        <v>1.0299999999999996</v>
      </c>
      <c r="CE478">
        <f t="shared" si="520"/>
        <v>1.0299999999999996</v>
      </c>
      <c r="CF478">
        <f t="shared" si="521"/>
        <v>53.029999999999987</v>
      </c>
      <c r="CH478">
        <f t="shared" si="522"/>
        <v>108.22</v>
      </c>
      <c r="CI478">
        <f t="shared" si="523"/>
        <v>22.000000000000004</v>
      </c>
      <c r="CJ478">
        <f t="shared" si="524"/>
        <v>12</v>
      </c>
      <c r="CK478">
        <f t="shared" si="525"/>
        <v>74.219999999999985</v>
      </c>
      <c r="CL478">
        <f t="shared" si="526"/>
        <v>0</v>
      </c>
      <c r="CM478">
        <f t="shared" si="527"/>
        <v>0</v>
      </c>
    </row>
    <row r="479" spans="1:91" x14ac:dyDescent="0.2">
      <c r="A479">
        <v>462</v>
      </c>
      <c r="B479">
        <f>B$14*(10-lgd*COUNTIF(Defaults!$AI479:$AR479,"&lt;="&amp;B$17))</f>
        <v>1.5</v>
      </c>
      <c r="C479">
        <f>C$14*(10-lgd*COUNTIF(Defaults!$AI479:$AR479,"&lt;="&amp;C$17))</f>
        <v>1.41</v>
      </c>
      <c r="D479">
        <f>D$14*(10-lgd*COUNTIF(Defaults!$AI479:$AR479,"&lt;="&amp;D$17))</f>
        <v>1.32</v>
      </c>
      <c r="E479">
        <f>E$14*(10-lgd*COUNTIF(Defaults!$AI479:$AR479,"&lt;="&amp;E$17))</f>
        <v>1.32</v>
      </c>
      <c r="F479">
        <f>F$14*(10-lgd*COUNTIF(Defaults!$AI479:$AR479,"&lt;="&amp;F$17))</f>
        <v>1.2299999999999998</v>
      </c>
      <c r="G479">
        <f>G$14*(10-lgd*COUNTIF(Defaults!$AI479:$AR479,"&lt;="&amp;G$17))</f>
        <v>1.2299999999999998</v>
      </c>
      <c r="H479">
        <f>H$14*(10-lgd*COUNTIF(Defaults!$AI479:$AR479,"&lt;="&amp;H$17))</f>
        <v>1.2299999999999998</v>
      </c>
      <c r="I479">
        <f>I$14*(10-lgd*COUNTIF(Defaults!$AI479:$AR479,"&lt;="&amp;I$17))</f>
        <v>1.2299999999999998</v>
      </c>
      <c r="J479">
        <f>J$14*(10-lgd*COUNTIF(Defaults!$AI479:$AR479,"&lt;="&amp;J$17))</f>
        <v>1.2299999999999998</v>
      </c>
      <c r="K479">
        <f>K$14*(10-lgd*COUNTIF(Defaults!$AI479:$AR479,"&lt;="&amp;K$17))</f>
        <v>1.2299999999999998</v>
      </c>
      <c r="L479">
        <f>L$14*(10-lgd*COUNTIF(Defaults!$AI479:$AR479,"&lt;="&amp;L$17))</f>
        <v>1.2299999999999998</v>
      </c>
      <c r="M479">
        <f>M$14*(10-lgd*COUNTIF(Defaults!$AI479:$AR479,"&lt;="&amp;M$17))</f>
        <v>1.2299999999999998</v>
      </c>
      <c r="N479">
        <f>N$14*(10-lgd*COUNTIF(Defaults!$AI479:$AR479,"&lt;="&amp;N$17))</f>
        <v>1.2299999999999998</v>
      </c>
      <c r="O479">
        <f>O$14*(10-lgd*COUNTIF(Defaults!$AI479:$AR479,"&lt;="&amp;O$17))</f>
        <v>1.2299999999999998</v>
      </c>
      <c r="P479">
        <f>P$14*(10-lgd*COUNTIF(Defaults!$AI479:$AR479,"&lt;="&amp;P$17))</f>
        <v>1.2299999999999998</v>
      </c>
      <c r="Q479">
        <f>Q$14*(10-lgd*COUNTIF(Defaults!$AI479:$AR479,"&lt;="&amp;Q$17))</f>
        <v>1.2299999999999998</v>
      </c>
      <c r="R479">
        <f>R$14*(10-lgd*COUNTIF(Defaults!$AI479:$AR479,"&lt;="&amp;R$17))</f>
        <v>1.2299999999999998</v>
      </c>
      <c r="S479">
        <f>S$14*(10-lgd*COUNTIF(Defaults!$AI479:$AR479,"&lt;="&amp;S$17))</f>
        <v>1.2299999999999998</v>
      </c>
      <c r="T479">
        <f>T$14*(10-lgd*COUNTIF(Defaults!$AI479:$AR479,"&lt;="&amp;T$17))</f>
        <v>1.2299999999999998</v>
      </c>
      <c r="U479">
        <f>U$14*(10-lgd*COUNTIF(Defaults!$AI479:$AR479,"&lt;="&amp;U$17))</f>
        <v>83.22999999999999</v>
      </c>
      <c r="W479">
        <f t="shared" si="462"/>
        <v>0.1</v>
      </c>
      <c r="X479">
        <f t="shared" si="463"/>
        <v>0.1</v>
      </c>
      <c r="Y479">
        <f t="shared" si="464"/>
        <v>0.1</v>
      </c>
      <c r="Z479">
        <f t="shared" si="465"/>
        <v>0.1</v>
      </c>
      <c r="AA479">
        <f t="shared" si="466"/>
        <v>0.1</v>
      </c>
      <c r="AB479">
        <f t="shared" si="467"/>
        <v>0.1</v>
      </c>
      <c r="AC479">
        <f t="shared" si="468"/>
        <v>0.1</v>
      </c>
      <c r="AD479">
        <f t="shared" si="469"/>
        <v>0.1</v>
      </c>
      <c r="AE479">
        <f t="shared" si="470"/>
        <v>0.1</v>
      </c>
      <c r="AF479">
        <f t="shared" si="471"/>
        <v>0.1</v>
      </c>
      <c r="AG479">
        <f t="shared" si="472"/>
        <v>0.1</v>
      </c>
      <c r="AH479">
        <f t="shared" si="473"/>
        <v>0.1</v>
      </c>
      <c r="AI479">
        <f t="shared" si="474"/>
        <v>0.1</v>
      </c>
      <c r="AJ479">
        <f t="shared" si="475"/>
        <v>0.1</v>
      </c>
      <c r="AK479">
        <f t="shared" si="476"/>
        <v>0.1</v>
      </c>
      <c r="AL479">
        <f t="shared" si="477"/>
        <v>0.1</v>
      </c>
      <c r="AM479">
        <f t="shared" si="478"/>
        <v>0.1</v>
      </c>
      <c r="AN479">
        <f t="shared" si="479"/>
        <v>0.1</v>
      </c>
      <c r="AO479">
        <f t="shared" si="480"/>
        <v>0.1</v>
      </c>
      <c r="AP479">
        <f t="shared" si="481"/>
        <v>20.100000000000001</v>
      </c>
      <c r="AR479">
        <f t="shared" si="482"/>
        <v>0.1</v>
      </c>
      <c r="AS479">
        <f t="shared" si="483"/>
        <v>0.1</v>
      </c>
      <c r="AT479">
        <f t="shared" si="484"/>
        <v>0.1</v>
      </c>
      <c r="AU479">
        <f t="shared" si="485"/>
        <v>0.1</v>
      </c>
      <c r="AV479">
        <f t="shared" si="486"/>
        <v>0.1</v>
      </c>
      <c r="AW479">
        <f t="shared" si="487"/>
        <v>0.1</v>
      </c>
      <c r="AX479">
        <f t="shared" si="488"/>
        <v>0.1</v>
      </c>
      <c r="AY479">
        <f t="shared" si="489"/>
        <v>0.1</v>
      </c>
      <c r="AZ479">
        <f t="shared" si="490"/>
        <v>0.1</v>
      </c>
      <c r="BA479">
        <f t="shared" si="491"/>
        <v>0.1</v>
      </c>
      <c r="BB479">
        <f t="shared" si="492"/>
        <v>0.1</v>
      </c>
      <c r="BC479">
        <f t="shared" si="493"/>
        <v>0.1</v>
      </c>
      <c r="BD479">
        <f t="shared" si="494"/>
        <v>0.1</v>
      </c>
      <c r="BE479">
        <f t="shared" si="495"/>
        <v>0.1</v>
      </c>
      <c r="BF479">
        <f t="shared" si="496"/>
        <v>0.1</v>
      </c>
      <c r="BG479">
        <f t="shared" si="497"/>
        <v>0.1</v>
      </c>
      <c r="BH479">
        <f t="shared" si="498"/>
        <v>0.1</v>
      </c>
      <c r="BI479">
        <f t="shared" si="499"/>
        <v>0.1</v>
      </c>
      <c r="BJ479">
        <f t="shared" si="500"/>
        <v>0.1</v>
      </c>
      <c r="BK479">
        <f t="shared" si="501"/>
        <v>10.1</v>
      </c>
      <c r="BM479">
        <f t="shared" si="502"/>
        <v>1.2999999999999998</v>
      </c>
      <c r="BN479">
        <f t="shared" si="503"/>
        <v>1.2099999999999997</v>
      </c>
      <c r="BO479">
        <f t="shared" si="504"/>
        <v>1.1199999999999999</v>
      </c>
      <c r="BP479">
        <f t="shared" si="505"/>
        <v>1.1199999999999999</v>
      </c>
      <c r="BQ479">
        <f t="shared" si="506"/>
        <v>1.0299999999999996</v>
      </c>
      <c r="BR479">
        <f t="shared" si="507"/>
        <v>1.0299999999999996</v>
      </c>
      <c r="BS479">
        <f t="shared" si="508"/>
        <v>1.0299999999999996</v>
      </c>
      <c r="BT479">
        <f t="shared" si="509"/>
        <v>1.0299999999999996</v>
      </c>
      <c r="BU479">
        <f t="shared" si="510"/>
        <v>1.0299999999999996</v>
      </c>
      <c r="BV479">
        <f t="shared" si="511"/>
        <v>1.0299999999999996</v>
      </c>
      <c r="BW479">
        <f t="shared" si="512"/>
        <v>1.0299999999999996</v>
      </c>
      <c r="BX479">
        <f t="shared" si="513"/>
        <v>1.0299999999999996</v>
      </c>
      <c r="BY479">
        <f t="shared" si="514"/>
        <v>1.0299999999999996</v>
      </c>
      <c r="BZ479">
        <f t="shared" si="515"/>
        <v>1.0299999999999996</v>
      </c>
      <c r="CA479">
        <f t="shared" si="516"/>
        <v>1.0299999999999996</v>
      </c>
      <c r="CB479">
        <f t="shared" si="517"/>
        <v>1.0299999999999996</v>
      </c>
      <c r="CC479">
        <f t="shared" si="518"/>
        <v>1.0299999999999996</v>
      </c>
      <c r="CD479">
        <f t="shared" si="519"/>
        <v>1.0299999999999996</v>
      </c>
      <c r="CE479">
        <f t="shared" si="520"/>
        <v>1.0299999999999996</v>
      </c>
      <c r="CF479">
        <f t="shared" si="521"/>
        <v>53.029999999999987</v>
      </c>
      <c r="CH479">
        <f t="shared" si="522"/>
        <v>107.22999999999999</v>
      </c>
      <c r="CI479">
        <f t="shared" si="523"/>
        <v>22.000000000000004</v>
      </c>
      <c r="CJ479">
        <f t="shared" si="524"/>
        <v>12</v>
      </c>
      <c r="CK479">
        <f t="shared" si="525"/>
        <v>73.22999999999999</v>
      </c>
      <c r="CL479">
        <f t="shared" si="526"/>
        <v>0</v>
      </c>
      <c r="CM479">
        <f t="shared" si="527"/>
        <v>0</v>
      </c>
    </row>
    <row r="480" spans="1:91" x14ac:dyDescent="0.2">
      <c r="A480">
        <v>463</v>
      </c>
      <c r="B480">
        <f>B$14*(10-lgd*COUNTIF(Defaults!$AI480:$AR480,"&lt;="&amp;B$17))</f>
        <v>1.5</v>
      </c>
      <c r="C480">
        <f>C$14*(10-lgd*COUNTIF(Defaults!$AI480:$AR480,"&lt;="&amp;C$17))</f>
        <v>1.5</v>
      </c>
      <c r="D480">
        <f>D$14*(10-lgd*COUNTIF(Defaults!$AI480:$AR480,"&lt;="&amp;D$17))</f>
        <v>1.5</v>
      </c>
      <c r="E480">
        <f>E$14*(10-lgd*COUNTIF(Defaults!$AI480:$AR480,"&lt;="&amp;E$17))</f>
        <v>1.5</v>
      </c>
      <c r="F480">
        <f>F$14*(10-lgd*COUNTIF(Defaults!$AI480:$AR480,"&lt;="&amp;F$17))</f>
        <v>1.5</v>
      </c>
      <c r="G480">
        <f>G$14*(10-lgd*COUNTIF(Defaults!$AI480:$AR480,"&lt;="&amp;G$17))</f>
        <v>1.5</v>
      </c>
      <c r="H480">
        <f>H$14*(10-lgd*COUNTIF(Defaults!$AI480:$AR480,"&lt;="&amp;H$17))</f>
        <v>1.5</v>
      </c>
      <c r="I480">
        <f>I$14*(10-lgd*COUNTIF(Defaults!$AI480:$AR480,"&lt;="&amp;I$17))</f>
        <v>1.5</v>
      </c>
      <c r="J480">
        <f>J$14*(10-lgd*COUNTIF(Defaults!$AI480:$AR480,"&lt;="&amp;J$17))</f>
        <v>1.5</v>
      </c>
      <c r="K480">
        <f>K$14*(10-lgd*COUNTIF(Defaults!$AI480:$AR480,"&lt;="&amp;K$17))</f>
        <v>1.5</v>
      </c>
      <c r="L480">
        <f>L$14*(10-lgd*COUNTIF(Defaults!$AI480:$AR480,"&lt;="&amp;L$17))</f>
        <v>1.5</v>
      </c>
      <c r="M480">
        <f>M$14*(10-lgd*COUNTIF(Defaults!$AI480:$AR480,"&lt;="&amp;M$17))</f>
        <v>1.5</v>
      </c>
      <c r="N480">
        <f>N$14*(10-lgd*COUNTIF(Defaults!$AI480:$AR480,"&lt;="&amp;N$17))</f>
        <v>1.5</v>
      </c>
      <c r="O480">
        <f>O$14*(10-lgd*COUNTIF(Defaults!$AI480:$AR480,"&lt;="&amp;O$17))</f>
        <v>1.5</v>
      </c>
      <c r="P480">
        <f>P$14*(10-lgd*COUNTIF(Defaults!$AI480:$AR480,"&lt;="&amp;P$17))</f>
        <v>1.5</v>
      </c>
      <c r="Q480">
        <f>Q$14*(10-lgd*COUNTIF(Defaults!$AI480:$AR480,"&lt;="&amp;Q$17))</f>
        <v>1.5</v>
      </c>
      <c r="R480">
        <f>R$14*(10-lgd*COUNTIF(Defaults!$AI480:$AR480,"&lt;="&amp;R$17))</f>
        <v>1.5</v>
      </c>
      <c r="S480">
        <f>S$14*(10-lgd*COUNTIF(Defaults!$AI480:$AR480,"&lt;="&amp;S$17))</f>
        <v>1.5</v>
      </c>
      <c r="T480">
        <f>T$14*(10-lgd*COUNTIF(Defaults!$AI480:$AR480,"&lt;="&amp;T$17))</f>
        <v>1.5</v>
      </c>
      <c r="U480">
        <f>U$14*(10-lgd*COUNTIF(Defaults!$AI480:$AR480,"&lt;="&amp;U$17))</f>
        <v>101.5</v>
      </c>
      <c r="W480">
        <f t="shared" si="462"/>
        <v>0.1</v>
      </c>
      <c r="X480">
        <f t="shared" si="463"/>
        <v>0.1</v>
      </c>
      <c r="Y480">
        <f t="shared" si="464"/>
        <v>0.1</v>
      </c>
      <c r="Z480">
        <f t="shared" si="465"/>
        <v>0.1</v>
      </c>
      <c r="AA480">
        <f t="shared" si="466"/>
        <v>0.1</v>
      </c>
      <c r="AB480">
        <f t="shared" si="467"/>
        <v>0.1</v>
      </c>
      <c r="AC480">
        <f t="shared" si="468"/>
        <v>0.1</v>
      </c>
      <c r="AD480">
        <f t="shared" si="469"/>
        <v>0.1</v>
      </c>
      <c r="AE480">
        <f t="shared" si="470"/>
        <v>0.1</v>
      </c>
      <c r="AF480">
        <f t="shared" si="471"/>
        <v>0.1</v>
      </c>
      <c r="AG480">
        <f t="shared" si="472"/>
        <v>0.1</v>
      </c>
      <c r="AH480">
        <f t="shared" si="473"/>
        <v>0.1</v>
      </c>
      <c r="AI480">
        <f t="shared" si="474"/>
        <v>0.1</v>
      </c>
      <c r="AJ480">
        <f t="shared" si="475"/>
        <v>0.1</v>
      </c>
      <c r="AK480">
        <f t="shared" si="476"/>
        <v>0.1</v>
      </c>
      <c r="AL480">
        <f t="shared" si="477"/>
        <v>0.1</v>
      </c>
      <c r="AM480">
        <f t="shared" si="478"/>
        <v>0.1</v>
      </c>
      <c r="AN480">
        <f t="shared" si="479"/>
        <v>0.1</v>
      </c>
      <c r="AO480">
        <f t="shared" si="480"/>
        <v>0.1</v>
      </c>
      <c r="AP480">
        <f t="shared" si="481"/>
        <v>20.100000000000001</v>
      </c>
      <c r="AR480">
        <f t="shared" si="482"/>
        <v>0.1</v>
      </c>
      <c r="AS480">
        <f t="shared" si="483"/>
        <v>0.1</v>
      </c>
      <c r="AT480">
        <f t="shared" si="484"/>
        <v>0.1</v>
      </c>
      <c r="AU480">
        <f t="shared" si="485"/>
        <v>0.1</v>
      </c>
      <c r="AV480">
        <f t="shared" si="486"/>
        <v>0.1</v>
      </c>
      <c r="AW480">
        <f t="shared" si="487"/>
        <v>0.1</v>
      </c>
      <c r="AX480">
        <f t="shared" si="488"/>
        <v>0.1</v>
      </c>
      <c r="AY480">
        <f t="shared" si="489"/>
        <v>0.1</v>
      </c>
      <c r="AZ480">
        <f t="shared" si="490"/>
        <v>0.1</v>
      </c>
      <c r="BA480">
        <f t="shared" si="491"/>
        <v>0.1</v>
      </c>
      <c r="BB480">
        <f t="shared" si="492"/>
        <v>0.1</v>
      </c>
      <c r="BC480">
        <f t="shared" si="493"/>
        <v>0.1</v>
      </c>
      <c r="BD480">
        <f t="shared" si="494"/>
        <v>0.1</v>
      </c>
      <c r="BE480">
        <f t="shared" si="495"/>
        <v>0.1</v>
      </c>
      <c r="BF480">
        <f t="shared" si="496"/>
        <v>0.1</v>
      </c>
      <c r="BG480">
        <f t="shared" si="497"/>
        <v>0.1</v>
      </c>
      <c r="BH480">
        <f t="shared" si="498"/>
        <v>0.1</v>
      </c>
      <c r="BI480">
        <f t="shared" si="499"/>
        <v>0.1</v>
      </c>
      <c r="BJ480">
        <f t="shared" si="500"/>
        <v>0.1</v>
      </c>
      <c r="BK480">
        <f t="shared" si="501"/>
        <v>10.1</v>
      </c>
      <c r="BM480">
        <f t="shared" si="502"/>
        <v>1.2999999999999998</v>
      </c>
      <c r="BN480">
        <f t="shared" si="503"/>
        <v>1.2999999999999998</v>
      </c>
      <c r="BO480">
        <f t="shared" si="504"/>
        <v>1.2999999999999998</v>
      </c>
      <c r="BP480">
        <f t="shared" si="505"/>
        <v>1.2999999999999998</v>
      </c>
      <c r="BQ480">
        <f t="shared" si="506"/>
        <v>1.2999999999999998</v>
      </c>
      <c r="BR480">
        <f t="shared" si="507"/>
        <v>1.2999999999999998</v>
      </c>
      <c r="BS480">
        <f t="shared" si="508"/>
        <v>1.2999999999999998</v>
      </c>
      <c r="BT480">
        <f t="shared" si="509"/>
        <v>1.2999999999999998</v>
      </c>
      <c r="BU480">
        <f t="shared" si="510"/>
        <v>1.2999999999999998</v>
      </c>
      <c r="BV480">
        <f t="shared" si="511"/>
        <v>1.2999999999999998</v>
      </c>
      <c r="BW480">
        <f t="shared" si="512"/>
        <v>1.2999999999999998</v>
      </c>
      <c r="BX480">
        <f t="shared" si="513"/>
        <v>1.2999999999999998</v>
      </c>
      <c r="BY480">
        <f t="shared" si="514"/>
        <v>1.2999999999999998</v>
      </c>
      <c r="BZ480">
        <f t="shared" si="515"/>
        <v>1.2999999999999998</v>
      </c>
      <c r="CA480">
        <f t="shared" si="516"/>
        <v>1.2999999999999998</v>
      </c>
      <c r="CB480">
        <f t="shared" si="517"/>
        <v>1.2999999999999998</v>
      </c>
      <c r="CC480">
        <f t="shared" si="518"/>
        <v>1.2999999999999998</v>
      </c>
      <c r="CD480">
        <f t="shared" si="519"/>
        <v>1.2999999999999998</v>
      </c>
      <c r="CE480">
        <f t="shared" si="520"/>
        <v>1.2999999999999998</v>
      </c>
      <c r="CF480">
        <f t="shared" si="521"/>
        <v>71.300000000000011</v>
      </c>
      <c r="CH480">
        <f t="shared" si="522"/>
        <v>130</v>
      </c>
      <c r="CI480">
        <f t="shared" si="523"/>
        <v>22.000000000000004</v>
      </c>
      <c r="CJ480">
        <f t="shared" si="524"/>
        <v>12</v>
      </c>
      <c r="CK480">
        <f t="shared" si="525"/>
        <v>96.000000000000014</v>
      </c>
      <c r="CL480">
        <f t="shared" si="526"/>
        <v>0</v>
      </c>
      <c r="CM480">
        <f t="shared" si="527"/>
        <v>0</v>
      </c>
    </row>
    <row r="481" spans="1:91" x14ac:dyDescent="0.2">
      <c r="A481">
        <v>464</v>
      </c>
      <c r="B481">
        <f>B$14*(10-lgd*COUNTIF(Defaults!$AI481:$AR481,"&lt;="&amp;B$17))</f>
        <v>1.5</v>
      </c>
      <c r="C481">
        <f>C$14*(10-lgd*COUNTIF(Defaults!$AI481:$AR481,"&lt;="&amp;C$17))</f>
        <v>1.5</v>
      </c>
      <c r="D481">
        <f>D$14*(10-lgd*COUNTIF(Defaults!$AI481:$AR481,"&lt;="&amp;D$17))</f>
        <v>1.5</v>
      </c>
      <c r="E481">
        <f>E$14*(10-lgd*COUNTIF(Defaults!$AI481:$AR481,"&lt;="&amp;E$17))</f>
        <v>1.5</v>
      </c>
      <c r="F481">
        <f>F$14*(10-lgd*COUNTIF(Defaults!$AI481:$AR481,"&lt;="&amp;F$17))</f>
        <v>1.5</v>
      </c>
      <c r="G481">
        <f>G$14*(10-lgd*COUNTIF(Defaults!$AI481:$AR481,"&lt;="&amp;G$17))</f>
        <v>1.41</v>
      </c>
      <c r="H481">
        <f>H$14*(10-lgd*COUNTIF(Defaults!$AI481:$AR481,"&lt;="&amp;H$17))</f>
        <v>1.41</v>
      </c>
      <c r="I481">
        <f>I$14*(10-lgd*COUNTIF(Defaults!$AI481:$AR481,"&lt;="&amp;I$17))</f>
        <v>1.41</v>
      </c>
      <c r="J481">
        <f>J$14*(10-lgd*COUNTIF(Defaults!$AI481:$AR481,"&lt;="&amp;J$17))</f>
        <v>1.32</v>
      </c>
      <c r="K481">
        <f>K$14*(10-lgd*COUNTIF(Defaults!$AI481:$AR481,"&lt;="&amp;K$17))</f>
        <v>1.32</v>
      </c>
      <c r="L481">
        <f>L$14*(10-lgd*COUNTIF(Defaults!$AI481:$AR481,"&lt;="&amp;L$17))</f>
        <v>1.32</v>
      </c>
      <c r="M481">
        <f>M$14*(10-lgd*COUNTIF(Defaults!$AI481:$AR481,"&lt;="&amp;M$17))</f>
        <v>1.2299999999999998</v>
      </c>
      <c r="N481">
        <f>N$14*(10-lgd*COUNTIF(Defaults!$AI481:$AR481,"&lt;="&amp;N$17))</f>
        <v>1.2299999999999998</v>
      </c>
      <c r="O481">
        <f>O$14*(10-lgd*COUNTIF(Defaults!$AI481:$AR481,"&lt;="&amp;O$17))</f>
        <v>1.2299999999999998</v>
      </c>
      <c r="P481">
        <f>P$14*(10-lgd*COUNTIF(Defaults!$AI481:$AR481,"&lt;="&amp;P$17))</f>
        <v>1.2299999999999998</v>
      </c>
      <c r="Q481">
        <f>Q$14*(10-lgd*COUNTIF(Defaults!$AI481:$AR481,"&lt;="&amp;Q$17))</f>
        <v>1.2299999999999998</v>
      </c>
      <c r="R481">
        <f>R$14*(10-lgd*COUNTIF(Defaults!$AI481:$AR481,"&lt;="&amp;R$17))</f>
        <v>1.2299999999999998</v>
      </c>
      <c r="S481">
        <f>S$14*(10-lgd*COUNTIF(Defaults!$AI481:$AR481,"&lt;="&amp;S$17))</f>
        <v>1.2299999999999998</v>
      </c>
      <c r="T481">
        <f>T$14*(10-lgd*COUNTIF(Defaults!$AI481:$AR481,"&lt;="&amp;T$17))</f>
        <v>1.2299999999999998</v>
      </c>
      <c r="U481">
        <f>U$14*(10-lgd*COUNTIF(Defaults!$AI481:$AR481,"&lt;="&amp;U$17))</f>
        <v>83.22999999999999</v>
      </c>
      <c r="W481">
        <f t="shared" si="462"/>
        <v>0.1</v>
      </c>
      <c r="X481">
        <f t="shared" si="463"/>
        <v>0.1</v>
      </c>
      <c r="Y481">
        <f t="shared" si="464"/>
        <v>0.1</v>
      </c>
      <c r="Z481">
        <f t="shared" si="465"/>
        <v>0.1</v>
      </c>
      <c r="AA481">
        <f t="shared" si="466"/>
        <v>0.1</v>
      </c>
      <c r="AB481">
        <f t="shared" si="467"/>
        <v>0.1</v>
      </c>
      <c r="AC481">
        <f t="shared" si="468"/>
        <v>0.1</v>
      </c>
      <c r="AD481">
        <f t="shared" si="469"/>
        <v>0.1</v>
      </c>
      <c r="AE481">
        <f t="shared" si="470"/>
        <v>0.1</v>
      </c>
      <c r="AF481">
        <f t="shared" si="471"/>
        <v>0.1</v>
      </c>
      <c r="AG481">
        <f t="shared" si="472"/>
        <v>0.1</v>
      </c>
      <c r="AH481">
        <f t="shared" si="473"/>
        <v>0.1</v>
      </c>
      <c r="AI481">
        <f t="shared" si="474"/>
        <v>0.1</v>
      </c>
      <c r="AJ481">
        <f t="shared" si="475"/>
        <v>0.1</v>
      </c>
      <c r="AK481">
        <f t="shared" si="476"/>
        <v>0.1</v>
      </c>
      <c r="AL481">
        <f t="shared" si="477"/>
        <v>0.1</v>
      </c>
      <c r="AM481">
        <f t="shared" si="478"/>
        <v>0.1</v>
      </c>
      <c r="AN481">
        <f t="shared" si="479"/>
        <v>0.1</v>
      </c>
      <c r="AO481">
        <f t="shared" si="480"/>
        <v>0.1</v>
      </c>
      <c r="AP481">
        <f t="shared" si="481"/>
        <v>20.100000000000001</v>
      </c>
      <c r="AR481">
        <f t="shared" si="482"/>
        <v>0.1</v>
      </c>
      <c r="AS481">
        <f t="shared" si="483"/>
        <v>0.1</v>
      </c>
      <c r="AT481">
        <f t="shared" si="484"/>
        <v>0.1</v>
      </c>
      <c r="AU481">
        <f t="shared" si="485"/>
        <v>0.1</v>
      </c>
      <c r="AV481">
        <f t="shared" si="486"/>
        <v>0.1</v>
      </c>
      <c r="AW481">
        <f t="shared" si="487"/>
        <v>0.1</v>
      </c>
      <c r="AX481">
        <f t="shared" si="488"/>
        <v>0.1</v>
      </c>
      <c r="AY481">
        <f t="shared" si="489"/>
        <v>0.1</v>
      </c>
      <c r="AZ481">
        <f t="shared" si="490"/>
        <v>0.1</v>
      </c>
      <c r="BA481">
        <f t="shared" si="491"/>
        <v>0.1</v>
      </c>
      <c r="BB481">
        <f t="shared" si="492"/>
        <v>0.1</v>
      </c>
      <c r="BC481">
        <f t="shared" si="493"/>
        <v>0.1</v>
      </c>
      <c r="BD481">
        <f t="shared" si="494"/>
        <v>0.1</v>
      </c>
      <c r="BE481">
        <f t="shared" si="495"/>
        <v>0.1</v>
      </c>
      <c r="BF481">
        <f t="shared" si="496"/>
        <v>0.1</v>
      </c>
      <c r="BG481">
        <f t="shared" si="497"/>
        <v>0.1</v>
      </c>
      <c r="BH481">
        <f t="shared" si="498"/>
        <v>0.1</v>
      </c>
      <c r="BI481">
        <f t="shared" si="499"/>
        <v>0.1</v>
      </c>
      <c r="BJ481">
        <f t="shared" si="500"/>
        <v>0.1</v>
      </c>
      <c r="BK481">
        <f t="shared" si="501"/>
        <v>10.1</v>
      </c>
      <c r="BM481">
        <f t="shared" si="502"/>
        <v>1.2999999999999998</v>
      </c>
      <c r="BN481">
        <f t="shared" si="503"/>
        <v>1.2999999999999998</v>
      </c>
      <c r="BO481">
        <f t="shared" si="504"/>
        <v>1.2999999999999998</v>
      </c>
      <c r="BP481">
        <f t="shared" si="505"/>
        <v>1.2999999999999998</v>
      </c>
      <c r="BQ481">
        <f t="shared" si="506"/>
        <v>1.2999999999999998</v>
      </c>
      <c r="BR481">
        <f t="shared" si="507"/>
        <v>1.2099999999999997</v>
      </c>
      <c r="BS481">
        <f t="shared" si="508"/>
        <v>1.2099999999999997</v>
      </c>
      <c r="BT481">
        <f t="shared" si="509"/>
        <v>1.2099999999999997</v>
      </c>
      <c r="BU481">
        <f t="shared" si="510"/>
        <v>1.1199999999999999</v>
      </c>
      <c r="BV481">
        <f t="shared" si="511"/>
        <v>1.1199999999999999</v>
      </c>
      <c r="BW481">
        <f t="shared" si="512"/>
        <v>1.1199999999999999</v>
      </c>
      <c r="BX481">
        <f t="shared" si="513"/>
        <v>1.0299999999999996</v>
      </c>
      <c r="BY481">
        <f t="shared" si="514"/>
        <v>1.0299999999999996</v>
      </c>
      <c r="BZ481">
        <f t="shared" si="515"/>
        <v>1.0299999999999996</v>
      </c>
      <c r="CA481">
        <f t="shared" si="516"/>
        <v>1.0299999999999996</v>
      </c>
      <c r="CB481">
        <f t="shared" si="517"/>
        <v>1.0299999999999996</v>
      </c>
      <c r="CC481">
        <f t="shared" si="518"/>
        <v>1.0299999999999996</v>
      </c>
      <c r="CD481">
        <f t="shared" si="519"/>
        <v>1.0299999999999996</v>
      </c>
      <c r="CE481">
        <f t="shared" si="520"/>
        <v>1.0299999999999996</v>
      </c>
      <c r="CF481">
        <f t="shared" si="521"/>
        <v>53.029999999999987</v>
      </c>
      <c r="CH481">
        <f t="shared" si="522"/>
        <v>108.75999999999999</v>
      </c>
      <c r="CI481">
        <f t="shared" si="523"/>
        <v>22.000000000000004</v>
      </c>
      <c r="CJ481">
        <f t="shared" si="524"/>
        <v>12</v>
      </c>
      <c r="CK481">
        <f t="shared" si="525"/>
        <v>74.759999999999991</v>
      </c>
      <c r="CL481">
        <f t="shared" si="526"/>
        <v>0</v>
      </c>
      <c r="CM481">
        <f t="shared" si="527"/>
        <v>0</v>
      </c>
    </row>
    <row r="482" spans="1:91" x14ac:dyDescent="0.2">
      <c r="A482">
        <v>465</v>
      </c>
      <c r="B482">
        <f>B$14*(10-lgd*COUNTIF(Defaults!$AI482:$AR482,"&lt;="&amp;B$17))</f>
        <v>1.5</v>
      </c>
      <c r="C482">
        <f>C$14*(10-lgd*COUNTIF(Defaults!$AI482:$AR482,"&lt;="&amp;C$17))</f>
        <v>1.41</v>
      </c>
      <c r="D482">
        <f>D$14*(10-lgd*COUNTIF(Defaults!$AI482:$AR482,"&lt;="&amp;D$17))</f>
        <v>1.41</v>
      </c>
      <c r="E482">
        <f>E$14*(10-lgd*COUNTIF(Defaults!$AI482:$AR482,"&lt;="&amp;E$17))</f>
        <v>1.41</v>
      </c>
      <c r="F482">
        <f>F$14*(10-lgd*COUNTIF(Defaults!$AI482:$AR482,"&lt;="&amp;F$17))</f>
        <v>1.41</v>
      </c>
      <c r="G482">
        <f>G$14*(10-lgd*COUNTIF(Defaults!$AI482:$AR482,"&lt;="&amp;G$17))</f>
        <v>1.41</v>
      </c>
      <c r="H482">
        <f>H$14*(10-lgd*COUNTIF(Defaults!$AI482:$AR482,"&lt;="&amp;H$17))</f>
        <v>1.41</v>
      </c>
      <c r="I482">
        <f>I$14*(10-lgd*COUNTIF(Defaults!$AI482:$AR482,"&lt;="&amp;I$17))</f>
        <v>1.41</v>
      </c>
      <c r="J482">
        <f>J$14*(10-lgd*COUNTIF(Defaults!$AI482:$AR482,"&lt;="&amp;J$17))</f>
        <v>1.41</v>
      </c>
      <c r="K482">
        <f>K$14*(10-lgd*COUNTIF(Defaults!$AI482:$AR482,"&lt;="&amp;K$17))</f>
        <v>1.41</v>
      </c>
      <c r="L482">
        <f>L$14*(10-lgd*COUNTIF(Defaults!$AI482:$AR482,"&lt;="&amp;L$17))</f>
        <v>1.41</v>
      </c>
      <c r="M482">
        <f>M$14*(10-lgd*COUNTIF(Defaults!$AI482:$AR482,"&lt;="&amp;M$17))</f>
        <v>1.32</v>
      </c>
      <c r="N482">
        <f>N$14*(10-lgd*COUNTIF(Defaults!$AI482:$AR482,"&lt;="&amp;N$17))</f>
        <v>1.32</v>
      </c>
      <c r="O482">
        <f>O$14*(10-lgd*COUNTIF(Defaults!$AI482:$AR482,"&lt;="&amp;O$17))</f>
        <v>1.32</v>
      </c>
      <c r="P482">
        <f>P$14*(10-lgd*COUNTIF(Defaults!$AI482:$AR482,"&lt;="&amp;P$17))</f>
        <v>1.32</v>
      </c>
      <c r="Q482">
        <f>Q$14*(10-lgd*COUNTIF(Defaults!$AI482:$AR482,"&lt;="&amp;Q$17))</f>
        <v>1.32</v>
      </c>
      <c r="R482">
        <f>R$14*(10-lgd*COUNTIF(Defaults!$AI482:$AR482,"&lt;="&amp;R$17))</f>
        <v>1.32</v>
      </c>
      <c r="S482">
        <f>S$14*(10-lgd*COUNTIF(Defaults!$AI482:$AR482,"&lt;="&amp;S$17))</f>
        <v>1.32</v>
      </c>
      <c r="T482">
        <f>T$14*(10-lgd*COUNTIF(Defaults!$AI482:$AR482,"&lt;="&amp;T$17))</f>
        <v>1.2299999999999998</v>
      </c>
      <c r="U482">
        <f>U$14*(10-lgd*COUNTIF(Defaults!$AI482:$AR482,"&lt;="&amp;U$17))</f>
        <v>83.22999999999999</v>
      </c>
      <c r="W482">
        <f t="shared" si="462"/>
        <v>0.1</v>
      </c>
      <c r="X482">
        <f t="shared" si="463"/>
        <v>0.1</v>
      </c>
      <c r="Y482">
        <f t="shared" si="464"/>
        <v>0.1</v>
      </c>
      <c r="Z482">
        <f t="shared" si="465"/>
        <v>0.1</v>
      </c>
      <c r="AA482">
        <f t="shared" si="466"/>
        <v>0.1</v>
      </c>
      <c r="AB482">
        <f t="shared" si="467"/>
        <v>0.1</v>
      </c>
      <c r="AC482">
        <f t="shared" si="468"/>
        <v>0.1</v>
      </c>
      <c r="AD482">
        <f t="shared" si="469"/>
        <v>0.1</v>
      </c>
      <c r="AE482">
        <f t="shared" si="470"/>
        <v>0.1</v>
      </c>
      <c r="AF482">
        <f t="shared" si="471"/>
        <v>0.1</v>
      </c>
      <c r="AG482">
        <f t="shared" si="472"/>
        <v>0.1</v>
      </c>
      <c r="AH482">
        <f t="shared" si="473"/>
        <v>0.1</v>
      </c>
      <c r="AI482">
        <f t="shared" si="474"/>
        <v>0.1</v>
      </c>
      <c r="AJ482">
        <f t="shared" si="475"/>
        <v>0.1</v>
      </c>
      <c r="AK482">
        <f t="shared" si="476"/>
        <v>0.1</v>
      </c>
      <c r="AL482">
        <f t="shared" si="477"/>
        <v>0.1</v>
      </c>
      <c r="AM482">
        <f t="shared" si="478"/>
        <v>0.1</v>
      </c>
      <c r="AN482">
        <f t="shared" si="479"/>
        <v>0.1</v>
      </c>
      <c r="AO482">
        <f t="shared" si="480"/>
        <v>0.1</v>
      </c>
      <c r="AP482">
        <f t="shared" si="481"/>
        <v>20.100000000000001</v>
      </c>
      <c r="AR482">
        <f t="shared" si="482"/>
        <v>0.1</v>
      </c>
      <c r="AS482">
        <f t="shared" si="483"/>
        <v>0.1</v>
      </c>
      <c r="AT482">
        <f t="shared" si="484"/>
        <v>0.1</v>
      </c>
      <c r="AU482">
        <f t="shared" si="485"/>
        <v>0.1</v>
      </c>
      <c r="AV482">
        <f t="shared" si="486"/>
        <v>0.1</v>
      </c>
      <c r="AW482">
        <f t="shared" si="487"/>
        <v>0.1</v>
      </c>
      <c r="AX482">
        <f t="shared" si="488"/>
        <v>0.1</v>
      </c>
      <c r="AY482">
        <f t="shared" si="489"/>
        <v>0.1</v>
      </c>
      <c r="AZ482">
        <f t="shared" si="490"/>
        <v>0.1</v>
      </c>
      <c r="BA482">
        <f t="shared" si="491"/>
        <v>0.1</v>
      </c>
      <c r="BB482">
        <f t="shared" si="492"/>
        <v>0.1</v>
      </c>
      <c r="BC482">
        <f t="shared" si="493"/>
        <v>0.1</v>
      </c>
      <c r="BD482">
        <f t="shared" si="494"/>
        <v>0.1</v>
      </c>
      <c r="BE482">
        <f t="shared" si="495"/>
        <v>0.1</v>
      </c>
      <c r="BF482">
        <f t="shared" si="496"/>
        <v>0.1</v>
      </c>
      <c r="BG482">
        <f t="shared" si="497"/>
        <v>0.1</v>
      </c>
      <c r="BH482">
        <f t="shared" si="498"/>
        <v>0.1</v>
      </c>
      <c r="BI482">
        <f t="shared" si="499"/>
        <v>0.1</v>
      </c>
      <c r="BJ482">
        <f t="shared" si="500"/>
        <v>0.1</v>
      </c>
      <c r="BK482">
        <f t="shared" si="501"/>
        <v>10.1</v>
      </c>
      <c r="BM482">
        <f t="shared" si="502"/>
        <v>1.2999999999999998</v>
      </c>
      <c r="BN482">
        <f t="shared" si="503"/>
        <v>1.2099999999999997</v>
      </c>
      <c r="BO482">
        <f t="shared" si="504"/>
        <v>1.2099999999999997</v>
      </c>
      <c r="BP482">
        <f t="shared" si="505"/>
        <v>1.2099999999999997</v>
      </c>
      <c r="BQ482">
        <f t="shared" si="506"/>
        <v>1.2099999999999997</v>
      </c>
      <c r="BR482">
        <f t="shared" si="507"/>
        <v>1.2099999999999997</v>
      </c>
      <c r="BS482">
        <f t="shared" si="508"/>
        <v>1.2099999999999997</v>
      </c>
      <c r="BT482">
        <f t="shared" si="509"/>
        <v>1.2099999999999997</v>
      </c>
      <c r="BU482">
        <f t="shared" si="510"/>
        <v>1.2099999999999997</v>
      </c>
      <c r="BV482">
        <f t="shared" si="511"/>
        <v>1.2099999999999997</v>
      </c>
      <c r="BW482">
        <f t="shared" si="512"/>
        <v>1.2099999999999997</v>
      </c>
      <c r="BX482">
        <f t="shared" si="513"/>
        <v>1.1199999999999999</v>
      </c>
      <c r="BY482">
        <f t="shared" si="514"/>
        <v>1.1199999999999999</v>
      </c>
      <c r="BZ482">
        <f t="shared" si="515"/>
        <v>1.1199999999999999</v>
      </c>
      <c r="CA482">
        <f t="shared" si="516"/>
        <v>1.1199999999999999</v>
      </c>
      <c r="CB482">
        <f t="shared" si="517"/>
        <v>1.1199999999999999</v>
      </c>
      <c r="CC482">
        <f t="shared" si="518"/>
        <v>1.1199999999999999</v>
      </c>
      <c r="CD482">
        <f t="shared" si="519"/>
        <v>1.1199999999999999</v>
      </c>
      <c r="CE482">
        <f t="shared" si="520"/>
        <v>1.0299999999999996</v>
      </c>
      <c r="CF482">
        <f t="shared" si="521"/>
        <v>53.029999999999987</v>
      </c>
      <c r="CH482">
        <f t="shared" si="522"/>
        <v>109.3</v>
      </c>
      <c r="CI482">
        <f t="shared" si="523"/>
        <v>22.000000000000004</v>
      </c>
      <c r="CJ482">
        <f t="shared" si="524"/>
        <v>12</v>
      </c>
      <c r="CK482">
        <f t="shared" si="525"/>
        <v>75.299999999999983</v>
      </c>
      <c r="CL482">
        <f t="shared" si="526"/>
        <v>0</v>
      </c>
      <c r="CM482">
        <f t="shared" si="527"/>
        <v>0</v>
      </c>
    </row>
    <row r="483" spans="1:91" x14ac:dyDescent="0.2">
      <c r="A483">
        <v>466</v>
      </c>
      <c r="B483">
        <f>B$14*(10-lgd*COUNTIF(Defaults!$AI483:$AR483,"&lt;="&amp;B$17))</f>
        <v>1.5</v>
      </c>
      <c r="C483">
        <f>C$14*(10-lgd*COUNTIF(Defaults!$AI483:$AR483,"&lt;="&amp;C$17))</f>
        <v>1.5</v>
      </c>
      <c r="D483">
        <f>D$14*(10-lgd*COUNTIF(Defaults!$AI483:$AR483,"&lt;="&amp;D$17))</f>
        <v>1.5</v>
      </c>
      <c r="E483">
        <f>E$14*(10-lgd*COUNTIF(Defaults!$AI483:$AR483,"&lt;="&amp;E$17))</f>
        <v>1.41</v>
      </c>
      <c r="F483">
        <f>F$14*(10-lgd*COUNTIF(Defaults!$AI483:$AR483,"&lt;="&amp;F$17))</f>
        <v>1.41</v>
      </c>
      <c r="G483">
        <f>G$14*(10-lgd*COUNTIF(Defaults!$AI483:$AR483,"&lt;="&amp;G$17))</f>
        <v>1.41</v>
      </c>
      <c r="H483">
        <f>H$14*(10-lgd*COUNTIF(Defaults!$AI483:$AR483,"&lt;="&amp;H$17))</f>
        <v>1.41</v>
      </c>
      <c r="I483">
        <f>I$14*(10-lgd*COUNTIF(Defaults!$AI483:$AR483,"&lt;="&amp;I$17))</f>
        <v>1.41</v>
      </c>
      <c r="J483">
        <f>J$14*(10-lgd*COUNTIF(Defaults!$AI483:$AR483,"&lt;="&amp;J$17))</f>
        <v>1.41</v>
      </c>
      <c r="K483">
        <f>K$14*(10-lgd*COUNTIF(Defaults!$AI483:$AR483,"&lt;="&amp;K$17))</f>
        <v>1.41</v>
      </c>
      <c r="L483">
        <f>L$14*(10-lgd*COUNTIF(Defaults!$AI483:$AR483,"&lt;="&amp;L$17))</f>
        <v>1.41</v>
      </c>
      <c r="M483">
        <f>M$14*(10-lgd*COUNTIF(Defaults!$AI483:$AR483,"&lt;="&amp;M$17))</f>
        <v>1.41</v>
      </c>
      <c r="N483">
        <f>N$14*(10-lgd*COUNTIF(Defaults!$AI483:$AR483,"&lt;="&amp;N$17))</f>
        <v>1.41</v>
      </c>
      <c r="O483">
        <f>O$14*(10-lgd*COUNTIF(Defaults!$AI483:$AR483,"&lt;="&amp;O$17))</f>
        <v>1.41</v>
      </c>
      <c r="P483">
        <f>P$14*(10-lgd*COUNTIF(Defaults!$AI483:$AR483,"&lt;="&amp;P$17))</f>
        <v>1.41</v>
      </c>
      <c r="Q483">
        <f>Q$14*(10-lgd*COUNTIF(Defaults!$AI483:$AR483,"&lt;="&amp;Q$17))</f>
        <v>1.41</v>
      </c>
      <c r="R483">
        <f>R$14*(10-lgd*COUNTIF(Defaults!$AI483:$AR483,"&lt;="&amp;R$17))</f>
        <v>1.41</v>
      </c>
      <c r="S483">
        <f>S$14*(10-lgd*COUNTIF(Defaults!$AI483:$AR483,"&lt;="&amp;S$17))</f>
        <v>1.32</v>
      </c>
      <c r="T483">
        <f>T$14*(10-lgd*COUNTIF(Defaults!$AI483:$AR483,"&lt;="&amp;T$17))</f>
        <v>1.2299999999999998</v>
      </c>
      <c r="U483">
        <f>U$14*(10-lgd*COUNTIF(Defaults!$AI483:$AR483,"&lt;="&amp;U$17))</f>
        <v>83.22999999999999</v>
      </c>
      <c r="W483">
        <f t="shared" si="462"/>
        <v>0.1</v>
      </c>
      <c r="X483">
        <f t="shared" si="463"/>
        <v>0.1</v>
      </c>
      <c r="Y483">
        <f t="shared" si="464"/>
        <v>0.1</v>
      </c>
      <c r="Z483">
        <f t="shared" si="465"/>
        <v>0.1</v>
      </c>
      <c r="AA483">
        <f t="shared" si="466"/>
        <v>0.1</v>
      </c>
      <c r="AB483">
        <f t="shared" si="467"/>
        <v>0.1</v>
      </c>
      <c r="AC483">
        <f t="shared" si="468"/>
        <v>0.1</v>
      </c>
      <c r="AD483">
        <f t="shared" si="469"/>
        <v>0.1</v>
      </c>
      <c r="AE483">
        <f t="shared" si="470"/>
        <v>0.1</v>
      </c>
      <c r="AF483">
        <f t="shared" si="471"/>
        <v>0.1</v>
      </c>
      <c r="AG483">
        <f t="shared" si="472"/>
        <v>0.1</v>
      </c>
      <c r="AH483">
        <f t="shared" si="473"/>
        <v>0.1</v>
      </c>
      <c r="AI483">
        <f t="shared" si="474"/>
        <v>0.1</v>
      </c>
      <c r="AJ483">
        <f t="shared" si="475"/>
        <v>0.1</v>
      </c>
      <c r="AK483">
        <f t="shared" si="476"/>
        <v>0.1</v>
      </c>
      <c r="AL483">
        <f t="shared" si="477"/>
        <v>0.1</v>
      </c>
      <c r="AM483">
        <f t="shared" si="478"/>
        <v>0.1</v>
      </c>
      <c r="AN483">
        <f t="shared" si="479"/>
        <v>0.1</v>
      </c>
      <c r="AO483">
        <f t="shared" si="480"/>
        <v>0.1</v>
      </c>
      <c r="AP483">
        <f t="shared" si="481"/>
        <v>20.100000000000001</v>
      </c>
      <c r="AR483">
        <f t="shared" si="482"/>
        <v>0.1</v>
      </c>
      <c r="AS483">
        <f t="shared" si="483"/>
        <v>0.1</v>
      </c>
      <c r="AT483">
        <f t="shared" si="484"/>
        <v>0.1</v>
      </c>
      <c r="AU483">
        <f t="shared" si="485"/>
        <v>0.1</v>
      </c>
      <c r="AV483">
        <f t="shared" si="486"/>
        <v>0.1</v>
      </c>
      <c r="AW483">
        <f t="shared" si="487"/>
        <v>0.1</v>
      </c>
      <c r="AX483">
        <f t="shared" si="488"/>
        <v>0.1</v>
      </c>
      <c r="AY483">
        <f t="shared" si="489"/>
        <v>0.1</v>
      </c>
      <c r="AZ483">
        <f t="shared" si="490"/>
        <v>0.1</v>
      </c>
      <c r="BA483">
        <f t="shared" si="491"/>
        <v>0.1</v>
      </c>
      <c r="BB483">
        <f t="shared" si="492"/>
        <v>0.1</v>
      </c>
      <c r="BC483">
        <f t="shared" si="493"/>
        <v>0.1</v>
      </c>
      <c r="BD483">
        <f t="shared" si="494"/>
        <v>0.1</v>
      </c>
      <c r="BE483">
        <f t="shared" si="495"/>
        <v>0.1</v>
      </c>
      <c r="BF483">
        <f t="shared" si="496"/>
        <v>0.1</v>
      </c>
      <c r="BG483">
        <f t="shared" si="497"/>
        <v>0.1</v>
      </c>
      <c r="BH483">
        <f t="shared" si="498"/>
        <v>0.1</v>
      </c>
      <c r="BI483">
        <f t="shared" si="499"/>
        <v>0.1</v>
      </c>
      <c r="BJ483">
        <f t="shared" si="500"/>
        <v>0.1</v>
      </c>
      <c r="BK483">
        <f t="shared" si="501"/>
        <v>10.1</v>
      </c>
      <c r="BM483">
        <f t="shared" si="502"/>
        <v>1.2999999999999998</v>
      </c>
      <c r="BN483">
        <f t="shared" si="503"/>
        <v>1.2999999999999998</v>
      </c>
      <c r="BO483">
        <f t="shared" si="504"/>
        <v>1.2999999999999998</v>
      </c>
      <c r="BP483">
        <f t="shared" si="505"/>
        <v>1.2099999999999997</v>
      </c>
      <c r="BQ483">
        <f t="shared" si="506"/>
        <v>1.2099999999999997</v>
      </c>
      <c r="BR483">
        <f t="shared" si="507"/>
        <v>1.2099999999999997</v>
      </c>
      <c r="BS483">
        <f t="shared" si="508"/>
        <v>1.2099999999999997</v>
      </c>
      <c r="BT483">
        <f t="shared" si="509"/>
        <v>1.2099999999999997</v>
      </c>
      <c r="BU483">
        <f t="shared" si="510"/>
        <v>1.2099999999999997</v>
      </c>
      <c r="BV483">
        <f t="shared" si="511"/>
        <v>1.2099999999999997</v>
      </c>
      <c r="BW483">
        <f t="shared" si="512"/>
        <v>1.2099999999999997</v>
      </c>
      <c r="BX483">
        <f t="shared" si="513"/>
        <v>1.2099999999999997</v>
      </c>
      <c r="BY483">
        <f t="shared" si="514"/>
        <v>1.2099999999999997</v>
      </c>
      <c r="BZ483">
        <f t="shared" si="515"/>
        <v>1.2099999999999997</v>
      </c>
      <c r="CA483">
        <f t="shared" si="516"/>
        <v>1.2099999999999997</v>
      </c>
      <c r="CB483">
        <f t="shared" si="517"/>
        <v>1.2099999999999997</v>
      </c>
      <c r="CC483">
        <f t="shared" si="518"/>
        <v>1.2099999999999997</v>
      </c>
      <c r="CD483">
        <f t="shared" si="519"/>
        <v>1.1199999999999999</v>
      </c>
      <c r="CE483">
        <f t="shared" si="520"/>
        <v>1.0299999999999996</v>
      </c>
      <c r="CF483">
        <f t="shared" si="521"/>
        <v>53.029999999999987</v>
      </c>
      <c r="CH483">
        <f t="shared" si="522"/>
        <v>110.02</v>
      </c>
      <c r="CI483">
        <f t="shared" si="523"/>
        <v>22.000000000000004</v>
      </c>
      <c r="CJ483">
        <f t="shared" si="524"/>
        <v>12</v>
      </c>
      <c r="CK483">
        <f t="shared" si="525"/>
        <v>76.019999999999982</v>
      </c>
      <c r="CL483">
        <f t="shared" si="526"/>
        <v>0</v>
      </c>
      <c r="CM483">
        <f t="shared" si="527"/>
        <v>0</v>
      </c>
    </row>
    <row r="484" spans="1:91" x14ac:dyDescent="0.2">
      <c r="A484">
        <v>467</v>
      </c>
      <c r="B484">
        <f>B$14*(10-lgd*COUNTIF(Defaults!$AI484:$AR484,"&lt;="&amp;B$17))</f>
        <v>1.5</v>
      </c>
      <c r="C484">
        <f>C$14*(10-lgd*COUNTIF(Defaults!$AI484:$AR484,"&lt;="&amp;C$17))</f>
        <v>1.5</v>
      </c>
      <c r="D484">
        <f>D$14*(10-lgd*COUNTIF(Defaults!$AI484:$AR484,"&lt;="&amp;D$17))</f>
        <v>1.5</v>
      </c>
      <c r="E484">
        <f>E$14*(10-lgd*COUNTIF(Defaults!$AI484:$AR484,"&lt;="&amp;E$17))</f>
        <v>1.5</v>
      </c>
      <c r="F484">
        <f>F$14*(10-lgd*COUNTIF(Defaults!$AI484:$AR484,"&lt;="&amp;F$17))</f>
        <v>1.5</v>
      </c>
      <c r="G484">
        <f>G$14*(10-lgd*COUNTIF(Defaults!$AI484:$AR484,"&lt;="&amp;G$17))</f>
        <v>1.5</v>
      </c>
      <c r="H484">
        <f>H$14*(10-lgd*COUNTIF(Defaults!$AI484:$AR484,"&lt;="&amp;H$17))</f>
        <v>1.5</v>
      </c>
      <c r="I484">
        <f>I$14*(10-lgd*COUNTIF(Defaults!$AI484:$AR484,"&lt;="&amp;I$17))</f>
        <v>1.5</v>
      </c>
      <c r="J484">
        <f>J$14*(10-lgd*COUNTIF(Defaults!$AI484:$AR484,"&lt;="&amp;J$17))</f>
        <v>1.5</v>
      </c>
      <c r="K484">
        <f>K$14*(10-lgd*COUNTIF(Defaults!$AI484:$AR484,"&lt;="&amp;K$17))</f>
        <v>1.5</v>
      </c>
      <c r="L484">
        <f>L$14*(10-lgd*COUNTIF(Defaults!$AI484:$AR484,"&lt;="&amp;L$17))</f>
        <v>1.5</v>
      </c>
      <c r="M484">
        <f>M$14*(10-lgd*COUNTIF(Defaults!$AI484:$AR484,"&lt;="&amp;M$17))</f>
        <v>1.5</v>
      </c>
      <c r="N484">
        <f>N$14*(10-lgd*COUNTIF(Defaults!$AI484:$AR484,"&lt;="&amp;N$17))</f>
        <v>1.5</v>
      </c>
      <c r="O484">
        <f>O$14*(10-lgd*COUNTIF(Defaults!$AI484:$AR484,"&lt;="&amp;O$17))</f>
        <v>1.5</v>
      </c>
      <c r="P484">
        <f>P$14*(10-lgd*COUNTIF(Defaults!$AI484:$AR484,"&lt;="&amp;P$17))</f>
        <v>1.5</v>
      </c>
      <c r="Q484">
        <f>Q$14*(10-lgd*COUNTIF(Defaults!$AI484:$AR484,"&lt;="&amp;Q$17))</f>
        <v>1.5</v>
      </c>
      <c r="R484">
        <f>R$14*(10-lgd*COUNTIF(Defaults!$AI484:$AR484,"&lt;="&amp;R$17))</f>
        <v>1.5</v>
      </c>
      <c r="S484">
        <f>S$14*(10-lgd*COUNTIF(Defaults!$AI484:$AR484,"&lt;="&amp;S$17))</f>
        <v>1.5</v>
      </c>
      <c r="T484">
        <f>T$14*(10-lgd*COUNTIF(Defaults!$AI484:$AR484,"&lt;="&amp;T$17))</f>
        <v>1.5</v>
      </c>
      <c r="U484">
        <f>U$14*(10-lgd*COUNTIF(Defaults!$AI484:$AR484,"&lt;="&amp;U$17))</f>
        <v>101.5</v>
      </c>
      <c r="W484">
        <f t="shared" si="462"/>
        <v>0.1</v>
      </c>
      <c r="X484">
        <f t="shared" si="463"/>
        <v>0.1</v>
      </c>
      <c r="Y484">
        <f t="shared" si="464"/>
        <v>0.1</v>
      </c>
      <c r="Z484">
        <f t="shared" si="465"/>
        <v>0.1</v>
      </c>
      <c r="AA484">
        <f t="shared" si="466"/>
        <v>0.1</v>
      </c>
      <c r="AB484">
        <f t="shared" si="467"/>
        <v>0.1</v>
      </c>
      <c r="AC484">
        <f t="shared" si="468"/>
        <v>0.1</v>
      </c>
      <c r="AD484">
        <f t="shared" si="469"/>
        <v>0.1</v>
      </c>
      <c r="AE484">
        <f t="shared" si="470"/>
        <v>0.1</v>
      </c>
      <c r="AF484">
        <f t="shared" si="471"/>
        <v>0.1</v>
      </c>
      <c r="AG484">
        <f t="shared" si="472"/>
        <v>0.1</v>
      </c>
      <c r="AH484">
        <f t="shared" si="473"/>
        <v>0.1</v>
      </c>
      <c r="AI484">
        <f t="shared" si="474"/>
        <v>0.1</v>
      </c>
      <c r="AJ484">
        <f t="shared" si="475"/>
        <v>0.1</v>
      </c>
      <c r="AK484">
        <f t="shared" si="476"/>
        <v>0.1</v>
      </c>
      <c r="AL484">
        <f t="shared" si="477"/>
        <v>0.1</v>
      </c>
      <c r="AM484">
        <f t="shared" si="478"/>
        <v>0.1</v>
      </c>
      <c r="AN484">
        <f t="shared" si="479"/>
        <v>0.1</v>
      </c>
      <c r="AO484">
        <f t="shared" si="480"/>
        <v>0.1</v>
      </c>
      <c r="AP484">
        <f t="shared" si="481"/>
        <v>20.100000000000001</v>
      </c>
      <c r="AR484">
        <f t="shared" si="482"/>
        <v>0.1</v>
      </c>
      <c r="AS484">
        <f t="shared" si="483"/>
        <v>0.1</v>
      </c>
      <c r="AT484">
        <f t="shared" si="484"/>
        <v>0.1</v>
      </c>
      <c r="AU484">
        <f t="shared" si="485"/>
        <v>0.1</v>
      </c>
      <c r="AV484">
        <f t="shared" si="486"/>
        <v>0.1</v>
      </c>
      <c r="AW484">
        <f t="shared" si="487"/>
        <v>0.1</v>
      </c>
      <c r="AX484">
        <f t="shared" si="488"/>
        <v>0.1</v>
      </c>
      <c r="AY484">
        <f t="shared" si="489"/>
        <v>0.1</v>
      </c>
      <c r="AZ484">
        <f t="shared" si="490"/>
        <v>0.1</v>
      </c>
      <c r="BA484">
        <f t="shared" si="491"/>
        <v>0.1</v>
      </c>
      <c r="BB484">
        <f t="shared" si="492"/>
        <v>0.1</v>
      </c>
      <c r="BC484">
        <f t="shared" si="493"/>
        <v>0.1</v>
      </c>
      <c r="BD484">
        <f t="shared" si="494"/>
        <v>0.1</v>
      </c>
      <c r="BE484">
        <f t="shared" si="495"/>
        <v>0.1</v>
      </c>
      <c r="BF484">
        <f t="shared" si="496"/>
        <v>0.1</v>
      </c>
      <c r="BG484">
        <f t="shared" si="497"/>
        <v>0.1</v>
      </c>
      <c r="BH484">
        <f t="shared" si="498"/>
        <v>0.1</v>
      </c>
      <c r="BI484">
        <f t="shared" si="499"/>
        <v>0.1</v>
      </c>
      <c r="BJ484">
        <f t="shared" si="500"/>
        <v>0.1</v>
      </c>
      <c r="BK484">
        <f t="shared" si="501"/>
        <v>10.1</v>
      </c>
      <c r="BM484">
        <f t="shared" si="502"/>
        <v>1.2999999999999998</v>
      </c>
      <c r="BN484">
        <f t="shared" si="503"/>
        <v>1.2999999999999998</v>
      </c>
      <c r="BO484">
        <f t="shared" si="504"/>
        <v>1.2999999999999998</v>
      </c>
      <c r="BP484">
        <f t="shared" si="505"/>
        <v>1.2999999999999998</v>
      </c>
      <c r="BQ484">
        <f t="shared" si="506"/>
        <v>1.2999999999999998</v>
      </c>
      <c r="BR484">
        <f t="shared" si="507"/>
        <v>1.2999999999999998</v>
      </c>
      <c r="BS484">
        <f t="shared" si="508"/>
        <v>1.2999999999999998</v>
      </c>
      <c r="BT484">
        <f t="shared" si="509"/>
        <v>1.2999999999999998</v>
      </c>
      <c r="BU484">
        <f t="shared" si="510"/>
        <v>1.2999999999999998</v>
      </c>
      <c r="BV484">
        <f t="shared" si="511"/>
        <v>1.2999999999999998</v>
      </c>
      <c r="BW484">
        <f t="shared" si="512"/>
        <v>1.2999999999999998</v>
      </c>
      <c r="BX484">
        <f t="shared" si="513"/>
        <v>1.2999999999999998</v>
      </c>
      <c r="BY484">
        <f t="shared" si="514"/>
        <v>1.2999999999999998</v>
      </c>
      <c r="BZ484">
        <f t="shared" si="515"/>
        <v>1.2999999999999998</v>
      </c>
      <c r="CA484">
        <f t="shared" si="516"/>
        <v>1.2999999999999998</v>
      </c>
      <c r="CB484">
        <f t="shared" si="517"/>
        <v>1.2999999999999998</v>
      </c>
      <c r="CC484">
        <f t="shared" si="518"/>
        <v>1.2999999999999998</v>
      </c>
      <c r="CD484">
        <f t="shared" si="519"/>
        <v>1.2999999999999998</v>
      </c>
      <c r="CE484">
        <f t="shared" si="520"/>
        <v>1.2999999999999998</v>
      </c>
      <c r="CF484">
        <f t="shared" si="521"/>
        <v>71.300000000000011</v>
      </c>
      <c r="CH484">
        <f t="shared" si="522"/>
        <v>130</v>
      </c>
      <c r="CI484">
        <f t="shared" si="523"/>
        <v>22.000000000000004</v>
      </c>
      <c r="CJ484">
        <f t="shared" si="524"/>
        <v>12</v>
      </c>
      <c r="CK484">
        <f t="shared" si="525"/>
        <v>96.000000000000014</v>
      </c>
      <c r="CL484">
        <f t="shared" si="526"/>
        <v>0</v>
      </c>
      <c r="CM484">
        <f t="shared" si="527"/>
        <v>0</v>
      </c>
    </row>
    <row r="485" spans="1:91" x14ac:dyDescent="0.2">
      <c r="A485">
        <v>468</v>
      </c>
      <c r="B485">
        <f>B$14*(10-lgd*COUNTIF(Defaults!$AI485:$AR485,"&lt;="&amp;B$17))</f>
        <v>1.5</v>
      </c>
      <c r="C485">
        <f>C$14*(10-lgd*COUNTIF(Defaults!$AI485:$AR485,"&lt;="&amp;C$17))</f>
        <v>1.5</v>
      </c>
      <c r="D485">
        <f>D$14*(10-lgd*COUNTIF(Defaults!$AI485:$AR485,"&lt;="&amp;D$17))</f>
        <v>1.5</v>
      </c>
      <c r="E485">
        <f>E$14*(10-lgd*COUNTIF(Defaults!$AI485:$AR485,"&lt;="&amp;E$17))</f>
        <v>1.5</v>
      </c>
      <c r="F485">
        <f>F$14*(10-lgd*COUNTIF(Defaults!$AI485:$AR485,"&lt;="&amp;F$17))</f>
        <v>1.5</v>
      </c>
      <c r="G485">
        <f>G$14*(10-lgd*COUNTIF(Defaults!$AI485:$AR485,"&lt;="&amp;G$17))</f>
        <v>1.41</v>
      </c>
      <c r="H485">
        <f>H$14*(10-lgd*COUNTIF(Defaults!$AI485:$AR485,"&lt;="&amp;H$17))</f>
        <v>1.41</v>
      </c>
      <c r="I485">
        <f>I$14*(10-lgd*COUNTIF(Defaults!$AI485:$AR485,"&lt;="&amp;I$17))</f>
        <v>1.41</v>
      </c>
      <c r="J485">
        <f>J$14*(10-lgd*COUNTIF(Defaults!$AI485:$AR485,"&lt;="&amp;J$17))</f>
        <v>1.41</v>
      </c>
      <c r="K485">
        <f>K$14*(10-lgd*COUNTIF(Defaults!$AI485:$AR485,"&lt;="&amp;K$17))</f>
        <v>1.41</v>
      </c>
      <c r="L485">
        <f>L$14*(10-lgd*COUNTIF(Defaults!$AI485:$AR485,"&lt;="&amp;L$17))</f>
        <v>1.41</v>
      </c>
      <c r="M485">
        <f>M$14*(10-lgd*COUNTIF(Defaults!$AI485:$AR485,"&lt;="&amp;M$17))</f>
        <v>1.41</v>
      </c>
      <c r="N485">
        <f>N$14*(10-lgd*COUNTIF(Defaults!$AI485:$AR485,"&lt;="&amp;N$17))</f>
        <v>1.41</v>
      </c>
      <c r="O485">
        <f>O$14*(10-lgd*COUNTIF(Defaults!$AI485:$AR485,"&lt;="&amp;O$17))</f>
        <v>1.41</v>
      </c>
      <c r="P485">
        <f>P$14*(10-lgd*COUNTIF(Defaults!$AI485:$AR485,"&lt;="&amp;P$17))</f>
        <v>1.41</v>
      </c>
      <c r="Q485">
        <f>Q$14*(10-lgd*COUNTIF(Defaults!$AI485:$AR485,"&lt;="&amp;Q$17))</f>
        <v>1.41</v>
      </c>
      <c r="R485">
        <f>R$14*(10-lgd*COUNTIF(Defaults!$AI485:$AR485,"&lt;="&amp;R$17))</f>
        <v>1.41</v>
      </c>
      <c r="S485">
        <f>S$14*(10-lgd*COUNTIF(Defaults!$AI485:$AR485,"&lt;="&amp;S$17))</f>
        <v>1.41</v>
      </c>
      <c r="T485">
        <f>T$14*(10-lgd*COUNTIF(Defaults!$AI485:$AR485,"&lt;="&amp;T$17))</f>
        <v>1.41</v>
      </c>
      <c r="U485">
        <f>U$14*(10-lgd*COUNTIF(Defaults!$AI485:$AR485,"&lt;="&amp;U$17))</f>
        <v>95.410000000000011</v>
      </c>
      <c r="W485">
        <f t="shared" si="462"/>
        <v>0.1</v>
      </c>
      <c r="X485">
        <f t="shared" si="463"/>
        <v>0.1</v>
      </c>
      <c r="Y485">
        <f t="shared" si="464"/>
        <v>0.1</v>
      </c>
      <c r="Z485">
        <f t="shared" si="465"/>
        <v>0.1</v>
      </c>
      <c r="AA485">
        <f t="shared" si="466"/>
        <v>0.1</v>
      </c>
      <c r="AB485">
        <f t="shared" si="467"/>
        <v>0.1</v>
      </c>
      <c r="AC485">
        <f t="shared" si="468"/>
        <v>0.1</v>
      </c>
      <c r="AD485">
        <f t="shared" si="469"/>
        <v>0.1</v>
      </c>
      <c r="AE485">
        <f t="shared" si="470"/>
        <v>0.1</v>
      </c>
      <c r="AF485">
        <f t="shared" si="471"/>
        <v>0.1</v>
      </c>
      <c r="AG485">
        <f t="shared" si="472"/>
        <v>0.1</v>
      </c>
      <c r="AH485">
        <f t="shared" si="473"/>
        <v>0.1</v>
      </c>
      <c r="AI485">
        <f t="shared" si="474"/>
        <v>0.1</v>
      </c>
      <c r="AJ485">
        <f t="shared" si="475"/>
        <v>0.1</v>
      </c>
      <c r="AK485">
        <f t="shared" si="476"/>
        <v>0.1</v>
      </c>
      <c r="AL485">
        <f t="shared" si="477"/>
        <v>0.1</v>
      </c>
      <c r="AM485">
        <f t="shared" si="478"/>
        <v>0.1</v>
      </c>
      <c r="AN485">
        <f t="shared" si="479"/>
        <v>0.1</v>
      </c>
      <c r="AO485">
        <f t="shared" si="480"/>
        <v>0.1</v>
      </c>
      <c r="AP485">
        <f t="shared" si="481"/>
        <v>20.100000000000001</v>
      </c>
      <c r="AR485">
        <f t="shared" si="482"/>
        <v>0.1</v>
      </c>
      <c r="AS485">
        <f t="shared" si="483"/>
        <v>0.1</v>
      </c>
      <c r="AT485">
        <f t="shared" si="484"/>
        <v>0.1</v>
      </c>
      <c r="AU485">
        <f t="shared" si="485"/>
        <v>0.1</v>
      </c>
      <c r="AV485">
        <f t="shared" si="486"/>
        <v>0.1</v>
      </c>
      <c r="AW485">
        <f t="shared" si="487"/>
        <v>0.1</v>
      </c>
      <c r="AX485">
        <f t="shared" si="488"/>
        <v>0.1</v>
      </c>
      <c r="AY485">
        <f t="shared" si="489"/>
        <v>0.1</v>
      </c>
      <c r="AZ485">
        <f t="shared" si="490"/>
        <v>0.1</v>
      </c>
      <c r="BA485">
        <f t="shared" si="491"/>
        <v>0.1</v>
      </c>
      <c r="BB485">
        <f t="shared" si="492"/>
        <v>0.1</v>
      </c>
      <c r="BC485">
        <f t="shared" si="493"/>
        <v>0.1</v>
      </c>
      <c r="BD485">
        <f t="shared" si="494"/>
        <v>0.1</v>
      </c>
      <c r="BE485">
        <f t="shared" si="495"/>
        <v>0.1</v>
      </c>
      <c r="BF485">
        <f t="shared" si="496"/>
        <v>0.1</v>
      </c>
      <c r="BG485">
        <f t="shared" si="497"/>
        <v>0.1</v>
      </c>
      <c r="BH485">
        <f t="shared" si="498"/>
        <v>0.1</v>
      </c>
      <c r="BI485">
        <f t="shared" si="499"/>
        <v>0.1</v>
      </c>
      <c r="BJ485">
        <f t="shared" si="500"/>
        <v>0.1</v>
      </c>
      <c r="BK485">
        <f t="shared" si="501"/>
        <v>10.1</v>
      </c>
      <c r="BM485">
        <f t="shared" si="502"/>
        <v>1.2999999999999998</v>
      </c>
      <c r="BN485">
        <f t="shared" si="503"/>
        <v>1.2999999999999998</v>
      </c>
      <c r="BO485">
        <f t="shared" si="504"/>
        <v>1.2999999999999998</v>
      </c>
      <c r="BP485">
        <f t="shared" si="505"/>
        <v>1.2999999999999998</v>
      </c>
      <c r="BQ485">
        <f t="shared" si="506"/>
        <v>1.2999999999999998</v>
      </c>
      <c r="BR485">
        <f t="shared" si="507"/>
        <v>1.2099999999999997</v>
      </c>
      <c r="BS485">
        <f t="shared" si="508"/>
        <v>1.2099999999999997</v>
      </c>
      <c r="BT485">
        <f t="shared" si="509"/>
        <v>1.2099999999999997</v>
      </c>
      <c r="BU485">
        <f t="shared" si="510"/>
        <v>1.2099999999999997</v>
      </c>
      <c r="BV485">
        <f t="shared" si="511"/>
        <v>1.2099999999999997</v>
      </c>
      <c r="BW485">
        <f t="shared" si="512"/>
        <v>1.2099999999999997</v>
      </c>
      <c r="BX485">
        <f t="shared" si="513"/>
        <v>1.2099999999999997</v>
      </c>
      <c r="BY485">
        <f t="shared" si="514"/>
        <v>1.2099999999999997</v>
      </c>
      <c r="BZ485">
        <f t="shared" si="515"/>
        <v>1.2099999999999997</v>
      </c>
      <c r="CA485">
        <f t="shared" si="516"/>
        <v>1.2099999999999997</v>
      </c>
      <c r="CB485">
        <f t="shared" si="517"/>
        <v>1.2099999999999997</v>
      </c>
      <c r="CC485">
        <f t="shared" si="518"/>
        <v>1.2099999999999997</v>
      </c>
      <c r="CD485">
        <f t="shared" si="519"/>
        <v>1.2099999999999997</v>
      </c>
      <c r="CE485">
        <f t="shared" si="520"/>
        <v>1.2099999999999997</v>
      </c>
      <c r="CF485">
        <f t="shared" si="521"/>
        <v>65.210000000000008</v>
      </c>
      <c r="CH485">
        <f t="shared" si="522"/>
        <v>122.65</v>
      </c>
      <c r="CI485">
        <f t="shared" si="523"/>
        <v>22.000000000000004</v>
      </c>
      <c r="CJ485">
        <f t="shared" si="524"/>
        <v>12</v>
      </c>
      <c r="CK485">
        <f t="shared" si="525"/>
        <v>88.65</v>
      </c>
      <c r="CL485">
        <f t="shared" si="526"/>
        <v>0</v>
      </c>
      <c r="CM485">
        <f t="shared" si="527"/>
        <v>0</v>
      </c>
    </row>
    <row r="486" spans="1:91" x14ac:dyDescent="0.2">
      <c r="A486">
        <v>469</v>
      </c>
      <c r="B486">
        <f>B$14*(10-lgd*COUNTIF(Defaults!$AI486:$AR486,"&lt;="&amp;B$17))</f>
        <v>1.5</v>
      </c>
      <c r="C486">
        <f>C$14*(10-lgd*COUNTIF(Defaults!$AI486:$AR486,"&lt;="&amp;C$17))</f>
        <v>1.5</v>
      </c>
      <c r="D486">
        <f>D$14*(10-lgd*COUNTIF(Defaults!$AI486:$AR486,"&lt;="&amp;D$17))</f>
        <v>1.5</v>
      </c>
      <c r="E486">
        <f>E$14*(10-lgd*COUNTIF(Defaults!$AI486:$AR486,"&lt;="&amp;E$17))</f>
        <v>1.5</v>
      </c>
      <c r="F486">
        <f>F$14*(10-lgd*COUNTIF(Defaults!$AI486:$AR486,"&lt;="&amp;F$17))</f>
        <v>1.41</v>
      </c>
      <c r="G486">
        <f>G$14*(10-lgd*COUNTIF(Defaults!$AI486:$AR486,"&lt;="&amp;G$17))</f>
        <v>1.41</v>
      </c>
      <c r="H486">
        <f>H$14*(10-lgd*COUNTIF(Defaults!$AI486:$AR486,"&lt;="&amp;H$17))</f>
        <v>1.41</v>
      </c>
      <c r="I486">
        <f>I$14*(10-lgd*COUNTIF(Defaults!$AI486:$AR486,"&lt;="&amp;I$17))</f>
        <v>1.41</v>
      </c>
      <c r="J486">
        <f>J$14*(10-lgd*COUNTIF(Defaults!$AI486:$AR486,"&lt;="&amp;J$17))</f>
        <v>1.41</v>
      </c>
      <c r="K486">
        <f>K$14*(10-lgd*COUNTIF(Defaults!$AI486:$AR486,"&lt;="&amp;K$17))</f>
        <v>1.32</v>
      </c>
      <c r="L486">
        <f>L$14*(10-lgd*COUNTIF(Defaults!$AI486:$AR486,"&lt;="&amp;L$17))</f>
        <v>1.32</v>
      </c>
      <c r="M486">
        <f>M$14*(10-lgd*COUNTIF(Defaults!$AI486:$AR486,"&lt;="&amp;M$17))</f>
        <v>1.32</v>
      </c>
      <c r="N486">
        <f>N$14*(10-lgd*COUNTIF(Defaults!$AI486:$AR486,"&lt;="&amp;N$17))</f>
        <v>1.32</v>
      </c>
      <c r="O486">
        <f>O$14*(10-lgd*COUNTIF(Defaults!$AI486:$AR486,"&lt;="&amp;O$17))</f>
        <v>1.32</v>
      </c>
      <c r="P486">
        <f>P$14*(10-lgd*COUNTIF(Defaults!$AI486:$AR486,"&lt;="&amp;P$17))</f>
        <v>1.32</v>
      </c>
      <c r="Q486">
        <f>Q$14*(10-lgd*COUNTIF(Defaults!$AI486:$AR486,"&lt;="&amp;Q$17))</f>
        <v>1.32</v>
      </c>
      <c r="R486">
        <f>R$14*(10-lgd*COUNTIF(Defaults!$AI486:$AR486,"&lt;="&amp;R$17))</f>
        <v>1.32</v>
      </c>
      <c r="S486">
        <f>S$14*(10-lgd*COUNTIF(Defaults!$AI486:$AR486,"&lt;="&amp;S$17))</f>
        <v>1.32</v>
      </c>
      <c r="T486">
        <f>T$14*(10-lgd*COUNTIF(Defaults!$AI486:$AR486,"&lt;="&amp;T$17))</f>
        <v>1.32</v>
      </c>
      <c r="U486">
        <f>U$14*(10-lgd*COUNTIF(Defaults!$AI486:$AR486,"&lt;="&amp;U$17))</f>
        <v>89.320000000000007</v>
      </c>
      <c r="W486">
        <f t="shared" si="462"/>
        <v>0.1</v>
      </c>
      <c r="X486">
        <f t="shared" si="463"/>
        <v>0.1</v>
      </c>
      <c r="Y486">
        <f t="shared" si="464"/>
        <v>0.1</v>
      </c>
      <c r="Z486">
        <f t="shared" si="465"/>
        <v>0.1</v>
      </c>
      <c r="AA486">
        <f t="shared" si="466"/>
        <v>0.1</v>
      </c>
      <c r="AB486">
        <f t="shared" si="467"/>
        <v>0.1</v>
      </c>
      <c r="AC486">
        <f t="shared" si="468"/>
        <v>0.1</v>
      </c>
      <c r="AD486">
        <f t="shared" si="469"/>
        <v>0.1</v>
      </c>
      <c r="AE486">
        <f t="shared" si="470"/>
        <v>0.1</v>
      </c>
      <c r="AF486">
        <f t="shared" si="471"/>
        <v>0.1</v>
      </c>
      <c r="AG486">
        <f t="shared" si="472"/>
        <v>0.1</v>
      </c>
      <c r="AH486">
        <f t="shared" si="473"/>
        <v>0.1</v>
      </c>
      <c r="AI486">
        <f t="shared" si="474"/>
        <v>0.1</v>
      </c>
      <c r="AJ486">
        <f t="shared" si="475"/>
        <v>0.1</v>
      </c>
      <c r="AK486">
        <f t="shared" si="476"/>
        <v>0.1</v>
      </c>
      <c r="AL486">
        <f t="shared" si="477"/>
        <v>0.1</v>
      </c>
      <c r="AM486">
        <f t="shared" si="478"/>
        <v>0.1</v>
      </c>
      <c r="AN486">
        <f t="shared" si="479"/>
        <v>0.1</v>
      </c>
      <c r="AO486">
        <f t="shared" si="480"/>
        <v>0.1</v>
      </c>
      <c r="AP486">
        <f t="shared" si="481"/>
        <v>20.100000000000001</v>
      </c>
      <c r="AR486">
        <f t="shared" si="482"/>
        <v>0.1</v>
      </c>
      <c r="AS486">
        <f t="shared" si="483"/>
        <v>0.1</v>
      </c>
      <c r="AT486">
        <f t="shared" si="484"/>
        <v>0.1</v>
      </c>
      <c r="AU486">
        <f t="shared" si="485"/>
        <v>0.1</v>
      </c>
      <c r="AV486">
        <f t="shared" si="486"/>
        <v>0.1</v>
      </c>
      <c r="AW486">
        <f t="shared" si="487"/>
        <v>0.1</v>
      </c>
      <c r="AX486">
        <f t="shared" si="488"/>
        <v>0.1</v>
      </c>
      <c r="AY486">
        <f t="shared" si="489"/>
        <v>0.1</v>
      </c>
      <c r="AZ486">
        <f t="shared" si="490"/>
        <v>0.1</v>
      </c>
      <c r="BA486">
        <f t="shared" si="491"/>
        <v>0.1</v>
      </c>
      <c r="BB486">
        <f t="shared" si="492"/>
        <v>0.1</v>
      </c>
      <c r="BC486">
        <f t="shared" si="493"/>
        <v>0.1</v>
      </c>
      <c r="BD486">
        <f t="shared" si="494"/>
        <v>0.1</v>
      </c>
      <c r="BE486">
        <f t="shared" si="495"/>
        <v>0.1</v>
      </c>
      <c r="BF486">
        <f t="shared" si="496"/>
        <v>0.1</v>
      </c>
      <c r="BG486">
        <f t="shared" si="497"/>
        <v>0.1</v>
      </c>
      <c r="BH486">
        <f t="shared" si="498"/>
        <v>0.1</v>
      </c>
      <c r="BI486">
        <f t="shared" si="499"/>
        <v>0.1</v>
      </c>
      <c r="BJ486">
        <f t="shared" si="500"/>
        <v>0.1</v>
      </c>
      <c r="BK486">
        <f t="shared" si="501"/>
        <v>10.1</v>
      </c>
      <c r="BM486">
        <f t="shared" si="502"/>
        <v>1.2999999999999998</v>
      </c>
      <c r="BN486">
        <f t="shared" si="503"/>
        <v>1.2999999999999998</v>
      </c>
      <c r="BO486">
        <f t="shared" si="504"/>
        <v>1.2999999999999998</v>
      </c>
      <c r="BP486">
        <f t="shared" si="505"/>
        <v>1.2999999999999998</v>
      </c>
      <c r="BQ486">
        <f t="shared" si="506"/>
        <v>1.2099999999999997</v>
      </c>
      <c r="BR486">
        <f t="shared" si="507"/>
        <v>1.2099999999999997</v>
      </c>
      <c r="BS486">
        <f t="shared" si="508"/>
        <v>1.2099999999999997</v>
      </c>
      <c r="BT486">
        <f t="shared" si="509"/>
        <v>1.2099999999999997</v>
      </c>
      <c r="BU486">
        <f t="shared" si="510"/>
        <v>1.2099999999999997</v>
      </c>
      <c r="BV486">
        <f t="shared" si="511"/>
        <v>1.1199999999999999</v>
      </c>
      <c r="BW486">
        <f t="shared" si="512"/>
        <v>1.1199999999999999</v>
      </c>
      <c r="BX486">
        <f t="shared" si="513"/>
        <v>1.1199999999999999</v>
      </c>
      <c r="BY486">
        <f t="shared" si="514"/>
        <v>1.1199999999999999</v>
      </c>
      <c r="BZ486">
        <f t="shared" si="515"/>
        <v>1.1199999999999999</v>
      </c>
      <c r="CA486">
        <f t="shared" si="516"/>
        <v>1.1199999999999999</v>
      </c>
      <c r="CB486">
        <f t="shared" si="517"/>
        <v>1.1199999999999999</v>
      </c>
      <c r="CC486">
        <f t="shared" si="518"/>
        <v>1.1199999999999999</v>
      </c>
      <c r="CD486">
        <f t="shared" si="519"/>
        <v>1.1199999999999999</v>
      </c>
      <c r="CE486">
        <f t="shared" si="520"/>
        <v>1.1199999999999999</v>
      </c>
      <c r="CF486">
        <f t="shared" si="521"/>
        <v>59.12</v>
      </c>
      <c r="CH486">
        <f t="shared" si="522"/>
        <v>115.57000000000001</v>
      </c>
      <c r="CI486">
        <f t="shared" si="523"/>
        <v>22.000000000000004</v>
      </c>
      <c r="CJ486">
        <f t="shared" si="524"/>
        <v>12</v>
      </c>
      <c r="CK486">
        <f t="shared" si="525"/>
        <v>81.569999999999993</v>
      </c>
      <c r="CL486">
        <f t="shared" si="526"/>
        <v>0</v>
      </c>
      <c r="CM486">
        <f t="shared" si="527"/>
        <v>0</v>
      </c>
    </row>
    <row r="487" spans="1:91" x14ac:dyDescent="0.2">
      <c r="A487">
        <v>470</v>
      </c>
      <c r="B487">
        <f>B$14*(10-lgd*COUNTIF(Defaults!$AI487:$AR487,"&lt;="&amp;B$17))</f>
        <v>1.5</v>
      </c>
      <c r="C487">
        <f>C$14*(10-lgd*COUNTIF(Defaults!$AI487:$AR487,"&lt;="&amp;C$17))</f>
        <v>1.5</v>
      </c>
      <c r="D487">
        <f>D$14*(10-lgd*COUNTIF(Defaults!$AI487:$AR487,"&lt;="&amp;D$17))</f>
        <v>1.5</v>
      </c>
      <c r="E487">
        <f>E$14*(10-lgd*COUNTIF(Defaults!$AI487:$AR487,"&lt;="&amp;E$17))</f>
        <v>1.5</v>
      </c>
      <c r="F487">
        <f>F$14*(10-lgd*COUNTIF(Defaults!$AI487:$AR487,"&lt;="&amp;F$17))</f>
        <v>1.5</v>
      </c>
      <c r="G487">
        <f>G$14*(10-lgd*COUNTIF(Defaults!$AI487:$AR487,"&lt;="&amp;G$17))</f>
        <v>1.5</v>
      </c>
      <c r="H487">
        <f>H$14*(10-lgd*COUNTIF(Defaults!$AI487:$AR487,"&lt;="&amp;H$17))</f>
        <v>1.5</v>
      </c>
      <c r="I487">
        <f>I$14*(10-lgd*COUNTIF(Defaults!$AI487:$AR487,"&lt;="&amp;I$17))</f>
        <v>1.5</v>
      </c>
      <c r="J487">
        <f>J$14*(10-lgd*COUNTIF(Defaults!$AI487:$AR487,"&lt;="&amp;J$17))</f>
        <v>1.5</v>
      </c>
      <c r="K487">
        <f>K$14*(10-lgd*COUNTIF(Defaults!$AI487:$AR487,"&lt;="&amp;K$17))</f>
        <v>1.5</v>
      </c>
      <c r="L487">
        <f>L$14*(10-lgd*COUNTIF(Defaults!$AI487:$AR487,"&lt;="&amp;L$17))</f>
        <v>1.5</v>
      </c>
      <c r="M487">
        <f>M$14*(10-lgd*COUNTIF(Defaults!$AI487:$AR487,"&lt;="&amp;M$17))</f>
        <v>1.5</v>
      </c>
      <c r="N487">
        <f>N$14*(10-lgd*COUNTIF(Defaults!$AI487:$AR487,"&lt;="&amp;N$17))</f>
        <v>1.5</v>
      </c>
      <c r="O487">
        <f>O$14*(10-lgd*COUNTIF(Defaults!$AI487:$AR487,"&lt;="&amp;O$17))</f>
        <v>1.5</v>
      </c>
      <c r="P487">
        <f>P$14*(10-lgd*COUNTIF(Defaults!$AI487:$AR487,"&lt;="&amp;P$17))</f>
        <v>1.5</v>
      </c>
      <c r="Q487">
        <f>Q$14*(10-lgd*COUNTIF(Defaults!$AI487:$AR487,"&lt;="&amp;Q$17))</f>
        <v>1.5</v>
      </c>
      <c r="R487">
        <f>R$14*(10-lgd*COUNTIF(Defaults!$AI487:$AR487,"&lt;="&amp;R$17))</f>
        <v>1.32</v>
      </c>
      <c r="S487">
        <f>S$14*(10-lgd*COUNTIF(Defaults!$AI487:$AR487,"&lt;="&amp;S$17))</f>
        <v>1.32</v>
      </c>
      <c r="T487">
        <f>T$14*(10-lgd*COUNTIF(Defaults!$AI487:$AR487,"&lt;="&amp;T$17))</f>
        <v>1.32</v>
      </c>
      <c r="U487">
        <f>U$14*(10-lgd*COUNTIF(Defaults!$AI487:$AR487,"&lt;="&amp;U$17))</f>
        <v>89.320000000000007</v>
      </c>
      <c r="W487">
        <f t="shared" si="462"/>
        <v>0.1</v>
      </c>
      <c r="X487">
        <f t="shared" si="463"/>
        <v>0.1</v>
      </c>
      <c r="Y487">
        <f t="shared" si="464"/>
        <v>0.1</v>
      </c>
      <c r="Z487">
        <f t="shared" si="465"/>
        <v>0.1</v>
      </c>
      <c r="AA487">
        <f t="shared" si="466"/>
        <v>0.1</v>
      </c>
      <c r="AB487">
        <f t="shared" si="467"/>
        <v>0.1</v>
      </c>
      <c r="AC487">
        <f t="shared" si="468"/>
        <v>0.1</v>
      </c>
      <c r="AD487">
        <f t="shared" si="469"/>
        <v>0.1</v>
      </c>
      <c r="AE487">
        <f t="shared" si="470"/>
        <v>0.1</v>
      </c>
      <c r="AF487">
        <f t="shared" si="471"/>
        <v>0.1</v>
      </c>
      <c r="AG487">
        <f t="shared" si="472"/>
        <v>0.1</v>
      </c>
      <c r="AH487">
        <f t="shared" si="473"/>
        <v>0.1</v>
      </c>
      <c r="AI487">
        <f t="shared" si="474"/>
        <v>0.1</v>
      </c>
      <c r="AJ487">
        <f t="shared" si="475"/>
        <v>0.1</v>
      </c>
      <c r="AK487">
        <f t="shared" si="476"/>
        <v>0.1</v>
      </c>
      <c r="AL487">
        <f t="shared" si="477"/>
        <v>0.1</v>
      </c>
      <c r="AM487">
        <f t="shared" si="478"/>
        <v>0.1</v>
      </c>
      <c r="AN487">
        <f t="shared" si="479"/>
        <v>0.1</v>
      </c>
      <c r="AO487">
        <f t="shared" si="480"/>
        <v>0.1</v>
      </c>
      <c r="AP487">
        <f t="shared" si="481"/>
        <v>20.100000000000001</v>
      </c>
      <c r="AR487">
        <f t="shared" si="482"/>
        <v>0.1</v>
      </c>
      <c r="AS487">
        <f t="shared" si="483"/>
        <v>0.1</v>
      </c>
      <c r="AT487">
        <f t="shared" si="484"/>
        <v>0.1</v>
      </c>
      <c r="AU487">
        <f t="shared" si="485"/>
        <v>0.1</v>
      </c>
      <c r="AV487">
        <f t="shared" si="486"/>
        <v>0.1</v>
      </c>
      <c r="AW487">
        <f t="shared" si="487"/>
        <v>0.1</v>
      </c>
      <c r="AX487">
        <f t="shared" si="488"/>
        <v>0.1</v>
      </c>
      <c r="AY487">
        <f t="shared" si="489"/>
        <v>0.1</v>
      </c>
      <c r="AZ487">
        <f t="shared" si="490"/>
        <v>0.1</v>
      </c>
      <c r="BA487">
        <f t="shared" si="491"/>
        <v>0.1</v>
      </c>
      <c r="BB487">
        <f t="shared" si="492"/>
        <v>0.1</v>
      </c>
      <c r="BC487">
        <f t="shared" si="493"/>
        <v>0.1</v>
      </c>
      <c r="BD487">
        <f t="shared" si="494"/>
        <v>0.1</v>
      </c>
      <c r="BE487">
        <f t="shared" si="495"/>
        <v>0.1</v>
      </c>
      <c r="BF487">
        <f t="shared" si="496"/>
        <v>0.1</v>
      </c>
      <c r="BG487">
        <f t="shared" si="497"/>
        <v>0.1</v>
      </c>
      <c r="BH487">
        <f t="shared" si="498"/>
        <v>0.1</v>
      </c>
      <c r="BI487">
        <f t="shared" si="499"/>
        <v>0.1</v>
      </c>
      <c r="BJ487">
        <f t="shared" si="500"/>
        <v>0.1</v>
      </c>
      <c r="BK487">
        <f t="shared" si="501"/>
        <v>10.1</v>
      </c>
      <c r="BM487">
        <f t="shared" si="502"/>
        <v>1.2999999999999998</v>
      </c>
      <c r="BN487">
        <f t="shared" si="503"/>
        <v>1.2999999999999998</v>
      </c>
      <c r="BO487">
        <f t="shared" si="504"/>
        <v>1.2999999999999998</v>
      </c>
      <c r="BP487">
        <f t="shared" si="505"/>
        <v>1.2999999999999998</v>
      </c>
      <c r="BQ487">
        <f t="shared" si="506"/>
        <v>1.2999999999999998</v>
      </c>
      <c r="BR487">
        <f t="shared" si="507"/>
        <v>1.2999999999999998</v>
      </c>
      <c r="BS487">
        <f t="shared" si="508"/>
        <v>1.2999999999999998</v>
      </c>
      <c r="BT487">
        <f t="shared" si="509"/>
        <v>1.2999999999999998</v>
      </c>
      <c r="BU487">
        <f t="shared" si="510"/>
        <v>1.2999999999999998</v>
      </c>
      <c r="BV487">
        <f t="shared" si="511"/>
        <v>1.2999999999999998</v>
      </c>
      <c r="BW487">
        <f t="shared" si="512"/>
        <v>1.2999999999999998</v>
      </c>
      <c r="BX487">
        <f t="shared" si="513"/>
        <v>1.2999999999999998</v>
      </c>
      <c r="BY487">
        <f t="shared" si="514"/>
        <v>1.2999999999999998</v>
      </c>
      <c r="BZ487">
        <f t="shared" si="515"/>
        <v>1.2999999999999998</v>
      </c>
      <c r="CA487">
        <f t="shared" si="516"/>
        <v>1.2999999999999998</v>
      </c>
      <c r="CB487">
        <f t="shared" si="517"/>
        <v>1.2999999999999998</v>
      </c>
      <c r="CC487">
        <f t="shared" si="518"/>
        <v>1.1199999999999999</v>
      </c>
      <c r="CD487">
        <f t="shared" si="519"/>
        <v>1.1199999999999999</v>
      </c>
      <c r="CE487">
        <f t="shared" si="520"/>
        <v>1.1199999999999999</v>
      </c>
      <c r="CF487">
        <f t="shared" si="521"/>
        <v>59.12</v>
      </c>
      <c r="CH487">
        <f t="shared" si="522"/>
        <v>117.28</v>
      </c>
      <c r="CI487">
        <f t="shared" si="523"/>
        <v>22.000000000000004</v>
      </c>
      <c r="CJ487">
        <f t="shared" si="524"/>
        <v>12</v>
      </c>
      <c r="CK487">
        <f t="shared" si="525"/>
        <v>83.28</v>
      </c>
      <c r="CL487">
        <f t="shared" si="526"/>
        <v>0</v>
      </c>
      <c r="CM487">
        <f t="shared" si="527"/>
        <v>0</v>
      </c>
    </row>
    <row r="488" spans="1:91" x14ac:dyDescent="0.2">
      <c r="A488">
        <v>471</v>
      </c>
      <c r="B488">
        <f>B$14*(10-lgd*COUNTIF(Defaults!$AI488:$AR488,"&lt;="&amp;B$17))</f>
        <v>1.5</v>
      </c>
      <c r="C488">
        <f>C$14*(10-lgd*COUNTIF(Defaults!$AI488:$AR488,"&lt;="&amp;C$17))</f>
        <v>1.41</v>
      </c>
      <c r="D488">
        <f>D$14*(10-lgd*COUNTIF(Defaults!$AI488:$AR488,"&lt;="&amp;D$17))</f>
        <v>1.41</v>
      </c>
      <c r="E488">
        <f>E$14*(10-lgd*COUNTIF(Defaults!$AI488:$AR488,"&lt;="&amp;E$17))</f>
        <v>1.41</v>
      </c>
      <c r="F488">
        <f>F$14*(10-lgd*COUNTIF(Defaults!$AI488:$AR488,"&lt;="&amp;F$17))</f>
        <v>1.41</v>
      </c>
      <c r="G488">
        <f>G$14*(10-lgd*COUNTIF(Defaults!$AI488:$AR488,"&lt;="&amp;G$17))</f>
        <v>1.41</v>
      </c>
      <c r="H488">
        <f>H$14*(10-lgd*COUNTIF(Defaults!$AI488:$AR488,"&lt;="&amp;H$17))</f>
        <v>1.41</v>
      </c>
      <c r="I488">
        <f>I$14*(10-lgd*COUNTIF(Defaults!$AI488:$AR488,"&lt;="&amp;I$17))</f>
        <v>1.32</v>
      </c>
      <c r="J488">
        <f>J$14*(10-lgd*COUNTIF(Defaults!$AI488:$AR488,"&lt;="&amp;J$17))</f>
        <v>1.32</v>
      </c>
      <c r="K488">
        <f>K$14*(10-lgd*COUNTIF(Defaults!$AI488:$AR488,"&lt;="&amp;K$17))</f>
        <v>1.32</v>
      </c>
      <c r="L488">
        <f>L$14*(10-lgd*COUNTIF(Defaults!$AI488:$AR488,"&lt;="&amp;L$17))</f>
        <v>1.32</v>
      </c>
      <c r="M488">
        <f>M$14*(10-lgd*COUNTIF(Defaults!$AI488:$AR488,"&lt;="&amp;M$17))</f>
        <v>1.32</v>
      </c>
      <c r="N488">
        <f>N$14*(10-lgd*COUNTIF(Defaults!$AI488:$AR488,"&lt;="&amp;N$17))</f>
        <v>1.32</v>
      </c>
      <c r="O488">
        <f>O$14*(10-lgd*COUNTIF(Defaults!$AI488:$AR488,"&lt;="&amp;O$17))</f>
        <v>1.1399999999999999</v>
      </c>
      <c r="P488">
        <f>P$14*(10-lgd*COUNTIF(Defaults!$AI488:$AR488,"&lt;="&amp;P$17))</f>
        <v>1.1399999999999999</v>
      </c>
      <c r="Q488">
        <f>Q$14*(10-lgd*COUNTIF(Defaults!$AI488:$AR488,"&lt;="&amp;Q$17))</f>
        <v>1.1399999999999999</v>
      </c>
      <c r="R488">
        <f>R$14*(10-lgd*COUNTIF(Defaults!$AI488:$AR488,"&lt;="&amp;R$17))</f>
        <v>1.1399999999999999</v>
      </c>
      <c r="S488">
        <f>S$14*(10-lgd*COUNTIF(Defaults!$AI488:$AR488,"&lt;="&amp;S$17))</f>
        <v>1.1399999999999999</v>
      </c>
      <c r="T488">
        <f>T$14*(10-lgd*COUNTIF(Defaults!$AI488:$AR488,"&lt;="&amp;T$17))</f>
        <v>1.1399999999999999</v>
      </c>
      <c r="U488">
        <f>U$14*(10-lgd*COUNTIF(Defaults!$AI488:$AR488,"&lt;="&amp;U$17))</f>
        <v>77.14</v>
      </c>
      <c r="W488">
        <f t="shared" si="462"/>
        <v>0.1</v>
      </c>
      <c r="X488">
        <f t="shared" si="463"/>
        <v>0.1</v>
      </c>
      <c r="Y488">
        <f t="shared" si="464"/>
        <v>0.1</v>
      </c>
      <c r="Z488">
        <f t="shared" si="465"/>
        <v>0.1</v>
      </c>
      <c r="AA488">
        <f t="shared" si="466"/>
        <v>0.1</v>
      </c>
      <c r="AB488">
        <f t="shared" si="467"/>
        <v>0.1</v>
      </c>
      <c r="AC488">
        <f t="shared" si="468"/>
        <v>0.1</v>
      </c>
      <c r="AD488">
        <f t="shared" si="469"/>
        <v>0.1</v>
      </c>
      <c r="AE488">
        <f t="shared" si="470"/>
        <v>0.1</v>
      </c>
      <c r="AF488">
        <f t="shared" si="471"/>
        <v>0.1</v>
      </c>
      <c r="AG488">
        <f t="shared" si="472"/>
        <v>0.1</v>
      </c>
      <c r="AH488">
        <f t="shared" si="473"/>
        <v>0.1</v>
      </c>
      <c r="AI488">
        <f t="shared" si="474"/>
        <v>0.1</v>
      </c>
      <c r="AJ488">
        <f t="shared" si="475"/>
        <v>0.1</v>
      </c>
      <c r="AK488">
        <f t="shared" si="476"/>
        <v>0.1</v>
      </c>
      <c r="AL488">
        <f t="shared" si="477"/>
        <v>0.1</v>
      </c>
      <c r="AM488">
        <f t="shared" si="478"/>
        <v>0.1</v>
      </c>
      <c r="AN488">
        <f t="shared" si="479"/>
        <v>0.1</v>
      </c>
      <c r="AO488">
        <f t="shared" si="480"/>
        <v>0.1</v>
      </c>
      <c r="AP488">
        <f t="shared" si="481"/>
        <v>20.100000000000001</v>
      </c>
      <c r="AR488">
        <f t="shared" si="482"/>
        <v>0.1</v>
      </c>
      <c r="AS488">
        <f t="shared" si="483"/>
        <v>0.1</v>
      </c>
      <c r="AT488">
        <f t="shared" si="484"/>
        <v>0.1</v>
      </c>
      <c r="AU488">
        <f t="shared" si="485"/>
        <v>0.1</v>
      </c>
      <c r="AV488">
        <f t="shared" si="486"/>
        <v>0.1</v>
      </c>
      <c r="AW488">
        <f t="shared" si="487"/>
        <v>0.1</v>
      </c>
      <c r="AX488">
        <f t="shared" si="488"/>
        <v>0.1</v>
      </c>
      <c r="AY488">
        <f t="shared" si="489"/>
        <v>0.1</v>
      </c>
      <c r="AZ488">
        <f t="shared" si="490"/>
        <v>0.1</v>
      </c>
      <c r="BA488">
        <f t="shared" si="491"/>
        <v>0.1</v>
      </c>
      <c r="BB488">
        <f t="shared" si="492"/>
        <v>0.1</v>
      </c>
      <c r="BC488">
        <f t="shared" si="493"/>
        <v>0.1</v>
      </c>
      <c r="BD488">
        <f t="shared" si="494"/>
        <v>0.1</v>
      </c>
      <c r="BE488">
        <f t="shared" si="495"/>
        <v>0.1</v>
      </c>
      <c r="BF488">
        <f t="shared" si="496"/>
        <v>0.1</v>
      </c>
      <c r="BG488">
        <f t="shared" si="497"/>
        <v>0.1</v>
      </c>
      <c r="BH488">
        <f t="shared" si="498"/>
        <v>0.1</v>
      </c>
      <c r="BI488">
        <f t="shared" si="499"/>
        <v>0.1</v>
      </c>
      <c r="BJ488">
        <f t="shared" si="500"/>
        <v>0.1</v>
      </c>
      <c r="BK488">
        <f t="shared" si="501"/>
        <v>10.1</v>
      </c>
      <c r="BM488">
        <f t="shared" si="502"/>
        <v>1.2999999999999998</v>
      </c>
      <c r="BN488">
        <f t="shared" si="503"/>
        <v>1.2099999999999997</v>
      </c>
      <c r="BO488">
        <f t="shared" si="504"/>
        <v>1.2099999999999997</v>
      </c>
      <c r="BP488">
        <f t="shared" si="505"/>
        <v>1.2099999999999997</v>
      </c>
      <c r="BQ488">
        <f t="shared" si="506"/>
        <v>1.2099999999999997</v>
      </c>
      <c r="BR488">
        <f t="shared" si="507"/>
        <v>1.2099999999999997</v>
      </c>
      <c r="BS488">
        <f t="shared" si="508"/>
        <v>1.2099999999999997</v>
      </c>
      <c r="BT488">
        <f t="shared" si="509"/>
        <v>1.1199999999999999</v>
      </c>
      <c r="BU488">
        <f t="shared" si="510"/>
        <v>1.1199999999999999</v>
      </c>
      <c r="BV488">
        <f t="shared" si="511"/>
        <v>1.1199999999999999</v>
      </c>
      <c r="BW488">
        <f t="shared" si="512"/>
        <v>1.1199999999999999</v>
      </c>
      <c r="BX488">
        <f t="shared" si="513"/>
        <v>1.1199999999999999</v>
      </c>
      <c r="BY488">
        <f t="shared" si="514"/>
        <v>1.1199999999999999</v>
      </c>
      <c r="BZ488">
        <f t="shared" si="515"/>
        <v>0.93999999999999984</v>
      </c>
      <c r="CA488">
        <f t="shared" si="516"/>
        <v>0.93999999999999984</v>
      </c>
      <c r="CB488">
        <f t="shared" si="517"/>
        <v>0.93999999999999984</v>
      </c>
      <c r="CC488">
        <f t="shared" si="518"/>
        <v>0.93999999999999984</v>
      </c>
      <c r="CD488">
        <f t="shared" si="519"/>
        <v>0.93999999999999984</v>
      </c>
      <c r="CE488">
        <f t="shared" si="520"/>
        <v>0.93999999999999984</v>
      </c>
      <c r="CF488">
        <f t="shared" si="521"/>
        <v>46.94</v>
      </c>
      <c r="CH488">
        <f t="shared" si="522"/>
        <v>101.86000000000001</v>
      </c>
      <c r="CI488">
        <f t="shared" si="523"/>
        <v>22.000000000000004</v>
      </c>
      <c r="CJ488">
        <f t="shared" si="524"/>
        <v>12</v>
      </c>
      <c r="CK488">
        <f t="shared" si="525"/>
        <v>67.86</v>
      </c>
      <c r="CL488">
        <f t="shared" si="526"/>
        <v>0</v>
      </c>
      <c r="CM488">
        <f t="shared" si="527"/>
        <v>0</v>
      </c>
    </row>
    <row r="489" spans="1:91" x14ac:dyDescent="0.2">
      <c r="A489">
        <v>472</v>
      </c>
      <c r="B489">
        <f>B$14*(10-lgd*COUNTIF(Defaults!$AI489:$AR489,"&lt;="&amp;B$17))</f>
        <v>1.5</v>
      </c>
      <c r="C489">
        <f>C$14*(10-lgd*COUNTIF(Defaults!$AI489:$AR489,"&lt;="&amp;C$17))</f>
        <v>1.5</v>
      </c>
      <c r="D489">
        <f>D$14*(10-lgd*COUNTIF(Defaults!$AI489:$AR489,"&lt;="&amp;D$17))</f>
        <v>1.5</v>
      </c>
      <c r="E489">
        <f>E$14*(10-lgd*COUNTIF(Defaults!$AI489:$AR489,"&lt;="&amp;E$17))</f>
        <v>1.5</v>
      </c>
      <c r="F489">
        <f>F$14*(10-lgd*COUNTIF(Defaults!$AI489:$AR489,"&lt;="&amp;F$17))</f>
        <v>1.5</v>
      </c>
      <c r="G489">
        <f>G$14*(10-lgd*COUNTIF(Defaults!$AI489:$AR489,"&lt;="&amp;G$17))</f>
        <v>1.5</v>
      </c>
      <c r="H489">
        <f>H$14*(10-lgd*COUNTIF(Defaults!$AI489:$AR489,"&lt;="&amp;H$17))</f>
        <v>1.5</v>
      </c>
      <c r="I489">
        <f>I$14*(10-lgd*COUNTIF(Defaults!$AI489:$AR489,"&lt;="&amp;I$17))</f>
        <v>1.5</v>
      </c>
      <c r="J489">
        <f>J$14*(10-lgd*COUNTIF(Defaults!$AI489:$AR489,"&lt;="&amp;J$17))</f>
        <v>1.5</v>
      </c>
      <c r="K489">
        <f>K$14*(10-lgd*COUNTIF(Defaults!$AI489:$AR489,"&lt;="&amp;K$17))</f>
        <v>1.5</v>
      </c>
      <c r="L489">
        <f>L$14*(10-lgd*COUNTIF(Defaults!$AI489:$AR489,"&lt;="&amp;L$17))</f>
        <v>1.5</v>
      </c>
      <c r="M489">
        <f>M$14*(10-lgd*COUNTIF(Defaults!$AI489:$AR489,"&lt;="&amp;M$17))</f>
        <v>1.41</v>
      </c>
      <c r="N489">
        <f>N$14*(10-lgd*COUNTIF(Defaults!$AI489:$AR489,"&lt;="&amp;N$17))</f>
        <v>1.41</v>
      </c>
      <c r="O489">
        <f>O$14*(10-lgd*COUNTIF(Defaults!$AI489:$AR489,"&lt;="&amp;O$17))</f>
        <v>1.41</v>
      </c>
      <c r="P489">
        <f>P$14*(10-lgd*COUNTIF(Defaults!$AI489:$AR489,"&lt;="&amp;P$17))</f>
        <v>1.41</v>
      </c>
      <c r="Q489">
        <f>Q$14*(10-lgd*COUNTIF(Defaults!$AI489:$AR489,"&lt;="&amp;Q$17))</f>
        <v>1.41</v>
      </c>
      <c r="R489">
        <f>R$14*(10-lgd*COUNTIF(Defaults!$AI489:$AR489,"&lt;="&amp;R$17))</f>
        <v>1.32</v>
      </c>
      <c r="S489">
        <f>S$14*(10-lgd*COUNTIF(Defaults!$AI489:$AR489,"&lt;="&amp;S$17))</f>
        <v>1.32</v>
      </c>
      <c r="T489">
        <f>T$14*(10-lgd*COUNTIF(Defaults!$AI489:$AR489,"&lt;="&amp;T$17))</f>
        <v>1.32</v>
      </c>
      <c r="U489">
        <f>U$14*(10-lgd*COUNTIF(Defaults!$AI489:$AR489,"&lt;="&amp;U$17))</f>
        <v>89.320000000000007</v>
      </c>
      <c r="W489">
        <f t="shared" si="462"/>
        <v>0.1</v>
      </c>
      <c r="X489">
        <f t="shared" si="463"/>
        <v>0.1</v>
      </c>
      <c r="Y489">
        <f t="shared" si="464"/>
        <v>0.1</v>
      </c>
      <c r="Z489">
        <f t="shared" si="465"/>
        <v>0.1</v>
      </c>
      <c r="AA489">
        <f t="shared" si="466"/>
        <v>0.1</v>
      </c>
      <c r="AB489">
        <f t="shared" si="467"/>
        <v>0.1</v>
      </c>
      <c r="AC489">
        <f t="shared" si="468"/>
        <v>0.1</v>
      </c>
      <c r="AD489">
        <f t="shared" si="469"/>
        <v>0.1</v>
      </c>
      <c r="AE489">
        <f t="shared" si="470"/>
        <v>0.1</v>
      </c>
      <c r="AF489">
        <f t="shared" si="471"/>
        <v>0.1</v>
      </c>
      <c r="AG489">
        <f t="shared" si="472"/>
        <v>0.1</v>
      </c>
      <c r="AH489">
        <f t="shared" si="473"/>
        <v>0.1</v>
      </c>
      <c r="AI489">
        <f t="shared" si="474"/>
        <v>0.1</v>
      </c>
      <c r="AJ489">
        <f t="shared" si="475"/>
        <v>0.1</v>
      </c>
      <c r="AK489">
        <f t="shared" si="476"/>
        <v>0.1</v>
      </c>
      <c r="AL489">
        <f t="shared" si="477"/>
        <v>0.1</v>
      </c>
      <c r="AM489">
        <f t="shared" si="478"/>
        <v>0.1</v>
      </c>
      <c r="AN489">
        <f t="shared" si="479"/>
        <v>0.1</v>
      </c>
      <c r="AO489">
        <f t="shared" si="480"/>
        <v>0.1</v>
      </c>
      <c r="AP489">
        <f t="shared" si="481"/>
        <v>20.100000000000001</v>
      </c>
      <c r="AR489">
        <f t="shared" si="482"/>
        <v>0.1</v>
      </c>
      <c r="AS489">
        <f t="shared" si="483"/>
        <v>0.1</v>
      </c>
      <c r="AT489">
        <f t="shared" si="484"/>
        <v>0.1</v>
      </c>
      <c r="AU489">
        <f t="shared" si="485"/>
        <v>0.1</v>
      </c>
      <c r="AV489">
        <f t="shared" si="486"/>
        <v>0.1</v>
      </c>
      <c r="AW489">
        <f t="shared" si="487"/>
        <v>0.1</v>
      </c>
      <c r="AX489">
        <f t="shared" si="488"/>
        <v>0.1</v>
      </c>
      <c r="AY489">
        <f t="shared" si="489"/>
        <v>0.1</v>
      </c>
      <c r="AZ489">
        <f t="shared" si="490"/>
        <v>0.1</v>
      </c>
      <c r="BA489">
        <f t="shared" si="491"/>
        <v>0.1</v>
      </c>
      <c r="BB489">
        <f t="shared" si="492"/>
        <v>0.1</v>
      </c>
      <c r="BC489">
        <f t="shared" si="493"/>
        <v>0.1</v>
      </c>
      <c r="BD489">
        <f t="shared" si="494"/>
        <v>0.1</v>
      </c>
      <c r="BE489">
        <f t="shared" si="495"/>
        <v>0.1</v>
      </c>
      <c r="BF489">
        <f t="shared" si="496"/>
        <v>0.1</v>
      </c>
      <c r="BG489">
        <f t="shared" si="497"/>
        <v>0.1</v>
      </c>
      <c r="BH489">
        <f t="shared" si="498"/>
        <v>0.1</v>
      </c>
      <c r="BI489">
        <f t="shared" si="499"/>
        <v>0.1</v>
      </c>
      <c r="BJ489">
        <f t="shared" si="500"/>
        <v>0.1</v>
      </c>
      <c r="BK489">
        <f t="shared" si="501"/>
        <v>10.1</v>
      </c>
      <c r="BM489">
        <f t="shared" si="502"/>
        <v>1.2999999999999998</v>
      </c>
      <c r="BN489">
        <f t="shared" si="503"/>
        <v>1.2999999999999998</v>
      </c>
      <c r="BO489">
        <f t="shared" si="504"/>
        <v>1.2999999999999998</v>
      </c>
      <c r="BP489">
        <f t="shared" si="505"/>
        <v>1.2999999999999998</v>
      </c>
      <c r="BQ489">
        <f t="shared" si="506"/>
        <v>1.2999999999999998</v>
      </c>
      <c r="BR489">
        <f t="shared" si="507"/>
        <v>1.2999999999999998</v>
      </c>
      <c r="BS489">
        <f t="shared" si="508"/>
        <v>1.2999999999999998</v>
      </c>
      <c r="BT489">
        <f t="shared" si="509"/>
        <v>1.2999999999999998</v>
      </c>
      <c r="BU489">
        <f t="shared" si="510"/>
        <v>1.2999999999999998</v>
      </c>
      <c r="BV489">
        <f t="shared" si="511"/>
        <v>1.2999999999999998</v>
      </c>
      <c r="BW489">
        <f t="shared" si="512"/>
        <v>1.2999999999999998</v>
      </c>
      <c r="BX489">
        <f t="shared" si="513"/>
        <v>1.2099999999999997</v>
      </c>
      <c r="BY489">
        <f t="shared" si="514"/>
        <v>1.2099999999999997</v>
      </c>
      <c r="BZ489">
        <f t="shared" si="515"/>
        <v>1.2099999999999997</v>
      </c>
      <c r="CA489">
        <f t="shared" si="516"/>
        <v>1.2099999999999997</v>
      </c>
      <c r="CB489">
        <f t="shared" si="517"/>
        <v>1.2099999999999997</v>
      </c>
      <c r="CC489">
        <f t="shared" si="518"/>
        <v>1.1199999999999999</v>
      </c>
      <c r="CD489">
        <f t="shared" si="519"/>
        <v>1.1199999999999999</v>
      </c>
      <c r="CE489">
        <f t="shared" si="520"/>
        <v>1.1199999999999999</v>
      </c>
      <c r="CF489">
        <f t="shared" si="521"/>
        <v>59.12</v>
      </c>
      <c r="CH489">
        <f t="shared" si="522"/>
        <v>116.83000000000001</v>
      </c>
      <c r="CI489">
        <f t="shared" si="523"/>
        <v>22.000000000000004</v>
      </c>
      <c r="CJ489">
        <f t="shared" si="524"/>
        <v>12</v>
      </c>
      <c r="CK489">
        <f t="shared" si="525"/>
        <v>82.83</v>
      </c>
      <c r="CL489">
        <f t="shared" si="526"/>
        <v>0</v>
      </c>
      <c r="CM489">
        <f t="shared" si="527"/>
        <v>0</v>
      </c>
    </row>
    <row r="490" spans="1:91" x14ac:dyDescent="0.2">
      <c r="A490">
        <v>473</v>
      </c>
      <c r="B490">
        <f>B$14*(10-lgd*COUNTIF(Defaults!$AI490:$AR490,"&lt;="&amp;B$17))</f>
        <v>1.5</v>
      </c>
      <c r="C490">
        <f>C$14*(10-lgd*COUNTIF(Defaults!$AI490:$AR490,"&lt;="&amp;C$17))</f>
        <v>1.5</v>
      </c>
      <c r="D490">
        <f>D$14*(10-lgd*COUNTIF(Defaults!$AI490:$AR490,"&lt;="&amp;D$17))</f>
        <v>1.5</v>
      </c>
      <c r="E490">
        <f>E$14*(10-lgd*COUNTIF(Defaults!$AI490:$AR490,"&lt;="&amp;E$17))</f>
        <v>1.5</v>
      </c>
      <c r="F490">
        <f>F$14*(10-lgd*COUNTIF(Defaults!$AI490:$AR490,"&lt;="&amp;F$17))</f>
        <v>1.5</v>
      </c>
      <c r="G490">
        <f>G$14*(10-lgd*COUNTIF(Defaults!$AI490:$AR490,"&lt;="&amp;G$17))</f>
        <v>1.5</v>
      </c>
      <c r="H490">
        <f>H$14*(10-lgd*COUNTIF(Defaults!$AI490:$AR490,"&lt;="&amp;H$17))</f>
        <v>1.5</v>
      </c>
      <c r="I490">
        <f>I$14*(10-lgd*COUNTIF(Defaults!$AI490:$AR490,"&lt;="&amp;I$17))</f>
        <v>1.5</v>
      </c>
      <c r="J490">
        <f>J$14*(10-lgd*COUNTIF(Defaults!$AI490:$AR490,"&lt;="&amp;J$17))</f>
        <v>1.41</v>
      </c>
      <c r="K490">
        <f>K$14*(10-lgd*COUNTIF(Defaults!$AI490:$AR490,"&lt;="&amp;K$17))</f>
        <v>1.41</v>
      </c>
      <c r="L490">
        <f>L$14*(10-lgd*COUNTIF(Defaults!$AI490:$AR490,"&lt;="&amp;L$17))</f>
        <v>1.41</v>
      </c>
      <c r="M490">
        <f>M$14*(10-lgd*COUNTIF(Defaults!$AI490:$AR490,"&lt;="&amp;M$17))</f>
        <v>1.41</v>
      </c>
      <c r="N490">
        <f>N$14*(10-lgd*COUNTIF(Defaults!$AI490:$AR490,"&lt;="&amp;N$17))</f>
        <v>1.41</v>
      </c>
      <c r="O490">
        <f>O$14*(10-lgd*COUNTIF(Defaults!$AI490:$AR490,"&lt;="&amp;O$17))</f>
        <v>1.41</v>
      </c>
      <c r="P490">
        <f>P$14*(10-lgd*COUNTIF(Defaults!$AI490:$AR490,"&lt;="&amp;P$17))</f>
        <v>1.41</v>
      </c>
      <c r="Q490">
        <f>Q$14*(10-lgd*COUNTIF(Defaults!$AI490:$AR490,"&lt;="&amp;Q$17))</f>
        <v>1.41</v>
      </c>
      <c r="R490">
        <f>R$14*(10-lgd*COUNTIF(Defaults!$AI490:$AR490,"&lt;="&amp;R$17))</f>
        <v>1.41</v>
      </c>
      <c r="S490">
        <f>S$14*(10-lgd*COUNTIF(Defaults!$AI490:$AR490,"&lt;="&amp;S$17))</f>
        <v>1.41</v>
      </c>
      <c r="T490">
        <f>T$14*(10-lgd*COUNTIF(Defaults!$AI490:$AR490,"&lt;="&amp;T$17))</f>
        <v>1.41</v>
      </c>
      <c r="U490">
        <f>U$14*(10-lgd*COUNTIF(Defaults!$AI490:$AR490,"&lt;="&amp;U$17))</f>
        <v>95.410000000000011</v>
      </c>
      <c r="W490">
        <f t="shared" si="462"/>
        <v>0.1</v>
      </c>
      <c r="X490">
        <f t="shared" si="463"/>
        <v>0.1</v>
      </c>
      <c r="Y490">
        <f t="shared" si="464"/>
        <v>0.1</v>
      </c>
      <c r="Z490">
        <f t="shared" si="465"/>
        <v>0.1</v>
      </c>
      <c r="AA490">
        <f t="shared" si="466"/>
        <v>0.1</v>
      </c>
      <c r="AB490">
        <f t="shared" si="467"/>
        <v>0.1</v>
      </c>
      <c r="AC490">
        <f t="shared" si="468"/>
        <v>0.1</v>
      </c>
      <c r="AD490">
        <f t="shared" si="469"/>
        <v>0.1</v>
      </c>
      <c r="AE490">
        <f t="shared" si="470"/>
        <v>0.1</v>
      </c>
      <c r="AF490">
        <f t="shared" si="471"/>
        <v>0.1</v>
      </c>
      <c r="AG490">
        <f t="shared" si="472"/>
        <v>0.1</v>
      </c>
      <c r="AH490">
        <f t="shared" si="473"/>
        <v>0.1</v>
      </c>
      <c r="AI490">
        <f t="shared" si="474"/>
        <v>0.1</v>
      </c>
      <c r="AJ490">
        <f t="shared" si="475"/>
        <v>0.1</v>
      </c>
      <c r="AK490">
        <f t="shared" si="476"/>
        <v>0.1</v>
      </c>
      <c r="AL490">
        <f t="shared" si="477"/>
        <v>0.1</v>
      </c>
      <c r="AM490">
        <f t="shared" si="478"/>
        <v>0.1</v>
      </c>
      <c r="AN490">
        <f t="shared" si="479"/>
        <v>0.1</v>
      </c>
      <c r="AO490">
        <f t="shared" si="480"/>
        <v>0.1</v>
      </c>
      <c r="AP490">
        <f t="shared" si="481"/>
        <v>20.100000000000001</v>
      </c>
      <c r="AR490">
        <f t="shared" si="482"/>
        <v>0.1</v>
      </c>
      <c r="AS490">
        <f t="shared" si="483"/>
        <v>0.1</v>
      </c>
      <c r="AT490">
        <f t="shared" si="484"/>
        <v>0.1</v>
      </c>
      <c r="AU490">
        <f t="shared" si="485"/>
        <v>0.1</v>
      </c>
      <c r="AV490">
        <f t="shared" si="486"/>
        <v>0.1</v>
      </c>
      <c r="AW490">
        <f t="shared" si="487"/>
        <v>0.1</v>
      </c>
      <c r="AX490">
        <f t="shared" si="488"/>
        <v>0.1</v>
      </c>
      <c r="AY490">
        <f t="shared" si="489"/>
        <v>0.1</v>
      </c>
      <c r="AZ490">
        <f t="shared" si="490"/>
        <v>0.1</v>
      </c>
      <c r="BA490">
        <f t="shared" si="491"/>
        <v>0.1</v>
      </c>
      <c r="BB490">
        <f t="shared" si="492"/>
        <v>0.1</v>
      </c>
      <c r="BC490">
        <f t="shared" si="493"/>
        <v>0.1</v>
      </c>
      <c r="BD490">
        <f t="shared" si="494"/>
        <v>0.1</v>
      </c>
      <c r="BE490">
        <f t="shared" si="495"/>
        <v>0.1</v>
      </c>
      <c r="BF490">
        <f t="shared" si="496"/>
        <v>0.1</v>
      </c>
      <c r="BG490">
        <f t="shared" si="497"/>
        <v>0.1</v>
      </c>
      <c r="BH490">
        <f t="shared" si="498"/>
        <v>0.1</v>
      </c>
      <c r="BI490">
        <f t="shared" si="499"/>
        <v>0.1</v>
      </c>
      <c r="BJ490">
        <f t="shared" si="500"/>
        <v>0.1</v>
      </c>
      <c r="BK490">
        <f t="shared" si="501"/>
        <v>10.1</v>
      </c>
      <c r="BM490">
        <f t="shared" si="502"/>
        <v>1.2999999999999998</v>
      </c>
      <c r="BN490">
        <f t="shared" si="503"/>
        <v>1.2999999999999998</v>
      </c>
      <c r="BO490">
        <f t="shared" si="504"/>
        <v>1.2999999999999998</v>
      </c>
      <c r="BP490">
        <f t="shared" si="505"/>
        <v>1.2999999999999998</v>
      </c>
      <c r="BQ490">
        <f t="shared" si="506"/>
        <v>1.2999999999999998</v>
      </c>
      <c r="BR490">
        <f t="shared" si="507"/>
        <v>1.2999999999999998</v>
      </c>
      <c r="BS490">
        <f t="shared" si="508"/>
        <v>1.2999999999999998</v>
      </c>
      <c r="BT490">
        <f t="shared" si="509"/>
        <v>1.2999999999999998</v>
      </c>
      <c r="BU490">
        <f t="shared" si="510"/>
        <v>1.2099999999999997</v>
      </c>
      <c r="BV490">
        <f t="shared" si="511"/>
        <v>1.2099999999999997</v>
      </c>
      <c r="BW490">
        <f t="shared" si="512"/>
        <v>1.2099999999999997</v>
      </c>
      <c r="BX490">
        <f t="shared" si="513"/>
        <v>1.2099999999999997</v>
      </c>
      <c r="BY490">
        <f t="shared" si="514"/>
        <v>1.2099999999999997</v>
      </c>
      <c r="BZ490">
        <f t="shared" si="515"/>
        <v>1.2099999999999997</v>
      </c>
      <c r="CA490">
        <f t="shared" si="516"/>
        <v>1.2099999999999997</v>
      </c>
      <c r="CB490">
        <f t="shared" si="517"/>
        <v>1.2099999999999997</v>
      </c>
      <c r="CC490">
        <f t="shared" si="518"/>
        <v>1.2099999999999997</v>
      </c>
      <c r="CD490">
        <f t="shared" si="519"/>
        <v>1.2099999999999997</v>
      </c>
      <c r="CE490">
        <f t="shared" si="520"/>
        <v>1.2099999999999997</v>
      </c>
      <c r="CF490">
        <f t="shared" si="521"/>
        <v>65.210000000000008</v>
      </c>
      <c r="CH490">
        <f t="shared" si="522"/>
        <v>122.92000000000002</v>
      </c>
      <c r="CI490">
        <f t="shared" si="523"/>
        <v>22.000000000000004</v>
      </c>
      <c r="CJ490">
        <f t="shared" si="524"/>
        <v>12</v>
      </c>
      <c r="CK490">
        <f t="shared" si="525"/>
        <v>88.920000000000016</v>
      </c>
      <c r="CL490">
        <f t="shared" si="526"/>
        <v>0</v>
      </c>
      <c r="CM490">
        <f t="shared" si="527"/>
        <v>0</v>
      </c>
    </row>
    <row r="491" spans="1:91" x14ac:dyDescent="0.2">
      <c r="A491">
        <v>474</v>
      </c>
      <c r="B491">
        <f>B$14*(10-lgd*COUNTIF(Defaults!$AI491:$AR491,"&lt;="&amp;B$17))</f>
        <v>1.5</v>
      </c>
      <c r="C491">
        <f>C$14*(10-lgd*COUNTIF(Defaults!$AI491:$AR491,"&lt;="&amp;C$17))</f>
        <v>1.5</v>
      </c>
      <c r="D491">
        <f>D$14*(10-lgd*COUNTIF(Defaults!$AI491:$AR491,"&lt;="&amp;D$17))</f>
        <v>1.5</v>
      </c>
      <c r="E491">
        <f>E$14*(10-lgd*COUNTIF(Defaults!$AI491:$AR491,"&lt;="&amp;E$17))</f>
        <v>1.5</v>
      </c>
      <c r="F491">
        <f>F$14*(10-lgd*COUNTIF(Defaults!$AI491:$AR491,"&lt;="&amp;F$17))</f>
        <v>1.5</v>
      </c>
      <c r="G491">
        <f>G$14*(10-lgd*COUNTIF(Defaults!$AI491:$AR491,"&lt;="&amp;G$17))</f>
        <v>1.5</v>
      </c>
      <c r="H491">
        <f>H$14*(10-lgd*COUNTIF(Defaults!$AI491:$AR491,"&lt;="&amp;H$17))</f>
        <v>1.5</v>
      </c>
      <c r="I491">
        <f>I$14*(10-lgd*COUNTIF(Defaults!$AI491:$AR491,"&lt;="&amp;I$17))</f>
        <v>1.5</v>
      </c>
      <c r="J491">
        <f>J$14*(10-lgd*COUNTIF(Defaults!$AI491:$AR491,"&lt;="&amp;J$17))</f>
        <v>1.41</v>
      </c>
      <c r="K491">
        <f>K$14*(10-lgd*COUNTIF(Defaults!$AI491:$AR491,"&lt;="&amp;K$17))</f>
        <v>1.41</v>
      </c>
      <c r="L491">
        <f>L$14*(10-lgd*COUNTIF(Defaults!$AI491:$AR491,"&lt;="&amp;L$17))</f>
        <v>1.41</v>
      </c>
      <c r="M491">
        <f>M$14*(10-lgd*COUNTIF(Defaults!$AI491:$AR491,"&lt;="&amp;M$17))</f>
        <v>1.41</v>
      </c>
      <c r="N491">
        <f>N$14*(10-lgd*COUNTIF(Defaults!$AI491:$AR491,"&lt;="&amp;N$17))</f>
        <v>1.41</v>
      </c>
      <c r="O491">
        <f>O$14*(10-lgd*COUNTIF(Defaults!$AI491:$AR491,"&lt;="&amp;O$17))</f>
        <v>1.32</v>
      </c>
      <c r="P491">
        <f>P$14*(10-lgd*COUNTIF(Defaults!$AI491:$AR491,"&lt;="&amp;P$17))</f>
        <v>1.32</v>
      </c>
      <c r="Q491">
        <f>Q$14*(10-lgd*COUNTIF(Defaults!$AI491:$AR491,"&lt;="&amp;Q$17))</f>
        <v>1.32</v>
      </c>
      <c r="R491">
        <f>R$14*(10-lgd*COUNTIF(Defaults!$AI491:$AR491,"&lt;="&amp;R$17))</f>
        <v>1.32</v>
      </c>
      <c r="S491">
        <f>S$14*(10-lgd*COUNTIF(Defaults!$AI491:$AR491,"&lt;="&amp;S$17))</f>
        <v>1.32</v>
      </c>
      <c r="T491">
        <f>T$14*(10-lgd*COUNTIF(Defaults!$AI491:$AR491,"&lt;="&amp;T$17))</f>
        <v>1.32</v>
      </c>
      <c r="U491">
        <f>U$14*(10-lgd*COUNTIF(Defaults!$AI491:$AR491,"&lt;="&amp;U$17))</f>
        <v>83.22999999999999</v>
      </c>
      <c r="W491">
        <f t="shared" si="462"/>
        <v>0.1</v>
      </c>
      <c r="X491">
        <f t="shared" si="463"/>
        <v>0.1</v>
      </c>
      <c r="Y491">
        <f t="shared" si="464"/>
        <v>0.1</v>
      </c>
      <c r="Z491">
        <f t="shared" si="465"/>
        <v>0.1</v>
      </c>
      <c r="AA491">
        <f t="shared" si="466"/>
        <v>0.1</v>
      </c>
      <c r="AB491">
        <f t="shared" si="467"/>
        <v>0.1</v>
      </c>
      <c r="AC491">
        <f t="shared" si="468"/>
        <v>0.1</v>
      </c>
      <c r="AD491">
        <f t="shared" si="469"/>
        <v>0.1</v>
      </c>
      <c r="AE491">
        <f t="shared" si="470"/>
        <v>0.1</v>
      </c>
      <c r="AF491">
        <f t="shared" si="471"/>
        <v>0.1</v>
      </c>
      <c r="AG491">
        <f t="shared" si="472"/>
        <v>0.1</v>
      </c>
      <c r="AH491">
        <f t="shared" si="473"/>
        <v>0.1</v>
      </c>
      <c r="AI491">
        <f t="shared" si="474"/>
        <v>0.1</v>
      </c>
      <c r="AJ491">
        <f t="shared" si="475"/>
        <v>0.1</v>
      </c>
      <c r="AK491">
        <f t="shared" si="476"/>
        <v>0.1</v>
      </c>
      <c r="AL491">
        <f t="shared" si="477"/>
        <v>0.1</v>
      </c>
      <c r="AM491">
        <f t="shared" si="478"/>
        <v>0.1</v>
      </c>
      <c r="AN491">
        <f t="shared" si="479"/>
        <v>0.1</v>
      </c>
      <c r="AO491">
        <f t="shared" si="480"/>
        <v>0.1</v>
      </c>
      <c r="AP491">
        <f t="shared" si="481"/>
        <v>20.100000000000001</v>
      </c>
      <c r="AR491">
        <f t="shared" si="482"/>
        <v>0.1</v>
      </c>
      <c r="AS491">
        <f t="shared" si="483"/>
        <v>0.1</v>
      </c>
      <c r="AT491">
        <f t="shared" si="484"/>
        <v>0.1</v>
      </c>
      <c r="AU491">
        <f t="shared" si="485"/>
        <v>0.1</v>
      </c>
      <c r="AV491">
        <f t="shared" si="486"/>
        <v>0.1</v>
      </c>
      <c r="AW491">
        <f t="shared" si="487"/>
        <v>0.1</v>
      </c>
      <c r="AX491">
        <f t="shared" si="488"/>
        <v>0.1</v>
      </c>
      <c r="AY491">
        <f t="shared" si="489"/>
        <v>0.1</v>
      </c>
      <c r="AZ491">
        <f t="shared" si="490"/>
        <v>0.1</v>
      </c>
      <c r="BA491">
        <f t="shared" si="491"/>
        <v>0.1</v>
      </c>
      <c r="BB491">
        <f t="shared" si="492"/>
        <v>0.1</v>
      </c>
      <c r="BC491">
        <f t="shared" si="493"/>
        <v>0.1</v>
      </c>
      <c r="BD491">
        <f t="shared" si="494"/>
        <v>0.1</v>
      </c>
      <c r="BE491">
        <f t="shared" si="495"/>
        <v>0.1</v>
      </c>
      <c r="BF491">
        <f t="shared" si="496"/>
        <v>0.1</v>
      </c>
      <c r="BG491">
        <f t="shared" si="497"/>
        <v>0.1</v>
      </c>
      <c r="BH491">
        <f t="shared" si="498"/>
        <v>0.1</v>
      </c>
      <c r="BI491">
        <f t="shared" si="499"/>
        <v>0.1</v>
      </c>
      <c r="BJ491">
        <f t="shared" si="500"/>
        <v>0.1</v>
      </c>
      <c r="BK491">
        <f t="shared" si="501"/>
        <v>10.1</v>
      </c>
      <c r="BM491">
        <f t="shared" si="502"/>
        <v>1.2999999999999998</v>
      </c>
      <c r="BN491">
        <f t="shared" si="503"/>
        <v>1.2999999999999998</v>
      </c>
      <c r="BO491">
        <f t="shared" si="504"/>
        <v>1.2999999999999998</v>
      </c>
      <c r="BP491">
        <f t="shared" si="505"/>
        <v>1.2999999999999998</v>
      </c>
      <c r="BQ491">
        <f t="shared" si="506"/>
        <v>1.2999999999999998</v>
      </c>
      <c r="BR491">
        <f t="shared" si="507"/>
        <v>1.2999999999999998</v>
      </c>
      <c r="BS491">
        <f t="shared" si="508"/>
        <v>1.2999999999999998</v>
      </c>
      <c r="BT491">
        <f t="shared" si="509"/>
        <v>1.2999999999999998</v>
      </c>
      <c r="BU491">
        <f t="shared" si="510"/>
        <v>1.2099999999999997</v>
      </c>
      <c r="BV491">
        <f t="shared" si="511"/>
        <v>1.2099999999999997</v>
      </c>
      <c r="BW491">
        <f t="shared" si="512"/>
        <v>1.2099999999999997</v>
      </c>
      <c r="BX491">
        <f t="shared" si="513"/>
        <v>1.2099999999999997</v>
      </c>
      <c r="BY491">
        <f t="shared" si="514"/>
        <v>1.2099999999999997</v>
      </c>
      <c r="BZ491">
        <f t="shared" si="515"/>
        <v>1.1199999999999999</v>
      </c>
      <c r="CA491">
        <f t="shared" si="516"/>
        <v>1.1199999999999999</v>
      </c>
      <c r="CB491">
        <f t="shared" si="517"/>
        <v>1.1199999999999999</v>
      </c>
      <c r="CC491">
        <f t="shared" si="518"/>
        <v>1.1199999999999999</v>
      </c>
      <c r="CD491">
        <f t="shared" si="519"/>
        <v>1.1199999999999999</v>
      </c>
      <c r="CE491">
        <f t="shared" si="520"/>
        <v>1.1199999999999999</v>
      </c>
      <c r="CF491">
        <f t="shared" si="521"/>
        <v>53.029999999999987</v>
      </c>
      <c r="CH491">
        <f t="shared" si="522"/>
        <v>110.19999999999999</v>
      </c>
      <c r="CI491">
        <f t="shared" si="523"/>
        <v>22.000000000000004</v>
      </c>
      <c r="CJ491">
        <f t="shared" si="524"/>
        <v>12</v>
      </c>
      <c r="CK491">
        <f t="shared" si="525"/>
        <v>76.199999999999989</v>
      </c>
      <c r="CL491">
        <f t="shared" si="526"/>
        <v>0</v>
      </c>
      <c r="CM491">
        <f t="shared" si="527"/>
        <v>0</v>
      </c>
    </row>
    <row r="492" spans="1:91" x14ac:dyDescent="0.2">
      <c r="A492">
        <v>475</v>
      </c>
      <c r="B492">
        <f>B$14*(10-lgd*COUNTIF(Defaults!$AI492:$AR492,"&lt;="&amp;B$17))</f>
        <v>1.5</v>
      </c>
      <c r="C492">
        <f>C$14*(10-lgd*COUNTIF(Defaults!$AI492:$AR492,"&lt;="&amp;C$17))</f>
        <v>1.5</v>
      </c>
      <c r="D492">
        <f>D$14*(10-lgd*COUNTIF(Defaults!$AI492:$AR492,"&lt;="&amp;D$17))</f>
        <v>1.5</v>
      </c>
      <c r="E492">
        <f>E$14*(10-lgd*COUNTIF(Defaults!$AI492:$AR492,"&lt;="&amp;E$17))</f>
        <v>1.5</v>
      </c>
      <c r="F492">
        <f>F$14*(10-lgd*COUNTIF(Defaults!$AI492:$AR492,"&lt;="&amp;F$17))</f>
        <v>1.5</v>
      </c>
      <c r="G492">
        <f>G$14*(10-lgd*COUNTIF(Defaults!$AI492:$AR492,"&lt;="&amp;G$17))</f>
        <v>1.5</v>
      </c>
      <c r="H492">
        <f>H$14*(10-lgd*COUNTIF(Defaults!$AI492:$AR492,"&lt;="&amp;H$17))</f>
        <v>1.5</v>
      </c>
      <c r="I492">
        <f>I$14*(10-lgd*COUNTIF(Defaults!$AI492:$AR492,"&lt;="&amp;I$17))</f>
        <v>1.5</v>
      </c>
      <c r="J492">
        <f>J$14*(10-lgd*COUNTIF(Defaults!$AI492:$AR492,"&lt;="&amp;J$17))</f>
        <v>1.5</v>
      </c>
      <c r="K492">
        <f>K$14*(10-lgd*COUNTIF(Defaults!$AI492:$AR492,"&lt;="&amp;K$17))</f>
        <v>1.5</v>
      </c>
      <c r="L492">
        <f>L$14*(10-lgd*COUNTIF(Defaults!$AI492:$AR492,"&lt;="&amp;L$17))</f>
        <v>1.5</v>
      </c>
      <c r="M492">
        <f>M$14*(10-lgd*COUNTIF(Defaults!$AI492:$AR492,"&lt;="&amp;M$17))</f>
        <v>1.5</v>
      </c>
      <c r="N492">
        <f>N$14*(10-lgd*COUNTIF(Defaults!$AI492:$AR492,"&lt;="&amp;N$17))</f>
        <v>1.5</v>
      </c>
      <c r="O492">
        <f>O$14*(10-lgd*COUNTIF(Defaults!$AI492:$AR492,"&lt;="&amp;O$17))</f>
        <v>1.5</v>
      </c>
      <c r="P492">
        <f>P$14*(10-lgd*COUNTIF(Defaults!$AI492:$AR492,"&lt;="&amp;P$17))</f>
        <v>1.5</v>
      </c>
      <c r="Q492">
        <f>Q$14*(10-lgd*COUNTIF(Defaults!$AI492:$AR492,"&lt;="&amp;Q$17))</f>
        <v>1.5</v>
      </c>
      <c r="R492">
        <f>R$14*(10-lgd*COUNTIF(Defaults!$AI492:$AR492,"&lt;="&amp;R$17))</f>
        <v>1.5</v>
      </c>
      <c r="S492">
        <f>S$14*(10-lgd*COUNTIF(Defaults!$AI492:$AR492,"&lt;="&amp;S$17))</f>
        <v>1.5</v>
      </c>
      <c r="T492">
        <f>T$14*(10-lgd*COUNTIF(Defaults!$AI492:$AR492,"&lt;="&amp;T$17))</f>
        <v>1.5</v>
      </c>
      <c r="U492">
        <f>U$14*(10-lgd*COUNTIF(Defaults!$AI492:$AR492,"&lt;="&amp;U$17))</f>
        <v>101.5</v>
      </c>
      <c r="W492">
        <f t="shared" si="462"/>
        <v>0.1</v>
      </c>
      <c r="X492">
        <f t="shared" si="463"/>
        <v>0.1</v>
      </c>
      <c r="Y492">
        <f t="shared" si="464"/>
        <v>0.1</v>
      </c>
      <c r="Z492">
        <f t="shared" si="465"/>
        <v>0.1</v>
      </c>
      <c r="AA492">
        <f t="shared" si="466"/>
        <v>0.1</v>
      </c>
      <c r="AB492">
        <f t="shared" si="467"/>
        <v>0.1</v>
      </c>
      <c r="AC492">
        <f t="shared" si="468"/>
        <v>0.1</v>
      </c>
      <c r="AD492">
        <f t="shared" si="469"/>
        <v>0.1</v>
      </c>
      <c r="AE492">
        <f t="shared" si="470"/>
        <v>0.1</v>
      </c>
      <c r="AF492">
        <f t="shared" si="471"/>
        <v>0.1</v>
      </c>
      <c r="AG492">
        <f t="shared" si="472"/>
        <v>0.1</v>
      </c>
      <c r="AH492">
        <f t="shared" si="473"/>
        <v>0.1</v>
      </c>
      <c r="AI492">
        <f t="shared" si="474"/>
        <v>0.1</v>
      </c>
      <c r="AJ492">
        <f t="shared" si="475"/>
        <v>0.1</v>
      </c>
      <c r="AK492">
        <f t="shared" si="476"/>
        <v>0.1</v>
      </c>
      <c r="AL492">
        <f t="shared" si="477"/>
        <v>0.1</v>
      </c>
      <c r="AM492">
        <f t="shared" si="478"/>
        <v>0.1</v>
      </c>
      <c r="AN492">
        <f t="shared" si="479"/>
        <v>0.1</v>
      </c>
      <c r="AO492">
        <f t="shared" si="480"/>
        <v>0.1</v>
      </c>
      <c r="AP492">
        <f t="shared" si="481"/>
        <v>20.100000000000001</v>
      </c>
      <c r="AR492">
        <f t="shared" si="482"/>
        <v>0.1</v>
      </c>
      <c r="AS492">
        <f t="shared" si="483"/>
        <v>0.1</v>
      </c>
      <c r="AT492">
        <f t="shared" si="484"/>
        <v>0.1</v>
      </c>
      <c r="AU492">
        <f t="shared" si="485"/>
        <v>0.1</v>
      </c>
      <c r="AV492">
        <f t="shared" si="486"/>
        <v>0.1</v>
      </c>
      <c r="AW492">
        <f t="shared" si="487"/>
        <v>0.1</v>
      </c>
      <c r="AX492">
        <f t="shared" si="488"/>
        <v>0.1</v>
      </c>
      <c r="AY492">
        <f t="shared" si="489"/>
        <v>0.1</v>
      </c>
      <c r="AZ492">
        <f t="shared" si="490"/>
        <v>0.1</v>
      </c>
      <c r="BA492">
        <f t="shared" si="491"/>
        <v>0.1</v>
      </c>
      <c r="BB492">
        <f t="shared" si="492"/>
        <v>0.1</v>
      </c>
      <c r="BC492">
        <f t="shared" si="493"/>
        <v>0.1</v>
      </c>
      <c r="BD492">
        <f t="shared" si="494"/>
        <v>0.1</v>
      </c>
      <c r="BE492">
        <f t="shared" si="495"/>
        <v>0.1</v>
      </c>
      <c r="BF492">
        <f t="shared" si="496"/>
        <v>0.1</v>
      </c>
      <c r="BG492">
        <f t="shared" si="497"/>
        <v>0.1</v>
      </c>
      <c r="BH492">
        <f t="shared" si="498"/>
        <v>0.1</v>
      </c>
      <c r="BI492">
        <f t="shared" si="499"/>
        <v>0.1</v>
      </c>
      <c r="BJ492">
        <f t="shared" si="500"/>
        <v>0.1</v>
      </c>
      <c r="BK492">
        <f t="shared" si="501"/>
        <v>10.1</v>
      </c>
      <c r="BM492">
        <f t="shared" si="502"/>
        <v>1.2999999999999998</v>
      </c>
      <c r="BN492">
        <f t="shared" si="503"/>
        <v>1.2999999999999998</v>
      </c>
      <c r="BO492">
        <f t="shared" si="504"/>
        <v>1.2999999999999998</v>
      </c>
      <c r="BP492">
        <f t="shared" si="505"/>
        <v>1.2999999999999998</v>
      </c>
      <c r="BQ492">
        <f t="shared" si="506"/>
        <v>1.2999999999999998</v>
      </c>
      <c r="BR492">
        <f t="shared" si="507"/>
        <v>1.2999999999999998</v>
      </c>
      <c r="BS492">
        <f t="shared" si="508"/>
        <v>1.2999999999999998</v>
      </c>
      <c r="BT492">
        <f t="shared" si="509"/>
        <v>1.2999999999999998</v>
      </c>
      <c r="BU492">
        <f t="shared" si="510"/>
        <v>1.2999999999999998</v>
      </c>
      <c r="BV492">
        <f t="shared" si="511"/>
        <v>1.2999999999999998</v>
      </c>
      <c r="BW492">
        <f t="shared" si="512"/>
        <v>1.2999999999999998</v>
      </c>
      <c r="BX492">
        <f t="shared" si="513"/>
        <v>1.2999999999999998</v>
      </c>
      <c r="BY492">
        <f t="shared" si="514"/>
        <v>1.2999999999999998</v>
      </c>
      <c r="BZ492">
        <f t="shared" si="515"/>
        <v>1.2999999999999998</v>
      </c>
      <c r="CA492">
        <f t="shared" si="516"/>
        <v>1.2999999999999998</v>
      </c>
      <c r="CB492">
        <f t="shared" si="517"/>
        <v>1.2999999999999998</v>
      </c>
      <c r="CC492">
        <f t="shared" si="518"/>
        <v>1.2999999999999998</v>
      </c>
      <c r="CD492">
        <f t="shared" si="519"/>
        <v>1.2999999999999998</v>
      </c>
      <c r="CE492">
        <f t="shared" si="520"/>
        <v>1.2999999999999998</v>
      </c>
      <c r="CF492">
        <f t="shared" si="521"/>
        <v>71.300000000000011</v>
      </c>
      <c r="CH492">
        <f t="shared" si="522"/>
        <v>130</v>
      </c>
      <c r="CI492">
        <f t="shared" si="523"/>
        <v>22.000000000000004</v>
      </c>
      <c r="CJ492">
        <f t="shared" si="524"/>
        <v>12</v>
      </c>
      <c r="CK492">
        <f t="shared" si="525"/>
        <v>96.000000000000014</v>
      </c>
      <c r="CL492">
        <f t="shared" si="526"/>
        <v>0</v>
      </c>
      <c r="CM492">
        <f t="shared" si="527"/>
        <v>0</v>
      </c>
    </row>
    <row r="493" spans="1:91" x14ac:dyDescent="0.2">
      <c r="A493">
        <v>476</v>
      </c>
      <c r="B493">
        <f>B$14*(10-lgd*COUNTIF(Defaults!$AI493:$AR493,"&lt;="&amp;B$17))</f>
        <v>1.5</v>
      </c>
      <c r="C493">
        <f>C$14*(10-lgd*COUNTIF(Defaults!$AI493:$AR493,"&lt;="&amp;C$17))</f>
        <v>1.5</v>
      </c>
      <c r="D493">
        <f>D$14*(10-lgd*COUNTIF(Defaults!$AI493:$AR493,"&lt;="&amp;D$17))</f>
        <v>1.5</v>
      </c>
      <c r="E493">
        <f>E$14*(10-lgd*COUNTIF(Defaults!$AI493:$AR493,"&lt;="&amp;E$17))</f>
        <v>1.5</v>
      </c>
      <c r="F493">
        <f>F$14*(10-lgd*COUNTIF(Defaults!$AI493:$AR493,"&lt;="&amp;F$17))</f>
        <v>1.5</v>
      </c>
      <c r="G493">
        <f>G$14*(10-lgd*COUNTIF(Defaults!$AI493:$AR493,"&lt;="&amp;G$17))</f>
        <v>1.5</v>
      </c>
      <c r="H493">
        <f>H$14*(10-lgd*COUNTIF(Defaults!$AI493:$AR493,"&lt;="&amp;H$17))</f>
        <v>1.5</v>
      </c>
      <c r="I493">
        <f>I$14*(10-lgd*COUNTIF(Defaults!$AI493:$AR493,"&lt;="&amp;I$17))</f>
        <v>1.5</v>
      </c>
      <c r="J493">
        <f>J$14*(10-lgd*COUNTIF(Defaults!$AI493:$AR493,"&lt;="&amp;J$17))</f>
        <v>1.5</v>
      </c>
      <c r="K493">
        <f>K$14*(10-lgd*COUNTIF(Defaults!$AI493:$AR493,"&lt;="&amp;K$17))</f>
        <v>1.5</v>
      </c>
      <c r="L493">
        <f>L$14*(10-lgd*COUNTIF(Defaults!$AI493:$AR493,"&lt;="&amp;L$17))</f>
        <v>1.5</v>
      </c>
      <c r="M493">
        <f>M$14*(10-lgd*COUNTIF(Defaults!$AI493:$AR493,"&lt;="&amp;M$17))</f>
        <v>1.5</v>
      </c>
      <c r="N493">
        <f>N$14*(10-lgd*COUNTIF(Defaults!$AI493:$AR493,"&lt;="&amp;N$17))</f>
        <v>1.5</v>
      </c>
      <c r="O493">
        <f>O$14*(10-lgd*COUNTIF(Defaults!$AI493:$AR493,"&lt;="&amp;O$17))</f>
        <v>1.5</v>
      </c>
      <c r="P493">
        <f>P$14*(10-lgd*COUNTIF(Defaults!$AI493:$AR493,"&lt;="&amp;P$17))</f>
        <v>1.5</v>
      </c>
      <c r="Q493">
        <f>Q$14*(10-lgd*COUNTIF(Defaults!$AI493:$AR493,"&lt;="&amp;Q$17))</f>
        <v>1.5</v>
      </c>
      <c r="R493">
        <f>R$14*(10-lgd*COUNTIF(Defaults!$AI493:$AR493,"&lt;="&amp;R$17))</f>
        <v>1.41</v>
      </c>
      <c r="S493">
        <f>S$14*(10-lgd*COUNTIF(Defaults!$AI493:$AR493,"&lt;="&amp;S$17))</f>
        <v>1.41</v>
      </c>
      <c r="T493">
        <f>T$14*(10-lgd*COUNTIF(Defaults!$AI493:$AR493,"&lt;="&amp;T$17))</f>
        <v>1.41</v>
      </c>
      <c r="U493">
        <f>U$14*(10-lgd*COUNTIF(Defaults!$AI493:$AR493,"&lt;="&amp;U$17))</f>
        <v>95.410000000000011</v>
      </c>
      <c r="W493">
        <f t="shared" si="462"/>
        <v>0.1</v>
      </c>
      <c r="X493">
        <f t="shared" si="463"/>
        <v>0.1</v>
      </c>
      <c r="Y493">
        <f t="shared" si="464"/>
        <v>0.1</v>
      </c>
      <c r="Z493">
        <f t="shared" si="465"/>
        <v>0.1</v>
      </c>
      <c r="AA493">
        <f t="shared" si="466"/>
        <v>0.1</v>
      </c>
      <c r="AB493">
        <f t="shared" si="467"/>
        <v>0.1</v>
      </c>
      <c r="AC493">
        <f t="shared" si="468"/>
        <v>0.1</v>
      </c>
      <c r="AD493">
        <f t="shared" si="469"/>
        <v>0.1</v>
      </c>
      <c r="AE493">
        <f t="shared" si="470"/>
        <v>0.1</v>
      </c>
      <c r="AF493">
        <f t="shared" si="471"/>
        <v>0.1</v>
      </c>
      <c r="AG493">
        <f t="shared" si="472"/>
        <v>0.1</v>
      </c>
      <c r="AH493">
        <f t="shared" si="473"/>
        <v>0.1</v>
      </c>
      <c r="AI493">
        <f t="shared" si="474"/>
        <v>0.1</v>
      </c>
      <c r="AJ493">
        <f t="shared" si="475"/>
        <v>0.1</v>
      </c>
      <c r="AK493">
        <f t="shared" si="476"/>
        <v>0.1</v>
      </c>
      <c r="AL493">
        <f t="shared" si="477"/>
        <v>0.1</v>
      </c>
      <c r="AM493">
        <f t="shared" si="478"/>
        <v>0.1</v>
      </c>
      <c r="AN493">
        <f t="shared" si="479"/>
        <v>0.1</v>
      </c>
      <c r="AO493">
        <f t="shared" si="480"/>
        <v>0.1</v>
      </c>
      <c r="AP493">
        <f t="shared" si="481"/>
        <v>20.100000000000001</v>
      </c>
      <c r="AR493">
        <f t="shared" si="482"/>
        <v>0.1</v>
      </c>
      <c r="AS493">
        <f t="shared" si="483"/>
        <v>0.1</v>
      </c>
      <c r="AT493">
        <f t="shared" si="484"/>
        <v>0.1</v>
      </c>
      <c r="AU493">
        <f t="shared" si="485"/>
        <v>0.1</v>
      </c>
      <c r="AV493">
        <f t="shared" si="486"/>
        <v>0.1</v>
      </c>
      <c r="AW493">
        <f t="shared" si="487"/>
        <v>0.1</v>
      </c>
      <c r="AX493">
        <f t="shared" si="488"/>
        <v>0.1</v>
      </c>
      <c r="AY493">
        <f t="shared" si="489"/>
        <v>0.1</v>
      </c>
      <c r="AZ493">
        <f t="shared" si="490"/>
        <v>0.1</v>
      </c>
      <c r="BA493">
        <f t="shared" si="491"/>
        <v>0.1</v>
      </c>
      <c r="BB493">
        <f t="shared" si="492"/>
        <v>0.1</v>
      </c>
      <c r="BC493">
        <f t="shared" si="493"/>
        <v>0.1</v>
      </c>
      <c r="BD493">
        <f t="shared" si="494"/>
        <v>0.1</v>
      </c>
      <c r="BE493">
        <f t="shared" si="495"/>
        <v>0.1</v>
      </c>
      <c r="BF493">
        <f t="shared" si="496"/>
        <v>0.1</v>
      </c>
      <c r="BG493">
        <f t="shared" si="497"/>
        <v>0.1</v>
      </c>
      <c r="BH493">
        <f t="shared" si="498"/>
        <v>0.1</v>
      </c>
      <c r="BI493">
        <f t="shared" si="499"/>
        <v>0.1</v>
      </c>
      <c r="BJ493">
        <f t="shared" si="500"/>
        <v>0.1</v>
      </c>
      <c r="BK493">
        <f t="shared" si="501"/>
        <v>10.1</v>
      </c>
      <c r="BM493">
        <f t="shared" si="502"/>
        <v>1.2999999999999998</v>
      </c>
      <c r="BN493">
        <f t="shared" si="503"/>
        <v>1.2999999999999998</v>
      </c>
      <c r="BO493">
        <f t="shared" si="504"/>
        <v>1.2999999999999998</v>
      </c>
      <c r="BP493">
        <f t="shared" si="505"/>
        <v>1.2999999999999998</v>
      </c>
      <c r="BQ493">
        <f t="shared" si="506"/>
        <v>1.2999999999999998</v>
      </c>
      <c r="BR493">
        <f t="shared" si="507"/>
        <v>1.2999999999999998</v>
      </c>
      <c r="BS493">
        <f t="shared" si="508"/>
        <v>1.2999999999999998</v>
      </c>
      <c r="BT493">
        <f t="shared" si="509"/>
        <v>1.2999999999999998</v>
      </c>
      <c r="BU493">
        <f t="shared" si="510"/>
        <v>1.2999999999999998</v>
      </c>
      <c r="BV493">
        <f t="shared" si="511"/>
        <v>1.2999999999999998</v>
      </c>
      <c r="BW493">
        <f t="shared" si="512"/>
        <v>1.2999999999999998</v>
      </c>
      <c r="BX493">
        <f t="shared" si="513"/>
        <v>1.2999999999999998</v>
      </c>
      <c r="BY493">
        <f t="shared" si="514"/>
        <v>1.2999999999999998</v>
      </c>
      <c r="BZ493">
        <f t="shared" si="515"/>
        <v>1.2999999999999998</v>
      </c>
      <c r="CA493">
        <f t="shared" si="516"/>
        <v>1.2999999999999998</v>
      </c>
      <c r="CB493">
        <f t="shared" si="517"/>
        <v>1.2999999999999998</v>
      </c>
      <c r="CC493">
        <f t="shared" si="518"/>
        <v>1.2099999999999997</v>
      </c>
      <c r="CD493">
        <f t="shared" si="519"/>
        <v>1.2099999999999997</v>
      </c>
      <c r="CE493">
        <f t="shared" si="520"/>
        <v>1.2099999999999997</v>
      </c>
      <c r="CF493">
        <f t="shared" si="521"/>
        <v>65.210000000000008</v>
      </c>
      <c r="CH493">
        <f t="shared" si="522"/>
        <v>123.64000000000001</v>
      </c>
      <c r="CI493">
        <f t="shared" si="523"/>
        <v>22.000000000000004</v>
      </c>
      <c r="CJ493">
        <f t="shared" si="524"/>
        <v>12</v>
      </c>
      <c r="CK493">
        <f t="shared" si="525"/>
        <v>89.640000000000015</v>
      </c>
      <c r="CL493">
        <f t="shared" si="526"/>
        <v>0</v>
      </c>
      <c r="CM493">
        <f t="shared" si="527"/>
        <v>0</v>
      </c>
    </row>
    <row r="494" spans="1:91" x14ac:dyDescent="0.2">
      <c r="A494">
        <v>477</v>
      </c>
      <c r="B494">
        <f>B$14*(10-lgd*COUNTIF(Defaults!$AI494:$AR494,"&lt;="&amp;B$17))</f>
        <v>1.5</v>
      </c>
      <c r="C494">
        <f>C$14*(10-lgd*COUNTIF(Defaults!$AI494:$AR494,"&lt;="&amp;C$17))</f>
        <v>1.5</v>
      </c>
      <c r="D494">
        <f>D$14*(10-lgd*COUNTIF(Defaults!$AI494:$AR494,"&lt;="&amp;D$17))</f>
        <v>1.5</v>
      </c>
      <c r="E494">
        <f>E$14*(10-lgd*COUNTIF(Defaults!$AI494:$AR494,"&lt;="&amp;E$17))</f>
        <v>1.5</v>
      </c>
      <c r="F494">
        <f>F$14*(10-lgd*COUNTIF(Defaults!$AI494:$AR494,"&lt;="&amp;F$17))</f>
        <v>1.5</v>
      </c>
      <c r="G494">
        <f>G$14*(10-lgd*COUNTIF(Defaults!$AI494:$AR494,"&lt;="&amp;G$17))</f>
        <v>1.5</v>
      </c>
      <c r="H494">
        <f>H$14*(10-lgd*COUNTIF(Defaults!$AI494:$AR494,"&lt;="&amp;H$17))</f>
        <v>1.5</v>
      </c>
      <c r="I494">
        <f>I$14*(10-lgd*COUNTIF(Defaults!$AI494:$AR494,"&lt;="&amp;I$17))</f>
        <v>1.5</v>
      </c>
      <c r="J494">
        <f>J$14*(10-lgd*COUNTIF(Defaults!$AI494:$AR494,"&lt;="&amp;J$17))</f>
        <v>1.5</v>
      </c>
      <c r="K494">
        <f>K$14*(10-lgd*COUNTIF(Defaults!$AI494:$AR494,"&lt;="&amp;K$17))</f>
        <v>1.5</v>
      </c>
      <c r="L494">
        <f>L$14*(10-lgd*COUNTIF(Defaults!$AI494:$AR494,"&lt;="&amp;L$17))</f>
        <v>1.5</v>
      </c>
      <c r="M494">
        <f>M$14*(10-lgd*COUNTIF(Defaults!$AI494:$AR494,"&lt;="&amp;M$17))</f>
        <v>1.5</v>
      </c>
      <c r="N494">
        <f>N$14*(10-lgd*COUNTIF(Defaults!$AI494:$AR494,"&lt;="&amp;N$17))</f>
        <v>1.5</v>
      </c>
      <c r="O494">
        <f>O$14*(10-lgd*COUNTIF(Defaults!$AI494:$AR494,"&lt;="&amp;O$17))</f>
        <v>1.5</v>
      </c>
      <c r="P494">
        <f>P$14*(10-lgd*COUNTIF(Defaults!$AI494:$AR494,"&lt;="&amp;P$17))</f>
        <v>1.5</v>
      </c>
      <c r="Q494">
        <f>Q$14*(10-lgd*COUNTIF(Defaults!$AI494:$AR494,"&lt;="&amp;Q$17))</f>
        <v>1.5</v>
      </c>
      <c r="R494">
        <f>R$14*(10-lgd*COUNTIF(Defaults!$AI494:$AR494,"&lt;="&amp;R$17))</f>
        <v>1.5</v>
      </c>
      <c r="S494">
        <f>S$14*(10-lgd*COUNTIF(Defaults!$AI494:$AR494,"&lt;="&amp;S$17))</f>
        <v>1.5</v>
      </c>
      <c r="T494">
        <f>T$14*(10-lgd*COUNTIF(Defaults!$AI494:$AR494,"&lt;="&amp;T$17))</f>
        <v>1.5</v>
      </c>
      <c r="U494">
        <f>U$14*(10-lgd*COUNTIF(Defaults!$AI494:$AR494,"&lt;="&amp;U$17))</f>
        <v>101.5</v>
      </c>
      <c r="W494">
        <f t="shared" si="462"/>
        <v>0.1</v>
      </c>
      <c r="X494">
        <f t="shared" si="463"/>
        <v>0.1</v>
      </c>
      <c r="Y494">
        <f t="shared" si="464"/>
        <v>0.1</v>
      </c>
      <c r="Z494">
        <f t="shared" si="465"/>
        <v>0.1</v>
      </c>
      <c r="AA494">
        <f t="shared" si="466"/>
        <v>0.1</v>
      </c>
      <c r="AB494">
        <f t="shared" si="467"/>
        <v>0.1</v>
      </c>
      <c r="AC494">
        <f t="shared" si="468"/>
        <v>0.1</v>
      </c>
      <c r="AD494">
        <f t="shared" si="469"/>
        <v>0.1</v>
      </c>
      <c r="AE494">
        <f t="shared" si="470"/>
        <v>0.1</v>
      </c>
      <c r="AF494">
        <f t="shared" si="471"/>
        <v>0.1</v>
      </c>
      <c r="AG494">
        <f t="shared" si="472"/>
        <v>0.1</v>
      </c>
      <c r="AH494">
        <f t="shared" si="473"/>
        <v>0.1</v>
      </c>
      <c r="AI494">
        <f t="shared" si="474"/>
        <v>0.1</v>
      </c>
      <c r="AJ494">
        <f t="shared" si="475"/>
        <v>0.1</v>
      </c>
      <c r="AK494">
        <f t="shared" si="476"/>
        <v>0.1</v>
      </c>
      <c r="AL494">
        <f t="shared" si="477"/>
        <v>0.1</v>
      </c>
      <c r="AM494">
        <f t="shared" si="478"/>
        <v>0.1</v>
      </c>
      <c r="AN494">
        <f t="shared" si="479"/>
        <v>0.1</v>
      </c>
      <c r="AO494">
        <f t="shared" si="480"/>
        <v>0.1</v>
      </c>
      <c r="AP494">
        <f t="shared" si="481"/>
        <v>20.100000000000001</v>
      </c>
      <c r="AR494">
        <f t="shared" si="482"/>
        <v>0.1</v>
      </c>
      <c r="AS494">
        <f t="shared" si="483"/>
        <v>0.1</v>
      </c>
      <c r="AT494">
        <f t="shared" si="484"/>
        <v>0.1</v>
      </c>
      <c r="AU494">
        <f t="shared" si="485"/>
        <v>0.1</v>
      </c>
      <c r="AV494">
        <f t="shared" si="486"/>
        <v>0.1</v>
      </c>
      <c r="AW494">
        <f t="shared" si="487"/>
        <v>0.1</v>
      </c>
      <c r="AX494">
        <f t="shared" si="488"/>
        <v>0.1</v>
      </c>
      <c r="AY494">
        <f t="shared" si="489"/>
        <v>0.1</v>
      </c>
      <c r="AZ494">
        <f t="shared" si="490"/>
        <v>0.1</v>
      </c>
      <c r="BA494">
        <f t="shared" si="491"/>
        <v>0.1</v>
      </c>
      <c r="BB494">
        <f t="shared" si="492"/>
        <v>0.1</v>
      </c>
      <c r="BC494">
        <f t="shared" si="493"/>
        <v>0.1</v>
      </c>
      <c r="BD494">
        <f t="shared" si="494"/>
        <v>0.1</v>
      </c>
      <c r="BE494">
        <f t="shared" si="495"/>
        <v>0.1</v>
      </c>
      <c r="BF494">
        <f t="shared" si="496"/>
        <v>0.1</v>
      </c>
      <c r="BG494">
        <f t="shared" si="497"/>
        <v>0.1</v>
      </c>
      <c r="BH494">
        <f t="shared" si="498"/>
        <v>0.1</v>
      </c>
      <c r="BI494">
        <f t="shared" si="499"/>
        <v>0.1</v>
      </c>
      <c r="BJ494">
        <f t="shared" si="500"/>
        <v>0.1</v>
      </c>
      <c r="BK494">
        <f t="shared" si="501"/>
        <v>10.1</v>
      </c>
      <c r="BM494">
        <f t="shared" si="502"/>
        <v>1.2999999999999998</v>
      </c>
      <c r="BN494">
        <f t="shared" si="503"/>
        <v>1.2999999999999998</v>
      </c>
      <c r="BO494">
        <f t="shared" si="504"/>
        <v>1.2999999999999998</v>
      </c>
      <c r="BP494">
        <f t="shared" si="505"/>
        <v>1.2999999999999998</v>
      </c>
      <c r="BQ494">
        <f t="shared" si="506"/>
        <v>1.2999999999999998</v>
      </c>
      <c r="BR494">
        <f t="shared" si="507"/>
        <v>1.2999999999999998</v>
      </c>
      <c r="BS494">
        <f t="shared" si="508"/>
        <v>1.2999999999999998</v>
      </c>
      <c r="BT494">
        <f t="shared" si="509"/>
        <v>1.2999999999999998</v>
      </c>
      <c r="BU494">
        <f t="shared" si="510"/>
        <v>1.2999999999999998</v>
      </c>
      <c r="BV494">
        <f t="shared" si="511"/>
        <v>1.2999999999999998</v>
      </c>
      <c r="BW494">
        <f t="shared" si="512"/>
        <v>1.2999999999999998</v>
      </c>
      <c r="BX494">
        <f t="shared" si="513"/>
        <v>1.2999999999999998</v>
      </c>
      <c r="BY494">
        <f t="shared" si="514"/>
        <v>1.2999999999999998</v>
      </c>
      <c r="BZ494">
        <f t="shared" si="515"/>
        <v>1.2999999999999998</v>
      </c>
      <c r="CA494">
        <f t="shared" si="516"/>
        <v>1.2999999999999998</v>
      </c>
      <c r="CB494">
        <f t="shared" si="517"/>
        <v>1.2999999999999998</v>
      </c>
      <c r="CC494">
        <f t="shared" si="518"/>
        <v>1.2999999999999998</v>
      </c>
      <c r="CD494">
        <f t="shared" si="519"/>
        <v>1.2999999999999998</v>
      </c>
      <c r="CE494">
        <f t="shared" si="520"/>
        <v>1.2999999999999998</v>
      </c>
      <c r="CF494">
        <f t="shared" si="521"/>
        <v>71.300000000000011</v>
      </c>
      <c r="CH494">
        <f t="shared" si="522"/>
        <v>130</v>
      </c>
      <c r="CI494">
        <f t="shared" si="523"/>
        <v>22.000000000000004</v>
      </c>
      <c r="CJ494">
        <f t="shared" si="524"/>
        <v>12</v>
      </c>
      <c r="CK494">
        <f t="shared" si="525"/>
        <v>96.000000000000014</v>
      </c>
      <c r="CL494">
        <f t="shared" si="526"/>
        <v>0</v>
      </c>
      <c r="CM494">
        <f t="shared" si="527"/>
        <v>0</v>
      </c>
    </row>
    <row r="495" spans="1:91" x14ac:dyDescent="0.2">
      <c r="A495">
        <v>478</v>
      </c>
      <c r="B495">
        <f>B$14*(10-lgd*COUNTIF(Defaults!$AI495:$AR495,"&lt;="&amp;B$17))</f>
        <v>1.5</v>
      </c>
      <c r="C495">
        <f>C$14*(10-lgd*COUNTIF(Defaults!$AI495:$AR495,"&lt;="&amp;C$17))</f>
        <v>1.5</v>
      </c>
      <c r="D495">
        <f>D$14*(10-lgd*COUNTIF(Defaults!$AI495:$AR495,"&lt;="&amp;D$17))</f>
        <v>1.5</v>
      </c>
      <c r="E495">
        <f>E$14*(10-lgd*COUNTIF(Defaults!$AI495:$AR495,"&lt;="&amp;E$17))</f>
        <v>1.5</v>
      </c>
      <c r="F495">
        <f>F$14*(10-lgd*COUNTIF(Defaults!$AI495:$AR495,"&lt;="&amp;F$17))</f>
        <v>1.5</v>
      </c>
      <c r="G495">
        <f>G$14*(10-lgd*COUNTIF(Defaults!$AI495:$AR495,"&lt;="&amp;G$17))</f>
        <v>1.5</v>
      </c>
      <c r="H495">
        <f>H$14*(10-lgd*COUNTIF(Defaults!$AI495:$AR495,"&lt;="&amp;H$17))</f>
        <v>1.5</v>
      </c>
      <c r="I495">
        <f>I$14*(10-lgd*COUNTIF(Defaults!$AI495:$AR495,"&lt;="&amp;I$17))</f>
        <v>1.5</v>
      </c>
      <c r="J495">
        <f>J$14*(10-lgd*COUNTIF(Defaults!$AI495:$AR495,"&lt;="&amp;J$17))</f>
        <v>1.5</v>
      </c>
      <c r="K495">
        <f>K$14*(10-lgd*COUNTIF(Defaults!$AI495:$AR495,"&lt;="&amp;K$17))</f>
        <v>1.5</v>
      </c>
      <c r="L495">
        <f>L$14*(10-lgd*COUNTIF(Defaults!$AI495:$AR495,"&lt;="&amp;L$17))</f>
        <v>1.41</v>
      </c>
      <c r="M495">
        <f>M$14*(10-lgd*COUNTIF(Defaults!$AI495:$AR495,"&lt;="&amp;M$17))</f>
        <v>1.41</v>
      </c>
      <c r="N495">
        <f>N$14*(10-lgd*COUNTIF(Defaults!$AI495:$AR495,"&lt;="&amp;N$17))</f>
        <v>1.41</v>
      </c>
      <c r="O495">
        <f>O$14*(10-lgd*COUNTIF(Defaults!$AI495:$AR495,"&lt;="&amp;O$17))</f>
        <v>1.41</v>
      </c>
      <c r="P495">
        <f>P$14*(10-lgd*COUNTIF(Defaults!$AI495:$AR495,"&lt;="&amp;P$17))</f>
        <v>1.41</v>
      </c>
      <c r="Q495">
        <f>Q$14*(10-lgd*COUNTIF(Defaults!$AI495:$AR495,"&lt;="&amp;Q$17))</f>
        <v>1.41</v>
      </c>
      <c r="R495">
        <f>R$14*(10-lgd*COUNTIF(Defaults!$AI495:$AR495,"&lt;="&amp;R$17))</f>
        <v>1.41</v>
      </c>
      <c r="S495">
        <f>S$14*(10-lgd*COUNTIF(Defaults!$AI495:$AR495,"&lt;="&amp;S$17))</f>
        <v>1.41</v>
      </c>
      <c r="T495">
        <f>T$14*(10-lgd*COUNTIF(Defaults!$AI495:$AR495,"&lt;="&amp;T$17))</f>
        <v>1.41</v>
      </c>
      <c r="U495">
        <f>U$14*(10-lgd*COUNTIF(Defaults!$AI495:$AR495,"&lt;="&amp;U$17))</f>
        <v>95.410000000000011</v>
      </c>
      <c r="W495">
        <f t="shared" si="462"/>
        <v>0.1</v>
      </c>
      <c r="X495">
        <f t="shared" si="463"/>
        <v>0.1</v>
      </c>
      <c r="Y495">
        <f t="shared" si="464"/>
        <v>0.1</v>
      </c>
      <c r="Z495">
        <f t="shared" si="465"/>
        <v>0.1</v>
      </c>
      <c r="AA495">
        <f t="shared" si="466"/>
        <v>0.1</v>
      </c>
      <c r="AB495">
        <f t="shared" si="467"/>
        <v>0.1</v>
      </c>
      <c r="AC495">
        <f t="shared" si="468"/>
        <v>0.1</v>
      </c>
      <c r="AD495">
        <f t="shared" si="469"/>
        <v>0.1</v>
      </c>
      <c r="AE495">
        <f t="shared" si="470"/>
        <v>0.1</v>
      </c>
      <c r="AF495">
        <f t="shared" si="471"/>
        <v>0.1</v>
      </c>
      <c r="AG495">
        <f t="shared" si="472"/>
        <v>0.1</v>
      </c>
      <c r="AH495">
        <f t="shared" si="473"/>
        <v>0.1</v>
      </c>
      <c r="AI495">
        <f t="shared" si="474"/>
        <v>0.1</v>
      </c>
      <c r="AJ495">
        <f t="shared" si="475"/>
        <v>0.1</v>
      </c>
      <c r="AK495">
        <f t="shared" si="476"/>
        <v>0.1</v>
      </c>
      <c r="AL495">
        <f t="shared" si="477"/>
        <v>0.1</v>
      </c>
      <c r="AM495">
        <f t="shared" si="478"/>
        <v>0.1</v>
      </c>
      <c r="AN495">
        <f t="shared" si="479"/>
        <v>0.1</v>
      </c>
      <c r="AO495">
        <f t="shared" si="480"/>
        <v>0.1</v>
      </c>
      <c r="AP495">
        <f t="shared" si="481"/>
        <v>20.100000000000001</v>
      </c>
      <c r="AR495">
        <f t="shared" si="482"/>
        <v>0.1</v>
      </c>
      <c r="AS495">
        <f t="shared" si="483"/>
        <v>0.1</v>
      </c>
      <c r="AT495">
        <f t="shared" si="484"/>
        <v>0.1</v>
      </c>
      <c r="AU495">
        <f t="shared" si="485"/>
        <v>0.1</v>
      </c>
      <c r="AV495">
        <f t="shared" si="486"/>
        <v>0.1</v>
      </c>
      <c r="AW495">
        <f t="shared" si="487"/>
        <v>0.1</v>
      </c>
      <c r="AX495">
        <f t="shared" si="488"/>
        <v>0.1</v>
      </c>
      <c r="AY495">
        <f t="shared" si="489"/>
        <v>0.1</v>
      </c>
      <c r="AZ495">
        <f t="shared" si="490"/>
        <v>0.1</v>
      </c>
      <c r="BA495">
        <f t="shared" si="491"/>
        <v>0.1</v>
      </c>
      <c r="BB495">
        <f t="shared" si="492"/>
        <v>0.1</v>
      </c>
      <c r="BC495">
        <f t="shared" si="493"/>
        <v>0.1</v>
      </c>
      <c r="BD495">
        <f t="shared" si="494"/>
        <v>0.1</v>
      </c>
      <c r="BE495">
        <f t="shared" si="495"/>
        <v>0.1</v>
      </c>
      <c r="BF495">
        <f t="shared" si="496"/>
        <v>0.1</v>
      </c>
      <c r="BG495">
        <f t="shared" si="497"/>
        <v>0.1</v>
      </c>
      <c r="BH495">
        <f t="shared" si="498"/>
        <v>0.1</v>
      </c>
      <c r="BI495">
        <f t="shared" si="499"/>
        <v>0.1</v>
      </c>
      <c r="BJ495">
        <f t="shared" si="500"/>
        <v>0.1</v>
      </c>
      <c r="BK495">
        <f t="shared" si="501"/>
        <v>10.1</v>
      </c>
      <c r="BM495">
        <f t="shared" si="502"/>
        <v>1.2999999999999998</v>
      </c>
      <c r="BN495">
        <f t="shared" si="503"/>
        <v>1.2999999999999998</v>
      </c>
      <c r="BO495">
        <f t="shared" si="504"/>
        <v>1.2999999999999998</v>
      </c>
      <c r="BP495">
        <f t="shared" si="505"/>
        <v>1.2999999999999998</v>
      </c>
      <c r="BQ495">
        <f t="shared" si="506"/>
        <v>1.2999999999999998</v>
      </c>
      <c r="BR495">
        <f t="shared" si="507"/>
        <v>1.2999999999999998</v>
      </c>
      <c r="BS495">
        <f t="shared" si="508"/>
        <v>1.2999999999999998</v>
      </c>
      <c r="BT495">
        <f t="shared" si="509"/>
        <v>1.2999999999999998</v>
      </c>
      <c r="BU495">
        <f t="shared" si="510"/>
        <v>1.2999999999999998</v>
      </c>
      <c r="BV495">
        <f t="shared" si="511"/>
        <v>1.2999999999999998</v>
      </c>
      <c r="BW495">
        <f t="shared" si="512"/>
        <v>1.2099999999999997</v>
      </c>
      <c r="BX495">
        <f t="shared" si="513"/>
        <v>1.2099999999999997</v>
      </c>
      <c r="BY495">
        <f t="shared" si="514"/>
        <v>1.2099999999999997</v>
      </c>
      <c r="BZ495">
        <f t="shared" si="515"/>
        <v>1.2099999999999997</v>
      </c>
      <c r="CA495">
        <f t="shared" si="516"/>
        <v>1.2099999999999997</v>
      </c>
      <c r="CB495">
        <f t="shared" si="517"/>
        <v>1.2099999999999997</v>
      </c>
      <c r="CC495">
        <f t="shared" si="518"/>
        <v>1.2099999999999997</v>
      </c>
      <c r="CD495">
        <f t="shared" si="519"/>
        <v>1.2099999999999997</v>
      </c>
      <c r="CE495">
        <f t="shared" si="520"/>
        <v>1.2099999999999997</v>
      </c>
      <c r="CF495">
        <f t="shared" si="521"/>
        <v>65.210000000000008</v>
      </c>
      <c r="CH495">
        <f t="shared" si="522"/>
        <v>123.10000000000001</v>
      </c>
      <c r="CI495">
        <f t="shared" si="523"/>
        <v>22.000000000000004</v>
      </c>
      <c r="CJ495">
        <f t="shared" si="524"/>
        <v>12</v>
      </c>
      <c r="CK495">
        <f t="shared" si="525"/>
        <v>89.100000000000009</v>
      </c>
      <c r="CL495">
        <f t="shared" si="526"/>
        <v>0</v>
      </c>
      <c r="CM495">
        <f t="shared" si="527"/>
        <v>0</v>
      </c>
    </row>
    <row r="496" spans="1:91" x14ac:dyDescent="0.2">
      <c r="A496">
        <v>479</v>
      </c>
      <c r="B496">
        <f>B$14*(10-lgd*COUNTIF(Defaults!$AI496:$AR496,"&lt;="&amp;B$17))</f>
        <v>1.5</v>
      </c>
      <c r="C496">
        <f>C$14*(10-lgd*COUNTIF(Defaults!$AI496:$AR496,"&lt;="&amp;C$17))</f>
        <v>1.41</v>
      </c>
      <c r="D496">
        <f>D$14*(10-lgd*COUNTIF(Defaults!$AI496:$AR496,"&lt;="&amp;D$17))</f>
        <v>1.2299999999999998</v>
      </c>
      <c r="E496">
        <f>E$14*(10-lgd*COUNTIF(Defaults!$AI496:$AR496,"&lt;="&amp;E$17))</f>
        <v>1.2299999999999998</v>
      </c>
      <c r="F496">
        <f>F$14*(10-lgd*COUNTIF(Defaults!$AI496:$AR496,"&lt;="&amp;F$17))</f>
        <v>1.2299999999999998</v>
      </c>
      <c r="G496">
        <f>G$14*(10-lgd*COUNTIF(Defaults!$AI496:$AR496,"&lt;="&amp;G$17))</f>
        <v>1.1399999999999999</v>
      </c>
      <c r="H496">
        <f>H$14*(10-lgd*COUNTIF(Defaults!$AI496:$AR496,"&lt;="&amp;H$17))</f>
        <v>1.1399999999999999</v>
      </c>
      <c r="I496">
        <f>I$14*(10-lgd*COUNTIF(Defaults!$AI496:$AR496,"&lt;="&amp;I$17))</f>
        <v>1.05</v>
      </c>
      <c r="J496">
        <f>J$14*(10-lgd*COUNTIF(Defaults!$AI496:$AR496,"&lt;="&amp;J$17))</f>
        <v>1.05</v>
      </c>
      <c r="K496">
        <f>K$14*(10-lgd*COUNTIF(Defaults!$AI496:$AR496,"&lt;="&amp;K$17))</f>
        <v>1.05</v>
      </c>
      <c r="L496">
        <f>L$14*(10-lgd*COUNTIF(Defaults!$AI496:$AR496,"&lt;="&amp;L$17))</f>
        <v>1.05</v>
      </c>
      <c r="M496">
        <f>M$14*(10-lgd*COUNTIF(Defaults!$AI496:$AR496,"&lt;="&amp;M$17))</f>
        <v>1.05</v>
      </c>
      <c r="N496">
        <f>N$14*(10-lgd*COUNTIF(Defaults!$AI496:$AR496,"&lt;="&amp;N$17))</f>
        <v>1.05</v>
      </c>
      <c r="O496">
        <f>O$14*(10-lgd*COUNTIF(Defaults!$AI496:$AR496,"&lt;="&amp;O$17))</f>
        <v>1.05</v>
      </c>
      <c r="P496">
        <f>P$14*(10-lgd*COUNTIF(Defaults!$AI496:$AR496,"&lt;="&amp;P$17))</f>
        <v>0.96</v>
      </c>
      <c r="Q496">
        <f>Q$14*(10-lgd*COUNTIF(Defaults!$AI496:$AR496,"&lt;="&amp;Q$17))</f>
        <v>0.96</v>
      </c>
      <c r="R496">
        <f>R$14*(10-lgd*COUNTIF(Defaults!$AI496:$AR496,"&lt;="&amp;R$17))</f>
        <v>0.96</v>
      </c>
      <c r="S496">
        <f>S$14*(10-lgd*COUNTIF(Defaults!$AI496:$AR496,"&lt;="&amp;S$17))</f>
        <v>0.96</v>
      </c>
      <c r="T496">
        <f>T$14*(10-lgd*COUNTIF(Defaults!$AI496:$AR496,"&lt;="&amp;T$17))</f>
        <v>0.96</v>
      </c>
      <c r="U496">
        <f>U$14*(10-lgd*COUNTIF(Defaults!$AI496:$AR496,"&lt;="&amp;U$17))</f>
        <v>64.960000000000008</v>
      </c>
      <c r="W496">
        <f t="shared" si="462"/>
        <v>0.1</v>
      </c>
      <c r="X496">
        <f t="shared" si="463"/>
        <v>0.1</v>
      </c>
      <c r="Y496">
        <f t="shared" si="464"/>
        <v>0.1</v>
      </c>
      <c r="Z496">
        <f t="shared" si="465"/>
        <v>0.1</v>
      </c>
      <c r="AA496">
        <f t="shared" si="466"/>
        <v>0.1</v>
      </c>
      <c r="AB496">
        <f t="shared" si="467"/>
        <v>0.1</v>
      </c>
      <c r="AC496">
        <f t="shared" si="468"/>
        <v>0.1</v>
      </c>
      <c r="AD496">
        <f t="shared" si="469"/>
        <v>0.1</v>
      </c>
      <c r="AE496">
        <f t="shared" si="470"/>
        <v>0.1</v>
      </c>
      <c r="AF496">
        <f t="shared" si="471"/>
        <v>0.1</v>
      </c>
      <c r="AG496">
        <f t="shared" si="472"/>
        <v>0.1</v>
      </c>
      <c r="AH496">
        <f t="shared" si="473"/>
        <v>0.1</v>
      </c>
      <c r="AI496">
        <f t="shared" si="474"/>
        <v>0.1</v>
      </c>
      <c r="AJ496">
        <f t="shared" si="475"/>
        <v>0.1</v>
      </c>
      <c r="AK496">
        <f t="shared" si="476"/>
        <v>0.1</v>
      </c>
      <c r="AL496">
        <f t="shared" si="477"/>
        <v>0.1</v>
      </c>
      <c r="AM496">
        <f t="shared" si="478"/>
        <v>0.1</v>
      </c>
      <c r="AN496">
        <f t="shared" si="479"/>
        <v>0.1</v>
      </c>
      <c r="AO496">
        <f t="shared" si="480"/>
        <v>0.1</v>
      </c>
      <c r="AP496">
        <f t="shared" si="481"/>
        <v>20.100000000000001</v>
      </c>
      <c r="AR496">
        <f t="shared" si="482"/>
        <v>0.1</v>
      </c>
      <c r="AS496">
        <f t="shared" si="483"/>
        <v>0.1</v>
      </c>
      <c r="AT496">
        <f t="shared" si="484"/>
        <v>0.1</v>
      </c>
      <c r="AU496">
        <f t="shared" si="485"/>
        <v>0.1</v>
      </c>
      <c r="AV496">
        <f t="shared" si="486"/>
        <v>0.1</v>
      </c>
      <c r="AW496">
        <f t="shared" si="487"/>
        <v>0.1</v>
      </c>
      <c r="AX496">
        <f t="shared" si="488"/>
        <v>0.1</v>
      </c>
      <c r="AY496">
        <f t="shared" si="489"/>
        <v>0.1</v>
      </c>
      <c r="AZ496">
        <f t="shared" si="490"/>
        <v>0.1</v>
      </c>
      <c r="BA496">
        <f t="shared" si="491"/>
        <v>0.1</v>
      </c>
      <c r="BB496">
        <f t="shared" si="492"/>
        <v>0.1</v>
      </c>
      <c r="BC496">
        <f t="shared" si="493"/>
        <v>0.1</v>
      </c>
      <c r="BD496">
        <f t="shared" si="494"/>
        <v>0.1</v>
      </c>
      <c r="BE496">
        <f t="shared" si="495"/>
        <v>0.1</v>
      </c>
      <c r="BF496">
        <f t="shared" si="496"/>
        <v>0.1</v>
      </c>
      <c r="BG496">
        <f t="shared" si="497"/>
        <v>0.1</v>
      </c>
      <c r="BH496">
        <f t="shared" si="498"/>
        <v>0.1</v>
      </c>
      <c r="BI496">
        <f t="shared" si="499"/>
        <v>0.1</v>
      </c>
      <c r="BJ496">
        <f t="shared" si="500"/>
        <v>0.1</v>
      </c>
      <c r="BK496">
        <f t="shared" si="501"/>
        <v>10.1</v>
      </c>
      <c r="BM496">
        <f t="shared" si="502"/>
        <v>1.2999999999999998</v>
      </c>
      <c r="BN496">
        <f t="shared" si="503"/>
        <v>1.2099999999999997</v>
      </c>
      <c r="BO496">
        <f t="shared" si="504"/>
        <v>1.0299999999999996</v>
      </c>
      <c r="BP496">
        <f t="shared" si="505"/>
        <v>1.0299999999999996</v>
      </c>
      <c r="BQ496">
        <f t="shared" si="506"/>
        <v>1.0299999999999996</v>
      </c>
      <c r="BR496">
        <f t="shared" si="507"/>
        <v>0.93999999999999984</v>
      </c>
      <c r="BS496">
        <f t="shared" si="508"/>
        <v>0.93999999999999984</v>
      </c>
      <c r="BT496">
        <f t="shared" si="509"/>
        <v>0.85000000000000009</v>
      </c>
      <c r="BU496">
        <f t="shared" si="510"/>
        <v>0.85000000000000009</v>
      </c>
      <c r="BV496">
        <f t="shared" si="511"/>
        <v>0.85000000000000009</v>
      </c>
      <c r="BW496">
        <f t="shared" si="512"/>
        <v>0.85000000000000009</v>
      </c>
      <c r="BX496">
        <f t="shared" si="513"/>
        <v>0.85000000000000009</v>
      </c>
      <c r="BY496">
        <f t="shared" si="514"/>
        <v>0.85000000000000009</v>
      </c>
      <c r="BZ496">
        <f t="shared" si="515"/>
        <v>0.85000000000000009</v>
      </c>
      <c r="CA496">
        <f t="shared" si="516"/>
        <v>0.76</v>
      </c>
      <c r="CB496">
        <f t="shared" si="517"/>
        <v>0.76</v>
      </c>
      <c r="CC496">
        <f t="shared" si="518"/>
        <v>0.76</v>
      </c>
      <c r="CD496">
        <f t="shared" si="519"/>
        <v>0.76</v>
      </c>
      <c r="CE496">
        <f t="shared" si="520"/>
        <v>0.76</v>
      </c>
      <c r="CF496">
        <f t="shared" si="521"/>
        <v>34.760000000000005</v>
      </c>
      <c r="CH496">
        <f t="shared" si="522"/>
        <v>85.990000000000009</v>
      </c>
      <c r="CI496">
        <f t="shared" si="523"/>
        <v>22.000000000000004</v>
      </c>
      <c r="CJ496">
        <f t="shared" si="524"/>
        <v>12</v>
      </c>
      <c r="CK496">
        <f t="shared" si="525"/>
        <v>51.99</v>
      </c>
      <c r="CL496">
        <f t="shared" si="526"/>
        <v>0</v>
      </c>
      <c r="CM496">
        <f t="shared" si="527"/>
        <v>0</v>
      </c>
    </row>
    <row r="497" spans="1:91" x14ac:dyDescent="0.2">
      <c r="A497">
        <v>480</v>
      </c>
      <c r="B497">
        <f>B$14*(10-lgd*COUNTIF(Defaults!$AI497:$AR497,"&lt;="&amp;B$17))</f>
        <v>1.5</v>
      </c>
      <c r="C497">
        <f>C$14*(10-lgd*COUNTIF(Defaults!$AI497:$AR497,"&lt;="&amp;C$17))</f>
        <v>1.5</v>
      </c>
      <c r="D497">
        <f>D$14*(10-lgd*COUNTIF(Defaults!$AI497:$AR497,"&lt;="&amp;D$17))</f>
        <v>1.5</v>
      </c>
      <c r="E497">
        <f>E$14*(10-lgd*COUNTIF(Defaults!$AI497:$AR497,"&lt;="&amp;E$17))</f>
        <v>1.5</v>
      </c>
      <c r="F497">
        <f>F$14*(10-lgd*COUNTIF(Defaults!$AI497:$AR497,"&lt;="&amp;F$17))</f>
        <v>1.5</v>
      </c>
      <c r="G497">
        <f>G$14*(10-lgd*COUNTIF(Defaults!$AI497:$AR497,"&lt;="&amp;G$17))</f>
        <v>1.5</v>
      </c>
      <c r="H497">
        <f>H$14*(10-lgd*COUNTIF(Defaults!$AI497:$AR497,"&lt;="&amp;H$17))</f>
        <v>1.5</v>
      </c>
      <c r="I497">
        <f>I$14*(10-lgd*COUNTIF(Defaults!$AI497:$AR497,"&lt;="&amp;I$17))</f>
        <v>1.5</v>
      </c>
      <c r="J497">
        <f>J$14*(10-lgd*COUNTIF(Defaults!$AI497:$AR497,"&lt;="&amp;J$17))</f>
        <v>1.5</v>
      </c>
      <c r="K497">
        <f>K$14*(10-lgd*COUNTIF(Defaults!$AI497:$AR497,"&lt;="&amp;K$17))</f>
        <v>1.5</v>
      </c>
      <c r="L497">
        <f>L$14*(10-lgd*COUNTIF(Defaults!$AI497:$AR497,"&lt;="&amp;L$17))</f>
        <v>1.5</v>
      </c>
      <c r="M497">
        <f>M$14*(10-lgd*COUNTIF(Defaults!$AI497:$AR497,"&lt;="&amp;M$17))</f>
        <v>1.5</v>
      </c>
      <c r="N497">
        <f>N$14*(10-lgd*COUNTIF(Defaults!$AI497:$AR497,"&lt;="&amp;N$17))</f>
        <v>1.5</v>
      </c>
      <c r="O497">
        <f>O$14*(10-lgd*COUNTIF(Defaults!$AI497:$AR497,"&lt;="&amp;O$17))</f>
        <v>1.5</v>
      </c>
      <c r="P497">
        <f>P$14*(10-lgd*COUNTIF(Defaults!$AI497:$AR497,"&lt;="&amp;P$17))</f>
        <v>1.5</v>
      </c>
      <c r="Q497">
        <f>Q$14*(10-lgd*COUNTIF(Defaults!$AI497:$AR497,"&lt;="&amp;Q$17))</f>
        <v>1.5</v>
      </c>
      <c r="R497">
        <f>R$14*(10-lgd*COUNTIF(Defaults!$AI497:$AR497,"&lt;="&amp;R$17))</f>
        <v>1.5</v>
      </c>
      <c r="S497">
        <f>S$14*(10-lgd*COUNTIF(Defaults!$AI497:$AR497,"&lt;="&amp;S$17))</f>
        <v>1.5</v>
      </c>
      <c r="T497">
        <f>T$14*(10-lgd*COUNTIF(Defaults!$AI497:$AR497,"&lt;="&amp;T$17))</f>
        <v>1.5</v>
      </c>
      <c r="U497">
        <f>U$14*(10-lgd*COUNTIF(Defaults!$AI497:$AR497,"&lt;="&amp;U$17))</f>
        <v>101.5</v>
      </c>
      <c r="W497">
        <f t="shared" si="462"/>
        <v>0.1</v>
      </c>
      <c r="X497">
        <f t="shared" si="463"/>
        <v>0.1</v>
      </c>
      <c r="Y497">
        <f t="shared" si="464"/>
        <v>0.1</v>
      </c>
      <c r="Z497">
        <f t="shared" si="465"/>
        <v>0.1</v>
      </c>
      <c r="AA497">
        <f t="shared" si="466"/>
        <v>0.1</v>
      </c>
      <c r="AB497">
        <f t="shared" si="467"/>
        <v>0.1</v>
      </c>
      <c r="AC497">
        <f t="shared" si="468"/>
        <v>0.1</v>
      </c>
      <c r="AD497">
        <f t="shared" si="469"/>
        <v>0.1</v>
      </c>
      <c r="AE497">
        <f t="shared" si="470"/>
        <v>0.1</v>
      </c>
      <c r="AF497">
        <f t="shared" si="471"/>
        <v>0.1</v>
      </c>
      <c r="AG497">
        <f t="shared" si="472"/>
        <v>0.1</v>
      </c>
      <c r="AH497">
        <f t="shared" si="473"/>
        <v>0.1</v>
      </c>
      <c r="AI497">
        <f t="shared" si="474"/>
        <v>0.1</v>
      </c>
      <c r="AJ497">
        <f t="shared" si="475"/>
        <v>0.1</v>
      </c>
      <c r="AK497">
        <f t="shared" si="476"/>
        <v>0.1</v>
      </c>
      <c r="AL497">
        <f t="shared" si="477"/>
        <v>0.1</v>
      </c>
      <c r="AM497">
        <f t="shared" si="478"/>
        <v>0.1</v>
      </c>
      <c r="AN497">
        <f t="shared" si="479"/>
        <v>0.1</v>
      </c>
      <c r="AO497">
        <f t="shared" si="480"/>
        <v>0.1</v>
      </c>
      <c r="AP497">
        <f t="shared" si="481"/>
        <v>20.100000000000001</v>
      </c>
      <c r="AR497">
        <f t="shared" si="482"/>
        <v>0.1</v>
      </c>
      <c r="AS497">
        <f t="shared" si="483"/>
        <v>0.1</v>
      </c>
      <c r="AT497">
        <f t="shared" si="484"/>
        <v>0.1</v>
      </c>
      <c r="AU497">
        <f t="shared" si="485"/>
        <v>0.1</v>
      </c>
      <c r="AV497">
        <f t="shared" si="486"/>
        <v>0.1</v>
      </c>
      <c r="AW497">
        <f t="shared" si="487"/>
        <v>0.1</v>
      </c>
      <c r="AX497">
        <f t="shared" si="488"/>
        <v>0.1</v>
      </c>
      <c r="AY497">
        <f t="shared" si="489"/>
        <v>0.1</v>
      </c>
      <c r="AZ497">
        <f t="shared" si="490"/>
        <v>0.1</v>
      </c>
      <c r="BA497">
        <f t="shared" si="491"/>
        <v>0.1</v>
      </c>
      <c r="BB497">
        <f t="shared" si="492"/>
        <v>0.1</v>
      </c>
      <c r="BC497">
        <f t="shared" si="493"/>
        <v>0.1</v>
      </c>
      <c r="BD497">
        <f t="shared" si="494"/>
        <v>0.1</v>
      </c>
      <c r="BE497">
        <f t="shared" si="495"/>
        <v>0.1</v>
      </c>
      <c r="BF497">
        <f t="shared" si="496"/>
        <v>0.1</v>
      </c>
      <c r="BG497">
        <f t="shared" si="497"/>
        <v>0.1</v>
      </c>
      <c r="BH497">
        <f t="shared" si="498"/>
        <v>0.1</v>
      </c>
      <c r="BI497">
        <f t="shared" si="499"/>
        <v>0.1</v>
      </c>
      <c r="BJ497">
        <f t="shared" si="500"/>
        <v>0.1</v>
      </c>
      <c r="BK497">
        <f t="shared" si="501"/>
        <v>10.1</v>
      </c>
      <c r="BM497">
        <f t="shared" si="502"/>
        <v>1.2999999999999998</v>
      </c>
      <c r="BN497">
        <f t="shared" si="503"/>
        <v>1.2999999999999998</v>
      </c>
      <c r="BO497">
        <f t="shared" si="504"/>
        <v>1.2999999999999998</v>
      </c>
      <c r="BP497">
        <f t="shared" si="505"/>
        <v>1.2999999999999998</v>
      </c>
      <c r="BQ497">
        <f t="shared" si="506"/>
        <v>1.2999999999999998</v>
      </c>
      <c r="BR497">
        <f t="shared" si="507"/>
        <v>1.2999999999999998</v>
      </c>
      <c r="BS497">
        <f t="shared" si="508"/>
        <v>1.2999999999999998</v>
      </c>
      <c r="BT497">
        <f t="shared" si="509"/>
        <v>1.2999999999999998</v>
      </c>
      <c r="BU497">
        <f t="shared" si="510"/>
        <v>1.2999999999999998</v>
      </c>
      <c r="BV497">
        <f t="shared" si="511"/>
        <v>1.2999999999999998</v>
      </c>
      <c r="BW497">
        <f t="shared" si="512"/>
        <v>1.2999999999999998</v>
      </c>
      <c r="BX497">
        <f t="shared" si="513"/>
        <v>1.2999999999999998</v>
      </c>
      <c r="BY497">
        <f t="shared" si="514"/>
        <v>1.2999999999999998</v>
      </c>
      <c r="BZ497">
        <f t="shared" si="515"/>
        <v>1.2999999999999998</v>
      </c>
      <c r="CA497">
        <f t="shared" si="516"/>
        <v>1.2999999999999998</v>
      </c>
      <c r="CB497">
        <f t="shared" si="517"/>
        <v>1.2999999999999998</v>
      </c>
      <c r="CC497">
        <f t="shared" si="518"/>
        <v>1.2999999999999998</v>
      </c>
      <c r="CD497">
        <f t="shared" si="519"/>
        <v>1.2999999999999998</v>
      </c>
      <c r="CE497">
        <f t="shared" si="520"/>
        <v>1.2999999999999998</v>
      </c>
      <c r="CF497">
        <f t="shared" si="521"/>
        <v>71.300000000000011</v>
      </c>
      <c r="CH497">
        <f t="shared" si="522"/>
        <v>130</v>
      </c>
      <c r="CI497">
        <f t="shared" si="523"/>
        <v>22.000000000000004</v>
      </c>
      <c r="CJ497">
        <f t="shared" si="524"/>
        <v>12</v>
      </c>
      <c r="CK497">
        <f t="shared" si="525"/>
        <v>96.000000000000014</v>
      </c>
      <c r="CL497">
        <f t="shared" si="526"/>
        <v>0</v>
      </c>
      <c r="CM497">
        <f t="shared" si="527"/>
        <v>0</v>
      </c>
    </row>
    <row r="498" spans="1:91" x14ac:dyDescent="0.2">
      <c r="A498">
        <v>481</v>
      </c>
      <c r="B498">
        <f>B$14*(10-lgd*COUNTIF(Defaults!$AI498:$AR498,"&lt;="&amp;B$17))</f>
        <v>1.5</v>
      </c>
      <c r="C498">
        <f>C$14*(10-lgd*COUNTIF(Defaults!$AI498:$AR498,"&lt;="&amp;C$17))</f>
        <v>1.5</v>
      </c>
      <c r="D498">
        <f>D$14*(10-lgd*COUNTIF(Defaults!$AI498:$AR498,"&lt;="&amp;D$17))</f>
        <v>1.5</v>
      </c>
      <c r="E498">
        <f>E$14*(10-lgd*COUNTIF(Defaults!$AI498:$AR498,"&lt;="&amp;E$17))</f>
        <v>1.5</v>
      </c>
      <c r="F498">
        <f>F$14*(10-lgd*COUNTIF(Defaults!$AI498:$AR498,"&lt;="&amp;F$17))</f>
        <v>1.5</v>
      </c>
      <c r="G498">
        <f>G$14*(10-lgd*COUNTIF(Defaults!$AI498:$AR498,"&lt;="&amp;G$17))</f>
        <v>1.5</v>
      </c>
      <c r="H498">
        <f>H$14*(10-lgd*COUNTIF(Defaults!$AI498:$AR498,"&lt;="&amp;H$17))</f>
        <v>1.5</v>
      </c>
      <c r="I498">
        <f>I$14*(10-lgd*COUNTIF(Defaults!$AI498:$AR498,"&lt;="&amp;I$17))</f>
        <v>1.5</v>
      </c>
      <c r="J498">
        <f>J$14*(10-lgd*COUNTIF(Defaults!$AI498:$AR498,"&lt;="&amp;J$17))</f>
        <v>1.5</v>
      </c>
      <c r="K498">
        <f>K$14*(10-lgd*COUNTIF(Defaults!$AI498:$AR498,"&lt;="&amp;K$17))</f>
        <v>1.5</v>
      </c>
      <c r="L498">
        <f>L$14*(10-lgd*COUNTIF(Defaults!$AI498:$AR498,"&lt;="&amp;L$17))</f>
        <v>1.5</v>
      </c>
      <c r="M498">
        <f>M$14*(10-lgd*COUNTIF(Defaults!$AI498:$AR498,"&lt;="&amp;M$17))</f>
        <v>1.5</v>
      </c>
      <c r="N498">
        <f>N$14*(10-lgd*COUNTIF(Defaults!$AI498:$AR498,"&lt;="&amp;N$17))</f>
        <v>1.5</v>
      </c>
      <c r="O498">
        <f>O$14*(10-lgd*COUNTIF(Defaults!$AI498:$AR498,"&lt;="&amp;O$17))</f>
        <v>1.5</v>
      </c>
      <c r="P498">
        <f>P$14*(10-lgd*COUNTIF(Defaults!$AI498:$AR498,"&lt;="&amp;P$17))</f>
        <v>1.5</v>
      </c>
      <c r="Q498">
        <f>Q$14*(10-lgd*COUNTIF(Defaults!$AI498:$AR498,"&lt;="&amp;Q$17))</f>
        <v>1.5</v>
      </c>
      <c r="R498">
        <f>R$14*(10-lgd*COUNTIF(Defaults!$AI498:$AR498,"&lt;="&amp;R$17))</f>
        <v>1.5</v>
      </c>
      <c r="S498">
        <f>S$14*(10-lgd*COUNTIF(Defaults!$AI498:$AR498,"&lt;="&amp;S$17))</f>
        <v>1.41</v>
      </c>
      <c r="T498">
        <f>T$14*(10-lgd*COUNTIF(Defaults!$AI498:$AR498,"&lt;="&amp;T$17))</f>
        <v>1.41</v>
      </c>
      <c r="U498">
        <f>U$14*(10-lgd*COUNTIF(Defaults!$AI498:$AR498,"&lt;="&amp;U$17))</f>
        <v>95.410000000000011</v>
      </c>
      <c r="W498">
        <f t="shared" si="462"/>
        <v>0.1</v>
      </c>
      <c r="X498">
        <f t="shared" si="463"/>
        <v>0.1</v>
      </c>
      <c r="Y498">
        <f t="shared" si="464"/>
        <v>0.1</v>
      </c>
      <c r="Z498">
        <f t="shared" si="465"/>
        <v>0.1</v>
      </c>
      <c r="AA498">
        <f t="shared" si="466"/>
        <v>0.1</v>
      </c>
      <c r="AB498">
        <f t="shared" si="467"/>
        <v>0.1</v>
      </c>
      <c r="AC498">
        <f t="shared" si="468"/>
        <v>0.1</v>
      </c>
      <c r="AD498">
        <f t="shared" si="469"/>
        <v>0.1</v>
      </c>
      <c r="AE498">
        <f t="shared" si="470"/>
        <v>0.1</v>
      </c>
      <c r="AF498">
        <f t="shared" si="471"/>
        <v>0.1</v>
      </c>
      <c r="AG498">
        <f t="shared" si="472"/>
        <v>0.1</v>
      </c>
      <c r="AH498">
        <f t="shared" si="473"/>
        <v>0.1</v>
      </c>
      <c r="AI498">
        <f t="shared" si="474"/>
        <v>0.1</v>
      </c>
      <c r="AJ498">
        <f t="shared" si="475"/>
        <v>0.1</v>
      </c>
      <c r="AK498">
        <f t="shared" si="476"/>
        <v>0.1</v>
      </c>
      <c r="AL498">
        <f t="shared" si="477"/>
        <v>0.1</v>
      </c>
      <c r="AM498">
        <f t="shared" si="478"/>
        <v>0.1</v>
      </c>
      <c r="AN498">
        <f t="shared" si="479"/>
        <v>0.1</v>
      </c>
      <c r="AO498">
        <f t="shared" si="480"/>
        <v>0.1</v>
      </c>
      <c r="AP498">
        <f t="shared" si="481"/>
        <v>20.100000000000001</v>
      </c>
      <c r="AR498">
        <f t="shared" si="482"/>
        <v>0.1</v>
      </c>
      <c r="AS498">
        <f t="shared" si="483"/>
        <v>0.1</v>
      </c>
      <c r="AT498">
        <f t="shared" si="484"/>
        <v>0.1</v>
      </c>
      <c r="AU498">
        <f t="shared" si="485"/>
        <v>0.1</v>
      </c>
      <c r="AV498">
        <f t="shared" si="486"/>
        <v>0.1</v>
      </c>
      <c r="AW498">
        <f t="shared" si="487"/>
        <v>0.1</v>
      </c>
      <c r="AX498">
        <f t="shared" si="488"/>
        <v>0.1</v>
      </c>
      <c r="AY498">
        <f t="shared" si="489"/>
        <v>0.1</v>
      </c>
      <c r="AZ498">
        <f t="shared" si="490"/>
        <v>0.1</v>
      </c>
      <c r="BA498">
        <f t="shared" si="491"/>
        <v>0.1</v>
      </c>
      <c r="BB498">
        <f t="shared" si="492"/>
        <v>0.1</v>
      </c>
      <c r="BC498">
        <f t="shared" si="493"/>
        <v>0.1</v>
      </c>
      <c r="BD498">
        <f t="shared" si="494"/>
        <v>0.1</v>
      </c>
      <c r="BE498">
        <f t="shared" si="495"/>
        <v>0.1</v>
      </c>
      <c r="BF498">
        <f t="shared" si="496"/>
        <v>0.1</v>
      </c>
      <c r="BG498">
        <f t="shared" si="497"/>
        <v>0.1</v>
      </c>
      <c r="BH498">
        <f t="shared" si="498"/>
        <v>0.1</v>
      </c>
      <c r="BI498">
        <f t="shared" si="499"/>
        <v>0.1</v>
      </c>
      <c r="BJ498">
        <f t="shared" si="500"/>
        <v>0.1</v>
      </c>
      <c r="BK498">
        <f t="shared" si="501"/>
        <v>10.1</v>
      </c>
      <c r="BM498">
        <f t="shared" si="502"/>
        <v>1.2999999999999998</v>
      </c>
      <c r="BN498">
        <f t="shared" si="503"/>
        <v>1.2999999999999998</v>
      </c>
      <c r="BO498">
        <f t="shared" si="504"/>
        <v>1.2999999999999998</v>
      </c>
      <c r="BP498">
        <f t="shared" si="505"/>
        <v>1.2999999999999998</v>
      </c>
      <c r="BQ498">
        <f t="shared" si="506"/>
        <v>1.2999999999999998</v>
      </c>
      <c r="BR498">
        <f t="shared" si="507"/>
        <v>1.2999999999999998</v>
      </c>
      <c r="BS498">
        <f t="shared" si="508"/>
        <v>1.2999999999999998</v>
      </c>
      <c r="BT498">
        <f t="shared" si="509"/>
        <v>1.2999999999999998</v>
      </c>
      <c r="BU498">
        <f t="shared" si="510"/>
        <v>1.2999999999999998</v>
      </c>
      <c r="BV498">
        <f t="shared" si="511"/>
        <v>1.2999999999999998</v>
      </c>
      <c r="BW498">
        <f t="shared" si="512"/>
        <v>1.2999999999999998</v>
      </c>
      <c r="BX498">
        <f t="shared" si="513"/>
        <v>1.2999999999999998</v>
      </c>
      <c r="BY498">
        <f t="shared" si="514"/>
        <v>1.2999999999999998</v>
      </c>
      <c r="BZ498">
        <f t="shared" si="515"/>
        <v>1.2999999999999998</v>
      </c>
      <c r="CA498">
        <f t="shared" si="516"/>
        <v>1.2999999999999998</v>
      </c>
      <c r="CB498">
        <f t="shared" si="517"/>
        <v>1.2999999999999998</v>
      </c>
      <c r="CC498">
        <f t="shared" si="518"/>
        <v>1.2999999999999998</v>
      </c>
      <c r="CD498">
        <f t="shared" si="519"/>
        <v>1.2099999999999997</v>
      </c>
      <c r="CE498">
        <f t="shared" si="520"/>
        <v>1.2099999999999997</v>
      </c>
      <c r="CF498">
        <f t="shared" si="521"/>
        <v>65.210000000000008</v>
      </c>
      <c r="CH498">
        <f t="shared" si="522"/>
        <v>123.73000000000002</v>
      </c>
      <c r="CI498">
        <f t="shared" si="523"/>
        <v>22.000000000000004</v>
      </c>
      <c r="CJ498">
        <f t="shared" si="524"/>
        <v>12</v>
      </c>
      <c r="CK498">
        <f t="shared" si="525"/>
        <v>89.730000000000018</v>
      </c>
      <c r="CL498">
        <f t="shared" si="526"/>
        <v>0</v>
      </c>
      <c r="CM498">
        <f t="shared" si="527"/>
        <v>0</v>
      </c>
    </row>
    <row r="499" spans="1:91" x14ac:dyDescent="0.2">
      <c r="A499">
        <v>482</v>
      </c>
      <c r="B499">
        <f>B$14*(10-lgd*COUNTIF(Defaults!$AI499:$AR499,"&lt;="&amp;B$17))</f>
        <v>1.5</v>
      </c>
      <c r="C499">
        <f>C$14*(10-lgd*COUNTIF(Defaults!$AI499:$AR499,"&lt;="&amp;C$17))</f>
        <v>1.5</v>
      </c>
      <c r="D499">
        <f>D$14*(10-lgd*COUNTIF(Defaults!$AI499:$AR499,"&lt;="&amp;D$17))</f>
        <v>1.5</v>
      </c>
      <c r="E499">
        <f>E$14*(10-lgd*COUNTIF(Defaults!$AI499:$AR499,"&lt;="&amp;E$17))</f>
        <v>1.5</v>
      </c>
      <c r="F499">
        <f>F$14*(10-lgd*COUNTIF(Defaults!$AI499:$AR499,"&lt;="&amp;F$17))</f>
        <v>1.5</v>
      </c>
      <c r="G499">
        <f>G$14*(10-lgd*COUNTIF(Defaults!$AI499:$AR499,"&lt;="&amp;G$17))</f>
        <v>1.5</v>
      </c>
      <c r="H499">
        <f>H$14*(10-lgd*COUNTIF(Defaults!$AI499:$AR499,"&lt;="&amp;H$17))</f>
        <v>1.5</v>
      </c>
      <c r="I499">
        <f>I$14*(10-lgd*COUNTIF(Defaults!$AI499:$AR499,"&lt;="&amp;I$17))</f>
        <v>1.5</v>
      </c>
      <c r="J499">
        <f>J$14*(10-lgd*COUNTIF(Defaults!$AI499:$AR499,"&lt;="&amp;J$17))</f>
        <v>1.5</v>
      </c>
      <c r="K499">
        <f>K$14*(10-lgd*COUNTIF(Defaults!$AI499:$AR499,"&lt;="&amp;K$17))</f>
        <v>1.5</v>
      </c>
      <c r="L499">
        <f>L$14*(10-lgd*COUNTIF(Defaults!$AI499:$AR499,"&lt;="&amp;L$17))</f>
        <v>1.5</v>
      </c>
      <c r="M499">
        <f>M$14*(10-lgd*COUNTIF(Defaults!$AI499:$AR499,"&lt;="&amp;M$17))</f>
        <v>1.5</v>
      </c>
      <c r="N499">
        <f>N$14*(10-lgd*COUNTIF(Defaults!$AI499:$AR499,"&lt;="&amp;N$17))</f>
        <v>1.5</v>
      </c>
      <c r="O499">
        <f>O$14*(10-lgd*COUNTIF(Defaults!$AI499:$AR499,"&lt;="&amp;O$17))</f>
        <v>1.5</v>
      </c>
      <c r="P499">
        <f>P$14*(10-lgd*COUNTIF(Defaults!$AI499:$AR499,"&lt;="&amp;P$17))</f>
        <v>1.5</v>
      </c>
      <c r="Q499">
        <f>Q$14*(10-lgd*COUNTIF(Defaults!$AI499:$AR499,"&lt;="&amp;Q$17))</f>
        <v>1.5</v>
      </c>
      <c r="R499">
        <f>R$14*(10-lgd*COUNTIF(Defaults!$AI499:$AR499,"&lt;="&amp;R$17))</f>
        <v>1.5</v>
      </c>
      <c r="S499">
        <f>S$14*(10-lgd*COUNTIF(Defaults!$AI499:$AR499,"&lt;="&amp;S$17))</f>
        <v>1.5</v>
      </c>
      <c r="T499">
        <f>T$14*(10-lgd*COUNTIF(Defaults!$AI499:$AR499,"&lt;="&amp;T$17))</f>
        <v>1.5</v>
      </c>
      <c r="U499">
        <f>U$14*(10-lgd*COUNTIF(Defaults!$AI499:$AR499,"&lt;="&amp;U$17))</f>
        <v>101.5</v>
      </c>
      <c r="W499">
        <f t="shared" si="462"/>
        <v>0.1</v>
      </c>
      <c r="X499">
        <f t="shared" si="463"/>
        <v>0.1</v>
      </c>
      <c r="Y499">
        <f t="shared" si="464"/>
        <v>0.1</v>
      </c>
      <c r="Z499">
        <f t="shared" si="465"/>
        <v>0.1</v>
      </c>
      <c r="AA499">
        <f t="shared" si="466"/>
        <v>0.1</v>
      </c>
      <c r="AB499">
        <f t="shared" si="467"/>
        <v>0.1</v>
      </c>
      <c r="AC499">
        <f t="shared" si="468"/>
        <v>0.1</v>
      </c>
      <c r="AD499">
        <f t="shared" si="469"/>
        <v>0.1</v>
      </c>
      <c r="AE499">
        <f t="shared" si="470"/>
        <v>0.1</v>
      </c>
      <c r="AF499">
        <f t="shared" si="471"/>
        <v>0.1</v>
      </c>
      <c r="AG499">
        <f t="shared" si="472"/>
        <v>0.1</v>
      </c>
      <c r="AH499">
        <f t="shared" si="473"/>
        <v>0.1</v>
      </c>
      <c r="AI499">
        <f t="shared" si="474"/>
        <v>0.1</v>
      </c>
      <c r="AJ499">
        <f t="shared" si="475"/>
        <v>0.1</v>
      </c>
      <c r="AK499">
        <f t="shared" si="476"/>
        <v>0.1</v>
      </c>
      <c r="AL499">
        <f t="shared" si="477"/>
        <v>0.1</v>
      </c>
      <c r="AM499">
        <f t="shared" si="478"/>
        <v>0.1</v>
      </c>
      <c r="AN499">
        <f t="shared" si="479"/>
        <v>0.1</v>
      </c>
      <c r="AO499">
        <f t="shared" si="480"/>
        <v>0.1</v>
      </c>
      <c r="AP499">
        <f t="shared" si="481"/>
        <v>20.100000000000001</v>
      </c>
      <c r="AR499">
        <f t="shared" si="482"/>
        <v>0.1</v>
      </c>
      <c r="AS499">
        <f t="shared" si="483"/>
        <v>0.1</v>
      </c>
      <c r="AT499">
        <f t="shared" si="484"/>
        <v>0.1</v>
      </c>
      <c r="AU499">
        <f t="shared" si="485"/>
        <v>0.1</v>
      </c>
      <c r="AV499">
        <f t="shared" si="486"/>
        <v>0.1</v>
      </c>
      <c r="AW499">
        <f t="shared" si="487"/>
        <v>0.1</v>
      </c>
      <c r="AX499">
        <f t="shared" si="488"/>
        <v>0.1</v>
      </c>
      <c r="AY499">
        <f t="shared" si="489"/>
        <v>0.1</v>
      </c>
      <c r="AZ499">
        <f t="shared" si="490"/>
        <v>0.1</v>
      </c>
      <c r="BA499">
        <f t="shared" si="491"/>
        <v>0.1</v>
      </c>
      <c r="BB499">
        <f t="shared" si="492"/>
        <v>0.1</v>
      </c>
      <c r="BC499">
        <f t="shared" si="493"/>
        <v>0.1</v>
      </c>
      <c r="BD499">
        <f t="shared" si="494"/>
        <v>0.1</v>
      </c>
      <c r="BE499">
        <f t="shared" si="495"/>
        <v>0.1</v>
      </c>
      <c r="BF499">
        <f t="shared" si="496"/>
        <v>0.1</v>
      </c>
      <c r="BG499">
        <f t="shared" si="497"/>
        <v>0.1</v>
      </c>
      <c r="BH499">
        <f t="shared" si="498"/>
        <v>0.1</v>
      </c>
      <c r="BI499">
        <f t="shared" si="499"/>
        <v>0.1</v>
      </c>
      <c r="BJ499">
        <f t="shared" si="500"/>
        <v>0.1</v>
      </c>
      <c r="BK499">
        <f t="shared" si="501"/>
        <v>10.1</v>
      </c>
      <c r="BM499">
        <f t="shared" si="502"/>
        <v>1.2999999999999998</v>
      </c>
      <c r="BN499">
        <f t="shared" si="503"/>
        <v>1.2999999999999998</v>
      </c>
      <c r="BO499">
        <f t="shared" si="504"/>
        <v>1.2999999999999998</v>
      </c>
      <c r="BP499">
        <f t="shared" si="505"/>
        <v>1.2999999999999998</v>
      </c>
      <c r="BQ499">
        <f t="shared" si="506"/>
        <v>1.2999999999999998</v>
      </c>
      <c r="BR499">
        <f t="shared" si="507"/>
        <v>1.2999999999999998</v>
      </c>
      <c r="BS499">
        <f t="shared" si="508"/>
        <v>1.2999999999999998</v>
      </c>
      <c r="BT499">
        <f t="shared" si="509"/>
        <v>1.2999999999999998</v>
      </c>
      <c r="BU499">
        <f t="shared" si="510"/>
        <v>1.2999999999999998</v>
      </c>
      <c r="BV499">
        <f t="shared" si="511"/>
        <v>1.2999999999999998</v>
      </c>
      <c r="BW499">
        <f t="shared" si="512"/>
        <v>1.2999999999999998</v>
      </c>
      <c r="BX499">
        <f t="shared" si="513"/>
        <v>1.2999999999999998</v>
      </c>
      <c r="BY499">
        <f t="shared" si="514"/>
        <v>1.2999999999999998</v>
      </c>
      <c r="BZ499">
        <f t="shared" si="515"/>
        <v>1.2999999999999998</v>
      </c>
      <c r="CA499">
        <f t="shared" si="516"/>
        <v>1.2999999999999998</v>
      </c>
      <c r="CB499">
        <f t="shared" si="517"/>
        <v>1.2999999999999998</v>
      </c>
      <c r="CC499">
        <f t="shared" si="518"/>
        <v>1.2999999999999998</v>
      </c>
      <c r="CD499">
        <f t="shared" si="519"/>
        <v>1.2999999999999998</v>
      </c>
      <c r="CE499">
        <f t="shared" si="520"/>
        <v>1.2999999999999998</v>
      </c>
      <c r="CF499">
        <f t="shared" si="521"/>
        <v>71.300000000000011</v>
      </c>
      <c r="CH499">
        <f t="shared" si="522"/>
        <v>130</v>
      </c>
      <c r="CI499">
        <f t="shared" si="523"/>
        <v>22.000000000000004</v>
      </c>
      <c r="CJ499">
        <f t="shared" si="524"/>
        <v>12</v>
      </c>
      <c r="CK499">
        <f t="shared" si="525"/>
        <v>96.000000000000014</v>
      </c>
      <c r="CL499">
        <f t="shared" si="526"/>
        <v>0</v>
      </c>
      <c r="CM499">
        <f t="shared" si="527"/>
        <v>0</v>
      </c>
    </row>
    <row r="500" spans="1:91" x14ac:dyDescent="0.2">
      <c r="A500">
        <v>483</v>
      </c>
      <c r="B500">
        <f>B$14*(10-lgd*COUNTIF(Defaults!$AI500:$AR500,"&lt;="&amp;B$17))</f>
        <v>1.5</v>
      </c>
      <c r="C500">
        <f>C$14*(10-lgd*COUNTIF(Defaults!$AI500:$AR500,"&lt;="&amp;C$17))</f>
        <v>1.5</v>
      </c>
      <c r="D500">
        <f>D$14*(10-lgd*COUNTIF(Defaults!$AI500:$AR500,"&lt;="&amp;D$17))</f>
        <v>1.5</v>
      </c>
      <c r="E500">
        <f>E$14*(10-lgd*COUNTIF(Defaults!$AI500:$AR500,"&lt;="&amp;E$17))</f>
        <v>1.5</v>
      </c>
      <c r="F500">
        <f>F$14*(10-lgd*COUNTIF(Defaults!$AI500:$AR500,"&lt;="&amp;F$17))</f>
        <v>1.5</v>
      </c>
      <c r="G500">
        <f>G$14*(10-lgd*COUNTIF(Defaults!$AI500:$AR500,"&lt;="&amp;G$17))</f>
        <v>1.5</v>
      </c>
      <c r="H500">
        <f>H$14*(10-lgd*COUNTIF(Defaults!$AI500:$AR500,"&lt;="&amp;H$17))</f>
        <v>1.5</v>
      </c>
      <c r="I500">
        <f>I$14*(10-lgd*COUNTIF(Defaults!$AI500:$AR500,"&lt;="&amp;I$17))</f>
        <v>1.5</v>
      </c>
      <c r="J500">
        <f>J$14*(10-lgd*COUNTIF(Defaults!$AI500:$AR500,"&lt;="&amp;J$17))</f>
        <v>1.41</v>
      </c>
      <c r="K500">
        <f>K$14*(10-lgd*COUNTIF(Defaults!$AI500:$AR500,"&lt;="&amp;K$17))</f>
        <v>1.41</v>
      </c>
      <c r="L500">
        <f>L$14*(10-lgd*COUNTIF(Defaults!$AI500:$AR500,"&lt;="&amp;L$17))</f>
        <v>1.32</v>
      </c>
      <c r="M500">
        <f>M$14*(10-lgd*COUNTIF(Defaults!$AI500:$AR500,"&lt;="&amp;M$17))</f>
        <v>1.32</v>
      </c>
      <c r="N500">
        <f>N$14*(10-lgd*COUNTIF(Defaults!$AI500:$AR500,"&lt;="&amp;N$17))</f>
        <v>1.32</v>
      </c>
      <c r="O500">
        <f>O$14*(10-lgd*COUNTIF(Defaults!$AI500:$AR500,"&lt;="&amp;O$17))</f>
        <v>1.32</v>
      </c>
      <c r="P500">
        <f>P$14*(10-lgd*COUNTIF(Defaults!$AI500:$AR500,"&lt;="&amp;P$17))</f>
        <v>1.32</v>
      </c>
      <c r="Q500">
        <f>Q$14*(10-lgd*COUNTIF(Defaults!$AI500:$AR500,"&lt;="&amp;Q$17))</f>
        <v>1.32</v>
      </c>
      <c r="R500">
        <f>R$14*(10-lgd*COUNTIF(Defaults!$AI500:$AR500,"&lt;="&amp;R$17))</f>
        <v>1.32</v>
      </c>
      <c r="S500">
        <f>S$14*(10-lgd*COUNTIF(Defaults!$AI500:$AR500,"&lt;="&amp;S$17))</f>
        <v>1.32</v>
      </c>
      <c r="T500">
        <f>T$14*(10-lgd*COUNTIF(Defaults!$AI500:$AR500,"&lt;="&amp;T$17))</f>
        <v>1.32</v>
      </c>
      <c r="U500">
        <f>U$14*(10-lgd*COUNTIF(Defaults!$AI500:$AR500,"&lt;="&amp;U$17))</f>
        <v>89.320000000000007</v>
      </c>
      <c r="W500">
        <f t="shared" si="462"/>
        <v>0.1</v>
      </c>
      <c r="X500">
        <f t="shared" si="463"/>
        <v>0.1</v>
      </c>
      <c r="Y500">
        <f t="shared" si="464"/>
        <v>0.1</v>
      </c>
      <c r="Z500">
        <f t="shared" si="465"/>
        <v>0.1</v>
      </c>
      <c r="AA500">
        <f t="shared" si="466"/>
        <v>0.1</v>
      </c>
      <c r="AB500">
        <f t="shared" si="467"/>
        <v>0.1</v>
      </c>
      <c r="AC500">
        <f t="shared" si="468"/>
        <v>0.1</v>
      </c>
      <c r="AD500">
        <f t="shared" si="469"/>
        <v>0.1</v>
      </c>
      <c r="AE500">
        <f t="shared" si="470"/>
        <v>0.1</v>
      </c>
      <c r="AF500">
        <f t="shared" si="471"/>
        <v>0.1</v>
      </c>
      <c r="AG500">
        <f t="shared" si="472"/>
        <v>0.1</v>
      </c>
      <c r="AH500">
        <f t="shared" si="473"/>
        <v>0.1</v>
      </c>
      <c r="AI500">
        <f t="shared" si="474"/>
        <v>0.1</v>
      </c>
      <c r="AJ500">
        <f t="shared" si="475"/>
        <v>0.1</v>
      </c>
      <c r="AK500">
        <f t="shared" si="476"/>
        <v>0.1</v>
      </c>
      <c r="AL500">
        <f t="shared" si="477"/>
        <v>0.1</v>
      </c>
      <c r="AM500">
        <f t="shared" si="478"/>
        <v>0.1</v>
      </c>
      <c r="AN500">
        <f t="shared" si="479"/>
        <v>0.1</v>
      </c>
      <c r="AO500">
        <f t="shared" si="480"/>
        <v>0.1</v>
      </c>
      <c r="AP500">
        <f t="shared" si="481"/>
        <v>20.100000000000001</v>
      </c>
      <c r="AR500">
        <f t="shared" si="482"/>
        <v>0.1</v>
      </c>
      <c r="AS500">
        <f t="shared" si="483"/>
        <v>0.1</v>
      </c>
      <c r="AT500">
        <f t="shared" si="484"/>
        <v>0.1</v>
      </c>
      <c r="AU500">
        <f t="shared" si="485"/>
        <v>0.1</v>
      </c>
      <c r="AV500">
        <f t="shared" si="486"/>
        <v>0.1</v>
      </c>
      <c r="AW500">
        <f t="shared" si="487"/>
        <v>0.1</v>
      </c>
      <c r="AX500">
        <f t="shared" si="488"/>
        <v>0.1</v>
      </c>
      <c r="AY500">
        <f t="shared" si="489"/>
        <v>0.1</v>
      </c>
      <c r="AZ500">
        <f t="shared" si="490"/>
        <v>0.1</v>
      </c>
      <c r="BA500">
        <f t="shared" si="491"/>
        <v>0.1</v>
      </c>
      <c r="BB500">
        <f t="shared" si="492"/>
        <v>0.1</v>
      </c>
      <c r="BC500">
        <f t="shared" si="493"/>
        <v>0.1</v>
      </c>
      <c r="BD500">
        <f t="shared" si="494"/>
        <v>0.1</v>
      </c>
      <c r="BE500">
        <f t="shared" si="495"/>
        <v>0.1</v>
      </c>
      <c r="BF500">
        <f t="shared" si="496"/>
        <v>0.1</v>
      </c>
      <c r="BG500">
        <f t="shared" si="497"/>
        <v>0.1</v>
      </c>
      <c r="BH500">
        <f t="shared" si="498"/>
        <v>0.1</v>
      </c>
      <c r="BI500">
        <f t="shared" si="499"/>
        <v>0.1</v>
      </c>
      <c r="BJ500">
        <f t="shared" si="500"/>
        <v>0.1</v>
      </c>
      <c r="BK500">
        <f t="shared" si="501"/>
        <v>10.1</v>
      </c>
      <c r="BM500">
        <f t="shared" si="502"/>
        <v>1.2999999999999998</v>
      </c>
      <c r="BN500">
        <f t="shared" si="503"/>
        <v>1.2999999999999998</v>
      </c>
      <c r="BO500">
        <f t="shared" si="504"/>
        <v>1.2999999999999998</v>
      </c>
      <c r="BP500">
        <f t="shared" si="505"/>
        <v>1.2999999999999998</v>
      </c>
      <c r="BQ500">
        <f t="shared" si="506"/>
        <v>1.2999999999999998</v>
      </c>
      <c r="BR500">
        <f t="shared" si="507"/>
        <v>1.2999999999999998</v>
      </c>
      <c r="BS500">
        <f t="shared" si="508"/>
        <v>1.2999999999999998</v>
      </c>
      <c r="BT500">
        <f t="shared" si="509"/>
        <v>1.2999999999999998</v>
      </c>
      <c r="BU500">
        <f t="shared" si="510"/>
        <v>1.2099999999999997</v>
      </c>
      <c r="BV500">
        <f t="shared" si="511"/>
        <v>1.2099999999999997</v>
      </c>
      <c r="BW500">
        <f t="shared" si="512"/>
        <v>1.1199999999999999</v>
      </c>
      <c r="BX500">
        <f t="shared" si="513"/>
        <v>1.1199999999999999</v>
      </c>
      <c r="BY500">
        <f t="shared" si="514"/>
        <v>1.1199999999999999</v>
      </c>
      <c r="BZ500">
        <f t="shared" si="515"/>
        <v>1.1199999999999999</v>
      </c>
      <c r="CA500">
        <f t="shared" si="516"/>
        <v>1.1199999999999999</v>
      </c>
      <c r="CB500">
        <f t="shared" si="517"/>
        <v>1.1199999999999999</v>
      </c>
      <c r="CC500">
        <f t="shared" si="518"/>
        <v>1.1199999999999999</v>
      </c>
      <c r="CD500">
        <f t="shared" si="519"/>
        <v>1.1199999999999999</v>
      </c>
      <c r="CE500">
        <f t="shared" si="520"/>
        <v>1.1199999999999999</v>
      </c>
      <c r="CF500">
        <f t="shared" si="521"/>
        <v>59.12</v>
      </c>
      <c r="CH500">
        <f t="shared" si="522"/>
        <v>116.02000000000001</v>
      </c>
      <c r="CI500">
        <f t="shared" si="523"/>
        <v>22.000000000000004</v>
      </c>
      <c r="CJ500">
        <f t="shared" si="524"/>
        <v>12</v>
      </c>
      <c r="CK500">
        <f t="shared" si="525"/>
        <v>82.02</v>
      </c>
      <c r="CL500">
        <f t="shared" si="526"/>
        <v>0</v>
      </c>
      <c r="CM500">
        <f t="shared" si="527"/>
        <v>0</v>
      </c>
    </row>
    <row r="501" spans="1:91" x14ac:dyDescent="0.2">
      <c r="A501">
        <v>484</v>
      </c>
      <c r="B501">
        <f>B$14*(10-lgd*COUNTIF(Defaults!$AI501:$AR501,"&lt;="&amp;B$17))</f>
        <v>1.5</v>
      </c>
      <c r="C501">
        <f>C$14*(10-lgd*COUNTIF(Defaults!$AI501:$AR501,"&lt;="&amp;C$17))</f>
        <v>1.41</v>
      </c>
      <c r="D501">
        <f>D$14*(10-lgd*COUNTIF(Defaults!$AI501:$AR501,"&lt;="&amp;D$17))</f>
        <v>1.41</v>
      </c>
      <c r="E501">
        <f>E$14*(10-lgd*COUNTIF(Defaults!$AI501:$AR501,"&lt;="&amp;E$17))</f>
        <v>1.41</v>
      </c>
      <c r="F501">
        <f>F$14*(10-lgd*COUNTIF(Defaults!$AI501:$AR501,"&lt;="&amp;F$17))</f>
        <v>1.41</v>
      </c>
      <c r="G501">
        <f>G$14*(10-lgd*COUNTIF(Defaults!$AI501:$AR501,"&lt;="&amp;G$17))</f>
        <v>1.41</v>
      </c>
      <c r="H501">
        <f>H$14*(10-lgd*COUNTIF(Defaults!$AI501:$AR501,"&lt;="&amp;H$17))</f>
        <v>1.41</v>
      </c>
      <c r="I501">
        <f>I$14*(10-lgd*COUNTIF(Defaults!$AI501:$AR501,"&lt;="&amp;I$17))</f>
        <v>1.32</v>
      </c>
      <c r="J501">
        <f>J$14*(10-lgd*COUNTIF(Defaults!$AI501:$AR501,"&lt;="&amp;J$17))</f>
        <v>1.32</v>
      </c>
      <c r="K501">
        <f>K$14*(10-lgd*COUNTIF(Defaults!$AI501:$AR501,"&lt;="&amp;K$17))</f>
        <v>1.32</v>
      </c>
      <c r="L501">
        <f>L$14*(10-lgd*COUNTIF(Defaults!$AI501:$AR501,"&lt;="&amp;L$17))</f>
        <v>1.2299999999999998</v>
      </c>
      <c r="M501">
        <f>M$14*(10-lgd*COUNTIF(Defaults!$AI501:$AR501,"&lt;="&amp;M$17))</f>
        <v>1.2299999999999998</v>
      </c>
      <c r="N501">
        <f>N$14*(10-lgd*COUNTIF(Defaults!$AI501:$AR501,"&lt;="&amp;N$17))</f>
        <v>1.2299999999999998</v>
      </c>
      <c r="O501">
        <f>O$14*(10-lgd*COUNTIF(Defaults!$AI501:$AR501,"&lt;="&amp;O$17))</f>
        <v>1.2299999999999998</v>
      </c>
      <c r="P501">
        <f>P$14*(10-lgd*COUNTIF(Defaults!$AI501:$AR501,"&lt;="&amp;P$17))</f>
        <v>1.2299999999999998</v>
      </c>
      <c r="Q501">
        <f>Q$14*(10-lgd*COUNTIF(Defaults!$AI501:$AR501,"&lt;="&amp;Q$17))</f>
        <v>1.2299999999999998</v>
      </c>
      <c r="R501">
        <f>R$14*(10-lgd*COUNTIF(Defaults!$AI501:$AR501,"&lt;="&amp;R$17))</f>
        <v>1.2299999999999998</v>
      </c>
      <c r="S501">
        <f>S$14*(10-lgd*COUNTIF(Defaults!$AI501:$AR501,"&lt;="&amp;S$17))</f>
        <v>1.2299999999999998</v>
      </c>
      <c r="T501">
        <f>T$14*(10-lgd*COUNTIF(Defaults!$AI501:$AR501,"&lt;="&amp;T$17))</f>
        <v>1.2299999999999998</v>
      </c>
      <c r="U501">
        <f>U$14*(10-lgd*COUNTIF(Defaults!$AI501:$AR501,"&lt;="&amp;U$17))</f>
        <v>83.22999999999999</v>
      </c>
      <c r="W501">
        <f t="shared" si="462"/>
        <v>0.1</v>
      </c>
      <c r="X501">
        <f t="shared" si="463"/>
        <v>0.1</v>
      </c>
      <c r="Y501">
        <f t="shared" si="464"/>
        <v>0.1</v>
      </c>
      <c r="Z501">
        <f t="shared" si="465"/>
        <v>0.1</v>
      </c>
      <c r="AA501">
        <f t="shared" si="466"/>
        <v>0.1</v>
      </c>
      <c r="AB501">
        <f t="shared" si="467"/>
        <v>0.1</v>
      </c>
      <c r="AC501">
        <f t="shared" si="468"/>
        <v>0.1</v>
      </c>
      <c r="AD501">
        <f t="shared" si="469"/>
        <v>0.1</v>
      </c>
      <c r="AE501">
        <f t="shared" si="470"/>
        <v>0.1</v>
      </c>
      <c r="AF501">
        <f t="shared" si="471"/>
        <v>0.1</v>
      </c>
      <c r="AG501">
        <f t="shared" si="472"/>
        <v>0.1</v>
      </c>
      <c r="AH501">
        <f t="shared" si="473"/>
        <v>0.1</v>
      </c>
      <c r="AI501">
        <f t="shared" si="474"/>
        <v>0.1</v>
      </c>
      <c r="AJ501">
        <f t="shared" si="475"/>
        <v>0.1</v>
      </c>
      <c r="AK501">
        <f t="shared" si="476"/>
        <v>0.1</v>
      </c>
      <c r="AL501">
        <f t="shared" si="477"/>
        <v>0.1</v>
      </c>
      <c r="AM501">
        <f t="shared" si="478"/>
        <v>0.1</v>
      </c>
      <c r="AN501">
        <f t="shared" si="479"/>
        <v>0.1</v>
      </c>
      <c r="AO501">
        <f t="shared" si="480"/>
        <v>0.1</v>
      </c>
      <c r="AP501">
        <f t="shared" si="481"/>
        <v>20.100000000000001</v>
      </c>
      <c r="AR501">
        <f t="shared" si="482"/>
        <v>0.1</v>
      </c>
      <c r="AS501">
        <f t="shared" si="483"/>
        <v>0.1</v>
      </c>
      <c r="AT501">
        <f t="shared" si="484"/>
        <v>0.1</v>
      </c>
      <c r="AU501">
        <f t="shared" si="485"/>
        <v>0.1</v>
      </c>
      <c r="AV501">
        <f t="shared" si="486"/>
        <v>0.1</v>
      </c>
      <c r="AW501">
        <f t="shared" si="487"/>
        <v>0.1</v>
      </c>
      <c r="AX501">
        <f t="shared" si="488"/>
        <v>0.1</v>
      </c>
      <c r="AY501">
        <f t="shared" si="489"/>
        <v>0.1</v>
      </c>
      <c r="AZ501">
        <f t="shared" si="490"/>
        <v>0.1</v>
      </c>
      <c r="BA501">
        <f t="shared" si="491"/>
        <v>0.1</v>
      </c>
      <c r="BB501">
        <f t="shared" si="492"/>
        <v>0.1</v>
      </c>
      <c r="BC501">
        <f t="shared" si="493"/>
        <v>0.1</v>
      </c>
      <c r="BD501">
        <f t="shared" si="494"/>
        <v>0.1</v>
      </c>
      <c r="BE501">
        <f t="shared" si="495"/>
        <v>0.1</v>
      </c>
      <c r="BF501">
        <f t="shared" si="496"/>
        <v>0.1</v>
      </c>
      <c r="BG501">
        <f t="shared" si="497"/>
        <v>0.1</v>
      </c>
      <c r="BH501">
        <f t="shared" si="498"/>
        <v>0.1</v>
      </c>
      <c r="BI501">
        <f t="shared" si="499"/>
        <v>0.1</v>
      </c>
      <c r="BJ501">
        <f t="shared" si="500"/>
        <v>0.1</v>
      </c>
      <c r="BK501">
        <f t="shared" si="501"/>
        <v>10.1</v>
      </c>
      <c r="BM501">
        <f t="shared" si="502"/>
        <v>1.2999999999999998</v>
      </c>
      <c r="BN501">
        <f t="shared" si="503"/>
        <v>1.2099999999999997</v>
      </c>
      <c r="BO501">
        <f t="shared" si="504"/>
        <v>1.2099999999999997</v>
      </c>
      <c r="BP501">
        <f t="shared" si="505"/>
        <v>1.2099999999999997</v>
      </c>
      <c r="BQ501">
        <f t="shared" si="506"/>
        <v>1.2099999999999997</v>
      </c>
      <c r="BR501">
        <f t="shared" si="507"/>
        <v>1.2099999999999997</v>
      </c>
      <c r="BS501">
        <f t="shared" si="508"/>
        <v>1.2099999999999997</v>
      </c>
      <c r="BT501">
        <f t="shared" si="509"/>
        <v>1.1199999999999999</v>
      </c>
      <c r="BU501">
        <f t="shared" si="510"/>
        <v>1.1199999999999999</v>
      </c>
      <c r="BV501">
        <f t="shared" si="511"/>
        <v>1.1199999999999999</v>
      </c>
      <c r="BW501">
        <f t="shared" si="512"/>
        <v>1.0299999999999996</v>
      </c>
      <c r="BX501">
        <f t="shared" si="513"/>
        <v>1.0299999999999996</v>
      </c>
      <c r="BY501">
        <f t="shared" si="514"/>
        <v>1.0299999999999996</v>
      </c>
      <c r="BZ501">
        <f t="shared" si="515"/>
        <v>1.0299999999999996</v>
      </c>
      <c r="CA501">
        <f t="shared" si="516"/>
        <v>1.0299999999999996</v>
      </c>
      <c r="CB501">
        <f t="shared" si="517"/>
        <v>1.0299999999999996</v>
      </c>
      <c r="CC501">
        <f t="shared" si="518"/>
        <v>1.0299999999999996</v>
      </c>
      <c r="CD501">
        <f t="shared" si="519"/>
        <v>1.0299999999999996</v>
      </c>
      <c r="CE501">
        <f t="shared" si="520"/>
        <v>1.0299999999999996</v>
      </c>
      <c r="CF501">
        <f t="shared" si="521"/>
        <v>53.029999999999987</v>
      </c>
      <c r="CH501">
        <f t="shared" si="522"/>
        <v>108.22</v>
      </c>
      <c r="CI501">
        <f t="shared" si="523"/>
        <v>22.000000000000004</v>
      </c>
      <c r="CJ501">
        <f t="shared" si="524"/>
        <v>12</v>
      </c>
      <c r="CK501">
        <f t="shared" si="525"/>
        <v>74.219999999999985</v>
      </c>
      <c r="CL501">
        <f t="shared" si="526"/>
        <v>0</v>
      </c>
      <c r="CM501">
        <f t="shared" si="527"/>
        <v>0</v>
      </c>
    </row>
    <row r="502" spans="1:91" x14ac:dyDescent="0.2">
      <c r="A502">
        <v>485</v>
      </c>
      <c r="B502">
        <f>B$14*(10-lgd*COUNTIF(Defaults!$AI502:$AR502,"&lt;="&amp;B$17))</f>
        <v>1.5</v>
      </c>
      <c r="C502">
        <f>C$14*(10-lgd*COUNTIF(Defaults!$AI502:$AR502,"&lt;="&amp;C$17))</f>
        <v>1.5</v>
      </c>
      <c r="D502">
        <f>D$14*(10-lgd*COUNTIF(Defaults!$AI502:$AR502,"&lt;="&amp;D$17))</f>
        <v>1.5</v>
      </c>
      <c r="E502">
        <f>E$14*(10-lgd*COUNTIF(Defaults!$AI502:$AR502,"&lt;="&amp;E$17))</f>
        <v>1.5</v>
      </c>
      <c r="F502">
        <f>F$14*(10-lgd*COUNTIF(Defaults!$AI502:$AR502,"&lt;="&amp;F$17))</f>
        <v>1.5</v>
      </c>
      <c r="G502">
        <f>G$14*(10-lgd*COUNTIF(Defaults!$AI502:$AR502,"&lt;="&amp;G$17))</f>
        <v>1.5</v>
      </c>
      <c r="H502">
        <f>H$14*(10-lgd*COUNTIF(Defaults!$AI502:$AR502,"&lt;="&amp;H$17))</f>
        <v>1.5</v>
      </c>
      <c r="I502">
        <f>I$14*(10-lgd*COUNTIF(Defaults!$AI502:$AR502,"&lt;="&amp;I$17))</f>
        <v>1.5</v>
      </c>
      <c r="J502">
        <f>J$14*(10-lgd*COUNTIF(Defaults!$AI502:$AR502,"&lt;="&amp;J$17))</f>
        <v>1.5</v>
      </c>
      <c r="K502">
        <f>K$14*(10-lgd*COUNTIF(Defaults!$AI502:$AR502,"&lt;="&amp;K$17))</f>
        <v>1.5</v>
      </c>
      <c r="L502">
        <f>L$14*(10-lgd*COUNTIF(Defaults!$AI502:$AR502,"&lt;="&amp;L$17))</f>
        <v>1.5</v>
      </c>
      <c r="M502">
        <f>M$14*(10-lgd*COUNTIF(Defaults!$AI502:$AR502,"&lt;="&amp;M$17))</f>
        <v>1.5</v>
      </c>
      <c r="N502">
        <f>N$14*(10-lgd*COUNTIF(Defaults!$AI502:$AR502,"&lt;="&amp;N$17))</f>
        <v>1.5</v>
      </c>
      <c r="O502">
        <f>O$14*(10-lgd*COUNTIF(Defaults!$AI502:$AR502,"&lt;="&amp;O$17))</f>
        <v>1.5</v>
      </c>
      <c r="P502">
        <f>P$14*(10-lgd*COUNTIF(Defaults!$AI502:$AR502,"&lt;="&amp;P$17))</f>
        <v>1.5</v>
      </c>
      <c r="Q502">
        <f>Q$14*(10-lgd*COUNTIF(Defaults!$AI502:$AR502,"&lt;="&amp;Q$17))</f>
        <v>1.5</v>
      </c>
      <c r="R502">
        <f>R$14*(10-lgd*COUNTIF(Defaults!$AI502:$AR502,"&lt;="&amp;R$17))</f>
        <v>1.5</v>
      </c>
      <c r="S502">
        <f>S$14*(10-lgd*COUNTIF(Defaults!$AI502:$AR502,"&lt;="&amp;S$17))</f>
        <v>1.5</v>
      </c>
      <c r="T502">
        <f>T$14*(10-lgd*COUNTIF(Defaults!$AI502:$AR502,"&lt;="&amp;T$17))</f>
        <v>1.5</v>
      </c>
      <c r="U502">
        <f>U$14*(10-lgd*COUNTIF(Defaults!$AI502:$AR502,"&lt;="&amp;U$17))</f>
        <v>101.5</v>
      </c>
      <c r="W502">
        <f t="shared" si="462"/>
        <v>0.1</v>
      </c>
      <c r="X502">
        <f t="shared" si="463"/>
        <v>0.1</v>
      </c>
      <c r="Y502">
        <f t="shared" si="464"/>
        <v>0.1</v>
      </c>
      <c r="Z502">
        <f t="shared" si="465"/>
        <v>0.1</v>
      </c>
      <c r="AA502">
        <f t="shared" si="466"/>
        <v>0.1</v>
      </c>
      <c r="AB502">
        <f t="shared" si="467"/>
        <v>0.1</v>
      </c>
      <c r="AC502">
        <f t="shared" si="468"/>
        <v>0.1</v>
      </c>
      <c r="AD502">
        <f t="shared" si="469"/>
        <v>0.1</v>
      </c>
      <c r="AE502">
        <f t="shared" si="470"/>
        <v>0.1</v>
      </c>
      <c r="AF502">
        <f t="shared" si="471"/>
        <v>0.1</v>
      </c>
      <c r="AG502">
        <f t="shared" si="472"/>
        <v>0.1</v>
      </c>
      <c r="AH502">
        <f t="shared" si="473"/>
        <v>0.1</v>
      </c>
      <c r="AI502">
        <f t="shared" si="474"/>
        <v>0.1</v>
      </c>
      <c r="AJ502">
        <f t="shared" si="475"/>
        <v>0.1</v>
      </c>
      <c r="AK502">
        <f t="shared" si="476"/>
        <v>0.1</v>
      </c>
      <c r="AL502">
        <f t="shared" si="477"/>
        <v>0.1</v>
      </c>
      <c r="AM502">
        <f t="shared" si="478"/>
        <v>0.1</v>
      </c>
      <c r="AN502">
        <f t="shared" si="479"/>
        <v>0.1</v>
      </c>
      <c r="AO502">
        <f t="shared" si="480"/>
        <v>0.1</v>
      </c>
      <c r="AP502">
        <f t="shared" si="481"/>
        <v>20.100000000000001</v>
      </c>
      <c r="AR502">
        <f t="shared" si="482"/>
        <v>0.1</v>
      </c>
      <c r="AS502">
        <f t="shared" si="483"/>
        <v>0.1</v>
      </c>
      <c r="AT502">
        <f t="shared" si="484"/>
        <v>0.1</v>
      </c>
      <c r="AU502">
        <f t="shared" si="485"/>
        <v>0.1</v>
      </c>
      <c r="AV502">
        <f t="shared" si="486"/>
        <v>0.1</v>
      </c>
      <c r="AW502">
        <f t="shared" si="487"/>
        <v>0.1</v>
      </c>
      <c r="AX502">
        <f t="shared" si="488"/>
        <v>0.1</v>
      </c>
      <c r="AY502">
        <f t="shared" si="489"/>
        <v>0.1</v>
      </c>
      <c r="AZ502">
        <f t="shared" si="490"/>
        <v>0.1</v>
      </c>
      <c r="BA502">
        <f t="shared" si="491"/>
        <v>0.1</v>
      </c>
      <c r="BB502">
        <f t="shared" si="492"/>
        <v>0.1</v>
      </c>
      <c r="BC502">
        <f t="shared" si="493"/>
        <v>0.1</v>
      </c>
      <c r="BD502">
        <f t="shared" si="494"/>
        <v>0.1</v>
      </c>
      <c r="BE502">
        <f t="shared" si="495"/>
        <v>0.1</v>
      </c>
      <c r="BF502">
        <f t="shared" si="496"/>
        <v>0.1</v>
      </c>
      <c r="BG502">
        <f t="shared" si="497"/>
        <v>0.1</v>
      </c>
      <c r="BH502">
        <f t="shared" si="498"/>
        <v>0.1</v>
      </c>
      <c r="BI502">
        <f t="shared" si="499"/>
        <v>0.1</v>
      </c>
      <c r="BJ502">
        <f t="shared" si="500"/>
        <v>0.1</v>
      </c>
      <c r="BK502">
        <f t="shared" si="501"/>
        <v>10.1</v>
      </c>
      <c r="BM502">
        <f t="shared" si="502"/>
        <v>1.2999999999999998</v>
      </c>
      <c r="BN502">
        <f t="shared" si="503"/>
        <v>1.2999999999999998</v>
      </c>
      <c r="BO502">
        <f t="shared" si="504"/>
        <v>1.2999999999999998</v>
      </c>
      <c r="BP502">
        <f t="shared" si="505"/>
        <v>1.2999999999999998</v>
      </c>
      <c r="BQ502">
        <f t="shared" si="506"/>
        <v>1.2999999999999998</v>
      </c>
      <c r="BR502">
        <f t="shared" si="507"/>
        <v>1.2999999999999998</v>
      </c>
      <c r="BS502">
        <f t="shared" si="508"/>
        <v>1.2999999999999998</v>
      </c>
      <c r="BT502">
        <f t="shared" si="509"/>
        <v>1.2999999999999998</v>
      </c>
      <c r="BU502">
        <f t="shared" si="510"/>
        <v>1.2999999999999998</v>
      </c>
      <c r="BV502">
        <f t="shared" si="511"/>
        <v>1.2999999999999998</v>
      </c>
      <c r="BW502">
        <f t="shared" si="512"/>
        <v>1.2999999999999998</v>
      </c>
      <c r="BX502">
        <f t="shared" si="513"/>
        <v>1.2999999999999998</v>
      </c>
      <c r="BY502">
        <f t="shared" si="514"/>
        <v>1.2999999999999998</v>
      </c>
      <c r="BZ502">
        <f t="shared" si="515"/>
        <v>1.2999999999999998</v>
      </c>
      <c r="CA502">
        <f t="shared" si="516"/>
        <v>1.2999999999999998</v>
      </c>
      <c r="CB502">
        <f t="shared" si="517"/>
        <v>1.2999999999999998</v>
      </c>
      <c r="CC502">
        <f t="shared" si="518"/>
        <v>1.2999999999999998</v>
      </c>
      <c r="CD502">
        <f t="shared" si="519"/>
        <v>1.2999999999999998</v>
      </c>
      <c r="CE502">
        <f t="shared" si="520"/>
        <v>1.2999999999999998</v>
      </c>
      <c r="CF502">
        <f t="shared" si="521"/>
        <v>71.300000000000011</v>
      </c>
      <c r="CH502">
        <f t="shared" si="522"/>
        <v>130</v>
      </c>
      <c r="CI502">
        <f t="shared" si="523"/>
        <v>22.000000000000004</v>
      </c>
      <c r="CJ502">
        <f t="shared" si="524"/>
        <v>12</v>
      </c>
      <c r="CK502">
        <f t="shared" si="525"/>
        <v>96.000000000000014</v>
      </c>
      <c r="CL502">
        <f t="shared" si="526"/>
        <v>0</v>
      </c>
      <c r="CM502">
        <f t="shared" si="527"/>
        <v>0</v>
      </c>
    </row>
    <row r="503" spans="1:91" x14ac:dyDescent="0.2">
      <c r="A503">
        <v>486</v>
      </c>
      <c r="B503">
        <f>B$14*(10-lgd*COUNTIF(Defaults!$AI503:$AR503,"&lt;="&amp;B$17))</f>
        <v>1.5</v>
      </c>
      <c r="C503">
        <f>C$14*(10-lgd*COUNTIF(Defaults!$AI503:$AR503,"&lt;="&amp;C$17))</f>
        <v>1.5</v>
      </c>
      <c r="D503">
        <f>D$14*(10-lgd*COUNTIF(Defaults!$AI503:$AR503,"&lt;="&amp;D$17))</f>
        <v>1.5</v>
      </c>
      <c r="E503">
        <f>E$14*(10-lgd*COUNTIF(Defaults!$AI503:$AR503,"&lt;="&amp;E$17))</f>
        <v>1.41</v>
      </c>
      <c r="F503">
        <f>F$14*(10-lgd*COUNTIF(Defaults!$AI503:$AR503,"&lt;="&amp;F$17))</f>
        <v>1.41</v>
      </c>
      <c r="G503">
        <f>G$14*(10-lgd*COUNTIF(Defaults!$AI503:$AR503,"&lt;="&amp;G$17))</f>
        <v>1.41</v>
      </c>
      <c r="H503">
        <f>H$14*(10-lgd*COUNTIF(Defaults!$AI503:$AR503,"&lt;="&amp;H$17))</f>
        <v>1.41</v>
      </c>
      <c r="I503">
        <f>I$14*(10-lgd*COUNTIF(Defaults!$AI503:$AR503,"&lt;="&amp;I$17))</f>
        <v>1.41</v>
      </c>
      <c r="J503">
        <f>J$14*(10-lgd*COUNTIF(Defaults!$AI503:$AR503,"&lt;="&amp;J$17))</f>
        <v>1.41</v>
      </c>
      <c r="K503">
        <f>K$14*(10-lgd*COUNTIF(Defaults!$AI503:$AR503,"&lt;="&amp;K$17))</f>
        <v>1.41</v>
      </c>
      <c r="L503">
        <f>L$14*(10-lgd*COUNTIF(Defaults!$AI503:$AR503,"&lt;="&amp;L$17))</f>
        <v>1.41</v>
      </c>
      <c r="M503">
        <f>M$14*(10-lgd*COUNTIF(Defaults!$AI503:$AR503,"&lt;="&amp;M$17))</f>
        <v>1.41</v>
      </c>
      <c r="N503">
        <f>N$14*(10-lgd*COUNTIF(Defaults!$AI503:$AR503,"&lt;="&amp;N$17))</f>
        <v>1.41</v>
      </c>
      <c r="O503">
        <f>O$14*(10-lgd*COUNTIF(Defaults!$AI503:$AR503,"&lt;="&amp;O$17))</f>
        <v>1.41</v>
      </c>
      <c r="P503">
        <f>P$14*(10-lgd*COUNTIF(Defaults!$AI503:$AR503,"&lt;="&amp;P$17))</f>
        <v>1.41</v>
      </c>
      <c r="Q503">
        <f>Q$14*(10-lgd*COUNTIF(Defaults!$AI503:$AR503,"&lt;="&amp;Q$17))</f>
        <v>1.41</v>
      </c>
      <c r="R503">
        <f>R$14*(10-lgd*COUNTIF(Defaults!$AI503:$AR503,"&lt;="&amp;R$17))</f>
        <v>1.41</v>
      </c>
      <c r="S503">
        <f>S$14*(10-lgd*COUNTIF(Defaults!$AI503:$AR503,"&lt;="&amp;S$17))</f>
        <v>1.41</v>
      </c>
      <c r="T503">
        <f>T$14*(10-lgd*COUNTIF(Defaults!$AI503:$AR503,"&lt;="&amp;T$17))</f>
        <v>1.41</v>
      </c>
      <c r="U503">
        <f>U$14*(10-lgd*COUNTIF(Defaults!$AI503:$AR503,"&lt;="&amp;U$17))</f>
        <v>95.410000000000011</v>
      </c>
      <c r="W503">
        <f t="shared" si="462"/>
        <v>0.1</v>
      </c>
      <c r="X503">
        <f t="shared" si="463"/>
        <v>0.1</v>
      </c>
      <c r="Y503">
        <f t="shared" si="464"/>
        <v>0.1</v>
      </c>
      <c r="Z503">
        <f t="shared" si="465"/>
        <v>0.1</v>
      </c>
      <c r="AA503">
        <f t="shared" si="466"/>
        <v>0.1</v>
      </c>
      <c r="AB503">
        <f t="shared" si="467"/>
        <v>0.1</v>
      </c>
      <c r="AC503">
        <f t="shared" si="468"/>
        <v>0.1</v>
      </c>
      <c r="AD503">
        <f t="shared" si="469"/>
        <v>0.1</v>
      </c>
      <c r="AE503">
        <f t="shared" si="470"/>
        <v>0.1</v>
      </c>
      <c r="AF503">
        <f t="shared" si="471"/>
        <v>0.1</v>
      </c>
      <c r="AG503">
        <f t="shared" si="472"/>
        <v>0.1</v>
      </c>
      <c r="AH503">
        <f t="shared" si="473"/>
        <v>0.1</v>
      </c>
      <c r="AI503">
        <f t="shared" si="474"/>
        <v>0.1</v>
      </c>
      <c r="AJ503">
        <f t="shared" si="475"/>
        <v>0.1</v>
      </c>
      <c r="AK503">
        <f t="shared" si="476"/>
        <v>0.1</v>
      </c>
      <c r="AL503">
        <f t="shared" si="477"/>
        <v>0.1</v>
      </c>
      <c r="AM503">
        <f t="shared" si="478"/>
        <v>0.1</v>
      </c>
      <c r="AN503">
        <f t="shared" si="479"/>
        <v>0.1</v>
      </c>
      <c r="AO503">
        <f t="shared" si="480"/>
        <v>0.1</v>
      </c>
      <c r="AP503">
        <f t="shared" si="481"/>
        <v>20.100000000000001</v>
      </c>
      <c r="AR503">
        <f t="shared" si="482"/>
        <v>0.1</v>
      </c>
      <c r="AS503">
        <f t="shared" si="483"/>
        <v>0.1</v>
      </c>
      <c r="AT503">
        <f t="shared" si="484"/>
        <v>0.1</v>
      </c>
      <c r="AU503">
        <f t="shared" si="485"/>
        <v>0.1</v>
      </c>
      <c r="AV503">
        <f t="shared" si="486"/>
        <v>0.1</v>
      </c>
      <c r="AW503">
        <f t="shared" si="487"/>
        <v>0.1</v>
      </c>
      <c r="AX503">
        <f t="shared" si="488"/>
        <v>0.1</v>
      </c>
      <c r="AY503">
        <f t="shared" si="489"/>
        <v>0.1</v>
      </c>
      <c r="AZ503">
        <f t="shared" si="490"/>
        <v>0.1</v>
      </c>
      <c r="BA503">
        <f t="shared" si="491"/>
        <v>0.1</v>
      </c>
      <c r="BB503">
        <f t="shared" si="492"/>
        <v>0.1</v>
      </c>
      <c r="BC503">
        <f t="shared" si="493"/>
        <v>0.1</v>
      </c>
      <c r="BD503">
        <f t="shared" si="494"/>
        <v>0.1</v>
      </c>
      <c r="BE503">
        <f t="shared" si="495"/>
        <v>0.1</v>
      </c>
      <c r="BF503">
        <f t="shared" si="496"/>
        <v>0.1</v>
      </c>
      <c r="BG503">
        <f t="shared" si="497"/>
        <v>0.1</v>
      </c>
      <c r="BH503">
        <f t="shared" si="498"/>
        <v>0.1</v>
      </c>
      <c r="BI503">
        <f t="shared" si="499"/>
        <v>0.1</v>
      </c>
      <c r="BJ503">
        <f t="shared" si="500"/>
        <v>0.1</v>
      </c>
      <c r="BK503">
        <f t="shared" si="501"/>
        <v>10.1</v>
      </c>
      <c r="BM503">
        <f t="shared" si="502"/>
        <v>1.2999999999999998</v>
      </c>
      <c r="BN503">
        <f t="shared" si="503"/>
        <v>1.2999999999999998</v>
      </c>
      <c r="BO503">
        <f t="shared" si="504"/>
        <v>1.2999999999999998</v>
      </c>
      <c r="BP503">
        <f t="shared" si="505"/>
        <v>1.2099999999999997</v>
      </c>
      <c r="BQ503">
        <f t="shared" si="506"/>
        <v>1.2099999999999997</v>
      </c>
      <c r="BR503">
        <f t="shared" si="507"/>
        <v>1.2099999999999997</v>
      </c>
      <c r="BS503">
        <f t="shared" si="508"/>
        <v>1.2099999999999997</v>
      </c>
      <c r="BT503">
        <f t="shared" si="509"/>
        <v>1.2099999999999997</v>
      </c>
      <c r="BU503">
        <f t="shared" si="510"/>
        <v>1.2099999999999997</v>
      </c>
      <c r="BV503">
        <f t="shared" si="511"/>
        <v>1.2099999999999997</v>
      </c>
      <c r="BW503">
        <f t="shared" si="512"/>
        <v>1.2099999999999997</v>
      </c>
      <c r="BX503">
        <f t="shared" si="513"/>
        <v>1.2099999999999997</v>
      </c>
      <c r="BY503">
        <f t="shared" si="514"/>
        <v>1.2099999999999997</v>
      </c>
      <c r="BZ503">
        <f t="shared" si="515"/>
        <v>1.2099999999999997</v>
      </c>
      <c r="CA503">
        <f t="shared" si="516"/>
        <v>1.2099999999999997</v>
      </c>
      <c r="CB503">
        <f t="shared" si="517"/>
        <v>1.2099999999999997</v>
      </c>
      <c r="CC503">
        <f t="shared" si="518"/>
        <v>1.2099999999999997</v>
      </c>
      <c r="CD503">
        <f t="shared" si="519"/>
        <v>1.2099999999999997</v>
      </c>
      <c r="CE503">
        <f t="shared" si="520"/>
        <v>1.2099999999999997</v>
      </c>
      <c r="CF503">
        <f t="shared" si="521"/>
        <v>65.210000000000008</v>
      </c>
      <c r="CH503">
        <f t="shared" si="522"/>
        <v>122.47000000000001</v>
      </c>
      <c r="CI503">
        <f t="shared" si="523"/>
        <v>22.000000000000004</v>
      </c>
      <c r="CJ503">
        <f t="shared" si="524"/>
        <v>12</v>
      </c>
      <c r="CK503">
        <f t="shared" si="525"/>
        <v>88.47</v>
      </c>
      <c r="CL503">
        <f t="shared" si="526"/>
        <v>0</v>
      </c>
      <c r="CM503">
        <f t="shared" si="527"/>
        <v>0</v>
      </c>
    </row>
    <row r="504" spans="1:91" x14ac:dyDescent="0.2">
      <c r="A504">
        <v>487</v>
      </c>
      <c r="B504">
        <f>B$14*(10-lgd*COUNTIF(Defaults!$AI504:$AR504,"&lt;="&amp;B$17))</f>
        <v>1.41</v>
      </c>
      <c r="C504">
        <f>C$14*(10-lgd*COUNTIF(Defaults!$AI504:$AR504,"&lt;="&amp;C$17))</f>
        <v>1.41</v>
      </c>
      <c r="D504">
        <f>D$14*(10-lgd*COUNTIF(Defaults!$AI504:$AR504,"&lt;="&amp;D$17))</f>
        <v>1.32</v>
      </c>
      <c r="E504">
        <f>E$14*(10-lgd*COUNTIF(Defaults!$AI504:$AR504,"&lt;="&amp;E$17))</f>
        <v>1.32</v>
      </c>
      <c r="F504">
        <f>F$14*(10-lgd*COUNTIF(Defaults!$AI504:$AR504,"&lt;="&amp;F$17))</f>
        <v>1.32</v>
      </c>
      <c r="G504">
        <f>G$14*(10-lgd*COUNTIF(Defaults!$AI504:$AR504,"&lt;="&amp;G$17))</f>
        <v>1.32</v>
      </c>
      <c r="H504">
        <f>H$14*(10-lgd*COUNTIF(Defaults!$AI504:$AR504,"&lt;="&amp;H$17))</f>
        <v>1.32</v>
      </c>
      <c r="I504">
        <f>I$14*(10-lgd*COUNTIF(Defaults!$AI504:$AR504,"&lt;="&amp;I$17))</f>
        <v>1.2299999999999998</v>
      </c>
      <c r="J504">
        <f>J$14*(10-lgd*COUNTIF(Defaults!$AI504:$AR504,"&lt;="&amp;J$17))</f>
        <v>1.2299999999999998</v>
      </c>
      <c r="K504">
        <f>K$14*(10-lgd*COUNTIF(Defaults!$AI504:$AR504,"&lt;="&amp;K$17))</f>
        <v>1.2299999999999998</v>
      </c>
      <c r="L504">
        <f>L$14*(10-lgd*COUNTIF(Defaults!$AI504:$AR504,"&lt;="&amp;L$17))</f>
        <v>1.1399999999999999</v>
      </c>
      <c r="M504">
        <f>M$14*(10-lgd*COUNTIF(Defaults!$AI504:$AR504,"&lt;="&amp;M$17))</f>
        <v>1.1399999999999999</v>
      </c>
      <c r="N504">
        <f>N$14*(10-lgd*COUNTIF(Defaults!$AI504:$AR504,"&lt;="&amp;N$17))</f>
        <v>1.1399999999999999</v>
      </c>
      <c r="O504">
        <f>O$14*(10-lgd*COUNTIF(Defaults!$AI504:$AR504,"&lt;="&amp;O$17))</f>
        <v>1.1399999999999999</v>
      </c>
      <c r="P504">
        <f>P$14*(10-lgd*COUNTIF(Defaults!$AI504:$AR504,"&lt;="&amp;P$17))</f>
        <v>1.1399999999999999</v>
      </c>
      <c r="Q504">
        <f>Q$14*(10-lgd*COUNTIF(Defaults!$AI504:$AR504,"&lt;="&amp;Q$17))</f>
        <v>1.1399999999999999</v>
      </c>
      <c r="R504">
        <f>R$14*(10-lgd*COUNTIF(Defaults!$AI504:$AR504,"&lt;="&amp;R$17))</f>
        <v>1.1399999999999999</v>
      </c>
      <c r="S504">
        <f>S$14*(10-lgd*COUNTIF(Defaults!$AI504:$AR504,"&lt;="&amp;S$17))</f>
        <v>1.1399999999999999</v>
      </c>
      <c r="T504">
        <f>T$14*(10-lgd*COUNTIF(Defaults!$AI504:$AR504,"&lt;="&amp;T$17))</f>
        <v>1.1399999999999999</v>
      </c>
      <c r="U504">
        <f>U$14*(10-lgd*COUNTIF(Defaults!$AI504:$AR504,"&lt;="&amp;U$17))</f>
        <v>77.14</v>
      </c>
      <c r="W504">
        <f t="shared" si="462"/>
        <v>0.1</v>
      </c>
      <c r="X504">
        <f t="shared" si="463"/>
        <v>0.1</v>
      </c>
      <c r="Y504">
        <f t="shared" si="464"/>
        <v>0.1</v>
      </c>
      <c r="Z504">
        <f t="shared" si="465"/>
        <v>0.1</v>
      </c>
      <c r="AA504">
        <f t="shared" si="466"/>
        <v>0.1</v>
      </c>
      <c r="AB504">
        <f t="shared" si="467"/>
        <v>0.1</v>
      </c>
      <c r="AC504">
        <f t="shared" si="468"/>
        <v>0.1</v>
      </c>
      <c r="AD504">
        <f t="shared" si="469"/>
        <v>0.1</v>
      </c>
      <c r="AE504">
        <f t="shared" si="470"/>
        <v>0.1</v>
      </c>
      <c r="AF504">
        <f t="shared" si="471"/>
        <v>0.1</v>
      </c>
      <c r="AG504">
        <f t="shared" si="472"/>
        <v>0.1</v>
      </c>
      <c r="AH504">
        <f t="shared" si="473"/>
        <v>0.1</v>
      </c>
      <c r="AI504">
        <f t="shared" si="474"/>
        <v>0.1</v>
      </c>
      <c r="AJ504">
        <f t="shared" si="475"/>
        <v>0.1</v>
      </c>
      <c r="AK504">
        <f t="shared" si="476"/>
        <v>0.1</v>
      </c>
      <c r="AL504">
        <f t="shared" si="477"/>
        <v>0.1</v>
      </c>
      <c r="AM504">
        <f t="shared" si="478"/>
        <v>0.1</v>
      </c>
      <c r="AN504">
        <f t="shared" si="479"/>
        <v>0.1</v>
      </c>
      <c r="AO504">
        <f t="shared" si="480"/>
        <v>0.1</v>
      </c>
      <c r="AP504">
        <f t="shared" si="481"/>
        <v>20.100000000000001</v>
      </c>
      <c r="AR504">
        <f t="shared" si="482"/>
        <v>0.1</v>
      </c>
      <c r="AS504">
        <f t="shared" si="483"/>
        <v>0.1</v>
      </c>
      <c r="AT504">
        <f t="shared" si="484"/>
        <v>0.1</v>
      </c>
      <c r="AU504">
        <f t="shared" si="485"/>
        <v>0.1</v>
      </c>
      <c r="AV504">
        <f t="shared" si="486"/>
        <v>0.1</v>
      </c>
      <c r="AW504">
        <f t="shared" si="487"/>
        <v>0.1</v>
      </c>
      <c r="AX504">
        <f t="shared" si="488"/>
        <v>0.1</v>
      </c>
      <c r="AY504">
        <f t="shared" si="489"/>
        <v>0.1</v>
      </c>
      <c r="AZ504">
        <f t="shared" si="490"/>
        <v>0.1</v>
      </c>
      <c r="BA504">
        <f t="shared" si="491"/>
        <v>0.1</v>
      </c>
      <c r="BB504">
        <f t="shared" si="492"/>
        <v>0.1</v>
      </c>
      <c r="BC504">
        <f t="shared" si="493"/>
        <v>0.1</v>
      </c>
      <c r="BD504">
        <f t="shared" si="494"/>
        <v>0.1</v>
      </c>
      <c r="BE504">
        <f t="shared" si="495"/>
        <v>0.1</v>
      </c>
      <c r="BF504">
        <f t="shared" si="496"/>
        <v>0.1</v>
      </c>
      <c r="BG504">
        <f t="shared" si="497"/>
        <v>0.1</v>
      </c>
      <c r="BH504">
        <f t="shared" si="498"/>
        <v>0.1</v>
      </c>
      <c r="BI504">
        <f t="shared" si="499"/>
        <v>0.1</v>
      </c>
      <c r="BJ504">
        <f t="shared" si="500"/>
        <v>0.1</v>
      </c>
      <c r="BK504">
        <f t="shared" si="501"/>
        <v>10.1</v>
      </c>
      <c r="BM504">
        <f t="shared" si="502"/>
        <v>1.2099999999999997</v>
      </c>
      <c r="BN504">
        <f t="shared" si="503"/>
        <v>1.2099999999999997</v>
      </c>
      <c r="BO504">
        <f t="shared" si="504"/>
        <v>1.1199999999999999</v>
      </c>
      <c r="BP504">
        <f t="shared" si="505"/>
        <v>1.1199999999999999</v>
      </c>
      <c r="BQ504">
        <f t="shared" si="506"/>
        <v>1.1199999999999999</v>
      </c>
      <c r="BR504">
        <f t="shared" si="507"/>
        <v>1.1199999999999999</v>
      </c>
      <c r="BS504">
        <f t="shared" si="508"/>
        <v>1.1199999999999999</v>
      </c>
      <c r="BT504">
        <f t="shared" si="509"/>
        <v>1.0299999999999996</v>
      </c>
      <c r="BU504">
        <f t="shared" si="510"/>
        <v>1.0299999999999996</v>
      </c>
      <c r="BV504">
        <f t="shared" si="511"/>
        <v>1.0299999999999996</v>
      </c>
      <c r="BW504">
        <f t="shared" si="512"/>
        <v>0.93999999999999984</v>
      </c>
      <c r="BX504">
        <f t="shared" si="513"/>
        <v>0.93999999999999984</v>
      </c>
      <c r="BY504">
        <f t="shared" si="514"/>
        <v>0.93999999999999984</v>
      </c>
      <c r="BZ504">
        <f t="shared" si="515"/>
        <v>0.93999999999999984</v>
      </c>
      <c r="CA504">
        <f t="shared" si="516"/>
        <v>0.93999999999999984</v>
      </c>
      <c r="CB504">
        <f t="shared" si="517"/>
        <v>0.93999999999999984</v>
      </c>
      <c r="CC504">
        <f t="shared" si="518"/>
        <v>0.93999999999999984</v>
      </c>
      <c r="CD504">
        <f t="shared" si="519"/>
        <v>0.93999999999999984</v>
      </c>
      <c r="CE504">
        <f t="shared" si="520"/>
        <v>0.93999999999999984</v>
      </c>
      <c r="CF504">
        <f t="shared" si="521"/>
        <v>46.94</v>
      </c>
      <c r="CH504">
        <f t="shared" si="522"/>
        <v>100.51</v>
      </c>
      <c r="CI504">
        <f t="shared" si="523"/>
        <v>22.000000000000004</v>
      </c>
      <c r="CJ504">
        <f t="shared" si="524"/>
        <v>12</v>
      </c>
      <c r="CK504">
        <f t="shared" si="525"/>
        <v>66.509999999999991</v>
      </c>
      <c r="CL504">
        <f t="shared" si="526"/>
        <v>0</v>
      </c>
      <c r="CM504">
        <f t="shared" si="527"/>
        <v>0</v>
      </c>
    </row>
    <row r="505" spans="1:91" x14ac:dyDescent="0.2">
      <c r="A505">
        <v>488</v>
      </c>
      <c r="B505">
        <f>B$14*(10-lgd*COUNTIF(Defaults!$AI505:$AR505,"&lt;="&amp;B$17))</f>
        <v>1.5</v>
      </c>
      <c r="C505">
        <f>C$14*(10-lgd*COUNTIF(Defaults!$AI505:$AR505,"&lt;="&amp;C$17))</f>
        <v>1.5</v>
      </c>
      <c r="D505">
        <f>D$14*(10-lgd*COUNTIF(Defaults!$AI505:$AR505,"&lt;="&amp;D$17))</f>
        <v>1.5</v>
      </c>
      <c r="E505">
        <f>E$14*(10-lgd*COUNTIF(Defaults!$AI505:$AR505,"&lt;="&amp;E$17))</f>
        <v>1.5</v>
      </c>
      <c r="F505">
        <f>F$14*(10-lgd*COUNTIF(Defaults!$AI505:$AR505,"&lt;="&amp;F$17))</f>
        <v>1.5</v>
      </c>
      <c r="G505">
        <f>G$14*(10-lgd*COUNTIF(Defaults!$AI505:$AR505,"&lt;="&amp;G$17))</f>
        <v>1.41</v>
      </c>
      <c r="H505">
        <f>H$14*(10-lgd*COUNTIF(Defaults!$AI505:$AR505,"&lt;="&amp;H$17))</f>
        <v>1.41</v>
      </c>
      <c r="I505">
        <f>I$14*(10-lgd*COUNTIF(Defaults!$AI505:$AR505,"&lt;="&amp;I$17))</f>
        <v>1.41</v>
      </c>
      <c r="J505">
        <f>J$14*(10-lgd*COUNTIF(Defaults!$AI505:$AR505,"&lt;="&amp;J$17))</f>
        <v>1.41</v>
      </c>
      <c r="K505">
        <f>K$14*(10-lgd*COUNTIF(Defaults!$AI505:$AR505,"&lt;="&amp;K$17))</f>
        <v>1.41</v>
      </c>
      <c r="L505">
        <f>L$14*(10-lgd*COUNTIF(Defaults!$AI505:$AR505,"&lt;="&amp;L$17))</f>
        <v>1.41</v>
      </c>
      <c r="M505">
        <f>M$14*(10-lgd*COUNTIF(Defaults!$AI505:$AR505,"&lt;="&amp;M$17))</f>
        <v>1.41</v>
      </c>
      <c r="N505">
        <f>N$14*(10-lgd*COUNTIF(Defaults!$AI505:$AR505,"&lt;="&amp;N$17))</f>
        <v>1.41</v>
      </c>
      <c r="O505">
        <f>O$14*(10-lgd*COUNTIF(Defaults!$AI505:$AR505,"&lt;="&amp;O$17))</f>
        <v>1.41</v>
      </c>
      <c r="P505">
        <f>P$14*(10-lgd*COUNTIF(Defaults!$AI505:$AR505,"&lt;="&amp;P$17))</f>
        <v>1.32</v>
      </c>
      <c r="Q505">
        <f>Q$14*(10-lgd*COUNTIF(Defaults!$AI505:$AR505,"&lt;="&amp;Q$17))</f>
        <v>1.32</v>
      </c>
      <c r="R505">
        <f>R$14*(10-lgd*COUNTIF(Defaults!$AI505:$AR505,"&lt;="&amp;R$17))</f>
        <v>1.32</v>
      </c>
      <c r="S505">
        <f>S$14*(10-lgd*COUNTIF(Defaults!$AI505:$AR505,"&lt;="&amp;S$17))</f>
        <v>1.32</v>
      </c>
      <c r="T505">
        <f>T$14*(10-lgd*COUNTIF(Defaults!$AI505:$AR505,"&lt;="&amp;T$17))</f>
        <v>1.2299999999999998</v>
      </c>
      <c r="U505">
        <f>U$14*(10-lgd*COUNTIF(Defaults!$AI505:$AR505,"&lt;="&amp;U$17))</f>
        <v>83.22999999999999</v>
      </c>
      <c r="W505">
        <f t="shared" si="462"/>
        <v>0.1</v>
      </c>
      <c r="X505">
        <f t="shared" si="463"/>
        <v>0.1</v>
      </c>
      <c r="Y505">
        <f t="shared" si="464"/>
        <v>0.1</v>
      </c>
      <c r="Z505">
        <f t="shared" si="465"/>
        <v>0.1</v>
      </c>
      <c r="AA505">
        <f t="shared" si="466"/>
        <v>0.1</v>
      </c>
      <c r="AB505">
        <f t="shared" si="467"/>
        <v>0.1</v>
      </c>
      <c r="AC505">
        <f t="shared" si="468"/>
        <v>0.1</v>
      </c>
      <c r="AD505">
        <f t="shared" si="469"/>
        <v>0.1</v>
      </c>
      <c r="AE505">
        <f t="shared" si="470"/>
        <v>0.1</v>
      </c>
      <c r="AF505">
        <f t="shared" si="471"/>
        <v>0.1</v>
      </c>
      <c r="AG505">
        <f t="shared" si="472"/>
        <v>0.1</v>
      </c>
      <c r="AH505">
        <f t="shared" si="473"/>
        <v>0.1</v>
      </c>
      <c r="AI505">
        <f t="shared" si="474"/>
        <v>0.1</v>
      </c>
      <c r="AJ505">
        <f t="shared" si="475"/>
        <v>0.1</v>
      </c>
      <c r="AK505">
        <f t="shared" si="476"/>
        <v>0.1</v>
      </c>
      <c r="AL505">
        <f t="shared" si="477"/>
        <v>0.1</v>
      </c>
      <c r="AM505">
        <f t="shared" si="478"/>
        <v>0.1</v>
      </c>
      <c r="AN505">
        <f t="shared" si="479"/>
        <v>0.1</v>
      </c>
      <c r="AO505">
        <f t="shared" si="480"/>
        <v>0.1</v>
      </c>
      <c r="AP505">
        <f t="shared" si="481"/>
        <v>20.100000000000001</v>
      </c>
      <c r="AR505">
        <f t="shared" si="482"/>
        <v>0.1</v>
      </c>
      <c r="AS505">
        <f t="shared" si="483"/>
        <v>0.1</v>
      </c>
      <c r="AT505">
        <f t="shared" si="484"/>
        <v>0.1</v>
      </c>
      <c r="AU505">
        <f t="shared" si="485"/>
        <v>0.1</v>
      </c>
      <c r="AV505">
        <f t="shared" si="486"/>
        <v>0.1</v>
      </c>
      <c r="AW505">
        <f t="shared" si="487"/>
        <v>0.1</v>
      </c>
      <c r="AX505">
        <f t="shared" si="488"/>
        <v>0.1</v>
      </c>
      <c r="AY505">
        <f t="shared" si="489"/>
        <v>0.1</v>
      </c>
      <c r="AZ505">
        <f t="shared" si="490"/>
        <v>0.1</v>
      </c>
      <c r="BA505">
        <f t="shared" si="491"/>
        <v>0.1</v>
      </c>
      <c r="BB505">
        <f t="shared" si="492"/>
        <v>0.1</v>
      </c>
      <c r="BC505">
        <f t="shared" si="493"/>
        <v>0.1</v>
      </c>
      <c r="BD505">
        <f t="shared" si="494"/>
        <v>0.1</v>
      </c>
      <c r="BE505">
        <f t="shared" si="495"/>
        <v>0.1</v>
      </c>
      <c r="BF505">
        <f t="shared" si="496"/>
        <v>0.1</v>
      </c>
      <c r="BG505">
        <f t="shared" si="497"/>
        <v>0.1</v>
      </c>
      <c r="BH505">
        <f t="shared" si="498"/>
        <v>0.1</v>
      </c>
      <c r="BI505">
        <f t="shared" si="499"/>
        <v>0.1</v>
      </c>
      <c r="BJ505">
        <f t="shared" si="500"/>
        <v>0.1</v>
      </c>
      <c r="BK505">
        <f t="shared" si="501"/>
        <v>10.1</v>
      </c>
      <c r="BM505">
        <f t="shared" si="502"/>
        <v>1.2999999999999998</v>
      </c>
      <c r="BN505">
        <f t="shared" si="503"/>
        <v>1.2999999999999998</v>
      </c>
      <c r="BO505">
        <f t="shared" si="504"/>
        <v>1.2999999999999998</v>
      </c>
      <c r="BP505">
        <f t="shared" si="505"/>
        <v>1.2999999999999998</v>
      </c>
      <c r="BQ505">
        <f t="shared" si="506"/>
        <v>1.2999999999999998</v>
      </c>
      <c r="BR505">
        <f t="shared" si="507"/>
        <v>1.2099999999999997</v>
      </c>
      <c r="BS505">
        <f t="shared" si="508"/>
        <v>1.2099999999999997</v>
      </c>
      <c r="BT505">
        <f t="shared" si="509"/>
        <v>1.2099999999999997</v>
      </c>
      <c r="BU505">
        <f t="shared" si="510"/>
        <v>1.2099999999999997</v>
      </c>
      <c r="BV505">
        <f t="shared" si="511"/>
        <v>1.2099999999999997</v>
      </c>
      <c r="BW505">
        <f t="shared" si="512"/>
        <v>1.2099999999999997</v>
      </c>
      <c r="BX505">
        <f t="shared" si="513"/>
        <v>1.2099999999999997</v>
      </c>
      <c r="BY505">
        <f t="shared" si="514"/>
        <v>1.2099999999999997</v>
      </c>
      <c r="BZ505">
        <f t="shared" si="515"/>
        <v>1.2099999999999997</v>
      </c>
      <c r="CA505">
        <f t="shared" si="516"/>
        <v>1.1199999999999999</v>
      </c>
      <c r="CB505">
        <f t="shared" si="517"/>
        <v>1.1199999999999999</v>
      </c>
      <c r="CC505">
        <f t="shared" si="518"/>
        <v>1.1199999999999999</v>
      </c>
      <c r="CD505">
        <f t="shared" si="519"/>
        <v>1.1199999999999999</v>
      </c>
      <c r="CE505">
        <f t="shared" si="520"/>
        <v>1.0299999999999996</v>
      </c>
      <c r="CF505">
        <f t="shared" si="521"/>
        <v>53.029999999999987</v>
      </c>
      <c r="CH505">
        <f t="shared" si="522"/>
        <v>109.92999999999999</v>
      </c>
      <c r="CI505">
        <f t="shared" si="523"/>
        <v>22.000000000000004</v>
      </c>
      <c r="CJ505">
        <f t="shared" si="524"/>
        <v>12</v>
      </c>
      <c r="CK505">
        <f t="shared" si="525"/>
        <v>75.929999999999978</v>
      </c>
      <c r="CL505">
        <f t="shared" si="526"/>
        <v>0</v>
      </c>
      <c r="CM505">
        <f t="shared" si="527"/>
        <v>0</v>
      </c>
    </row>
    <row r="506" spans="1:91" x14ac:dyDescent="0.2">
      <c r="A506">
        <v>489</v>
      </c>
      <c r="B506">
        <f>B$14*(10-lgd*COUNTIF(Defaults!$AI506:$AR506,"&lt;="&amp;B$17))</f>
        <v>1.5</v>
      </c>
      <c r="C506">
        <f>C$14*(10-lgd*COUNTIF(Defaults!$AI506:$AR506,"&lt;="&amp;C$17))</f>
        <v>1.5</v>
      </c>
      <c r="D506">
        <f>D$14*(10-lgd*COUNTIF(Defaults!$AI506:$AR506,"&lt;="&amp;D$17))</f>
        <v>1.5</v>
      </c>
      <c r="E506">
        <f>E$14*(10-lgd*COUNTIF(Defaults!$AI506:$AR506,"&lt;="&amp;E$17))</f>
        <v>1.41</v>
      </c>
      <c r="F506">
        <f>F$14*(10-lgd*COUNTIF(Defaults!$AI506:$AR506,"&lt;="&amp;F$17))</f>
        <v>1.41</v>
      </c>
      <c r="G506">
        <f>G$14*(10-lgd*COUNTIF(Defaults!$AI506:$AR506,"&lt;="&amp;G$17))</f>
        <v>1.41</v>
      </c>
      <c r="H506">
        <f>H$14*(10-lgd*COUNTIF(Defaults!$AI506:$AR506,"&lt;="&amp;H$17))</f>
        <v>1.41</v>
      </c>
      <c r="I506">
        <f>I$14*(10-lgd*COUNTIF(Defaults!$AI506:$AR506,"&lt;="&amp;I$17))</f>
        <v>1.41</v>
      </c>
      <c r="J506">
        <f>J$14*(10-lgd*COUNTIF(Defaults!$AI506:$AR506,"&lt;="&amp;J$17))</f>
        <v>1.41</v>
      </c>
      <c r="K506">
        <f>K$14*(10-lgd*COUNTIF(Defaults!$AI506:$AR506,"&lt;="&amp;K$17))</f>
        <v>1.41</v>
      </c>
      <c r="L506">
        <f>L$14*(10-lgd*COUNTIF(Defaults!$AI506:$AR506,"&lt;="&amp;L$17))</f>
        <v>1.41</v>
      </c>
      <c r="M506">
        <f>M$14*(10-lgd*COUNTIF(Defaults!$AI506:$AR506,"&lt;="&amp;M$17))</f>
        <v>1.41</v>
      </c>
      <c r="N506">
        <f>N$14*(10-lgd*COUNTIF(Defaults!$AI506:$AR506,"&lt;="&amp;N$17))</f>
        <v>1.41</v>
      </c>
      <c r="O506">
        <f>O$14*(10-lgd*COUNTIF(Defaults!$AI506:$AR506,"&lt;="&amp;O$17))</f>
        <v>1.41</v>
      </c>
      <c r="P506">
        <f>P$14*(10-lgd*COUNTIF(Defaults!$AI506:$AR506,"&lt;="&amp;P$17))</f>
        <v>1.41</v>
      </c>
      <c r="Q506">
        <f>Q$14*(10-lgd*COUNTIF(Defaults!$AI506:$AR506,"&lt;="&amp;Q$17))</f>
        <v>1.41</v>
      </c>
      <c r="R506">
        <f>R$14*(10-lgd*COUNTIF(Defaults!$AI506:$AR506,"&lt;="&amp;R$17))</f>
        <v>1.41</v>
      </c>
      <c r="S506">
        <f>S$14*(10-lgd*COUNTIF(Defaults!$AI506:$AR506,"&lt;="&amp;S$17))</f>
        <v>1.41</v>
      </c>
      <c r="T506">
        <f>T$14*(10-lgd*COUNTIF(Defaults!$AI506:$AR506,"&lt;="&amp;T$17))</f>
        <v>1.41</v>
      </c>
      <c r="U506">
        <f>U$14*(10-lgd*COUNTIF(Defaults!$AI506:$AR506,"&lt;="&amp;U$17))</f>
        <v>89.320000000000007</v>
      </c>
      <c r="W506">
        <f t="shared" si="462"/>
        <v>0.1</v>
      </c>
      <c r="X506">
        <f t="shared" si="463"/>
        <v>0.1</v>
      </c>
      <c r="Y506">
        <f t="shared" si="464"/>
        <v>0.1</v>
      </c>
      <c r="Z506">
        <f t="shared" si="465"/>
        <v>0.1</v>
      </c>
      <c r="AA506">
        <f t="shared" si="466"/>
        <v>0.1</v>
      </c>
      <c r="AB506">
        <f t="shared" si="467"/>
        <v>0.1</v>
      </c>
      <c r="AC506">
        <f t="shared" si="468"/>
        <v>0.1</v>
      </c>
      <c r="AD506">
        <f t="shared" si="469"/>
        <v>0.1</v>
      </c>
      <c r="AE506">
        <f t="shared" si="470"/>
        <v>0.1</v>
      </c>
      <c r="AF506">
        <f t="shared" si="471"/>
        <v>0.1</v>
      </c>
      <c r="AG506">
        <f t="shared" si="472"/>
        <v>0.1</v>
      </c>
      <c r="AH506">
        <f t="shared" si="473"/>
        <v>0.1</v>
      </c>
      <c r="AI506">
        <f t="shared" si="474"/>
        <v>0.1</v>
      </c>
      <c r="AJ506">
        <f t="shared" si="475"/>
        <v>0.1</v>
      </c>
      <c r="AK506">
        <f t="shared" si="476"/>
        <v>0.1</v>
      </c>
      <c r="AL506">
        <f t="shared" si="477"/>
        <v>0.1</v>
      </c>
      <c r="AM506">
        <f t="shared" si="478"/>
        <v>0.1</v>
      </c>
      <c r="AN506">
        <f t="shared" si="479"/>
        <v>0.1</v>
      </c>
      <c r="AO506">
        <f t="shared" si="480"/>
        <v>0.1</v>
      </c>
      <c r="AP506">
        <f t="shared" si="481"/>
        <v>20.100000000000001</v>
      </c>
      <c r="AR506">
        <f t="shared" si="482"/>
        <v>0.1</v>
      </c>
      <c r="AS506">
        <f t="shared" si="483"/>
        <v>0.1</v>
      </c>
      <c r="AT506">
        <f t="shared" si="484"/>
        <v>0.1</v>
      </c>
      <c r="AU506">
        <f t="shared" si="485"/>
        <v>0.1</v>
      </c>
      <c r="AV506">
        <f t="shared" si="486"/>
        <v>0.1</v>
      </c>
      <c r="AW506">
        <f t="shared" si="487"/>
        <v>0.1</v>
      </c>
      <c r="AX506">
        <f t="shared" si="488"/>
        <v>0.1</v>
      </c>
      <c r="AY506">
        <f t="shared" si="489"/>
        <v>0.1</v>
      </c>
      <c r="AZ506">
        <f t="shared" si="490"/>
        <v>0.1</v>
      </c>
      <c r="BA506">
        <f t="shared" si="491"/>
        <v>0.1</v>
      </c>
      <c r="BB506">
        <f t="shared" si="492"/>
        <v>0.1</v>
      </c>
      <c r="BC506">
        <f t="shared" si="493"/>
        <v>0.1</v>
      </c>
      <c r="BD506">
        <f t="shared" si="494"/>
        <v>0.1</v>
      </c>
      <c r="BE506">
        <f t="shared" si="495"/>
        <v>0.1</v>
      </c>
      <c r="BF506">
        <f t="shared" si="496"/>
        <v>0.1</v>
      </c>
      <c r="BG506">
        <f t="shared" si="497"/>
        <v>0.1</v>
      </c>
      <c r="BH506">
        <f t="shared" si="498"/>
        <v>0.1</v>
      </c>
      <c r="BI506">
        <f t="shared" si="499"/>
        <v>0.1</v>
      </c>
      <c r="BJ506">
        <f t="shared" si="500"/>
        <v>0.1</v>
      </c>
      <c r="BK506">
        <f t="shared" si="501"/>
        <v>10.1</v>
      </c>
      <c r="BM506">
        <f t="shared" si="502"/>
        <v>1.2999999999999998</v>
      </c>
      <c r="BN506">
        <f t="shared" si="503"/>
        <v>1.2999999999999998</v>
      </c>
      <c r="BO506">
        <f t="shared" si="504"/>
        <v>1.2999999999999998</v>
      </c>
      <c r="BP506">
        <f t="shared" si="505"/>
        <v>1.2099999999999997</v>
      </c>
      <c r="BQ506">
        <f t="shared" si="506"/>
        <v>1.2099999999999997</v>
      </c>
      <c r="BR506">
        <f t="shared" si="507"/>
        <v>1.2099999999999997</v>
      </c>
      <c r="BS506">
        <f t="shared" si="508"/>
        <v>1.2099999999999997</v>
      </c>
      <c r="BT506">
        <f t="shared" si="509"/>
        <v>1.2099999999999997</v>
      </c>
      <c r="BU506">
        <f t="shared" si="510"/>
        <v>1.2099999999999997</v>
      </c>
      <c r="BV506">
        <f t="shared" si="511"/>
        <v>1.2099999999999997</v>
      </c>
      <c r="BW506">
        <f t="shared" si="512"/>
        <v>1.2099999999999997</v>
      </c>
      <c r="BX506">
        <f t="shared" si="513"/>
        <v>1.2099999999999997</v>
      </c>
      <c r="BY506">
        <f t="shared" si="514"/>
        <v>1.2099999999999997</v>
      </c>
      <c r="BZ506">
        <f t="shared" si="515"/>
        <v>1.2099999999999997</v>
      </c>
      <c r="CA506">
        <f t="shared" si="516"/>
        <v>1.2099999999999997</v>
      </c>
      <c r="CB506">
        <f t="shared" si="517"/>
        <v>1.2099999999999997</v>
      </c>
      <c r="CC506">
        <f t="shared" si="518"/>
        <v>1.2099999999999997</v>
      </c>
      <c r="CD506">
        <f t="shared" si="519"/>
        <v>1.2099999999999997</v>
      </c>
      <c r="CE506">
        <f t="shared" si="520"/>
        <v>1.2099999999999997</v>
      </c>
      <c r="CF506">
        <f t="shared" si="521"/>
        <v>59.12</v>
      </c>
      <c r="CH506">
        <f t="shared" si="522"/>
        <v>116.38000000000001</v>
      </c>
      <c r="CI506">
        <f t="shared" si="523"/>
        <v>22.000000000000004</v>
      </c>
      <c r="CJ506">
        <f t="shared" si="524"/>
        <v>12</v>
      </c>
      <c r="CK506">
        <f t="shared" si="525"/>
        <v>82.38</v>
      </c>
      <c r="CL506">
        <f t="shared" si="526"/>
        <v>0</v>
      </c>
      <c r="CM506">
        <f t="shared" si="527"/>
        <v>0</v>
      </c>
    </row>
    <row r="507" spans="1:91" x14ac:dyDescent="0.2">
      <c r="A507">
        <v>490</v>
      </c>
      <c r="B507">
        <f>B$14*(10-lgd*COUNTIF(Defaults!$AI507:$AR507,"&lt;="&amp;B$17))</f>
        <v>1.5</v>
      </c>
      <c r="C507">
        <f>C$14*(10-lgd*COUNTIF(Defaults!$AI507:$AR507,"&lt;="&amp;C$17))</f>
        <v>1.5</v>
      </c>
      <c r="D507">
        <f>D$14*(10-lgd*COUNTIF(Defaults!$AI507:$AR507,"&lt;="&amp;D$17))</f>
        <v>1.5</v>
      </c>
      <c r="E507">
        <f>E$14*(10-lgd*COUNTIF(Defaults!$AI507:$AR507,"&lt;="&amp;E$17))</f>
        <v>1.41</v>
      </c>
      <c r="F507">
        <f>F$14*(10-lgd*COUNTIF(Defaults!$AI507:$AR507,"&lt;="&amp;F$17))</f>
        <v>1.41</v>
      </c>
      <c r="G507">
        <f>G$14*(10-lgd*COUNTIF(Defaults!$AI507:$AR507,"&lt;="&amp;G$17))</f>
        <v>1.41</v>
      </c>
      <c r="H507">
        <f>H$14*(10-lgd*COUNTIF(Defaults!$AI507:$AR507,"&lt;="&amp;H$17))</f>
        <v>1.41</v>
      </c>
      <c r="I507">
        <f>I$14*(10-lgd*COUNTIF(Defaults!$AI507:$AR507,"&lt;="&amp;I$17))</f>
        <v>1.41</v>
      </c>
      <c r="J507">
        <f>J$14*(10-lgd*COUNTIF(Defaults!$AI507:$AR507,"&lt;="&amp;J$17))</f>
        <v>1.41</v>
      </c>
      <c r="K507">
        <f>K$14*(10-lgd*COUNTIF(Defaults!$AI507:$AR507,"&lt;="&amp;K$17))</f>
        <v>1.41</v>
      </c>
      <c r="L507">
        <f>L$14*(10-lgd*COUNTIF(Defaults!$AI507:$AR507,"&lt;="&amp;L$17))</f>
        <v>1.41</v>
      </c>
      <c r="M507">
        <f>M$14*(10-lgd*COUNTIF(Defaults!$AI507:$AR507,"&lt;="&amp;M$17))</f>
        <v>1.41</v>
      </c>
      <c r="N507">
        <f>N$14*(10-lgd*COUNTIF(Defaults!$AI507:$AR507,"&lt;="&amp;N$17))</f>
        <v>1.41</v>
      </c>
      <c r="O507">
        <f>O$14*(10-lgd*COUNTIF(Defaults!$AI507:$AR507,"&lt;="&amp;O$17))</f>
        <v>1.41</v>
      </c>
      <c r="P507">
        <f>P$14*(10-lgd*COUNTIF(Defaults!$AI507:$AR507,"&lt;="&amp;P$17))</f>
        <v>1.41</v>
      </c>
      <c r="Q507">
        <f>Q$14*(10-lgd*COUNTIF(Defaults!$AI507:$AR507,"&lt;="&amp;Q$17))</f>
        <v>1.41</v>
      </c>
      <c r="R507">
        <f>R$14*(10-lgd*COUNTIF(Defaults!$AI507:$AR507,"&lt;="&amp;R$17))</f>
        <v>1.41</v>
      </c>
      <c r="S507">
        <f>S$14*(10-lgd*COUNTIF(Defaults!$AI507:$AR507,"&lt;="&amp;S$17))</f>
        <v>1.41</v>
      </c>
      <c r="T507">
        <f>T$14*(10-lgd*COUNTIF(Defaults!$AI507:$AR507,"&lt;="&amp;T$17))</f>
        <v>1.41</v>
      </c>
      <c r="U507">
        <f>U$14*(10-lgd*COUNTIF(Defaults!$AI507:$AR507,"&lt;="&amp;U$17))</f>
        <v>95.410000000000011</v>
      </c>
      <c r="W507">
        <f t="shared" si="462"/>
        <v>0.1</v>
      </c>
      <c r="X507">
        <f t="shared" si="463"/>
        <v>0.1</v>
      </c>
      <c r="Y507">
        <f t="shared" si="464"/>
        <v>0.1</v>
      </c>
      <c r="Z507">
        <f t="shared" si="465"/>
        <v>0.1</v>
      </c>
      <c r="AA507">
        <f t="shared" si="466"/>
        <v>0.1</v>
      </c>
      <c r="AB507">
        <f t="shared" si="467"/>
        <v>0.1</v>
      </c>
      <c r="AC507">
        <f t="shared" si="468"/>
        <v>0.1</v>
      </c>
      <c r="AD507">
        <f t="shared" si="469"/>
        <v>0.1</v>
      </c>
      <c r="AE507">
        <f t="shared" si="470"/>
        <v>0.1</v>
      </c>
      <c r="AF507">
        <f t="shared" si="471"/>
        <v>0.1</v>
      </c>
      <c r="AG507">
        <f t="shared" si="472"/>
        <v>0.1</v>
      </c>
      <c r="AH507">
        <f t="shared" si="473"/>
        <v>0.1</v>
      </c>
      <c r="AI507">
        <f t="shared" si="474"/>
        <v>0.1</v>
      </c>
      <c r="AJ507">
        <f t="shared" si="475"/>
        <v>0.1</v>
      </c>
      <c r="AK507">
        <f t="shared" si="476"/>
        <v>0.1</v>
      </c>
      <c r="AL507">
        <f t="shared" si="477"/>
        <v>0.1</v>
      </c>
      <c r="AM507">
        <f t="shared" si="478"/>
        <v>0.1</v>
      </c>
      <c r="AN507">
        <f t="shared" si="479"/>
        <v>0.1</v>
      </c>
      <c r="AO507">
        <f t="shared" si="480"/>
        <v>0.1</v>
      </c>
      <c r="AP507">
        <f t="shared" si="481"/>
        <v>20.100000000000001</v>
      </c>
      <c r="AR507">
        <f t="shared" si="482"/>
        <v>0.1</v>
      </c>
      <c r="AS507">
        <f t="shared" si="483"/>
        <v>0.1</v>
      </c>
      <c r="AT507">
        <f t="shared" si="484"/>
        <v>0.1</v>
      </c>
      <c r="AU507">
        <f t="shared" si="485"/>
        <v>0.1</v>
      </c>
      <c r="AV507">
        <f t="shared" si="486"/>
        <v>0.1</v>
      </c>
      <c r="AW507">
        <f t="shared" si="487"/>
        <v>0.1</v>
      </c>
      <c r="AX507">
        <f t="shared" si="488"/>
        <v>0.1</v>
      </c>
      <c r="AY507">
        <f t="shared" si="489"/>
        <v>0.1</v>
      </c>
      <c r="AZ507">
        <f t="shared" si="490"/>
        <v>0.1</v>
      </c>
      <c r="BA507">
        <f t="shared" si="491"/>
        <v>0.1</v>
      </c>
      <c r="BB507">
        <f t="shared" si="492"/>
        <v>0.1</v>
      </c>
      <c r="BC507">
        <f t="shared" si="493"/>
        <v>0.1</v>
      </c>
      <c r="BD507">
        <f t="shared" si="494"/>
        <v>0.1</v>
      </c>
      <c r="BE507">
        <f t="shared" si="495"/>
        <v>0.1</v>
      </c>
      <c r="BF507">
        <f t="shared" si="496"/>
        <v>0.1</v>
      </c>
      <c r="BG507">
        <f t="shared" si="497"/>
        <v>0.1</v>
      </c>
      <c r="BH507">
        <f t="shared" si="498"/>
        <v>0.1</v>
      </c>
      <c r="BI507">
        <f t="shared" si="499"/>
        <v>0.1</v>
      </c>
      <c r="BJ507">
        <f t="shared" si="500"/>
        <v>0.1</v>
      </c>
      <c r="BK507">
        <f t="shared" si="501"/>
        <v>10.1</v>
      </c>
      <c r="BM507">
        <f t="shared" si="502"/>
        <v>1.2999999999999998</v>
      </c>
      <c r="BN507">
        <f t="shared" si="503"/>
        <v>1.2999999999999998</v>
      </c>
      <c r="BO507">
        <f t="shared" si="504"/>
        <v>1.2999999999999998</v>
      </c>
      <c r="BP507">
        <f t="shared" si="505"/>
        <v>1.2099999999999997</v>
      </c>
      <c r="BQ507">
        <f t="shared" si="506"/>
        <v>1.2099999999999997</v>
      </c>
      <c r="BR507">
        <f t="shared" si="507"/>
        <v>1.2099999999999997</v>
      </c>
      <c r="BS507">
        <f t="shared" si="508"/>
        <v>1.2099999999999997</v>
      </c>
      <c r="BT507">
        <f t="shared" si="509"/>
        <v>1.2099999999999997</v>
      </c>
      <c r="BU507">
        <f t="shared" si="510"/>
        <v>1.2099999999999997</v>
      </c>
      <c r="BV507">
        <f t="shared" si="511"/>
        <v>1.2099999999999997</v>
      </c>
      <c r="BW507">
        <f t="shared" si="512"/>
        <v>1.2099999999999997</v>
      </c>
      <c r="BX507">
        <f t="shared" si="513"/>
        <v>1.2099999999999997</v>
      </c>
      <c r="BY507">
        <f t="shared" si="514"/>
        <v>1.2099999999999997</v>
      </c>
      <c r="BZ507">
        <f t="shared" si="515"/>
        <v>1.2099999999999997</v>
      </c>
      <c r="CA507">
        <f t="shared" si="516"/>
        <v>1.2099999999999997</v>
      </c>
      <c r="CB507">
        <f t="shared" si="517"/>
        <v>1.2099999999999997</v>
      </c>
      <c r="CC507">
        <f t="shared" si="518"/>
        <v>1.2099999999999997</v>
      </c>
      <c r="CD507">
        <f t="shared" si="519"/>
        <v>1.2099999999999997</v>
      </c>
      <c r="CE507">
        <f t="shared" si="520"/>
        <v>1.2099999999999997</v>
      </c>
      <c r="CF507">
        <f t="shared" si="521"/>
        <v>65.210000000000008</v>
      </c>
      <c r="CH507">
        <f t="shared" si="522"/>
        <v>122.47000000000001</v>
      </c>
      <c r="CI507">
        <f t="shared" si="523"/>
        <v>22.000000000000004</v>
      </c>
      <c r="CJ507">
        <f t="shared" si="524"/>
        <v>12</v>
      </c>
      <c r="CK507">
        <f t="shared" si="525"/>
        <v>88.47</v>
      </c>
      <c r="CL507">
        <f t="shared" si="526"/>
        <v>0</v>
      </c>
      <c r="CM507">
        <f t="shared" si="527"/>
        <v>0</v>
      </c>
    </row>
    <row r="508" spans="1:91" x14ac:dyDescent="0.2">
      <c r="A508">
        <v>491</v>
      </c>
      <c r="B508">
        <f>B$14*(10-lgd*COUNTIF(Defaults!$AI508:$AR508,"&lt;="&amp;B$17))</f>
        <v>1.5</v>
      </c>
      <c r="C508">
        <f>C$14*(10-lgd*COUNTIF(Defaults!$AI508:$AR508,"&lt;="&amp;C$17))</f>
        <v>1.5</v>
      </c>
      <c r="D508">
        <f>D$14*(10-lgd*COUNTIF(Defaults!$AI508:$AR508,"&lt;="&amp;D$17))</f>
        <v>1.5</v>
      </c>
      <c r="E508">
        <f>E$14*(10-lgd*COUNTIF(Defaults!$AI508:$AR508,"&lt;="&amp;E$17))</f>
        <v>1.5</v>
      </c>
      <c r="F508">
        <f>F$14*(10-lgd*COUNTIF(Defaults!$AI508:$AR508,"&lt;="&amp;F$17))</f>
        <v>1.5</v>
      </c>
      <c r="G508">
        <f>G$14*(10-lgd*COUNTIF(Defaults!$AI508:$AR508,"&lt;="&amp;G$17))</f>
        <v>1.5</v>
      </c>
      <c r="H508">
        <f>H$14*(10-lgd*COUNTIF(Defaults!$AI508:$AR508,"&lt;="&amp;H$17))</f>
        <v>1.5</v>
      </c>
      <c r="I508">
        <f>I$14*(10-lgd*COUNTIF(Defaults!$AI508:$AR508,"&lt;="&amp;I$17))</f>
        <v>1.5</v>
      </c>
      <c r="J508">
        <f>J$14*(10-lgd*COUNTIF(Defaults!$AI508:$AR508,"&lt;="&amp;J$17))</f>
        <v>1.5</v>
      </c>
      <c r="K508">
        <f>K$14*(10-lgd*COUNTIF(Defaults!$AI508:$AR508,"&lt;="&amp;K$17))</f>
        <v>1.5</v>
      </c>
      <c r="L508">
        <f>L$14*(10-lgd*COUNTIF(Defaults!$AI508:$AR508,"&lt;="&amp;L$17))</f>
        <v>1.5</v>
      </c>
      <c r="M508">
        <f>M$14*(10-lgd*COUNTIF(Defaults!$AI508:$AR508,"&lt;="&amp;M$17))</f>
        <v>1.5</v>
      </c>
      <c r="N508">
        <f>N$14*(10-lgd*COUNTIF(Defaults!$AI508:$AR508,"&lt;="&amp;N$17))</f>
        <v>1.5</v>
      </c>
      <c r="O508">
        <f>O$14*(10-lgd*COUNTIF(Defaults!$AI508:$AR508,"&lt;="&amp;O$17))</f>
        <v>1.5</v>
      </c>
      <c r="P508">
        <f>P$14*(10-lgd*COUNTIF(Defaults!$AI508:$AR508,"&lt;="&amp;P$17))</f>
        <v>1.41</v>
      </c>
      <c r="Q508">
        <f>Q$14*(10-lgd*COUNTIF(Defaults!$AI508:$AR508,"&lt;="&amp;Q$17))</f>
        <v>1.41</v>
      </c>
      <c r="R508">
        <f>R$14*(10-lgd*COUNTIF(Defaults!$AI508:$AR508,"&lt;="&amp;R$17))</f>
        <v>1.41</v>
      </c>
      <c r="S508">
        <f>S$14*(10-lgd*COUNTIF(Defaults!$AI508:$AR508,"&lt;="&amp;S$17))</f>
        <v>1.41</v>
      </c>
      <c r="T508">
        <f>T$14*(10-lgd*COUNTIF(Defaults!$AI508:$AR508,"&lt;="&amp;T$17))</f>
        <v>1.41</v>
      </c>
      <c r="U508">
        <f>U$14*(10-lgd*COUNTIF(Defaults!$AI508:$AR508,"&lt;="&amp;U$17))</f>
        <v>95.410000000000011</v>
      </c>
      <c r="W508">
        <f t="shared" si="462"/>
        <v>0.1</v>
      </c>
      <c r="X508">
        <f t="shared" si="463"/>
        <v>0.1</v>
      </c>
      <c r="Y508">
        <f t="shared" si="464"/>
        <v>0.1</v>
      </c>
      <c r="Z508">
        <f t="shared" si="465"/>
        <v>0.1</v>
      </c>
      <c r="AA508">
        <f t="shared" si="466"/>
        <v>0.1</v>
      </c>
      <c r="AB508">
        <f t="shared" si="467"/>
        <v>0.1</v>
      </c>
      <c r="AC508">
        <f t="shared" si="468"/>
        <v>0.1</v>
      </c>
      <c r="AD508">
        <f t="shared" si="469"/>
        <v>0.1</v>
      </c>
      <c r="AE508">
        <f t="shared" si="470"/>
        <v>0.1</v>
      </c>
      <c r="AF508">
        <f t="shared" si="471"/>
        <v>0.1</v>
      </c>
      <c r="AG508">
        <f t="shared" si="472"/>
        <v>0.1</v>
      </c>
      <c r="AH508">
        <f t="shared" si="473"/>
        <v>0.1</v>
      </c>
      <c r="AI508">
        <f t="shared" si="474"/>
        <v>0.1</v>
      </c>
      <c r="AJ508">
        <f t="shared" si="475"/>
        <v>0.1</v>
      </c>
      <c r="AK508">
        <f t="shared" si="476"/>
        <v>0.1</v>
      </c>
      <c r="AL508">
        <f t="shared" si="477"/>
        <v>0.1</v>
      </c>
      <c r="AM508">
        <f t="shared" si="478"/>
        <v>0.1</v>
      </c>
      <c r="AN508">
        <f t="shared" si="479"/>
        <v>0.1</v>
      </c>
      <c r="AO508">
        <f t="shared" si="480"/>
        <v>0.1</v>
      </c>
      <c r="AP508">
        <f t="shared" si="481"/>
        <v>20.100000000000001</v>
      </c>
      <c r="AR508">
        <f t="shared" si="482"/>
        <v>0.1</v>
      </c>
      <c r="AS508">
        <f t="shared" si="483"/>
        <v>0.1</v>
      </c>
      <c r="AT508">
        <f t="shared" si="484"/>
        <v>0.1</v>
      </c>
      <c r="AU508">
        <f t="shared" si="485"/>
        <v>0.1</v>
      </c>
      <c r="AV508">
        <f t="shared" si="486"/>
        <v>0.1</v>
      </c>
      <c r="AW508">
        <f t="shared" si="487"/>
        <v>0.1</v>
      </c>
      <c r="AX508">
        <f t="shared" si="488"/>
        <v>0.1</v>
      </c>
      <c r="AY508">
        <f t="shared" si="489"/>
        <v>0.1</v>
      </c>
      <c r="AZ508">
        <f t="shared" si="490"/>
        <v>0.1</v>
      </c>
      <c r="BA508">
        <f t="shared" si="491"/>
        <v>0.1</v>
      </c>
      <c r="BB508">
        <f t="shared" si="492"/>
        <v>0.1</v>
      </c>
      <c r="BC508">
        <f t="shared" si="493"/>
        <v>0.1</v>
      </c>
      <c r="BD508">
        <f t="shared" si="494"/>
        <v>0.1</v>
      </c>
      <c r="BE508">
        <f t="shared" si="495"/>
        <v>0.1</v>
      </c>
      <c r="BF508">
        <f t="shared" si="496"/>
        <v>0.1</v>
      </c>
      <c r="BG508">
        <f t="shared" si="497"/>
        <v>0.1</v>
      </c>
      <c r="BH508">
        <f t="shared" si="498"/>
        <v>0.1</v>
      </c>
      <c r="BI508">
        <f t="shared" si="499"/>
        <v>0.1</v>
      </c>
      <c r="BJ508">
        <f t="shared" si="500"/>
        <v>0.1</v>
      </c>
      <c r="BK508">
        <f t="shared" si="501"/>
        <v>10.1</v>
      </c>
      <c r="BM508">
        <f t="shared" si="502"/>
        <v>1.2999999999999998</v>
      </c>
      <c r="BN508">
        <f t="shared" si="503"/>
        <v>1.2999999999999998</v>
      </c>
      <c r="BO508">
        <f t="shared" si="504"/>
        <v>1.2999999999999998</v>
      </c>
      <c r="BP508">
        <f t="shared" si="505"/>
        <v>1.2999999999999998</v>
      </c>
      <c r="BQ508">
        <f t="shared" si="506"/>
        <v>1.2999999999999998</v>
      </c>
      <c r="BR508">
        <f t="shared" si="507"/>
        <v>1.2999999999999998</v>
      </c>
      <c r="BS508">
        <f t="shared" si="508"/>
        <v>1.2999999999999998</v>
      </c>
      <c r="BT508">
        <f t="shared" si="509"/>
        <v>1.2999999999999998</v>
      </c>
      <c r="BU508">
        <f t="shared" si="510"/>
        <v>1.2999999999999998</v>
      </c>
      <c r="BV508">
        <f t="shared" si="511"/>
        <v>1.2999999999999998</v>
      </c>
      <c r="BW508">
        <f t="shared" si="512"/>
        <v>1.2999999999999998</v>
      </c>
      <c r="BX508">
        <f t="shared" si="513"/>
        <v>1.2999999999999998</v>
      </c>
      <c r="BY508">
        <f t="shared" si="514"/>
        <v>1.2999999999999998</v>
      </c>
      <c r="BZ508">
        <f t="shared" si="515"/>
        <v>1.2999999999999998</v>
      </c>
      <c r="CA508">
        <f t="shared" si="516"/>
        <v>1.2099999999999997</v>
      </c>
      <c r="CB508">
        <f t="shared" si="517"/>
        <v>1.2099999999999997</v>
      </c>
      <c r="CC508">
        <f t="shared" si="518"/>
        <v>1.2099999999999997</v>
      </c>
      <c r="CD508">
        <f t="shared" si="519"/>
        <v>1.2099999999999997</v>
      </c>
      <c r="CE508">
        <f t="shared" si="520"/>
        <v>1.2099999999999997</v>
      </c>
      <c r="CF508">
        <f t="shared" si="521"/>
        <v>65.210000000000008</v>
      </c>
      <c r="CH508">
        <f t="shared" si="522"/>
        <v>123.46000000000001</v>
      </c>
      <c r="CI508">
        <f t="shared" si="523"/>
        <v>22.000000000000004</v>
      </c>
      <c r="CJ508">
        <f t="shared" si="524"/>
        <v>12</v>
      </c>
      <c r="CK508">
        <f t="shared" si="525"/>
        <v>89.460000000000008</v>
      </c>
      <c r="CL508">
        <f t="shared" si="526"/>
        <v>0</v>
      </c>
      <c r="CM508">
        <f t="shared" si="527"/>
        <v>0</v>
      </c>
    </row>
    <row r="509" spans="1:91" x14ac:dyDescent="0.2">
      <c r="A509">
        <v>492</v>
      </c>
      <c r="B509">
        <f>B$14*(10-lgd*COUNTIF(Defaults!$AI509:$AR509,"&lt;="&amp;B$17))</f>
        <v>1.5</v>
      </c>
      <c r="C509">
        <f>C$14*(10-lgd*COUNTIF(Defaults!$AI509:$AR509,"&lt;="&amp;C$17))</f>
        <v>1.5</v>
      </c>
      <c r="D509">
        <f>D$14*(10-lgd*COUNTIF(Defaults!$AI509:$AR509,"&lt;="&amp;D$17))</f>
        <v>1.5</v>
      </c>
      <c r="E509">
        <f>E$14*(10-lgd*COUNTIF(Defaults!$AI509:$AR509,"&lt;="&amp;E$17))</f>
        <v>1.5</v>
      </c>
      <c r="F509">
        <f>F$14*(10-lgd*COUNTIF(Defaults!$AI509:$AR509,"&lt;="&amp;F$17))</f>
        <v>1.5</v>
      </c>
      <c r="G509">
        <f>G$14*(10-lgd*COUNTIF(Defaults!$AI509:$AR509,"&lt;="&amp;G$17))</f>
        <v>1.5</v>
      </c>
      <c r="H509">
        <f>H$14*(10-lgd*COUNTIF(Defaults!$AI509:$AR509,"&lt;="&amp;H$17))</f>
        <v>1.41</v>
      </c>
      <c r="I509">
        <f>I$14*(10-lgd*COUNTIF(Defaults!$AI509:$AR509,"&lt;="&amp;I$17))</f>
        <v>1.41</v>
      </c>
      <c r="J509">
        <f>J$14*(10-lgd*COUNTIF(Defaults!$AI509:$AR509,"&lt;="&amp;J$17))</f>
        <v>1.41</v>
      </c>
      <c r="K509">
        <f>K$14*(10-lgd*COUNTIF(Defaults!$AI509:$AR509,"&lt;="&amp;K$17))</f>
        <v>1.41</v>
      </c>
      <c r="L509">
        <f>L$14*(10-lgd*COUNTIF(Defaults!$AI509:$AR509,"&lt;="&amp;L$17))</f>
        <v>1.41</v>
      </c>
      <c r="M509">
        <f>M$14*(10-lgd*COUNTIF(Defaults!$AI509:$AR509,"&lt;="&amp;M$17))</f>
        <v>1.41</v>
      </c>
      <c r="N509">
        <f>N$14*(10-lgd*COUNTIF(Defaults!$AI509:$AR509,"&lt;="&amp;N$17))</f>
        <v>1.41</v>
      </c>
      <c r="O509">
        <f>O$14*(10-lgd*COUNTIF(Defaults!$AI509:$AR509,"&lt;="&amp;O$17))</f>
        <v>1.41</v>
      </c>
      <c r="P509">
        <f>P$14*(10-lgd*COUNTIF(Defaults!$AI509:$AR509,"&lt;="&amp;P$17))</f>
        <v>1.41</v>
      </c>
      <c r="Q509">
        <f>Q$14*(10-lgd*COUNTIF(Defaults!$AI509:$AR509,"&lt;="&amp;Q$17))</f>
        <v>1.41</v>
      </c>
      <c r="R509">
        <f>R$14*(10-lgd*COUNTIF(Defaults!$AI509:$AR509,"&lt;="&amp;R$17))</f>
        <v>1.41</v>
      </c>
      <c r="S509">
        <f>S$14*(10-lgd*COUNTIF(Defaults!$AI509:$AR509,"&lt;="&amp;S$17))</f>
        <v>1.41</v>
      </c>
      <c r="T509">
        <f>T$14*(10-lgd*COUNTIF(Defaults!$AI509:$AR509,"&lt;="&amp;T$17))</f>
        <v>1.41</v>
      </c>
      <c r="U509">
        <f>U$14*(10-lgd*COUNTIF(Defaults!$AI509:$AR509,"&lt;="&amp;U$17))</f>
        <v>95.410000000000011</v>
      </c>
      <c r="W509">
        <f t="shared" si="462"/>
        <v>0.1</v>
      </c>
      <c r="X509">
        <f t="shared" si="463"/>
        <v>0.1</v>
      </c>
      <c r="Y509">
        <f t="shared" si="464"/>
        <v>0.1</v>
      </c>
      <c r="Z509">
        <f t="shared" si="465"/>
        <v>0.1</v>
      </c>
      <c r="AA509">
        <f t="shared" si="466"/>
        <v>0.1</v>
      </c>
      <c r="AB509">
        <f t="shared" si="467"/>
        <v>0.1</v>
      </c>
      <c r="AC509">
        <f t="shared" si="468"/>
        <v>0.1</v>
      </c>
      <c r="AD509">
        <f t="shared" si="469"/>
        <v>0.1</v>
      </c>
      <c r="AE509">
        <f t="shared" si="470"/>
        <v>0.1</v>
      </c>
      <c r="AF509">
        <f t="shared" si="471"/>
        <v>0.1</v>
      </c>
      <c r="AG509">
        <f t="shared" si="472"/>
        <v>0.1</v>
      </c>
      <c r="AH509">
        <f t="shared" si="473"/>
        <v>0.1</v>
      </c>
      <c r="AI509">
        <f t="shared" si="474"/>
        <v>0.1</v>
      </c>
      <c r="AJ509">
        <f t="shared" si="475"/>
        <v>0.1</v>
      </c>
      <c r="AK509">
        <f t="shared" si="476"/>
        <v>0.1</v>
      </c>
      <c r="AL509">
        <f t="shared" si="477"/>
        <v>0.1</v>
      </c>
      <c r="AM509">
        <f t="shared" si="478"/>
        <v>0.1</v>
      </c>
      <c r="AN509">
        <f t="shared" si="479"/>
        <v>0.1</v>
      </c>
      <c r="AO509">
        <f t="shared" si="480"/>
        <v>0.1</v>
      </c>
      <c r="AP509">
        <f t="shared" si="481"/>
        <v>20.100000000000001</v>
      </c>
      <c r="AR509">
        <f t="shared" si="482"/>
        <v>0.1</v>
      </c>
      <c r="AS509">
        <f t="shared" si="483"/>
        <v>0.1</v>
      </c>
      <c r="AT509">
        <f t="shared" si="484"/>
        <v>0.1</v>
      </c>
      <c r="AU509">
        <f t="shared" si="485"/>
        <v>0.1</v>
      </c>
      <c r="AV509">
        <f t="shared" si="486"/>
        <v>0.1</v>
      </c>
      <c r="AW509">
        <f t="shared" si="487"/>
        <v>0.1</v>
      </c>
      <c r="AX509">
        <f t="shared" si="488"/>
        <v>0.1</v>
      </c>
      <c r="AY509">
        <f t="shared" si="489"/>
        <v>0.1</v>
      </c>
      <c r="AZ509">
        <f t="shared" si="490"/>
        <v>0.1</v>
      </c>
      <c r="BA509">
        <f t="shared" si="491"/>
        <v>0.1</v>
      </c>
      <c r="BB509">
        <f t="shared" si="492"/>
        <v>0.1</v>
      </c>
      <c r="BC509">
        <f t="shared" si="493"/>
        <v>0.1</v>
      </c>
      <c r="BD509">
        <f t="shared" si="494"/>
        <v>0.1</v>
      </c>
      <c r="BE509">
        <f t="shared" si="495"/>
        <v>0.1</v>
      </c>
      <c r="BF509">
        <f t="shared" si="496"/>
        <v>0.1</v>
      </c>
      <c r="BG509">
        <f t="shared" si="497"/>
        <v>0.1</v>
      </c>
      <c r="BH509">
        <f t="shared" si="498"/>
        <v>0.1</v>
      </c>
      <c r="BI509">
        <f t="shared" si="499"/>
        <v>0.1</v>
      </c>
      <c r="BJ509">
        <f t="shared" si="500"/>
        <v>0.1</v>
      </c>
      <c r="BK509">
        <f t="shared" si="501"/>
        <v>10.1</v>
      </c>
      <c r="BM509">
        <f t="shared" si="502"/>
        <v>1.2999999999999998</v>
      </c>
      <c r="BN509">
        <f t="shared" si="503"/>
        <v>1.2999999999999998</v>
      </c>
      <c r="BO509">
        <f t="shared" si="504"/>
        <v>1.2999999999999998</v>
      </c>
      <c r="BP509">
        <f t="shared" si="505"/>
        <v>1.2999999999999998</v>
      </c>
      <c r="BQ509">
        <f t="shared" si="506"/>
        <v>1.2999999999999998</v>
      </c>
      <c r="BR509">
        <f t="shared" si="507"/>
        <v>1.2999999999999998</v>
      </c>
      <c r="BS509">
        <f t="shared" si="508"/>
        <v>1.2099999999999997</v>
      </c>
      <c r="BT509">
        <f t="shared" si="509"/>
        <v>1.2099999999999997</v>
      </c>
      <c r="BU509">
        <f t="shared" si="510"/>
        <v>1.2099999999999997</v>
      </c>
      <c r="BV509">
        <f t="shared" si="511"/>
        <v>1.2099999999999997</v>
      </c>
      <c r="BW509">
        <f t="shared" si="512"/>
        <v>1.2099999999999997</v>
      </c>
      <c r="BX509">
        <f t="shared" si="513"/>
        <v>1.2099999999999997</v>
      </c>
      <c r="BY509">
        <f t="shared" si="514"/>
        <v>1.2099999999999997</v>
      </c>
      <c r="BZ509">
        <f t="shared" si="515"/>
        <v>1.2099999999999997</v>
      </c>
      <c r="CA509">
        <f t="shared" si="516"/>
        <v>1.2099999999999997</v>
      </c>
      <c r="CB509">
        <f t="shared" si="517"/>
        <v>1.2099999999999997</v>
      </c>
      <c r="CC509">
        <f t="shared" si="518"/>
        <v>1.2099999999999997</v>
      </c>
      <c r="CD509">
        <f t="shared" si="519"/>
        <v>1.2099999999999997</v>
      </c>
      <c r="CE509">
        <f t="shared" si="520"/>
        <v>1.2099999999999997</v>
      </c>
      <c r="CF509">
        <f t="shared" si="521"/>
        <v>65.210000000000008</v>
      </c>
      <c r="CH509">
        <f t="shared" si="522"/>
        <v>122.74000000000001</v>
      </c>
      <c r="CI509">
        <f t="shared" si="523"/>
        <v>22.000000000000004</v>
      </c>
      <c r="CJ509">
        <f t="shared" si="524"/>
        <v>12</v>
      </c>
      <c r="CK509">
        <f t="shared" si="525"/>
        <v>88.740000000000009</v>
      </c>
      <c r="CL509">
        <f t="shared" si="526"/>
        <v>0</v>
      </c>
      <c r="CM509">
        <f t="shared" si="527"/>
        <v>0</v>
      </c>
    </row>
    <row r="510" spans="1:91" x14ac:dyDescent="0.2">
      <c r="A510">
        <v>493</v>
      </c>
      <c r="B510">
        <f>B$14*(10-lgd*COUNTIF(Defaults!$AI510:$AR510,"&lt;="&amp;B$17))</f>
        <v>1.5</v>
      </c>
      <c r="C510">
        <f>C$14*(10-lgd*COUNTIF(Defaults!$AI510:$AR510,"&lt;="&amp;C$17))</f>
        <v>1.5</v>
      </c>
      <c r="D510">
        <f>D$14*(10-lgd*COUNTIF(Defaults!$AI510:$AR510,"&lt;="&amp;D$17))</f>
        <v>1.5</v>
      </c>
      <c r="E510">
        <f>E$14*(10-lgd*COUNTIF(Defaults!$AI510:$AR510,"&lt;="&amp;E$17))</f>
        <v>1.5</v>
      </c>
      <c r="F510">
        <f>F$14*(10-lgd*COUNTIF(Defaults!$AI510:$AR510,"&lt;="&amp;F$17))</f>
        <v>1.5</v>
      </c>
      <c r="G510">
        <f>G$14*(10-lgd*COUNTIF(Defaults!$AI510:$AR510,"&lt;="&amp;G$17))</f>
        <v>1.5</v>
      </c>
      <c r="H510">
        <f>H$14*(10-lgd*COUNTIF(Defaults!$AI510:$AR510,"&lt;="&amp;H$17))</f>
        <v>1.5</v>
      </c>
      <c r="I510">
        <f>I$14*(10-lgd*COUNTIF(Defaults!$AI510:$AR510,"&lt;="&amp;I$17))</f>
        <v>1.5</v>
      </c>
      <c r="J510">
        <f>J$14*(10-lgd*COUNTIF(Defaults!$AI510:$AR510,"&lt;="&amp;J$17))</f>
        <v>1.5</v>
      </c>
      <c r="K510">
        <f>K$14*(10-lgd*COUNTIF(Defaults!$AI510:$AR510,"&lt;="&amp;K$17))</f>
        <v>1.5</v>
      </c>
      <c r="L510">
        <f>L$14*(10-lgd*COUNTIF(Defaults!$AI510:$AR510,"&lt;="&amp;L$17))</f>
        <v>1.5</v>
      </c>
      <c r="M510">
        <f>M$14*(10-lgd*COUNTIF(Defaults!$AI510:$AR510,"&lt;="&amp;M$17))</f>
        <v>1.5</v>
      </c>
      <c r="N510">
        <f>N$14*(10-lgd*COUNTIF(Defaults!$AI510:$AR510,"&lt;="&amp;N$17))</f>
        <v>1.5</v>
      </c>
      <c r="O510">
        <f>O$14*(10-lgd*COUNTIF(Defaults!$AI510:$AR510,"&lt;="&amp;O$17))</f>
        <v>1.5</v>
      </c>
      <c r="P510">
        <f>P$14*(10-lgd*COUNTIF(Defaults!$AI510:$AR510,"&lt;="&amp;P$17))</f>
        <v>1.5</v>
      </c>
      <c r="Q510">
        <f>Q$14*(10-lgd*COUNTIF(Defaults!$AI510:$AR510,"&lt;="&amp;Q$17))</f>
        <v>1.5</v>
      </c>
      <c r="R510">
        <f>R$14*(10-lgd*COUNTIF(Defaults!$AI510:$AR510,"&lt;="&amp;R$17))</f>
        <v>1.5</v>
      </c>
      <c r="S510">
        <f>S$14*(10-lgd*COUNTIF(Defaults!$AI510:$AR510,"&lt;="&amp;S$17))</f>
        <v>1.5</v>
      </c>
      <c r="T510">
        <f>T$14*(10-lgd*COUNTIF(Defaults!$AI510:$AR510,"&lt;="&amp;T$17))</f>
        <v>1.5</v>
      </c>
      <c r="U510">
        <f>U$14*(10-lgd*COUNTIF(Defaults!$AI510:$AR510,"&lt;="&amp;U$17))</f>
        <v>101.5</v>
      </c>
      <c r="W510">
        <f t="shared" si="462"/>
        <v>0.1</v>
      </c>
      <c r="X510">
        <f t="shared" si="463"/>
        <v>0.1</v>
      </c>
      <c r="Y510">
        <f t="shared" si="464"/>
        <v>0.1</v>
      </c>
      <c r="Z510">
        <f t="shared" si="465"/>
        <v>0.1</v>
      </c>
      <c r="AA510">
        <f t="shared" si="466"/>
        <v>0.1</v>
      </c>
      <c r="AB510">
        <f t="shared" si="467"/>
        <v>0.1</v>
      </c>
      <c r="AC510">
        <f t="shared" si="468"/>
        <v>0.1</v>
      </c>
      <c r="AD510">
        <f t="shared" si="469"/>
        <v>0.1</v>
      </c>
      <c r="AE510">
        <f t="shared" si="470"/>
        <v>0.1</v>
      </c>
      <c r="AF510">
        <f t="shared" si="471"/>
        <v>0.1</v>
      </c>
      <c r="AG510">
        <f t="shared" si="472"/>
        <v>0.1</v>
      </c>
      <c r="AH510">
        <f t="shared" si="473"/>
        <v>0.1</v>
      </c>
      <c r="AI510">
        <f t="shared" si="474"/>
        <v>0.1</v>
      </c>
      <c r="AJ510">
        <f t="shared" si="475"/>
        <v>0.1</v>
      </c>
      <c r="AK510">
        <f t="shared" si="476"/>
        <v>0.1</v>
      </c>
      <c r="AL510">
        <f t="shared" si="477"/>
        <v>0.1</v>
      </c>
      <c r="AM510">
        <f t="shared" si="478"/>
        <v>0.1</v>
      </c>
      <c r="AN510">
        <f t="shared" si="479"/>
        <v>0.1</v>
      </c>
      <c r="AO510">
        <f t="shared" si="480"/>
        <v>0.1</v>
      </c>
      <c r="AP510">
        <f t="shared" si="481"/>
        <v>20.100000000000001</v>
      </c>
      <c r="AR510">
        <f t="shared" si="482"/>
        <v>0.1</v>
      </c>
      <c r="AS510">
        <f t="shared" si="483"/>
        <v>0.1</v>
      </c>
      <c r="AT510">
        <f t="shared" si="484"/>
        <v>0.1</v>
      </c>
      <c r="AU510">
        <f t="shared" si="485"/>
        <v>0.1</v>
      </c>
      <c r="AV510">
        <f t="shared" si="486"/>
        <v>0.1</v>
      </c>
      <c r="AW510">
        <f t="shared" si="487"/>
        <v>0.1</v>
      </c>
      <c r="AX510">
        <f t="shared" si="488"/>
        <v>0.1</v>
      </c>
      <c r="AY510">
        <f t="shared" si="489"/>
        <v>0.1</v>
      </c>
      <c r="AZ510">
        <f t="shared" si="490"/>
        <v>0.1</v>
      </c>
      <c r="BA510">
        <f t="shared" si="491"/>
        <v>0.1</v>
      </c>
      <c r="BB510">
        <f t="shared" si="492"/>
        <v>0.1</v>
      </c>
      <c r="BC510">
        <f t="shared" si="493"/>
        <v>0.1</v>
      </c>
      <c r="BD510">
        <f t="shared" si="494"/>
        <v>0.1</v>
      </c>
      <c r="BE510">
        <f t="shared" si="495"/>
        <v>0.1</v>
      </c>
      <c r="BF510">
        <f t="shared" si="496"/>
        <v>0.1</v>
      </c>
      <c r="BG510">
        <f t="shared" si="497"/>
        <v>0.1</v>
      </c>
      <c r="BH510">
        <f t="shared" si="498"/>
        <v>0.1</v>
      </c>
      <c r="BI510">
        <f t="shared" si="499"/>
        <v>0.1</v>
      </c>
      <c r="BJ510">
        <f t="shared" si="500"/>
        <v>0.1</v>
      </c>
      <c r="BK510">
        <f t="shared" si="501"/>
        <v>10.1</v>
      </c>
      <c r="BM510">
        <f t="shared" si="502"/>
        <v>1.2999999999999998</v>
      </c>
      <c r="BN510">
        <f t="shared" si="503"/>
        <v>1.2999999999999998</v>
      </c>
      <c r="BO510">
        <f t="shared" si="504"/>
        <v>1.2999999999999998</v>
      </c>
      <c r="BP510">
        <f t="shared" si="505"/>
        <v>1.2999999999999998</v>
      </c>
      <c r="BQ510">
        <f t="shared" si="506"/>
        <v>1.2999999999999998</v>
      </c>
      <c r="BR510">
        <f t="shared" si="507"/>
        <v>1.2999999999999998</v>
      </c>
      <c r="BS510">
        <f t="shared" si="508"/>
        <v>1.2999999999999998</v>
      </c>
      <c r="BT510">
        <f t="shared" si="509"/>
        <v>1.2999999999999998</v>
      </c>
      <c r="BU510">
        <f t="shared" si="510"/>
        <v>1.2999999999999998</v>
      </c>
      <c r="BV510">
        <f t="shared" si="511"/>
        <v>1.2999999999999998</v>
      </c>
      <c r="BW510">
        <f t="shared" si="512"/>
        <v>1.2999999999999998</v>
      </c>
      <c r="BX510">
        <f t="shared" si="513"/>
        <v>1.2999999999999998</v>
      </c>
      <c r="BY510">
        <f t="shared" si="514"/>
        <v>1.2999999999999998</v>
      </c>
      <c r="BZ510">
        <f t="shared" si="515"/>
        <v>1.2999999999999998</v>
      </c>
      <c r="CA510">
        <f t="shared" si="516"/>
        <v>1.2999999999999998</v>
      </c>
      <c r="CB510">
        <f t="shared" si="517"/>
        <v>1.2999999999999998</v>
      </c>
      <c r="CC510">
        <f t="shared" si="518"/>
        <v>1.2999999999999998</v>
      </c>
      <c r="CD510">
        <f t="shared" si="519"/>
        <v>1.2999999999999998</v>
      </c>
      <c r="CE510">
        <f t="shared" si="520"/>
        <v>1.2999999999999998</v>
      </c>
      <c r="CF510">
        <f t="shared" si="521"/>
        <v>71.300000000000011</v>
      </c>
      <c r="CH510">
        <f t="shared" si="522"/>
        <v>130</v>
      </c>
      <c r="CI510">
        <f t="shared" si="523"/>
        <v>22.000000000000004</v>
      </c>
      <c r="CJ510">
        <f t="shared" si="524"/>
        <v>12</v>
      </c>
      <c r="CK510">
        <f t="shared" si="525"/>
        <v>96.000000000000014</v>
      </c>
      <c r="CL510">
        <f t="shared" si="526"/>
        <v>0</v>
      </c>
      <c r="CM510">
        <f t="shared" si="527"/>
        <v>0</v>
      </c>
    </row>
    <row r="511" spans="1:91" x14ac:dyDescent="0.2">
      <c r="A511">
        <v>494</v>
      </c>
      <c r="B511">
        <f>B$14*(10-lgd*COUNTIF(Defaults!$AI511:$AR511,"&lt;="&amp;B$17))</f>
        <v>1.5</v>
      </c>
      <c r="C511">
        <f>C$14*(10-lgd*COUNTIF(Defaults!$AI511:$AR511,"&lt;="&amp;C$17))</f>
        <v>1.5</v>
      </c>
      <c r="D511">
        <f>D$14*(10-lgd*COUNTIF(Defaults!$AI511:$AR511,"&lt;="&amp;D$17))</f>
        <v>1.5</v>
      </c>
      <c r="E511">
        <f>E$14*(10-lgd*COUNTIF(Defaults!$AI511:$AR511,"&lt;="&amp;E$17))</f>
        <v>1.41</v>
      </c>
      <c r="F511">
        <f>F$14*(10-lgd*COUNTIF(Defaults!$AI511:$AR511,"&lt;="&amp;F$17))</f>
        <v>1.41</v>
      </c>
      <c r="G511">
        <f>G$14*(10-lgd*COUNTIF(Defaults!$AI511:$AR511,"&lt;="&amp;G$17))</f>
        <v>1.41</v>
      </c>
      <c r="H511">
        <f>H$14*(10-lgd*COUNTIF(Defaults!$AI511:$AR511,"&lt;="&amp;H$17))</f>
        <v>1.41</v>
      </c>
      <c r="I511">
        <f>I$14*(10-lgd*COUNTIF(Defaults!$AI511:$AR511,"&lt;="&amp;I$17))</f>
        <v>1.41</v>
      </c>
      <c r="J511">
        <f>J$14*(10-lgd*COUNTIF(Defaults!$AI511:$AR511,"&lt;="&amp;J$17))</f>
        <v>1.41</v>
      </c>
      <c r="K511">
        <f>K$14*(10-lgd*COUNTIF(Defaults!$AI511:$AR511,"&lt;="&amp;K$17))</f>
        <v>1.41</v>
      </c>
      <c r="L511">
        <f>L$14*(10-lgd*COUNTIF(Defaults!$AI511:$AR511,"&lt;="&amp;L$17))</f>
        <v>1.41</v>
      </c>
      <c r="M511">
        <f>M$14*(10-lgd*COUNTIF(Defaults!$AI511:$AR511,"&lt;="&amp;M$17))</f>
        <v>1.32</v>
      </c>
      <c r="N511">
        <f>N$14*(10-lgd*COUNTIF(Defaults!$AI511:$AR511,"&lt;="&amp;N$17))</f>
        <v>1.32</v>
      </c>
      <c r="O511">
        <f>O$14*(10-lgd*COUNTIF(Defaults!$AI511:$AR511,"&lt;="&amp;O$17))</f>
        <v>1.32</v>
      </c>
      <c r="P511">
        <f>P$14*(10-lgd*COUNTIF(Defaults!$AI511:$AR511,"&lt;="&amp;P$17))</f>
        <v>1.32</v>
      </c>
      <c r="Q511">
        <f>Q$14*(10-lgd*COUNTIF(Defaults!$AI511:$AR511,"&lt;="&amp;Q$17))</f>
        <v>1.32</v>
      </c>
      <c r="R511">
        <f>R$14*(10-lgd*COUNTIF(Defaults!$AI511:$AR511,"&lt;="&amp;R$17))</f>
        <v>1.32</v>
      </c>
      <c r="S511">
        <f>S$14*(10-lgd*COUNTIF(Defaults!$AI511:$AR511,"&lt;="&amp;S$17))</f>
        <v>1.32</v>
      </c>
      <c r="T511">
        <f>T$14*(10-lgd*COUNTIF(Defaults!$AI511:$AR511,"&lt;="&amp;T$17))</f>
        <v>1.32</v>
      </c>
      <c r="U511">
        <f>U$14*(10-lgd*COUNTIF(Defaults!$AI511:$AR511,"&lt;="&amp;U$17))</f>
        <v>89.320000000000007</v>
      </c>
      <c r="W511">
        <f t="shared" si="462"/>
        <v>0.1</v>
      </c>
      <c r="X511">
        <f t="shared" si="463"/>
        <v>0.1</v>
      </c>
      <c r="Y511">
        <f t="shared" si="464"/>
        <v>0.1</v>
      </c>
      <c r="Z511">
        <f t="shared" si="465"/>
        <v>0.1</v>
      </c>
      <c r="AA511">
        <f t="shared" si="466"/>
        <v>0.1</v>
      </c>
      <c r="AB511">
        <f t="shared" si="467"/>
        <v>0.1</v>
      </c>
      <c r="AC511">
        <f t="shared" si="468"/>
        <v>0.1</v>
      </c>
      <c r="AD511">
        <f t="shared" si="469"/>
        <v>0.1</v>
      </c>
      <c r="AE511">
        <f t="shared" si="470"/>
        <v>0.1</v>
      </c>
      <c r="AF511">
        <f t="shared" si="471"/>
        <v>0.1</v>
      </c>
      <c r="AG511">
        <f t="shared" si="472"/>
        <v>0.1</v>
      </c>
      <c r="AH511">
        <f t="shared" si="473"/>
        <v>0.1</v>
      </c>
      <c r="AI511">
        <f t="shared" si="474"/>
        <v>0.1</v>
      </c>
      <c r="AJ511">
        <f t="shared" si="475"/>
        <v>0.1</v>
      </c>
      <c r="AK511">
        <f t="shared" si="476"/>
        <v>0.1</v>
      </c>
      <c r="AL511">
        <f t="shared" si="477"/>
        <v>0.1</v>
      </c>
      <c r="AM511">
        <f t="shared" si="478"/>
        <v>0.1</v>
      </c>
      <c r="AN511">
        <f t="shared" si="479"/>
        <v>0.1</v>
      </c>
      <c r="AO511">
        <f t="shared" si="480"/>
        <v>0.1</v>
      </c>
      <c r="AP511">
        <f t="shared" si="481"/>
        <v>20.100000000000001</v>
      </c>
      <c r="AR511">
        <f t="shared" si="482"/>
        <v>0.1</v>
      </c>
      <c r="AS511">
        <f t="shared" si="483"/>
        <v>0.1</v>
      </c>
      <c r="AT511">
        <f t="shared" si="484"/>
        <v>0.1</v>
      </c>
      <c r="AU511">
        <f t="shared" si="485"/>
        <v>0.1</v>
      </c>
      <c r="AV511">
        <f t="shared" si="486"/>
        <v>0.1</v>
      </c>
      <c r="AW511">
        <f t="shared" si="487"/>
        <v>0.1</v>
      </c>
      <c r="AX511">
        <f t="shared" si="488"/>
        <v>0.1</v>
      </c>
      <c r="AY511">
        <f t="shared" si="489"/>
        <v>0.1</v>
      </c>
      <c r="AZ511">
        <f t="shared" si="490"/>
        <v>0.1</v>
      </c>
      <c r="BA511">
        <f t="shared" si="491"/>
        <v>0.1</v>
      </c>
      <c r="BB511">
        <f t="shared" si="492"/>
        <v>0.1</v>
      </c>
      <c r="BC511">
        <f t="shared" si="493"/>
        <v>0.1</v>
      </c>
      <c r="BD511">
        <f t="shared" si="494"/>
        <v>0.1</v>
      </c>
      <c r="BE511">
        <f t="shared" si="495"/>
        <v>0.1</v>
      </c>
      <c r="BF511">
        <f t="shared" si="496"/>
        <v>0.1</v>
      </c>
      <c r="BG511">
        <f t="shared" si="497"/>
        <v>0.1</v>
      </c>
      <c r="BH511">
        <f t="shared" si="498"/>
        <v>0.1</v>
      </c>
      <c r="BI511">
        <f t="shared" si="499"/>
        <v>0.1</v>
      </c>
      <c r="BJ511">
        <f t="shared" si="500"/>
        <v>0.1</v>
      </c>
      <c r="BK511">
        <f t="shared" si="501"/>
        <v>10.1</v>
      </c>
      <c r="BM511">
        <f t="shared" si="502"/>
        <v>1.2999999999999998</v>
      </c>
      <c r="BN511">
        <f t="shared" si="503"/>
        <v>1.2999999999999998</v>
      </c>
      <c r="BO511">
        <f t="shared" si="504"/>
        <v>1.2999999999999998</v>
      </c>
      <c r="BP511">
        <f t="shared" si="505"/>
        <v>1.2099999999999997</v>
      </c>
      <c r="BQ511">
        <f t="shared" si="506"/>
        <v>1.2099999999999997</v>
      </c>
      <c r="BR511">
        <f t="shared" si="507"/>
        <v>1.2099999999999997</v>
      </c>
      <c r="BS511">
        <f t="shared" si="508"/>
        <v>1.2099999999999997</v>
      </c>
      <c r="BT511">
        <f t="shared" si="509"/>
        <v>1.2099999999999997</v>
      </c>
      <c r="BU511">
        <f t="shared" si="510"/>
        <v>1.2099999999999997</v>
      </c>
      <c r="BV511">
        <f t="shared" si="511"/>
        <v>1.2099999999999997</v>
      </c>
      <c r="BW511">
        <f t="shared" si="512"/>
        <v>1.2099999999999997</v>
      </c>
      <c r="BX511">
        <f t="shared" si="513"/>
        <v>1.1199999999999999</v>
      </c>
      <c r="BY511">
        <f t="shared" si="514"/>
        <v>1.1199999999999999</v>
      </c>
      <c r="BZ511">
        <f t="shared" si="515"/>
        <v>1.1199999999999999</v>
      </c>
      <c r="CA511">
        <f t="shared" si="516"/>
        <v>1.1199999999999999</v>
      </c>
      <c r="CB511">
        <f t="shared" si="517"/>
        <v>1.1199999999999999</v>
      </c>
      <c r="CC511">
        <f t="shared" si="518"/>
        <v>1.1199999999999999</v>
      </c>
      <c r="CD511">
        <f t="shared" si="519"/>
        <v>1.1199999999999999</v>
      </c>
      <c r="CE511">
        <f t="shared" si="520"/>
        <v>1.1199999999999999</v>
      </c>
      <c r="CF511">
        <f t="shared" si="521"/>
        <v>59.12</v>
      </c>
      <c r="CH511">
        <f t="shared" si="522"/>
        <v>115.66000000000001</v>
      </c>
      <c r="CI511">
        <f t="shared" si="523"/>
        <v>22.000000000000004</v>
      </c>
      <c r="CJ511">
        <f t="shared" si="524"/>
        <v>12</v>
      </c>
      <c r="CK511">
        <f t="shared" si="525"/>
        <v>81.66</v>
      </c>
      <c r="CL511">
        <f t="shared" si="526"/>
        <v>0</v>
      </c>
      <c r="CM511">
        <f t="shared" si="527"/>
        <v>0</v>
      </c>
    </row>
    <row r="512" spans="1:91" x14ac:dyDescent="0.2">
      <c r="A512">
        <v>495</v>
      </c>
      <c r="B512">
        <f>B$14*(10-lgd*COUNTIF(Defaults!$AI512:$AR512,"&lt;="&amp;B$17))</f>
        <v>1.5</v>
      </c>
      <c r="C512">
        <f>C$14*(10-lgd*COUNTIF(Defaults!$AI512:$AR512,"&lt;="&amp;C$17))</f>
        <v>1.5</v>
      </c>
      <c r="D512">
        <f>D$14*(10-lgd*COUNTIF(Defaults!$AI512:$AR512,"&lt;="&amp;D$17))</f>
        <v>1.5</v>
      </c>
      <c r="E512">
        <f>E$14*(10-lgd*COUNTIF(Defaults!$AI512:$AR512,"&lt;="&amp;E$17))</f>
        <v>1.5</v>
      </c>
      <c r="F512">
        <f>F$14*(10-lgd*COUNTIF(Defaults!$AI512:$AR512,"&lt;="&amp;F$17))</f>
        <v>1.5</v>
      </c>
      <c r="G512">
        <f>G$14*(10-lgd*COUNTIF(Defaults!$AI512:$AR512,"&lt;="&amp;G$17))</f>
        <v>1.5</v>
      </c>
      <c r="H512">
        <f>H$14*(10-lgd*COUNTIF(Defaults!$AI512:$AR512,"&lt;="&amp;H$17))</f>
        <v>1.5</v>
      </c>
      <c r="I512">
        <f>I$14*(10-lgd*COUNTIF(Defaults!$AI512:$AR512,"&lt;="&amp;I$17))</f>
        <v>1.5</v>
      </c>
      <c r="J512">
        <f>J$14*(10-lgd*COUNTIF(Defaults!$AI512:$AR512,"&lt;="&amp;J$17))</f>
        <v>1.5</v>
      </c>
      <c r="K512">
        <f>K$14*(10-lgd*COUNTIF(Defaults!$AI512:$AR512,"&lt;="&amp;K$17))</f>
        <v>1.5</v>
      </c>
      <c r="L512">
        <f>L$14*(10-lgd*COUNTIF(Defaults!$AI512:$AR512,"&lt;="&amp;L$17))</f>
        <v>1.5</v>
      </c>
      <c r="M512">
        <f>M$14*(10-lgd*COUNTIF(Defaults!$AI512:$AR512,"&lt;="&amp;M$17))</f>
        <v>1.5</v>
      </c>
      <c r="N512">
        <f>N$14*(10-lgd*COUNTIF(Defaults!$AI512:$AR512,"&lt;="&amp;N$17))</f>
        <v>1.5</v>
      </c>
      <c r="O512">
        <f>O$14*(10-lgd*COUNTIF(Defaults!$AI512:$AR512,"&lt;="&amp;O$17))</f>
        <v>1.5</v>
      </c>
      <c r="P512">
        <f>P$14*(10-lgd*COUNTIF(Defaults!$AI512:$AR512,"&lt;="&amp;P$17))</f>
        <v>1.5</v>
      </c>
      <c r="Q512">
        <f>Q$14*(10-lgd*COUNTIF(Defaults!$AI512:$AR512,"&lt;="&amp;Q$17))</f>
        <v>1.5</v>
      </c>
      <c r="R512">
        <f>R$14*(10-lgd*COUNTIF(Defaults!$AI512:$AR512,"&lt;="&amp;R$17))</f>
        <v>1.5</v>
      </c>
      <c r="S512">
        <f>S$14*(10-lgd*COUNTIF(Defaults!$AI512:$AR512,"&lt;="&amp;S$17))</f>
        <v>1.5</v>
      </c>
      <c r="T512">
        <f>T$14*(10-lgd*COUNTIF(Defaults!$AI512:$AR512,"&lt;="&amp;T$17))</f>
        <v>1.41</v>
      </c>
      <c r="U512">
        <f>U$14*(10-lgd*COUNTIF(Defaults!$AI512:$AR512,"&lt;="&amp;U$17))</f>
        <v>95.410000000000011</v>
      </c>
      <c r="W512">
        <f t="shared" si="462"/>
        <v>0.1</v>
      </c>
      <c r="X512">
        <f t="shared" si="463"/>
        <v>0.1</v>
      </c>
      <c r="Y512">
        <f t="shared" si="464"/>
        <v>0.1</v>
      </c>
      <c r="Z512">
        <f t="shared" si="465"/>
        <v>0.1</v>
      </c>
      <c r="AA512">
        <f t="shared" si="466"/>
        <v>0.1</v>
      </c>
      <c r="AB512">
        <f t="shared" si="467"/>
        <v>0.1</v>
      </c>
      <c r="AC512">
        <f t="shared" si="468"/>
        <v>0.1</v>
      </c>
      <c r="AD512">
        <f t="shared" si="469"/>
        <v>0.1</v>
      </c>
      <c r="AE512">
        <f t="shared" si="470"/>
        <v>0.1</v>
      </c>
      <c r="AF512">
        <f t="shared" si="471"/>
        <v>0.1</v>
      </c>
      <c r="AG512">
        <f t="shared" si="472"/>
        <v>0.1</v>
      </c>
      <c r="AH512">
        <f t="shared" si="473"/>
        <v>0.1</v>
      </c>
      <c r="AI512">
        <f t="shared" si="474"/>
        <v>0.1</v>
      </c>
      <c r="AJ512">
        <f t="shared" si="475"/>
        <v>0.1</v>
      </c>
      <c r="AK512">
        <f t="shared" si="476"/>
        <v>0.1</v>
      </c>
      <c r="AL512">
        <f t="shared" si="477"/>
        <v>0.1</v>
      </c>
      <c r="AM512">
        <f t="shared" si="478"/>
        <v>0.1</v>
      </c>
      <c r="AN512">
        <f t="shared" si="479"/>
        <v>0.1</v>
      </c>
      <c r="AO512">
        <f t="shared" si="480"/>
        <v>0.1</v>
      </c>
      <c r="AP512">
        <f t="shared" si="481"/>
        <v>20.100000000000001</v>
      </c>
      <c r="AR512">
        <f t="shared" si="482"/>
        <v>0.1</v>
      </c>
      <c r="AS512">
        <f t="shared" si="483"/>
        <v>0.1</v>
      </c>
      <c r="AT512">
        <f t="shared" si="484"/>
        <v>0.1</v>
      </c>
      <c r="AU512">
        <f t="shared" si="485"/>
        <v>0.1</v>
      </c>
      <c r="AV512">
        <f t="shared" si="486"/>
        <v>0.1</v>
      </c>
      <c r="AW512">
        <f t="shared" si="487"/>
        <v>0.1</v>
      </c>
      <c r="AX512">
        <f t="shared" si="488"/>
        <v>0.1</v>
      </c>
      <c r="AY512">
        <f t="shared" si="489"/>
        <v>0.1</v>
      </c>
      <c r="AZ512">
        <f t="shared" si="490"/>
        <v>0.1</v>
      </c>
      <c r="BA512">
        <f t="shared" si="491"/>
        <v>0.1</v>
      </c>
      <c r="BB512">
        <f t="shared" si="492"/>
        <v>0.1</v>
      </c>
      <c r="BC512">
        <f t="shared" si="493"/>
        <v>0.1</v>
      </c>
      <c r="BD512">
        <f t="shared" si="494"/>
        <v>0.1</v>
      </c>
      <c r="BE512">
        <f t="shared" si="495"/>
        <v>0.1</v>
      </c>
      <c r="BF512">
        <f t="shared" si="496"/>
        <v>0.1</v>
      </c>
      <c r="BG512">
        <f t="shared" si="497"/>
        <v>0.1</v>
      </c>
      <c r="BH512">
        <f t="shared" si="498"/>
        <v>0.1</v>
      </c>
      <c r="BI512">
        <f t="shared" si="499"/>
        <v>0.1</v>
      </c>
      <c r="BJ512">
        <f t="shared" si="500"/>
        <v>0.1</v>
      </c>
      <c r="BK512">
        <f t="shared" si="501"/>
        <v>10.1</v>
      </c>
      <c r="BM512">
        <f t="shared" si="502"/>
        <v>1.2999999999999998</v>
      </c>
      <c r="BN512">
        <f t="shared" si="503"/>
        <v>1.2999999999999998</v>
      </c>
      <c r="BO512">
        <f t="shared" si="504"/>
        <v>1.2999999999999998</v>
      </c>
      <c r="BP512">
        <f t="shared" si="505"/>
        <v>1.2999999999999998</v>
      </c>
      <c r="BQ512">
        <f t="shared" si="506"/>
        <v>1.2999999999999998</v>
      </c>
      <c r="BR512">
        <f t="shared" si="507"/>
        <v>1.2999999999999998</v>
      </c>
      <c r="BS512">
        <f t="shared" si="508"/>
        <v>1.2999999999999998</v>
      </c>
      <c r="BT512">
        <f t="shared" si="509"/>
        <v>1.2999999999999998</v>
      </c>
      <c r="BU512">
        <f t="shared" si="510"/>
        <v>1.2999999999999998</v>
      </c>
      <c r="BV512">
        <f t="shared" si="511"/>
        <v>1.2999999999999998</v>
      </c>
      <c r="BW512">
        <f t="shared" si="512"/>
        <v>1.2999999999999998</v>
      </c>
      <c r="BX512">
        <f t="shared" si="513"/>
        <v>1.2999999999999998</v>
      </c>
      <c r="BY512">
        <f t="shared" si="514"/>
        <v>1.2999999999999998</v>
      </c>
      <c r="BZ512">
        <f t="shared" si="515"/>
        <v>1.2999999999999998</v>
      </c>
      <c r="CA512">
        <f t="shared" si="516"/>
        <v>1.2999999999999998</v>
      </c>
      <c r="CB512">
        <f t="shared" si="517"/>
        <v>1.2999999999999998</v>
      </c>
      <c r="CC512">
        <f t="shared" si="518"/>
        <v>1.2999999999999998</v>
      </c>
      <c r="CD512">
        <f t="shared" si="519"/>
        <v>1.2999999999999998</v>
      </c>
      <c r="CE512">
        <f t="shared" si="520"/>
        <v>1.2099999999999997</v>
      </c>
      <c r="CF512">
        <f t="shared" si="521"/>
        <v>65.210000000000008</v>
      </c>
      <c r="CH512">
        <f t="shared" si="522"/>
        <v>123.82000000000001</v>
      </c>
      <c r="CI512">
        <f t="shared" si="523"/>
        <v>22.000000000000004</v>
      </c>
      <c r="CJ512">
        <f t="shared" si="524"/>
        <v>12</v>
      </c>
      <c r="CK512">
        <f t="shared" si="525"/>
        <v>89.820000000000022</v>
      </c>
      <c r="CL512">
        <f t="shared" si="526"/>
        <v>0</v>
      </c>
      <c r="CM512">
        <f t="shared" si="527"/>
        <v>0</v>
      </c>
    </row>
    <row r="513" spans="1:91" x14ac:dyDescent="0.2">
      <c r="A513">
        <v>496</v>
      </c>
      <c r="B513">
        <f>B$14*(10-lgd*COUNTIF(Defaults!$AI513:$AR513,"&lt;="&amp;B$17))</f>
        <v>1.5</v>
      </c>
      <c r="C513">
        <f>C$14*(10-lgd*COUNTIF(Defaults!$AI513:$AR513,"&lt;="&amp;C$17))</f>
        <v>1.5</v>
      </c>
      <c r="D513">
        <f>D$14*(10-lgd*COUNTIF(Defaults!$AI513:$AR513,"&lt;="&amp;D$17))</f>
        <v>1.5</v>
      </c>
      <c r="E513">
        <f>E$14*(10-lgd*COUNTIF(Defaults!$AI513:$AR513,"&lt;="&amp;E$17))</f>
        <v>1.5</v>
      </c>
      <c r="F513">
        <f>F$14*(10-lgd*COUNTIF(Defaults!$AI513:$AR513,"&lt;="&amp;F$17))</f>
        <v>1.5</v>
      </c>
      <c r="G513">
        <f>G$14*(10-lgd*COUNTIF(Defaults!$AI513:$AR513,"&lt;="&amp;G$17))</f>
        <v>1.5</v>
      </c>
      <c r="H513">
        <f>H$14*(10-lgd*COUNTIF(Defaults!$AI513:$AR513,"&lt;="&amp;H$17))</f>
        <v>1.41</v>
      </c>
      <c r="I513">
        <f>I$14*(10-lgd*COUNTIF(Defaults!$AI513:$AR513,"&lt;="&amp;I$17))</f>
        <v>1.41</v>
      </c>
      <c r="J513">
        <f>J$14*(10-lgd*COUNTIF(Defaults!$AI513:$AR513,"&lt;="&amp;J$17))</f>
        <v>1.41</v>
      </c>
      <c r="K513">
        <f>K$14*(10-lgd*COUNTIF(Defaults!$AI513:$AR513,"&lt;="&amp;K$17))</f>
        <v>1.41</v>
      </c>
      <c r="L513">
        <f>L$14*(10-lgd*COUNTIF(Defaults!$AI513:$AR513,"&lt;="&amp;L$17))</f>
        <v>1.41</v>
      </c>
      <c r="M513">
        <f>M$14*(10-lgd*COUNTIF(Defaults!$AI513:$AR513,"&lt;="&amp;M$17))</f>
        <v>1.41</v>
      </c>
      <c r="N513">
        <f>N$14*(10-lgd*COUNTIF(Defaults!$AI513:$AR513,"&lt;="&amp;N$17))</f>
        <v>1.41</v>
      </c>
      <c r="O513">
        <f>O$14*(10-lgd*COUNTIF(Defaults!$AI513:$AR513,"&lt;="&amp;O$17))</f>
        <v>1.41</v>
      </c>
      <c r="P513">
        <f>P$14*(10-lgd*COUNTIF(Defaults!$AI513:$AR513,"&lt;="&amp;P$17))</f>
        <v>1.41</v>
      </c>
      <c r="Q513">
        <f>Q$14*(10-lgd*COUNTIF(Defaults!$AI513:$AR513,"&lt;="&amp;Q$17))</f>
        <v>1.32</v>
      </c>
      <c r="R513">
        <f>R$14*(10-lgd*COUNTIF(Defaults!$AI513:$AR513,"&lt;="&amp;R$17))</f>
        <v>1.2299999999999998</v>
      </c>
      <c r="S513">
        <f>S$14*(10-lgd*COUNTIF(Defaults!$AI513:$AR513,"&lt;="&amp;S$17))</f>
        <v>1.2299999999999998</v>
      </c>
      <c r="T513">
        <f>T$14*(10-lgd*COUNTIF(Defaults!$AI513:$AR513,"&lt;="&amp;T$17))</f>
        <v>1.2299999999999998</v>
      </c>
      <c r="U513">
        <f>U$14*(10-lgd*COUNTIF(Defaults!$AI513:$AR513,"&lt;="&amp;U$17))</f>
        <v>83.22999999999999</v>
      </c>
      <c r="W513">
        <f t="shared" si="462"/>
        <v>0.1</v>
      </c>
      <c r="X513">
        <f t="shared" si="463"/>
        <v>0.1</v>
      </c>
      <c r="Y513">
        <f t="shared" si="464"/>
        <v>0.1</v>
      </c>
      <c r="Z513">
        <f t="shared" si="465"/>
        <v>0.1</v>
      </c>
      <c r="AA513">
        <f t="shared" si="466"/>
        <v>0.1</v>
      </c>
      <c r="AB513">
        <f t="shared" si="467"/>
        <v>0.1</v>
      </c>
      <c r="AC513">
        <f t="shared" si="468"/>
        <v>0.1</v>
      </c>
      <c r="AD513">
        <f t="shared" si="469"/>
        <v>0.1</v>
      </c>
      <c r="AE513">
        <f t="shared" si="470"/>
        <v>0.1</v>
      </c>
      <c r="AF513">
        <f t="shared" si="471"/>
        <v>0.1</v>
      </c>
      <c r="AG513">
        <f t="shared" si="472"/>
        <v>0.1</v>
      </c>
      <c r="AH513">
        <f t="shared" si="473"/>
        <v>0.1</v>
      </c>
      <c r="AI513">
        <f t="shared" si="474"/>
        <v>0.1</v>
      </c>
      <c r="AJ513">
        <f t="shared" si="475"/>
        <v>0.1</v>
      </c>
      <c r="AK513">
        <f t="shared" si="476"/>
        <v>0.1</v>
      </c>
      <c r="AL513">
        <f t="shared" si="477"/>
        <v>0.1</v>
      </c>
      <c r="AM513">
        <f t="shared" si="478"/>
        <v>0.1</v>
      </c>
      <c r="AN513">
        <f t="shared" si="479"/>
        <v>0.1</v>
      </c>
      <c r="AO513">
        <f t="shared" si="480"/>
        <v>0.1</v>
      </c>
      <c r="AP513">
        <f t="shared" si="481"/>
        <v>20.100000000000001</v>
      </c>
      <c r="AR513">
        <f t="shared" si="482"/>
        <v>0.1</v>
      </c>
      <c r="AS513">
        <f t="shared" si="483"/>
        <v>0.1</v>
      </c>
      <c r="AT513">
        <f t="shared" si="484"/>
        <v>0.1</v>
      </c>
      <c r="AU513">
        <f t="shared" si="485"/>
        <v>0.1</v>
      </c>
      <c r="AV513">
        <f t="shared" si="486"/>
        <v>0.1</v>
      </c>
      <c r="AW513">
        <f t="shared" si="487"/>
        <v>0.1</v>
      </c>
      <c r="AX513">
        <f t="shared" si="488"/>
        <v>0.1</v>
      </c>
      <c r="AY513">
        <f t="shared" si="489"/>
        <v>0.1</v>
      </c>
      <c r="AZ513">
        <f t="shared" si="490"/>
        <v>0.1</v>
      </c>
      <c r="BA513">
        <f t="shared" si="491"/>
        <v>0.1</v>
      </c>
      <c r="BB513">
        <f t="shared" si="492"/>
        <v>0.1</v>
      </c>
      <c r="BC513">
        <f t="shared" si="493"/>
        <v>0.1</v>
      </c>
      <c r="BD513">
        <f t="shared" si="494"/>
        <v>0.1</v>
      </c>
      <c r="BE513">
        <f t="shared" si="495"/>
        <v>0.1</v>
      </c>
      <c r="BF513">
        <f t="shared" si="496"/>
        <v>0.1</v>
      </c>
      <c r="BG513">
        <f t="shared" si="497"/>
        <v>0.1</v>
      </c>
      <c r="BH513">
        <f t="shared" si="498"/>
        <v>0.1</v>
      </c>
      <c r="BI513">
        <f t="shared" si="499"/>
        <v>0.1</v>
      </c>
      <c r="BJ513">
        <f t="shared" si="500"/>
        <v>0.1</v>
      </c>
      <c r="BK513">
        <f t="shared" si="501"/>
        <v>10.1</v>
      </c>
      <c r="BM513">
        <f t="shared" si="502"/>
        <v>1.2999999999999998</v>
      </c>
      <c r="BN513">
        <f t="shared" si="503"/>
        <v>1.2999999999999998</v>
      </c>
      <c r="BO513">
        <f t="shared" si="504"/>
        <v>1.2999999999999998</v>
      </c>
      <c r="BP513">
        <f t="shared" si="505"/>
        <v>1.2999999999999998</v>
      </c>
      <c r="BQ513">
        <f t="shared" si="506"/>
        <v>1.2999999999999998</v>
      </c>
      <c r="BR513">
        <f t="shared" si="507"/>
        <v>1.2999999999999998</v>
      </c>
      <c r="BS513">
        <f t="shared" si="508"/>
        <v>1.2099999999999997</v>
      </c>
      <c r="BT513">
        <f t="shared" si="509"/>
        <v>1.2099999999999997</v>
      </c>
      <c r="BU513">
        <f t="shared" si="510"/>
        <v>1.2099999999999997</v>
      </c>
      <c r="BV513">
        <f t="shared" si="511"/>
        <v>1.2099999999999997</v>
      </c>
      <c r="BW513">
        <f t="shared" si="512"/>
        <v>1.2099999999999997</v>
      </c>
      <c r="BX513">
        <f t="shared" si="513"/>
        <v>1.2099999999999997</v>
      </c>
      <c r="BY513">
        <f t="shared" si="514"/>
        <v>1.2099999999999997</v>
      </c>
      <c r="BZ513">
        <f t="shared" si="515"/>
        <v>1.2099999999999997</v>
      </c>
      <c r="CA513">
        <f t="shared" si="516"/>
        <v>1.2099999999999997</v>
      </c>
      <c r="CB513">
        <f t="shared" si="517"/>
        <v>1.1199999999999999</v>
      </c>
      <c r="CC513">
        <f t="shared" si="518"/>
        <v>1.0299999999999996</v>
      </c>
      <c r="CD513">
        <f t="shared" si="519"/>
        <v>1.0299999999999996</v>
      </c>
      <c r="CE513">
        <f t="shared" si="520"/>
        <v>1.0299999999999996</v>
      </c>
      <c r="CF513">
        <f t="shared" si="521"/>
        <v>53.029999999999987</v>
      </c>
      <c r="CH513">
        <f t="shared" si="522"/>
        <v>109.92999999999999</v>
      </c>
      <c r="CI513">
        <f t="shared" si="523"/>
        <v>22.000000000000004</v>
      </c>
      <c r="CJ513">
        <f t="shared" si="524"/>
        <v>12</v>
      </c>
      <c r="CK513">
        <f t="shared" si="525"/>
        <v>75.929999999999978</v>
      </c>
      <c r="CL513">
        <f t="shared" si="526"/>
        <v>0</v>
      </c>
      <c r="CM513">
        <f t="shared" si="527"/>
        <v>0</v>
      </c>
    </row>
    <row r="514" spans="1:91" x14ac:dyDescent="0.2">
      <c r="A514">
        <v>497</v>
      </c>
      <c r="B514">
        <f>B$14*(10-lgd*COUNTIF(Defaults!$AI514:$AR514,"&lt;="&amp;B$17))</f>
        <v>1.5</v>
      </c>
      <c r="C514">
        <f>C$14*(10-lgd*COUNTIF(Defaults!$AI514:$AR514,"&lt;="&amp;C$17))</f>
        <v>1.5</v>
      </c>
      <c r="D514">
        <f>D$14*(10-lgd*COUNTIF(Defaults!$AI514:$AR514,"&lt;="&amp;D$17))</f>
        <v>1.5</v>
      </c>
      <c r="E514">
        <f>E$14*(10-lgd*COUNTIF(Defaults!$AI514:$AR514,"&lt;="&amp;E$17))</f>
        <v>1.5</v>
      </c>
      <c r="F514">
        <f>F$14*(10-lgd*COUNTIF(Defaults!$AI514:$AR514,"&lt;="&amp;F$17))</f>
        <v>1.5</v>
      </c>
      <c r="G514">
        <f>G$14*(10-lgd*COUNTIF(Defaults!$AI514:$AR514,"&lt;="&amp;G$17))</f>
        <v>1.5</v>
      </c>
      <c r="H514">
        <f>H$14*(10-lgd*COUNTIF(Defaults!$AI514:$AR514,"&lt;="&amp;H$17))</f>
        <v>1.5</v>
      </c>
      <c r="I514">
        <f>I$14*(10-lgd*COUNTIF(Defaults!$AI514:$AR514,"&lt;="&amp;I$17))</f>
        <v>1.5</v>
      </c>
      <c r="J514">
        <f>J$14*(10-lgd*COUNTIF(Defaults!$AI514:$AR514,"&lt;="&amp;J$17))</f>
        <v>1.41</v>
      </c>
      <c r="K514">
        <f>K$14*(10-lgd*COUNTIF(Defaults!$AI514:$AR514,"&lt;="&amp;K$17))</f>
        <v>1.41</v>
      </c>
      <c r="L514">
        <f>L$14*(10-lgd*COUNTIF(Defaults!$AI514:$AR514,"&lt;="&amp;L$17))</f>
        <v>1.41</v>
      </c>
      <c r="M514">
        <f>M$14*(10-lgd*COUNTIF(Defaults!$AI514:$AR514,"&lt;="&amp;M$17))</f>
        <v>1.32</v>
      </c>
      <c r="N514">
        <f>N$14*(10-lgd*COUNTIF(Defaults!$AI514:$AR514,"&lt;="&amp;N$17))</f>
        <v>1.32</v>
      </c>
      <c r="O514">
        <f>O$14*(10-lgd*COUNTIF(Defaults!$AI514:$AR514,"&lt;="&amp;O$17))</f>
        <v>1.32</v>
      </c>
      <c r="P514">
        <f>P$14*(10-lgd*COUNTIF(Defaults!$AI514:$AR514,"&lt;="&amp;P$17))</f>
        <v>1.32</v>
      </c>
      <c r="Q514">
        <f>Q$14*(10-lgd*COUNTIF(Defaults!$AI514:$AR514,"&lt;="&amp;Q$17))</f>
        <v>1.2299999999999998</v>
      </c>
      <c r="R514">
        <f>R$14*(10-lgd*COUNTIF(Defaults!$AI514:$AR514,"&lt;="&amp;R$17))</f>
        <v>1.2299999999999998</v>
      </c>
      <c r="S514">
        <f>S$14*(10-lgd*COUNTIF(Defaults!$AI514:$AR514,"&lt;="&amp;S$17))</f>
        <v>1.2299999999999998</v>
      </c>
      <c r="T514">
        <f>T$14*(10-lgd*COUNTIF(Defaults!$AI514:$AR514,"&lt;="&amp;T$17))</f>
        <v>1.2299999999999998</v>
      </c>
      <c r="U514">
        <f>U$14*(10-lgd*COUNTIF(Defaults!$AI514:$AR514,"&lt;="&amp;U$17))</f>
        <v>77.14</v>
      </c>
      <c r="W514">
        <f t="shared" si="462"/>
        <v>0.1</v>
      </c>
      <c r="X514">
        <f t="shared" si="463"/>
        <v>0.1</v>
      </c>
      <c r="Y514">
        <f t="shared" si="464"/>
        <v>0.1</v>
      </c>
      <c r="Z514">
        <f t="shared" si="465"/>
        <v>0.1</v>
      </c>
      <c r="AA514">
        <f t="shared" si="466"/>
        <v>0.1</v>
      </c>
      <c r="AB514">
        <f t="shared" si="467"/>
        <v>0.1</v>
      </c>
      <c r="AC514">
        <f t="shared" si="468"/>
        <v>0.1</v>
      </c>
      <c r="AD514">
        <f t="shared" si="469"/>
        <v>0.1</v>
      </c>
      <c r="AE514">
        <f t="shared" si="470"/>
        <v>0.1</v>
      </c>
      <c r="AF514">
        <f t="shared" si="471"/>
        <v>0.1</v>
      </c>
      <c r="AG514">
        <f t="shared" si="472"/>
        <v>0.1</v>
      </c>
      <c r="AH514">
        <f t="shared" si="473"/>
        <v>0.1</v>
      </c>
      <c r="AI514">
        <f t="shared" si="474"/>
        <v>0.1</v>
      </c>
      <c r="AJ514">
        <f t="shared" si="475"/>
        <v>0.1</v>
      </c>
      <c r="AK514">
        <f t="shared" si="476"/>
        <v>0.1</v>
      </c>
      <c r="AL514">
        <f t="shared" si="477"/>
        <v>0.1</v>
      </c>
      <c r="AM514">
        <f t="shared" si="478"/>
        <v>0.1</v>
      </c>
      <c r="AN514">
        <f t="shared" si="479"/>
        <v>0.1</v>
      </c>
      <c r="AO514">
        <f t="shared" si="480"/>
        <v>0.1</v>
      </c>
      <c r="AP514">
        <f t="shared" si="481"/>
        <v>20.100000000000001</v>
      </c>
      <c r="AR514">
        <f t="shared" si="482"/>
        <v>0.1</v>
      </c>
      <c r="AS514">
        <f t="shared" si="483"/>
        <v>0.1</v>
      </c>
      <c r="AT514">
        <f t="shared" si="484"/>
        <v>0.1</v>
      </c>
      <c r="AU514">
        <f t="shared" si="485"/>
        <v>0.1</v>
      </c>
      <c r="AV514">
        <f t="shared" si="486"/>
        <v>0.1</v>
      </c>
      <c r="AW514">
        <f t="shared" si="487"/>
        <v>0.1</v>
      </c>
      <c r="AX514">
        <f t="shared" si="488"/>
        <v>0.1</v>
      </c>
      <c r="AY514">
        <f t="shared" si="489"/>
        <v>0.1</v>
      </c>
      <c r="AZ514">
        <f t="shared" si="490"/>
        <v>0.1</v>
      </c>
      <c r="BA514">
        <f t="shared" si="491"/>
        <v>0.1</v>
      </c>
      <c r="BB514">
        <f t="shared" si="492"/>
        <v>0.1</v>
      </c>
      <c r="BC514">
        <f t="shared" si="493"/>
        <v>0.1</v>
      </c>
      <c r="BD514">
        <f t="shared" si="494"/>
        <v>0.1</v>
      </c>
      <c r="BE514">
        <f t="shared" si="495"/>
        <v>0.1</v>
      </c>
      <c r="BF514">
        <f t="shared" si="496"/>
        <v>0.1</v>
      </c>
      <c r="BG514">
        <f t="shared" si="497"/>
        <v>0.1</v>
      </c>
      <c r="BH514">
        <f t="shared" si="498"/>
        <v>0.1</v>
      </c>
      <c r="BI514">
        <f t="shared" si="499"/>
        <v>0.1</v>
      </c>
      <c r="BJ514">
        <f t="shared" si="500"/>
        <v>0.1</v>
      </c>
      <c r="BK514">
        <f t="shared" si="501"/>
        <v>10.1</v>
      </c>
      <c r="BM514">
        <f t="shared" si="502"/>
        <v>1.2999999999999998</v>
      </c>
      <c r="BN514">
        <f t="shared" si="503"/>
        <v>1.2999999999999998</v>
      </c>
      <c r="BO514">
        <f t="shared" si="504"/>
        <v>1.2999999999999998</v>
      </c>
      <c r="BP514">
        <f t="shared" si="505"/>
        <v>1.2999999999999998</v>
      </c>
      <c r="BQ514">
        <f t="shared" si="506"/>
        <v>1.2999999999999998</v>
      </c>
      <c r="BR514">
        <f t="shared" si="507"/>
        <v>1.2999999999999998</v>
      </c>
      <c r="BS514">
        <f t="shared" si="508"/>
        <v>1.2999999999999998</v>
      </c>
      <c r="BT514">
        <f t="shared" si="509"/>
        <v>1.2999999999999998</v>
      </c>
      <c r="BU514">
        <f t="shared" si="510"/>
        <v>1.2099999999999997</v>
      </c>
      <c r="BV514">
        <f t="shared" si="511"/>
        <v>1.2099999999999997</v>
      </c>
      <c r="BW514">
        <f t="shared" si="512"/>
        <v>1.2099999999999997</v>
      </c>
      <c r="BX514">
        <f t="shared" si="513"/>
        <v>1.1199999999999999</v>
      </c>
      <c r="BY514">
        <f t="shared" si="514"/>
        <v>1.1199999999999999</v>
      </c>
      <c r="BZ514">
        <f t="shared" si="515"/>
        <v>1.1199999999999999</v>
      </c>
      <c r="CA514">
        <f t="shared" si="516"/>
        <v>1.1199999999999999</v>
      </c>
      <c r="CB514">
        <f t="shared" si="517"/>
        <v>1.0299999999999996</v>
      </c>
      <c r="CC514">
        <f t="shared" si="518"/>
        <v>1.0299999999999996</v>
      </c>
      <c r="CD514">
        <f t="shared" si="519"/>
        <v>1.0299999999999996</v>
      </c>
      <c r="CE514">
        <f t="shared" si="520"/>
        <v>1.0299999999999996</v>
      </c>
      <c r="CF514">
        <f t="shared" si="521"/>
        <v>46.94</v>
      </c>
      <c r="CH514">
        <f t="shared" si="522"/>
        <v>103.57000000000001</v>
      </c>
      <c r="CI514">
        <f t="shared" si="523"/>
        <v>22.000000000000004</v>
      </c>
      <c r="CJ514">
        <f t="shared" si="524"/>
        <v>12</v>
      </c>
      <c r="CK514">
        <f t="shared" si="525"/>
        <v>69.569999999999993</v>
      </c>
      <c r="CL514">
        <f t="shared" si="526"/>
        <v>0</v>
      </c>
      <c r="CM514">
        <f t="shared" si="527"/>
        <v>0</v>
      </c>
    </row>
    <row r="515" spans="1:91" x14ac:dyDescent="0.2">
      <c r="A515">
        <v>498</v>
      </c>
      <c r="B515">
        <f>B$14*(10-lgd*COUNTIF(Defaults!$AI515:$AR515,"&lt;="&amp;B$17))</f>
        <v>1.5</v>
      </c>
      <c r="C515">
        <f>C$14*(10-lgd*COUNTIF(Defaults!$AI515:$AR515,"&lt;="&amp;C$17))</f>
        <v>1.5</v>
      </c>
      <c r="D515">
        <f>D$14*(10-lgd*COUNTIF(Defaults!$AI515:$AR515,"&lt;="&amp;D$17))</f>
        <v>1.5</v>
      </c>
      <c r="E515">
        <f>E$14*(10-lgd*COUNTIF(Defaults!$AI515:$AR515,"&lt;="&amp;E$17))</f>
        <v>1.5</v>
      </c>
      <c r="F515">
        <f>F$14*(10-lgd*COUNTIF(Defaults!$AI515:$AR515,"&lt;="&amp;F$17))</f>
        <v>1.5</v>
      </c>
      <c r="G515">
        <f>G$14*(10-lgd*COUNTIF(Defaults!$AI515:$AR515,"&lt;="&amp;G$17))</f>
        <v>1.5</v>
      </c>
      <c r="H515">
        <f>H$14*(10-lgd*COUNTIF(Defaults!$AI515:$AR515,"&lt;="&amp;H$17))</f>
        <v>1.5</v>
      </c>
      <c r="I515">
        <f>I$14*(10-lgd*COUNTIF(Defaults!$AI515:$AR515,"&lt;="&amp;I$17))</f>
        <v>1.5</v>
      </c>
      <c r="J515">
        <f>J$14*(10-lgd*COUNTIF(Defaults!$AI515:$AR515,"&lt;="&amp;J$17))</f>
        <v>1.5</v>
      </c>
      <c r="K515">
        <f>K$14*(10-lgd*COUNTIF(Defaults!$AI515:$AR515,"&lt;="&amp;K$17))</f>
        <v>1.5</v>
      </c>
      <c r="L515">
        <f>L$14*(10-lgd*COUNTIF(Defaults!$AI515:$AR515,"&lt;="&amp;L$17))</f>
        <v>1.5</v>
      </c>
      <c r="M515">
        <f>M$14*(10-lgd*COUNTIF(Defaults!$AI515:$AR515,"&lt;="&amp;M$17))</f>
        <v>1.5</v>
      </c>
      <c r="N515">
        <f>N$14*(10-lgd*COUNTIF(Defaults!$AI515:$AR515,"&lt;="&amp;N$17))</f>
        <v>1.41</v>
      </c>
      <c r="O515">
        <f>O$14*(10-lgd*COUNTIF(Defaults!$AI515:$AR515,"&lt;="&amp;O$17))</f>
        <v>1.41</v>
      </c>
      <c r="P515">
        <f>P$14*(10-lgd*COUNTIF(Defaults!$AI515:$AR515,"&lt;="&amp;P$17))</f>
        <v>1.41</v>
      </c>
      <c r="Q515">
        <f>Q$14*(10-lgd*COUNTIF(Defaults!$AI515:$AR515,"&lt;="&amp;Q$17))</f>
        <v>1.41</v>
      </c>
      <c r="R515">
        <f>R$14*(10-lgd*COUNTIF(Defaults!$AI515:$AR515,"&lt;="&amp;R$17))</f>
        <v>1.41</v>
      </c>
      <c r="S515">
        <f>S$14*(10-lgd*COUNTIF(Defaults!$AI515:$AR515,"&lt;="&amp;S$17))</f>
        <v>1.41</v>
      </c>
      <c r="T515">
        <f>T$14*(10-lgd*COUNTIF(Defaults!$AI515:$AR515,"&lt;="&amp;T$17))</f>
        <v>1.41</v>
      </c>
      <c r="U515">
        <f>U$14*(10-lgd*COUNTIF(Defaults!$AI515:$AR515,"&lt;="&amp;U$17))</f>
        <v>89.320000000000007</v>
      </c>
      <c r="W515">
        <f t="shared" si="462"/>
        <v>0.1</v>
      </c>
      <c r="X515">
        <f t="shared" si="463"/>
        <v>0.1</v>
      </c>
      <c r="Y515">
        <f t="shared" si="464"/>
        <v>0.1</v>
      </c>
      <c r="Z515">
        <f t="shared" si="465"/>
        <v>0.1</v>
      </c>
      <c r="AA515">
        <f t="shared" si="466"/>
        <v>0.1</v>
      </c>
      <c r="AB515">
        <f t="shared" si="467"/>
        <v>0.1</v>
      </c>
      <c r="AC515">
        <f t="shared" si="468"/>
        <v>0.1</v>
      </c>
      <c r="AD515">
        <f t="shared" si="469"/>
        <v>0.1</v>
      </c>
      <c r="AE515">
        <f t="shared" si="470"/>
        <v>0.1</v>
      </c>
      <c r="AF515">
        <f t="shared" si="471"/>
        <v>0.1</v>
      </c>
      <c r="AG515">
        <f t="shared" si="472"/>
        <v>0.1</v>
      </c>
      <c r="AH515">
        <f t="shared" si="473"/>
        <v>0.1</v>
      </c>
      <c r="AI515">
        <f t="shared" si="474"/>
        <v>0.1</v>
      </c>
      <c r="AJ515">
        <f t="shared" si="475"/>
        <v>0.1</v>
      </c>
      <c r="AK515">
        <f t="shared" si="476"/>
        <v>0.1</v>
      </c>
      <c r="AL515">
        <f t="shared" si="477"/>
        <v>0.1</v>
      </c>
      <c r="AM515">
        <f t="shared" si="478"/>
        <v>0.1</v>
      </c>
      <c r="AN515">
        <f t="shared" si="479"/>
        <v>0.1</v>
      </c>
      <c r="AO515">
        <f t="shared" si="480"/>
        <v>0.1</v>
      </c>
      <c r="AP515">
        <f t="shared" si="481"/>
        <v>20.100000000000001</v>
      </c>
      <c r="AR515">
        <f t="shared" si="482"/>
        <v>0.1</v>
      </c>
      <c r="AS515">
        <f t="shared" si="483"/>
        <v>0.1</v>
      </c>
      <c r="AT515">
        <f t="shared" si="484"/>
        <v>0.1</v>
      </c>
      <c r="AU515">
        <f t="shared" si="485"/>
        <v>0.1</v>
      </c>
      <c r="AV515">
        <f t="shared" si="486"/>
        <v>0.1</v>
      </c>
      <c r="AW515">
        <f t="shared" si="487"/>
        <v>0.1</v>
      </c>
      <c r="AX515">
        <f t="shared" si="488"/>
        <v>0.1</v>
      </c>
      <c r="AY515">
        <f t="shared" si="489"/>
        <v>0.1</v>
      </c>
      <c r="AZ515">
        <f t="shared" si="490"/>
        <v>0.1</v>
      </c>
      <c r="BA515">
        <f t="shared" si="491"/>
        <v>0.1</v>
      </c>
      <c r="BB515">
        <f t="shared" si="492"/>
        <v>0.1</v>
      </c>
      <c r="BC515">
        <f t="shared" si="493"/>
        <v>0.1</v>
      </c>
      <c r="BD515">
        <f t="shared" si="494"/>
        <v>0.1</v>
      </c>
      <c r="BE515">
        <f t="shared" si="495"/>
        <v>0.1</v>
      </c>
      <c r="BF515">
        <f t="shared" si="496"/>
        <v>0.1</v>
      </c>
      <c r="BG515">
        <f t="shared" si="497"/>
        <v>0.1</v>
      </c>
      <c r="BH515">
        <f t="shared" si="498"/>
        <v>0.1</v>
      </c>
      <c r="BI515">
        <f t="shared" si="499"/>
        <v>0.1</v>
      </c>
      <c r="BJ515">
        <f t="shared" si="500"/>
        <v>0.1</v>
      </c>
      <c r="BK515">
        <f t="shared" si="501"/>
        <v>10.1</v>
      </c>
      <c r="BM515">
        <f t="shared" si="502"/>
        <v>1.2999999999999998</v>
      </c>
      <c r="BN515">
        <f t="shared" si="503"/>
        <v>1.2999999999999998</v>
      </c>
      <c r="BO515">
        <f t="shared" si="504"/>
        <v>1.2999999999999998</v>
      </c>
      <c r="BP515">
        <f t="shared" si="505"/>
        <v>1.2999999999999998</v>
      </c>
      <c r="BQ515">
        <f t="shared" si="506"/>
        <v>1.2999999999999998</v>
      </c>
      <c r="BR515">
        <f t="shared" si="507"/>
        <v>1.2999999999999998</v>
      </c>
      <c r="BS515">
        <f t="shared" si="508"/>
        <v>1.2999999999999998</v>
      </c>
      <c r="BT515">
        <f t="shared" si="509"/>
        <v>1.2999999999999998</v>
      </c>
      <c r="BU515">
        <f t="shared" si="510"/>
        <v>1.2999999999999998</v>
      </c>
      <c r="BV515">
        <f t="shared" si="511"/>
        <v>1.2999999999999998</v>
      </c>
      <c r="BW515">
        <f t="shared" si="512"/>
        <v>1.2999999999999998</v>
      </c>
      <c r="BX515">
        <f t="shared" si="513"/>
        <v>1.2999999999999998</v>
      </c>
      <c r="BY515">
        <f t="shared" si="514"/>
        <v>1.2099999999999997</v>
      </c>
      <c r="BZ515">
        <f t="shared" si="515"/>
        <v>1.2099999999999997</v>
      </c>
      <c r="CA515">
        <f t="shared" si="516"/>
        <v>1.2099999999999997</v>
      </c>
      <c r="CB515">
        <f t="shared" si="517"/>
        <v>1.2099999999999997</v>
      </c>
      <c r="CC515">
        <f t="shared" si="518"/>
        <v>1.2099999999999997</v>
      </c>
      <c r="CD515">
        <f t="shared" si="519"/>
        <v>1.2099999999999997</v>
      </c>
      <c r="CE515">
        <f t="shared" si="520"/>
        <v>1.2099999999999997</v>
      </c>
      <c r="CF515">
        <f t="shared" si="521"/>
        <v>59.12</v>
      </c>
      <c r="CH515">
        <f t="shared" si="522"/>
        <v>117.19000000000001</v>
      </c>
      <c r="CI515">
        <f t="shared" si="523"/>
        <v>22.000000000000004</v>
      </c>
      <c r="CJ515">
        <f t="shared" si="524"/>
        <v>12</v>
      </c>
      <c r="CK515">
        <f t="shared" si="525"/>
        <v>83.19</v>
      </c>
      <c r="CL515">
        <f t="shared" si="526"/>
        <v>0</v>
      </c>
      <c r="CM515">
        <f t="shared" si="527"/>
        <v>0</v>
      </c>
    </row>
    <row r="516" spans="1:91" x14ac:dyDescent="0.2">
      <c r="A516">
        <v>499</v>
      </c>
      <c r="B516">
        <f>B$14*(10-lgd*COUNTIF(Defaults!$AI516:$AR516,"&lt;="&amp;B$17))</f>
        <v>1.5</v>
      </c>
      <c r="C516">
        <f>C$14*(10-lgd*COUNTIF(Defaults!$AI516:$AR516,"&lt;="&amp;C$17))</f>
        <v>1.5</v>
      </c>
      <c r="D516">
        <f>D$14*(10-lgd*COUNTIF(Defaults!$AI516:$AR516,"&lt;="&amp;D$17))</f>
        <v>1.5</v>
      </c>
      <c r="E516">
        <f>E$14*(10-lgd*COUNTIF(Defaults!$AI516:$AR516,"&lt;="&amp;E$17))</f>
        <v>1.5</v>
      </c>
      <c r="F516">
        <f>F$14*(10-lgd*COUNTIF(Defaults!$AI516:$AR516,"&lt;="&amp;F$17))</f>
        <v>1.5</v>
      </c>
      <c r="G516">
        <f>G$14*(10-lgd*COUNTIF(Defaults!$AI516:$AR516,"&lt;="&amp;G$17))</f>
        <v>1.5</v>
      </c>
      <c r="H516">
        <f>H$14*(10-lgd*COUNTIF(Defaults!$AI516:$AR516,"&lt;="&amp;H$17))</f>
        <v>1.32</v>
      </c>
      <c r="I516">
        <f>I$14*(10-lgd*COUNTIF(Defaults!$AI516:$AR516,"&lt;="&amp;I$17))</f>
        <v>1.32</v>
      </c>
      <c r="J516">
        <f>J$14*(10-lgd*COUNTIF(Defaults!$AI516:$AR516,"&lt;="&amp;J$17))</f>
        <v>1.32</v>
      </c>
      <c r="K516">
        <f>K$14*(10-lgd*COUNTIF(Defaults!$AI516:$AR516,"&lt;="&amp;K$17))</f>
        <v>1.32</v>
      </c>
      <c r="L516">
        <f>L$14*(10-lgd*COUNTIF(Defaults!$AI516:$AR516,"&lt;="&amp;L$17))</f>
        <v>1.32</v>
      </c>
      <c r="M516">
        <f>M$14*(10-lgd*COUNTIF(Defaults!$AI516:$AR516,"&lt;="&amp;M$17))</f>
        <v>1.32</v>
      </c>
      <c r="N516">
        <f>N$14*(10-lgd*COUNTIF(Defaults!$AI516:$AR516,"&lt;="&amp;N$17))</f>
        <v>1.32</v>
      </c>
      <c r="O516">
        <f>O$14*(10-lgd*COUNTIF(Defaults!$AI516:$AR516,"&lt;="&amp;O$17))</f>
        <v>1.32</v>
      </c>
      <c r="P516">
        <f>P$14*(10-lgd*COUNTIF(Defaults!$AI516:$AR516,"&lt;="&amp;P$17))</f>
        <v>1.32</v>
      </c>
      <c r="Q516">
        <f>Q$14*(10-lgd*COUNTIF(Defaults!$AI516:$AR516,"&lt;="&amp;Q$17))</f>
        <v>1.32</v>
      </c>
      <c r="R516">
        <f>R$14*(10-lgd*COUNTIF(Defaults!$AI516:$AR516,"&lt;="&amp;R$17))</f>
        <v>1.32</v>
      </c>
      <c r="S516">
        <f>S$14*(10-lgd*COUNTIF(Defaults!$AI516:$AR516,"&lt;="&amp;S$17))</f>
        <v>1.32</v>
      </c>
      <c r="T516">
        <f>T$14*(10-lgd*COUNTIF(Defaults!$AI516:$AR516,"&lt;="&amp;T$17))</f>
        <v>1.32</v>
      </c>
      <c r="U516">
        <f>U$14*(10-lgd*COUNTIF(Defaults!$AI516:$AR516,"&lt;="&amp;U$17))</f>
        <v>83.22999999999999</v>
      </c>
      <c r="W516">
        <f t="shared" si="462"/>
        <v>0.1</v>
      </c>
      <c r="X516">
        <f t="shared" si="463"/>
        <v>0.1</v>
      </c>
      <c r="Y516">
        <f t="shared" si="464"/>
        <v>0.1</v>
      </c>
      <c r="Z516">
        <f t="shared" si="465"/>
        <v>0.1</v>
      </c>
      <c r="AA516">
        <f t="shared" si="466"/>
        <v>0.1</v>
      </c>
      <c r="AB516">
        <f t="shared" si="467"/>
        <v>0.1</v>
      </c>
      <c r="AC516">
        <f t="shared" si="468"/>
        <v>0.1</v>
      </c>
      <c r="AD516">
        <f t="shared" si="469"/>
        <v>0.1</v>
      </c>
      <c r="AE516">
        <f t="shared" si="470"/>
        <v>0.1</v>
      </c>
      <c r="AF516">
        <f t="shared" si="471"/>
        <v>0.1</v>
      </c>
      <c r="AG516">
        <f t="shared" si="472"/>
        <v>0.1</v>
      </c>
      <c r="AH516">
        <f t="shared" si="473"/>
        <v>0.1</v>
      </c>
      <c r="AI516">
        <f t="shared" si="474"/>
        <v>0.1</v>
      </c>
      <c r="AJ516">
        <f t="shared" si="475"/>
        <v>0.1</v>
      </c>
      <c r="AK516">
        <f t="shared" si="476"/>
        <v>0.1</v>
      </c>
      <c r="AL516">
        <f t="shared" si="477"/>
        <v>0.1</v>
      </c>
      <c r="AM516">
        <f t="shared" si="478"/>
        <v>0.1</v>
      </c>
      <c r="AN516">
        <f t="shared" si="479"/>
        <v>0.1</v>
      </c>
      <c r="AO516">
        <f t="shared" si="480"/>
        <v>0.1</v>
      </c>
      <c r="AP516">
        <f t="shared" si="481"/>
        <v>20.100000000000001</v>
      </c>
      <c r="AR516">
        <f t="shared" si="482"/>
        <v>0.1</v>
      </c>
      <c r="AS516">
        <f t="shared" si="483"/>
        <v>0.1</v>
      </c>
      <c r="AT516">
        <f t="shared" si="484"/>
        <v>0.1</v>
      </c>
      <c r="AU516">
        <f t="shared" si="485"/>
        <v>0.1</v>
      </c>
      <c r="AV516">
        <f t="shared" si="486"/>
        <v>0.1</v>
      </c>
      <c r="AW516">
        <f t="shared" si="487"/>
        <v>0.1</v>
      </c>
      <c r="AX516">
        <f t="shared" si="488"/>
        <v>0.1</v>
      </c>
      <c r="AY516">
        <f t="shared" si="489"/>
        <v>0.1</v>
      </c>
      <c r="AZ516">
        <f t="shared" si="490"/>
        <v>0.1</v>
      </c>
      <c r="BA516">
        <f t="shared" si="491"/>
        <v>0.1</v>
      </c>
      <c r="BB516">
        <f t="shared" si="492"/>
        <v>0.1</v>
      </c>
      <c r="BC516">
        <f t="shared" si="493"/>
        <v>0.1</v>
      </c>
      <c r="BD516">
        <f t="shared" si="494"/>
        <v>0.1</v>
      </c>
      <c r="BE516">
        <f t="shared" si="495"/>
        <v>0.1</v>
      </c>
      <c r="BF516">
        <f t="shared" si="496"/>
        <v>0.1</v>
      </c>
      <c r="BG516">
        <f t="shared" si="497"/>
        <v>0.1</v>
      </c>
      <c r="BH516">
        <f t="shared" si="498"/>
        <v>0.1</v>
      </c>
      <c r="BI516">
        <f t="shared" si="499"/>
        <v>0.1</v>
      </c>
      <c r="BJ516">
        <f t="shared" si="500"/>
        <v>0.1</v>
      </c>
      <c r="BK516">
        <f t="shared" si="501"/>
        <v>10.1</v>
      </c>
      <c r="BM516">
        <f t="shared" si="502"/>
        <v>1.2999999999999998</v>
      </c>
      <c r="BN516">
        <f t="shared" si="503"/>
        <v>1.2999999999999998</v>
      </c>
      <c r="BO516">
        <f t="shared" si="504"/>
        <v>1.2999999999999998</v>
      </c>
      <c r="BP516">
        <f t="shared" si="505"/>
        <v>1.2999999999999998</v>
      </c>
      <c r="BQ516">
        <f t="shared" si="506"/>
        <v>1.2999999999999998</v>
      </c>
      <c r="BR516">
        <f t="shared" si="507"/>
        <v>1.2999999999999998</v>
      </c>
      <c r="BS516">
        <f t="shared" si="508"/>
        <v>1.1199999999999999</v>
      </c>
      <c r="BT516">
        <f t="shared" si="509"/>
        <v>1.1199999999999999</v>
      </c>
      <c r="BU516">
        <f t="shared" si="510"/>
        <v>1.1199999999999999</v>
      </c>
      <c r="BV516">
        <f t="shared" si="511"/>
        <v>1.1199999999999999</v>
      </c>
      <c r="BW516">
        <f t="shared" si="512"/>
        <v>1.1199999999999999</v>
      </c>
      <c r="BX516">
        <f t="shared" si="513"/>
        <v>1.1199999999999999</v>
      </c>
      <c r="BY516">
        <f t="shared" si="514"/>
        <v>1.1199999999999999</v>
      </c>
      <c r="BZ516">
        <f t="shared" si="515"/>
        <v>1.1199999999999999</v>
      </c>
      <c r="CA516">
        <f t="shared" si="516"/>
        <v>1.1199999999999999</v>
      </c>
      <c r="CB516">
        <f t="shared" si="517"/>
        <v>1.1199999999999999</v>
      </c>
      <c r="CC516">
        <f t="shared" si="518"/>
        <v>1.1199999999999999</v>
      </c>
      <c r="CD516">
        <f t="shared" si="519"/>
        <v>1.1199999999999999</v>
      </c>
      <c r="CE516">
        <f t="shared" si="520"/>
        <v>1.1199999999999999</v>
      </c>
      <c r="CF516">
        <f t="shared" si="521"/>
        <v>53.029999999999987</v>
      </c>
      <c r="CH516">
        <f t="shared" si="522"/>
        <v>109.38999999999999</v>
      </c>
      <c r="CI516">
        <f t="shared" si="523"/>
        <v>22.000000000000004</v>
      </c>
      <c r="CJ516">
        <f t="shared" si="524"/>
        <v>12</v>
      </c>
      <c r="CK516">
        <f t="shared" si="525"/>
        <v>75.389999999999986</v>
      </c>
      <c r="CL516">
        <f t="shared" si="526"/>
        <v>0</v>
      </c>
      <c r="CM516">
        <f t="shared" si="527"/>
        <v>0</v>
      </c>
    </row>
    <row r="517" spans="1:91" x14ac:dyDescent="0.2">
      <c r="A517">
        <v>500</v>
      </c>
      <c r="B517">
        <f>B$14*(10-lgd*COUNTIF(Defaults!$AI517:$AR517,"&lt;="&amp;B$17))</f>
        <v>1.5</v>
      </c>
      <c r="C517">
        <f>C$14*(10-lgd*COUNTIF(Defaults!$AI517:$AR517,"&lt;="&amp;C$17))</f>
        <v>1.5</v>
      </c>
      <c r="D517">
        <f>D$14*(10-lgd*COUNTIF(Defaults!$AI517:$AR517,"&lt;="&amp;D$17))</f>
        <v>1.5</v>
      </c>
      <c r="E517">
        <f>E$14*(10-lgd*COUNTIF(Defaults!$AI517:$AR517,"&lt;="&amp;E$17))</f>
        <v>1.5</v>
      </c>
      <c r="F517">
        <f>F$14*(10-lgd*COUNTIF(Defaults!$AI517:$AR517,"&lt;="&amp;F$17))</f>
        <v>1.5</v>
      </c>
      <c r="G517">
        <f>G$14*(10-lgd*COUNTIF(Defaults!$AI517:$AR517,"&lt;="&amp;G$17))</f>
        <v>1.32</v>
      </c>
      <c r="H517">
        <f>H$14*(10-lgd*COUNTIF(Defaults!$AI517:$AR517,"&lt;="&amp;H$17))</f>
        <v>1.32</v>
      </c>
      <c r="I517">
        <f>I$14*(10-lgd*COUNTIF(Defaults!$AI517:$AR517,"&lt;="&amp;I$17))</f>
        <v>1.32</v>
      </c>
      <c r="J517">
        <f>J$14*(10-lgd*COUNTIF(Defaults!$AI517:$AR517,"&lt;="&amp;J$17))</f>
        <v>1.32</v>
      </c>
      <c r="K517">
        <f>K$14*(10-lgd*COUNTIF(Defaults!$AI517:$AR517,"&lt;="&amp;K$17))</f>
        <v>1.32</v>
      </c>
      <c r="L517">
        <f>L$14*(10-lgd*COUNTIF(Defaults!$AI517:$AR517,"&lt;="&amp;L$17))</f>
        <v>1.32</v>
      </c>
      <c r="M517">
        <f>M$14*(10-lgd*COUNTIF(Defaults!$AI517:$AR517,"&lt;="&amp;M$17))</f>
        <v>1.32</v>
      </c>
      <c r="N517">
        <f>N$14*(10-lgd*COUNTIF(Defaults!$AI517:$AR517,"&lt;="&amp;N$17))</f>
        <v>1.32</v>
      </c>
      <c r="O517">
        <f>O$14*(10-lgd*COUNTIF(Defaults!$AI517:$AR517,"&lt;="&amp;O$17))</f>
        <v>1.32</v>
      </c>
      <c r="P517">
        <f>P$14*(10-lgd*COUNTIF(Defaults!$AI517:$AR517,"&lt;="&amp;P$17))</f>
        <v>1.32</v>
      </c>
      <c r="Q517">
        <f>Q$14*(10-lgd*COUNTIF(Defaults!$AI517:$AR517,"&lt;="&amp;Q$17))</f>
        <v>1.32</v>
      </c>
      <c r="R517">
        <f>R$14*(10-lgd*COUNTIF(Defaults!$AI517:$AR517,"&lt;="&amp;R$17))</f>
        <v>1.32</v>
      </c>
      <c r="S517">
        <f>S$14*(10-lgd*COUNTIF(Defaults!$AI517:$AR517,"&lt;="&amp;S$17))</f>
        <v>1.32</v>
      </c>
      <c r="T517">
        <f>T$14*(10-lgd*COUNTIF(Defaults!$AI517:$AR517,"&lt;="&amp;T$17))</f>
        <v>1.32</v>
      </c>
      <c r="U517">
        <f>U$14*(10-lgd*COUNTIF(Defaults!$AI517:$AR517,"&lt;="&amp;U$17))</f>
        <v>89.320000000000007</v>
      </c>
      <c r="W517">
        <f t="shared" si="462"/>
        <v>0.1</v>
      </c>
      <c r="X517">
        <f t="shared" si="463"/>
        <v>0.1</v>
      </c>
      <c r="Y517">
        <f t="shared" si="464"/>
        <v>0.1</v>
      </c>
      <c r="Z517">
        <f t="shared" si="465"/>
        <v>0.1</v>
      </c>
      <c r="AA517">
        <f t="shared" si="466"/>
        <v>0.1</v>
      </c>
      <c r="AB517">
        <f t="shared" si="467"/>
        <v>0.1</v>
      </c>
      <c r="AC517">
        <f t="shared" si="468"/>
        <v>0.1</v>
      </c>
      <c r="AD517">
        <f t="shared" si="469"/>
        <v>0.1</v>
      </c>
      <c r="AE517">
        <f t="shared" si="470"/>
        <v>0.1</v>
      </c>
      <c r="AF517">
        <f t="shared" si="471"/>
        <v>0.1</v>
      </c>
      <c r="AG517">
        <f t="shared" si="472"/>
        <v>0.1</v>
      </c>
      <c r="AH517">
        <f t="shared" si="473"/>
        <v>0.1</v>
      </c>
      <c r="AI517">
        <f t="shared" si="474"/>
        <v>0.1</v>
      </c>
      <c r="AJ517">
        <f t="shared" si="475"/>
        <v>0.1</v>
      </c>
      <c r="AK517">
        <f t="shared" si="476"/>
        <v>0.1</v>
      </c>
      <c r="AL517">
        <f t="shared" si="477"/>
        <v>0.1</v>
      </c>
      <c r="AM517">
        <f t="shared" si="478"/>
        <v>0.1</v>
      </c>
      <c r="AN517">
        <f t="shared" si="479"/>
        <v>0.1</v>
      </c>
      <c r="AO517">
        <f t="shared" si="480"/>
        <v>0.1</v>
      </c>
      <c r="AP517">
        <f t="shared" si="481"/>
        <v>20.100000000000001</v>
      </c>
      <c r="AR517">
        <f t="shared" si="482"/>
        <v>0.1</v>
      </c>
      <c r="AS517">
        <f t="shared" si="483"/>
        <v>0.1</v>
      </c>
      <c r="AT517">
        <f t="shared" si="484"/>
        <v>0.1</v>
      </c>
      <c r="AU517">
        <f t="shared" si="485"/>
        <v>0.1</v>
      </c>
      <c r="AV517">
        <f t="shared" si="486"/>
        <v>0.1</v>
      </c>
      <c r="AW517">
        <f t="shared" si="487"/>
        <v>0.1</v>
      </c>
      <c r="AX517">
        <f t="shared" si="488"/>
        <v>0.1</v>
      </c>
      <c r="AY517">
        <f t="shared" si="489"/>
        <v>0.1</v>
      </c>
      <c r="AZ517">
        <f t="shared" si="490"/>
        <v>0.1</v>
      </c>
      <c r="BA517">
        <f t="shared" si="491"/>
        <v>0.1</v>
      </c>
      <c r="BB517">
        <f t="shared" si="492"/>
        <v>0.1</v>
      </c>
      <c r="BC517">
        <f t="shared" si="493"/>
        <v>0.1</v>
      </c>
      <c r="BD517">
        <f t="shared" si="494"/>
        <v>0.1</v>
      </c>
      <c r="BE517">
        <f t="shared" si="495"/>
        <v>0.1</v>
      </c>
      <c r="BF517">
        <f t="shared" si="496"/>
        <v>0.1</v>
      </c>
      <c r="BG517">
        <f t="shared" si="497"/>
        <v>0.1</v>
      </c>
      <c r="BH517">
        <f t="shared" si="498"/>
        <v>0.1</v>
      </c>
      <c r="BI517">
        <f t="shared" si="499"/>
        <v>0.1</v>
      </c>
      <c r="BJ517">
        <f t="shared" si="500"/>
        <v>0.1</v>
      </c>
      <c r="BK517">
        <f t="shared" si="501"/>
        <v>10.1</v>
      </c>
      <c r="BM517">
        <f t="shared" si="502"/>
        <v>1.2999999999999998</v>
      </c>
      <c r="BN517">
        <f t="shared" si="503"/>
        <v>1.2999999999999998</v>
      </c>
      <c r="BO517">
        <f t="shared" si="504"/>
        <v>1.2999999999999998</v>
      </c>
      <c r="BP517">
        <f t="shared" si="505"/>
        <v>1.2999999999999998</v>
      </c>
      <c r="BQ517">
        <f t="shared" si="506"/>
        <v>1.2999999999999998</v>
      </c>
      <c r="BR517">
        <f t="shared" si="507"/>
        <v>1.1199999999999999</v>
      </c>
      <c r="BS517">
        <f t="shared" si="508"/>
        <v>1.1199999999999999</v>
      </c>
      <c r="BT517">
        <f t="shared" si="509"/>
        <v>1.1199999999999999</v>
      </c>
      <c r="BU517">
        <f t="shared" si="510"/>
        <v>1.1199999999999999</v>
      </c>
      <c r="BV517">
        <f t="shared" si="511"/>
        <v>1.1199999999999999</v>
      </c>
      <c r="BW517">
        <f t="shared" si="512"/>
        <v>1.1199999999999999</v>
      </c>
      <c r="BX517">
        <f t="shared" si="513"/>
        <v>1.1199999999999999</v>
      </c>
      <c r="BY517">
        <f t="shared" si="514"/>
        <v>1.1199999999999999</v>
      </c>
      <c r="BZ517">
        <f t="shared" si="515"/>
        <v>1.1199999999999999</v>
      </c>
      <c r="CA517">
        <f t="shared" si="516"/>
        <v>1.1199999999999999</v>
      </c>
      <c r="CB517">
        <f t="shared" si="517"/>
        <v>1.1199999999999999</v>
      </c>
      <c r="CC517">
        <f t="shared" si="518"/>
        <v>1.1199999999999999</v>
      </c>
      <c r="CD517">
        <f t="shared" si="519"/>
        <v>1.1199999999999999</v>
      </c>
      <c r="CE517">
        <f t="shared" si="520"/>
        <v>1.1199999999999999</v>
      </c>
      <c r="CF517">
        <f t="shared" si="521"/>
        <v>59.12</v>
      </c>
      <c r="CH517">
        <f t="shared" si="522"/>
        <v>115.30000000000001</v>
      </c>
      <c r="CI517">
        <f t="shared" si="523"/>
        <v>22.000000000000004</v>
      </c>
      <c r="CJ517">
        <f t="shared" si="524"/>
        <v>12</v>
      </c>
      <c r="CK517">
        <f t="shared" si="525"/>
        <v>81.3</v>
      </c>
      <c r="CL517">
        <f t="shared" si="526"/>
        <v>0</v>
      </c>
      <c r="CM517">
        <f t="shared" si="527"/>
        <v>0</v>
      </c>
    </row>
    <row r="518" spans="1:91" x14ac:dyDescent="0.2">
      <c r="A518">
        <v>501</v>
      </c>
      <c r="B518">
        <f>B$14*(10-lgd*COUNTIF(Defaults!$AI518:$AR518,"&lt;="&amp;B$17))</f>
        <v>1.5</v>
      </c>
      <c r="C518">
        <f>C$14*(10-lgd*COUNTIF(Defaults!$AI518:$AR518,"&lt;="&amp;C$17))</f>
        <v>1.5</v>
      </c>
      <c r="D518">
        <f>D$14*(10-lgd*COUNTIF(Defaults!$AI518:$AR518,"&lt;="&amp;D$17))</f>
        <v>1.5</v>
      </c>
      <c r="E518">
        <f>E$14*(10-lgd*COUNTIF(Defaults!$AI518:$AR518,"&lt;="&amp;E$17))</f>
        <v>1.5</v>
      </c>
      <c r="F518">
        <f>F$14*(10-lgd*COUNTIF(Defaults!$AI518:$AR518,"&lt;="&amp;F$17))</f>
        <v>1.32</v>
      </c>
      <c r="G518">
        <f>G$14*(10-lgd*COUNTIF(Defaults!$AI518:$AR518,"&lt;="&amp;G$17))</f>
        <v>1.32</v>
      </c>
      <c r="H518">
        <f>H$14*(10-lgd*COUNTIF(Defaults!$AI518:$AR518,"&lt;="&amp;H$17))</f>
        <v>1.32</v>
      </c>
      <c r="I518">
        <f>I$14*(10-lgd*COUNTIF(Defaults!$AI518:$AR518,"&lt;="&amp;I$17))</f>
        <v>1.32</v>
      </c>
      <c r="J518">
        <f>J$14*(10-lgd*COUNTIF(Defaults!$AI518:$AR518,"&lt;="&amp;J$17))</f>
        <v>1.32</v>
      </c>
      <c r="K518">
        <f>K$14*(10-lgd*COUNTIF(Defaults!$AI518:$AR518,"&lt;="&amp;K$17))</f>
        <v>1.32</v>
      </c>
      <c r="L518">
        <f>L$14*(10-lgd*COUNTIF(Defaults!$AI518:$AR518,"&lt;="&amp;L$17))</f>
        <v>1.32</v>
      </c>
      <c r="M518">
        <f>M$14*(10-lgd*COUNTIF(Defaults!$AI518:$AR518,"&lt;="&amp;M$17))</f>
        <v>1.32</v>
      </c>
      <c r="N518">
        <f>N$14*(10-lgd*COUNTIF(Defaults!$AI518:$AR518,"&lt;="&amp;N$17))</f>
        <v>1.32</v>
      </c>
      <c r="O518">
        <f>O$14*(10-lgd*COUNTIF(Defaults!$AI518:$AR518,"&lt;="&amp;O$17))</f>
        <v>1.2299999999999998</v>
      </c>
      <c r="P518">
        <f>P$14*(10-lgd*COUNTIF(Defaults!$AI518:$AR518,"&lt;="&amp;P$17))</f>
        <v>1.2299999999999998</v>
      </c>
      <c r="Q518">
        <f>Q$14*(10-lgd*COUNTIF(Defaults!$AI518:$AR518,"&lt;="&amp;Q$17))</f>
        <v>1.2299999999999998</v>
      </c>
      <c r="R518">
        <f>R$14*(10-lgd*COUNTIF(Defaults!$AI518:$AR518,"&lt;="&amp;R$17))</f>
        <v>1.1399999999999999</v>
      </c>
      <c r="S518">
        <f>S$14*(10-lgd*COUNTIF(Defaults!$AI518:$AR518,"&lt;="&amp;S$17))</f>
        <v>1.1399999999999999</v>
      </c>
      <c r="T518">
        <f>T$14*(10-lgd*COUNTIF(Defaults!$AI518:$AR518,"&lt;="&amp;T$17))</f>
        <v>1.1399999999999999</v>
      </c>
      <c r="U518">
        <f>U$14*(10-lgd*COUNTIF(Defaults!$AI518:$AR518,"&lt;="&amp;U$17))</f>
        <v>77.14</v>
      </c>
      <c r="W518">
        <f t="shared" si="462"/>
        <v>0.1</v>
      </c>
      <c r="X518">
        <f t="shared" si="463"/>
        <v>0.1</v>
      </c>
      <c r="Y518">
        <f t="shared" si="464"/>
        <v>0.1</v>
      </c>
      <c r="Z518">
        <f t="shared" si="465"/>
        <v>0.1</v>
      </c>
      <c r="AA518">
        <f t="shared" si="466"/>
        <v>0.1</v>
      </c>
      <c r="AB518">
        <f t="shared" si="467"/>
        <v>0.1</v>
      </c>
      <c r="AC518">
        <f t="shared" si="468"/>
        <v>0.1</v>
      </c>
      <c r="AD518">
        <f t="shared" si="469"/>
        <v>0.1</v>
      </c>
      <c r="AE518">
        <f t="shared" si="470"/>
        <v>0.1</v>
      </c>
      <c r="AF518">
        <f t="shared" si="471"/>
        <v>0.1</v>
      </c>
      <c r="AG518">
        <f t="shared" si="472"/>
        <v>0.1</v>
      </c>
      <c r="AH518">
        <f t="shared" si="473"/>
        <v>0.1</v>
      </c>
      <c r="AI518">
        <f t="shared" si="474"/>
        <v>0.1</v>
      </c>
      <c r="AJ518">
        <f t="shared" si="475"/>
        <v>0.1</v>
      </c>
      <c r="AK518">
        <f t="shared" si="476"/>
        <v>0.1</v>
      </c>
      <c r="AL518">
        <f t="shared" si="477"/>
        <v>0.1</v>
      </c>
      <c r="AM518">
        <f t="shared" si="478"/>
        <v>0.1</v>
      </c>
      <c r="AN518">
        <f t="shared" si="479"/>
        <v>0.1</v>
      </c>
      <c r="AO518">
        <f t="shared" si="480"/>
        <v>0.1</v>
      </c>
      <c r="AP518">
        <f t="shared" si="481"/>
        <v>20.100000000000001</v>
      </c>
      <c r="AR518">
        <f t="shared" si="482"/>
        <v>0.1</v>
      </c>
      <c r="AS518">
        <f t="shared" si="483"/>
        <v>0.1</v>
      </c>
      <c r="AT518">
        <f t="shared" si="484"/>
        <v>0.1</v>
      </c>
      <c r="AU518">
        <f t="shared" si="485"/>
        <v>0.1</v>
      </c>
      <c r="AV518">
        <f t="shared" si="486"/>
        <v>0.1</v>
      </c>
      <c r="AW518">
        <f t="shared" si="487"/>
        <v>0.1</v>
      </c>
      <c r="AX518">
        <f t="shared" si="488"/>
        <v>0.1</v>
      </c>
      <c r="AY518">
        <f t="shared" si="489"/>
        <v>0.1</v>
      </c>
      <c r="AZ518">
        <f t="shared" si="490"/>
        <v>0.1</v>
      </c>
      <c r="BA518">
        <f t="shared" si="491"/>
        <v>0.1</v>
      </c>
      <c r="BB518">
        <f t="shared" si="492"/>
        <v>0.1</v>
      </c>
      <c r="BC518">
        <f t="shared" si="493"/>
        <v>0.1</v>
      </c>
      <c r="BD518">
        <f t="shared" si="494"/>
        <v>0.1</v>
      </c>
      <c r="BE518">
        <f t="shared" si="495"/>
        <v>0.1</v>
      </c>
      <c r="BF518">
        <f t="shared" si="496"/>
        <v>0.1</v>
      </c>
      <c r="BG518">
        <f t="shared" si="497"/>
        <v>0.1</v>
      </c>
      <c r="BH518">
        <f t="shared" si="498"/>
        <v>0.1</v>
      </c>
      <c r="BI518">
        <f t="shared" si="499"/>
        <v>0.1</v>
      </c>
      <c r="BJ518">
        <f t="shared" si="500"/>
        <v>0.1</v>
      </c>
      <c r="BK518">
        <f t="shared" si="501"/>
        <v>10.1</v>
      </c>
      <c r="BM518">
        <f t="shared" si="502"/>
        <v>1.2999999999999998</v>
      </c>
      <c r="BN518">
        <f t="shared" si="503"/>
        <v>1.2999999999999998</v>
      </c>
      <c r="BO518">
        <f t="shared" si="504"/>
        <v>1.2999999999999998</v>
      </c>
      <c r="BP518">
        <f t="shared" si="505"/>
        <v>1.2999999999999998</v>
      </c>
      <c r="BQ518">
        <f t="shared" si="506"/>
        <v>1.1199999999999999</v>
      </c>
      <c r="BR518">
        <f t="shared" si="507"/>
        <v>1.1199999999999999</v>
      </c>
      <c r="BS518">
        <f t="shared" si="508"/>
        <v>1.1199999999999999</v>
      </c>
      <c r="BT518">
        <f t="shared" si="509"/>
        <v>1.1199999999999999</v>
      </c>
      <c r="BU518">
        <f t="shared" si="510"/>
        <v>1.1199999999999999</v>
      </c>
      <c r="BV518">
        <f t="shared" si="511"/>
        <v>1.1199999999999999</v>
      </c>
      <c r="BW518">
        <f t="shared" si="512"/>
        <v>1.1199999999999999</v>
      </c>
      <c r="BX518">
        <f t="shared" si="513"/>
        <v>1.1199999999999999</v>
      </c>
      <c r="BY518">
        <f t="shared" si="514"/>
        <v>1.1199999999999999</v>
      </c>
      <c r="BZ518">
        <f t="shared" si="515"/>
        <v>1.0299999999999996</v>
      </c>
      <c r="CA518">
        <f t="shared" si="516"/>
        <v>1.0299999999999996</v>
      </c>
      <c r="CB518">
        <f t="shared" si="517"/>
        <v>1.0299999999999996</v>
      </c>
      <c r="CC518">
        <f t="shared" si="518"/>
        <v>0.93999999999999984</v>
      </c>
      <c r="CD518">
        <f t="shared" si="519"/>
        <v>0.93999999999999984</v>
      </c>
      <c r="CE518">
        <f t="shared" si="520"/>
        <v>0.93999999999999984</v>
      </c>
      <c r="CF518">
        <f t="shared" si="521"/>
        <v>46.94</v>
      </c>
      <c r="CH518">
        <f t="shared" si="522"/>
        <v>102.13000000000001</v>
      </c>
      <c r="CI518">
        <f t="shared" si="523"/>
        <v>22.000000000000004</v>
      </c>
      <c r="CJ518">
        <f t="shared" si="524"/>
        <v>12</v>
      </c>
      <c r="CK518">
        <f t="shared" si="525"/>
        <v>68.13</v>
      </c>
      <c r="CL518">
        <f t="shared" si="526"/>
        <v>0</v>
      </c>
      <c r="CM518">
        <f t="shared" si="527"/>
        <v>0</v>
      </c>
    </row>
    <row r="519" spans="1:91" x14ac:dyDescent="0.2">
      <c r="A519">
        <v>502</v>
      </c>
      <c r="B519">
        <f>B$14*(10-lgd*COUNTIF(Defaults!$AI519:$AR519,"&lt;="&amp;B$17))</f>
        <v>1.5</v>
      </c>
      <c r="C519">
        <f>C$14*(10-lgd*COUNTIF(Defaults!$AI519:$AR519,"&lt;="&amp;C$17))</f>
        <v>1.5</v>
      </c>
      <c r="D519">
        <f>D$14*(10-lgd*COUNTIF(Defaults!$AI519:$AR519,"&lt;="&amp;D$17))</f>
        <v>1.5</v>
      </c>
      <c r="E519">
        <f>E$14*(10-lgd*COUNTIF(Defaults!$AI519:$AR519,"&lt;="&amp;E$17))</f>
        <v>1.5</v>
      </c>
      <c r="F519">
        <f>F$14*(10-lgd*COUNTIF(Defaults!$AI519:$AR519,"&lt;="&amp;F$17))</f>
        <v>1.5</v>
      </c>
      <c r="G519">
        <f>G$14*(10-lgd*COUNTIF(Defaults!$AI519:$AR519,"&lt;="&amp;G$17))</f>
        <v>1.5</v>
      </c>
      <c r="H519">
        <f>H$14*(10-lgd*COUNTIF(Defaults!$AI519:$AR519,"&lt;="&amp;H$17))</f>
        <v>1.5</v>
      </c>
      <c r="I519">
        <f>I$14*(10-lgd*COUNTIF(Defaults!$AI519:$AR519,"&lt;="&amp;I$17))</f>
        <v>1.5</v>
      </c>
      <c r="J519">
        <f>J$14*(10-lgd*COUNTIF(Defaults!$AI519:$AR519,"&lt;="&amp;J$17))</f>
        <v>1.5</v>
      </c>
      <c r="K519">
        <f>K$14*(10-lgd*COUNTIF(Defaults!$AI519:$AR519,"&lt;="&amp;K$17))</f>
        <v>1.5</v>
      </c>
      <c r="L519">
        <f>L$14*(10-lgd*COUNTIF(Defaults!$AI519:$AR519,"&lt;="&amp;L$17))</f>
        <v>1.5</v>
      </c>
      <c r="M519">
        <f>M$14*(10-lgd*COUNTIF(Defaults!$AI519:$AR519,"&lt;="&amp;M$17))</f>
        <v>1.5</v>
      </c>
      <c r="N519">
        <f>N$14*(10-lgd*COUNTIF(Defaults!$AI519:$AR519,"&lt;="&amp;N$17))</f>
        <v>1.5</v>
      </c>
      <c r="O519">
        <f>O$14*(10-lgd*COUNTIF(Defaults!$AI519:$AR519,"&lt;="&amp;O$17))</f>
        <v>1.5</v>
      </c>
      <c r="P519">
        <f>P$14*(10-lgd*COUNTIF(Defaults!$AI519:$AR519,"&lt;="&amp;P$17))</f>
        <v>1.5</v>
      </c>
      <c r="Q519">
        <f>Q$14*(10-lgd*COUNTIF(Defaults!$AI519:$AR519,"&lt;="&amp;Q$17))</f>
        <v>1.5</v>
      </c>
      <c r="R519">
        <f>R$14*(10-lgd*COUNTIF(Defaults!$AI519:$AR519,"&lt;="&amp;R$17))</f>
        <v>1.5</v>
      </c>
      <c r="S519">
        <f>S$14*(10-lgd*COUNTIF(Defaults!$AI519:$AR519,"&lt;="&amp;S$17))</f>
        <v>1.5</v>
      </c>
      <c r="T519">
        <f>T$14*(10-lgd*COUNTIF(Defaults!$AI519:$AR519,"&lt;="&amp;T$17))</f>
        <v>1.5</v>
      </c>
      <c r="U519">
        <f>U$14*(10-lgd*COUNTIF(Defaults!$AI519:$AR519,"&lt;="&amp;U$17))</f>
        <v>101.5</v>
      </c>
      <c r="W519">
        <f t="shared" si="462"/>
        <v>0.1</v>
      </c>
      <c r="X519">
        <f t="shared" si="463"/>
        <v>0.1</v>
      </c>
      <c r="Y519">
        <f t="shared" si="464"/>
        <v>0.1</v>
      </c>
      <c r="Z519">
        <f t="shared" si="465"/>
        <v>0.1</v>
      </c>
      <c r="AA519">
        <f t="shared" si="466"/>
        <v>0.1</v>
      </c>
      <c r="AB519">
        <f t="shared" si="467"/>
        <v>0.1</v>
      </c>
      <c r="AC519">
        <f t="shared" si="468"/>
        <v>0.1</v>
      </c>
      <c r="AD519">
        <f t="shared" si="469"/>
        <v>0.1</v>
      </c>
      <c r="AE519">
        <f t="shared" si="470"/>
        <v>0.1</v>
      </c>
      <c r="AF519">
        <f t="shared" si="471"/>
        <v>0.1</v>
      </c>
      <c r="AG519">
        <f t="shared" si="472"/>
        <v>0.1</v>
      </c>
      <c r="AH519">
        <f t="shared" si="473"/>
        <v>0.1</v>
      </c>
      <c r="AI519">
        <f t="shared" si="474"/>
        <v>0.1</v>
      </c>
      <c r="AJ519">
        <f t="shared" si="475"/>
        <v>0.1</v>
      </c>
      <c r="AK519">
        <f t="shared" si="476"/>
        <v>0.1</v>
      </c>
      <c r="AL519">
        <f t="shared" si="477"/>
        <v>0.1</v>
      </c>
      <c r="AM519">
        <f t="shared" si="478"/>
        <v>0.1</v>
      </c>
      <c r="AN519">
        <f t="shared" si="479"/>
        <v>0.1</v>
      </c>
      <c r="AO519">
        <f t="shared" si="480"/>
        <v>0.1</v>
      </c>
      <c r="AP519">
        <f t="shared" si="481"/>
        <v>20.100000000000001</v>
      </c>
      <c r="AR519">
        <f t="shared" si="482"/>
        <v>0.1</v>
      </c>
      <c r="AS519">
        <f t="shared" si="483"/>
        <v>0.1</v>
      </c>
      <c r="AT519">
        <f t="shared" si="484"/>
        <v>0.1</v>
      </c>
      <c r="AU519">
        <f t="shared" si="485"/>
        <v>0.1</v>
      </c>
      <c r="AV519">
        <f t="shared" si="486"/>
        <v>0.1</v>
      </c>
      <c r="AW519">
        <f t="shared" si="487"/>
        <v>0.1</v>
      </c>
      <c r="AX519">
        <f t="shared" si="488"/>
        <v>0.1</v>
      </c>
      <c r="AY519">
        <f t="shared" si="489"/>
        <v>0.1</v>
      </c>
      <c r="AZ519">
        <f t="shared" si="490"/>
        <v>0.1</v>
      </c>
      <c r="BA519">
        <f t="shared" si="491"/>
        <v>0.1</v>
      </c>
      <c r="BB519">
        <f t="shared" si="492"/>
        <v>0.1</v>
      </c>
      <c r="BC519">
        <f t="shared" si="493"/>
        <v>0.1</v>
      </c>
      <c r="BD519">
        <f t="shared" si="494"/>
        <v>0.1</v>
      </c>
      <c r="BE519">
        <f t="shared" si="495"/>
        <v>0.1</v>
      </c>
      <c r="BF519">
        <f t="shared" si="496"/>
        <v>0.1</v>
      </c>
      <c r="BG519">
        <f t="shared" si="497"/>
        <v>0.1</v>
      </c>
      <c r="BH519">
        <f t="shared" si="498"/>
        <v>0.1</v>
      </c>
      <c r="BI519">
        <f t="shared" si="499"/>
        <v>0.1</v>
      </c>
      <c r="BJ519">
        <f t="shared" si="500"/>
        <v>0.1</v>
      </c>
      <c r="BK519">
        <f t="shared" si="501"/>
        <v>10.1</v>
      </c>
      <c r="BM519">
        <f t="shared" si="502"/>
        <v>1.2999999999999998</v>
      </c>
      <c r="BN519">
        <f t="shared" si="503"/>
        <v>1.2999999999999998</v>
      </c>
      <c r="BO519">
        <f t="shared" si="504"/>
        <v>1.2999999999999998</v>
      </c>
      <c r="BP519">
        <f t="shared" si="505"/>
        <v>1.2999999999999998</v>
      </c>
      <c r="BQ519">
        <f t="shared" si="506"/>
        <v>1.2999999999999998</v>
      </c>
      <c r="BR519">
        <f t="shared" si="507"/>
        <v>1.2999999999999998</v>
      </c>
      <c r="BS519">
        <f t="shared" si="508"/>
        <v>1.2999999999999998</v>
      </c>
      <c r="BT519">
        <f t="shared" si="509"/>
        <v>1.2999999999999998</v>
      </c>
      <c r="BU519">
        <f t="shared" si="510"/>
        <v>1.2999999999999998</v>
      </c>
      <c r="BV519">
        <f t="shared" si="511"/>
        <v>1.2999999999999998</v>
      </c>
      <c r="BW519">
        <f t="shared" si="512"/>
        <v>1.2999999999999998</v>
      </c>
      <c r="BX519">
        <f t="shared" si="513"/>
        <v>1.2999999999999998</v>
      </c>
      <c r="BY519">
        <f t="shared" si="514"/>
        <v>1.2999999999999998</v>
      </c>
      <c r="BZ519">
        <f t="shared" si="515"/>
        <v>1.2999999999999998</v>
      </c>
      <c r="CA519">
        <f t="shared" si="516"/>
        <v>1.2999999999999998</v>
      </c>
      <c r="CB519">
        <f t="shared" si="517"/>
        <v>1.2999999999999998</v>
      </c>
      <c r="CC519">
        <f t="shared" si="518"/>
        <v>1.2999999999999998</v>
      </c>
      <c r="CD519">
        <f t="shared" si="519"/>
        <v>1.2999999999999998</v>
      </c>
      <c r="CE519">
        <f t="shared" si="520"/>
        <v>1.2999999999999998</v>
      </c>
      <c r="CF519">
        <f t="shared" si="521"/>
        <v>71.300000000000011</v>
      </c>
      <c r="CH519">
        <f t="shared" si="522"/>
        <v>130</v>
      </c>
      <c r="CI519">
        <f t="shared" si="523"/>
        <v>22.000000000000004</v>
      </c>
      <c r="CJ519">
        <f t="shared" si="524"/>
        <v>12</v>
      </c>
      <c r="CK519">
        <f t="shared" si="525"/>
        <v>96.000000000000014</v>
      </c>
      <c r="CL519">
        <f t="shared" si="526"/>
        <v>0</v>
      </c>
      <c r="CM519">
        <f t="shared" si="527"/>
        <v>0</v>
      </c>
    </row>
    <row r="520" spans="1:91" x14ac:dyDescent="0.2">
      <c r="A520">
        <v>503</v>
      </c>
      <c r="B520">
        <f>B$14*(10-lgd*COUNTIF(Defaults!$AI520:$AR520,"&lt;="&amp;B$17))</f>
        <v>1.5</v>
      </c>
      <c r="C520">
        <f>C$14*(10-lgd*COUNTIF(Defaults!$AI520:$AR520,"&lt;="&amp;C$17))</f>
        <v>1.5</v>
      </c>
      <c r="D520">
        <f>D$14*(10-lgd*COUNTIF(Defaults!$AI520:$AR520,"&lt;="&amp;D$17))</f>
        <v>1.5</v>
      </c>
      <c r="E520">
        <f>E$14*(10-lgd*COUNTIF(Defaults!$AI520:$AR520,"&lt;="&amp;E$17))</f>
        <v>1.5</v>
      </c>
      <c r="F520">
        <f>F$14*(10-lgd*COUNTIF(Defaults!$AI520:$AR520,"&lt;="&amp;F$17))</f>
        <v>1.5</v>
      </c>
      <c r="G520">
        <f>G$14*(10-lgd*COUNTIF(Defaults!$AI520:$AR520,"&lt;="&amp;G$17))</f>
        <v>1.5</v>
      </c>
      <c r="H520">
        <f>H$14*(10-lgd*COUNTIF(Defaults!$AI520:$AR520,"&lt;="&amp;H$17))</f>
        <v>1.5</v>
      </c>
      <c r="I520">
        <f>I$14*(10-lgd*COUNTIF(Defaults!$AI520:$AR520,"&lt;="&amp;I$17))</f>
        <v>1.5</v>
      </c>
      <c r="J520">
        <f>J$14*(10-lgd*COUNTIF(Defaults!$AI520:$AR520,"&lt;="&amp;J$17))</f>
        <v>1.5</v>
      </c>
      <c r="K520">
        <f>K$14*(10-lgd*COUNTIF(Defaults!$AI520:$AR520,"&lt;="&amp;K$17))</f>
        <v>1.5</v>
      </c>
      <c r="L520">
        <f>L$14*(10-lgd*COUNTIF(Defaults!$AI520:$AR520,"&lt;="&amp;L$17))</f>
        <v>1.5</v>
      </c>
      <c r="M520">
        <f>M$14*(10-lgd*COUNTIF(Defaults!$AI520:$AR520,"&lt;="&amp;M$17))</f>
        <v>1.5</v>
      </c>
      <c r="N520">
        <f>N$14*(10-lgd*COUNTIF(Defaults!$AI520:$AR520,"&lt;="&amp;N$17))</f>
        <v>1.5</v>
      </c>
      <c r="O520">
        <f>O$14*(10-lgd*COUNTIF(Defaults!$AI520:$AR520,"&lt;="&amp;O$17))</f>
        <v>1.5</v>
      </c>
      <c r="P520">
        <f>P$14*(10-lgd*COUNTIF(Defaults!$AI520:$AR520,"&lt;="&amp;P$17))</f>
        <v>1.5</v>
      </c>
      <c r="Q520">
        <f>Q$14*(10-lgd*COUNTIF(Defaults!$AI520:$AR520,"&lt;="&amp;Q$17))</f>
        <v>1.5</v>
      </c>
      <c r="R520">
        <f>R$14*(10-lgd*COUNTIF(Defaults!$AI520:$AR520,"&lt;="&amp;R$17))</f>
        <v>1.5</v>
      </c>
      <c r="S520">
        <f>S$14*(10-lgd*COUNTIF(Defaults!$AI520:$AR520,"&lt;="&amp;S$17))</f>
        <v>1.5</v>
      </c>
      <c r="T520">
        <f>T$14*(10-lgd*COUNTIF(Defaults!$AI520:$AR520,"&lt;="&amp;T$17))</f>
        <v>1.5</v>
      </c>
      <c r="U520">
        <f>U$14*(10-lgd*COUNTIF(Defaults!$AI520:$AR520,"&lt;="&amp;U$17))</f>
        <v>101.5</v>
      </c>
      <c r="W520">
        <f t="shared" si="462"/>
        <v>0.1</v>
      </c>
      <c r="X520">
        <f t="shared" si="463"/>
        <v>0.1</v>
      </c>
      <c r="Y520">
        <f t="shared" si="464"/>
        <v>0.1</v>
      </c>
      <c r="Z520">
        <f t="shared" si="465"/>
        <v>0.1</v>
      </c>
      <c r="AA520">
        <f t="shared" si="466"/>
        <v>0.1</v>
      </c>
      <c r="AB520">
        <f t="shared" si="467"/>
        <v>0.1</v>
      </c>
      <c r="AC520">
        <f t="shared" si="468"/>
        <v>0.1</v>
      </c>
      <c r="AD520">
        <f t="shared" si="469"/>
        <v>0.1</v>
      </c>
      <c r="AE520">
        <f t="shared" si="470"/>
        <v>0.1</v>
      </c>
      <c r="AF520">
        <f t="shared" si="471"/>
        <v>0.1</v>
      </c>
      <c r="AG520">
        <f t="shared" si="472"/>
        <v>0.1</v>
      </c>
      <c r="AH520">
        <f t="shared" si="473"/>
        <v>0.1</v>
      </c>
      <c r="AI520">
        <f t="shared" si="474"/>
        <v>0.1</v>
      </c>
      <c r="AJ520">
        <f t="shared" si="475"/>
        <v>0.1</v>
      </c>
      <c r="AK520">
        <f t="shared" si="476"/>
        <v>0.1</v>
      </c>
      <c r="AL520">
        <f t="shared" si="477"/>
        <v>0.1</v>
      </c>
      <c r="AM520">
        <f t="shared" si="478"/>
        <v>0.1</v>
      </c>
      <c r="AN520">
        <f t="shared" si="479"/>
        <v>0.1</v>
      </c>
      <c r="AO520">
        <f t="shared" si="480"/>
        <v>0.1</v>
      </c>
      <c r="AP520">
        <f t="shared" si="481"/>
        <v>20.100000000000001</v>
      </c>
      <c r="AR520">
        <f t="shared" si="482"/>
        <v>0.1</v>
      </c>
      <c r="AS520">
        <f t="shared" si="483"/>
        <v>0.1</v>
      </c>
      <c r="AT520">
        <f t="shared" si="484"/>
        <v>0.1</v>
      </c>
      <c r="AU520">
        <f t="shared" si="485"/>
        <v>0.1</v>
      </c>
      <c r="AV520">
        <f t="shared" si="486"/>
        <v>0.1</v>
      </c>
      <c r="AW520">
        <f t="shared" si="487"/>
        <v>0.1</v>
      </c>
      <c r="AX520">
        <f t="shared" si="488"/>
        <v>0.1</v>
      </c>
      <c r="AY520">
        <f t="shared" si="489"/>
        <v>0.1</v>
      </c>
      <c r="AZ520">
        <f t="shared" si="490"/>
        <v>0.1</v>
      </c>
      <c r="BA520">
        <f t="shared" si="491"/>
        <v>0.1</v>
      </c>
      <c r="BB520">
        <f t="shared" si="492"/>
        <v>0.1</v>
      </c>
      <c r="BC520">
        <f t="shared" si="493"/>
        <v>0.1</v>
      </c>
      <c r="BD520">
        <f t="shared" si="494"/>
        <v>0.1</v>
      </c>
      <c r="BE520">
        <f t="shared" si="495"/>
        <v>0.1</v>
      </c>
      <c r="BF520">
        <f t="shared" si="496"/>
        <v>0.1</v>
      </c>
      <c r="BG520">
        <f t="shared" si="497"/>
        <v>0.1</v>
      </c>
      <c r="BH520">
        <f t="shared" si="498"/>
        <v>0.1</v>
      </c>
      <c r="BI520">
        <f t="shared" si="499"/>
        <v>0.1</v>
      </c>
      <c r="BJ520">
        <f t="shared" si="500"/>
        <v>0.1</v>
      </c>
      <c r="BK520">
        <f t="shared" si="501"/>
        <v>10.1</v>
      </c>
      <c r="BM520">
        <f t="shared" si="502"/>
        <v>1.2999999999999998</v>
      </c>
      <c r="BN520">
        <f t="shared" si="503"/>
        <v>1.2999999999999998</v>
      </c>
      <c r="BO520">
        <f t="shared" si="504"/>
        <v>1.2999999999999998</v>
      </c>
      <c r="BP520">
        <f t="shared" si="505"/>
        <v>1.2999999999999998</v>
      </c>
      <c r="BQ520">
        <f t="shared" si="506"/>
        <v>1.2999999999999998</v>
      </c>
      <c r="BR520">
        <f t="shared" si="507"/>
        <v>1.2999999999999998</v>
      </c>
      <c r="BS520">
        <f t="shared" si="508"/>
        <v>1.2999999999999998</v>
      </c>
      <c r="BT520">
        <f t="shared" si="509"/>
        <v>1.2999999999999998</v>
      </c>
      <c r="BU520">
        <f t="shared" si="510"/>
        <v>1.2999999999999998</v>
      </c>
      <c r="BV520">
        <f t="shared" si="511"/>
        <v>1.2999999999999998</v>
      </c>
      <c r="BW520">
        <f t="shared" si="512"/>
        <v>1.2999999999999998</v>
      </c>
      <c r="BX520">
        <f t="shared" si="513"/>
        <v>1.2999999999999998</v>
      </c>
      <c r="BY520">
        <f t="shared" si="514"/>
        <v>1.2999999999999998</v>
      </c>
      <c r="BZ520">
        <f t="shared" si="515"/>
        <v>1.2999999999999998</v>
      </c>
      <c r="CA520">
        <f t="shared" si="516"/>
        <v>1.2999999999999998</v>
      </c>
      <c r="CB520">
        <f t="shared" si="517"/>
        <v>1.2999999999999998</v>
      </c>
      <c r="CC520">
        <f t="shared" si="518"/>
        <v>1.2999999999999998</v>
      </c>
      <c r="CD520">
        <f t="shared" si="519"/>
        <v>1.2999999999999998</v>
      </c>
      <c r="CE520">
        <f t="shared" si="520"/>
        <v>1.2999999999999998</v>
      </c>
      <c r="CF520">
        <f t="shared" si="521"/>
        <v>71.300000000000011</v>
      </c>
      <c r="CH520">
        <f t="shared" si="522"/>
        <v>130</v>
      </c>
      <c r="CI520">
        <f t="shared" si="523"/>
        <v>22.000000000000004</v>
      </c>
      <c r="CJ520">
        <f t="shared" si="524"/>
        <v>12</v>
      </c>
      <c r="CK520">
        <f t="shared" si="525"/>
        <v>96.000000000000014</v>
      </c>
      <c r="CL520">
        <f t="shared" si="526"/>
        <v>0</v>
      </c>
      <c r="CM520">
        <f t="shared" si="527"/>
        <v>0</v>
      </c>
    </row>
    <row r="521" spans="1:91" x14ac:dyDescent="0.2">
      <c r="A521">
        <v>504</v>
      </c>
      <c r="B521">
        <f>B$14*(10-lgd*COUNTIF(Defaults!$AI521:$AR521,"&lt;="&amp;B$17))</f>
        <v>1.5</v>
      </c>
      <c r="C521">
        <f>C$14*(10-lgd*COUNTIF(Defaults!$AI521:$AR521,"&lt;="&amp;C$17))</f>
        <v>1.5</v>
      </c>
      <c r="D521">
        <f>D$14*(10-lgd*COUNTIF(Defaults!$AI521:$AR521,"&lt;="&amp;D$17))</f>
        <v>1.5</v>
      </c>
      <c r="E521">
        <f>E$14*(10-lgd*COUNTIF(Defaults!$AI521:$AR521,"&lt;="&amp;E$17))</f>
        <v>1.41</v>
      </c>
      <c r="F521">
        <f>F$14*(10-lgd*COUNTIF(Defaults!$AI521:$AR521,"&lt;="&amp;F$17))</f>
        <v>1.41</v>
      </c>
      <c r="G521">
        <f>G$14*(10-lgd*COUNTIF(Defaults!$AI521:$AR521,"&lt;="&amp;G$17))</f>
        <v>1.41</v>
      </c>
      <c r="H521">
        <f>H$14*(10-lgd*COUNTIF(Defaults!$AI521:$AR521,"&lt;="&amp;H$17))</f>
        <v>1.41</v>
      </c>
      <c r="I521">
        <f>I$14*(10-lgd*COUNTIF(Defaults!$AI521:$AR521,"&lt;="&amp;I$17))</f>
        <v>1.41</v>
      </c>
      <c r="J521">
        <f>J$14*(10-lgd*COUNTIF(Defaults!$AI521:$AR521,"&lt;="&amp;J$17))</f>
        <v>1.41</v>
      </c>
      <c r="K521">
        <f>K$14*(10-lgd*COUNTIF(Defaults!$AI521:$AR521,"&lt;="&amp;K$17))</f>
        <v>1.41</v>
      </c>
      <c r="L521">
        <f>L$14*(10-lgd*COUNTIF(Defaults!$AI521:$AR521,"&lt;="&amp;L$17))</f>
        <v>1.41</v>
      </c>
      <c r="M521">
        <f>M$14*(10-lgd*COUNTIF(Defaults!$AI521:$AR521,"&lt;="&amp;M$17))</f>
        <v>1.41</v>
      </c>
      <c r="N521">
        <f>N$14*(10-lgd*COUNTIF(Defaults!$AI521:$AR521,"&lt;="&amp;N$17))</f>
        <v>1.32</v>
      </c>
      <c r="O521">
        <f>O$14*(10-lgd*COUNTIF(Defaults!$AI521:$AR521,"&lt;="&amp;O$17))</f>
        <v>1.32</v>
      </c>
      <c r="P521">
        <f>P$14*(10-lgd*COUNTIF(Defaults!$AI521:$AR521,"&lt;="&amp;P$17))</f>
        <v>1.32</v>
      </c>
      <c r="Q521">
        <f>Q$14*(10-lgd*COUNTIF(Defaults!$AI521:$AR521,"&lt;="&amp;Q$17))</f>
        <v>1.32</v>
      </c>
      <c r="R521">
        <f>R$14*(10-lgd*COUNTIF(Defaults!$AI521:$AR521,"&lt;="&amp;R$17))</f>
        <v>1.32</v>
      </c>
      <c r="S521">
        <f>S$14*(10-lgd*COUNTIF(Defaults!$AI521:$AR521,"&lt;="&amp;S$17))</f>
        <v>1.32</v>
      </c>
      <c r="T521">
        <f>T$14*(10-lgd*COUNTIF(Defaults!$AI521:$AR521,"&lt;="&amp;T$17))</f>
        <v>1.32</v>
      </c>
      <c r="U521">
        <f>U$14*(10-lgd*COUNTIF(Defaults!$AI521:$AR521,"&lt;="&amp;U$17))</f>
        <v>89.320000000000007</v>
      </c>
      <c r="W521">
        <f t="shared" si="462"/>
        <v>0.1</v>
      </c>
      <c r="X521">
        <f t="shared" si="463"/>
        <v>0.1</v>
      </c>
      <c r="Y521">
        <f t="shared" si="464"/>
        <v>0.1</v>
      </c>
      <c r="Z521">
        <f t="shared" si="465"/>
        <v>0.1</v>
      </c>
      <c r="AA521">
        <f t="shared" si="466"/>
        <v>0.1</v>
      </c>
      <c r="AB521">
        <f t="shared" si="467"/>
        <v>0.1</v>
      </c>
      <c r="AC521">
        <f t="shared" si="468"/>
        <v>0.1</v>
      </c>
      <c r="AD521">
        <f t="shared" si="469"/>
        <v>0.1</v>
      </c>
      <c r="AE521">
        <f t="shared" si="470"/>
        <v>0.1</v>
      </c>
      <c r="AF521">
        <f t="shared" si="471"/>
        <v>0.1</v>
      </c>
      <c r="AG521">
        <f t="shared" si="472"/>
        <v>0.1</v>
      </c>
      <c r="AH521">
        <f t="shared" si="473"/>
        <v>0.1</v>
      </c>
      <c r="AI521">
        <f t="shared" si="474"/>
        <v>0.1</v>
      </c>
      <c r="AJ521">
        <f t="shared" si="475"/>
        <v>0.1</v>
      </c>
      <c r="AK521">
        <f t="shared" si="476"/>
        <v>0.1</v>
      </c>
      <c r="AL521">
        <f t="shared" si="477"/>
        <v>0.1</v>
      </c>
      <c r="AM521">
        <f t="shared" si="478"/>
        <v>0.1</v>
      </c>
      <c r="AN521">
        <f t="shared" si="479"/>
        <v>0.1</v>
      </c>
      <c r="AO521">
        <f t="shared" si="480"/>
        <v>0.1</v>
      </c>
      <c r="AP521">
        <f t="shared" si="481"/>
        <v>20.100000000000001</v>
      </c>
      <c r="AR521">
        <f t="shared" si="482"/>
        <v>0.1</v>
      </c>
      <c r="AS521">
        <f t="shared" si="483"/>
        <v>0.1</v>
      </c>
      <c r="AT521">
        <f t="shared" si="484"/>
        <v>0.1</v>
      </c>
      <c r="AU521">
        <f t="shared" si="485"/>
        <v>0.1</v>
      </c>
      <c r="AV521">
        <f t="shared" si="486"/>
        <v>0.1</v>
      </c>
      <c r="AW521">
        <f t="shared" si="487"/>
        <v>0.1</v>
      </c>
      <c r="AX521">
        <f t="shared" si="488"/>
        <v>0.1</v>
      </c>
      <c r="AY521">
        <f t="shared" si="489"/>
        <v>0.1</v>
      </c>
      <c r="AZ521">
        <f t="shared" si="490"/>
        <v>0.1</v>
      </c>
      <c r="BA521">
        <f t="shared" si="491"/>
        <v>0.1</v>
      </c>
      <c r="BB521">
        <f t="shared" si="492"/>
        <v>0.1</v>
      </c>
      <c r="BC521">
        <f t="shared" si="493"/>
        <v>0.1</v>
      </c>
      <c r="BD521">
        <f t="shared" si="494"/>
        <v>0.1</v>
      </c>
      <c r="BE521">
        <f t="shared" si="495"/>
        <v>0.1</v>
      </c>
      <c r="BF521">
        <f t="shared" si="496"/>
        <v>0.1</v>
      </c>
      <c r="BG521">
        <f t="shared" si="497"/>
        <v>0.1</v>
      </c>
      <c r="BH521">
        <f t="shared" si="498"/>
        <v>0.1</v>
      </c>
      <c r="BI521">
        <f t="shared" si="499"/>
        <v>0.1</v>
      </c>
      <c r="BJ521">
        <f t="shared" si="500"/>
        <v>0.1</v>
      </c>
      <c r="BK521">
        <f t="shared" si="501"/>
        <v>10.1</v>
      </c>
      <c r="BM521">
        <f t="shared" si="502"/>
        <v>1.2999999999999998</v>
      </c>
      <c r="BN521">
        <f t="shared" si="503"/>
        <v>1.2999999999999998</v>
      </c>
      <c r="BO521">
        <f t="shared" si="504"/>
        <v>1.2999999999999998</v>
      </c>
      <c r="BP521">
        <f t="shared" si="505"/>
        <v>1.2099999999999997</v>
      </c>
      <c r="BQ521">
        <f t="shared" si="506"/>
        <v>1.2099999999999997</v>
      </c>
      <c r="BR521">
        <f t="shared" si="507"/>
        <v>1.2099999999999997</v>
      </c>
      <c r="BS521">
        <f t="shared" si="508"/>
        <v>1.2099999999999997</v>
      </c>
      <c r="BT521">
        <f t="shared" si="509"/>
        <v>1.2099999999999997</v>
      </c>
      <c r="BU521">
        <f t="shared" si="510"/>
        <v>1.2099999999999997</v>
      </c>
      <c r="BV521">
        <f t="shared" si="511"/>
        <v>1.2099999999999997</v>
      </c>
      <c r="BW521">
        <f t="shared" si="512"/>
        <v>1.2099999999999997</v>
      </c>
      <c r="BX521">
        <f t="shared" si="513"/>
        <v>1.2099999999999997</v>
      </c>
      <c r="BY521">
        <f t="shared" si="514"/>
        <v>1.1199999999999999</v>
      </c>
      <c r="BZ521">
        <f t="shared" si="515"/>
        <v>1.1199999999999999</v>
      </c>
      <c r="CA521">
        <f t="shared" si="516"/>
        <v>1.1199999999999999</v>
      </c>
      <c r="CB521">
        <f t="shared" si="517"/>
        <v>1.1199999999999999</v>
      </c>
      <c r="CC521">
        <f t="shared" si="518"/>
        <v>1.1199999999999999</v>
      </c>
      <c r="CD521">
        <f t="shared" si="519"/>
        <v>1.1199999999999999</v>
      </c>
      <c r="CE521">
        <f t="shared" si="520"/>
        <v>1.1199999999999999</v>
      </c>
      <c r="CF521">
        <f t="shared" si="521"/>
        <v>59.12</v>
      </c>
      <c r="CH521">
        <f t="shared" si="522"/>
        <v>115.75000000000001</v>
      </c>
      <c r="CI521">
        <f t="shared" si="523"/>
        <v>22.000000000000004</v>
      </c>
      <c r="CJ521">
        <f t="shared" si="524"/>
        <v>12</v>
      </c>
      <c r="CK521">
        <f t="shared" si="525"/>
        <v>81.75</v>
      </c>
      <c r="CL521">
        <f t="shared" si="526"/>
        <v>0</v>
      </c>
      <c r="CM521">
        <f t="shared" si="527"/>
        <v>0</v>
      </c>
    </row>
    <row r="522" spans="1:91" x14ac:dyDescent="0.2">
      <c r="A522">
        <v>505</v>
      </c>
      <c r="B522">
        <f>B$14*(10-lgd*COUNTIF(Defaults!$AI522:$AR522,"&lt;="&amp;B$17))</f>
        <v>1.5</v>
      </c>
      <c r="C522">
        <f>C$14*(10-lgd*COUNTIF(Defaults!$AI522:$AR522,"&lt;="&amp;C$17))</f>
        <v>1.5</v>
      </c>
      <c r="D522">
        <f>D$14*(10-lgd*COUNTIF(Defaults!$AI522:$AR522,"&lt;="&amp;D$17))</f>
        <v>1.5</v>
      </c>
      <c r="E522">
        <f>E$14*(10-lgd*COUNTIF(Defaults!$AI522:$AR522,"&lt;="&amp;E$17))</f>
        <v>1.5</v>
      </c>
      <c r="F522">
        <f>F$14*(10-lgd*COUNTIF(Defaults!$AI522:$AR522,"&lt;="&amp;F$17))</f>
        <v>1.5</v>
      </c>
      <c r="G522">
        <f>G$14*(10-lgd*COUNTIF(Defaults!$AI522:$AR522,"&lt;="&amp;G$17))</f>
        <v>1.41</v>
      </c>
      <c r="H522">
        <f>H$14*(10-lgd*COUNTIF(Defaults!$AI522:$AR522,"&lt;="&amp;H$17))</f>
        <v>1.32</v>
      </c>
      <c r="I522">
        <f>I$14*(10-lgd*COUNTIF(Defaults!$AI522:$AR522,"&lt;="&amp;I$17))</f>
        <v>1.2299999999999998</v>
      </c>
      <c r="J522">
        <f>J$14*(10-lgd*COUNTIF(Defaults!$AI522:$AR522,"&lt;="&amp;J$17))</f>
        <v>1.2299999999999998</v>
      </c>
      <c r="K522">
        <f>K$14*(10-lgd*COUNTIF(Defaults!$AI522:$AR522,"&lt;="&amp;K$17))</f>
        <v>1.2299999999999998</v>
      </c>
      <c r="L522">
        <f>L$14*(10-lgd*COUNTIF(Defaults!$AI522:$AR522,"&lt;="&amp;L$17))</f>
        <v>1.2299999999999998</v>
      </c>
      <c r="M522">
        <f>M$14*(10-lgd*COUNTIF(Defaults!$AI522:$AR522,"&lt;="&amp;M$17))</f>
        <v>1.2299999999999998</v>
      </c>
      <c r="N522">
        <f>N$14*(10-lgd*COUNTIF(Defaults!$AI522:$AR522,"&lt;="&amp;N$17))</f>
        <v>1.2299999999999998</v>
      </c>
      <c r="O522">
        <f>O$14*(10-lgd*COUNTIF(Defaults!$AI522:$AR522,"&lt;="&amp;O$17))</f>
        <v>1.2299999999999998</v>
      </c>
      <c r="P522">
        <f>P$14*(10-lgd*COUNTIF(Defaults!$AI522:$AR522,"&lt;="&amp;P$17))</f>
        <v>1.2299999999999998</v>
      </c>
      <c r="Q522">
        <f>Q$14*(10-lgd*COUNTIF(Defaults!$AI522:$AR522,"&lt;="&amp;Q$17))</f>
        <v>1.2299999999999998</v>
      </c>
      <c r="R522">
        <f>R$14*(10-lgd*COUNTIF(Defaults!$AI522:$AR522,"&lt;="&amp;R$17))</f>
        <v>1.2299999999999998</v>
      </c>
      <c r="S522">
        <f>S$14*(10-lgd*COUNTIF(Defaults!$AI522:$AR522,"&lt;="&amp;S$17))</f>
        <v>1.2299999999999998</v>
      </c>
      <c r="T522">
        <f>T$14*(10-lgd*COUNTIF(Defaults!$AI522:$AR522,"&lt;="&amp;T$17))</f>
        <v>1.2299999999999998</v>
      </c>
      <c r="U522">
        <f>U$14*(10-lgd*COUNTIF(Defaults!$AI522:$AR522,"&lt;="&amp;U$17))</f>
        <v>83.22999999999999</v>
      </c>
      <c r="W522">
        <f t="shared" si="462"/>
        <v>0.1</v>
      </c>
      <c r="X522">
        <f t="shared" si="463"/>
        <v>0.1</v>
      </c>
      <c r="Y522">
        <f t="shared" si="464"/>
        <v>0.1</v>
      </c>
      <c r="Z522">
        <f t="shared" si="465"/>
        <v>0.1</v>
      </c>
      <c r="AA522">
        <f t="shared" si="466"/>
        <v>0.1</v>
      </c>
      <c r="AB522">
        <f t="shared" si="467"/>
        <v>0.1</v>
      </c>
      <c r="AC522">
        <f t="shared" si="468"/>
        <v>0.1</v>
      </c>
      <c r="AD522">
        <f t="shared" si="469"/>
        <v>0.1</v>
      </c>
      <c r="AE522">
        <f t="shared" si="470"/>
        <v>0.1</v>
      </c>
      <c r="AF522">
        <f t="shared" si="471"/>
        <v>0.1</v>
      </c>
      <c r="AG522">
        <f t="shared" si="472"/>
        <v>0.1</v>
      </c>
      <c r="AH522">
        <f t="shared" si="473"/>
        <v>0.1</v>
      </c>
      <c r="AI522">
        <f t="shared" si="474"/>
        <v>0.1</v>
      </c>
      <c r="AJ522">
        <f t="shared" si="475"/>
        <v>0.1</v>
      </c>
      <c r="AK522">
        <f t="shared" si="476"/>
        <v>0.1</v>
      </c>
      <c r="AL522">
        <f t="shared" si="477"/>
        <v>0.1</v>
      </c>
      <c r="AM522">
        <f t="shared" si="478"/>
        <v>0.1</v>
      </c>
      <c r="AN522">
        <f t="shared" si="479"/>
        <v>0.1</v>
      </c>
      <c r="AO522">
        <f t="shared" si="480"/>
        <v>0.1</v>
      </c>
      <c r="AP522">
        <f t="shared" si="481"/>
        <v>20.100000000000001</v>
      </c>
      <c r="AR522">
        <f t="shared" si="482"/>
        <v>0.1</v>
      </c>
      <c r="AS522">
        <f t="shared" si="483"/>
        <v>0.1</v>
      </c>
      <c r="AT522">
        <f t="shared" si="484"/>
        <v>0.1</v>
      </c>
      <c r="AU522">
        <f t="shared" si="485"/>
        <v>0.1</v>
      </c>
      <c r="AV522">
        <f t="shared" si="486"/>
        <v>0.1</v>
      </c>
      <c r="AW522">
        <f t="shared" si="487"/>
        <v>0.1</v>
      </c>
      <c r="AX522">
        <f t="shared" si="488"/>
        <v>0.1</v>
      </c>
      <c r="AY522">
        <f t="shared" si="489"/>
        <v>0.1</v>
      </c>
      <c r="AZ522">
        <f t="shared" si="490"/>
        <v>0.1</v>
      </c>
      <c r="BA522">
        <f t="shared" si="491"/>
        <v>0.1</v>
      </c>
      <c r="BB522">
        <f t="shared" si="492"/>
        <v>0.1</v>
      </c>
      <c r="BC522">
        <f t="shared" si="493"/>
        <v>0.1</v>
      </c>
      <c r="BD522">
        <f t="shared" si="494"/>
        <v>0.1</v>
      </c>
      <c r="BE522">
        <f t="shared" si="495"/>
        <v>0.1</v>
      </c>
      <c r="BF522">
        <f t="shared" si="496"/>
        <v>0.1</v>
      </c>
      <c r="BG522">
        <f t="shared" si="497"/>
        <v>0.1</v>
      </c>
      <c r="BH522">
        <f t="shared" si="498"/>
        <v>0.1</v>
      </c>
      <c r="BI522">
        <f t="shared" si="499"/>
        <v>0.1</v>
      </c>
      <c r="BJ522">
        <f t="shared" si="500"/>
        <v>0.1</v>
      </c>
      <c r="BK522">
        <f t="shared" si="501"/>
        <v>10.1</v>
      </c>
      <c r="BM522">
        <f t="shared" si="502"/>
        <v>1.2999999999999998</v>
      </c>
      <c r="BN522">
        <f t="shared" si="503"/>
        <v>1.2999999999999998</v>
      </c>
      <c r="BO522">
        <f t="shared" si="504"/>
        <v>1.2999999999999998</v>
      </c>
      <c r="BP522">
        <f t="shared" si="505"/>
        <v>1.2999999999999998</v>
      </c>
      <c r="BQ522">
        <f t="shared" si="506"/>
        <v>1.2999999999999998</v>
      </c>
      <c r="BR522">
        <f t="shared" si="507"/>
        <v>1.2099999999999997</v>
      </c>
      <c r="BS522">
        <f t="shared" si="508"/>
        <v>1.1199999999999999</v>
      </c>
      <c r="BT522">
        <f t="shared" si="509"/>
        <v>1.0299999999999996</v>
      </c>
      <c r="BU522">
        <f t="shared" si="510"/>
        <v>1.0299999999999996</v>
      </c>
      <c r="BV522">
        <f t="shared" si="511"/>
        <v>1.0299999999999996</v>
      </c>
      <c r="BW522">
        <f t="shared" si="512"/>
        <v>1.0299999999999996</v>
      </c>
      <c r="BX522">
        <f t="shared" si="513"/>
        <v>1.0299999999999996</v>
      </c>
      <c r="BY522">
        <f t="shared" si="514"/>
        <v>1.0299999999999996</v>
      </c>
      <c r="BZ522">
        <f t="shared" si="515"/>
        <v>1.0299999999999996</v>
      </c>
      <c r="CA522">
        <f t="shared" si="516"/>
        <v>1.0299999999999996</v>
      </c>
      <c r="CB522">
        <f t="shared" si="517"/>
        <v>1.0299999999999996</v>
      </c>
      <c r="CC522">
        <f t="shared" si="518"/>
        <v>1.0299999999999996</v>
      </c>
      <c r="CD522">
        <f t="shared" si="519"/>
        <v>1.0299999999999996</v>
      </c>
      <c r="CE522">
        <f t="shared" si="520"/>
        <v>1.0299999999999996</v>
      </c>
      <c r="CF522">
        <f t="shared" si="521"/>
        <v>53.029999999999987</v>
      </c>
      <c r="CH522">
        <f t="shared" si="522"/>
        <v>108.22</v>
      </c>
      <c r="CI522">
        <f t="shared" si="523"/>
        <v>22.000000000000004</v>
      </c>
      <c r="CJ522">
        <f t="shared" si="524"/>
        <v>12</v>
      </c>
      <c r="CK522">
        <f t="shared" si="525"/>
        <v>74.219999999999985</v>
      </c>
      <c r="CL522">
        <f t="shared" si="526"/>
        <v>0</v>
      </c>
      <c r="CM522">
        <f t="shared" si="527"/>
        <v>0</v>
      </c>
    </row>
    <row r="523" spans="1:91" x14ac:dyDescent="0.2">
      <c r="A523">
        <v>506</v>
      </c>
      <c r="B523">
        <f>B$14*(10-lgd*COUNTIF(Defaults!$AI523:$AR523,"&lt;="&amp;B$17))</f>
        <v>1.5</v>
      </c>
      <c r="C523">
        <f>C$14*(10-lgd*COUNTIF(Defaults!$AI523:$AR523,"&lt;="&amp;C$17))</f>
        <v>1.5</v>
      </c>
      <c r="D523">
        <f>D$14*(10-lgd*COUNTIF(Defaults!$AI523:$AR523,"&lt;="&amp;D$17))</f>
        <v>1.5</v>
      </c>
      <c r="E523">
        <f>E$14*(10-lgd*COUNTIF(Defaults!$AI523:$AR523,"&lt;="&amp;E$17))</f>
        <v>1.5</v>
      </c>
      <c r="F523">
        <f>F$14*(10-lgd*COUNTIF(Defaults!$AI523:$AR523,"&lt;="&amp;F$17))</f>
        <v>1.5</v>
      </c>
      <c r="G523">
        <f>G$14*(10-lgd*COUNTIF(Defaults!$AI523:$AR523,"&lt;="&amp;G$17))</f>
        <v>1.5</v>
      </c>
      <c r="H523">
        <f>H$14*(10-lgd*COUNTIF(Defaults!$AI523:$AR523,"&lt;="&amp;H$17))</f>
        <v>1.5</v>
      </c>
      <c r="I523">
        <f>I$14*(10-lgd*COUNTIF(Defaults!$AI523:$AR523,"&lt;="&amp;I$17))</f>
        <v>1.5</v>
      </c>
      <c r="J523">
        <f>J$14*(10-lgd*COUNTIF(Defaults!$AI523:$AR523,"&lt;="&amp;J$17))</f>
        <v>1.5</v>
      </c>
      <c r="K523">
        <f>K$14*(10-lgd*COUNTIF(Defaults!$AI523:$AR523,"&lt;="&amp;K$17))</f>
        <v>1.5</v>
      </c>
      <c r="L523">
        <f>L$14*(10-lgd*COUNTIF(Defaults!$AI523:$AR523,"&lt;="&amp;L$17))</f>
        <v>1.5</v>
      </c>
      <c r="M523">
        <f>M$14*(10-lgd*COUNTIF(Defaults!$AI523:$AR523,"&lt;="&amp;M$17))</f>
        <v>1.5</v>
      </c>
      <c r="N523">
        <f>N$14*(10-lgd*COUNTIF(Defaults!$AI523:$AR523,"&lt;="&amp;N$17))</f>
        <v>1.5</v>
      </c>
      <c r="O523">
        <f>O$14*(10-lgd*COUNTIF(Defaults!$AI523:$AR523,"&lt;="&amp;O$17))</f>
        <v>1.41</v>
      </c>
      <c r="P523">
        <f>P$14*(10-lgd*COUNTIF(Defaults!$AI523:$AR523,"&lt;="&amp;P$17))</f>
        <v>1.41</v>
      </c>
      <c r="Q523">
        <f>Q$14*(10-lgd*COUNTIF(Defaults!$AI523:$AR523,"&lt;="&amp;Q$17))</f>
        <v>1.41</v>
      </c>
      <c r="R523">
        <f>R$14*(10-lgd*COUNTIF(Defaults!$AI523:$AR523,"&lt;="&amp;R$17))</f>
        <v>1.41</v>
      </c>
      <c r="S523">
        <f>S$14*(10-lgd*COUNTIF(Defaults!$AI523:$AR523,"&lt;="&amp;S$17))</f>
        <v>1.41</v>
      </c>
      <c r="T523">
        <f>T$14*(10-lgd*COUNTIF(Defaults!$AI523:$AR523,"&lt;="&amp;T$17))</f>
        <v>1.41</v>
      </c>
      <c r="U523">
        <f>U$14*(10-lgd*COUNTIF(Defaults!$AI523:$AR523,"&lt;="&amp;U$17))</f>
        <v>95.410000000000011</v>
      </c>
      <c r="W523">
        <f t="shared" si="462"/>
        <v>0.1</v>
      </c>
      <c r="X523">
        <f t="shared" si="463"/>
        <v>0.1</v>
      </c>
      <c r="Y523">
        <f t="shared" si="464"/>
        <v>0.1</v>
      </c>
      <c r="Z523">
        <f t="shared" si="465"/>
        <v>0.1</v>
      </c>
      <c r="AA523">
        <f t="shared" si="466"/>
        <v>0.1</v>
      </c>
      <c r="AB523">
        <f t="shared" si="467"/>
        <v>0.1</v>
      </c>
      <c r="AC523">
        <f t="shared" si="468"/>
        <v>0.1</v>
      </c>
      <c r="AD523">
        <f t="shared" si="469"/>
        <v>0.1</v>
      </c>
      <c r="AE523">
        <f t="shared" si="470"/>
        <v>0.1</v>
      </c>
      <c r="AF523">
        <f t="shared" si="471"/>
        <v>0.1</v>
      </c>
      <c r="AG523">
        <f t="shared" si="472"/>
        <v>0.1</v>
      </c>
      <c r="AH523">
        <f t="shared" si="473"/>
        <v>0.1</v>
      </c>
      <c r="AI523">
        <f t="shared" si="474"/>
        <v>0.1</v>
      </c>
      <c r="AJ523">
        <f t="shared" si="475"/>
        <v>0.1</v>
      </c>
      <c r="AK523">
        <f t="shared" si="476"/>
        <v>0.1</v>
      </c>
      <c r="AL523">
        <f t="shared" si="477"/>
        <v>0.1</v>
      </c>
      <c r="AM523">
        <f t="shared" si="478"/>
        <v>0.1</v>
      </c>
      <c r="AN523">
        <f t="shared" si="479"/>
        <v>0.1</v>
      </c>
      <c r="AO523">
        <f t="shared" si="480"/>
        <v>0.1</v>
      </c>
      <c r="AP523">
        <f t="shared" si="481"/>
        <v>20.100000000000001</v>
      </c>
      <c r="AR523">
        <f t="shared" si="482"/>
        <v>0.1</v>
      </c>
      <c r="AS523">
        <f t="shared" si="483"/>
        <v>0.1</v>
      </c>
      <c r="AT523">
        <f t="shared" si="484"/>
        <v>0.1</v>
      </c>
      <c r="AU523">
        <f t="shared" si="485"/>
        <v>0.1</v>
      </c>
      <c r="AV523">
        <f t="shared" si="486"/>
        <v>0.1</v>
      </c>
      <c r="AW523">
        <f t="shared" si="487"/>
        <v>0.1</v>
      </c>
      <c r="AX523">
        <f t="shared" si="488"/>
        <v>0.1</v>
      </c>
      <c r="AY523">
        <f t="shared" si="489"/>
        <v>0.1</v>
      </c>
      <c r="AZ523">
        <f t="shared" si="490"/>
        <v>0.1</v>
      </c>
      <c r="BA523">
        <f t="shared" si="491"/>
        <v>0.1</v>
      </c>
      <c r="BB523">
        <f t="shared" si="492"/>
        <v>0.1</v>
      </c>
      <c r="BC523">
        <f t="shared" si="493"/>
        <v>0.1</v>
      </c>
      <c r="BD523">
        <f t="shared" si="494"/>
        <v>0.1</v>
      </c>
      <c r="BE523">
        <f t="shared" si="495"/>
        <v>0.1</v>
      </c>
      <c r="BF523">
        <f t="shared" si="496"/>
        <v>0.1</v>
      </c>
      <c r="BG523">
        <f t="shared" si="497"/>
        <v>0.1</v>
      </c>
      <c r="BH523">
        <f t="shared" si="498"/>
        <v>0.1</v>
      </c>
      <c r="BI523">
        <f t="shared" si="499"/>
        <v>0.1</v>
      </c>
      <c r="BJ523">
        <f t="shared" si="500"/>
        <v>0.1</v>
      </c>
      <c r="BK523">
        <f t="shared" si="501"/>
        <v>10.1</v>
      </c>
      <c r="BM523">
        <f t="shared" si="502"/>
        <v>1.2999999999999998</v>
      </c>
      <c r="BN523">
        <f t="shared" si="503"/>
        <v>1.2999999999999998</v>
      </c>
      <c r="BO523">
        <f t="shared" si="504"/>
        <v>1.2999999999999998</v>
      </c>
      <c r="BP523">
        <f t="shared" si="505"/>
        <v>1.2999999999999998</v>
      </c>
      <c r="BQ523">
        <f t="shared" si="506"/>
        <v>1.2999999999999998</v>
      </c>
      <c r="BR523">
        <f t="shared" si="507"/>
        <v>1.2999999999999998</v>
      </c>
      <c r="BS523">
        <f t="shared" si="508"/>
        <v>1.2999999999999998</v>
      </c>
      <c r="BT523">
        <f t="shared" si="509"/>
        <v>1.2999999999999998</v>
      </c>
      <c r="BU523">
        <f t="shared" si="510"/>
        <v>1.2999999999999998</v>
      </c>
      <c r="BV523">
        <f t="shared" si="511"/>
        <v>1.2999999999999998</v>
      </c>
      <c r="BW523">
        <f t="shared" si="512"/>
        <v>1.2999999999999998</v>
      </c>
      <c r="BX523">
        <f t="shared" si="513"/>
        <v>1.2999999999999998</v>
      </c>
      <c r="BY523">
        <f t="shared" si="514"/>
        <v>1.2999999999999998</v>
      </c>
      <c r="BZ523">
        <f t="shared" si="515"/>
        <v>1.2099999999999997</v>
      </c>
      <c r="CA523">
        <f t="shared" si="516"/>
        <v>1.2099999999999997</v>
      </c>
      <c r="CB523">
        <f t="shared" si="517"/>
        <v>1.2099999999999997</v>
      </c>
      <c r="CC523">
        <f t="shared" si="518"/>
        <v>1.2099999999999997</v>
      </c>
      <c r="CD523">
        <f t="shared" si="519"/>
        <v>1.2099999999999997</v>
      </c>
      <c r="CE523">
        <f t="shared" si="520"/>
        <v>1.2099999999999997</v>
      </c>
      <c r="CF523">
        <f t="shared" si="521"/>
        <v>65.210000000000008</v>
      </c>
      <c r="CH523">
        <f t="shared" si="522"/>
        <v>123.37</v>
      </c>
      <c r="CI523">
        <f t="shared" si="523"/>
        <v>22.000000000000004</v>
      </c>
      <c r="CJ523">
        <f t="shared" si="524"/>
        <v>12</v>
      </c>
      <c r="CK523">
        <f t="shared" si="525"/>
        <v>89.370000000000019</v>
      </c>
      <c r="CL523">
        <f t="shared" si="526"/>
        <v>0</v>
      </c>
      <c r="CM523">
        <f t="shared" si="527"/>
        <v>0</v>
      </c>
    </row>
    <row r="524" spans="1:91" x14ac:dyDescent="0.2">
      <c r="A524">
        <v>507</v>
      </c>
      <c r="B524">
        <f>B$14*(10-lgd*COUNTIF(Defaults!$AI524:$AR524,"&lt;="&amp;B$17))</f>
        <v>1.5</v>
      </c>
      <c r="C524">
        <f>C$14*(10-lgd*COUNTIF(Defaults!$AI524:$AR524,"&lt;="&amp;C$17))</f>
        <v>1.41</v>
      </c>
      <c r="D524">
        <f>D$14*(10-lgd*COUNTIF(Defaults!$AI524:$AR524,"&lt;="&amp;D$17))</f>
        <v>1.41</v>
      </c>
      <c r="E524">
        <f>E$14*(10-lgd*COUNTIF(Defaults!$AI524:$AR524,"&lt;="&amp;E$17))</f>
        <v>1.32</v>
      </c>
      <c r="F524">
        <f>F$14*(10-lgd*COUNTIF(Defaults!$AI524:$AR524,"&lt;="&amp;F$17))</f>
        <v>1.32</v>
      </c>
      <c r="G524">
        <f>G$14*(10-lgd*COUNTIF(Defaults!$AI524:$AR524,"&lt;="&amp;G$17))</f>
        <v>1.32</v>
      </c>
      <c r="H524">
        <f>H$14*(10-lgd*COUNTIF(Defaults!$AI524:$AR524,"&lt;="&amp;H$17))</f>
        <v>1.32</v>
      </c>
      <c r="I524">
        <f>I$14*(10-lgd*COUNTIF(Defaults!$AI524:$AR524,"&lt;="&amp;I$17))</f>
        <v>1.32</v>
      </c>
      <c r="J524">
        <f>J$14*(10-lgd*COUNTIF(Defaults!$AI524:$AR524,"&lt;="&amp;J$17))</f>
        <v>1.32</v>
      </c>
      <c r="K524">
        <f>K$14*(10-lgd*COUNTIF(Defaults!$AI524:$AR524,"&lt;="&amp;K$17))</f>
        <v>1.32</v>
      </c>
      <c r="L524">
        <f>L$14*(10-lgd*COUNTIF(Defaults!$AI524:$AR524,"&lt;="&amp;L$17))</f>
        <v>1.32</v>
      </c>
      <c r="M524">
        <f>M$14*(10-lgd*COUNTIF(Defaults!$AI524:$AR524,"&lt;="&amp;M$17))</f>
        <v>1.32</v>
      </c>
      <c r="N524">
        <f>N$14*(10-lgd*COUNTIF(Defaults!$AI524:$AR524,"&lt;="&amp;N$17))</f>
        <v>1.32</v>
      </c>
      <c r="O524">
        <f>O$14*(10-lgd*COUNTIF(Defaults!$AI524:$AR524,"&lt;="&amp;O$17))</f>
        <v>1.32</v>
      </c>
      <c r="P524">
        <f>P$14*(10-lgd*COUNTIF(Defaults!$AI524:$AR524,"&lt;="&amp;P$17))</f>
        <v>1.32</v>
      </c>
      <c r="Q524">
        <f>Q$14*(10-lgd*COUNTIF(Defaults!$AI524:$AR524,"&lt;="&amp;Q$17))</f>
        <v>1.32</v>
      </c>
      <c r="R524">
        <f>R$14*(10-lgd*COUNTIF(Defaults!$AI524:$AR524,"&lt;="&amp;R$17))</f>
        <v>1.32</v>
      </c>
      <c r="S524">
        <f>S$14*(10-lgd*COUNTIF(Defaults!$AI524:$AR524,"&lt;="&amp;S$17))</f>
        <v>1.32</v>
      </c>
      <c r="T524">
        <f>T$14*(10-lgd*COUNTIF(Defaults!$AI524:$AR524,"&lt;="&amp;T$17))</f>
        <v>1.32</v>
      </c>
      <c r="U524">
        <f>U$14*(10-lgd*COUNTIF(Defaults!$AI524:$AR524,"&lt;="&amp;U$17))</f>
        <v>83.22999999999999</v>
      </c>
      <c r="W524">
        <f t="shared" si="462"/>
        <v>0.1</v>
      </c>
      <c r="X524">
        <f t="shared" si="463"/>
        <v>0.1</v>
      </c>
      <c r="Y524">
        <f t="shared" si="464"/>
        <v>0.1</v>
      </c>
      <c r="Z524">
        <f t="shared" si="465"/>
        <v>0.1</v>
      </c>
      <c r="AA524">
        <f t="shared" si="466"/>
        <v>0.1</v>
      </c>
      <c r="AB524">
        <f t="shared" si="467"/>
        <v>0.1</v>
      </c>
      <c r="AC524">
        <f t="shared" si="468"/>
        <v>0.1</v>
      </c>
      <c r="AD524">
        <f t="shared" si="469"/>
        <v>0.1</v>
      </c>
      <c r="AE524">
        <f t="shared" si="470"/>
        <v>0.1</v>
      </c>
      <c r="AF524">
        <f t="shared" si="471"/>
        <v>0.1</v>
      </c>
      <c r="AG524">
        <f t="shared" si="472"/>
        <v>0.1</v>
      </c>
      <c r="AH524">
        <f t="shared" si="473"/>
        <v>0.1</v>
      </c>
      <c r="AI524">
        <f t="shared" si="474"/>
        <v>0.1</v>
      </c>
      <c r="AJ524">
        <f t="shared" si="475"/>
        <v>0.1</v>
      </c>
      <c r="AK524">
        <f t="shared" si="476"/>
        <v>0.1</v>
      </c>
      <c r="AL524">
        <f t="shared" si="477"/>
        <v>0.1</v>
      </c>
      <c r="AM524">
        <f t="shared" si="478"/>
        <v>0.1</v>
      </c>
      <c r="AN524">
        <f t="shared" si="479"/>
        <v>0.1</v>
      </c>
      <c r="AO524">
        <f t="shared" si="480"/>
        <v>0.1</v>
      </c>
      <c r="AP524">
        <f t="shared" si="481"/>
        <v>20.100000000000001</v>
      </c>
      <c r="AR524">
        <f t="shared" si="482"/>
        <v>0.1</v>
      </c>
      <c r="AS524">
        <f t="shared" si="483"/>
        <v>0.1</v>
      </c>
      <c r="AT524">
        <f t="shared" si="484"/>
        <v>0.1</v>
      </c>
      <c r="AU524">
        <f t="shared" si="485"/>
        <v>0.1</v>
      </c>
      <c r="AV524">
        <f t="shared" si="486"/>
        <v>0.1</v>
      </c>
      <c r="AW524">
        <f t="shared" si="487"/>
        <v>0.1</v>
      </c>
      <c r="AX524">
        <f t="shared" si="488"/>
        <v>0.1</v>
      </c>
      <c r="AY524">
        <f t="shared" si="489"/>
        <v>0.1</v>
      </c>
      <c r="AZ524">
        <f t="shared" si="490"/>
        <v>0.1</v>
      </c>
      <c r="BA524">
        <f t="shared" si="491"/>
        <v>0.1</v>
      </c>
      <c r="BB524">
        <f t="shared" si="492"/>
        <v>0.1</v>
      </c>
      <c r="BC524">
        <f t="shared" si="493"/>
        <v>0.1</v>
      </c>
      <c r="BD524">
        <f t="shared" si="494"/>
        <v>0.1</v>
      </c>
      <c r="BE524">
        <f t="shared" si="495"/>
        <v>0.1</v>
      </c>
      <c r="BF524">
        <f t="shared" si="496"/>
        <v>0.1</v>
      </c>
      <c r="BG524">
        <f t="shared" si="497"/>
        <v>0.1</v>
      </c>
      <c r="BH524">
        <f t="shared" si="498"/>
        <v>0.1</v>
      </c>
      <c r="BI524">
        <f t="shared" si="499"/>
        <v>0.1</v>
      </c>
      <c r="BJ524">
        <f t="shared" si="500"/>
        <v>0.1</v>
      </c>
      <c r="BK524">
        <f t="shared" si="501"/>
        <v>10.1</v>
      </c>
      <c r="BM524">
        <f t="shared" si="502"/>
        <v>1.2999999999999998</v>
      </c>
      <c r="BN524">
        <f t="shared" si="503"/>
        <v>1.2099999999999997</v>
      </c>
      <c r="BO524">
        <f t="shared" si="504"/>
        <v>1.2099999999999997</v>
      </c>
      <c r="BP524">
        <f t="shared" si="505"/>
        <v>1.1199999999999999</v>
      </c>
      <c r="BQ524">
        <f t="shared" si="506"/>
        <v>1.1199999999999999</v>
      </c>
      <c r="BR524">
        <f t="shared" si="507"/>
        <v>1.1199999999999999</v>
      </c>
      <c r="BS524">
        <f t="shared" si="508"/>
        <v>1.1199999999999999</v>
      </c>
      <c r="BT524">
        <f t="shared" si="509"/>
        <v>1.1199999999999999</v>
      </c>
      <c r="BU524">
        <f t="shared" si="510"/>
        <v>1.1199999999999999</v>
      </c>
      <c r="BV524">
        <f t="shared" si="511"/>
        <v>1.1199999999999999</v>
      </c>
      <c r="BW524">
        <f t="shared" si="512"/>
        <v>1.1199999999999999</v>
      </c>
      <c r="BX524">
        <f t="shared" si="513"/>
        <v>1.1199999999999999</v>
      </c>
      <c r="BY524">
        <f t="shared" si="514"/>
        <v>1.1199999999999999</v>
      </c>
      <c r="BZ524">
        <f t="shared" si="515"/>
        <v>1.1199999999999999</v>
      </c>
      <c r="CA524">
        <f t="shared" si="516"/>
        <v>1.1199999999999999</v>
      </c>
      <c r="CB524">
        <f t="shared" si="517"/>
        <v>1.1199999999999999</v>
      </c>
      <c r="CC524">
        <f t="shared" si="518"/>
        <v>1.1199999999999999</v>
      </c>
      <c r="CD524">
        <f t="shared" si="519"/>
        <v>1.1199999999999999</v>
      </c>
      <c r="CE524">
        <f t="shared" si="520"/>
        <v>1.1199999999999999</v>
      </c>
      <c r="CF524">
        <f t="shared" si="521"/>
        <v>53.029999999999987</v>
      </c>
      <c r="CH524">
        <f t="shared" si="522"/>
        <v>108.66999999999999</v>
      </c>
      <c r="CI524">
        <f t="shared" si="523"/>
        <v>22.000000000000004</v>
      </c>
      <c r="CJ524">
        <f t="shared" si="524"/>
        <v>12</v>
      </c>
      <c r="CK524">
        <f t="shared" si="525"/>
        <v>74.669999999999987</v>
      </c>
      <c r="CL524">
        <f t="shared" si="526"/>
        <v>0</v>
      </c>
      <c r="CM524">
        <f t="shared" si="527"/>
        <v>0</v>
      </c>
    </row>
    <row r="525" spans="1:91" x14ac:dyDescent="0.2">
      <c r="A525">
        <v>508</v>
      </c>
      <c r="B525">
        <f>B$14*(10-lgd*COUNTIF(Defaults!$AI525:$AR525,"&lt;="&amp;B$17))</f>
        <v>1.5</v>
      </c>
      <c r="C525">
        <f>C$14*(10-lgd*COUNTIF(Defaults!$AI525:$AR525,"&lt;="&amp;C$17))</f>
        <v>1.5</v>
      </c>
      <c r="D525">
        <f>D$14*(10-lgd*COUNTIF(Defaults!$AI525:$AR525,"&lt;="&amp;D$17))</f>
        <v>1.5</v>
      </c>
      <c r="E525">
        <f>E$14*(10-lgd*COUNTIF(Defaults!$AI525:$AR525,"&lt;="&amp;E$17))</f>
        <v>1.5</v>
      </c>
      <c r="F525">
        <f>F$14*(10-lgd*COUNTIF(Defaults!$AI525:$AR525,"&lt;="&amp;F$17))</f>
        <v>1.5</v>
      </c>
      <c r="G525">
        <f>G$14*(10-lgd*COUNTIF(Defaults!$AI525:$AR525,"&lt;="&amp;G$17))</f>
        <v>1.5</v>
      </c>
      <c r="H525">
        <f>H$14*(10-lgd*COUNTIF(Defaults!$AI525:$AR525,"&lt;="&amp;H$17))</f>
        <v>1.5</v>
      </c>
      <c r="I525">
        <f>I$14*(10-lgd*COUNTIF(Defaults!$AI525:$AR525,"&lt;="&amp;I$17))</f>
        <v>1.5</v>
      </c>
      <c r="J525">
        <f>J$14*(10-lgd*COUNTIF(Defaults!$AI525:$AR525,"&lt;="&amp;J$17))</f>
        <v>1.5</v>
      </c>
      <c r="K525">
        <f>K$14*(10-lgd*COUNTIF(Defaults!$AI525:$AR525,"&lt;="&amp;K$17))</f>
        <v>1.5</v>
      </c>
      <c r="L525">
        <f>L$14*(10-lgd*COUNTIF(Defaults!$AI525:$AR525,"&lt;="&amp;L$17))</f>
        <v>1.5</v>
      </c>
      <c r="M525">
        <f>M$14*(10-lgd*COUNTIF(Defaults!$AI525:$AR525,"&lt;="&amp;M$17))</f>
        <v>1.5</v>
      </c>
      <c r="N525">
        <f>N$14*(10-lgd*COUNTIF(Defaults!$AI525:$AR525,"&lt;="&amp;N$17))</f>
        <v>1.41</v>
      </c>
      <c r="O525">
        <f>O$14*(10-lgd*COUNTIF(Defaults!$AI525:$AR525,"&lt;="&amp;O$17))</f>
        <v>1.41</v>
      </c>
      <c r="P525">
        <f>P$14*(10-lgd*COUNTIF(Defaults!$AI525:$AR525,"&lt;="&amp;P$17))</f>
        <v>1.41</v>
      </c>
      <c r="Q525">
        <f>Q$14*(10-lgd*COUNTIF(Defaults!$AI525:$AR525,"&lt;="&amp;Q$17))</f>
        <v>1.41</v>
      </c>
      <c r="R525">
        <f>R$14*(10-lgd*COUNTIF(Defaults!$AI525:$AR525,"&lt;="&amp;R$17))</f>
        <v>1.41</v>
      </c>
      <c r="S525">
        <f>S$14*(10-lgd*COUNTIF(Defaults!$AI525:$AR525,"&lt;="&amp;S$17))</f>
        <v>1.41</v>
      </c>
      <c r="T525">
        <f>T$14*(10-lgd*COUNTIF(Defaults!$AI525:$AR525,"&lt;="&amp;T$17))</f>
        <v>1.32</v>
      </c>
      <c r="U525">
        <f>U$14*(10-lgd*COUNTIF(Defaults!$AI525:$AR525,"&lt;="&amp;U$17))</f>
        <v>89.320000000000007</v>
      </c>
      <c r="W525">
        <f t="shared" si="462"/>
        <v>0.1</v>
      </c>
      <c r="X525">
        <f t="shared" si="463"/>
        <v>0.1</v>
      </c>
      <c r="Y525">
        <f t="shared" si="464"/>
        <v>0.1</v>
      </c>
      <c r="Z525">
        <f t="shared" si="465"/>
        <v>0.1</v>
      </c>
      <c r="AA525">
        <f t="shared" si="466"/>
        <v>0.1</v>
      </c>
      <c r="AB525">
        <f t="shared" si="467"/>
        <v>0.1</v>
      </c>
      <c r="AC525">
        <f t="shared" si="468"/>
        <v>0.1</v>
      </c>
      <c r="AD525">
        <f t="shared" si="469"/>
        <v>0.1</v>
      </c>
      <c r="AE525">
        <f t="shared" si="470"/>
        <v>0.1</v>
      </c>
      <c r="AF525">
        <f t="shared" si="471"/>
        <v>0.1</v>
      </c>
      <c r="AG525">
        <f t="shared" si="472"/>
        <v>0.1</v>
      </c>
      <c r="AH525">
        <f t="shared" si="473"/>
        <v>0.1</v>
      </c>
      <c r="AI525">
        <f t="shared" si="474"/>
        <v>0.1</v>
      </c>
      <c r="AJ525">
        <f t="shared" si="475"/>
        <v>0.1</v>
      </c>
      <c r="AK525">
        <f t="shared" si="476"/>
        <v>0.1</v>
      </c>
      <c r="AL525">
        <f t="shared" si="477"/>
        <v>0.1</v>
      </c>
      <c r="AM525">
        <f t="shared" si="478"/>
        <v>0.1</v>
      </c>
      <c r="AN525">
        <f t="shared" si="479"/>
        <v>0.1</v>
      </c>
      <c r="AO525">
        <f t="shared" si="480"/>
        <v>0.1</v>
      </c>
      <c r="AP525">
        <f t="shared" si="481"/>
        <v>20.100000000000001</v>
      </c>
      <c r="AR525">
        <f t="shared" si="482"/>
        <v>0.1</v>
      </c>
      <c r="AS525">
        <f t="shared" si="483"/>
        <v>0.1</v>
      </c>
      <c r="AT525">
        <f t="shared" si="484"/>
        <v>0.1</v>
      </c>
      <c r="AU525">
        <f t="shared" si="485"/>
        <v>0.1</v>
      </c>
      <c r="AV525">
        <f t="shared" si="486"/>
        <v>0.1</v>
      </c>
      <c r="AW525">
        <f t="shared" si="487"/>
        <v>0.1</v>
      </c>
      <c r="AX525">
        <f t="shared" si="488"/>
        <v>0.1</v>
      </c>
      <c r="AY525">
        <f t="shared" si="489"/>
        <v>0.1</v>
      </c>
      <c r="AZ525">
        <f t="shared" si="490"/>
        <v>0.1</v>
      </c>
      <c r="BA525">
        <f t="shared" si="491"/>
        <v>0.1</v>
      </c>
      <c r="BB525">
        <f t="shared" si="492"/>
        <v>0.1</v>
      </c>
      <c r="BC525">
        <f t="shared" si="493"/>
        <v>0.1</v>
      </c>
      <c r="BD525">
        <f t="shared" si="494"/>
        <v>0.1</v>
      </c>
      <c r="BE525">
        <f t="shared" si="495"/>
        <v>0.1</v>
      </c>
      <c r="BF525">
        <f t="shared" si="496"/>
        <v>0.1</v>
      </c>
      <c r="BG525">
        <f t="shared" si="497"/>
        <v>0.1</v>
      </c>
      <c r="BH525">
        <f t="shared" si="498"/>
        <v>0.1</v>
      </c>
      <c r="BI525">
        <f t="shared" si="499"/>
        <v>0.1</v>
      </c>
      <c r="BJ525">
        <f t="shared" si="500"/>
        <v>0.1</v>
      </c>
      <c r="BK525">
        <f t="shared" si="501"/>
        <v>10.1</v>
      </c>
      <c r="BM525">
        <f t="shared" si="502"/>
        <v>1.2999999999999998</v>
      </c>
      <c r="BN525">
        <f t="shared" si="503"/>
        <v>1.2999999999999998</v>
      </c>
      <c r="BO525">
        <f t="shared" si="504"/>
        <v>1.2999999999999998</v>
      </c>
      <c r="BP525">
        <f t="shared" si="505"/>
        <v>1.2999999999999998</v>
      </c>
      <c r="BQ525">
        <f t="shared" si="506"/>
        <v>1.2999999999999998</v>
      </c>
      <c r="BR525">
        <f t="shared" si="507"/>
        <v>1.2999999999999998</v>
      </c>
      <c r="BS525">
        <f t="shared" si="508"/>
        <v>1.2999999999999998</v>
      </c>
      <c r="BT525">
        <f t="shared" si="509"/>
        <v>1.2999999999999998</v>
      </c>
      <c r="BU525">
        <f t="shared" si="510"/>
        <v>1.2999999999999998</v>
      </c>
      <c r="BV525">
        <f t="shared" si="511"/>
        <v>1.2999999999999998</v>
      </c>
      <c r="BW525">
        <f t="shared" si="512"/>
        <v>1.2999999999999998</v>
      </c>
      <c r="BX525">
        <f t="shared" si="513"/>
        <v>1.2999999999999998</v>
      </c>
      <c r="BY525">
        <f t="shared" si="514"/>
        <v>1.2099999999999997</v>
      </c>
      <c r="BZ525">
        <f t="shared" si="515"/>
        <v>1.2099999999999997</v>
      </c>
      <c r="CA525">
        <f t="shared" si="516"/>
        <v>1.2099999999999997</v>
      </c>
      <c r="CB525">
        <f t="shared" si="517"/>
        <v>1.2099999999999997</v>
      </c>
      <c r="CC525">
        <f t="shared" si="518"/>
        <v>1.2099999999999997</v>
      </c>
      <c r="CD525">
        <f t="shared" si="519"/>
        <v>1.2099999999999997</v>
      </c>
      <c r="CE525">
        <f t="shared" si="520"/>
        <v>1.1199999999999999</v>
      </c>
      <c r="CF525">
        <f t="shared" si="521"/>
        <v>59.12</v>
      </c>
      <c r="CH525">
        <f t="shared" si="522"/>
        <v>117.10000000000001</v>
      </c>
      <c r="CI525">
        <f t="shared" si="523"/>
        <v>22.000000000000004</v>
      </c>
      <c r="CJ525">
        <f t="shared" si="524"/>
        <v>12</v>
      </c>
      <c r="CK525">
        <f t="shared" si="525"/>
        <v>83.100000000000009</v>
      </c>
      <c r="CL525">
        <f t="shared" si="526"/>
        <v>0</v>
      </c>
      <c r="CM525">
        <f t="shared" si="527"/>
        <v>0</v>
      </c>
    </row>
    <row r="526" spans="1:91" x14ac:dyDescent="0.2">
      <c r="A526">
        <v>509</v>
      </c>
      <c r="B526">
        <f>B$14*(10-lgd*COUNTIF(Defaults!$AI526:$AR526,"&lt;="&amp;B$17))</f>
        <v>1.5</v>
      </c>
      <c r="C526">
        <f>C$14*(10-lgd*COUNTIF(Defaults!$AI526:$AR526,"&lt;="&amp;C$17))</f>
        <v>1.5</v>
      </c>
      <c r="D526">
        <f>D$14*(10-lgd*COUNTIF(Defaults!$AI526:$AR526,"&lt;="&amp;D$17))</f>
        <v>1.5</v>
      </c>
      <c r="E526">
        <f>E$14*(10-lgd*COUNTIF(Defaults!$AI526:$AR526,"&lt;="&amp;E$17))</f>
        <v>1.5</v>
      </c>
      <c r="F526">
        <f>F$14*(10-lgd*COUNTIF(Defaults!$AI526:$AR526,"&lt;="&amp;F$17))</f>
        <v>1.5</v>
      </c>
      <c r="G526">
        <f>G$14*(10-lgd*COUNTIF(Defaults!$AI526:$AR526,"&lt;="&amp;G$17))</f>
        <v>1.5</v>
      </c>
      <c r="H526">
        <f>H$14*(10-lgd*COUNTIF(Defaults!$AI526:$AR526,"&lt;="&amp;H$17))</f>
        <v>1.5</v>
      </c>
      <c r="I526">
        <f>I$14*(10-lgd*COUNTIF(Defaults!$AI526:$AR526,"&lt;="&amp;I$17))</f>
        <v>1.5</v>
      </c>
      <c r="J526">
        <f>J$14*(10-lgd*COUNTIF(Defaults!$AI526:$AR526,"&lt;="&amp;J$17))</f>
        <v>1.5</v>
      </c>
      <c r="K526">
        <f>K$14*(10-lgd*COUNTIF(Defaults!$AI526:$AR526,"&lt;="&amp;K$17))</f>
        <v>1.41</v>
      </c>
      <c r="L526">
        <f>L$14*(10-lgd*COUNTIF(Defaults!$AI526:$AR526,"&lt;="&amp;L$17))</f>
        <v>1.41</v>
      </c>
      <c r="M526">
        <f>M$14*(10-lgd*COUNTIF(Defaults!$AI526:$AR526,"&lt;="&amp;M$17))</f>
        <v>1.41</v>
      </c>
      <c r="N526">
        <f>N$14*(10-lgd*COUNTIF(Defaults!$AI526:$AR526,"&lt;="&amp;N$17))</f>
        <v>1.41</v>
      </c>
      <c r="O526">
        <f>O$14*(10-lgd*COUNTIF(Defaults!$AI526:$AR526,"&lt;="&amp;O$17))</f>
        <v>1.41</v>
      </c>
      <c r="P526">
        <f>P$14*(10-lgd*COUNTIF(Defaults!$AI526:$AR526,"&lt;="&amp;P$17))</f>
        <v>1.41</v>
      </c>
      <c r="Q526">
        <f>Q$14*(10-lgd*COUNTIF(Defaults!$AI526:$AR526,"&lt;="&amp;Q$17))</f>
        <v>1.41</v>
      </c>
      <c r="R526">
        <f>R$14*(10-lgd*COUNTIF(Defaults!$AI526:$AR526,"&lt;="&amp;R$17))</f>
        <v>1.32</v>
      </c>
      <c r="S526">
        <f>S$14*(10-lgd*COUNTIF(Defaults!$AI526:$AR526,"&lt;="&amp;S$17))</f>
        <v>1.2299999999999998</v>
      </c>
      <c r="T526">
        <f>T$14*(10-lgd*COUNTIF(Defaults!$AI526:$AR526,"&lt;="&amp;T$17))</f>
        <v>1.2299999999999998</v>
      </c>
      <c r="U526">
        <f>U$14*(10-lgd*COUNTIF(Defaults!$AI526:$AR526,"&lt;="&amp;U$17))</f>
        <v>83.22999999999999</v>
      </c>
      <c r="W526">
        <f t="shared" si="462"/>
        <v>0.1</v>
      </c>
      <c r="X526">
        <f t="shared" si="463"/>
        <v>0.1</v>
      </c>
      <c r="Y526">
        <f t="shared" si="464"/>
        <v>0.1</v>
      </c>
      <c r="Z526">
        <f t="shared" si="465"/>
        <v>0.1</v>
      </c>
      <c r="AA526">
        <f t="shared" si="466"/>
        <v>0.1</v>
      </c>
      <c r="AB526">
        <f t="shared" si="467"/>
        <v>0.1</v>
      </c>
      <c r="AC526">
        <f t="shared" si="468"/>
        <v>0.1</v>
      </c>
      <c r="AD526">
        <f t="shared" si="469"/>
        <v>0.1</v>
      </c>
      <c r="AE526">
        <f t="shared" si="470"/>
        <v>0.1</v>
      </c>
      <c r="AF526">
        <f t="shared" si="471"/>
        <v>0.1</v>
      </c>
      <c r="AG526">
        <f t="shared" si="472"/>
        <v>0.1</v>
      </c>
      <c r="AH526">
        <f t="shared" si="473"/>
        <v>0.1</v>
      </c>
      <c r="AI526">
        <f t="shared" si="474"/>
        <v>0.1</v>
      </c>
      <c r="AJ526">
        <f t="shared" si="475"/>
        <v>0.1</v>
      </c>
      <c r="AK526">
        <f t="shared" si="476"/>
        <v>0.1</v>
      </c>
      <c r="AL526">
        <f t="shared" si="477"/>
        <v>0.1</v>
      </c>
      <c r="AM526">
        <f t="shared" si="478"/>
        <v>0.1</v>
      </c>
      <c r="AN526">
        <f t="shared" si="479"/>
        <v>0.1</v>
      </c>
      <c r="AO526">
        <f t="shared" si="480"/>
        <v>0.1</v>
      </c>
      <c r="AP526">
        <f t="shared" si="481"/>
        <v>20.100000000000001</v>
      </c>
      <c r="AR526">
        <f t="shared" si="482"/>
        <v>0.1</v>
      </c>
      <c r="AS526">
        <f t="shared" si="483"/>
        <v>0.1</v>
      </c>
      <c r="AT526">
        <f t="shared" si="484"/>
        <v>0.1</v>
      </c>
      <c r="AU526">
        <f t="shared" si="485"/>
        <v>0.1</v>
      </c>
      <c r="AV526">
        <f t="shared" si="486"/>
        <v>0.1</v>
      </c>
      <c r="AW526">
        <f t="shared" si="487"/>
        <v>0.1</v>
      </c>
      <c r="AX526">
        <f t="shared" si="488"/>
        <v>0.1</v>
      </c>
      <c r="AY526">
        <f t="shared" si="489"/>
        <v>0.1</v>
      </c>
      <c r="AZ526">
        <f t="shared" si="490"/>
        <v>0.1</v>
      </c>
      <c r="BA526">
        <f t="shared" si="491"/>
        <v>0.1</v>
      </c>
      <c r="BB526">
        <f t="shared" si="492"/>
        <v>0.1</v>
      </c>
      <c r="BC526">
        <f t="shared" si="493"/>
        <v>0.1</v>
      </c>
      <c r="BD526">
        <f t="shared" si="494"/>
        <v>0.1</v>
      </c>
      <c r="BE526">
        <f t="shared" si="495"/>
        <v>0.1</v>
      </c>
      <c r="BF526">
        <f t="shared" si="496"/>
        <v>0.1</v>
      </c>
      <c r="BG526">
        <f t="shared" si="497"/>
        <v>0.1</v>
      </c>
      <c r="BH526">
        <f t="shared" si="498"/>
        <v>0.1</v>
      </c>
      <c r="BI526">
        <f t="shared" si="499"/>
        <v>0.1</v>
      </c>
      <c r="BJ526">
        <f t="shared" si="500"/>
        <v>0.1</v>
      </c>
      <c r="BK526">
        <f t="shared" si="501"/>
        <v>10.1</v>
      </c>
      <c r="BM526">
        <f t="shared" si="502"/>
        <v>1.2999999999999998</v>
      </c>
      <c r="BN526">
        <f t="shared" si="503"/>
        <v>1.2999999999999998</v>
      </c>
      <c r="BO526">
        <f t="shared" si="504"/>
        <v>1.2999999999999998</v>
      </c>
      <c r="BP526">
        <f t="shared" si="505"/>
        <v>1.2999999999999998</v>
      </c>
      <c r="BQ526">
        <f t="shared" si="506"/>
        <v>1.2999999999999998</v>
      </c>
      <c r="BR526">
        <f t="shared" si="507"/>
        <v>1.2999999999999998</v>
      </c>
      <c r="BS526">
        <f t="shared" si="508"/>
        <v>1.2999999999999998</v>
      </c>
      <c r="BT526">
        <f t="shared" si="509"/>
        <v>1.2999999999999998</v>
      </c>
      <c r="BU526">
        <f t="shared" si="510"/>
        <v>1.2999999999999998</v>
      </c>
      <c r="BV526">
        <f t="shared" si="511"/>
        <v>1.2099999999999997</v>
      </c>
      <c r="BW526">
        <f t="shared" si="512"/>
        <v>1.2099999999999997</v>
      </c>
      <c r="BX526">
        <f t="shared" si="513"/>
        <v>1.2099999999999997</v>
      </c>
      <c r="BY526">
        <f t="shared" si="514"/>
        <v>1.2099999999999997</v>
      </c>
      <c r="BZ526">
        <f t="shared" si="515"/>
        <v>1.2099999999999997</v>
      </c>
      <c r="CA526">
        <f t="shared" si="516"/>
        <v>1.2099999999999997</v>
      </c>
      <c r="CB526">
        <f t="shared" si="517"/>
        <v>1.2099999999999997</v>
      </c>
      <c r="CC526">
        <f t="shared" si="518"/>
        <v>1.1199999999999999</v>
      </c>
      <c r="CD526">
        <f t="shared" si="519"/>
        <v>1.0299999999999996</v>
      </c>
      <c r="CE526">
        <f t="shared" si="520"/>
        <v>1.0299999999999996</v>
      </c>
      <c r="CF526">
        <f t="shared" si="521"/>
        <v>53.029999999999987</v>
      </c>
      <c r="CH526">
        <f t="shared" si="522"/>
        <v>110.38</v>
      </c>
      <c r="CI526">
        <f t="shared" si="523"/>
        <v>22.000000000000004</v>
      </c>
      <c r="CJ526">
        <f t="shared" si="524"/>
        <v>12</v>
      </c>
      <c r="CK526">
        <f t="shared" si="525"/>
        <v>76.38</v>
      </c>
      <c r="CL526">
        <f t="shared" si="526"/>
        <v>0</v>
      </c>
      <c r="CM526">
        <f t="shared" si="527"/>
        <v>0</v>
      </c>
    </row>
    <row r="527" spans="1:91" x14ac:dyDescent="0.2">
      <c r="A527">
        <v>510</v>
      </c>
      <c r="B527">
        <f>B$14*(10-lgd*COUNTIF(Defaults!$AI527:$AR527,"&lt;="&amp;B$17))</f>
        <v>1.5</v>
      </c>
      <c r="C527">
        <f>C$14*(10-lgd*COUNTIF(Defaults!$AI527:$AR527,"&lt;="&amp;C$17))</f>
        <v>1.5</v>
      </c>
      <c r="D527">
        <f>D$14*(10-lgd*COUNTIF(Defaults!$AI527:$AR527,"&lt;="&amp;D$17))</f>
        <v>1.5</v>
      </c>
      <c r="E527">
        <f>E$14*(10-lgd*COUNTIF(Defaults!$AI527:$AR527,"&lt;="&amp;E$17))</f>
        <v>1.5</v>
      </c>
      <c r="F527">
        <f>F$14*(10-lgd*COUNTIF(Defaults!$AI527:$AR527,"&lt;="&amp;F$17))</f>
        <v>1.32</v>
      </c>
      <c r="G527">
        <f>G$14*(10-lgd*COUNTIF(Defaults!$AI527:$AR527,"&lt;="&amp;G$17))</f>
        <v>1.32</v>
      </c>
      <c r="H527">
        <f>H$14*(10-lgd*COUNTIF(Defaults!$AI527:$AR527,"&lt;="&amp;H$17))</f>
        <v>1.32</v>
      </c>
      <c r="I527">
        <f>I$14*(10-lgd*COUNTIF(Defaults!$AI527:$AR527,"&lt;="&amp;I$17))</f>
        <v>1.32</v>
      </c>
      <c r="J527">
        <f>J$14*(10-lgd*COUNTIF(Defaults!$AI527:$AR527,"&lt;="&amp;J$17))</f>
        <v>1.2299999999999998</v>
      </c>
      <c r="K527">
        <f>K$14*(10-lgd*COUNTIF(Defaults!$AI527:$AR527,"&lt;="&amp;K$17))</f>
        <v>1.2299999999999998</v>
      </c>
      <c r="L527">
        <f>L$14*(10-lgd*COUNTIF(Defaults!$AI527:$AR527,"&lt;="&amp;L$17))</f>
        <v>1.2299999999999998</v>
      </c>
      <c r="M527">
        <f>M$14*(10-lgd*COUNTIF(Defaults!$AI527:$AR527,"&lt;="&amp;M$17))</f>
        <v>1.2299999999999998</v>
      </c>
      <c r="N527">
        <f>N$14*(10-lgd*COUNTIF(Defaults!$AI527:$AR527,"&lt;="&amp;N$17))</f>
        <v>1.2299999999999998</v>
      </c>
      <c r="O527">
        <f>O$14*(10-lgd*COUNTIF(Defaults!$AI527:$AR527,"&lt;="&amp;O$17))</f>
        <v>1.2299999999999998</v>
      </c>
      <c r="P527">
        <f>P$14*(10-lgd*COUNTIF(Defaults!$AI527:$AR527,"&lt;="&amp;P$17))</f>
        <v>1.2299999999999998</v>
      </c>
      <c r="Q527">
        <f>Q$14*(10-lgd*COUNTIF(Defaults!$AI527:$AR527,"&lt;="&amp;Q$17))</f>
        <v>1.2299999999999998</v>
      </c>
      <c r="R527">
        <f>R$14*(10-lgd*COUNTIF(Defaults!$AI527:$AR527,"&lt;="&amp;R$17))</f>
        <v>1.2299999999999998</v>
      </c>
      <c r="S527">
        <f>S$14*(10-lgd*COUNTIF(Defaults!$AI527:$AR527,"&lt;="&amp;S$17))</f>
        <v>1.2299999999999998</v>
      </c>
      <c r="T527">
        <f>T$14*(10-lgd*COUNTIF(Defaults!$AI527:$AR527,"&lt;="&amp;T$17))</f>
        <v>1.2299999999999998</v>
      </c>
      <c r="U527">
        <f>U$14*(10-lgd*COUNTIF(Defaults!$AI527:$AR527,"&lt;="&amp;U$17))</f>
        <v>83.22999999999999</v>
      </c>
      <c r="W527">
        <f t="shared" si="462"/>
        <v>0.1</v>
      </c>
      <c r="X527">
        <f t="shared" si="463"/>
        <v>0.1</v>
      </c>
      <c r="Y527">
        <f t="shared" si="464"/>
        <v>0.1</v>
      </c>
      <c r="Z527">
        <f t="shared" si="465"/>
        <v>0.1</v>
      </c>
      <c r="AA527">
        <f t="shared" si="466"/>
        <v>0.1</v>
      </c>
      <c r="AB527">
        <f t="shared" si="467"/>
        <v>0.1</v>
      </c>
      <c r="AC527">
        <f t="shared" si="468"/>
        <v>0.1</v>
      </c>
      <c r="AD527">
        <f t="shared" si="469"/>
        <v>0.1</v>
      </c>
      <c r="AE527">
        <f t="shared" si="470"/>
        <v>0.1</v>
      </c>
      <c r="AF527">
        <f t="shared" si="471"/>
        <v>0.1</v>
      </c>
      <c r="AG527">
        <f t="shared" si="472"/>
        <v>0.1</v>
      </c>
      <c r="AH527">
        <f t="shared" si="473"/>
        <v>0.1</v>
      </c>
      <c r="AI527">
        <f t="shared" si="474"/>
        <v>0.1</v>
      </c>
      <c r="AJ527">
        <f t="shared" si="475"/>
        <v>0.1</v>
      </c>
      <c r="AK527">
        <f t="shared" si="476"/>
        <v>0.1</v>
      </c>
      <c r="AL527">
        <f t="shared" si="477"/>
        <v>0.1</v>
      </c>
      <c r="AM527">
        <f t="shared" si="478"/>
        <v>0.1</v>
      </c>
      <c r="AN527">
        <f t="shared" si="479"/>
        <v>0.1</v>
      </c>
      <c r="AO527">
        <f t="shared" si="480"/>
        <v>0.1</v>
      </c>
      <c r="AP527">
        <f t="shared" si="481"/>
        <v>20.100000000000001</v>
      </c>
      <c r="AR527">
        <f t="shared" si="482"/>
        <v>0.1</v>
      </c>
      <c r="AS527">
        <f t="shared" si="483"/>
        <v>0.1</v>
      </c>
      <c r="AT527">
        <f t="shared" si="484"/>
        <v>0.1</v>
      </c>
      <c r="AU527">
        <f t="shared" si="485"/>
        <v>0.1</v>
      </c>
      <c r="AV527">
        <f t="shared" si="486"/>
        <v>0.1</v>
      </c>
      <c r="AW527">
        <f t="shared" si="487"/>
        <v>0.1</v>
      </c>
      <c r="AX527">
        <f t="shared" si="488"/>
        <v>0.1</v>
      </c>
      <c r="AY527">
        <f t="shared" si="489"/>
        <v>0.1</v>
      </c>
      <c r="AZ527">
        <f t="shared" si="490"/>
        <v>0.1</v>
      </c>
      <c r="BA527">
        <f t="shared" si="491"/>
        <v>0.1</v>
      </c>
      <c r="BB527">
        <f t="shared" si="492"/>
        <v>0.1</v>
      </c>
      <c r="BC527">
        <f t="shared" si="493"/>
        <v>0.1</v>
      </c>
      <c r="BD527">
        <f t="shared" si="494"/>
        <v>0.1</v>
      </c>
      <c r="BE527">
        <f t="shared" si="495"/>
        <v>0.1</v>
      </c>
      <c r="BF527">
        <f t="shared" si="496"/>
        <v>0.1</v>
      </c>
      <c r="BG527">
        <f t="shared" si="497"/>
        <v>0.1</v>
      </c>
      <c r="BH527">
        <f t="shared" si="498"/>
        <v>0.1</v>
      </c>
      <c r="BI527">
        <f t="shared" si="499"/>
        <v>0.1</v>
      </c>
      <c r="BJ527">
        <f t="shared" si="500"/>
        <v>0.1</v>
      </c>
      <c r="BK527">
        <f t="shared" si="501"/>
        <v>10.1</v>
      </c>
      <c r="BM527">
        <f t="shared" si="502"/>
        <v>1.2999999999999998</v>
      </c>
      <c r="BN527">
        <f t="shared" si="503"/>
        <v>1.2999999999999998</v>
      </c>
      <c r="BO527">
        <f t="shared" si="504"/>
        <v>1.2999999999999998</v>
      </c>
      <c r="BP527">
        <f t="shared" si="505"/>
        <v>1.2999999999999998</v>
      </c>
      <c r="BQ527">
        <f t="shared" si="506"/>
        <v>1.1199999999999999</v>
      </c>
      <c r="BR527">
        <f t="shared" si="507"/>
        <v>1.1199999999999999</v>
      </c>
      <c r="BS527">
        <f t="shared" si="508"/>
        <v>1.1199999999999999</v>
      </c>
      <c r="BT527">
        <f t="shared" si="509"/>
        <v>1.1199999999999999</v>
      </c>
      <c r="BU527">
        <f t="shared" si="510"/>
        <v>1.0299999999999996</v>
      </c>
      <c r="BV527">
        <f t="shared" si="511"/>
        <v>1.0299999999999996</v>
      </c>
      <c r="BW527">
        <f t="shared" si="512"/>
        <v>1.0299999999999996</v>
      </c>
      <c r="BX527">
        <f t="shared" si="513"/>
        <v>1.0299999999999996</v>
      </c>
      <c r="BY527">
        <f t="shared" si="514"/>
        <v>1.0299999999999996</v>
      </c>
      <c r="BZ527">
        <f t="shared" si="515"/>
        <v>1.0299999999999996</v>
      </c>
      <c r="CA527">
        <f t="shared" si="516"/>
        <v>1.0299999999999996</v>
      </c>
      <c r="CB527">
        <f t="shared" si="517"/>
        <v>1.0299999999999996</v>
      </c>
      <c r="CC527">
        <f t="shared" si="518"/>
        <v>1.0299999999999996</v>
      </c>
      <c r="CD527">
        <f t="shared" si="519"/>
        <v>1.0299999999999996</v>
      </c>
      <c r="CE527">
        <f t="shared" si="520"/>
        <v>1.0299999999999996</v>
      </c>
      <c r="CF527">
        <f t="shared" si="521"/>
        <v>53.029999999999987</v>
      </c>
      <c r="CH527">
        <f t="shared" si="522"/>
        <v>108.03999999999999</v>
      </c>
      <c r="CI527">
        <f t="shared" si="523"/>
        <v>22.000000000000004</v>
      </c>
      <c r="CJ527">
        <f t="shared" si="524"/>
        <v>12</v>
      </c>
      <c r="CK527">
        <f t="shared" si="525"/>
        <v>74.039999999999992</v>
      </c>
      <c r="CL527">
        <f t="shared" si="526"/>
        <v>0</v>
      </c>
      <c r="CM527">
        <f t="shared" si="527"/>
        <v>0</v>
      </c>
    </row>
    <row r="528" spans="1:91" x14ac:dyDescent="0.2">
      <c r="A528">
        <v>511</v>
      </c>
      <c r="B528">
        <f>B$14*(10-lgd*COUNTIF(Defaults!$AI528:$AR528,"&lt;="&amp;B$17))</f>
        <v>1.41</v>
      </c>
      <c r="C528">
        <f>C$14*(10-lgd*COUNTIF(Defaults!$AI528:$AR528,"&lt;="&amp;C$17))</f>
        <v>1.41</v>
      </c>
      <c r="D528">
        <f>D$14*(10-lgd*COUNTIF(Defaults!$AI528:$AR528,"&lt;="&amp;D$17))</f>
        <v>1.41</v>
      </c>
      <c r="E528">
        <f>E$14*(10-lgd*COUNTIF(Defaults!$AI528:$AR528,"&lt;="&amp;E$17))</f>
        <v>1.41</v>
      </c>
      <c r="F528">
        <f>F$14*(10-lgd*COUNTIF(Defaults!$AI528:$AR528,"&lt;="&amp;F$17))</f>
        <v>1.41</v>
      </c>
      <c r="G528">
        <f>G$14*(10-lgd*COUNTIF(Defaults!$AI528:$AR528,"&lt;="&amp;G$17))</f>
        <v>1.41</v>
      </c>
      <c r="H528">
        <f>H$14*(10-lgd*COUNTIF(Defaults!$AI528:$AR528,"&lt;="&amp;H$17))</f>
        <v>1.41</v>
      </c>
      <c r="I528">
        <f>I$14*(10-lgd*COUNTIF(Defaults!$AI528:$AR528,"&lt;="&amp;I$17))</f>
        <v>1.41</v>
      </c>
      <c r="J528">
        <f>J$14*(10-lgd*COUNTIF(Defaults!$AI528:$AR528,"&lt;="&amp;J$17))</f>
        <v>1.41</v>
      </c>
      <c r="K528">
        <f>K$14*(10-lgd*COUNTIF(Defaults!$AI528:$AR528,"&lt;="&amp;K$17))</f>
        <v>1.41</v>
      </c>
      <c r="L528">
        <f>L$14*(10-lgd*COUNTIF(Defaults!$AI528:$AR528,"&lt;="&amp;L$17))</f>
        <v>1.41</v>
      </c>
      <c r="M528">
        <f>M$14*(10-lgd*COUNTIF(Defaults!$AI528:$AR528,"&lt;="&amp;M$17))</f>
        <v>1.41</v>
      </c>
      <c r="N528">
        <f>N$14*(10-lgd*COUNTIF(Defaults!$AI528:$AR528,"&lt;="&amp;N$17))</f>
        <v>1.2299999999999998</v>
      </c>
      <c r="O528">
        <f>O$14*(10-lgd*COUNTIF(Defaults!$AI528:$AR528,"&lt;="&amp;O$17))</f>
        <v>1.2299999999999998</v>
      </c>
      <c r="P528">
        <f>P$14*(10-lgd*COUNTIF(Defaults!$AI528:$AR528,"&lt;="&amp;P$17))</f>
        <v>1.2299999999999998</v>
      </c>
      <c r="Q528">
        <f>Q$14*(10-lgd*COUNTIF(Defaults!$AI528:$AR528,"&lt;="&amp;Q$17))</f>
        <v>1.1399999999999999</v>
      </c>
      <c r="R528">
        <f>R$14*(10-lgd*COUNTIF(Defaults!$AI528:$AR528,"&lt;="&amp;R$17))</f>
        <v>1.1399999999999999</v>
      </c>
      <c r="S528">
        <f>S$14*(10-lgd*COUNTIF(Defaults!$AI528:$AR528,"&lt;="&amp;S$17))</f>
        <v>1.1399999999999999</v>
      </c>
      <c r="T528">
        <f>T$14*(10-lgd*COUNTIF(Defaults!$AI528:$AR528,"&lt;="&amp;T$17))</f>
        <v>1.1399999999999999</v>
      </c>
      <c r="U528">
        <f>U$14*(10-lgd*COUNTIF(Defaults!$AI528:$AR528,"&lt;="&amp;U$17))</f>
        <v>77.14</v>
      </c>
      <c r="W528">
        <f t="shared" si="462"/>
        <v>0.1</v>
      </c>
      <c r="X528">
        <f t="shared" si="463"/>
        <v>0.1</v>
      </c>
      <c r="Y528">
        <f t="shared" si="464"/>
        <v>0.1</v>
      </c>
      <c r="Z528">
        <f t="shared" si="465"/>
        <v>0.1</v>
      </c>
      <c r="AA528">
        <f t="shared" si="466"/>
        <v>0.1</v>
      </c>
      <c r="AB528">
        <f t="shared" si="467"/>
        <v>0.1</v>
      </c>
      <c r="AC528">
        <f t="shared" si="468"/>
        <v>0.1</v>
      </c>
      <c r="AD528">
        <f t="shared" si="469"/>
        <v>0.1</v>
      </c>
      <c r="AE528">
        <f t="shared" si="470"/>
        <v>0.1</v>
      </c>
      <c r="AF528">
        <f t="shared" si="471"/>
        <v>0.1</v>
      </c>
      <c r="AG528">
        <f t="shared" si="472"/>
        <v>0.1</v>
      </c>
      <c r="AH528">
        <f t="shared" si="473"/>
        <v>0.1</v>
      </c>
      <c r="AI528">
        <f t="shared" si="474"/>
        <v>0.1</v>
      </c>
      <c r="AJ528">
        <f t="shared" si="475"/>
        <v>0.1</v>
      </c>
      <c r="AK528">
        <f t="shared" si="476"/>
        <v>0.1</v>
      </c>
      <c r="AL528">
        <f t="shared" si="477"/>
        <v>0.1</v>
      </c>
      <c r="AM528">
        <f t="shared" si="478"/>
        <v>0.1</v>
      </c>
      <c r="AN528">
        <f t="shared" si="479"/>
        <v>0.1</v>
      </c>
      <c r="AO528">
        <f t="shared" si="480"/>
        <v>0.1</v>
      </c>
      <c r="AP528">
        <f t="shared" si="481"/>
        <v>20.100000000000001</v>
      </c>
      <c r="AR528">
        <f t="shared" si="482"/>
        <v>0.1</v>
      </c>
      <c r="AS528">
        <f t="shared" si="483"/>
        <v>0.1</v>
      </c>
      <c r="AT528">
        <f t="shared" si="484"/>
        <v>0.1</v>
      </c>
      <c r="AU528">
        <f t="shared" si="485"/>
        <v>0.1</v>
      </c>
      <c r="AV528">
        <f t="shared" si="486"/>
        <v>0.1</v>
      </c>
      <c r="AW528">
        <f t="shared" si="487"/>
        <v>0.1</v>
      </c>
      <c r="AX528">
        <f t="shared" si="488"/>
        <v>0.1</v>
      </c>
      <c r="AY528">
        <f t="shared" si="489"/>
        <v>0.1</v>
      </c>
      <c r="AZ528">
        <f t="shared" si="490"/>
        <v>0.1</v>
      </c>
      <c r="BA528">
        <f t="shared" si="491"/>
        <v>0.1</v>
      </c>
      <c r="BB528">
        <f t="shared" si="492"/>
        <v>0.1</v>
      </c>
      <c r="BC528">
        <f t="shared" si="493"/>
        <v>0.1</v>
      </c>
      <c r="BD528">
        <f t="shared" si="494"/>
        <v>0.1</v>
      </c>
      <c r="BE528">
        <f t="shared" si="495"/>
        <v>0.1</v>
      </c>
      <c r="BF528">
        <f t="shared" si="496"/>
        <v>0.1</v>
      </c>
      <c r="BG528">
        <f t="shared" si="497"/>
        <v>0.1</v>
      </c>
      <c r="BH528">
        <f t="shared" si="498"/>
        <v>0.1</v>
      </c>
      <c r="BI528">
        <f t="shared" si="499"/>
        <v>0.1</v>
      </c>
      <c r="BJ528">
        <f t="shared" si="500"/>
        <v>0.1</v>
      </c>
      <c r="BK528">
        <f t="shared" si="501"/>
        <v>10.1</v>
      </c>
      <c r="BM528">
        <f t="shared" si="502"/>
        <v>1.2099999999999997</v>
      </c>
      <c r="BN528">
        <f t="shared" si="503"/>
        <v>1.2099999999999997</v>
      </c>
      <c r="BO528">
        <f t="shared" si="504"/>
        <v>1.2099999999999997</v>
      </c>
      <c r="BP528">
        <f t="shared" si="505"/>
        <v>1.2099999999999997</v>
      </c>
      <c r="BQ528">
        <f t="shared" si="506"/>
        <v>1.2099999999999997</v>
      </c>
      <c r="BR528">
        <f t="shared" si="507"/>
        <v>1.2099999999999997</v>
      </c>
      <c r="BS528">
        <f t="shared" si="508"/>
        <v>1.2099999999999997</v>
      </c>
      <c r="BT528">
        <f t="shared" si="509"/>
        <v>1.2099999999999997</v>
      </c>
      <c r="BU528">
        <f t="shared" si="510"/>
        <v>1.2099999999999997</v>
      </c>
      <c r="BV528">
        <f t="shared" si="511"/>
        <v>1.2099999999999997</v>
      </c>
      <c r="BW528">
        <f t="shared" si="512"/>
        <v>1.2099999999999997</v>
      </c>
      <c r="BX528">
        <f t="shared" si="513"/>
        <v>1.2099999999999997</v>
      </c>
      <c r="BY528">
        <f t="shared" si="514"/>
        <v>1.0299999999999996</v>
      </c>
      <c r="BZ528">
        <f t="shared" si="515"/>
        <v>1.0299999999999996</v>
      </c>
      <c r="CA528">
        <f t="shared" si="516"/>
        <v>1.0299999999999996</v>
      </c>
      <c r="CB528">
        <f t="shared" si="517"/>
        <v>0.93999999999999984</v>
      </c>
      <c r="CC528">
        <f t="shared" si="518"/>
        <v>0.93999999999999984</v>
      </c>
      <c r="CD528">
        <f t="shared" si="519"/>
        <v>0.93999999999999984</v>
      </c>
      <c r="CE528">
        <f t="shared" si="520"/>
        <v>0.93999999999999984</v>
      </c>
      <c r="CF528">
        <f t="shared" si="521"/>
        <v>46.94</v>
      </c>
      <c r="CH528">
        <f t="shared" si="522"/>
        <v>102.31</v>
      </c>
      <c r="CI528">
        <f t="shared" si="523"/>
        <v>22.000000000000004</v>
      </c>
      <c r="CJ528">
        <f t="shared" si="524"/>
        <v>12</v>
      </c>
      <c r="CK528">
        <f t="shared" si="525"/>
        <v>68.31</v>
      </c>
      <c r="CL528">
        <f t="shared" si="526"/>
        <v>0</v>
      </c>
      <c r="CM528">
        <f t="shared" si="527"/>
        <v>0</v>
      </c>
    </row>
    <row r="529" spans="1:91" x14ac:dyDescent="0.2">
      <c r="A529">
        <v>512</v>
      </c>
      <c r="B529">
        <f>B$14*(10-lgd*COUNTIF(Defaults!$AI529:$AR529,"&lt;="&amp;B$17))</f>
        <v>1.5</v>
      </c>
      <c r="C529">
        <f>C$14*(10-lgd*COUNTIF(Defaults!$AI529:$AR529,"&lt;="&amp;C$17))</f>
        <v>1.5</v>
      </c>
      <c r="D529">
        <f>D$14*(10-lgd*COUNTIF(Defaults!$AI529:$AR529,"&lt;="&amp;D$17))</f>
        <v>1.5</v>
      </c>
      <c r="E529">
        <f>E$14*(10-lgd*COUNTIF(Defaults!$AI529:$AR529,"&lt;="&amp;E$17))</f>
        <v>1.41</v>
      </c>
      <c r="F529">
        <f>F$14*(10-lgd*COUNTIF(Defaults!$AI529:$AR529,"&lt;="&amp;F$17))</f>
        <v>1.41</v>
      </c>
      <c r="G529">
        <f>G$14*(10-lgd*COUNTIF(Defaults!$AI529:$AR529,"&lt;="&amp;G$17))</f>
        <v>1.41</v>
      </c>
      <c r="H529">
        <f>H$14*(10-lgd*COUNTIF(Defaults!$AI529:$AR529,"&lt;="&amp;H$17))</f>
        <v>1.41</v>
      </c>
      <c r="I529">
        <f>I$14*(10-lgd*COUNTIF(Defaults!$AI529:$AR529,"&lt;="&amp;I$17))</f>
        <v>1.41</v>
      </c>
      <c r="J529">
        <f>J$14*(10-lgd*COUNTIF(Defaults!$AI529:$AR529,"&lt;="&amp;J$17))</f>
        <v>1.41</v>
      </c>
      <c r="K529">
        <f>K$14*(10-lgd*COUNTIF(Defaults!$AI529:$AR529,"&lt;="&amp;K$17))</f>
        <v>1.41</v>
      </c>
      <c r="L529">
        <f>L$14*(10-lgd*COUNTIF(Defaults!$AI529:$AR529,"&lt;="&amp;L$17))</f>
        <v>1.41</v>
      </c>
      <c r="M529">
        <f>M$14*(10-lgd*COUNTIF(Defaults!$AI529:$AR529,"&lt;="&amp;M$17))</f>
        <v>1.41</v>
      </c>
      <c r="N529">
        <f>N$14*(10-lgd*COUNTIF(Defaults!$AI529:$AR529,"&lt;="&amp;N$17))</f>
        <v>1.41</v>
      </c>
      <c r="O529">
        <f>O$14*(10-lgd*COUNTIF(Defaults!$AI529:$AR529,"&lt;="&amp;O$17))</f>
        <v>1.32</v>
      </c>
      <c r="P529">
        <f>P$14*(10-lgd*COUNTIF(Defaults!$AI529:$AR529,"&lt;="&amp;P$17))</f>
        <v>1.32</v>
      </c>
      <c r="Q529">
        <f>Q$14*(10-lgd*COUNTIF(Defaults!$AI529:$AR529,"&lt;="&amp;Q$17))</f>
        <v>1.32</v>
      </c>
      <c r="R529">
        <f>R$14*(10-lgd*COUNTIF(Defaults!$AI529:$AR529,"&lt;="&amp;R$17))</f>
        <v>1.32</v>
      </c>
      <c r="S529">
        <f>S$14*(10-lgd*COUNTIF(Defaults!$AI529:$AR529,"&lt;="&amp;S$17))</f>
        <v>1.32</v>
      </c>
      <c r="T529">
        <f>T$14*(10-lgd*COUNTIF(Defaults!$AI529:$AR529,"&lt;="&amp;T$17))</f>
        <v>1.2299999999999998</v>
      </c>
      <c r="U529">
        <f>U$14*(10-lgd*COUNTIF(Defaults!$AI529:$AR529,"&lt;="&amp;U$17))</f>
        <v>83.22999999999999</v>
      </c>
      <c r="W529">
        <f t="shared" si="462"/>
        <v>0.1</v>
      </c>
      <c r="X529">
        <f t="shared" si="463"/>
        <v>0.1</v>
      </c>
      <c r="Y529">
        <f t="shared" si="464"/>
        <v>0.1</v>
      </c>
      <c r="Z529">
        <f t="shared" si="465"/>
        <v>0.1</v>
      </c>
      <c r="AA529">
        <f t="shared" si="466"/>
        <v>0.1</v>
      </c>
      <c r="AB529">
        <f t="shared" si="467"/>
        <v>0.1</v>
      </c>
      <c r="AC529">
        <f t="shared" si="468"/>
        <v>0.1</v>
      </c>
      <c r="AD529">
        <f t="shared" si="469"/>
        <v>0.1</v>
      </c>
      <c r="AE529">
        <f t="shared" si="470"/>
        <v>0.1</v>
      </c>
      <c r="AF529">
        <f t="shared" si="471"/>
        <v>0.1</v>
      </c>
      <c r="AG529">
        <f t="shared" si="472"/>
        <v>0.1</v>
      </c>
      <c r="AH529">
        <f t="shared" si="473"/>
        <v>0.1</v>
      </c>
      <c r="AI529">
        <f t="shared" si="474"/>
        <v>0.1</v>
      </c>
      <c r="AJ529">
        <f t="shared" si="475"/>
        <v>0.1</v>
      </c>
      <c r="AK529">
        <f t="shared" si="476"/>
        <v>0.1</v>
      </c>
      <c r="AL529">
        <f t="shared" si="477"/>
        <v>0.1</v>
      </c>
      <c r="AM529">
        <f t="shared" si="478"/>
        <v>0.1</v>
      </c>
      <c r="AN529">
        <f t="shared" si="479"/>
        <v>0.1</v>
      </c>
      <c r="AO529">
        <f t="shared" si="480"/>
        <v>0.1</v>
      </c>
      <c r="AP529">
        <f t="shared" si="481"/>
        <v>20.100000000000001</v>
      </c>
      <c r="AR529">
        <f t="shared" si="482"/>
        <v>0.1</v>
      </c>
      <c r="AS529">
        <f t="shared" si="483"/>
        <v>0.1</v>
      </c>
      <c r="AT529">
        <f t="shared" si="484"/>
        <v>0.1</v>
      </c>
      <c r="AU529">
        <f t="shared" si="485"/>
        <v>0.1</v>
      </c>
      <c r="AV529">
        <f t="shared" si="486"/>
        <v>0.1</v>
      </c>
      <c r="AW529">
        <f t="shared" si="487"/>
        <v>0.1</v>
      </c>
      <c r="AX529">
        <f t="shared" si="488"/>
        <v>0.1</v>
      </c>
      <c r="AY529">
        <f t="shared" si="489"/>
        <v>0.1</v>
      </c>
      <c r="AZ529">
        <f t="shared" si="490"/>
        <v>0.1</v>
      </c>
      <c r="BA529">
        <f t="shared" si="491"/>
        <v>0.1</v>
      </c>
      <c r="BB529">
        <f t="shared" si="492"/>
        <v>0.1</v>
      </c>
      <c r="BC529">
        <f t="shared" si="493"/>
        <v>0.1</v>
      </c>
      <c r="BD529">
        <f t="shared" si="494"/>
        <v>0.1</v>
      </c>
      <c r="BE529">
        <f t="shared" si="495"/>
        <v>0.1</v>
      </c>
      <c r="BF529">
        <f t="shared" si="496"/>
        <v>0.1</v>
      </c>
      <c r="BG529">
        <f t="shared" si="497"/>
        <v>0.1</v>
      </c>
      <c r="BH529">
        <f t="shared" si="498"/>
        <v>0.1</v>
      </c>
      <c r="BI529">
        <f t="shared" si="499"/>
        <v>0.1</v>
      </c>
      <c r="BJ529">
        <f t="shared" si="500"/>
        <v>0.1</v>
      </c>
      <c r="BK529">
        <f t="shared" si="501"/>
        <v>10.1</v>
      </c>
      <c r="BM529">
        <f t="shared" si="502"/>
        <v>1.2999999999999998</v>
      </c>
      <c r="BN529">
        <f t="shared" si="503"/>
        <v>1.2999999999999998</v>
      </c>
      <c r="BO529">
        <f t="shared" si="504"/>
        <v>1.2999999999999998</v>
      </c>
      <c r="BP529">
        <f t="shared" si="505"/>
        <v>1.2099999999999997</v>
      </c>
      <c r="BQ529">
        <f t="shared" si="506"/>
        <v>1.2099999999999997</v>
      </c>
      <c r="BR529">
        <f t="shared" si="507"/>
        <v>1.2099999999999997</v>
      </c>
      <c r="BS529">
        <f t="shared" si="508"/>
        <v>1.2099999999999997</v>
      </c>
      <c r="BT529">
        <f t="shared" si="509"/>
        <v>1.2099999999999997</v>
      </c>
      <c r="BU529">
        <f t="shared" si="510"/>
        <v>1.2099999999999997</v>
      </c>
      <c r="BV529">
        <f t="shared" si="511"/>
        <v>1.2099999999999997</v>
      </c>
      <c r="BW529">
        <f t="shared" si="512"/>
        <v>1.2099999999999997</v>
      </c>
      <c r="BX529">
        <f t="shared" si="513"/>
        <v>1.2099999999999997</v>
      </c>
      <c r="BY529">
        <f t="shared" si="514"/>
        <v>1.2099999999999997</v>
      </c>
      <c r="BZ529">
        <f t="shared" si="515"/>
        <v>1.1199999999999999</v>
      </c>
      <c r="CA529">
        <f t="shared" si="516"/>
        <v>1.1199999999999999</v>
      </c>
      <c r="CB529">
        <f t="shared" si="517"/>
        <v>1.1199999999999999</v>
      </c>
      <c r="CC529">
        <f t="shared" si="518"/>
        <v>1.1199999999999999</v>
      </c>
      <c r="CD529">
        <f t="shared" si="519"/>
        <v>1.1199999999999999</v>
      </c>
      <c r="CE529">
        <f t="shared" si="520"/>
        <v>1.0299999999999996</v>
      </c>
      <c r="CF529">
        <f t="shared" si="521"/>
        <v>53.029999999999987</v>
      </c>
      <c r="CH529">
        <f t="shared" si="522"/>
        <v>109.66</v>
      </c>
      <c r="CI529">
        <f t="shared" si="523"/>
        <v>22.000000000000004</v>
      </c>
      <c r="CJ529">
        <f t="shared" si="524"/>
        <v>12</v>
      </c>
      <c r="CK529">
        <f t="shared" si="525"/>
        <v>75.659999999999982</v>
      </c>
      <c r="CL529">
        <f t="shared" si="526"/>
        <v>0</v>
      </c>
      <c r="CM529">
        <f t="shared" si="527"/>
        <v>0</v>
      </c>
    </row>
    <row r="530" spans="1:91" x14ac:dyDescent="0.2">
      <c r="A530">
        <v>513</v>
      </c>
      <c r="B530">
        <f>B$14*(10-lgd*COUNTIF(Defaults!$AI530:$AR530,"&lt;="&amp;B$17))</f>
        <v>1.5</v>
      </c>
      <c r="C530">
        <f>C$14*(10-lgd*COUNTIF(Defaults!$AI530:$AR530,"&lt;="&amp;C$17))</f>
        <v>1.5</v>
      </c>
      <c r="D530">
        <f>D$14*(10-lgd*COUNTIF(Defaults!$AI530:$AR530,"&lt;="&amp;D$17))</f>
        <v>1.41</v>
      </c>
      <c r="E530">
        <f>E$14*(10-lgd*COUNTIF(Defaults!$AI530:$AR530,"&lt;="&amp;E$17))</f>
        <v>1.41</v>
      </c>
      <c r="F530">
        <f>F$14*(10-lgd*COUNTIF(Defaults!$AI530:$AR530,"&lt;="&amp;F$17))</f>
        <v>1.41</v>
      </c>
      <c r="G530">
        <f>G$14*(10-lgd*COUNTIF(Defaults!$AI530:$AR530,"&lt;="&amp;G$17))</f>
        <v>1.41</v>
      </c>
      <c r="H530">
        <f>H$14*(10-lgd*COUNTIF(Defaults!$AI530:$AR530,"&lt;="&amp;H$17))</f>
        <v>1.41</v>
      </c>
      <c r="I530">
        <f>I$14*(10-lgd*COUNTIF(Defaults!$AI530:$AR530,"&lt;="&amp;I$17))</f>
        <v>1.41</v>
      </c>
      <c r="J530">
        <f>J$14*(10-lgd*COUNTIF(Defaults!$AI530:$AR530,"&lt;="&amp;J$17))</f>
        <v>1.41</v>
      </c>
      <c r="K530">
        <f>K$14*(10-lgd*COUNTIF(Defaults!$AI530:$AR530,"&lt;="&amp;K$17))</f>
        <v>1.41</v>
      </c>
      <c r="L530">
        <f>L$14*(10-lgd*COUNTIF(Defaults!$AI530:$AR530,"&lt;="&amp;L$17))</f>
        <v>1.41</v>
      </c>
      <c r="M530">
        <f>M$14*(10-lgd*COUNTIF(Defaults!$AI530:$AR530,"&lt;="&amp;M$17))</f>
        <v>1.41</v>
      </c>
      <c r="N530">
        <f>N$14*(10-lgd*COUNTIF(Defaults!$AI530:$AR530,"&lt;="&amp;N$17))</f>
        <v>1.41</v>
      </c>
      <c r="O530">
        <f>O$14*(10-lgd*COUNTIF(Defaults!$AI530:$AR530,"&lt;="&amp;O$17))</f>
        <v>1.41</v>
      </c>
      <c r="P530">
        <f>P$14*(10-lgd*COUNTIF(Defaults!$AI530:$AR530,"&lt;="&amp;P$17))</f>
        <v>1.41</v>
      </c>
      <c r="Q530">
        <f>Q$14*(10-lgd*COUNTIF(Defaults!$AI530:$AR530,"&lt;="&amp;Q$17))</f>
        <v>1.32</v>
      </c>
      <c r="R530">
        <f>R$14*(10-lgd*COUNTIF(Defaults!$AI530:$AR530,"&lt;="&amp;R$17))</f>
        <v>1.32</v>
      </c>
      <c r="S530">
        <f>S$14*(10-lgd*COUNTIF(Defaults!$AI530:$AR530,"&lt;="&amp;S$17))</f>
        <v>1.32</v>
      </c>
      <c r="T530">
        <f>T$14*(10-lgd*COUNTIF(Defaults!$AI530:$AR530,"&lt;="&amp;T$17))</f>
        <v>1.32</v>
      </c>
      <c r="U530">
        <f>U$14*(10-lgd*COUNTIF(Defaults!$AI530:$AR530,"&lt;="&amp;U$17))</f>
        <v>89.320000000000007</v>
      </c>
      <c r="W530">
        <f t="shared" ref="W530:W593" si="528">MIN(B530,B$15)</f>
        <v>0.1</v>
      </c>
      <c r="X530">
        <f t="shared" ref="X530:X593" si="529">MIN(C530,C$15)</f>
        <v>0.1</v>
      </c>
      <c r="Y530">
        <f t="shared" ref="Y530:Y593" si="530">MIN(D530,D$15)</f>
        <v>0.1</v>
      </c>
      <c r="Z530">
        <f t="shared" ref="Z530:Z593" si="531">MIN(E530,E$15)</f>
        <v>0.1</v>
      </c>
      <c r="AA530">
        <f t="shared" ref="AA530:AA593" si="532">MIN(F530,F$15)</f>
        <v>0.1</v>
      </c>
      <c r="AB530">
        <f t="shared" ref="AB530:AB593" si="533">MIN(G530,G$15)</f>
        <v>0.1</v>
      </c>
      <c r="AC530">
        <f t="shared" ref="AC530:AC593" si="534">MIN(H530,H$15)</f>
        <v>0.1</v>
      </c>
      <c r="AD530">
        <f t="shared" ref="AD530:AD593" si="535">MIN(I530,I$15)</f>
        <v>0.1</v>
      </c>
      <c r="AE530">
        <f t="shared" ref="AE530:AE593" si="536">MIN(J530,J$15)</f>
        <v>0.1</v>
      </c>
      <c r="AF530">
        <f t="shared" ref="AF530:AF593" si="537">MIN(K530,K$15)</f>
        <v>0.1</v>
      </c>
      <c r="AG530">
        <f t="shared" ref="AG530:AG593" si="538">MIN(L530,L$15)</f>
        <v>0.1</v>
      </c>
      <c r="AH530">
        <f t="shared" ref="AH530:AH593" si="539">MIN(M530,M$15)</f>
        <v>0.1</v>
      </c>
      <c r="AI530">
        <f t="shared" ref="AI530:AI593" si="540">MIN(N530,N$15)</f>
        <v>0.1</v>
      </c>
      <c r="AJ530">
        <f t="shared" ref="AJ530:AJ593" si="541">MIN(O530,O$15)</f>
        <v>0.1</v>
      </c>
      <c r="AK530">
        <f t="shared" ref="AK530:AK593" si="542">MIN(P530,P$15)</f>
        <v>0.1</v>
      </c>
      <c r="AL530">
        <f t="shared" ref="AL530:AL593" si="543">MIN(Q530,Q$15)</f>
        <v>0.1</v>
      </c>
      <c r="AM530">
        <f t="shared" ref="AM530:AM593" si="544">MIN(R530,R$15)</f>
        <v>0.1</v>
      </c>
      <c r="AN530">
        <f t="shared" ref="AN530:AN593" si="545">MIN(S530,S$15)</f>
        <v>0.1</v>
      </c>
      <c r="AO530">
        <f t="shared" ref="AO530:AO593" si="546">MIN(T530,T$15)</f>
        <v>0.1</v>
      </c>
      <c r="AP530">
        <f t="shared" ref="AP530:AP593" si="547">MIN(U530,U$15)</f>
        <v>20.100000000000001</v>
      </c>
      <c r="AR530">
        <f t="shared" ref="AR530:AR593" si="548">MIN(B530-W530,B$16)</f>
        <v>0.1</v>
      </c>
      <c r="AS530">
        <f t="shared" ref="AS530:AS593" si="549">MIN(C530-X530,C$16)</f>
        <v>0.1</v>
      </c>
      <c r="AT530">
        <f t="shared" ref="AT530:AT593" si="550">MIN(D530-Y530,D$16)</f>
        <v>0.1</v>
      </c>
      <c r="AU530">
        <f t="shared" ref="AU530:AU593" si="551">MIN(E530-Z530,E$16)</f>
        <v>0.1</v>
      </c>
      <c r="AV530">
        <f t="shared" ref="AV530:AV593" si="552">MIN(F530-AA530,F$16)</f>
        <v>0.1</v>
      </c>
      <c r="AW530">
        <f t="shared" ref="AW530:AW593" si="553">MIN(G530-AB530,G$16)</f>
        <v>0.1</v>
      </c>
      <c r="AX530">
        <f t="shared" ref="AX530:AX593" si="554">MIN(H530-AC530,H$16)</f>
        <v>0.1</v>
      </c>
      <c r="AY530">
        <f t="shared" ref="AY530:AY593" si="555">MIN(I530-AD530,I$16)</f>
        <v>0.1</v>
      </c>
      <c r="AZ530">
        <f t="shared" ref="AZ530:AZ593" si="556">MIN(J530-AE530,J$16)</f>
        <v>0.1</v>
      </c>
      <c r="BA530">
        <f t="shared" ref="BA530:BA593" si="557">MIN(K530-AF530,K$16)</f>
        <v>0.1</v>
      </c>
      <c r="BB530">
        <f t="shared" ref="BB530:BB593" si="558">MIN(L530-AG530,L$16)</f>
        <v>0.1</v>
      </c>
      <c r="BC530">
        <f t="shared" ref="BC530:BC593" si="559">MIN(M530-AH530,M$16)</f>
        <v>0.1</v>
      </c>
      <c r="BD530">
        <f t="shared" ref="BD530:BD593" si="560">MIN(N530-AI530,N$16)</f>
        <v>0.1</v>
      </c>
      <c r="BE530">
        <f t="shared" ref="BE530:BE593" si="561">MIN(O530-AJ530,O$16)</f>
        <v>0.1</v>
      </c>
      <c r="BF530">
        <f t="shared" ref="BF530:BF593" si="562">MIN(P530-AK530,P$16)</f>
        <v>0.1</v>
      </c>
      <c r="BG530">
        <f t="shared" ref="BG530:BG593" si="563">MIN(Q530-AL530,Q$16)</f>
        <v>0.1</v>
      </c>
      <c r="BH530">
        <f t="shared" ref="BH530:BH593" si="564">MIN(R530-AM530,R$16)</f>
        <v>0.1</v>
      </c>
      <c r="BI530">
        <f t="shared" ref="BI530:BI593" si="565">MIN(S530-AN530,S$16)</f>
        <v>0.1</v>
      </c>
      <c r="BJ530">
        <f t="shared" ref="BJ530:BJ593" si="566">MIN(T530-AO530,T$16)</f>
        <v>0.1</v>
      </c>
      <c r="BK530">
        <f t="shared" ref="BK530:BK593" si="567">MIN(U530-AP530,U$16)</f>
        <v>10.1</v>
      </c>
      <c r="BM530">
        <f t="shared" ref="BM530:BM593" si="568">B530-W530-AR530</f>
        <v>1.2999999999999998</v>
      </c>
      <c r="BN530">
        <f t="shared" ref="BN530:BN593" si="569">C530-X530-AS530</f>
        <v>1.2999999999999998</v>
      </c>
      <c r="BO530">
        <f t="shared" ref="BO530:BO593" si="570">D530-Y530-AT530</f>
        <v>1.2099999999999997</v>
      </c>
      <c r="BP530">
        <f t="shared" ref="BP530:BP593" si="571">E530-Z530-AU530</f>
        <v>1.2099999999999997</v>
      </c>
      <c r="BQ530">
        <f t="shared" ref="BQ530:BQ593" si="572">F530-AA530-AV530</f>
        <v>1.2099999999999997</v>
      </c>
      <c r="BR530">
        <f t="shared" ref="BR530:BR593" si="573">G530-AB530-AW530</f>
        <v>1.2099999999999997</v>
      </c>
      <c r="BS530">
        <f t="shared" ref="BS530:BS593" si="574">H530-AC530-AX530</f>
        <v>1.2099999999999997</v>
      </c>
      <c r="BT530">
        <f t="shared" ref="BT530:BT593" si="575">I530-AD530-AY530</f>
        <v>1.2099999999999997</v>
      </c>
      <c r="BU530">
        <f t="shared" ref="BU530:BU593" si="576">J530-AE530-AZ530</f>
        <v>1.2099999999999997</v>
      </c>
      <c r="BV530">
        <f t="shared" ref="BV530:BV593" si="577">K530-AF530-BA530</f>
        <v>1.2099999999999997</v>
      </c>
      <c r="BW530">
        <f t="shared" ref="BW530:BW593" si="578">L530-AG530-BB530</f>
        <v>1.2099999999999997</v>
      </c>
      <c r="BX530">
        <f t="shared" ref="BX530:BX593" si="579">M530-AH530-BC530</f>
        <v>1.2099999999999997</v>
      </c>
      <c r="BY530">
        <f t="shared" ref="BY530:BY593" si="580">N530-AI530-BD530</f>
        <v>1.2099999999999997</v>
      </c>
      <c r="BZ530">
        <f t="shared" ref="BZ530:BZ593" si="581">O530-AJ530-BE530</f>
        <v>1.2099999999999997</v>
      </c>
      <c r="CA530">
        <f t="shared" ref="CA530:CA593" si="582">P530-AK530-BF530</f>
        <v>1.2099999999999997</v>
      </c>
      <c r="CB530">
        <f t="shared" ref="CB530:CB593" si="583">Q530-AL530-BG530</f>
        <v>1.1199999999999999</v>
      </c>
      <c r="CC530">
        <f t="shared" ref="CC530:CC593" si="584">R530-AM530-BH530</f>
        <v>1.1199999999999999</v>
      </c>
      <c r="CD530">
        <f t="shared" ref="CD530:CD593" si="585">S530-AN530-BI530</f>
        <v>1.1199999999999999</v>
      </c>
      <c r="CE530">
        <f t="shared" ref="CE530:CE593" si="586">T530-AO530-BJ530</f>
        <v>1.1199999999999999</v>
      </c>
      <c r="CF530">
        <f t="shared" ref="CF530:CF593" si="587">U530-AP530-BK530</f>
        <v>59.12</v>
      </c>
      <c r="CH530">
        <f t="shared" ref="CH530:CH593" si="588">SUM($B530:$U530)</f>
        <v>115.93</v>
      </c>
      <c r="CI530">
        <f t="shared" ref="CI530:CI593" si="589">SUM($W530:$AP530)</f>
        <v>22.000000000000004</v>
      </c>
      <c r="CJ530">
        <f t="shared" ref="CJ530:CJ593" si="590">SUM($AR530:$BK530)</f>
        <v>12</v>
      </c>
      <c r="CK530">
        <f t="shared" ref="CK530:CK593" si="591">SUM($BM530:$CF530)</f>
        <v>81.929999999999993</v>
      </c>
      <c r="CL530">
        <f t="shared" ref="CL530:CL593" si="592">IF(CI530&lt;SUM($B$15:$U$15)-0.000000001,1,0)</f>
        <v>0</v>
      </c>
      <c r="CM530">
        <f t="shared" ref="CM530:CM593" si="593">IF(CJ530&lt;SUM($B$16:$U$16)-0.000000001,1,0)</f>
        <v>0</v>
      </c>
    </row>
    <row r="531" spans="1:91" x14ac:dyDescent="0.2">
      <c r="A531">
        <v>514</v>
      </c>
      <c r="B531">
        <f>B$14*(10-lgd*COUNTIF(Defaults!$AI531:$AR531,"&lt;="&amp;B$17))</f>
        <v>1.5</v>
      </c>
      <c r="C531">
        <f>C$14*(10-lgd*COUNTIF(Defaults!$AI531:$AR531,"&lt;="&amp;C$17))</f>
        <v>1.5</v>
      </c>
      <c r="D531">
        <f>D$14*(10-lgd*COUNTIF(Defaults!$AI531:$AR531,"&lt;="&amp;D$17))</f>
        <v>1.5</v>
      </c>
      <c r="E531">
        <f>E$14*(10-lgd*COUNTIF(Defaults!$AI531:$AR531,"&lt;="&amp;E$17))</f>
        <v>1.5</v>
      </c>
      <c r="F531">
        <f>F$14*(10-lgd*COUNTIF(Defaults!$AI531:$AR531,"&lt;="&amp;F$17))</f>
        <v>1.5</v>
      </c>
      <c r="G531">
        <f>G$14*(10-lgd*COUNTIF(Defaults!$AI531:$AR531,"&lt;="&amp;G$17))</f>
        <v>1.5</v>
      </c>
      <c r="H531">
        <f>H$14*(10-lgd*COUNTIF(Defaults!$AI531:$AR531,"&lt;="&amp;H$17))</f>
        <v>1.5</v>
      </c>
      <c r="I531">
        <f>I$14*(10-lgd*COUNTIF(Defaults!$AI531:$AR531,"&lt;="&amp;I$17))</f>
        <v>1.5</v>
      </c>
      <c r="J531">
        <f>J$14*(10-lgd*COUNTIF(Defaults!$AI531:$AR531,"&lt;="&amp;J$17))</f>
        <v>1.5</v>
      </c>
      <c r="K531">
        <f>K$14*(10-lgd*COUNTIF(Defaults!$AI531:$AR531,"&lt;="&amp;K$17))</f>
        <v>1.5</v>
      </c>
      <c r="L531">
        <f>L$14*(10-lgd*COUNTIF(Defaults!$AI531:$AR531,"&lt;="&amp;L$17))</f>
        <v>1.5</v>
      </c>
      <c r="M531">
        <f>M$14*(10-lgd*COUNTIF(Defaults!$AI531:$AR531,"&lt;="&amp;M$17))</f>
        <v>1.5</v>
      </c>
      <c r="N531">
        <f>N$14*(10-lgd*COUNTIF(Defaults!$AI531:$AR531,"&lt;="&amp;N$17))</f>
        <v>1.5</v>
      </c>
      <c r="O531">
        <f>O$14*(10-lgd*COUNTIF(Defaults!$AI531:$AR531,"&lt;="&amp;O$17))</f>
        <v>1.5</v>
      </c>
      <c r="P531">
        <f>P$14*(10-lgd*COUNTIF(Defaults!$AI531:$AR531,"&lt;="&amp;P$17))</f>
        <v>1.5</v>
      </c>
      <c r="Q531">
        <f>Q$14*(10-lgd*COUNTIF(Defaults!$AI531:$AR531,"&lt;="&amp;Q$17))</f>
        <v>1.5</v>
      </c>
      <c r="R531">
        <f>R$14*(10-lgd*COUNTIF(Defaults!$AI531:$AR531,"&lt;="&amp;R$17))</f>
        <v>1.5</v>
      </c>
      <c r="S531">
        <f>S$14*(10-lgd*COUNTIF(Defaults!$AI531:$AR531,"&lt;="&amp;S$17))</f>
        <v>1.5</v>
      </c>
      <c r="T531">
        <f>T$14*(10-lgd*COUNTIF(Defaults!$AI531:$AR531,"&lt;="&amp;T$17))</f>
        <v>1.41</v>
      </c>
      <c r="U531">
        <f>U$14*(10-lgd*COUNTIF(Defaults!$AI531:$AR531,"&lt;="&amp;U$17))</f>
        <v>95.410000000000011</v>
      </c>
      <c r="W531">
        <f t="shared" si="528"/>
        <v>0.1</v>
      </c>
      <c r="X531">
        <f t="shared" si="529"/>
        <v>0.1</v>
      </c>
      <c r="Y531">
        <f t="shared" si="530"/>
        <v>0.1</v>
      </c>
      <c r="Z531">
        <f t="shared" si="531"/>
        <v>0.1</v>
      </c>
      <c r="AA531">
        <f t="shared" si="532"/>
        <v>0.1</v>
      </c>
      <c r="AB531">
        <f t="shared" si="533"/>
        <v>0.1</v>
      </c>
      <c r="AC531">
        <f t="shared" si="534"/>
        <v>0.1</v>
      </c>
      <c r="AD531">
        <f t="shared" si="535"/>
        <v>0.1</v>
      </c>
      <c r="AE531">
        <f t="shared" si="536"/>
        <v>0.1</v>
      </c>
      <c r="AF531">
        <f t="shared" si="537"/>
        <v>0.1</v>
      </c>
      <c r="AG531">
        <f t="shared" si="538"/>
        <v>0.1</v>
      </c>
      <c r="AH531">
        <f t="shared" si="539"/>
        <v>0.1</v>
      </c>
      <c r="AI531">
        <f t="shared" si="540"/>
        <v>0.1</v>
      </c>
      <c r="AJ531">
        <f t="shared" si="541"/>
        <v>0.1</v>
      </c>
      <c r="AK531">
        <f t="shared" si="542"/>
        <v>0.1</v>
      </c>
      <c r="AL531">
        <f t="shared" si="543"/>
        <v>0.1</v>
      </c>
      <c r="AM531">
        <f t="shared" si="544"/>
        <v>0.1</v>
      </c>
      <c r="AN531">
        <f t="shared" si="545"/>
        <v>0.1</v>
      </c>
      <c r="AO531">
        <f t="shared" si="546"/>
        <v>0.1</v>
      </c>
      <c r="AP531">
        <f t="shared" si="547"/>
        <v>20.100000000000001</v>
      </c>
      <c r="AR531">
        <f t="shared" si="548"/>
        <v>0.1</v>
      </c>
      <c r="AS531">
        <f t="shared" si="549"/>
        <v>0.1</v>
      </c>
      <c r="AT531">
        <f t="shared" si="550"/>
        <v>0.1</v>
      </c>
      <c r="AU531">
        <f t="shared" si="551"/>
        <v>0.1</v>
      </c>
      <c r="AV531">
        <f t="shared" si="552"/>
        <v>0.1</v>
      </c>
      <c r="AW531">
        <f t="shared" si="553"/>
        <v>0.1</v>
      </c>
      <c r="AX531">
        <f t="shared" si="554"/>
        <v>0.1</v>
      </c>
      <c r="AY531">
        <f t="shared" si="555"/>
        <v>0.1</v>
      </c>
      <c r="AZ531">
        <f t="shared" si="556"/>
        <v>0.1</v>
      </c>
      <c r="BA531">
        <f t="shared" si="557"/>
        <v>0.1</v>
      </c>
      <c r="BB531">
        <f t="shared" si="558"/>
        <v>0.1</v>
      </c>
      <c r="BC531">
        <f t="shared" si="559"/>
        <v>0.1</v>
      </c>
      <c r="BD531">
        <f t="shared" si="560"/>
        <v>0.1</v>
      </c>
      <c r="BE531">
        <f t="shared" si="561"/>
        <v>0.1</v>
      </c>
      <c r="BF531">
        <f t="shared" si="562"/>
        <v>0.1</v>
      </c>
      <c r="BG531">
        <f t="shared" si="563"/>
        <v>0.1</v>
      </c>
      <c r="BH531">
        <f t="shared" si="564"/>
        <v>0.1</v>
      </c>
      <c r="BI531">
        <f t="shared" si="565"/>
        <v>0.1</v>
      </c>
      <c r="BJ531">
        <f t="shared" si="566"/>
        <v>0.1</v>
      </c>
      <c r="BK531">
        <f t="shared" si="567"/>
        <v>10.1</v>
      </c>
      <c r="BM531">
        <f t="shared" si="568"/>
        <v>1.2999999999999998</v>
      </c>
      <c r="BN531">
        <f t="shared" si="569"/>
        <v>1.2999999999999998</v>
      </c>
      <c r="BO531">
        <f t="shared" si="570"/>
        <v>1.2999999999999998</v>
      </c>
      <c r="BP531">
        <f t="shared" si="571"/>
        <v>1.2999999999999998</v>
      </c>
      <c r="BQ531">
        <f t="shared" si="572"/>
        <v>1.2999999999999998</v>
      </c>
      <c r="BR531">
        <f t="shared" si="573"/>
        <v>1.2999999999999998</v>
      </c>
      <c r="BS531">
        <f t="shared" si="574"/>
        <v>1.2999999999999998</v>
      </c>
      <c r="BT531">
        <f t="shared" si="575"/>
        <v>1.2999999999999998</v>
      </c>
      <c r="BU531">
        <f t="shared" si="576"/>
        <v>1.2999999999999998</v>
      </c>
      <c r="BV531">
        <f t="shared" si="577"/>
        <v>1.2999999999999998</v>
      </c>
      <c r="BW531">
        <f t="shared" si="578"/>
        <v>1.2999999999999998</v>
      </c>
      <c r="BX531">
        <f t="shared" si="579"/>
        <v>1.2999999999999998</v>
      </c>
      <c r="BY531">
        <f t="shared" si="580"/>
        <v>1.2999999999999998</v>
      </c>
      <c r="BZ531">
        <f t="shared" si="581"/>
        <v>1.2999999999999998</v>
      </c>
      <c r="CA531">
        <f t="shared" si="582"/>
        <v>1.2999999999999998</v>
      </c>
      <c r="CB531">
        <f t="shared" si="583"/>
        <v>1.2999999999999998</v>
      </c>
      <c r="CC531">
        <f t="shared" si="584"/>
        <v>1.2999999999999998</v>
      </c>
      <c r="CD531">
        <f t="shared" si="585"/>
        <v>1.2999999999999998</v>
      </c>
      <c r="CE531">
        <f t="shared" si="586"/>
        <v>1.2099999999999997</v>
      </c>
      <c r="CF531">
        <f t="shared" si="587"/>
        <v>65.210000000000008</v>
      </c>
      <c r="CH531">
        <f t="shared" si="588"/>
        <v>123.82000000000001</v>
      </c>
      <c r="CI531">
        <f t="shared" si="589"/>
        <v>22.000000000000004</v>
      </c>
      <c r="CJ531">
        <f t="shared" si="590"/>
        <v>12</v>
      </c>
      <c r="CK531">
        <f t="shared" si="591"/>
        <v>89.820000000000022</v>
      </c>
      <c r="CL531">
        <f t="shared" si="592"/>
        <v>0</v>
      </c>
      <c r="CM531">
        <f t="shared" si="593"/>
        <v>0</v>
      </c>
    </row>
    <row r="532" spans="1:91" x14ac:dyDescent="0.2">
      <c r="A532">
        <v>515</v>
      </c>
      <c r="B532">
        <f>B$14*(10-lgd*COUNTIF(Defaults!$AI532:$AR532,"&lt;="&amp;B$17))</f>
        <v>1.5</v>
      </c>
      <c r="C532">
        <f>C$14*(10-lgd*COUNTIF(Defaults!$AI532:$AR532,"&lt;="&amp;C$17))</f>
        <v>1.5</v>
      </c>
      <c r="D532">
        <f>D$14*(10-lgd*COUNTIF(Defaults!$AI532:$AR532,"&lt;="&amp;D$17))</f>
        <v>1.5</v>
      </c>
      <c r="E532">
        <f>E$14*(10-lgd*COUNTIF(Defaults!$AI532:$AR532,"&lt;="&amp;E$17))</f>
        <v>1.5</v>
      </c>
      <c r="F532">
        <f>F$14*(10-lgd*COUNTIF(Defaults!$AI532:$AR532,"&lt;="&amp;F$17))</f>
        <v>1.5</v>
      </c>
      <c r="G532">
        <f>G$14*(10-lgd*COUNTIF(Defaults!$AI532:$AR532,"&lt;="&amp;G$17))</f>
        <v>1.5</v>
      </c>
      <c r="H532">
        <f>H$14*(10-lgd*COUNTIF(Defaults!$AI532:$AR532,"&lt;="&amp;H$17))</f>
        <v>1.5</v>
      </c>
      <c r="I532">
        <f>I$14*(10-lgd*COUNTIF(Defaults!$AI532:$AR532,"&lt;="&amp;I$17))</f>
        <v>1.5</v>
      </c>
      <c r="J532">
        <f>J$14*(10-lgd*COUNTIF(Defaults!$AI532:$AR532,"&lt;="&amp;J$17))</f>
        <v>1.5</v>
      </c>
      <c r="K532">
        <f>K$14*(10-lgd*COUNTIF(Defaults!$AI532:$AR532,"&lt;="&amp;K$17))</f>
        <v>1.5</v>
      </c>
      <c r="L532">
        <f>L$14*(10-lgd*COUNTIF(Defaults!$AI532:$AR532,"&lt;="&amp;L$17))</f>
        <v>1.5</v>
      </c>
      <c r="M532">
        <f>M$14*(10-lgd*COUNTIF(Defaults!$AI532:$AR532,"&lt;="&amp;M$17))</f>
        <v>1.5</v>
      </c>
      <c r="N532">
        <f>N$14*(10-lgd*COUNTIF(Defaults!$AI532:$AR532,"&lt;="&amp;N$17))</f>
        <v>1.5</v>
      </c>
      <c r="O532">
        <f>O$14*(10-lgd*COUNTIF(Defaults!$AI532:$AR532,"&lt;="&amp;O$17))</f>
        <v>1.5</v>
      </c>
      <c r="P532">
        <f>P$14*(10-lgd*COUNTIF(Defaults!$AI532:$AR532,"&lt;="&amp;P$17))</f>
        <v>1.5</v>
      </c>
      <c r="Q532">
        <f>Q$14*(10-lgd*COUNTIF(Defaults!$AI532:$AR532,"&lt;="&amp;Q$17))</f>
        <v>1.5</v>
      </c>
      <c r="R532">
        <f>R$14*(10-lgd*COUNTIF(Defaults!$AI532:$AR532,"&lt;="&amp;R$17))</f>
        <v>1.5</v>
      </c>
      <c r="S532">
        <f>S$14*(10-lgd*COUNTIF(Defaults!$AI532:$AR532,"&lt;="&amp;S$17))</f>
        <v>1.5</v>
      </c>
      <c r="T532">
        <f>T$14*(10-lgd*COUNTIF(Defaults!$AI532:$AR532,"&lt;="&amp;T$17))</f>
        <v>1.5</v>
      </c>
      <c r="U532">
        <f>U$14*(10-lgd*COUNTIF(Defaults!$AI532:$AR532,"&lt;="&amp;U$17))</f>
        <v>101.5</v>
      </c>
      <c r="W532">
        <f t="shared" si="528"/>
        <v>0.1</v>
      </c>
      <c r="X532">
        <f t="shared" si="529"/>
        <v>0.1</v>
      </c>
      <c r="Y532">
        <f t="shared" si="530"/>
        <v>0.1</v>
      </c>
      <c r="Z532">
        <f t="shared" si="531"/>
        <v>0.1</v>
      </c>
      <c r="AA532">
        <f t="shared" si="532"/>
        <v>0.1</v>
      </c>
      <c r="AB532">
        <f t="shared" si="533"/>
        <v>0.1</v>
      </c>
      <c r="AC532">
        <f t="shared" si="534"/>
        <v>0.1</v>
      </c>
      <c r="AD532">
        <f t="shared" si="535"/>
        <v>0.1</v>
      </c>
      <c r="AE532">
        <f t="shared" si="536"/>
        <v>0.1</v>
      </c>
      <c r="AF532">
        <f t="shared" si="537"/>
        <v>0.1</v>
      </c>
      <c r="AG532">
        <f t="shared" si="538"/>
        <v>0.1</v>
      </c>
      <c r="AH532">
        <f t="shared" si="539"/>
        <v>0.1</v>
      </c>
      <c r="AI532">
        <f t="shared" si="540"/>
        <v>0.1</v>
      </c>
      <c r="AJ532">
        <f t="shared" si="541"/>
        <v>0.1</v>
      </c>
      <c r="AK532">
        <f t="shared" si="542"/>
        <v>0.1</v>
      </c>
      <c r="AL532">
        <f t="shared" si="543"/>
        <v>0.1</v>
      </c>
      <c r="AM532">
        <f t="shared" si="544"/>
        <v>0.1</v>
      </c>
      <c r="AN532">
        <f t="shared" si="545"/>
        <v>0.1</v>
      </c>
      <c r="AO532">
        <f t="shared" si="546"/>
        <v>0.1</v>
      </c>
      <c r="AP532">
        <f t="shared" si="547"/>
        <v>20.100000000000001</v>
      </c>
      <c r="AR532">
        <f t="shared" si="548"/>
        <v>0.1</v>
      </c>
      <c r="AS532">
        <f t="shared" si="549"/>
        <v>0.1</v>
      </c>
      <c r="AT532">
        <f t="shared" si="550"/>
        <v>0.1</v>
      </c>
      <c r="AU532">
        <f t="shared" si="551"/>
        <v>0.1</v>
      </c>
      <c r="AV532">
        <f t="shared" si="552"/>
        <v>0.1</v>
      </c>
      <c r="AW532">
        <f t="shared" si="553"/>
        <v>0.1</v>
      </c>
      <c r="AX532">
        <f t="shared" si="554"/>
        <v>0.1</v>
      </c>
      <c r="AY532">
        <f t="shared" si="555"/>
        <v>0.1</v>
      </c>
      <c r="AZ532">
        <f t="shared" si="556"/>
        <v>0.1</v>
      </c>
      <c r="BA532">
        <f t="shared" si="557"/>
        <v>0.1</v>
      </c>
      <c r="BB532">
        <f t="shared" si="558"/>
        <v>0.1</v>
      </c>
      <c r="BC532">
        <f t="shared" si="559"/>
        <v>0.1</v>
      </c>
      <c r="BD532">
        <f t="shared" si="560"/>
        <v>0.1</v>
      </c>
      <c r="BE532">
        <f t="shared" si="561"/>
        <v>0.1</v>
      </c>
      <c r="BF532">
        <f t="shared" si="562"/>
        <v>0.1</v>
      </c>
      <c r="BG532">
        <f t="shared" si="563"/>
        <v>0.1</v>
      </c>
      <c r="BH532">
        <f t="shared" si="564"/>
        <v>0.1</v>
      </c>
      <c r="BI532">
        <f t="shared" si="565"/>
        <v>0.1</v>
      </c>
      <c r="BJ532">
        <f t="shared" si="566"/>
        <v>0.1</v>
      </c>
      <c r="BK532">
        <f t="shared" si="567"/>
        <v>10.1</v>
      </c>
      <c r="BM532">
        <f t="shared" si="568"/>
        <v>1.2999999999999998</v>
      </c>
      <c r="BN532">
        <f t="shared" si="569"/>
        <v>1.2999999999999998</v>
      </c>
      <c r="BO532">
        <f t="shared" si="570"/>
        <v>1.2999999999999998</v>
      </c>
      <c r="BP532">
        <f t="shared" si="571"/>
        <v>1.2999999999999998</v>
      </c>
      <c r="BQ532">
        <f t="shared" si="572"/>
        <v>1.2999999999999998</v>
      </c>
      <c r="BR532">
        <f t="shared" si="573"/>
        <v>1.2999999999999998</v>
      </c>
      <c r="BS532">
        <f t="shared" si="574"/>
        <v>1.2999999999999998</v>
      </c>
      <c r="BT532">
        <f t="shared" si="575"/>
        <v>1.2999999999999998</v>
      </c>
      <c r="BU532">
        <f t="shared" si="576"/>
        <v>1.2999999999999998</v>
      </c>
      <c r="BV532">
        <f t="shared" si="577"/>
        <v>1.2999999999999998</v>
      </c>
      <c r="BW532">
        <f t="shared" si="578"/>
        <v>1.2999999999999998</v>
      </c>
      <c r="BX532">
        <f t="shared" si="579"/>
        <v>1.2999999999999998</v>
      </c>
      <c r="BY532">
        <f t="shared" si="580"/>
        <v>1.2999999999999998</v>
      </c>
      <c r="BZ532">
        <f t="shared" si="581"/>
        <v>1.2999999999999998</v>
      </c>
      <c r="CA532">
        <f t="shared" si="582"/>
        <v>1.2999999999999998</v>
      </c>
      <c r="CB532">
        <f t="shared" si="583"/>
        <v>1.2999999999999998</v>
      </c>
      <c r="CC532">
        <f t="shared" si="584"/>
        <v>1.2999999999999998</v>
      </c>
      <c r="CD532">
        <f t="shared" si="585"/>
        <v>1.2999999999999998</v>
      </c>
      <c r="CE532">
        <f t="shared" si="586"/>
        <v>1.2999999999999998</v>
      </c>
      <c r="CF532">
        <f t="shared" si="587"/>
        <v>71.300000000000011</v>
      </c>
      <c r="CH532">
        <f t="shared" si="588"/>
        <v>130</v>
      </c>
      <c r="CI532">
        <f t="shared" si="589"/>
        <v>22.000000000000004</v>
      </c>
      <c r="CJ532">
        <f t="shared" si="590"/>
        <v>12</v>
      </c>
      <c r="CK532">
        <f t="shared" si="591"/>
        <v>96.000000000000014</v>
      </c>
      <c r="CL532">
        <f t="shared" si="592"/>
        <v>0</v>
      </c>
      <c r="CM532">
        <f t="shared" si="593"/>
        <v>0</v>
      </c>
    </row>
    <row r="533" spans="1:91" x14ac:dyDescent="0.2">
      <c r="A533">
        <v>516</v>
      </c>
      <c r="B533">
        <f>B$14*(10-lgd*COUNTIF(Defaults!$AI533:$AR533,"&lt;="&amp;B$17))</f>
        <v>1.5</v>
      </c>
      <c r="C533">
        <f>C$14*(10-lgd*COUNTIF(Defaults!$AI533:$AR533,"&lt;="&amp;C$17))</f>
        <v>1.5</v>
      </c>
      <c r="D533">
        <f>D$14*(10-lgd*COUNTIF(Defaults!$AI533:$AR533,"&lt;="&amp;D$17))</f>
        <v>1.5</v>
      </c>
      <c r="E533">
        <f>E$14*(10-lgd*COUNTIF(Defaults!$AI533:$AR533,"&lt;="&amp;E$17))</f>
        <v>1.5</v>
      </c>
      <c r="F533">
        <f>F$14*(10-lgd*COUNTIF(Defaults!$AI533:$AR533,"&lt;="&amp;F$17))</f>
        <v>1.5</v>
      </c>
      <c r="G533">
        <f>G$14*(10-lgd*COUNTIF(Defaults!$AI533:$AR533,"&lt;="&amp;G$17))</f>
        <v>1.5</v>
      </c>
      <c r="H533">
        <f>H$14*(10-lgd*COUNTIF(Defaults!$AI533:$AR533,"&lt;="&amp;H$17))</f>
        <v>1.5</v>
      </c>
      <c r="I533">
        <f>I$14*(10-lgd*COUNTIF(Defaults!$AI533:$AR533,"&lt;="&amp;I$17))</f>
        <v>1.5</v>
      </c>
      <c r="J533">
        <f>J$14*(10-lgd*COUNTIF(Defaults!$AI533:$AR533,"&lt;="&amp;J$17))</f>
        <v>1.5</v>
      </c>
      <c r="K533">
        <f>K$14*(10-lgd*COUNTIF(Defaults!$AI533:$AR533,"&lt;="&amp;K$17))</f>
        <v>1.5</v>
      </c>
      <c r="L533">
        <f>L$14*(10-lgd*COUNTIF(Defaults!$AI533:$AR533,"&lt;="&amp;L$17))</f>
        <v>1.32</v>
      </c>
      <c r="M533">
        <f>M$14*(10-lgd*COUNTIF(Defaults!$AI533:$AR533,"&lt;="&amp;M$17))</f>
        <v>1.32</v>
      </c>
      <c r="N533">
        <f>N$14*(10-lgd*COUNTIF(Defaults!$AI533:$AR533,"&lt;="&amp;N$17))</f>
        <v>1.32</v>
      </c>
      <c r="O533">
        <f>O$14*(10-lgd*COUNTIF(Defaults!$AI533:$AR533,"&lt;="&amp;O$17))</f>
        <v>1.32</v>
      </c>
      <c r="P533">
        <f>P$14*(10-lgd*COUNTIF(Defaults!$AI533:$AR533,"&lt;="&amp;P$17))</f>
        <v>1.32</v>
      </c>
      <c r="Q533">
        <f>Q$14*(10-lgd*COUNTIF(Defaults!$AI533:$AR533,"&lt;="&amp;Q$17))</f>
        <v>1.32</v>
      </c>
      <c r="R533">
        <f>R$14*(10-lgd*COUNTIF(Defaults!$AI533:$AR533,"&lt;="&amp;R$17))</f>
        <v>1.32</v>
      </c>
      <c r="S533">
        <f>S$14*(10-lgd*COUNTIF(Defaults!$AI533:$AR533,"&lt;="&amp;S$17))</f>
        <v>1.32</v>
      </c>
      <c r="T533">
        <f>T$14*(10-lgd*COUNTIF(Defaults!$AI533:$AR533,"&lt;="&amp;T$17))</f>
        <v>1.32</v>
      </c>
      <c r="U533">
        <f>U$14*(10-lgd*COUNTIF(Defaults!$AI533:$AR533,"&lt;="&amp;U$17))</f>
        <v>89.320000000000007</v>
      </c>
      <c r="W533">
        <f t="shared" si="528"/>
        <v>0.1</v>
      </c>
      <c r="X533">
        <f t="shared" si="529"/>
        <v>0.1</v>
      </c>
      <c r="Y533">
        <f t="shared" si="530"/>
        <v>0.1</v>
      </c>
      <c r="Z533">
        <f t="shared" si="531"/>
        <v>0.1</v>
      </c>
      <c r="AA533">
        <f t="shared" si="532"/>
        <v>0.1</v>
      </c>
      <c r="AB533">
        <f t="shared" si="533"/>
        <v>0.1</v>
      </c>
      <c r="AC533">
        <f t="shared" si="534"/>
        <v>0.1</v>
      </c>
      <c r="AD533">
        <f t="shared" si="535"/>
        <v>0.1</v>
      </c>
      <c r="AE533">
        <f t="shared" si="536"/>
        <v>0.1</v>
      </c>
      <c r="AF533">
        <f t="shared" si="537"/>
        <v>0.1</v>
      </c>
      <c r="AG533">
        <f t="shared" si="538"/>
        <v>0.1</v>
      </c>
      <c r="AH533">
        <f t="shared" si="539"/>
        <v>0.1</v>
      </c>
      <c r="AI533">
        <f t="shared" si="540"/>
        <v>0.1</v>
      </c>
      <c r="AJ533">
        <f t="shared" si="541"/>
        <v>0.1</v>
      </c>
      <c r="AK533">
        <f t="shared" si="542"/>
        <v>0.1</v>
      </c>
      <c r="AL533">
        <f t="shared" si="543"/>
        <v>0.1</v>
      </c>
      <c r="AM533">
        <f t="shared" si="544"/>
        <v>0.1</v>
      </c>
      <c r="AN533">
        <f t="shared" si="545"/>
        <v>0.1</v>
      </c>
      <c r="AO533">
        <f t="shared" si="546"/>
        <v>0.1</v>
      </c>
      <c r="AP533">
        <f t="shared" si="547"/>
        <v>20.100000000000001</v>
      </c>
      <c r="AR533">
        <f t="shared" si="548"/>
        <v>0.1</v>
      </c>
      <c r="AS533">
        <f t="shared" si="549"/>
        <v>0.1</v>
      </c>
      <c r="AT533">
        <f t="shared" si="550"/>
        <v>0.1</v>
      </c>
      <c r="AU533">
        <f t="shared" si="551"/>
        <v>0.1</v>
      </c>
      <c r="AV533">
        <f t="shared" si="552"/>
        <v>0.1</v>
      </c>
      <c r="AW533">
        <f t="shared" si="553"/>
        <v>0.1</v>
      </c>
      <c r="AX533">
        <f t="shared" si="554"/>
        <v>0.1</v>
      </c>
      <c r="AY533">
        <f t="shared" si="555"/>
        <v>0.1</v>
      </c>
      <c r="AZ533">
        <f t="shared" si="556"/>
        <v>0.1</v>
      </c>
      <c r="BA533">
        <f t="shared" si="557"/>
        <v>0.1</v>
      </c>
      <c r="BB533">
        <f t="shared" si="558"/>
        <v>0.1</v>
      </c>
      <c r="BC533">
        <f t="shared" si="559"/>
        <v>0.1</v>
      </c>
      <c r="BD533">
        <f t="shared" si="560"/>
        <v>0.1</v>
      </c>
      <c r="BE533">
        <f t="shared" si="561"/>
        <v>0.1</v>
      </c>
      <c r="BF533">
        <f t="shared" si="562"/>
        <v>0.1</v>
      </c>
      <c r="BG533">
        <f t="shared" si="563"/>
        <v>0.1</v>
      </c>
      <c r="BH533">
        <f t="shared" si="564"/>
        <v>0.1</v>
      </c>
      <c r="BI533">
        <f t="shared" si="565"/>
        <v>0.1</v>
      </c>
      <c r="BJ533">
        <f t="shared" si="566"/>
        <v>0.1</v>
      </c>
      <c r="BK533">
        <f t="shared" si="567"/>
        <v>10.1</v>
      </c>
      <c r="BM533">
        <f t="shared" si="568"/>
        <v>1.2999999999999998</v>
      </c>
      <c r="BN533">
        <f t="shared" si="569"/>
        <v>1.2999999999999998</v>
      </c>
      <c r="BO533">
        <f t="shared" si="570"/>
        <v>1.2999999999999998</v>
      </c>
      <c r="BP533">
        <f t="shared" si="571"/>
        <v>1.2999999999999998</v>
      </c>
      <c r="BQ533">
        <f t="shared" si="572"/>
        <v>1.2999999999999998</v>
      </c>
      <c r="BR533">
        <f t="shared" si="573"/>
        <v>1.2999999999999998</v>
      </c>
      <c r="BS533">
        <f t="shared" si="574"/>
        <v>1.2999999999999998</v>
      </c>
      <c r="BT533">
        <f t="shared" si="575"/>
        <v>1.2999999999999998</v>
      </c>
      <c r="BU533">
        <f t="shared" si="576"/>
        <v>1.2999999999999998</v>
      </c>
      <c r="BV533">
        <f t="shared" si="577"/>
        <v>1.2999999999999998</v>
      </c>
      <c r="BW533">
        <f t="shared" si="578"/>
        <v>1.1199999999999999</v>
      </c>
      <c r="BX533">
        <f t="shared" si="579"/>
        <v>1.1199999999999999</v>
      </c>
      <c r="BY533">
        <f t="shared" si="580"/>
        <v>1.1199999999999999</v>
      </c>
      <c r="BZ533">
        <f t="shared" si="581"/>
        <v>1.1199999999999999</v>
      </c>
      <c r="CA533">
        <f t="shared" si="582"/>
        <v>1.1199999999999999</v>
      </c>
      <c r="CB533">
        <f t="shared" si="583"/>
        <v>1.1199999999999999</v>
      </c>
      <c r="CC533">
        <f t="shared" si="584"/>
        <v>1.1199999999999999</v>
      </c>
      <c r="CD533">
        <f t="shared" si="585"/>
        <v>1.1199999999999999</v>
      </c>
      <c r="CE533">
        <f t="shared" si="586"/>
        <v>1.1199999999999999</v>
      </c>
      <c r="CF533">
        <f t="shared" si="587"/>
        <v>59.12</v>
      </c>
      <c r="CH533">
        <f t="shared" si="588"/>
        <v>116.20000000000002</v>
      </c>
      <c r="CI533">
        <f t="shared" si="589"/>
        <v>22.000000000000004</v>
      </c>
      <c r="CJ533">
        <f t="shared" si="590"/>
        <v>12</v>
      </c>
      <c r="CK533">
        <f t="shared" si="591"/>
        <v>82.2</v>
      </c>
      <c r="CL533">
        <f t="shared" si="592"/>
        <v>0</v>
      </c>
      <c r="CM533">
        <f t="shared" si="593"/>
        <v>0</v>
      </c>
    </row>
    <row r="534" spans="1:91" x14ac:dyDescent="0.2">
      <c r="A534">
        <v>517</v>
      </c>
      <c r="B534">
        <f>B$14*(10-lgd*COUNTIF(Defaults!$AI534:$AR534,"&lt;="&amp;B$17))</f>
        <v>1.5</v>
      </c>
      <c r="C534">
        <f>C$14*(10-lgd*COUNTIF(Defaults!$AI534:$AR534,"&lt;="&amp;C$17))</f>
        <v>1.5</v>
      </c>
      <c r="D534">
        <f>D$14*(10-lgd*COUNTIF(Defaults!$AI534:$AR534,"&lt;="&amp;D$17))</f>
        <v>1.5</v>
      </c>
      <c r="E534">
        <f>E$14*(10-lgd*COUNTIF(Defaults!$AI534:$AR534,"&lt;="&amp;E$17))</f>
        <v>1.5</v>
      </c>
      <c r="F534">
        <f>F$14*(10-lgd*COUNTIF(Defaults!$AI534:$AR534,"&lt;="&amp;F$17))</f>
        <v>1.5</v>
      </c>
      <c r="G534">
        <f>G$14*(10-lgd*COUNTIF(Defaults!$AI534:$AR534,"&lt;="&amp;G$17))</f>
        <v>1.5</v>
      </c>
      <c r="H534">
        <f>H$14*(10-lgd*COUNTIF(Defaults!$AI534:$AR534,"&lt;="&amp;H$17))</f>
        <v>1.5</v>
      </c>
      <c r="I534">
        <f>I$14*(10-lgd*COUNTIF(Defaults!$AI534:$AR534,"&lt;="&amp;I$17))</f>
        <v>1.5</v>
      </c>
      <c r="J534">
        <f>J$14*(10-lgd*COUNTIF(Defaults!$AI534:$AR534,"&lt;="&amp;J$17))</f>
        <v>1.5</v>
      </c>
      <c r="K534">
        <f>K$14*(10-lgd*COUNTIF(Defaults!$AI534:$AR534,"&lt;="&amp;K$17))</f>
        <v>1.5</v>
      </c>
      <c r="L534">
        <f>L$14*(10-lgd*COUNTIF(Defaults!$AI534:$AR534,"&lt;="&amp;L$17))</f>
        <v>1.5</v>
      </c>
      <c r="M534">
        <f>M$14*(10-lgd*COUNTIF(Defaults!$AI534:$AR534,"&lt;="&amp;M$17))</f>
        <v>1.5</v>
      </c>
      <c r="N534">
        <f>N$14*(10-lgd*COUNTIF(Defaults!$AI534:$AR534,"&lt;="&amp;N$17))</f>
        <v>1.5</v>
      </c>
      <c r="O534">
        <f>O$14*(10-lgd*COUNTIF(Defaults!$AI534:$AR534,"&lt;="&amp;O$17))</f>
        <v>1.5</v>
      </c>
      <c r="P534">
        <f>P$14*(10-lgd*COUNTIF(Defaults!$AI534:$AR534,"&lt;="&amp;P$17))</f>
        <v>1.5</v>
      </c>
      <c r="Q534">
        <f>Q$14*(10-lgd*COUNTIF(Defaults!$AI534:$AR534,"&lt;="&amp;Q$17))</f>
        <v>1.5</v>
      </c>
      <c r="R534">
        <f>R$14*(10-lgd*COUNTIF(Defaults!$AI534:$AR534,"&lt;="&amp;R$17))</f>
        <v>1.5</v>
      </c>
      <c r="S534">
        <f>S$14*(10-lgd*COUNTIF(Defaults!$AI534:$AR534,"&lt;="&amp;S$17))</f>
        <v>1.5</v>
      </c>
      <c r="T534">
        <f>T$14*(10-lgd*COUNTIF(Defaults!$AI534:$AR534,"&lt;="&amp;T$17))</f>
        <v>1.5</v>
      </c>
      <c r="U534">
        <f>U$14*(10-lgd*COUNTIF(Defaults!$AI534:$AR534,"&lt;="&amp;U$17))</f>
        <v>101.5</v>
      </c>
      <c r="W534">
        <f t="shared" si="528"/>
        <v>0.1</v>
      </c>
      <c r="X534">
        <f t="shared" si="529"/>
        <v>0.1</v>
      </c>
      <c r="Y534">
        <f t="shared" si="530"/>
        <v>0.1</v>
      </c>
      <c r="Z534">
        <f t="shared" si="531"/>
        <v>0.1</v>
      </c>
      <c r="AA534">
        <f t="shared" si="532"/>
        <v>0.1</v>
      </c>
      <c r="AB534">
        <f t="shared" si="533"/>
        <v>0.1</v>
      </c>
      <c r="AC534">
        <f t="shared" si="534"/>
        <v>0.1</v>
      </c>
      <c r="AD534">
        <f t="shared" si="535"/>
        <v>0.1</v>
      </c>
      <c r="AE534">
        <f t="shared" si="536"/>
        <v>0.1</v>
      </c>
      <c r="AF534">
        <f t="shared" si="537"/>
        <v>0.1</v>
      </c>
      <c r="AG534">
        <f t="shared" si="538"/>
        <v>0.1</v>
      </c>
      <c r="AH534">
        <f t="shared" si="539"/>
        <v>0.1</v>
      </c>
      <c r="AI534">
        <f t="shared" si="540"/>
        <v>0.1</v>
      </c>
      <c r="AJ534">
        <f t="shared" si="541"/>
        <v>0.1</v>
      </c>
      <c r="AK534">
        <f t="shared" si="542"/>
        <v>0.1</v>
      </c>
      <c r="AL534">
        <f t="shared" si="543"/>
        <v>0.1</v>
      </c>
      <c r="AM534">
        <f t="shared" si="544"/>
        <v>0.1</v>
      </c>
      <c r="AN534">
        <f t="shared" si="545"/>
        <v>0.1</v>
      </c>
      <c r="AO534">
        <f t="shared" si="546"/>
        <v>0.1</v>
      </c>
      <c r="AP534">
        <f t="shared" si="547"/>
        <v>20.100000000000001</v>
      </c>
      <c r="AR534">
        <f t="shared" si="548"/>
        <v>0.1</v>
      </c>
      <c r="AS534">
        <f t="shared" si="549"/>
        <v>0.1</v>
      </c>
      <c r="AT534">
        <f t="shared" si="550"/>
        <v>0.1</v>
      </c>
      <c r="AU534">
        <f t="shared" si="551"/>
        <v>0.1</v>
      </c>
      <c r="AV534">
        <f t="shared" si="552"/>
        <v>0.1</v>
      </c>
      <c r="AW534">
        <f t="shared" si="553"/>
        <v>0.1</v>
      </c>
      <c r="AX534">
        <f t="shared" si="554"/>
        <v>0.1</v>
      </c>
      <c r="AY534">
        <f t="shared" si="555"/>
        <v>0.1</v>
      </c>
      <c r="AZ534">
        <f t="shared" si="556"/>
        <v>0.1</v>
      </c>
      <c r="BA534">
        <f t="shared" si="557"/>
        <v>0.1</v>
      </c>
      <c r="BB534">
        <f t="shared" si="558"/>
        <v>0.1</v>
      </c>
      <c r="BC534">
        <f t="shared" si="559"/>
        <v>0.1</v>
      </c>
      <c r="BD534">
        <f t="shared" si="560"/>
        <v>0.1</v>
      </c>
      <c r="BE534">
        <f t="shared" si="561"/>
        <v>0.1</v>
      </c>
      <c r="BF534">
        <f t="shared" si="562"/>
        <v>0.1</v>
      </c>
      <c r="BG534">
        <f t="shared" si="563"/>
        <v>0.1</v>
      </c>
      <c r="BH534">
        <f t="shared" si="564"/>
        <v>0.1</v>
      </c>
      <c r="BI534">
        <f t="shared" si="565"/>
        <v>0.1</v>
      </c>
      <c r="BJ534">
        <f t="shared" si="566"/>
        <v>0.1</v>
      </c>
      <c r="BK534">
        <f t="shared" si="567"/>
        <v>10.1</v>
      </c>
      <c r="BM534">
        <f t="shared" si="568"/>
        <v>1.2999999999999998</v>
      </c>
      <c r="BN534">
        <f t="shared" si="569"/>
        <v>1.2999999999999998</v>
      </c>
      <c r="BO534">
        <f t="shared" si="570"/>
        <v>1.2999999999999998</v>
      </c>
      <c r="BP534">
        <f t="shared" si="571"/>
        <v>1.2999999999999998</v>
      </c>
      <c r="BQ534">
        <f t="shared" si="572"/>
        <v>1.2999999999999998</v>
      </c>
      <c r="BR534">
        <f t="shared" si="573"/>
        <v>1.2999999999999998</v>
      </c>
      <c r="BS534">
        <f t="shared" si="574"/>
        <v>1.2999999999999998</v>
      </c>
      <c r="BT534">
        <f t="shared" si="575"/>
        <v>1.2999999999999998</v>
      </c>
      <c r="BU534">
        <f t="shared" si="576"/>
        <v>1.2999999999999998</v>
      </c>
      <c r="BV534">
        <f t="shared" si="577"/>
        <v>1.2999999999999998</v>
      </c>
      <c r="BW534">
        <f t="shared" si="578"/>
        <v>1.2999999999999998</v>
      </c>
      <c r="BX534">
        <f t="shared" si="579"/>
        <v>1.2999999999999998</v>
      </c>
      <c r="BY534">
        <f t="shared" si="580"/>
        <v>1.2999999999999998</v>
      </c>
      <c r="BZ534">
        <f t="shared" si="581"/>
        <v>1.2999999999999998</v>
      </c>
      <c r="CA534">
        <f t="shared" si="582"/>
        <v>1.2999999999999998</v>
      </c>
      <c r="CB534">
        <f t="shared" si="583"/>
        <v>1.2999999999999998</v>
      </c>
      <c r="CC534">
        <f t="shared" si="584"/>
        <v>1.2999999999999998</v>
      </c>
      <c r="CD534">
        <f t="shared" si="585"/>
        <v>1.2999999999999998</v>
      </c>
      <c r="CE534">
        <f t="shared" si="586"/>
        <v>1.2999999999999998</v>
      </c>
      <c r="CF534">
        <f t="shared" si="587"/>
        <v>71.300000000000011</v>
      </c>
      <c r="CH534">
        <f t="shared" si="588"/>
        <v>130</v>
      </c>
      <c r="CI534">
        <f t="shared" si="589"/>
        <v>22.000000000000004</v>
      </c>
      <c r="CJ534">
        <f t="shared" si="590"/>
        <v>12</v>
      </c>
      <c r="CK534">
        <f t="shared" si="591"/>
        <v>96.000000000000014</v>
      </c>
      <c r="CL534">
        <f t="shared" si="592"/>
        <v>0</v>
      </c>
      <c r="CM534">
        <f t="shared" si="593"/>
        <v>0</v>
      </c>
    </row>
    <row r="535" spans="1:91" x14ac:dyDescent="0.2">
      <c r="A535">
        <v>518</v>
      </c>
      <c r="B535">
        <f>B$14*(10-lgd*COUNTIF(Defaults!$AI535:$AR535,"&lt;="&amp;B$17))</f>
        <v>1.5</v>
      </c>
      <c r="C535">
        <f>C$14*(10-lgd*COUNTIF(Defaults!$AI535:$AR535,"&lt;="&amp;C$17))</f>
        <v>1.5</v>
      </c>
      <c r="D535">
        <f>D$14*(10-lgd*COUNTIF(Defaults!$AI535:$AR535,"&lt;="&amp;D$17))</f>
        <v>1.5</v>
      </c>
      <c r="E535">
        <f>E$14*(10-lgd*COUNTIF(Defaults!$AI535:$AR535,"&lt;="&amp;E$17))</f>
        <v>1.5</v>
      </c>
      <c r="F535">
        <f>F$14*(10-lgd*COUNTIF(Defaults!$AI535:$AR535,"&lt;="&amp;F$17))</f>
        <v>1.41</v>
      </c>
      <c r="G535">
        <f>G$14*(10-lgd*COUNTIF(Defaults!$AI535:$AR535,"&lt;="&amp;G$17))</f>
        <v>1.41</v>
      </c>
      <c r="H535">
        <f>H$14*(10-lgd*COUNTIF(Defaults!$AI535:$AR535,"&lt;="&amp;H$17))</f>
        <v>1.41</v>
      </c>
      <c r="I535">
        <f>I$14*(10-lgd*COUNTIF(Defaults!$AI535:$AR535,"&lt;="&amp;I$17))</f>
        <v>1.41</v>
      </c>
      <c r="J535">
        <f>J$14*(10-lgd*COUNTIF(Defaults!$AI535:$AR535,"&lt;="&amp;J$17))</f>
        <v>1.41</v>
      </c>
      <c r="K535">
        <f>K$14*(10-lgd*COUNTIF(Defaults!$AI535:$AR535,"&lt;="&amp;K$17))</f>
        <v>1.41</v>
      </c>
      <c r="L535">
        <f>L$14*(10-lgd*COUNTIF(Defaults!$AI535:$AR535,"&lt;="&amp;L$17))</f>
        <v>1.41</v>
      </c>
      <c r="M535">
        <f>M$14*(10-lgd*COUNTIF(Defaults!$AI535:$AR535,"&lt;="&amp;M$17))</f>
        <v>1.41</v>
      </c>
      <c r="N535">
        <f>N$14*(10-lgd*COUNTIF(Defaults!$AI535:$AR535,"&lt;="&amp;N$17))</f>
        <v>1.41</v>
      </c>
      <c r="O535">
        <f>O$14*(10-lgd*COUNTIF(Defaults!$AI535:$AR535,"&lt;="&amp;O$17))</f>
        <v>1.41</v>
      </c>
      <c r="P535">
        <f>P$14*(10-lgd*COUNTIF(Defaults!$AI535:$AR535,"&lt;="&amp;P$17))</f>
        <v>1.41</v>
      </c>
      <c r="Q535">
        <f>Q$14*(10-lgd*COUNTIF(Defaults!$AI535:$AR535,"&lt;="&amp;Q$17))</f>
        <v>1.41</v>
      </c>
      <c r="R535">
        <f>R$14*(10-lgd*COUNTIF(Defaults!$AI535:$AR535,"&lt;="&amp;R$17))</f>
        <v>1.41</v>
      </c>
      <c r="S535">
        <f>S$14*(10-lgd*COUNTIF(Defaults!$AI535:$AR535,"&lt;="&amp;S$17))</f>
        <v>1.41</v>
      </c>
      <c r="T535">
        <f>T$14*(10-lgd*COUNTIF(Defaults!$AI535:$AR535,"&lt;="&amp;T$17))</f>
        <v>1.32</v>
      </c>
      <c r="U535">
        <f>U$14*(10-lgd*COUNTIF(Defaults!$AI535:$AR535,"&lt;="&amp;U$17))</f>
        <v>89.320000000000007</v>
      </c>
      <c r="W535">
        <f t="shared" si="528"/>
        <v>0.1</v>
      </c>
      <c r="X535">
        <f t="shared" si="529"/>
        <v>0.1</v>
      </c>
      <c r="Y535">
        <f t="shared" si="530"/>
        <v>0.1</v>
      </c>
      <c r="Z535">
        <f t="shared" si="531"/>
        <v>0.1</v>
      </c>
      <c r="AA535">
        <f t="shared" si="532"/>
        <v>0.1</v>
      </c>
      <c r="AB535">
        <f t="shared" si="533"/>
        <v>0.1</v>
      </c>
      <c r="AC535">
        <f t="shared" si="534"/>
        <v>0.1</v>
      </c>
      <c r="AD535">
        <f t="shared" si="535"/>
        <v>0.1</v>
      </c>
      <c r="AE535">
        <f t="shared" si="536"/>
        <v>0.1</v>
      </c>
      <c r="AF535">
        <f t="shared" si="537"/>
        <v>0.1</v>
      </c>
      <c r="AG535">
        <f t="shared" si="538"/>
        <v>0.1</v>
      </c>
      <c r="AH535">
        <f t="shared" si="539"/>
        <v>0.1</v>
      </c>
      <c r="AI535">
        <f t="shared" si="540"/>
        <v>0.1</v>
      </c>
      <c r="AJ535">
        <f t="shared" si="541"/>
        <v>0.1</v>
      </c>
      <c r="AK535">
        <f t="shared" si="542"/>
        <v>0.1</v>
      </c>
      <c r="AL535">
        <f t="shared" si="543"/>
        <v>0.1</v>
      </c>
      <c r="AM535">
        <f t="shared" si="544"/>
        <v>0.1</v>
      </c>
      <c r="AN535">
        <f t="shared" si="545"/>
        <v>0.1</v>
      </c>
      <c r="AO535">
        <f t="shared" si="546"/>
        <v>0.1</v>
      </c>
      <c r="AP535">
        <f t="shared" si="547"/>
        <v>20.100000000000001</v>
      </c>
      <c r="AR535">
        <f t="shared" si="548"/>
        <v>0.1</v>
      </c>
      <c r="AS535">
        <f t="shared" si="549"/>
        <v>0.1</v>
      </c>
      <c r="AT535">
        <f t="shared" si="550"/>
        <v>0.1</v>
      </c>
      <c r="AU535">
        <f t="shared" si="551"/>
        <v>0.1</v>
      </c>
      <c r="AV535">
        <f t="shared" si="552"/>
        <v>0.1</v>
      </c>
      <c r="AW535">
        <f t="shared" si="553"/>
        <v>0.1</v>
      </c>
      <c r="AX535">
        <f t="shared" si="554"/>
        <v>0.1</v>
      </c>
      <c r="AY535">
        <f t="shared" si="555"/>
        <v>0.1</v>
      </c>
      <c r="AZ535">
        <f t="shared" si="556"/>
        <v>0.1</v>
      </c>
      <c r="BA535">
        <f t="shared" si="557"/>
        <v>0.1</v>
      </c>
      <c r="BB535">
        <f t="shared" si="558"/>
        <v>0.1</v>
      </c>
      <c r="BC535">
        <f t="shared" si="559"/>
        <v>0.1</v>
      </c>
      <c r="BD535">
        <f t="shared" si="560"/>
        <v>0.1</v>
      </c>
      <c r="BE535">
        <f t="shared" si="561"/>
        <v>0.1</v>
      </c>
      <c r="BF535">
        <f t="shared" si="562"/>
        <v>0.1</v>
      </c>
      <c r="BG535">
        <f t="shared" si="563"/>
        <v>0.1</v>
      </c>
      <c r="BH535">
        <f t="shared" si="564"/>
        <v>0.1</v>
      </c>
      <c r="BI535">
        <f t="shared" si="565"/>
        <v>0.1</v>
      </c>
      <c r="BJ535">
        <f t="shared" si="566"/>
        <v>0.1</v>
      </c>
      <c r="BK535">
        <f t="shared" si="567"/>
        <v>10.1</v>
      </c>
      <c r="BM535">
        <f t="shared" si="568"/>
        <v>1.2999999999999998</v>
      </c>
      <c r="BN535">
        <f t="shared" si="569"/>
        <v>1.2999999999999998</v>
      </c>
      <c r="BO535">
        <f t="shared" si="570"/>
        <v>1.2999999999999998</v>
      </c>
      <c r="BP535">
        <f t="shared" si="571"/>
        <v>1.2999999999999998</v>
      </c>
      <c r="BQ535">
        <f t="shared" si="572"/>
        <v>1.2099999999999997</v>
      </c>
      <c r="BR535">
        <f t="shared" si="573"/>
        <v>1.2099999999999997</v>
      </c>
      <c r="BS535">
        <f t="shared" si="574"/>
        <v>1.2099999999999997</v>
      </c>
      <c r="BT535">
        <f t="shared" si="575"/>
        <v>1.2099999999999997</v>
      </c>
      <c r="BU535">
        <f t="shared" si="576"/>
        <v>1.2099999999999997</v>
      </c>
      <c r="BV535">
        <f t="shared" si="577"/>
        <v>1.2099999999999997</v>
      </c>
      <c r="BW535">
        <f t="shared" si="578"/>
        <v>1.2099999999999997</v>
      </c>
      <c r="BX535">
        <f t="shared" si="579"/>
        <v>1.2099999999999997</v>
      </c>
      <c r="BY535">
        <f t="shared" si="580"/>
        <v>1.2099999999999997</v>
      </c>
      <c r="BZ535">
        <f t="shared" si="581"/>
        <v>1.2099999999999997</v>
      </c>
      <c r="CA535">
        <f t="shared" si="582"/>
        <v>1.2099999999999997</v>
      </c>
      <c r="CB535">
        <f t="shared" si="583"/>
        <v>1.2099999999999997</v>
      </c>
      <c r="CC535">
        <f t="shared" si="584"/>
        <v>1.2099999999999997</v>
      </c>
      <c r="CD535">
        <f t="shared" si="585"/>
        <v>1.2099999999999997</v>
      </c>
      <c r="CE535">
        <f t="shared" si="586"/>
        <v>1.1199999999999999</v>
      </c>
      <c r="CF535">
        <f t="shared" si="587"/>
        <v>59.12</v>
      </c>
      <c r="CH535">
        <f t="shared" si="588"/>
        <v>116.38000000000001</v>
      </c>
      <c r="CI535">
        <f t="shared" si="589"/>
        <v>22.000000000000004</v>
      </c>
      <c r="CJ535">
        <f t="shared" si="590"/>
        <v>12</v>
      </c>
      <c r="CK535">
        <f t="shared" si="591"/>
        <v>82.38</v>
      </c>
      <c r="CL535">
        <f t="shared" si="592"/>
        <v>0</v>
      </c>
      <c r="CM535">
        <f t="shared" si="593"/>
        <v>0</v>
      </c>
    </row>
    <row r="536" spans="1:91" x14ac:dyDescent="0.2">
      <c r="A536">
        <v>519</v>
      </c>
      <c r="B536">
        <f>B$14*(10-lgd*COUNTIF(Defaults!$AI536:$AR536,"&lt;="&amp;B$17))</f>
        <v>1.41</v>
      </c>
      <c r="C536">
        <f>C$14*(10-lgd*COUNTIF(Defaults!$AI536:$AR536,"&lt;="&amp;C$17))</f>
        <v>1.32</v>
      </c>
      <c r="D536">
        <f>D$14*(10-lgd*COUNTIF(Defaults!$AI536:$AR536,"&lt;="&amp;D$17))</f>
        <v>1.32</v>
      </c>
      <c r="E536">
        <f>E$14*(10-lgd*COUNTIF(Defaults!$AI536:$AR536,"&lt;="&amp;E$17))</f>
        <v>1.32</v>
      </c>
      <c r="F536">
        <f>F$14*(10-lgd*COUNTIF(Defaults!$AI536:$AR536,"&lt;="&amp;F$17))</f>
        <v>1.32</v>
      </c>
      <c r="G536">
        <f>G$14*(10-lgd*COUNTIF(Defaults!$AI536:$AR536,"&lt;="&amp;G$17))</f>
        <v>1.32</v>
      </c>
      <c r="H536">
        <f>H$14*(10-lgd*COUNTIF(Defaults!$AI536:$AR536,"&lt;="&amp;H$17))</f>
        <v>1.32</v>
      </c>
      <c r="I536">
        <f>I$14*(10-lgd*COUNTIF(Defaults!$AI536:$AR536,"&lt;="&amp;I$17))</f>
        <v>1.32</v>
      </c>
      <c r="J536">
        <f>J$14*(10-lgd*COUNTIF(Defaults!$AI536:$AR536,"&lt;="&amp;J$17))</f>
        <v>1.32</v>
      </c>
      <c r="K536">
        <f>K$14*(10-lgd*COUNTIF(Defaults!$AI536:$AR536,"&lt;="&amp;K$17))</f>
        <v>1.32</v>
      </c>
      <c r="L536">
        <f>L$14*(10-lgd*COUNTIF(Defaults!$AI536:$AR536,"&lt;="&amp;L$17))</f>
        <v>1.32</v>
      </c>
      <c r="M536">
        <f>M$14*(10-lgd*COUNTIF(Defaults!$AI536:$AR536,"&lt;="&amp;M$17))</f>
        <v>1.32</v>
      </c>
      <c r="N536">
        <f>N$14*(10-lgd*COUNTIF(Defaults!$AI536:$AR536,"&lt;="&amp;N$17))</f>
        <v>1.32</v>
      </c>
      <c r="O536">
        <f>O$14*(10-lgd*COUNTIF(Defaults!$AI536:$AR536,"&lt;="&amp;O$17))</f>
        <v>1.32</v>
      </c>
      <c r="P536">
        <f>P$14*(10-lgd*COUNTIF(Defaults!$AI536:$AR536,"&lt;="&amp;P$17))</f>
        <v>1.32</v>
      </c>
      <c r="Q536">
        <f>Q$14*(10-lgd*COUNTIF(Defaults!$AI536:$AR536,"&lt;="&amp;Q$17))</f>
        <v>1.32</v>
      </c>
      <c r="R536">
        <f>R$14*(10-lgd*COUNTIF(Defaults!$AI536:$AR536,"&lt;="&amp;R$17))</f>
        <v>1.2299999999999998</v>
      </c>
      <c r="S536">
        <f>S$14*(10-lgd*COUNTIF(Defaults!$AI536:$AR536,"&lt;="&amp;S$17))</f>
        <v>1.2299999999999998</v>
      </c>
      <c r="T536">
        <f>T$14*(10-lgd*COUNTIF(Defaults!$AI536:$AR536,"&lt;="&amp;T$17))</f>
        <v>1.1399999999999999</v>
      </c>
      <c r="U536">
        <f>U$14*(10-lgd*COUNTIF(Defaults!$AI536:$AR536,"&lt;="&amp;U$17))</f>
        <v>77.14</v>
      </c>
      <c r="W536">
        <f t="shared" si="528"/>
        <v>0.1</v>
      </c>
      <c r="X536">
        <f t="shared" si="529"/>
        <v>0.1</v>
      </c>
      <c r="Y536">
        <f t="shared" si="530"/>
        <v>0.1</v>
      </c>
      <c r="Z536">
        <f t="shared" si="531"/>
        <v>0.1</v>
      </c>
      <c r="AA536">
        <f t="shared" si="532"/>
        <v>0.1</v>
      </c>
      <c r="AB536">
        <f t="shared" si="533"/>
        <v>0.1</v>
      </c>
      <c r="AC536">
        <f t="shared" si="534"/>
        <v>0.1</v>
      </c>
      <c r="AD536">
        <f t="shared" si="535"/>
        <v>0.1</v>
      </c>
      <c r="AE536">
        <f t="shared" si="536"/>
        <v>0.1</v>
      </c>
      <c r="AF536">
        <f t="shared" si="537"/>
        <v>0.1</v>
      </c>
      <c r="AG536">
        <f t="shared" si="538"/>
        <v>0.1</v>
      </c>
      <c r="AH536">
        <f t="shared" si="539"/>
        <v>0.1</v>
      </c>
      <c r="AI536">
        <f t="shared" si="540"/>
        <v>0.1</v>
      </c>
      <c r="AJ536">
        <f t="shared" si="541"/>
        <v>0.1</v>
      </c>
      <c r="AK536">
        <f t="shared" si="542"/>
        <v>0.1</v>
      </c>
      <c r="AL536">
        <f t="shared" si="543"/>
        <v>0.1</v>
      </c>
      <c r="AM536">
        <f t="shared" si="544"/>
        <v>0.1</v>
      </c>
      <c r="AN536">
        <f t="shared" si="545"/>
        <v>0.1</v>
      </c>
      <c r="AO536">
        <f t="shared" si="546"/>
        <v>0.1</v>
      </c>
      <c r="AP536">
        <f t="shared" si="547"/>
        <v>20.100000000000001</v>
      </c>
      <c r="AR536">
        <f t="shared" si="548"/>
        <v>0.1</v>
      </c>
      <c r="AS536">
        <f t="shared" si="549"/>
        <v>0.1</v>
      </c>
      <c r="AT536">
        <f t="shared" si="550"/>
        <v>0.1</v>
      </c>
      <c r="AU536">
        <f t="shared" si="551"/>
        <v>0.1</v>
      </c>
      <c r="AV536">
        <f t="shared" si="552"/>
        <v>0.1</v>
      </c>
      <c r="AW536">
        <f t="shared" si="553"/>
        <v>0.1</v>
      </c>
      <c r="AX536">
        <f t="shared" si="554"/>
        <v>0.1</v>
      </c>
      <c r="AY536">
        <f t="shared" si="555"/>
        <v>0.1</v>
      </c>
      <c r="AZ536">
        <f t="shared" si="556"/>
        <v>0.1</v>
      </c>
      <c r="BA536">
        <f t="shared" si="557"/>
        <v>0.1</v>
      </c>
      <c r="BB536">
        <f t="shared" si="558"/>
        <v>0.1</v>
      </c>
      <c r="BC536">
        <f t="shared" si="559"/>
        <v>0.1</v>
      </c>
      <c r="BD536">
        <f t="shared" si="560"/>
        <v>0.1</v>
      </c>
      <c r="BE536">
        <f t="shared" si="561"/>
        <v>0.1</v>
      </c>
      <c r="BF536">
        <f t="shared" si="562"/>
        <v>0.1</v>
      </c>
      <c r="BG536">
        <f t="shared" si="563"/>
        <v>0.1</v>
      </c>
      <c r="BH536">
        <f t="shared" si="564"/>
        <v>0.1</v>
      </c>
      <c r="BI536">
        <f t="shared" si="565"/>
        <v>0.1</v>
      </c>
      <c r="BJ536">
        <f t="shared" si="566"/>
        <v>0.1</v>
      </c>
      <c r="BK536">
        <f t="shared" si="567"/>
        <v>10.1</v>
      </c>
      <c r="BM536">
        <f t="shared" si="568"/>
        <v>1.2099999999999997</v>
      </c>
      <c r="BN536">
        <f t="shared" si="569"/>
        <v>1.1199999999999999</v>
      </c>
      <c r="BO536">
        <f t="shared" si="570"/>
        <v>1.1199999999999999</v>
      </c>
      <c r="BP536">
        <f t="shared" si="571"/>
        <v>1.1199999999999999</v>
      </c>
      <c r="BQ536">
        <f t="shared" si="572"/>
        <v>1.1199999999999999</v>
      </c>
      <c r="BR536">
        <f t="shared" si="573"/>
        <v>1.1199999999999999</v>
      </c>
      <c r="BS536">
        <f t="shared" si="574"/>
        <v>1.1199999999999999</v>
      </c>
      <c r="BT536">
        <f t="shared" si="575"/>
        <v>1.1199999999999999</v>
      </c>
      <c r="BU536">
        <f t="shared" si="576"/>
        <v>1.1199999999999999</v>
      </c>
      <c r="BV536">
        <f t="shared" si="577"/>
        <v>1.1199999999999999</v>
      </c>
      <c r="BW536">
        <f t="shared" si="578"/>
        <v>1.1199999999999999</v>
      </c>
      <c r="BX536">
        <f t="shared" si="579"/>
        <v>1.1199999999999999</v>
      </c>
      <c r="BY536">
        <f t="shared" si="580"/>
        <v>1.1199999999999999</v>
      </c>
      <c r="BZ536">
        <f t="shared" si="581"/>
        <v>1.1199999999999999</v>
      </c>
      <c r="CA536">
        <f t="shared" si="582"/>
        <v>1.1199999999999999</v>
      </c>
      <c r="CB536">
        <f t="shared" si="583"/>
        <v>1.1199999999999999</v>
      </c>
      <c r="CC536">
        <f t="shared" si="584"/>
        <v>1.0299999999999996</v>
      </c>
      <c r="CD536">
        <f t="shared" si="585"/>
        <v>1.0299999999999996</v>
      </c>
      <c r="CE536">
        <f t="shared" si="586"/>
        <v>0.93999999999999984</v>
      </c>
      <c r="CF536">
        <f t="shared" si="587"/>
        <v>46.94</v>
      </c>
      <c r="CH536">
        <f t="shared" si="588"/>
        <v>101.95</v>
      </c>
      <c r="CI536">
        <f t="shared" si="589"/>
        <v>22.000000000000004</v>
      </c>
      <c r="CJ536">
        <f t="shared" si="590"/>
        <v>12</v>
      </c>
      <c r="CK536">
        <f t="shared" si="591"/>
        <v>67.949999999999989</v>
      </c>
      <c r="CL536">
        <f t="shared" si="592"/>
        <v>0</v>
      </c>
      <c r="CM536">
        <f t="shared" si="593"/>
        <v>0</v>
      </c>
    </row>
    <row r="537" spans="1:91" x14ac:dyDescent="0.2">
      <c r="A537">
        <v>520</v>
      </c>
      <c r="B537">
        <f>B$14*(10-lgd*COUNTIF(Defaults!$AI537:$AR537,"&lt;="&amp;B$17))</f>
        <v>1.5</v>
      </c>
      <c r="C537">
        <f>C$14*(10-lgd*COUNTIF(Defaults!$AI537:$AR537,"&lt;="&amp;C$17))</f>
        <v>1.5</v>
      </c>
      <c r="D537">
        <f>D$14*(10-lgd*COUNTIF(Defaults!$AI537:$AR537,"&lt;="&amp;D$17))</f>
        <v>1.5</v>
      </c>
      <c r="E537">
        <f>E$14*(10-lgd*COUNTIF(Defaults!$AI537:$AR537,"&lt;="&amp;E$17))</f>
        <v>1.5</v>
      </c>
      <c r="F537">
        <f>F$14*(10-lgd*COUNTIF(Defaults!$AI537:$AR537,"&lt;="&amp;F$17))</f>
        <v>1.5</v>
      </c>
      <c r="G537">
        <f>G$14*(10-lgd*COUNTIF(Defaults!$AI537:$AR537,"&lt;="&amp;G$17))</f>
        <v>1.5</v>
      </c>
      <c r="H537">
        <f>H$14*(10-lgd*COUNTIF(Defaults!$AI537:$AR537,"&lt;="&amp;H$17))</f>
        <v>1.5</v>
      </c>
      <c r="I537">
        <f>I$14*(10-lgd*COUNTIF(Defaults!$AI537:$AR537,"&lt;="&amp;I$17))</f>
        <v>1.5</v>
      </c>
      <c r="J537">
        <f>J$14*(10-lgd*COUNTIF(Defaults!$AI537:$AR537,"&lt;="&amp;J$17))</f>
        <v>1.5</v>
      </c>
      <c r="K537">
        <f>K$14*(10-lgd*COUNTIF(Defaults!$AI537:$AR537,"&lt;="&amp;K$17))</f>
        <v>1.5</v>
      </c>
      <c r="L537">
        <f>L$14*(10-lgd*COUNTIF(Defaults!$AI537:$AR537,"&lt;="&amp;L$17))</f>
        <v>1.5</v>
      </c>
      <c r="M537">
        <f>M$14*(10-lgd*COUNTIF(Defaults!$AI537:$AR537,"&lt;="&amp;M$17))</f>
        <v>1.5</v>
      </c>
      <c r="N537">
        <f>N$14*(10-lgd*COUNTIF(Defaults!$AI537:$AR537,"&lt;="&amp;N$17))</f>
        <v>1.5</v>
      </c>
      <c r="O537">
        <f>O$14*(10-lgd*COUNTIF(Defaults!$AI537:$AR537,"&lt;="&amp;O$17))</f>
        <v>1.5</v>
      </c>
      <c r="P537">
        <f>P$14*(10-lgd*COUNTIF(Defaults!$AI537:$AR537,"&lt;="&amp;P$17))</f>
        <v>1.5</v>
      </c>
      <c r="Q537">
        <f>Q$14*(10-lgd*COUNTIF(Defaults!$AI537:$AR537,"&lt;="&amp;Q$17))</f>
        <v>1.5</v>
      </c>
      <c r="R537">
        <f>R$14*(10-lgd*COUNTIF(Defaults!$AI537:$AR537,"&lt;="&amp;R$17))</f>
        <v>1.5</v>
      </c>
      <c r="S537">
        <f>S$14*(10-lgd*COUNTIF(Defaults!$AI537:$AR537,"&lt;="&amp;S$17))</f>
        <v>1.5</v>
      </c>
      <c r="T537">
        <f>T$14*(10-lgd*COUNTIF(Defaults!$AI537:$AR537,"&lt;="&amp;T$17))</f>
        <v>1.5</v>
      </c>
      <c r="U537">
        <f>U$14*(10-lgd*COUNTIF(Defaults!$AI537:$AR537,"&lt;="&amp;U$17))</f>
        <v>101.5</v>
      </c>
      <c r="W537">
        <f t="shared" si="528"/>
        <v>0.1</v>
      </c>
      <c r="X537">
        <f t="shared" si="529"/>
        <v>0.1</v>
      </c>
      <c r="Y537">
        <f t="shared" si="530"/>
        <v>0.1</v>
      </c>
      <c r="Z537">
        <f t="shared" si="531"/>
        <v>0.1</v>
      </c>
      <c r="AA537">
        <f t="shared" si="532"/>
        <v>0.1</v>
      </c>
      <c r="AB537">
        <f t="shared" si="533"/>
        <v>0.1</v>
      </c>
      <c r="AC537">
        <f t="shared" si="534"/>
        <v>0.1</v>
      </c>
      <c r="AD537">
        <f t="shared" si="535"/>
        <v>0.1</v>
      </c>
      <c r="AE537">
        <f t="shared" si="536"/>
        <v>0.1</v>
      </c>
      <c r="AF537">
        <f t="shared" si="537"/>
        <v>0.1</v>
      </c>
      <c r="AG537">
        <f t="shared" si="538"/>
        <v>0.1</v>
      </c>
      <c r="AH537">
        <f t="shared" si="539"/>
        <v>0.1</v>
      </c>
      <c r="AI537">
        <f t="shared" si="540"/>
        <v>0.1</v>
      </c>
      <c r="AJ537">
        <f t="shared" si="541"/>
        <v>0.1</v>
      </c>
      <c r="AK537">
        <f t="shared" si="542"/>
        <v>0.1</v>
      </c>
      <c r="AL537">
        <f t="shared" si="543"/>
        <v>0.1</v>
      </c>
      <c r="AM537">
        <f t="shared" si="544"/>
        <v>0.1</v>
      </c>
      <c r="AN537">
        <f t="shared" si="545"/>
        <v>0.1</v>
      </c>
      <c r="AO537">
        <f t="shared" si="546"/>
        <v>0.1</v>
      </c>
      <c r="AP537">
        <f t="shared" si="547"/>
        <v>20.100000000000001</v>
      </c>
      <c r="AR537">
        <f t="shared" si="548"/>
        <v>0.1</v>
      </c>
      <c r="AS537">
        <f t="shared" si="549"/>
        <v>0.1</v>
      </c>
      <c r="AT537">
        <f t="shared" si="550"/>
        <v>0.1</v>
      </c>
      <c r="AU537">
        <f t="shared" si="551"/>
        <v>0.1</v>
      </c>
      <c r="AV537">
        <f t="shared" si="552"/>
        <v>0.1</v>
      </c>
      <c r="AW537">
        <f t="shared" si="553"/>
        <v>0.1</v>
      </c>
      <c r="AX537">
        <f t="shared" si="554"/>
        <v>0.1</v>
      </c>
      <c r="AY537">
        <f t="shared" si="555"/>
        <v>0.1</v>
      </c>
      <c r="AZ537">
        <f t="shared" si="556"/>
        <v>0.1</v>
      </c>
      <c r="BA537">
        <f t="shared" si="557"/>
        <v>0.1</v>
      </c>
      <c r="BB537">
        <f t="shared" si="558"/>
        <v>0.1</v>
      </c>
      <c r="BC537">
        <f t="shared" si="559"/>
        <v>0.1</v>
      </c>
      <c r="BD537">
        <f t="shared" si="560"/>
        <v>0.1</v>
      </c>
      <c r="BE537">
        <f t="shared" si="561"/>
        <v>0.1</v>
      </c>
      <c r="BF537">
        <f t="shared" si="562"/>
        <v>0.1</v>
      </c>
      <c r="BG537">
        <f t="shared" si="563"/>
        <v>0.1</v>
      </c>
      <c r="BH537">
        <f t="shared" si="564"/>
        <v>0.1</v>
      </c>
      <c r="BI537">
        <f t="shared" si="565"/>
        <v>0.1</v>
      </c>
      <c r="BJ537">
        <f t="shared" si="566"/>
        <v>0.1</v>
      </c>
      <c r="BK537">
        <f t="shared" si="567"/>
        <v>10.1</v>
      </c>
      <c r="BM537">
        <f t="shared" si="568"/>
        <v>1.2999999999999998</v>
      </c>
      <c r="BN537">
        <f t="shared" si="569"/>
        <v>1.2999999999999998</v>
      </c>
      <c r="BO537">
        <f t="shared" si="570"/>
        <v>1.2999999999999998</v>
      </c>
      <c r="BP537">
        <f t="shared" si="571"/>
        <v>1.2999999999999998</v>
      </c>
      <c r="BQ537">
        <f t="shared" si="572"/>
        <v>1.2999999999999998</v>
      </c>
      <c r="BR537">
        <f t="shared" si="573"/>
        <v>1.2999999999999998</v>
      </c>
      <c r="BS537">
        <f t="shared" si="574"/>
        <v>1.2999999999999998</v>
      </c>
      <c r="BT537">
        <f t="shared" si="575"/>
        <v>1.2999999999999998</v>
      </c>
      <c r="BU537">
        <f t="shared" si="576"/>
        <v>1.2999999999999998</v>
      </c>
      <c r="BV537">
        <f t="shared" si="577"/>
        <v>1.2999999999999998</v>
      </c>
      <c r="BW537">
        <f t="shared" si="578"/>
        <v>1.2999999999999998</v>
      </c>
      <c r="BX537">
        <f t="shared" si="579"/>
        <v>1.2999999999999998</v>
      </c>
      <c r="BY537">
        <f t="shared" si="580"/>
        <v>1.2999999999999998</v>
      </c>
      <c r="BZ537">
        <f t="shared" si="581"/>
        <v>1.2999999999999998</v>
      </c>
      <c r="CA537">
        <f t="shared" si="582"/>
        <v>1.2999999999999998</v>
      </c>
      <c r="CB537">
        <f t="shared" si="583"/>
        <v>1.2999999999999998</v>
      </c>
      <c r="CC537">
        <f t="shared" si="584"/>
        <v>1.2999999999999998</v>
      </c>
      <c r="CD537">
        <f t="shared" si="585"/>
        <v>1.2999999999999998</v>
      </c>
      <c r="CE537">
        <f t="shared" si="586"/>
        <v>1.2999999999999998</v>
      </c>
      <c r="CF537">
        <f t="shared" si="587"/>
        <v>71.300000000000011</v>
      </c>
      <c r="CH537">
        <f t="shared" si="588"/>
        <v>130</v>
      </c>
      <c r="CI537">
        <f t="shared" si="589"/>
        <v>22.000000000000004</v>
      </c>
      <c r="CJ537">
        <f t="shared" si="590"/>
        <v>12</v>
      </c>
      <c r="CK537">
        <f t="shared" si="591"/>
        <v>96.000000000000014</v>
      </c>
      <c r="CL537">
        <f t="shared" si="592"/>
        <v>0</v>
      </c>
      <c r="CM537">
        <f t="shared" si="593"/>
        <v>0</v>
      </c>
    </row>
    <row r="538" spans="1:91" x14ac:dyDescent="0.2">
      <c r="A538">
        <v>521</v>
      </c>
      <c r="B538">
        <f>B$14*(10-lgd*COUNTIF(Defaults!$AI538:$AR538,"&lt;="&amp;B$17))</f>
        <v>1.5</v>
      </c>
      <c r="C538">
        <f>C$14*(10-lgd*COUNTIF(Defaults!$AI538:$AR538,"&lt;="&amp;C$17))</f>
        <v>1.5</v>
      </c>
      <c r="D538">
        <f>D$14*(10-lgd*COUNTIF(Defaults!$AI538:$AR538,"&lt;="&amp;D$17))</f>
        <v>1.5</v>
      </c>
      <c r="E538">
        <f>E$14*(10-lgd*COUNTIF(Defaults!$AI538:$AR538,"&lt;="&amp;E$17))</f>
        <v>1.5</v>
      </c>
      <c r="F538">
        <f>F$14*(10-lgd*COUNTIF(Defaults!$AI538:$AR538,"&lt;="&amp;F$17))</f>
        <v>1.5</v>
      </c>
      <c r="G538">
        <f>G$14*(10-lgd*COUNTIF(Defaults!$AI538:$AR538,"&lt;="&amp;G$17))</f>
        <v>1.5</v>
      </c>
      <c r="H538">
        <f>H$14*(10-lgd*COUNTIF(Defaults!$AI538:$AR538,"&lt;="&amp;H$17))</f>
        <v>1.5</v>
      </c>
      <c r="I538">
        <f>I$14*(10-lgd*COUNTIF(Defaults!$AI538:$AR538,"&lt;="&amp;I$17))</f>
        <v>1.5</v>
      </c>
      <c r="J538">
        <f>J$14*(10-lgd*COUNTIF(Defaults!$AI538:$AR538,"&lt;="&amp;J$17))</f>
        <v>1.5</v>
      </c>
      <c r="K538">
        <f>K$14*(10-lgd*COUNTIF(Defaults!$AI538:$AR538,"&lt;="&amp;K$17))</f>
        <v>1.41</v>
      </c>
      <c r="L538">
        <f>L$14*(10-lgd*COUNTIF(Defaults!$AI538:$AR538,"&lt;="&amp;L$17))</f>
        <v>1.41</v>
      </c>
      <c r="M538">
        <f>M$14*(10-lgd*COUNTIF(Defaults!$AI538:$AR538,"&lt;="&amp;M$17))</f>
        <v>1.41</v>
      </c>
      <c r="N538">
        <f>N$14*(10-lgd*COUNTIF(Defaults!$AI538:$AR538,"&lt;="&amp;N$17))</f>
        <v>1.41</v>
      </c>
      <c r="O538">
        <f>O$14*(10-lgd*COUNTIF(Defaults!$AI538:$AR538,"&lt;="&amp;O$17))</f>
        <v>1.41</v>
      </c>
      <c r="P538">
        <f>P$14*(10-lgd*COUNTIF(Defaults!$AI538:$AR538,"&lt;="&amp;P$17))</f>
        <v>1.41</v>
      </c>
      <c r="Q538">
        <f>Q$14*(10-lgd*COUNTIF(Defaults!$AI538:$AR538,"&lt;="&amp;Q$17))</f>
        <v>1.41</v>
      </c>
      <c r="R538">
        <f>R$14*(10-lgd*COUNTIF(Defaults!$AI538:$AR538,"&lt;="&amp;R$17))</f>
        <v>1.41</v>
      </c>
      <c r="S538">
        <f>S$14*(10-lgd*COUNTIF(Defaults!$AI538:$AR538,"&lt;="&amp;S$17))</f>
        <v>1.41</v>
      </c>
      <c r="T538">
        <f>T$14*(10-lgd*COUNTIF(Defaults!$AI538:$AR538,"&lt;="&amp;T$17))</f>
        <v>1.41</v>
      </c>
      <c r="U538">
        <f>U$14*(10-lgd*COUNTIF(Defaults!$AI538:$AR538,"&lt;="&amp;U$17))</f>
        <v>95.410000000000011</v>
      </c>
      <c r="W538">
        <f t="shared" si="528"/>
        <v>0.1</v>
      </c>
      <c r="X538">
        <f t="shared" si="529"/>
        <v>0.1</v>
      </c>
      <c r="Y538">
        <f t="shared" si="530"/>
        <v>0.1</v>
      </c>
      <c r="Z538">
        <f t="shared" si="531"/>
        <v>0.1</v>
      </c>
      <c r="AA538">
        <f t="shared" si="532"/>
        <v>0.1</v>
      </c>
      <c r="AB538">
        <f t="shared" si="533"/>
        <v>0.1</v>
      </c>
      <c r="AC538">
        <f t="shared" si="534"/>
        <v>0.1</v>
      </c>
      <c r="AD538">
        <f t="shared" si="535"/>
        <v>0.1</v>
      </c>
      <c r="AE538">
        <f t="shared" si="536"/>
        <v>0.1</v>
      </c>
      <c r="AF538">
        <f t="shared" si="537"/>
        <v>0.1</v>
      </c>
      <c r="AG538">
        <f t="shared" si="538"/>
        <v>0.1</v>
      </c>
      <c r="AH538">
        <f t="shared" si="539"/>
        <v>0.1</v>
      </c>
      <c r="AI538">
        <f t="shared" si="540"/>
        <v>0.1</v>
      </c>
      <c r="AJ538">
        <f t="shared" si="541"/>
        <v>0.1</v>
      </c>
      <c r="AK538">
        <f t="shared" si="542"/>
        <v>0.1</v>
      </c>
      <c r="AL538">
        <f t="shared" si="543"/>
        <v>0.1</v>
      </c>
      <c r="AM538">
        <f t="shared" si="544"/>
        <v>0.1</v>
      </c>
      <c r="AN538">
        <f t="shared" si="545"/>
        <v>0.1</v>
      </c>
      <c r="AO538">
        <f t="shared" si="546"/>
        <v>0.1</v>
      </c>
      <c r="AP538">
        <f t="shared" si="547"/>
        <v>20.100000000000001</v>
      </c>
      <c r="AR538">
        <f t="shared" si="548"/>
        <v>0.1</v>
      </c>
      <c r="AS538">
        <f t="shared" si="549"/>
        <v>0.1</v>
      </c>
      <c r="AT538">
        <f t="shared" si="550"/>
        <v>0.1</v>
      </c>
      <c r="AU538">
        <f t="shared" si="551"/>
        <v>0.1</v>
      </c>
      <c r="AV538">
        <f t="shared" si="552"/>
        <v>0.1</v>
      </c>
      <c r="AW538">
        <f t="shared" si="553"/>
        <v>0.1</v>
      </c>
      <c r="AX538">
        <f t="shared" si="554"/>
        <v>0.1</v>
      </c>
      <c r="AY538">
        <f t="shared" si="555"/>
        <v>0.1</v>
      </c>
      <c r="AZ538">
        <f t="shared" si="556"/>
        <v>0.1</v>
      </c>
      <c r="BA538">
        <f t="shared" si="557"/>
        <v>0.1</v>
      </c>
      <c r="BB538">
        <f t="shared" si="558"/>
        <v>0.1</v>
      </c>
      <c r="BC538">
        <f t="shared" si="559"/>
        <v>0.1</v>
      </c>
      <c r="BD538">
        <f t="shared" si="560"/>
        <v>0.1</v>
      </c>
      <c r="BE538">
        <f t="shared" si="561"/>
        <v>0.1</v>
      </c>
      <c r="BF538">
        <f t="shared" si="562"/>
        <v>0.1</v>
      </c>
      <c r="BG538">
        <f t="shared" si="563"/>
        <v>0.1</v>
      </c>
      <c r="BH538">
        <f t="shared" si="564"/>
        <v>0.1</v>
      </c>
      <c r="BI538">
        <f t="shared" si="565"/>
        <v>0.1</v>
      </c>
      <c r="BJ538">
        <f t="shared" si="566"/>
        <v>0.1</v>
      </c>
      <c r="BK538">
        <f t="shared" si="567"/>
        <v>10.1</v>
      </c>
      <c r="BM538">
        <f t="shared" si="568"/>
        <v>1.2999999999999998</v>
      </c>
      <c r="BN538">
        <f t="shared" si="569"/>
        <v>1.2999999999999998</v>
      </c>
      <c r="BO538">
        <f t="shared" si="570"/>
        <v>1.2999999999999998</v>
      </c>
      <c r="BP538">
        <f t="shared" si="571"/>
        <v>1.2999999999999998</v>
      </c>
      <c r="BQ538">
        <f t="shared" si="572"/>
        <v>1.2999999999999998</v>
      </c>
      <c r="BR538">
        <f t="shared" si="573"/>
        <v>1.2999999999999998</v>
      </c>
      <c r="BS538">
        <f t="shared" si="574"/>
        <v>1.2999999999999998</v>
      </c>
      <c r="BT538">
        <f t="shared" si="575"/>
        <v>1.2999999999999998</v>
      </c>
      <c r="BU538">
        <f t="shared" si="576"/>
        <v>1.2999999999999998</v>
      </c>
      <c r="BV538">
        <f t="shared" si="577"/>
        <v>1.2099999999999997</v>
      </c>
      <c r="BW538">
        <f t="shared" si="578"/>
        <v>1.2099999999999997</v>
      </c>
      <c r="BX538">
        <f t="shared" si="579"/>
        <v>1.2099999999999997</v>
      </c>
      <c r="BY538">
        <f t="shared" si="580"/>
        <v>1.2099999999999997</v>
      </c>
      <c r="BZ538">
        <f t="shared" si="581"/>
        <v>1.2099999999999997</v>
      </c>
      <c r="CA538">
        <f t="shared" si="582"/>
        <v>1.2099999999999997</v>
      </c>
      <c r="CB538">
        <f t="shared" si="583"/>
        <v>1.2099999999999997</v>
      </c>
      <c r="CC538">
        <f t="shared" si="584"/>
        <v>1.2099999999999997</v>
      </c>
      <c r="CD538">
        <f t="shared" si="585"/>
        <v>1.2099999999999997</v>
      </c>
      <c r="CE538">
        <f t="shared" si="586"/>
        <v>1.2099999999999997</v>
      </c>
      <c r="CF538">
        <f t="shared" si="587"/>
        <v>65.210000000000008</v>
      </c>
      <c r="CH538">
        <f t="shared" si="588"/>
        <v>123.01000000000002</v>
      </c>
      <c r="CI538">
        <f t="shared" si="589"/>
        <v>22.000000000000004</v>
      </c>
      <c r="CJ538">
        <f t="shared" si="590"/>
        <v>12</v>
      </c>
      <c r="CK538">
        <f t="shared" si="591"/>
        <v>89.01</v>
      </c>
      <c r="CL538">
        <f t="shared" si="592"/>
        <v>0</v>
      </c>
      <c r="CM538">
        <f t="shared" si="593"/>
        <v>0</v>
      </c>
    </row>
    <row r="539" spans="1:91" x14ac:dyDescent="0.2">
      <c r="A539">
        <v>522</v>
      </c>
      <c r="B539">
        <f>B$14*(10-lgd*COUNTIF(Defaults!$AI539:$AR539,"&lt;="&amp;B$17))</f>
        <v>1.5</v>
      </c>
      <c r="C539">
        <f>C$14*(10-lgd*COUNTIF(Defaults!$AI539:$AR539,"&lt;="&amp;C$17))</f>
        <v>1.5</v>
      </c>
      <c r="D539">
        <f>D$14*(10-lgd*COUNTIF(Defaults!$AI539:$AR539,"&lt;="&amp;D$17))</f>
        <v>1.5</v>
      </c>
      <c r="E539">
        <f>E$14*(10-lgd*COUNTIF(Defaults!$AI539:$AR539,"&lt;="&amp;E$17))</f>
        <v>1.5</v>
      </c>
      <c r="F539">
        <f>F$14*(10-lgd*COUNTIF(Defaults!$AI539:$AR539,"&lt;="&amp;F$17))</f>
        <v>1.5</v>
      </c>
      <c r="G539">
        <f>G$14*(10-lgd*COUNTIF(Defaults!$AI539:$AR539,"&lt;="&amp;G$17))</f>
        <v>1.5</v>
      </c>
      <c r="H539">
        <f>H$14*(10-lgd*COUNTIF(Defaults!$AI539:$AR539,"&lt;="&amp;H$17))</f>
        <v>1.5</v>
      </c>
      <c r="I539">
        <f>I$14*(10-lgd*COUNTIF(Defaults!$AI539:$AR539,"&lt;="&amp;I$17))</f>
        <v>1.5</v>
      </c>
      <c r="J539">
        <f>J$14*(10-lgd*COUNTIF(Defaults!$AI539:$AR539,"&lt;="&amp;J$17))</f>
        <v>1.41</v>
      </c>
      <c r="K539">
        <f>K$14*(10-lgd*COUNTIF(Defaults!$AI539:$AR539,"&lt;="&amp;K$17))</f>
        <v>1.41</v>
      </c>
      <c r="L539">
        <f>L$14*(10-lgd*COUNTIF(Defaults!$AI539:$AR539,"&lt;="&amp;L$17))</f>
        <v>1.41</v>
      </c>
      <c r="M539">
        <f>M$14*(10-lgd*COUNTIF(Defaults!$AI539:$AR539,"&lt;="&amp;M$17))</f>
        <v>1.41</v>
      </c>
      <c r="N539">
        <f>N$14*(10-lgd*COUNTIF(Defaults!$AI539:$AR539,"&lt;="&amp;N$17))</f>
        <v>1.41</v>
      </c>
      <c r="O539">
        <f>O$14*(10-lgd*COUNTIF(Defaults!$AI539:$AR539,"&lt;="&amp;O$17))</f>
        <v>1.41</v>
      </c>
      <c r="P539">
        <f>P$14*(10-lgd*COUNTIF(Defaults!$AI539:$AR539,"&lt;="&amp;P$17))</f>
        <v>1.41</v>
      </c>
      <c r="Q539">
        <f>Q$14*(10-lgd*COUNTIF(Defaults!$AI539:$AR539,"&lt;="&amp;Q$17))</f>
        <v>1.41</v>
      </c>
      <c r="R539">
        <f>R$14*(10-lgd*COUNTIF(Defaults!$AI539:$AR539,"&lt;="&amp;R$17))</f>
        <v>1.41</v>
      </c>
      <c r="S539">
        <f>S$14*(10-lgd*COUNTIF(Defaults!$AI539:$AR539,"&lt;="&amp;S$17))</f>
        <v>1.41</v>
      </c>
      <c r="T539">
        <f>T$14*(10-lgd*COUNTIF(Defaults!$AI539:$AR539,"&lt;="&amp;T$17))</f>
        <v>1.41</v>
      </c>
      <c r="U539">
        <f>U$14*(10-lgd*COUNTIF(Defaults!$AI539:$AR539,"&lt;="&amp;U$17))</f>
        <v>95.410000000000011</v>
      </c>
      <c r="W539">
        <f t="shared" si="528"/>
        <v>0.1</v>
      </c>
      <c r="X539">
        <f t="shared" si="529"/>
        <v>0.1</v>
      </c>
      <c r="Y539">
        <f t="shared" si="530"/>
        <v>0.1</v>
      </c>
      <c r="Z539">
        <f t="shared" si="531"/>
        <v>0.1</v>
      </c>
      <c r="AA539">
        <f t="shared" si="532"/>
        <v>0.1</v>
      </c>
      <c r="AB539">
        <f t="shared" si="533"/>
        <v>0.1</v>
      </c>
      <c r="AC539">
        <f t="shared" si="534"/>
        <v>0.1</v>
      </c>
      <c r="AD539">
        <f t="shared" si="535"/>
        <v>0.1</v>
      </c>
      <c r="AE539">
        <f t="shared" si="536"/>
        <v>0.1</v>
      </c>
      <c r="AF539">
        <f t="shared" si="537"/>
        <v>0.1</v>
      </c>
      <c r="AG539">
        <f t="shared" si="538"/>
        <v>0.1</v>
      </c>
      <c r="AH539">
        <f t="shared" si="539"/>
        <v>0.1</v>
      </c>
      <c r="AI539">
        <f t="shared" si="540"/>
        <v>0.1</v>
      </c>
      <c r="AJ539">
        <f t="shared" si="541"/>
        <v>0.1</v>
      </c>
      <c r="AK539">
        <f t="shared" si="542"/>
        <v>0.1</v>
      </c>
      <c r="AL539">
        <f t="shared" si="543"/>
        <v>0.1</v>
      </c>
      <c r="AM539">
        <f t="shared" si="544"/>
        <v>0.1</v>
      </c>
      <c r="AN539">
        <f t="shared" si="545"/>
        <v>0.1</v>
      </c>
      <c r="AO539">
        <f t="shared" si="546"/>
        <v>0.1</v>
      </c>
      <c r="AP539">
        <f t="shared" si="547"/>
        <v>20.100000000000001</v>
      </c>
      <c r="AR539">
        <f t="shared" si="548"/>
        <v>0.1</v>
      </c>
      <c r="AS539">
        <f t="shared" si="549"/>
        <v>0.1</v>
      </c>
      <c r="AT539">
        <f t="shared" si="550"/>
        <v>0.1</v>
      </c>
      <c r="AU539">
        <f t="shared" si="551"/>
        <v>0.1</v>
      </c>
      <c r="AV539">
        <f t="shared" si="552"/>
        <v>0.1</v>
      </c>
      <c r="AW539">
        <f t="shared" si="553"/>
        <v>0.1</v>
      </c>
      <c r="AX539">
        <f t="shared" si="554"/>
        <v>0.1</v>
      </c>
      <c r="AY539">
        <f t="shared" si="555"/>
        <v>0.1</v>
      </c>
      <c r="AZ539">
        <f t="shared" si="556"/>
        <v>0.1</v>
      </c>
      <c r="BA539">
        <f t="shared" si="557"/>
        <v>0.1</v>
      </c>
      <c r="BB539">
        <f t="shared" si="558"/>
        <v>0.1</v>
      </c>
      <c r="BC539">
        <f t="shared" si="559"/>
        <v>0.1</v>
      </c>
      <c r="BD539">
        <f t="shared" si="560"/>
        <v>0.1</v>
      </c>
      <c r="BE539">
        <f t="shared" si="561"/>
        <v>0.1</v>
      </c>
      <c r="BF539">
        <f t="shared" si="562"/>
        <v>0.1</v>
      </c>
      <c r="BG539">
        <f t="shared" si="563"/>
        <v>0.1</v>
      </c>
      <c r="BH539">
        <f t="shared" si="564"/>
        <v>0.1</v>
      </c>
      <c r="BI539">
        <f t="shared" si="565"/>
        <v>0.1</v>
      </c>
      <c r="BJ539">
        <f t="shared" si="566"/>
        <v>0.1</v>
      </c>
      <c r="BK539">
        <f t="shared" si="567"/>
        <v>10.1</v>
      </c>
      <c r="BM539">
        <f t="shared" si="568"/>
        <v>1.2999999999999998</v>
      </c>
      <c r="BN539">
        <f t="shared" si="569"/>
        <v>1.2999999999999998</v>
      </c>
      <c r="BO539">
        <f t="shared" si="570"/>
        <v>1.2999999999999998</v>
      </c>
      <c r="BP539">
        <f t="shared" si="571"/>
        <v>1.2999999999999998</v>
      </c>
      <c r="BQ539">
        <f t="shared" si="572"/>
        <v>1.2999999999999998</v>
      </c>
      <c r="BR539">
        <f t="shared" si="573"/>
        <v>1.2999999999999998</v>
      </c>
      <c r="BS539">
        <f t="shared" si="574"/>
        <v>1.2999999999999998</v>
      </c>
      <c r="BT539">
        <f t="shared" si="575"/>
        <v>1.2999999999999998</v>
      </c>
      <c r="BU539">
        <f t="shared" si="576"/>
        <v>1.2099999999999997</v>
      </c>
      <c r="BV539">
        <f t="shared" si="577"/>
        <v>1.2099999999999997</v>
      </c>
      <c r="BW539">
        <f t="shared" si="578"/>
        <v>1.2099999999999997</v>
      </c>
      <c r="BX539">
        <f t="shared" si="579"/>
        <v>1.2099999999999997</v>
      </c>
      <c r="BY539">
        <f t="shared" si="580"/>
        <v>1.2099999999999997</v>
      </c>
      <c r="BZ539">
        <f t="shared" si="581"/>
        <v>1.2099999999999997</v>
      </c>
      <c r="CA539">
        <f t="shared" si="582"/>
        <v>1.2099999999999997</v>
      </c>
      <c r="CB539">
        <f t="shared" si="583"/>
        <v>1.2099999999999997</v>
      </c>
      <c r="CC539">
        <f t="shared" si="584"/>
        <v>1.2099999999999997</v>
      </c>
      <c r="CD539">
        <f t="shared" si="585"/>
        <v>1.2099999999999997</v>
      </c>
      <c r="CE539">
        <f t="shared" si="586"/>
        <v>1.2099999999999997</v>
      </c>
      <c r="CF539">
        <f t="shared" si="587"/>
        <v>65.210000000000008</v>
      </c>
      <c r="CH539">
        <f t="shared" si="588"/>
        <v>122.92000000000002</v>
      </c>
      <c r="CI539">
        <f t="shared" si="589"/>
        <v>22.000000000000004</v>
      </c>
      <c r="CJ539">
        <f t="shared" si="590"/>
        <v>12</v>
      </c>
      <c r="CK539">
        <f t="shared" si="591"/>
        <v>88.920000000000016</v>
      </c>
      <c r="CL539">
        <f t="shared" si="592"/>
        <v>0</v>
      </c>
      <c r="CM539">
        <f t="shared" si="593"/>
        <v>0</v>
      </c>
    </row>
    <row r="540" spans="1:91" x14ac:dyDescent="0.2">
      <c r="A540">
        <v>523</v>
      </c>
      <c r="B540">
        <f>B$14*(10-lgd*COUNTIF(Defaults!$AI540:$AR540,"&lt;="&amp;B$17))</f>
        <v>1.5</v>
      </c>
      <c r="C540">
        <f>C$14*(10-lgd*COUNTIF(Defaults!$AI540:$AR540,"&lt;="&amp;C$17))</f>
        <v>1.5</v>
      </c>
      <c r="D540">
        <f>D$14*(10-lgd*COUNTIF(Defaults!$AI540:$AR540,"&lt;="&amp;D$17))</f>
        <v>1.5</v>
      </c>
      <c r="E540">
        <f>E$14*(10-lgd*COUNTIF(Defaults!$AI540:$AR540,"&lt;="&amp;E$17))</f>
        <v>1.5</v>
      </c>
      <c r="F540">
        <f>F$14*(10-lgd*COUNTIF(Defaults!$AI540:$AR540,"&lt;="&amp;F$17))</f>
        <v>1.5</v>
      </c>
      <c r="G540">
        <f>G$14*(10-lgd*COUNTIF(Defaults!$AI540:$AR540,"&lt;="&amp;G$17))</f>
        <v>1.5</v>
      </c>
      <c r="H540">
        <f>H$14*(10-lgd*COUNTIF(Defaults!$AI540:$AR540,"&lt;="&amp;H$17))</f>
        <v>1.5</v>
      </c>
      <c r="I540">
        <f>I$14*(10-lgd*COUNTIF(Defaults!$AI540:$AR540,"&lt;="&amp;I$17))</f>
        <v>1.41</v>
      </c>
      <c r="J540">
        <f>J$14*(10-lgd*COUNTIF(Defaults!$AI540:$AR540,"&lt;="&amp;J$17))</f>
        <v>1.41</v>
      </c>
      <c r="K540">
        <f>K$14*(10-lgd*COUNTIF(Defaults!$AI540:$AR540,"&lt;="&amp;K$17))</f>
        <v>1.41</v>
      </c>
      <c r="L540">
        <f>L$14*(10-lgd*COUNTIF(Defaults!$AI540:$AR540,"&lt;="&amp;L$17))</f>
        <v>1.41</v>
      </c>
      <c r="M540">
        <f>M$14*(10-lgd*COUNTIF(Defaults!$AI540:$AR540,"&lt;="&amp;M$17))</f>
        <v>1.41</v>
      </c>
      <c r="N540">
        <f>N$14*(10-lgd*COUNTIF(Defaults!$AI540:$AR540,"&lt;="&amp;N$17))</f>
        <v>1.41</v>
      </c>
      <c r="O540">
        <f>O$14*(10-lgd*COUNTIF(Defaults!$AI540:$AR540,"&lt;="&amp;O$17))</f>
        <v>1.41</v>
      </c>
      <c r="P540">
        <f>P$14*(10-lgd*COUNTIF(Defaults!$AI540:$AR540,"&lt;="&amp;P$17))</f>
        <v>1.41</v>
      </c>
      <c r="Q540">
        <f>Q$14*(10-lgd*COUNTIF(Defaults!$AI540:$AR540,"&lt;="&amp;Q$17))</f>
        <v>1.41</v>
      </c>
      <c r="R540">
        <f>R$14*(10-lgd*COUNTIF(Defaults!$AI540:$AR540,"&lt;="&amp;R$17))</f>
        <v>1.41</v>
      </c>
      <c r="S540">
        <f>S$14*(10-lgd*COUNTIF(Defaults!$AI540:$AR540,"&lt;="&amp;S$17))</f>
        <v>1.41</v>
      </c>
      <c r="T540">
        <f>T$14*(10-lgd*COUNTIF(Defaults!$AI540:$AR540,"&lt;="&amp;T$17))</f>
        <v>1.41</v>
      </c>
      <c r="U540">
        <f>U$14*(10-lgd*COUNTIF(Defaults!$AI540:$AR540,"&lt;="&amp;U$17))</f>
        <v>95.410000000000011</v>
      </c>
      <c r="W540">
        <f t="shared" si="528"/>
        <v>0.1</v>
      </c>
      <c r="X540">
        <f t="shared" si="529"/>
        <v>0.1</v>
      </c>
      <c r="Y540">
        <f t="shared" si="530"/>
        <v>0.1</v>
      </c>
      <c r="Z540">
        <f t="shared" si="531"/>
        <v>0.1</v>
      </c>
      <c r="AA540">
        <f t="shared" si="532"/>
        <v>0.1</v>
      </c>
      <c r="AB540">
        <f t="shared" si="533"/>
        <v>0.1</v>
      </c>
      <c r="AC540">
        <f t="shared" si="534"/>
        <v>0.1</v>
      </c>
      <c r="AD540">
        <f t="shared" si="535"/>
        <v>0.1</v>
      </c>
      <c r="AE540">
        <f t="shared" si="536"/>
        <v>0.1</v>
      </c>
      <c r="AF540">
        <f t="shared" si="537"/>
        <v>0.1</v>
      </c>
      <c r="AG540">
        <f t="shared" si="538"/>
        <v>0.1</v>
      </c>
      <c r="AH540">
        <f t="shared" si="539"/>
        <v>0.1</v>
      </c>
      <c r="AI540">
        <f t="shared" si="540"/>
        <v>0.1</v>
      </c>
      <c r="AJ540">
        <f t="shared" si="541"/>
        <v>0.1</v>
      </c>
      <c r="AK540">
        <f t="shared" si="542"/>
        <v>0.1</v>
      </c>
      <c r="AL540">
        <f t="shared" si="543"/>
        <v>0.1</v>
      </c>
      <c r="AM540">
        <f t="shared" si="544"/>
        <v>0.1</v>
      </c>
      <c r="AN540">
        <f t="shared" si="545"/>
        <v>0.1</v>
      </c>
      <c r="AO540">
        <f t="shared" si="546"/>
        <v>0.1</v>
      </c>
      <c r="AP540">
        <f t="shared" si="547"/>
        <v>20.100000000000001</v>
      </c>
      <c r="AR540">
        <f t="shared" si="548"/>
        <v>0.1</v>
      </c>
      <c r="AS540">
        <f t="shared" si="549"/>
        <v>0.1</v>
      </c>
      <c r="AT540">
        <f t="shared" si="550"/>
        <v>0.1</v>
      </c>
      <c r="AU540">
        <f t="shared" si="551"/>
        <v>0.1</v>
      </c>
      <c r="AV540">
        <f t="shared" si="552"/>
        <v>0.1</v>
      </c>
      <c r="AW540">
        <f t="shared" si="553"/>
        <v>0.1</v>
      </c>
      <c r="AX540">
        <f t="shared" si="554"/>
        <v>0.1</v>
      </c>
      <c r="AY540">
        <f t="shared" si="555"/>
        <v>0.1</v>
      </c>
      <c r="AZ540">
        <f t="shared" si="556"/>
        <v>0.1</v>
      </c>
      <c r="BA540">
        <f t="shared" si="557"/>
        <v>0.1</v>
      </c>
      <c r="BB540">
        <f t="shared" si="558"/>
        <v>0.1</v>
      </c>
      <c r="BC540">
        <f t="shared" si="559"/>
        <v>0.1</v>
      </c>
      <c r="BD540">
        <f t="shared" si="560"/>
        <v>0.1</v>
      </c>
      <c r="BE540">
        <f t="shared" si="561"/>
        <v>0.1</v>
      </c>
      <c r="BF540">
        <f t="shared" si="562"/>
        <v>0.1</v>
      </c>
      <c r="BG540">
        <f t="shared" si="563"/>
        <v>0.1</v>
      </c>
      <c r="BH540">
        <f t="shared" si="564"/>
        <v>0.1</v>
      </c>
      <c r="BI540">
        <f t="shared" si="565"/>
        <v>0.1</v>
      </c>
      <c r="BJ540">
        <f t="shared" si="566"/>
        <v>0.1</v>
      </c>
      <c r="BK540">
        <f t="shared" si="567"/>
        <v>10.1</v>
      </c>
      <c r="BM540">
        <f t="shared" si="568"/>
        <v>1.2999999999999998</v>
      </c>
      <c r="BN540">
        <f t="shared" si="569"/>
        <v>1.2999999999999998</v>
      </c>
      <c r="BO540">
        <f t="shared" si="570"/>
        <v>1.2999999999999998</v>
      </c>
      <c r="BP540">
        <f t="shared" si="571"/>
        <v>1.2999999999999998</v>
      </c>
      <c r="BQ540">
        <f t="shared" si="572"/>
        <v>1.2999999999999998</v>
      </c>
      <c r="BR540">
        <f t="shared" si="573"/>
        <v>1.2999999999999998</v>
      </c>
      <c r="BS540">
        <f t="shared" si="574"/>
        <v>1.2999999999999998</v>
      </c>
      <c r="BT540">
        <f t="shared" si="575"/>
        <v>1.2099999999999997</v>
      </c>
      <c r="BU540">
        <f t="shared" si="576"/>
        <v>1.2099999999999997</v>
      </c>
      <c r="BV540">
        <f t="shared" si="577"/>
        <v>1.2099999999999997</v>
      </c>
      <c r="BW540">
        <f t="shared" si="578"/>
        <v>1.2099999999999997</v>
      </c>
      <c r="BX540">
        <f t="shared" si="579"/>
        <v>1.2099999999999997</v>
      </c>
      <c r="BY540">
        <f t="shared" si="580"/>
        <v>1.2099999999999997</v>
      </c>
      <c r="BZ540">
        <f t="shared" si="581"/>
        <v>1.2099999999999997</v>
      </c>
      <c r="CA540">
        <f t="shared" si="582"/>
        <v>1.2099999999999997</v>
      </c>
      <c r="CB540">
        <f t="shared" si="583"/>
        <v>1.2099999999999997</v>
      </c>
      <c r="CC540">
        <f t="shared" si="584"/>
        <v>1.2099999999999997</v>
      </c>
      <c r="CD540">
        <f t="shared" si="585"/>
        <v>1.2099999999999997</v>
      </c>
      <c r="CE540">
        <f t="shared" si="586"/>
        <v>1.2099999999999997</v>
      </c>
      <c r="CF540">
        <f t="shared" si="587"/>
        <v>65.210000000000008</v>
      </c>
      <c r="CH540">
        <f t="shared" si="588"/>
        <v>122.83000000000001</v>
      </c>
      <c r="CI540">
        <f t="shared" si="589"/>
        <v>22.000000000000004</v>
      </c>
      <c r="CJ540">
        <f t="shared" si="590"/>
        <v>12</v>
      </c>
      <c r="CK540">
        <f t="shared" si="591"/>
        <v>88.830000000000013</v>
      </c>
      <c r="CL540">
        <f t="shared" si="592"/>
        <v>0</v>
      </c>
      <c r="CM540">
        <f t="shared" si="593"/>
        <v>0</v>
      </c>
    </row>
    <row r="541" spans="1:91" x14ac:dyDescent="0.2">
      <c r="A541">
        <v>524</v>
      </c>
      <c r="B541">
        <f>B$14*(10-lgd*COUNTIF(Defaults!$AI541:$AR541,"&lt;="&amp;B$17))</f>
        <v>1.41</v>
      </c>
      <c r="C541">
        <f>C$14*(10-lgd*COUNTIF(Defaults!$AI541:$AR541,"&lt;="&amp;C$17))</f>
        <v>1.41</v>
      </c>
      <c r="D541">
        <f>D$14*(10-lgd*COUNTIF(Defaults!$AI541:$AR541,"&lt;="&amp;D$17))</f>
        <v>1.41</v>
      </c>
      <c r="E541">
        <f>E$14*(10-lgd*COUNTIF(Defaults!$AI541:$AR541,"&lt;="&amp;E$17))</f>
        <v>1.41</v>
      </c>
      <c r="F541">
        <f>F$14*(10-lgd*COUNTIF(Defaults!$AI541:$AR541,"&lt;="&amp;F$17))</f>
        <v>1.41</v>
      </c>
      <c r="G541">
        <f>G$14*(10-lgd*COUNTIF(Defaults!$AI541:$AR541,"&lt;="&amp;G$17))</f>
        <v>1.41</v>
      </c>
      <c r="H541">
        <f>H$14*(10-lgd*COUNTIF(Defaults!$AI541:$AR541,"&lt;="&amp;H$17))</f>
        <v>1.41</v>
      </c>
      <c r="I541">
        <f>I$14*(10-lgd*COUNTIF(Defaults!$AI541:$AR541,"&lt;="&amp;I$17))</f>
        <v>1.32</v>
      </c>
      <c r="J541">
        <f>J$14*(10-lgd*COUNTIF(Defaults!$AI541:$AR541,"&lt;="&amp;J$17))</f>
        <v>1.32</v>
      </c>
      <c r="K541">
        <f>K$14*(10-lgd*COUNTIF(Defaults!$AI541:$AR541,"&lt;="&amp;K$17))</f>
        <v>1.32</v>
      </c>
      <c r="L541">
        <f>L$14*(10-lgd*COUNTIF(Defaults!$AI541:$AR541,"&lt;="&amp;L$17))</f>
        <v>1.32</v>
      </c>
      <c r="M541">
        <f>M$14*(10-lgd*COUNTIF(Defaults!$AI541:$AR541,"&lt;="&amp;M$17))</f>
        <v>1.32</v>
      </c>
      <c r="N541">
        <f>N$14*(10-lgd*COUNTIF(Defaults!$AI541:$AR541,"&lt;="&amp;N$17))</f>
        <v>1.32</v>
      </c>
      <c r="O541">
        <f>O$14*(10-lgd*COUNTIF(Defaults!$AI541:$AR541,"&lt;="&amp;O$17))</f>
        <v>1.32</v>
      </c>
      <c r="P541">
        <f>P$14*(10-lgd*COUNTIF(Defaults!$AI541:$AR541,"&lt;="&amp;P$17))</f>
        <v>1.32</v>
      </c>
      <c r="Q541">
        <f>Q$14*(10-lgd*COUNTIF(Defaults!$AI541:$AR541,"&lt;="&amp;Q$17))</f>
        <v>1.32</v>
      </c>
      <c r="R541">
        <f>R$14*(10-lgd*COUNTIF(Defaults!$AI541:$AR541,"&lt;="&amp;R$17))</f>
        <v>1.32</v>
      </c>
      <c r="S541">
        <f>S$14*(10-lgd*COUNTIF(Defaults!$AI541:$AR541,"&lt;="&amp;S$17))</f>
        <v>1.32</v>
      </c>
      <c r="T541">
        <f>T$14*(10-lgd*COUNTIF(Defaults!$AI541:$AR541,"&lt;="&amp;T$17))</f>
        <v>1.32</v>
      </c>
      <c r="U541">
        <f>U$14*(10-lgd*COUNTIF(Defaults!$AI541:$AR541,"&lt;="&amp;U$17))</f>
        <v>89.320000000000007</v>
      </c>
      <c r="W541">
        <f t="shared" si="528"/>
        <v>0.1</v>
      </c>
      <c r="X541">
        <f t="shared" si="529"/>
        <v>0.1</v>
      </c>
      <c r="Y541">
        <f t="shared" si="530"/>
        <v>0.1</v>
      </c>
      <c r="Z541">
        <f t="shared" si="531"/>
        <v>0.1</v>
      </c>
      <c r="AA541">
        <f t="shared" si="532"/>
        <v>0.1</v>
      </c>
      <c r="AB541">
        <f t="shared" si="533"/>
        <v>0.1</v>
      </c>
      <c r="AC541">
        <f t="shared" si="534"/>
        <v>0.1</v>
      </c>
      <c r="AD541">
        <f t="shared" si="535"/>
        <v>0.1</v>
      </c>
      <c r="AE541">
        <f t="shared" si="536"/>
        <v>0.1</v>
      </c>
      <c r="AF541">
        <f t="shared" si="537"/>
        <v>0.1</v>
      </c>
      <c r="AG541">
        <f t="shared" si="538"/>
        <v>0.1</v>
      </c>
      <c r="AH541">
        <f t="shared" si="539"/>
        <v>0.1</v>
      </c>
      <c r="AI541">
        <f t="shared" si="540"/>
        <v>0.1</v>
      </c>
      <c r="AJ541">
        <f t="shared" si="541"/>
        <v>0.1</v>
      </c>
      <c r="AK541">
        <f t="shared" si="542"/>
        <v>0.1</v>
      </c>
      <c r="AL541">
        <f t="shared" si="543"/>
        <v>0.1</v>
      </c>
      <c r="AM541">
        <f t="shared" si="544"/>
        <v>0.1</v>
      </c>
      <c r="AN541">
        <f t="shared" si="545"/>
        <v>0.1</v>
      </c>
      <c r="AO541">
        <f t="shared" si="546"/>
        <v>0.1</v>
      </c>
      <c r="AP541">
        <f t="shared" si="547"/>
        <v>20.100000000000001</v>
      </c>
      <c r="AR541">
        <f t="shared" si="548"/>
        <v>0.1</v>
      </c>
      <c r="AS541">
        <f t="shared" si="549"/>
        <v>0.1</v>
      </c>
      <c r="AT541">
        <f t="shared" si="550"/>
        <v>0.1</v>
      </c>
      <c r="AU541">
        <f t="shared" si="551"/>
        <v>0.1</v>
      </c>
      <c r="AV541">
        <f t="shared" si="552"/>
        <v>0.1</v>
      </c>
      <c r="AW541">
        <f t="shared" si="553"/>
        <v>0.1</v>
      </c>
      <c r="AX541">
        <f t="shared" si="554"/>
        <v>0.1</v>
      </c>
      <c r="AY541">
        <f t="shared" si="555"/>
        <v>0.1</v>
      </c>
      <c r="AZ541">
        <f t="shared" si="556"/>
        <v>0.1</v>
      </c>
      <c r="BA541">
        <f t="shared" si="557"/>
        <v>0.1</v>
      </c>
      <c r="BB541">
        <f t="shared" si="558"/>
        <v>0.1</v>
      </c>
      <c r="BC541">
        <f t="shared" si="559"/>
        <v>0.1</v>
      </c>
      <c r="BD541">
        <f t="shared" si="560"/>
        <v>0.1</v>
      </c>
      <c r="BE541">
        <f t="shared" si="561"/>
        <v>0.1</v>
      </c>
      <c r="BF541">
        <f t="shared" si="562"/>
        <v>0.1</v>
      </c>
      <c r="BG541">
        <f t="shared" si="563"/>
        <v>0.1</v>
      </c>
      <c r="BH541">
        <f t="shared" si="564"/>
        <v>0.1</v>
      </c>
      <c r="BI541">
        <f t="shared" si="565"/>
        <v>0.1</v>
      </c>
      <c r="BJ541">
        <f t="shared" si="566"/>
        <v>0.1</v>
      </c>
      <c r="BK541">
        <f t="shared" si="567"/>
        <v>10.1</v>
      </c>
      <c r="BM541">
        <f t="shared" si="568"/>
        <v>1.2099999999999997</v>
      </c>
      <c r="BN541">
        <f t="shared" si="569"/>
        <v>1.2099999999999997</v>
      </c>
      <c r="BO541">
        <f t="shared" si="570"/>
        <v>1.2099999999999997</v>
      </c>
      <c r="BP541">
        <f t="shared" si="571"/>
        <v>1.2099999999999997</v>
      </c>
      <c r="BQ541">
        <f t="shared" si="572"/>
        <v>1.2099999999999997</v>
      </c>
      <c r="BR541">
        <f t="shared" si="573"/>
        <v>1.2099999999999997</v>
      </c>
      <c r="BS541">
        <f t="shared" si="574"/>
        <v>1.2099999999999997</v>
      </c>
      <c r="BT541">
        <f t="shared" si="575"/>
        <v>1.1199999999999999</v>
      </c>
      <c r="BU541">
        <f t="shared" si="576"/>
        <v>1.1199999999999999</v>
      </c>
      <c r="BV541">
        <f t="shared" si="577"/>
        <v>1.1199999999999999</v>
      </c>
      <c r="BW541">
        <f t="shared" si="578"/>
        <v>1.1199999999999999</v>
      </c>
      <c r="BX541">
        <f t="shared" si="579"/>
        <v>1.1199999999999999</v>
      </c>
      <c r="BY541">
        <f t="shared" si="580"/>
        <v>1.1199999999999999</v>
      </c>
      <c r="BZ541">
        <f t="shared" si="581"/>
        <v>1.1199999999999999</v>
      </c>
      <c r="CA541">
        <f t="shared" si="582"/>
        <v>1.1199999999999999</v>
      </c>
      <c r="CB541">
        <f t="shared" si="583"/>
        <v>1.1199999999999999</v>
      </c>
      <c r="CC541">
        <f t="shared" si="584"/>
        <v>1.1199999999999999</v>
      </c>
      <c r="CD541">
        <f t="shared" si="585"/>
        <v>1.1199999999999999</v>
      </c>
      <c r="CE541">
        <f t="shared" si="586"/>
        <v>1.1199999999999999</v>
      </c>
      <c r="CF541">
        <f t="shared" si="587"/>
        <v>59.12</v>
      </c>
      <c r="CH541">
        <f t="shared" si="588"/>
        <v>115.03</v>
      </c>
      <c r="CI541">
        <f t="shared" si="589"/>
        <v>22.000000000000004</v>
      </c>
      <c r="CJ541">
        <f t="shared" si="590"/>
        <v>12</v>
      </c>
      <c r="CK541">
        <f t="shared" si="591"/>
        <v>81.03</v>
      </c>
      <c r="CL541">
        <f t="shared" si="592"/>
        <v>0</v>
      </c>
      <c r="CM541">
        <f t="shared" si="593"/>
        <v>0</v>
      </c>
    </row>
    <row r="542" spans="1:91" x14ac:dyDescent="0.2">
      <c r="A542">
        <v>525</v>
      </c>
      <c r="B542">
        <f>B$14*(10-lgd*COUNTIF(Defaults!$AI542:$AR542,"&lt;="&amp;B$17))</f>
        <v>1.5</v>
      </c>
      <c r="C542">
        <f>C$14*(10-lgd*COUNTIF(Defaults!$AI542:$AR542,"&lt;="&amp;C$17))</f>
        <v>1.5</v>
      </c>
      <c r="D542">
        <f>D$14*(10-lgd*COUNTIF(Defaults!$AI542:$AR542,"&lt;="&amp;D$17))</f>
        <v>1.5</v>
      </c>
      <c r="E542">
        <f>E$14*(10-lgd*COUNTIF(Defaults!$AI542:$AR542,"&lt;="&amp;E$17))</f>
        <v>1.5</v>
      </c>
      <c r="F542">
        <f>F$14*(10-lgd*COUNTIF(Defaults!$AI542:$AR542,"&lt;="&amp;F$17))</f>
        <v>1.5</v>
      </c>
      <c r="G542">
        <f>G$14*(10-lgd*COUNTIF(Defaults!$AI542:$AR542,"&lt;="&amp;G$17))</f>
        <v>1.5</v>
      </c>
      <c r="H542">
        <f>H$14*(10-lgd*COUNTIF(Defaults!$AI542:$AR542,"&lt;="&amp;H$17))</f>
        <v>1.5</v>
      </c>
      <c r="I542">
        <f>I$14*(10-lgd*COUNTIF(Defaults!$AI542:$AR542,"&lt;="&amp;I$17))</f>
        <v>1.5</v>
      </c>
      <c r="J542">
        <f>J$14*(10-lgd*COUNTIF(Defaults!$AI542:$AR542,"&lt;="&amp;J$17))</f>
        <v>1.5</v>
      </c>
      <c r="K542">
        <f>K$14*(10-lgd*COUNTIF(Defaults!$AI542:$AR542,"&lt;="&amp;K$17))</f>
        <v>1.5</v>
      </c>
      <c r="L542">
        <f>L$14*(10-lgd*COUNTIF(Defaults!$AI542:$AR542,"&lt;="&amp;L$17))</f>
        <v>1.5</v>
      </c>
      <c r="M542">
        <f>M$14*(10-lgd*COUNTIF(Defaults!$AI542:$AR542,"&lt;="&amp;M$17))</f>
        <v>1.5</v>
      </c>
      <c r="N542">
        <f>N$14*(10-lgd*COUNTIF(Defaults!$AI542:$AR542,"&lt;="&amp;N$17))</f>
        <v>1.5</v>
      </c>
      <c r="O542">
        <f>O$14*(10-lgd*COUNTIF(Defaults!$AI542:$AR542,"&lt;="&amp;O$17))</f>
        <v>1.5</v>
      </c>
      <c r="P542">
        <f>P$14*(10-lgd*COUNTIF(Defaults!$AI542:$AR542,"&lt;="&amp;P$17))</f>
        <v>1.5</v>
      </c>
      <c r="Q542">
        <f>Q$14*(10-lgd*COUNTIF(Defaults!$AI542:$AR542,"&lt;="&amp;Q$17))</f>
        <v>1.5</v>
      </c>
      <c r="R542">
        <f>R$14*(10-lgd*COUNTIF(Defaults!$AI542:$AR542,"&lt;="&amp;R$17))</f>
        <v>1.5</v>
      </c>
      <c r="S542">
        <f>S$14*(10-lgd*COUNTIF(Defaults!$AI542:$AR542,"&lt;="&amp;S$17))</f>
        <v>1.5</v>
      </c>
      <c r="T542">
        <f>T$14*(10-lgd*COUNTIF(Defaults!$AI542:$AR542,"&lt;="&amp;T$17))</f>
        <v>1.5</v>
      </c>
      <c r="U542">
        <f>U$14*(10-lgd*COUNTIF(Defaults!$AI542:$AR542,"&lt;="&amp;U$17))</f>
        <v>101.5</v>
      </c>
      <c r="W542">
        <f t="shared" si="528"/>
        <v>0.1</v>
      </c>
      <c r="X542">
        <f t="shared" si="529"/>
        <v>0.1</v>
      </c>
      <c r="Y542">
        <f t="shared" si="530"/>
        <v>0.1</v>
      </c>
      <c r="Z542">
        <f t="shared" si="531"/>
        <v>0.1</v>
      </c>
      <c r="AA542">
        <f t="shared" si="532"/>
        <v>0.1</v>
      </c>
      <c r="AB542">
        <f t="shared" si="533"/>
        <v>0.1</v>
      </c>
      <c r="AC542">
        <f t="shared" si="534"/>
        <v>0.1</v>
      </c>
      <c r="AD542">
        <f t="shared" si="535"/>
        <v>0.1</v>
      </c>
      <c r="AE542">
        <f t="shared" si="536"/>
        <v>0.1</v>
      </c>
      <c r="AF542">
        <f t="shared" si="537"/>
        <v>0.1</v>
      </c>
      <c r="AG542">
        <f t="shared" si="538"/>
        <v>0.1</v>
      </c>
      <c r="AH542">
        <f t="shared" si="539"/>
        <v>0.1</v>
      </c>
      <c r="AI542">
        <f t="shared" si="540"/>
        <v>0.1</v>
      </c>
      <c r="AJ542">
        <f t="shared" si="541"/>
        <v>0.1</v>
      </c>
      <c r="AK542">
        <f t="shared" si="542"/>
        <v>0.1</v>
      </c>
      <c r="AL542">
        <f t="shared" si="543"/>
        <v>0.1</v>
      </c>
      <c r="AM542">
        <f t="shared" si="544"/>
        <v>0.1</v>
      </c>
      <c r="AN542">
        <f t="shared" si="545"/>
        <v>0.1</v>
      </c>
      <c r="AO542">
        <f t="shared" si="546"/>
        <v>0.1</v>
      </c>
      <c r="AP542">
        <f t="shared" si="547"/>
        <v>20.100000000000001</v>
      </c>
      <c r="AR542">
        <f t="shared" si="548"/>
        <v>0.1</v>
      </c>
      <c r="AS542">
        <f t="shared" si="549"/>
        <v>0.1</v>
      </c>
      <c r="AT542">
        <f t="shared" si="550"/>
        <v>0.1</v>
      </c>
      <c r="AU542">
        <f t="shared" si="551"/>
        <v>0.1</v>
      </c>
      <c r="AV542">
        <f t="shared" si="552"/>
        <v>0.1</v>
      </c>
      <c r="AW542">
        <f t="shared" si="553"/>
        <v>0.1</v>
      </c>
      <c r="AX542">
        <f t="shared" si="554"/>
        <v>0.1</v>
      </c>
      <c r="AY542">
        <f t="shared" si="555"/>
        <v>0.1</v>
      </c>
      <c r="AZ542">
        <f t="shared" si="556"/>
        <v>0.1</v>
      </c>
      <c r="BA542">
        <f t="shared" si="557"/>
        <v>0.1</v>
      </c>
      <c r="BB542">
        <f t="shared" si="558"/>
        <v>0.1</v>
      </c>
      <c r="BC542">
        <f t="shared" si="559"/>
        <v>0.1</v>
      </c>
      <c r="BD542">
        <f t="shared" si="560"/>
        <v>0.1</v>
      </c>
      <c r="BE542">
        <f t="shared" si="561"/>
        <v>0.1</v>
      </c>
      <c r="BF542">
        <f t="shared" si="562"/>
        <v>0.1</v>
      </c>
      <c r="BG542">
        <f t="shared" si="563"/>
        <v>0.1</v>
      </c>
      <c r="BH542">
        <f t="shared" si="564"/>
        <v>0.1</v>
      </c>
      <c r="BI542">
        <f t="shared" si="565"/>
        <v>0.1</v>
      </c>
      <c r="BJ542">
        <f t="shared" si="566"/>
        <v>0.1</v>
      </c>
      <c r="BK542">
        <f t="shared" si="567"/>
        <v>10.1</v>
      </c>
      <c r="BM542">
        <f t="shared" si="568"/>
        <v>1.2999999999999998</v>
      </c>
      <c r="BN542">
        <f t="shared" si="569"/>
        <v>1.2999999999999998</v>
      </c>
      <c r="BO542">
        <f t="shared" si="570"/>
        <v>1.2999999999999998</v>
      </c>
      <c r="BP542">
        <f t="shared" si="571"/>
        <v>1.2999999999999998</v>
      </c>
      <c r="BQ542">
        <f t="shared" si="572"/>
        <v>1.2999999999999998</v>
      </c>
      <c r="BR542">
        <f t="shared" si="573"/>
        <v>1.2999999999999998</v>
      </c>
      <c r="BS542">
        <f t="shared" si="574"/>
        <v>1.2999999999999998</v>
      </c>
      <c r="BT542">
        <f t="shared" si="575"/>
        <v>1.2999999999999998</v>
      </c>
      <c r="BU542">
        <f t="shared" si="576"/>
        <v>1.2999999999999998</v>
      </c>
      <c r="BV542">
        <f t="shared" si="577"/>
        <v>1.2999999999999998</v>
      </c>
      <c r="BW542">
        <f t="shared" si="578"/>
        <v>1.2999999999999998</v>
      </c>
      <c r="BX542">
        <f t="shared" si="579"/>
        <v>1.2999999999999998</v>
      </c>
      <c r="BY542">
        <f t="shared" si="580"/>
        <v>1.2999999999999998</v>
      </c>
      <c r="BZ542">
        <f t="shared" si="581"/>
        <v>1.2999999999999998</v>
      </c>
      <c r="CA542">
        <f t="shared" si="582"/>
        <v>1.2999999999999998</v>
      </c>
      <c r="CB542">
        <f t="shared" si="583"/>
        <v>1.2999999999999998</v>
      </c>
      <c r="CC542">
        <f t="shared" si="584"/>
        <v>1.2999999999999998</v>
      </c>
      <c r="CD542">
        <f t="shared" si="585"/>
        <v>1.2999999999999998</v>
      </c>
      <c r="CE542">
        <f t="shared" si="586"/>
        <v>1.2999999999999998</v>
      </c>
      <c r="CF542">
        <f t="shared" si="587"/>
        <v>71.300000000000011</v>
      </c>
      <c r="CH542">
        <f t="shared" si="588"/>
        <v>130</v>
      </c>
      <c r="CI542">
        <f t="shared" si="589"/>
        <v>22.000000000000004</v>
      </c>
      <c r="CJ542">
        <f t="shared" si="590"/>
        <v>12</v>
      </c>
      <c r="CK542">
        <f t="shared" si="591"/>
        <v>96.000000000000014</v>
      </c>
      <c r="CL542">
        <f t="shared" si="592"/>
        <v>0</v>
      </c>
      <c r="CM542">
        <f t="shared" si="593"/>
        <v>0</v>
      </c>
    </row>
    <row r="543" spans="1:91" x14ac:dyDescent="0.2">
      <c r="A543">
        <v>526</v>
      </c>
      <c r="B543">
        <f>B$14*(10-lgd*COUNTIF(Defaults!$AI543:$AR543,"&lt;="&amp;B$17))</f>
        <v>1.5</v>
      </c>
      <c r="C543">
        <f>C$14*(10-lgd*COUNTIF(Defaults!$AI543:$AR543,"&lt;="&amp;C$17))</f>
        <v>1.5</v>
      </c>
      <c r="D543">
        <f>D$14*(10-lgd*COUNTIF(Defaults!$AI543:$AR543,"&lt;="&amp;D$17))</f>
        <v>1.5</v>
      </c>
      <c r="E543">
        <f>E$14*(10-lgd*COUNTIF(Defaults!$AI543:$AR543,"&lt;="&amp;E$17))</f>
        <v>1.5</v>
      </c>
      <c r="F543">
        <f>F$14*(10-lgd*COUNTIF(Defaults!$AI543:$AR543,"&lt;="&amp;F$17))</f>
        <v>1.5</v>
      </c>
      <c r="G543">
        <f>G$14*(10-lgd*COUNTIF(Defaults!$AI543:$AR543,"&lt;="&amp;G$17))</f>
        <v>1.5</v>
      </c>
      <c r="H543">
        <f>H$14*(10-lgd*COUNTIF(Defaults!$AI543:$AR543,"&lt;="&amp;H$17))</f>
        <v>1.5</v>
      </c>
      <c r="I543">
        <f>I$14*(10-lgd*COUNTIF(Defaults!$AI543:$AR543,"&lt;="&amp;I$17))</f>
        <v>1.5</v>
      </c>
      <c r="J543">
        <f>J$14*(10-lgd*COUNTIF(Defaults!$AI543:$AR543,"&lt;="&amp;J$17))</f>
        <v>1.5</v>
      </c>
      <c r="K543">
        <f>K$14*(10-lgd*COUNTIF(Defaults!$AI543:$AR543,"&lt;="&amp;K$17))</f>
        <v>1.5</v>
      </c>
      <c r="L543">
        <f>L$14*(10-lgd*COUNTIF(Defaults!$AI543:$AR543,"&lt;="&amp;L$17))</f>
        <v>1.5</v>
      </c>
      <c r="M543">
        <f>M$14*(10-lgd*COUNTIF(Defaults!$AI543:$AR543,"&lt;="&amp;M$17))</f>
        <v>1.5</v>
      </c>
      <c r="N543">
        <f>N$14*(10-lgd*COUNTIF(Defaults!$AI543:$AR543,"&lt;="&amp;N$17))</f>
        <v>1.5</v>
      </c>
      <c r="O543">
        <f>O$14*(10-lgd*COUNTIF(Defaults!$AI543:$AR543,"&lt;="&amp;O$17))</f>
        <v>1.5</v>
      </c>
      <c r="P543">
        <f>P$14*(10-lgd*COUNTIF(Defaults!$AI543:$AR543,"&lt;="&amp;P$17))</f>
        <v>1.5</v>
      </c>
      <c r="Q543">
        <f>Q$14*(10-lgd*COUNTIF(Defaults!$AI543:$AR543,"&lt;="&amp;Q$17))</f>
        <v>1.5</v>
      </c>
      <c r="R543">
        <f>R$14*(10-lgd*COUNTIF(Defaults!$AI543:$AR543,"&lt;="&amp;R$17))</f>
        <v>1.5</v>
      </c>
      <c r="S543">
        <f>S$14*(10-lgd*COUNTIF(Defaults!$AI543:$AR543,"&lt;="&amp;S$17))</f>
        <v>1.5</v>
      </c>
      <c r="T543">
        <f>T$14*(10-lgd*COUNTIF(Defaults!$AI543:$AR543,"&lt;="&amp;T$17))</f>
        <v>1.41</v>
      </c>
      <c r="U543">
        <f>U$14*(10-lgd*COUNTIF(Defaults!$AI543:$AR543,"&lt;="&amp;U$17))</f>
        <v>95.410000000000011</v>
      </c>
      <c r="W543">
        <f t="shared" si="528"/>
        <v>0.1</v>
      </c>
      <c r="X543">
        <f t="shared" si="529"/>
        <v>0.1</v>
      </c>
      <c r="Y543">
        <f t="shared" si="530"/>
        <v>0.1</v>
      </c>
      <c r="Z543">
        <f t="shared" si="531"/>
        <v>0.1</v>
      </c>
      <c r="AA543">
        <f t="shared" si="532"/>
        <v>0.1</v>
      </c>
      <c r="AB543">
        <f t="shared" si="533"/>
        <v>0.1</v>
      </c>
      <c r="AC543">
        <f t="shared" si="534"/>
        <v>0.1</v>
      </c>
      <c r="AD543">
        <f t="shared" si="535"/>
        <v>0.1</v>
      </c>
      <c r="AE543">
        <f t="shared" si="536"/>
        <v>0.1</v>
      </c>
      <c r="AF543">
        <f t="shared" si="537"/>
        <v>0.1</v>
      </c>
      <c r="AG543">
        <f t="shared" si="538"/>
        <v>0.1</v>
      </c>
      <c r="AH543">
        <f t="shared" si="539"/>
        <v>0.1</v>
      </c>
      <c r="AI543">
        <f t="shared" si="540"/>
        <v>0.1</v>
      </c>
      <c r="AJ543">
        <f t="shared" si="541"/>
        <v>0.1</v>
      </c>
      <c r="AK543">
        <f t="shared" si="542"/>
        <v>0.1</v>
      </c>
      <c r="AL543">
        <f t="shared" si="543"/>
        <v>0.1</v>
      </c>
      <c r="AM543">
        <f t="shared" si="544"/>
        <v>0.1</v>
      </c>
      <c r="AN543">
        <f t="shared" si="545"/>
        <v>0.1</v>
      </c>
      <c r="AO543">
        <f t="shared" si="546"/>
        <v>0.1</v>
      </c>
      <c r="AP543">
        <f t="shared" si="547"/>
        <v>20.100000000000001</v>
      </c>
      <c r="AR543">
        <f t="shared" si="548"/>
        <v>0.1</v>
      </c>
      <c r="AS543">
        <f t="shared" si="549"/>
        <v>0.1</v>
      </c>
      <c r="AT543">
        <f t="shared" si="550"/>
        <v>0.1</v>
      </c>
      <c r="AU543">
        <f t="shared" si="551"/>
        <v>0.1</v>
      </c>
      <c r="AV543">
        <f t="shared" si="552"/>
        <v>0.1</v>
      </c>
      <c r="AW543">
        <f t="shared" si="553"/>
        <v>0.1</v>
      </c>
      <c r="AX543">
        <f t="shared" si="554"/>
        <v>0.1</v>
      </c>
      <c r="AY543">
        <f t="shared" si="555"/>
        <v>0.1</v>
      </c>
      <c r="AZ543">
        <f t="shared" si="556"/>
        <v>0.1</v>
      </c>
      <c r="BA543">
        <f t="shared" si="557"/>
        <v>0.1</v>
      </c>
      <c r="BB543">
        <f t="shared" si="558"/>
        <v>0.1</v>
      </c>
      <c r="BC543">
        <f t="shared" si="559"/>
        <v>0.1</v>
      </c>
      <c r="BD543">
        <f t="shared" si="560"/>
        <v>0.1</v>
      </c>
      <c r="BE543">
        <f t="shared" si="561"/>
        <v>0.1</v>
      </c>
      <c r="BF543">
        <f t="shared" si="562"/>
        <v>0.1</v>
      </c>
      <c r="BG543">
        <f t="shared" si="563"/>
        <v>0.1</v>
      </c>
      <c r="BH543">
        <f t="shared" si="564"/>
        <v>0.1</v>
      </c>
      <c r="BI543">
        <f t="shared" si="565"/>
        <v>0.1</v>
      </c>
      <c r="BJ543">
        <f t="shared" si="566"/>
        <v>0.1</v>
      </c>
      <c r="BK543">
        <f t="shared" si="567"/>
        <v>10.1</v>
      </c>
      <c r="BM543">
        <f t="shared" si="568"/>
        <v>1.2999999999999998</v>
      </c>
      <c r="BN543">
        <f t="shared" si="569"/>
        <v>1.2999999999999998</v>
      </c>
      <c r="BO543">
        <f t="shared" si="570"/>
        <v>1.2999999999999998</v>
      </c>
      <c r="BP543">
        <f t="shared" si="571"/>
        <v>1.2999999999999998</v>
      </c>
      <c r="BQ543">
        <f t="shared" si="572"/>
        <v>1.2999999999999998</v>
      </c>
      <c r="BR543">
        <f t="shared" si="573"/>
        <v>1.2999999999999998</v>
      </c>
      <c r="BS543">
        <f t="shared" si="574"/>
        <v>1.2999999999999998</v>
      </c>
      <c r="BT543">
        <f t="shared" si="575"/>
        <v>1.2999999999999998</v>
      </c>
      <c r="BU543">
        <f t="shared" si="576"/>
        <v>1.2999999999999998</v>
      </c>
      <c r="BV543">
        <f t="shared" si="577"/>
        <v>1.2999999999999998</v>
      </c>
      <c r="BW543">
        <f t="shared" si="578"/>
        <v>1.2999999999999998</v>
      </c>
      <c r="BX543">
        <f t="shared" si="579"/>
        <v>1.2999999999999998</v>
      </c>
      <c r="BY543">
        <f t="shared" si="580"/>
        <v>1.2999999999999998</v>
      </c>
      <c r="BZ543">
        <f t="shared" si="581"/>
        <v>1.2999999999999998</v>
      </c>
      <c r="CA543">
        <f t="shared" si="582"/>
        <v>1.2999999999999998</v>
      </c>
      <c r="CB543">
        <f t="shared" si="583"/>
        <v>1.2999999999999998</v>
      </c>
      <c r="CC543">
        <f t="shared" si="584"/>
        <v>1.2999999999999998</v>
      </c>
      <c r="CD543">
        <f t="shared" si="585"/>
        <v>1.2999999999999998</v>
      </c>
      <c r="CE543">
        <f t="shared" si="586"/>
        <v>1.2099999999999997</v>
      </c>
      <c r="CF543">
        <f t="shared" si="587"/>
        <v>65.210000000000008</v>
      </c>
      <c r="CH543">
        <f t="shared" si="588"/>
        <v>123.82000000000001</v>
      </c>
      <c r="CI543">
        <f t="shared" si="589"/>
        <v>22.000000000000004</v>
      </c>
      <c r="CJ543">
        <f t="shared" si="590"/>
        <v>12</v>
      </c>
      <c r="CK543">
        <f t="shared" si="591"/>
        <v>89.820000000000022</v>
      </c>
      <c r="CL543">
        <f t="shared" si="592"/>
        <v>0</v>
      </c>
      <c r="CM543">
        <f t="shared" si="593"/>
        <v>0</v>
      </c>
    </row>
    <row r="544" spans="1:91" x14ac:dyDescent="0.2">
      <c r="A544">
        <v>527</v>
      </c>
      <c r="B544">
        <f>B$14*(10-lgd*COUNTIF(Defaults!$AI544:$AR544,"&lt;="&amp;B$17))</f>
        <v>1.5</v>
      </c>
      <c r="C544">
        <f>C$14*(10-lgd*COUNTIF(Defaults!$AI544:$AR544,"&lt;="&amp;C$17))</f>
        <v>1.5</v>
      </c>
      <c r="D544">
        <f>D$14*(10-lgd*COUNTIF(Defaults!$AI544:$AR544,"&lt;="&amp;D$17))</f>
        <v>1.5</v>
      </c>
      <c r="E544">
        <f>E$14*(10-lgd*COUNTIF(Defaults!$AI544:$AR544,"&lt;="&amp;E$17))</f>
        <v>1.5</v>
      </c>
      <c r="F544">
        <f>F$14*(10-lgd*COUNTIF(Defaults!$AI544:$AR544,"&lt;="&amp;F$17))</f>
        <v>1.5</v>
      </c>
      <c r="G544">
        <f>G$14*(10-lgd*COUNTIF(Defaults!$AI544:$AR544,"&lt;="&amp;G$17))</f>
        <v>1.5</v>
      </c>
      <c r="H544">
        <f>H$14*(10-lgd*COUNTIF(Defaults!$AI544:$AR544,"&lt;="&amp;H$17))</f>
        <v>1.5</v>
      </c>
      <c r="I544">
        <f>I$14*(10-lgd*COUNTIF(Defaults!$AI544:$AR544,"&lt;="&amp;I$17))</f>
        <v>1.5</v>
      </c>
      <c r="J544">
        <f>J$14*(10-lgd*COUNTIF(Defaults!$AI544:$AR544,"&lt;="&amp;J$17))</f>
        <v>1.5</v>
      </c>
      <c r="K544">
        <f>K$14*(10-lgd*COUNTIF(Defaults!$AI544:$AR544,"&lt;="&amp;K$17))</f>
        <v>1.5</v>
      </c>
      <c r="L544">
        <f>L$14*(10-lgd*COUNTIF(Defaults!$AI544:$AR544,"&lt;="&amp;L$17))</f>
        <v>1.5</v>
      </c>
      <c r="M544">
        <f>M$14*(10-lgd*COUNTIF(Defaults!$AI544:$AR544,"&lt;="&amp;M$17))</f>
        <v>1.5</v>
      </c>
      <c r="N544">
        <f>N$14*(10-lgd*COUNTIF(Defaults!$AI544:$AR544,"&lt;="&amp;N$17))</f>
        <v>1.5</v>
      </c>
      <c r="O544">
        <f>O$14*(10-lgd*COUNTIF(Defaults!$AI544:$AR544,"&lt;="&amp;O$17))</f>
        <v>1.41</v>
      </c>
      <c r="P544">
        <f>P$14*(10-lgd*COUNTIF(Defaults!$AI544:$AR544,"&lt;="&amp;P$17))</f>
        <v>1.41</v>
      </c>
      <c r="Q544">
        <f>Q$14*(10-lgd*COUNTIF(Defaults!$AI544:$AR544,"&lt;="&amp;Q$17))</f>
        <v>1.41</v>
      </c>
      <c r="R544">
        <f>R$14*(10-lgd*COUNTIF(Defaults!$AI544:$AR544,"&lt;="&amp;R$17))</f>
        <v>1.41</v>
      </c>
      <c r="S544">
        <f>S$14*(10-lgd*COUNTIF(Defaults!$AI544:$AR544,"&lt;="&amp;S$17))</f>
        <v>1.41</v>
      </c>
      <c r="T544">
        <f>T$14*(10-lgd*COUNTIF(Defaults!$AI544:$AR544,"&lt;="&amp;T$17))</f>
        <v>1.41</v>
      </c>
      <c r="U544">
        <f>U$14*(10-lgd*COUNTIF(Defaults!$AI544:$AR544,"&lt;="&amp;U$17))</f>
        <v>95.410000000000011</v>
      </c>
      <c r="W544">
        <f t="shared" si="528"/>
        <v>0.1</v>
      </c>
      <c r="X544">
        <f t="shared" si="529"/>
        <v>0.1</v>
      </c>
      <c r="Y544">
        <f t="shared" si="530"/>
        <v>0.1</v>
      </c>
      <c r="Z544">
        <f t="shared" si="531"/>
        <v>0.1</v>
      </c>
      <c r="AA544">
        <f t="shared" si="532"/>
        <v>0.1</v>
      </c>
      <c r="AB544">
        <f t="shared" si="533"/>
        <v>0.1</v>
      </c>
      <c r="AC544">
        <f t="shared" si="534"/>
        <v>0.1</v>
      </c>
      <c r="AD544">
        <f t="shared" si="535"/>
        <v>0.1</v>
      </c>
      <c r="AE544">
        <f t="shared" si="536"/>
        <v>0.1</v>
      </c>
      <c r="AF544">
        <f t="shared" si="537"/>
        <v>0.1</v>
      </c>
      <c r="AG544">
        <f t="shared" si="538"/>
        <v>0.1</v>
      </c>
      <c r="AH544">
        <f t="shared" si="539"/>
        <v>0.1</v>
      </c>
      <c r="AI544">
        <f t="shared" si="540"/>
        <v>0.1</v>
      </c>
      <c r="AJ544">
        <f t="shared" si="541"/>
        <v>0.1</v>
      </c>
      <c r="AK544">
        <f t="shared" si="542"/>
        <v>0.1</v>
      </c>
      <c r="AL544">
        <f t="shared" si="543"/>
        <v>0.1</v>
      </c>
      <c r="AM544">
        <f t="shared" si="544"/>
        <v>0.1</v>
      </c>
      <c r="AN544">
        <f t="shared" si="545"/>
        <v>0.1</v>
      </c>
      <c r="AO544">
        <f t="shared" si="546"/>
        <v>0.1</v>
      </c>
      <c r="AP544">
        <f t="shared" si="547"/>
        <v>20.100000000000001</v>
      </c>
      <c r="AR544">
        <f t="shared" si="548"/>
        <v>0.1</v>
      </c>
      <c r="AS544">
        <f t="shared" si="549"/>
        <v>0.1</v>
      </c>
      <c r="AT544">
        <f t="shared" si="550"/>
        <v>0.1</v>
      </c>
      <c r="AU544">
        <f t="shared" si="551"/>
        <v>0.1</v>
      </c>
      <c r="AV544">
        <f t="shared" si="552"/>
        <v>0.1</v>
      </c>
      <c r="AW544">
        <f t="shared" si="553"/>
        <v>0.1</v>
      </c>
      <c r="AX544">
        <f t="shared" si="554"/>
        <v>0.1</v>
      </c>
      <c r="AY544">
        <f t="shared" si="555"/>
        <v>0.1</v>
      </c>
      <c r="AZ544">
        <f t="shared" si="556"/>
        <v>0.1</v>
      </c>
      <c r="BA544">
        <f t="shared" si="557"/>
        <v>0.1</v>
      </c>
      <c r="BB544">
        <f t="shared" si="558"/>
        <v>0.1</v>
      </c>
      <c r="BC544">
        <f t="shared" si="559"/>
        <v>0.1</v>
      </c>
      <c r="BD544">
        <f t="shared" si="560"/>
        <v>0.1</v>
      </c>
      <c r="BE544">
        <f t="shared" si="561"/>
        <v>0.1</v>
      </c>
      <c r="BF544">
        <f t="shared" si="562"/>
        <v>0.1</v>
      </c>
      <c r="BG544">
        <f t="shared" si="563"/>
        <v>0.1</v>
      </c>
      <c r="BH544">
        <f t="shared" si="564"/>
        <v>0.1</v>
      </c>
      <c r="BI544">
        <f t="shared" si="565"/>
        <v>0.1</v>
      </c>
      <c r="BJ544">
        <f t="shared" si="566"/>
        <v>0.1</v>
      </c>
      <c r="BK544">
        <f t="shared" si="567"/>
        <v>10.1</v>
      </c>
      <c r="BM544">
        <f t="shared" si="568"/>
        <v>1.2999999999999998</v>
      </c>
      <c r="BN544">
        <f t="shared" si="569"/>
        <v>1.2999999999999998</v>
      </c>
      <c r="BO544">
        <f t="shared" si="570"/>
        <v>1.2999999999999998</v>
      </c>
      <c r="BP544">
        <f t="shared" si="571"/>
        <v>1.2999999999999998</v>
      </c>
      <c r="BQ544">
        <f t="shared" si="572"/>
        <v>1.2999999999999998</v>
      </c>
      <c r="BR544">
        <f t="shared" si="573"/>
        <v>1.2999999999999998</v>
      </c>
      <c r="BS544">
        <f t="shared" si="574"/>
        <v>1.2999999999999998</v>
      </c>
      <c r="BT544">
        <f t="shared" si="575"/>
        <v>1.2999999999999998</v>
      </c>
      <c r="BU544">
        <f t="shared" si="576"/>
        <v>1.2999999999999998</v>
      </c>
      <c r="BV544">
        <f t="shared" si="577"/>
        <v>1.2999999999999998</v>
      </c>
      <c r="BW544">
        <f t="shared" si="578"/>
        <v>1.2999999999999998</v>
      </c>
      <c r="BX544">
        <f t="shared" si="579"/>
        <v>1.2999999999999998</v>
      </c>
      <c r="BY544">
        <f t="shared" si="580"/>
        <v>1.2999999999999998</v>
      </c>
      <c r="BZ544">
        <f t="shared" si="581"/>
        <v>1.2099999999999997</v>
      </c>
      <c r="CA544">
        <f t="shared" si="582"/>
        <v>1.2099999999999997</v>
      </c>
      <c r="CB544">
        <f t="shared" si="583"/>
        <v>1.2099999999999997</v>
      </c>
      <c r="CC544">
        <f t="shared" si="584"/>
        <v>1.2099999999999997</v>
      </c>
      <c r="CD544">
        <f t="shared" si="585"/>
        <v>1.2099999999999997</v>
      </c>
      <c r="CE544">
        <f t="shared" si="586"/>
        <v>1.2099999999999997</v>
      </c>
      <c r="CF544">
        <f t="shared" si="587"/>
        <v>65.210000000000008</v>
      </c>
      <c r="CH544">
        <f t="shared" si="588"/>
        <v>123.37</v>
      </c>
      <c r="CI544">
        <f t="shared" si="589"/>
        <v>22.000000000000004</v>
      </c>
      <c r="CJ544">
        <f t="shared" si="590"/>
        <v>12</v>
      </c>
      <c r="CK544">
        <f t="shared" si="591"/>
        <v>89.370000000000019</v>
      </c>
      <c r="CL544">
        <f t="shared" si="592"/>
        <v>0</v>
      </c>
      <c r="CM544">
        <f t="shared" si="593"/>
        <v>0</v>
      </c>
    </row>
    <row r="545" spans="1:91" x14ac:dyDescent="0.2">
      <c r="A545">
        <v>528</v>
      </c>
      <c r="B545">
        <f>B$14*(10-lgd*COUNTIF(Defaults!$AI545:$AR545,"&lt;="&amp;B$17))</f>
        <v>1.5</v>
      </c>
      <c r="C545">
        <f>C$14*(10-lgd*COUNTIF(Defaults!$AI545:$AR545,"&lt;="&amp;C$17))</f>
        <v>1.5</v>
      </c>
      <c r="D545">
        <f>D$14*(10-lgd*COUNTIF(Defaults!$AI545:$AR545,"&lt;="&amp;D$17))</f>
        <v>1.5</v>
      </c>
      <c r="E545">
        <f>E$14*(10-lgd*COUNTIF(Defaults!$AI545:$AR545,"&lt;="&amp;E$17))</f>
        <v>1.5</v>
      </c>
      <c r="F545">
        <f>F$14*(10-lgd*COUNTIF(Defaults!$AI545:$AR545,"&lt;="&amp;F$17))</f>
        <v>1.5</v>
      </c>
      <c r="G545">
        <f>G$14*(10-lgd*COUNTIF(Defaults!$AI545:$AR545,"&lt;="&amp;G$17))</f>
        <v>1.5</v>
      </c>
      <c r="H545">
        <f>H$14*(10-lgd*COUNTIF(Defaults!$AI545:$AR545,"&lt;="&amp;H$17))</f>
        <v>1.5</v>
      </c>
      <c r="I545">
        <f>I$14*(10-lgd*COUNTIF(Defaults!$AI545:$AR545,"&lt;="&amp;I$17))</f>
        <v>1.5</v>
      </c>
      <c r="J545">
        <f>J$14*(10-lgd*COUNTIF(Defaults!$AI545:$AR545,"&lt;="&amp;J$17))</f>
        <v>1.5</v>
      </c>
      <c r="K545">
        <f>K$14*(10-lgd*COUNTIF(Defaults!$AI545:$AR545,"&lt;="&amp;K$17))</f>
        <v>1.5</v>
      </c>
      <c r="L545">
        <f>L$14*(10-lgd*COUNTIF(Defaults!$AI545:$AR545,"&lt;="&amp;L$17))</f>
        <v>1.5</v>
      </c>
      <c r="M545">
        <f>M$14*(10-lgd*COUNTIF(Defaults!$AI545:$AR545,"&lt;="&amp;M$17))</f>
        <v>1.5</v>
      </c>
      <c r="N545">
        <f>N$14*(10-lgd*COUNTIF(Defaults!$AI545:$AR545,"&lt;="&amp;N$17))</f>
        <v>1.5</v>
      </c>
      <c r="O545">
        <f>O$14*(10-lgd*COUNTIF(Defaults!$AI545:$AR545,"&lt;="&amp;O$17))</f>
        <v>1.5</v>
      </c>
      <c r="P545">
        <f>P$14*(10-lgd*COUNTIF(Defaults!$AI545:$AR545,"&lt;="&amp;P$17))</f>
        <v>1.5</v>
      </c>
      <c r="Q545">
        <f>Q$14*(10-lgd*COUNTIF(Defaults!$AI545:$AR545,"&lt;="&amp;Q$17))</f>
        <v>1.5</v>
      </c>
      <c r="R545">
        <f>R$14*(10-lgd*COUNTIF(Defaults!$AI545:$AR545,"&lt;="&amp;R$17))</f>
        <v>1.5</v>
      </c>
      <c r="S545">
        <f>S$14*(10-lgd*COUNTIF(Defaults!$AI545:$AR545,"&lt;="&amp;S$17))</f>
        <v>1.5</v>
      </c>
      <c r="T545">
        <f>T$14*(10-lgd*COUNTIF(Defaults!$AI545:$AR545,"&lt;="&amp;T$17))</f>
        <v>1.5</v>
      </c>
      <c r="U545">
        <f>U$14*(10-lgd*COUNTIF(Defaults!$AI545:$AR545,"&lt;="&amp;U$17))</f>
        <v>101.5</v>
      </c>
      <c r="W545">
        <f t="shared" si="528"/>
        <v>0.1</v>
      </c>
      <c r="X545">
        <f t="shared" si="529"/>
        <v>0.1</v>
      </c>
      <c r="Y545">
        <f t="shared" si="530"/>
        <v>0.1</v>
      </c>
      <c r="Z545">
        <f t="shared" si="531"/>
        <v>0.1</v>
      </c>
      <c r="AA545">
        <f t="shared" si="532"/>
        <v>0.1</v>
      </c>
      <c r="AB545">
        <f t="shared" si="533"/>
        <v>0.1</v>
      </c>
      <c r="AC545">
        <f t="shared" si="534"/>
        <v>0.1</v>
      </c>
      <c r="AD545">
        <f t="shared" si="535"/>
        <v>0.1</v>
      </c>
      <c r="AE545">
        <f t="shared" si="536"/>
        <v>0.1</v>
      </c>
      <c r="AF545">
        <f t="shared" si="537"/>
        <v>0.1</v>
      </c>
      <c r="AG545">
        <f t="shared" si="538"/>
        <v>0.1</v>
      </c>
      <c r="AH545">
        <f t="shared" si="539"/>
        <v>0.1</v>
      </c>
      <c r="AI545">
        <f t="shared" si="540"/>
        <v>0.1</v>
      </c>
      <c r="AJ545">
        <f t="shared" si="541"/>
        <v>0.1</v>
      </c>
      <c r="AK545">
        <f t="shared" si="542"/>
        <v>0.1</v>
      </c>
      <c r="AL545">
        <f t="shared" si="543"/>
        <v>0.1</v>
      </c>
      <c r="AM545">
        <f t="shared" si="544"/>
        <v>0.1</v>
      </c>
      <c r="AN545">
        <f t="shared" si="545"/>
        <v>0.1</v>
      </c>
      <c r="AO545">
        <f t="shared" si="546"/>
        <v>0.1</v>
      </c>
      <c r="AP545">
        <f t="shared" si="547"/>
        <v>20.100000000000001</v>
      </c>
      <c r="AR545">
        <f t="shared" si="548"/>
        <v>0.1</v>
      </c>
      <c r="AS545">
        <f t="shared" si="549"/>
        <v>0.1</v>
      </c>
      <c r="AT545">
        <f t="shared" si="550"/>
        <v>0.1</v>
      </c>
      <c r="AU545">
        <f t="shared" si="551"/>
        <v>0.1</v>
      </c>
      <c r="AV545">
        <f t="shared" si="552"/>
        <v>0.1</v>
      </c>
      <c r="AW545">
        <f t="shared" si="553"/>
        <v>0.1</v>
      </c>
      <c r="AX545">
        <f t="shared" si="554"/>
        <v>0.1</v>
      </c>
      <c r="AY545">
        <f t="shared" si="555"/>
        <v>0.1</v>
      </c>
      <c r="AZ545">
        <f t="shared" si="556"/>
        <v>0.1</v>
      </c>
      <c r="BA545">
        <f t="shared" si="557"/>
        <v>0.1</v>
      </c>
      <c r="BB545">
        <f t="shared" si="558"/>
        <v>0.1</v>
      </c>
      <c r="BC545">
        <f t="shared" si="559"/>
        <v>0.1</v>
      </c>
      <c r="BD545">
        <f t="shared" si="560"/>
        <v>0.1</v>
      </c>
      <c r="BE545">
        <f t="shared" si="561"/>
        <v>0.1</v>
      </c>
      <c r="BF545">
        <f t="shared" si="562"/>
        <v>0.1</v>
      </c>
      <c r="BG545">
        <f t="shared" si="563"/>
        <v>0.1</v>
      </c>
      <c r="BH545">
        <f t="shared" si="564"/>
        <v>0.1</v>
      </c>
      <c r="BI545">
        <f t="shared" si="565"/>
        <v>0.1</v>
      </c>
      <c r="BJ545">
        <f t="shared" si="566"/>
        <v>0.1</v>
      </c>
      <c r="BK545">
        <f t="shared" si="567"/>
        <v>10.1</v>
      </c>
      <c r="BM545">
        <f t="shared" si="568"/>
        <v>1.2999999999999998</v>
      </c>
      <c r="BN545">
        <f t="shared" si="569"/>
        <v>1.2999999999999998</v>
      </c>
      <c r="BO545">
        <f t="shared" si="570"/>
        <v>1.2999999999999998</v>
      </c>
      <c r="BP545">
        <f t="shared" si="571"/>
        <v>1.2999999999999998</v>
      </c>
      <c r="BQ545">
        <f t="shared" si="572"/>
        <v>1.2999999999999998</v>
      </c>
      <c r="BR545">
        <f t="shared" si="573"/>
        <v>1.2999999999999998</v>
      </c>
      <c r="BS545">
        <f t="shared" si="574"/>
        <v>1.2999999999999998</v>
      </c>
      <c r="BT545">
        <f t="shared" si="575"/>
        <v>1.2999999999999998</v>
      </c>
      <c r="BU545">
        <f t="shared" si="576"/>
        <v>1.2999999999999998</v>
      </c>
      <c r="BV545">
        <f t="shared" si="577"/>
        <v>1.2999999999999998</v>
      </c>
      <c r="BW545">
        <f t="shared" si="578"/>
        <v>1.2999999999999998</v>
      </c>
      <c r="BX545">
        <f t="shared" si="579"/>
        <v>1.2999999999999998</v>
      </c>
      <c r="BY545">
        <f t="shared" si="580"/>
        <v>1.2999999999999998</v>
      </c>
      <c r="BZ545">
        <f t="shared" si="581"/>
        <v>1.2999999999999998</v>
      </c>
      <c r="CA545">
        <f t="shared" si="582"/>
        <v>1.2999999999999998</v>
      </c>
      <c r="CB545">
        <f t="shared" si="583"/>
        <v>1.2999999999999998</v>
      </c>
      <c r="CC545">
        <f t="shared" si="584"/>
        <v>1.2999999999999998</v>
      </c>
      <c r="CD545">
        <f t="shared" si="585"/>
        <v>1.2999999999999998</v>
      </c>
      <c r="CE545">
        <f t="shared" si="586"/>
        <v>1.2999999999999998</v>
      </c>
      <c r="CF545">
        <f t="shared" si="587"/>
        <v>71.300000000000011</v>
      </c>
      <c r="CH545">
        <f t="shared" si="588"/>
        <v>130</v>
      </c>
      <c r="CI545">
        <f t="shared" si="589"/>
        <v>22.000000000000004</v>
      </c>
      <c r="CJ545">
        <f t="shared" si="590"/>
        <v>12</v>
      </c>
      <c r="CK545">
        <f t="shared" si="591"/>
        <v>96.000000000000014</v>
      </c>
      <c r="CL545">
        <f t="shared" si="592"/>
        <v>0</v>
      </c>
      <c r="CM545">
        <f t="shared" si="593"/>
        <v>0</v>
      </c>
    </row>
    <row r="546" spans="1:91" x14ac:dyDescent="0.2">
      <c r="A546">
        <v>529</v>
      </c>
      <c r="B546">
        <f>B$14*(10-lgd*COUNTIF(Defaults!$AI546:$AR546,"&lt;="&amp;B$17))</f>
        <v>1.5</v>
      </c>
      <c r="C546">
        <f>C$14*(10-lgd*COUNTIF(Defaults!$AI546:$AR546,"&lt;="&amp;C$17))</f>
        <v>1.5</v>
      </c>
      <c r="D546">
        <f>D$14*(10-lgd*COUNTIF(Defaults!$AI546:$AR546,"&lt;="&amp;D$17))</f>
        <v>1.5</v>
      </c>
      <c r="E546">
        <f>E$14*(10-lgd*COUNTIF(Defaults!$AI546:$AR546,"&lt;="&amp;E$17))</f>
        <v>1.41</v>
      </c>
      <c r="F546">
        <f>F$14*(10-lgd*COUNTIF(Defaults!$AI546:$AR546,"&lt;="&amp;F$17))</f>
        <v>1.41</v>
      </c>
      <c r="G546">
        <f>G$14*(10-lgd*COUNTIF(Defaults!$AI546:$AR546,"&lt;="&amp;G$17))</f>
        <v>1.41</v>
      </c>
      <c r="H546">
        <f>H$14*(10-lgd*COUNTIF(Defaults!$AI546:$AR546,"&lt;="&amp;H$17))</f>
        <v>1.41</v>
      </c>
      <c r="I546">
        <f>I$14*(10-lgd*COUNTIF(Defaults!$AI546:$AR546,"&lt;="&amp;I$17))</f>
        <v>1.41</v>
      </c>
      <c r="J546">
        <f>J$14*(10-lgd*COUNTIF(Defaults!$AI546:$AR546,"&lt;="&amp;J$17))</f>
        <v>1.41</v>
      </c>
      <c r="K546">
        <f>K$14*(10-lgd*COUNTIF(Defaults!$AI546:$AR546,"&lt;="&amp;K$17))</f>
        <v>1.32</v>
      </c>
      <c r="L546">
        <f>L$14*(10-lgd*COUNTIF(Defaults!$AI546:$AR546,"&lt;="&amp;L$17))</f>
        <v>1.2299999999999998</v>
      </c>
      <c r="M546">
        <f>M$14*(10-lgd*COUNTIF(Defaults!$AI546:$AR546,"&lt;="&amp;M$17))</f>
        <v>1.2299999999999998</v>
      </c>
      <c r="N546">
        <f>N$14*(10-lgd*COUNTIF(Defaults!$AI546:$AR546,"&lt;="&amp;N$17))</f>
        <v>1.2299999999999998</v>
      </c>
      <c r="O546">
        <f>O$14*(10-lgd*COUNTIF(Defaults!$AI546:$AR546,"&lt;="&amp;O$17))</f>
        <v>1.2299999999999998</v>
      </c>
      <c r="P546">
        <f>P$14*(10-lgd*COUNTIF(Defaults!$AI546:$AR546,"&lt;="&amp;P$17))</f>
        <v>1.2299999999999998</v>
      </c>
      <c r="Q546">
        <f>Q$14*(10-lgd*COUNTIF(Defaults!$AI546:$AR546,"&lt;="&amp;Q$17))</f>
        <v>1.2299999999999998</v>
      </c>
      <c r="R546">
        <f>R$14*(10-lgd*COUNTIF(Defaults!$AI546:$AR546,"&lt;="&amp;R$17))</f>
        <v>1.2299999999999998</v>
      </c>
      <c r="S546">
        <f>S$14*(10-lgd*COUNTIF(Defaults!$AI546:$AR546,"&lt;="&amp;S$17))</f>
        <v>1.1399999999999999</v>
      </c>
      <c r="T546">
        <f>T$14*(10-lgd*COUNTIF(Defaults!$AI546:$AR546,"&lt;="&amp;T$17))</f>
        <v>1.1399999999999999</v>
      </c>
      <c r="U546">
        <f>U$14*(10-lgd*COUNTIF(Defaults!$AI546:$AR546,"&lt;="&amp;U$17))</f>
        <v>77.14</v>
      </c>
      <c r="W546">
        <f t="shared" si="528"/>
        <v>0.1</v>
      </c>
      <c r="X546">
        <f t="shared" si="529"/>
        <v>0.1</v>
      </c>
      <c r="Y546">
        <f t="shared" si="530"/>
        <v>0.1</v>
      </c>
      <c r="Z546">
        <f t="shared" si="531"/>
        <v>0.1</v>
      </c>
      <c r="AA546">
        <f t="shared" si="532"/>
        <v>0.1</v>
      </c>
      <c r="AB546">
        <f t="shared" si="533"/>
        <v>0.1</v>
      </c>
      <c r="AC546">
        <f t="shared" si="534"/>
        <v>0.1</v>
      </c>
      <c r="AD546">
        <f t="shared" si="535"/>
        <v>0.1</v>
      </c>
      <c r="AE546">
        <f t="shared" si="536"/>
        <v>0.1</v>
      </c>
      <c r="AF546">
        <f t="shared" si="537"/>
        <v>0.1</v>
      </c>
      <c r="AG546">
        <f t="shared" si="538"/>
        <v>0.1</v>
      </c>
      <c r="AH546">
        <f t="shared" si="539"/>
        <v>0.1</v>
      </c>
      <c r="AI546">
        <f t="shared" si="540"/>
        <v>0.1</v>
      </c>
      <c r="AJ546">
        <f t="shared" si="541"/>
        <v>0.1</v>
      </c>
      <c r="AK546">
        <f t="shared" si="542"/>
        <v>0.1</v>
      </c>
      <c r="AL546">
        <f t="shared" si="543"/>
        <v>0.1</v>
      </c>
      <c r="AM546">
        <f t="shared" si="544"/>
        <v>0.1</v>
      </c>
      <c r="AN546">
        <f t="shared" si="545"/>
        <v>0.1</v>
      </c>
      <c r="AO546">
        <f t="shared" si="546"/>
        <v>0.1</v>
      </c>
      <c r="AP546">
        <f t="shared" si="547"/>
        <v>20.100000000000001</v>
      </c>
      <c r="AR546">
        <f t="shared" si="548"/>
        <v>0.1</v>
      </c>
      <c r="AS546">
        <f t="shared" si="549"/>
        <v>0.1</v>
      </c>
      <c r="AT546">
        <f t="shared" si="550"/>
        <v>0.1</v>
      </c>
      <c r="AU546">
        <f t="shared" si="551"/>
        <v>0.1</v>
      </c>
      <c r="AV546">
        <f t="shared" si="552"/>
        <v>0.1</v>
      </c>
      <c r="AW546">
        <f t="shared" si="553"/>
        <v>0.1</v>
      </c>
      <c r="AX546">
        <f t="shared" si="554"/>
        <v>0.1</v>
      </c>
      <c r="AY546">
        <f t="shared" si="555"/>
        <v>0.1</v>
      </c>
      <c r="AZ546">
        <f t="shared" si="556"/>
        <v>0.1</v>
      </c>
      <c r="BA546">
        <f t="shared" si="557"/>
        <v>0.1</v>
      </c>
      <c r="BB546">
        <f t="shared" si="558"/>
        <v>0.1</v>
      </c>
      <c r="BC546">
        <f t="shared" si="559"/>
        <v>0.1</v>
      </c>
      <c r="BD546">
        <f t="shared" si="560"/>
        <v>0.1</v>
      </c>
      <c r="BE546">
        <f t="shared" si="561"/>
        <v>0.1</v>
      </c>
      <c r="BF546">
        <f t="shared" si="562"/>
        <v>0.1</v>
      </c>
      <c r="BG546">
        <f t="shared" si="563"/>
        <v>0.1</v>
      </c>
      <c r="BH546">
        <f t="shared" si="564"/>
        <v>0.1</v>
      </c>
      <c r="BI546">
        <f t="shared" si="565"/>
        <v>0.1</v>
      </c>
      <c r="BJ546">
        <f t="shared" si="566"/>
        <v>0.1</v>
      </c>
      <c r="BK546">
        <f t="shared" si="567"/>
        <v>10.1</v>
      </c>
      <c r="BM546">
        <f t="shared" si="568"/>
        <v>1.2999999999999998</v>
      </c>
      <c r="BN546">
        <f t="shared" si="569"/>
        <v>1.2999999999999998</v>
      </c>
      <c r="BO546">
        <f t="shared" si="570"/>
        <v>1.2999999999999998</v>
      </c>
      <c r="BP546">
        <f t="shared" si="571"/>
        <v>1.2099999999999997</v>
      </c>
      <c r="BQ546">
        <f t="shared" si="572"/>
        <v>1.2099999999999997</v>
      </c>
      <c r="BR546">
        <f t="shared" si="573"/>
        <v>1.2099999999999997</v>
      </c>
      <c r="BS546">
        <f t="shared" si="574"/>
        <v>1.2099999999999997</v>
      </c>
      <c r="BT546">
        <f t="shared" si="575"/>
        <v>1.2099999999999997</v>
      </c>
      <c r="BU546">
        <f t="shared" si="576"/>
        <v>1.2099999999999997</v>
      </c>
      <c r="BV546">
        <f t="shared" si="577"/>
        <v>1.1199999999999999</v>
      </c>
      <c r="BW546">
        <f t="shared" si="578"/>
        <v>1.0299999999999996</v>
      </c>
      <c r="BX546">
        <f t="shared" si="579"/>
        <v>1.0299999999999996</v>
      </c>
      <c r="BY546">
        <f t="shared" si="580"/>
        <v>1.0299999999999996</v>
      </c>
      <c r="BZ546">
        <f t="shared" si="581"/>
        <v>1.0299999999999996</v>
      </c>
      <c r="CA546">
        <f t="shared" si="582"/>
        <v>1.0299999999999996</v>
      </c>
      <c r="CB546">
        <f t="shared" si="583"/>
        <v>1.0299999999999996</v>
      </c>
      <c r="CC546">
        <f t="shared" si="584"/>
        <v>1.0299999999999996</v>
      </c>
      <c r="CD546">
        <f t="shared" si="585"/>
        <v>0.93999999999999984</v>
      </c>
      <c r="CE546">
        <f t="shared" si="586"/>
        <v>0.93999999999999984</v>
      </c>
      <c r="CF546">
        <f t="shared" si="587"/>
        <v>46.94</v>
      </c>
      <c r="CH546">
        <f t="shared" si="588"/>
        <v>102.31</v>
      </c>
      <c r="CI546">
        <f t="shared" si="589"/>
        <v>22.000000000000004</v>
      </c>
      <c r="CJ546">
        <f t="shared" si="590"/>
        <v>12</v>
      </c>
      <c r="CK546">
        <f t="shared" si="591"/>
        <v>68.31</v>
      </c>
      <c r="CL546">
        <f t="shared" si="592"/>
        <v>0</v>
      </c>
      <c r="CM546">
        <f t="shared" si="593"/>
        <v>0</v>
      </c>
    </row>
    <row r="547" spans="1:91" x14ac:dyDescent="0.2">
      <c r="A547">
        <v>530</v>
      </c>
      <c r="B547">
        <f>B$14*(10-lgd*COUNTIF(Defaults!$AI547:$AR547,"&lt;="&amp;B$17))</f>
        <v>1.5</v>
      </c>
      <c r="C547">
        <f>C$14*(10-lgd*COUNTIF(Defaults!$AI547:$AR547,"&lt;="&amp;C$17))</f>
        <v>1.5</v>
      </c>
      <c r="D547">
        <f>D$14*(10-lgd*COUNTIF(Defaults!$AI547:$AR547,"&lt;="&amp;D$17))</f>
        <v>1.5</v>
      </c>
      <c r="E547">
        <f>E$14*(10-lgd*COUNTIF(Defaults!$AI547:$AR547,"&lt;="&amp;E$17))</f>
        <v>1.5</v>
      </c>
      <c r="F547">
        <f>F$14*(10-lgd*COUNTIF(Defaults!$AI547:$AR547,"&lt;="&amp;F$17))</f>
        <v>1.5</v>
      </c>
      <c r="G547">
        <f>G$14*(10-lgd*COUNTIF(Defaults!$AI547:$AR547,"&lt;="&amp;G$17))</f>
        <v>1.5</v>
      </c>
      <c r="H547">
        <f>H$14*(10-lgd*COUNTIF(Defaults!$AI547:$AR547,"&lt;="&amp;H$17))</f>
        <v>1.41</v>
      </c>
      <c r="I547">
        <f>I$14*(10-lgd*COUNTIF(Defaults!$AI547:$AR547,"&lt;="&amp;I$17))</f>
        <v>1.32</v>
      </c>
      <c r="J547">
        <f>J$14*(10-lgd*COUNTIF(Defaults!$AI547:$AR547,"&lt;="&amp;J$17))</f>
        <v>1.32</v>
      </c>
      <c r="K547">
        <f>K$14*(10-lgd*COUNTIF(Defaults!$AI547:$AR547,"&lt;="&amp;K$17))</f>
        <v>1.32</v>
      </c>
      <c r="L547">
        <f>L$14*(10-lgd*COUNTIF(Defaults!$AI547:$AR547,"&lt;="&amp;L$17))</f>
        <v>1.32</v>
      </c>
      <c r="M547">
        <f>M$14*(10-lgd*COUNTIF(Defaults!$AI547:$AR547,"&lt;="&amp;M$17))</f>
        <v>1.32</v>
      </c>
      <c r="N547">
        <f>N$14*(10-lgd*COUNTIF(Defaults!$AI547:$AR547,"&lt;="&amp;N$17))</f>
        <v>1.32</v>
      </c>
      <c r="O547">
        <f>O$14*(10-lgd*COUNTIF(Defaults!$AI547:$AR547,"&lt;="&amp;O$17))</f>
        <v>1.32</v>
      </c>
      <c r="P547">
        <f>P$14*(10-lgd*COUNTIF(Defaults!$AI547:$AR547,"&lt;="&amp;P$17))</f>
        <v>1.32</v>
      </c>
      <c r="Q547">
        <f>Q$14*(10-lgd*COUNTIF(Defaults!$AI547:$AR547,"&lt;="&amp;Q$17))</f>
        <v>1.32</v>
      </c>
      <c r="R547">
        <f>R$14*(10-lgd*COUNTIF(Defaults!$AI547:$AR547,"&lt;="&amp;R$17))</f>
        <v>1.32</v>
      </c>
      <c r="S547">
        <f>S$14*(10-lgd*COUNTIF(Defaults!$AI547:$AR547,"&lt;="&amp;S$17))</f>
        <v>1.32</v>
      </c>
      <c r="T547">
        <f>T$14*(10-lgd*COUNTIF(Defaults!$AI547:$AR547,"&lt;="&amp;T$17))</f>
        <v>1.32</v>
      </c>
      <c r="U547">
        <f>U$14*(10-lgd*COUNTIF(Defaults!$AI547:$AR547,"&lt;="&amp;U$17))</f>
        <v>89.320000000000007</v>
      </c>
      <c r="W547">
        <f t="shared" si="528"/>
        <v>0.1</v>
      </c>
      <c r="X547">
        <f t="shared" si="529"/>
        <v>0.1</v>
      </c>
      <c r="Y547">
        <f t="shared" si="530"/>
        <v>0.1</v>
      </c>
      <c r="Z547">
        <f t="shared" si="531"/>
        <v>0.1</v>
      </c>
      <c r="AA547">
        <f t="shared" si="532"/>
        <v>0.1</v>
      </c>
      <c r="AB547">
        <f t="shared" si="533"/>
        <v>0.1</v>
      </c>
      <c r="AC547">
        <f t="shared" si="534"/>
        <v>0.1</v>
      </c>
      <c r="AD547">
        <f t="shared" si="535"/>
        <v>0.1</v>
      </c>
      <c r="AE547">
        <f t="shared" si="536"/>
        <v>0.1</v>
      </c>
      <c r="AF547">
        <f t="shared" si="537"/>
        <v>0.1</v>
      </c>
      <c r="AG547">
        <f t="shared" si="538"/>
        <v>0.1</v>
      </c>
      <c r="AH547">
        <f t="shared" si="539"/>
        <v>0.1</v>
      </c>
      <c r="AI547">
        <f t="shared" si="540"/>
        <v>0.1</v>
      </c>
      <c r="AJ547">
        <f t="shared" si="541"/>
        <v>0.1</v>
      </c>
      <c r="AK547">
        <f t="shared" si="542"/>
        <v>0.1</v>
      </c>
      <c r="AL547">
        <f t="shared" si="543"/>
        <v>0.1</v>
      </c>
      <c r="AM547">
        <f t="shared" si="544"/>
        <v>0.1</v>
      </c>
      <c r="AN547">
        <f t="shared" si="545"/>
        <v>0.1</v>
      </c>
      <c r="AO547">
        <f t="shared" si="546"/>
        <v>0.1</v>
      </c>
      <c r="AP547">
        <f t="shared" si="547"/>
        <v>20.100000000000001</v>
      </c>
      <c r="AR547">
        <f t="shared" si="548"/>
        <v>0.1</v>
      </c>
      <c r="AS547">
        <f t="shared" si="549"/>
        <v>0.1</v>
      </c>
      <c r="AT547">
        <f t="shared" si="550"/>
        <v>0.1</v>
      </c>
      <c r="AU547">
        <f t="shared" si="551"/>
        <v>0.1</v>
      </c>
      <c r="AV547">
        <f t="shared" si="552"/>
        <v>0.1</v>
      </c>
      <c r="AW547">
        <f t="shared" si="553"/>
        <v>0.1</v>
      </c>
      <c r="AX547">
        <f t="shared" si="554"/>
        <v>0.1</v>
      </c>
      <c r="AY547">
        <f t="shared" si="555"/>
        <v>0.1</v>
      </c>
      <c r="AZ547">
        <f t="shared" si="556"/>
        <v>0.1</v>
      </c>
      <c r="BA547">
        <f t="shared" si="557"/>
        <v>0.1</v>
      </c>
      <c r="BB547">
        <f t="shared" si="558"/>
        <v>0.1</v>
      </c>
      <c r="BC547">
        <f t="shared" si="559"/>
        <v>0.1</v>
      </c>
      <c r="BD547">
        <f t="shared" si="560"/>
        <v>0.1</v>
      </c>
      <c r="BE547">
        <f t="shared" si="561"/>
        <v>0.1</v>
      </c>
      <c r="BF547">
        <f t="shared" si="562"/>
        <v>0.1</v>
      </c>
      <c r="BG547">
        <f t="shared" si="563"/>
        <v>0.1</v>
      </c>
      <c r="BH547">
        <f t="shared" si="564"/>
        <v>0.1</v>
      </c>
      <c r="BI547">
        <f t="shared" si="565"/>
        <v>0.1</v>
      </c>
      <c r="BJ547">
        <f t="shared" si="566"/>
        <v>0.1</v>
      </c>
      <c r="BK547">
        <f t="shared" si="567"/>
        <v>10.1</v>
      </c>
      <c r="BM547">
        <f t="shared" si="568"/>
        <v>1.2999999999999998</v>
      </c>
      <c r="BN547">
        <f t="shared" si="569"/>
        <v>1.2999999999999998</v>
      </c>
      <c r="BO547">
        <f t="shared" si="570"/>
        <v>1.2999999999999998</v>
      </c>
      <c r="BP547">
        <f t="shared" si="571"/>
        <v>1.2999999999999998</v>
      </c>
      <c r="BQ547">
        <f t="shared" si="572"/>
        <v>1.2999999999999998</v>
      </c>
      <c r="BR547">
        <f t="shared" si="573"/>
        <v>1.2999999999999998</v>
      </c>
      <c r="BS547">
        <f t="shared" si="574"/>
        <v>1.2099999999999997</v>
      </c>
      <c r="BT547">
        <f t="shared" si="575"/>
        <v>1.1199999999999999</v>
      </c>
      <c r="BU547">
        <f t="shared" si="576"/>
        <v>1.1199999999999999</v>
      </c>
      <c r="BV547">
        <f t="shared" si="577"/>
        <v>1.1199999999999999</v>
      </c>
      <c r="BW547">
        <f t="shared" si="578"/>
        <v>1.1199999999999999</v>
      </c>
      <c r="BX547">
        <f t="shared" si="579"/>
        <v>1.1199999999999999</v>
      </c>
      <c r="BY547">
        <f t="shared" si="580"/>
        <v>1.1199999999999999</v>
      </c>
      <c r="BZ547">
        <f t="shared" si="581"/>
        <v>1.1199999999999999</v>
      </c>
      <c r="CA547">
        <f t="shared" si="582"/>
        <v>1.1199999999999999</v>
      </c>
      <c r="CB547">
        <f t="shared" si="583"/>
        <v>1.1199999999999999</v>
      </c>
      <c r="CC547">
        <f t="shared" si="584"/>
        <v>1.1199999999999999</v>
      </c>
      <c r="CD547">
        <f t="shared" si="585"/>
        <v>1.1199999999999999</v>
      </c>
      <c r="CE547">
        <f t="shared" si="586"/>
        <v>1.1199999999999999</v>
      </c>
      <c r="CF547">
        <f t="shared" si="587"/>
        <v>59.12</v>
      </c>
      <c r="CH547">
        <f t="shared" si="588"/>
        <v>115.57000000000001</v>
      </c>
      <c r="CI547">
        <f t="shared" si="589"/>
        <v>22.000000000000004</v>
      </c>
      <c r="CJ547">
        <f t="shared" si="590"/>
        <v>12</v>
      </c>
      <c r="CK547">
        <f t="shared" si="591"/>
        <v>81.569999999999993</v>
      </c>
      <c r="CL547">
        <f t="shared" si="592"/>
        <v>0</v>
      </c>
      <c r="CM547">
        <f t="shared" si="593"/>
        <v>0</v>
      </c>
    </row>
    <row r="548" spans="1:91" x14ac:dyDescent="0.2">
      <c r="A548">
        <v>531</v>
      </c>
      <c r="B548">
        <f>B$14*(10-lgd*COUNTIF(Defaults!$AI548:$AR548,"&lt;="&amp;B$17))</f>
        <v>1.5</v>
      </c>
      <c r="C548">
        <f>C$14*(10-lgd*COUNTIF(Defaults!$AI548:$AR548,"&lt;="&amp;C$17))</f>
        <v>1.5</v>
      </c>
      <c r="D548">
        <f>D$14*(10-lgd*COUNTIF(Defaults!$AI548:$AR548,"&lt;="&amp;D$17))</f>
        <v>1.5</v>
      </c>
      <c r="E548">
        <f>E$14*(10-lgd*COUNTIF(Defaults!$AI548:$AR548,"&lt;="&amp;E$17))</f>
        <v>1.5</v>
      </c>
      <c r="F548">
        <f>F$14*(10-lgd*COUNTIF(Defaults!$AI548:$AR548,"&lt;="&amp;F$17))</f>
        <v>1.5</v>
      </c>
      <c r="G548">
        <f>G$14*(10-lgd*COUNTIF(Defaults!$AI548:$AR548,"&lt;="&amp;G$17))</f>
        <v>1.5</v>
      </c>
      <c r="H548">
        <f>H$14*(10-lgd*COUNTIF(Defaults!$AI548:$AR548,"&lt;="&amp;H$17))</f>
        <v>1.5</v>
      </c>
      <c r="I548">
        <f>I$14*(10-lgd*COUNTIF(Defaults!$AI548:$AR548,"&lt;="&amp;I$17))</f>
        <v>1.5</v>
      </c>
      <c r="J548">
        <f>J$14*(10-lgd*COUNTIF(Defaults!$AI548:$AR548,"&lt;="&amp;J$17))</f>
        <v>1.5</v>
      </c>
      <c r="K548">
        <f>K$14*(10-lgd*COUNTIF(Defaults!$AI548:$AR548,"&lt;="&amp;K$17))</f>
        <v>1.41</v>
      </c>
      <c r="L548">
        <f>L$14*(10-lgd*COUNTIF(Defaults!$AI548:$AR548,"&lt;="&amp;L$17))</f>
        <v>1.41</v>
      </c>
      <c r="M548">
        <f>M$14*(10-lgd*COUNTIF(Defaults!$AI548:$AR548,"&lt;="&amp;M$17))</f>
        <v>1.41</v>
      </c>
      <c r="N548">
        <f>N$14*(10-lgd*COUNTIF(Defaults!$AI548:$AR548,"&lt;="&amp;N$17))</f>
        <v>1.41</v>
      </c>
      <c r="O548">
        <f>O$14*(10-lgd*COUNTIF(Defaults!$AI548:$AR548,"&lt;="&amp;O$17))</f>
        <v>1.41</v>
      </c>
      <c r="P548">
        <f>P$14*(10-lgd*COUNTIF(Defaults!$AI548:$AR548,"&lt;="&amp;P$17))</f>
        <v>1.41</v>
      </c>
      <c r="Q548">
        <f>Q$14*(10-lgd*COUNTIF(Defaults!$AI548:$AR548,"&lt;="&amp;Q$17))</f>
        <v>1.41</v>
      </c>
      <c r="R548">
        <f>R$14*(10-lgd*COUNTIF(Defaults!$AI548:$AR548,"&lt;="&amp;R$17))</f>
        <v>1.41</v>
      </c>
      <c r="S548">
        <f>S$14*(10-lgd*COUNTIF(Defaults!$AI548:$AR548,"&lt;="&amp;S$17))</f>
        <v>1.41</v>
      </c>
      <c r="T548">
        <f>T$14*(10-lgd*COUNTIF(Defaults!$AI548:$AR548,"&lt;="&amp;T$17))</f>
        <v>1.41</v>
      </c>
      <c r="U548">
        <f>U$14*(10-lgd*COUNTIF(Defaults!$AI548:$AR548,"&lt;="&amp;U$17))</f>
        <v>95.410000000000011</v>
      </c>
      <c r="W548">
        <f t="shared" si="528"/>
        <v>0.1</v>
      </c>
      <c r="X548">
        <f t="shared" si="529"/>
        <v>0.1</v>
      </c>
      <c r="Y548">
        <f t="shared" si="530"/>
        <v>0.1</v>
      </c>
      <c r="Z548">
        <f t="shared" si="531"/>
        <v>0.1</v>
      </c>
      <c r="AA548">
        <f t="shared" si="532"/>
        <v>0.1</v>
      </c>
      <c r="AB548">
        <f t="shared" si="533"/>
        <v>0.1</v>
      </c>
      <c r="AC548">
        <f t="shared" si="534"/>
        <v>0.1</v>
      </c>
      <c r="AD548">
        <f t="shared" si="535"/>
        <v>0.1</v>
      </c>
      <c r="AE548">
        <f t="shared" si="536"/>
        <v>0.1</v>
      </c>
      <c r="AF548">
        <f t="shared" si="537"/>
        <v>0.1</v>
      </c>
      <c r="AG548">
        <f t="shared" si="538"/>
        <v>0.1</v>
      </c>
      <c r="AH548">
        <f t="shared" si="539"/>
        <v>0.1</v>
      </c>
      <c r="AI548">
        <f t="shared" si="540"/>
        <v>0.1</v>
      </c>
      <c r="AJ548">
        <f t="shared" si="541"/>
        <v>0.1</v>
      </c>
      <c r="AK548">
        <f t="shared" si="542"/>
        <v>0.1</v>
      </c>
      <c r="AL548">
        <f t="shared" si="543"/>
        <v>0.1</v>
      </c>
      <c r="AM548">
        <f t="shared" si="544"/>
        <v>0.1</v>
      </c>
      <c r="AN548">
        <f t="shared" si="545"/>
        <v>0.1</v>
      </c>
      <c r="AO548">
        <f t="shared" si="546"/>
        <v>0.1</v>
      </c>
      <c r="AP548">
        <f t="shared" si="547"/>
        <v>20.100000000000001</v>
      </c>
      <c r="AR548">
        <f t="shared" si="548"/>
        <v>0.1</v>
      </c>
      <c r="AS548">
        <f t="shared" si="549"/>
        <v>0.1</v>
      </c>
      <c r="AT548">
        <f t="shared" si="550"/>
        <v>0.1</v>
      </c>
      <c r="AU548">
        <f t="shared" si="551"/>
        <v>0.1</v>
      </c>
      <c r="AV548">
        <f t="shared" si="552"/>
        <v>0.1</v>
      </c>
      <c r="AW548">
        <f t="shared" si="553"/>
        <v>0.1</v>
      </c>
      <c r="AX548">
        <f t="shared" si="554"/>
        <v>0.1</v>
      </c>
      <c r="AY548">
        <f t="shared" si="555"/>
        <v>0.1</v>
      </c>
      <c r="AZ548">
        <f t="shared" si="556"/>
        <v>0.1</v>
      </c>
      <c r="BA548">
        <f t="shared" si="557"/>
        <v>0.1</v>
      </c>
      <c r="BB548">
        <f t="shared" si="558"/>
        <v>0.1</v>
      </c>
      <c r="BC548">
        <f t="shared" si="559"/>
        <v>0.1</v>
      </c>
      <c r="BD548">
        <f t="shared" si="560"/>
        <v>0.1</v>
      </c>
      <c r="BE548">
        <f t="shared" si="561"/>
        <v>0.1</v>
      </c>
      <c r="BF548">
        <f t="shared" si="562"/>
        <v>0.1</v>
      </c>
      <c r="BG548">
        <f t="shared" si="563"/>
        <v>0.1</v>
      </c>
      <c r="BH548">
        <f t="shared" si="564"/>
        <v>0.1</v>
      </c>
      <c r="BI548">
        <f t="shared" si="565"/>
        <v>0.1</v>
      </c>
      <c r="BJ548">
        <f t="shared" si="566"/>
        <v>0.1</v>
      </c>
      <c r="BK548">
        <f t="shared" si="567"/>
        <v>10.1</v>
      </c>
      <c r="BM548">
        <f t="shared" si="568"/>
        <v>1.2999999999999998</v>
      </c>
      <c r="BN548">
        <f t="shared" si="569"/>
        <v>1.2999999999999998</v>
      </c>
      <c r="BO548">
        <f t="shared" si="570"/>
        <v>1.2999999999999998</v>
      </c>
      <c r="BP548">
        <f t="shared" si="571"/>
        <v>1.2999999999999998</v>
      </c>
      <c r="BQ548">
        <f t="shared" si="572"/>
        <v>1.2999999999999998</v>
      </c>
      <c r="BR548">
        <f t="shared" si="573"/>
        <v>1.2999999999999998</v>
      </c>
      <c r="BS548">
        <f t="shared" si="574"/>
        <v>1.2999999999999998</v>
      </c>
      <c r="BT548">
        <f t="shared" si="575"/>
        <v>1.2999999999999998</v>
      </c>
      <c r="BU548">
        <f t="shared" si="576"/>
        <v>1.2999999999999998</v>
      </c>
      <c r="BV548">
        <f t="shared" si="577"/>
        <v>1.2099999999999997</v>
      </c>
      <c r="BW548">
        <f t="shared" si="578"/>
        <v>1.2099999999999997</v>
      </c>
      <c r="BX548">
        <f t="shared" si="579"/>
        <v>1.2099999999999997</v>
      </c>
      <c r="BY548">
        <f t="shared" si="580"/>
        <v>1.2099999999999997</v>
      </c>
      <c r="BZ548">
        <f t="shared" si="581"/>
        <v>1.2099999999999997</v>
      </c>
      <c r="CA548">
        <f t="shared" si="582"/>
        <v>1.2099999999999997</v>
      </c>
      <c r="CB548">
        <f t="shared" si="583"/>
        <v>1.2099999999999997</v>
      </c>
      <c r="CC548">
        <f t="shared" si="584"/>
        <v>1.2099999999999997</v>
      </c>
      <c r="CD548">
        <f t="shared" si="585"/>
        <v>1.2099999999999997</v>
      </c>
      <c r="CE548">
        <f t="shared" si="586"/>
        <v>1.2099999999999997</v>
      </c>
      <c r="CF548">
        <f t="shared" si="587"/>
        <v>65.210000000000008</v>
      </c>
      <c r="CH548">
        <f t="shared" si="588"/>
        <v>123.01000000000002</v>
      </c>
      <c r="CI548">
        <f t="shared" si="589"/>
        <v>22.000000000000004</v>
      </c>
      <c r="CJ548">
        <f t="shared" si="590"/>
        <v>12</v>
      </c>
      <c r="CK548">
        <f t="shared" si="591"/>
        <v>89.01</v>
      </c>
      <c r="CL548">
        <f t="shared" si="592"/>
        <v>0</v>
      </c>
      <c r="CM548">
        <f t="shared" si="593"/>
        <v>0</v>
      </c>
    </row>
    <row r="549" spans="1:91" x14ac:dyDescent="0.2">
      <c r="A549">
        <v>532</v>
      </c>
      <c r="B549">
        <f>B$14*(10-lgd*COUNTIF(Defaults!$AI549:$AR549,"&lt;="&amp;B$17))</f>
        <v>1.5</v>
      </c>
      <c r="C549">
        <f>C$14*(10-lgd*COUNTIF(Defaults!$AI549:$AR549,"&lt;="&amp;C$17))</f>
        <v>1.5</v>
      </c>
      <c r="D549">
        <f>D$14*(10-lgd*COUNTIF(Defaults!$AI549:$AR549,"&lt;="&amp;D$17))</f>
        <v>1.41</v>
      </c>
      <c r="E549">
        <f>E$14*(10-lgd*COUNTIF(Defaults!$AI549:$AR549,"&lt;="&amp;E$17))</f>
        <v>1.41</v>
      </c>
      <c r="F549">
        <f>F$14*(10-lgd*COUNTIF(Defaults!$AI549:$AR549,"&lt;="&amp;F$17))</f>
        <v>1.32</v>
      </c>
      <c r="G549">
        <f>G$14*(10-lgd*COUNTIF(Defaults!$AI549:$AR549,"&lt;="&amp;G$17))</f>
        <v>1.32</v>
      </c>
      <c r="H549">
        <f>H$14*(10-lgd*COUNTIF(Defaults!$AI549:$AR549,"&lt;="&amp;H$17))</f>
        <v>1.32</v>
      </c>
      <c r="I549">
        <f>I$14*(10-lgd*COUNTIF(Defaults!$AI549:$AR549,"&lt;="&amp;I$17))</f>
        <v>1.32</v>
      </c>
      <c r="J549">
        <f>J$14*(10-lgd*COUNTIF(Defaults!$AI549:$AR549,"&lt;="&amp;J$17))</f>
        <v>1.32</v>
      </c>
      <c r="K549">
        <f>K$14*(10-lgd*COUNTIF(Defaults!$AI549:$AR549,"&lt;="&amp;K$17))</f>
        <v>1.32</v>
      </c>
      <c r="L549">
        <f>L$14*(10-lgd*COUNTIF(Defaults!$AI549:$AR549,"&lt;="&amp;L$17))</f>
        <v>1.32</v>
      </c>
      <c r="M549">
        <f>M$14*(10-lgd*COUNTIF(Defaults!$AI549:$AR549,"&lt;="&amp;M$17))</f>
        <v>1.32</v>
      </c>
      <c r="N549">
        <f>N$14*(10-lgd*COUNTIF(Defaults!$AI549:$AR549,"&lt;="&amp;N$17))</f>
        <v>1.32</v>
      </c>
      <c r="O549">
        <f>O$14*(10-lgd*COUNTIF(Defaults!$AI549:$AR549,"&lt;="&amp;O$17))</f>
        <v>1.32</v>
      </c>
      <c r="P549">
        <f>P$14*(10-lgd*COUNTIF(Defaults!$AI549:$AR549,"&lt;="&amp;P$17))</f>
        <v>1.32</v>
      </c>
      <c r="Q549">
        <f>Q$14*(10-lgd*COUNTIF(Defaults!$AI549:$AR549,"&lt;="&amp;Q$17))</f>
        <v>1.32</v>
      </c>
      <c r="R549">
        <f>R$14*(10-lgd*COUNTIF(Defaults!$AI549:$AR549,"&lt;="&amp;R$17))</f>
        <v>1.32</v>
      </c>
      <c r="S549">
        <f>S$14*(10-lgd*COUNTIF(Defaults!$AI549:$AR549,"&lt;="&amp;S$17))</f>
        <v>1.32</v>
      </c>
      <c r="T549">
        <f>T$14*(10-lgd*COUNTIF(Defaults!$AI549:$AR549,"&lt;="&amp;T$17))</f>
        <v>1.32</v>
      </c>
      <c r="U549">
        <f>U$14*(10-lgd*COUNTIF(Defaults!$AI549:$AR549,"&lt;="&amp;U$17))</f>
        <v>89.320000000000007</v>
      </c>
      <c r="W549">
        <f t="shared" si="528"/>
        <v>0.1</v>
      </c>
      <c r="X549">
        <f t="shared" si="529"/>
        <v>0.1</v>
      </c>
      <c r="Y549">
        <f t="shared" si="530"/>
        <v>0.1</v>
      </c>
      <c r="Z549">
        <f t="shared" si="531"/>
        <v>0.1</v>
      </c>
      <c r="AA549">
        <f t="shared" si="532"/>
        <v>0.1</v>
      </c>
      <c r="AB549">
        <f t="shared" si="533"/>
        <v>0.1</v>
      </c>
      <c r="AC549">
        <f t="shared" si="534"/>
        <v>0.1</v>
      </c>
      <c r="AD549">
        <f t="shared" si="535"/>
        <v>0.1</v>
      </c>
      <c r="AE549">
        <f t="shared" si="536"/>
        <v>0.1</v>
      </c>
      <c r="AF549">
        <f t="shared" si="537"/>
        <v>0.1</v>
      </c>
      <c r="AG549">
        <f t="shared" si="538"/>
        <v>0.1</v>
      </c>
      <c r="AH549">
        <f t="shared" si="539"/>
        <v>0.1</v>
      </c>
      <c r="AI549">
        <f t="shared" si="540"/>
        <v>0.1</v>
      </c>
      <c r="AJ549">
        <f t="shared" si="541"/>
        <v>0.1</v>
      </c>
      <c r="AK549">
        <f t="shared" si="542"/>
        <v>0.1</v>
      </c>
      <c r="AL549">
        <f t="shared" si="543"/>
        <v>0.1</v>
      </c>
      <c r="AM549">
        <f t="shared" si="544"/>
        <v>0.1</v>
      </c>
      <c r="AN549">
        <f t="shared" si="545"/>
        <v>0.1</v>
      </c>
      <c r="AO549">
        <f t="shared" si="546"/>
        <v>0.1</v>
      </c>
      <c r="AP549">
        <f t="shared" si="547"/>
        <v>20.100000000000001</v>
      </c>
      <c r="AR549">
        <f t="shared" si="548"/>
        <v>0.1</v>
      </c>
      <c r="AS549">
        <f t="shared" si="549"/>
        <v>0.1</v>
      </c>
      <c r="AT549">
        <f t="shared" si="550"/>
        <v>0.1</v>
      </c>
      <c r="AU549">
        <f t="shared" si="551"/>
        <v>0.1</v>
      </c>
      <c r="AV549">
        <f t="shared" si="552"/>
        <v>0.1</v>
      </c>
      <c r="AW549">
        <f t="shared" si="553"/>
        <v>0.1</v>
      </c>
      <c r="AX549">
        <f t="shared" si="554"/>
        <v>0.1</v>
      </c>
      <c r="AY549">
        <f t="shared" si="555"/>
        <v>0.1</v>
      </c>
      <c r="AZ549">
        <f t="shared" si="556"/>
        <v>0.1</v>
      </c>
      <c r="BA549">
        <f t="shared" si="557"/>
        <v>0.1</v>
      </c>
      <c r="BB549">
        <f t="shared" si="558"/>
        <v>0.1</v>
      </c>
      <c r="BC549">
        <f t="shared" si="559"/>
        <v>0.1</v>
      </c>
      <c r="BD549">
        <f t="shared" si="560"/>
        <v>0.1</v>
      </c>
      <c r="BE549">
        <f t="shared" si="561"/>
        <v>0.1</v>
      </c>
      <c r="BF549">
        <f t="shared" si="562"/>
        <v>0.1</v>
      </c>
      <c r="BG549">
        <f t="shared" si="563"/>
        <v>0.1</v>
      </c>
      <c r="BH549">
        <f t="shared" si="564"/>
        <v>0.1</v>
      </c>
      <c r="BI549">
        <f t="shared" si="565"/>
        <v>0.1</v>
      </c>
      <c r="BJ549">
        <f t="shared" si="566"/>
        <v>0.1</v>
      </c>
      <c r="BK549">
        <f t="shared" si="567"/>
        <v>10.1</v>
      </c>
      <c r="BM549">
        <f t="shared" si="568"/>
        <v>1.2999999999999998</v>
      </c>
      <c r="BN549">
        <f t="shared" si="569"/>
        <v>1.2999999999999998</v>
      </c>
      <c r="BO549">
        <f t="shared" si="570"/>
        <v>1.2099999999999997</v>
      </c>
      <c r="BP549">
        <f t="shared" si="571"/>
        <v>1.2099999999999997</v>
      </c>
      <c r="BQ549">
        <f t="shared" si="572"/>
        <v>1.1199999999999999</v>
      </c>
      <c r="BR549">
        <f t="shared" si="573"/>
        <v>1.1199999999999999</v>
      </c>
      <c r="BS549">
        <f t="shared" si="574"/>
        <v>1.1199999999999999</v>
      </c>
      <c r="BT549">
        <f t="shared" si="575"/>
        <v>1.1199999999999999</v>
      </c>
      <c r="BU549">
        <f t="shared" si="576"/>
        <v>1.1199999999999999</v>
      </c>
      <c r="BV549">
        <f t="shared" si="577"/>
        <v>1.1199999999999999</v>
      </c>
      <c r="BW549">
        <f t="shared" si="578"/>
        <v>1.1199999999999999</v>
      </c>
      <c r="BX549">
        <f t="shared" si="579"/>
        <v>1.1199999999999999</v>
      </c>
      <c r="BY549">
        <f t="shared" si="580"/>
        <v>1.1199999999999999</v>
      </c>
      <c r="BZ549">
        <f t="shared" si="581"/>
        <v>1.1199999999999999</v>
      </c>
      <c r="CA549">
        <f t="shared" si="582"/>
        <v>1.1199999999999999</v>
      </c>
      <c r="CB549">
        <f t="shared" si="583"/>
        <v>1.1199999999999999</v>
      </c>
      <c r="CC549">
        <f t="shared" si="584"/>
        <v>1.1199999999999999</v>
      </c>
      <c r="CD549">
        <f t="shared" si="585"/>
        <v>1.1199999999999999</v>
      </c>
      <c r="CE549">
        <f t="shared" si="586"/>
        <v>1.1199999999999999</v>
      </c>
      <c r="CF549">
        <f t="shared" si="587"/>
        <v>59.12</v>
      </c>
      <c r="CH549">
        <f t="shared" si="588"/>
        <v>114.94000000000001</v>
      </c>
      <c r="CI549">
        <f t="shared" si="589"/>
        <v>22.000000000000004</v>
      </c>
      <c r="CJ549">
        <f t="shared" si="590"/>
        <v>12</v>
      </c>
      <c r="CK549">
        <f t="shared" si="591"/>
        <v>80.94</v>
      </c>
      <c r="CL549">
        <f t="shared" si="592"/>
        <v>0</v>
      </c>
      <c r="CM549">
        <f t="shared" si="593"/>
        <v>0</v>
      </c>
    </row>
    <row r="550" spans="1:91" x14ac:dyDescent="0.2">
      <c r="A550">
        <v>533</v>
      </c>
      <c r="B550">
        <f>B$14*(10-lgd*COUNTIF(Defaults!$AI550:$AR550,"&lt;="&amp;B$17))</f>
        <v>1.5</v>
      </c>
      <c r="C550">
        <f>C$14*(10-lgd*COUNTIF(Defaults!$AI550:$AR550,"&lt;="&amp;C$17))</f>
        <v>1.5</v>
      </c>
      <c r="D550">
        <f>D$14*(10-lgd*COUNTIF(Defaults!$AI550:$AR550,"&lt;="&amp;D$17))</f>
        <v>1.5</v>
      </c>
      <c r="E550">
        <f>E$14*(10-lgd*COUNTIF(Defaults!$AI550:$AR550,"&lt;="&amp;E$17))</f>
        <v>1.5</v>
      </c>
      <c r="F550">
        <f>F$14*(10-lgd*COUNTIF(Defaults!$AI550:$AR550,"&lt;="&amp;F$17))</f>
        <v>1.5</v>
      </c>
      <c r="G550">
        <f>G$14*(10-lgd*COUNTIF(Defaults!$AI550:$AR550,"&lt;="&amp;G$17))</f>
        <v>1.5</v>
      </c>
      <c r="H550">
        <f>H$14*(10-lgd*COUNTIF(Defaults!$AI550:$AR550,"&lt;="&amp;H$17))</f>
        <v>1.5</v>
      </c>
      <c r="I550">
        <f>I$14*(10-lgd*COUNTIF(Defaults!$AI550:$AR550,"&lt;="&amp;I$17))</f>
        <v>1.5</v>
      </c>
      <c r="J550">
        <f>J$14*(10-lgd*COUNTIF(Defaults!$AI550:$AR550,"&lt;="&amp;J$17))</f>
        <v>1.5</v>
      </c>
      <c r="K550">
        <f>K$14*(10-lgd*COUNTIF(Defaults!$AI550:$AR550,"&lt;="&amp;K$17))</f>
        <v>1.5</v>
      </c>
      <c r="L550">
        <f>L$14*(10-lgd*COUNTIF(Defaults!$AI550:$AR550,"&lt;="&amp;L$17))</f>
        <v>1.5</v>
      </c>
      <c r="M550">
        <f>M$14*(10-lgd*COUNTIF(Defaults!$AI550:$AR550,"&lt;="&amp;M$17))</f>
        <v>1.5</v>
      </c>
      <c r="N550">
        <f>N$14*(10-lgd*COUNTIF(Defaults!$AI550:$AR550,"&lt;="&amp;N$17))</f>
        <v>1.5</v>
      </c>
      <c r="O550">
        <f>O$14*(10-lgd*COUNTIF(Defaults!$AI550:$AR550,"&lt;="&amp;O$17))</f>
        <v>1.5</v>
      </c>
      <c r="P550">
        <f>P$14*(10-lgd*COUNTIF(Defaults!$AI550:$AR550,"&lt;="&amp;P$17))</f>
        <v>1.5</v>
      </c>
      <c r="Q550">
        <f>Q$14*(10-lgd*COUNTIF(Defaults!$AI550:$AR550,"&lt;="&amp;Q$17))</f>
        <v>1.5</v>
      </c>
      <c r="R550">
        <f>R$14*(10-lgd*COUNTIF(Defaults!$AI550:$AR550,"&lt;="&amp;R$17))</f>
        <v>1.5</v>
      </c>
      <c r="S550">
        <f>S$14*(10-lgd*COUNTIF(Defaults!$AI550:$AR550,"&lt;="&amp;S$17))</f>
        <v>1.5</v>
      </c>
      <c r="T550">
        <f>T$14*(10-lgd*COUNTIF(Defaults!$AI550:$AR550,"&lt;="&amp;T$17))</f>
        <v>1.5</v>
      </c>
      <c r="U550">
        <f>U$14*(10-lgd*COUNTIF(Defaults!$AI550:$AR550,"&lt;="&amp;U$17))</f>
        <v>101.5</v>
      </c>
      <c r="W550">
        <f t="shared" si="528"/>
        <v>0.1</v>
      </c>
      <c r="X550">
        <f t="shared" si="529"/>
        <v>0.1</v>
      </c>
      <c r="Y550">
        <f t="shared" si="530"/>
        <v>0.1</v>
      </c>
      <c r="Z550">
        <f t="shared" si="531"/>
        <v>0.1</v>
      </c>
      <c r="AA550">
        <f t="shared" si="532"/>
        <v>0.1</v>
      </c>
      <c r="AB550">
        <f t="shared" si="533"/>
        <v>0.1</v>
      </c>
      <c r="AC550">
        <f t="shared" si="534"/>
        <v>0.1</v>
      </c>
      <c r="AD550">
        <f t="shared" si="535"/>
        <v>0.1</v>
      </c>
      <c r="AE550">
        <f t="shared" si="536"/>
        <v>0.1</v>
      </c>
      <c r="AF550">
        <f t="shared" si="537"/>
        <v>0.1</v>
      </c>
      <c r="AG550">
        <f t="shared" si="538"/>
        <v>0.1</v>
      </c>
      <c r="AH550">
        <f t="shared" si="539"/>
        <v>0.1</v>
      </c>
      <c r="AI550">
        <f t="shared" si="540"/>
        <v>0.1</v>
      </c>
      <c r="AJ550">
        <f t="shared" si="541"/>
        <v>0.1</v>
      </c>
      <c r="AK550">
        <f t="shared" si="542"/>
        <v>0.1</v>
      </c>
      <c r="AL550">
        <f t="shared" si="543"/>
        <v>0.1</v>
      </c>
      <c r="AM550">
        <f t="shared" si="544"/>
        <v>0.1</v>
      </c>
      <c r="AN550">
        <f t="shared" si="545"/>
        <v>0.1</v>
      </c>
      <c r="AO550">
        <f t="shared" si="546"/>
        <v>0.1</v>
      </c>
      <c r="AP550">
        <f t="shared" si="547"/>
        <v>20.100000000000001</v>
      </c>
      <c r="AR550">
        <f t="shared" si="548"/>
        <v>0.1</v>
      </c>
      <c r="AS550">
        <f t="shared" si="549"/>
        <v>0.1</v>
      </c>
      <c r="AT550">
        <f t="shared" si="550"/>
        <v>0.1</v>
      </c>
      <c r="AU550">
        <f t="shared" si="551"/>
        <v>0.1</v>
      </c>
      <c r="AV550">
        <f t="shared" si="552"/>
        <v>0.1</v>
      </c>
      <c r="AW550">
        <f t="shared" si="553"/>
        <v>0.1</v>
      </c>
      <c r="AX550">
        <f t="shared" si="554"/>
        <v>0.1</v>
      </c>
      <c r="AY550">
        <f t="shared" si="555"/>
        <v>0.1</v>
      </c>
      <c r="AZ550">
        <f t="shared" si="556"/>
        <v>0.1</v>
      </c>
      <c r="BA550">
        <f t="shared" si="557"/>
        <v>0.1</v>
      </c>
      <c r="BB550">
        <f t="shared" si="558"/>
        <v>0.1</v>
      </c>
      <c r="BC550">
        <f t="shared" si="559"/>
        <v>0.1</v>
      </c>
      <c r="BD550">
        <f t="shared" si="560"/>
        <v>0.1</v>
      </c>
      <c r="BE550">
        <f t="shared" si="561"/>
        <v>0.1</v>
      </c>
      <c r="BF550">
        <f t="shared" si="562"/>
        <v>0.1</v>
      </c>
      <c r="BG550">
        <f t="shared" si="563"/>
        <v>0.1</v>
      </c>
      <c r="BH550">
        <f t="shared" si="564"/>
        <v>0.1</v>
      </c>
      <c r="BI550">
        <f t="shared" si="565"/>
        <v>0.1</v>
      </c>
      <c r="BJ550">
        <f t="shared" si="566"/>
        <v>0.1</v>
      </c>
      <c r="BK550">
        <f t="shared" si="567"/>
        <v>10.1</v>
      </c>
      <c r="BM550">
        <f t="shared" si="568"/>
        <v>1.2999999999999998</v>
      </c>
      <c r="BN550">
        <f t="shared" si="569"/>
        <v>1.2999999999999998</v>
      </c>
      <c r="BO550">
        <f t="shared" si="570"/>
        <v>1.2999999999999998</v>
      </c>
      <c r="BP550">
        <f t="shared" si="571"/>
        <v>1.2999999999999998</v>
      </c>
      <c r="BQ550">
        <f t="shared" si="572"/>
        <v>1.2999999999999998</v>
      </c>
      <c r="BR550">
        <f t="shared" si="573"/>
        <v>1.2999999999999998</v>
      </c>
      <c r="BS550">
        <f t="shared" si="574"/>
        <v>1.2999999999999998</v>
      </c>
      <c r="BT550">
        <f t="shared" si="575"/>
        <v>1.2999999999999998</v>
      </c>
      <c r="BU550">
        <f t="shared" si="576"/>
        <v>1.2999999999999998</v>
      </c>
      <c r="BV550">
        <f t="shared" si="577"/>
        <v>1.2999999999999998</v>
      </c>
      <c r="BW550">
        <f t="shared" si="578"/>
        <v>1.2999999999999998</v>
      </c>
      <c r="BX550">
        <f t="shared" si="579"/>
        <v>1.2999999999999998</v>
      </c>
      <c r="BY550">
        <f t="shared" si="580"/>
        <v>1.2999999999999998</v>
      </c>
      <c r="BZ550">
        <f t="shared" si="581"/>
        <v>1.2999999999999998</v>
      </c>
      <c r="CA550">
        <f t="shared" si="582"/>
        <v>1.2999999999999998</v>
      </c>
      <c r="CB550">
        <f t="shared" si="583"/>
        <v>1.2999999999999998</v>
      </c>
      <c r="CC550">
        <f t="shared" si="584"/>
        <v>1.2999999999999998</v>
      </c>
      <c r="CD550">
        <f t="shared" si="585"/>
        <v>1.2999999999999998</v>
      </c>
      <c r="CE550">
        <f t="shared" si="586"/>
        <v>1.2999999999999998</v>
      </c>
      <c r="CF550">
        <f t="shared" si="587"/>
        <v>71.300000000000011</v>
      </c>
      <c r="CH550">
        <f t="shared" si="588"/>
        <v>130</v>
      </c>
      <c r="CI550">
        <f t="shared" si="589"/>
        <v>22.000000000000004</v>
      </c>
      <c r="CJ550">
        <f t="shared" si="590"/>
        <v>12</v>
      </c>
      <c r="CK550">
        <f t="shared" si="591"/>
        <v>96.000000000000014</v>
      </c>
      <c r="CL550">
        <f t="shared" si="592"/>
        <v>0</v>
      </c>
      <c r="CM550">
        <f t="shared" si="593"/>
        <v>0</v>
      </c>
    </row>
    <row r="551" spans="1:91" x14ac:dyDescent="0.2">
      <c r="A551">
        <v>534</v>
      </c>
      <c r="B551">
        <f>B$14*(10-lgd*COUNTIF(Defaults!$AI551:$AR551,"&lt;="&amp;B$17))</f>
        <v>1.5</v>
      </c>
      <c r="C551">
        <f>C$14*(10-lgd*COUNTIF(Defaults!$AI551:$AR551,"&lt;="&amp;C$17))</f>
        <v>1.5</v>
      </c>
      <c r="D551">
        <f>D$14*(10-lgd*COUNTIF(Defaults!$AI551:$AR551,"&lt;="&amp;D$17))</f>
        <v>1.5</v>
      </c>
      <c r="E551">
        <f>E$14*(10-lgd*COUNTIF(Defaults!$AI551:$AR551,"&lt;="&amp;E$17))</f>
        <v>1.5</v>
      </c>
      <c r="F551">
        <f>F$14*(10-lgd*COUNTIF(Defaults!$AI551:$AR551,"&lt;="&amp;F$17))</f>
        <v>1.5</v>
      </c>
      <c r="G551">
        <f>G$14*(10-lgd*COUNTIF(Defaults!$AI551:$AR551,"&lt;="&amp;G$17))</f>
        <v>1.5</v>
      </c>
      <c r="H551">
        <f>H$14*(10-lgd*COUNTIF(Defaults!$AI551:$AR551,"&lt;="&amp;H$17))</f>
        <v>1.5</v>
      </c>
      <c r="I551">
        <f>I$14*(10-lgd*COUNTIF(Defaults!$AI551:$AR551,"&lt;="&amp;I$17))</f>
        <v>1.5</v>
      </c>
      <c r="J551">
        <f>J$14*(10-lgd*COUNTIF(Defaults!$AI551:$AR551,"&lt;="&amp;J$17))</f>
        <v>1.5</v>
      </c>
      <c r="K551">
        <f>K$14*(10-lgd*COUNTIF(Defaults!$AI551:$AR551,"&lt;="&amp;K$17))</f>
        <v>1.5</v>
      </c>
      <c r="L551">
        <f>L$14*(10-lgd*COUNTIF(Defaults!$AI551:$AR551,"&lt;="&amp;L$17))</f>
        <v>1.5</v>
      </c>
      <c r="M551">
        <f>M$14*(10-lgd*COUNTIF(Defaults!$AI551:$AR551,"&lt;="&amp;M$17))</f>
        <v>1.5</v>
      </c>
      <c r="N551">
        <f>N$14*(10-lgd*COUNTIF(Defaults!$AI551:$AR551,"&lt;="&amp;N$17))</f>
        <v>1.41</v>
      </c>
      <c r="O551">
        <f>O$14*(10-lgd*COUNTIF(Defaults!$AI551:$AR551,"&lt;="&amp;O$17))</f>
        <v>1.41</v>
      </c>
      <c r="P551">
        <f>P$14*(10-lgd*COUNTIF(Defaults!$AI551:$AR551,"&lt;="&amp;P$17))</f>
        <v>1.41</v>
      </c>
      <c r="Q551">
        <f>Q$14*(10-lgd*COUNTIF(Defaults!$AI551:$AR551,"&lt;="&amp;Q$17))</f>
        <v>1.41</v>
      </c>
      <c r="R551">
        <f>R$14*(10-lgd*COUNTIF(Defaults!$AI551:$AR551,"&lt;="&amp;R$17))</f>
        <v>1.41</v>
      </c>
      <c r="S551">
        <f>S$14*(10-lgd*COUNTIF(Defaults!$AI551:$AR551,"&lt;="&amp;S$17))</f>
        <v>1.41</v>
      </c>
      <c r="T551">
        <f>T$14*(10-lgd*COUNTIF(Defaults!$AI551:$AR551,"&lt;="&amp;T$17))</f>
        <v>1.41</v>
      </c>
      <c r="U551">
        <f>U$14*(10-lgd*COUNTIF(Defaults!$AI551:$AR551,"&lt;="&amp;U$17))</f>
        <v>95.410000000000011</v>
      </c>
      <c r="W551">
        <f t="shared" si="528"/>
        <v>0.1</v>
      </c>
      <c r="X551">
        <f t="shared" si="529"/>
        <v>0.1</v>
      </c>
      <c r="Y551">
        <f t="shared" si="530"/>
        <v>0.1</v>
      </c>
      <c r="Z551">
        <f t="shared" si="531"/>
        <v>0.1</v>
      </c>
      <c r="AA551">
        <f t="shared" si="532"/>
        <v>0.1</v>
      </c>
      <c r="AB551">
        <f t="shared" si="533"/>
        <v>0.1</v>
      </c>
      <c r="AC551">
        <f t="shared" si="534"/>
        <v>0.1</v>
      </c>
      <c r="AD551">
        <f t="shared" si="535"/>
        <v>0.1</v>
      </c>
      <c r="AE551">
        <f t="shared" si="536"/>
        <v>0.1</v>
      </c>
      <c r="AF551">
        <f t="shared" si="537"/>
        <v>0.1</v>
      </c>
      <c r="AG551">
        <f t="shared" si="538"/>
        <v>0.1</v>
      </c>
      <c r="AH551">
        <f t="shared" si="539"/>
        <v>0.1</v>
      </c>
      <c r="AI551">
        <f t="shared" si="540"/>
        <v>0.1</v>
      </c>
      <c r="AJ551">
        <f t="shared" si="541"/>
        <v>0.1</v>
      </c>
      <c r="AK551">
        <f t="shared" si="542"/>
        <v>0.1</v>
      </c>
      <c r="AL551">
        <f t="shared" si="543"/>
        <v>0.1</v>
      </c>
      <c r="AM551">
        <f t="shared" si="544"/>
        <v>0.1</v>
      </c>
      <c r="AN551">
        <f t="shared" si="545"/>
        <v>0.1</v>
      </c>
      <c r="AO551">
        <f t="shared" si="546"/>
        <v>0.1</v>
      </c>
      <c r="AP551">
        <f t="shared" si="547"/>
        <v>20.100000000000001</v>
      </c>
      <c r="AR551">
        <f t="shared" si="548"/>
        <v>0.1</v>
      </c>
      <c r="AS551">
        <f t="shared" si="549"/>
        <v>0.1</v>
      </c>
      <c r="AT551">
        <f t="shared" si="550"/>
        <v>0.1</v>
      </c>
      <c r="AU551">
        <f t="shared" si="551"/>
        <v>0.1</v>
      </c>
      <c r="AV551">
        <f t="shared" si="552"/>
        <v>0.1</v>
      </c>
      <c r="AW551">
        <f t="shared" si="553"/>
        <v>0.1</v>
      </c>
      <c r="AX551">
        <f t="shared" si="554"/>
        <v>0.1</v>
      </c>
      <c r="AY551">
        <f t="shared" si="555"/>
        <v>0.1</v>
      </c>
      <c r="AZ551">
        <f t="shared" si="556"/>
        <v>0.1</v>
      </c>
      <c r="BA551">
        <f t="shared" si="557"/>
        <v>0.1</v>
      </c>
      <c r="BB551">
        <f t="shared" si="558"/>
        <v>0.1</v>
      </c>
      <c r="BC551">
        <f t="shared" si="559"/>
        <v>0.1</v>
      </c>
      <c r="BD551">
        <f t="shared" si="560"/>
        <v>0.1</v>
      </c>
      <c r="BE551">
        <f t="shared" si="561"/>
        <v>0.1</v>
      </c>
      <c r="BF551">
        <f t="shared" si="562"/>
        <v>0.1</v>
      </c>
      <c r="BG551">
        <f t="shared" si="563"/>
        <v>0.1</v>
      </c>
      <c r="BH551">
        <f t="shared" si="564"/>
        <v>0.1</v>
      </c>
      <c r="BI551">
        <f t="shared" si="565"/>
        <v>0.1</v>
      </c>
      <c r="BJ551">
        <f t="shared" si="566"/>
        <v>0.1</v>
      </c>
      <c r="BK551">
        <f t="shared" si="567"/>
        <v>10.1</v>
      </c>
      <c r="BM551">
        <f t="shared" si="568"/>
        <v>1.2999999999999998</v>
      </c>
      <c r="BN551">
        <f t="shared" si="569"/>
        <v>1.2999999999999998</v>
      </c>
      <c r="BO551">
        <f t="shared" si="570"/>
        <v>1.2999999999999998</v>
      </c>
      <c r="BP551">
        <f t="shared" si="571"/>
        <v>1.2999999999999998</v>
      </c>
      <c r="BQ551">
        <f t="shared" si="572"/>
        <v>1.2999999999999998</v>
      </c>
      <c r="BR551">
        <f t="shared" si="573"/>
        <v>1.2999999999999998</v>
      </c>
      <c r="BS551">
        <f t="shared" si="574"/>
        <v>1.2999999999999998</v>
      </c>
      <c r="BT551">
        <f t="shared" si="575"/>
        <v>1.2999999999999998</v>
      </c>
      <c r="BU551">
        <f t="shared" si="576"/>
        <v>1.2999999999999998</v>
      </c>
      <c r="BV551">
        <f t="shared" si="577"/>
        <v>1.2999999999999998</v>
      </c>
      <c r="BW551">
        <f t="shared" si="578"/>
        <v>1.2999999999999998</v>
      </c>
      <c r="BX551">
        <f t="shared" si="579"/>
        <v>1.2999999999999998</v>
      </c>
      <c r="BY551">
        <f t="shared" si="580"/>
        <v>1.2099999999999997</v>
      </c>
      <c r="BZ551">
        <f t="shared" si="581"/>
        <v>1.2099999999999997</v>
      </c>
      <c r="CA551">
        <f t="shared" si="582"/>
        <v>1.2099999999999997</v>
      </c>
      <c r="CB551">
        <f t="shared" si="583"/>
        <v>1.2099999999999997</v>
      </c>
      <c r="CC551">
        <f t="shared" si="584"/>
        <v>1.2099999999999997</v>
      </c>
      <c r="CD551">
        <f t="shared" si="585"/>
        <v>1.2099999999999997</v>
      </c>
      <c r="CE551">
        <f t="shared" si="586"/>
        <v>1.2099999999999997</v>
      </c>
      <c r="CF551">
        <f t="shared" si="587"/>
        <v>65.210000000000008</v>
      </c>
      <c r="CH551">
        <f t="shared" si="588"/>
        <v>123.28000000000002</v>
      </c>
      <c r="CI551">
        <f t="shared" si="589"/>
        <v>22.000000000000004</v>
      </c>
      <c r="CJ551">
        <f t="shared" si="590"/>
        <v>12</v>
      </c>
      <c r="CK551">
        <f t="shared" si="591"/>
        <v>89.280000000000015</v>
      </c>
      <c r="CL551">
        <f t="shared" si="592"/>
        <v>0</v>
      </c>
      <c r="CM551">
        <f t="shared" si="593"/>
        <v>0</v>
      </c>
    </row>
    <row r="552" spans="1:91" x14ac:dyDescent="0.2">
      <c r="A552">
        <v>535</v>
      </c>
      <c r="B552">
        <f>B$14*(10-lgd*COUNTIF(Defaults!$AI552:$AR552,"&lt;="&amp;B$17))</f>
        <v>1.5</v>
      </c>
      <c r="C552">
        <f>C$14*(10-lgd*COUNTIF(Defaults!$AI552:$AR552,"&lt;="&amp;C$17))</f>
        <v>1.5</v>
      </c>
      <c r="D552">
        <f>D$14*(10-lgd*COUNTIF(Defaults!$AI552:$AR552,"&lt;="&amp;D$17))</f>
        <v>1.5</v>
      </c>
      <c r="E552">
        <f>E$14*(10-lgd*COUNTIF(Defaults!$AI552:$AR552,"&lt;="&amp;E$17))</f>
        <v>1.5</v>
      </c>
      <c r="F552">
        <f>F$14*(10-lgd*COUNTIF(Defaults!$AI552:$AR552,"&lt;="&amp;F$17))</f>
        <v>1.5</v>
      </c>
      <c r="G552">
        <f>G$14*(10-lgd*COUNTIF(Defaults!$AI552:$AR552,"&lt;="&amp;G$17))</f>
        <v>1.5</v>
      </c>
      <c r="H552">
        <f>H$14*(10-lgd*COUNTIF(Defaults!$AI552:$AR552,"&lt;="&amp;H$17))</f>
        <v>1.5</v>
      </c>
      <c r="I552">
        <f>I$14*(10-lgd*COUNTIF(Defaults!$AI552:$AR552,"&lt;="&amp;I$17))</f>
        <v>1.5</v>
      </c>
      <c r="J552">
        <f>J$14*(10-lgd*COUNTIF(Defaults!$AI552:$AR552,"&lt;="&amp;J$17))</f>
        <v>1.5</v>
      </c>
      <c r="K552">
        <f>K$14*(10-lgd*COUNTIF(Defaults!$AI552:$AR552,"&lt;="&amp;K$17))</f>
        <v>1.5</v>
      </c>
      <c r="L552">
        <f>L$14*(10-lgd*COUNTIF(Defaults!$AI552:$AR552,"&lt;="&amp;L$17))</f>
        <v>1.5</v>
      </c>
      <c r="M552">
        <f>M$14*(10-lgd*COUNTIF(Defaults!$AI552:$AR552,"&lt;="&amp;M$17))</f>
        <v>1.5</v>
      </c>
      <c r="N552">
        <f>N$14*(10-lgd*COUNTIF(Defaults!$AI552:$AR552,"&lt;="&amp;N$17))</f>
        <v>1.5</v>
      </c>
      <c r="O552">
        <f>O$14*(10-lgd*COUNTIF(Defaults!$AI552:$AR552,"&lt;="&amp;O$17))</f>
        <v>1.5</v>
      </c>
      <c r="P552">
        <f>P$14*(10-lgd*COUNTIF(Defaults!$AI552:$AR552,"&lt;="&amp;P$17))</f>
        <v>1.5</v>
      </c>
      <c r="Q552">
        <f>Q$14*(10-lgd*COUNTIF(Defaults!$AI552:$AR552,"&lt;="&amp;Q$17))</f>
        <v>1.5</v>
      </c>
      <c r="R552">
        <f>R$14*(10-lgd*COUNTIF(Defaults!$AI552:$AR552,"&lt;="&amp;R$17))</f>
        <v>1.5</v>
      </c>
      <c r="S552">
        <f>S$14*(10-lgd*COUNTIF(Defaults!$AI552:$AR552,"&lt;="&amp;S$17))</f>
        <v>1.5</v>
      </c>
      <c r="T552">
        <f>T$14*(10-lgd*COUNTIF(Defaults!$AI552:$AR552,"&lt;="&amp;T$17))</f>
        <v>1.5</v>
      </c>
      <c r="U552">
        <f>U$14*(10-lgd*COUNTIF(Defaults!$AI552:$AR552,"&lt;="&amp;U$17))</f>
        <v>101.5</v>
      </c>
      <c r="W552">
        <f t="shared" si="528"/>
        <v>0.1</v>
      </c>
      <c r="X552">
        <f t="shared" si="529"/>
        <v>0.1</v>
      </c>
      <c r="Y552">
        <f t="shared" si="530"/>
        <v>0.1</v>
      </c>
      <c r="Z552">
        <f t="shared" si="531"/>
        <v>0.1</v>
      </c>
      <c r="AA552">
        <f t="shared" si="532"/>
        <v>0.1</v>
      </c>
      <c r="AB552">
        <f t="shared" si="533"/>
        <v>0.1</v>
      </c>
      <c r="AC552">
        <f t="shared" si="534"/>
        <v>0.1</v>
      </c>
      <c r="AD552">
        <f t="shared" si="535"/>
        <v>0.1</v>
      </c>
      <c r="AE552">
        <f t="shared" si="536"/>
        <v>0.1</v>
      </c>
      <c r="AF552">
        <f t="shared" si="537"/>
        <v>0.1</v>
      </c>
      <c r="AG552">
        <f t="shared" si="538"/>
        <v>0.1</v>
      </c>
      <c r="AH552">
        <f t="shared" si="539"/>
        <v>0.1</v>
      </c>
      <c r="AI552">
        <f t="shared" si="540"/>
        <v>0.1</v>
      </c>
      <c r="AJ552">
        <f t="shared" si="541"/>
        <v>0.1</v>
      </c>
      <c r="AK552">
        <f t="shared" si="542"/>
        <v>0.1</v>
      </c>
      <c r="AL552">
        <f t="shared" si="543"/>
        <v>0.1</v>
      </c>
      <c r="AM552">
        <f t="shared" si="544"/>
        <v>0.1</v>
      </c>
      <c r="AN552">
        <f t="shared" si="545"/>
        <v>0.1</v>
      </c>
      <c r="AO552">
        <f t="shared" si="546"/>
        <v>0.1</v>
      </c>
      <c r="AP552">
        <f t="shared" si="547"/>
        <v>20.100000000000001</v>
      </c>
      <c r="AR552">
        <f t="shared" si="548"/>
        <v>0.1</v>
      </c>
      <c r="AS552">
        <f t="shared" si="549"/>
        <v>0.1</v>
      </c>
      <c r="AT552">
        <f t="shared" si="550"/>
        <v>0.1</v>
      </c>
      <c r="AU552">
        <f t="shared" si="551"/>
        <v>0.1</v>
      </c>
      <c r="AV552">
        <f t="shared" si="552"/>
        <v>0.1</v>
      </c>
      <c r="AW552">
        <f t="shared" si="553"/>
        <v>0.1</v>
      </c>
      <c r="AX552">
        <f t="shared" si="554"/>
        <v>0.1</v>
      </c>
      <c r="AY552">
        <f t="shared" si="555"/>
        <v>0.1</v>
      </c>
      <c r="AZ552">
        <f t="shared" si="556"/>
        <v>0.1</v>
      </c>
      <c r="BA552">
        <f t="shared" si="557"/>
        <v>0.1</v>
      </c>
      <c r="BB552">
        <f t="shared" si="558"/>
        <v>0.1</v>
      </c>
      <c r="BC552">
        <f t="shared" si="559"/>
        <v>0.1</v>
      </c>
      <c r="BD552">
        <f t="shared" si="560"/>
        <v>0.1</v>
      </c>
      <c r="BE552">
        <f t="shared" si="561"/>
        <v>0.1</v>
      </c>
      <c r="BF552">
        <f t="shared" si="562"/>
        <v>0.1</v>
      </c>
      <c r="BG552">
        <f t="shared" si="563"/>
        <v>0.1</v>
      </c>
      <c r="BH552">
        <f t="shared" si="564"/>
        <v>0.1</v>
      </c>
      <c r="BI552">
        <f t="shared" si="565"/>
        <v>0.1</v>
      </c>
      <c r="BJ552">
        <f t="shared" si="566"/>
        <v>0.1</v>
      </c>
      <c r="BK552">
        <f t="shared" si="567"/>
        <v>10.1</v>
      </c>
      <c r="BM552">
        <f t="shared" si="568"/>
        <v>1.2999999999999998</v>
      </c>
      <c r="BN552">
        <f t="shared" si="569"/>
        <v>1.2999999999999998</v>
      </c>
      <c r="BO552">
        <f t="shared" si="570"/>
        <v>1.2999999999999998</v>
      </c>
      <c r="BP552">
        <f t="shared" si="571"/>
        <v>1.2999999999999998</v>
      </c>
      <c r="BQ552">
        <f t="shared" si="572"/>
        <v>1.2999999999999998</v>
      </c>
      <c r="BR552">
        <f t="shared" si="573"/>
        <v>1.2999999999999998</v>
      </c>
      <c r="BS552">
        <f t="shared" si="574"/>
        <v>1.2999999999999998</v>
      </c>
      <c r="BT552">
        <f t="shared" si="575"/>
        <v>1.2999999999999998</v>
      </c>
      <c r="BU552">
        <f t="shared" si="576"/>
        <v>1.2999999999999998</v>
      </c>
      <c r="BV552">
        <f t="shared" si="577"/>
        <v>1.2999999999999998</v>
      </c>
      <c r="BW552">
        <f t="shared" si="578"/>
        <v>1.2999999999999998</v>
      </c>
      <c r="BX552">
        <f t="shared" si="579"/>
        <v>1.2999999999999998</v>
      </c>
      <c r="BY552">
        <f t="shared" si="580"/>
        <v>1.2999999999999998</v>
      </c>
      <c r="BZ552">
        <f t="shared" si="581"/>
        <v>1.2999999999999998</v>
      </c>
      <c r="CA552">
        <f t="shared" si="582"/>
        <v>1.2999999999999998</v>
      </c>
      <c r="CB552">
        <f t="shared" si="583"/>
        <v>1.2999999999999998</v>
      </c>
      <c r="CC552">
        <f t="shared" si="584"/>
        <v>1.2999999999999998</v>
      </c>
      <c r="CD552">
        <f t="shared" si="585"/>
        <v>1.2999999999999998</v>
      </c>
      <c r="CE552">
        <f t="shared" si="586"/>
        <v>1.2999999999999998</v>
      </c>
      <c r="CF552">
        <f t="shared" si="587"/>
        <v>71.300000000000011</v>
      </c>
      <c r="CH552">
        <f t="shared" si="588"/>
        <v>130</v>
      </c>
      <c r="CI552">
        <f t="shared" si="589"/>
        <v>22.000000000000004</v>
      </c>
      <c r="CJ552">
        <f t="shared" si="590"/>
        <v>12</v>
      </c>
      <c r="CK552">
        <f t="shared" si="591"/>
        <v>96.000000000000014</v>
      </c>
      <c r="CL552">
        <f t="shared" si="592"/>
        <v>0</v>
      </c>
      <c r="CM552">
        <f t="shared" si="593"/>
        <v>0</v>
      </c>
    </row>
    <row r="553" spans="1:91" x14ac:dyDescent="0.2">
      <c r="A553">
        <v>536</v>
      </c>
      <c r="B553">
        <f>B$14*(10-lgd*COUNTIF(Defaults!$AI553:$AR553,"&lt;="&amp;B$17))</f>
        <v>1.41</v>
      </c>
      <c r="C553">
        <f>C$14*(10-lgd*COUNTIF(Defaults!$AI553:$AR553,"&lt;="&amp;C$17))</f>
        <v>1.41</v>
      </c>
      <c r="D553">
        <f>D$14*(10-lgd*COUNTIF(Defaults!$AI553:$AR553,"&lt;="&amp;D$17))</f>
        <v>1.41</v>
      </c>
      <c r="E553">
        <f>E$14*(10-lgd*COUNTIF(Defaults!$AI553:$AR553,"&lt;="&amp;E$17))</f>
        <v>1.41</v>
      </c>
      <c r="F553">
        <f>F$14*(10-lgd*COUNTIF(Defaults!$AI553:$AR553,"&lt;="&amp;F$17))</f>
        <v>1.41</v>
      </c>
      <c r="G553">
        <f>G$14*(10-lgd*COUNTIF(Defaults!$AI553:$AR553,"&lt;="&amp;G$17))</f>
        <v>1.41</v>
      </c>
      <c r="H553">
        <f>H$14*(10-lgd*COUNTIF(Defaults!$AI553:$AR553,"&lt;="&amp;H$17))</f>
        <v>1.41</v>
      </c>
      <c r="I553">
        <f>I$14*(10-lgd*COUNTIF(Defaults!$AI553:$AR553,"&lt;="&amp;I$17))</f>
        <v>1.41</v>
      </c>
      <c r="J553">
        <f>J$14*(10-lgd*COUNTIF(Defaults!$AI553:$AR553,"&lt;="&amp;J$17))</f>
        <v>1.41</v>
      </c>
      <c r="K553">
        <f>K$14*(10-lgd*COUNTIF(Defaults!$AI553:$AR553,"&lt;="&amp;K$17))</f>
        <v>1.41</v>
      </c>
      <c r="L553">
        <f>L$14*(10-lgd*COUNTIF(Defaults!$AI553:$AR553,"&lt;="&amp;L$17))</f>
        <v>1.41</v>
      </c>
      <c r="M553">
        <f>M$14*(10-lgd*COUNTIF(Defaults!$AI553:$AR553,"&lt;="&amp;M$17))</f>
        <v>1.41</v>
      </c>
      <c r="N553">
        <f>N$14*(10-lgd*COUNTIF(Defaults!$AI553:$AR553,"&lt;="&amp;N$17))</f>
        <v>1.41</v>
      </c>
      <c r="O553">
        <f>O$14*(10-lgd*COUNTIF(Defaults!$AI553:$AR553,"&lt;="&amp;O$17))</f>
        <v>1.41</v>
      </c>
      <c r="P553">
        <f>P$14*(10-lgd*COUNTIF(Defaults!$AI553:$AR553,"&lt;="&amp;P$17))</f>
        <v>1.41</v>
      </c>
      <c r="Q553">
        <f>Q$14*(10-lgd*COUNTIF(Defaults!$AI553:$AR553,"&lt;="&amp;Q$17))</f>
        <v>1.41</v>
      </c>
      <c r="R553">
        <f>R$14*(10-lgd*COUNTIF(Defaults!$AI553:$AR553,"&lt;="&amp;R$17))</f>
        <v>1.41</v>
      </c>
      <c r="S553">
        <f>S$14*(10-lgd*COUNTIF(Defaults!$AI553:$AR553,"&lt;="&amp;S$17))</f>
        <v>1.41</v>
      </c>
      <c r="T553">
        <f>T$14*(10-lgd*COUNTIF(Defaults!$AI553:$AR553,"&lt;="&amp;T$17))</f>
        <v>1.41</v>
      </c>
      <c r="U553">
        <f>U$14*(10-lgd*COUNTIF(Defaults!$AI553:$AR553,"&lt;="&amp;U$17))</f>
        <v>95.410000000000011</v>
      </c>
      <c r="W553">
        <f t="shared" si="528"/>
        <v>0.1</v>
      </c>
      <c r="X553">
        <f t="shared" si="529"/>
        <v>0.1</v>
      </c>
      <c r="Y553">
        <f t="shared" si="530"/>
        <v>0.1</v>
      </c>
      <c r="Z553">
        <f t="shared" si="531"/>
        <v>0.1</v>
      </c>
      <c r="AA553">
        <f t="shared" si="532"/>
        <v>0.1</v>
      </c>
      <c r="AB553">
        <f t="shared" si="533"/>
        <v>0.1</v>
      </c>
      <c r="AC553">
        <f t="shared" si="534"/>
        <v>0.1</v>
      </c>
      <c r="AD553">
        <f t="shared" si="535"/>
        <v>0.1</v>
      </c>
      <c r="AE553">
        <f t="shared" si="536"/>
        <v>0.1</v>
      </c>
      <c r="AF553">
        <f t="shared" si="537"/>
        <v>0.1</v>
      </c>
      <c r="AG553">
        <f t="shared" si="538"/>
        <v>0.1</v>
      </c>
      <c r="AH553">
        <f t="shared" si="539"/>
        <v>0.1</v>
      </c>
      <c r="AI553">
        <f t="shared" si="540"/>
        <v>0.1</v>
      </c>
      <c r="AJ553">
        <f t="shared" si="541"/>
        <v>0.1</v>
      </c>
      <c r="AK553">
        <f t="shared" si="542"/>
        <v>0.1</v>
      </c>
      <c r="AL553">
        <f t="shared" si="543"/>
        <v>0.1</v>
      </c>
      <c r="AM553">
        <f t="shared" si="544"/>
        <v>0.1</v>
      </c>
      <c r="AN553">
        <f t="shared" si="545"/>
        <v>0.1</v>
      </c>
      <c r="AO553">
        <f t="shared" si="546"/>
        <v>0.1</v>
      </c>
      <c r="AP553">
        <f t="shared" si="547"/>
        <v>20.100000000000001</v>
      </c>
      <c r="AR553">
        <f t="shared" si="548"/>
        <v>0.1</v>
      </c>
      <c r="AS553">
        <f t="shared" si="549"/>
        <v>0.1</v>
      </c>
      <c r="AT553">
        <f t="shared" si="550"/>
        <v>0.1</v>
      </c>
      <c r="AU553">
        <f t="shared" si="551"/>
        <v>0.1</v>
      </c>
      <c r="AV553">
        <f t="shared" si="552"/>
        <v>0.1</v>
      </c>
      <c r="AW553">
        <f t="shared" si="553"/>
        <v>0.1</v>
      </c>
      <c r="AX553">
        <f t="shared" si="554"/>
        <v>0.1</v>
      </c>
      <c r="AY553">
        <f t="shared" si="555"/>
        <v>0.1</v>
      </c>
      <c r="AZ553">
        <f t="shared" si="556"/>
        <v>0.1</v>
      </c>
      <c r="BA553">
        <f t="shared" si="557"/>
        <v>0.1</v>
      </c>
      <c r="BB553">
        <f t="shared" si="558"/>
        <v>0.1</v>
      </c>
      <c r="BC553">
        <f t="shared" si="559"/>
        <v>0.1</v>
      </c>
      <c r="BD553">
        <f t="shared" si="560"/>
        <v>0.1</v>
      </c>
      <c r="BE553">
        <f t="shared" si="561"/>
        <v>0.1</v>
      </c>
      <c r="BF553">
        <f t="shared" si="562"/>
        <v>0.1</v>
      </c>
      <c r="BG553">
        <f t="shared" si="563"/>
        <v>0.1</v>
      </c>
      <c r="BH553">
        <f t="shared" si="564"/>
        <v>0.1</v>
      </c>
      <c r="BI553">
        <f t="shared" si="565"/>
        <v>0.1</v>
      </c>
      <c r="BJ553">
        <f t="shared" si="566"/>
        <v>0.1</v>
      </c>
      <c r="BK553">
        <f t="shared" si="567"/>
        <v>10.1</v>
      </c>
      <c r="BM553">
        <f t="shared" si="568"/>
        <v>1.2099999999999997</v>
      </c>
      <c r="BN553">
        <f t="shared" si="569"/>
        <v>1.2099999999999997</v>
      </c>
      <c r="BO553">
        <f t="shared" si="570"/>
        <v>1.2099999999999997</v>
      </c>
      <c r="BP553">
        <f t="shared" si="571"/>
        <v>1.2099999999999997</v>
      </c>
      <c r="BQ553">
        <f t="shared" si="572"/>
        <v>1.2099999999999997</v>
      </c>
      <c r="BR553">
        <f t="shared" si="573"/>
        <v>1.2099999999999997</v>
      </c>
      <c r="BS553">
        <f t="shared" si="574"/>
        <v>1.2099999999999997</v>
      </c>
      <c r="BT553">
        <f t="shared" si="575"/>
        <v>1.2099999999999997</v>
      </c>
      <c r="BU553">
        <f t="shared" si="576"/>
        <v>1.2099999999999997</v>
      </c>
      <c r="BV553">
        <f t="shared" si="577"/>
        <v>1.2099999999999997</v>
      </c>
      <c r="BW553">
        <f t="shared" si="578"/>
        <v>1.2099999999999997</v>
      </c>
      <c r="BX553">
        <f t="shared" si="579"/>
        <v>1.2099999999999997</v>
      </c>
      <c r="BY553">
        <f t="shared" si="580"/>
        <v>1.2099999999999997</v>
      </c>
      <c r="BZ553">
        <f t="shared" si="581"/>
        <v>1.2099999999999997</v>
      </c>
      <c r="CA553">
        <f t="shared" si="582"/>
        <v>1.2099999999999997</v>
      </c>
      <c r="CB553">
        <f t="shared" si="583"/>
        <v>1.2099999999999997</v>
      </c>
      <c r="CC553">
        <f t="shared" si="584"/>
        <v>1.2099999999999997</v>
      </c>
      <c r="CD553">
        <f t="shared" si="585"/>
        <v>1.2099999999999997</v>
      </c>
      <c r="CE553">
        <f t="shared" si="586"/>
        <v>1.2099999999999997</v>
      </c>
      <c r="CF553">
        <f t="shared" si="587"/>
        <v>65.210000000000008</v>
      </c>
      <c r="CH553">
        <f t="shared" si="588"/>
        <v>122.20000000000002</v>
      </c>
      <c r="CI553">
        <f t="shared" si="589"/>
        <v>22.000000000000004</v>
      </c>
      <c r="CJ553">
        <f t="shared" si="590"/>
        <v>12</v>
      </c>
      <c r="CK553">
        <f t="shared" si="591"/>
        <v>88.2</v>
      </c>
      <c r="CL553">
        <f t="shared" si="592"/>
        <v>0</v>
      </c>
      <c r="CM553">
        <f t="shared" si="593"/>
        <v>0</v>
      </c>
    </row>
    <row r="554" spans="1:91" x14ac:dyDescent="0.2">
      <c r="A554">
        <v>537</v>
      </c>
      <c r="B554">
        <f>B$14*(10-lgd*COUNTIF(Defaults!$AI554:$AR554,"&lt;="&amp;B$17))</f>
        <v>1.5</v>
      </c>
      <c r="C554">
        <f>C$14*(10-lgd*COUNTIF(Defaults!$AI554:$AR554,"&lt;="&amp;C$17))</f>
        <v>1.5</v>
      </c>
      <c r="D554">
        <f>D$14*(10-lgd*COUNTIF(Defaults!$AI554:$AR554,"&lt;="&amp;D$17))</f>
        <v>1.5</v>
      </c>
      <c r="E554">
        <f>E$14*(10-lgd*COUNTIF(Defaults!$AI554:$AR554,"&lt;="&amp;E$17))</f>
        <v>1.5</v>
      </c>
      <c r="F554">
        <f>F$14*(10-lgd*COUNTIF(Defaults!$AI554:$AR554,"&lt;="&amp;F$17))</f>
        <v>1.5</v>
      </c>
      <c r="G554">
        <f>G$14*(10-lgd*COUNTIF(Defaults!$AI554:$AR554,"&lt;="&amp;G$17))</f>
        <v>1.5</v>
      </c>
      <c r="H554">
        <f>H$14*(10-lgd*COUNTIF(Defaults!$AI554:$AR554,"&lt;="&amp;H$17))</f>
        <v>1.5</v>
      </c>
      <c r="I554">
        <f>I$14*(10-lgd*COUNTIF(Defaults!$AI554:$AR554,"&lt;="&amp;I$17))</f>
        <v>1.5</v>
      </c>
      <c r="J554">
        <f>J$14*(10-lgd*COUNTIF(Defaults!$AI554:$AR554,"&lt;="&amp;J$17))</f>
        <v>1.5</v>
      </c>
      <c r="K554">
        <f>K$14*(10-lgd*COUNTIF(Defaults!$AI554:$AR554,"&lt;="&amp;K$17))</f>
        <v>1.41</v>
      </c>
      <c r="L554">
        <f>L$14*(10-lgd*COUNTIF(Defaults!$AI554:$AR554,"&lt;="&amp;L$17))</f>
        <v>1.41</v>
      </c>
      <c r="M554">
        <f>M$14*(10-lgd*COUNTIF(Defaults!$AI554:$AR554,"&lt;="&amp;M$17))</f>
        <v>1.41</v>
      </c>
      <c r="N554">
        <f>N$14*(10-lgd*COUNTIF(Defaults!$AI554:$AR554,"&lt;="&amp;N$17))</f>
        <v>1.41</v>
      </c>
      <c r="O554">
        <f>O$14*(10-lgd*COUNTIF(Defaults!$AI554:$AR554,"&lt;="&amp;O$17))</f>
        <v>1.32</v>
      </c>
      <c r="P554">
        <f>P$14*(10-lgd*COUNTIF(Defaults!$AI554:$AR554,"&lt;="&amp;P$17))</f>
        <v>1.1399999999999999</v>
      </c>
      <c r="Q554">
        <f>Q$14*(10-lgd*COUNTIF(Defaults!$AI554:$AR554,"&lt;="&amp;Q$17))</f>
        <v>1.1399999999999999</v>
      </c>
      <c r="R554">
        <f>R$14*(10-lgd*COUNTIF(Defaults!$AI554:$AR554,"&lt;="&amp;R$17))</f>
        <v>1.05</v>
      </c>
      <c r="S554">
        <f>S$14*(10-lgd*COUNTIF(Defaults!$AI554:$AR554,"&lt;="&amp;S$17))</f>
        <v>1.05</v>
      </c>
      <c r="T554">
        <f>T$14*(10-lgd*COUNTIF(Defaults!$AI554:$AR554,"&lt;="&amp;T$17))</f>
        <v>1.05</v>
      </c>
      <c r="U554">
        <f>U$14*(10-lgd*COUNTIF(Defaults!$AI554:$AR554,"&lt;="&amp;U$17))</f>
        <v>64.960000000000008</v>
      </c>
      <c r="W554">
        <f t="shared" si="528"/>
        <v>0.1</v>
      </c>
      <c r="X554">
        <f t="shared" si="529"/>
        <v>0.1</v>
      </c>
      <c r="Y554">
        <f t="shared" si="530"/>
        <v>0.1</v>
      </c>
      <c r="Z554">
        <f t="shared" si="531"/>
        <v>0.1</v>
      </c>
      <c r="AA554">
        <f t="shared" si="532"/>
        <v>0.1</v>
      </c>
      <c r="AB554">
        <f t="shared" si="533"/>
        <v>0.1</v>
      </c>
      <c r="AC554">
        <f t="shared" si="534"/>
        <v>0.1</v>
      </c>
      <c r="AD554">
        <f t="shared" si="535"/>
        <v>0.1</v>
      </c>
      <c r="AE554">
        <f t="shared" si="536"/>
        <v>0.1</v>
      </c>
      <c r="AF554">
        <f t="shared" si="537"/>
        <v>0.1</v>
      </c>
      <c r="AG554">
        <f t="shared" si="538"/>
        <v>0.1</v>
      </c>
      <c r="AH554">
        <f t="shared" si="539"/>
        <v>0.1</v>
      </c>
      <c r="AI554">
        <f t="shared" si="540"/>
        <v>0.1</v>
      </c>
      <c r="AJ554">
        <f t="shared" si="541"/>
        <v>0.1</v>
      </c>
      <c r="AK554">
        <f t="shared" si="542"/>
        <v>0.1</v>
      </c>
      <c r="AL554">
        <f t="shared" si="543"/>
        <v>0.1</v>
      </c>
      <c r="AM554">
        <f t="shared" si="544"/>
        <v>0.1</v>
      </c>
      <c r="AN554">
        <f t="shared" si="545"/>
        <v>0.1</v>
      </c>
      <c r="AO554">
        <f t="shared" si="546"/>
        <v>0.1</v>
      </c>
      <c r="AP554">
        <f t="shared" si="547"/>
        <v>20.100000000000001</v>
      </c>
      <c r="AR554">
        <f t="shared" si="548"/>
        <v>0.1</v>
      </c>
      <c r="AS554">
        <f t="shared" si="549"/>
        <v>0.1</v>
      </c>
      <c r="AT554">
        <f t="shared" si="550"/>
        <v>0.1</v>
      </c>
      <c r="AU554">
        <f t="shared" si="551"/>
        <v>0.1</v>
      </c>
      <c r="AV554">
        <f t="shared" si="552"/>
        <v>0.1</v>
      </c>
      <c r="AW554">
        <f t="shared" si="553"/>
        <v>0.1</v>
      </c>
      <c r="AX554">
        <f t="shared" si="554"/>
        <v>0.1</v>
      </c>
      <c r="AY554">
        <f t="shared" si="555"/>
        <v>0.1</v>
      </c>
      <c r="AZ554">
        <f t="shared" si="556"/>
        <v>0.1</v>
      </c>
      <c r="BA554">
        <f t="shared" si="557"/>
        <v>0.1</v>
      </c>
      <c r="BB554">
        <f t="shared" si="558"/>
        <v>0.1</v>
      </c>
      <c r="BC554">
        <f t="shared" si="559"/>
        <v>0.1</v>
      </c>
      <c r="BD554">
        <f t="shared" si="560"/>
        <v>0.1</v>
      </c>
      <c r="BE554">
        <f t="shared" si="561"/>
        <v>0.1</v>
      </c>
      <c r="BF554">
        <f t="shared" si="562"/>
        <v>0.1</v>
      </c>
      <c r="BG554">
        <f t="shared" si="563"/>
        <v>0.1</v>
      </c>
      <c r="BH554">
        <f t="shared" si="564"/>
        <v>0.1</v>
      </c>
      <c r="BI554">
        <f t="shared" si="565"/>
        <v>0.1</v>
      </c>
      <c r="BJ554">
        <f t="shared" si="566"/>
        <v>0.1</v>
      </c>
      <c r="BK554">
        <f t="shared" si="567"/>
        <v>10.1</v>
      </c>
      <c r="BM554">
        <f t="shared" si="568"/>
        <v>1.2999999999999998</v>
      </c>
      <c r="BN554">
        <f t="shared" si="569"/>
        <v>1.2999999999999998</v>
      </c>
      <c r="BO554">
        <f t="shared" si="570"/>
        <v>1.2999999999999998</v>
      </c>
      <c r="BP554">
        <f t="shared" si="571"/>
        <v>1.2999999999999998</v>
      </c>
      <c r="BQ554">
        <f t="shared" si="572"/>
        <v>1.2999999999999998</v>
      </c>
      <c r="BR554">
        <f t="shared" si="573"/>
        <v>1.2999999999999998</v>
      </c>
      <c r="BS554">
        <f t="shared" si="574"/>
        <v>1.2999999999999998</v>
      </c>
      <c r="BT554">
        <f t="shared" si="575"/>
        <v>1.2999999999999998</v>
      </c>
      <c r="BU554">
        <f t="shared" si="576"/>
        <v>1.2999999999999998</v>
      </c>
      <c r="BV554">
        <f t="shared" si="577"/>
        <v>1.2099999999999997</v>
      </c>
      <c r="BW554">
        <f t="shared" si="578"/>
        <v>1.2099999999999997</v>
      </c>
      <c r="BX554">
        <f t="shared" si="579"/>
        <v>1.2099999999999997</v>
      </c>
      <c r="BY554">
        <f t="shared" si="580"/>
        <v>1.2099999999999997</v>
      </c>
      <c r="BZ554">
        <f t="shared" si="581"/>
        <v>1.1199999999999999</v>
      </c>
      <c r="CA554">
        <f t="shared" si="582"/>
        <v>0.93999999999999984</v>
      </c>
      <c r="CB554">
        <f t="shared" si="583"/>
        <v>0.93999999999999984</v>
      </c>
      <c r="CC554">
        <f t="shared" si="584"/>
        <v>0.85000000000000009</v>
      </c>
      <c r="CD554">
        <f t="shared" si="585"/>
        <v>0.85000000000000009</v>
      </c>
      <c r="CE554">
        <f t="shared" si="586"/>
        <v>0.85000000000000009</v>
      </c>
      <c r="CF554">
        <f t="shared" si="587"/>
        <v>34.760000000000005</v>
      </c>
      <c r="CH554">
        <f t="shared" si="588"/>
        <v>90.850000000000009</v>
      </c>
      <c r="CI554">
        <f t="shared" si="589"/>
        <v>22.000000000000004</v>
      </c>
      <c r="CJ554">
        <f t="shared" si="590"/>
        <v>12</v>
      </c>
      <c r="CK554">
        <f t="shared" si="591"/>
        <v>56.850000000000009</v>
      </c>
      <c r="CL554">
        <f t="shared" si="592"/>
        <v>0</v>
      </c>
      <c r="CM554">
        <f t="shared" si="593"/>
        <v>0</v>
      </c>
    </row>
    <row r="555" spans="1:91" x14ac:dyDescent="0.2">
      <c r="A555">
        <v>538</v>
      </c>
      <c r="B555">
        <f>B$14*(10-lgd*COUNTIF(Defaults!$AI555:$AR555,"&lt;="&amp;B$17))</f>
        <v>1.5</v>
      </c>
      <c r="C555">
        <f>C$14*(10-lgd*COUNTIF(Defaults!$AI555:$AR555,"&lt;="&amp;C$17))</f>
        <v>1.5</v>
      </c>
      <c r="D555">
        <f>D$14*(10-lgd*COUNTIF(Defaults!$AI555:$AR555,"&lt;="&amp;D$17))</f>
        <v>1.5</v>
      </c>
      <c r="E555">
        <f>E$14*(10-lgd*COUNTIF(Defaults!$AI555:$AR555,"&lt;="&amp;E$17))</f>
        <v>1.5</v>
      </c>
      <c r="F555">
        <f>F$14*(10-lgd*COUNTIF(Defaults!$AI555:$AR555,"&lt;="&amp;F$17))</f>
        <v>1.5</v>
      </c>
      <c r="G555">
        <f>G$14*(10-lgd*COUNTIF(Defaults!$AI555:$AR555,"&lt;="&amp;G$17))</f>
        <v>1.5</v>
      </c>
      <c r="H555">
        <f>H$14*(10-lgd*COUNTIF(Defaults!$AI555:$AR555,"&lt;="&amp;H$17))</f>
        <v>1.5</v>
      </c>
      <c r="I555">
        <f>I$14*(10-lgd*COUNTIF(Defaults!$AI555:$AR555,"&lt;="&amp;I$17))</f>
        <v>1.5</v>
      </c>
      <c r="J555">
        <f>J$14*(10-lgd*COUNTIF(Defaults!$AI555:$AR555,"&lt;="&amp;J$17))</f>
        <v>1.5</v>
      </c>
      <c r="K555">
        <f>K$14*(10-lgd*COUNTIF(Defaults!$AI555:$AR555,"&lt;="&amp;K$17))</f>
        <v>1.5</v>
      </c>
      <c r="L555">
        <f>L$14*(10-lgd*COUNTIF(Defaults!$AI555:$AR555,"&lt;="&amp;L$17))</f>
        <v>1.5</v>
      </c>
      <c r="M555">
        <f>M$14*(10-lgd*COUNTIF(Defaults!$AI555:$AR555,"&lt;="&amp;M$17))</f>
        <v>1.5</v>
      </c>
      <c r="N555">
        <f>N$14*(10-lgd*COUNTIF(Defaults!$AI555:$AR555,"&lt;="&amp;N$17))</f>
        <v>1.41</v>
      </c>
      <c r="O555">
        <f>O$14*(10-lgd*COUNTIF(Defaults!$AI555:$AR555,"&lt;="&amp;O$17))</f>
        <v>1.41</v>
      </c>
      <c r="P555">
        <f>P$14*(10-lgd*COUNTIF(Defaults!$AI555:$AR555,"&lt;="&amp;P$17))</f>
        <v>1.41</v>
      </c>
      <c r="Q555">
        <f>Q$14*(10-lgd*COUNTIF(Defaults!$AI555:$AR555,"&lt;="&amp;Q$17))</f>
        <v>1.41</v>
      </c>
      <c r="R555">
        <f>R$14*(10-lgd*COUNTIF(Defaults!$AI555:$AR555,"&lt;="&amp;R$17))</f>
        <v>1.2299999999999998</v>
      </c>
      <c r="S555">
        <f>S$14*(10-lgd*COUNTIF(Defaults!$AI555:$AR555,"&lt;="&amp;S$17))</f>
        <v>1.2299999999999998</v>
      </c>
      <c r="T555">
        <f>T$14*(10-lgd*COUNTIF(Defaults!$AI555:$AR555,"&lt;="&amp;T$17))</f>
        <v>1.2299999999999998</v>
      </c>
      <c r="U555">
        <f>U$14*(10-lgd*COUNTIF(Defaults!$AI555:$AR555,"&lt;="&amp;U$17))</f>
        <v>77.14</v>
      </c>
      <c r="W555">
        <f t="shared" si="528"/>
        <v>0.1</v>
      </c>
      <c r="X555">
        <f t="shared" si="529"/>
        <v>0.1</v>
      </c>
      <c r="Y555">
        <f t="shared" si="530"/>
        <v>0.1</v>
      </c>
      <c r="Z555">
        <f t="shared" si="531"/>
        <v>0.1</v>
      </c>
      <c r="AA555">
        <f t="shared" si="532"/>
        <v>0.1</v>
      </c>
      <c r="AB555">
        <f t="shared" si="533"/>
        <v>0.1</v>
      </c>
      <c r="AC555">
        <f t="shared" si="534"/>
        <v>0.1</v>
      </c>
      <c r="AD555">
        <f t="shared" si="535"/>
        <v>0.1</v>
      </c>
      <c r="AE555">
        <f t="shared" si="536"/>
        <v>0.1</v>
      </c>
      <c r="AF555">
        <f t="shared" si="537"/>
        <v>0.1</v>
      </c>
      <c r="AG555">
        <f t="shared" si="538"/>
        <v>0.1</v>
      </c>
      <c r="AH555">
        <f t="shared" si="539"/>
        <v>0.1</v>
      </c>
      <c r="AI555">
        <f t="shared" si="540"/>
        <v>0.1</v>
      </c>
      <c r="AJ555">
        <f t="shared" si="541"/>
        <v>0.1</v>
      </c>
      <c r="AK555">
        <f t="shared" si="542"/>
        <v>0.1</v>
      </c>
      <c r="AL555">
        <f t="shared" si="543"/>
        <v>0.1</v>
      </c>
      <c r="AM555">
        <f t="shared" si="544"/>
        <v>0.1</v>
      </c>
      <c r="AN555">
        <f t="shared" si="545"/>
        <v>0.1</v>
      </c>
      <c r="AO555">
        <f t="shared" si="546"/>
        <v>0.1</v>
      </c>
      <c r="AP555">
        <f t="shared" si="547"/>
        <v>20.100000000000001</v>
      </c>
      <c r="AR555">
        <f t="shared" si="548"/>
        <v>0.1</v>
      </c>
      <c r="AS555">
        <f t="shared" si="549"/>
        <v>0.1</v>
      </c>
      <c r="AT555">
        <f t="shared" si="550"/>
        <v>0.1</v>
      </c>
      <c r="AU555">
        <f t="shared" si="551"/>
        <v>0.1</v>
      </c>
      <c r="AV555">
        <f t="shared" si="552"/>
        <v>0.1</v>
      </c>
      <c r="AW555">
        <f t="shared" si="553"/>
        <v>0.1</v>
      </c>
      <c r="AX555">
        <f t="shared" si="554"/>
        <v>0.1</v>
      </c>
      <c r="AY555">
        <f t="shared" si="555"/>
        <v>0.1</v>
      </c>
      <c r="AZ555">
        <f t="shared" si="556"/>
        <v>0.1</v>
      </c>
      <c r="BA555">
        <f t="shared" si="557"/>
        <v>0.1</v>
      </c>
      <c r="BB555">
        <f t="shared" si="558"/>
        <v>0.1</v>
      </c>
      <c r="BC555">
        <f t="shared" si="559"/>
        <v>0.1</v>
      </c>
      <c r="BD555">
        <f t="shared" si="560"/>
        <v>0.1</v>
      </c>
      <c r="BE555">
        <f t="shared" si="561"/>
        <v>0.1</v>
      </c>
      <c r="BF555">
        <f t="shared" si="562"/>
        <v>0.1</v>
      </c>
      <c r="BG555">
        <f t="shared" si="563"/>
        <v>0.1</v>
      </c>
      <c r="BH555">
        <f t="shared" si="564"/>
        <v>0.1</v>
      </c>
      <c r="BI555">
        <f t="shared" si="565"/>
        <v>0.1</v>
      </c>
      <c r="BJ555">
        <f t="shared" si="566"/>
        <v>0.1</v>
      </c>
      <c r="BK555">
        <f t="shared" si="567"/>
        <v>10.1</v>
      </c>
      <c r="BM555">
        <f t="shared" si="568"/>
        <v>1.2999999999999998</v>
      </c>
      <c r="BN555">
        <f t="shared" si="569"/>
        <v>1.2999999999999998</v>
      </c>
      <c r="BO555">
        <f t="shared" si="570"/>
        <v>1.2999999999999998</v>
      </c>
      <c r="BP555">
        <f t="shared" si="571"/>
        <v>1.2999999999999998</v>
      </c>
      <c r="BQ555">
        <f t="shared" si="572"/>
        <v>1.2999999999999998</v>
      </c>
      <c r="BR555">
        <f t="shared" si="573"/>
        <v>1.2999999999999998</v>
      </c>
      <c r="BS555">
        <f t="shared" si="574"/>
        <v>1.2999999999999998</v>
      </c>
      <c r="BT555">
        <f t="shared" si="575"/>
        <v>1.2999999999999998</v>
      </c>
      <c r="BU555">
        <f t="shared" si="576"/>
        <v>1.2999999999999998</v>
      </c>
      <c r="BV555">
        <f t="shared" si="577"/>
        <v>1.2999999999999998</v>
      </c>
      <c r="BW555">
        <f t="shared" si="578"/>
        <v>1.2999999999999998</v>
      </c>
      <c r="BX555">
        <f t="shared" si="579"/>
        <v>1.2999999999999998</v>
      </c>
      <c r="BY555">
        <f t="shared" si="580"/>
        <v>1.2099999999999997</v>
      </c>
      <c r="BZ555">
        <f t="shared" si="581"/>
        <v>1.2099999999999997</v>
      </c>
      <c r="CA555">
        <f t="shared" si="582"/>
        <v>1.2099999999999997</v>
      </c>
      <c r="CB555">
        <f t="shared" si="583"/>
        <v>1.2099999999999997</v>
      </c>
      <c r="CC555">
        <f t="shared" si="584"/>
        <v>1.0299999999999996</v>
      </c>
      <c r="CD555">
        <f t="shared" si="585"/>
        <v>1.0299999999999996</v>
      </c>
      <c r="CE555">
        <f t="shared" si="586"/>
        <v>1.0299999999999996</v>
      </c>
      <c r="CF555">
        <f t="shared" si="587"/>
        <v>46.94</v>
      </c>
      <c r="CH555">
        <f t="shared" si="588"/>
        <v>104.47</v>
      </c>
      <c r="CI555">
        <f t="shared" si="589"/>
        <v>22.000000000000004</v>
      </c>
      <c r="CJ555">
        <f t="shared" si="590"/>
        <v>12</v>
      </c>
      <c r="CK555">
        <f t="shared" si="591"/>
        <v>70.47</v>
      </c>
      <c r="CL555">
        <f t="shared" si="592"/>
        <v>0</v>
      </c>
      <c r="CM555">
        <f t="shared" si="593"/>
        <v>0</v>
      </c>
    </row>
    <row r="556" spans="1:91" x14ac:dyDescent="0.2">
      <c r="A556">
        <v>539</v>
      </c>
      <c r="B556">
        <f>B$14*(10-lgd*COUNTIF(Defaults!$AI556:$AR556,"&lt;="&amp;B$17))</f>
        <v>1.5</v>
      </c>
      <c r="C556">
        <f>C$14*(10-lgd*COUNTIF(Defaults!$AI556:$AR556,"&lt;="&amp;C$17))</f>
        <v>1.5</v>
      </c>
      <c r="D556">
        <f>D$14*(10-lgd*COUNTIF(Defaults!$AI556:$AR556,"&lt;="&amp;D$17))</f>
        <v>1.5</v>
      </c>
      <c r="E556">
        <f>E$14*(10-lgd*COUNTIF(Defaults!$AI556:$AR556,"&lt;="&amp;E$17))</f>
        <v>1.5</v>
      </c>
      <c r="F556">
        <f>F$14*(10-lgd*COUNTIF(Defaults!$AI556:$AR556,"&lt;="&amp;F$17))</f>
        <v>1.5</v>
      </c>
      <c r="G556">
        <f>G$14*(10-lgd*COUNTIF(Defaults!$AI556:$AR556,"&lt;="&amp;G$17))</f>
        <v>1.5</v>
      </c>
      <c r="H556">
        <f>H$14*(10-lgd*COUNTIF(Defaults!$AI556:$AR556,"&lt;="&amp;H$17))</f>
        <v>1.41</v>
      </c>
      <c r="I556">
        <f>I$14*(10-lgd*COUNTIF(Defaults!$AI556:$AR556,"&lt;="&amp;I$17))</f>
        <v>1.2299999999999998</v>
      </c>
      <c r="J556">
        <f>J$14*(10-lgd*COUNTIF(Defaults!$AI556:$AR556,"&lt;="&amp;J$17))</f>
        <v>1.1399999999999999</v>
      </c>
      <c r="K556">
        <f>K$14*(10-lgd*COUNTIF(Defaults!$AI556:$AR556,"&lt;="&amp;K$17))</f>
        <v>1.1399999999999999</v>
      </c>
      <c r="L556">
        <f>L$14*(10-lgd*COUNTIF(Defaults!$AI556:$AR556,"&lt;="&amp;L$17))</f>
        <v>1.1399999999999999</v>
      </c>
      <c r="M556">
        <f>M$14*(10-lgd*COUNTIF(Defaults!$AI556:$AR556,"&lt;="&amp;M$17))</f>
        <v>1.1399999999999999</v>
      </c>
      <c r="N556">
        <f>N$14*(10-lgd*COUNTIF(Defaults!$AI556:$AR556,"&lt;="&amp;N$17))</f>
        <v>1.1399999999999999</v>
      </c>
      <c r="O556">
        <f>O$14*(10-lgd*COUNTIF(Defaults!$AI556:$AR556,"&lt;="&amp;O$17))</f>
        <v>1.1399999999999999</v>
      </c>
      <c r="P556">
        <f>P$14*(10-lgd*COUNTIF(Defaults!$AI556:$AR556,"&lt;="&amp;P$17))</f>
        <v>1.1399999999999999</v>
      </c>
      <c r="Q556">
        <f>Q$14*(10-lgd*COUNTIF(Defaults!$AI556:$AR556,"&lt;="&amp;Q$17))</f>
        <v>1.1399999999999999</v>
      </c>
      <c r="R556">
        <f>R$14*(10-lgd*COUNTIF(Defaults!$AI556:$AR556,"&lt;="&amp;R$17))</f>
        <v>1.1399999999999999</v>
      </c>
      <c r="S556">
        <f>S$14*(10-lgd*COUNTIF(Defaults!$AI556:$AR556,"&lt;="&amp;S$17))</f>
        <v>1.1399999999999999</v>
      </c>
      <c r="T556">
        <f>T$14*(10-lgd*COUNTIF(Defaults!$AI556:$AR556,"&lt;="&amp;T$17))</f>
        <v>1.1399999999999999</v>
      </c>
      <c r="U556">
        <f>U$14*(10-lgd*COUNTIF(Defaults!$AI556:$AR556,"&lt;="&amp;U$17))</f>
        <v>77.14</v>
      </c>
      <c r="W556">
        <f t="shared" si="528"/>
        <v>0.1</v>
      </c>
      <c r="X556">
        <f t="shared" si="529"/>
        <v>0.1</v>
      </c>
      <c r="Y556">
        <f t="shared" si="530"/>
        <v>0.1</v>
      </c>
      <c r="Z556">
        <f t="shared" si="531"/>
        <v>0.1</v>
      </c>
      <c r="AA556">
        <f t="shared" si="532"/>
        <v>0.1</v>
      </c>
      <c r="AB556">
        <f t="shared" si="533"/>
        <v>0.1</v>
      </c>
      <c r="AC556">
        <f t="shared" si="534"/>
        <v>0.1</v>
      </c>
      <c r="AD556">
        <f t="shared" si="535"/>
        <v>0.1</v>
      </c>
      <c r="AE556">
        <f t="shared" si="536"/>
        <v>0.1</v>
      </c>
      <c r="AF556">
        <f t="shared" si="537"/>
        <v>0.1</v>
      </c>
      <c r="AG556">
        <f t="shared" si="538"/>
        <v>0.1</v>
      </c>
      <c r="AH556">
        <f t="shared" si="539"/>
        <v>0.1</v>
      </c>
      <c r="AI556">
        <f t="shared" si="540"/>
        <v>0.1</v>
      </c>
      <c r="AJ556">
        <f t="shared" si="541"/>
        <v>0.1</v>
      </c>
      <c r="AK556">
        <f t="shared" si="542"/>
        <v>0.1</v>
      </c>
      <c r="AL556">
        <f t="shared" si="543"/>
        <v>0.1</v>
      </c>
      <c r="AM556">
        <f t="shared" si="544"/>
        <v>0.1</v>
      </c>
      <c r="AN556">
        <f t="shared" si="545"/>
        <v>0.1</v>
      </c>
      <c r="AO556">
        <f t="shared" si="546"/>
        <v>0.1</v>
      </c>
      <c r="AP556">
        <f t="shared" si="547"/>
        <v>20.100000000000001</v>
      </c>
      <c r="AR556">
        <f t="shared" si="548"/>
        <v>0.1</v>
      </c>
      <c r="AS556">
        <f t="shared" si="549"/>
        <v>0.1</v>
      </c>
      <c r="AT556">
        <f t="shared" si="550"/>
        <v>0.1</v>
      </c>
      <c r="AU556">
        <f t="shared" si="551"/>
        <v>0.1</v>
      </c>
      <c r="AV556">
        <f t="shared" si="552"/>
        <v>0.1</v>
      </c>
      <c r="AW556">
        <f t="shared" si="553"/>
        <v>0.1</v>
      </c>
      <c r="AX556">
        <f t="shared" si="554"/>
        <v>0.1</v>
      </c>
      <c r="AY556">
        <f t="shared" si="555"/>
        <v>0.1</v>
      </c>
      <c r="AZ556">
        <f t="shared" si="556"/>
        <v>0.1</v>
      </c>
      <c r="BA556">
        <f t="shared" si="557"/>
        <v>0.1</v>
      </c>
      <c r="BB556">
        <f t="shared" si="558"/>
        <v>0.1</v>
      </c>
      <c r="BC556">
        <f t="shared" si="559"/>
        <v>0.1</v>
      </c>
      <c r="BD556">
        <f t="shared" si="560"/>
        <v>0.1</v>
      </c>
      <c r="BE556">
        <f t="shared" si="561"/>
        <v>0.1</v>
      </c>
      <c r="BF556">
        <f t="shared" si="562"/>
        <v>0.1</v>
      </c>
      <c r="BG556">
        <f t="shared" si="563"/>
        <v>0.1</v>
      </c>
      <c r="BH556">
        <f t="shared" si="564"/>
        <v>0.1</v>
      </c>
      <c r="BI556">
        <f t="shared" si="565"/>
        <v>0.1</v>
      </c>
      <c r="BJ556">
        <f t="shared" si="566"/>
        <v>0.1</v>
      </c>
      <c r="BK556">
        <f t="shared" si="567"/>
        <v>10.1</v>
      </c>
      <c r="BM556">
        <f t="shared" si="568"/>
        <v>1.2999999999999998</v>
      </c>
      <c r="BN556">
        <f t="shared" si="569"/>
        <v>1.2999999999999998</v>
      </c>
      <c r="BO556">
        <f t="shared" si="570"/>
        <v>1.2999999999999998</v>
      </c>
      <c r="BP556">
        <f t="shared" si="571"/>
        <v>1.2999999999999998</v>
      </c>
      <c r="BQ556">
        <f t="shared" si="572"/>
        <v>1.2999999999999998</v>
      </c>
      <c r="BR556">
        <f t="shared" si="573"/>
        <v>1.2999999999999998</v>
      </c>
      <c r="BS556">
        <f t="shared" si="574"/>
        <v>1.2099999999999997</v>
      </c>
      <c r="BT556">
        <f t="shared" si="575"/>
        <v>1.0299999999999996</v>
      </c>
      <c r="BU556">
        <f t="shared" si="576"/>
        <v>0.93999999999999984</v>
      </c>
      <c r="BV556">
        <f t="shared" si="577"/>
        <v>0.93999999999999984</v>
      </c>
      <c r="BW556">
        <f t="shared" si="578"/>
        <v>0.93999999999999984</v>
      </c>
      <c r="BX556">
        <f t="shared" si="579"/>
        <v>0.93999999999999984</v>
      </c>
      <c r="BY556">
        <f t="shared" si="580"/>
        <v>0.93999999999999984</v>
      </c>
      <c r="BZ556">
        <f t="shared" si="581"/>
        <v>0.93999999999999984</v>
      </c>
      <c r="CA556">
        <f t="shared" si="582"/>
        <v>0.93999999999999984</v>
      </c>
      <c r="CB556">
        <f t="shared" si="583"/>
        <v>0.93999999999999984</v>
      </c>
      <c r="CC556">
        <f t="shared" si="584"/>
        <v>0.93999999999999984</v>
      </c>
      <c r="CD556">
        <f t="shared" si="585"/>
        <v>0.93999999999999984</v>
      </c>
      <c r="CE556">
        <f t="shared" si="586"/>
        <v>0.93999999999999984</v>
      </c>
      <c r="CF556">
        <f t="shared" si="587"/>
        <v>46.94</v>
      </c>
      <c r="CH556">
        <f t="shared" si="588"/>
        <v>101.32000000000001</v>
      </c>
      <c r="CI556">
        <f t="shared" si="589"/>
        <v>22.000000000000004</v>
      </c>
      <c r="CJ556">
        <f t="shared" si="590"/>
        <v>12</v>
      </c>
      <c r="CK556">
        <f t="shared" si="591"/>
        <v>67.319999999999993</v>
      </c>
      <c r="CL556">
        <f t="shared" si="592"/>
        <v>0</v>
      </c>
      <c r="CM556">
        <f t="shared" si="593"/>
        <v>0</v>
      </c>
    </row>
    <row r="557" spans="1:91" x14ac:dyDescent="0.2">
      <c r="A557">
        <v>540</v>
      </c>
      <c r="B557">
        <f>B$14*(10-lgd*COUNTIF(Defaults!$AI557:$AR557,"&lt;="&amp;B$17))</f>
        <v>1.5</v>
      </c>
      <c r="C557">
        <f>C$14*(10-lgd*COUNTIF(Defaults!$AI557:$AR557,"&lt;="&amp;C$17))</f>
        <v>1.5</v>
      </c>
      <c r="D557">
        <f>D$14*(10-lgd*COUNTIF(Defaults!$AI557:$AR557,"&lt;="&amp;D$17))</f>
        <v>1.5</v>
      </c>
      <c r="E557">
        <f>E$14*(10-lgd*COUNTIF(Defaults!$AI557:$AR557,"&lt;="&amp;E$17))</f>
        <v>1.41</v>
      </c>
      <c r="F557">
        <f>F$14*(10-lgd*COUNTIF(Defaults!$AI557:$AR557,"&lt;="&amp;F$17))</f>
        <v>1.41</v>
      </c>
      <c r="G557">
        <f>G$14*(10-lgd*COUNTIF(Defaults!$AI557:$AR557,"&lt;="&amp;G$17))</f>
        <v>1.41</v>
      </c>
      <c r="H557">
        <f>H$14*(10-lgd*COUNTIF(Defaults!$AI557:$AR557,"&lt;="&amp;H$17))</f>
        <v>1.41</v>
      </c>
      <c r="I557">
        <f>I$14*(10-lgd*COUNTIF(Defaults!$AI557:$AR557,"&lt;="&amp;I$17))</f>
        <v>1.41</v>
      </c>
      <c r="J557">
        <f>J$14*(10-lgd*COUNTIF(Defaults!$AI557:$AR557,"&lt;="&amp;J$17))</f>
        <v>1.41</v>
      </c>
      <c r="K557">
        <f>K$14*(10-lgd*COUNTIF(Defaults!$AI557:$AR557,"&lt;="&amp;K$17))</f>
        <v>1.41</v>
      </c>
      <c r="L557">
        <f>L$14*(10-lgd*COUNTIF(Defaults!$AI557:$AR557,"&lt;="&amp;L$17))</f>
        <v>1.32</v>
      </c>
      <c r="M557">
        <f>M$14*(10-lgd*COUNTIF(Defaults!$AI557:$AR557,"&lt;="&amp;M$17))</f>
        <v>1.32</v>
      </c>
      <c r="N557">
        <f>N$14*(10-lgd*COUNTIF(Defaults!$AI557:$AR557,"&lt;="&amp;N$17))</f>
        <v>1.32</v>
      </c>
      <c r="O557">
        <f>O$14*(10-lgd*COUNTIF(Defaults!$AI557:$AR557,"&lt;="&amp;O$17))</f>
        <v>1.32</v>
      </c>
      <c r="P557">
        <f>P$14*(10-lgd*COUNTIF(Defaults!$AI557:$AR557,"&lt;="&amp;P$17))</f>
        <v>1.32</v>
      </c>
      <c r="Q557">
        <f>Q$14*(10-lgd*COUNTIF(Defaults!$AI557:$AR557,"&lt;="&amp;Q$17))</f>
        <v>1.32</v>
      </c>
      <c r="R557">
        <f>R$14*(10-lgd*COUNTIF(Defaults!$AI557:$AR557,"&lt;="&amp;R$17))</f>
        <v>1.32</v>
      </c>
      <c r="S557">
        <f>S$14*(10-lgd*COUNTIF(Defaults!$AI557:$AR557,"&lt;="&amp;S$17))</f>
        <v>1.32</v>
      </c>
      <c r="T557">
        <f>T$14*(10-lgd*COUNTIF(Defaults!$AI557:$AR557,"&lt;="&amp;T$17))</f>
        <v>1.32</v>
      </c>
      <c r="U557">
        <f>U$14*(10-lgd*COUNTIF(Defaults!$AI557:$AR557,"&lt;="&amp;U$17))</f>
        <v>89.320000000000007</v>
      </c>
      <c r="W557">
        <f t="shared" si="528"/>
        <v>0.1</v>
      </c>
      <c r="X557">
        <f t="shared" si="529"/>
        <v>0.1</v>
      </c>
      <c r="Y557">
        <f t="shared" si="530"/>
        <v>0.1</v>
      </c>
      <c r="Z557">
        <f t="shared" si="531"/>
        <v>0.1</v>
      </c>
      <c r="AA557">
        <f t="shared" si="532"/>
        <v>0.1</v>
      </c>
      <c r="AB557">
        <f t="shared" si="533"/>
        <v>0.1</v>
      </c>
      <c r="AC557">
        <f t="shared" si="534"/>
        <v>0.1</v>
      </c>
      <c r="AD557">
        <f t="shared" si="535"/>
        <v>0.1</v>
      </c>
      <c r="AE557">
        <f t="shared" si="536"/>
        <v>0.1</v>
      </c>
      <c r="AF557">
        <f t="shared" si="537"/>
        <v>0.1</v>
      </c>
      <c r="AG557">
        <f t="shared" si="538"/>
        <v>0.1</v>
      </c>
      <c r="AH557">
        <f t="shared" si="539"/>
        <v>0.1</v>
      </c>
      <c r="AI557">
        <f t="shared" si="540"/>
        <v>0.1</v>
      </c>
      <c r="AJ557">
        <f t="shared" si="541"/>
        <v>0.1</v>
      </c>
      <c r="AK557">
        <f t="shared" si="542"/>
        <v>0.1</v>
      </c>
      <c r="AL557">
        <f t="shared" si="543"/>
        <v>0.1</v>
      </c>
      <c r="AM557">
        <f t="shared" si="544"/>
        <v>0.1</v>
      </c>
      <c r="AN557">
        <f t="shared" si="545"/>
        <v>0.1</v>
      </c>
      <c r="AO557">
        <f t="shared" si="546"/>
        <v>0.1</v>
      </c>
      <c r="AP557">
        <f t="shared" si="547"/>
        <v>20.100000000000001</v>
      </c>
      <c r="AR557">
        <f t="shared" si="548"/>
        <v>0.1</v>
      </c>
      <c r="AS557">
        <f t="shared" si="549"/>
        <v>0.1</v>
      </c>
      <c r="AT557">
        <f t="shared" si="550"/>
        <v>0.1</v>
      </c>
      <c r="AU557">
        <f t="shared" si="551"/>
        <v>0.1</v>
      </c>
      <c r="AV557">
        <f t="shared" si="552"/>
        <v>0.1</v>
      </c>
      <c r="AW557">
        <f t="shared" si="553"/>
        <v>0.1</v>
      </c>
      <c r="AX557">
        <f t="shared" si="554"/>
        <v>0.1</v>
      </c>
      <c r="AY557">
        <f t="shared" si="555"/>
        <v>0.1</v>
      </c>
      <c r="AZ557">
        <f t="shared" si="556"/>
        <v>0.1</v>
      </c>
      <c r="BA557">
        <f t="shared" si="557"/>
        <v>0.1</v>
      </c>
      <c r="BB557">
        <f t="shared" si="558"/>
        <v>0.1</v>
      </c>
      <c r="BC557">
        <f t="shared" si="559"/>
        <v>0.1</v>
      </c>
      <c r="BD557">
        <f t="shared" si="560"/>
        <v>0.1</v>
      </c>
      <c r="BE557">
        <f t="shared" si="561"/>
        <v>0.1</v>
      </c>
      <c r="BF557">
        <f t="shared" si="562"/>
        <v>0.1</v>
      </c>
      <c r="BG557">
        <f t="shared" si="563"/>
        <v>0.1</v>
      </c>
      <c r="BH557">
        <f t="shared" si="564"/>
        <v>0.1</v>
      </c>
      <c r="BI557">
        <f t="shared" si="565"/>
        <v>0.1</v>
      </c>
      <c r="BJ557">
        <f t="shared" si="566"/>
        <v>0.1</v>
      </c>
      <c r="BK557">
        <f t="shared" si="567"/>
        <v>10.1</v>
      </c>
      <c r="BM557">
        <f t="shared" si="568"/>
        <v>1.2999999999999998</v>
      </c>
      <c r="BN557">
        <f t="shared" si="569"/>
        <v>1.2999999999999998</v>
      </c>
      <c r="BO557">
        <f t="shared" si="570"/>
        <v>1.2999999999999998</v>
      </c>
      <c r="BP557">
        <f t="shared" si="571"/>
        <v>1.2099999999999997</v>
      </c>
      <c r="BQ557">
        <f t="shared" si="572"/>
        <v>1.2099999999999997</v>
      </c>
      <c r="BR557">
        <f t="shared" si="573"/>
        <v>1.2099999999999997</v>
      </c>
      <c r="BS557">
        <f t="shared" si="574"/>
        <v>1.2099999999999997</v>
      </c>
      <c r="BT557">
        <f t="shared" si="575"/>
        <v>1.2099999999999997</v>
      </c>
      <c r="BU557">
        <f t="shared" si="576"/>
        <v>1.2099999999999997</v>
      </c>
      <c r="BV557">
        <f t="shared" si="577"/>
        <v>1.2099999999999997</v>
      </c>
      <c r="BW557">
        <f t="shared" si="578"/>
        <v>1.1199999999999999</v>
      </c>
      <c r="BX557">
        <f t="shared" si="579"/>
        <v>1.1199999999999999</v>
      </c>
      <c r="BY557">
        <f t="shared" si="580"/>
        <v>1.1199999999999999</v>
      </c>
      <c r="BZ557">
        <f t="shared" si="581"/>
        <v>1.1199999999999999</v>
      </c>
      <c r="CA557">
        <f t="shared" si="582"/>
        <v>1.1199999999999999</v>
      </c>
      <c r="CB557">
        <f t="shared" si="583"/>
        <v>1.1199999999999999</v>
      </c>
      <c r="CC557">
        <f t="shared" si="584"/>
        <v>1.1199999999999999</v>
      </c>
      <c r="CD557">
        <f t="shared" si="585"/>
        <v>1.1199999999999999</v>
      </c>
      <c r="CE557">
        <f t="shared" si="586"/>
        <v>1.1199999999999999</v>
      </c>
      <c r="CF557">
        <f t="shared" si="587"/>
        <v>59.12</v>
      </c>
      <c r="CH557">
        <f t="shared" si="588"/>
        <v>115.57000000000001</v>
      </c>
      <c r="CI557">
        <f t="shared" si="589"/>
        <v>22.000000000000004</v>
      </c>
      <c r="CJ557">
        <f t="shared" si="590"/>
        <v>12</v>
      </c>
      <c r="CK557">
        <f t="shared" si="591"/>
        <v>81.569999999999993</v>
      </c>
      <c r="CL557">
        <f t="shared" si="592"/>
        <v>0</v>
      </c>
      <c r="CM557">
        <f t="shared" si="593"/>
        <v>0</v>
      </c>
    </row>
    <row r="558" spans="1:91" x14ac:dyDescent="0.2">
      <c r="A558">
        <v>541</v>
      </c>
      <c r="B558">
        <f>B$14*(10-lgd*COUNTIF(Defaults!$AI558:$AR558,"&lt;="&amp;B$17))</f>
        <v>1.5</v>
      </c>
      <c r="C558">
        <f>C$14*(10-lgd*COUNTIF(Defaults!$AI558:$AR558,"&lt;="&amp;C$17))</f>
        <v>1.5</v>
      </c>
      <c r="D558">
        <f>D$14*(10-lgd*COUNTIF(Defaults!$AI558:$AR558,"&lt;="&amp;D$17))</f>
        <v>1.5</v>
      </c>
      <c r="E558">
        <f>E$14*(10-lgd*COUNTIF(Defaults!$AI558:$AR558,"&lt;="&amp;E$17))</f>
        <v>1.5</v>
      </c>
      <c r="F558">
        <f>F$14*(10-lgd*COUNTIF(Defaults!$AI558:$AR558,"&lt;="&amp;F$17))</f>
        <v>1.5</v>
      </c>
      <c r="G558">
        <f>G$14*(10-lgd*COUNTIF(Defaults!$AI558:$AR558,"&lt;="&amp;G$17))</f>
        <v>1.5</v>
      </c>
      <c r="H558">
        <f>H$14*(10-lgd*COUNTIF(Defaults!$AI558:$AR558,"&lt;="&amp;H$17))</f>
        <v>1.41</v>
      </c>
      <c r="I558">
        <f>I$14*(10-lgd*COUNTIF(Defaults!$AI558:$AR558,"&lt;="&amp;I$17))</f>
        <v>1.41</v>
      </c>
      <c r="J558">
        <f>J$14*(10-lgd*COUNTIF(Defaults!$AI558:$AR558,"&lt;="&amp;J$17))</f>
        <v>1.41</v>
      </c>
      <c r="K558">
        <f>K$14*(10-lgd*COUNTIF(Defaults!$AI558:$AR558,"&lt;="&amp;K$17))</f>
        <v>1.41</v>
      </c>
      <c r="L558">
        <f>L$14*(10-lgd*COUNTIF(Defaults!$AI558:$AR558,"&lt;="&amp;L$17))</f>
        <v>1.41</v>
      </c>
      <c r="M558">
        <f>M$14*(10-lgd*COUNTIF(Defaults!$AI558:$AR558,"&lt;="&amp;M$17))</f>
        <v>1.32</v>
      </c>
      <c r="N558">
        <f>N$14*(10-lgd*COUNTIF(Defaults!$AI558:$AR558,"&lt;="&amp;N$17))</f>
        <v>1.32</v>
      </c>
      <c r="O558">
        <f>O$14*(10-lgd*COUNTIF(Defaults!$AI558:$AR558,"&lt;="&amp;O$17))</f>
        <v>1.32</v>
      </c>
      <c r="P558">
        <f>P$14*(10-lgd*COUNTIF(Defaults!$AI558:$AR558,"&lt;="&amp;P$17))</f>
        <v>1.32</v>
      </c>
      <c r="Q558">
        <f>Q$14*(10-lgd*COUNTIF(Defaults!$AI558:$AR558,"&lt;="&amp;Q$17))</f>
        <v>1.32</v>
      </c>
      <c r="R558">
        <f>R$14*(10-lgd*COUNTIF(Defaults!$AI558:$AR558,"&lt;="&amp;R$17))</f>
        <v>1.32</v>
      </c>
      <c r="S558">
        <f>S$14*(10-lgd*COUNTIF(Defaults!$AI558:$AR558,"&lt;="&amp;S$17))</f>
        <v>1.32</v>
      </c>
      <c r="T558">
        <f>T$14*(10-lgd*COUNTIF(Defaults!$AI558:$AR558,"&lt;="&amp;T$17))</f>
        <v>1.32</v>
      </c>
      <c r="U558">
        <f>U$14*(10-lgd*COUNTIF(Defaults!$AI558:$AR558,"&lt;="&amp;U$17))</f>
        <v>89.320000000000007</v>
      </c>
      <c r="W558">
        <f t="shared" si="528"/>
        <v>0.1</v>
      </c>
      <c r="X558">
        <f t="shared" si="529"/>
        <v>0.1</v>
      </c>
      <c r="Y558">
        <f t="shared" si="530"/>
        <v>0.1</v>
      </c>
      <c r="Z558">
        <f t="shared" si="531"/>
        <v>0.1</v>
      </c>
      <c r="AA558">
        <f t="shared" si="532"/>
        <v>0.1</v>
      </c>
      <c r="AB558">
        <f t="shared" si="533"/>
        <v>0.1</v>
      </c>
      <c r="AC558">
        <f t="shared" si="534"/>
        <v>0.1</v>
      </c>
      <c r="AD558">
        <f t="shared" si="535"/>
        <v>0.1</v>
      </c>
      <c r="AE558">
        <f t="shared" si="536"/>
        <v>0.1</v>
      </c>
      <c r="AF558">
        <f t="shared" si="537"/>
        <v>0.1</v>
      </c>
      <c r="AG558">
        <f t="shared" si="538"/>
        <v>0.1</v>
      </c>
      <c r="AH558">
        <f t="shared" si="539"/>
        <v>0.1</v>
      </c>
      <c r="AI558">
        <f t="shared" si="540"/>
        <v>0.1</v>
      </c>
      <c r="AJ558">
        <f t="shared" si="541"/>
        <v>0.1</v>
      </c>
      <c r="AK558">
        <f t="shared" si="542"/>
        <v>0.1</v>
      </c>
      <c r="AL558">
        <f t="shared" si="543"/>
        <v>0.1</v>
      </c>
      <c r="AM558">
        <f t="shared" si="544"/>
        <v>0.1</v>
      </c>
      <c r="AN558">
        <f t="shared" si="545"/>
        <v>0.1</v>
      </c>
      <c r="AO558">
        <f t="shared" si="546"/>
        <v>0.1</v>
      </c>
      <c r="AP558">
        <f t="shared" si="547"/>
        <v>20.100000000000001</v>
      </c>
      <c r="AR558">
        <f t="shared" si="548"/>
        <v>0.1</v>
      </c>
      <c r="AS558">
        <f t="shared" si="549"/>
        <v>0.1</v>
      </c>
      <c r="AT558">
        <f t="shared" si="550"/>
        <v>0.1</v>
      </c>
      <c r="AU558">
        <f t="shared" si="551"/>
        <v>0.1</v>
      </c>
      <c r="AV558">
        <f t="shared" si="552"/>
        <v>0.1</v>
      </c>
      <c r="AW558">
        <f t="shared" si="553"/>
        <v>0.1</v>
      </c>
      <c r="AX558">
        <f t="shared" si="554"/>
        <v>0.1</v>
      </c>
      <c r="AY558">
        <f t="shared" si="555"/>
        <v>0.1</v>
      </c>
      <c r="AZ558">
        <f t="shared" si="556"/>
        <v>0.1</v>
      </c>
      <c r="BA558">
        <f t="shared" si="557"/>
        <v>0.1</v>
      </c>
      <c r="BB558">
        <f t="shared" si="558"/>
        <v>0.1</v>
      </c>
      <c r="BC558">
        <f t="shared" si="559"/>
        <v>0.1</v>
      </c>
      <c r="BD558">
        <f t="shared" si="560"/>
        <v>0.1</v>
      </c>
      <c r="BE558">
        <f t="shared" si="561"/>
        <v>0.1</v>
      </c>
      <c r="BF558">
        <f t="shared" si="562"/>
        <v>0.1</v>
      </c>
      <c r="BG558">
        <f t="shared" si="563"/>
        <v>0.1</v>
      </c>
      <c r="BH558">
        <f t="shared" si="564"/>
        <v>0.1</v>
      </c>
      <c r="BI558">
        <f t="shared" si="565"/>
        <v>0.1</v>
      </c>
      <c r="BJ558">
        <f t="shared" si="566"/>
        <v>0.1</v>
      </c>
      <c r="BK558">
        <f t="shared" si="567"/>
        <v>10.1</v>
      </c>
      <c r="BM558">
        <f t="shared" si="568"/>
        <v>1.2999999999999998</v>
      </c>
      <c r="BN558">
        <f t="shared" si="569"/>
        <v>1.2999999999999998</v>
      </c>
      <c r="BO558">
        <f t="shared" si="570"/>
        <v>1.2999999999999998</v>
      </c>
      <c r="BP558">
        <f t="shared" si="571"/>
        <v>1.2999999999999998</v>
      </c>
      <c r="BQ558">
        <f t="shared" si="572"/>
        <v>1.2999999999999998</v>
      </c>
      <c r="BR558">
        <f t="shared" si="573"/>
        <v>1.2999999999999998</v>
      </c>
      <c r="BS558">
        <f t="shared" si="574"/>
        <v>1.2099999999999997</v>
      </c>
      <c r="BT558">
        <f t="shared" si="575"/>
        <v>1.2099999999999997</v>
      </c>
      <c r="BU558">
        <f t="shared" si="576"/>
        <v>1.2099999999999997</v>
      </c>
      <c r="BV558">
        <f t="shared" si="577"/>
        <v>1.2099999999999997</v>
      </c>
      <c r="BW558">
        <f t="shared" si="578"/>
        <v>1.2099999999999997</v>
      </c>
      <c r="BX558">
        <f t="shared" si="579"/>
        <v>1.1199999999999999</v>
      </c>
      <c r="BY558">
        <f t="shared" si="580"/>
        <v>1.1199999999999999</v>
      </c>
      <c r="BZ558">
        <f t="shared" si="581"/>
        <v>1.1199999999999999</v>
      </c>
      <c r="CA558">
        <f t="shared" si="582"/>
        <v>1.1199999999999999</v>
      </c>
      <c r="CB558">
        <f t="shared" si="583"/>
        <v>1.1199999999999999</v>
      </c>
      <c r="CC558">
        <f t="shared" si="584"/>
        <v>1.1199999999999999</v>
      </c>
      <c r="CD558">
        <f t="shared" si="585"/>
        <v>1.1199999999999999</v>
      </c>
      <c r="CE558">
        <f t="shared" si="586"/>
        <v>1.1199999999999999</v>
      </c>
      <c r="CF558">
        <f t="shared" si="587"/>
        <v>59.12</v>
      </c>
      <c r="CH558">
        <f t="shared" si="588"/>
        <v>115.93</v>
      </c>
      <c r="CI558">
        <f t="shared" si="589"/>
        <v>22.000000000000004</v>
      </c>
      <c r="CJ558">
        <f t="shared" si="590"/>
        <v>12</v>
      </c>
      <c r="CK558">
        <f t="shared" si="591"/>
        <v>81.929999999999993</v>
      </c>
      <c r="CL558">
        <f t="shared" si="592"/>
        <v>0</v>
      </c>
      <c r="CM558">
        <f t="shared" si="593"/>
        <v>0</v>
      </c>
    </row>
    <row r="559" spans="1:91" x14ac:dyDescent="0.2">
      <c r="A559">
        <v>542</v>
      </c>
      <c r="B559">
        <f>B$14*(10-lgd*COUNTIF(Defaults!$AI559:$AR559,"&lt;="&amp;B$17))</f>
        <v>1.5</v>
      </c>
      <c r="C559">
        <f>C$14*(10-lgd*COUNTIF(Defaults!$AI559:$AR559,"&lt;="&amp;C$17))</f>
        <v>1.5</v>
      </c>
      <c r="D559">
        <f>D$14*(10-lgd*COUNTIF(Defaults!$AI559:$AR559,"&lt;="&amp;D$17))</f>
        <v>1.5</v>
      </c>
      <c r="E559">
        <f>E$14*(10-lgd*COUNTIF(Defaults!$AI559:$AR559,"&lt;="&amp;E$17))</f>
        <v>1.5</v>
      </c>
      <c r="F559">
        <f>F$14*(10-lgd*COUNTIF(Defaults!$AI559:$AR559,"&lt;="&amp;F$17))</f>
        <v>1.5</v>
      </c>
      <c r="G559">
        <f>G$14*(10-lgd*COUNTIF(Defaults!$AI559:$AR559,"&lt;="&amp;G$17))</f>
        <v>1.5</v>
      </c>
      <c r="H559">
        <f>H$14*(10-lgd*COUNTIF(Defaults!$AI559:$AR559,"&lt;="&amp;H$17))</f>
        <v>1.5</v>
      </c>
      <c r="I559">
        <f>I$14*(10-lgd*COUNTIF(Defaults!$AI559:$AR559,"&lt;="&amp;I$17))</f>
        <v>1.5</v>
      </c>
      <c r="J559">
        <f>J$14*(10-lgd*COUNTIF(Defaults!$AI559:$AR559,"&lt;="&amp;J$17))</f>
        <v>1.5</v>
      </c>
      <c r="K559">
        <f>K$14*(10-lgd*COUNTIF(Defaults!$AI559:$AR559,"&lt;="&amp;K$17))</f>
        <v>1.5</v>
      </c>
      <c r="L559">
        <f>L$14*(10-lgd*COUNTIF(Defaults!$AI559:$AR559,"&lt;="&amp;L$17))</f>
        <v>1.5</v>
      </c>
      <c r="M559">
        <f>M$14*(10-lgd*COUNTIF(Defaults!$AI559:$AR559,"&lt;="&amp;M$17))</f>
        <v>1.5</v>
      </c>
      <c r="N559">
        <f>N$14*(10-lgd*COUNTIF(Defaults!$AI559:$AR559,"&lt;="&amp;N$17))</f>
        <v>1.5</v>
      </c>
      <c r="O559">
        <f>O$14*(10-lgd*COUNTIF(Defaults!$AI559:$AR559,"&lt;="&amp;O$17))</f>
        <v>1.5</v>
      </c>
      <c r="P559">
        <f>P$14*(10-lgd*COUNTIF(Defaults!$AI559:$AR559,"&lt;="&amp;P$17))</f>
        <v>1.41</v>
      </c>
      <c r="Q559">
        <f>Q$14*(10-lgd*COUNTIF(Defaults!$AI559:$AR559,"&lt;="&amp;Q$17))</f>
        <v>1.41</v>
      </c>
      <c r="R559">
        <f>R$14*(10-lgd*COUNTIF(Defaults!$AI559:$AR559,"&lt;="&amp;R$17))</f>
        <v>1.41</v>
      </c>
      <c r="S559">
        <f>S$14*(10-lgd*COUNTIF(Defaults!$AI559:$AR559,"&lt;="&amp;S$17))</f>
        <v>1.41</v>
      </c>
      <c r="T559">
        <f>T$14*(10-lgd*COUNTIF(Defaults!$AI559:$AR559,"&lt;="&amp;T$17))</f>
        <v>1.41</v>
      </c>
      <c r="U559">
        <f>U$14*(10-lgd*COUNTIF(Defaults!$AI559:$AR559,"&lt;="&amp;U$17))</f>
        <v>95.410000000000011</v>
      </c>
      <c r="W559">
        <f t="shared" si="528"/>
        <v>0.1</v>
      </c>
      <c r="X559">
        <f t="shared" si="529"/>
        <v>0.1</v>
      </c>
      <c r="Y559">
        <f t="shared" si="530"/>
        <v>0.1</v>
      </c>
      <c r="Z559">
        <f t="shared" si="531"/>
        <v>0.1</v>
      </c>
      <c r="AA559">
        <f t="shared" si="532"/>
        <v>0.1</v>
      </c>
      <c r="AB559">
        <f t="shared" si="533"/>
        <v>0.1</v>
      </c>
      <c r="AC559">
        <f t="shared" si="534"/>
        <v>0.1</v>
      </c>
      <c r="AD559">
        <f t="shared" si="535"/>
        <v>0.1</v>
      </c>
      <c r="AE559">
        <f t="shared" si="536"/>
        <v>0.1</v>
      </c>
      <c r="AF559">
        <f t="shared" si="537"/>
        <v>0.1</v>
      </c>
      <c r="AG559">
        <f t="shared" si="538"/>
        <v>0.1</v>
      </c>
      <c r="AH559">
        <f t="shared" si="539"/>
        <v>0.1</v>
      </c>
      <c r="AI559">
        <f t="shared" si="540"/>
        <v>0.1</v>
      </c>
      <c r="AJ559">
        <f t="shared" si="541"/>
        <v>0.1</v>
      </c>
      <c r="AK559">
        <f t="shared" si="542"/>
        <v>0.1</v>
      </c>
      <c r="AL559">
        <f t="shared" si="543"/>
        <v>0.1</v>
      </c>
      <c r="AM559">
        <f t="shared" si="544"/>
        <v>0.1</v>
      </c>
      <c r="AN559">
        <f t="shared" si="545"/>
        <v>0.1</v>
      </c>
      <c r="AO559">
        <f t="shared" si="546"/>
        <v>0.1</v>
      </c>
      <c r="AP559">
        <f t="shared" si="547"/>
        <v>20.100000000000001</v>
      </c>
      <c r="AR559">
        <f t="shared" si="548"/>
        <v>0.1</v>
      </c>
      <c r="AS559">
        <f t="shared" si="549"/>
        <v>0.1</v>
      </c>
      <c r="AT559">
        <f t="shared" si="550"/>
        <v>0.1</v>
      </c>
      <c r="AU559">
        <f t="shared" si="551"/>
        <v>0.1</v>
      </c>
      <c r="AV559">
        <f t="shared" si="552"/>
        <v>0.1</v>
      </c>
      <c r="AW559">
        <f t="shared" si="553"/>
        <v>0.1</v>
      </c>
      <c r="AX559">
        <f t="shared" si="554"/>
        <v>0.1</v>
      </c>
      <c r="AY559">
        <f t="shared" si="555"/>
        <v>0.1</v>
      </c>
      <c r="AZ559">
        <f t="shared" si="556"/>
        <v>0.1</v>
      </c>
      <c r="BA559">
        <f t="shared" si="557"/>
        <v>0.1</v>
      </c>
      <c r="BB559">
        <f t="shared" si="558"/>
        <v>0.1</v>
      </c>
      <c r="BC559">
        <f t="shared" si="559"/>
        <v>0.1</v>
      </c>
      <c r="BD559">
        <f t="shared" si="560"/>
        <v>0.1</v>
      </c>
      <c r="BE559">
        <f t="shared" si="561"/>
        <v>0.1</v>
      </c>
      <c r="BF559">
        <f t="shared" si="562"/>
        <v>0.1</v>
      </c>
      <c r="BG559">
        <f t="shared" si="563"/>
        <v>0.1</v>
      </c>
      <c r="BH559">
        <f t="shared" si="564"/>
        <v>0.1</v>
      </c>
      <c r="BI559">
        <f t="shared" si="565"/>
        <v>0.1</v>
      </c>
      <c r="BJ559">
        <f t="shared" si="566"/>
        <v>0.1</v>
      </c>
      <c r="BK559">
        <f t="shared" si="567"/>
        <v>10.1</v>
      </c>
      <c r="BM559">
        <f t="shared" si="568"/>
        <v>1.2999999999999998</v>
      </c>
      <c r="BN559">
        <f t="shared" si="569"/>
        <v>1.2999999999999998</v>
      </c>
      <c r="BO559">
        <f t="shared" si="570"/>
        <v>1.2999999999999998</v>
      </c>
      <c r="BP559">
        <f t="shared" si="571"/>
        <v>1.2999999999999998</v>
      </c>
      <c r="BQ559">
        <f t="shared" si="572"/>
        <v>1.2999999999999998</v>
      </c>
      <c r="BR559">
        <f t="shared" si="573"/>
        <v>1.2999999999999998</v>
      </c>
      <c r="BS559">
        <f t="shared" si="574"/>
        <v>1.2999999999999998</v>
      </c>
      <c r="BT559">
        <f t="shared" si="575"/>
        <v>1.2999999999999998</v>
      </c>
      <c r="BU559">
        <f t="shared" si="576"/>
        <v>1.2999999999999998</v>
      </c>
      <c r="BV559">
        <f t="shared" si="577"/>
        <v>1.2999999999999998</v>
      </c>
      <c r="BW559">
        <f t="shared" si="578"/>
        <v>1.2999999999999998</v>
      </c>
      <c r="BX559">
        <f t="shared" si="579"/>
        <v>1.2999999999999998</v>
      </c>
      <c r="BY559">
        <f t="shared" si="580"/>
        <v>1.2999999999999998</v>
      </c>
      <c r="BZ559">
        <f t="shared" si="581"/>
        <v>1.2999999999999998</v>
      </c>
      <c r="CA559">
        <f t="shared" si="582"/>
        <v>1.2099999999999997</v>
      </c>
      <c r="CB559">
        <f t="shared" si="583"/>
        <v>1.2099999999999997</v>
      </c>
      <c r="CC559">
        <f t="shared" si="584"/>
        <v>1.2099999999999997</v>
      </c>
      <c r="CD559">
        <f t="shared" si="585"/>
        <v>1.2099999999999997</v>
      </c>
      <c r="CE559">
        <f t="shared" si="586"/>
        <v>1.2099999999999997</v>
      </c>
      <c r="CF559">
        <f t="shared" si="587"/>
        <v>65.210000000000008</v>
      </c>
      <c r="CH559">
        <f t="shared" si="588"/>
        <v>123.46000000000001</v>
      </c>
      <c r="CI559">
        <f t="shared" si="589"/>
        <v>22.000000000000004</v>
      </c>
      <c r="CJ559">
        <f t="shared" si="590"/>
        <v>12</v>
      </c>
      <c r="CK559">
        <f t="shared" si="591"/>
        <v>89.460000000000008</v>
      </c>
      <c r="CL559">
        <f t="shared" si="592"/>
        <v>0</v>
      </c>
      <c r="CM559">
        <f t="shared" si="593"/>
        <v>0</v>
      </c>
    </row>
    <row r="560" spans="1:91" x14ac:dyDescent="0.2">
      <c r="A560">
        <v>543</v>
      </c>
      <c r="B560">
        <f>B$14*(10-lgd*COUNTIF(Defaults!$AI560:$AR560,"&lt;="&amp;B$17))</f>
        <v>1.5</v>
      </c>
      <c r="C560">
        <f>C$14*(10-lgd*COUNTIF(Defaults!$AI560:$AR560,"&lt;="&amp;C$17))</f>
        <v>1.5</v>
      </c>
      <c r="D560">
        <f>D$14*(10-lgd*COUNTIF(Defaults!$AI560:$AR560,"&lt;="&amp;D$17))</f>
        <v>1.5</v>
      </c>
      <c r="E560">
        <f>E$14*(10-lgd*COUNTIF(Defaults!$AI560:$AR560,"&lt;="&amp;E$17))</f>
        <v>1.5</v>
      </c>
      <c r="F560">
        <f>F$14*(10-lgd*COUNTIF(Defaults!$AI560:$AR560,"&lt;="&amp;F$17))</f>
        <v>1.5</v>
      </c>
      <c r="G560">
        <f>G$14*(10-lgd*COUNTIF(Defaults!$AI560:$AR560,"&lt;="&amp;G$17))</f>
        <v>1.5</v>
      </c>
      <c r="H560">
        <f>H$14*(10-lgd*COUNTIF(Defaults!$AI560:$AR560,"&lt;="&amp;H$17))</f>
        <v>1.5</v>
      </c>
      <c r="I560">
        <f>I$14*(10-lgd*COUNTIF(Defaults!$AI560:$AR560,"&lt;="&amp;I$17))</f>
        <v>1.5</v>
      </c>
      <c r="J560">
        <f>J$14*(10-lgd*COUNTIF(Defaults!$AI560:$AR560,"&lt;="&amp;J$17))</f>
        <v>1.5</v>
      </c>
      <c r="K560">
        <f>K$14*(10-lgd*COUNTIF(Defaults!$AI560:$AR560,"&lt;="&amp;K$17))</f>
        <v>1.5</v>
      </c>
      <c r="L560">
        <f>L$14*(10-lgd*COUNTIF(Defaults!$AI560:$AR560,"&lt;="&amp;L$17))</f>
        <v>1.5</v>
      </c>
      <c r="M560">
        <f>M$14*(10-lgd*COUNTIF(Defaults!$AI560:$AR560,"&lt;="&amp;M$17))</f>
        <v>1.5</v>
      </c>
      <c r="N560">
        <f>N$14*(10-lgd*COUNTIF(Defaults!$AI560:$AR560,"&lt;="&amp;N$17))</f>
        <v>1.5</v>
      </c>
      <c r="O560">
        <f>O$14*(10-lgd*COUNTIF(Defaults!$AI560:$AR560,"&lt;="&amp;O$17))</f>
        <v>1.5</v>
      </c>
      <c r="P560">
        <f>P$14*(10-lgd*COUNTIF(Defaults!$AI560:$AR560,"&lt;="&amp;P$17))</f>
        <v>1.5</v>
      </c>
      <c r="Q560">
        <f>Q$14*(10-lgd*COUNTIF(Defaults!$AI560:$AR560,"&lt;="&amp;Q$17))</f>
        <v>1.5</v>
      </c>
      <c r="R560">
        <f>R$14*(10-lgd*COUNTIF(Defaults!$AI560:$AR560,"&lt;="&amp;R$17))</f>
        <v>1.5</v>
      </c>
      <c r="S560">
        <f>S$14*(10-lgd*COUNTIF(Defaults!$AI560:$AR560,"&lt;="&amp;S$17))</f>
        <v>1.5</v>
      </c>
      <c r="T560">
        <f>T$14*(10-lgd*COUNTIF(Defaults!$AI560:$AR560,"&lt;="&amp;T$17))</f>
        <v>1.5</v>
      </c>
      <c r="U560">
        <f>U$14*(10-lgd*COUNTIF(Defaults!$AI560:$AR560,"&lt;="&amp;U$17))</f>
        <v>101.5</v>
      </c>
      <c r="W560">
        <f t="shared" si="528"/>
        <v>0.1</v>
      </c>
      <c r="X560">
        <f t="shared" si="529"/>
        <v>0.1</v>
      </c>
      <c r="Y560">
        <f t="shared" si="530"/>
        <v>0.1</v>
      </c>
      <c r="Z560">
        <f t="shared" si="531"/>
        <v>0.1</v>
      </c>
      <c r="AA560">
        <f t="shared" si="532"/>
        <v>0.1</v>
      </c>
      <c r="AB560">
        <f t="shared" si="533"/>
        <v>0.1</v>
      </c>
      <c r="AC560">
        <f t="shared" si="534"/>
        <v>0.1</v>
      </c>
      <c r="AD560">
        <f t="shared" si="535"/>
        <v>0.1</v>
      </c>
      <c r="AE560">
        <f t="shared" si="536"/>
        <v>0.1</v>
      </c>
      <c r="AF560">
        <f t="shared" si="537"/>
        <v>0.1</v>
      </c>
      <c r="AG560">
        <f t="shared" si="538"/>
        <v>0.1</v>
      </c>
      <c r="AH560">
        <f t="shared" si="539"/>
        <v>0.1</v>
      </c>
      <c r="AI560">
        <f t="shared" si="540"/>
        <v>0.1</v>
      </c>
      <c r="AJ560">
        <f t="shared" si="541"/>
        <v>0.1</v>
      </c>
      <c r="AK560">
        <f t="shared" si="542"/>
        <v>0.1</v>
      </c>
      <c r="AL560">
        <f t="shared" si="543"/>
        <v>0.1</v>
      </c>
      <c r="AM560">
        <f t="shared" si="544"/>
        <v>0.1</v>
      </c>
      <c r="AN560">
        <f t="shared" si="545"/>
        <v>0.1</v>
      </c>
      <c r="AO560">
        <f t="shared" si="546"/>
        <v>0.1</v>
      </c>
      <c r="AP560">
        <f t="shared" si="547"/>
        <v>20.100000000000001</v>
      </c>
      <c r="AR560">
        <f t="shared" si="548"/>
        <v>0.1</v>
      </c>
      <c r="AS560">
        <f t="shared" si="549"/>
        <v>0.1</v>
      </c>
      <c r="AT560">
        <f t="shared" si="550"/>
        <v>0.1</v>
      </c>
      <c r="AU560">
        <f t="shared" si="551"/>
        <v>0.1</v>
      </c>
      <c r="AV560">
        <f t="shared" si="552"/>
        <v>0.1</v>
      </c>
      <c r="AW560">
        <f t="shared" si="553"/>
        <v>0.1</v>
      </c>
      <c r="AX560">
        <f t="shared" si="554"/>
        <v>0.1</v>
      </c>
      <c r="AY560">
        <f t="shared" si="555"/>
        <v>0.1</v>
      </c>
      <c r="AZ560">
        <f t="shared" si="556"/>
        <v>0.1</v>
      </c>
      <c r="BA560">
        <f t="shared" si="557"/>
        <v>0.1</v>
      </c>
      <c r="BB560">
        <f t="shared" si="558"/>
        <v>0.1</v>
      </c>
      <c r="BC560">
        <f t="shared" si="559"/>
        <v>0.1</v>
      </c>
      <c r="BD560">
        <f t="shared" si="560"/>
        <v>0.1</v>
      </c>
      <c r="BE560">
        <f t="shared" si="561"/>
        <v>0.1</v>
      </c>
      <c r="BF560">
        <f t="shared" si="562"/>
        <v>0.1</v>
      </c>
      <c r="BG560">
        <f t="shared" si="563"/>
        <v>0.1</v>
      </c>
      <c r="BH560">
        <f t="shared" si="564"/>
        <v>0.1</v>
      </c>
      <c r="BI560">
        <f t="shared" si="565"/>
        <v>0.1</v>
      </c>
      <c r="BJ560">
        <f t="shared" si="566"/>
        <v>0.1</v>
      </c>
      <c r="BK560">
        <f t="shared" si="567"/>
        <v>10.1</v>
      </c>
      <c r="BM560">
        <f t="shared" si="568"/>
        <v>1.2999999999999998</v>
      </c>
      <c r="BN560">
        <f t="shared" si="569"/>
        <v>1.2999999999999998</v>
      </c>
      <c r="BO560">
        <f t="shared" si="570"/>
        <v>1.2999999999999998</v>
      </c>
      <c r="BP560">
        <f t="shared" si="571"/>
        <v>1.2999999999999998</v>
      </c>
      <c r="BQ560">
        <f t="shared" si="572"/>
        <v>1.2999999999999998</v>
      </c>
      <c r="BR560">
        <f t="shared" si="573"/>
        <v>1.2999999999999998</v>
      </c>
      <c r="BS560">
        <f t="shared" si="574"/>
        <v>1.2999999999999998</v>
      </c>
      <c r="BT560">
        <f t="shared" si="575"/>
        <v>1.2999999999999998</v>
      </c>
      <c r="BU560">
        <f t="shared" si="576"/>
        <v>1.2999999999999998</v>
      </c>
      <c r="BV560">
        <f t="shared" si="577"/>
        <v>1.2999999999999998</v>
      </c>
      <c r="BW560">
        <f t="shared" si="578"/>
        <v>1.2999999999999998</v>
      </c>
      <c r="BX560">
        <f t="shared" si="579"/>
        <v>1.2999999999999998</v>
      </c>
      <c r="BY560">
        <f t="shared" si="580"/>
        <v>1.2999999999999998</v>
      </c>
      <c r="BZ560">
        <f t="shared" si="581"/>
        <v>1.2999999999999998</v>
      </c>
      <c r="CA560">
        <f t="shared" si="582"/>
        <v>1.2999999999999998</v>
      </c>
      <c r="CB560">
        <f t="shared" si="583"/>
        <v>1.2999999999999998</v>
      </c>
      <c r="CC560">
        <f t="shared" si="584"/>
        <v>1.2999999999999998</v>
      </c>
      <c r="CD560">
        <f t="shared" si="585"/>
        <v>1.2999999999999998</v>
      </c>
      <c r="CE560">
        <f t="shared" si="586"/>
        <v>1.2999999999999998</v>
      </c>
      <c r="CF560">
        <f t="shared" si="587"/>
        <v>71.300000000000011</v>
      </c>
      <c r="CH560">
        <f t="shared" si="588"/>
        <v>130</v>
      </c>
      <c r="CI560">
        <f t="shared" si="589"/>
        <v>22.000000000000004</v>
      </c>
      <c r="CJ560">
        <f t="shared" si="590"/>
        <v>12</v>
      </c>
      <c r="CK560">
        <f t="shared" si="591"/>
        <v>96.000000000000014</v>
      </c>
      <c r="CL560">
        <f t="shared" si="592"/>
        <v>0</v>
      </c>
      <c r="CM560">
        <f t="shared" si="593"/>
        <v>0</v>
      </c>
    </row>
    <row r="561" spans="1:91" x14ac:dyDescent="0.2">
      <c r="A561">
        <v>544</v>
      </c>
      <c r="B561">
        <f>B$14*(10-lgd*COUNTIF(Defaults!$AI561:$AR561,"&lt;="&amp;B$17))</f>
        <v>1.5</v>
      </c>
      <c r="C561">
        <f>C$14*(10-lgd*COUNTIF(Defaults!$AI561:$AR561,"&lt;="&amp;C$17))</f>
        <v>1.5</v>
      </c>
      <c r="D561">
        <f>D$14*(10-lgd*COUNTIF(Defaults!$AI561:$AR561,"&lt;="&amp;D$17))</f>
        <v>1.5</v>
      </c>
      <c r="E561">
        <f>E$14*(10-lgd*COUNTIF(Defaults!$AI561:$AR561,"&lt;="&amp;E$17))</f>
        <v>1.5</v>
      </c>
      <c r="F561">
        <f>F$14*(10-lgd*COUNTIF(Defaults!$AI561:$AR561,"&lt;="&amp;F$17))</f>
        <v>1.5</v>
      </c>
      <c r="G561">
        <f>G$14*(10-lgd*COUNTIF(Defaults!$AI561:$AR561,"&lt;="&amp;G$17))</f>
        <v>1.5</v>
      </c>
      <c r="H561">
        <f>H$14*(10-lgd*COUNTIF(Defaults!$AI561:$AR561,"&lt;="&amp;H$17))</f>
        <v>1.5</v>
      </c>
      <c r="I561">
        <f>I$14*(10-lgd*COUNTIF(Defaults!$AI561:$AR561,"&lt;="&amp;I$17))</f>
        <v>1.5</v>
      </c>
      <c r="J561">
        <f>J$14*(10-lgd*COUNTIF(Defaults!$AI561:$AR561,"&lt;="&amp;J$17))</f>
        <v>1.5</v>
      </c>
      <c r="K561">
        <f>K$14*(10-lgd*COUNTIF(Defaults!$AI561:$AR561,"&lt;="&amp;K$17))</f>
        <v>1.5</v>
      </c>
      <c r="L561">
        <f>L$14*(10-lgd*COUNTIF(Defaults!$AI561:$AR561,"&lt;="&amp;L$17))</f>
        <v>1.41</v>
      </c>
      <c r="M561">
        <f>M$14*(10-lgd*COUNTIF(Defaults!$AI561:$AR561,"&lt;="&amp;M$17))</f>
        <v>1.41</v>
      </c>
      <c r="N561">
        <f>N$14*(10-lgd*COUNTIF(Defaults!$AI561:$AR561,"&lt;="&amp;N$17))</f>
        <v>1.41</v>
      </c>
      <c r="O561">
        <f>O$14*(10-lgd*COUNTIF(Defaults!$AI561:$AR561,"&lt;="&amp;O$17))</f>
        <v>1.41</v>
      </c>
      <c r="P561">
        <f>P$14*(10-lgd*COUNTIF(Defaults!$AI561:$AR561,"&lt;="&amp;P$17))</f>
        <v>1.41</v>
      </c>
      <c r="Q561">
        <f>Q$14*(10-lgd*COUNTIF(Defaults!$AI561:$AR561,"&lt;="&amp;Q$17))</f>
        <v>1.41</v>
      </c>
      <c r="R561">
        <f>R$14*(10-lgd*COUNTIF(Defaults!$AI561:$AR561,"&lt;="&amp;R$17))</f>
        <v>1.41</v>
      </c>
      <c r="S561">
        <f>S$14*(10-lgd*COUNTIF(Defaults!$AI561:$AR561,"&lt;="&amp;S$17))</f>
        <v>1.41</v>
      </c>
      <c r="T561">
        <f>T$14*(10-lgd*COUNTIF(Defaults!$AI561:$AR561,"&lt;="&amp;T$17))</f>
        <v>1.41</v>
      </c>
      <c r="U561">
        <f>U$14*(10-lgd*COUNTIF(Defaults!$AI561:$AR561,"&lt;="&amp;U$17))</f>
        <v>95.410000000000011</v>
      </c>
      <c r="W561">
        <f t="shared" si="528"/>
        <v>0.1</v>
      </c>
      <c r="X561">
        <f t="shared" si="529"/>
        <v>0.1</v>
      </c>
      <c r="Y561">
        <f t="shared" si="530"/>
        <v>0.1</v>
      </c>
      <c r="Z561">
        <f t="shared" si="531"/>
        <v>0.1</v>
      </c>
      <c r="AA561">
        <f t="shared" si="532"/>
        <v>0.1</v>
      </c>
      <c r="AB561">
        <f t="shared" si="533"/>
        <v>0.1</v>
      </c>
      <c r="AC561">
        <f t="shared" si="534"/>
        <v>0.1</v>
      </c>
      <c r="AD561">
        <f t="shared" si="535"/>
        <v>0.1</v>
      </c>
      <c r="AE561">
        <f t="shared" si="536"/>
        <v>0.1</v>
      </c>
      <c r="AF561">
        <f t="shared" si="537"/>
        <v>0.1</v>
      </c>
      <c r="AG561">
        <f t="shared" si="538"/>
        <v>0.1</v>
      </c>
      <c r="AH561">
        <f t="shared" si="539"/>
        <v>0.1</v>
      </c>
      <c r="AI561">
        <f t="shared" si="540"/>
        <v>0.1</v>
      </c>
      <c r="AJ561">
        <f t="shared" si="541"/>
        <v>0.1</v>
      </c>
      <c r="AK561">
        <f t="shared" si="542"/>
        <v>0.1</v>
      </c>
      <c r="AL561">
        <f t="shared" si="543"/>
        <v>0.1</v>
      </c>
      <c r="AM561">
        <f t="shared" si="544"/>
        <v>0.1</v>
      </c>
      <c r="AN561">
        <f t="shared" si="545"/>
        <v>0.1</v>
      </c>
      <c r="AO561">
        <f t="shared" si="546"/>
        <v>0.1</v>
      </c>
      <c r="AP561">
        <f t="shared" si="547"/>
        <v>20.100000000000001</v>
      </c>
      <c r="AR561">
        <f t="shared" si="548"/>
        <v>0.1</v>
      </c>
      <c r="AS561">
        <f t="shared" si="549"/>
        <v>0.1</v>
      </c>
      <c r="AT561">
        <f t="shared" si="550"/>
        <v>0.1</v>
      </c>
      <c r="AU561">
        <f t="shared" si="551"/>
        <v>0.1</v>
      </c>
      <c r="AV561">
        <f t="shared" si="552"/>
        <v>0.1</v>
      </c>
      <c r="AW561">
        <f t="shared" si="553"/>
        <v>0.1</v>
      </c>
      <c r="AX561">
        <f t="shared" si="554"/>
        <v>0.1</v>
      </c>
      <c r="AY561">
        <f t="shared" si="555"/>
        <v>0.1</v>
      </c>
      <c r="AZ561">
        <f t="shared" si="556"/>
        <v>0.1</v>
      </c>
      <c r="BA561">
        <f t="shared" si="557"/>
        <v>0.1</v>
      </c>
      <c r="BB561">
        <f t="shared" si="558"/>
        <v>0.1</v>
      </c>
      <c r="BC561">
        <f t="shared" si="559"/>
        <v>0.1</v>
      </c>
      <c r="BD561">
        <f t="shared" si="560"/>
        <v>0.1</v>
      </c>
      <c r="BE561">
        <f t="shared" si="561"/>
        <v>0.1</v>
      </c>
      <c r="BF561">
        <f t="shared" si="562"/>
        <v>0.1</v>
      </c>
      <c r="BG561">
        <f t="shared" si="563"/>
        <v>0.1</v>
      </c>
      <c r="BH561">
        <f t="shared" si="564"/>
        <v>0.1</v>
      </c>
      <c r="BI561">
        <f t="shared" si="565"/>
        <v>0.1</v>
      </c>
      <c r="BJ561">
        <f t="shared" si="566"/>
        <v>0.1</v>
      </c>
      <c r="BK561">
        <f t="shared" si="567"/>
        <v>10.1</v>
      </c>
      <c r="BM561">
        <f t="shared" si="568"/>
        <v>1.2999999999999998</v>
      </c>
      <c r="BN561">
        <f t="shared" si="569"/>
        <v>1.2999999999999998</v>
      </c>
      <c r="BO561">
        <f t="shared" si="570"/>
        <v>1.2999999999999998</v>
      </c>
      <c r="BP561">
        <f t="shared" si="571"/>
        <v>1.2999999999999998</v>
      </c>
      <c r="BQ561">
        <f t="shared" si="572"/>
        <v>1.2999999999999998</v>
      </c>
      <c r="BR561">
        <f t="shared" si="573"/>
        <v>1.2999999999999998</v>
      </c>
      <c r="BS561">
        <f t="shared" si="574"/>
        <v>1.2999999999999998</v>
      </c>
      <c r="BT561">
        <f t="shared" si="575"/>
        <v>1.2999999999999998</v>
      </c>
      <c r="BU561">
        <f t="shared" si="576"/>
        <v>1.2999999999999998</v>
      </c>
      <c r="BV561">
        <f t="shared" si="577"/>
        <v>1.2999999999999998</v>
      </c>
      <c r="BW561">
        <f t="shared" si="578"/>
        <v>1.2099999999999997</v>
      </c>
      <c r="BX561">
        <f t="shared" si="579"/>
        <v>1.2099999999999997</v>
      </c>
      <c r="BY561">
        <f t="shared" si="580"/>
        <v>1.2099999999999997</v>
      </c>
      <c r="BZ561">
        <f t="shared" si="581"/>
        <v>1.2099999999999997</v>
      </c>
      <c r="CA561">
        <f t="shared" si="582"/>
        <v>1.2099999999999997</v>
      </c>
      <c r="CB561">
        <f t="shared" si="583"/>
        <v>1.2099999999999997</v>
      </c>
      <c r="CC561">
        <f t="shared" si="584"/>
        <v>1.2099999999999997</v>
      </c>
      <c r="CD561">
        <f t="shared" si="585"/>
        <v>1.2099999999999997</v>
      </c>
      <c r="CE561">
        <f t="shared" si="586"/>
        <v>1.2099999999999997</v>
      </c>
      <c r="CF561">
        <f t="shared" si="587"/>
        <v>65.210000000000008</v>
      </c>
      <c r="CH561">
        <f t="shared" si="588"/>
        <v>123.10000000000001</v>
      </c>
      <c r="CI561">
        <f t="shared" si="589"/>
        <v>22.000000000000004</v>
      </c>
      <c r="CJ561">
        <f t="shared" si="590"/>
        <v>12</v>
      </c>
      <c r="CK561">
        <f t="shared" si="591"/>
        <v>89.100000000000009</v>
      </c>
      <c r="CL561">
        <f t="shared" si="592"/>
        <v>0</v>
      </c>
      <c r="CM561">
        <f t="shared" si="593"/>
        <v>0</v>
      </c>
    </row>
    <row r="562" spans="1:91" x14ac:dyDescent="0.2">
      <c r="A562">
        <v>545</v>
      </c>
      <c r="B562">
        <f>B$14*(10-lgd*COUNTIF(Defaults!$AI562:$AR562,"&lt;="&amp;B$17))</f>
        <v>1.41</v>
      </c>
      <c r="C562">
        <f>C$14*(10-lgd*COUNTIF(Defaults!$AI562:$AR562,"&lt;="&amp;C$17))</f>
        <v>1.41</v>
      </c>
      <c r="D562">
        <f>D$14*(10-lgd*COUNTIF(Defaults!$AI562:$AR562,"&lt;="&amp;D$17))</f>
        <v>1.41</v>
      </c>
      <c r="E562">
        <f>E$14*(10-lgd*COUNTIF(Defaults!$AI562:$AR562,"&lt;="&amp;E$17))</f>
        <v>1.41</v>
      </c>
      <c r="F562">
        <f>F$14*(10-lgd*COUNTIF(Defaults!$AI562:$AR562,"&lt;="&amp;F$17))</f>
        <v>1.41</v>
      </c>
      <c r="G562">
        <f>G$14*(10-lgd*COUNTIF(Defaults!$AI562:$AR562,"&lt;="&amp;G$17))</f>
        <v>1.41</v>
      </c>
      <c r="H562">
        <f>H$14*(10-lgd*COUNTIF(Defaults!$AI562:$AR562,"&lt;="&amp;H$17))</f>
        <v>1.41</v>
      </c>
      <c r="I562">
        <f>I$14*(10-lgd*COUNTIF(Defaults!$AI562:$AR562,"&lt;="&amp;I$17))</f>
        <v>1.41</v>
      </c>
      <c r="J562">
        <f>J$14*(10-lgd*COUNTIF(Defaults!$AI562:$AR562,"&lt;="&amp;J$17))</f>
        <v>1.41</v>
      </c>
      <c r="K562">
        <f>K$14*(10-lgd*COUNTIF(Defaults!$AI562:$AR562,"&lt;="&amp;K$17))</f>
        <v>1.41</v>
      </c>
      <c r="L562">
        <f>L$14*(10-lgd*COUNTIF(Defaults!$AI562:$AR562,"&lt;="&amp;L$17))</f>
        <v>1.41</v>
      </c>
      <c r="M562">
        <f>M$14*(10-lgd*COUNTIF(Defaults!$AI562:$AR562,"&lt;="&amp;M$17))</f>
        <v>1.32</v>
      </c>
      <c r="N562">
        <f>N$14*(10-lgd*COUNTIF(Defaults!$AI562:$AR562,"&lt;="&amp;N$17))</f>
        <v>1.32</v>
      </c>
      <c r="O562">
        <f>O$14*(10-lgd*COUNTIF(Defaults!$AI562:$AR562,"&lt;="&amp;O$17))</f>
        <v>1.32</v>
      </c>
      <c r="P562">
        <f>P$14*(10-lgd*COUNTIF(Defaults!$AI562:$AR562,"&lt;="&amp;P$17))</f>
        <v>1.2299999999999998</v>
      </c>
      <c r="Q562">
        <f>Q$14*(10-lgd*COUNTIF(Defaults!$AI562:$AR562,"&lt;="&amp;Q$17))</f>
        <v>1.2299999999999998</v>
      </c>
      <c r="R562">
        <f>R$14*(10-lgd*COUNTIF(Defaults!$AI562:$AR562,"&lt;="&amp;R$17))</f>
        <v>1.2299999999999998</v>
      </c>
      <c r="S562">
        <f>S$14*(10-lgd*COUNTIF(Defaults!$AI562:$AR562,"&lt;="&amp;S$17))</f>
        <v>1.2299999999999998</v>
      </c>
      <c r="T562">
        <f>T$14*(10-lgd*COUNTIF(Defaults!$AI562:$AR562,"&lt;="&amp;T$17))</f>
        <v>1.1399999999999999</v>
      </c>
      <c r="U562">
        <f>U$14*(10-lgd*COUNTIF(Defaults!$AI562:$AR562,"&lt;="&amp;U$17))</f>
        <v>77.14</v>
      </c>
      <c r="W562">
        <f t="shared" si="528"/>
        <v>0.1</v>
      </c>
      <c r="X562">
        <f t="shared" si="529"/>
        <v>0.1</v>
      </c>
      <c r="Y562">
        <f t="shared" si="530"/>
        <v>0.1</v>
      </c>
      <c r="Z562">
        <f t="shared" si="531"/>
        <v>0.1</v>
      </c>
      <c r="AA562">
        <f t="shared" si="532"/>
        <v>0.1</v>
      </c>
      <c r="AB562">
        <f t="shared" si="533"/>
        <v>0.1</v>
      </c>
      <c r="AC562">
        <f t="shared" si="534"/>
        <v>0.1</v>
      </c>
      <c r="AD562">
        <f t="shared" si="535"/>
        <v>0.1</v>
      </c>
      <c r="AE562">
        <f t="shared" si="536"/>
        <v>0.1</v>
      </c>
      <c r="AF562">
        <f t="shared" si="537"/>
        <v>0.1</v>
      </c>
      <c r="AG562">
        <f t="shared" si="538"/>
        <v>0.1</v>
      </c>
      <c r="AH562">
        <f t="shared" si="539"/>
        <v>0.1</v>
      </c>
      <c r="AI562">
        <f t="shared" si="540"/>
        <v>0.1</v>
      </c>
      <c r="AJ562">
        <f t="shared" si="541"/>
        <v>0.1</v>
      </c>
      <c r="AK562">
        <f t="shared" si="542"/>
        <v>0.1</v>
      </c>
      <c r="AL562">
        <f t="shared" si="543"/>
        <v>0.1</v>
      </c>
      <c r="AM562">
        <f t="shared" si="544"/>
        <v>0.1</v>
      </c>
      <c r="AN562">
        <f t="shared" si="545"/>
        <v>0.1</v>
      </c>
      <c r="AO562">
        <f t="shared" si="546"/>
        <v>0.1</v>
      </c>
      <c r="AP562">
        <f t="shared" si="547"/>
        <v>20.100000000000001</v>
      </c>
      <c r="AR562">
        <f t="shared" si="548"/>
        <v>0.1</v>
      </c>
      <c r="AS562">
        <f t="shared" si="549"/>
        <v>0.1</v>
      </c>
      <c r="AT562">
        <f t="shared" si="550"/>
        <v>0.1</v>
      </c>
      <c r="AU562">
        <f t="shared" si="551"/>
        <v>0.1</v>
      </c>
      <c r="AV562">
        <f t="shared" si="552"/>
        <v>0.1</v>
      </c>
      <c r="AW562">
        <f t="shared" si="553"/>
        <v>0.1</v>
      </c>
      <c r="AX562">
        <f t="shared" si="554"/>
        <v>0.1</v>
      </c>
      <c r="AY562">
        <f t="shared" si="555"/>
        <v>0.1</v>
      </c>
      <c r="AZ562">
        <f t="shared" si="556"/>
        <v>0.1</v>
      </c>
      <c r="BA562">
        <f t="shared" si="557"/>
        <v>0.1</v>
      </c>
      <c r="BB562">
        <f t="shared" si="558"/>
        <v>0.1</v>
      </c>
      <c r="BC562">
        <f t="shared" si="559"/>
        <v>0.1</v>
      </c>
      <c r="BD562">
        <f t="shared" si="560"/>
        <v>0.1</v>
      </c>
      <c r="BE562">
        <f t="shared" si="561"/>
        <v>0.1</v>
      </c>
      <c r="BF562">
        <f t="shared" si="562"/>
        <v>0.1</v>
      </c>
      <c r="BG562">
        <f t="shared" si="563"/>
        <v>0.1</v>
      </c>
      <c r="BH562">
        <f t="shared" si="564"/>
        <v>0.1</v>
      </c>
      <c r="BI562">
        <f t="shared" si="565"/>
        <v>0.1</v>
      </c>
      <c r="BJ562">
        <f t="shared" si="566"/>
        <v>0.1</v>
      </c>
      <c r="BK562">
        <f t="shared" si="567"/>
        <v>10.1</v>
      </c>
      <c r="BM562">
        <f t="shared" si="568"/>
        <v>1.2099999999999997</v>
      </c>
      <c r="BN562">
        <f t="shared" si="569"/>
        <v>1.2099999999999997</v>
      </c>
      <c r="BO562">
        <f t="shared" si="570"/>
        <v>1.2099999999999997</v>
      </c>
      <c r="BP562">
        <f t="shared" si="571"/>
        <v>1.2099999999999997</v>
      </c>
      <c r="BQ562">
        <f t="shared" si="572"/>
        <v>1.2099999999999997</v>
      </c>
      <c r="BR562">
        <f t="shared" si="573"/>
        <v>1.2099999999999997</v>
      </c>
      <c r="BS562">
        <f t="shared" si="574"/>
        <v>1.2099999999999997</v>
      </c>
      <c r="BT562">
        <f t="shared" si="575"/>
        <v>1.2099999999999997</v>
      </c>
      <c r="BU562">
        <f t="shared" si="576"/>
        <v>1.2099999999999997</v>
      </c>
      <c r="BV562">
        <f t="shared" si="577"/>
        <v>1.2099999999999997</v>
      </c>
      <c r="BW562">
        <f t="shared" si="578"/>
        <v>1.2099999999999997</v>
      </c>
      <c r="BX562">
        <f t="shared" si="579"/>
        <v>1.1199999999999999</v>
      </c>
      <c r="BY562">
        <f t="shared" si="580"/>
        <v>1.1199999999999999</v>
      </c>
      <c r="BZ562">
        <f t="shared" si="581"/>
        <v>1.1199999999999999</v>
      </c>
      <c r="CA562">
        <f t="shared" si="582"/>
        <v>1.0299999999999996</v>
      </c>
      <c r="CB562">
        <f t="shared" si="583"/>
        <v>1.0299999999999996</v>
      </c>
      <c r="CC562">
        <f t="shared" si="584"/>
        <v>1.0299999999999996</v>
      </c>
      <c r="CD562">
        <f t="shared" si="585"/>
        <v>1.0299999999999996</v>
      </c>
      <c r="CE562">
        <f t="shared" si="586"/>
        <v>0.93999999999999984</v>
      </c>
      <c r="CF562">
        <f t="shared" si="587"/>
        <v>46.94</v>
      </c>
      <c r="CH562">
        <f t="shared" si="588"/>
        <v>102.67</v>
      </c>
      <c r="CI562">
        <f t="shared" si="589"/>
        <v>22.000000000000004</v>
      </c>
      <c r="CJ562">
        <f t="shared" si="590"/>
        <v>12</v>
      </c>
      <c r="CK562">
        <f t="shared" si="591"/>
        <v>68.67</v>
      </c>
      <c r="CL562">
        <f t="shared" si="592"/>
        <v>0</v>
      </c>
      <c r="CM562">
        <f t="shared" si="593"/>
        <v>0</v>
      </c>
    </row>
    <row r="563" spans="1:91" x14ac:dyDescent="0.2">
      <c r="A563">
        <v>546</v>
      </c>
      <c r="B563">
        <f>B$14*(10-lgd*COUNTIF(Defaults!$AI563:$AR563,"&lt;="&amp;B$17))</f>
        <v>1.5</v>
      </c>
      <c r="C563">
        <f>C$14*(10-lgd*COUNTIF(Defaults!$AI563:$AR563,"&lt;="&amp;C$17))</f>
        <v>1.5</v>
      </c>
      <c r="D563">
        <f>D$14*(10-lgd*COUNTIF(Defaults!$AI563:$AR563,"&lt;="&amp;D$17))</f>
        <v>1.5</v>
      </c>
      <c r="E563">
        <f>E$14*(10-lgd*COUNTIF(Defaults!$AI563:$AR563,"&lt;="&amp;E$17))</f>
        <v>1.5</v>
      </c>
      <c r="F563">
        <f>F$14*(10-lgd*COUNTIF(Defaults!$AI563:$AR563,"&lt;="&amp;F$17))</f>
        <v>1.5</v>
      </c>
      <c r="G563">
        <f>G$14*(10-lgd*COUNTIF(Defaults!$AI563:$AR563,"&lt;="&amp;G$17))</f>
        <v>1.5</v>
      </c>
      <c r="H563">
        <f>H$14*(10-lgd*COUNTIF(Defaults!$AI563:$AR563,"&lt;="&amp;H$17))</f>
        <v>1.41</v>
      </c>
      <c r="I563">
        <f>I$14*(10-lgd*COUNTIF(Defaults!$AI563:$AR563,"&lt;="&amp;I$17))</f>
        <v>1.41</v>
      </c>
      <c r="J563">
        <f>J$14*(10-lgd*COUNTIF(Defaults!$AI563:$AR563,"&lt;="&amp;J$17))</f>
        <v>1.41</v>
      </c>
      <c r="K563">
        <f>K$14*(10-lgd*COUNTIF(Defaults!$AI563:$AR563,"&lt;="&amp;K$17))</f>
        <v>1.41</v>
      </c>
      <c r="L563">
        <f>L$14*(10-lgd*COUNTIF(Defaults!$AI563:$AR563,"&lt;="&amp;L$17))</f>
        <v>1.41</v>
      </c>
      <c r="M563">
        <f>M$14*(10-lgd*COUNTIF(Defaults!$AI563:$AR563,"&lt;="&amp;M$17))</f>
        <v>1.41</v>
      </c>
      <c r="N563">
        <f>N$14*(10-lgd*COUNTIF(Defaults!$AI563:$AR563,"&lt;="&amp;N$17))</f>
        <v>1.41</v>
      </c>
      <c r="O563">
        <f>O$14*(10-lgd*COUNTIF(Defaults!$AI563:$AR563,"&lt;="&amp;O$17))</f>
        <v>1.32</v>
      </c>
      <c r="P563">
        <f>P$14*(10-lgd*COUNTIF(Defaults!$AI563:$AR563,"&lt;="&amp;P$17))</f>
        <v>1.32</v>
      </c>
      <c r="Q563">
        <f>Q$14*(10-lgd*COUNTIF(Defaults!$AI563:$AR563,"&lt;="&amp;Q$17))</f>
        <v>1.1399999999999999</v>
      </c>
      <c r="R563">
        <f>R$14*(10-lgd*COUNTIF(Defaults!$AI563:$AR563,"&lt;="&amp;R$17))</f>
        <v>1.1399999999999999</v>
      </c>
      <c r="S563">
        <f>S$14*(10-lgd*COUNTIF(Defaults!$AI563:$AR563,"&lt;="&amp;S$17))</f>
        <v>1.1399999999999999</v>
      </c>
      <c r="T563">
        <f>T$14*(10-lgd*COUNTIF(Defaults!$AI563:$AR563,"&lt;="&amp;T$17))</f>
        <v>1.1399999999999999</v>
      </c>
      <c r="U563">
        <f>U$14*(10-lgd*COUNTIF(Defaults!$AI563:$AR563,"&lt;="&amp;U$17))</f>
        <v>77.14</v>
      </c>
      <c r="W563">
        <f t="shared" si="528"/>
        <v>0.1</v>
      </c>
      <c r="X563">
        <f t="shared" si="529"/>
        <v>0.1</v>
      </c>
      <c r="Y563">
        <f t="shared" si="530"/>
        <v>0.1</v>
      </c>
      <c r="Z563">
        <f t="shared" si="531"/>
        <v>0.1</v>
      </c>
      <c r="AA563">
        <f t="shared" si="532"/>
        <v>0.1</v>
      </c>
      <c r="AB563">
        <f t="shared" si="533"/>
        <v>0.1</v>
      </c>
      <c r="AC563">
        <f t="shared" si="534"/>
        <v>0.1</v>
      </c>
      <c r="AD563">
        <f t="shared" si="535"/>
        <v>0.1</v>
      </c>
      <c r="AE563">
        <f t="shared" si="536"/>
        <v>0.1</v>
      </c>
      <c r="AF563">
        <f t="shared" si="537"/>
        <v>0.1</v>
      </c>
      <c r="AG563">
        <f t="shared" si="538"/>
        <v>0.1</v>
      </c>
      <c r="AH563">
        <f t="shared" si="539"/>
        <v>0.1</v>
      </c>
      <c r="AI563">
        <f t="shared" si="540"/>
        <v>0.1</v>
      </c>
      <c r="AJ563">
        <f t="shared" si="541"/>
        <v>0.1</v>
      </c>
      <c r="AK563">
        <f t="shared" si="542"/>
        <v>0.1</v>
      </c>
      <c r="AL563">
        <f t="shared" si="543"/>
        <v>0.1</v>
      </c>
      <c r="AM563">
        <f t="shared" si="544"/>
        <v>0.1</v>
      </c>
      <c r="AN563">
        <f t="shared" si="545"/>
        <v>0.1</v>
      </c>
      <c r="AO563">
        <f t="shared" si="546"/>
        <v>0.1</v>
      </c>
      <c r="AP563">
        <f t="shared" si="547"/>
        <v>20.100000000000001</v>
      </c>
      <c r="AR563">
        <f t="shared" si="548"/>
        <v>0.1</v>
      </c>
      <c r="AS563">
        <f t="shared" si="549"/>
        <v>0.1</v>
      </c>
      <c r="AT563">
        <f t="shared" si="550"/>
        <v>0.1</v>
      </c>
      <c r="AU563">
        <f t="shared" si="551"/>
        <v>0.1</v>
      </c>
      <c r="AV563">
        <f t="shared" si="552"/>
        <v>0.1</v>
      </c>
      <c r="AW563">
        <f t="shared" si="553"/>
        <v>0.1</v>
      </c>
      <c r="AX563">
        <f t="shared" si="554"/>
        <v>0.1</v>
      </c>
      <c r="AY563">
        <f t="shared" si="555"/>
        <v>0.1</v>
      </c>
      <c r="AZ563">
        <f t="shared" si="556"/>
        <v>0.1</v>
      </c>
      <c r="BA563">
        <f t="shared" si="557"/>
        <v>0.1</v>
      </c>
      <c r="BB563">
        <f t="shared" si="558"/>
        <v>0.1</v>
      </c>
      <c r="BC563">
        <f t="shared" si="559"/>
        <v>0.1</v>
      </c>
      <c r="BD563">
        <f t="shared" si="560"/>
        <v>0.1</v>
      </c>
      <c r="BE563">
        <f t="shared" si="561"/>
        <v>0.1</v>
      </c>
      <c r="BF563">
        <f t="shared" si="562"/>
        <v>0.1</v>
      </c>
      <c r="BG563">
        <f t="shared" si="563"/>
        <v>0.1</v>
      </c>
      <c r="BH563">
        <f t="shared" si="564"/>
        <v>0.1</v>
      </c>
      <c r="BI563">
        <f t="shared" si="565"/>
        <v>0.1</v>
      </c>
      <c r="BJ563">
        <f t="shared" si="566"/>
        <v>0.1</v>
      </c>
      <c r="BK563">
        <f t="shared" si="567"/>
        <v>10.1</v>
      </c>
      <c r="BM563">
        <f t="shared" si="568"/>
        <v>1.2999999999999998</v>
      </c>
      <c r="BN563">
        <f t="shared" si="569"/>
        <v>1.2999999999999998</v>
      </c>
      <c r="BO563">
        <f t="shared" si="570"/>
        <v>1.2999999999999998</v>
      </c>
      <c r="BP563">
        <f t="shared" si="571"/>
        <v>1.2999999999999998</v>
      </c>
      <c r="BQ563">
        <f t="shared" si="572"/>
        <v>1.2999999999999998</v>
      </c>
      <c r="BR563">
        <f t="shared" si="573"/>
        <v>1.2999999999999998</v>
      </c>
      <c r="BS563">
        <f t="shared" si="574"/>
        <v>1.2099999999999997</v>
      </c>
      <c r="BT563">
        <f t="shared" si="575"/>
        <v>1.2099999999999997</v>
      </c>
      <c r="BU563">
        <f t="shared" si="576"/>
        <v>1.2099999999999997</v>
      </c>
      <c r="BV563">
        <f t="shared" si="577"/>
        <v>1.2099999999999997</v>
      </c>
      <c r="BW563">
        <f t="shared" si="578"/>
        <v>1.2099999999999997</v>
      </c>
      <c r="BX563">
        <f t="shared" si="579"/>
        <v>1.2099999999999997</v>
      </c>
      <c r="BY563">
        <f t="shared" si="580"/>
        <v>1.2099999999999997</v>
      </c>
      <c r="BZ563">
        <f t="shared" si="581"/>
        <v>1.1199999999999999</v>
      </c>
      <c r="CA563">
        <f t="shared" si="582"/>
        <v>1.1199999999999999</v>
      </c>
      <c r="CB563">
        <f t="shared" si="583"/>
        <v>0.93999999999999984</v>
      </c>
      <c r="CC563">
        <f t="shared" si="584"/>
        <v>0.93999999999999984</v>
      </c>
      <c r="CD563">
        <f t="shared" si="585"/>
        <v>0.93999999999999984</v>
      </c>
      <c r="CE563">
        <f t="shared" si="586"/>
        <v>0.93999999999999984</v>
      </c>
      <c r="CF563">
        <f t="shared" si="587"/>
        <v>46.94</v>
      </c>
      <c r="CH563">
        <f t="shared" si="588"/>
        <v>103.21000000000001</v>
      </c>
      <c r="CI563">
        <f t="shared" si="589"/>
        <v>22.000000000000004</v>
      </c>
      <c r="CJ563">
        <f t="shared" si="590"/>
        <v>12</v>
      </c>
      <c r="CK563">
        <f t="shared" si="591"/>
        <v>69.209999999999994</v>
      </c>
      <c r="CL563">
        <f t="shared" si="592"/>
        <v>0</v>
      </c>
      <c r="CM563">
        <f t="shared" si="593"/>
        <v>0</v>
      </c>
    </row>
    <row r="564" spans="1:91" x14ac:dyDescent="0.2">
      <c r="A564">
        <v>547</v>
      </c>
      <c r="B564">
        <f>B$14*(10-lgd*COUNTIF(Defaults!$AI564:$AR564,"&lt;="&amp;B$17))</f>
        <v>1.5</v>
      </c>
      <c r="C564">
        <f>C$14*(10-lgd*COUNTIF(Defaults!$AI564:$AR564,"&lt;="&amp;C$17))</f>
        <v>1.5</v>
      </c>
      <c r="D564">
        <f>D$14*(10-lgd*COUNTIF(Defaults!$AI564:$AR564,"&lt;="&amp;D$17))</f>
        <v>1.5</v>
      </c>
      <c r="E564">
        <f>E$14*(10-lgd*COUNTIF(Defaults!$AI564:$AR564,"&lt;="&amp;E$17))</f>
        <v>1.5</v>
      </c>
      <c r="F564">
        <f>F$14*(10-lgd*COUNTIF(Defaults!$AI564:$AR564,"&lt;="&amp;F$17))</f>
        <v>1.5</v>
      </c>
      <c r="G564">
        <f>G$14*(10-lgd*COUNTIF(Defaults!$AI564:$AR564,"&lt;="&amp;G$17))</f>
        <v>1.41</v>
      </c>
      <c r="H564">
        <f>H$14*(10-lgd*COUNTIF(Defaults!$AI564:$AR564,"&lt;="&amp;H$17))</f>
        <v>1.41</v>
      </c>
      <c r="I564">
        <f>I$14*(10-lgd*COUNTIF(Defaults!$AI564:$AR564,"&lt;="&amp;I$17))</f>
        <v>1.41</v>
      </c>
      <c r="J564">
        <f>J$14*(10-lgd*COUNTIF(Defaults!$AI564:$AR564,"&lt;="&amp;J$17))</f>
        <v>1.41</v>
      </c>
      <c r="K564">
        <f>K$14*(10-lgd*COUNTIF(Defaults!$AI564:$AR564,"&lt;="&amp;K$17))</f>
        <v>1.41</v>
      </c>
      <c r="L564">
        <f>L$14*(10-lgd*COUNTIF(Defaults!$AI564:$AR564,"&lt;="&amp;L$17))</f>
        <v>1.41</v>
      </c>
      <c r="M564">
        <f>M$14*(10-lgd*COUNTIF(Defaults!$AI564:$AR564,"&lt;="&amp;M$17))</f>
        <v>1.41</v>
      </c>
      <c r="N564">
        <f>N$14*(10-lgd*COUNTIF(Defaults!$AI564:$AR564,"&lt;="&amp;N$17))</f>
        <v>1.41</v>
      </c>
      <c r="O564">
        <f>O$14*(10-lgd*COUNTIF(Defaults!$AI564:$AR564,"&lt;="&amp;O$17))</f>
        <v>1.41</v>
      </c>
      <c r="P564">
        <f>P$14*(10-lgd*COUNTIF(Defaults!$AI564:$AR564,"&lt;="&amp;P$17))</f>
        <v>1.41</v>
      </c>
      <c r="Q564">
        <f>Q$14*(10-lgd*COUNTIF(Defaults!$AI564:$AR564,"&lt;="&amp;Q$17))</f>
        <v>1.41</v>
      </c>
      <c r="R564">
        <f>R$14*(10-lgd*COUNTIF(Defaults!$AI564:$AR564,"&lt;="&amp;R$17))</f>
        <v>1.41</v>
      </c>
      <c r="S564">
        <f>S$14*(10-lgd*COUNTIF(Defaults!$AI564:$AR564,"&lt;="&amp;S$17))</f>
        <v>1.41</v>
      </c>
      <c r="T564">
        <f>T$14*(10-lgd*COUNTIF(Defaults!$AI564:$AR564,"&lt;="&amp;T$17))</f>
        <v>1.41</v>
      </c>
      <c r="U564">
        <f>U$14*(10-lgd*COUNTIF(Defaults!$AI564:$AR564,"&lt;="&amp;U$17))</f>
        <v>95.410000000000011</v>
      </c>
      <c r="W564">
        <f t="shared" si="528"/>
        <v>0.1</v>
      </c>
      <c r="X564">
        <f t="shared" si="529"/>
        <v>0.1</v>
      </c>
      <c r="Y564">
        <f t="shared" si="530"/>
        <v>0.1</v>
      </c>
      <c r="Z564">
        <f t="shared" si="531"/>
        <v>0.1</v>
      </c>
      <c r="AA564">
        <f t="shared" si="532"/>
        <v>0.1</v>
      </c>
      <c r="AB564">
        <f t="shared" si="533"/>
        <v>0.1</v>
      </c>
      <c r="AC564">
        <f t="shared" si="534"/>
        <v>0.1</v>
      </c>
      <c r="AD564">
        <f t="shared" si="535"/>
        <v>0.1</v>
      </c>
      <c r="AE564">
        <f t="shared" si="536"/>
        <v>0.1</v>
      </c>
      <c r="AF564">
        <f t="shared" si="537"/>
        <v>0.1</v>
      </c>
      <c r="AG564">
        <f t="shared" si="538"/>
        <v>0.1</v>
      </c>
      <c r="AH564">
        <f t="shared" si="539"/>
        <v>0.1</v>
      </c>
      <c r="AI564">
        <f t="shared" si="540"/>
        <v>0.1</v>
      </c>
      <c r="AJ564">
        <f t="shared" si="541"/>
        <v>0.1</v>
      </c>
      <c r="AK564">
        <f t="shared" si="542"/>
        <v>0.1</v>
      </c>
      <c r="AL564">
        <f t="shared" si="543"/>
        <v>0.1</v>
      </c>
      <c r="AM564">
        <f t="shared" si="544"/>
        <v>0.1</v>
      </c>
      <c r="AN564">
        <f t="shared" si="545"/>
        <v>0.1</v>
      </c>
      <c r="AO564">
        <f t="shared" si="546"/>
        <v>0.1</v>
      </c>
      <c r="AP564">
        <f t="shared" si="547"/>
        <v>20.100000000000001</v>
      </c>
      <c r="AR564">
        <f t="shared" si="548"/>
        <v>0.1</v>
      </c>
      <c r="AS564">
        <f t="shared" si="549"/>
        <v>0.1</v>
      </c>
      <c r="AT564">
        <f t="shared" si="550"/>
        <v>0.1</v>
      </c>
      <c r="AU564">
        <f t="shared" si="551"/>
        <v>0.1</v>
      </c>
      <c r="AV564">
        <f t="shared" si="552"/>
        <v>0.1</v>
      </c>
      <c r="AW564">
        <f t="shared" si="553"/>
        <v>0.1</v>
      </c>
      <c r="AX564">
        <f t="shared" si="554"/>
        <v>0.1</v>
      </c>
      <c r="AY564">
        <f t="shared" si="555"/>
        <v>0.1</v>
      </c>
      <c r="AZ564">
        <f t="shared" si="556"/>
        <v>0.1</v>
      </c>
      <c r="BA564">
        <f t="shared" si="557"/>
        <v>0.1</v>
      </c>
      <c r="BB564">
        <f t="shared" si="558"/>
        <v>0.1</v>
      </c>
      <c r="BC564">
        <f t="shared" si="559"/>
        <v>0.1</v>
      </c>
      <c r="BD564">
        <f t="shared" si="560"/>
        <v>0.1</v>
      </c>
      <c r="BE564">
        <f t="shared" si="561"/>
        <v>0.1</v>
      </c>
      <c r="BF564">
        <f t="shared" si="562"/>
        <v>0.1</v>
      </c>
      <c r="BG564">
        <f t="shared" si="563"/>
        <v>0.1</v>
      </c>
      <c r="BH564">
        <f t="shared" si="564"/>
        <v>0.1</v>
      </c>
      <c r="BI564">
        <f t="shared" si="565"/>
        <v>0.1</v>
      </c>
      <c r="BJ564">
        <f t="shared" si="566"/>
        <v>0.1</v>
      </c>
      <c r="BK564">
        <f t="shared" si="567"/>
        <v>10.1</v>
      </c>
      <c r="BM564">
        <f t="shared" si="568"/>
        <v>1.2999999999999998</v>
      </c>
      <c r="BN564">
        <f t="shared" si="569"/>
        <v>1.2999999999999998</v>
      </c>
      <c r="BO564">
        <f t="shared" si="570"/>
        <v>1.2999999999999998</v>
      </c>
      <c r="BP564">
        <f t="shared" si="571"/>
        <v>1.2999999999999998</v>
      </c>
      <c r="BQ564">
        <f t="shared" si="572"/>
        <v>1.2999999999999998</v>
      </c>
      <c r="BR564">
        <f t="shared" si="573"/>
        <v>1.2099999999999997</v>
      </c>
      <c r="BS564">
        <f t="shared" si="574"/>
        <v>1.2099999999999997</v>
      </c>
      <c r="BT564">
        <f t="shared" si="575"/>
        <v>1.2099999999999997</v>
      </c>
      <c r="BU564">
        <f t="shared" si="576"/>
        <v>1.2099999999999997</v>
      </c>
      <c r="BV564">
        <f t="shared" si="577"/>
        <v>1.2099999999999997</v>
      </c>
      <c r="BW564">
        <f t="shared" si="578"/>
        <v>1.2099999999999997</v>
      </c>
      <c r="BX564">
        <f t="shared" si="579"/>
        <v>1.2099999999999997</v>
      </c>
      <c r="BY564">
        <f t="shared" si="580"/>
        <v>1.2099999999999997</v>
      </c>
      <c r="BZ564">
        <f t="shared" si="581"/>
        <v>1.2099999999999997</v>
      </c>
      <c r="CA564">
        <f t="shared" si="582"/>
        <v>1.2099999999999997</v>
      </c>
      <c r="CB564">
        <f t="shared" si="583"/>
        <v>1.2099999999999997</v>
      </c>
      <c r="CC564">
        <f t="shared" si="584"/>
        <v>1.2099999999999997</v>
      </c>
      <c r="CD564">
        <f t="shared" si="585"/>
        <v>1.2099999999999997</v>
      </c>
      <c r="CE564">
        <f t="shared" si="586"/>
        <v>1.2099999999999997</v>
      </c>
      <c r="CF564">
        <f t="shared" si="587"/>
        <v>65.210000000000008</v>
      </c>
      <c r="CH564">
        <f t="shared" si="588"/>
        <v>122.65</v>
      </c>
      <c r="CI564">
        <f t="shared" si="589"/>
        <v>22.000000000000004</v>
      </c>
      <c r="CJ564">
        <f t="shared" si="590"/>
        <v>12</v>
      </c>
      <c r="CK564">
        <f t="shared" si="591"/>
        <v>88.65</v>
      </c>
      <c r="CL564">
        <f t="shared" si="592"/>
        <v>0</v>
      </c>
      <c r="CM564">
        <f t="shared" si="593"/>
        <v>0</v>
      </c>
    </row>
    <row r="565" spans="1:91" x14ac:dyDescent="0.2">
      <c r="A565">
        <v>548</v>
      </c>
      <c r="B565">
        <f>B$14*(10-lgd*COUNTIF(Defaults!$AI565:$AR565,"&lt;="&amp;B$17))</f>
        <v>1.5</v>
      </c>
      <c r="C565">
        <f>C$14*(10-lgd*COUNTIF(Defaults!$AI565:$AR565,"&lt;="&amp;C$17))</f>
        <v>1.5</v>
      </c>
      <c r="D565">
        <f>D$14*(10-lgd*COUNTIF(Defaults!$AI565:$AR565,"&lt;="&amp;D$17))</f>
        <v>1.5</v>
      </c>
      <c r="E565">
        <f>E$14*(10-lgd*COUNTIF(Defaults!$AI565:$AR565,"&lt;="&amp;E$17))</f>
        <v>1.5</v>
      </c>
      <c r="F565">
        <f>F$14*(10-lgd*COUNTIF(Defaults!$AI565:$AR565,"&lt;="&amp;F$17))</f>
        <v>1.5</v>
      </c>
      <c r="G565">
        <f>G$14*(10-lgd*COUNTIF(Defaults!$AI565:$AR565,"&lt;="&amp;G$17))</f>
        <v>1.5</v>
      </c>
      <c r="H565">
        <f>H$14*(10-lgd*COUNTIF(Defaults!$AI565:$AR565,"&lt;="&amp;H$17))</f>
        <v>1.5</v>
      </c>
      <c r="I565">
        <f>I$14*(10-lgd*COUNTIF(Defaults!$AI565:$AR565,"&lt;="&amp;I$17))</f>
        <v>1.5</v>
      </c>
      <c r="J565">
        <f>J$14*(10-lgd*COUNTIF(Defaults!$AI565:$AR565,"&lt;="&amp;J$17))</f>
        <v>1.5</v>
      </c>
      <c r="K565">
        <f>K$14*(10-lgd*COUNTIF(Defaults!$AI565:$AR565,"&lt;="&amp;K$17))</f>
        <v>1.5</v>
      </c>
      <c r="L565">
        <f>L$14*(10-lgd*COUNTIF(Defaults!$AI565:$AR565,"&lt;="&amp;L$17))</f>
        <v>1.5</v>
      </c>
      <c r="M565">
        <f>M$14*(10-lgd*COUNTIF(Defaults!$AI565:$AR565,"&lt;="&amp;M$17))</f>
        <v>1.5</v>
      </c>
      <c r="N565">
        <f>N$14*(10-lgd*COUNTIF(Defaults!$AI565:$AR565,"&lt;="&amp;N$17))</f>
        <v>1.5</v>
      </c>
      <c r="O565">
        <f>O$14*(10-lgd*COUNTIF(Defaults!$AI565:$AR565,"&lt;="&amp;O$17))</f>
        <v>1.5</v>
      </c>
      <c r="P565">
        <f>P$14*(10-lgd*COUNTIF(Defaults!$AI565:$AR565,"&lt;="&amp;P$17))</f>
        <v>1.5</v>
      </c>
      <c r="Q565">
        <f>Q$14*(10-lgd*COUNTIF(Defaults!$AI565:$AR565,"&lt;="&amp;Q$17))</f>
        <v>1.5</v>
      </c>
      <c r="R565">
        <f>R$14*(10-lgd*COUNTIF(Defaults!$AI565:$AR565,"&lt;="&amp;R$17))</f>
        <v>1.5</v>
      </c>
      <c r="S565">
        <f>S$14*(10-lgd*COUNTIF(Defaults!$AI565:$AR565,"&lt;="&amp;S$17))</f>
        <v>1.5</v>
      </c>
      <c r="T565">
        <f>T$14*(10-lgd*COUNTIF(Defaults!$AI565:$AR565,"&lt;="&amp;T$17))</f>
        <v>1.5</v>
      </c>
      <c r="U565">
        <f>U$14*(10-lgd*COUNTIF(Defaults!$AI565:$AR565,"&lt;="&amp;U$17))</f>
        <v>101.5</v>
      </c>
      <c r="W565">
        <f t="shared" si="528"/>
        <v>0.1</v>
      </c>
      <c r="X565">
        <f t="shared" si="529"/>
        <v>0.1</v>
      </c>
      <c r="Y565">
        <f t="shared" si="530"/>
        <v>0.1</v>
      </c>
      <c r="Z565">
        <f t="shared" si="531"/>
        <v>0.1</v>
      </c>
      <c r="AA565">
        <f t="shared" si="532"/>
        <v>0.1</v>
      </c>
      <c r="AB565">
        <f t="shared" si="533"/>
        <v>0.1</v>
      </c>
      <c r="AC565">
        <f t="shared" si="534"/>
        <v>0.1</v>
      </c>
      <c r="AD565">
        <f t="shared" si="535"/>
        <v>0.1</v>
      </c>
      <c r="AE565">
        <f t="shared" si="536"/>
        <v>0.1</v>
      </c>
      <c r="AF565">
        <f t="shared" si="537"/>
        <v>0.1</v>
      </c>
      <c r="AG565">
        <f t="shared" si="538"/>
        <v>0.1</v>
      </c>
      <c r="AH565">
        <f t="shared" si="539"/>
        <v>0.1</v>
      </c>
      <c r="AI565">
        <f t="shared" si="540"/>
        <v>0.1</v>
      </c>
      <c r="AJ565">
        <f t="shared" si="541"/>
        <v>0.1</v>
      </c>
      <c r="AK565">
        <f t="shared" si="542"/>
        <v>0.1</v>
      </c>
      <c r="AL565">
        <f t="shared" si="543"/>
        <v>0.1</v>
      </c>
      <c r="AM565">
        <f t="shared" si="544"/>
        <v>0.1</v>
      </c>
      <c r="AN565">
        <f t="shared" si="545"/>
        <v>0.1</v>
      </c>
      <c r="AO565">
        <f t="shared" si="546"/>
        <v>0.1</v>
      </c>
      <c r="AP565">
        <f t="shared" si="547"/>
        <v>20.100000000000001</v>
      </c>
      <c r="AR565">
        <f t="shared" si="548"/>
        <v>0.1</v>
      </c>
      <c r="AS565">
        <f t="shared" si="549"/>
        <v>0.1</v>
      </c>
      <c r="AT565">
        <f t="shared" si="550"/>
        <v>0.1</v>
      </c>
      <c r="AU565">
        <f t="shared" si="551"/>
        <v>0.1</v>
      </c>
      <c r="AV565">
        <f t="shared" si="552"/>
        <v>0.1</v>
      </c>
      <c r="AW565">
        <f t="shared" si="553"/>
        <v>0.1</v>
      </c>
      <c r="AX565">
        <f t="shared" si="554"/>
        <v>0.1</v>
      </c>
      <c r="AY565">
        <f t="shared" si="555"/>
        <v>0.1</v>
      </c>
      <c r="AZ565">
        <f t="shared" si="556"/>
        <v>0.1</v>
      </c>
      <c r="BA565">
        <f t="shared" si="557"/>
        <v>0.1</v>
      </c>
      <c r="BB565">
        <f t="shared" si="558"/>
        <v>0.1</v>
      </c>
      <c r="BC565">
        <f t="shared" si="559"/>
        <v>0.1</v>
      </c>
      <c r="BD565">
        <f t="shared" si="560"/>
        <v>0.1</v>
      </c>
      <c r="BE565">
        <f t="shared" si="561"/>
        <v>0.1</v>
      </c>
      <c r="BF565">
        <f t="shared" si="562"/>
        <v>0.1</v>
      </c>
      <c r="BG565">
        <f t="shared" si="563"/>
        <v>0.1</v>
      </c>
      <c r="BH565">
        <f t="shared" si="564"/>
        <v>0.1</v>
      </c>
      <c r="BI565">
        <f t="shared" si="565"/>
        <v>0.1</v>
      </c>
      <c r="BJ565">
        <f t="shared" si="566"/>
        <v>0.1</v>
      </c>
      <c r="BK565">
        <f t="shared" si="567"/>
        <v>10.1</v>
      </c>
      <c r="BM565">
        <f t="shared" si="568"/>
        <v>1.2999999999999998</v>
      </c>
      <c r="BN565">
        <f t="shared" si="569"/>
        <v>1.2999999999999998</v>
      </c>
      <c r="BO565">
        <f t="shared" si="570"/>
        <v>1.2999999999999998</v>
      </c>
      <c r="BP565">
        <f t="shared" si="571"/>
        <v>1.2999999999999998</v>
      </c>
      <c r="BQ565">
        <f t="shared" si="572"/>
        <v>1.2999999999999998</v>
      </c>
      <c r="BR565">
        <f t="shared" si="573"/>
        <v>1.2999999999999998</v>
      </c>
      <c r="BS565">
        <f t="shared" si="574"/>
        <v>1.2999999999999998</v>
      </c>
      <c r="BT565">
        <f t="shared" si="575"/>
        <v>1.2999999999999998</v>
      </c>
      <c r="BU565">
        <f t="shared" si="576"/>
        <v>1.2999999999999998</v>
      </c>
      <c r="BV565">
        <f t="shared" si="577"/>
        <v>1.2999999999999998</v>
      </c>
      <c r="BW565">
        <f t="shared" si="578"/>
        <v>1.2999999999999998</v>
      </c>
      <c r="BX565">
        <f t="shared" si="579"/>
        <v>1.2999999999999998</v>
      </c>
      <c r="BY565">
        <f t="shared" si="580"/>
        <v>1.2999999999999998</v>
      </c>
      <c r="BZ565">
        <f t="shared" si="581"/>
        <v>1.2999999999999998</v>
      </c>
      <c r="CA565">
        <f t="shared" si="582"/>
        <v>1.2999999999999998</v>
      </c>
      <c r="CB565">
        <f t="shared" si="583"/>
        <v>1.2999999999999998</v>
      </c>
      <c r="CC565">
        <f t="shared" si="584"/>
        <v>1.2999999999999998</v>
      </c>
      <c r="CD565">
        <f t="shared" si="585"/>
        <v>1.2999999999999998</v>
      </c>
      <c r="CE565">
        <f t="shared" si="586"/>
        <v>1.2999999999999998</v>
      </c>
      <c r="CF565">
        <f t="shared" si="587"/>
        <v>71.300000000000011</v>
      </c>
      <c r="CH565">
        <f t="shared" si="588"/>
        <v>130</v>
      </c>
      <c r="CI565">
        <f t="shared" si="589"/>
        <v>22.000000000000004</v>
      </c>
      <c r="CJ565">
        <f t="shared" si="590"/>
        <v>12</v>
      </c>
      <c r="CK565">
        <f t="shared" si="591"/>
        <v>96.000000000000014</v>
      </c>
      <c r="CL565">
        <f t="shared" si="592"/>
        <v>0</v>
      </c>
      <c r="CM565">
        <f t="shared" si="593"/>
        <v>0</v>
      </c>
    </row>
    <row r="566" spans="1:91" x14ac:dyDescent="0.2">
      <c r="A566">
        <v>549</v>
      </c>
      <c r="B566">
        <f>B$14*(10-lgd*COUNTIF(Defaults!$AI566:$AR566,"&lt;="&amp;B$17))</f>
        <v>1.5</v>
      </c>
      <c r="C566">
        <f>C$14*(10-lgd*COUNTIF(Defaults!$AI566:$AR566,"&lt;="&amp;C$17))</f>
        <v>1.5</v>
      </c>
      <c r="D566">
        <f>D$14*(10-lgd*COUNTIF(Defaults!$AI566:$AR566,"&lt;="&amp;D$17))</f>
        <v>1.5</v>
      </c>
      <c r="E566">
        <f>E$14*(10-lgd*COUNTIF(Defaults!$AI566:$AR566,"&lt;="&amp;E$17))</f>
        <v>1.5</v>
      </c>
      <c r="F566">
        <f>F$14*(10-lgd*COUNTIF(Defaults!$AI566:$AR566,"&lt;="&amp;F$17))</f>
        <v>1.5</v>
      </c>
      <c r="G566">
        <f>G$14*(10-lgd*COUNTIF(Defaults!$AI566:$AR566,"&lt;="&amp;G$17))</f>
        <v>1.5</v>
      </c>
      <c r="H566">
        <f>H$14*(10-lgd*COUNTIF(Defaults!$AI566:$AR566,"&lt;="&amp;H$17))</f>
        <v>1.41</v>
      </c>
      <c r="I566">
        <f>I$14*(10-lgd*COUNTIF(Defaults!$AI566:$AR566,"&lt;="&amp;I$17))</f>
        <v>1.41</v>
      </c>
      <c r="J566">
        <f>J$14*(10-lgd*COUNTIF(Defaults!$AI566:$AR566,"&lt;="&amp;J$17))</f>
        <v>1.41</v>
      </c>
      <c r="K566">
        <f>K$14*(10-lgd*COUNTIF(Defaults!$AI566:$AR566,"&lt;="&amp;K$17))</f>
        <v>1.41</v>
      </c>
      <c r="L566">
        <f>L$14*(10-lgd*COUNTIF(Defaults!$AI566:$AR566,"&lt;="&amp;L$17))</f>
        <v>1.41</v>
      </c>
      <c r="M566">
        <f>M$14*(10-lgd*COUNTIF(Defaults!$AI566:$AR566,"&lt;="&amp;M$17))</f>
        <v>1.41</v>
      </c>
      <c r="N566">
        <f>N$14*(10-lgd*COUNTIF(Defaults!$AI566:$AR566,"&lt;="&amp;N$17))</f>
        <v>1.41</v>
      </c>
      <c r="O566">
        <f>O$14*(10-lgd*COUNTIF(Defaults!$AI566:$AR566,"&lt;="&amp;O$17))</f>
        <v>1.41</v>
      </c>
      <c r="P566">
        <f>P$14*(10-lgd*COUNTIF(Defaults!$AI566:$AR566,"&lt;="&amp;P$17))</f>
        <v>1.41</v>
      </c>
      <c r="Q566">
        <f>Q$14*(10-lgd*COUNTIF(Defaults!$AI566:$AR566,"&lt;="&amp;Q$17))</f>
        <v>1.41</v>
      </c>
      <c r="R566">
        <f>R$14*(10-lgd*COUNTIF(Defaults!$AI566:$AR566,"&lt;="&amp;R$17))</f>
        <v>1.41</v>
      </c>
      <c r="S566">
        <f>S$14*(10-lgd*COUNTIF(Defaults!$AI566:$AR566,"&lt;="&amp;S$17))</f>
        <v>1.41</v>
      </c>
      <c r="T566">
        <f>T$14*(10-lgd*COUNTIF(Defaults!$AI566:$AR566,"&lt;="&amp;T$17))</f>
        <v>1.41</v>
      </c>
      <c r="U566">
        <f>U$14*(10-lgd*COUNTIF(Defaults!$AI566:$AR566,"&lt;="&amp;U$17))</f>
        <v>95.410000000000011</v>
      </c>
      <c r="W566">
        <f t="shared" si="528"/>
        <v>0.1</v>
      </c>
      <c r="X566">
        <f t="shared" si="529"/>
        <v>0.1</v>
      </c>
      <c r="Y566">
        <f t="shared" si="530"/>
        <v>0.1</v>
      </c>
      <c r="Z566">
        <f t="shared" si="531"/>
        <v>0.1</v>
      </c>
      <c r="AA566">
        <f t="shared" si="532"/>
        <v>0.1</v>
      </c>
      <c r="AB566">
        <f t="shared" si="533"/>
        <v>0.1</v>
      </c>
      <c r="AC566">
        <f t="shared" si="534"/>
        <v>0.1</v>
      </c>
      <c r="AD566">
        <f t="shared" si="535"/>
        <v>0.1</v>
      </c>
      <c r="AE566">
        <f t="shared" si="536"/>
        <v>0.1</v>
      </c>
      <c r="AF566">
        <f t="shared" si="537"/>
        <v>0.1</v>
      </c>
      <c r="AG566">
        <f t="shared" si="538"/>
        <v>0.1</v>
      </c>
      <c r="AH566">
        <f t="shared" si="539"/>
        <v>0.1</v>
      </c>
      <c r="AI566">
        <f t="shared" si="540"/>
        <v>0.1</v>
      </c>
      <c r="AJ566">
        <f t="shared" si="541"/>
        <v>0.1</v>
      </c>
      <c r="AK566">
        <f t="shared" si="542"/>
        <v>0.1</v>
      </c>
      <c r="AL566">
        <f t="shared" si="543"/>
        <v>0.1</v>
      </c>
      <c r="AM566">
        <f t="shared" si="544"/>
        <v>0.1</v>
      </c>
      <c r="AN566">
        <f t="shared" si="545"/>
        <v>0.1</v>
      </c>
      <c r="AO566">
        <f t="shared" si="546"/>
        <v>0.1</v>
      </c>
      <c r="AP566">
        <f t="shared" si="547"/>
        <v>20.100000000000001</v>
      </c>
      <c r="AR566">
        <f t="shared" si="548"/>
        <v>0.1</v>
      </c>
      <c r="AS566">
        <f t="shared" si="549"/>
        <v>0.1</v>
      </c>
      <c r="AT566">
        <f t="shared" si="550"/>
        <v>0.1</v>
      </c>
      <c r="AU566">
        <f t="shared" si="551"/>
        <v>0.1</v>
      </c>
      <c r="AV566">
        <f t="shared" si="552"/>
        <v>0.1</v>
      </c>
      <c r="AW566">
        <f t="shared" si="553"/>
        <v>0.1</v>
      </c>
      <c r="AX566">
        <f t="shared" si="554"/>
        <v>0.1</v>
      </c>
      <c r="AY566">
        <f t="shared" si="555"/>
        <v>0.1</v>
      </c>
      <c r="AZ566">
        <f t="shared" si="556"/>
        <v>0.1</v>
      </c>
      <c r="BA566">
        <f t="shared" si="557"/>
        <v>0.1</v>
      </c>
      <c r="BB566">
        <f t="shared" si="558"/>
        <v>0.1</v>
      </c>
      <c r="BC566">
        <f t="shared" si="559"/>
        <v>0.1</v>
      </c>
      <c r="BD566">
        <f t="shared" si="560"/>
        <v>0.1</v>
      </c>
      <c r="BE566">
        <f t="shared" si="561"/>
        <v>0.1</v>
      </c>
      <c r="BF566">
        <f t="shared" si="562"/>
        <v>0.1</v>
      </c>
      <c r="BG566">
        <f t="shared" si="563"/>
        <v>0.1</v>
      </c>
      <c r="BH566">
        <f t="shared" si="564"/>
        <v>0.1</v>
      </c>
      <c r="BI566">
        <f t="shared" si="565"/>
        <v>0.1</v>
      </c>
      <c r="BJ566">
        <f t="shared" si="566"/>
        <v>0.1</v>
      </c>
      <c r="BK566">
        <f t="shared" si="567"/>
        <v>10.1</v>
      </c>
      <c r="BM566">
        <f t="shared" si="568"/>
        <v>1.2999999999999998</v>
      </c>
      <c r="BN566">
        <f t="shared" si="569"/>
        <v>1.2999999999999998</v>
      </c>
      <c r="BO566">
        <f t="shared" si="570"/>
        <v>1.2999999999999998</v>
      </c>
      <c r="BP566">
        <f t="shared" si="571"/>
        <v>1.2999999999999998</v>
      </c>
      <c r="BQ566">
        <f t="shared" si="572"/>
        <v>1.2999999999999998</v>
      </c>
      <c r="BR566">
        <f t="shared" si="573"/>
        <v>1.2999999999999998</v>
      </c>
      <c r="BS566">
        <f t="shared" si="574"/>
        <v>1.2099999999999997</v>
      </c>
      <c r="BT566">
        <f t="shared" si="575"/>
        <v>1.2099999999999997</v>
      </c>
      <c r="BU566">
        <f t="shared" si="576"/>
        <v>1.2099999999999997</v>
      </c>
      <c r="BV566">
        <f t="shared" si="577"/>
        <v>1.2099999999999997</v>
      </c>
      <c r="BW566">
        <f t="shared" si="578"/>
        <v>1.2099999999999997</v>
      </c>
      <c r="BX566">
        <f t="shared" si="579"/>
        <v>1.2099999999999997</v>
      </c>
      <c r="BY566">
        <f t="shared" si="580"/>
        <v>1.2099999999999997</v>
      </c>
      <c r="BZ566">
        <f t="shared" si="581"/>
        <v>1.2099999999999997</v>
      </c>
      <c r="CA566">
        <f t="shared" si="582"/>
        <v>1.2099999999999997</v>
      </c>
      <c r="CB566">
        <f t="shared" si="583"/>
        <v>1.2099999999999997</v>
      </c>
      <c r="CC566">
        <f t="shared" si="584"/>
        <v>1.2099999999999997</v>
      </c>
      <c r="CD566">
        <f t="shared" si="585"/>
        <v>1.2099999999999997</v>
      </c>
      <c r="CE566">
        <f t="shared" si="586"/>
        <v>1.2099999999999997</v>
      </c>
      <c r="CF566">
        <f t="shared" si="587"/>
        <v>65.210000000000008</v>
      </c>
      <c r="CH566">
        <f t="shared" si="588"/>
        <v>122.74000000000001</v>
      </c>
      <c r="CI566">
        <f t="shared" si="589"/>
        <v>22.000000000000004</v>
      </c>
      <c r="CJ566">
        <f t="shared" si="590"/>
        <v>12</v>
      </c>
      <c r="CK566">
        <f t="shared" si="591"/>
        <v>88.740000000000009</v>
      </c>
      <c r="CL566">
        <f t="shared" si="592"/>
        <v>0</v>
      </c>
      <c r="CM566">
        <f t="shared" si="593"/>
        <v>0</v>
      </c>
    </row>
    <row r="567" spans="1:91" x14ac:dyDescent="0.2">
      <c r="A567">
        <v>550</v>
      </c>
      <c r="B567">
        <f>B$14*(10-lgd*COUNTIF(Defaults!$AI567:$AR567,"&lt;="&amp;B$17))</f>
        <v>1.5</v>
      </c>
      <c r="C567">
        <f>C$14*(10-lgd*COUNTIF(Defaults!$AI567:$AR567,"&lt;="&amp;C$17))</f>
        <v>1.5</v>
      </c>
      <c r="D567">
        <f>D$14*(10-lgd*COUNTIF(Defaults!$AI567:$AR567,"&lt;="&amp;D$17))</f>
        <v>1.5</v>
      </c>
      <c r="E567">
        <f>E$14*(10-lgd*COUNTIF(Defaults!$AI567:$AR567,"&lt;="&amp;E$17))</f>
        <v>1.5</v>
      </c>
      <c r="F567">
        <f>F$14*(10-lgd*COUNTIF(Defaults!$AI567:$AR567,"&lt;="&amp;F$17))</f>
        <v>1.5</v>
      </c>
      <c r="G567">
        <f>G$14*(10-lgd*COUNTIF(Defaults!$AI567:$AR567,"&lt;="&amp;G$17))</f>
        <v>1.5</v>
      </c>
      <c r="H567">
        <f>H$14*(10-lgd*COUNTIF(Defaults!$AI567:$AR567,"&lt;="&amp;H$17))</f>
        <v>1.5</v>
      </c>
      <c r="I567">
        <f>I$14*(10-lgd*COUNTIF(Defaults!$AI567:$AR567,"&lt;="&amp;I$17))</f>
        <v>1.5</v>
      </c>
      <c r="J567">
        <f>J$14*(10-lgd*COUNTIF(Defaults!$AI567:$AR567,"&lt;="&amp;J$17))</f>
        <v>1.5</v>
      </c>
      <c r="K567">
        <f>K$14*(10-lgd*COUNTIF(Defaults!$AI567:$AR567,"&lt;="&amp;K$17))</f>
        <v>1.5</v>
      </c>
      <c r="L567">
        <f>L$14*(10-lgd*COUNTIF(Defaults!$AI567:$AR567,"&lt;="&amp;L$17))</f>
        <v>1.5</v>
      </c>
      <c r="M567">
        <f>M$14*(10-lgd*COUNTIF(Defaults!$AI567:$AR567,"&lt;="&amp;M$17))</f>
        <v>1.5</v>
      </c>
      <c r="N567">
        <f>N$14*(10-lgd*COUNTIF(Defaults!$AI567:$AR567,"&lt;="&amp;N$17))</f>
        <v>1.5</v>
      </c>
      <c r="O567">
        <f>O$14*(10-lgd*COUNTIF(Defaults!$AI567:$AR567,"&lt;="&amp;O$17))</f>
        <v>1.5</v>
      </c>
      <c r="P567">
        <f>P$14*(10-lgd*COUNTIF(Defaults!$AI567:$AR567,"&lt;="&amp;P$17))</f>
        <v>1.5</v>
      </c>
      <c r="Q567">
        <f>Q$14*(10-lgd*COUNTIF(Defaults!$AI567:$AR567,"&lt;="&amp;Q$17))</f>
        <v>1.5</v>
      </c>
      <c r="R567">
        <f>R$14*(10-lgd*COUNTIF(Defaults!$AI567:$AR567,"&lt;="&amp;R$17))</f>
        <v>1.5</v>
      </c>
      <c r="S567">
        <f>S$14*(10-lgd*COUNTIF(Defaults!$AI567:$AR567,"&lt;="&amp;S$17))</f>
        <v>1.5</v>
      </c>
      <c r="T567">
        <f>T$14*(10-lgd*COUNTIF(Defaults!$AI567:$AR567,"&lt;="&amp;T$17))</f>
        <v>1.5</v>
      </c>
      <c r="U567">
        <f>U$14*(10-lgd*COUNTIF(Defaults!$AI567:$AR567,"&lt;="&amp;U$17))</f>
        <v>101.5</v>
      </c>
      <c r="W567">
        <f t="shared" si="528"/>
        <v>0.1</v>
      </c>
      <c r="X567">
        <f t="shared" si="529"/>
        <v>0.1</v>
      </c>
      <c r="Y567">
        <f t="shared" si="530"/>
        <v>0.1</v>
      </c>
      <c r="Z567">
        <f t="shared" si="531"/>
        <v>0.1</v>
      </c>
      <c r="AA567">
        <f t="shared" si="532"/>
        <v>0.1</v>
      </c>
      <c r="AB567">
        <f t="shared" si="533"/>
        <v>0.1</v>
      </c>
      <c r="AC567">
        <f t="shared" si="534"/>
        <v>0.1</v>
      </c>
      <c r="AD567">
        <f t="shared" si="535"/>
        <v>0.1</v>
      </c>
      <c r="AE567">
        <f t="shared" si="536"/>
        <v>0.1</v>
      </c>
      <c r="AF567">
        <f t="shared" si="537"/>
        <v>0.1</v>
      </c>
      <c r="AG567">
        <f t="shared" si="538"/>
        <v>0.1</v>
      </c>
      <c r="AH567">
        <f t="shared" si="539"/>
        <v>0.1</v>
      </c>
      <c r="AI567">
        <f t="shared" si="540"/>
        <v>0.1</v>
      </c>
      <c r="AJ567">
        <f t="shared" si="541"/>
        <v>0.1</v>
      </c>
      <c r="AK567">
        <f t="shared" si="542"/>
        <v>0.1</v>
      </c>
      <c r="AL567">
        <f t="shared" si="543"/>
        <v>0.1</v>
      </c>
      <c r="AM567">
        <f t="shared" si="544"/>
        <v>0.1</v>
      </c>
      <c r="AN567">
        <f t="shared" si="545"/>
        <v>0.1</v>
      </c>
      <c r="AO567">
        <f t="shared" si="546"/>
        <v>0.1</v>
      </c>
      <c r="AP567">
        <f t="shared" si="547"/>
        <v>20.100000000000001</v>
      </c>
      <c r="AR567">
        <f t="shared" si="548"/>
        <v>0.1</v>
      </c>
      <c r="AS567">
        <f t="shared" si="549"/>
        <v>0.1</v>
      </c>
      <c r="AT567">
        <f t="shared" si="550"/>
        <v>0.1</v>
      </c>
      <c r="AU567">
        <f t="shared" si="551"/>
        <v>0.1</v>
      </c>
      <c r="AV567">
        <f t="shared" si="552"/>
        <v>0.1</v>
      </c>
      <c r="AW567">
        <f t="shared" si="553"/>
        <v>0.1</v>
      </c>
      <c r="AX567">
        <f t="shared" si="554"/>
        <v>0.1</v>
      </c>
      <c r="AY567">
        <f t="shared" si="555"/>
        <v>0.1</v>
      </c>
      <c r="AZ567">
        <f t="shared" si="556"/>
        <v>0.1</v>
      </c>
      <c r="BA567">
        <f t="shared" si="557"/>
        <v>0.1</v>
      </c>
      <c r="BB567">
        <f t="shared" si="558"/>
        <v>0.1</v>
      </c>
      <c r="BC567">
        <f t="shared" si="559"/>
        <v>0.1</v>
      </c>
      <c r="BD567">
        <f t="shared" si="560"/>
        <v>0.1</v>
      </c>
      <c r="BE567">
        <f t="shared" si="561"/>
        <v>0.1</v>
      </c>
      <c r="BF567">
        <f t="shared" si="562"/>
        <v>0.1</v>
      </c>
      <c r="BG567">
        <f t="shared" si="563"/>
        <v>0.1</v>
      </c>
      <c r="BH567">
        <f t="shared" si="564"/>
        <v>0.1</v>
      </c>
      <c r="BI567">
        <f t="shared" si="565"/>
        <v>0.1</v>
      </c>
      <c r="BJ567">
        <f t="shared" si="566"/>
        <v>0.1</v>
      </c>
      <c r="BK567">
        <f t="shared" si="567"/>
        <v>10.1</v>
      </c>
      <c r="BM567">
        <f t="shared" si="568"/>
        <v>1.2999999999999998</v>
      </c>
      <c r="BN567">
        <f t="shared" si="569"/>
        <v>1.2999999999999998</v>
      </c>
      <c r="BO567">
        <f t="shared" si="570"/>
        <v>1.2999999999999998</v>
      </c>
      <c r="BP567">
        <f t="shared" si="571"/>
        <v>1.2999999999999998</v>
      </c>
      <c r="BQ567">
        <f t="shared" si="572"/>
        <v>1.2999999999999998</v>
      </c>
      <c r="BR567">
        <f t="shared" si="573"/>
        <v>1.2999999999999998</v>
      </c>
      <c r="BS567">
        <f t="shared" si="574"/>
        <v>1.2999999999999998</v>
      </c>
      <c r="BT567">
        <f t="shared" si="575"/>
        <v>1.2999999999999998</v>
      </c>
      <c r="BU567">
        <f t="shared" si="576"/>
        <v>1.2999999999999998</v>
      </c>
      <c r="BV567">
        <f t="shared" si="577"/>
        <v>1.2999999999999998</v>
      </c>
      <c r="BW567">
        <f t="shared" si="578"/>
        <v>1.2999999999999998</v>
      </c>
      <c r="BX567">
        <f t="shared" si="579"/>
        <v>1.2999999999999998</v>
      </c>
      <c r="BY567">
        <f t="shared" si="580"/>
        <v>1.2999999999999998</v>
      </c>
      <c r="BZ567">
        <f t="shared" si="581"/>
        <v>1.2999999999999998</v>
      </c>
      <c r="CA567">
        <f t="shared" si="582"/>
        <v>1.2999999999999998</v>
      </c>
      <c r="CB567">
        <f t="shared" si="583"/>
        <v>1.2999999999999998</v>
      </c>
      <c r="CC567">
        <f t="shared" si="584"/>
        <v>1.2999999999999998</v>
      </c>
      <c r="CD567">
        <f t="shared" si="585"/>
        <v>1.2999999999999998</v>
      </c>
      <c r="CE567">
        <f t="shared" si="586"/>
        <v>1.2999999999999998</v>
      </c>
      <c r="CF567">
        <f t="shared" si="587"/>
        <v>71.300000000000011</v>
      </c>
      <c r="CH567">
        <f t="shared" si="588"/>
        <v>130</v>
      </c>
      <c r="CI567">
        <f t="shared" si="589"/>
        <v>22.000000000000004</v>
      </c>
      <c r="CJ567">
        <f t="shared" si="590"/>
        <v>12</v>
      </c>
      <c r="CK567">
        <f t="shared" si="591"/>
        <v>96.000000000000014</v>
      </c>
      <c r="CL567">
        <f t="shared" si="592"/>
        <v>0</v>
      </c>
      <c r="CM567">
        <f t="shared" si="593"/>
        <v>0</v>
      </c>
    </row>
    <row r="568" spans="1:91" x14ac:dyDescent="0.2">
      <c r="A568">
        <v>551</v>
      </c>
      <c r="B568">
        <f>B$14*(10-lgd*COUNTIF(Defaults!$AI568:$AR568,"&lt;="&amp;B$17))</f>
        <v>1.5</v>
      </c>
      <c r="C568">
        <f>C$14*(10-lgd*COUNTIF(Defaults!$AI568:$AR568,"&lt;="&amp;C$17))</f>
        <v>1.5</v>
      </c>
      <c r="D568">
        <f>D$14*(10-lgd*COUNTIF(Defaults!$AI568:$AR568,"&lt;="&amp;D$17))</f>
        <v>1.5</v>
      </c>
      <c r="E568">
        <f>E$14*(10-lgd*COUNTIF(Defaults!$AI568:$AR568,"&lt;="&amp;E$17))</f>
        <v>1.5</v>
      </c>
      <c r="F568">
        <f>F$14*(10-lgd*COUNTIF(Defaults!$AI568:$AR568,"&lt;="&amp;F$17))</f>
        <v>1.5</v>
      </c>
      <c r="G568">
        <f>G$14*(10-lgd*COUNTIF(Defaults!$AI568:$AR568,"&lt;="&amp;G$17))</f>
        <v>1.5</v>
      </c>
      <c r="H568">
        <f>H$14*(10-lgd*COUNTIF(Defaults!$AI568:$AR568,"&lt;="&amp;H$17))</f>
        <v>1.5</v>
      </c>
      <c r="I568">
        <f>I$14*(10-lgd*COUNTIF(Defaults!$AI568:$AR568,"&lt;="&amp;I$17))</f>
        <v>1.5</v>
      </c>
      <c r="J568">
        <f>J$14*(10-lgd*COUNTIF(Defaults!$AI568:$AR568,"&lt;="&amp;J$17))</f>
        <v>1.5</v>
      </c>
      <c r="K568">
        <f>K$14*(10-lgd*COUNTIF(Defaults!$AI568:$AR568,"&lt;="&amp;K$17))</f>
        <v>1.5</v>
      </c>
      <c r="L568">
        <f>L$14*(10-lgd*COUNTIF(Defaults!$AI568:$AR568,"&lt;="&amp;L$17))</f>
        <v>1.5</v>
      </c>
      <c r="M568">
        <f>M$14*(10-lgd*COUNTIF(Defaults!$AI568:$AR568,"&lt;="&amp;M$17))</f>
        <v>1.5</v>
      </c>
      <c r="N568">
        <f>N$14*(10-lgd*COUNTIF(Defaults!$AI568:$AR568,"&lt;="&amp;N$17))</f>
        <v>1.5</v>
      </c>
      <c r="O568">
        <f>O$14*(10-lgd*COUNTIF(Defaults!$AI568:$AR568,"&lt;="&amp;O$17))</f>
        <v>1.5</v>
      </c>
      <c r="P568">
        <f>P$14*(10-lgd*COUNTIF(Defaults!$AI568:$AR568,"&lt;="&amp;P$17))</f>
        <v>1.5</v>
      </c>
      <c r="Q568">
        <f>Q$14*(10-lgd*COUNTIF(Defaults!$AI568:$AR568,"&lt;="&amp;Q$17))</f>
        <v>1.5</v>
      </c>
      <c r="R568">
        <f>R$14*(10-lgd*COUNTIF(Defaults!$AI568:$AR568,"&lt;="&amp;R$17))</f>
        <v>1.5</v>
      </c>
      <c r="S568">
        <f>S$14*(10-lgd*COUNTIF(Defaults!$AI568:$AR568,"&lt;="&amp;S$17))</f>
        <v>1.5</v>
      </c>
      <c r="T568">
        <f>T$14*(10-lgd*COUNTIF(Defaults!$AI568:$AR568,"&lt;="&amp;T$17))</f>
        <v>1.5</v>
      </c>
      <c r="U568">
        <f>U$14*(10-lgd*COUNTIF(Defaults!$AI568:$AR568,"&lt;="&amp;U$17))</f>
        <v>101.5</v>
      </c>
      <c r="W568">
        <f t="shared" si="528"/>
        <v>0.1</v>
      </c>
      <c r="X568">
        <f t="shared" si="529"/>
        <v>0.1</v>
      </c>
      <c r="Y568">
        <f t="shared" si="530"/>
        <v>0.1</v>
      </c>
      <c r="Z568">
        <f t="shared" si="531"/>
        <v>0.1</v>
      </c>
      <c r="AA568">
        <f t="shared" si="532"/>
        <v>0.1</v>
      </c>
      <c r="AB568">
        <f t="shared" si="533"/>
        <v>0.1</v>
      </c>
      <c r="AC568">
        <f t="shared" si="534"/>
        <v>0.1</v>
      </c>
      <c r="AD568">
        <f t="shared" si="535"/>
        <v>0.1</v>
      </c>
      <c r="AE568">
        <f t="shared" si="536"/>
        <v>0.1</v>
      </c>
      <c r="AF568">
        <f t="shared" si="537"/>
        <v>0.1</v>
      </c>
      <c r="AG568">
        <f t="shared" si="538"/>
        <v>0.1</v>
      </c>
      <c r="AH568">
        <f t="shared" si="539"/>
        <v>0.1</v>
      </c>
      <c r="AI568">
        <f t="shared" si="540"/>
        <v>0.1</v>
      </c>
      <c r="AJ568">
        <f t="shared" si="541"/>
        <v>0.1</v>
      </c>
      <c r="AK568">
        <f t="shared" si="542"/>
        <v>0.1</v>
      </c>
      <c r="AL568">
        <f t="shared" si="543"/>
        <v>0.1</v>
      </c>
      <c r="AM568">
        <f t="shared" si="544"/>
        <v>0.1</v>
      </c>
      <c r="AN568">
        <f t="shared" si="545"/>
        <v>0.1</v>
      </c>
      <c r="AO568">
        <f t="shared" si="546"/>
        <v>0.1</v>
      </c>
      <c r="AP568">
        <f t="shared" si="547"/>
        <v>20.100000000000001</v>
      </c>
      <c r="AR568">
        <f t="shared" si="548"/>
        <v>0.1</v>
      </c>
      <c r="AS568">
        <f t="shared" si="549"/>
        <v>0.1</v>
      </c>
      <c r="AT568">
        <f t="shared" si="550"/>
        <v>0.1</v>
      </c>
      <c r="AU568">
        <f t="shared" si="551"/>
        <v>0.1</v>
      </c>
      <c r="AV568">
        <f t="shared" si="552"/>
        <v>0.1</v>
      </c>
      <c r="AW568">
        <f t="shared" si="553"/>
        <v>0.1</v>
      </c>
      <c r="AX568">
        <f t="shared" si="554"/>
        <v>0.1</v>
      </c>
      <c r="AY568">
        <f t="shared" si="555"/>
        <v>0.1</v>
      </c>
      <c r="AZ568">
        <f t="shared" si="556"/>
        <v>0.1</v>
      </c>
      <c r="BA568">
        <f t="shared" si="557"/>
        <v>0.1</v>
      </c>
      <c r="BB568">
        <f t="shared" si="558"/>
        <v>0.1</v>
      </c>
      <c r="BC568">
        <f t="shared" si="559"/>
        <v>0.1</v>
      </c>
      <c r="BD568">
        <f t="shared" si="560"/>
        <v>0.1</v>
      </c>
      <c r="BE568">
        <f t="shared" si="561"/>
        <v>0.1</v>
      </c>
      <c r="BF568">
        <f t="shared" si="562"/>
        <v>0.1</v>
      </c>
      <c r="BG568">
        <f t="shared" si="563"/>
        <v>0.1</v>
      </c>
      <c r="BH568">
        <f t="shared" si="564"/>
        <v>0.1</v>
      </c>
      <c r="BI568">
        <f t="shared" si="565"/>
        <v>0.1</v>
      </c>
      <c r="BJ568">
        <f t="shared" si="566"/>
        <v>0.1</v>
      </c>
      <c r="BK568">
        <f t="shared" si="567"/>
        <v>10.1</v>
      </c>
      <c r="BM568">
        <f t="shared" si="568"/>
        <v>1.2999999999999998</v>
      </c>
      <c r="BN568">
        <f t="shared" si="569"/>
        <v>1.2999999999999998</v>
      </c>
      <c r="BO568">
        <f t="shared" si="570"/>
        <v>1.2999999999999998</v>
      </c>
      <c r="BP568">
        <f t="shared" si="571"/>
        <v>1.2999999999999998</v>
      </c>
      <c r="BQ568">
        <f t="shared" si="572"/>
        <v>1.2999999999999998</v>
      </c>
      <c r="BR568">
        <f t="shared" si="573"/>
        <v>1.2999999999999998</v>
      </c>
      <c r="BS568">
        <f t="shared" si="574"/>
        <v>1.2999999999999998</v>
      </c>
      <c r="BT568">
        <f t="shared" si="575"/>
        <v>1.2999999999999998</v>
      </c>
      <c r="BU568">
        <f t="shared" si="576"/>
        <v>1.2999999999999998</v>
      </c>
      <c r="BV568">
        <f t="shared" si="577"/>
        <v>1.2999999999999998</v>
      </c>
      <c r="BW568">
        <f t="shared" si="578"/>
        <v>1.2999999999999998</v>
      </c>
      <c r="BX568">
        <f t="shared" si="579"/>
        <v>1.2999999999999998</v>
      </c>
      <c r="BY568">
        <f t="shared" si="580"/>
        <v>1.2999999999999998</v>
      </c>
      <c r="BZ568">
        <f t="shared" si="581"/>
        <v>1.2999999999999998</v>
      </c>
      <c r="CA568">
        <f t="shared" si="582"/>
        <v>1.2999999999999998</v>
      </c>
      <c r="CB568">
        <f t="shared" si="583"/>
        <v>1.2999999999999998</v>
      </c>
      <c r="CC568">
        <f t="shared" si="584"/>
        <v>1.2999999999999998</v>
      </c>
      <c r="CD568">
        <f t="shared" si="585"/>
        <v>1.2999999999999998</v>
      </c>
      <c r="CE568">
        <f t="shared" si="586"/>
        <v>1.2999999999999998</v>
      </c>
      <c r="CF568">
        <f t="shared" si="587"/>
        <v>71.300000000000011</v>
      </c>
      <c r="CH568">
        <f t="shared" si="588"/>
        <v>130</v>
      </c>
      <c r="CI568">
        <f t="shared" si="589"/>
        <v>22.000000000000004</v>
      </c>
      <c r="CJ568">
        <f t="shared" si="590"/>
        <v>12</v>
      </c>
      <c r="CK568">
        <f t="shared" si="591"/>
        <v>96.000000000000014</v>
      </c>
      <c r="CL568">
        <f t="shared" si="592"/>
        <v>0</v>
      </c>
      <c r="CM568">
        <f t="shared" si="593"/>
        <v>0</v>
      </c>
    </row>
    <row r="569" spans="1:91" x14ac:dyDescent="0.2">
      <c r="A569">
        <v>552</v>
      </c>
      <c r="B569">
        <f>B$14*(10-lgd*COUNTIF(Defaults!$AI569:$AR569,"&lt;="&amp;B$17))</f>
        <v>1.5</v>
      </c>
      <c r="C569">
        <f>C$14*(10-lgd*COUNTIF(Defaults!$AI569:$AR569,"&lt;="&amp;C$17))</f>
        <v>1.5</v>
      </c>
      <c r="D569">
        <f>D$14*(10-lgd*COUNTIF(Defaults!$AI569:$AR569,"&lt;="&amp;D$17))</f>
        <v>1.5</v>
      </c>
      <c r="E569">
        <f>E$14*(10-lgd*COUNTIF(Defaults!$AI569:$AR569,"&lt;="&amp;E$17))</f>
        <v>1.5</v>
      </c>
      <c r="F569">
        <f>F$14*(10-lgd*COUNTIF(Defaults!$AI569:$AR569,"&lt;="&amp;F$17))</f>
        <v>1.5</v>
      </c>
      <c r="G569">
        <f>G$14*(10-lgd*COUNTIF(Defaults!$AI569:$AR569,"&lt;="&amp;G$17))</f>
        <v>1.5</v>
      </c>
      <c r="H569">
        <f>H$14*(10-lgd*COUNTIF(Defaults!$AI569:$AR569,"&lt;="&amp;H$17))</f>
        <v>1.5</v>
      </c>
      <c r="I569">
        <f>I$14*(10-lgd*COUNTIF(Defaults!$AI569:$AR569,"&lt;="&amp;I$17))</f>
        <v>1.5</v>
      </c>
      <c r="J569">
        <f>J$14*(10-lgd*COUNTIF(Defaults!$AI569:$AR569,"&lt;="&amp;J$17))</f>
        <v>1.5</v>
      </c>
      <c r="K569">
        <f>K$14*(10-lgd*COUNTIF(Defaults!$AI569:$AR569,"&lt;="&amp;K$17))</f>
        <v>1.5</v>
      </c>
      <c r="L569">
        <f>L$14*(10-lgd*COUNTIF(Defaults!$AI569:$AR569,"&lt;="&amp;L$17))</f>
        <v>1.5</v>
      </c>
      <c r="M569">
        <f>M$14*(10-lgd*COUNTIF(Defaults!$AI569:$AR569,"&lt;="&amp;M$17))</f>
        <v>1.5</v>
      </c>
      <c r="N569">
        <f>N$14*(10-lgd*COUNTIF(Defaults!$AI569:$AR569,"&lt;="&amp;N$17))</f>
        <v>1.5</v>
      </c>
      <c r="O569">
        <f>O$14*(10-lgd*COUNTIF(Defaults!$AI569:$AR569,"&lt;="&amp;O$17))</f>
        <v>1.5</v>
      </c>
      <c r="P569">
        <f>P$14*(10-lgd*COUNTIF(Defaults!$AI569:$AR569,"&lt;="&amp;P$17))</f>
        <v>1.5</v>
      </c>
      <c r="Q569">
        <f>Q$14*(10-lgd*COUNTIF(Defaults!$AI569:$AR569,"&lt;="&amp;Q$17))</f>
        <v>1.5</v>
      </c>
      <c r="R569">
        <f>R$14*(10-lgd*COUNTIF(Defaults!$AI569:$AR569,"&lt;="&amp;R$17))</f>
        <v>1.5</v>
      </c>
      <c r="S569">
        <f>S$14*(10-lgd*COUNTIF(Defaults!$AI569:$AR569,"&lt;="&amp;S$17))</f>
        <v>1.41</v>
      </c>
      <c r="T569">
        <f>T$14*(10-lgd*COUNTIF(Defaults!$AI569:$AR569,"&lt;="&amp;T$17))</f>
        <v>1.41</v>
      </c>
      <c r="U569">
        <f>U$14*(10-lgd*COUNTIF(Defaults!$AI569:$AR569,"&lt;="&amp;U$17))</f>
        <v>95.410000000000011</v>
      </c>
      <c r="W569">
        <f t="shared" si="528"/>
        <v>0.1</v>
      </c>
      <c r="X569">
        <f t="shared" si="529"/>
        <v>0.1</v>
      </c>
      <c r="Y569">
        <f t="shared" si="530"/>
        <v>0.1</v>
      </c>
      <c r="Z569">
        <f t="shared" si="531"/>
        <v>0.1</v>
      </c>
      <c r="AA569">
        <f t="shared" si="532"/>
        <v>0.1</v>
      </c>
      <c r="AB569">
        <f t="shared" si="533"/>
        <v>0.1</v>
      </c>
      <c r="AC569">
        <f t="shared" si="534"/>
        <v>0.1</v>
      </c>
      <c r="AD569">
        <f t="shared" si="535"/>
        <v>0.1</v>
      </c>
      <c r="AE569">
        <f t="shared" si="536"/>
        <v>0.1</v>
      </c>
      <c r="AF569">
        <f t="shared" si="537"/>
        <v>0.1</v>
      </c>
      <c r="AG569">
        <f t="shared" si="538"/>
        <v>0.1</v>
      </c>
      <c r="AH569">
        <f t="shared" si="539"/>
        <v>0.1</v>
      </c>
      <c r="AI569">
        <f t="shared" si="540"/>
        <v>0.1</v>
      </c>
      <c r="AJ569">
        <f t="shared" si="541"/>
        <v>0.1</v>
      </c>
      <c r="AK569">
        <f t="shared" si="542"/>
        <v>0.1</v>
      </c>
      <c r="AL569">
        <f t="shared" si="543"/>
        <v>0.1</v>
      </c>
      <c r="AM569">
        <f t="shared" si="544"/>
        <v>0.1</v>
      </c>
      <c r="AN569">
        <f t="shared" si="545"/>
        <v>0.1</v>
      </c>
      <c r="AO569">
        <f t="shared" si="546"/>
        <v>0.1</v>
      </c>
      <c r="AP569">
        <f t="shared" si="547"/>
        <v>20.100000000000001</v>
      </c>
      <c r="AR569">
        <f t="shared" si="548"/>
        <v>0.1</v>
      </c>
      <c r="AS569">
        <f t="shared" si="549"/>
        <v>0.1</v>
      </c>
      <c r="AT569">
        <f t="shared" si="550"/>
        <v>0.1</v>
      </c>
      <c r="AU569">
        <f t="shared" si="551"/>
        <v>0.1</v>
      </c>
      <c r="AV569">
        <f t="shared" si="552"/>
        <v>0.1</v>
      </c>
      <c r="AW569">
        <f t="shared" si="553"/>
        <v>0.1</v>
      </c>
      <c r="AX569">
        <f t="shared" si="554"/>
        <v>0.1</v>
      </c>
      <c r="AY569">
        <f t="shared" si="555"/>
        <v>0.1</v>
      </c>
      <c r="AZ569">
        <f t="shared" si="556"/>
        <v>0.1</v>
      </c>
      <c r="BA569">
        <f t="shared" si="557"/>
        <v>0.1</v>
      </c>
      <c r="BB569">
        <f t="shared" si="558"/>
        <v>0.1</v>
      </c>
      <c r="BC569">
        <f t="shared" si="559"/>
        <v>0.1</v>
      </c>
      <c r="BD569">
        <f t="shared" si="560"/>
        <v>0.1</v>
      </c>
      <c r="BE569">
        <f t="shared" si="561"/>
        <v>0.1</v>
      </c>
      <c r="BF569">
        <f t="shared" si="562"/>
        <v>0.1</v>
      </c>
      <c r="BG569">
        <f t="shared" si="563"/>
        <v>0.1</v>
      </c>
      <c r="BH569">
        <f t="shared" si="564"/>
        <v>0.1</v>
      </c>
      <c r="BI569">
        <f t="shared" si="565"/>
        <v>0.1</v>
      </c>
      <c r="BJ569">
        <f t="shared" si="566"/>
        <v>0.1</v>
      </c>
      <c r="BK569">
        <f t="shared" si="567"/>
        <v>10.1</v>
      </c>
      <c r="BM569">
        <f t="shared" si="568"/>
        <v>1.2999999999999998</v>
      </c>
      <c r="BN569">
        <f t="shared" si="569"/>
        <v>1.2999999999999998</v>
      </c>
      <c r="BO569">
        <f t="shared" si="570"/>
        <v>1.2999999999999998</v>
      </c>
      <c r="BP569">
        <f t="shared" si="571"/>
        <v>1.2999999999999998</v>
      </c>
      <c r="BQ569">
        <f t="shared" si="572"/>
        <v>1.2999999999999998</v>
      </c>
      <c r="BR569">
        <f t="shared" si="573"/>
        <v>1.2999999999999998</v>
      </c>
      <c r="BS569">
        <f t="shared" si="574"/>
        <v>1.2999999999999998</v>
      </c>
      <c r="BT569">
        <f t="shared" si="575"/>
        <v>1.2999999999999998</v>
      </c>
      <c r="BU569">
        <f t="shared" si="576"/>
        <v>1.2999999999999998</v>
      </c>
      <c r="BV569">
        <f t="shared" si="577"/>
        <v>1.2999999999999998</v>
      </c>
      <c r="BW569">
        <f t="shared" si="578"/>
        <v>1.2999999999999998</v>
      </c>
      <c r="BX569">
        <f t="shared" si="579"/>
        <v>1.2999999999999998</v>
      </c>
      <c r="BY569">
        <f t="shared" si="580"/>
        <v>1.2999999999999998</v>
      </c>
      <c r="BZ569">
        <f t="shared" si="581"/>
        <v>1.2999999999999998</v>
      </c>
      <c r="CA569">
        <f t="shared" si="582"/>
        <v>1.2999999999999998</v>
      </c>
      <c r="CB569">
        <f t="shared" si="583"/>
        <v>1.2999999999999998</v>
      </c>
      <c r="CC569">
        <f t="shared" si="584"/>
        <v>1.2999999999999998</v>
      </c>
      <c r="CD569">
        <f t="shared" si="585"/>
        <v>1.2099999999999997</v>
      </c>
      <c r="CE569">
        <f t="shared" si="586"/>
        <v>1.2099999999999997</v>
      </c>
      <c r="CF569">
        <f t="shared" si="587"/>
        <v>65.210000000000008</v>
      </c>
      <c r="CH569">
        <f t="shared" si="588"/>
        <v>123.73000000000002</v>
      </c>
      <c r="CI569">
        <f t="shared" si="589"/>
        <v>22.000000000000004</v>
      </c>
      <c r="CJ569">
        <f t="shared" si="590"/>
        <v>12</v>
      </c>
      <c r="CK569">
        <f t="shared" si="591"/>
        <v>89.730000000000018</v>
      </c>
      <c r="CL569">
        <f t="shared" si="592"/>
        <v>0</v>
      </c>
      <c r="CM569">
        <f t="shared" si="593"/>
        <v>0</v>
      </c>
    </row>
    <row r="570" spans="1:91" x14ac:dyDescent="0.2">
      <c r="A570">
        <v>553</v>
      </c>
      <c r="B570">
        <f>B$14*(10-lgd*COUNTIF(Defaults!$AI570:$AR570,"&lt;="&amp;B$17))</f>
        <v>1.5</v>
      </c>
      <c r="C570">
        <f>C$14*(10-lgd*COUNTIF(Defaults!$AI570:$AR570,"&lt;="&amp;C$17))</f>
        <v>1.5</v>
      </c>
      <c r="D570">
        <f>D$14*(10-lgd*COUNTIF(Defaults!$AI570:$AR570,"&lt;="&amp;D$17))</f>
        <v>1.5</v>
      </c>
      <c r="E570">
        <f>E$14*(10-lgd*COUNTIF(Defaults!$AI570:$AR570,"&lt;="&amp;E$17))</f>
        <v>1.5</v>
      </c>
      <c r="F570">
        <f>F$14*(10-lgd*COUNTIF(Defaults!$AI570:$AR570,"&lt;="&amp;F$17))</f>
        <v>1.5</v>
      </c>
      <c r="G570">
        <f>G$14*(10-lgd*COUNTIF(Defaults!$AI570:$AR570,"&lt;="&amp;G$17))</f>
        <v>1.5</v>
      </c>
      <c r="H570">
        <f>H$14*(10-lgd*COUNTIF(Defaults!$AI570:$AR570,"&lt;="&amp;H$17))</f>
        <v>1.5</v>
      </c>
      <c r="I570">
        <f>I$14*(10-lgd*COUNTIF(Defaults!$AI570:$AR570,"&lt;="&amp;I$17))</f>
        <v>1.41</v>
      </c>
      <c r="J570">
        <f>J$14*(10-lgd*COUNTIF(Defaults!$AI570:$AR570,"&lt;="&amp;J$17))</f>
        <v>1.41</v>
      </c>
      <c r="K570">
        <f>K$14*(10-lgd*COUNTIF(Defaults!$AI570:$AR570,"&lt;="&amp;K$17))</f>
        <v>1.41</v>
      </c>
      <c r="L570">
        <f>L$14*(10-lgd*COUNTIF(Defaults!$AI570:$AR570,"&lt;="&amp;L$17))</f>
        <v>1.32</v>
      </c>
      <c r="M570">
        <f>M$14*(10-lgd*COUNTIF(Defaults!$AI570:$AR570,"&lt;="&amp;M$17))</f>
        <v>1.32</v>
      </c>
      <c r="N570">
        <f>N$14*(10-lgd*COUNTIF(Defaults!$AI570:$AR570,"&lt;="&amp;N$17))</f>
        <v>1.32</v>
      </c>
      <c r="O570">
        <f>O$14*(10-lgd*COUNTIF(Defaults!$AI570:$AR570,"&lt;="&amp;O$17))</f>
        <v>1.32</v>
      </c>
      <c r="P570">
        <f>P$14*(10-lgd*COUNTIF(Defaults!$AI570:$AR570,"&lt;="&amp;P$17))</f>
        <v>1.2299999999999998</v>
      </c>
      <c r="Q570">
        <f>Q$14*(10-lgd*COUNTIF(Defaults!$AI570:$AR570,"&lt;="&amp;Q$17))</f>
        <v>1.2299999999999998</v>
      </c>
      <c r="R570">
        <f>R$14*(10-lgd*COUNTIF(Defaults!$AI570:$AR570,"&lt;="&amp;R$17))</f>
        <v>1.2299999999999998</v>
      </c>
      <c r="S570">
        <f>S$14*(10-lgd*COUNTIF(Defaults!$AI570:$AR570,"&lt;="&amp;S$17))</f>
        <v>1.2299999999999998</v>
      </c>
      <c r="T570">
        <f>T$14*(10-lgd*COUNTIF(Defaults!$AI570:$AR570,"&lt;="&amp;T$17))</f>
        <v>1.2299999999999998</v>
      </c>
      <c r="U570">
        <f>U$14*(10-lgd*COUNTIF(Defaults!$AI570:$AR570,"&lt;="&amp;U$17))</f>
        <v>83.22999999999999</v>
      </c>
      <c r="W570">
        <f t="shared" si="528"/>
        <v>0.1</v>
      </c>
      <c r="X570">
        <f t="shared" si="529"/>
        <v>0.1</v>
      </c>
      <c r="Y570">
        <f t="shared" si="530"/>
        <v>0.1</v>
      </c>
      <c r="Z570">
        <f t="shared" si="531"/>
        <v>0.1</v>
      </c>
      <c r="AA570">
        <f t="shared" si="532"/>
        <v>0.1</v>
      </c>
      <c r="AB570">
        <f t="shared" si="533"/>
        <v>0.1</v>
      </c>
      <c r="AC570">
        <f t="shared" si="534"/>
        <v>0.1</v>
      </c>
      <c r="AD570">
        <f t="shared" si="535"/>
        <v>0.1</v>
      </c>
      <c r="AE570">
        <f t="shared" si="536"/>
        <v>0.1</v>
      </c>
      <c r="AF570">
        <f t="shared" si="537"/>
        <v>0.1</v>
      </c>
      <c r="AG570">
        <f t="shared" si="538"/>
        <v>0.1</v>
      </c>
      <c r="AH570">
        <f t="shared" si="539"/>
        <v>0.1</v>
      </c>
      <c r="AI570">
        <f t="shared" si="540"/>
        <v>0.1</v>
      </c>
      <c r="AJ570">
        <f t="shared" si="541"/>
        <v>0.1</v>
      </c>
      <c r="AK570">
        <f t="shared" si="542"/>
        <v>0.1</v>
      </c>
      <c r="AL570">
        <f t="shared" si="543"/>
        <v>0.1</v>
      </c>
      <c r="AM570">
        <f t="shared" si="544"/>
        <v>0.1</v>
      </c>
      <c r="AN570">
        <f t="shared" si="545"/>
        <v>0.1</v>
      </c>
      <c r="AO570">
        <f t="shared" si="546"/>
        <v>0.1</v>
      </c>
      <c r="AP570">
        <f t="shared" si="547"/>
        <v>20.100000000000001</v>
      </c>
      <c r="AR570">
        <f t="shared" si="548"/>
        <v>0.1</v>
      </c>
      <c r="AS570">
        <f t="shared" si="549"/>
        <v>0.1</v>
      </c>
      <c r="AT570">
        <f t="shared" si="550"/>
        <v>0.1</v>
      </c>
      <c r="AU570">
        <f t="shared" si="551"/>
        <v>0.1</v>
      </c>
      <c r="AV570">
        <f t="shared" si="552"/>
        <v>0.1</v>
      </c>
      <c r="AW570">
        <f t="shared" si="553"/>
        <v>0.1</v>
      </c>
      <c r="AX570">
        <f t="shared" si="554"/>
        <v>0.1</v>
      </c>
      <c r="AY570">
        <f t="shared" si="555"/>
        <v>0.1</v>
      </c>
      <c r="AZ570">
        <f t="shared" si="556"/>
        <v>0.1</v>
      </c>
      <c r="BA570">
        <f t="shared" si="557"/>
        <v>0.1</v>
      </c>
      <c r="BB570">
        <f t="shared" si="558"/>
        <v>0.1</v>
      </c>
      <c r="BC570">
        <f t="shared" si="559"/>
        <v>0.1</v>
      </c>
      <c r="BD570">
        <f t="shared" si="560"/>
        <v>0.1</v>
      </c>
      <c r="BE570">
        <f t="shared" si="561"/>
        <v>0.1</v>
      </c>
      <c r="BF570">
        <f t="shared" si="562"/>
        <v>0.1</v>
      </c>
      <c r="BG570">
        <f t="shared" si="563"/>
        <v>0.1</v>
      </c>
      <c r="BH570">
        <f t="shared" si="564"/>
        <v>0.1</v>
      </c>
      <c r="BI570">
        <f t="shared" si="565"/>
        <v>0.1</v>
      </c>
      <c r="BJ570">
        <f t="shared" si="566"/>
        <v>0.1</v>
      </c>
      <c r="BK570">
        <f t="shared" si="567"/>
        <v>10.1</v>
      </c>
      <c r="BM570">
        <f t="shared" si="568"/>
        <v>1.2999999999999998</v>
      </c>
      <c r="BN570">
        <f t="shared" si="569"/>
        <v>1.2999999999999998</v>
      </c>
      <c r="BO570">
        <f t="shared" si="570"/>
        <v>1.2999999999999998</v>
      </c>
      <c r="BP570">
        <f t="shared" si="571"/>
        <v>1.2999999999999998</v>
      </c>
      <c r="BQ570">
        <f t="shared" si="572"/>
        <v>1.2999999999999998</v>
      </c>
      <c r="BR570">
        <f t="shared" si="573"/>
        <v>1.2999999999999998</v>
      </c>
      <c r="BS570">
        <f t="shared" si="574"/>
        <v>1.2999999999999998</v>
      </c>
      <c r="BT570">
        <f t="shared" si="575"/>
        <v>1.2099999999999997</v>
      </c>
      <c r="BU570">
        <f t="shared" si="576"/>
        <v>1.2099999999999997</v>
      </c>
      <c r="BV570">
        <f t="shared" si="577"/>
        <v>1.2099999999999997</v>
      </c>
      <c r="BW570">
        <f t="shared" si="578"/>
        <v>1.1199999999999999</v>
      </c>
      <c r="BX570">
        <f t="shared" si="579"/>
        <v>1.1199999999999999</v>
      </c>
      <c r="BY570">
        <f t="shared" si="580"/>
        <v>1.1199999999999999</v>
      </c>
      <c r="BZ570">
        <f t="shared" si="581"/>
        <v>1.1199999999999999</v>
      </c>
      <c r="CA570">
        <f t="shared" si="582"/>
        <v>1.0299999999999996</v>
      </c>
      <c r="CB570">
        <f t="shared" si="583"/>
        <v>1.0299999999999996</v>
      </c>
      <c r="CC570">
        <f t="shared" si="584"/>
        <v>1.0299999999999996</v>
      </c>
      <c r="CD570">
        <f t="shared" si="585"/>
        <v>1.0299999999999996</v>
      </c>
      <c r="CE570">
        <f t="shared" si="586"/>
        <v>1.0299999999999996</v>
      </c>
      <c r="CF570">
        <f t="shared" si="587"/>
        <v>53.029999999999987</v>
      </c>
      <c r="CH570">
        <f t="shared" si="588"/>
        <v>109.38999999999999</v>
      </c>
      <c r="CI570">
        <f t="shared" si="589"/>
        <v>22.000000000000004</v>
      </c>
      <c r="CJ570">
        <f t="shared" si="590"/>
        <v>12</v>
      </c>
      <c r="CK570">
        <f t="shared" si="591"/>
        <v>75.389999999999986</v>
      </c>
      <c r="CL570">
        <f t="shared" si="592"/>
        <v>0</v>
      </c>
      <c r="CM570">
        <f t="shared" si="593"/>
        <v>0</v>
      </c>
    </row>
    <row r="571" spans="1:91" x14ac:dyDescent="0.2">
      <c r="A571">
        <v>554</v>
      </c>
      <c r="B571">
        <f>B$14*(10-lgd*COUNTIF(Defaults!$AI571:$AR571,"&lt;="&amp;B$17))</f>
        <v>1.5</v>
      </c>
      <c r="C571">
        <f>C$14*(10-lgd*COUNTIF(Defaults!$AI571:$AR571,"&lt;="&amp;C$17))</f>
        <v>1.5</v>
      </c>
      <c r="D571">
        <f>D$14*(10-lgd*COUNTIF(Defaults!$AI571:$AR571,"&lt;="&amp;D$17))</f>
        <v>1.5</v>
      </c>
      <c r="E571">
        <f>E$14*(10-lgd*COUNTIF(Defaults!$AI571:$AR571,"&lt;="&amp;E$17))</f>
        <v>1.5</v>
      </c>
      <c r="F571">
        <f>F$14*(10-lgd*COUNTIF(Defaults!$AI571:$AR571,"&lt;="&amp;F$17))</f>
        <v>1.5</v>
      </c>
      <c r="G571">
        <f>G$14*(10-lgd*COUNTIF(Defaults!$AI571:$AR571,"&lt;="&amp;G$17))</f>
        <v>1.5</v>
      </c>
      <c r="H571">
        <f>H$14*(10-lgd*COUNTIF(Defaults!$AI571:$AR571,"&lt;="&amp;H$17))</f>
        <v>1.5</v>
      </c>
      <c r="I571">
        <f>I$14*(10-lgd*COUNTIF(Defaults!$AI571:$AR571,"&lt;="&amp;I$17))</f>
        <v>1.5</v>
      </c>
      <c r="J571">
        <f>J$14*(10-lgd*COUNTIF(Defaults!$AI571:$AR571,"&lt;="&amp;J$17))</f>
        <v>1.5</v>
      </c>
      <c r="K571">
        <f>K$14*(10-lgd*COUNTIF(Defaults!$AI571:$AR571,"&lt;="&amp;K$17))</f>
        <v>1.5</v>
      </c>
      <c r="L571">
        <f>L$14*(10-lgd*COUNTIF(Defaults!$AI571:$AR571,"&lt;="&amp;L$17))</f>
        <v>1.5</v>
      </c>
      <c r="M571">
        <f>M$14*(10-lgd*COUNTIF(Defaults!$AI571:$AR571,"&lt;="&amp;M$17))</f>
        <v>1.5</v>
      </c>
      <c r="N571">
        <f>N$14*(10-lgd*COUNTIF(Defaults!$AI571:$AR571,"&lt;="&amp;N$17))</f>
        <v>1.5</v>
      </c>
      <c r="O571">
        <f>O$14*(10-lgd*COUNTIF(Defaults!$AI571:$AR571,"&lt;="&amp;O$17))</f>
        <v>1.5</v>
      </c>
      <c r="P571">
        <f>P$14*(10-lgd*COUNTIF(Defaults!$AI571:$AR571,"&lt;="&amp;P$17))</f>
        <v>1.5</v>
      </c>
      <c r="Q571">
        <f>Q$14*(10-lgd*COUNTIF(Defaults!$AI571:$AR571,"&lt;="&amp;Q$17))</f>
        <v>1.5</v>
      </c>
      <c r="R571">
        <f>R$14*(10-lgd*COUNTIF(Defaults!$AI571:$AR571,"&lt;="&amp;R$17))</f>
        <v>1.5</v>
      </c>
      <c r="S571">
        <f>S$14*(10-lgd*COUNTIF(Defaults!$AI571:$AR571,"&lt;="&amp;S$17))</f>
        <v>1.5</v>
      </c>
      <c r="T571">
        <f>T$14*(10-lgd*COUNTIF(Defaults!$AI571:$AR571,"&lt;="&amp;T$17))</f>
        <v>1.5</v>
      </c>
      <c r="U571">
        <f>U$14*(10-lgd*COUNTIF(Defaults!$AI571:$AR571,"&lt;="&amp;U$17))</f>
        <v>101.5</v>
      </c>
      <c r="W571">
        <f t="shared" si="528"/>
        <v>0.1</v>
      </c>
      <c r="X571">
        <f t="shared" si="529"/>
        <v>0.1</v>
      </c>
      <c r="Y571">
        <f t="shared" si="530"/>
        <v>0.1</v>
      </c>
      <c r="Z571">
        <f t="shared" si="531"/>
        <v>0.1</v>
      </c>
      <c r="AA571">
        <f t="shared" si="532"/>
        <v>0.1</v>
      </c>
      <c r="AB571">
        <f t="shared" si="533"/>
        <v>0.1</v>
      </c>
      <c r="AC571">
        <f t="shared" si="534"/>
        <v>0.1</v>
      </c>
      <c r="AD571">
        <f t="shared" si="535"/>
        <v>0.1</v>
      </c>
      <c r="AE571">
        <f t="shared" si="536"/>
        <v>0.1</v>
      </c>
      <c r="AF571">
        <f t="shared" si="537"/>
        <v>0.1</v>
      </c>
      <c r="AG571">
        <f t="shared" si="538"/>
        <v>0.1</v>
      </c>
      <c r="AH571">
        <f t="shared" si="539"/>
        <v>0.1</v>
      </c>
      <c r="AI571">
        <f t="shared" si="540"/>
        <v>0.1</v>
      </c>
      <c r="AJ571">
        <f t="shared" si="541"/>
        <v>0.1</v>
      </c>
      <c r="AK571">
        <f t="shared" si="542"/>
        <v>0.1</v>
      </c>
      <c r="AL571">
        <f t="shared" si="543"/>
        <v>0.1</v>
      </c>
      <c r="AM571">
        <f t="shared" si="544"/>
        <v>0.1</v>
      </c>
      <c r="AN571">
        <f t="shared" si="545"/>
        <v>0.1</v>
      </c>
      <c r="AO571">
        <f t="shared" si="546"/>
        <v>0.1</v>
      </c>
      <c r="AP571">
        <f t="shared" si="547"/>
        <v>20.100000000000001</v>
      </c>
      <c r="AR571">
        <f t="shared" si="548"/>
        <v>0.1</v>
      </c>
      <c r="AS571">
        <f t="shared" si="549"/>
        <v>0.1</v>
      </c>
      <c r="AT571">
        <f t="shared" si="550"/>
        <v>0.1</v>
      </c>
      <c r="AU571">
        <f t="shared" si="551"/>
        <v>0.1</v>
      </c>
      <c r="AV571">
        <f t="shared" si="552"/>
        <v>0.1</v>
      </c>
      <c r="AW571">
        <f t="shared" si="553"/>
        <v>0.1</v>
      </c>
      <c r="AX571">
        <f t="shared" si="554"/>
        <v>0.1</v>
      </c>
      <c r="AY571">
        <f t="shared" si="555"/>
        <v>0.1</v>
      </c>
      <c r="AZ571">
        <f t="shared" si="556"/>
        <v>0.1</v>
      </c>
      <c r="BA571">
        <f t="shared" si="557"/>
        <v>0.1</v>
      </c>
      <c r="BB571">
        <f t="shared" si="558"/>
        <v>0.1</v>
      </c>
      <c r="BC571">
        <f t="shared" si="559"/>
        <v>0.1</v>
      </c>
      <c r="BD571">
        <f t="shared" si="560"/>
        <v>0.1</v>
      </c>
      <c r="BE571">
        <f t="shared" si="561"/>
        <v>0.1</v>
      </c>
      <c r="BF571">
        <f t="shared" si="562"/>
        <v>0.1</v>
      </c>
      <c r="BG571">
        <f t="shared" si="563"/>
        <v>0.1</v>
      </c>
      <c r="BH571">
        <f t="shared" si="564"/>
        <v>0.1</v>
      </c>
      <c r="BI571">
        <f t="shared" si="565"/>
        <v>0.1</v>
      </c>
      <c r="BJ571">
        <f t="shared" si="566"/>
        <v>0.1</v>
      </c>
      <c r="BK571">
        <f t="shared" si="567"/>
        <v>10.1</v>
      </c>
      <c r="BM571">
        <f t="shared" si="568"/>
        <v>1.2999999999999998</v>
      </c>
      <c r="BN571">
        <f t="shared" si="569"/>
        <v>1.2999999999999998</v>
      </c>
      <c r="BO571">
        <f t="shared" si="570"/>
        <v>1.2999999999999998</v>
      </c>
      <c r="BP571">
        <f t="shared" si="571"/>
        <v>1.2999999999999998</v>
      </c>
      <c r="BQ571">
        <f t="shared" si="572"/>
        <v>1.2999999999999998</v>
      </c>
      <c r="BR571">
        <f t="shared" si="573"/>
        <v>1.2999999999999998</v>
      </c>
      <c r="BS571">
        <f t="shared" si="574"/>
        <v>1.2999999999999998</v>
      </c>
      <c r="BT571">
        <f t="shared" si="575"/>
        <v>1.2999999999999998</v>
      </c>
      <c r="BU571">
        <f t="shared" si="576"/>
        <v>1.2999999999999998</v>
      </c>
      <c r="BV571">
        <f t="shared" si="577"/>
        <v>1.2999999999999998</v>
      </c>
      <c r="BW571">
        <f t="shared" si="578"/>
        <v>1.2999999999999998</v>
      </c>
      <c r="BX571">
        <f t="shared" si="579"/>
        <v>1.2999999999999998</v>
      </c>
      <c r="BY571">
        <f t="shared" si="580"/>
        <v>1.2999999999999998</v>
      </c>
      <c r="BZ571">
        <f t="shared" si="581"/>
        <v>1.2999999999999998</v>
      </c>
      <c r="CA571">
        <f t="shared" si="582"/>
        <v>1.2999999999999998</v>
      </c>
      <c r="CB571">
        <f t="shared" si="583"/>
        <v>1.2999999999999998</v>
      </c>
      <c r="CC571">
        <f t="shared" si="584"/>
        <v>1.2999999999999998</v>
      </c>
      <c r="CD571">
        <f t="shared" si="585"/>
        <v>1.2999999999999998</v>
      </c>
      <c r="CE571">
        <f t="shared" si="586"/>
        <v>1.2999999999999998</v>
      </c>
      <c r="CF571">
        <f t="shared" si="587"/>
        <v>71.300000000000011</v>
      </c>
      <c r="CH571">
        <f t="shared" si="588"/>
        <v>130</v>
      </c>
      <c r="CI571">
        <f t="shared" si="589"/>
        <v>22.000000000000004</v>
      </c>
      <c r="CJ571">
        <f t="shared" si="590"/>
        <v>12</v>
      </c>
      <c r="CK571">
        <f t="shared" si="591"/>
        <v>96.000000000000014</v>
      </c>
      <c r="CL571">
        <f t="shared" si="592"/>
        <v>0</v>
      </c>
      <c r="CM571">
        <f t="shared" si="593"/>
        <v>0</v>
      </c>
    </row>
    <row r="572" spans="1:91" x14ac:dyDescent="0.2">
      <c r="A572">
        <v>555</v>
      </c>
      <c r="B572">
        <f>B$14*(10-lgd*COUNTIF(Defaults!$AI572:$AR572,"&lt;="&amp;B$17))</f>
        <v>1.5</v>
      </c>
      <c r="C572">
        <f>C$14*(10-lgd*COUNTIF(Defaults!$AI572:$AR572,"&lt;="&amp;C$17))</f>
        <v>1.5</v>
      </c>
      <c r="D572">
        <f>D$14*(10-lgd*COUNTIF(Defaults!$AI572:$AR572,"&lt;="&amp;D$17))</f>
        <v>1.5</v>
      </c>
      <c r="E572">
        <f>E$14*(10-lgd*COUNTIF(Defaults!$AI572:$AR572,"&lt;="&amp;E$17))</f>
        <v>1.5</v>
      </c>
      <c r="F572">
        <f>F$14*(10-lgd*COUNTIF(Defaults!$AI572:$AR572,"&lt;="&amp;F$17))</f>
        <v>1.5</v>
      </c>
      <c r="G572">
        <f>G$14*(10-lgd*COUNTIF(Defaults!$AI572:$AR572,"&lt;="&amp;G$17))</f>
        <v>1.5</v>
      </c>
      <c r="H572">
        <f>H$14*(10-lgd*COUNTIF(Defaults!$AI572:$AR572,"&lt;="&amp;H$17))</f>
        <v>1.5</v>
      </c>
      <c r="I572">
        <f>I$14*(10-lgd*COUNTIF(Defaults!$AI572:$AR572,"&lt;="&amp;I$17))</f>
        <v>1.5</v>
      </c>
      <c r="J572">
        <f>J$14*(10-lgd*COUNTIF(Defaults!$AI572:$AR572,"&lt;="&amp;J$17))</f>
        <v>1.5</v>
      </c>
      <c r="K572">
        <f>K$14*(10-lgd*COUNTIF(Defaults!$AI572:$AR572,"&lt;="&amp;K$17))</f>
        <v>1.5</v>
      </c>
      <c r="L572">
        <f>L$14*(10-lgd*COUNTIF(Defaults!$AI572:$AR572,"&lt;="&amp;L$17))</f>
        <v>1.5</v>
      </c>
      <c r="M572">
        <f>M$14*(10-lgd*COUNTIF(Defaults!$AI572:$AR572,"&lt;="&amp;M$17))</f>
        <v>1.5</v>
      </c>
      <c r="N572">
        <f>N$14*(10-lgd*COUNTIF(Defaults!$AI572:$AR572,"&lt;="&amp;N$17))</f>
        <v>1.5</v>
      </c>
      <c r="O572">
        <f>O$14*(10-lgd*COUNTIF(Defaults!$AI572:$AR572,"&lt;="&amp;O$17))</f>
        <v>1.5</v>
      </c>
      <c r="P572">
        <f>P$14*(10-lgd*COUNTIF(Defaults!$AI572:$AR572,"&lt;="&amp;P$17))</f>
        <v>1.41</v>
      </c>
      <c r="Q572">
        <f>Q$14*(10-lgd*COUNTIF(Defaults!$AI572:$AR572,"&lt;="&amp;Q$17))</f>
        <v>1.41</v>
      </c>
      <c r="R572">
        <f>R$14*(10-lgd*COUNTIF(Defaults!$AI572:$AR572,"&lt;="&amp;R$17))</f>
        <v>1.41</v>
      </c>
      <c r="S572">
        <f>S$14*(10-lgd*COUNTIF(Defaults!$AI572:$AR572,"&lt;="&amp;S$17))</f>
        <v>1.41</v>
      </c>
      <c r="T572">
        <f>T$14*(10-lgd*COUNTIF(Defaults!$AI572:$AR572,"&lt;="&amp;T$17))</f>
        <v>1.41</v>
      </c>
      <c r="U572">
        <f>U$14*(10-lgd*COUNTIF(Defaults!$AI572:$AR572,"&lt;="&amp;U$17))</f>
        <v>95.410000000000011</v>
      </c>
      <c r="W572">
        <f t="shared" si="528"/>
        <v>0.1</v>
      </c>
      <c r="X572">
        <f t="shared" si="529"/>
        <v>0.1</v>
      </c>
      <c r="Y572">
        <f t="shared" si="530"/>
        <v>0.1</v>
      </c>
      <c r="Z572">
        <f t="shared" si="531"/>
        <v>0.1</v>
      </c>
      <c r="AA572">
        <f t="shared" si="532"/>
        <v>0.1</v>
      </c>
      <c r="AB572">
        <f t="shared" si="533"/>
        <v>0.1</v>
      </c>
      <c r="AC572">
        <f t="shared" si="534"/>
        <v>0.1</v>
      </c>
      <c r="AD572">
        <f t="shared" si="535"/>
        <v>0.1</v>
      </c>
      <c r="AE572">
        <f t="shared" si="536"/>
        <v>0.1</v>
      </c>
      <c r="AF572">
        <f t="shared" si="537"/>
        <v>0.1</v>
      </c>
      <c r="AG572">
        <f t="shared" si="538"/>
        <v>0.1</v>
      </c>
      <c r="AH572">
        <f t="shared" si="539"/>
        <v>0.1</v>
      </c>
      <c r="AI572">
        <f t="shared" si="540"/>
        <v>0.1</v>
      </c>
      <c r="AJ572">
        <f t="shared" si="541"/>
        <v>0.1</v>
      </c>
      <c r="AK572">
        <f t="shared" si="542"/>
        <v>0.1</v>
      </c>
      <c r="AL572">
        <f t="shared" si="543"/>
        <v>0.1</v>
      </c>
      <c r="AM572">
        <f t="shared" si="544"/>
        <v>0.1</v>
      </c>
      <c r="AN572">
        <f t="shared" si="545"/>
        <v>0.1</v>
      </c>
      <c r="AO572">
        <f t="shared" si="546"/>
        <v>0.1</v>
      </c>
      <c r="AP572">
        <f t="shared" si="547"/>
        <v>20.100000000000001</v>
      </c>
      <c r="AR572">
        <f t="shared" si="548"/>
        <v>0.1</v>
      </c>
      <c r="AS572">
        <f t="shared" si="549"/>
        <v>0.1</v>
      </c>
      <c r="AT572">
        <f t="shared" si="550"/>
        <v>0.1</v>
      </c>
      <c r="AU572">
        <f t="shared" si="551"/>
        <v>0.1</v>
      </c>
      <c r="AV572">
        <f t="shared" si="552"/>
        <v>0.1</v>
      </c>
      <c r="AW572">
        <f t="shared" si="553"/>
        <v>0.1</v>
      </c>
      <c r="AX572">
        <f t="shared" si="554"/>
        <v>0.1</v>
      </c>
      <c r="AY572">
        <f t="shared" si="555"/>
        <v>0.1</v>
      </c>
      <c r="AZ572">
        <f t="shared" si="556"/>
        <v>0.1</v>
      </c>
      <c r="BA572">
        <f t="shared" si="557"/>
        <v>0.1</v>
      </c>
      <c r="BB572">
        <f t="shared" si="558"/>
        <v>0.1</v>
      </c>
      <c r="BC572">
        <f t="shared" si="559"/>
        <v>0.1</v>
      </c>
      <c r="BD572">
        <f t="shared" si="560"/>
        <v>0.1</v>
      </c>
      <c r="BE572">
        <f t="shared" si="561"/>
        <v>0.1</v>
      </c>
      <c r="BF572">
        <f t="shared" si="562"/>
        <v>0.1</v>
      </c>
      <c r="BG572">
        <f t="shared" si="563"/>
        <v>0.1</v>
      </c>
      <c r="BH572">
        <f t="shared" si="564"/>
        <v>0.1</v>
      </c>
      <c r="BI572">
        <f t="shared" si="565"/>
        <v>0.1</v>
      </c>
      <c r="BJ572">
        <f t="shared" si="566"/>
        <v>0.1</v>
      </c>
      <c r="BK572">
        <f t="shared" si="567"/>
        <v>10.1</v>
      </c>
      <c r="BM572">
        <f t="shared" si="568"/>
        <v>1.2999999999999998</v>
      </c>
      <c r="BN572">
        <f t="shared" si="569"/>
        <v>1.2999999999999998</v>
      </c>
      <c r="BO572">
        <f t="shared" si="570"/>
        <v>1.2999999999999998</v>
      </c>
      <c r="BP572">
        <f t="shared" si="571"/>
        <v>1.2999999999999998</v>
      </c>
      <c r="BQ572">
        <f t="shared" si="572"/>
        <v>1.2999999999999998</v>
      </c>
      <c r="BR572">
        <f t="shared" si="573"/>
        <v>1.2999999999999998</v>
      </c>
      <c r="BS572">
        <f t="shared" si="574"/>
        <v>1.2999999999999998</v>
      </c>
      <c r="BT572">
        <f t="shared" si="575"/>
        <v>1.2999999999999998</v>
      </c>
      <c r="BU572">
        <f t="shared" si="576"/>
        <v>1.2999999999999998</v>
      </c>
      <c r="BV572">
        <f t="shared" si="577"/>
        <v>1.2999999999999998</v>
      </c>
      <c r="BW572">
        <f t="shared" si="578"/>
        <v>1.2999999999999998</v>
      </c>
      <c r="BX572">
        <f t="shared" si="579"/>
        <v>1.2999999999999998</v>
      </c>
      <c r="BY572">
        <f t="shared" si="580"/>
        <v>1.2999999999999998</v>
      </c>
      <c r="BZ572">
        <f t="shared" si="581"/>
        <v>1.2999999999999998</v>
      </c>
      <c r="CA572">
        <f t="shared" si="582"/>
        <v>1.2099999999999997</v>
      </c>
      <c r="CB572">
        <f t="shared" si="583"/>
        <v>1.2099999999999997</v>
      </c>
      <c r="CC572">
        <f t="shared" si="584"/>
        <v>1.2099999999999997</v>
      </c>
      <c r="CD572">
        <f t="shared" si="585"/>
        <v>1.2099999999999997</v>
      </c>
      <c r="CE572">
        <f t="shared" si="586"/>
        <v>1.2099999999999997</v>
      </c>
      <c r="CF572">
        <f t="shared" si="587"/>
        <v>65.210000000000008</v>
      </c>
      <c r="CH572">
        <f t="shared" si="588"/>
        <v>123.46000000000001</v>
      </c>
      <c r="CI572">
        <f t="shared" si="589"/>
        <v>22.000000000000004</v>
      </c>
      <c r="CJ572">
        <f t="shared" si="590"/>
        <v>12</v>
      </c>
      <c r="CK572">
        <f t="shared" si="591"/>
        <v>89.460000000000008</v>
      </c>
      <c r="CL572">
        <f t="shared" si="592"/>
        <v>0</v>
      </c>
      <c r="CM572">
        <f t="shared" si="593"/>
        <v>0</v>
      </c>
    </row>
    <row r="573" spans="1:91" x14ac:dyDescent="0.2">
      <c r="A573">
        <v>556</v>
      </c>
      <c r="B573">
        <f>B$14*(10-lgd*COUNTIF(Defaults!$AI573:$AR573,"&lt;="&amp;B$17))</f>
        <v>1.41</v>
      </c>
      <c r="C573">
        <f>C$14*(10-lgd*COUNTIF(Defaults!$AI573:$AR573,"&lt;="&amp;C$17))</f>
        <v>1.41</v>
      </c>
      <c r="D573">
        <f>D$14*(10-lgd*COUNTIF(Defaults!$AI573:$AR573,"&lt;="&amp;D$17))</f>
        <v>1.41</v>
      </c>
      <c r="E573">
        <f>E$14*(10-lgd*COUNTIF(Defaults!$AI573:$AR573,"&lt;="&amp;E$17))</f>
        <v>1.32</v>
      </c>
      <c r="F573">
        <f>F$14*(10-lgd*COUNTIF(Defaults!$AI573:$AR573,"&lt;="&amp;F$17))</f>
        <v>1.32</v>
      </c>
      <c r="G573">
        <f>G$14*(10-lgd*COUNTIF(Defaults!$AI573:$AR573,"&lt;="&amp;G$17))</f>
        <v>1.2299999999999998</v>
      </c>
      <c r="H573">
        <f>H$14*(10-lgd*COUNTIF(Defaults!$AI573:$AR573,"&lt;="&amp;H$17))</f>
        <v>1.2299999999999998</v>
      </c>
      <c r="I573">
        <f>I$14*(10-lgd*COUNTIF(Defaults!$AI573:$AR573,"&lt;="&amp;I$17))</f>
        <v>1.2299999999999998</v>
      </c>
      <c r="J573">
        <f>J$14*(10-lgd*COUNTIF(Defaults!$AI573:$AR573,"&lt;="&amp;J$17))</f>
        <v>1.2299999999999998</v>
      </c>
      <c r="K573">
        <f>K$14*(10-lgd*COUNTIF(Defaults!$AI573:$AR573,"&lt;="&amp;K$17))</f>
        <v>1.2299999999999998</v>
      </c>
      <c r="L573">
        <f>L$14*(10-lgd*COUNTIF(Defaults!$AI573:$AR573,"&lt;="&amp;L$17))</f>
        <v>1.2299999999999998</v>
      </c>
      <c r="M573">
        <f>M$14*(10-lgd*COUNTIF(Defaults!$AI573:$AR573,"&lt;="&amp;M$17))</f>
        <v>1.2299999999999998</v>
      </c>
      <c r="N573">
        <f>N$14*(10-lgd*COUNTIF(Defaults!$AI573:$AR573,"&lt;="&amp;N$17))</f>
        <v>1.2299999999999998</v>
      </c>
      <c r="O573">
        <f>O$14*(10-lgd*COUNTIF(Defaults!$AI573:$AR573,"&lt;="&amp;O$17))</f>
        <v>1.2299999999999998</v>
      </c>
      <c r="P573">
        <f>P$14*(10-lgd*COUNTIF(Defaults!$AI573:$AR573,"&lt;="&amp;P$17))</f>
        <v>1.2299999999999998</v>
      </c>
      <c r="Q573">
        <f>Q$14*(10-lgd*COUNTIF(Defaults!$AI573:$AR573,"&lt;="&amp;Q$17))</f>
        <v>1.2299999999999998</v>
      </c>
      <c r="R573">
        <f>R$14*(10-lgd*COUNTIF(Defaults!$AI573:$AR573,"&lt;="&amp;R$17))</f>
        <v>1.2299999999999998</v>
      </c>
      <c r="S573">
        <f>S$14*(10-lgd*COUNTIF(Defaults!$AI573:$AR573,"&lt;="&amp;S$17))</f>
        <v>1.2299999999999998</v>
      </c>
      <c r="T573">
        <f>T$14*(10-lgd*COUNTIF(Defaults!$AI573:$AR573,"&lt;="&amp;T$17))</f>
        <v>1.05</v>
      </c>
      <c r="U573">
        <f>U$14*(10-lgd*COUNTIF(Defaults!$AI573:$AR573,"&lt;="&amp;U$17))</f>
        <v>71.05</v>
      </c>
      <c r="W573">
        <f t="shared" si="528"/>
        <v>0.1</v>
      </c>
      <c r="X573">
        <f t="shared" si="529"/>
        <v>0.1</v>
      </c>
      <c r="Y573">
        <f t="shared" si="530"/>
        <v>0.1</v>
      </c>
      <c r="Z573">
        <f t="shared" si="531"/>
        <v>0.1</v>
      </c>
      <c r="AA573">
        <f t="shared" si="532"/>
        <v>0.1</v>
      </c>
      <c r="AB573">
        <f t="shared" si="533"/>
        <v>0.1</v>
      </c>
      <c r="AC573">
        <f t="shared" si="534"/>
        <v>0.1</v>
      </c>
      <c r="AD573">
        <f t="shared" si="535"/>
        <v>0.1</v>
      </c>
      <c r="AE573">
        <f t="shared" si="536"/>
        <v>0.1</v>
      </c>
      <c r="AF573">
        <f t="shared" si="537"/>
        <v>0.1</v>
      </c>
      <c r="AG573">
        <f t="shared" si="538"/>
        <v>0.1</v>
      </c>
      <c r="AH573">
        <f t="shared" si="539"/>
        <v>0.1</v>
      </c>
      <c r="AI573">
        <f t="shared" si="540"/>
        <v>0.1</v>
      </c>
      <c r="AJ573">
        <f t="shared" si="541"/>
        <v>0.1</v>
      </c>
      <c r="AK573">
        <f t="shared" si="542"/>
        <v>0.1</v>
      </c>
      <c r="AL573">
        <f t="shared" si="543"/>
        <v>0.1</v>
      </c>
      <c r="AM573">
        <f t="shared" si="544"/>
        <v>0.1</v>
      </c>
      <c r="AN573">
        <f t="shared" si="545"/>
        <v>0.1</v>
      </c>
      <c r="AO573">
        <f t="shared" si="546"/>
        <v>0.1</v>
      </c>
      <c r="AP573">
        <f t="shared" si="547"/>
        <v>20.100000000000001</v>
      </c>
      <c r="AR573">
        <f t="shared" si="548"/>
        <v>0.1</v>
      </c>
      <c r="AS573">
        <f t="shared" si="549"/>
        <v>0.1</v>
      </c>
      <c r="AT573">
        <f t="shared" si="550"/>
        <v>0.1</v>
      </c>
      <c r="AU573">
        <f t="shared" si="551"/>
        <v>0.1</v>
      </c>
      <c r="AV573">
        <f t="shared" si="552"/>
        <v>0.1</v>
      </c>
      <c r="AW573">
        <f t="shared" si="553"/>
        <v>0.1</v>
      </c>
      <c r="AX573">
        <f t="shared" si="554"/>
        <v>0.1</v>
      </c>
      <c r="AY573">
        <f t="shared" si="555"/>
        <v>0.1</v>
      </c>
      <c r="AZ573">
        <f t="shared" si="556"/>
        <v>0.1</v>
      </c>
      <c r="BA573">
        <f t="shared" si="557"/>
        <v>0.1</v>
      </c>
      <c r="BB573">
        <f t="shared" si="558"/>
        <v>0.1</v>
      </c>
      <c r="BC573">
        <f t="shared" si="559"/>
        <v>0.1</v>
      </c>
      <c r="BD573">
        <f t="shared" si="560"/>
        <v>0.1</v>
      </c>
      <c r="BE573">
        <f t="shared" si="561"/>
        <v>0.1</v>
      </c>
      <c r="BF573">
        <f t="shared" si="562"/>
        <v>0.1</v>
      </c>
      <c r="BG573">
        <f t="shared" si="563"/>
        <v>0.1</v>
      </c>
      <c r="BH573">
        <f t="shared" si="564"/>
        <v>0.1</v>
      </c>
      <c r="BI573">
        <f t="shared" si="565"/>
        <v>0.1</v>
      </c>
      <c r="BJ573">
        <f t="shared" si="566"/>
        <v>0.1</v>
      </c>
      <c r="BK573">
        <f t="shared" si="567"/>
        <v>10.1</v>
      </c>
      <c r="BM573">
        <f t="shared" si="568"/>
        <v>1.2099999999999997</v>
      </c>
      <c r="BN573">
        <f t="shared" si="569"/>
        <v>1.2099999999999997</v>
      </c>
      <c r="BO573">
        <f t="shared" si="570"/>
        <v>1.2099999999999997</v>
      </c>
      <c r="BP573">
        <f t="shared" si="571"/>
        <v>1.1199999999999999</v>
      </c>
      <c r="BQ573">
        <f t="shared" si="572"/>
        <v>1.1199999999999999</v>
      </c>
      <c r="BR573">
        <f t="shared" si="573"/>
        <v>1.0299999999999996</v>
      </c>
      <c r="BS573">
        <f t="shared" si="574"/>
        <v>1.0299999999999996</v>
      </c>
      <c r="BT573">
        <f t="shared" si="575"/>
        <v>1.0299999999999996</v>
      </c>
      <c r="BU573">
        <f t="shared" si="576"/>
        <v>1.0299999999999996</v>
      </c>
      <c r="BV573">
        <f t="shared" si="577"/>
        <v>1.0299999999999996</v>
      </c>
      <c r="BW573">
        <f t="shared" si="578"/>
        <v>1.0299999999999996</v>
      </c>
      <c r="BX573">
        <f t="shared" si="579"/>
        <v>1.0299999999999996</v>
      </c>
      <c r="BY573">
        <f t="shared" si="580"/>
        <v>1.0299999999999996</v>
      </c>
      <c r="BZ573">
        <f t="shared" si="581"/>
        <v>1.0299999999999996</v>
      </c>
      <c r="CA573">
        <f t="shared" si="582"/>
        <v>1.0299999999999996</v>
      </c>
      <c r="CB573">
        <f t="shared" si="583"/>
        <v>1.0299999999999996</v>
      </c>
      <c r="CC573">
        <f t="shared" si="584"/>
        <v>1.0299999999999996</v>
      </c>
      <c r="CD573">
        <f t="shared" si="585"/>
        <v>1.0299999999999996</v>
      </c>
      <c r="CE573">
        <f t="shared" si="586"/>
        <v>0.85000000000000009</v>
      </c>
      <c r="CF573">
        <f t="shared" si="587"/>
        <v>40.849999999999994</v>
      </c>
      <c r="CH573">
        <f t="shared" si="588"/>
        <v>94.960000000000008</v>
      </c>
      <c r="CI573">
        <f t="shared" si="589"/>
        <v>22.000000000000004</v>
      </c>
      <c r="CJ573">
        <f t="shared" si="590"/>
        <v>12</v>
      </c>
      <c r="CK573">
        <f t="shared" si="591"/>
        <v>60.959999999999994</v>
      </c>
      <c r="CL573">
        <f t="shared" si="592"/>
        <v>0</v>
      </c>
      <c r="CM573">
        <f t="shared" si="593"/>
        <v>0</v>
      </c>
    </row>
    <row r="574" spans="1:91" x14ac:dyDescent="0.2">
      <c r="A574">
        <v>557</v>
      </c>
      <c r="B574">
        <f>B$14*(10-lgd*COUNTIF(Defaults!$AI574:$AR574,"&lt;="&amp;B$17))</f>
        <v>1.5</v>
      </c>
      <c r="C574">
        <f>C$14*(10-lgd*COUNTIF(Defaults!$AI574:$AR574,"&lt;="&amp;C$17))</f>
        <v>1.5</v>
      </c>
      <c r="D574">
        <f>D$14*(10-lgd*COUNTIF(Defaults!$AI574:$AR574,"&lt;="&amp;D$17))</f>
        <v>1.5</v>
      </c>
      <c r="E574">
        <f>E$14*(10-lgd*COUNTIF(Defaults!$AI574:$AR574,"&lt;="&amp;E$17))</f>
        <v>1.5</v>
      </c>
      <c r="F574">
        <f>F$14*(10-lgd*COUNTIF(Defaults!$AI574:$AR574,"&lt;="&amp;F$17))</f>
        <v>1.5</v>
      </c>
      <c r="G574">
        <f>G$14*(10-lgd*COUNTIF(Defaults!$AI574:$AR574,"&lt;="&amp;G$17))</f>
        <v>1.5</v>
      </c>
      <c r="H574">
        <f>H$14*(10-lgd*COUNTIF(Defaults!$AI574:$AR574,"&lt;="&amp;H$17))</f>
        <v>1.5</v>
      </c>
      <c r="I574">
        <f>I$14*(10-lgd*COUNTIF(Defaults!$AI574:$AR574,"&lt;="&amp;I$17))</f>
        <v>1.5</v>
      </c>
      <c r="J574">
        <f>J$14*(10-lgd*COUNTIF(Defaults!$AI574:$AR574,"&lt;="&amp;J$17))</f>
        <v>1.5</v>
      </c>
      <c r="K574">
        <f>K$14*(10-lgd*COUNTIF(Defaults!$AI574:$AR574,"&lt;="&amp;K$17))</f>
        <v>1.5</v>
      </c>
      <c r="L574">
        <f>L$14*(10-lgd*COUNTIF(Defaults!$AI574:$AR574,"&lt;="&amp;L$17))</f>
        <v>1.5</v>
      </c>
      <c r="M574">
        <f>M$14*(10-lgd*COUNTIF(Defaults!$AI574:$AR574,"&lt;="&amp;M$17))</f>
        <v>1.5</v>
      </c>
      <c r="N574">
        <f>N$14*(10-lgd*COUNTIF(Defaults!$AI574:$AR574,"&lt;="&amp;N$17))</f>
        <v>1.5</v>
      </c>
      <c r="O574">
        <f>O$14*(10-lgd*COUNTIF(Defaults!$AI574:$AR574,"&lt;="&amp;O$17))</f>
        <v>1.5</v>
      </c>
      <c r="P574">
        <f>P$14*(10-lgd*COUNTIF(Defaults!$AI574:$AR574,"&lt;="&amp;P$17))</f>
        <v>1.5</v>
      </c>
      <c r="Q574">
        <f>Q$14*(10-lgd*COUNTIF(Defaults!$AI574:$AR574,"&lt;="&amp;Q$17))</f>
        <v>1.5</v>
      </c>
      <c r="R574">
        <f>R$14*(10-lgd*COUNTIF(Defaults!$AI574:$AR574,"&lt;="&amp;R$17))</f>
        <v>1.5</v>
      </c>
      <c r="S574">
        <f>S$14*(10-lgd*COUNTIF(Defaults!$AI574:$AR574,"&lt;="&amp;S$17))</f>
        <v>1.5</v>
      </c>
      <c r="T574">
        <f>T$14*(10-lgd*COUNTIF(Defaults!$AI574:$AR574,"&lt;="&amp;T$17))</f>
        <v>1.5</v>
      </c>
      <c r="U574">
        <f>U$14*(10-lgd*COUNTIF(Defaults!$AI574:$AR574,"&lt;="&amp;U$17))</f>
        <v>101.5</v>
      </c>
      <c r="W574">
        <f t="shared" si="528"/>
        <v>0.1</v>
      </c>
      <c r="X574">
        <f t="shared" si="529"/>
        <v>0.1</v>
      </c>
      <c r="Y574">
        <f t="shared" si="530"/>
        <v>0.1</v>
      </c>
      <c r="Z574">
        <f t="shared" si="531"/>
        <v>0.1</v>
      </c>
      <c r="AA574">
        <f t="shared" si="532"/>
        <v>0.1</v>
      </c>
      <c r="AB574">
        <f t="shared" si="533"/>
        <v>0.1</v>
      </c>
      <c r="AC574">
        <f t="shared" si="534"/>
        <v>0.1</v>
      </c>
      <c r="AD574">
        <f t="shared" si="535"/>
        <v>0.1</v>
      </c>
      <c r="AE574">
        <f t="shared" si="536"/>
        <v>0.1</v>
      </c>
      <c r="AF574">
        <f t="shared" si="537"/>
        <v>0.1</v>
      </c>
      <c r="AG574">
        <f t="shared" si="538"/>
        <v>0.1</v>
      </c>
      <c r="AH574">
        <f t="shared" si="539"/>
        <v>0.1</v>
      </c>
      <c r="AI574">
        <f t="shared" si="540"/>
        <v>0.1</v>
      </c>
      <c r="AJ574">
        <f t="shared" si="541"/>
        <v>0.1</v>
      </c>
      <c r="AK574">
        <f t="shared" si="542"/>
        <v>0.1</v>
      </c>
      <c r="AL574">
        <f t="shared" si="543"/>
        <v>0.1</v>
      </c>
      <c r="AM574">
        <f t="shared" si="544"/>
        <v>0.1</v>
      </c>
      <c r="AN574">
        <f t="shared" si="545"/>
        <v>0.1</v>
      </c>
      <c r="AO574">
        <f t="shared" si="546"/>
        <v>0.1</v>
      </c>
      <c r="AP574">
        <f t="shared" si="547"/>
        <v>20.100000000000001</v>
      </c>
      <c r="AR574">
        <f t="shared" si="548"/>
        <v>0.1</v>
      </c>
      <c r="AS574">
        <f t="shared" si="549"/>
        <v>0.1</v>
      </c>
      <c r="AT574">
        <f t="shared" si="550"/>
        <v>0.1</v>
      </c>
      <c r="AU574">
        <f t="shared" si="551"/>
        <v>0.1</v>
      </c>
      <c r="AV574">
        <f t="shared" si="552"/>
        <v>0.1</v>
      </c>
      <c r="AW574">
        <f t="shared" si="553"/>
        <v>0.1</v>
      </c>
      <c r="AX574">
        <f t="shared" si="554"/>
        <v>0.1</v>
      </c>
      <c r="AY574">
        <f t="shared" si="555"/>
        <v>0.1</v>
      </c>
      <c r="AZ574">
        <f t="shared" si="556"/>
        <v>0.1</v>
      </c>
      <c r="BA574">
        <f t="shared" si="557"/>
        <v>0.1</v>
      </c>
      <c r="BB574">
        <f t="shared" si="558"/>
        <v>0.1</v>
      </c>
      <c r="BC574">
        <f t="shared" si="559"/>
        <v>0.1</v>
      </c>
      <c r="BD574">
        <f t="shared" si="560"/>
        <v>0.1</v>
      </c>
      <c r="BE574">
        <f t="shared" si="561"/>
        <v>0.1</v>
      </c>
      <c r="BF574">
        <f t="shared" si="562"/>
        <v>0.1</v>
      </c>
      <c r="BG574">
        <f t="shared" si="563"/>
        <v>0.1</v>
      </c>
      <c r="BH574">
        <f t="shared" si="564"/>
        <v>0.1</v>
      </c>
      <c r="BI574">
        <f t="shared" si="565"/>
        <v>0.1</v>
      </c>
      <c r="BJ574">
        <f t="shared" si="566"/>
        <v>0.1</v>
      </c>
      <c r="BK574">
        <f t="shared" si="567"/>
        <v>10.1</v>
      </c>
      <c r="BM574">
        <f t="shared" si="568"/>
        <v>1.2999999999999998</v>
      </c>
      <c r="BN574">
        <f t="shared" si="569"/>
        <v>1.2999999999999998</v>
      </c>
      <c r="BO574">
        <f t="shared" si="570"/>
        <v>1.2999999999999998</v>
      </c>
      <c r="BP574">
        <f t="shared" si="571"/>
        <v>1.2999999999999998</v>
      </c>
      <c r="BQ574">
        <f t="shared" si="572"/>
        <v>1.2999999999999998</v>
      </c>
      <c r="BR574">
        <f t="shared" si="573"/>
        <v>1.2999999999999998</v>
      </c>
      <c r="BS574">
        <f t="shared" si="574"/>
        <v>1.2999999999999998</v>
      </c>
      <c r="BT574">
        <f t="shared" si="575"/>
        <v>1.2999999999999998</v>
      </c>
      <c r="BU574">
        <f t="shared" si="576"/>
        <v>1.2999999999999998</v>
      </c>
      <c r="BV574">
        <f t="shared" si="577"/>
        <v>1.2999999999999998</v>
      </c>
      <c r="BW574">
        <f t="shared" si="578"/>
        <v>1.2999999999999998</v>
      </c>
      <c r="BX574">
        <f t="shared" si="579"/>
        <v>1.2999999999999998</v>
      </c>
      <c r="BY574">
        <f t="shared" si="580"/>
        <v>1.2999999999999998</v>
      </c>
      <c r="BZ574">
        <f t="shared" si="581"/>
        <v>1.2999999999999998</v>
      </c>
      <c r="CA574">
        <f t="shared" si="582"/>
        <v>1.2999999999999998</v>
      </c>
      <c r="CB574">
        <f t="shared" si="583"/>
        <v>1.2999999999999998</v>
      </c>
      <c r="CC574">
        <f t="shared" si="584"/>
        <v>1.2999999999999998</v>
      </c>
      <c r="CD574">
        <f t="shared" si="585"/>
        <v>1.2999999999999998</v>
      </c>
      <c r="CE574">
        <f t="shared" si="586"/>
        <v>1.2999999999999998</v>
      </c>
      <c r="CF574">
        <f t="shared" si="587"/>
        <v>71.300000000000011</v>
      </c>
      <c r="CH574">
        <f t="shared" si="588"/>
        <v>130</v>
      </c>
      <c r="CI574">
        <f t="shared" si="589"/>
        <v>22.000000000000004</v>
      </c>
      <c r="CJ574">
        <f t="shared" si="590"/>
        <v>12</v>
      </c>
      <c r="CK574">
        <f t="shared" si="591"/>
        <v>96.000000000000014</v>
      </c>
      <c r="CL574">
        <f t="shared" si="592"/>
        <v>0</v>
      </c>
      <c r="CM574">
        <f t="shared" si="593"/>
        <v>0</v>
      </c>
    </row>
    <row r="575" spans="1:91" x14ac:dyDescent="0.2">
      <c r="A575">
        <v>558</v>
      </c>
      <c r="B575">
        <f>B$14*(10-lgd*COUNTIF(Defaults!$AI575:$AR575,"&lt;="&amp;B$17))</f>
        <v>1.5</v>
      </c>
      <c r="C575">
        <f>C$14*(10-lgd*COUNTIF(Defaults!$AI575:$AR575,"&lt;="&amp;C$17))</f>
        <v>1.5</v>
      </c>
      <c r="D575">
        <f>D$14*(10-lgd*COUNTIF(Defaults!$AI575:$AR575,"&lt;="&amp;D$17))</f>
        <v>1.5</v>
      </c>
      <c r="E575">
        <f>E$14*(10-lgd*COUNTIF(Defaults!$AI575:$AR575,"&lt;="&amp;E$17))</f>
        <v>1.5</v>
      </c>
      <c r="F575">
        <f>F$14*(10-lgd*COUNTIF(Defaults!$AI575:$AR575,"&lt;="&amp;F$17))</f>
        <v>1.5</v>
      </c>
      <c r="G575">
        <f>G$14*(10-lgd*COUNTIF(Defaults!$AI575:$AR575,"&lt;="&amp;G$17))</f>
        <v>1.5</v>
      </c>
      <c r="H575">
        <f>H$14*(10-lgd*COUNTIF(Defaults!$AI575:$AR575,"&lt;="&amp;H$17))</f>
        <v>1.5</v>
      </c>
      <c r="I575">
        <f>I$14*(10-lgd*COUNTIF(Defaults!$AI575:$AR575,"&lt;="&amp;I$17))</f>
        <v>1.5</v>
      </c>
      <c r="J575">
        <f>J$14*(10-lgd*COUNTIF(Defaults!$AI575:$AR575,"&lt;="&amp;J$17))</f>
        <v>1.5</v>
      </c>
      <c r="K575">
        <f>K$14*(10-lgd*COUNTIF(Defaults!$AI575:$AR575,"&lt;="&amp;K$17))</f>
        <v>1.5</v>
      </c>
      <c r="L575">
        <f>L$14*(10-lgd*COUNTIF(Defaults!$AI575:$AR575,"&lt;="&amp;L$17))</f>
        <v>1.5</v>
      </c>
      <c r="M575">
        <f>M$14*(10-lgd*COUNTIF(Defaults!$AI575:$AR575,"&lt;="&amp;M$17))</f>
        <v>1.5</v>
      </c>
      <c r="N575">
        <f>N$14*(10-lgd*COUNTIF(Defaults!$AI575:$AR575,"&lt;="&amp;N$17))</f>
        <v>1.41</v>
      </c>
      <c r="O575">
        <f>O$14*(10-lgd*COUNTIF(Defaults!$AI575:$AR575,"&lt;="&amp;O$17))</f>
        <v>1.32</v>
      </c>
      <c r="P575">
        <f>P$14*(10-lgd*COUNTIF(Defaults!$AI575:$AR575,"&lt;="&amp;P$17))</f>
        <v>1.32</v>
      </c>
      <c r="Q575">
        <f>Q$14*(10-lgd*COUNTIF(Defaults!$AI575:$AR575,"&lt;="&amp;Q$17))</f>
        <v>1.32</v>
      </c>
      <c r="R575">
        <f>R$14*(10-lgd*COUNTIF(Defaults!$AI575:$AR575,"&lt;="&amp;R$17))</f>
        <v>1.2299999999999998</v>
      </c>
      <c r="S575">
        <f>S$14*(10-lgd*COUNTIF(Defaults!$AI575:$AR575,"&lt;="&amp;S$17))</f>
        <v>1.2299999999999998</v>
      </c>
      <c r="T575">
        <f>T$14*(10-lgd*COUNTIF(Defaults!$AI575:$AR575,"&lt;="&amp;T$17))</f>
        <v>1.2299999999999998</v>
      </c>
      <c r="U575">
        <f>U$14*(10-lgd*COUNTIF(Defaults!$AI575:$AR575,"&lt;="&amp;U$17))</f>
        <v>83.22999999999999</v>
      </c>
      <c r="W575">
        <f t="shared" si="528"/>
        <v>0.1</v>
      </c>
      <c r="X575">
        <f t="shared" si="529"/>
        <v>0.1</v>
      </c>
      <c r="Y575">
        <f t="shared" si="530"/>
        <v>0.1</v>
      </c>
      <c r="Z575">
        <f t="shared" si="531"/>
        <v>0.1</v>
      </c>
      <c r="AA575">
        <f t="shared" si="532"/>
        <v>0.1</v>
      </c>
      <c r="AB575">
        <f t="shared" si="533"/>
        <v>0.1</v>
      </c>
      <c r="AC575">
        <f t="shared" si="534"/>
        <v>0.1</v>
      </c>
      <c r="AD575">
        <f t="shared" si="535"/>
        <v>0.1</v>
      </c>
      <c r="AE575">
        <f t="shared" si="536"/>
        <v>0.1</v>
      </c>
      <c r="AF575">
        <f t="shared" si="537"/>
        <v>0.1</v>
      </c>
      <c r="AG575">
        <f t="shared" si="538"/>
        <v>0.1</v>
      </c>
      <c r="AH575">
        <f t="shared" si="539"/>
        <v>0.1</v>
      </c>
      <c r="AI575">
        <f t="shared" si="540"/>
        <v>0.1</v>
      </c>
      <c r="AJ575">
        <f t="shared" si="541"/>
        <v>0.1</v>
      </c>
      <c r="AK575">
        <f t="shared" si="542"/>
        <v>0.1</v>
      </c>
      <c r="AL575">
        <f t="shared" si="543"/>
        <v>0.1</v>
      </c>
      <c r="AM575">
        <f t="shared" si="544"/>
        <v>0.1</v>
      </c>
      <c r="AN575">
        <f t="shared" si="545"/>
        <v>0.1</v>
      </c>
      <c r="AO575">
        <f t="shared" si="546"/>
        <v>0.1</v>
      </c>
      <c r="AP575">
        <f t="shared" si="547"/>
        <v>20.100000000000001</v>
      </c>
      <c r="AR575">
        <f t="shared" si="548"/>
        <v>0.1</v>
      </c>
      <c r="AS575">
        <f t="shared" si="549"/>
        <v>0.1</v>
      </c>
      <c r="AT575">
        <f t="shared" si="550"/>
        <v>0.1</v>
      </c>
      <c r="AU575">
        <f t="shared" si="551"/>
        <v>0.1</v>
      </c>
      <c r="AV575">
        <f t="shared" si="552"/>
        <v>0.1</v>
      </c>
      <c r="AW575">
        <f t="shared" si="553"/>
        <v>0.1</v>
      </c>
      <c r="AX575">
        <f t="shared" si="554"/>
        <v>0.1</v>
      </c>
      <c r="AY575">
        <f t="shared" si="555"/>
        <v>0.1</v>
      </c>
      <c r="AZ575">
        <f t="shared" si="556"/>
        <v>0.1</v>
      </c>
      <c r="BA575">
        <f t="shared" si="557"/>
        <v>0.1</v>
      </c>
      <c r="BB575">
        <f t="shared" si="558"/>
        <v>0.1</v>
      </c>
      <c r="BC575">
        <f t="shared" si="559"/>
        <v>0.1</v>
      </c>
      <c r="BD575">
        <f t="shared" si="560"/>
        <v>0.1</v>
      </c>
      <c r="BE575">
        <f t="shared" si="561"/>
        <v>0.1</v>
      </c>
      <c r="BF575">
        <f t="shared" si="562"/>
        <v>0.1</v>
      </c>
      <c r="BG575">
        <f t="shared" si="563"/>
        <v>0.1</v>
      </c>
      <c r="BH575">
        <f t="shared" si="564"/>
        <v>0.1</v>
      </c>
      <c r="BI575">
        <f t="shared" si="565"/>
        <v>0.1</v>
      </c>
      <c r="BJ575">
        <f t="shared" si="566"/>
        <v>0.1</v>
      </c>
      <c r="BK575">
        <f t="shared" si="567"/>
        <v>10.1</v>
      </c>
      <c r="BM575">
        <f t="shared" si="568"/>
        <v>1.2999999999999998</v>
      </c>
      <c r="BN575">
        <f t="shared" si="569"/>
        <v>1.2999999999999998</v>
      </c>
      <c r="BO575">
        <f t="shared" si="570"/>
        <v>1.2999999999999998</v>
      </c>
      <c r="BP575">
        <f t="shared" si="571"/>
        <v>1.2999999999999998</v>
      </c>
      <c r="BQ575">
        <f t="shared" si="572"/>
        <v>1.2999999999999998</v>
      </c>
      <c r="BR575">
        <f t="shared" si="573"/>
        <v>1.2999999999999998</v>
      </c>
      <c r="BS575">
        <f t="shared" si="574"/>
        <v>1.2999999999999998</v>
      </c>
      <c r="BT575">
        <f t="shared" si="575"/>
        <v>1.2999999999999998</v>
      </c>
      <c r="BU575">
        <f t="shared" si="576"/>
        <v>1.2999999999999998</v>
      </c>
      <c r="BV575">
        <f t="shared" si="577"/>
        <v>1.2999999999999998</v>
      </c>
      <c r="BW575">
        <f t="shared" si="578"/>
        <v>1.2999999999999998</v>
      </c>
      <c r="BX575">
        <f t="shared" si="579"/>
        <v>1.2999999999999998</v>
      </c>
      <c r="BY575">
        <f t="shared" si="580"/>
        <v>1.2099999999999997</v>
      </c>
      <c r="BZ575">
        <f t="shared" si="581"/>
        <v>1.1199999999999999</v>
      </c>
      <c r="CA575">
        <f t="shared" si="582"/>
        <v>1.1199999999999999</v>
      </c>
      <c r="CB575">
        <f t="shared" si="583"/>
        <v>1.1199999999999999</v>
      </c>
      <c r="CC575">
        <f t="shared" si="584"/>
        <v>1.0299999999999996</v>
      </c>
      <c r="CD575">
        <f t="shared" si="585"/>
        <v>1.0299999999999996</v>
      </c>
      <c r="CE575">
        <f t="shared" si="586"/>
        <v>1.0299999999999996</v>
      </c>
      <c r="CF575">
        <f t="shared" si="587"/>
        <v>53.029999999999987</v>
      </c>
      <c r="CH575">
        <f t="shared" si="588"/>
        <v>110.28999999999999</v>
      </c>
      <c r="CI575">
        <f t="shared" si="589"/>
        <v>22.000000000000004</v>
      </c>
      <c r="CJ575">
        <f t="shared" si="590"/>
        <v>12</v>
      </c>
      <c r="CK575">
        <f t="shared" si="591"/>
        <v>76.289999999999992</v>
      </c>
      <c r="CL575">
        <f t="shared" si="592"/>
        <v>0</v>
      </c>
      <c r="CM575">
        <f t="shared" si="593"/>
        <v>0</v>
      </c>
    </row>
    <row r="576" spans="1:91" x14ac:dyDescent="0.2">
      <c r="A576">
        <v>559</v>
      </c>
      <c r="B576">
        <f>B$14*(10-lgd*COUNTIF(Defaults!$AI576:$AR576,"&lt;="&amp;B$17))</f>
        <v>1.5</v>
      </c>
      <c r="C576">
        <f>C$14*(10-lgd*COUNTIF(Defaults!$AI576:$AR576,"&lt;="&amp;C$17))</f>
        <v>1.5</v>
      </c>
      <c r="D576">
        <f>D$14*(10-lgd*COUNTIF(Defaults!$AI576:$AR576,"&lt;="&amp;D$17))</f>
        <v>1.5</v>
      </c>
      <c r="E576">
        <f>E$14*(10-lgd*COUNTIF(Defaults!$AI576:$AR576,"&lt;="&amp;E$17))</f>
        <v>1.5</v>
      </c>
      <c r="F576">
        <f>F$14*(10-lgd*COUNTIF(Defaults!$AI576:$AR576,"&lt;="&amp;F$17))</f>
        <v>1.5</v>
      </c>
      <c r="G576">
        <f>G$14*(10-lgd*COUNTIF(Defaults!$AI576:$AR576,"&lt;="&amp;G$17))</f>
        <v>1.5</v>
      </c>
      <c r="H576">
        <f>H$14*(10-lgd*COUNTIF(Defaults!$AI576:$AR576,"&lt;="&amp;H$17))</f>
        <v>1.5</v>
      </c>
      <c r="I576">
        <f>I$14*(10-lgd*COUNTIF(Defaults!$AI576:$AR576,"&lt;="&amp;I$17))</f>
        <v>1.5</v>
      </c>
      <c r="J576">
        <f>J$14*(10-lgd*COUNTIF(Defaults!$AI576:$AR576,"&lt;="&amp;J$17))</f>
        <v>1.5</v>
      </c>
      <c r="K576">
        <f>K$14*(10-lgd*COUNTIF(Defaults!$AI576:$AR576,"&lt;="&amp;K$17))</f>
        <v>1.5</v>
      </c>
      <c r="L576">
        <f>L$14*(10-lgd*COUNTIF(Defaults!$AI576:$AR576,"&lt;="&amp;L$17))</f>
        <v>1.5</v>
      </c>
      <c r="M576">
        <f>M$14*(10-lgd*COUNTIF(Defaults!$AI576:$AR576,"&lt;="&amp;M$17))</f>
        <v>1.5</v>
      </c>
      <c r="N576">
        <f>N$14*(10-lgd*COUNTIF(Defaults!$AI576:$AR576,"&lt;="&amp;N$17))</f>
        <v>1.5</v>
      </c>
      <c r="O576">
        <f>O$14*(10-lgd*COUNTIF(Defaults!$AI576:$AR576,"&lt;="&amp;O$17))</f>
        <v>1.5</v>
      </c>
      <c r="P576">
        <f>P$14*(10-lgd*COUNTIF(Defaults!$AI576:$AR576,"&lt;="&amp;P$17))</f>
        <v>1.5</v>
      </c>
      <c r="Q576">
        <f>Q$14*(10-lgd*COUNTIF(Defaults!$AI576:$AR576,"&lt;="&amp;Q$17))</f>
        <v>1.5</v>
      </c>
      <c r="R576">
        <f>R$14*(10-lgd*COUNTIF(Defaults!$AI576:$AR576,"&lt;="&amp;R$17))</f>
        <v>1.5</v>
      </c>
      <c r="S576">
        <f>S$14*(10-lgd*COUNTIF(Defaults!$AI576:$AR576,"&lt;="&amp;S$17))</f>
        <v>1.5</v>
      </c>
      <c r="T576">
        <f>T$14*(10-lgd*COUNTIF(Defaults!$AI576:$AR576,"&lt;="&amp;T$17))</f>
        <v>1.5</v>
      </c>
      <c r="U576">
        <f>U$14*(10-lgd*COUNTIF(Defaults!$AI576:$AR576,"&lt;="&amp;U$17))</f>
        <v>101.5</v>
      </c>
      <c r="W576">
        <f t="shared" si="528"/>
        <v>0.1</v>
      </c>
      <c r="X576">
        <f t="shared" si="529"/>
        <v>0.1</v>
      </c>
      <c r="Y576">
        <f t="shared" si="530"/>
        <v>0.1</v>
      </c>
      <c r="Z576">
        <f t="shared" si="531"/>
        <v>0.1</v>
      </c>
      <c r="AA576">
        <f t="shared" si="532"/>
        <v>0.1</v>
      </c>
      <c r="AB576">
        <f t="shared" si="533"/>
        <v>0.1</v>
      </c>
      <c r="AC576">
        <f t="shared" si="534"/>
        <v>0.1</v>
      </c>
      <c r="AD576">
        <f t="shared" si="535"/>
        <v>0.1</v>
      </c>
      <c r="AE576">
        <f t="shared" si="536"/>
        <v>0.1</v>
      </c>
      <c r="AF576">
        <f t="shared" si="537"/>
        <v>0.1</v>
      </c>
      <c r="AG576">
        <f t="shared" si="538"/>
        <v>0.1</v>
      </c>
      <c r="AH576">
        <f t="shared" si="539"/>
        <v>0.1</v>
      </c>
      <c r="AI576">
        <f t="shared" si="540"/>
        <v>0.1</v>
      </c>
      <c r="AJ576">
        <f t="shared" si="541"/>
        <v>0.1</v>
      </c>
      <c r="AK576">
        <f t="shared" si="542"/>
        <v>0.1</v>
      </c>
      <c r="AL576">
        <f t="shared" si="543"/>
        <v>0.1</v>
      </c>
      <c r="AM576">
        <f t="shared" si="544"/>
        <v>0.1</v>
      </c>
      <c r="AN576">
        <f t="shared" si="545"/>
        <v>0.1</v>
      </c>
      <c r="AO576">
        <f t="shared" si="546"/>
        <v>0.1</v>
      </c>
      <c r="AP576">
        <f t="shared" si="547"/>
        <v>20.100000000000001</v>
      </c>
      <c r="AR576">
        <f t="shared" si="548"/>
        <v>0.1</v>
      </c>
      <c r="AS576">
        <f t="shared" si="549"/>
        <v>0.1</v>
      </c>
      <c r="AT576">
        <f t="shared" si="550"/>
        <v>0.1</v>
      </c>
      <c r="AU576">
        <f t="shared" si="551"/>
        <v>0.1</v>
      </c>
      <c r="AV576">
        <f t="shared" si="552"/>
        <v>0.1</v>
      </c>
      <c r="AW576">
        <f t="shared" si="553"/>
        <v>0.1</v>
      </c>
      <c r="AX576">
        <f t="shared" si="554"/>
        <v>0.1</v>
      </c>
      <c r="AY576">
        <f t="shared" si="555"/>
        <v>0.1</v>
      </c>
      <c r="AZ576">
        <f t="shared" si="556"/>
        <v>0.1</v>
      </c>
      <c r="BA576">
        <f t="shared" si="557"/>
        <v>0.1</v>
      </c>
      <c r="BB576">
        <f t="shared" si="558"/>
        <v>0.1</v>
      </c>
      <c r="BC576">
        <f t="shared" si="559"/>
        <v>0.1</v>
      </c>
      <c r="BD576">
        <f t="shared" si="560"/>
        <v>0.1</v>
      </c>
      <c r="BE576">
        <f t="shared" si="561"/>
        <v>0.1</v>
      </c>
      <c r="BF576">
        <f t="shared" si="562"/>
        <v>0.1</v>
      </c>
      <c r="BG576">
        <f t="shared" si="563"/>
        <v>0.1</v>
      </c>
      <c r="BH576">
        <f t="shared" si="564"/>
        <v>0.1</v>
      </c>
      <c r="BI576">
        <f t="shared" si="565"/>
        <v>0.1</v>
      </c>
      <c r="BJ576">
        <f t="shared" si="566"/>
        <v>0.1</v>
      </c>
      <c r="BK576">
        <f t="shared" si="567"/>
        <v>10.1</v>
      </c>
      <c r="BM576">
        <f t="shared" si="568"/>
        <v>1.2999999999999998</v>
      </c>
      <c r="BN576">
        <f t="shared" si="569"/>
        <v>1.2999999999999998</v>
      </c>
      <c r="BO576">
        <f t="shared" si="570"/>
        <v>1.2999999999999998</v>
      </c>
      <c r="BP576">
        <f t="shared" si="571"/>
        <v>1.2999999999999998</v>
      </c>
      <c r="BQ576">
        <f t="shared" si="572"/>
        <v>1.2999999999999998</v>
      </c>
      <c r="BR576">
        <f t="shared" si="573"/>
        <v>1.2999999999999998</v>
      </c>
      <c r="BS576">
        <f t="shared" si="574"/>
        <v>1.2999999999999998</v>
      </c>
      <c r="BT576">
        <f t="shared" si="575"/>
        <v>1.2999999999999998</v>
      </c>
      <c r="BU576">
        <f t="shared" si="576"/>
        <v>1.2999999999999998</v>
      </c>
      <c r="BV576">
        <f t="shared" si="577"/>
        <v>1.2999999999999998</v>
      </c>
      <c r="BW576">
        <f t="shared" si="578"/>
        <v>1.2999999999999998</v>
      </c>
      <c r="BX576">
        <f t="shared" si="579"/>
        <v>1.2999999999999998</v>
      </c>
      <c r="BY576">
        <f t="shared" si="580"/>
        <v>1.2999999999999998</v>
      </c>
      <c r="BZ576">
        <f t="shared" si="581"/>
        <v>1.2999999999999998</v>
      </c>
      <c r="CA576">
        <f t="shared" si="582"/>
        <v>1.2999999999999998</v>
      </c>
      <c r="CB576">
        <f t="shared" si="583"/>
        <v>1.2999999999999998</v>
      </c>
      <c r="CC576">
        <f t="shared" si="584"/>
        <v>1.2999999999999998</v>
      </c>
      <c r="CD576">
        <f t="shared" si="585"/>
        <v>1.2999999999999998</v>
      </c>
      <c r="CE576">
        <f t="shared" si="586"/>
        <v>1.2999999999999998</v>
      </c>
      <c r="CF576">
        <f t="shared" si="587"/>
        <v>71.300000000000011</v>
      </c>
      <c r="CH576">
        <f t="shared" si="588"/>
        <v>130</v>
      </c>
      <c r="CI576">
        <f t="shared" si="589"/>
        <v>22.000000000000004</v>
      </c>
      <c r="CJ576">
        <f t="shared" si="590"/>
        <v>12</v>
      </c>
      <c r="CK576">
        <f t="shared" si="591"/>
        <v>96.000000000000014</v>
      </c>
      <c r="CL576">
        <f t="shared" si="592"/>
        <v>0</v>
      </c>
      <c r="CM576">
        <f t="shared" si="593"/>
        <v>0</v>
      </c>
    </row>
    <row r="577" spans="1:91" x14ac:dyDescent="0.2">
      <c r="A577">
        <v>560</v>
      </c>
      <c r="B577">
        <f>B$14*(10-lgd*COUNTIF(Defaults!$AI577:$AR577,"&lt;="&amp;B$17))</f>
        <v>1.32</v>
      </c>
      <c r="C577">
        <f>C$14*(10-lgd*COUNTIF(Defaults!$AI577:$AR577,"&lt;="&amp;C$17))</f>
        <v>1.32</v>
      </c>
      <c r="D577">
        <f>D$14*(10-lgd*COUNTIF(Defaults!$AI577:$AR577,"&lt;="&amp;D$17))</f>
        <v>1.2299999999999998</v>
      </c>
      <c r="E577">
        <f>E$14*(10-lgd*COUNTIF(Defaults!$AI577:$AR577,"&lt;="&amp;E$17))</f>
        <v>1.2299999999999998</v>
      </c>
      <c r="F577">
        <f>F$14*(10-lgd*COUNTIF(Defaults!$AI577:$AR577,"&lt;="&amp;F$17))</f>
        <v>1.2299999999999998</v>
      </c>
      <c r="G577">
        <f>G$14*(10-lgd*COUNTIF(Defaults!$AI577:$AR577,"&lt;="&amp;G$17))</f>
        <v>1.2299999999999998</v>
      </c>
      <c r="H577">
        <f>H$14*(10-lgd*COUNTIF(Defaults!$AI577:$AR577,"&lt;="&amp;H$17))</f>
        <v>1.2299999999999998</v>
      </c>
      <c r="I577">
        <f>I$14*(10-lgd*COUNTIF(Defaults!$AI577:$AR577,"&lt;="&amp;I$17))</f>
        <v>1.2299999999999998</v>
      </c>
      <c r="J577">
        <f>J$14*(10-lgd*COUNTIF(Defaults!$AI577:$AR577,"&lt;="&amp;J$17))</f>
        <v>1.2299999999999998</v>
      </c>
      <c r="K577">
        <f>K$14*(10-lgd*COUNTIF(Defaults!$AI577:$AR577,"&lt;="&amp;K$17))</f>
        <v>1.2299999999999998</v>
      </c>
      <c r="L577">
        <f>L$14*(10-lgd*COUNTIF(Defaults!$AI577:$AR577,"&lt;="&amp;L$17))</f>
        <v>1.2299999999999998</v>
      </c>
      <c r="M577">
        <f>M$14*(10-lgd*COUNTIF(Defaults!$AI577:$AR577,"&lt;="&amp;M$17))</f>
        <v>1.2299999999999998</v>
      </c>
      <c r="N577">
        <f>N$14*(10-lgd*COUNTIF(Defaults!$AI577:$AR577,"&lt;="&amp;N$17))</f>
        <v>1.1399999999999999</v>
      </c>
      <c r="O577">
        <f>O$14*(10-lgd*COUNTIF(Defaults!$AI577:$AR577,"&lt;="&amp;O$17))</f>
        <v>1.1399999999999999</v>
      </c>
      <c r="P577">
        <f>P$14*(10-lgd*COUNTIF(Defaults!$AI577:$AR577,"&lt;="&amp;P$17))</f>
        <v>1.1399999999999999</v>
      </c>
      <c r="Q577">
        <f>Q$14*(10-lgd*COUNTIF(Defaults!$AI577:$AR577,"&lt;="&amp;Q$17))</f>
        <v>1.05</v>
      </c>
      <c r="R577">
        <f>R$14*(10-lgd*COUNTIF(Defaults!$AI577:$AR577,"&lt;="&amp;R$17))</f>
        <v>1.05</v>
      </c>
      <c r="S577">
        <f>S$14*(10-lgd*COUNTIF(Defaults!$AI577:$AR577,"&lt;="&amp;S$17))</f>
        <v>1.05</v>
      </c>
      <c r="T577">
        <f>T$14*(10-lgd*COUNTIF(Defaults!$AI577:$AR577,"&lt;="&amp;T$17))</f>
        <v>0.96</v>
      </c>
      <c r="U577">
        <f>U$14*(10-lgd*COUNTIF(Defaults!$AI577:$AR577,"&lt;="&amp;U$17))</f>
        <v>64.960000000000008</v>
      </c>
      <c r="W577">
        <f t="shared" si="528"/>
        <v>0.1</v>
      </c>
      <c r="X577">
        <f t="shared" si="529"/>
        <v>0.1</v>
      </c>
      <c r="Y577">
        <f t="shared" si="530"/>
        <v>0.1</v>
      </c>
      <c r="Z577">
        <f t="shared" si="531"/>
        <v>0.1</v>
      </c>
      <c r="AA577">
        <f t="shared" si="532"/>
        <v>0.1</v>
      </c>
      <c r="AB577">
        <f t="shared" si="533"/>
        <v>0.1</v>
      </c>
      <c r="AC577">
        <f t="shared" si="534"/>
        <v>0.1</v>
      </c>
      <c r="AD577">
        <f t="shared" si="535"/>
        <v>0.1</v>
      </c>
      <c r="AE577">
        <f t="shared" si="536"/>
        <v>0.1</v>
      </c>
      <c r="AF577">
        <f t="shared" si="537"/>
        <v>0.1</v>
      </c>
      <c r="AG577">
        <f t="shared" si="538"/>
        <v>0.1</v>
      </c>
      <c r="AH577">
        <f t="shared" si="539"/>
        <v>0.1</v>
      </c>
      <c r="AI577">
        <f t="shared" si="540"/>
        <v>0.1</v>
      </c>
      <c r="AJ577">
        <f t="shared" si="541"/>
        <v>0.1</v>
      </c>
      <c r="AK577">
        <f t="shared" si="542"/>
        <v>0.1</v>
      </c>
      <c r="AL577">
        <f t="shared" si="543"/>
        <v>0.1</v>
      </c>
      <c r="AM577">
        <f t="shared" si="544"/>
        <v>0.1</v>
      </c>
      <c r="AN577">
        <f t="shared" si="545"/>
        <v>0.1</v>
      </c>
      <c r="AO577">
        <f t="shared" si="546"/>
        <v>0.1</v>
      </c>
      <c r="AP577">
        <f t="shared" si="547"/>
        <v>20.100000000000001</v>
      </c>
      <c r="AR577">
        <f t="shared" si="548"/>
        <v>0.1</v>
      </c>
      <c r="AS577">
        <f t="shared" si="549"/>
        <v>0.1</v>
      </c>
      <c r="AT577">
        <f t="shared" si="550"/>
        <v>0.1</v>
      </c>
      <c r="AU577">
        <f t="shared" si="551"/>
        <v>0.1</v>
      </c>
      <c r="AV577">
        <f t="shared" si="552"/>
        <v>0.1</v>
      </c>
      <c r="AW577">
        <f t="shared" si="553"/>
        <v>0.1</v>
      </c>
      <c r="AX577">
        <f t="shared" si="554"/>
        <v>0.1</v>
      </c>
      <c r="AY577">
        <f t="shared" si="555"/>
        <v>0.1</v>
      </c>
      <c r="AZ577">
        <f t="shared" si="556"/>
        <v>0.1</v>
      </c>
      <c r="BA577">
        <f t="shared" si="557"/>
        <v>0.1</v>
      </c>
      <c r="BB577">
        <f t="shared" si="558"/>
        <v>0.1</v>
      </c>
      <c r="BC577">
        <f t="shared" si="559"/>
        <v>0.1</v>
      </c>
      <c r="BD577">
        <f t="shared" si="560"/>
        <v>0.1</v>
      </c>
      <c r="BE577">
        <f t="shared" si="561"/>
        <v>0.1</v>
      </c>
      <c r="BF577">
        <f t="shared" si="562"/>
        <v>0.1</v>
      </c>
      <c r="BG577">
        <f t="shared" si="563"/>
        <v>0.1</v>
      </c>
      <c r="BH577">
        <f t="shared" si="564"/>
        <v>0.1</v>
      </c>
      <c r="BI577">
        <f t="shared" si="565"/>
        <v>0.1</v>
      </c>
      <c r="BJ577">
        <f t="shared" si="566"/>
        <v>0.1</v>
      </c>
      <c r="BK577">
        <f t="shared" si="567"/>
        <v>10.1</v>
      </c>
      <c r="BM577">
        <f t="shared" si="568"/>
        <v>1.1199999999999999</v>
      </c>
      <c r="BN577">
        <f t="shared" si="569"/>
        <v>1.1199999999999999</v>
      </c>
      <c r="BO577">
        <f t="shared" si="570"/>
        <v>1.0299999999999996</v>
      </c>
      <c r="BP577">
        <f t="shared" si="571"/>
        <v>1.0299999999999996</v>
      </c>
      <c r="BQ577">
        <f t="shared" si="572"/>
        <v>1.0299999999999996</v>
      </c>
      <c r="BR577">
        <f t="shared" si="573"/>
        <v>1.0299999999999996</v>
      </c>
      <c r="BS577">
        <f t="shared" si="574"/>
        <v>1.0299999999999996</v>
      </c>
      <c r="BT577">
        <f t="shared" si="575"/>
        <v>1.0299999999999996</v>
      </c>
      <c r="BU577">
        <f t="shared" si="576"/>
        <v>1.0299999999999996</v>
      </c>
      <c r="BV577">
        <f t="shared" si="577"/>
        <v>1.0299999999999996</v>
      </c>
      <c r="BW577">
        <f t="shared" si="578"/>
        <v>1.0299999999999996</v>
      </c>
      <c r="BX577">
        <f t="shared" si="579"/>
        <v>1.0299999999999996</v>
      </c>
      <c r="BY577">
        <f t="shared" si="580"/>
        <v>0.93999999999999984</v>
      </c>
      <c r="BZ577">
        <f t="shared" si="581"/>
        <v>0.93999999999999984</v>
      </c>
      <c r="CA577">
        <f t="shared" si="582"/>
        <v>0.93999999999999984</v>
      </c>
      <c r="CB577">
        <f t="shared" si="583"/>
        <v>0.85000000000000009</v>
      </c>
      <c r="CC577">
        <f t="shared" si="584"/>
        <v>0.85000000000000009</v>
      </c>
      <c r="CD577">
        <f t="shared" si="585"/>
        <v>0.85000000000000009</v>
      </c>
      <c r="CE577">
        <f t="shared" si="586"/>
        <v>0.76</v>
      </c>
      <c r="CF577">
        <f t="shared" si="587"/>
        <v>34.760000000000005</v>
      </c>
      <c r="CH577">
        <f t="shared" si="588"/>
        <v>87.43</v>
      </c>
      <c r="CI577">
        <f t="shared" si="589"/>
        <v>22.000000000000004</v>
      </c>
      <c r="CJ577">
        <f t="shared" si="590"/>
        <v>12</v>
      </c>
      <c r="CK577">
        <f t="shared" si="591"/>
        <v>53.430000000000007</v>
      </c>
      <c r="CL577">
        <f t="shared" si="592"/>
        <v>0</v>
      </c>
      <c r="CM577">
        <f t="shared" si="593"/>
        <v>0</v>
      </c>
    </row>
    <row r="578" spans="1:91" x14ac:dyDescent="0.2">
      <c r="A578">
        <v>561</v>
      </c>
      <c r="B578">
        <f>B$14*(10-lgd*COUNTIF(Defaults!$AI578:$AR578,"&lt;="&amp;B$17))</f>
        <v>1.5</v>
      </c>
      <c r="C578">
        <f>C$14*(10-lgd*COUNTIF(Defaults!$AI578:$AR578,"&lt;="&amp;C$17))</f>
        <v>1.5</v>
      </c>
      <c r="D578">
        <f>D$14*(10-lgd*COUNTIF(Defaults!$AI578:$AR578,"&lt;="&amp;D$17))</f>
        <v>1.5</v>
      </c>
      <c r="E578">
        <f>E$14*(10-lgd*COUNTIF(Defaults!$AI578:$AR578,"&lt;="&amp;E$17))</f>
        <v>1.41</v>
      </c>
      <c r="F578">
        <f>F$14*(10-lgd*COUNTIF(Defaults!$AI578:$AR578,"&lt;="&amp;F$17))</f>
        <v>1.41</v>
      </c>
      <c r="G578">
        <f>G$14*(10-lgd*COUNTIF(Defaults!$AI578:$AR578,"&lt;="&amp;G$17))</f>
        <v>1.41</v>
      </c>
      <c r="H578">
        <f>H$14*(10-lgd*COUNTIF(Defaults!$AI578:$AR578,"&lt;="&amp;H$17))</f>
        <v>1.41</v>
      </c>
      <c r="I578">
        <f>I$14*(10-lgd*COUNTIF(Defaults!$AI578:$AR578,"&lt;="&amp;I$17))</f>
        <v>1.41</v>
      </c>
      <c r="J578">
        <f>J$14*(10-lgd*COUNTIF(Defaults!$AI578:$AR578,"&lt;="&amp;J$17))</f>
        <v>1.41</v>
      </c>
      <c r="K578">
        <f>K$14*(10-lgd*COUNTIF(Defaults!$AI578:$AR578,"&lt;="&amp;K$17))</f>
        <v>1.41</v>
      </c>
      <c r="L578">
        <f>L$14*(10-lgd*COUNTIF(Defaults!$AI578:$AR578,"&lt;="&amp;L$17))</f>
        <v>1.41</v>
      </c>
      <c r="M578">
        <f>M$14*(10-lgd*COUNTIF(Defaults!$AI578:$AR578,"&lt;="&amp;M$17))</f>
        <v>1.41</v>
      </c>
      <c r="N578">
        <f>N$14*(10-lgd*COUNTIF(Defaults!$AI578:$AR578,"&lt;="&amp;N$17))</f>
        <v>1.41</v>
      </c>
      <c r="O578">
        <f>O$14*(10-lgd*COUNTIF(Defaults!$AI578:$AR578,"&lt;="&amp;O$17))</f>
        <v>1.41</v>
      </c>
      <c r="P578">
        <f>P$14*(10-lgd*COUNTIF(Defaults!$AI578:$AR578,"&lt;="&amp;P$17))</f>
        <v>1.41</v>
      </c>
      <c r="Q578">
        <f>Q$14*(10-lgd*COUNTIF(Defaults!$AI578:$AR578,"&lt;="&amp;Q$17))</f>
        <v>1.41</v>
      </c>
      <c r="R578">
        <f>R$14*(10-lgd*COUNTIF(Defaults!$AI578:$AR578,"&lt;="&amp;R$17))</f>
        <v>1.41</v>
      </c>
      <c r="S578">
        <f>S$14*(10-lgd*COUNTIF(Defaults!$AI578:$AR578,"&lt;="&amp;S$17))</f>
        <v>1.41</v>
      </c>
      <c r="T578">
        <f>T$14*(10-lgd*COUNTIF(Defaults!$AI578:$AR578,"&lt;="&amp;T$17))</f>
        <v>1.41</v>
      </c>
      <c r="U578">
        <f>U$14*(10-lgd*COUNTIF(Defaults!$AI578:$AR578,"&lt;="&amp;U$17))</f>
        <v>95.410000000000011</v>
      </c>
      <c r="W578">
        <f t="shared" si="528"/>
        <v>0.1</v>
      </c>
      <c r="X578">
        <f t="shared" si="529"/>
        <v>0.1</v>
      </c>
      <c r="Y578">
        <f t="shared" si="530"/>
        <v>0.1</v>
      </c>
      <c r="Z578">
        <f t="shared" si="531"/>
        <v>0.1</v>
      </c>
      <c r="AA578">
        <f t="shared" si="532"/>
        <v>0.1</v>
      </c>
      <c r="AB578">
        <f t="shared" si="533"/>
        <v>0.1</v>
      </c>
      <c r="AC578">
        <f t="shared" si="534"/>
        <v>0.1</v>
      </c>
      <c r="AD578">
        <f t="shared" si="535"/>
        <v>0.1</v>
      </c>
      <c r="AE578">
        <f t="shared" si="536"/>
        <v>0.1</v>
      </c>
      <c r="AF578">
        <f t="shared" si="537"/>
        <v>0.1</v>
      </c>
      <c r="AG578">
        <f t="shared" si="538"/>
        <v>0.1</v>
      </c>
      <c r="AH578">
        <f t="shared" si="539"/>
        <v>0.1</v>
      </c>
      <c r="AI578">
        <f t="shared" si="540"/>
        <v>0.1</v>
      </c>
      <c r="AJ578">
        <f t="shared" si="541"/>
        <v>0.1</v>
      </c>
      <c r="AK578">
        <f t="shared" si="542"/>
        <v>0.1</v>
      </c>
      <c r="AL578">
        <f t="shared" si="543"/>
        <v>0.1</v>
      </c>
      <c r="AM578">
        <f t="shared" si="544"/>
        <v>0.1</v>
      </c>
      <c r="AN578">
        <f t="shared" si="545"/>
        <v>0.1</v>
      </c>
      <c r="AO578">
        <f t="shared" si="546"/>
        <v>0.1</v>
      </c>
      <c r="AP578">
        <f t="shared" si="547"/>
        <v>20.100000000000001</v>
      </c>
      <c r="AR578">
        <f t="shared" si="548"/>
        <v>0.1</v>
      </c>
      <c r="AS578">
        <f t="shared" si="549"/>
        <v>0.1</v>
      </c>
      <c r="AT578">
        <f t="shared" si="550"/>
        <v>0.1</v>
      </c>
      <c r="AU578">
        <f t="shared" si="551"/>
        <v>0.1</v>
      </c>
      <c r="AV578">
        <f t="shared" si="552"/>
        <v>0.1</v>
      </c>
      <c r="AW578">
        <f t="shared" si="553"/>
        <v>0.1</v>
      </c>
      <c r="AX578">
        <f t="shared" si="554"/>
        <v>0.1</v>
      </c>
      <c r="AY578">
        <f t="shared" si="555"/>
        <v>0.1</v>
      </c>
      <c r="AZ578">
        <f t="shared" si="556"/>
        <v>0.1</v>
      </c>
      <c r="BA578">
        <f t="shared" si="557"/>
        <v>0.1</v>
      </c>
      <c r="BB578">
        <f t="shared" si="558"/>
        <v>0.1</v>
      </c>
      <c r="BC578">
        <f t="shared" si="559"/>
        <v>0.1</v>
      </c>
      <c r="BD578">
        <f t="shared" si="560"/>
        <v>0.1</v>
      </c>
      <c r="BE578">
        <f t="shared" si="561"/>
        <v>0.1</v>
      </c>
      <c r="BF578">
        <f t="shared" si="562"/>
        <v>0.1</v>
      </c>
      <c r="BG578">
        <f t="shared" si="563"/>
        <v>0.1</v>
      </c>
      <c r="BH578">
        <f t="shared" si="564"/>
        <v>0.1</v>
      </c>
      <c r="BI578">
        <f t="shared" si="565"/>
        <v>0.1</v>
      </c>
      <c r="BJ578">
        <f t="shared" si="566"/>
        <v>0.1</v>
      </c>
      <c r="BK578">
        <f t="shared" si="567"/>
        <v>10.1</v>
      </c>
      <c r="BM578">
        <f t="shared" si="568"/>
        <v>1.2999999999999998</v>
      </c>
      <c r="BN578">
        <f t="shared" si="569"/>
        <v>1.2999999999999998</v>
      </c>
      <c r="BO578">
        <f t="shared" si="570"/>
        <v>1.2999999999999998</v>
      </c>
      <c r="BP578">
        <f t="shared" si="571"/>
        <v>1.2099999999999997</v>
      </c>
      <c r="BQ578">
        <f t="shared" si="572"/>
        <v>1.2099999999999997</v>
      </c>
      <c r="BR578">
        <f t="shared" si="573"/>
        <v>1.2099999999999997</v>
      </c>
      <c r="BS578">
        <f t="shared" si="574"/>
        <v>1.2099999999999997</v>
      </c>
      <c r="BT578">
        <f t="shared" si="575"/>
        <v>1.2099999999999997</v>
      </c>
      <c r="BU578">
        <f t="shared" si="576"/>
        <v>1.2099999999999997</v>
      </c>
      <c r="BV578">
        <f t="shared" si="577"/>
        <v>1.2099999999999997</v>
      </c>
      <c r="BW578">
        <f t="shared" si="578"/>
        <v>1.2099999999999997</v>
      </c>
      <c r="BX578">
        <f t="shared" si="579"/>
        <v>1.2099999999999997</v>
      </c>
      <c r="BY578">
        <f t="shared" si="580"/>
        <v>1.2099999999999997</v>
      </c>
      <c r="BZ578">
        <f t="shared" si="581"/>
        <v>1.2099999999999997</v>
      </c>
      <c r="CA578">
        <f t="shared" si="582"/>
        <v>1.2099999999999997</v>
      </c>
      <c r="CB578">
        <f t="shared" si="583"/>
        <v>1.2099999999999997</v>
      </c>
      <c r="CC578">
        <f t="shared" si="584"/>
        <v>1.2099999999999997</v>
      </c>
      <c r="CD578">
        <f t="shared" si="585"/>
        <v>1.2099999999999997</v>
      </c>
      <c r="CE578">
        <f t="shared" si="586"/>
        <v>1.2099999999999997</v>
      </c>
      <c r="CF578">
        <f t="shared" si="587"/>
        <v>65.210000000000008</v>
      </c>
      <c r="CH578">
        <f t="shared" si="588"/>
        <v>122.47000000000001</v>
      </c>
      <c r="CI578">
        <f t="shared" si="589"/>
        <v>22.000000000000004</v>
      </c>
      <c r="CJ578">
        <f t="shared" si="590"/>
        <v>12</v>
      </c>
      <c r="CK578">
        <f t="shared" si="591"/>
        <v>88.47</v>
      </c>
      <c r="CL578">
        <f t="shared" si="592"/>
        <v>0</v>
      </c>
      <c r="CM578">
        <f t="shared" si="593"/>
        <v>0</v>
      </c>
    </row>
    <row r="579" spans="1:91" x14ac:dyDescent="0.2">
      <c r="A579">
        <v>562</v>
      </c>
      <c r="B579">
        <f>B$14*(10-lgd*COUNTIF(Defaults!$AI579:$AR579,"&lt;="&amp;B$17))</f>
        <v>1.41</v>
      </c>
      <c r="C579">
        <f>C$14*(10-lgd*COUNTIF(Defaults!$AI579:$AR579,"&lt;="&amp;C$17))</f>
        <v>1.32</v>
      </c>
      <c r="D579">
        <f>D$14*(10-lgd*COUNTIF(Defaults!$AI579:$AR579,"&lt;="&amp;D$17))</f>
        <v>1.2299999999999998</v>
      </c>
      <c r="E579">
        <f>E$14*(10-lgd*COUNTIF(Defaults!$AI579:$AR579,"&lt;="&amp;E$17))</f>
        <v>1.05</v>
      </c>
      <c r="F579">
        <f>F$14*(10-lgd*COUNTIF(Defaults!$AI579:$AR579,"&lt;="&amp;F$17))</f>
        <v>0.96</v>
      </c>
      <c r="G579">
        <f>G$14*(10-lgd*COUNTIF(Defaults!$AI579:$AR579,"&lt;="&amp;G$17))</f>
        <v>0.96</v>
      </c>
      <c r="H579">
        <f>H$14*(10-lgd*COUNTIF(Defaults!$AI579:$AR579,"&lt;="&amp;H$17))</f>
        <v>0.87</v>
      </c>
      <c r="I579">
        <f>I$14*(10-lgd*COUNTIF(Defaults!$AI579:$AR579,"&lt;="&amp;I$17))</f>
        <v>0.87</v>
      </c>
      <c r="J579">
        <f>J$14*(10-lgd*COUNTIF(Defaults!$AI579:$AR579,"&lt;="&amp;J$17))</f>
        <v>0.87</v>
      </c>
      <c r="K579">
        <f>K$14*(10-lgd*COUNTIF(Defaults!$AI579:$AR579,"&lt;="&amp;K$17))</f>
        <v>0.87</v>
      </c>
      <c r="L579">
        <f>L$14*(10-lgd*COUNTIF(Defaults!$AI579:$AR579,"&lt;="&amp;L$17))</f>
        <v>0.78</v>
      </c>
      <c r="M579">
        <f>M$14*(10-lgd*COUNTIF(Defaults!$AI579:$AR579,"&lt;="&amp;M$17))</f>
        <v>0.78</v>
      </c>
      <c r="N579">
        <f>N$14*(10-lgd*COUNTIF(Defaults!$AI579:$AR579,"&lt;="&amp;N$17))</f>
        <v>0.78</v>
      </c>
      <c r="O579">
        <f>O$14*(10-lgd*COUNTIF(Defaults!$AI579:$AR579,"&lt;="&amp;O$17))</f>
        <v>0.78</v>
      </c>
      <c r="P579">
        <f>P$14*(10-lgd*COUNTIF(Defaults!$AI579:$AR579,"&lt;="&amp;P$17))</f>
        <v>0.78</v>
      </c>
      <c r="Q579">
        <f>Q$14*(10-lgd*COUNTIF(Defaults!$AI579:$AR579,"&lt;="&amp;Q$17))</f>
        <v>0.78</v>
      </c>
      <c r="R579">
        <f>R$14*(10-lgd*COUNTIF(Defaults!$AI579:$AR579,"&lt;="&amp;R$17))</f>
        <v>0.78</v>
      </c>
      <c r="S579">
        <f>S$14*(10-lgd*COUNTIF(Defaults!$AI579:$AR579,"&lt;="&amp;S$17))</f>
        <v>0.78</v>
      </c>
      <c r="T579">
        <f>T$14*(10-lgd*COUNTIF(Defaults!$AI579:$AR579,"&lt;="&amp;T$17))</f>
        <v>0.78</v>
      </c>
      <c r="U579">
        <f>U$14*(10-lgd*COUNTIF(Defaults!$AI579:$AR579,"&lt;="&amp;U$17))</f>
        <v>52.78</v>
      </c>
      <c r="W579">
        <f t="shared" si="528"/>
        <v>0.1</v>
      </c>
      <c r="X579">
        <f t="shared" si="529"/>
        <v>0.1</v>
      </c>
      <c r="Y579">
        <f t="shared" si="530"/>
        <v>0.1</v>
      </c>
      <c r="Z579">
        <f t="shared" si="531"/>
        <v>0.1</v>
      </c>
      <c r="AA579">
        <f t="shared" si="532"/>
        <v>0.1</v>
      </c>
      <c r="AB579">
        <f t="shared" si="533"/>
        <v>0.1</v>
      </c>
      <c r="AC579">
        <f t="shared" si="534"/>
        <v>0.1</v>
      </c>
      <c r="AD579">
        <f t="shared" si="535"/>
        <v>0.1</v>
      </c>
      <c r="AE579">
        <f t="shared" si="536"/>
        <v>0.1</v>
      </c>
      <c r="AF579">
        <f t="shared" si="537"/>
        <v>0.1</v>
      </c>
      <c r="AG579">
        <f t="shared" si="538"/>
        <v>0.1</v>
      </c>
      <c r="AH579">
        <f t="shared" si="539"/>
        <v>0.1</v>
      </c>
      <c r="AI579">
        <f t="shared" si="540"/>
        <v>0.1</v>
      </c>
      <c r="AJ579">
        <f t="shared" si="541"/>
        <v>0.1</v>
      </c>
      <c r="AK579">
        <f t="shared" si="542"/>
        <v>0.1</v>
      </c>
      <c r="AL579">
        <f t="shared" si="543"/>
        <v>0.1</v>
      </c>
      <c r="AM579">
        <f t="shared" si="544"/>
        <v>0.1</v>
      </c>
      <c r="AN579">
        <f t="shared" si="545"/>
        <v>0.1</v>
      </c>
      <c r="AO579">
        <f t="shared" si="546"/>
        <v>0.1</v>
      </c>
      <c r="AP579">
        <f t="shared" si="547"/>
        <v>20.100000000000001</v>
      </c>
      <c r="AR579">
        <f t="shared" si="548"/>
        <v>0.1</v>
      </c>
      <c r="AS579">
        <f t="shared" si="549"/>
        <v>0.1</v>
      </c>
      <c r="AT579">
        <f t="shared" si="550"/>
        <v>0.1</v>
      </c>
      <c r="AU579">
        <f t="shared" si="551"/>
        <v>0.1</v>
      </c>
      <c r="AV579">
        <f t="shared" si="552"/>
        <v>0.1</v>
      </c>
      <c r="AW579">
        <f t="shared" si="553"/>
        <v>0.1</v>
      </c>
      <c r="AX579">
        <f t="shared" si="554"/>
        <v>0.1</v>
      </c>
      <c r="AY579">
        <f t="shared" si="555"/>
        <v>0.1</v>
      </c>
      <c r="AZ579">
        <f t="shared" si="556"/>
        <v>0.1</v>
      </c>
      <c r="BA579">
        <f t="shared" si="557"/>
        <v>0.1</v>
      </c>
      <c r="BB579">
        <f t="shared" si="558"/>
        <v>0.1</v>
      </c>
      <c r="BC579">
        <f t="shared" si="559"/>
        <v>0.1</v>
      </c>
      <c r="BD579">
        <f t="shared" si="560"/>
        <v>0.1</v>
      </c>
      <c r="BE579">
        <f t="shared" si="561"/>
        <v>0.1</v>
      </c>
      <c r="BF579">
        <f t="shared" si="562"/>
        <v>0.1</v>
      </c>
      <c r="BG579">
        <f t="shared" si="563"/>
        <v>0.1</v>
      </c>
      <c r="BH579">
        <f t="shared" si="564"/>
        <v>0.1</v>
      </c>
      <c r="BI579">
        <f t="shared" si="565"/>
        <v>0.1</v>
      </c>
      <c r="BJ579">
        <f t="shared" si="566"/>
        <v>0.1</v>
      </c>
      <c r="BK579">
        <f t="shared" si="567"/>
        <v>10.1</v>
      </c>
      <c r="BM579">
        <f t="shared" si="568"/>
        <v>1.2099999999999997</v>
      </c>
      <c r="BN579">
        <f t="shared" si="569"/>
        <v>1.1199999999999999</v>
      </c>
      <c r="BO579">
        <f t="shared" si="570"/>
        <v>1.0299999999999996</v>
      </c>
      <c r="BP579">
        <f t="shared" si="571"/>
        <v>0.85000000000000009</v>
      </c>
      <c r="BQ579">
        <f t="shared" si="572"/>
        <v>0.76</v>
      </c>
      <c r="BR579">
        <f t="shared" si="573"/>
        <v>0.76</v>
      </c>
      <c r="BS579">
        <f t="shared" si="574"/>
        <v>0.67</v>
      </c>
      <c r="BT579">
        <f t="shared" si="575"/>
        <v>0.67</v>
      </c>
      <c r="BU579">
        <f t="shared" si="576"/>
        <v>0.67</v>
      </c>
      <c r="BV579">
        <f t="shared" si="577"/>
        <v>0.67</v>
      </c>
      <c r="BW579">
        <f t="shared" si="578"/>
        <v>0.58000000000000007</v>
      </c>
      <c r="BX579">
        <f t="shared" si="579"/>
        <v>0.58000000000000007</v>
      </c>
      <c r="BY579">
        <f t="shared" si="580"/>
        <v>0.58000000000000007</v>
      </c>
      <c r="BZ579">
        <f t="shared" si="581"/>
        <v>0.58000000000000007</v>
      </c>
      <c r="CA579">
        <f t="shared" si="582"/>
        <v>0.58000000000000007</v>
      </c>
      <c r="CB579">
        <f t="shared" si="583"/>
        <v>0.58000000000000007</v>
      </c>
      <c r="CC579">
        <f t="shared" si="584"/>
        <v>0.58000000000000007</v>
      </c>
      <c r="CD579">
        <f t="shared" si="585"/>
        <v>0.58000000000000007</v>
      </c>
      <c r="CE579">
        <f t="shared" si="586"/>
        <v>0.58000000000000007</v>
      </c>
      <c r="CF579">
        <f t="shared" si="587"/>
        <v>22.58</v>
      </c>
      <c r="CH579">
        <f t="shared" si="588"/>
        <v>70.209999999999994</v>
      </c>
      <c r="CI579">
        <f t="shared" si="589"/>
        <v>22.000000000000004</v>
      </c>
      <c r="CJ579">
        <f t="shared" si="590"/>
        <v>12</v>
      </c>
      <c r="CK579">
        <f t="shared" si="591"/>
        <v>36.209999999999994</v>
      </c>
      <c r="CL579">
        <f t="shared" si="592"/>
        <v>0</v>
      </c>
      <c r="CM579">
        <f t="shared" si="593"/>
        <v>0</v>
      </c>
    </row>
    <row r="580" spans="1:91" x14ac:dyDescent="0.2">
      <c r="A580">
        <v>563</v>
      </c>
      <c r="B580">
        <f>B$14*(10-lgd*COUNTIF(Defaults!$AI580:$AR580,"&lt;="&amp;B$17))</f>
        <v>1.5</v>
      </c>
      <c r="C580">
        <f>C$14*(10-lgd*COUNTIF(Defaults!$AI580:$AR580,"&lt;="&amp;C$17))</f>
        <v>1.5</v>
      </c>
      <c r="D580">
        <f>D$14*(10-lgd*COUNTIF(Defaults!$AI580:$AR580,"&lt;="&amp;D$17))</f>
        <v>1.41</v>
      </c>
      <c r="E580">
        <f>E$14*(10-lgd*COUNTIF(Defaults!$AI580:$AR580,"&lt;="&amp;E$17))</f>
        <v>1.41</v>
      </c>
      <c r="F580">
        <f>F$14*(10-lgd*COUNTIF(Defaults!$AI580:$AR580,"&lt;="&amp;F$17))</f>
        <v>1.41</v>
      </c>
      <c r="G580">
        <f>G$14*(10-lgd*COUNTIF(Defaults!$AI580:$AR580,"&lt;="&amp;G$17))</f>
        <v>1.41</v>
      </c>
      <c r="H580">
        <f>H$14*(10-lgd*COUNTIF(Defaults!$AI580:$AR580,"&lt;="&amp;H$17))</f>
        <v>1.41</v>
      </c>
      <c r="I580">
        <f>I$14*(10-lgd*COUNTIF(Defaults!$AI580:$AR580,"&lt;="&amp;I$17))</f>
        <v>1.32</v>
      </c>
      <c r="J580">
        <f>J$14*(10-lgd*COUNTIF(Defaults!$AI580:$AR580,"&lt;="&amp;J$17))</f>
        <v>1.32</v>
      </c>
      <c r="K580">
        <f>K$14*(10-lgd*COUNTIF(Defaults!$AI580:$AR580,"&lt;="&amp;K$17))</f>
        <v>1.32</v>
      </c>
      <c r="L580">
        <f>L$14*(10-lgd*COUNTIF(Defaults!$AI580:$AR580,"&lt;="&amp;L$17))</f>
        <v>1.32</v>
      </c>
      <c r="M580">
        <f>M$14*(10-lgd*COUNTIF(Defaults!$AI580:$AR580,"&lt;="&amp;M$17))</f>
        <v>1.32</v>
      </c>
      <c r="N580">
        <f>N$14*(10-lgd*COUNTIF(Defaults!$AI580:$AR580,"&lt;="&amp;N$17))</f>
        <v>1.2299999999999998</v>
      </c>
      <c r="O580">
        <f>O$14*(10-lgd*COUNTIF(Defaults!$AI580:$AR580,"&lt;="&amp;O$17))</f>
        <v>1.2299999999999998</v>
      </c>
      <c r="P580">
        <f>P$14*(10-lgd*COUNTIF(Defaults!$AI580:$AR580,"&lt;="&amp;P$17))</f>
        <v>1.2299999999999998</v>
      </c>
      <c r="Q580">
        <f>Q$14*(10-lgd*COUNTIF(Defaults!$AI580:$AR580,"&lt;="&amp;Q$17))</f>
        <v>1.2299999999999998</v>
      </c>
      <c r="R580">
        <f>R$14*(10-lgd*COUNTIF(Defaults!$AI580:$AR580,"&lt;="&amp;R$17))</f>
        <v>1.2299999999999998</v>
      </c>
      <c r="S580">
        <f>S$14*(10-lgd*COUNTIF(Defaults!$AI580:$AR580,"&lt;="&amp;S$17))</f>
        <v>1.2299999999999998</v>
      </c>
      <c r="T580">
        <f>T$14*(10-lgd*COUNTIF(Defaults!$AI580:$AR580,"&lt;="&amp;T$17))</f>
        <v>1.1399999999999999</v>
      </c>
      <c r="U580">
        <f>U$14*(10-lgd*COUNTIF(Defaults!$AI580:$AR580,"&lt;="&amp;U$17))</f>
        <v>77.14</v>
      </c>
      <c r="W580">
        <f t="shared" si="528"/>
        <v>0.1</v>
      </c>
      <c r="X580">
        <f t="shared" si="529"/>
        <v>0.1</v>
      </c>
      <c r="Y580">
        <f t="shared" si="530"/>
        <v>0.1</v>
      </c>
      <c r="Z580">
        <f t="shared" si="531"/>
        <v>0.1</v>
      </c>
      <c r="AA580">
        <f t="shared" si="532"/>
        <v>0.1</v>
      </c>
      <c r="AB580">
        <f t="shared" si="533"/>
        <v>0.1</v>
      </c>
      <c r="AC580">
        <f t="shared" si="534"/>
        <v>0.1</v>
      </c>
      <c r="AD580">
        <f t="shared" si="535"/>
        <v>0.1</v>
      </c>
      <c r="AE580">
        <f t="shared" si="536"/>
        <v>0.1</v>
      </c>
      <c r="AF580">
        <f t="shared" si="537"/>
        <v>0.1</v>
      </c>
      <c r="AG580">
        <f t="shared" si="538"/>
        <v>0.1</v>
      </c>
      <c r="AH580">
        <f t="shared" si="539"/>
        <v>0.1</v>
      </c>
      <c r="AI580">
        <f t="shared" si="540"/>
        <v>0.1</v>
      </c>
      <c r="AJ580">
        <f t="shared" si="541"/>
        <v>0.1</v>
      </c>
      <c r="AK580">
        <f t="shared" si="542"/>
        <v>0.1</v>
      </c>
      <c r="AL580">
        <f t="shared" si="543"/>
        <v>0.1</v>
      </c>
      <c r="AM580">
        <f t="shared" si="544"/>
        <v>0.1</v>
      </c>
      <c r="AN580">
        <f t="shared" si="545"/>
        <v>0.1</v>
      </c>
      <c r="AO580">
        <f t="shared" si="546"/>
        <v>0.1</v>
      </c>
      <c r="AP580">
        <f t="shared" si="547"/>
        <v>20.100000000000001</v>
      </c>
      <c r="AR580">
        <f t="shared" si="548"/>
        <v>0.1</v>
      </c>
      <c r="AS580">
        <f t="shared" si="549"/>
        <v>0.1</v>
      </c>
      <c r="AT580">
        <f t="shared" si="550"/>
        <v>0.1</v>
      </c>
      <c r="AU580">
        <f t="shared" si="551"/>
        <v>0.1</v>
      </c>
      <c r="AV580">
        <f t="shared" si="552"/>
        <v>0.1</v>
      </c>
      <c r="AW580">
        <f t="shared" si="553"/>
        <v>0.1</v>
      </c>
      <c r="AX580">
        <f t="shared" si="554"/>
        <v>0.1</v>
      </c>
      <c r="AY580">
        <f t="shared" si="555"/>
        <v>0.1</v>
      </c>
      <c r="AZ580">
        <f t="shared" si="556"/>
        <v>0.1</v>
      </c>
      <c r="BA580">
        <f t="shared" si="557"/>
        <v>0.1</v>
      </c>
      <c r="BB580">
        <f t="shared" si="558"/>
        <v>0.1</v>
      </c>
      <c r="BC580">
        <f t="shared" si="559"/>
        <v>0.1</v>
      </c>
      <c r="BD580">
        <f t="shared" si="560"/>
        <v>0.1</v>
      </c>
      <c r="BE580">
        <f t="shared" si="561"/>
        <v>0.1</v>
      </c>
      <c r="BF580">
        <f t="shared" si="562"/>
        <v>0.1</v>
      </c>
      <c r="BG580">
        <f t="shared" si="563"/>
        <v>0.1</v>
      </c>
      <c r="BH580">
        <f t="shared" si="564"/>
        <v>0.1</v>
      </c>
      <c r="BI580">
        <f t="shared" si="565"/>
        <v>0.1</v>
      </c>
      <c r="BJ580">
        <f t="shared" si="566"/>
        <v>0.1</v>
      </c>
      <c r="BK580">
        <f t="shared" si="567"/>
        <v>10.1</v>
      </c>
      <c r="BM580">
        <f t="shared" si="568"/>
        <v>1.2999999999999998</v>
      </c>
      <c r="BN580">
        <f t="shared" si="569"/>
        <v>1.2999999999999998</v>
      </c>
      <c r="BO580">
        <f t="shared" si="570"/>
        <v>1.2099999999999997</v>
      </c>
      <c r="BP580">
        <f t="shared" si="571"/>
        <v>1.2099999999999997</v>
      </c>
      <c r="BQ580">
        <f t="shared" si="572"/>
        <v>1.2099999999999997</v>
      </c>
      <c r="BR580">
        <f t="shared" si="573"/>
        <v>1.2099999999999997</v>
      </c>
      <c r="BS580">
        <f t="shared" si="574"/>
        <v>1.2099999999999997</v>
      </c>
      <c r="BT580">
        <f t="shared" si="575"/>
        <v>1.1199999999999999</v>
      </c>
      <c r="BU580">
        <f t="shared" si="576"/>
        <v>1.1199999999999999</v>
      </c>
      <c r="BV580">
        <f t="shared" si="577"/>
        <v>1.1199999999999999</v>
      </c>
      <c r="BW580">
        <f t="shared" si="578"/>
        <v>1.1199999999999999</v>
      </c>
      <c r="BX580">
        <f t="shared" si="579"/>
        <v>1.1199999999999999</v>
      </c>
      <c r="BY580">
        <f t="shared" si="580"/>
        <v>1.0299999999999996</v>
      </c>
      <c r="BZ580">
        <f t="shared" si="581"/>
        <v>1.0299999999999996</v>
      </c>
      <c r="CA580">
        <f t="shared" si="582"/>
        <v>1.0299999999999996</v>
      </c>
      <c r="CB580">
        <f t="shared" si="583"/>
        <v>1.0299999999999996</v>
      </c>
      <c r="CC580">
        <f t="shared" si="584"/>
        <v>1.0299999999999996</v>
      </c>
      <c r="CD580">
        <f t="shared" si="585"/>
        <v>1.0299999999999996</v>
      </c>
      <c r="CE580">
        <f t="shared" si="586"/>
        <v>0.93999999999999984</v>
      </c>
      <c r="CF580">
        <f t="shared" si="587"/>
        <v>46.94</v>
      </c>
      <c r="CH580">
        <f t="shared" si="588"/>
        <v>102.31</v>
      </c>
      <c r="CI580">
        <f t="shared" si="589"/>
        <v>22.000000000000004</v>
      </c>
      <c r="CJ580">
        <f t="shared" si="590"/>
        <v>12</v>
      </c>
      <c r="CK580">
        <f t="shared" si="591"/>
        <v>68.31</v>
      </c>
      <c r="CL580">
        <f t="shared" si="592"/>
        <v>0</v>
      </c>
      <c r="CM580">
        <f t="shared" si="593"/>
        <v>0</v>
      </c>
    </row>
    <row r="581" spans="1:91" x14ac:dyDescent="0.2">
      <c r="A581">
        <v>564</v>
      </c>
      <c r="B581">
        <f>B$14*(10-lgd*COUNTIF(Defaults!$AI581:$AR581,"&lt;="&amp;B$17))</f>
        <v>1.5</v>
      </c>
      <c r="C581">
        <f>C$14*(10-lgd*COUNTIF(Defaults!$AI581:$AR581,"&lt;="&amp;C$17))</f>
        <v>1.5</v>
      </c>
      <c r="D581">
        <f>D$14*(10-lgd*COUNTIF(Defaults!$AI581:$AR581,"&lt;="&amp;D$17))</f>
        <v>1.5</v>
      </c>
      <c r="E581">
        <f>E$14*(10-lgd*COUNTIF(Defaults!$AI581:$AR581,"&lt;="&amp;E$17))</f>
        <v>1.5</v>
      </c>
      <c r="F581">
        <f>F$14*(10-lgd*COUNTIF(Defaults!$AI581:$AR581,"&lt;="&amp;F$17))</f>
        <v>1.5</v>
      </c>
      <c r="G581">
        <f>G$14*(10-lgd*COUNTIF(Defaults!$AI581:$AR581,"&lt;="&amp;G$17))</f>
        <v>1.5</v>
      </c>
      <c r="H581">
        <f>H$14*(10-lgd*COUNTIF(Defaults!$AI581:$AR581,"&lt;="&amp;H$17))</f>
        <v>1.5</v>
      </c>
      <c r="I581">
        <f>I$14*(10-lgd*COUNTIF(Defaults!$AI581:$AR581,"&lt;="&amp;I$17))</f>
        <v>1.41</v>
      </c>
      <c r="J581">
        <f>J$14*(10-lgd*COUNTIF(Defaults!$AI581:$AR581,"&lt;="&amp;J$17))</f>
        <v>1.41</v>
      </c>
      <c r="K581">
        <f>K$14*(10-lgd*COUNTIF(Defaults!$AI581:$AR581,"&lt;="&amp;K$17))</f>
        <v>1.41</v>
      </c>
      <c r="L581">
        <f>L$14*(10-lgd*COUNTIF(Defaults!$AI581:$AR581,"&lt;="&amp;L$17))</f>
        <v>1.41</v>
      </c>
      <c r="M581">
        <f>M$14*(10-lgd*COUNTIF(Defaults!$AI581:$AR581,"&lt;="&amp;M$17))</f>
        <v>1.41</v>
      </c>
      <c r="N581">
        <f>N$14*(10-lgd*COUNTIF(Defaults!$AI581:$AR581,"&lt;="&amp;N$17))</f>
        <v>1.41</v>
      </c>
      <c r="O581">
        <f>O$14*(10-lgd*COUNTIF(Defaults!$AI581:$AR581,"&lt;="&amp;O$17))</f>
        <v>1.41</v>
      </c>
      <c r="P581">
        <f>P$14*(10-lgd*COUNTIF(Defaults!$AI581:$AR581,"&lt;="&amp;P$17))</f>
        <v>1.41</v>
      </c>
      <c r="Q581">
        <f>Q$14*(10-lgd*COUNTIF(Defaults!$AI581:$AR581,"&lt;="&amp;Q$17))</f>
        <v>1.41</v>
      </c>
      <c r="R581">
        <f>R$14*(10-lgd*COUNTIF(Defaults!$AI581:$AR581,"&lt;="&amp;R$17))</f>
        <v>1.32</v>
      </c>
      <c r="S581">
        <f>S$14*(10-lgd*COUNTIF(Defaults!$AI581:$AR581,"&lt;="&amp;S$17))</f>
        <v>1.32</v>
      </c>
      <c r="T581">
        <f>T$14*(10-lgd*COUNTIF(Defaults!$AI581:$AR581,"&lt;="&amp;T$17))</f>
        <v>1.32</v>
      </c>
      <c r="U581">
        <f>U$14*(10-lgd*COUNTIF(Defaults!$AI581:$AR581,"&lt;="&amp;U$17))</f>
        <v>89.320000000000007</v>
      </c>
      <c r="W581">
        <f t="shared" si="528"/>
        <v>0.1</v>
      </c>
      <c r="X581">
        <f t="shared" si="529"/>
        <v>0.1</v>
      </c>
      <c r="Y581">
        <f t="shared" si="530"/>
        <v>0.1</v>
      </c>
      <c r="Z581">
        <f t="shared" si="531"/>
        <v>0.1</v>
      </c>
      <c r="AA581">
        <f t="shared" si="532"/>
        <v>0.1</v>
      </c>
      <c r="AB581">
        <f t="shared" si="533"/>
        <v>0.1</v>
      </c>
      <c r="AC581">
        <f t="shared" si="534"/>
        <v>0.1</v>
      </c>
      <c r="AD581">
        <f t="shared" si="535"/>
        <v>0.1</v>
      </c>
      <c r="AE581">
        <f t="shared" si="536"/>
        <v>0.1</v>
      </c>
      <c r="AF581">
        <f t="shared" si="537"/>
        <v>0.1</v>
      </c>
      <c r="AG581">
        <f t="shared" si="538"/>
        <v>0.1</v>
      </c>
      <c r="AH581">
        <f t="shared" si="539"/>
        <v>0.1</v>
      </c>
      <c r="AI581">
        <f t="shared" si="540"/>
        <v>0.1</v>
      </c>
      <c r="AJ581">
        <f t="shared" si="541"/>
        <v>0.1</v>
      </c>
      <c r="AK581">
        <f t="shared" si="542"/>
        <v>0.1</v>
      </c>
      <c r="AL581">
        <f t="shared" si="543"/>
        <v>0.1</v>
      </c>
      <c r="AM581">
        <f t="shared" si="544"/>
        <v>0.1</v>
      </c>
      <c r="AN581">
        <f t="shared" si="545"/>
        <v>0.1</v>
      </c>
      <c r="AO581">
        <f t="shared" si="546"/>
        <v>0.1</v>
      </c>
      <c r="AP581">
        <f t="shared" si="547"/>
        <v>20.100000000000001</v>
      </c>
      <c r="AR581">
        <f t="shared" si="548"/>
        <v>0.1</v>
      </c>
      <c r="AS581">
        <f t="shared" si="549"/>
        <v>0.1</v>
      </c>
      <c r="AT581">
        <f t="shared" si="550"/>
        <v>0.1</v>
      </c>
      <c r="AU581">
        <f t="shared" si="551"/>
        <v>0.1</v>
      </c>
      <c r="AV581">
        <f t="shared" si="552"/>
        <v>0.1</v>
      </c>
      <c r="AW581">
        <f t="shared" si="553"/>
        <v>0.1</v>
      </c>
      <c r="AX581">
        <f t="shared" si="554"/>
        <v>0.1</v>
      </c>
      <c r="AY581">
        <f t="shared" si="555"/>
        <v>0.1</v>
      </c>
      <c r="AZ581">
        <f t="shared" si="556"/>
        <v>0.1</v>
      </c>
      <c r="BA581">
        <f t="shared" si="557"/>
        <v>0.1</v>
      </c>
      <c r="BB581">
        <f t="shared" si="558"/>
        <v>0.1</v>
      </c>
      <c r="BC581">
        <f t="shared" si="559"/>
        <v>0.1</v>
      </c>
      <c r="BD581">
        <f t="shared" si="560"/>
        <v>0.1</v>
      </c>
      <c r="BE581">
        <f t="shared" si="561"/>
        <v>0.1</v>
      </c>
      <c r="BF581">
        <f t="shared" si="562"/>
        <v>0.1</v>
      </c>
      <c r="BG581">
        <f t="shared" si="563"/>
        <v>0.1</v>
      </c>
      <c r="BH581">
        <f t="shared" si="564"/>
        <v>0.1</v>
      </c>
      <c r="BI581">
        <f t="shared" si="565"/>
        <v>0.1</v>
      </c>
      <c r="BJ581">
        <f t="shared" si="566"/>
        <v>0.1</v>
      </c>
      <c r="BK581">
        <f t="shared" si="567"/>
        <v>10.1</v>
      </c>
      <c r="BM581">
        <f t="shared" si="568"/>
        <v>1.2999999999999998</v>
      </c>
      <c r="BN581">
        <f t="shared" si="569"/>
        <v>1.2999999999999998</v>
      </c>
      <c r="BO581">
        <f t="shared" si="570"/>
        <v>1.2999999999999998</v>
      </c>
      <c r="BP581">
        <f t="shared" si="571"/>
        <v>1.2999999999999998</v>
      </c>
      <c r="BQ581">
        <f t="shared" si="572"/>
        <v>1.2999999999999998</v>
      </c>
      <c r="BR581">
        <f t="shared" si="573"/>
        <v>1.2999999999999998</v>
      </c>
      <c r="BS581">
        <f t="shared" si="574"/>
        <v>1.2999999999999998</v>
      </c>
      <c r="BT581">
        <f t="shared" si="575"/>
        <v>1.2099999999999997</v>
      </c>
      <c r="BU581">
        <f t="shared" si="576"/>
        <v>1.2099999999999997</v>
      </c>
      <c r="BV581">
        <f t="shared" si="577"/>
        <v>1.2099999999999997</v>
      </c>
      <c r="BW581">
        <f t="shared" si="578"/>
        <v>1.2099999999999997</v>
      </c>
      <c r="BX581">
        <f t="shared" si="579"/>
        <v>1.2099999999999997</v>
      </c>
      <c r="BY581">
        <f t="shared" si="580"/>
        <v>1.2099999999999997</v>
      </c>
      <c r="BZ581">
        <f t="shared" si="581"/>
        <v>1.2099999999999997</v>
      </c>
      <c r="CA581">
        <f t="shared" si="582"/>
        <v>1.2099999999999997</v>
      </c>
      <c r="CB581">
        <f t="shared" si="583"/>
        <v>1.2099999999999997</v>
      </c>
      <c r="CC581">
        <f t="shared" si="584"/>
        <v>1.1199999999999999</v>
      </c>
      <c r="CD581">
        <f t="shared" si="585"/>
        <v>1.1199999999999999</v>
      </c>
      <c r="CE581">
        <f t="shared" si="586"/>
        <v>1.1199999999999999</v>
      </c>
      <c r="CF581">
        <f t="shared" si="587"/>
        <v>59.12</v>
      </c>
      <c r="CH581">
        <f t="shared" si="588"/>
        <v>116.47000000000001</v>
      </c>
      <c r="CI581">
        <f t="shared" si="589"/>
        <v>22.000000000000004</v>
      </c>
      <c r="CJ581">
        <f t="shared" si="590"/>
        <v>12</v>
      </c>
      <c r="CK581">
        <f t="shared" si="591"/>
        <v>82.47</v>
      </c>
      <c r="CL581">
        <f t="shared" si="592"/>
        <v>0</v>
      </c>
      <c r="CM581">
        <f t="shared" si="593"/>
        <v>0</v>
      </c>
    </row>
    <row r="582" spans="1:91" x14ac:dyDescent="0.2">
      <c r="A582">
        <v>565</v>
      </c>
      <c r="B582">
        <f>B$14*(10-lgd*COUNTIF(Defaults!$AI582:$AR582,"&lt;="&amp;B$17))</f>
        <v>1.5</v>
      </c>
      <c r="C582">
        <f>C$14*(10-lgd*COUNTIF(Defaults!$AI582:$AR582,"&lt;="&amp;C$17))</f>
        <v>1.5</v>
      </c>
      <c r="D582">
        <f>D$14*(10-lgd*COUNTIF(Defaults!$AI582:$AR582,"&lt;="&amp;D$17))</f>
        <v>1.5</v>
      </c>
      <c r="E582">
        <f>E$14*(10-lgd*COUNTIF(Defaults!$AI582:$AR582,"&lt;="&amp;E$17))</f>
        <v>1.5</v>
      </c>
      <c r="F582">
        <f>F$14*(10-lgd*COUNTIF(Defaults!$AI582:$AR582,"&lt;="&amp;F$17))</f>
        <v>1.5</v>
      </c>
      <c r="G582">
        <f>G$14*(10-lgd*COUNTIF(Defaults!$AI582:$AR582,"&lt;="&amp;G$17))</f>
        <v>1.5</v>
      </c>
      <c r="H582">
        <f>H$14*(10-lgd*COUNTIF(Defaults!$AI582:$AR582,"&lt;="&amp;H$17))</f>
        <v>1.5</v>
      </c>
      <c r="I582">
        <f>I$14*(10-lgd*COUNTIF(Defaults!$AI582:$AR582,"&lt;="&amp;I$17))</f>
        <v>1.5</v>
      </c>
      <c r="J582">
        <f>J$14*(10-lgd*COUNTIF(Defaults!$AI582:$AR582,"&lt;="&amp;J$17))</f>
        <v>1.5</v>
      </c>
      <c r="K582">
        <f>K$14*(10-lgd*COUNTIF(Defaults!$AI582:$AR582,"&lt;="&amp;K$17))</f>
        <v>1.5</v>
      </c>
      <c r="L582">
        <f>L$14*(10-lgd*COUNTIF(Defaults!$AI582:$AR582,"&lt;="&amp;L$17))</f>
        <v>1.5</v>
      </c>
      <c r="M582">
        <f>M$14*(10-lgd*COUNTIF(Defaults!$AI582:$AR582,"&lt;="&amp;M$17))</f>
        <v>1.5</v>
      </c>
      <c r="N582">
        <f>N$14*(10-lgd*COUNTIF(Defaults!$AI582:$AR582,"&lt;="&amp;N$17))</f>
        <v>1.5</v>
      </c>
      <c r="O582">
        <f>O$14*(10-lgd*COUNTIF(Defaults!$AI582:$AR582,"&lt;="&amp;O$17))</f>
        <v>1.5</v>
      </c>
      <c r="P582">
        <f>P$14*(10-lgd*COUNTIF(Defaults!$AI582:$AR582,"&lt;="&amp;P$17))</f>
        <v>1.5</v>
      </c>
      <c r="Q582">
        <f>Q$14*(10-lgd*COUNTIF(Defaults!$AI582:$AR582,"&lt;="&amp;Q$17))</f>
        <v>1.5</v>
      </c>
      <c r="R582">
        <f>R$14*(10-lgd*COUNTIF(Defaults!$AI582:$AR582,"&lt;="&amp;R$17))</f>
        <v>1.5</v>
      </c>
      <c r="S582">
        <f>S$14*(10-lgd*COUNTIF(Defaults!$AI582:$AR582,"&lt;="&amp;S$17))</f>
        <v>1.5</v>
      </c>
      <c r="T582">
        <f>T$14*(10-lgd*COUNTIF(Defaults!$AI582:$AR582,"&lt;="&amp;T$17))</f>
        <v>1.5</v>
      </c>
      <c r="U582">
        <f>U$14*(10-lgd*COUNTIF(Defaults!$AI582:$AR582,"&lt;="&amp;U$17))</f>
        <v>101.5</v>
      </c>
      <c r="W582">
        <f t="shared" si="528"/>
        <v>0.1</v>
      </c>
      <c r="X582">
        <f t="shared" si="529"/>
        <v>0.1</v>
      </c>
      <c r="Y582">
        <f t="shared" si="530"/>
        <v>0.1</v>
      </c>
      <c r="Z582">
        <f t="shared" si="531"/>
        <v>0.1</v>
      </c>
      <c r="AA582">
        <f t="shared" si="532"/>
        <v>0.1</v>
      </c>
      <c r="AB582">
        <f t="shared" si="533"/>
        <v>0.1</v>
      </c>
      <c r="AC582">
        <f t="shared" si="534"/>
        <v>0.1</v>
      </c>
      <c r="AD582">
        <f t="shared" si="535"/>
        <v>0.1</v>
      </c>
      <c r="AE582">
        <f t="shared" si="536"/>
        <v>0.1</v>
      </c>
      <c r="AF582">
        <f t="shared" si="537"/>
        <v>0.1</v>
      </c>
      <c r="AG582">
        <f t="shared" si="538"/>
        <v>0.1</v>
      </c>
      <c r="AH582">
        <f t="shared" si="539"/>
        <v>0.1</v>
      </c>
      <c r="AI582">
        <f t="shared" si="540"/>
        <v>0.1</v>
      </c>
      <c r="AJ582">
        <f t="shared" si="541"/>
        <v>0.1</v>
      </c>
      <c r="AK582">
        <f t="shared" si="542"/>
        <v>0.1</v>
      </c>
      <c r="AL582">
        <f t="shared" si="543"/>
        <v>0.1</v>
      </c>
      <c r="AM582">
        <f t="shared" si="544"/>
        <v>0.1</v>
      </c>
      <c r="AN582">
        <f t="shared" si="545"/>
        <v>0.1</v>
      </c>
      <c r="AO582">
        <f t="shared" si="546"/>
        <v>0.1</v>
      </c>
      <c r="AP582">
        <f t="shared" si="547"/>
        <v>20.100000000000001</v>
      </c>
      <c r="AR582">
        <f t="shared" si="548"/>
        <v>0.1</v>
      </c>
      <c r="AS582">
        <f t="shared" si="549"/>
        <v>0.1</v>
      </c>
      <c r="AT582">
        <f t="shared" si="550"/>
        <v>0.1</v>
      </c>
      <c r="AU582">
        <f t="shared" si="551"/>
        <v>0.1</v>
      </c>
      <c r="AV582">
        <f t="shared" si="552"/>
        <v>0.1</v>
      </c>
      <c r="AW582">
        <f t="shared" si="553"/>
        <v>0.1</v>
      </c>
      <c r="AX582">
        <f t="shared" si="554"/>
        <v>0.1</v>
      </c>
      <c r="AY582">
        <f t="shared" si="555"/>
        <v>0.1</v>
      </c>
      <c r="AZ582">
        <f t="shared" si="556"/>
        <v>0.1</v>
      </c>
      <c r="BA582">
        <f t="shared" si="557"/>
        <v>0.1</v>
      </c>
      <c r="BB582">
        <f t="shared" si="558"/>
        <v>0.1</v>
      </c>
      <c r="BC582">
        <f t="shared" si="559"/>
        <v>0.1</v>
      </c>
      <c r="BD582">
        <f t="shared" si="560"/>
        <v>0.1</v>
      </c>
      <c r="BE582">
        <f t="shared" si="561"/>
        <v>0.1</v>
      </c>
      <c r="BF582">
        <f t="shared" si="562"/>
        <v>0.1</v>
      </c>
      <c r="BG582">
        <f t="shared" si="563"/>
        <v>0.1</v>
      </c>
      <c r="BH582">
        <f t="shared" si="564"/>
        <v>0.1</v>
      </c>
      <c r="BI582">
        <f t="shared" si="565"/>
        <v>0.1</v>
      </c>
      <c r="BJ582">
        <f t="shared" si="566"/>
        <v>0.1</v>
      </c>
      <c r="BK582">
        <f t="shared" si="567"/>
        <v>10.1</v>
      </c>
      <c r="BM582">
        <f t="shared" si="568"/>
        <v>1.2999999999999998</v>
      </c>
      <c r="BN582">
        <f t="shared" si="569"/>
        <v>1.2999999999999998</v>
      </c>
      <c r="BO582">
        <f t="shared" si="570"/>
        <v>1.2999999999999998</v>
      </c>
      <c r="BP582">
        <f t="shared" si="571"/>
        <v>1.2999999999999998</v>
      </c>
      <c r="BQ582">
        <f t="shared" si="572"/>
        <v>1.2999999999999998</v>
      </c>
      <c r="BR582">
        <f t="shared" si="573"/>
        <v>1.2999999999999998</v>
      </c>
      <c r="BS582">
        <f t="shared" si="574"/>
        <v>1.2999999999999998</v>
      </c>
      <c r="BT582">
        <f t="shared" si="575"/>
        <v>1.2999999999999998</v>
      </c>
      <c r="BU582">
        <f t="shared" si="576"/>
        <v>1.2999999999999998</v>
      </c>
      <c r="BV582">
        <f t="shared" si="577"/>
        <v>1.2999999999999998</v>
      </c>
      <c r="BW582">
        <f t="shared" si="578"/>
        <v>1.2999999999999998</v>
      </c>
      <c r="BX582">
        <f t="shared" si="579"/>
        <v>1.2999999999999998</v>
      </c>
      <c r="BY582">
        <f t="shared" si="580"/>
        <v>1.2999999999999998</v>
      </c>
      <c r="BZ582">
        <f t="shared" si="581"/>
        <v>1.2999999999999998</v>
      </c>
      <c r="CA582">
        <f t="shared" si="582"/>
        <v>1.2999999999999998</v>
      </c>
      <c r="CB582">
        <f t="shared" si="583"/>
        <v>1.2999999999999998</v>
      </c>
      <c r="CC582">
        <f t="shared" si="584"/>
        <v>1.2999999999999998</v>
      </c>
      <c r="CD582">
        <f t="shared" si="585"/>
        <v>1.2999999999999998</v>
      </c>
      <c r="CE582">
        <f t="shared" si="586"/>
        <v>1.2999999999999998</v>
      </c>
      <c r="CF582">
        <f t="shared" si="587"/>
        <v>71.300000000000011</v>
      </c>
      <c r="CH582">
        <f t="shared" si="588"/>
        <v>130</v>
      </c>
      <c r="CI582">
        <f t="shared" si="589"/>
        <v>22.000000000000004</v>
      </c>
      <c r="CJ582">
        <f t="shared" si="590"/>
        <v>12</v>
      </c>
      <c r="CK582">
        <f t="shared" si="591"/>
        <v>96.000000000000014</v>
      </c>
      <c r="CL582">
        <f t="shared" si="592"/>
        <v>0</v>
      </c>
      <c r="CM582">
        <f t="shared" si="593"/>
        <v>0</v>
      </c>
    </row>
    <row r="583" spans="1:91" x14ac:dyDescent="0.2">
      <c r="A583">
        <v>566</v>
      </c>
      <c r="B583">
        <f>B$14*(10-lgd*COUNTIF(Defaults!$AI583:$AR583,"&lt;="&amp;B$17))</f>
        <v>1.5</v>
      </c>
      <c r="C583">
        <f>C$14*(10-lgd*COUNTIF(Defaults!$AI583:$AR583,"&lt;="&amp;C$17))</f>
        <v>1.5</v>
      </c>
      <c r="D583">
        <f>D$14*(10-lgd*COUNTIF(Defaults!$AI583:$AR583,"&lt;="&amp;D$17))</f>
        <v>1.5</v>
      </c>
      <c r="E583">
        <f>E$14*(10-lgd*COUNTIF(Defaults!$AI583:$AR583,"&lt;="&amp;E$17))</f>
        <v>1.5</v>
      </c>
      <c r="F583">
        <f>F$14*(10-lgd*COUNTIF(Defaults!$AI583:$AR583,"&lt;="&amp;F$17))</f>
        <v>1.5</v>
      </c>
      <c r="G583">
        <f>G$14*(10-lgd*COUNTIF(Defaults!$AI583:$AR583,"&lt;="&amp;G$17))</f>
        <v>1.41</v>
      </c>
      <c r="H583">
        <f>H$14*(10-lgd*COUNTIF(Defaults!$AI583:$AR583,"&lt;="&amp;H$17))</f>
        <v>1.41</v>
      </c>
      <c r="I583">
        <f>I$14*(10-lgd*COUNTIF(Defaults!$AI583:$AR583,"&lt;="&amp;I$17))</f>
        <v>1.41</v>
      </c>
      <c r="J583">
        <f>J$14*(10-lgd*COUNTIF(Defaults!$AI583:$AR583,"&lt;="&amp;J$17))</f>
        <v>1.41</v>
      </c>
      <c r="K583">
        <f>K$14*(10-lgd*COUNTIF(Defaults!$AI583:$AR583,"&lt;="&amp;K$17))</f>
        <v>1.41</v>
      </c>
      <c r="L583">
        <f>L$14*(10-lgd*COUNTIF(Defaults!$AI583:$AR583,"&lt;="&amp;L$17))</f>
        <v>1.41</v>
      </c>
      <c r="M583">
        <f>M$14*(10-lgd*COUNTIF(Defaults!$AI583:$AR583,"&lt;="&amp;M$17))</f>
        <v>1.41</v>
      </c>
      <c r="N583">
        <f>N$14*(10-lgd*COUNTIF(Defaults!$AI583:$AR583,"&lt;="&amp;N$17))</f>
        <v>1.41</v>
      </c>
      <c r="O583">
        <f>O$14*(10-lgd*COUNTIF(Defaults!$AI583:$AR583,"&lt;="&amp;O$17))</f>
        <v>1.41</v>
      </c>
      <c r="P583">
        <f>P$14*(10-lgd*COUNTIF(Defaults!$AI583:$AR583,"&lt;="&amp;P$17))</f>
        <v>1.41</v>
      </c>
      <c r="Q583">
        <f>Q$14*(10-lgd*COUNTIF(Defaults!$AI583:$AR583,"&lt;="&amp;Q$17))</f>
        <v>1.32</v>
      </c>
      <c r="R583">
        <f>R$14*(10-lgd*COUNTIF(Defaults!$AI583:$AR583,"&lt;="&amp;R$17))</f>
        <v>1.32</v>
      </c>
      <c r="S583">
        <f>S$14*(10-lgd*COUNTIF(Defaults!$AI583:$AR583,"&lt;="&amp;S$17))</f>
        <v>1.32</v>
      </c>
      <c r="T583">
        <f>T$14*(10-lgd*COUNTIF(Defaults!$AI583:$AR583,"&lt;="&amp;T$17))</f>
        <v>1.32</v>
      </c>
      <c r="U583">
        <f>U$14*(10-lgd*COUNTIF(Defaults!$AI583:$AR583,"&lt;="&amp;U$17))</f>
        <v>89.320000000000007</v>
      </c>
      <c r="W583">
        <f t="shared" si="528"/>
        <v>0.1</v>
      </c>
      <c r="X583">
        <f t="shared" si="529"/>
        <v>0.1</v>
      </c>
      <c r="Y583">
        <f t="shared" si="530"/>
        <v>0.1</v>
      </c>
      <c r="Z583">
        <f t="shared" si="531"/>
        <v>0.1</v>
      </c>
      <c r="AA583">
        <f t="shared" si="532"/>
        <v>0.1</v>
      </c>
      <c r="AB583">
        <f t="shared" si="533"/>
        <v>0.1</v>
      </c>
      <c r="AC583">
        <f t="shared" si="534"/>
        <v>0.1</v>
      </c>
      <c r="AD583">
        <f t="shared" si="535"/>
        <v>0.1</v>
      </c>
      <c r="AE583">
        <f t="shared" si="536"/>
        <v>0.1</v>
      </c>
      <c r="AF583">
        <f t="shared" si="537"/>
        <v>0.1</v>
      </c>
      <c r="AG583">
        <f t="shared" si="538"/>
        <v>0.1</v>
      </c>
      <c r="AH583">
        <f t="shared" si="539"/>
        <v>0.1</v>
      </c>
      <c r="AI583">
        <f t="shared" si="540"/>
        <v>0.1</v>
      </c>
      <c r="AJ583">
        <f t="shared" si="541"/>
        <v>0.1</v>
      </c>
      <c r="AK583">
        <f t="shared" si="542"/>
        <v>0.1</v>
      </c>
      <c r="AL583">
        <f t="shared" si="543"/>
        <v>0.1</v>
      </c>
      <c r="AM583">
        <f t="shared" si="544"/>
        <v>0.1</v>
      </c>
      <c r="AN583">
        <f t="shared" si="545"/>
        <v>0.1</v>
      </c>
      <c r="AO583">
        <f t="shared" si="546"/>
        <v>0.1</v>
      </c>
      <c r="AP583">
        <f t="shared" si="547"/>
        <v>20.100000000000001</v>
      </c>
      <c r="AR583">
        <f t="shared" si="548"/>
        <v>0.1</v>
      </c>
      <c r="AS583">
        <f t="shared" si="549"/>
        <v>0.1</v>
      </c>
      <c r="AT583">
        <f t="shared" si="550"/>
        <v>0.1</v>
      </c>
      <c r="AU583">
        <f t="shared" si="551"/>
        <v>0.1</v>
      </c>
      <c r="AV583">
        <f t="shared" si="552"/>
        <v>0.1</v>
      </c>
      <c r="AW583">
        <f t="shared" si="553"/>
        <v>0.1</v>
      </c>
      <c r="AX583">
        <f t="shared" si="554"/>
        <v>0.1</v>
      </c>
      <c r="AY583">
        <f t="shared" si="555"/>
        <v>0.1</v>
      </c>
      <c r="AZ583">
        <f t="shared" si="556"/>
        <v>0.1</v>
      </c>
      <c r="BA583">
        <f t="shared" si="557"/>
        <v>0.1</v>
      </c>
      <c r="BB583">
        <f t="shared" si="558"/>
        <v>0.1</v>
      </c>
      <c r="BC583">
        <f t="shared" si="559"/>
        <v>0.1</v>
      </c>
      <c r="BD583">
        <f t="shared" si="560"/>
        <v>0.1</v>
      </c>
      <c r="BE583">
        <f t="shared" si="561"/>
        <v>0.1</v>
      </c>
      <c r="BF583">
        <f t="shared" si="562"/>
        <v>0.1</v>
      </c>
      <c r="BG583">
        <f t="shared" si="563"/>
        <v>0.1</v>
      </c>
      <c r="BH583">
        <f t="shared" si="564"/>
        <v>0.1</v>
      </c>
      <c r="BI583">
        <f t="shared" si="565"/>
        <v>0.1</v>
      </c>
      <c r="BJ583">
        <f t="shared" si="566"/>
        <v>0.1</v>
      </c>
      <c r="BK583">
        <f t="shared" si="567"/>
        <v>10.1</v>
      </c>
      <c r="BM583">
        <f t="shared" si="568"/>
        <v>1.2999999999999998</v>
      </c>
      <c r="BN583">
        <f t="shared" si="569"/>
        <v>1.2999999999999998</v>
      </c>
      <c r="BO583">
        <f t="shared" si="570"/>
        <v>1.2999999999999998</v>
      </c>
      <c r="BP583">
        <f t="shared" si="571"/>
        <v>1.2999999999999998</v>
      </c>
      <c r="BQ583">
        <f t="shared" si="572"/>
        <v>1.2999999999999998</v>
      </c>
      <c r="BR583">
        <f t="shared" si="573"/>
        <v>1.2099999999999997</v>
      </c>
      <c r="BS583">
        <f t="shared" si="574"/>
        <v>1.2099999999999997</v>
      </c>
      <c r="BT583">
        <f t="shared" si="575"/>
        <v>1.2099999999999997</v>
      </c>
      <c r="BU583">
        <f t="shared" si="576"/>
        <v>1.2099999999999997</v>
      </c>
      <c r="BV583">
        <f t="shared" si="577"/>
        <v>1.2099999999999997</v>
      </c>
      <c r="BW583">
        <f t="shared" si="578"/>
        <v>1.2099999999999997</v>
      </c>
      <c r="BX583">
        <f t="shared" si="579"/>
        <v>1.2099999999999997</v>
      </c>
      <c r="BY583">
        <f t="shared" si="580"/>
        <v>1.2099999999999997</v>
      </c>
      <c r="BZ583">
        <f t="shared" si="581"/>
        <v>1.2099999999999997</v>
      </c>
      <c r="CA583">
        <f t="shared" si="582"/>
        <v>1.2099999999999997</v>
      </c>
      <c r="CB583">
        <f t="shared" si="583"/>
        <v>1.1199999999999999</v>
      </c>
      <c r="CC583">
        <f t="shared" si="584"/>
        <v>1.1199999999999999</v>
      </c>
      <c r="CD583">
        <f t="shared" si="585"/>
        <v>1.1199999999999999</v>
      </c>
      <c r="CE583">
        <f t="shared" si="586"/>
        <v>1.1199999999999999</v>
      </c>
      <c r="CF583">
        <f t="shared" si="587"/>
        <v>59.12</v>
      </c>
      <c r="CH583">
        <f t="shared" si="588"/>
        <v>116.20000000000002</v>
      </c>
      <c r="CI583">
        <f t="shared" si="589"/>
        <v>22.000000000000004</v>
      </c>
      <c r="CJ583">
        <f t="shared" si="590"/>
        <v>12</v>
      </c>
      <c r="CK583">
        <f t="shared" si="591"/>
        <v>82.199999999999989</v>
      </c>
      <c r="CL583">
        <f t="shared" si="592"/>
        <v>0</v>
      </c>
      <c r="CM583">
        <f t="shared" si="593"/>
        <v>0</v>
      </c>
    </row>
    <row r="584" spans="1:91" x14ac:dyDescent="0.2">
      <c r="A584">
        <v>567</v>
      </c>
      <c r="B584">
        <f>B$14*(10-lgd*COUNTIF(Defaults!$AI584:$AR584,"&lt;="&amp;B$17))</f>
        <v>1.5</v>
      </c>
      <c r="C584">
        <f>C$14*(10-lgd*COUNTIF(Defaults!$AI584:$AR584,"&lt;="&amp;C$17))</f>
        <v>1.5</v>
      </c>
      <c r="D584">
        <f>D$14*(10-lgd*COUNTIF(Defaults!$AI584:$AR584,"&lt;="&amp;D$17))</f>
        <v>1.5</v>
      </c>
      <c r="E584">
        <f>E$14*(10-lgd*COUNTIF(Defaults!$AI584:$AR584,"&lt;="&amp;E$17))</f>
        <v>1.5</v>
      </c>
      <c r="F584">
        <f>F$14*(10-lgd*COUNTIF(Defaults!$AI584:$AR584,"&lt;="&amp;F$17))</f>
        <v>1.5</v>
      </c>
      <c r="G584">
        <f>G$14*(10-lgd*COUNTIF(Defaults!$AI584:$AR584,"&lt;="&amp;G$17))</f>
        <v>1.41</v>
      </c>
      <c r="H584">
        <f>H$14*(10-lgd*COUNTIF(Defaults!$AI584:$AR584,"&lt;="&amp;H$17))</f>
        <v>1.41</v>
      </c>
      <c r="I584">
        <f>I$14*(10-lgd*COUNTIF(Defaults!$AI584:$AR584,"&lt;="&amp;I$17))</f>
        <v>1.41</v>
      </c>
      <c r="J584">
        <f>J$14*(10-lgd*COUNTIF(Defaults!$AI584:$AR584,"&lt;="&amp;J$17))</f>
        <v>1.41</v>
      </c>
      <c r="K584">
        <f>K$14*(10-lgd*COUNTIF(Defaults!$AI584:$AR584,"&lt;="&amp;K$17))</f>
        <v>1.32</v>
      </c>
      <c r="L584">
        <f>L$14*(10-lgd*COUNTIF(Defaults!$AI584:$AR584,"&lt;="&amp;L$17))</f>
        <v>1.32</v>
      </c>
      <c r="M584">
        <f>M$14*(10-lgd*COUNTIF(Defaults!$AI584:$AR584,"&lt;="&amp;M$17))</f>
        <v>1.32</v>
      </c>
      <c r="N584">
        <f>N$14*(10-lgd*COUNTIF(Defaults!$AI584:$AR584,"&lt;="&amp;N$17))</f>
        <v>1.32</v>
      </c>
      <c r="O584">
        <f>O$14*(10-lgd*COUNTIF(Defaults!$AI584:$AR584,"&lt;="&amp;O$17))</f>
        <v>1.32</v>
      </c>
      <c r="P584">
        <f>P$14*(10-lgd*COUNTIF(Defaults!$AI584:$AR584,"&lt;="&amp;P$17))</f>
        <v>1.32</v>
      </c>
      <c r="Q584">
        <f>Q$14*(10-lgd*COUNTIF(Defaults!$AI584:$AR584,"&lt;="&amp;Q$17))</f>
        <v>1.32</v>
      </c>
      <c r="R584">
        <f>R$14*(10-lgd*COUNTIF(Defaults!$AI584:$AR584,"&lt;="&amp;R$17))</f>
        <v>1.32</v>
      </c>
      <c r="S584">
        <f>S$14*(10-lgd*COUNTIF(Defaults!$AI584:$AR584,"&lt;="&amp;S$17))</f>
        <v>1.32</v>
      </c>
      <c r="T584">
        <f>T$14*(10-lgd*COUNTIF(Defaults!$AI584:$AR584,"&lt;="&amp;T$17))</f>
        <v>1.2299999999999998</v>
      </c>
      <c r="U584">
        <f>U$14*(10-lgd*COUNTIF(Defaults!$AI584:$AR584,"&lt;="&amp;U$17))</f>
        <v>83.22999999999999</v>
      </c>
      <c r="W584">
        <f t="shared" si="528"/>
        <v>0.1</v>
      </c>
      <c r="X584">
        <f t="shared" si="529"/>
        <v>0.1</v>
      </c>
      <c r="Y584">
        <f t="shared" si="530"/>
        <v>0.1</v>
      </c>
      <c r="Z584">
        <f t="shared" si="531"/>
        <v>0.1</v>
      </c>
      <c r="AA584">
        <f t="shared" si="532"/>
        <v>0.1</v>
      </c>
      <c r="AB584">
        <f t="shared" si="533"/>
        <v>0.1</v>
      </c>
      <c r="AC584">
        <f t="shared" si="534"/>
        <v>0.1</v>
      </c>
      <c r="AD584">
        <f t="shared" si="535"/>
        <v>0.1</v>
      </c>
      <c r="AE584">
        <f t="shared" si="536"/>
        <v>0.1</v>
      </c>
      <c r="AF584">
        <f t="shared" si="537"/>
        <v>0.1</v>
      </c>
      <c r="AG584">
        <f t="shared" si="538"/>
        <v>0.1</v>
      </c>
      <c r="AH584">
        <f t="shared" si="539"/>
        <v>0.1</v>
      </c>
      <c r="AI584">
        <f t="shared" si="540"/>
        <v>0.1</v>
      </c>
      <c r="AJ584">
        <f t="shared" si="541"/>
        <v>0.1</v>
      </c>
      <c r="AK584">
        <f t="shared" si="542"/>
        <v>0.1</v>
      </c>
      <c r="AL584">
        <f t="shared" si="543"/>
        <v>0.1</v>
      </c>
      <c r="AM584">
        <f t="shared" si="544"/>
        <v>0.1</v>
      </c>
      <c r="AN584">
        <f t="shared" si="545"/>
        <v>0.1</v>
      </c>
      <c r="AO584">
        <f t="shared" si="546"/>
        <v>0.1</v>
      </c>
      <c r="AP584">
        <f t="shared" si="547"/>
        <v>20.100000000000001</v>
      </c>
      <c r="AR584">
        <f t="shared" si="548"/>
        <v>0.1</v>
      </c>
      <c r="AS584">
        <f t="shared" si="549"/>
        <v>0.1</v>
      </c>
      <c r="AT584">
        <f t="shared" si="550"/>
        <v>0.1</v>
      </c>
      <c r="AU584">
        <f t="shared" si="551"/>
        <v>0.1</v>
      </c>
      <c r="AV584">
        <f t="shared" si="552"/>
        <v>0.1</v>
      </c>
      <c r="AW584">
        <f t="shared" si="553"/>
        <v>0.1</v>
      </c>
      <c r="AX584">
        <f t="shared" si="554"/>
        <v>0.1</v>
      </c>
      <c r="AY584">
        <f t="shared" si="555"/>
        <v>0.1</v>
      </c>
      <c r="AZ584">
        <f t="shared" si="556"/>
        <v>0.1</v>
      </c>
      <c r="BA584">
        <f t="shared" si="557"/>
        <v>0.1</v>
      </c>
      <c r="BB584">
        <f t="shared" si="558"/>
        <v>0.1</v>
      </c>
      <c r="BC584">
        <f t="shared" si="559"/>
        <v>0.1</v>
      </c>
      <c r="BD584">
        <f t="shared" si="560"/>
        <v>0.1</v>
      </c>
      <c r="BE584">
        <f t="shared" si="561"/>
        <v>0.1</v>
      </c>
      <c r="BF584">
        <f t="shared" si="562"/>
        <v>0.1</v>
      </c>
      <c r="BG584">
        <f t="shared" si="563"/>
        <v>0.1</v>
      </c>
      <c r="BH584">
        <f t="shared" si="564"/>
        <v>0.1</v>
      </c>
      <c r="BI584">
        <f t="shared" si="565"/>
        <v>0.1</v>
      </c>
      <c r="BJ584">
        <f t="shared" si="566"/>
        <v>0.1</v>
      </c>
      <c r="BK584">
        <f t="shared" si="567"/>
        <v>10.1</v>
      </c>
      <c r="BM584">
        <f t="shared" si="568"/>
        <v>1.2999999999999998</v>
      </c>
      <c r="BN584">
        <f t="shared" si="569"/>
        <v>1.2999999999999998</v>
      </c>
      <c r="BO584">
        <f t="shared" si="570"/>
        <v>1.2999999999999998</v>
      </c>
      <c r="BP584">
        <f t="shared" si="571"/>
        <v>1.2999999999999998</v>
      </c>
      <c r="BQ584">
        <f t="shared" si="572"/>
        <v>1.2999999999999998</v>
      </c>
      <c r="BR584">
        <f t="shared" si="573"/>
        <v>1.2099999999999997</v>
      </c>
      <c r="BS584">
        <f t="shared" si="574"/>
        <v>1.2099999999999997</v>
      </c>
      <c r="BT584">
        <f t="shared" si="575"/>
        <v>1.2099999999999997</v>
      </c>
      <c r="BU584">
        <f t="shared" si="576"/>
        <v>1.2099999999999997</v>
      </c>
      <c r="BV584">
        <f t="shared" si="577"/>
        <v>1.1199999999999999</v>
      </c>
      <c r="BW584">
        <f t="shared" si="578"/>
        <v>1.1199999999999999</v>
      </c>
      <c r="BX584">
        <f t="shared" si="579"/>
        <v>1.1199999999999999</v>
      </c>
      <c r="BY584">
        <f t="shared" si="580"/>
        <v>1.1199999999999999</v>
      </c>
      <c r="BZ584">
        <f t="shared" si="581"/>
        <v>1.1199999999999999</v>
      </c>
      <c r="CA584">
        <f t="shared" si="582"/>
        <v>1.1199999999999999</v>
      </c>
      <c r="CB584">
        <f t="shared" si="583"/>
        <v>1.1199999999999999</v>
      </c>
      <c r="CC584">
        <f t="shared" si="584"/>
        <v>1.1199999999999999</v>
      </c>
      <c r="CD584">
        <f t="shared" si="585"/>
        <v>1.1199999999999999</v>
      </c>
      <c r="CE584">
        <f t="shared" si="586"/>
        <v>1.0299999999999996</v>
      </c>
      <c r="CF584">
        <f t="shared" si="587"/>
        <v>53.029999999999987</v>
      </c>
      <c r="CH584">
        <f t="shared" si="588"/>
        <v>109.47999999999999</v>
      </c>
      <c r="CI584">
        <f t="shared" si="589"/>
        <v>22.000000000000004</v>
      </c>
      <c r="CJ584">
        <f t="shared" si="590"/>
        <v>12</v>
      </c>
      <c r="CK584">
        <f t="shared" si="591"/>
        <v>75.47999999999999</v>
      </c>
      <c r="CL584">
        <f t="shared" si="592"/>
        <v>0</v>
      </c>
      <c r="CM584">
        <f t="shared" si="593"/>
        <v>0</v>
      </c>
    </row>
    <row r="585" spans="1:91" x14ac:dyDescent="0.2">
      <c r="A585">
        <v>568</v>
      </c>
      <c r="B585">
        <f>B$14*(10-lgd*COUNTIF(Defaults!$AI585:$AR585,"&lt;="&amp;B$17))</f>
        <v>1.5</v>
      </c>
      <c r="C585">
        <f>C$14*(10-lgd*COUNTIF(Defaults!$AI585:$AR585,"&lt;="&amp;C$17))</f>
        <v>1.5</v>
      </c>
      <c r="D585">
        <f>D$14*(10-lgd*COUNTIF(Defaults!$AI585:$AR585,"&lt;="&amp;D$17))</f>
        <v>1.5</v>
      </c>
      <c r="E585">
        <f>E$14*(10-lgd*COUNTIF(Defaults!$AI585:$AR585,"&lt;="&amp;E$17))</f>
        <v>1.5</v>
      </c>
      <c r="F585">
        <f>F$14*(10-lgd*COUNTIF(Defaults!$AI585:$AR585,"&lt;="&amp;F$17))</f>
        <v>1.5</v>
      </c>
      <c r="G585">
        <f>G$14*(10-lgd*COUNTIF(Defaults!$AI585:$AR585,"&lt;="&amp;G$17))</f>
        <v>1.5</v>
      </c>
      <c r="H585">
        <f>H$14*(10-lgd*COUNTIF(Defaults!$AI585:$AR585,"&lt;="&amp;H$17))</f>
        <v>1.5</v>
      </c>
      <c r="I585">
        <f>I$14*(10-lgd*COUNTIF(Defaults!$AI585:$AR585,"&lt;="&amp;I$17))</f>
        <v>1.5</v>
      </c>
      <c r="J585">
        <f>J$14*(10-lgd*COUNTIF(Defaults!$AI585:$AR585,"&lt;="&amp;J$17))</f>
        <v>1.5</v>
      </c>
      <c r="K585">
        <f>K$14*(10-lgd*COUNTIF(Defaults!$AI585:$AR585,"&lt;="&amp;K$17))</f>
        <v>1.5</v>
      </c>
      <c r="L585">
        <f>L$14*(10-lgd*COUNTIF(Defaults!$AI585:$AR585,"&lt;="&amp;L$17))</f>
        <v>1.5</v>
      </c>
      <c r="M585">
        <f>M$14*(10-lgd*COUNTIF(Defaults!$AI585:$AR585,"&lt;="&amp;M$17))</f>
        <v>1.5</v>
      </c>
      <c r="N585">
        <f>N$14*(10-lgd*COUNTIF(Defaults!$AI585:$AR585,"&lt;="&amp;N$17))</f>
        <v>1.5</v>
      </c>
      <c r="O585">
        <f>O$14*(10-lgd*COUNTIF(Defaults!$AI585:$AR585,"&lt;="&amp;O$17))</f>
        <v>1.5</v>
      </c>
      <c r="P585">
        <f>P$14*(10-lgd*COUNTIF(Defaults!$AI585:$AR585,"&lt;="&amp;P$17))</f>
        <v>1.5</v>
      </c>
      <c r="Q585">
        <f>Q$14*(10-lgd*COUNTIF(Defaults!$AI585:$AR585,"&lt;="&amp;Q$17))</f>
        <v>1.5</v>
      </c>
      <c r="R585">
        <f>R$14*(10-lgd*COUNTIF(Defaults!$AI585:$AR585,"&lt;="&amp;R$17))</f>
        <v>1.5</v>
      </c>
      <c r="S585">
        <f>S$14*(10-lgd*COUNTIF(Defaults!$AI585:$AR585,"&lt;="&amp;S$17))</f>
        <v>1.5</v>
      </c>
      <c r="T585">
        <f>T$14*(10-lgd*COUNTIF(Defaults!$AI585:$AR585,"&lt;="&amp;T$17))</f>
        <v>1.5</v>
      </c>
      <c r="U585">
        <f>U$14*(10-lgd*COUNTIF(Defaults!$AI585:$AR585,"&lt;="&amp;U$17))</f>
        <v>101.5</v>
      </c>
      <c r="W585">
        <f t="shared" si="528"/>
        <v>0.1</v>
      </c>
      <c r="X585">
        <f t="shared" si="529"/>
        <v>0.1</v>
      </c>
      <c r="Y585">
        <f t="shared" si="530"/>
        <v>0.1</v>
      </c>
      <c r="Z585">
        <f t="shared" si="531"/>
        <v>0.1</v>
      </c>
      <c r="AA585">
        <f t="shared" si="532"/>
        <v>0.1</v>
      </c>
      <c r="AB585">
        <f t="shared" si="533"/>
        <v>0.1</v>
      </c>
      <c r="AC585">
        <f t="shared" si="534"/>
        <v>0.1</v>
      </c>
      <c r="AD585">
        <f t="shared" si="535"/>
        <v>0.1</v>
      </c>
      <c r="AE585">
        <f t="shared" si="536"/>
        <v>0.1</v>
      </c>
      <c r="AF585">
        <f t="shared" si="537"/>
        <v>0.1</v>
      </c>
      <c r="AG585">
        <f t="shared" si="538"/>
        <v>0.1</v>
      </c>
      <c r="AH585">
        <f t="shared" si="539"/>
        <v>0.1</v>
      </c>
      <c r="AI585">
        <f t="shared" si="540"/>
        <v>0.1</v>
      </c>
      <c r="AJ585">
        <f t="shared" si="541"/>
        <v>0.1</v>
      </c>
      <c r="AK585">
        <f t="shared" si="542"/>
        <v>0.1</v>
      </c>
      <c r="AL585">
        <f t="shared" si="543"/>
        <v>0.1</v>
      </c>
      <c r="AM585">
        <f t="shared" si="544"/>
        <v>0.1</v>
      </c>
      <c r="AN585">
        <f t="shared" si="545"/>
        <v>0.1</v>
      </c>
      <c r="AO585">
        <f t="shared" si="546"/>
        <v>0.1</v>
      </c>
      <c r="AP585">
        <f t="shared" si="547"/>
        <v>20.100000000000001</v>
      </c>
      <c r="AR585">
        <f t="shared" si="548"/>
        <v>0.1</v>
      </c>
      <c r="AS585">
        <f t="shared" si="549"/>
        <v>0.1</v>
      </c>
      <c r="AT585">
        <f t="shared" si="550"/>
        <v>0.1</v>
      </c>
      <c r="AU585">
        <f t="shared" si="551"/>
        <v>0.1</v>
      </c>
      <c r="AV585">
        <f t="shared" si="552"/>
        <v>0.1</v>
      </c>
      <c r="AW585">
        <f t="shared" si="553"/>
        <v>0.1</v>
      </c>
      <c r="AX585">
        <f t="shared" si="554"/>
        <v>0.1</v>
      </c>
      <c r="AY585">
        <f t="shared" si="555"/>
        <v>0.1</v>
      </c>
      <c r="AZ585">
        <f t="shared" si="556"/>
        <v>0.1</v>
      </c>
      <c r="BA585">
        <f t="shared" si="557"/>
        <v>0.1</v>
      </c>
      <c r="BB585">
        <f t="shared" si="558"/>
        <v>0.1</v>
      </c>
      <c r="BC585">
        <f t="shared" si="559"/>
        <v>0.1</v>
      </c>
      <c r="BD585">
        <f t="shared" si="560"/>
        <v>0.1</v>
      </c>
      <c r="BE585">
        <f t="shared" si="561"/>
        <v>0.1</v>
      </c>
      <c r="BF585">
        <f t="shared" si="562"/>
        <v>0.1</v>
      </c>
      <c r="BG585">
        <f t="shared" si="563"/>
        <v>0.1</v>
      </c>
      <c r="BH585">
        <f t="shared" si="564"/>
        <v>0.1</v>
      </c>
      <c r="BI585">
        <f t="shared" si="565"/>
        <v>0.1</v>
      </c>
      <c r="BJ585">
        <f t="shared" si="566"/>
        <v>0.1</v>
      </c>
      <c r="BK585">
        <f t="shared" si="567"/>
        <v>10.1</v>
      </c>
      <c r="BM585">
        <f t="shared" si="568"/>
        <v>1.2999999999999998</v>
      </c>
      <c r="BN585">
        <f t="shared" si="569"/>
        <v>1.2999999999999998</v>
      </c>
      <c r="BO585">
        <f t="shared" si="570"/>
        <v>1.2999999999999998</v>
      </c>
      <c r="BP585">
        <f t="shared" si="571"/>
        <v>1.2999999999999998</v>
      </c>
      <c r="BQ585">
        <f t="shared" si="572"/>
        <v>1.2999999999999998</v>
      </c>
      <c r="BR585">
        <f t="shared" si="573"/>
        <v>1.2999999999999998</v>
      </c>
      <c r="BS585">
        <f t="shared" si="574"/>
        <v>1.2999999999999998</v>
      </c>
      <c r="BT585">
        <f t="shared" si="575"/>
        <v>1.2999999999999998</v>
      </c>
      <c r="BU585">
        <f t="shared" si="576"/>
        <v>1.2999999999999998</v>
      </c>
      <c r="BV585">
        <f t="shared" si="577"/>
        <v>1.2999999999999998</v>
      </c>
      <c r="BW585">
        <f t="shared" si="578"/>
        <v>1.2999999999999998</v>
      </c>
      <c r="BX585">
        <f t="shared" si="579"/>
        <v>1.2999999999999998</v>
      </c>
      <c r="BY585">
        <f t="shared" si="580"/>
        <v>1.2999999999999998</v>
      </c>
      <c r="BZ585">
        <f t="shared" si="581"/>
        <v>1.2999999999999998</v>
      </c>
      <c r="CA585">
        <f t="shared" si="582"/>
        <v>1.2999999999999998</v>
      </c>
      <c r="CB585">
        <f t="shared" si="583"/>
        <v>1.2999999999999998</v>
      </c>
      <c r="CC585">
        <f t="shared" si="584"/>
        <v>1.2999999999999998</v>
      </c>
      <c r="CD585">
        <f t="shared" si="585"/>
        <v>1.2999999999999998</v>
      </c>
      <c r="CE585">
        <f t="shared" si="586"/>
        <v>1.2999999999999998</v>
      </c>
      <c r="CF585">
        <f t="shared" si="587"/>
        <v>71.300000000000011</v>
      </c>
      <c r="CH585">
        <f t="shared" si="588"/>
        <v>130</v>
      </c>
      <c r="CI585">
        <f t="shared" si="589"/>
        <v>22.000000000000004</v>
      </c>
      <c r="CJ585">
        <f t="shared" si="590"/>
        <v>12</v>
      </c>
      <c r="CK585">
        <f t="shared" si="591"/>
        <v>96.000000000000014</v>
      </c>
      <c r="CL585">
        <f t="shared" si="592"/>
        <v>0</v>
      </c>
      <c r="CM585">
        <f t="shared" si="593"/>
        <v>0</v>
      </c>
    </row>
    <row r="586" spans="1:91" x14ac:dyDescent="0.2">
      <c r="A586">
        <v>569</v>
      </c>
      <c r="B586">
        <f>B$14*(10-lgd*COUNTIF(Defaults!$AI586:$AR586,"&lt;="&amp;B$17))</f>
        <v>1.5</v>
      </c>
      <c r="C586">
        <f>C$14*(10-lgd*COUNTIF(Defaults!$AI586:$AR586,"&lt;="&amp;C$17))</f>
        <v>1.5</v>
      </c>
      <c r="D586">
        <f>D$14*(10-lgd*COUNTIF(Defaults!$AI586:$AR586,"&lt;="&amp;D$17))</f>
        <v>1.41</v>
      </c>
      <c r="E586">
        <f>E$14*(10-lgd*COUNTIF(Defaults!$AI586:$AR586,"&lt;="&amp;E$17))</f>
        <v>1.41</v>
      </c>
      <c r="F586">
        <f>F$14*(10-lgd*COUNTIF(Defaults!$AI586:$AR586,"&lt;="&amp;F$17))</f>
        <v>1.32</v>
      </c>
      <c r="G586">
        <f>G$14*(10-lgd*COUNTIF(Defaults!$AI586:$AR586,"&lt;="&amp;G$17))</f>
        <v>1.32</v>
      </c>
      <c r="H586">
        <f>H$14*(10-lgd*COUNTIF(Defaults!$AI586:$AR586,"&lt;="&amp;H$17))</f>
        <v>1.32</v>
      </c>
      <c r="I586">
        <f>I$14*(10-lgd*COUNTIF(Defaults!$AI586:$AR586,"&lt;="&amp;I$17))</f>
        <v>1.32</v>
      </c>
      <c r="J586">
        <f>J$14*(10-lgd*COUNTIF(Defaults!$AI586:$AR586,"&lt;="&amp;J$17))</f>
        <v>1.32</v>
      </c>
      <c r="K586">
        <f>K$14*(10-lgd*COUNTIF(Defaults!$AI586:$AR586,"&lt;="&amp;K$17))</f>
        <v>1.32</v>
      </c>
      <c r="L586">
        <f>L$14*(10-lgd*COUNTIF(Defaults!$AI586:$AR586,"&lt;="&amp;L$17))</f>
        <v>1.32</v>
      </c>
      <c r="M586">
        <f>M$14*(10-lgd*COUNTIF(Defaults!$AI586:$AR586,"&lt;="&amp;M$17))</f>
        <v>1.32</v>
      </c>
      <c r="N586">
        <f>N$14*(10-lgd*COUNTIF(Defaults!$AI586:$AR586,"&lt;="&amp;N$17))</f>
        <v>1.32</v>
      </c>
      <c r="O586">
        <f>O$14*(10-lgd*COUNTIF(Defaults!$AI586:$AR586,"&lt;="&amp;O$17))</f>
        <v>1.2299999999999998</v>
      </c>
      <c r="P586">
        <f>P$14*(10-lgd*COUNTIF(Defaults!$AI586:$AR586,"&lt;="&amp;P$17))</f>
        <v>1.2299999999999998</v>
      </c>
      <c r="Q586">
        <f>Q$14*(10-lgd*COUNTIF(Defaults!$AI586:$AR586,"&lt;="&amp;Q$17))</f>
        <v>1.2299999999999998</v>
      </c>
      <c r="R586">
        <f>R$14*(10-lgd*COUNTIF(Defaults!$AI586:$AR586,"&lt;="&amp;R$17))</f>
        <v>1.2299999999999998</v>
      </c>
      <c r="S586">
        <f>S$14*(10-lgd*COUNTIF(Defaults!$AI586:$AR586,"&lt;="&amp;S$17))</f>
        <v>1.2299999999999998</v>
      </c>
      <c r="T586">
        <f>T$14*(10-lgd*COUNTIF(Defaults!$AI586:$AR586,"&lt;="&amp;T$17))</f>
        <v>1.2299999999999998</v>
      </c>
      <c r="U586">
        <f>U$14*(10-lgd*COUNTIF(Defaults!$AI586:$AR586,"&lt;="&amp;U$17))</f>
        <v>83.22999999999999</v>
      </c>
      <c r="W586">
        <f t="shared" si="528"/>
        <v>0.1</v>
      </c>
      <c r="X586">
        <f t="shared" si="529"/>
        <v>0.1</v>
      </c>
      <c r="Y586">
        <f t="shared" si="530"/>
        <v>0.1</v>
      </c>
      <c r="Z586">
        <f t="shared" si="531"/>
        <v>0.1</v>
      </c>
      <c r="AA586">
        <f t="shared" si="532"/>
        <v>0.1</v>
      </c>
      <c r="AB586">
        <f t="shared" si="533"/>
        <v>0.1</v>
      </c>
      <c r="AC586">
        <f t="shared" si="534"/>
        <v>0.1</v>
      </c>
      <c r="AD586">
        <f t="shared" si="535"/>
        <v>0.1</v>
      </c>
      <c r="AE586">
        <f t="shared" si="536"/>
        <v>0.1</v>
      </c>
      <c r="AF586">
        <f t="shared" si="537"/>
        <v>0.1</v>
      </c>
      <c r="AG586">
        <f t="shared" si="538"/>
        <v>0.1</v>
      </c>
      <c r="AH586">
        <f t="shared" si="539"/>
        <v>0.1</v>
      </c>
      <c r="AI586">
        <f t="shared" si="540"/>
        <v>0.1</v>
      </c>
      <c r="AJ586">
        <f t="shared" si="541"/>
        <v>0.1</v>
      </c>
      <c r="AK586">
        <f t="shared" si="542"/>
        <v>0.1</v>
      </c>
      <c r="AL586">
        <f t="shared" si="543"/>
        <v>0.1</v>
      </c>
      <c r="AM586">
        <f t="shared" si="544"/>
        <v>0.1</v>
      </c>
      <c r="AN586">
        <f t="shared" si="545"/>
        <v>0.1</v>
      </c>
      <c r="AO586">
        <f t="shared" si="546"/>
        <v>0.1</v>
      </c>
      <c r="AP586">
        <f t="shared" si="547"/>
        <v>20.100000000000001</v>
      </c>
      <c r="AR586">
        <f t="shared" si="548"/>
        <v>0.1</v>
      </c>
      <c r="AS586">
        <f t="shared" si="549"/>
        <v>0.1</v>
      </c>
      <c r="AT586">
        <f t="shared" si="550"/>
        <v>0.1</v>
      </c>
      <c r="AU586">
        <f t="shared" si="551"/>
        <v>0.1</v>
      </c>
      <c r="AV586">
        <f t="shared" si="552"/>
        <v>0.1</v>
      </c>
      <c r="AW586">
        <f t="shared" si="553"/>
        <v>0.1</v>
      </c>
      <c r="AX586">
        <f t="shared" si="554"/>
        <v>0.1</v>
      </c>
      <c r="AY586">
        <f t="shared" si="555"/>
        <v>0.1</v>
      </c>
      <c r="AZ586">
        <f t="shared" si="556"/>
        <v>0.1</v>
      </c>
      <c r="BA586">
        <f t="shared" si="557"/>
        <v>0.1</v>
      </c>
      <c r="BB586">
        <f t="shared" si="558"/>
        <v>0.1</v>
      </c>
      <c r="BC586">
        <f t="shared" si="559"/>
        <v>0.1</v>
      </c>
      <c r="BD586">
        <f t="shared" si="560"/>
        <v>0.1</v>
      </c>
      <c r="BE586">
        <f t="shared" si="561"/>
        <v>0.1</v>
      </c>
      <c r="BF586">
        <f t="shared" si="562"/>
        <v>0.1</v>
      </c>
      <c r="BG586">
        <f t="shared" si="563"/>
        <v>0.1</v>
      </c>
      <c r="BH586">
        <f t="shared" si="564"/>
        <v>0.1</v>
      </c>
      <c r="BI586">
        <f t="shared" si="565"/>
        <v>0.1</v>
      </c>
      <c r="BJ586">
        <f t="shared" si="566"/>
        <v>0.1</v>
      </c>
      <c r="BK586">
        <f t="shared" si="567"/>
        <v>10.1</v>
      </c>
      <c r="BM586">
        <f t="shared" si="568"/>
        <v>1.2999999999999998</v>
      </c>
      <c r="BN586">
        <f t="shared" si="569"/>
        <v>1.2999999999999998</v>
      </c>
      <c r="BO586">
        <f t="shared" si="570"/>
        <v>1.2099999999999997</v>
      </c>
      <c r="BP586">
        <f t="shared" si="571"/>
        <v>1.2099999999999997</v>
      </c>
      <c r="BQ586">
        <f t="shared" si="572"/>
        <v>1.1199999999999999</v>
      </c>
      <c r="BR586">
        <f t="shared" si="573"/>
        <v>1.1199999999999999</v>
      </c>
      <c r="BS586">
        <f t="shared" si="574"/>
        <v>1.1199999999999999</v>
      </c>
      <c r="BT586">
        <f t="shared" si="575"/>
        <v>1.1199999999999999</v>
      </c>
      <c r="BU586">
        <f t="shared" si="576"/>
        <v>1.1199999999999999</v>
      </c>
      <c r="BV586">
        <f t="shared" si="577"/>
        <v>1.1199999999999999</v>
      </c>
      <c r="BW586">
        <f t="shared" si="578"/>
        <v>1.1199999999999999</v>
      </c>
      <c r="BX586">
        <f t="shared" si="579"/>
        <v>1.1199999999999999</v>
      </c>
      <c r="BY586">
        <f t="shared" si="580"/>
        <v>1.1199999999999999</v>
      </c>
      <c r="BZ586">
        <f t="shared" si="581"/>
        <v>1.0299999999999996</v>
      </c>
      <c r="CA586">
        <f t="shared" si="582"/>
        <v>1.0299999999999996</v>
      </c>
      <c r="CB586">
        <f t="shared" si="583"/>
        <v>1.0299999999999996</v>
      </c>
      <c r="CC586">
        <f t="shared" si="584"/>
        <v>1.0299999999999996</v>
      </c>
      <c r="CD586">
        <f t="shared" si="585"/>
        <v>1.0299999999999996</v>
      </c>
      <c r="CE586">
        <f t="shared" si="586"/>
        <v>1.0299999999999996</v>
      </c>
      <c r="CF586">
        <f t="shared" si="587"/>
        <v>53.029999999999987</v>
      </c>
      <c r="CH586">
        <f t="shared" si="588"/>
        <v>108.31</v>
      </c>
      <c r="CI586">
        <f t="shared" si="589"/>
        <v>22.000000000000004</v>
      </c>
      <c r="CJ586">
        <f t="shared" si="590"/>
        <v>12</v>
      </c>
      <c r="CK586">
        <f t="shared" si="591"/>
        <v>74.309999999999988</v>
      </c>
      <c r="CL586">
        <f t="shared" si="592"/>
        <v>0</v>
      </c>
      <c r="CM586">
        <f t="shared" si="593"/>
        <v>0</v>
      </c>
    </row>
    <row r="587" spans="1:91" x14ac:dyDescent="0.2">
      <c r="A587">
        <v>570</v>
      </c>
      <c r="B587">
        <f>B$14*(10-lgd*COUNTIF(Defaults!$AI587:$AR587,"&lt;="&amp;B$17))</f>
        <v>1.5</v>
      </c>
      <c r="C587">
        <f>C$14*(10-lgd*COUNTIF(Defaults!$AI587:$AR587,"&lt;="&amp;C$17))</f>
        <v>1.5</v>
      </c>
      <c r="D587">
        <f>D$14*(10-lgd*COUNTIF(Defaults!$AI587:$AR587,"&lt;="&amp;D$17))</f>
        <v>1.5</v>
      </c>
      <c r="E587">
        <f>E$14*(10-lgd*COUNTIF(Defaults!$AI587:$AR587,"&lt;="&amp;E$17))</f>
        <v>1.5</v>
      </c>
      <c r="F587">
        <f>F$14*(10-lgd*COUNTIF(Defaults!$AI587:$AR587,"&lt;="&amp;F$17))</f>
        <v>1.5</v>
      </c>
      <c r="G587">
        <f>G$14*(10-lgd*COUNTIF(Defaults!$AI587:$AR587,"&lt;="&amp;G$17))</f>
        <v>1.5</v>
      </c>
      <c r="H587">
        <f>H$14*(10-lgd*COUNTIF(Defaults!$AI587:$AR587,"&lt;="&amp;H$17))</f>
        <v>1.5</v>
      </c>
      <c r="I587">
        <f>I$14*(10-lgd*COUNTIF(Defaults!$AI587:$AR587,"&lt;="&amp;I$17))</f>
        <v>1.5</v>
      </c>
      <c r="J587">
        <f>J$14*(10-lgd*COUNTIF(Defaults!$AI587:$AR587,"&lt;="&amp;J$17))</f>
        <v>1.5</v>
      </c>
      <c r="K587">
        <f>K$14*(10-lgd*COUNTIF(Defaults!$AI587:$AR587,"&lt;="&amp;K$17))</f>
        <v>1.5</v>
      </c>
      <c r="L587">
        <f>L$14*(10-lgd*COUNTIF(Defaults!$AI587:$AR587,"&lt;="&amp;L$17))</f>
        <v>1.5</v>
      </c>
      <c r="M587">
        <f>M$14*(10-lgd*COUNTIF(Defaults!$AI587:$AR587,"&lt;="&amp;M$17))</f>
        <v>1.5</v>
      </c>
      <c r="N587">
        <f>N$14*(10-lgd*COUNTIF(Defaults!$AI587:$AR587,"&lt;="&amp;N$17))</f>
        <v>1.5</v>
      </c>
      <c r="O587">
        <f>O$14*(10-lgd*COUNTIF(Defaults!$AI587:$AR587,"&lt;="&amp;O$17))</f>
        <v>1.5</v>
      </c>
      <c r="P587">
        <f>P$14*(10-lgd*COUNTIF(Defaults!$AI587:$AR587,"&lt;="&amp;P$17))</f>
        <v>1.5</v>
      </c>
      <c r="Q587">
        <f>Q$14*(10-lgd*COUNTIF(Defaults!$AI587:$AR587,"&lt;="&amp;Q$17))</f>
        <v>1.5</v>
      </c>
      <c r="R587">
        <f>R$14*(10-lgd*COUNTIF(Defaults!$AI587:$AR587,"&lt;="&amp;R$17))</f>
        <v>1.5</v>
      </c>
      <c r="S587">
        <f>S$14*(10-lgd*COUNTIF(Defaults!$AI587:$AR587,"&lt;="&amp;S$17))</f>
        <v>1.5</v>
      </c>
      <c r="T587">
        <f>T$14*(10-lgd*COUNTIF(Defaults!$AI587:$AR587,"&lt;="&amp;T$17))</f>
        <v>1.41</v>
      </c>
      <c r="U587">
        <f>U$14*(10-lgd*COUNTIF(Defaults!$AI587:$AR587,"&lt;="&amp;U$17))</f>
        <v>95.410000000000011</v>
      </c>
      <c r="W587">
        <f t="shared" si="528"/>
        <v>0.1</v>
      </c>
      <c r="X587">
        <f t="shared" si="529"/>
        <v>0.1</v>
      </c>
      <c r="Y587">
        <f t="shared" si="530"/>
        <v>0.1</v>
      </c>
      <c r="Z587">
        <f t="shared" si="531"/>
        <v>0.1</v>
      </c>
      <c r="AA587">
        <f t="shared" si="532"/>
        <v>0.1</v>
      </c>
      <c r="AB587">
        <f t="shared" si="533"/>
        <v>0.1</v>
      </c>
      <c r="AC587">
        <f t="shared" si="534"/>
        <v>0.1</v>
      </c>
      <c r="AD587">
        <f t="shared" si="535"/>
        <v>0.1</v>
      </c>
      <c r="AE587">
        <f t="shared" si="536"/>
        <v>0.1</v>
      </c>
      <c r="AF587">
        <f t="shared" si="537"/>
        <v>0.1</v>
      </c>
      <c r="AG587">
        <f t="shared" si="538"/>
        <v>0.1</v>
      </c>
      <c r="AH587">
        <f t="shared" si="539"/>
        <v>0.1</v>
      </c>
      <c r="AI587">
        <f t="shared" si="540"/>
        <v>0.1</v>
      </c>
      <c r="AJ587">
        <f t="shared" si="541"/>
        <v>0.1</v>
      </c>
      <c r="AK587">
        <f t="shared" si="542"/>
        <v>0.1</v>
      </c>
      <c r="AL587">
        <f t="shared" si="543"/>
        <v>0.1</v>
      </c>
      <c r="AM587">
        <f t="shared" si="544"/>
        <v>0.1</v>
      </c>
      <c r="AN587">
        <f t="shared" si="545"/>
        <v>0.1</v>
      </c>
      <c r="AO587">
        <f t="shared" si="546"/>
        <v>0.1</v>
      </c>
      <c r="AP587">
        <f t="shared" si="547"/>
        <v>20.100000000000001</v>
      </c>
      <c r="AR587">
        <f t="shared" si="548"/>
        <v>0.1</v>
      </c>
      <c r="AS587">
        <f t="shared" si="549"/>
        <v>0.1</v>
      </c>
      <c r="AT587">
        <f t="shared" si="550"/>
        <v>0.1</v>
      </c>
      <c r="AU587">
        <f t="shared" si="551"/>
        <v>0.1</v>
      </c>
      <c r="AV587">
        <f t="shared" si="552"/>
        <v>0.1</v>
      </c>
      <c r="AW587">
        <f t="shared" si="553"/>
        <v>0.1</v>
      </c>
      <c r="AX587">
        <f t="shared" si="554"/>
        <v>0.1</v>
      </c>
      <c r="AY587">
        <f t="shared" si="555"/>
        <v>0.1</v>
      </c>
      <c r="AZ587">
        <f t="shared" si="556"/>
        <v>0.1</v>
      </c>
      <c r="BA587">
        <f t="shared" si="557"/>
        <v>0.1</v>
      </c>
      <c r="BB587">
        <f t="shared" si="558"/>
        <v>0.1</v>
      </c>
      <c r="BC587">
        <f t="shared" si="559"/>
        <v>0.1</v>
      </c>
      <c r="BD587">
        <f t="shared" si="560"/>
        <v>0.1</v>
      </c>
      <c r="BE587">
        <f t="shared" si="561"/>
        <v>0.1</v>
      </c>
      <c r="BF587">
        <f t="shared" si="562"/>
        <v>0.1</v>
      </c>
      <c r="BG587">
        <f t="shared" si="563"/>
        <v>0.1</v>
      </c>
      <c r="BH587">
        <f t="shared" si="564"/>
        <v>0.1</v>
      </c>
      <c r="BI587">
        <f t="shared" si="565"/>
        <v>0.1</v>
      </c>
      <c r="BJ587">
        <f t="shared" si="566"/>
        <v>0.1</v>
      </c>
      <c r="BK587">
        <f t="shared" si="567"/>
        <v>10.1</v>
      </c>
      <c r="BM587">
        <f t="shared" si="568"/>
        <v>1.2999999999999998</v>
      </c>
      <c r="BN587">
        <f t="shared" si="569"/>
        <v>1.2999999999999998</v>
      </c>
      <c r="BO587">
        <f t="shared" si="570"/>
        <v>1.2999999999999998</v>
      </c>
      <c r="BP587">
        <f t="shared" si="571"/>
        <v>1.2999999999999998</v>
      </c>
      <c r="BQ587">
        <f t="shared" si="572"/>
        <v>1.2999999999999998</v>
      </c>
      <c r="BR587">
        <f t="shared" si="573"/>
        <v>1.2999999999999998</v>
      </c>
      <c r="BS587">
        <f t="shared" si="574"/>
        <v>1.2999999999999998</v>
      </c>
      <c r="BT587">
        <f t="shared" si="575"/>
        <v>1.2999999999999998</v>
      </c>
      <c r="BU587">
        <f t="shared" si="576"/>
        <v>1.2999999999999998</v>
      </c>
      <c r="BV587">
        <f t="shared" si="577"/>
        <v>1.2999999999999998</v>
      </c>
      <c r="BW587">
        <f t="shared" si="578"/>
        <v>1.2999999999999998</v>
      </c>
      <c r="BX587">
        <f t="shared" si="579"/>
        <v>1.2999999999999998</v>
      </c>
      <c r="BY587">
        <f t="shared" si="580"/>
        <v>1.2999999999999998</v>
      </c>
      <c r="BZ587">
        <f t="shared" si="581"/>
        <v>1.2999999999999998</v>
      </c>
      <c r="CA587">
        <f t="shared" si="582"/>
        <v>1.2999999999999998</v>
      </c>
      <c r="CB587">
        <f t="shared" si="583"/>
        <v>1.2999999999999998</v>
      </c>
      <c r="CC587">
        <f t="shared" si="584"/>
        <v>1.2999999999999998</v>
      </c>
      <c r="CD587">
        <f t="shared" si="585"/>
        <v>1.2999999999999998</v>
      </c>
      <c r="CE587">
        <f t="shared" si="586"/>
        <v>1.2099999999999997</v>
      </c>
      <c r="CF587">
        <f t="shared" si="587"/>
        <v>65.210000000000008</v>
      </c>
      <c r="CH587">
        <f t="shared" si="588"/>
        <v>123.82000000000001</v>
      </c>
      <c r="CI587">
        <f t="shared" si="589"/>
        <v>22.000000000000004</v>
      </c>
      <c r="CJ587">
        <f t="shared" si="590"/>
        <v>12</v>
      </c>
      <c r="CK587">
        <f t="shared" si="591"/>
        <v>89.820000000000022</v>
      </c>
      <c r="CL587">
        <f t="shared" si="592"/>
        <v>0</v>
      </c>
      <c r="CM587">
        <f t="shared" si="593"/>
        <v>0</v>
      </c>
    </row>
    <row r="588" spans="1:91" x14ac:dyDescent="0.2">
      <c r="A588">
        <v>571</v>
      </c>
      <c r="B588">
        <f>B$14*(10-lgd*COUNTIF(Defaults!$AI588:$AR588,"&lt;="&amp;B$17))</f>
        <v>1.5</v>
      </c>
      <c r="C588">
        <f>C$14*(10-lgd*COUNTIF(Defaults!$AI588:$AR588,"&lt;="&amp;C$17))</f>
        <v>1.5</v>
      </c>
      <c r="D588">
        <f>D$14*(10-lgd*COUNTIF(Defaults!$AI588:$AR588,"&lt;="&amp;D$17))</f>
        <v>1.5</v>
      </c>
      <c r="E588">
        <f>E$14*(10-lgd*COUNTIF(Defaults!$AI588:$AR588,"&lt;="&amp;E$17))</f>
        <v>1.32</v>
      </c>
      <c r="F588">
        <f>F$14*(10-lgd*COUNTIF(Defaults!$AI588:$AR588,"&lt;="&amp;F$17))</f>
        <v>1.32</v>
      </c>
      <c r="G588">
        <f>G$14*(10-lgd*COUNTIF(Defaults!$AI588:$AR588,"&lt;="&amp;G$17))</f>
        <v>1.32</v>
      </c>
      <c r="H588">
        <f>H$14*(10-lgd*COUNTIF(Defaults!$AI588:$AR588,"&lt;="&amp;H$17))</f>
        <v>1.32</v>
      </c>
      <c r="I588">
        <f>I$14*(10-lgd*COUNTIF(Defaults!$AI588:$AR588,"&lt;="&amp;I$17))</f>
        <v>1.32</v>
      </c>
      <c r="J588">
        <f>J$14*(10-lgd*COUNTIF(Defaults!$AI588:$AR588,"&lt;="&amp;J$17))</f>
        <v>1.2299999999999998</v>
      </c>
      <c r="K588">
        <f>K$14*(10-lgd*COUNTIF(Defaults!$AI588:$AR588,"&lt;="&amp;K$17))</f>
        <v>1.2299999999999998</v>
      </c>
      <c r="L588">
        <f>L$14*(10-lgd*COUNTIF(Defaults!$AI588:$AR588,"&lt;="&amp;L$17))</f>
        <v>1.2299999999999998</v>
      </c>
      <c r="M588">
        <f>M$14*(10-lgd*COUNTIF(Defaults!$AI588:$AR588,"&lt;="&amp;M$17))</f>
        <v>1.2299999999999998</v>
      </c>
      <c r="N588">
        <f>N$14*(10-lgd*COUNTIF(Defaults!$AI588:$AR588,"&lt;="&amp;N$17))</f>
        <v>1.2299999999999998</v>
      </c>
      <c r="O588">
        <f>O$14*(10-lgd*COUNTIF(Defaults!$AI588:$AR588,"&lt;="&amp;O$17))</f>
        <v>1.2299999999999998</v>
      </c>
      <c r="P588">
        <f>P$14*(10-lgd*COUNTIF(Defaults!$AI588:$AR588,"&lt;="&amp;P$17))</f>
        <v>1.2299999999999998</v>
      </c>
      <c r="Q588">
        <f>Q$14*(10-lgd*COUNTIF(Defaults!$AI588:$AR588,"&lt;="&amp;Q$17))</f>
        <v>1.2299999999999998</v>
      </c>
      <c r="R588">
        <f>R$14*(10-lgd*COUNTIF(Defaults!$AI588:$AR588,"&lt;="&amp;R$17))</f>
        <v>1.2299999999999998</v>
      </c>
      <c r="S588">
        <f>S$14*(10-lgd*COUNTIF(Defaults!$AI588:$AR588,"&lt;="&amp;S$17))</f>
        <v>1.2299999999999998</v>
      </c>
      <c r="T588">
        <f>T$14*(10-lgd*COUNTIF(Defaults!$AI588:$AR588,"&lt;="&amp;T$17))</f>
        <v>1.2299999999999998</v>
      </c>
      <c r="U588">
        <f>U$14*(10-lgd*COUNTIF(Defaults!$AI588:$AR588,"&lt;="&amp;U$17))</f>
        <v>83.22999999999999</v>
      </c>
      <c r="W588">
        <f t="shared" si="528"/>
        <v>0.1</v>
      </c>
      <c r="X588">
        <f t="shared" si="529"/>
        <v>0.1</v>
      </c>
      <c r="Y588">
        <f t="shared" si="530"/>
        <v>0.1</v>
      </c>
      <c r="Z588">
        <f t="shared" si="531"/>
        <v>0.1</v>
      </c>
      <c r="AA588">
        <f t="shared" si="532"/>
        <v>0.1</v>
      </c>
      <c r="AB588">
        <f t="shared" si="533"/>
        <v>0.1</v>
      </c>
      <c r="AC588">
        <f t="shared" si="534"/>
        <v>0.1</v>
      </c>
      <c r="AD588">
        <f t="shared" si="535"/>
        <v>0.1</v>
      </c>
      <c r="AE588">
        <f t="shared" si="536"/>
        <v>0.1</v>
      </c>
      <c r="AF588">
        <f t="shared" si="537"/>
        <v>0.1</v>
      </c>
      <c r="AG588">
        <f t="shared" si="538"/>
        <v>0.1</v>
      </c>
      <c r="AH588">
        <f t="shared" si="539"/>
        <v>0.1</v>
      </c>
      <c r="AI588">
        <f t="shared" si="540"/>
        <v>0.1</v>
      </c>
      <c r="AJ588">
        <f t="shared" si="541"/>
        <v>0.1</v>
      </c>
      <c r="AK588">
        <f t="shared" si="542"/>
        <v>0.1</v>
      </c>
      <c r="AL588">
        <f t="shared" si="543"/>
        <v>0.1</v>
      </c>
      <c r="AM588">
        <f t="shared" si="544"/>
        <v>0.1</v>
      </c>
      <c r="AN588">
        <f t="shared" si="545"/>
        <v>0.1</v>
      </c>
      <c r="AO588">
        <f t="shared" si="546"/>
        <v>0.1</v>
      </c>
      <c r="AP588">
        <f t="shared" si="547"/>
        <v>20.100000000000001</v>
      </c>
      <c r="AR588">
        <f t="shared" si="548"/>
        <v>0.1</v>
      </c>
      <c r="AS588">
        <f t="shared" si="549"/>
        <v>0.1</v>
      </c>
      <c r="AT588">
        <f t="shared" si="550"/>
        <v>0.1</v>
      </c>
      <c r="AU588">
        <f t="shared" si="551"/>
        <v>0.1</v>
      </c>
      <c r="AV588">
        <f t="shared" si="552"/>
        <v>0.1</v>
      </c>
      <c r="AW588">
        <f t="shared" si="553"/>
        <v>0.1</v>
      </c>
      <c r="AX588">
        <f t="shared" si="554"/>
        <v>0.1</v>
      </c>
      <c r="AY588">
        <f t="shared" si="555"/>
        <v>0.1</v>
      </c>
      <c r="AZ588">
        <f t="shared" si="556"/>
        <v>0.1</v>
      </c>
      <c r="BA588">
        <f t="shared" si="557"/>
        <v>0.1</v>
      </c>
      <c r="BB588">
        <f t="shared" si="558"/>
        <v>0.1</v>
      </c>
      <c r="BC588">
        <f t="shared" si="559"/>
        <v>0.1</v>
      </c>
      <c r="BD588">
        <f t="shared" si="560"/>
        <v>0.1</v>
      </c>
      <c r="BE588">
        <f t="shared" si="561"/>
        <v>0.1</v>
      </c>
      <c r="BF588">
        <f t="shared" si="562"/>
        <v>0.1</v>
      </c>
      <c r="BG588">
        <f t="shared" si="563"/>
        <v>0.1</v>
      </c>
      <c r="BH588">
        <f t="shared" si="564"/>
        <v>0.1</v>
      </c>
      <c r="BI588">
        <f t="shared" si="565"/>
        <v>0.1</v>
      </c>
      <c r="BJ588">
        <f t="shared" si="566"/>
        <v>0.1</v>
      </c>
      <c r="BK588">
        <f t="shared" si="567"/>
        <v>10.1</v>
      </c>
      <c r="BM588">
        <f t="shared" si="568"/>
        <v>1.2999999999999998</v>
      </c>
      <c r="BN588">
        <f t="shared" si="569"/>
        <v>1.2999999999999998</v>
      </c>
      <c r="BO588">
        <f t="shared" si="570"/>
        <v>1.2999999999999998</v>
      </c>
      <c r="BP588">
        <f t="shared" si="571"/>
        <v>1.1199999999999999</v>
      </c>
      <c r="BQ588">
        <f t="shared" si="572"/>
        <v>1.1199999999999999</v>
      </c>
      <c r="BR588">
        <f t="shared" si="573"/>
        <v>1.1199999999999999</v>
      </c>
      <c r="BS588">
        <f t="shared" si="574"/>
        <v>1.1199999999999999</v>
      </c>
      <c r="BT588">
        <f t="shared" si="575"/>
        <v>1.1199999999999999</v>
      </c>
      <c r="BU588">
        <f t="shared" si="576"/>
        <v>1.0299999999999996</v>
      </c>
      <c r="BV588">
        <f t="shared" si="577"/>
        <v>1.0299999999999996</v>
      </c>
      <c r="BW588">
        <f t="shared" si="578"/>
        <v>1.0299999999999996</v>
      </c>
      <c r="BX588">
        <f t="shared" si="579"/>
        <v>1.0299999999999996</v>
      </c>
      <c r="BY588">
        <f t="shared" si="580"/>
        <v>1.0299999999999996</v>
      </c>
      <c r="BZ588">
        <f t="shared" si="581"/>
        <v>1.0299999999999996</v>
      </c>
      <c r="CA588">
        <f t="shared" si="582"/>
        <v>1.0299999999999996</v>
      </c>
      <c r="CB588">
        <f t="shared" si="583"/>
        <v>1.0299999999999996</v>
      </c>
      <c r="CC588">
        <f t="shared" si="584"/>
        <v>1.0299999999999996</v>
      </c>
      <c r="CD588">
        <f t="shared" si="585"/>
        <v>1.0299999999999996</v>
      </c>
      <c r="CE588">
        <f t="shared" si="586"/>
        <v>1.0299999999999996</v>
      </c>
      <c r="CF588">
        <f t="shared" si="587"/>
        <v>53.029999999999987</v>
      </c>
      <c r="CH588">
        <f t="shared" si="588"/>
        <v>107.86</v>
      </c>
      <c r="CI588">
        <f t="shared" si="589"/>
        <v>22.000000000000004</v>
      </c>
      <c r="CJ588">
        <f t="shared" si="590"/>
        <v>12</v>
      </c>
      <c r="CK588">
        <f t="shared" si="591"/>
        <v>73.859999999999985</v>
      </c>
      <c r="CL588">
        <f t="shared" si="592"/>
        <v>0</v>
      </c>
      <c r="CM588">
        <f t="shared" si="593"/>
        <v>0</v>
      </c>
    </row>
    <row r="589" spans="1:91" x14ac:dyDescent="0.2">
      <c r="A589">
        <v>572</v>
      </c>
      <c r="B589">
        <f>B$14*(10-lgd*COUNTIF(Defaults!$AI589:$AR589,"&lt;="&amp;B$17))</f>
        <v>1.5</v>
      </c>
      <c r="C589">
        <f>C$14*(10-lgd*COUNTIF(Defaults!$AI589:$AR589,"&lt;="&amp;C$17))</f>
        <v>1.5</v>
      </c>
      <c r="D589">
        <f>D$14*(10-lgd*COUNTIF(Defaults!$AI589:$AR589,"&lt;="&amp;D$17))</f>
        <v>1.5</v>
      </c>
      <c r="E589">
        <f>E$14*(10-lgd*COUNTIF(Defaults!$AI589:$AR589,"&lt;="&amp;E$17))</f>
        <v>1.32</v>
      </c>
      <c r="F589">
        <f>F$14*(10-lgd*COUNTIF(Defaults!$AI589:$AR589,"&lt;="&amp;F$17))</f>
        <v>1.32</v>
      </c>
      <c r="G589">
        <f>G$14*(10-lgd*COUNTIF(Defaults!$AI589:$AR589,"&lt;="&amp;G$17))</f>
        <v>1.32</v>
      </c>
      <c r="H589">
        <f>H$14*(10-lgd*COUNTIF(Defaults!$AI589:$AR589,"&lt;="&amp;H$17))</f>
        <v>1.32</v>
      </c>
      <c r="I589">
        <f>I$14*(10-lgd*COUNTIF(Defaults!$AI589:$AR589,"&lt;="&amp;I$17))</f>
        <v>1.32</v>
      </c>
      <c r="J589">
        <f>J$14*(10-lgd*COUNTIF(Defaults!$AI589:$AR589,"&lt;="&amp;J$17))</f>
        <v>1.32</v>
      </c>
      <c r="K589">
        <f>K$14*(10-lgd*COUNTIF(Defaults!$AI589:$AR589,"&lt;="&amp;K$17))</f>
        <v>1.2299999999999998</v>
      </c>
      <c r="L589">
        <f>L$14*(10-lgd*COUNTIF(Defaults!$AI589:$AR589,"&lt;="&amp;L$17))</f>
        <v>1.2299999999999998</v>
      </c>
      <c r="M589">
        <f>M$14*(10-lgd*COUNTIF(Defaults!$AI589:$AR589,"&lt;="&amp;M$17))</f>
        <v>1.2299999999999998</v>
      </c>
      <c r="N589">
        <f>N$14*(10-lgd*COUNTIF(Defaults!$AI589:$AR589,"&lt;="&amp;N$17))</f>
        <v>1.2299999999999998</v>
      </c>
      <c r="O589">
        <f>O$14*(10-lgd*COUNTIF(Defaults!$AI589:$AR589,"&lt;="&amp;O$17))</f>
        <v>1.2299999999999998</v>
      </c>
      <c r="P589">
        <f>P$14*(10-lgd*COUNTIF(Defaults!$AI589:$AR589,"&lt;="&amp;P$17))</f>
        <v>1.2299999999999998</v>
      </c>
      <c r="Q589">
        <f>Q$14*(10-lgd*COUNTIF(Defaults!$AI589:$AR589,"&lt;="&amp;Q$17))</f>
        <v>1.1399999999999999</v>
      </c>
      <c r="R589">
        <f>R$14*(10-lgd*COUNTIF(Defaults!$AI589:$AR589,"&lt;="&amp;R$17))</f>
        <v>1.1399999999999999</v>
      </c>
      <c r="S589">
        <f>S$14*(10-lgd*COUNTIF(Defaults!$AI589:$AR589,"&lt;="&amp;S$17))</f>
        <v>1.1399999999999999</v>
      </c>
      <c r="T589">
        <f>T$14*(10-lgd*COUNTIF(Defaults!$AI589:$AR589,"&lt;="&amp;T$17))</f>
        <v>1.1399999999999999</v>
      </c>
      <c r="U589">
        <f>U$14*(10-lgd*COUNTIF(Defaults!$AI589:$AR589,"&lt;="&amp;U$17))</f>
        <v>77.14</v>
      </c>
      <c r="W589">
        <f t="shared" si="528"/>
        <v>0.1</v>
      </c>
      <c r="X589">
        <f t="shared" si="529"/>
        <v>0.1</v>
      </c>
      <c r="Y589">
        <f t="shared" si="530"/>
        <v>0.1</v>
      </c>
      <c r="Z589">
        <f t="shared" si="531"/>
        <v>0.1</v>
      </c>
      <c r="AA589">
        <f t="shared" si="532"/>
        <v>0.1</v>
      </c>
      <c r="AB589">
        <f t="shared" si="533"/>
        <v>0.1</v>
      </c>
      <c r="AC589">
        <f t="shared" si="534"/>
        <v>0.1</v>
      </c>
      <c r="AD589">
        <f t="shared" si="535"/>
        <v>0.1</v>
      </c>
      <c r="AE589">
        <f t="shared" si="536"/>
        <v>0.1</v>
      </c>
      <c r="AF589">
        <f t="shared" si="537"/>
        <v>0.1</v>
      </c>
      <c r="AG589">
        <f t="shared" si="538"/>
        <v>0.1</v>
      </c>
      <c r="AH589">
        <f t="shared" si="539"/>
        <v>0.1</v>
      </c>
      <c r="AI589">
        <f t="shared" si="540"/>
        <v>0.1</v>
      </c>
      <c r="AJ589">
        <f t="shared" si="541"/>
        <v>0.1</v>
      </c>
      <c r="AK589">
        <f t="shared" si="542"/>
        <v>0.1</v>
      </c>
      <c r="AL589">
        <f t="shared" si="543"/>
        <v>0.1</v>
      </c>
      <c r="AM589">
        <f t="shared" si="544"/>
        <v>0.1</v>
      </c>
      <c r="AN589">
        <f t="shared" si="545"/>
        <v>0.1</v>
      </c>
      <c r="AO589">
        <f t="shared" si="546"/>
        <v>0.1</v>
      </c>
      <c r="AP589">
        <f t="shared" si="547"/>
        <v>20.100000000000001</v>
      </c>
      <c r="AR589">
        <f t="shared" si="548"/>
        <v>0.1</v>
      </c>
      <c r="AS589">
        <f t="shared" si="549"/>
        <v>0.1</v>
      </c>
      <c r="AT589">
        <f t="shared" si="550"/>
        <v>0.1</v>
      </c>
      <c r="AU589">
        <f t="shared" si="551"/>
        <v>0.1</v>
      </c>
      <c r="AV589">
        <f t="shared" si="552"/>
        <v>0.1</v>
      </c>
      <c r="AW589">
        <f t="shared" si="553"/>
        <v>0.1</v>
      </c>
      <c r="AX589">
        <f t="shared" si="554"/>
        <v>0.1</v>
      </c>
      <c r="AY589">
        <f t="shared" si="555"/>
        <v>0.1</v>
      </c>
      <c r="AZ589">
        <f t="shared" si="556"/>
        <v>0.1</v>
      </c>
      <c r="BA589">
        <f t="shared" si="557"/>
        <v>0.1</v>
      </c>
      <c r="BB589">
        <f t="shared" si="558"/>
        <v>0.1</v>
      </c>
      <c r="BC589">
        <f t="shared" si="559"/>
        <v>0.1</v>
      </c>
      <c r="BD589">
        <f t="shared" si="560"/>
        <v>0.1</v>
      </c>
      <c r="BE589">
        <f t="shared" si="561"/>
        <v>0.1</v>
      </c>
      <c r="BF589">
        <f t="shared" si="562"/>
        <v>0.1</v>
      </c>
      <c r="BG589">
        <f t="shared" si="563"/>
        <v>0.1</v>
      </c>
      <c r="BH589">
        <f t="shared" si="564"/>
        <v>0.1</v>
      </c>
      <c r="BI589">
        <f t="shared" si="565"/>
        <v>0.1</v>
      </c>
      <c r="BJ589">
        <f t="shared" si="566"/>
        <v>0.1</v>
      </c>
      <c r="BK589">
        <f t="shared" si="567"/>
        <v>10.1</v>
      </c>
      <c r="BM589">
        <f t="shared" si="568"/>
        <v>1.2999999999999998</v>
      </c>
      <c r="BN589">
        <f t="shared" si="569"/>
        <v>1.2999999999999998</v>
      </c>
      <c r="BO589">
        <f t="shared" si="570"/>
        <v>1.2999999999999998</v>
      </c>
      <c r="BP589">
        <f t="shared" si="571"/>
        <v>1.1199999999999999</v>
      </c>
      <c r="BQ589">
        <f t="shared" si="572"/>
        <v>1.1199999999999999</v>
      </c>
      <c r="BR589">
        <f t="shared" si="573"/>
        <v>1.1199999999999999</v>
      </c>
      <c r="BS589">
        <f t="shared" si="574"/>
        <v>1.1199999999999999</v>
      </c>
      <c r="BT589">
        <f t="shared" si="575"/>
        <v>1.1199999999999999</v>
      </c>
      <c r="BU589">
        <f t="shared" si="576"/>
        <v>1.1199999999999999</v>
      </c>
      <c r="BV589">
        <f t="shared" si="577"/>
        <v>1.0299999999999996</v>
      </c>
      <c r="BW589">
        <f t="shared" si="578"/>
        <v>1.0299999999999996</v>
      </c>
      <c r="BX589">
        <f t="shared" si="579"/>
        <v>1.0299999999999996</v>
      </c>
      <c r="BY589">
        <f t="shared" si="580"/>
        <v>1.0299999999999996</v>
      </c>
      <c r="BZ589">
        <f t="shared" si="581"/>
        <v>1.0299999999999996</v>
      </c>
      <c r="CA589">
        <f t="shared" si="582"/>
        <v>1.0299999999999996</v>
      </c>
      <c r="CB589">
        <f t="shared" si="583"/>
        <v>0.93999999999999984</v>
      </c>
      <c r="CC589">
        <f t="shared" si="584"/>
        <v>0.93999999999999984</v>
      </c>
      <c r="CD589">
        <f t="shared" si="585"/>
        <v>0.93999999999999984</v>
      </c>
      <c r="CE589">
        <f t="shared" si="586"/>
        <v>0.93999999999999984</v>
      </c>
      <c r="CF589">
        <f t="shared" si="587"/>
        <v>46.94</v>
      </c>
      <c r="CH589">
        <f t="shared" si="588"/>
        <v>101.5</v>
      </c>
      <c r="CI589">
        <f t="shared" si="589"/>
        <v>22.000000000000004</v>
      </c>
      <c r="CJ589">
        <f t="shared" si="590"/>
        <v>12</v>
      </c>
      <c r="CK589">
        <f t="shared" si="591"/>
        <v>67.5</v>
      </c>
      <c r="CL589">
        <f t="shared" si="592"/>
        <v>0</v>
      </c>
      <c r="CM589">
        <f t="shared" si="593"/>
        <v>0</v>
      </c>
    </row>
    <row r="590" spans="1:91" x14ac:dyDescent="0.2">
      <c r="A590">
        <v>573</v>
      </c>
      <c r="B590">
        <f>B$14*(10-lgd*COUNTIF(Defaults!$AI590:$AR590,"&lt;="&amp;B$17))</f>
        <v>1.5</v>
      </c>
      <c r="C590">
        <f>C$14*(10-lgd*COUNTIF(Defaults!$AI590:$AR590,"&lt;="&amp;C$17))</f>
        <v>1.5</v>
      </c>
      <c r="D590">
        <f>D$14*(10-lgd*COUNTIF(Defaults!$AI590:$AR590,"&lt;="&amp;D$17))</f>
        <v>1.41</v>
      </c>
      <c r="E590">
        <f>E$14*(10-lgd*COUNTIF(Defaults!$AI590:$AR590,"&lt;="&amp;E$17))</f>
        <v>1.41</v>
      </c>
      <c r="F590">
        <f>F$14*(10-lgd*COUNTIF(Defaults!$AI590:$AR590,"&lt;="&amp;F$17))</f>
        <v>1.41</v>
      </c>
      <c r="G590">
        <f>G$14*(10-lgd*COUNTIF(Defaults!$AI590:$AR590,"&lt;="&amp;G$17))</f>
        <v>1.41</v>
      </c>
      <c r="H590">
        <f>H$14*(10-lgd*COUNTIF(Defaults!$AI590:$AR590,"&lt;="&amp;H$17))</f>
        <v>1.41</v>
      </c>
      <c r="I590">
        <f>I$14*(10-lgd*COUNTIF(Defaults!$AI590:$AR590,"&lt;="&amp;I$17))</f>
        <v>1.41</v>
      </c>
      <c r="J590">
        <f>J$14*(10-lgd*COUNTIF(Defaults!$AI590:$AR590,"&lt;="&amp;J$17))</f>
        <v>1.41</v>
      </c>
      <c r="K590">
        <f>K$14*(10-lgd*COUNTIF(Defaults!$AI590:$AR590,"&lt;="&amp;K$17))</f>
        <v>1.41</v>
      </c>
      <c r="L590">
        <f>L$14*(10-lgd*COUNTIF(Defaults!$AI590:$AR590,"&lt;="&amp;L$17))</f>
        <v>1.41</v>
      </c>
      <c r="M590">
        <f>M$14*(10-lgd*COUNTIF(Defaults!$AI590:$AR590,"&lt;="&amp;M$17))</f>
        <v>1.41</v>
      </c>
      <c r="N590">
        <f>N$14*(10-lgd*COUNTIF(Defaults!$AI590:$AR590,"&lt;="&amp;N$17))</f>
        <v>1.41</v>
      </c>
      <c r="O590">
        <f>O$14*(10-lgd*COUNTIF(Defaults!$AI590:$AR590,"&lt;="&amp;O$17))</f>
        <v>1.41</v>
      </c>
      <c r="P590">
        <f>P$14*(10-lgd*COUNTIF(Defaults!$AI590:$AR590,"&lt;="&amp;P$17))</f>
        <v>1.41</v>
      </c>
      <c r="Q590">
        <f>Q$14*(10-lgd*COUNTIF(Defaults!$AI590:$AR590,"&lt;="&amp;Q$17))</f>
        <v>1.41</v>
      </c>
      <c r="R590">
        <f>R$14*(10-lgd*COUNTIF(Defaults!$AI590:$AR590,"&lt;="&amp;R$17))</f>
        <v>1.41</v>
      </c>
      <c r="S590">
        <f>S$14*(10-lgd*COUNTIF(Defaults!$AI590:$AR590,"&lt;="&amp;S$17))</f>
        <v>1.41</v>
      </c>
      <c r="T590">
        <f>T$14*(10-lgd*COUNTIF(Defaults!$AI590:$AR590,"&lt;="&amp;T$17))</f>
        <v>1.41</v>
      </c>
      <c r="U590">
        <f>U$14*(10-lgd*COUNTIF(Defaults!$AI590:$AR590,"&lt;="&amp;U$17))</f>
        <v>95.410000000000011</v>
      </c>
      <c r="W590">
        <f t="shared" si="528"/>
        <v>0.1</v>
      </c>
      <c r="X590">
        <f t="shared" si="529"/>
        <v>0.1</v>
      </c>
      <c r="Y590">
        <f t="shared" si="530"/>
        <v>0.1</v>
      </c>
      <c r="Z590">
        <f t="shared" si="531"/>
        <v>0.1</v>
      </c>
      <c r="AA590">
        <f t="shared" si="532"/>
        <v>0.1</v>
      </c>
      <c r="AB590">
        <f t="shared" si="533"/>
        <v>0.1</v>
      </c>
      <c r="AC590">
        <f t="shared" si="534"/>
        <v>0.1</v>
      </c>
      <c r="AD590">
        <f t="shared" si="535"/>
        <v>0.1</v>
      </c>
      <c r="AE590">
        <f t="shared" si="536"/>
        <v>0.1</v>
      </c>
      <c r="AF590">
        <f t="shared" si="537"/>
        <v>0.1</v>
      </c>
      <c r="AG590">
        <f t="shared" si="538"/>
        <v>0.1</v>
      </c>
      <c r="AH590">
        <f t="shared" si="539"/>
        <v>0.1</v>
      </c>
      <c r="AI590">
        <f t="shared" si="540"/>
        <v>0.1</v>
      </c>
      <c r="AJ590">
        <f t="shared" si="541"/>
        <v>0.1</v>
      </c>
      <c r="AK590">
        <f t="shared" si="542"/>
        <v>0.1</v>
      </c>
      <c r="AL590">
        <f t="shared" si="543"/>
        <v>0.1</v>
      </c>
      <c r="AM590">
        <f t="shared" si="544"/>
        <v>0.1</v>
      </c>
      <c r="AN590">
        <f t="shared" si="545"/>
        <v>0.1</v>
      </c>
      <c r="AO590">
        <f t="shared" si="546"/>
        <v>0.1</v>
      </c>
      <c r="AP590">
        <f t="shared" si="547"/>
        <v>20.100000000000001</v>
      </c>
      <c r="AR590">
        <f t="shared" si="548"/>
        <v>0.1</v>
      </c>
      <c r="AS590">
        <f t="shared" si="549"/>
        <v>0.1</v>
      </c>
      <c r="AT590">
        <f t="shared" si="550"/>
        <v>0.1</v>
      </c>
      <c r="AU590">
        <f t="shared" si="551"/>
        <v>0.1</v>
      </c>
      <c r="AV590">
        <f t="shared" si="552"/>
        <v>0.1</v>
      </c>
      <c r="AW590">
        <f t="shared" si="553"/>
        <v>0.1</v>
      </c>
      <c r="AX590">
        <f t="shared" si="554"/>
        <v>0.1</v>
      </c>
      <c r="AY590">
        <f t="shared" si="555"/>
        <v>0.1</v>
      </c>
      <c r="AZ590">
        <f t="shared" si="556"/>
        <v>0.1</v>
      </c>
      <c r="BA590">
        <f t="shared" si="557"/>
        <v>0.1</v>
      </c>
      <c r="BB590">
        <f t="shared" si="558"/>
        <v>0.1</v>
      </c>
      <c r="BC590">
        <f t="shared" si="559"/>
        <v>0.1</v>
      </c>
      <c r="BD590">
        <f t="shared" si="560"/>
        <v>0.1</v>
      </c>
      <c r="BE590">
        <f t="shared" si="561"/>
        <v>0.1</v>
      </c>
      <c r="BF590">
        <f t="shared" si="562"/>
        <v>0.1</v>
      </c>
      <c r="BG590">
        <f t="shared" si="563"/>
        <v>0.1</v>
      </c>
      <c r="BH590">
        <f t="shared" si="564"/>
        <v>0.1</v>
      </c>
      <c r="BI590">
        <f t="shared" si="565"/>
        <v>0.1</v>
      </c>
      <c r="BJ590">
        <f t="shared" si="566"/>
        <v>0.1</v>
      </c>
      <c r="BK590">
        <f t="shared" si="567"/>
        <v>10.1</v>
      </c>
      <c r="BM590">
        <f t="shared" si="568"/>
        <v>1.2999999999999998</v>
      </c>
      <c r="BN590">
        <f t="shared" si="569"/>
        <v>1.2999999999999998</v>
      </c>
      <c r="BO590">
        <f t="shared" si="570"/>
        <v>1.2099999999999997</v>
      </c>
      <c r="BP590">
        <f t="shared" si="571"/>
        <v>1.2099999999999997</v>
      </c>
      <c r="BQ590">
        <f t="shared" si="572"/>
        <v>1.2099999999999997</v>
      </c>
      <c r="BR590">
        <f t="shared" si="573"/>
        <v>1.2099999999999997</v>
      </c>
      <c r="BS590">
        <f t="shared" si="574"/>
        <v>1.2099999999999997</v>
      </c>
      <c r="BT590">
        <f t="shared" si="575"/>
        <v>1.2099999999999997</v>
      </c>
      <c r="BU590">
        <f t="shared" si="576"/>
        <v>1.2099999999999997</v>
      </c>
      <c r="BV590">
        <f t="shared" si="577"/>
        <v>1.2099999999999997</v>
      </c>
      <c r="BW590">
        <f t="shared" si="578"/>
        <v>1.2099999999999997</v>
      </c>
      <c r="BX590">
        <f t="shared" si="579"/>
        <v>1.2099999999999997</v>
      </c>
      <c r="BY590">
        <f t="shared" si="580"/>
        <v>1.2099999999999997</v>
      </c>
      <c r="BZ590">
        <f t="shared" si="581"/>
        <v>1.2099999999999997</v>
      </c>
      <c r="CA590">
        <f t="shared" si="582"/>
        <v>1.2099999999999997</v>
      </c>
      <c r="CB590">
        <f t="shared" si="583"/>
        <v>1.2099999999999997</v>
      </c>
      <c r="CC590">
        <f t="shared" si="584"/>
        <v>1.2099999999999997</v>
      </c>
      <c r="CD590">
        <f t="shared" si="585"/>
        <v>1.2099999999999997</v>
      </c>
      <c r="CE590">
        <f t="shared" si="586"/>
        <v>1.2099999999999997</v>
      </c>
      <c r="CF590">
        <f t="shared" si="587"/>
        <v>65.210000000000008</v>
      </c>
      <c r="CH590">
        <f t="shared" si="588"/>
        <v>122.38000000000001</v>
      </c>
      <c r="CI590">
        <f t="shared" si="589"/>
        <v>22.000000000000004</v>
      </c>
      <c r="CJ590">
        <f t="shared" si="590"/>
        <v>12</v>
      </c>
      <c r="CK590">
        <f t="shared" si="591"/>
        <v>88.38000000000001</v>
      </c>
      <c r="CL590">
        <f t="shared" si="592"/>
        <v>0</v>
      </c>
      <c r="CM590">
        <f t="shared" si="593"/>
        <v>0</v>
      </c>
    </row>
    <row r="591" spans="1:91" x14ac:dyDescent="0.2">
      <c r="A591">
        <v>574</v>
      </c>
      <c r="B591">
        <f>B$14*(10-lgd*COUNTIF(Defaults!$AI591:$AR591,"&lt;="&amp;B$17))</f>
        <v>1.41</v>
      </c>
      <c r="C591">
        <f>C$14*(10-lgd*COUNTIF(Defaults!$AI591:$AR591,"&lt;="&amp;C$17))</f>
        <v>1.32</v>
      </c>
      <c r="D591">
        <f>D$14*(10-lgd*COUNTIF(Defaults!$AI591:$AR591,"&lt;="&amp;D$17))</f>
        <v>1.32</v>
      </c>
      <c r="E591">
        <f>E$14*(10-lgd*COUNTIF(Defaults!$AI591:$AR591,"&lt;="&amp;E$17))</f>
        <v>1.32</v>
      </c>
      <c r="F591">
        <f>F$14*(10-lgd*COUNTIF(Defaults!$AI591:$AR591,"&lt;="&amp;F$17))</f>
        <v>1.32</v>
      </c>
      <c r="G591">
        <f>G$14*(10-lgd*COUNTIF(Defaults!$AI591:$AR591,"&lt;="&amp;G$17))</f>
        <v>1.32</v>
      </c>
      <c r="H591">
        <f>H$14*(10-lgd*COUNTIF(Defaults!$AI591:$AR591,"&lt;="&amp;H$17))</f>
        <v>1.32</v>
      </c>
      <c r="I591">
        <f>I$14*(10-lgd*COUNTIF(Defaults!$AI591:$AR591,"&lt;="&amp;I$17))</f>
        <v>1.32</v>
      </c>
      <c r="J591">
        <f>J$14*(10-lgd*COUNTIF(Defaults!$AI591:$AR591,"&lt;="&amp;J$17))</f>
        <v>1.32</v>
      </c>
      <c r="K591">
        <f>K$14*(10-lgd*COUNTIF(Defaults!$AI591:$AR591,"&lt;="&amp;K$17))</f>
        <v>1.32</v>
      </c>
      <c r="L591">
        <f>L$14*(10-lgd*COUNTIF(Defaults!$AI591:$AR591,"&lt;="&amp;L$17))</f>
        <v>1.1399999999999999</v>
      </c>
      <c r="M591">
        <f>M$14*(10-lgd*COUNTIF(Defaults!$AI591:$AR591,"&lt;="&amp;M$17))</f>
        <v>1.1399999999999999</v>
      </c>
      <c r="N591">
        <f>N$14*(10-lgd*COUNTIF(Defaults!$AI591:$AR591,"&lt;="&amp;N$17))</f>
        <v>1.1399999999999999</v>
      </c>
      <c r="O591">
        <f>O$14*(10-lgd*COUNTIF(Defaults!$AI591:$AR591,"&lt;="&amp;O$17))</f>
        <v>1.1399999999999999</v>
      </c>
      <c r="P591">
        <f>P$14*(10-lgd*COUNTIF(Defaults!$AI591:$AR591,"&lt;="&amp;P$17))</f>
        <v>1.1399999999999999</v>
      </c>
      <c r="Q591">
        <f>Q$14*(10-lgd*COUNTIF(Defaults!$AI591:$AR591,"&lt;="&amp;Q$17))</f>
        <v>1.1399999999999999</v>
      </c>
      <c r="R591">
        <f>R$14*(10-lgd*COUNTIF(Defaults!$AI591:$AR591,"&lt;="&amp;R$17))</f>
        <v>1.1399999999999999</v>
      </c>
      <c r="S591">
        <f>S$14*(10-lgd*COUNTIF(Defaults!$AI591:$AR591,"&lt;="&amp;S$17))</f>
        <v>1.1399999999999999</v>
      </c>
      <c r="T591">
        <f>T$14*(10-lgd*COUNTIF(Defaults!$AI591:$AR591,"&lt;="&amp;T$17))</f>
        <v>1.1399999999999999</v>
      </c>
      <c r="U591">
        <f>U$14*(10-lgd*COUNTIF(Defaults!$AI591:$AR591,"&lt;="&amp;U$17))</f>
        <v>77.14</v>
      </c>
      <c r="W591">
        <f t="shared" si="528"/>
        <v>0.1</v>
      </c>
      <c r="X591">
        <f t="shared" si="529"/>
        <v>0.1</v>
      </c>
      <c r="Y591">
        <f t="shared" si="530"/>
        <v>0.1</v>
      </c>
      <c r="Z591">
        <f t="shared" si="531"/>
        <v>0.1</v>
      </c>
      <c r="AA591">
        <f t="shared" si="532"/>
        <v>0.1</v>
      </c>
      <c r="AB591">
        <f t="shared" si="533"/>
        <v>0.1</v>
      </c>
      <c r="AC591">
        <f t="shared" si="534"/>
        <v>0.1</v>
      </c>
      <c r="AD591">
        <f t="shared" si="535"/>
        <v>0.1</v>
      </c>
      <c r="AE591">
        <f t="shared" si="536"/>
        <v>0.1</v>
      </c>
      <c r="AF591">
        <f t="shared" si="537"/>
        <v>0.1</v>
      </c>
      <c r="AG591">
        <f t="shared" si="538"/>
        <v>0.1</v>
      </c>
      <c r="AH591">
        <f t="shared" si="539"/>
        <v>0.1</v>
      </c>
      <c r="AI591">
        <f t="shared" si="540"/>
        <v>0.1</v>
      </c>
      <c r="AJ591">
        <f t="shared" si="541"/>
        <v>0.1</v>
      </c>
      <c r="AK591">
        <f t="shared" si="542"/>
        <v>0.1</v>
      </c>
      <c r="AL591">
        <f t="shared" si="543"/>
        <v>0.1</v>
      </c>
      <c r="AM591">
        <f t="shared" si="544"/>
        <v>0.1</v>
      </c>
      <c r="AN591">
        <f t="shared" si="545"/>
        <v>0.1</v>
      </c>
      <c r="AO591">
        <f t="shared" si="546"/>
        <v>0.1</v>
      </c>
      <c r="AP591">
        <f t="shared" si="547"/>
        <v>20.100000000000001</v>
      </c>
      <c r="AR591">
        <f t="shared" si="548"/>
        <v>0.1</v>
      </c>
      <c r="AS591">
        <f t="shared" si="549"/>
        <v>0.1</v>
      </c>
      <c r="AT591">
        <f t="shared" si="550"/>
        <v>0.1</v>
      </c>
      <c r="AU591">
        <f t="shared" si="551"/>
        <v>0.1</v>
      </c>
      <c r="AV591">
        <f t="shared" si="552"/>
        <v>0.1</v>
      </c>
      <c r="AW591">
        <f t="shared" si="553"/>
        <v>0.1</v>
      </c>
      <c r="AX591">
        <f t="shared" si="554"/>
        <v>0.1</v>
      </c>
      <c r="AY591">
        <f t="shared" si="555"/>
        <v>0.1</v>
      </c>
      <c r="AZ591">
        <f t="shared" si="556"/>
        <v>0.1</v>
      </c>
      <c r="BA591">
        <f t="shared" si="557"/>
        <v>0.1</v>
      </c>
      <c r="BB591">
        <f t="shared" si="558"/>
        <v>0.1</v>
      </c>
      <c r="BC591">
        <f t="shared" si="559"/>
        <v>0.1</v>
      </c>
      <c r="BD591">
        <f t="shared" si="560"/>
        <v>0.1</v>
      </c>
      <c r="BE591">
        <f t="shared" si="561"/>
        <v>0.1</v>
      </c>
      <c r="BF591">
        <f t="shared" si="562"/>
        <v>0.1</v>
      </c>
      <c r="BG591">
        <f t="shared" si="563"/>
        <v>0.1</v>
      </c>
      <c r="BH591">
        <f t="shared" si="564"/>
        <v>0.1</v>
      </c>
      <c r="BI591">
        <f t="shared" si="565"/>
        <v>0.1</v>
      </c>
      <c r="BJ591">
        <f t="shared" si="566"/>
        <v>0.1</v>
      </c>
      <c r="BK591">
        <f t="shared" si="567"/>
        <v>10.1</v>
      </c>
      <c r="BM591">
        <f t="shared" si="568"/>
        <v>1.2099999999999997</v>
      </c>
      <c r="BN591">
        <f t="shared" si="569"/>
        <v>1.1199999999999999</v>
      </c>
      <c r="BO591">
        <f t="shared" si="570"/>
        <v>1.1199999999999999</v>
      </c>
      <c r="BP591">
        <f t="shared" si="571"/>
        <v>1.1199999999999999</v>
      </c>
      <c r="BQ591">
        <f t="shared" si="572"/>
        <v>1.1199999999999999</v>
      </c>
      <c r="BR591">
        <f t="shared" si="573"/>
        <v>1.1199999999999999</v>
      </c>
      <c r="BS591">
        <f t="shared" si="574"/>
        <v>1.1199999999999999</v>
      </c>
      <c r="BT591">
        <f t="shared" si="575"/>
        <v>1.1199999999999999</v>
      </c>
      <c r="BU591">
        <f t="shared" si="576"/>
        <v>1.1199999999999999</v>
      </c>
      <c r="BV591">
        <f t="shared" si="577"/>
        <v>1.1199999999999999</v>
      </c>
      <c r="BW591">
        <f t="shared" si="578"/>
        <v>0.93999999999999984</v>
      </c>
      <c r="BX591">
        <f t="shared" si="579"/>
        <v>0.93999999999999984</v>
      </c>
      <c r="BY591">
        <f t="shared" si="580"/>
        <v>0.93999999999999984</v>
      </c>
      <c r="BZ591">
        <f t="shared" si="581"/>
        <v>0.93999999999999984</v>
      </c>
      <c r="CA591">
        <f t="shared" si="582"/>
        <v>0.93999999999999984</v>
      </c>
      <c r="CB591">
        <f t="shared" si="583"/>
        <v>0.93999999999999984</v>
      </c>
      <c r="CC591">
        <f t="shared" si="584"/>
        <v>0.93999999999999984</v>
      </c>
      <c r="CD591">
        <f t="shared" si="585"/>
        <v>0.93999999999999984</v>
      </c>
      <c r="CE591">
        <f t="shared" si="586"/>
        <v>0.93999999999999984</v>
      </c>
      <c r="CF591">
        <f t="shared" si="587"/>
        <v>46.94</v>
      </c>
      <c r="CH591">
        <f t="shared" si="588"/>
        <v>100.69</v>
      </c>
      <c r="CI591">
        <f t="shared" si="589"/>
        <v>22.000000000000004</v>
      </c>
      <c r="CJ591">
        <f t="shared" si="590"/>
        <v>12</v>
      </c>
      <c r="CK591">
        <f t="shared" si="591"/>
        <v>66.69</v>
      </c>
      <c r="CL591">
        <f t="shared" si="592"/>
        <v>0</v>
      </c>
      <c r="CM591">
        <f t="shared" si="593"/>
        <v>0</v>
      </c>
    </row>
    <row r="592" spans="1:91" x14ac:dyDescent="0.2">
      <c r="A592">
        <v>575</v>
      </c>
      <c r="B592">
        <f>B$14*(10-lgd*COUNTIF(Defaults!$AI592:$AR592,"&lt;="&amp;B$17))</f>
        <v>1.5</v>
      </c>
      <c r="C592">
        <f>C$14*(10-lgd*COUNTIF(Defaults!$AI592:$AR592,"&lt;="&amp;C$17))</f>
        <v>1.5</v>
      </c>
      <c r="D592">
        <f>D$14*(10-lgd*COUNTIF(Defaults!$AI592:$AR592,"&lt;="&amp;D$17))</f>
        <v>1.5</v>
      </c>
      <c r="E592">
        <f>E$14*(10-lgd*COUNTIF(Defaults!$AI592:$AR592,"&lt;="&amp;E$17))</f>
        <v>1.5</v>
      </c>
      <c r="F592">
        <f>F$14*(10-lgd*COUNTIF(Defaults!$AI592:$AR592,"&lt;="&amp;F$17))</f>
        <v>1.5</v>
      </c>
      <c r="G592">
        <f>G$14*(10-lgd*COUNTIF(Defaults!$AI592:$AR592,"&lt;="&amp;G$17))</f>
        <v>1.5</v>
      </c>
      <c r="H592">
        <f>H$14*(10-lgd*COUNTIF(Defaults!$AI592:$AR592,"&lt;="&amp;H$17))</f>
        <v>1.5</v>
      </c>
      <c r="I592">
        <f>I$14*(10-lgd*COUNTIF(Defaults!$AI592:$AR592,"&lt;="&amp;I$17))</f>
        <v>1.5</v>
      </c>
      <c r="J592">
        <f>J$14*(10-lgd*COUNTIF(Defaults!$AI592:$AR592,"&lt;="&amp;J$17))</f>
        <v>1.5</v>
      </c>
      <c r="K592">
        <f>K$14*(10-lgd*COUNTIF(Defaults!$AI592:$AR592,"&lt;="&amp;K$17))</f>
        <v>1.41</v>
      </c>
      <c r="L592">
        <f>L$14*(10-lgd*COUNTIF(Defaults!$AI592:$AR592,"&lt;="&amp;L$17))</f>
        <v>1.41</v>
      </c>
      <c r="M592">
        <f>M$14*(10-lgd*COUNTIF(Defaults!$AI592:$AR592,"&lt;="&amp;M$17))</f>
        <v>1.41</v>
      </c>
      <c r="N592">
        <f>N$14*(10-lgd*COUNTIF(Defaults!$AI592:$AR592,"&lt;="&amp;N$17))</f>
        <v>1.41</v>
      </c>
      <c r="O592">
        <f>O$14*(10-lgd*COUNTIF(Defaults!$AI592:$AR592,"&lt;="&amp;O$17))</f>
        <v>1.41</v>
      </c>
      <c r="P592">
        <f>P$14*(10-lgd*COUNTIF(Defaults!$AI592:$AR592,"&lt;="&amp;P$17))</f>
        <v>1.41</v>
      </c>
      <c r="Q592">
        <f>Q$14*(10-lgd*COUNTIF(Defaults!$AI592:$AR592,"&lt;="&amp;Q$17))</f>
        <v>1.41</v>
      </c>
      <c r="R592">
        <f>R$14*(10-lgd*COUNTIF(Defaults!$AI592:$AR592,"&lt;="&amp;R$17))</f>
        <v>1.41</v>
      </c>
      <c r="S592">
        <f>S$14*(10-lgd*COUNTIF(Defaults!$AI592:$AR592,"&lt;="&amp;S$17))</f>
        <v>1.41</v>
      </c>
      <c r="T592">
        <f>T$14*(10-lgd*COUNTIF(Defaults!$AI592:$AR592,"&lt;="&amp;T$17))</f>
        <v>1.41</v>
      </c>
      <c r="U592">
        <f>U$14*(10-lgd*COUNTIF(Defaults!$AI592:$AR592,"&lt;="&amp;U$17))</f>
        <v>95.410000000000011</v>
      </c>
      <c r="W592">
        <f t="shared" si="528"/>
        <v>0.1</v>
      </c>
      <c r="X592">
        <f t="shared" si="529"/>
        <v>0.1</v>
      </c>
      <c r="Y592">
        <f t="shared" si="530"/>
        <v>0.1</v>
      </c>
      <c r="Z592">
        <f t="shared" si="531"/>
        <v>0.1</v>
      </c>
      <c r="AA592">
        <f t="shared" si="532"/>
        <v>0.1</v>
      </c>
      <c r="AB592">
        <f t="shared" si="533"/>
        <v>0.1</v>
      </c>
      <c r="AC592">
        <f t="shared" si="534"/>
        <v>0.1</v>
      </c>
      <c r="AD592">
        <f t="shared" si="535"/>
        <v>0.1</v>
      </c>
      <c r="AE592">
        <f t="shared" si="536"/>
        <v>0.1</v>
      </c>
      <c r="AF592">
        <f t="shared" si="537"/>
        <v>0.1</v>
      </c>
      <c r="AG592">
        <f t="shared" si="538"/>
        <v>0.1</v>
      </c>
      <c r="AH592">
        <f t="shared" si="539"/>
        <v>0.1</v>
      </c>
      <c r="AI592">
        <f t="shared" si="540"/>
        <v>0.1</v>
      </c>
      <c r="AJ592">
        <f t="shared" si="541"/>
        <v>0.1</v>
      </c>
      <c r="AK592">
        <f t="shared" si="542"/>
        <v>0.1</v>
      </c>
      <c r="AL592">
        <f t="shared" si="543"/>
        <v>0.1</v>
      </c>
      <c r="AM592">
        <f t="shared" si="544"/>
        <v>0.1</v>
      </c>
      <c r="AN592">
        <f t="shared" si="545"/>
        <v>0.1</v>
      </c>
      <c r="AO592">
        <f t="shared" si="546"/>
        <v>0.1</v>
      </c>
      <c r="AP592">
        <f t="shared" si="547"/>
        <v>20.100000000000001</v>
      </c>
      <c r="AR592">
        <f t="shared" si="548"/>
        <v>0.1</v>
      </c>
      <c r="AS592">
        <f t="shared" si="549"/>
        <v>0.1</v>
      </c>
      <c r="AT592">
        <f t="shared" si="550"/>
        <v>0.1</v>
      </c>
      <c r="AU592">
        <f t="shared" si="551"/>
        <v>0.1</v>
      </c>
      <c r="AV592">
        <f t="shared" si="552"/>
        <v>0.1</v>
      </c>
      <c r="AW592">
        <f t="shared" si="553"/>
        <v>0.1</v>
      </c>
      <c r="AX592">
        <f t="shared" si="554"/>
        <v>0.1</v>
      </c>
      <c r="AY592">
        <f t="shared" si="555"/>
        <v>0.1</v>
      </c>
      <c r="AZ592">
        <f t="shared" si="556"/>
        <v>0.1</v>
      </c>
      <c r="BA592">
        <f t="shared" si="557"/>
        <v>0.1</v>
      </c>
      <c r="BB592">
        <f t="shared" si="558"/>
        <v>0.1</v>
      </c>
      <c r="BC592">
        <f t="shared" si="559"/>
        <v>0.1</v>
      </c>
      <c r="BD592">
        <f t="shared" si="560"/>
        <v>0.1</v>
      </c>
      <c r="BE592">
        <f t="shared" si="561"/>
        <v>0.1</v>
      </c>
      <c r="BF592">
        <f t="shared" si="562"/>
        <v>0.1</v>
      </c>
      <c r="BG592">
        <f t="shared" si="563"/>
        <v>0.1</v>
      </c>
      <c r="BH592">
        <f t="shared" si="564"/>
        <v>0.1</v>
      </c>
      <c r="BI592">
        <f t="shared" si="565"/>
        <v>0.1</v>
      </c>
      <c r="BJ592">
        <f t="shared" si="566"/>
        <v>0.1</v>
      </c>
      <c r="BK592">
        <f t="shared" si="567"/>
        <v>10.1</v>
      </c>
      <c r="BM592">
        <f t="shared" si="568"/>
        <v>1.2999999999999998</v>
      </c>
      <c r="BN592">
        <f t="shared" si="569"/>
        <v>1.2999999999999998</v>
      </c>
      <c r="BO592">
        <f t="shared" si="570"/>
        <v>1.2999999999999998</v>
      </c>
      <c r="BP592">
        <f t="shared" si="571"/>
        <v>1.2999999999999998</v>
      </c>
      <c r="BQ592">
        <f t="shared" si="572"/>
        <v>1.2999999999999998</v>
      </c>
      <c r="BR592">
        <f t="shared" si="573"/>
        <v>1.2999999999999998</v>
      </c>
      <c r="BS592">
        <f t="shared" si="574"/>
        <v>1.2999999999999998</v>
      </c>
      <c r="BT592">
        <f t="shared" si="575"/>
        <v>1.2999999999999998</v>
      </c>
      <c r="BU592">
        <f t="shared" si="576"/>
        <v>1.2999999999999998</v>
      </c>
      <c r="BV592">
        <f t="shared" si="577"/>
        <v>1.2099999999999997</v>
      </c>
      <c r="BW592">
        <f t="shared" si="578"/>
        <v>1.2099999999999997</v>
      </c>
      <c r="BX592">
        <f t="shared" si="579"/>
        <v>1.2099999999999997</v>
      </c>
      <c r="BY592">
        <f t="shared" si="580"/>
        <v>1.2099999999999997</v>
      </c>
      <c r="BZ592">
        <f t="shared" si="581"/>
        <v>1.2099999999999997</v>
      </c>
      <c r="CA592">
        <f t="shared" si="582"/>
        <v>1.2099999999999997</v>
      </c>
      <c r="CB592">
        <f t="shared" si="583"/>
        <v>1.2099999999999997</v>
      </c>
      <c r="CC592">
        <f t="shared" si="584"/>
        <v>1.2099999999999997</v>
      </c>
      <c r="CD592">
        <f t="shared" si="585"/>
        <v>1.2099999999999997</v>
      </c>
      <c r="CE592">
        <f t="shared" si="586"/>
        <v>1.2099999999999997</v>
      </c>
      <c r="CF592">
        <f t="shared" si="587"/>
        <v>65.210000000000008</v>
      </c>
      <c r="CH592">
        <f t="shared" si="588"/>
        <v>123.01000000000002</v>
      </c>
      <c r="CI592">
        <f t="shared" si="589"/>
        <v>22.000000000000004</v>
      </c>
      <c r="CJ592">
        <f t="shared" si="590"/>
        <v>12</v>
      </c>
      <c r="CK592">
        <f t="shared" si="591"/>
        <v>89.01</v>
      </c>
      <c r="CL592">
        <f t="shared" si="592"/>
        <v>0</v>
      </c>
      <c r="CM592">
        <f t="shared" si="593"/>
        <v>0</v>
      </c>
    </row>
    <row r="593" spans="1:91" x14ac:dyDescent="0.2">
      <c r="A593">
        <v>576</v>
      </c>
      <c r="B593">
        <f>B$14*(10-lgd*COUNTIF(Defaults!$AI593:$AR593,"&lt;="&amp;B$17))</f>
        <v>1.5</v>
      </c>
      <c r="C593">
        <f>C$14*(10-lgd*COUNTIF(Defaults!$AI593:$AR593,"&lt;="&amp;C$17))</f>
        <v>1.5</v>
      </c>
      <c r="D593">
        <f>D$14*(10-lgd*COUNTIF(Defaults!$AI593:$AR593,"&lt;="&amp;D$17))</f>
        <v>1.5</v>
      </c>
      <c r="E593">
        <f>E$14*(10-lgd*COUNTIF(Defaults!$AI593:$AR593,"&lt;="&amp;E$17))</f>
        <v>1.5</v>
      </c>
      <c r="F593">
        <f>F$14*(10-lgd*COUNTIF(Defaults!$AI593:$AR593,"&lt;="&amp;F$17))</f>
        <v>1.5</v>
      </c>
      <c r="G593">
        <f>G$14*(10-lgd*COUNTIF(Defaults!$AI593:$AR593,"&lt;="&amp;G$17))</f>
        <v>1.41</v>
      </c>
      <c r="H593">
        <f>H$14*(10-lgd*COUNTIF(Defaults!$AI593:$AR593,"&lt;="&amp;H$17))</f>
        <v>1.41</v>
      </c>
      <c r="I593">
        <f>I$14*(10-lgd*COUNTIF(Defaults!$AI593:$AR593,"&lt;="&amp;I$17))</f>
        <v>1.41</v>
      </c>
      <c r="J593">
        <f>J$14*(10-lgd*COUNTIF(Defaults!$AI593:$AR593,"&lt;="&amp;J$17))</f>
        <v>1.41</v>
      </c>
      <c r="K593">
        <f>K$14*(10-lgd*COUNTIF(Defaults!$AI593:$AR593,"&lt;="&amp;K$17))</f>
        <v>1.32</v>
      </c>
      <c r="L593">
        <f>L$14*(10-lgd*COUNTIF(Defaults!$AI593:$AR593,"&lt;="&amp;L$17))</f>
        <v>1.2299999999999998</v>
      </c>
      <c r="M593">
        <f>M$14*(10-lgd*COUNTIF(Defaults!$AI593:$AR593,"&lt;="&amp;M$17))</f>
        <v>1.2299999999999998</v>
      </c>
      <c r="N593">
        <f>N$14*(10-lgd*COUNTIF(Defaults!$AI593:$AR593,"&lt;="&amp;N$17))</f>
        <v>1.2299999999999998</v>
      </c>
      <c r="O593">
        <f>O$14*(10-lgd*COUNTIF(Defaults!$AI593:$AR593,"&lt;="&amp;O$17))</f>
        <v>1.2299999999999998</v>
      </c>
      <c r="P593">
        <f>P$14*(10-lgd*COUNTIF(Defaults!$AI593:$AR593,"&lt;="&amp;P$17))</f>
        <v>1.2299999999999998</v>
      </c>
      <c r="Q593">
        <f>Q$14*(10-lgd*COUNTIF(Defaults!$AI593:$AR593,"&lt;="&amp;Q$17))</f>
        <v>1.2299999999999998</v>
      </c>
      <c r="R593">
        <f>R$14*(10-lgd*COUNTIF(Defaults!$AI593:$AR593,"&lt;="&amp;R$17))</f>
        <v>1.2299999999999998</v>
      </c>
      <c r="S593">
        <f>S$14*(10-lgd*COUNTIF(Defaults!$AI593:$AR593,"&lt;="&amp;S$17))</f>
        <v>1.2299999999999998</v>
      </c>
      <c r="T593">
        <f>T$14*(10-lgd*COUNTIF(Defaults!$AI593:$AR593,"&lt;="&amp;T$17))</f>
        <v>1.1399999999999999</v>
      </c>
      <c r="U593">
        <f>U$14*(10-lgd*COUNTIF(Defaults!$AI593:$AR593,"&lt;="&amp;U$17))</f>
        <v>71.05</v>
      </c>
      <c r="W593">
        <f t="shared" si="528"/>
        <v>0.1</v>
      </c>
      <c r="X593">
        <f t="shared" si="529"/>
        <v>0.1</v>
      </c>
      <c r="Y593">
        <f t="shared" si="530"/>
        <v>0.1</v>
      </c>
      <c r="Z593">
        <f t="shared" si="531"/>
        <v>0.1</v>
      </c>
      <c r="AA593">
        <f t="shared" si="532"/>
        <v>0.1</v>
      </c>
      <c r="AB593">
        <f t="shared" si="533"/>
        <v>0.1</v>
      </c>
      <c r="AC593">
        <f t="shared" si="534"/>
        <v>0.1</v>
      </c>
      <c r="AD593">
        <f t="shared" si="535"/>
        <v>0.1</v>
      </c>
      <c r="AE593">
        <f t="shared" si="536"/>
        <v>0.1</v>
      </c>
      <c r="AF593">
        <f t="shared" si="537"/>
        <v>0.1</v>
      </c>
      <c r="AG593">
        <f t="shared" si="538"/>
        <v>0.1</v>
      </c>
      <c r="AH593">
        <f t="shared" si="539"/>
        <v>0.1</v>
      </c>
      <c r="AI593">
        <f t="shared" si="540"/>
        <v>0.1</v>
      </c>
      <c r="AJ593">
        <f t="shared" si="541"/>
        <v>0.1</v>
      </c>
      <c r="AK593">
        <f t="shared" si="542"/>
        <v>0.1</v>
      </c>
      <c r="AL593">
        <f t="shared" si="543"/>
        <v>0.1</v>
      </c>
      <c r="AM593">
        <f t="shared" si="544"/>
        <v>0.1</v>
      </c>
      <c r="AN593">
        <f t="shared" si="545"/>
        <v>0.1</v>
      </c>
      <c r="AO593">
        <f t="shared" si="546"/>
        <v>0.1</v>
      </c>
      <c r="AP593">
        <f t="shared" si="547"/>
        <v>20.100000000000001</v>
      </c>
      <c r="AR593">
        <f t="shared" si="548"/>
        <v>0.1</v>
      </c>
      <c r="AS593">
        <f t="shared" si="549"/>
        <v>0.1</v>
      </c>
      <c r="AT593">
        <f t="shared" si="550"/>
        <v>0.1</v>
      </c>
      <c r="AU593">
        <f t="shared" si="551"/>
        <v>0.1</v>
      </c>
      <c r="AV593">
        <f t="shared" si="552"/>
        <v>0.1</v>
      </c>
      <c r="AW593">
        <f t="shared" si="553"/>
        <v>0.1</v>
      </c>
      <c r="AX593">
        <f t="shared" si="554"/>
        <v>0.1</v>
      </c>
      <c r="AY593">
        <f t="shared" si="555"/>
        <v>0.1</v>
      </c>
      <c r="AZ593">
        <f t="shared" si="556"/>
        <v>0.1</v>
      </c>
      <c r="BA593">
        <f t="shared" si="557"/>
        <v>0.1</v>
      </c>
      <c r="BB593">
        <f t="shared" si="558"/>
        <v>0.1</v>
      </c>
      <c r="BC593">
        <f t="shared" si="559"/>
        <v>0.1</v>
      </c>
      <c r="BD593">
        <f t="shared" si="560"/>
        <v>0.1</v>
      </c>
      <c r="BE593">
        <f t="shared" si="561"/>
        <v>0.1</v>
      </c>
      <c r="BF593">
        <f t="shared" si="562"/>
        <v>0.1</v>
      </c>
      <c r="BG593">
        <f t="shared" si="563"/>
        <v>0.1</v>
      </c>
      <c r="BH593">
        <f t="shared" si="564"/>
        <v>0.1</v>
      </c>
      <c r="BI593">
        <f t="shared" si="565"/>
        <v>0.1</v>
      </c>
      <c r="BJ593">
        <f t="shared" si="566"/>
        <v>0.1</v>
      </c>
      <c r="BK593">
        <f t="shared" si="567"/>
        <v>10.1</v>
      </c>
      <c r="BM593">
        <f t="shared" si="568"/>
        <v>1.2999999999999998</v>
      </c>
      <c r="BN593">
        <f t="shared" si="569"/>
        <v>1.2999999999999998</v>
      </c>
      <c r="BO593">
        <f t="shared" si="570"/>
        <v>1.2999999999999998</v>
      </c>
      <c r="BP593">
        <f t="shared" si="571"/>
        <v>1.2999999999999998</v>
      </c>
      <c r="BQ593">
        <f t="shared" si="572"/>
        <v>1.2999999999999998</v>
      </c>
      <c r="BR593">
        <f t="shared" si="573"/>
        <v>1.2099999999999997</v>
      </c>
      <c r="BS593">
        <f t="shared" si="574"/>
        <v>1.2099999999999997</v>
      </c>
      <c r="BT593">
        <f t="shared" si="575"/>
        <v>1.2099999999999997</v>
      </c>
      <c r="BU593">
        <f t="shared" si="576"/>
        <v>1.2099999999999997</v>
      </c>
      <c r="BV593">
        <f t="shared" si="577"/>
        <v>1.1199999999999999</v>
      </c>
      <c r="BW593">
        <f t="shared" si="578"/>
        <v>1.0299999999999996</v>
      </c>
      <c r="BX593">
        <f t="shared" si="579"/>
        <v>1.0299999999999996</v>
      </c>
      <c r="BY593">
        <f t="shared" si="580"/>
        <v>1.0299999999999996</v>
      </c>
      <c r="BZ593">
        <f t="shared" si="581"/>
        <v>1.0299999999999996</v>
      </c>
      <c r="CA593">
        <f t="shared" si="582"/>
        <v>1.0299999999999996</v>
      </c>
      <c r="CB593">
        <f t="shared" si="583"/>
        <v>1.0299999999999996</v>
      </c>
      <c r="CC593">
        <f t="shared" si="584"/>
        <v>1.0299999999999996</v>
      </c>
      <c r="CD593">
        <f t="shared" si="585"/>
        <v>1.0299999999999996</v>
      </c>
      <c r="CE593">
        <f t="shared" si="586"/>
        <v>0.93999999999999984</v>
      </c>
      <c r="CF593">
        <f t="shared" si="587"/>
        <v>40.849999999999994</v>
      </c>
      <c r="CH593">
        <f t="shared" si="588"/>
        <v>96.490000000000009</v>
      </c>
      <c r="CI593">
        <f t="shared" si="589"/>
        <v>22.000000000000004</v>
      </c>
      <c r="CJ593">
        <f t="shared" si="590"/>
        <v>12</v>
      </c>
      <c r="CK593">
        <f t="shared" si="591"/>
        <v>62.489999999999995</v>
      </c>
      <c r="CL593">
        <f t="shared" si="592"/>
        <v>0</v>
      </c>
      <c r="CM593">
        <f t="shared" si="593"/>
        <v>0</v>
      </c>
    </row>
    <row r="594" spans="1:91" x14ac:dyDescent="0.2">
      <c r="A594">
        <v>577</v>
      </c>
      <c r="B594">
        <f>B$14*(10-lgd*COUNTIF(Defaults!$AI594:$AR594,"&lt;="&amp;B$17))</f>
        <v>1.5</v>
      </c>
      <c r="C594">
        <f>C$14*(10-lgd*COUNTIF(Defaults!$AI594:$AR594,"&lt;="&amp;C$17))</f>
        <v>1.5</v>
      </c>
      <c r="D594">
        <f>D$14*(10-lgd*COUNTIF(Defaults!$AI594:$AR594,"&lt;="&amp;D$17))</f>
        <v>1.5</v>
      </c>
      <c r="E594">
        <f>E$14*(10-lgd*COUNTIF(Defaults!$AI594:$AR594,"&lt;="&amp;E$17))</f>
        <v>1.5</v>
      </c>
      <c r="F594">
        <f>F$14*(10-lgd*COUNTIF(Defaults!$AI594:$AR594,"&lt;="&amp;F$17))</f>
        <v>1.5</v>
      </c>
      <c r="G594">
        <f>G$14*(10-lgd*COUNTIF(Defaults!$AI594:$AR594,"&lt;="&amp;G$17))</f>
        <v>1.5</v>
      </c>
      <c r="H594">
        <f>H$14*(10-lgd*COUNTIF(Defaults!$AI594:$AR594,"&lt;="&amp;H$17))</f>
        <v>1.5</v>
      </c>
      <c r="I594">
        <f>I$14*(10-lgd*COUNTIF(Defaults!$AI594:$AR594,"&lt;="&amp;I$17))</f>
        <v>1.5</v>
      </c>
      <c r="J594">
        <f>J$14*(10-lgd*COUNTIF(Defaults!$AI594:$AR594,"&lt;="&amp;J$17))</f>
        <v>1.41</v>
      </c>
      <c r="K594">
        <f>K$14*(10-lgd*COUNTIF(Defaults!$AI594:$AR594,"&lt;="&amp;K$17))</f>
        <v>1.32</v>
      </c>
      <c r="L594">
        <f>L$14*(10-lgd*COUNTIF(Defaults!$AI594:$AR594,"&lt;="&amp;L$17))</f>
        <v>1.32</v>
      </c>
      <c r="M594">
        <f>M$14*(10-lgd*COUNTIF(Defaults!$AI594:$AR594,"&lt;="&amp;M$17))</f>
        <v>1.2299999999999998</v>
      </c>
      <c r="N594">
        <f>N$14*(10-lgd*COUNTIF(Defaults!$AI594:$AR594,"&lt;="&amp;N$17))</f>
        <v>1.2299999999999998</v>
      </c>
      <c r="O594">
        <f>O$14*(10-lgd*COUNTIF(Defaults!$AI594:$AR594,"&lt;="&amp;O$17))</f>
        <v>1.2299999999999998</v>
      </c>
      <c r="P594">
        <f>P$14*(10-lgd*COUNTIF(Defaults!$AI594:$AR594,"&lt;="&amp;P$17))</f>
        <v>1.2299999999999998</v>
      </c>
      <c r="Q594">
        <f>Q$14*(10-lgd*COUNTIF(Defaults!$AI594:$AR594,"&lt;="&amp;Q$17))</f>
        <v>1.2299999999999998</v>
      </c>
      <c r="R594">
        <f>R$14*(10-lgd*COUNTIF(Defaults!$AI594:$AR594,"&lt;="&amp;R$17))</f>
        <v>1.1399999999999999</v>
      </c>
      <c r="S594">
        <f>S$14*(10-lgd*COUNTIF(Defaults!$AI594:$AR594,"&lt;="&amp;S$17))</f>
        <v>1.1399999999999999</v>
      </c>
      <c r="T594">
        <f>T$14*(10-lgd*COUNTIF(Defaults!$AI594:$AR594,"&lt;="&amp;T$17))</f>
        <v>1.1399999999999999</v>
      </c>
      <c r="U594">
        <f>U$14*(10-lgd*COUNTIF(Defaults!$AI594:$AR594,"&lt;="&amp;U$17))</f>
        <v>77.14</v>
      </c>
      <c r="W594">
        <f t="shared" ref="W594:W657" si="594">MIN(B594,B$15)</f>
        <v>0.1</v>
      </c>
      <c r="X594">
        <f t="shared" ref="X594:X657" si="595">MIN(C594,C$15)</f>
        <v>0.1</v>
      </c>
      <c r="Y594">
        <f t="shared" ref="Y594:Y657" si="596">MIN(D594,D$15)</f>
        <v>0.1</v>
      </c>
      <c r="Z594">
        <f t="shared" ref="Z594:Z657" si="597">MIN(E594,E$15)</f>
        <v>0.1</v>
      </c>
      <c r="AA594">
        <f t="shared" ref="AA594:AA657" si="598">MIN(F594,F$15)</f>
        <v>0.1</v>
      </c>
      <c r="AB594">
        <f t="shared" ref="AB594:AB657" si="599">MIN(G594,G$15)</f>
        <v>0.1</v>
      </c>
      <c r="AC594">
        <f t="shared" ref="AC594:AC657" si="600">MIN(H594,H$15)</f>
        <v>0.1</v>
      </c>
      <c r="AD594">
        <f t="shared" ref="AD594:AD657" si="601">MIN(I594,I$15)</f>
        <v>0.1</v>
      </c>
      <c r="AE594">
        <f t="shared" ref="AE594:AE657" si="602">MIN(J594,J$15)</f>
        <v>0.1</v>
      </c>
      <c r="AF594">
        <f t="shared" ref="AF594:AF657" si="603">MIN(K594,K$15)</f>
        <v>0.1</v>
      </c>
      <c r="AG594">
        <f t="shared" ref="AG594:AG657" si="604">MIN(L594,L$15)</f>
        <v>0.1</v>
      </c>
      <c r="AH594">
        <f t="shared" ref="AH594:AH657" si="605">MIN(M594,M$15)</f>
        <v>0.1</v>
      </c>
      <c r="AI594">
        <f t="shared" ref="AI594:AI657" si="606">MIN(N594,N$15)</f>
        <v>0.1</v>
      </c>
      <c r="AJ594">
        <f t="shared" ref="AJ594:AJ657" si="607">MIN(O594,O$15)</f>
        <v>0.1</v>
      </c>
      <c r="AK594">
        <f t="shared" ref="AK594:AK657" si="608">MIN(P594,P$15)</f>
        <v>0.1</v>
      </c>
      <c r="AL594">
        <f t="shared" ref="AL594:AL657" si="609">MIN(Q594,Q$15)</f>
        <v>0.1</v>
      </c>
      <c r="AM594">
        <f t="shared" ref="AM594:AM657" si="610">MIN(R594,R$15)</f>
        <v>0.1</v>
      </c>
      <c r="AN594">
        <f t="shared" ref="AN594:AN657" si="611">MIN(S594,S$15)</f>
        <v>0.1</v>
      </c>
      <c r="AO594">
        <f t="shared" ref="AO594:AO657" si="612">MIN(T594,T$15)</f>
        <v>0.1</v>
      </c>
      <c r="AP594">
        <f t="shared" ref="AP594:AP657" si="613">MIN(U594,U$15)</f>
        <v>20.100000000000001</v>
      </c>
      <c r="AR594">
        <f t="shared" ref="AR594:AR657" si="614">MIN(B594-W594,B$16)</f>
        <v>0.1</v>
      </c>
      <c r="AS594">
        <f t="shared" ref="AS594:AS657" si="615">MIN(C594-X594,C$16)</f>
        <v>0.1</v>
      </c>
      <c r="AT594">
        <f t="shared" ref="AT594:AT657" si="616">MIN(D594-Y594,D$16)</f>
        <v>0.1</v>
      </c>
      <c r="AU594">
        <f t="shared" ref="AU594:AU657" si="617">MIN(E594-Z594,E$16)</f>
        <v>0.1</v>
      </c>
      <c r="AV594">
        <f t="shared" ref="AV594:AV657" si="618">MIN(F594-AA594,F$16)</f>
        <v>0.1</v>
      </c>
      <c r="AW594">
        <f t="shared" ref="AW594:AW657" si="619">MIN(G594-AB594,G$16)</f>
        <v>0.1</v>
      </c>
      <c r="AX594">
        <f t="shared" ref="AX594:AX657" si="620">MIN(H594-AC594,H$16)</f>
        <v>0.1</v>
      </c>
      <c r="AY594">
        <f t="shared" ref="AY594:AY657" si="621">MIN(I594-AD594,I$16)</f>
        <v>0.1</v>
      </c>
      <c r="AZ594">
        <f t="shared" ref="AZ594:AZ657" si="622">MIN(J594-AE594,J$16)</f>
        <v>0.1</v>
      </c>
      <c r="BA594">
        <f t="shared" ref="BA594:BA657" si="623">MIN(K594-AF594,K$16)</f>
        <v>0.1</v>
      </c>
      <c r="BB594">
        <f t="shared" ref="BB594:BB657" si="624">MIN(L594-AG594,L$16)</f>
        <v>0.1</v>
      </c>
      <c r="BC594">
        <f t="shared" ref="BC594:BC657" si="625">MIN(M594-AH594,M$16)</f>
        <v>0.1</v>
      </c>
      <c r="BD594">
        <f t="shared" ref="BD594:BD657" si="626">MIN(N594-AI594,N$16)</f>
        <v>0.1</v>
      </c>
      <c r="BE594">
        <f t="shared" ref="BE594:BE657" si="627">MIN(O594-AJ594,O$16)</f>
        <v>0.1</v>
      </c>
      <c r="BF594">
        <f t="shared" ref="BF594:BF657" si="628">MIN(P594-AK594,P$16)</f>
        <v>0.1</v>
      </c>
      <c r="BG594">
        <f t="shared" ref="BG594:BG657" si="629">MIN(Q594-AL594,Q$16)</f>
        <v>0.1</v>
      </c>
      <c r="BH594">
        <f t="shared" ref="BH594:BH657" si="630">MIN(R594-AM594,R$16)</f>
        <v>0.1</v>
      </c>
      <c r="BI594">
        <f t="shared" ref="BI594:BI657" si="631">MIN(S594-AN594,S$16)</f>
        <v>0.1</v>
      </c>
      <c r="BJ594">
        <f t="shared" ref="BJ594:BJ657" si="632">MIN(T594-AO594,T$16)</f>
        <v>0.1</v>
      </c>
      <c r="BK594">
        <f t="shared" ref="BK594:BK657" si="633">MIN(U594-AP594,U$16)</f>
        <v>10.1</v>
      </c>
      <c r="BM594">
        <f t="shared" ref="BM594:BM657" si="634">B594-W594-AR594</f>
        <v>1.2999999999999998</v>
      </c>
      <c r="BN594">
        <f t="shared" ref="BN594:BN657" si="635">C594-X594-AS594</f>
        <v>1.2999999999999998</v>
      </c>
      <c r="BO594">
        <f t="shared" ref="BO594:BO657" si="636">D594-Y594-AT594</f>
        <v>1.2999999999999998</v>
      </c>
      <c r="BP594">
        <f t="shared" ref="BP594:BP657" si="637">E594-Z594-AU594</f>
        <v>1.2999999999999998</v>
      </c>
      <c r="BQ594">
        <f t="shared" ref="BQ594:BQ657" si="638">F594-AA594-AV594</f>
        <v>1.2999999999999998</v>
      </c>
      <c r="BR594">
        <f t="shared" ref="BR594:BR657" si="639">G594-AB594-AW594</f>
        <v>1.2999999999999998</v>
      </c>
      <c r="BS594">
        <f t="shared" ref="BS594:BS657" si="640">H594-AC594-AX594</f>
        <v>1.2999999999999998</v>
      </c>
      <c r="BT594">
        <f t="shared" ref="BT594:BT657" si="641">I594-AD594-AY594</f>
        <v>1.2999999999999998</v>
      </c>
      <c r="BU594">
        <f t="shared" ref="BU594:BU657" si="642">J594-AE594-AZ594</f>
        <v>1.2099999999999997</v>
      </c>
      <c r="BV594">
        <f t="shared" ref="BV594:BV657" si="643">K594-AF594-BA594</f>
        <v>1.1199999999999999</v>
      </c>
      <c r="BW594">
        <f t="shared" ref="BW594:BW657" si="644">L594-AG594-BB594</f>
        <v>1.1199999999999999</v>
      </c>
      <c r="BX594">
        <f t="shared" ref="BX594:BX657" si="645">M594-AH594-BC594</f>
        <v>1.0299999999999996</v>
      </c>
      <c r="BY594">
        <f t="shared" ref="BY594:BY657" si="646">N594-AI594-BD594</f>
        <v>1.0299999999999996</v>
      </c>
      <c r="BZ594">
        <f t="shared" ref="BZ594:BZ657" si="647">O594-AJ594-BE594</f>
        <v>1.0299999999999996</v>
      </c>
      <c r="CA594">
        <f t="shared" ref="CA594:CA657" si="648">P594-AK594-BF594</f>
        <v>1.0299999999999996</v>
      </c>
      <c r="CB594">
        <f t="shared" ref="CB594:CB657" si="649">Q594-AL594-BG594</f>
        <v>1.0299999999999996</v>
      </c>
      <c r="CC594">
        <f t="shared" ref="CC594:CC657" si="650">R594-AM594-BH594</f>
        <v>0.93999999999999984</v>
      </c>
      <c r="CD594">
        <f t="shared" ref="CD594:CD657" si="651">S594-AN594-BI594</f>
        <v>0.93999999999999984</v>
      </c>
      <c r="CE594">
        <f t="shared" ref="CE594:CE657" si="652">T594-AO594-BJ594</f>
        <v>0.93999999999999984</v>
      </c>
      <c r="CF594">
        <f t="shared" ref="CF594:CF657" si="653">U594-AP594-BK594</f>
        <v>46.94</v>
      </c>
      <c r="CH594">
        <f t="shared" ref="CH594:CH657" si="654">SUM($B594:$U594)</f>
        <v>102.76</v>
      </c>
      <c r="CI594">
        <f t="shared" ref="CI594:CI657" si="655">SUM($W594:$AP594)</f>
        <v>22.000000000000004</v>
      </c>
      <c r="CJ594">
        <f t="shared" ref="CJ594:CJ657" si="656">SUM($AR594:$BK594)</f>
        <v>12</v>
      </c>
      <c r="CK594">
        <f t="shared" ref="CK594:CK657" si="657">SUM($BM594:$CF594)</f>
        <v>68.759999999999991</v>
      </c>
      <c r="CL594">
        <f t="shared" ref="CL594:CL657" si="658">IF(CI594&lt;SUM($B$15:$U$15)-0.000000001,1,0)</f>
        <v>0</v>
      </c>
      <c r="CM594">
        <f t="shared" ref="CM594:CM657" si="659">IF(CJ594&lt;SUM($B$16:$U$16)-0.000000001,1,0)</f>
        <v>0</v>
      </c>
    </row>
    <row r="595" spans="1:91" x14ac:dyDescent="0.2">
      <c r="A595">
        <v>578</v>
      </c>
      <c r="B595">
        <f>B$14*(10-lgd*COUNTIF(Defaults!$AI595:$AR595,"&lt;="&amp;B$17))</f>
        <v>1.5</v>
      </c>
      <c r="C595">
        <f>C$14*(10-lgd*COUNTIF(Defaults!$AI595:$AR595,"&lt;="&amp;C$17))</f>
        <v>1.5</v>
      </c>
      <c r="D595">
        <f>D$14*(10-lgd*COUNTIF(Defaults!$AI595:$AR595,"&lt;="&amp;D$17))</f>
        <v>1.5</v>
      </c>
      <c r="E595">
        <f>E$14*(10-lgd*COUNTIF(Defaults!$AI595:$AR595,"&lt;="&amp;E$17))</f>
        <v>1.5</v>
      </c>
      <c r="F595">
        <f>F$14*(10-lgd*COUNTIF(Defaults!$AI595:$AR595,"&lt;="&amp;F$17))</f>
        <v>1.5</v>
      </c>
      <c r="G595">
        <f>G$14*(10-lgd*COUNTIF(Defaults!$AI595:$AR595,"&lt;="&amp;G$17))</f>
        <v>1.5</v>
      </c>
      <c r="H595">
        <f>H$14*(10-lgd*COUNTIF(Defaults!$AI595:$AR595,"&lt;="&amp;H$17))</f>
        <v>1.5</v>
      </c>
      <c r="I595">
        <f>I$14*(10-lgd*COUNTIF(Defaults!$AI595:$AR595,"&lt;="&amp;I$17))</f>
        <v>1.5</v>
      </c>
      <c r="J595">
        <f>J$14*(10-lgd*COUNTIF(Defaults!$AI595:$AR595,"&lt;="&amp;J$17))</f>
        <v>1.5</v>
      </c>
      <c r="K595">
        <f>K$14*(10-lgd*COUNTIF(Defaults!$AI595:$AR595,"&lt;="&amp;K$17))</f>
        <v>1.5</v>
      </c>
      <c r="L595">
        <f>L$14*(10-lgd*COUNTIF(Defaults!$AI595:$AR595,"&lt;="&amp;L$17))</f>
        <v>1.5</v>
      </c>
      <c r="M595">
        <f>M$14*(10-lgd*COUNTIF(Defaults!$AI595:$AR595,"&lt;="&amp;M$17))</f>
        <v>1.5</v>
      </c>
      <c r="N595">
        <f>N$14*(10-lgd*COUNTIF(Defaults!$AI595:$AR595,"&lt;="&amp;N$17))</f>
        <v>1.5</v>
      </c>
      <c r="O595">
        <f>O$14*(10-lgd*COUNTIF(Defaults!$AI595:$AR595,"&lt;="&amp;O$17))</f>
        <v>1.5</v>
      </c>
      <c r="P595">
        <f>P$14*(10-lgd*COUNTIF(Defaults!$AI595:$AR595,"&lt;="&amp;P$17))</f>
        <v>1.5</v>
      </c>
      <c r="Q595">
        <f>Q$14*(10-lgd*COUNTIF(Defaults!$AI595:$AR595,"&lt;="&amp;Q$17))</f>
        <v>1.5</v>
      </c>
      <c r="R595">
        <f>R$14*(10-lgd*COUNTIF(Defaults!$AI595:$AR595,"&lt;="&amp;R$17))</f>
        <v>1.5</v>
      </c>
      <c r="S595">
        <f>S$14*(10-lgd*COUNTIF(Defaults!$AI595:$AR595,"&lt;="&amp;S$17))</f>
        <v>1.5</v>
      </c>
      <c r="T595">
        <f>T$14*(10-lgd*COUNTIF(Defaults!$AI595:$AR595,"&lt;="&amp;T$17))</f>
        <v>1.5</v>
      </c>
      <c r="U595">
        <f>U$14*(10-lgd*COUNTIF(Defaults!$AI595:$AR595,"&lt;="&amp;U$17))</f>
        <v>101.5</v>
      </c>
      <c r="W595">
        <f t="shared" si="594"/>
        <v>0.1</v>
      </c>
      <c r="X595">
        <f t="shared" si="595"/>
        <v>0.1</v>
      </c>
      <c r="Y595">
        <f t="shared" si="596"/>
        <v>0.1</v>
      </c>
      <c r="Z595">
        <f t="shared" si="597"/>
        <v>0.1</v>
      </c>
      <c r="AA595">
        <f t="shared" si="598"/>
        <v>0.1</v>
      </c>
      <c r="AB595">
        <f t="shared" si="599"/>
        <v>0.1</v>
      </c>
      <c r="AC595">
        <f t="shared" si="600"/>
        <v>0.1</v>
      </c>
      <c r="AD595">
        <f t="shared" si="601"/>
        <v>0.1</v>
      </c>
      <c r="AE595">
        <f t="shared" si="602"/>
        <v>0.1</v>
      </c>
      <c r="AF595">
        <f t="shared" si="603"/>
        <v>0.1</v>
      </c>
      <c r="AG595">
        <f t="shared" si="604"/>
        <v>0.1</v>
      </c>
      <c r="AH595">
        <f t="shared" si="605"/>
        <v>0.1</v>
      </c>
      <c r="AI595">
        <f t="shared" si="606"/>
        <v>0.1</v>
      </c>
      <c r="AJ595">
        <f t="shared" si="607"/>
        <v>0.1</v>
      </c>
      <c r="AK595">
        <f t="shared" si="608"/>
        <v>0.1</v>
      </c>
      <c r="AL595">
        <f t="shared" si="609"/>
        <v>0.1</v>
      </c>
      <c r="AM595">
        <f t="shared" si="610"/>
        <v>0.1</v>
      </c>
      <c r="AN595">
        <f t="shared" si="611"/>
        <v>0.1</v>
      </c>
      <c r="AO595">
        <f t="shared" si="612"/>
        <v>0.1</v>
      </c>
      <c r="AP595">
        <f t="shared" si="613"/>
        <v>20.100000000000001</v>
      </c>
      <c r="AR595">
        <f t="shared" si="614"/>
        <v>0.1</v>
      </c>
      <c r="AS595">
        <f t="shared" si="615"/>
        <v>0.1</v>
      </c>
      <c r="AT595">
        <f t="shared" si="616"/>
        <v>0.1</v>
      </c>
      <c r="AU595">
        <f t="shared" si="617"/>
        <v>0.1</v>
      </c>
      <c r="AV595">
        <f t="shared" si="618"/>
        <v>0.1</v>
      </c>
      <c r="AW595">
        <f t="shared" si="619"/>
        <v>0.1</v>
      </c>
      <c r="AX595">
        <f t="shared" si="620"/>
        <v>0.1</v>
      </c>
      <c r="AY595">
        <f t="shared" si="621"/>
        <v>0.1</v>
      </c>
      <c r="AZ595">
        <f t="shared" si="622"/>
        <v>0.1</v>
      </c>
      <c r="BA595">
        <f t="shared" si="623"/>
        <v>0.1</v>
      </c>
      <c r="BB595">
        <f t="shared" si="624"/>
        <v>0.1</v>
      </c>
      <c r="BC595">
        <f t="shared" si="625"/>
        <v>0.1</v>
      </c>
      <c r="BD595">
        <f t="shared" si="626"/>
        <v>0.1</v>
      </c>
      <c r="BE595">
        <f t="shared" si="627"/>
        <v>0.1</v>
      </c>
      <c r="BF595">
        <f t="shared" si="628"/>
        <v>0.1</v>
      </c>
      <c r="BG595">
        <f t="shared" si="629"/>
        <v>0.1</v>
      </c>
      <c r="BH595">
        <f t="shared" si="630"/>
        <v>0.1</v>
      </c>
      <c r="BI595">
        <f t="shared" si="631"/>
        <v>0.1</v>
      </c>
      <c r="BJ595">
        <f t="shared" si="632"/>
        <v>0.1</v>
      </c>
      <c r="BK595">
        <f t="shared" si="633"/>
        <v>10.1</v>
      </c>
      <c r="BM595">
        <f t="shared" si="634"/>
        <v>1.2999999999999998</v>
      </c>
      <c r="BN595">
        <f t="shared" si="635"/>
        <v>1.2999999999999998</v>
      </c>
      <c r="BO595">
        <f t="shared" si="636"/>
        <v>1.2999999999999998</v>
      </c>
      <c r="BP595">
        <f t="shared" si="637"/>
        <v>1.2999999999999998</v>
      </c>
      <c r="BQ595">
        <f t="shared" si="638"/>
        <v>1.2999999999999998</v>
      </c>
      <c r="BR595">
        <f t="shared" si="639"/>
        <v>1.2999999999999998</v>
      </c>
      <c r="BS595">
        <f t="shared" si="640"/>
        <v>1.2999999999999998</v>
      </c>
      <c r="BT595">
        <f t="shared" si="641"/>
        <v>1.2999999999999998</v>
      </c>
      <c r="BU595">
        <f t="shared" si="642"/>
        <v>1.2999999999999998</v>
      </c>
      <c r="BV595">
        <f t="shared" si="643"/>
        <v>1.2999999999999998</v>
      </c>
      <c r="BW595">
        <f t="shared" si="644"/>
        <v>1.2999999999999998</v>
      </c>
      <c r="BX595">
        <f t="shared" si="645"/>
        <v>1.2999999999999998</v>
      </c>
      <c r="BY595">
        <f t="shared" si="646"/>
        <v>1.2999999999999998</v>
      </c>
      <c r="BZ595">
        <f t="shared" si="647"/>
        <v>1.2999999999999998</v>
      </c>
      <c r="CA595">
        <f t="shared" si="648"/>
        <v>1.2999999999999998</v>
      </c>
      <c r="CB595">
        <f t="shared" si="649"/>
        <v>1.2999999999999998</v>
      </c>
      <c r="CC595">
        <f t="shared" si="650"/>
        <v>1.2999999999999998</v>
      </c>
      <c r="CD595">
        <f t="shared" si="651"/>
        <v>1.2999999999999998</v>
      </c>
      <c r="CE595">
        <f t="shared" si="652"/>
        <v>1.2999999999999998</v>
      </c>
      <c r="CF595">
        <f t="shared" si="653"/>
        <v>71.300000000000011</v>
      </c>
      <c r="CH595">
        <f t="shared" si="654"/>
        <v>130</v>
      </c>
      <c r="CI595">
        <f t="shared" si="655"/>
        <v>22.000000000000004</v>
      </c>
      <c r="CJ595">
        <f t="shared" si="656"/>
        <v>12</v>
      </c>
      <c r="CK595">
        <f t="shared" si="657"/>
        <v>96.000000000000014</v>
      </c>
      <c r="CL595">
        <f t="shared" si="658"/>
        <v>0</v>
      </c>
      <c r="CM595">
        <f t="shared" si="659"/>
        <v>0</v>
      </c>
    </row>
    <row r="596" spans="1:91" x14ac:dyDescent="0.2">
      <c r="A596">
        <v>579</v>
      </c>
      <c r="B596">
        <f>B$14*(10-lgd*COUNTIF(Defaults!$AI596:$AR596,"&lt;="&amp;B$17))</f>
        <v>1.5</v>
      </c>
      <c r="C596">
        <f>C$14*(10-lgd*COUNTIF(Defaults!$AI596:$AR596,"&lt;="&amp;C$17))</f>
        <v>1.5</v>
      </c>
      <c r="D596">
        <f>D$14*(10-lgd*COUNTIF(Defaults!$AI596:$AR596,"&lt;="&amp;D$17))</f>
        <v>1.5</v>
      </c>
      <c r="E596">
        <f>E$14*(10-lgd*COUNTIF(Defaults!$AI596:$AR596,"&lt;="&amp;E$17))</f>
        <v>1.5</v>
      </c>
      <c r="F596">
        <f>F$14*(10-lgd*COUNTIF(Defaults!$AI596:$AR596,"&lt;="&amp;F$17))</f>
        <v>1.5</v>
      </c>
      <c r="G596">
        <f>G$14*(10-lgd*COUNTIF(Defaults!$AI596:$AR596,"&lt;="&amp;G$17))</f>
        <v>1.5</v>
      </c>
      <c r="H596">
        <f>H$14*(10-lgd*COUNTIF(Defaults!$AI596:$AR596,"&lt;="&amp;H$17))</f>
        <v>1.41</v>
      </c>
      <c r="I596">
        <f>I$14*(10-lgd*COUNTIF(Defaults!$AI596:$AR596,"&lt;="&amp;I$17))</f>
        <v>1.32</v>
      </c>
      <c r="J596">
        <f>J$14*(10-lgd*COUNTIF(Defaults!$AI596:$AR596,"&lt;="&amp;J$17))</f>
        <v>1.32</v>
      </c>
      <c r="K596">
        <f>K$14*(10-lgd*COUNTIF(Defaults!$AI596:$AR596,"&lt;="&amp;K$17))</f>
        <v>1.32</v>
      </c>
      <c r="L596">
        <f>L$14*(10-lgd*COUNTIF(Defaults!$AI596:$AR596,"&lt;="&amp;L$17))</f>
        <v>1.32</v>
      </c>
      <c r="M596">
        <f>M$14*(10-lgd*COUNTIF(Defaults!$AI596:$AR596,"&lt;="&amp;M$17))</f>
        <v>1.32</v>
      </c>
      <c r="N596">
        <f>N$14*(10-lgd*COUNTIF(Defaults!$AI596:$AR596,"&lt;="&amp;N$17))</f>
        <v>1.32</v>
      </c>
      <c r="O596">
        <f>O$14*(10-lgd*COUNTIF(Defaults!$AI596:$AR596,"&lt;="&amp;O$17))</f>
        <v>1.2299999999999998</v>
      </c>
      <c r="P596">
        <f>P$14*(10-lgd*COUNTIF(Defaults!$AI596:$AR596,"&lt;="&amp;P$17))</f>
        <v>1.1399999999999999</v>
      </c>
      <c r="Q596">
        <f>Q$14*(10-lgd*COUNTIF(Defaults!$AI596:$AR596,"&lt;="&amp;Q$17))</f>
        <v>1.1399999999999999</v>
      </c>
      <c r="R596">
        <f>R$14*(10-lgd*COUNTIF(Defaults!$AI596:$AR596,"&lt;="&amp;R$17))</f>
        <v>1.1399999999999999</v>
      </c>
      <c r="S596">
        <f>S$14*(10-lgd*COUNTIF(Defaults!$AI596:$AR596,"&lt;="&amp;S$17))</f>
        <v>1.1399999999999999</v>
      </c>
      <c r="T596">
        <f>T$14*(10-lgd*COUNTIF(Defaults!$AI596:$AR596,"&lt;="&amp;T$17))</f>
        <v>1.1399999999999999</v>
      </c>
      <c r="U596">
        <f>U$14*(10-lgd*COUNTIF(Defaults!$AI596:$AR596,"&lt;="&amp;U$17))</f>
        <v>71.05</v>
      </c>
      <c r="W596">
        <f t="shared" si="594"/>
        <v>0.1</v>
      </c>
      <c r="X596">
        <f t="shared" si="595"/>
        <v>0.1</v>
      </c>
      <c r="Y596">
        <f t="shared" si="596"/>
        <v>0.1</v>
      </c>
      <c r="Z596">
        <f t="shared" si="597"/>
        <v>0.1</v>
      </c>
      <c r="AA596">
        <f t="shared" si="598"/>
        <v>0.1</v>
      </c>
      <c r="AB596">
        <f t="shared" si="599"/>
        <v>0.1</v>
      </c>
      <c r="AC596">
        <f t="shared" si="600"/>
        <v>0.1</v>
      </c>
      <c r="AD596">
        <f t="shared" si="601"/>
        <v>0.1</v>
      </c>
      <c r="AE596">
        <f t="shared" si="602"/>
        <v>0.1</v>
      </c>
      <c r="AF596">
        <f t="shared" si="603"/>
        <v>0.1</v>
      </c>
      <c r="AG596">
        <f t="shared" si="604"/>
        <v>0.1</v>
      </c>
      <c r="AH596">
        <f t="shared" si="605"/>
        <v>0.1</v>
      </c>
      <c r="AI596">
        <f t="shared" si="606"/>
        <v>0.1</v>
      </c>
      <c r="AJ596">
        <f t="shared" si="607"/>
        <v>0.1</v>
      </c>
      <c r="AK596">
        <f t="shared" si="608"/>
        <v>0.1</v>
      </c>
      <c r="AL596">
        <f t="shared" si="609"/>
        <v>0.1</v>
      </c>
      <c r="AM596">
        <f t="shared" si="610"/>
        <v>0.1</v>
      </c>
      <c r="AN596">
        <f t="shared" si="611"/>
        <v>0.1</v>
      </c>
      <c r="AO596">
        <f t="shared" si="612"/>
        <v>0.1</v>
      </c>
      <c r="AP596">
        <f t="shared" si="613"/>
        <v>20.100000000000001</v>
      </c>
      <c r="AR596">
        <f t="shared" si="614"/>
        <v>0.1</v>
      </c>
      <c r="AS596">
        <f t="shared" si="615"/>
        <v>0.1</v>
      </c>
      <c r="AT596">
        <f t="shared" si="616"/>
        <v>0.1</v>
      </c>
      <c r="AU596">
        <f t="shared" si="617"/>
        <v>0.1</v>
      </c>
      <c r="AV596">
        <f t="shared" si="618"/>
        <v>0.1</v>
      </c>
      <c r="AW596">
        <f t="shared" si="619"/>
        <v>0.1</v>
      </c>
      <c r="AX596">
        <f t="shared" si="620"/>
        <v>0.1</v>
      </c>
      <c r="AY596">
        <f t="shared" si="621"/>
        <v>0.1</v>
      </c>
      <c r="AZ596">
        <f t="shared" si="622"/>
        <v>0.1</v>
      </c>
      <c r="BA596">
        <f t="shared" si="623"/>
        <v>0.1</v>
      </c>
      <c r="BB596">
        <f t="shared" si="624"/>
        <v>0.1</v>
      </c>
      <c r="BC596">
        <f t="shared" si="625"/>
        <v>0.1</v>
      </c>
      <c r="BD596">
        <f t="shared" si="626"/>
        <v>0.1</v>
      </c>
      <c r="BE596">
        <f t="shared" si="627"/>
        <v>0.1</v>
      </c>
      <c r="BF596">
        <f t="shared" si="628"/>
        <v>0.1</v>
      </c>
      <c r="BG596">
        <f t="shared" si="629"/>
        <v>0.1</v>
      </c>
      <c r="BH596">
        <f t="shared" si="630"/>
        <v>0.1</v>
      </c>
      <c r="BI596">
        <f t="shared" si="631"/>
        <v>0.1</v>
      </c>
      <c r="BJ596">
        <f t="shared" si="632"/>
        <v>0.1</v>
      </c>
      <c r="BK596">
        <f t="shared" si="633"/>
        <v>10.1</v>
      </c>
      <c r="BM596">
        <f t="shared" si="634"/>
        <v>1.2999999999999998</v>
      </c>
      <c r="BN596">
        <f t="shared" si="635"/>
        <v>1.2999999999999998</v>
      </c>
      <c r="BO596">
        <f t="shared" si="636"/>
        <v>1.2999999999999998</v>
      </c>
      <c r="BP596">
        <f t="shared" si="637"/>
        <v>1.2999999999999998</v>
      </c>
      <c r="BQ596">
        <f t="shared" si="638"/>
        <v>1.2999999999999998</v>
      </c>
      <c r="BR596">
        <f t="shared" si="639"/>
        <v>1.2999999999999998</v>
      </c>
      <c r="BS596">
        <f t="shared" si="640"/>
        <v>1.2099999999999997</v>
      </c>
      <c r="BT596">
        <f t="shared" si="641"/>
        <v>1.1199999999999999</v>
      </c>
      <c r="BU596">
        <f t="shared" si="642"/>
        <v>1.1199999999999999</v>
      </c>
      <c r="BV596">
        <f t="shared" si="643"/>
        <v>1.1199999999999999</v>
      </c>
      <c r="BW596">
        <f t="shared" si="644"/>
        <v>1.1199999999999999</v>
      </c>
      <c r="BX596">
        <f t="shared" si="645"/>
        <v>1.1199999999999999</v>
      </c>
      <c r="BY596">
        <f t="shared" si="646"/>
        <v>1.1199999999999999</v>
      </c>
      <c r="BZ596">
        <f t="shared" si="647"/>
        <v>1.0299999999999996</v>
      </c>
      <c r="CA596">
        <f t="shared" si="648"/>
        <v>0.93999999999999984</v>
      </c>
      <c r="CB596">
        <f t="shared" si="649"/>
        <v>0.93999999999999984</v>
      </c>
      <c r="CC596">
        <f t="shared" si="650"/>
        <v>0.93999999999999984</v>
      </c>
      <c r="CD596">
        <f t="shared" si="651"/>
        <v>0.93999999999999984</v>
      </c>
      <c r="CE596">
        <f t="shared" si="652"/>
        <v>0.93999999999999984</v>
      </c>
      <c r="CF596">
        <f t="shared" si="653"/>
        <v>40.849999999999994</v>
      </c>
      <c r="CH596">
        <f t="shared" si="654"/>
        <v>96.31</v>
      </c>
      <c r="CI596">
        <f t="shared" si="655"/>
        <v>22.000000000000004</v>
      </c>
      <c r="CJ596">
        <f t="shared" si="656"/>
        <v>12</v>
      </c>
      <c r="CK596">
        <f t="shared" si="657"/>
        <v>62.309999999999995</v>
      </c>
      <c r="CL596">
        <f t="shared" si="658"/>
        <v>0</v>
      </c>
      <c r="CM596">
        <f t="shared" si="659"/>
        <v>0</v>
      </c>
    </row>
    <row r="597" spans="1:91" x14ac:dyDescent="0.2">
      <c r="A597">
        <v>580</v>
      </c>
      <c r="B597">
        <f>B$14*(10-lgd*COUNTIF(Defaults!$AI597:$AR597,"&lt;="&amp;B$17))</f>
        <v>1.5</v>
      </c>
      <c r="C597">
        <f>C$14*(10-lgd*COUNTIF(Defaults!$AI597:$AR597,"&lt;="&amp;C$17))</f>
        <v>1.5</v>
      </c>
      <c r="D597">
        <f>D$14*(10-lgd*COUNTIF(Defaults!$AI597:$AR597,"&lt;="&amp;D$17))</f>
        <v>1.41</v>
      </c>
      <c r="E597">
        <f>E$14*(10-lgd*COUNTIF(Defaults!$AI597:$AR597,"&lt;="&amp;E$17))</f>
        <v>1.41</v>
      </c>
      <c r="F597">
        <f>F$14*(10-lgd*COUNTIF(Defaults!$AI597:$AR597,"&lt;="&amp;F$17))</f>
        <v>1.41</v>
      </c>
      <c r="G597">
        <f>G$14*(10-lgd*COUNTIF(Defaults!$AI597:$AR597,"&lt;="&amp;G$17))</f>
        <v>1.41</v>
      </c>
      <c r="H597">
        <f>H$14*(10-lgd*COUNTIF(Defaults!$AI597:$AR597,"&lt;="&amp;H$17))</f>
        <v>1.41</v>
      </c>
      <c r="I597">
        <f>I$14*(10-lgd*COUNTIF(Defaults!$AI597:$AR597,"&lt;="&amp;I$17))</f>
        <v>1.41</v>
      </c>
      <c r="J597">
        <f>J$14*(10-lgd*COUNTIF(Defaults!$AI597:$AR597,"&lt;="&amp;J$17))</f>
        <v>1.41</v>
      </c>
      <c r="K597">
        <f>K$14*(10-lgd*COUNTIF(Defaults!$AI597:$AR597,"&lt;="&amp;K$17))</f>
        <v>1.41</v>
      </c>
      <c r="L597">
        <f>L$14*(10-lgd*COUNTIF(Defaults!$AI597:$AR597,"&lt;="&amp;L$17))</f>
        <v>1.41</v>
      </c>
      <c r="M597">
        <f>M$14*(10-lgd*COUNTIF(Defaults!$AI597:$AR597,"&lt;="&amp;M$17))</f>
        <v>1.41</v>
      </c>
      <c r="N597">
        <f>N$14*(10-lgd*COUNTIF(Defaults!$AI597:$AR597,"&lt;="&amp;N$17))</f>
        <v>1.41</v>
      </c>
      <c r="O597">
        <f>O$14*(10-lgd*COUNTIF(Defaults!$AI597:$AR597,"&lt;="&amp;O$17))</f>
        <v>1.41</v>
      </c>
      <c r="P597">
        <f>P$14*(10-lgd*COUNTIF(Defaults!$AI597:$AR597,"&lt;="&amp;P$17))</f>
        <v>1.41</v>
      </c>
      <c r="Q597">
        <f>Q$14*(10-lgd*COUNTIF(Defaults!$AI597:$AR597,"&lt;="&amp;Q$17))</f>
        <v>1.41</v>
      </c>
      <c r="R597">
        <f>R$14*(10-lgd*COUNTIF(Defaults!$AI597:$AR597,"&lt;="&amp;R$17))</f>
        <v>1.41</v>
      </c>
      <c r="S597">
        <f>S$14*(10-lgd*COUNTIF(Defaults!$AI597:$AR597,"&lt;="&amp;S$17))</f>
        <v>1.41</v>
      </c>
      <c r="T597">
        <f>T$14*(10-lgd*COUNTIF(Defaults!$AI597:$AR597,"&lt;="&amp;T$17))</f>
        <v>1.41</v>
      </c>
      <c r="U597">
        <f>U$14*(10-lgd*COUNTIF(Defaults!$AI597:$AR597,"&lt;="&amp;U$17))</f>
        <v>95.410000000000011</v>
      </c>
      <c r="W597">
        <f t="shared" si="594"/>
        <v>0.1</v>
      </c>
      <c r="X597">
        <f t="shared" si="595"/>
        <v>0.1</v>
      </c>
      <c r="Y597">
        <f t="shared" si="596"/>
        <v>0.1</v>
      </c>
      <c r="Z597">
        <f t="shared" si="597"/>
        <v>0.1</v>
      </c>
      <c r="AA597">
        <f t="shared" si="598"/>
        <v>0.1</v>
      </c>
      <c r="AB597">
        <f t="shared" si="599"/>
        <v>0.1</v>
      </c>
      <c r="AC597">
        <f t="shared" si="600"/>
        <v>0.1</v>
      </c>
      <c r="AD597">
        <f t="shared" si="601"/>
        <v>0.1</v>
      </c>
      <c r="AE597">
        <f t="shared" si="602"/>
        <v>0.1</v>
      </c>
      <c r="AF597">
        <f t="shared" si="603"/>
        <v>0.1</v>
      </c>
      <c r="AG597">
        <f t="shared" si="604"/>
        <v>0.1</v>
      </c>
      <c r="AH597">
        <f t="shared" si="605"/>
        <v>0.1</v>
      </c>
      <c r="AI597">
        <f t="shared" si="606"/>
        <v>0.1</v>
      </c>
      <c r="AJ597">
        <f t="shared" si="607"/>
        <v>0.1</v>
      </c>
      <c r="AK597">
        <f t="shared" si="608"/>
        <v>0.1</v>
      </c>
      <c r="AL597">
        <f t="shared" si="609"/>
        <v>0.1</v>
      </c>
      <c r="AM597">
        <f t="shared" si="610"/>
        <v>0.1</v>
      </c>
      <c r="AN597">
        <f t="shared" si="611"/>
        <v>0.1</v>
      </c>
      <c r="AO597">
        <f t="shared" si="612"/>
        <v>0.1</v>
      </c>
      <c r="AP597">
        <f t="shared" si="613"/>
        <v>20.100000000000001</v>
      </c>
      <c r="AR597">
        <f t="shared" si="614"/>
        <v>0.1</v>
      </c>
      <c r="AS597">
        <f t="shared" si="615"/>
        <v>0.1</v>
      </c>
      <c r="AT597">
        <f t="shared" si="616"/>
        <v>0.1</v>
      </c>
      <c r="AU597">
        <f t="shared" si="617"/>
        <v>0.1</v>
      </c>
      <c r="AV597">
        <f t="shared" si="618"/>
        <v>0.1</v>
      </c>
      <c r="AW597">
        <f t="shared" si="619"/>
        <v>0.1</v>
      </c>
      <c r="AX597">
        <f t="shared" si="620"/>
        <v>0.1</v>
      </c>
      <c r="AY597">
        <f t="shared" si="621"/>
        <v>0.1</v>
      </c>
      <c r="AZ597">
        <f t="shared" si="622"/>
        <v>0.1</v>
      </c>
      <c r="BA597">
        <f t="shared" si="623"/>
        <v>0.1</v>
      </c>
      <c r="BB597">
        <f t="shared" si="624"/>
        <v>0.1</v>
      </c>
      <c r="BC597">
        <f t="shared" si="625"/>
        <v>0.1</v>
      </c>
      <c r="BD597">
        <f t="shared" si="626"/>
        <v>0.1</v>
      </c>
      <c r="BE597">
        <f t="shared" si="627"/>
        <v>0.1</v>
      </c>
      <c r="BF597">
        <f t="shared" si="628"/>
        <v>0.1</v>
      </c>
      <c r="BG597">
        <f t="shared" si="629"/>
        <v>0.1</v>
      </c>
      <c r="BH597">
        <f t="shared" si="630"/>
        <v>0.1</v>
      </c>
      <c r="BI597">
        <f t="shared" si="631"/>
        <v>0.1</v>
      </c>
      <c r="BJ597">
        <f t="shared" si="632"/>
        <v>0.1</v>
      </c>
      <c r="BK597">
        <f t="shared" si="633"/>
        <v>10.1</v>
      </c>
      <c r="BM597">
        <f t="shared" si="634"/>
        <v>1.2999999999999998</v>
      </c>
      <c r="BN597">
        <f t="shared" si="635"/>
        <v>1.2999999999999998</v>
      </c>
      <c r="BO597">
        <f t="shared" si="636"/>
        <v>1.2099999999999997</v>
      </c>
      <c r="BP597">
        <f t="shared" si="637"/>
        <v>1.2099999999999997</v>
      </c>
      <c r="BQ597">
        <f t="shared" si="638"/>
        <v>1.2099999999999997</v>
      </c>
      <c r="BR597">
        <f t="shared" si="639"/>
        <v>1.2099999999999997</v>
      </c>
      <c r="BS597">
        <f t="shared" si="640"/>
        <v>1.2099999999999997</v>
      </c>
      <c r="BT597">
        <f t="shared" si="641"/>
        <v>1.2099999999999997</v>
      </c>
      <c r="BU597">
        <f t="shared" si="642"/>
        <v>1.2099999999999997</v>
      </c>
      <c r="BV597">
        <f t="shared" si="643"/>
        <v>1.2099999999999997</v>
      </c>
      <c r="BW597">
        <f t="shared" si="644"/>
        <v>1.2099999999999997</v>
      </c>
      <c r="BX597">
        <f t="shared" si="645"/>
        <v>1.2099999999999997</v>
      </c>
      <c r="BY597">
        <f t="shared" si="646"/>
        <v>1.2099999999999997</v>
      </c>
      <c r="BZ597">
        <f t="shared" si="647"/>
        <v>1.2099999999999997</v>
      </c>
      <c r="CA597">
        <f t="shared" si="648"/>
        <v>1.2099999999999997</v>
      </c>
      <c r="CB597">
        <f t="shared" si="649"/>
        <v>1.2099999999999997</v>
      </c>
      <c r="CC597">
        <f t="shared" si="650"/>
        <v>1.2099999999999997</v>
      </c>
      <c r="CD597">
        <f t="shared" si="651"/>
        <v>1.2099999999999997</v>
      </c>
      <c r="CE597">
        <f t="shared" si="652"/>
        <v>1.2099999999999997</v>
      </c>
      <c r="CF597">
        <f t="shared" si="653"/>
        <v>65.210000000000008</v>
      </c>
      <c r="CH597">
        <f t="shared" si="654"/>
        <v>122.38000000000001</v>
      </c>
      <c r="CI597">
        <f t="shared" si="655"/>
        <v>22.000000000000004</v>
      </c>
      <c r="CJ597">
        <f t="shared" si="656"/>
        <v>12</v>
      </c>
      <c r="CK597">
        <f t="shared" si="657"/>
        <v>88.38000000000001</v>
      </c>
      <c r="CL597">
        <f t="shared" si="658"/>
        <v>0</v>
      </c>
      <c r="CM597">
        <f t="shared" si="659"/>
        <v>0</v>
      </c>
    </row>
    <row r="598" spans="1:91" x14ac:dyDescent="0.2">
      <c r="A598">
        <v>581</v>
      </c>
      <c r="B598">
        <f>B$14*(10-lgd*COUNTIF(Defaults!$AI598:$AR598,"&lt;="&amp;B$17))</f>
        <v>1.5</v>
      </c>
      <c r="C598">
        <f>C$14*(10-lgd*COUNTIF(Defaults!$AI598:$AR598,"&lt;="&amp;C$17))</f>
        <v>1.5</v>
      </c>
      <c r="D598">
        <f>D$14*(10-lgd*COUNTIF(Defaults!$AI598:$AR598,"&lt;="&amp;D$17))</f>
        <v>1.5</v>
      </c>
      <c r="E598">
        <f>E$14*(10-lgd*COUNTIF(Defaults!$AI598:$AR598,"&lt;="&amp;E$17))</f>
        <v>1.5</v>
      </c>
      <c r="F598">
        <f>F$14*(10-lgd*COUNTIF(Defaults!$AI598:$AR598,"&lt;="&amp;F$17))</f>
        <v>1.5</v>
      </c>
      <c r="G598">
        <f>G$14*(10-lgd*COUNTIF(Defaults!$AI598:$AR598,"&lt;="&amp;G$17))</f>
        <v>1.5</v>
      </c>
      <c r="H598">
        <f>H$14*(10-lgd*COUNTIF(Defaults!$AI598:$AR598,"&lt;="&amp;H$17))</f>
        <v>1.5</v>
      </c>
      <c r="I598">
        <f>I$14*(10-lgd*COUNTIF(Defaults!$AI598:$AR598,"&lt;="&amp;I$17))</f>
        <v>1.41</v>
      </c>
      <c r="J598">
        <f>J$14*(10-lgd*COUNTIF(Defaults!$AI598:$AR598,"&lt;="&amp;J$17))</f>
        <v>1.41</v>
      </c>
      <c r="K598">
        <f>K$14*(10-lgd*COUNTIF(Defaults!$AI598:$AR598,"&lt;="&amp;K$17))</f>
        <v>1.41</v>
      </c>
      <c r="L598">
        <f>L$14*(10-lgd*COUNTIF(Defaults!$AI598:$AR598,"&lt;="&amp;L$17))</f>
        <v>1.41</v>
      </c>
      <c r="M598">
        <f>M$14*(10-lgd*COUNTIF(Defaults!$AI598:$AR598,"&lt;="&amp;M$17))</f>
        <v>1.41</v>
      </c>
      <c r="N598">
        <f>N$14*(10-lgd*COUNTIF(Defaults!$AI598:$AR598,"&lt;="&amp;N$17))</f>
        <v>1.41</v>
      </c>
      <c r="O598">
        <f>O$14*(10-lgd*COUNTIF(Defaults!$AI598:$AR598,"&lt;="&amp;O$17))</f>
        <v>1.41</v>
      </c>
      <c r="P598">
        <f>P$14*(10-lgd*COUNTIF(Defaults!$AI598:$AR598,"&lt;="&amp;P$17))</f>
        <v>1.41</v>
      </c>
      <c r="Q598">
        <f>Q$14*(10-lgd*COUNTIF(Defaults!$AI598:$AR598,"&lt;="&amp;Q$17))</f>
        <v>1.41</v>
      </c>
      <c r="R598">
        <f>R$14*(10-lgd*COUNTIF(Defaults!$AI598:$AR598,"&lt;="&amp;R$17))</f>
        <v>1.41</v>
      </c>
      <c r="S598">
        <f>S$14*(10-lgd*COUNTIF(Defaults!$AI598:$AR598,"&lt;="&amp;S$17))</f>
        <v>1.41</v>
      </c>
      <c r="T598">
        <f>T$14*(10-lgd*COUNTIF(Defaults!$AI598:$AR598,"&lt;="&amp;T$17))</f>
        <v>1.41</v>
      </c>
      <c r="U598">
        <f>U$14*(10-lgd*COUNTIF(Defaults!$AI598:$AR598,"&lt;="&amp;U$17))</f>
        <v>95.410000000000011</v>
      </c>
      <c r="W598">
        <f t="shared" si="594"/>
        <v>0.1</v>
      </c>
      <c r="X598">
        <f t="shared" si="595"/>
        <v>0.1</v>
      </c>
      <c r="Y598">
        <f t="shared" si="596"/>
        <v>0.1</v>
      </c>
      <c r="Z598">
        <f t="shared" si="597"/>
        <v>0.1</v>
      </c>
      <c r="AA598">
        <f t="shared" si="598"/>
        <v>0.1</v>
      </c>
      <c r="AB598">
        <f t="shared" si="599"/>
        <v>0.1</v>
      </c>
      <c r="AC598">
        <f t="shared" si="600"/>
        <v>0.1</v>
      </c>
      <c r="AD598">
        <f t="shared" si="601"/>
        <v>0.1</v>
      </c>
      <c r="AE598">
        <f t="shared" si="602"/>
        <v>0.1</v>
      </c>
      <c r="AF598">
        <f t="shared" si="603"/>
        <v>0.1</v>
      </c>
      <c r="AG598">
        <f t="shared" si="604"/>
        <v>0.1</v>
      </c>
      <c r="AH598">
        <f t="shared" si="605"/>
        <v>0.1</v>
      </c>
      <c r="AI598">
        <f t="shared" si="606"/>
        <v>0.1</v>
      </c>
      <c r="AJ598">
        <f t="shared" si="607"/>
        <v>0.1</v>
      </c>
      <c r="AK598">
        <f t="shared" si="608"/>
        <v>0.1</v>
      </c>
      <c r="AL598">
        <f t="shared" si="609"/>
        <v>0.1</v>
      </c>
      <c r="AM598">
        <f t="shared" si="610"/>
        <v>0.1</v>
      </c>
      <c r="AN598">
        <f t="shared" si="611"/>
        <v>0.1</v>
      </c>
      <c r="AO598">
        <f t="shared" si="612"/>
        <v>0.1</v>
      </c>
      <c r="AP598">
        <f t="shared" si="613"/>
        <v>20.100000000000001</v>
      </c>
      <c r="AR598">
        <f t="shared" si="614"/>
        <v>0.1</v>
      </c>
      <c r="AS598">
        <f t="shared" si="615"/>
        <v>0.1</v>
      </c>
      <c r="AT598">
        <f t="shared" si="616"/>
        <v>0.1</v>
      </c>
      <c r="AU598">
        <f t="shared" si="617"/>
        <v>0.1</v>
      </c>
      <c r="AV598">
        <f t="shared" si="618"/>
        <v>0.1</v>
      </c>
      <c r="AW598">
        <f t="shared" si="619"/>
        <v>0.1</v>
      </c>
      <c r="AX598">
        <f t="shared" si="620"/>
        <v>0.1</v>
      </c>
      <c r="AY598">
        <f t="shared" si="621"/>
        <v>0.1</v>
      </c>
      <c r="AZ598">
        <f t="shared" si="622"/>
        <v>0.1</v>
      </c>
      <c r="BA598">
        <f t="shared" si="623"/>
        <v>0.1</v>
      </c>
      <c r="BB598">
        <f t="shared" si="624"/>
        <v>0.1</v>
      </c>
      <c r="BC598">
        <f t="shared" si="625"/>
        <v>0.1</v>
      </c>
      <c r="BD598">
        <f t="shared" si="626"/>
        <v>0.1</v>
      </c>
      <c r="BE598">
        <f t="shared" si="627"/>
        <v>0.1</v>
      </c>
      <c r="BF598">
        <f t="shared" si="628"/>
        <v>0.1</v>
      </c>
      <c r="BG598">
        <f t="shared" si="629"/>
        <v>0.1</v>
      </c>
      <c r="BH598">
        <f t="shared" si="630"/>
        <v>0.1</v>
      </c>
      <c r="BI598">
        <f t="shared" si="631"/>
        <v>0.1</v>
      </c>
      <c r="BJ598">
        <f t="shared" si="632"/>
        <v>0.1</v>
      </c>
      <c r="BK598">
        <f t="shared" si="633"/>
        <v>10.1</v>
      </c>
      <c r="BM598">
        <f t="shared" si="634"/>
        <v>1.2999999999999998</v>
      </c>
      <c r="BN598">
        <f t="shared" si="635"/>
        <v>1.2999999999999998</v>
      </c>
      <c r="BO598">
        <f t="shared" si="636"/>
        <v>1.2999999999999998</v>
      </c>
      <c r="BP598">
        <f t="shared" si="637"/>
        <v>1.2999999999999998</v>
      </c>
      <c r="BQ598">
        <f t="shared" si="638"/>
        <v>1.2999999999999998</v>
      </c>
      <c r="BR598">
        <f t="shared" si="639"/>
        <v>1.2999999999999998</v>
      </c>
      <c r="BS598">
        <f t="shared" si="640"/>
        <v>1.2999999999999998</v>
      </c>
      <c r="BT598">
        <f t="shared" si="641"/>
        <v>1.2099999999999997</v>
      </c>
      <c r="BU598">
        <f t="shared" si="642"/>
        <v>1.2099999999999997</v>
      </c>
      <c r="BV598">
        <f t="shared" si="643"/>
        <v>1.2099999999999997</v>
      </c>
      <c r="BW598">
        <f t="shared" si="644"/>
        <v>1.2099999999999997</v>
      </c>
      <c r="BX598">
        <f t="shared" si="645"/>
        <v>1.2099999999999997</v>
      </c>
      <c r="BY598">
        <f t="shared" si="646"/>
        <v>1.2099999999999997</v>
      </c>
      <c r="BZ598">
        <f t="shared" si="647"/>
        <v>1.2099999999999997</v>
      </c>
      <c r="CA598">
        <f t="shared" si="648"/>
        <v>1.2099999999999997</v>
      </c>
      <c r="CB598">
        <f t="shared" si="649"/>
        <v>1.2099999999999997</v>
      </c>
      <c r="CC598">
        <f t="shared" si="650"/>
        <v>1.2099999999999997</v>
      </c>
      <c r="CD598">
        <f t="shared" si="651"/>
        <v>1.2099999999999997</v>
      </c>
      <c r="CE598">
        <f t="shared" si="652"/>
        <v>1.2099999999999997</v>
      </c>
      <c r="CF598">
        <f t="shared" si="653"/>
        <v>65.210000000000008</v>
      </c>
      <c r="CH598">
        <f t="shared" si="654"/>
        <v>122.83000000000001</v>
      </c>
      <c r="CI598">
        <f t="shared" si="655"/>
        <v>22.000000000000004</v>
      </c>
      <c r="CJ598">
        <f t="shared" si="656"/>
        <v>12</v>
      </c>
      <c r="CK598">
        <f t="shared" si="657"/>
        <v>88.830000000000013</v>
      </c>
      <c r="CL598">
        <f t="shared" si="658"/>
        <v>0</v>
      </c>
      <c r="CM598">
        <f t="shared" si="659"/>
        <v>0</v>
      </c>
    </row>
    <row r="599" spans="1:91" x14ac:dyDescent="0.2">
      <c r="A599">
        <v>582</v>
      </c>
      <c r="B599">
        <f>B$14*(10-lgd*COUNTIF(Defaults!$AI599:$AR599,"&lt;="&amp;B$17))</f>
        <v>1.5</v>
      </c>
      <c r="C599">
        <f>C$14*(10-lgd*COUNTIF(Defaults!$AI599:$AR599,"&lt;="&amp;C$17))</f>
        <v>1.5</v>
      </c>
      <c r="D599">
        <f>D$14*(10-lgd*COUNTIF(Defaults!$AI599:$AR599,"&lt;="&amp;D$17))</f>
        <v>1.5</v>
      </c>
      <c r="E599">
        <f>E$14*(10-lgd*COUNTIF(Defaults!$AI599:$AR599,"&lt;="&amp;E$17))</f>
        <v>1.5</v>
      </c>
      <c r="F599">
        <f>F$14*(10-lgd*COUNTIF(Defaults!$AI599:$AR599,"&lt;="&amp;F$17))</f>
        <v>1.41</v>
      </c>
      <c r="G599">
        <f>G$14*(10-lgd*COUNTIF(Defaults!$AI599:$AR599,"&lt;="&amp;G$17))</f>
        <v>1.32</v>
      </c>
      <c r="H599">
        <f>H$14*(10-lgd*COUNTIF(Defaults!$AI599:$AR599,"&lt;="&amp;H$17))</f>
        <v>1.2299999999999998</v>
      </c>
      <c r="I599">
        <f>I$14*(10-lgd*COUNTIF(Defaults!$AI599:$AR599,"&lt;="&amp;I$17))</f>
        <v>1.1399999999999999</v>
      </c>
      <c r="J599">
        <f>J$14*(10-lgd*COUNTIF(Defaults!$AI599:$AR599,"&lt;="&amp;J$17))</f>
        <v>1.1399999999999999</v>
      </c>
      <c r="K599">
        <f>K$14*(10-lgd*COUNTIF(Defaults!$AI599:$AR599,"&lt;="&amp;K$17))</f>
        <v>1.1399999999999999</v>
      </c>
      <c r="L599">
        <f>L$14*(10-lgd*COUNTIF(Defaults!$AI599:$AR599,"&lt;="&amp;L$17))</f>
        <v>1.1399999999999999</v>
      </c>
      <c r="M599">
        <f>M$14*(10-lgd*COUNTIF(Defaults!$AI599:$AR599,"&lt;="&amp;M$17))</f>
        <v>1.1399999999999999</v>
      </c>
      <c r="N599">
        <f>N$14*(10-lgd*COUNTIF(Defaults!$AI599:$AR599,"&lt;="&amp;N$17))</f>
        <v>1.1399999999999999</v>
      </c>
      <c r="O599">
        <f>O$14*(10-lgd*COUNTIF(Defaults!$AI599:$AR599,"&lt;="&amp;O$17))</f>
        <v>1.1399999999999999</v>
      </c>
      <c r="P599">
        <f>P$14*(10-lgd*COUNTIF(Defaults!$AI599:$AR599,"&lt;="&amp;P$17))</f>
        <v>1.1399999999999999</v>
      </c>
      <c r="Q599">
        <f>Q$14*(10-lgd*COUNTIF(Defaults!$AI599:$AR599,"&lt;="&amp;Q$17))</f>
        <v>1.1399999999999999</v>
      </c>
      <c r="R599">
        <f>R$14*(10-lgd*COUNTIF(Defaults!$AI599:$AR599,"&lt;="&amp;R$17))</f>
        <v>1.1399999999999999</v>
      </c>
      <c r="S599">
        <f>S$14*(10-lgd*COUNTIF(Defaults!$AI599:$AR599,"&lt;="&amp;S$17))</f>
        <v>1.1399999999999999</v>
      </c>
      <c r="T599">
        <f>T$14*(10-lgd*COUNTIF(Defaults!$AI599:$AR599,"&lt;="&amp;T$17))</f>
        <v>0.96</v>
      </c>
      <c r="U599">
        <f>U$14*(10-lgd*COUNTIF(Defaults!$AI599:$AR599,"&lt;="&amp;U$17))</f>
        <v>64.960000000000008</v>
      </c>
      <c r="W599">
        <f t="shared" si="594"/>
        <v>0.1</v>
      </c>
      <c r="X599">
        <f t="shared" si="595"/>
        <v>0.1</v>
      </c>
      <c r="Y599">
        <f t="shared" si="596"/>
        <v>0.1</v>
      </c>
      <c r="Z599">
        <f t="shared" si="597"/>
        <v>0.1</v>
      </c>
      <c r="AA599">
        <f t="shared" si="598"/>
        <v>0.1</v>
      </c>
      <c r="AB599">
        <f t="shared" si="599"/>
        <v>0.1</v>
      </c>
      <c r="AC599">
        <f t="shared" si="600"/>
        <v>0.1</v>
      </c>
      <c r="AD599">
        <f t="shared" si="601"/>
        <v>0.1</v>
      </c>
      <c r="AE599">
        <f t="shared" si="602"/>
        <v>0.1</v>
      </c>
      <c r="AF599">
        <f t="shared" si="603"/>
        <v>0.1</v>
      </c>
      <c r="AG599">
        <f t="shared" si="604"/>
        <v>0.1</v>
      </c>
      <c r="AH599">
        <f t="shared" si="605"/>
        <v>0.1</v>
      </c>
      <c r="AI599">
        <f t="shared" si="606"/>
        <v>0.1</v>
      </c>
      <c r="AJ599">
        <f t="shared" si="607"/>
        <v>0.1</v>
      </c>
      <c r="AK599">
        <f t="shared" si="608"/>
        <v>0.1</v>
      </c>
      <c r="AL599">
        <f t="shared" si="609"/>
        <v>0.1</v>
      </c>
      <c r="AM599">
        <f t="shared" si="610"/>
        <v>0.1</v>
      </c>
      <c r="AN599">
        <f t="shared" si="611"/>
        <v>0.1</v>
      </c>
      <c r="AO599">
        <f t="shared" si="612"/>
        <v>0.1</v>
      </c>
      <c r="AP599">
        <f t="shared" si="613"/>
        <v>20.100000000000001</v>
      </c>
      <c r="AR599">
        <f t="shared" si="614"/>
        <v>0.1</v>
      </c>
      <c r="AS599">
        <f t="shared" si="615"/>
        <v>0.1</v>
      </c>
      <c r="AT599">
        <f t="shared" si="616"/>
        <v>0.1</v>
      </c>
      <c r="AU599">
        <f t="shared" si="617"/>
        <v>0.1</v>
      </c>
      <c r="AV599">
        <f t="shared" si="618"/>
        <v>0.1</v>
      </c>
      <c r="AW599">
        <f t="shared" si="619"/>
        <v>0.1</v>
      </c>
      <c r="AX599">
        <f t="shared" si="620"/>
        <v>0.1</v>
      </c>
      <c r="AY599">
        <f t="shared" si="621"/>
        <v>0.1</v>
      </c>
      <c r="AZ599">
        <f t="shared" si="622"/>
        <v>0.1</v>
      </c>
      <c r="BA599">
        <f t="shared" si="623"/>
        <v>0.1</v>
      </c>
      <c r="BB599">
        <f t="shared" si="624"/>
        <v>0.1</v>
      </c>
      <c r="BC599">
        <f t="shared" si="625"/>
        <v>0.1</v>
      </c>
      <c r="BD599">
        <f t="shared" si="626"/>
        <v>0.1</v>
      </c>
      <c r="BE599">
        <f t="shared" si="627"/>
        <v>0.1</v>
      </c>
      <c r="BF599">
        <f t="shared" si="628"/>
        <v>0.1</v>
      </c>
      <c r="BG599">
        <f t="shared" si="629"/>
        <v>0.1</v>
      </c>
      <c r="BH599">
        <f t="shared" si="630"/>
        <v>0.1</v>
      </c>
      <c r="BI599">
        <f t="shared" si="631"/>
        <v>0.1</v>
      </c>
      <c r="BJ599">
        <f t="shared" si="632"/>
        <v>0.1</v>
      </c>
      <c r="BK599">
        <f t="shared" si="633"/>
        <v>10.1</v>
      </c>
      <c r="BM599">
        <f t="shared" si="634"/>
        <v>1.2999999999999998</v>
      </c>
      <c r="BN599">
        <f t="shared" si="635"/>
        <v>1.2999999999999998</v>
      </c>
      <c r="BO599">
        <f t="shared" si="636"/>
        <v>1.2999999999999998</v>
      </c>
      <c r="BP599">
        <f t="shared" si="637"/>
        <v>1.2999999999999998</v>
      </c>
      <c r="BQ599">
        <f t="shared" si="638"/>
        <v>1.2099999999999997</v>
      </c>
      <c r="BR599">
        <f t="shared" si="639"/>
        <v>1.1199999999999999</v>
      </c>
      <c r="BS599">
        <f t="shared" si="640"/>
        <v>1.0299999999999996</v>
      </c>
      <c r="BT599">
        <f t="shared" si="641"/>
        <v>0.93999999999999984</v>
      </c>
      <c r="BU599">
        <f t="shared" si="642"/>
        <v>0.93999999999999984</v>
      </c>
      <c r="BV599">
        <f t="shared" si="643"/>
        <v>0.93999999999999984</v>
      </c>
      <c r="BW599">
        <f t="shared" si="644"/>
        <v>0.93999999999999984</v>
      </c>
      <c r="BX599">
        <f t="shared" si="645"/>
        <v>0.93999999999999984</v>
      </c>
      <c r="BY599">
        <f t="shared" si="646"/>
        <v>0.93999999999999984</v>
      </c>
      <c r="BZ599">
        <f t="shared" si="647"/>
        <v>0.93999999999999984</v>
      </c>
      <c r="CA599">
        <f t="shared" si="648"/>
        <v>0.93999999999999984</v>
      </c>
      <c r="CB599">
        <f t="shared" si="649"/>
        <v>0.93999999999999984</v>
      </c>
      <c r="CC599">
        <f t="shared" si="650"/>
        <v>0.93999999999999984</v>
      </c>
      <c r="CD599">
        <f t="shared" si="651"/>
        <v>0.93999999999999984</v>
      </c>
      <c r="CE599">
        <f t="shared" si="652"/>
        <v>0.76</v>
      </c>
      <c r="CF599">
        <f t="shared" si="653"/>
        <v>34.760000000000005</v>
      </c>
      <c r="CH599">
        <f t="shared" si="654"/>
        <v>88.420000000000016</v>
      </c>
      <c r="CI599">
        <f t="shared" si="655"/>
        <v>22.000000000000004</v>
      </c>
      <c r="CJ599">
        <f t="shared" si="656"/>
        <v>12</v>
      </c>
      <c r="CK599">
        <f t="shared" si="657"/>
        <v>54.42</v>
      </c>
      <c r="CL599">
        <f t="shared" si="658"/>
        <v>0</v>
      </c>
      <c r="CM599">
        <f t="shared" si="659"/>
        <v>0</v>
      </c>
    </row>
    <row r="600" spans="1:91" x14ac:dyDescent="0.2">
      <c r="A600">
        <v>583</v>
      </c>
      <c r="B600">
        <f>B$14*(10-lgd*COUNTIF(Defaults!$AI600:$AR600,"&lt;="&amp;B$17))</f>
        <v>1.5</v>
      </c>
      <c r="C600">
        <f>C$14*(10-lgd*COUNTIF(Defaults!$AI600:$AR600,"&lt;="&amp;C$17))</f>
        <v>1.5</v>
      </c>
      <c r="D600">
        <f>D$14*(10-lgd*COUNTIF(Defaults!$AI600:$AR600,"&lt;="&amp;D$17))</f>
        <v>1.5</v>
      </c>
      <c r="E600">
        <f>E$14*(10-lgd*COUNTIF(Defaults!$AI600:$AR600,"&lt;="&amp;E$17))</f>
        <v>1.5</v>
      </c>
      <c r="F600">
        <f>F$14*(10-lgd*COUNTIF(Defaults!$AI600:$AR600,"&lt;="&amp;F$17))</f>
        <v>1.5</v>
      </c>
      <c r="G600">
        <f>G$14*(10-lgd*COUNTIF(Defaults!$AI600:$AR600,"&lt;="&amp;G$17))</f>
        <v>1.5</v>
      </c>
      <c r="H600">
        <f>H$14*(10-lgd*COUNTIF(Defaults!$AI600:$AR600,"&lt;="&amp;H$17))</f>
        <v>1.41</v>
      </c>
      <c r="I600">
        <f>I$14*(10-lgd*COUNTIF(Defaults!$AI600:$AR600,"&lt;="&amp;I$17))</f>
        <v>1.41</v>
      </c>
      <c r="J600">
        <f>J$14*(10-lgd*COUNTIF(Defaults!$AI600:$AR600,"&lt;="&amp;J$17))</f>
        <v>1.41</v>
      </c>
      <c r="K600">
        <f>K$14*(10-lgd*COUNTIF(Defaults!$AI600:$AR600,"&lt;="&amp;K$17))</f>
        <v>1.32</v>
      </c>
      <c r="L600">
        <f>L$14*(10-lgd*COUNTIF(Defaults!$AI600:$AR600,"&lt;="&amp;L$17))</f>
        <v>1.32</v>
      </c>
      <c r="M600">
        <f>M$14*(10-lgd*COUNTIF(Defaults!$AI600:$AR600,"&lt;="&amp;M$17))</f>
        <v>1.32</v>
      </c>
      <c r="N600">
        <f>N$14*(10-lgd*COUNTIF(Defaults!$AI600:$AR600,"&lt;="&amp;N$17))</f>
        <v>1.32</v>
      </c>
      <c r="O600">
        <f>O$14*(10-lgd*COUNTIF(Defaults!$AI600:$AR600,"&lt;="&amp;O$17))</f>
        <v>1.32</v>
      </c>
      <c r="P600">
        <f>P$14*(10-lgd*COUNTIF(Defaults!$AI600:$AR600,"&lt;="&amp;P$17))</f>
        <v>1.32</v>
      </c>
      <c r="Q600">
        <f>Q$14*(10-lgd*COUNTIF(Defaults!$AI600:$AR600,"&lt;="&amp;Q$17))</f>
        <v>1.32</v>
      </c>
      <c r="R600">
        <f>R$14*(10-lgd*COUNTIF(Defaults!$AI600:$AR600,"&lt;="&amp;R$17))</f>
        <v>1.32</v>
      </c>
      <c r="S600">
        <f>S$14*(10-lgd*COUNTIF(Defaults!$AI600:$AR600,"&lt;="&amp;S$17))</f>
        <v>1.32</v>
      </c>
      <c r="T600">
        <f>T$14*(10-lgd*COUNTIF(Defaults!$AI600:$AR600,"&lt;="&amp;T$17))</f>
        <v>1.32</v>
      </c>
      <c r="U600">
        <f>U$14*(10-lgd*COUNTIF(Defaults!$AI600:$AR600,"&lt;="&amp;U$17))</f>
        <v>83.22999999999999</v>
      </c>
      <c r="W600">
        <f t="shared" si="594"/>
        <v>0.1</v>
      </c>
      <c r="X600">
        <f t="shared" si="595"/>
        <v>0.1</v>
      </c>
      <c r="Y600">
        <f t="shared" si="596"/>
        <v>0.1</v>
      </c>
      <c r="Z600">
        <f t="shared" si="597"/>
        <v>0.1</v>
      </c>
      <c r="AA600">
        <f t="shared" si="598"/>
        <v>0.1</v>
      </c>
      <c r="AB600">
        <f t="shared" si="599"/>
        <v>0.1</v>
      </c>
      <c r="AC600">
        <f t="shared" si="600"/>
        <v>0.1</v>
      </c>
      <c r="AD600">
        <f t="shared" si="601"/>
        <v>0.1</v>
      </c>
      <c r="AE600">
        <f t="shared" si="602"/>
        <v>0.1</v>
      </c>
      <c r="AF600">
        <f t="shared" si="603"/>
        <v>0.1</v>
      </c>
      <c r="AG600">
        <f t="shared" si="604"/>
        <v>0.1</v>
      </c>
      <c r="AH600">
        <f t="shared" si="605"/>
        <v>0.1</v>
      </c>
      <c r="AI600">
        <f t="shared" si="606"/>
        <v>0.1</v>
      </c>
      <c r="AJ600">
        <f t="shared" si="607"/>
        <v>0.1</v>
      </c>
      <c r="AK600">
        <f t="shared" si="608"/>
        <v>0.1</v>
      </c>
      <c r="AL600">
        <f t="shared" si="609"/>
        <v>0.1</v>
      </c>
      <c r="AM600">
        <f t="shared" si="610"/>
        <v>0.1</v>
      </c>
      <c r="AN600">
        <f t="shared" si="611"/>
        <v>0.1</v>
      </c>
      <c r="AO600">
        <f t="shared" si="612"/>
        <v>0.1</v>
      </c>
      <c r="AP600">
        <f t="shared" si="613"/>
        <v>20.100000000000001</v>
      </c>
      <c r="AR600">
        <f t="shared" si="614"/>
        <v>0.1</v>
      </c>
      <c r="AS600">
        <f t="shared" si="615"/>
        <v>0.1</v>
      </c>
      <c r="AT600">
        <f t="shared" si="616"/>
        <v>0.1</v>
      </c>
      <c r="AU600">
        <f t="shared" si="617"/>
        <v>0.1</v>
      </c>
      <c r="AV600">
        <f t="shared" si="618"/>
        <v>0.1</v>
      </c>
      <c r="AW600">
        <f t="shared" si="619"/>
        <v>0.1</v>
      </c>
      <c r="AX600">
        <f t="shared" si="620"/>
        <v>0.1</v>
      </c>
      <c r="AY600">
        <f t="shared" si="621"/>
        <v>0.1</v>
      </c>
      <c r="AZ600">
        <f t="shared" si="622"/>
        <v>0.1</v>
      </c>
      <c r="BA600">
        <f t="shared" si="623"/>
        <v>0.1</v>
      </c>
      <c r="BB600">
        <f t="shared" si="624"/>
        <v>0.1</v>
      </c>
      <c r="BC600">
        <f t="shared" si="625"/>
        <v>0.1</v>
      </c>
      <c r="BD600">
        <f t="shared" si="626"/>
        <v>0.1</v>
      </c>
      <c r="BE600">
        <f t="shared" si="627"/>
        <v>0.1</v>
      </c>
      <c r="BF600">
        <f t="shared" si="628"/>
        <v>0.1</v>
      </c>
      <c r="BG600">
        <f t="shared" si="629"/>
        <v>0.1</v>
      </c>
      <c r="BH600">
        <f t="shared" si="630"/>
        <v>0.1</v>
      </c>
      <c r="BI600">
        <f t="shared" si="631"/>
        <v>0.1</v>
      </c>
      <c r="BJ600">
        <f t="shared" si="632"/>
        <v>0.1</v>
      </c>
      <c r="BK600">
        <f t="shared" si="633"/>
        <v>10.1</v>
      </c>
      <c r="BM600">
        <f t="shared" si="634"/>
        <v>1.2999999999999998</v>
      </c>
      <c r="BN600">
        <f t="shared" si="635"/>
        <v>1.2999999999999998</v>
      </c>
      <c r="BO600">
        <f t="shared" si="636"/>
        <v>1.2999999999999998</v>
      </c>
      <c r="BP600">
        <f t="shared" si="637"/>
        <v>1.2999999999999998</v>
      </c>
      <c r="BQ600">
        <f t="shared" si="638"/>
        <v>1.2999999999999998</v>
      </c>
      <c r="BR600">
        <f t="shared" si="639"/>
        <v>1.2999999999999998</v>
      </c>
      <c r="BS600">
        <f t="shared" si="640"/>
        <v>1.2099999999999997</v>
      </c>
      <c r="BT600">
        <f t="shared" si="641"/>
        <v>1.2099999999999997</v>
      </c>
      <c r="BU600">
        <f t="shared" si="642"/>
        <v>1.2099999999999997</v>
      </c>
      <c r="BV600">
        <f t="shared" si="643"/>
        <v>1.1199999999999999</v>
      </c>
      <c r="BW600">
        <f t="shared" si="644"/>
        <v>1.1199999999999999</v>
      </c>
      <c r="BX600">
        <f t="shared" si="645"/>
        <v>1.1199999999999999</v>
      </c>
      <c r="BY600">
        <f t="shared" si="646"/>
        <v>1.1199999999999999</v>
      </c>
      <c r="BZ600">
        <f t="shared" si="647"/>
        <v>1.1199999999999999</v>
      </c>
      <c r="CA600">
        <f t="shared" si="648"/>
        <v>1.1199999999999999</v>
      </c>
      <c r="CB600">
        <f t="shared" si="649"/>
        <v>1.1199999999999999</v>
      </c>
      <c r="CC600">
        <f t="shared" si="650"/>
        <v>1.1199999999999999</v>
      </c>
      <c r="CD600">
        <f t="shared" si="651"/>
        <v>1.1199999999999999</v>
      </c>
      <c r="CE600">
        <f t="shared" si="652"/>
        <v>1.1199999999999999</v>
      </c>
      <c r="CF600">
        <f t="shared" si="653"/>
        <v>53.029999999999987</v>
      </c>
      <c r="CH600">
        <f t="shared" si="654"/>
        <v>109.66</v>
      </c>
      <c r="CI600">
        <f t="shared" si="655"/>
        <v>22.000000000000004</v>
      </c>
      <c r="CJ600">
        <f t="shared" si="656"/>
        <v>12</v>
      </c>
      <c r="CK600">
        <f t="shared" si="657"/>
        <v>75.659999999999982</v>
      </c>
      <c r="CL600">
        <f t="shared" si="658"/>
        <v>0</v>
      </c>
      <c r="CM600">
        <f t="shared" si="659"/>
        <v>0</v>
      </c>
    </row>
    <row r="601" spans="1:91" x14ac:dyDescent="0.2">
      <c r="A601">
        <v>584</v>
      </c>
      <c r="B601">
        <f>B$14*(10-lgd*COUNTIF(Defaults!$AI601:$AR601,"&lt;="&amp;B$17))</f>
        <v>1.5</v>
      </c>
      <c r="C601">
        <f>C$14*(10-lgd*COUNTIF(Defaults!$AI601:$AR601,"&lt;="&amp;C$17))</f>
        <v>1.5</v>
      </c>
      <c r="D601">
        <f>D$14*(10-lgd*COUNTIF(Defaults!$AI601:$AR601,"&lt;="&amp;D$17))</f>
        <v>1.5</v>
      </c>
      <c r="E601">
        <f>E$14*(10-lgd*COUNTIF(Defaults!$AI601:$AR601,"&lt;="&amp;E$17))</f>
        <v>1.5</v>
      </c>
      <c r="F601">
        <f>F$14*(10-lgd*COUNTIF(Defaults!$AI601:$AR601,"&lt;="&amp;F$17))</f>
        <v>1.5</v>
      </c>
      <c r="G601">
        <f>G$14*(10-lgd*COUNTIF(Defaults!$AI601:$AR601,"&lt;="&amp;G$17))</f>
        <v>1.5</v>
      </c>
      <c r="H601">
        <f>H$14*(10-lgd*COUNTIF(Defaults!$AI601:$AR601,"&lt;="&amp;H$17))</f>
        <v>1.5</v>
      </c>
      <c r="I601">
        <f>I$14*(10-lgd*COUNTIF(Defaults!$AI601:$AR601,"&lt;="&amp;I$17))</f>
        <v>1.5</v>
      </c>
      <c r="J601">
        <f>J$14*(10-lgd*COUNTIF(Defaults!$AI601:$AR601,"&lt;="&amp;J$17))</f>
        <v>1.5</v>
      </c>
      <c r="K601">
        <f>K$14*(10-lgd*COUNTIF(Defaults!$AI601:$AR601,"&lt;="&amp;K$17))</f>
        <v>1.5</v>
      </c>
      <c r="L601">
        <f>L$14*(10-lgd*COUNTIF(Defaults!$AI601:$AR601,"&lt;="&amp;L$17))</f>
        <v>1.5</v>
      </c>
      <c r="M601">
        <f>M$14*(10-lgd*COUNTIF(Defaults!$AI601:$AR601,"&lt;="&amp;M$17))</f>
        <v>1.5</v>
      </c>
      <c r="N601">
        <f>N$14*(10-lgd*COUNTIF(Defaults!$AI601:$AR601,"&lt;="&amp;N$17))</f>
        <v>1.5</v>
      </c>
      <c r="O601">
        <f>O$14*(10-lgd*COUNTIF(Defaults!$AI601:$AR601,"&lt;="&amp;O$17))</f>
        <v>1.5</v>
      </c>
      <c r="P601">
        <f>P$14*(10-lgd*COUNTIF(Defaults!$AI601:$AR601,"&lt;="&amp;P$17))</f>
        <v>1.5</v>
      </c>
      <c r="Q601">
        <f>Q$14*(10-lgd*COUNTIF(Defaults!$AI601:$AR601,"&lt;="&amp;Q$17))</f>
        <v>1.5</v>
      </c>
      <c r="R601">
        <f>R$14*(10-lgd*COUNTIF(Defaults!$AI601:$AR601,"&lt;="&amp;R$17))</f>
        <v>1.5</v>
      </c>
      <c r="S601">
        <f>S$14*(10-lgd*COUNTIF(Defaults!$AI601:$AR601,"&lt;="&amp;S$17))</f>
        <v>1.5</v>
      </c>
      <c r="T601">
        <f>T$14*(10-lgd*COUNTIF(Defaults!$AI601:$AR601,"&lt;="&amp;T$17))</f>
        <v>1.5</v>
      </c>
      <c r="U601">
        <f>U$14*(10-lgd*COUNTIF(Defaults!$AI601:$AR601,"&lt;="&amp;U$17))</f>
        <v>101.5</v>
      </c>
      <c r="W601">
        <f t="shared" si="594"/>
        <v>0.1</v>
      </c>
      <c r="X601">
        <f t="shared" si="595"/>
        <v>0.1</v>
      </c>
      <c r="Y601">
        <f t="shared" si="596"/>
        <v>0.1</v>
      </c>
      <c r="Z601">
        <f t="shared" si="597"/>
        <v>0.1</v>
      </c>
      <c r="AA601">
        <f t="shared" si="598"/>
        <v>0.1</v>
      </c>
      <c r="AB601">
        <f t="shared" si="599"/>
        <v>0.1</v>
      </c>
      <c r="AC601">
        <f t="shared" si="600"/>
        <v>0.1</v>
      </c>
      <c r="AD601">
        <f t="shared" si="601"/>
        <v>0.1</v>
      </c>
      <c r="AE601">
        <f t="shared" si="602"/>
        <v>0.1</v>
      </c>
      <c r="AF601">
        <f t="shared" si="603"/>
        <v>0.1</v>
      </c>
      <c r="AG601">
        <f t="shared" si="604"/>
        <v>0.1</v>
      </c>
      <c r="AH601">
        <f t="shared" si="605"/>
        <v>0.1</v>
      </c>
      <c r="AI601">
        <f t="shared" si="606"/>
        <v>0.1</v>
      </c>
      <c r="AJ601">
        <f t="shared" si="607"/>
        <v>0.1</v>
      </c>
      <c r="AK601">
        <f t="shared" si="608"/>
        <v>0.1</v>
      </c>
      <c r="AL601">
        <f t="shared" si="609"/>
        <v>0.1</v>
      </c>
      <c r="AM601">
        <f t="shared" si="610"/>
        <v>0.1</v>
      </c>
      <c r="AN601">
        <f t="shared" si="611"/>
        <v>0.1</v>
      </c>
      <c r="AO601">
        <f t="shared" si="612"/>
        <v>0.1</v>
      </c>
      <c r="AP601">
        <f t="shared" si="613"/>
        <v>20.100000000000001</v>
      </c>
      <c r="AR601">
        <f t="shared" si="614"/>
        <v>0.1</v>
      </c>
      <c r="AS601">
        <f t="shared" si="615"/>
        <v>0.1</v>
      </c>
      <c r="AT601">
        <f t="shared" si="616"/>
        <v>0.1</v>
      </c>
      <c r="AU601">
        <f t="shared" si="617"/>
        <v>0.1</v>
      </c>
      <c r="AV601">
        <f t="shared" si="618"/>
        <v>0.1</v>
      </c>
      <c r="AW601">
        <f t="shared" si="619"/>
        <v>0.1</v>
      </c>
      <c r="AX601">
        <f t="shared" si="620"/>
        <v>0.1</v>
      </c>
      <c r="AY601">
        <f t="shared" si="621"/>
        <v>0.1</v>
      </c>
      <c r="AZ601">
        <f t="shared" si="622"/>
        <v>0.1</v>
      </c>
      <c r="BA601">
        <f t="shared" si="623"/>
        <v>0.1</v>
      </c>
      <c r="BB601">
        <f t="shared" si="624"/>
        <v>0.1</v>
      </c>
      <c r="BC601">
        <f t="shared" si="625"/>
        <v>0.1</v>
      </c>
      <c r="BD601">
        <f t="shared" si="626"/>
        <v>0.1</v>
      </c>
      <c r="BE601">
        <f t="shared" si="627"/>
        <v>0.1</v>
      </c>
      <c r="BF601">
        <f t="shared" si="628"/>
        <v>0.1</v>
      </c>
      <c r="BG601">
        <f t="shared" si="629"/>
        <v>0.1</v>
      </c>
      <c r="BH601">
        <f t="shared" si="630"/>
        <v>0.1</v>
      </c>
      <c r="BI601">
        <f t="shared" si="631"/>
        <v>0.1</v>
      </c>
      <c r="BJ601">
        <f t="shared" si="632"/>
        <v>0.1</v>
      </c>
      <c r="BK601">
        <f t="shared" si="633"/>
        <v>10.1</v>
      </c>
      <c r="BM601">
        <f t="shared" si="634"/>
        <v>1.2999999999999998</v>
      </c>
      <c r="BN601">
        <f t="shared" si="635"/>
        <v>1.2999999999999998</v>
      </c>
      <c r="BO601">
        <f t="shared" si="636"/>
        <v>1.2999999999999998</v>
      </c>
      <c r="BP601">
        <f t="shared" si="637"/>
        <v>1.2999999999999998</v>
      </c>
      <c r="BQ601">
        <f t="shared" si="638"/>
        <v>1.2999999999999998</v>
      </c>
      <c r="BR601">
        <f t="shared" si="639"/>
        <v>1.2999999999999998</v>
      </c>
      <c r="BS601">
        <f t="shared" si="640"/>
        <v>1.2999999999999998</v>
      </c>
      <c r="BT601">
        <f t="shared" si="641"/>
        <v>1.2999999999999998</v>
      </c>
      <c r="BU601">
        <f t="shared" si="642"/>
        <v>1.2999999999999998</v>
      </c>
      <c r="BV601">
        <f t="shared" si="643"/>
        <v>1.2999999999999998</v>
      </c>
      <c r="BW601">
        <f t="shared" si="644"/>
        <v>1.2999999999999998</v>
      </c>
      <c r="BX601">
        <f t="shared" si="645"/>
        <v>1.2999999999999998</v>
      </c>
      <c r="BY601">
        <f t="shared" si="646"/>
        <v>1.2999999999999998</v>
      </c>
      <c r="BZ601">
        <f t="shared" si="647"/>
        <v>1.2999999999999998</v>
      </c>
      <c r="CA601">
        <f t="shared" si="648"/>
        <v>1.2999999999999998</v>
      </c>
      <c r="CB601">
        <f t="shared" si="649"/>
        <v>1.2999999999999998</v>
      </c>
      <c r="CC601">
        <f t="shared" si="650"/>
        <v>1.2999999999999998</v>
      </c>
      <c r="CD601">
        <f t="shared" si="651"/>
        <v>1.2999999999999998</v>
      </c>
      <c r="CE601">
        <f t="shared" si="652"/>
        <v>1.2999999999999998</v>
      </c>
      <c r="CF601">
        <f t="shared" si="653"/>
        <v>71.300000000000011</v>
      </c>
      <c r="CH601">
        <f t="shared" si="654"/>
        <v>130</v>
      </c>
      <c r="CI601">
        <f t="shared" si="655"/>
        <v>22.000000000000004</v>
      </c>
      <c r="CJ601">
        <f t="shared" si="656"/>
        <v>12</v>
      </c>
      <c r="CK601">
        <f t="shared" si="657"/>
        <v>96.000000000000014</v>
      </c>
      <c r="CL601">
        <f t="shared" si="658"/>
        <v>0</v>
      </c>
      <c r="CM601">
        <f t="shared" si="659"/>
        <v>0</v>
      </c>
    </row>
    <row r="602" spans="1:91" x14ac:dyDescent="0.2">
      <c r="A602">
        <v>585</v>
      </c>
      <c r="B602">
        <f>B$14*(10-lgd*COUNTIF(Defaults!$AI602:$AR602,"&lt;="&amp;B$17))</f>
        <v>1.5</v>
      </c>
      <c r="C602">
        <f>C$14*(10-lgd*COUNTIF(Defaults!$AI602:$AR602,"&lt;="&amp;C$17))</f>
        <v>1.5</v>
      </c>
      <c r="D602">
        <f>D$14*(10-lgd*COUNTIF(Defaults!$AI602:$AR602,"&lt;="&amp;D$17))</f>
        <v>1.5</v>
      </c>
      <c r="E602">
        <f>E$14*(10-lgd*COUNTIF(Defaults!$AI602:$AR602,"&lt;="&amp;E$17))</f>
        <v>1.5</v>
      </c>
      <c r="F602">
        <f>F$14*(10-lgd*COUNTIF(Defaults!$AI602:$AR602,"&lt;="&amp;F$17))</f>
        <v>1.5</v>
      </c>
      <c r="G602">
        <f>G$14*(10-lgd*COUNTIF(Defaults!$AI602:$AR602,"&lt;="&amp;G$17))</f>
        <v>1.41</v>
      </c>
      <c r="H602">
        <f>H$14*(10-lgd*COUNTIF(Defaults!$AI602:$AR602,"&lt;="&amp;H$17))</f>
        <v>1.41</v>
      </c>
      <c r="I602">
        <f>I$14*(10-lgd*COUNTIF(Defaults!$AI602:$AR602,"&lt;="&amp;I$17))</f>
        <v>1.41</v>
      </c>
      <c r="J602">
        <f>J$14*(10-lgd*COUNTIF(Defaults!$AI602:$AR602,"&lt;="&amp;J$17))</f>
        <v>1.41</v>
      </c>
      <c r="K602">
        <f>K$14*(10-lgd*COUNTIF(Defaults!$AI602:$AR602,"&lt;="&amp;K$17))</f>
        <v>1.41</v>
      </c>
      <c r="L602">
        <f>L$14*(10-lgd*COUNTIF(Defaults!$AI602:$AR602,"&lt;="&amp;L$17))</f>
        <v>1.41</v>
      </c>
      <c r="M602">
        <f>M$14*(10-lgd*COUNTIF(Defaults!$AI602:$AR602,"&lt;="&amp;M$17))</f>
        <v>1.41</v>
      </c>
      <c r="N602">
        <f>N$14*(10-lgd*COUNTIF(Defaults!$AI602:$AR602,"&lt;="&amp;N$17))</f>
        <v>1.41</v>
      </c>
      <c r="O602">
        <f>O$14*(10-lgd*COUNTIF(Defaults!$AI602:$AR602,"&lt;="&amp;O$17))</f>
        <v>1.41</v>
      </c>
      <c r="P602">
        <f>P$14*(10-lgd*COUNTIF(Defaults!$AI602:$AR602,"&lt;="&amp;P$17))</f>
        <v>1.41</v>
      </c>
      <c r="Q602">
        <f>Q$14*(10-lgd*COUNTIF(Defaults!$AI602:$AR602,"&lt;="&amp;Q$17))</f>
        <v>1.41</v>
      </c>
      <c r="R602">
        <f>R$14*(10-lgd*COUNTIF(Defaults!$AI602:$AR602,"&lt;="&amp;R$17))</f>
        <v>1.41</v>
      </c>
      <c r="S602">
        <f>S$14*(10-lgd*COUNTIF(Defaults!$AI602:$AR602,"&lt;="&amp;S$17))</f>
        <v>1.41</v>
      </c>
      <c r="T602">
        <f>T$14*(10-lgd*COUNTIF(Defaults!$AI602:$AR602,"&lt;="&amp;T$17))</f>
        <v>1.41</v>
      </c>
      <c r="U602">
        <f>U$14*(10-lgd*COUNTIF(Defaults!$AI602:$AR602,"&lt;="&amp;U$17))</f>
        <v>95.410000000000011</v>
      </c>
      <c r="W602">
        <f t="shared" si="594"/>
        <v>0.1</v>
      </c>
      <c r="X602">
        <f t="shared" si="595"/>
        <v>0.1</v>
      </c>
      <c r="Y602">
        <f t="shared" si="596"/>
        <v>0.1</v>
      </c>
      <c r="Z602">
        <f t="shared" si="597"/>
        <v>0.1</v>
      </c>
      <c r="AA602">
        <f t="shared" si="598"/>
        <v>0.1</v>
      </c>
      <c r="AB602">
        <f t="shared" si="599"/>
        <v>0.1</v>
      </c>
      <c r="AC602">
        <f t="shared" si="600"/>
        <v>0.1</v>
      </c>
      <c r="AD602">
        <f t="shared" si="601"/>
        <v>0.1</v>
      </c>
      <c r="AE602">
        <f t="shared" si="602"/>
        <v>0.1</v>
      </c>
      <c r="AF602">
        <f t="shared" si="603"/>
        <v>0.1</v>
      </c>
      <c r="AG602">
        <f t="shared" si="604"/>
        <v>0.1</v>
      </c>
      <c r="AH602">
        <f t="shared" si="605"/>
        <v>0.1</v>
      </c>
      <c r="AI602">
        <f t="shared" si="606"/>
        <v>0.1</v>
      </c>
      <c r="AJ602">
        <f t="shared" si="607"/>
        <v>0.1</v>
      </c>
      <c r="AK602">
        <f t="shared" si="608"/>
        <v>0.1</v>
      </c>
      <c r="AL602">
        <f t="shared" si="609"/>
        <v>0.1</v>
      </c>
      <c r="AM602">
        <f t="shared" si="610"/>
        <v>0.1</v>
      </c>
      <c r="AN602">
        <f t="shared" si="611"/>
        <v>0.1</v>
      </c>
      <c r="AO602">
        <f t="shared" si="612"/>
        <v>0.1</v>
      </c>
      <c r="AP602">
        <f t="shared" si="613"/>
        <v>20.100000000000001</v>
      </c>
      <c r="AR602">
        <f t="shared" si="614"/>
        <v>0.1</v>
      </c>
      <c r="AS602">
        <f t="shared" si="615"/>
        <v>0.1</v>
      </c>
      <c r="AT602">
        <f t="shared" si="616"/>
        <v>0.1</v>
      </c>
      <c r="AU602">
        <f t="shared" si="617"/>
        <v>0.1</v>
      </c>
      <c r="AV602">
        <f t="shared" si="618"/>
        <v>0.1</v>
      </c>
      <c r="AW602">
        <f t="shared" si="619"/>
        <v>0.1</v>
      </c>
      <c r="AX602">
        <f t="shared" si="620"/>
        <v>0.1</v>
      </c>
      <c r="AY602">
        <f t="shared" si="621"/>
        <v>0.1</v>
      </c>
      <c r="AZ602">
        <f t="shared" si="622"/>
        <v>0.1</v>
      </c>
      <c r="BA602">
        <f t="shared" si="623"/>
        <v>0.1</v>
      </c>
      <c r="BB602">
        <f t="shared" si="624"/>
        <v>0.1</v>
      </c>
      <c r="BC602">
        <f t="shared" si="625"/>
        <v>0.1</v>
      </c>
      <c r="BD602">
        <f t="shared" si="626"/>
        <v>0.1</v>
      </c>
      <c r="BE602">
        <f t="shared" si="627"/>
        <v>0.1</v>
      </c>
      <c r="BF602">
        <f t="shared" si="628"/>
        <v>0.1</v>
      </c>
      <c r="BG602">
        <f t="shared" si="629"/>
        <v>0.1</v>
      </c>
      <c r="BH602">
        <f t="shared" si="630"/>
        <v>0.1</v>
      </c>
      <c r="BI602">
        <f t="shared" si="631"/>
        <v>0.1</v>
      </c>
      <c r="BJ602">
        <f t="shared" si="632"/>
        <v>0.1</v>
      </c>
      <c r="BK602">
        <f t="shared" si="633"/>
        <v>10.1</v>
      </c>
      <c r="BM602">
        <f t="shared" si="634"/>
        <v>1.2999999999999998</v>
      </c>
      <c r="BN602">
        <f t="shared" si="635"/>
        <v>1.2999999999999998</v>
      </c>
      <c r="BO602">
        <f t="shared" si="636"/>
        <v>1.2999999999999998</v>
      </c>
      <c r="BP602">
        <f t="shared" si="637"/>
        <v>1.2999999999999998</v>
      </c>
      <c r="BQ602">
        <f t="shared" si="638"/>
        <v>1.2999999999999998</v>
      </c>
      <c r="BR602">
        <f t="shared" si="639"/>
        <v>1.2099999999999997</v>
      </c>
      <c r="BS602">
        <f t="shared" si="640"/>
        <v>1.2099999999999997</v>
      </c>
      <c r="BT602">
        <f t="shared" si="641"/>
        <v>1.2099999999999997</v>
      </c>
      <c r="BU602">
        <f t="shared" si="642"/>
        <v>1.2099999999999997</v>
      </c>
      <c r="BV602">
        <f t="shared" si="643"/>
        <v>1.2099999999999997</v>
      </c>
      <c r="BW602">
        <f t="shared" si="644"/>
        <v>1.2099999999999997</v>
      </c>
      <c r="BX602">
        <f t="shared" si="645"/>
        <v>1.2099999999999997</v>
      </c>
      <c r="BY602">
        <f t="shared" si="646"/>
        <v>1.2099999999999997</v>
      </c>
      <c r="BZ602">
        <f t="shared" si="647"/>
        <v>1.2099999999999997</v>
      </c>
      <c r="CA602">
        <f t="shared" si="648"/>
        <v>1.2099999999999997</v>
      </c>
      <c r="CB602">
        <f t="shared" si="649"/>
        <v>1.2099999999999997</v>
      </c>
      <c r="CC602">
        <f t="shared" si="650"/>
        <v>1.2099999999999997</v>
      </c>
      <c r="CD602">
        <f t="shared" si="651"/>
        <v>1.2099999999999997</v>
      </c>
      <c r="CE602">
        <f t="shared" si="652"/>
        <v>1.2099999999999997</v>
      </c>
      <c r="CF602">
        <f t="shared" si="653"/>
        <v>65.210000000000008</v>
      </c>
      <c r="CH602">
        <f t="shared" si="654"/>
        <v>122.65</v>
      </c>
      <c r="CI602">
        <f t="shared" si="655"/>
        <v>22.000000000000004</v>
      </c>
      <c r="CJ602">
        <f t="shared" si="656"/>
        <v>12</v>
      </c>
      <c r="CK602">
        <f t="shared" si="657"/>
        <v>88.65</v>
      </c>
      <c r="CL602">
        <f t="shared" si="658"/>
        <v>0</v>
      </c>
      <c r="CM602">
        <f t="shared" si="659"/>
        <v>0</v>
      </c>
    </row>
    <row r="603" spans="1:91" x14ac:dyDescent="0.2">
      <c r="A603">
        <v>586</v>
      </c>
      <c r="B603">
        <f>B$14*(10-lgd*COUNTIF(Defaults!$AI603:$AR603,"&lt;="&amp;B$17))</f>
        <v>1.5</v>
      </c>
      <c r="C603">
        <f>C$14*(10-lgd*COUNTIF(Defaults!$AI603:$AR603,"&lt;="&amp;C$17))</f>
        <v>1.5</v>
      </c>
      <c r="D603">
        <f>D$14*(10-lgd*COUNTIF(Defaults!$AI603:$AR603,"&lt;="&amp;D$17))</f>
        <v>1.5</v>
      </c>
      <c r="E603">
        <f>E$14*(10-lgd*COUNTIF(Defaults!$AI603:$AR603,"&lt;="&amp;E$17))</f>
        <v>1.5</v>
      </c>
      <c r="F603">
        <f>F$14*(10-lgd*COUNTIF(Defaults!$AI603:$AR603,"&lt;="&amp;F$17))</f>
        <v>1.5</v>
      </c>
      <c r="G603">
        <f>G$14*(10-lgd*COUNTIF(Defaults!$AI603:$AR603,"&lt;="&amp;G$17))</f>
        <v>1.5</v>
      </c>
      <c r="H603">
        <f>H$14*(10-lgd*COUNTIF(Defaults!$AI603:$AR603,"&lt;="&amp;H$17))</f>
        <v>1.5</v>
      </c>
      <c r="I603">
        <f>I$14*(10-lgd*COUNTIF(Defaults!$AI603:$AR603,"&lt;="&amp;I$17))</f>
        <v>1.5</v>
      </c>
      <c r="J603">
        <f>J$14*(10-lgd*COUNTIF(Defaults!$AI603:$AR603,"&lt;="&amp;J$17))</f>
        <v>1.5</v>
      </c>
      <c r="K603">
        <f>K$14*(10-lgd*COUNTIF(Defaults!$AI603:$AR603,"&lt;="&amp;K$17))</f>
        <v>1.5</v>
      </c>
      <c r="L603">
        <f>L$14*(10-lgd*COUNTIF(Defaults!$AI603:$AR603,"&lt;="&amp;L$17))</f>
        <v>1.5</v>
      </c>
      <c r="M603">
        <f>M$14*(10-lgd*COUNTIF(Defaults!$AI603:$AR603,"&lt;="&amp;M$17))</f>
        <v>1.5</v>
      </c>
      <c r="N603">
        <f>N$14*(10-lgd*COUNTIF(Defaults!$AI603:$AR603,"&lt;="&amp;N$17))</f>
        <v>1.5</v>
      </c>
      <c r="O603">
        <f>O$14*(10-lgd*COUNTIF(Defaults!$AI603:$AR603,"&lt;="&amp;O$17))</f>
        <v>1.5</v>
      </c>
      <c r="P603">
        <f>P$14*(10-lgd*COUNTIF(Defaults!$AI603:$AR603,"&lt;="&amp;P$17))</f>
        <v>1.5</v>
      </c>
      <c r="Q603">
        <f>Q$14*(10-lgd*COUNTIF(Defaults!$AI603:$AR603,"&lt;="&amp;Q$17))</f>
        <v>1.41</v>
      </c>
      <c r="R603">
        <f>R$14*(10-lgd*COUNTIF(Defaults!$AI603:$AR603,"&lt;="&amp;R$17))</f>
        <v>1.41</v>
      </c>
      <c r="S603">
        <f>S$14*(10-lgd*COUNTIF(Defaults!$AI603:$AR603,"&lt;="&amp;S$17))</f>
        <v>1.41</v>
      </c>
      <c r="T603">
        <f>T$14*(10-lgd*COUNTIF(Defaults!$AI603:$AR603,"&lt;="&amp;T$17))</f>
        <v>1.41</v>
      </c>
      <c r="U603">
        <f>U$14*(10-lgd*COUNTIF(Defaults!$AI603:$AR603,"&lt;="&amp;U$17))</f>
        <v>95.410000000000011</v>
      </c>
      <c r="W603">
        <f t="shared" si="594"/>
        <v>0.1</v>
      </c>
      <c r="X603">
        <f t="shared" si="595"/>
        <v>0.1</v>
      </c>
      <c r="Y603">
        <f t="shared" si="596"/>
        <v>0.1</v>
      </c>
      <c r="Z603">
        <f t="shared" si="597"/>
        <v>0.1</v>
      </c>
      <c r="AA603">
        <f t="shared" si="598"/>
        <v>0.1</v>
      </c>
      <c r="AB603">
        <f t="shared" si="599"/>
        <v>0.1</v>
      </c>
      <c r="AC603">
        <f t="shared" si="600"/>
        <v>0.1</v>
      </c>
      <c r="AD603">
        <f t="shared" si="601"/>
        <v>0.1</v>
      </c>
      <c r="AE603">
        <f t="shared" si="602"/>
        <v>0.1</v>
      </c>
      <c r="AF603">
        <f t="shared" si="603"/>
        <v>0.1</v>
      </c>
      <c r="AG603">
        <f t="shared" si="604"/>
        <v>0.1</v>
      </c>
      <c r="AH603">
        <f t="shared" si="605"/>
        <v>0.1</v>
      </c>
      <c r="AI603">
        <f t="shared" si="606"/>
        <v>0.1</v>
      </c>
      <c r="AJ603">
        <f t="shared" si="607"/>
        <v>0.1</v>
      </c>
      <c r="AK603">
        <f t="shared" si="608"/>
        <v>0.1</v>
      </c>
      <c r="AL603">
        <f t="shared" si="609"/>
        <v>0.1</v>
      </c>
      <c r="AM603">
        <f t="shared" si="610"/>
        <v>0.1</v>
      </c>
      <c r="AN603">
        <f t="shared" si="611"/>
        <v>0.1</v>
      </c>
      <c r="AO603">
        <f t="shared" si="612"/>
        <v>0.1</v>
      </c>
      <c r="AP603">
        <f t="shared" si="613"/>
        <v>20.100000000000001</v>
      </c>
      <c r="AR603">
        <f t="shared" si="614"/>
        <v>0.1</v>
      </c>
      <c r="AS603">
        <f t="shared" si="615"/>
        <v>0.1</v>
      </c>
      <c r="AT603">
        <f t="shared" si="616"/>
        <v>0.1</v>
      </c>
      <c r="AU603">
        <f t="shared" si="617"/>
        <v>0.1</v>
      </c>
      <c r="AV603">
        <f t="shared" si="618"/>
        <v>0.1</v>
      </c>
      <c r="AW603">
        <f t="shared" si="619"/>
        <v>0.1</v>
      </c>
      <c r="AX603">
        <f t="shared" si="620"/>
        <v>0.1</v>
      </c>
      <c r="AY603">
        <f t="shared" si="621"/>
        <v>0.1</v>
      </c>
      <c r="AZ603">
        <f t="shared" si="622"/>
        <v>0.1</v>
      </c>
      <c r="BA603">
        <f t="shared" si="623"/>
        <v>0.1</v>
      </c>
      <c r="BB603">
        <f t="shared" si="624"/>
        <v>0.1</v>
      </c>
      <c r="BC603">
        <f t="shared" si="625"/>
        <v>0.1</v>
      </c>
      <c r="BD603">
        <f t="shared" si="626"/>
        <v>0.1</v>
      </c>
      <c r="BE603">
        <f t="shared" si="627"/>
        <v>0.1</v>
      </c>
      <c r="BF603">
        <f t="shared" si="628"/>
        <v>0.1</v>
      </c>
      <c r="BG603">
        <f t="shared" si="629"/>
        <v>0.1</v>
      </c>
      <c r="BH603">
        <f t="shared" si="630"/>
        <v>0.1</v>
      </c>
      <c r="BI603">
        <f t="shared" si="631"/>
        <v>0.1</v>
      </c>
      <c r="BJ603">
        <f t="shared" si="632"/>
        <v>0.1</v>
      </c>
      <c r="BK603">
        <f t="shared" si="633"/>
        <v>10.1</v>
      </c>
      <c r="BM603">
        <f t="shared" si="634"/>
        <v>1.2999999999999998</v>
      </c>
      <c r="BN603">
        <f t="shared" si="635"/>
        <v>1.2999999999999998</v>
      </c>
      <c r="BO603">
        <f t="shared" si="636"/>
        <v>1.2999999999999998</v>
      </c>
      <c r="BP603">
        <f t="shared" si="637"/>
        <v>1.2999999999999998</v>
      </c>
      <c r="BQ603">
        <f t="shared" si="638"/>
        <v>1.2999999999999998</v>
      </c>
      <c r="BR603">
        <f t="shared" si="639"/>
        <v>1.2999999999999998</v>
      </c>
      <c r="BS603">
        <f t="shared" si="640"/>
        <v>1.2999999999999998</v>
      </c>
      <c r="BT603">
        <f t="shared" si="641"/>
        <v>1.2999999999999998</v>
      </c>
      <c r="BU603">
        <f t="shared" si="642"/>
        <v>1.2999999999999998</v>
      </c>
      <c r="BV603">
        <f t="shared" si="643"/>
        <v>1.2999999999999998</v>
      </c>
      <c r="BW603">
        <f t="shared" si="644"/>
        <v>1.2999999999999998</v>
      </c>
      <c r="BX603">
        <f t="shared" si="645"/>
        <v>1.2999999999999998</v>
      </c>
      <c r="BY603">
        <f t="shared" si="646"/>
        <v>1.2999999999999998</v>
      </c>
      <c r="BZ603">
        <f t="shared" si="647"/>
        <v>1.2999999999999998</v>
      </c>
      <c r="CA603">
        <f t="shared" si="648"/>
        <v>1.2999999999999998</v>
      </c>
      <c r="CB603">
        <f t="shared" si="649"/>
        <v>1.2099999999999997</v>
      </c>
      <c r="CC603">
        <f t="shared" si="650"/>
        <v>1.2099999999999997</v>
      </c>
      <c r="CD603">
        <f t="shared" si="651"/>
        <v>1.2099999999999997</v>
      </c>
      <c r="CE603">
        <f t="shared" si="652"/>
        <v>1.2099999999999997</v>
      </c>
      <c r="CF603">
        <f t="shared" si="653"/>
        <v>65.210000000000008</v>
      </c>
      <c r="CH603">
        <f t="shared" si="654"/>
        <v>123.55000000000001</v>
      </c>
      <c r="CI603">
        <f t="shared" si="655"/>
        <v>22.000000000000004</v>
      </c>
      <c r="CJ603">
        <f t="shared" si="656"/>
        <v>12</v>
      </c>
      <c r="CK603">
        <f t="shared" si="657"/>
        <v>89.550000000000011</v>
      </c>
      <c r="CL603">
        <f t="shared" si="658"/>
        <v>0</v>
      </c>
      <c r="CM603">
        <f t="shared" si="659"/>
        <v>0</v>
      </c>
    </row>
    <row r="604" spans="1:91" x14ac:dyDescent="0.2">
      <c r="A604">
        <v>587</v>
      </c>
      <c r="B604">
        <f>B$14*(10-lgd*COUNTIF(Defaults!$AI604:$AR604,"&lt;="&amp;B$17))</f>
        <v>1.5</v>
      </c>
      <c r="C604">
        <f>C$14*(10-lgd*COUNTIF(Defaults!$AI604:$AR604,"&lt;="&amp;C$17))</f>
        <v>1.5</v>
      </c>
      <c r="D604">
        <f>D$14*(10-lgd*COUNTIF(Defaults!$AI604:$AR604,"&lt;="&amp;D$17))</f>
        <v>1.5</v>
      </c>
      <c r="E604">
        <f>E$14*(10-lgd*COUNTIF(Defaults!$AI604:$AR604,"&lt;="&amp;E$17))</f>
        <v>1.5</v>
      </c>
      <c r="F604">
        <f>F$14*(10-lgd*COUNTIF(Defaults!$AI604:$AR604,"&lt;="&amp;F$17))</f>
        <v>1.5</v>
      </c>
      <c r="G604">
        <f>G$14*(10-lgd*COUNTIF(Defaults!$AI604:$AR604,"&lt;="&amp;G$17))</f>
        <v>1.5</v>
      </c>
      <c r="H604">
        <f>H$14*(10-lgd*COUNTIF(Defaults!$AI604:$AR604,"&lt;="&amp;H$17))</f>
        <v>1.5</v>
      </c>
      <c r="I604">
        <f>I$14*(10-lgd*COUNTIF(Defaults!$AI604:$AR604,"&lt;="&amp;I$17))</f>
        <v>1.5</v>
      </c>
      <c r="J604">
        <f>J$14*(10-lgd*COUNTIF(Defaults!$AI604:$AR604,"&lt;="&amp;J$17))</f>
        <v>1.5</v>
      </c>
      <c r="K604">
        <f>K$14*(10-lgd*COUNTIF(Defaults!$AI604:$AR604,"&lt;="&amp;K$17))</f>
        <v>1.5</v>
      </c>
      <c r="L604">
        <f>L$14*(10-lgd*COUNTIF(Defaults!$AI604:$AR604,"&lt;="&amp;L$17))</f>
        <v>1.5</v>
      </c>
      <c r="M604">
        <f>M$14*(10-lgd*COUNTIF(Defaults!$AI604:$AR604,"&lt;="&amp;M$17))</f>
        <v>1.5</v>
      </c>
      <c r="N604">
        <f>N$14*(10-lgd*COUNTIF(Defaults!$AI604:$AR604,"&lt;="&amp;N$17))</f>
        <v>1.5</v>
      </c>
      <c r="O604">
        <f>O$14*(10-lgd*COUNTIF(Defaults!$AI604:$AR604,"&lt;="&amp;O$17))</f>
        <v>1.5</v>
      </c>
      <c r="P604">
        <f>P$14*(10-lgd*COUNTIF(Defaults!$AI604:$AR604,"&lt;="&amp;P$17))</f>
        <v>1.5</v>
      </c>
      <c r="Q604">
        <f>Q$14*(10-lgd*COUNTIF(Defaults!$AI604:$AR604,"&lt;="&amp;Q$17))</f>
        <v>1.5</v>
      </c>
      <c r="R604">
        <f>R$14*(10-lgd*COUNTIF(Defaults!$AI604:$AR604,"&lt;="&amp;R$17))</f>
        <v>1.5</v>
      </c>
      <c r="S604">
        <f>S$14*(10-lgd*COUNTIF(Defaults!$AI604:$AR604,"&lt;="&amp;S$17))</f>
        <v>1.5</v>
      </c>
      <c r="T604">
        <f>T$14*(10-lgd*COUNTIF(Defaults!$AI604:$AR604,"&lt;="&amp;T$17))</f>
        <v>1.5</v>
      </c>
      <c r="U604">
        <f>U$14*(10-lgd*COUNTIF(Defaults!$AI604:$AR604,"&lt;="&amp;U$17))</f>
        <v>95.410000000000011</v>
      </c>
      <c r="W604">
        <f t="shared" si="594"/>
        <v>0.1</v>
      </c>
      <c r="X604">
        <f t="shared" si="595"/>
        <v>0.1</v>
      </c>
      <c r="Y604">
        <f t="shared" si="596"/>
        <v>0.1</v>
      </c>
      <c r="Z604">
        <f t="shared" si="597"/>
        <v>0.1</v>
      </c>
      <c r="AA604">
        <f t="shared" si="598"/>
        <v>0.1</v>
      </c>
      <c r="AB604">
        <f t="shared" si="599"/>
        <v>0.1</v>
      </c>
      <c r="AC604">
        <f t="shared" si="600"/>
        <v>0.1</v>
      </c>
      <c r="AD604">
        <f t="shared" si="601"/>
        <v>0.1</v>
      </c>
      <c r="AE604">
        <f t="shared" si="602"/>
        <v>0.1</v>
      </c>
      <c r="AF604">
        <f t="shared" si="603"/>
        <v>0.1</v>
      </c>
      <c r="AG604">
        <f t="shared" si="604"/>
        <v>0.1</v>
      </c>
      <c r="AH604">
        <f t="shared" si="605"/>
        <v>0.1</v>
      </c>
      <c r="AI604">
        <f t="shared" si="606"/>
        <v>0.1</v>
      </c>
      <c r="AJ604">
        <f t="shared" si="607"/>
        <v>0.1</v>
      </c>
      <c r="AK604">
        <f t="shared" si="608"/>
        <v>0.1</v>
      </c>
      <c r="AL604">
        <f t="shared" si="609"/>
        <v>0.1</v>
      </c>
      <c r="AM604">
        <f t="shared" si="610"/>
        <v>0.1</v>
      </c>
      <c r="AN604">
        <f t="shared" si="611"/>
        <v>0.1</v>
      </c>
      <c r="AO604">
        <f t="shared" si="612"/>
        <v>0.1</v>
      </c>
      <c r="AP604">
        <f t="shared" si="613"/>
        <v>20.100000000000001</v>
      </c>
      <c r="AR604">
        <f t="shared" si="614"/>
        <v>0.1</v>
      </c>
      <c r="AS604">
        <f t="shared" si="615"/>
        <v>0.1</v>
      </c>
      <c r="AT604">
        <f t="shared" si="616"/>
        <v>0.1</v>
      </c>
      <c r="AU604">
        <f t="shared" si="617"/>
        <v>0.1</v>
      </c>
      <c r="AV604">
        <f t="shared" si="618"/>
        <v>0.1</v>
      </c>
      <c r="AW604">
        <f t="shared" si="619"/>
        <v>0.1</v>
      </c>
      <c r="AX604">
        <f t="shared" si="620"/>
        <v>0.1</v>
      </c>
      <c r="AY604">
        <f t="shared" si="621"/>
        <v>0.1</v>
      </c>
      <c r="AZ604">
        <f t="shared" si="622"/>
        <v>0.1</v>
      </c>
      <c r="BA604">
        <f t="shared" si="623"/>
        <v>0.1</v>
      </c>
      <c r="BB604">
        <f t="shared" si="624"/>
        <v>0.1</v>
      </c>
      <c r="BC604">
        <f t="shared" si="625"/>
        <v>0.1</v>
      </c>
      <c r="BD604">
        <f t="shared" si="626"/>
        <v>0.1</v>
      </c>
      <c r="BE604">
        <f t="shared" si="627"/>
        <v>0.1</v>
      </c>
      <c r="BF604">
        <f t="shared" si="628"/>
        <v>0.1</v>
      </c>
      <c r="BG604">
        <f t="shared" si="629"/>
        <v>0.1</v>
      </c>
      <c r="BH604">
        <f t="shared" si="630"/>
        <v>0.1</v>
      </c>
      <c r="BI604">
        <f t="shared" si="631"/>
        <v>0.1</v>
      </c>
      <c r="BJ604">
        <f t="shared" si="632"/>
        <v>0.1</v>
      </c>
      <c r="BK604">
        <f t="shared" si="633"/>
        <v>10.1</v>
      </c>
      <c r="BM604">
        <f t="shared" si="634"/>
        <v>1.2999999999999998</v>
      </c>
      <c r="BN604">
        <f t="shared" si="635"/>
        <v>1.2999999999999998</v>
      </c>
      <c r="BO604">
        <f t="shared" si="636"/>
        <v>1.2999999999999998</v>
      </c>
      <c r="BP604">
        <f t="shared" si="637"/>
        <v>1.2999999999999998</v>
      </c>
      <c r="BQ604">
        <f t="shared" si="638"/>
        <v>1.2999999999999998</v>
      </c>
      <c r="BR604">
        <f t="shared" si="639"/>
        <v>1.2999999999999998</v>
      </c>
      <c r="BS604">
        <f t="shared" si="640"/>
        <v>1.2999999999999998</v>
      </c>
      <c r="BT604">
        <f t="shared" si="641"/>
        <v>1.2999999999999998</v>
      </c>
      <c r="BU604">
        <f t="shared" si="642"/>
        <v>1.2999999999999998</v>
      </c>
      <c r="BV604">
        <f t="shared" si="643"/>
        <v>1.2999999999999998</v>
      </c>
      <c r="BW604">
        <f t="shared" si="644"/>
        <v>1.2999999999999998</v>
      </c>
      <c r="BX604">
        <f t="shared" si="645"/>
        <v>1.2999999999999998</v>
      </c>
      <c r="BY604">
        <f t="shared" si="646"/>
        <v>1.2999999999999998</v>
      </c>
      <c r="BZ604">
        <f t="shared" si="647"/>
        <v>1.2999999999999998</v>
      </c>
      <c r="CA604">
        <f t="shared" si="648"/>
        <v>1.2999999999999998</v>
      </c>
      <c r="CB604">
        <f t="shared" si="649"/>
        <v>1.2999999999999998</v>
      </c>
      <c r="CC604">
        <f t="shared" si="650"/>
        <v>1.2999999999999998</v>
      </c>
      <c r="CD604">
        <f t="shared" si="651"/>
        <v>1.2999999999999998</v>
      </c>
      <c r="CE604">
        <f t="shared" si="652"/>
        <v>1.2999999999999998</v>
      </c>
      <c r="CF604">
        <f t="shared" si="653"/>
        <v>65.210000000000008</v>
      </c>
      <c r="CH604">
        <f t="shared" si="654"/>
        <v>123.91000000000001</v>
      </c>
      <c r="CI604">
        <f t="shared" si="655"/>
        <v>22.000000000000004</v>
      </c>
      <c r="CJ604">
        <f t="shared" si="656"/>
        <v>12</v>
      </c>
      <c r="CK604">
        <f t="shared" si="657"/>
        <v>89.910000000000011</v>
      </c>
      <c r="CL604">
        <f t="shared" si="658"/>
        <v>0</v>
      </c>
      <c r="CM604">
        <f t="shared" si="659"/>
        <v>0</v>
      </c>
    </row>
    <row r="605" spans="1:91" x14ac:dyDescent="0.2">
      <c r="A605">
        <v>588</v>
      </c>
      <c r="B605">
        <f>B$14*(10-lgd*COUNTIF(Defaults!$AI605:$AR605,"&lt;="&amp;B$17))</f>
        <v>1.5</v>
      </c>
      <c r="C605">
        <f>C$14*(10-lgd*COUNTIF(Defaults!$AI605:$AR605,"&lt;="&amp;C$17))</f>
        <v>1.5</v>
      </c>
      <c r="D605">
        <f>D$14*(10-lgd*COUNTIF(Defaults!$AI605:$AR605,"&lt;="&amp;D$17))</f>
        <v>1.41</v>
      </c>
      <c r="E605">
        <f>E$14*(10-lgd*COUNTIF(Defaults!$AI605:$AR605,"&lt;="&amp;E$17))</f>
        <v>1.41</v>
      </c>
      <c r="F605">
        <f>F$14*(10-lgd*COUNTIF(Defaults!$AI605:$AR605,"&lt;="&amp;F$17))</f>
        <v>1.41</v>
      </c>
      <c r="G605">
        <f>G$14*(10-lgd*COUNTIF(Defaults!$AI605:$AR605,"&lt;="&amp;G$17))</f>
        <v>1.32</v>
      </c>
      <c r="H605">
        <f>H$14*(10-lgd*COUNTIF(Defaults!$AI605:$AR605,"&lt;="&amp;H$17))</f>
        <v>1.2299999999999998</v>
      </c>
      <c r="I605">
        <f>I$14*(10-lgd*COUNTIF(Defaults!$AI605:$AR605,"&lt;="&amp;I$17))</f>
        <v>1.2299999999999998</v>
      </c>
      <c r="J605">
        <f>J$14*(10-lgd*COUNTIF(Defaults!$AI605:$AR605,"&lt;="&amp;J$17))</f>
        <v>1.2299999999999998</v>
      </c>
      <c r="K605">
        <f>K$14*(10-lgd*COUNTIF(Defaults!$AI605:$AR605,"&lt;="&amp;K$17))</f>
        <v>1.2299999999999998</v>
      </c>
      <c r="L605">
        <f>L$14*(10-lgd*COUNTIF(Defaults!$AI605:$AR605,"&lt;="&amp;L$17))</f>
        <v>1.2299999999999998</v>
      </c>
      <c r="M605">
        <f>M$14*(10-lgd*COUNTIF(Defaults!$AI605:$AR605,"&lt;="&amp;M$17))</f>
        <v>1.2299999999999998</v>
      </c>
      <c r="N605">
        <f>N$14*(10-lgd*COUNTIF(Defaults!$AI605:$AR605,"&lt;="&amp;N$17))</f>
        <v>1.1399999999999999</v>
      </c>
      <c r="O605">
        <f>O$14*(10-lgd*COUNTIF(Defaults!$AI605:$AR605,"&lt;="&amp;O$17))</f>
        <v>1.05</v>
      </c>
      <c r="P605">
        <f>P$14*(10-lgd*COUNTIF(Defaults!$AI605:$AR605,"&lt;="&amp;P$17))</f>
        <v>1.05</v>
      </c>
      <c r="Q605">
        <f>Q$14*(10-lgd*COUNTIF(Defaults!$AI605:$AR605,"&lt;="&amp;Q$17))</f>
        <v>1.05</v>
      </c>
      <c r="R605">
        <f>R$14*(10-lgd*COUNTIF(Defaults!$AI605:$AR605,"&lt;="&amp;R$17))</f>
        <v>1.05</v>
      </c>
      <c r="S605">
        <f>S$14*(10-lgd*COUNTIF(Defaults!$AI605:$AR605,"&lt;="&amp;S$17))</f>
        <v>1.05</v>
      </c>
      <c r="T605">
        <f>T$14*(10-lgd*COUNTIF(Defaults!$AI605:$AR605,"&lt;="&amp;T$17))</f>
        <v>0.96</v>
      </c>
      <c r="U605">
        <f>U$14*(10-lgd*COUNTIF(Defaults!$AI605:$AR605,"&lt;="&amp;U$17))</f>
        <v>64.960000000000008</v>
      </c>
      <c r="W605">
        <f t="shared" si="594"/>
        <v>0.1</v>
      </c>
      <c r="X605">
        <f t="shared" si="595"/>
        <v>0.1</v>
      </c>
      <c r="Y605">
        <f t="shared" si="596"/>
        <v>0.1</v>
      </c>
      <c r="Z605">
        <f t="shared" si="597"/>
        <v>0.1</v>
      </c>
      <c r="AA605">
        <f t="shared" si="598"/>
        <v>0.1</v>
      </c>
      <c r="AB605">
        <f t="shared" si="599"/>
        <v>0.1</v>
      </c>
      <c r="AC605">
        <f t="shared" si="600"/>
        <v>0.1</v>
      </c>
      <c r="AD605">
        <f t="shared" si="601"/>
        <v>0.1</v>
      </c>
      <c r="AE605">
        <f t="shared" si="602"/>
        <v>0.1</v>
      </c>
      <c r="AF605">
        <f t="shared" si="603"/>
        <v>0.1</v>
      </c>
      <c r="AG605">
        <f t="shared" si="604"/>
        <v>0.1</v>
      </c>
      <c r="AH605">
        <f t="shared" si="605"/>
        <v>0.1</v>
      </c>
      <c r="AI605">
        <f t="shared" si="606"/>
        <v>0.1</v>
      </c>
      <c r="AJ605">
        <f t="shared" si="607"/>
        <v>0.1</v>
      </c>
      <c r="AK605">
        <f t="shared" si="608"/>
        <v>0.1</v>
      </c>
      <c r="AL605">
        <f t="shared" si="609"/>
        <v>0.1</v>
      </c>
      <c r="AM605">
        <f t="shared" si="610"/>
        <v>0.1</v>
      </c>
      <c r="AN605">
        <f t="shared" si="611"/>
        <v>0.1</v>
      </c>
      <c r="AO605">
        <f t="shared" si="612"/>
        <v>0.1</v>
      </c>
      <c r="AP605">
        <f t="shared" si="613"/>
        <v>20.100000000000001</v>
      </c>
      <c r="AR605">
        <f t="shared" si="614"/>
        <v>0.1</v>
      </c>
      <c r="AS605">
        <f t="shared" si="615"/>
        <v>0.1</v>
      </c>
      <c r="AT605">
        <f t="shared" si="616"/>
        <v>0.1</v>
      </c>
      <c r="AU605">
        <f t="shared" si="617"/>
        <v>0.1</v>
      </c>
      <c r="AV605">
        <f t="shared" si="618"/>
        <v>0.1</v>
      </c>
      <c r="AW605">
        <f t="shared" si="619"/>
        <v>0.1</v>
      </c>
      <c r="AX605">
        <f t="shared" si="620"/>
        <v>0.1</v>
      </c>
      <c r="AY605">
        <f t="shared" si="621"/>
        <v>0.1</v>
      </c>
      <c r="AZ605">
        <f t="shared" si="622"/>
        <v>0.1</v>
      </c>
      <c r="BA605">
        <f t="shared" si="623"/>
        <v>0.1</v>
      </c>
      <c r="BB605">
        <f t="shared" si="624"/>
        <v>0.1</v>
      </c>
      <c r="BC605">
        <f t="shared" si="625"/>
        <v>0.1</v>
      </c>
      <c r="BD605">
        <f t="shared" si="626"/>
        <v>0.1</v>
      </c>
      <c r="BE605">
        <f t="shared" si="627"/>
        <v>0.1</v>
      </c>
      <c r="BF605">
        <f t="shared" si="628"/>
        <v>0.1</v>
      </c>
      <c r="BG605">
        <f t="shared" si="629"/>
        <v>0.1</v>
      </c>
      <c r="BH605">
        <f t="shared" si="630"/>
        <v>0.1</v>
      </c>
      <c r="BI605">
        <f t="shared" si="631"/>
        <v>0.1</v>
      </c>
      <c r="BJ605">
        <f t="shared" si="632"/>
        <v>0.1</v>
      </c>
      <c r="BK605">
        <f t="shared" si="633"/>
        <v>10.1</v>
      </c>
      <c r="BM605">
        <f t="shared" si="634"/>
        <v>1.2999999999999998</v>
      </c>
      <c r="BN605">
        <f t="shared" si="635"/>
        <v>1.2999999999999998</v>
      </c>
      <c r="BO605">
        <f t="shared" si="636"/>
        <v>1.2099999999999997</v>
      </c>
      <c r="BP605">
        <f t="shared" si="637"/>
        <v>1.2099999999999997</v>
      </c>
      <c r="BQ605">
        <f t="shared" si="638"/>
        <v>1.2099999999999997</v>
      </c>
      <c r="BR605">
        <f t="shared" si="639"/>
        <v>1.1199999999999999</v>
      </c>
      <c r="BS605">
        <f t="shared" si="640"/>
        <v>1.0299999999999996</v>
      </c>
      <c r="BT605">
        <f t="shared" si="641"/>
        <v>1.0299999999999996</v>
      </c>
      <c r="BU605">
        <f t="shared" si="642"/>
        <v>1.0299999999999996</v>
      </c>
      <c r="BV605">
        <f t="shared" si="643"/>
        <v>1.0299999999999996</v>
      </c>
      <c r="BW605">
        <f t="shared" si="644"/>
        <v>1.0299999999999996</v>
      </c>
      <c r="BX605">
        <f t="shared" si="645"/>
        <v>1.0299999999999996</v>
      </c>
      <c r="BY605">
        <f t="shared" si="646"/>
        <v>0.93999999999999984</v>
      </c>
      <c r="BZ605">
        <f t="shared" si="647"/>
        <v>0.85000000000000009</v>
      </c>
      <c r="CA605">
        <f t="shared" si="648"/>
        <v>0.85000000000000009</v>
      </c>
      <c r="CB605">
        <f t="shared" si="649"/>
        <v>0.85000000000000009</v>
      </c>
      <c r="CC605">
        <f t="shared" si="650"/>
        <v>0.85000000000000009</v>
      </c>
      <c r="CD605">
        <f t="shared" si="651"/>
        <v>0.85000000000000009</v>
      </c>
      <c r="CE605">
        <f t="shared" si="652"/>
        <v>0.76</v>
      </c>
      <c r="CF605">
        <f t="shared" si="653"/>
        <v>34.760000000000005</v>
      </c>
      <c r="CH605">
        <f t="shared" si="654"/>
        <v>88.240000000000009</v>
      </c>
      <c r="CI605">
        <f t="shared" si="655"/>
        <v>22.000000000000004</v>
      </c>
      <c r="CJ605">
        <f t="shared" si="656"/>
        <v>12</v>
      </c>
      <c r="CK605">
        <f t="shared" si="657"/>
        <v>54.240000000000009</v>
      </c>
      <c r="CL605">
        <f t="shared" si="658"/>
        <v>0</v>
      </c>
      <c r="CM605">
        <f t="shared" si="659"/>
        <v>0</v>
      </c>
    </row>
    <row r="606" spans="1:91" x14ac:dyDescent="0.2">
      <c r="A606">
        <v>589</v>
      </c>
      <c r="B606">
        <f>B$14*(10-lgd*COUNTIF(Defaults!$AI606:$AR606,"&lt;="&amp;B$17))</f>
        <v>1.5</v>
      </c>
      <c r="C606">
        <f>C$14*(10-lgd*COUNTIF(Defaults!$AI606:$AR606,"&lt;="&amp;C$17))</f>
        <v>1.41</v>
      </c>
      <c r="D606">
        <f>D$14*(10-lgd*COUNTIF(Defaults!$AI606:$AR606,"&lt;="&amp;D$17))</f>
        <v>1.41</v>
      </c>
      <c r="E606">
        <f>E$14*(10-lgd*COUNTIF(Defaults!$AI606:$AR606,"&lt;="&amp;E$17))</f>
        <v>1.2299999999999998</v>
      </c>
      <c r="F606">
        <f>F$14*(10-lgd*COUNTIF(Defaults!$AI606:$AR606,"&lt;="&amp;F$17))</f>
        <v>1.2299999999999998</v>
      </c>
      <c r="G606">
        <f>G$14*(10-lgd*COUNTIF(Defaults!$AI606:$AR606,"&lt;="&amp;G$17))</f>
        <v>1.2299999999999998</v>
      </c>
      <c r="H606">
        <f>H$14*(10-lgd*COUNTIF(Defaults!$AI606:$AR606,"&lt;="&amp;H$17))</f>
        <v>1.2299999999999998</v>
      </c>
      <c r="I606">
        <f>I$14*(10-lgd*COUNTIF(Defaults!$AI606:$AR606,"&lt;="&amp;I$17))</f>
        <v>1.2299999999999998</v>
      </c>
      <c r="J606">
        <f>J$14*(10-lgd*COUNTIF(Defaults!$AI606:$AR606,"&lt;="&amp;J$17))</f>
        <v>1.2299999999999998</v>
      </c>
      <c r="K606">
        <f>K$14*(10-lgd*COUNTIF(Defaults!$AI606:$AR606,"&lt;="&amp;K$17))</f>
        <v>1.2299999999999998</v>
      </c>
      <c r="L606">
        <f>L$14*(10-lgd*COUNTIF(Defaults!$AI606:$AR606,"&lt;="&amp;L$17))</f>
        <v>1.2299999999999998</v>
      </c>
      <c r="M606">
        <f>M$14*(10-lgd*COUNTIF(Defaults!$AI606:$AR606,"&lt;="&amp;M$17))</f>
        <v>1.2299999999999998</v>
      </c>
      <c r="N606">
        <f>N$14*(10-lgd*COUNTIF(Defaults!$AI606:$AR606,"&lt;="&amp;N$17))</f>
        <v>1.2299999999999998</v>
      </c>
      <c r="O606">
        <f>O$14*(10-lgd*COUNTIF(Defaults!$AI606:$AR606,"&lt;="&amp;O$17))</f>
        <v>1.2299999999999998</v>
      </c>
      <c r="P606">
        <f>P$14*(10-lgd*COUNTIF(Defaults!$AI606:$AR606,"&lt;="&amp;P$17))</f>
        <v>1.2299999999999998</v>
      </c>
      <c r="Q606">
        <f>Q$14*(10-lgd*COUNTIF(Defaults!$AI606:$AR606,"&lt;="&amp;Q$17))</f>
        <v>1.1399999999999999</v>
      </c>
      <c r="R606">
        <f>R$14*(10-lgd*COUNTIF(Defaults!$AI606:$AR606,"&lt;="&amp;R$17))</f>
        <v>1.1399999999999999</v>
      </c>
      <c r="S606">
        <f>S$14*(10-lgd*COUNTIF(Defaults!$AI606:$AR606,"&lt;="&amp;S$17))</f>
        <v>1.1399999999999999</v>
      </c>
      <c r="T606">
        <f>T$14*(10-lgd*COUNTIF(Defaults!$AI606:$AR606,"&lt;="&amp;T$17))</f>
        <v>1.1399999999999999</v>
      </c>
      <c r="U606">
        <f>U$14*(10-lgd*COUNTIF(Defaults!$AI606:$AR606,"&lt;="&amp;U$17))</f>
        <v>71.05</v>
      </c>
      <c r="W606">
        <f t="shared" si="594"/>
        <v>0.1</v>
      </c>
      <c r="X606">
        <f t="shared" si="595"/>
        <v>0.1</v>
      </c>
      <c r="Y606">
        <f t="shared" si="596"/>
        <v>0.1</v>
      </c>
      <c r="Z606">
        <f t="shared" si="597"/>
        <v>0.1</v>
      </c>
      <c r="AA606">
        <f t="shared" si="598"/>
        <v>0.1</v>
      </c>
      <c r="AB606">
        <f t="shared" si="599"/>
        <v>0.1</v>
      </c>
      <c r="AC606">
        <f t="shared" si="600"/>
        <v>0.1</v>
      </c>
      <c r="AD606">
        <f t="shared" si="601"/>
        <v>0.1</v>
      </c>
      <c r="AE606">
        <f t="shared" si="602"/>
        <v>0.1</v>
      </c>
      <c r="AF606">
        <f t="shared" si="603"/>
        <v>0.1</v>
      </c>
      <c r="AG606">
        <f t="shared" si="604"/>
        <v>0.1</v>
      </c>
      <c r="AH606">
        <f t="shared" si="605"/>
        <v>0.1</v>
      </c>
      <c r="AI606">
        <f t="shared" si="606"/>
        <v>0.1</v>
      </c>
      <c r="AJ606">
        <f t="shared" si="607"/>
        <v>0.1</v>
      </c>
      <c r="AK606">
        <f t="shared" si="608"/>
        <v>0.1</v>
      </c>
      <c r="AL606">
        <f t="shared" si="609"/>
        <v>0.1</v>
      </c>
      <c r="AM606">
        <f t="shared" si="610"/>
        <v>0.1</v>
      </c>
      <c r="AN606">
        <f t="shared" si="611"/>
        <v>0.1</v>
      </c>
      <c r="AO606">
        <f t="shared" si="612"/>
        <v>0.1</v>
      </c>
      <c r="AP606">
        <f t="shared" si="613"/>
        <v>20.100000000000001</v>
      </c>
      <c r="AR606">
        <f t="shared" si="614"/>
        <v>0.1</v>
      </c>
      <c r="AS606">
        <f t="shared" si="615"/>
        <v>0.1</v>
      </c>
      <c r="AT606">
        <f t="shared" si="616"/>
        <v>0.1</v>
      </c>
      <c r="AU606">
        <f t="shared" si="617"/>
        <v>0.1</v>
      </c>
      <c r="AV606">
        <f t="shared" si="618"/>
        <v>0.1</v>
      </c>
      <c r="AW606">
        <f t="shared" si="619"/>
        <v>0.1</v>
      </c>
      <c r="AX606">
        <f t="shared" si="620"/>
        <v>0.1</v>
      </c>
      <c r="AY606">
        <f t="shared" si="621"/>
        <v>0.1</v>
      </c>
      <c r="AZ606">
        <f t="shared" si="622"/>
        <v>0.1</v>
      </c>
      <c r="BA606">
        <f t="shared" si="623"/>
        <v>0.1</v>
      </c>
      <c r="BB606">
        <f t="shared" si="624"/>
        <v>0.1</v>
      </c>
      <c r="BC606">
        <f t="shared" si="625"/>
        <v>0.1</v>
      </c>
      <c r="BD606">
        <f t="shared" si="626"/>
        <v>0.1</v>
      </c>
      <c r="BE606">
        <f t="shared" si="627"/>
        <v>0.1</v>
      </c>
      <c r="BF606">
        <f t="shared" si="628"/>
        <v>0.1</v>
      </c>
      <c r="BG606">
        <f t="shared" si="629"/>
        <v>0.1</v>
      </c>
      <c r="BH606">
        <f t="shared" si="630"/>
        <v>0.1</v>
      </c>
      <c r="BI606">
        <f t="shared" si="631"/>
        <v>0.1</v>
      </c>
      <c r="BJ606">
        <f t="shared" si="632"/>
        <v>0.1</v>
      </c>
      <c r="BK606">
        <f t="shared" si="633"/>
        <v>10.1</v>
      </c>
      <c r="BM606">
        <f t="shared" si="634"/>
        <v>1.2999999999999998</v>
      </c>
      <c r="BN606">
        <f t="shared" si="635"/>
        <v>1.2099999999999997</v>
      </c>
      <c r="BO606">
        <f t="shared" si="636"/>
        <v>1.2099999999999997</v>
      </c>
      <c r="BP606">
        <f t="shared" si="637"/>
        <v>1.0299999999999996</v>
      </c>
      <c r="BQ606">
        <f t="shared" si="638"/>
        <v>1.0299999999999996</v>
      </c>
      <c r="BR606">
        <f t="shared" si="639"/>
        <v>1.0299999999999996</v>
      </c>
      <c r="BS606">
        <f t="shared" si="640"/>
        <v>1.0299999999999996</v>
      </c>
      <c r="BT606">
        <f t="shared" si="641"/>
        <v>1.0299999999999996</v>
      </c>
      <c r="BU606">
        <f t="shared" si="642"/>
        <v>1.0299999999999996</v>
      </c>
      <c r="BV606">
        <f t="shared" si="643"/>
        <v>1.0299999999999996</v>
      </c>
      <c r="BW606">
        <f t="shared" si="644"/>
        <v>1.0299999999999996</v>
      </c>
      <c r="BX606">
        <f t="shared" si="645"/>
        <v>1.0299999999999996</v>
      </c>
      <c r="BY606">
        <f t="shared" si="646"/>
        <v>1.0299999999999996</v>
      </c>
      <c r="BZ606">
        <f t="shared" si="647"/>
        <v>1.0299999999999996</v>
      </c>
      <c r="CA606">
        <f t="shared" si="648"/>
        <v>1.0299999999999996</v>
      </c>
      <c r="CB606">
        <f t="shared" si="649"/>
        <v>0.93999999999999984</v>
      </c>
      <c r="CC606">
        <f t="shared" si="650"/>
        <v>0.93999999999999984</v>
      </c>
      <c r="CD606">
        <f t="shared" si="651"/>
        <v>0.93999999999999984</v>
      </c>
      <c r="CE606">
        <f t="shared" si="652"/>
        <v>0.93999999999999984</v>
      </c>
      <c r="CF606">
        <f t="shared" si="653"/>
        <v>40.849999999999994</v>
      </c>
      <c r="CH606">
        <f t="shared" si="654"/>
        <v>94.69</v>
      </c>
      <c r="CI606">
        <f t="shared" si="655"/>
        <v>22.000000000000004</v>
      </c>
      <c r="CJ606">
        <f t="shared" si="656"/>
        <v>12</v>
      </c>
      <c r="CK606">
        <f t="shared" si="657"/>
        <v>60.69</v>
      </c>
      <c r="CL606">
        <f t="shared" si="658"/>
        <v>0</v>
      </c>
      <c r="CM606">
        <f t="shared" si="659"/>
        <v>0</v>
      </c>
    </row>
    <row r="607" spans="1:91" x14ac:dyDescent="0.2">
      <c r="A607">
        <v>590</v>
      </c>
      <c r="B607">
        <f>B$14*(10-lgd*COUNTIF(Defaults!$AI607:$AR607,"&lt;="&amp;B$17))</f>
        <v>1.5</v>
      </c>
      <c r="C607">
        <f>C$14*(10-lgd*COUNTIF(Defaults!$AI607:$AR607,"&lt;="&amp;C$17))</f>
        <v>1.5</v>
      </c>
      <c r="D607">
        <f>D$14*(10-lgd*COUNTIF(Defaults!$AI607:$AR607,"&lt;="&amp;D$17))</f>
        <v>1.5</v>
      </c>
      <c r="E607">
        <f>E$14*(10-lgd*COUNTIF(Defaults!$AI607:$AR607,"&lt;="&amp;E$17))</f>
        <v>1.5</v>
      </c>
      <c r="F607">
        <f>F$14*(10-lgd*COUNTIF(Defaults!$AI607:$AR607,"&lt;="&amp;F$17))</f>
        <v>1.5</v>
      </c>
      <c r="G607">
        <f>G$14*(10-lgd*COUNTIF(Defaults!$AI607:$AR607,"&lt;="&amp;G$17))</f>
        <v>1.5</v>
      </c>
      <c r="H607">
        <f>H$14*(10-lgd*COUNTIF(Defaults!$AI607:$AR607,"&lt;="&amp;H$17))</f>
        <v>1.5</v>
      </c>
      <c r="I607">
        <f>I$14*(10-lgd*COUNTIF(Defaults!$AI607:$AR607,"&lt;="&amp;I$17))</f>
        <v>1.5</v>
      </c>
      <c r="J607">
        <f>J$14*(10-lgd*COUNTIF(Defaults!$AI607:$AR607,"&lt;="&amp;J$17))</f>
        <v>1.5</v>
      </c>
      <c r="K607">
        <f>K$14*(10-lgd*COUNTIF(Defaults!$AI607:$AR607,"&lt;="&amp;K$17))</f>
        <v>1.5</v>
      </c>
      <c r="L607">
        <f>L$14*(10-lgd*COUNTIF(Defaults!$AI607:$AR607,"&lt;="&amp;L$17))</f>
        <v>1.5</v>
      </c>
      <c r="M607">
        <f>M$14*(10-lgd*COUNTIF(Defaults!$AI607:$AR607,"&lt;="&amp;M$17))</f>
        <v>1.5</v>
      </c>
      <c r="N607">
        <f>N$14*(10-lgd*COUNTIF(Defaults!$AI607:$AR607,"&lt;="&amp;N$17))</f>
        <v>1.5</v>
      </c>
      <c r="O607">
        <f>O$14*(10-lgd*COUNTIF(Defaults!$AI607:$AR607,"&lt;="&amp;O$17))</f>
        <v>1.5</v>
      </c>
      <c r="P607">
        <f>P$14*(10-lgd*COUNTIF(Defaults!$AI607:$AR607,"&lt;="&amp;P$17))</f>
        <v>1.5</v>
      </c>
      <c r="Q607">
        <f>Q$14*(10-lgd*COUNTIF(Defaults!$AI607:$AR607,"&lt;="&amp;Q$17))</f>
        <v>1.5</v>
      </c>
      <c r="R607">
        <f>R$14*(10-lgd*COUNTIF(Defaults!$AI607:$AR607,"&lt;="&amp;R$17))</f>
        <v>1.5</v>
      </c>
      <c r="S607">
        <f>S$14*(10-lgd*COUNTIF(Defaults!$AI607:$AR607,"&lt;="&amp;S$17))</f>
        <v>1.5</v>
      </c>
      <c r="T607">
        <f>T$14*(10-lgd*COUNTIF(Defaults!$AI607:$AR607,"&lt;="&amp;T$17))</f>
        <v>1.5</v>
      </c>
      <c r="U607">
        <f>U$14*(10-lgd*COUNTIF(Defaults!$AI607:$AR607,"&lt;="&amp;U$17))</f>
        <v>101.5</v>
      </c>
      <c r="W607">
        <f t="shared" si="594"/>
        <v>0.1</v>
      </c>
      <c r="X607">
        <f t="shared" si="595"/>
        <v>0.1</v>
      </c>
      <c r="Y607">
        <f t="shared" si="596"/>
        <v>0.1</v>
      </c>
      <c r="Z607">
        <f t="shared" si="597"/>
        <v>0.1</v>
      </c>
      <c r="AA607">
        <f t="shared" si="598"/>
        <v>0.1</v>
      </c>
      <c r="AB607">
        <f t="shared" si="599"/>
        <v>0.1</v>
      </c>
      <c r="AC607">
        <f t="shared" si="600"/>
        <v>0.1</v>
      </c>
      <c r="AD607">
        <f t="shared" si="601"/>
        <v>0.1</v>
      </c>
      <c r="AE607">
        <f t="shared" si="602"/>
        <v>0.1</v>
      </c>
      <c r="AF607">
        <f t="shared" si="603"/>
        <v>0.1</v>
      </c>
      <c r="AG607">
        <f t="shared" si="604"/>
        <v>0.1</v>
      </c>
      <c r="AH607">
        <f t="shared" si="605"/>
        <v>0.1</v>
      </c>
      <c r="AI607">
        <f t="shared" si="606"/>
        <v>0.1</v>
      </c>
      <c r="AJ607">
        <f t="shared" si="607"/>
        <v>0.1</v>
      </c>
      <c r="AK607">
        <f t="shared" si="608"/>
        <v>0.1</v>
      </c>
      <c r="AL607">
        <f t="shared" si="609"/>
        <v>0.1</v>
      </c>
      <c r="AM607">
        <f t="shared" si="610"/>
        <v>0.1</v>
      </c>
      <c r="AN607">
        <f t="shared" si="611"/>
        <v>0.1</v>
      </c>
      <c r="AO607">
        <f t="shared" si="612"/>
        <v>0.1</v>
      </c>
      <c r="AP607">
        <f t="shared" si="613"/>
        <v>20.100000000000001</v>
      </c>
      <c r="AR607">
        <f t="shared" si="614"/>
        <v>0.1</v>
      </c>
      <c r="AS607">
        <f t="shared" si="615"/>
        <v>0.1</v>
      </c>
      <c r="AT607">
        <f t="shared" si="616"/>
        <v>0.1</v>
      </c>
      <c r="AU607">
        <f t="shared" si="617"/>
        <v>0.1</v>
      </c>
      <c r="AV607">
        <f t="shared" si="618"/>
        <v>0.1</v>
      </c>
      <c r="AW607">
        <f t="shared" si="619"/>
        <v>0.1</v>
      </c>
      <c r="AX607">
        <f t="shared" si="620"/>
        <v>0.1</v>
      </c>
      <c r="AY607">
        <f t="shared" si="621"/>
        <v>0.1</v>
      </c>
      <c r="AZ607">
        <f t="shared" si="622"/>
        <v>0.1</v>
      </c>
      <c r="BA607">
        <f t="shared" si="623"/>
        <v>0.1</v>
      </c>
      <c r="BB607">
        <f t="shared" si="624"/>
        <v>0.1</v>
      </c>
      <c r="BC607">
        <f t="shared" si="625"/>
        <v>0.1</v>
      </c>
      <c r="BD607">
        <f t="shared" si="626"/>
        <v>0.1</v>
      </c>
      <c r="BE607">
        <f t="shared" si="627"/>
        <v>0.1</v>
      </c>
      <c r="BF607">
        <f t="shared" si="628"/>
        <v>0.1</v>
      </c>
      <c r="BG607">
        <f t="shared" si="629"/>
        <v>0.1</v>
      </c>
      <c r="BH607">
        <f t="shared" si="630"/>
        <v>0.1</v>
      </c>
      <c r="BI607">
        <f t="shared" si="631"/>
        <v>0.1</v>
      </c>
      <c r="BJ607">
        <f t="shared" si="632"/>
        <v>0.1</v>
      </c>
      <c r="BK607">
        <f t="shared" si="633"/>
        <v>10.1</v>
      </c>
      <c r="BM607">
        <f t="shared" si="634"/>
        <v>1.2999999999999998</v>
      </c>
      <c r="BN607">
        <f t="shared" si="635"/>
        <v>1.2999999999999998</v>
      </c>
      <c r="BO607">
        <f t="shared" si="636"/>
        <v>1.2999999999999998</v>
      </c>
      <c r="BP607">
        <f t="shared" si="637"/>
        <v>1.2999999999999998</v>
      </c>
      <c r="BQ607">
        <f t="shared" si="638"/>
        <v>1.2999999999999998</v>
      </c>
      <c r="BR607">
        <f t="shared" si="639"/>
        <v>1.2999999999999998</v>
      </c>
      <c r="BS607">
        <f t="shared" si="640"/>
        <v>1.2999999999999998</v>
      </c>
      <c r="BT607">
        <f t="shared" si="641"/>
        <v>1.2999999999999998</v>
      </c>
      <c r="BU607">
        <f t="shared" si="642"/>
        <v>1.2999999999999998</v>
      </c>
      <c r="BV607">
        <f t="shared" si="643"/>
        <v>1.2999999999999998</v>
      </c>
      <c r="BW607">
        <f t="shared" si="644"/>
        <v>1.2999999999999998</v>
      </c>
      <c r="BX607">
        <f t="shared" si="645"/>
        <v>1.2999999999999998</v>
      </c>
      <c r="BY607">
        <f t="shared" si="646"/>
        <v>1.2999999999999998</v>
      </c>
      <c r="BZ607">
        <f t="shared" si="647"/>
        <v>1.2999999999999998</v>
      </c>
      <c r="CA607">
        <f t="shared" si="648"/>
        <v>1.2999999999999998</v>
      </c>
      <c r="CB607">
        <f t="shared" si="649"/>
        <v>1.2999999999999998</v>
      </c>
      <c r="CC607">
        <f t="shared" si="650"/>
        <v>1.2999999999999998</v>
      </c>
      <c r="CD607">
        <f t="shared" si="651"/>
        <v>1.2999999999999998</v>
      </c>
      <c r="CE607">
        <f t="shared" si="652"/>
        <v>1.2999999999999998</v>
      </c>
      <c r="CF607">
        <f t="shared" si="653"/>
        <v>71.300000000000011</v>
      </c>
      <c r="CH607">
        <f t="shared" si="654"/>
        <v>130</v>
      </c>
      <c r="CI607">
        <f t="shared" si="655"/>
        <v>22.000000000000004</v>
      </c>
      <c r="CJ607">
        <f t="shared" si="656"/>
        <v>12</v>
      </c>
      <c r="CK607">
        <f t="shared" si="657"/>
        <v>96.000000000000014</v>
      </c>
      <c r="CL607">
        <f t="shared" si="658"/>
        <v>0</v>
      </c>
      <c r="CM607">
        <f t="shared" si="659"/>
        <v>0</v>
      </c>
    </row>
    <row r="608" spans="1:91" x14ac:dyDescent="0.2">
      <c r="A608">
        <v>591</v>
      </c>
      <c r="B608">
        <f>B$14*(10-lgd*COUNTIF(Defaults!$AI608:$AR608,"&lt;="&amp;B$17))</f>
        <v>1.5</v>
      </c>
      <c r="C608">
        <f>C$14*(10-lgd*COUNTIF(Defaults!$AI608:$AR608,"&lt;="&amp;C$17))</f>
        <v>1.5</v>
      </c>
      <c r="D608">
        <f>D$14*(10-lgd*COUNTIF(Defaults!$AI608:$AR608,"&lt;="&amp;D$17))</f>
        <v>1.32</v>
      </c>
      <c r="E608">
        <f>E$14*(10-lgd*COUNTIF(Defaults!$AI608:$AR608,"&lt;="&amp;E$17))</f>
        <v>1.32</v>
      </c>
      <c r="F608">
        <f>F$14*(10-lgd*COUNTIF(Defaults!$AI608:$AR608,"&lt;="&amp;F$17))</f>
        <v>1.32</v>
      </c>
      <c r="G608">
        <f>G$14*(10-lgd*COUNTIF(Defaults!$AI608:$AR608,"&lt;="&amp;G$17))</f>
        <v>1.32</v>
      </c>
      <c r="H608">
        <f>H$14*(10-lgd*COUNTIF(Defaults!$AI608:$AR608,"&lt;="&amp;H$17))</f>
        <v>1.32</v>
      </c>
      <c r="I608">
        <f>I$14*(10-lgd*COUNTIF(Defaults!$AI608:$AR608,"&lt;="&amp;I$17))</f>
        <v>1.32</v>
      </c>
      <c r="J608">
        <f>J$14*(10-lgd*COUNTIF(Defaults!$AI608:$AR608,"&lt;="&amp;J$17))</f>
        <v>1.32</v>
      </c>
      <c r="K608">
        <f>K$14*(10-lgd*COUNTIF(Defaults!$AI608:$AR608,"&lt;="&amp;K$17))</f>
        <v>1.32</v>
      </c>
      <c r="L608">
        <f>L$14*(10-lgd*COUNTIF(Defaults!$AI608:$AR608,"&lt;="&amp;L$17))</f>
        <v>1.32</v>
      </c>
      <c r="M608">
        <f>M$14*(10-lgd*COUNTIF(Defaults!$AI608:$AR608,"&lt;="&amp;M$17))</f>
        <v>1.32</v>
      </c>
      <c r="N608">
        <f>N$14*(10-lgd*COUNTIF(Defaults!$AI608:$AR608,"&lt;="&amp;N$17))</f>
        <v>1.32</v>
      </c>
      <c r="O608">
        <f>O$14*(10-lgd*COUNTIF(Defaults!$AI608:$AR608,"&lt;="&amp;O$17))</f>
        <v>1.32</v>
      </c>
      <c r="P608">
        <f>P$14*(10-lgd*COUNTIF(Defaults!$AI608:$AR608,"&lt;="&amp;P$17))</f>
        <v>1.32</v>
      </c>
      <c r="Q608">
        <f>Q$14*(10-lgd*COUNTIF(Defaults!$AI608:$AR608,"&lt;="&amp;Q$17))</f>
        <v>1.32</v>
      </c>
      <c r="R608">
        <f>R$14*(10-lgd*COUNTIF(Defaults!$AI608:$AR608,"&lt;="&amp;R$17))</f>
        <v>1.32</v>
      </c>
      <c r="S608">
        <f>S$14*(10-lgd*COUNTIF(Defaults!$AI608:$AR608,"&lt;="&amp;S$17))</f>
        <v>1.32</v>
      </c>
      <c r="T608">
        <f>T$14*(10-lgd*COUNTIF(Defaults!$AI608:$AR608,"&lt;="&amp;T$17))</f>
        <v>1.32</v>
      </c>
      <c r="U608">
        <f>U$14*(10-lgd*COUNTIF(Defaults!$AI608:$AR608,"&lt;="&amp;U$17))</f>
        <v>89.320000000000007</v>
      </c>
      <c r="W608">
        <f t="shared" si="594"/>
        <v>0.1</v>
      </c>
      <c r="X608">
        <f t="shared" si="595"/>
        <v>0.1</v>
      </c>
      <c r="Y608">
        <f t="shared" si="596"/>
        <v>0.1</v>
      </c>
      <c r="Z608">
        <f t="shared" si="597"/>
        <v>0.1</v>
      </c>
      <c r="AA608">
        <f t="shared" si="598"/>
        <v>0.1</v>
      </c>
      <c r="AB608">
        <f t="shared" si="599"/>
        <v>0.1</v>
      </c>
      <c r="AC608">
        <f t="shared" si="600"/>
        <v>0.1</v>
      </c>
      <c r="AD608">
        <f t="shared" si="601"/>
        <v>0.1</v>
      </c>
      <c r="AE608">
        <f t="shared" si="602"/>
        <v>0.1</v>
      </c>
      <c r="AF608">
        <f t="shared" si="603"/>
        <v>0.1</v>
      </c>
      <c r="AG608">
        <f t="shared" si="604"/>
        <v>0.1</v>
      </c>
      <c r="AH608">
        <f t="shared" si="605"/>
        <v>0.1</v>
      </c>
      <c r="AI608">
        <f t="shared" si="606"/>
        <v>0.1</v>
      </c>
      <c r="AJ608">
        <f t="shared" si="607"/>
        <v>0.1</v>
      </c>
      <c r="AK608">
        <f t="shared" si="608"/>
        <v>0.1</v>
      </c>
      <c r="AL608">
        <f t="shared" si="609"/>
        <v>0.1</v>
      </c>
      <c r="AM608">
        <f t="shared" si="610"/>
        <v>0.1</v>
      </c>
      <c r="AN608">
        <f t="shared" si="611"/>
        <v>0.1</v>
      </c>
      <c r="AO608">
        <f t="shared" si="612"/>
        <v>0.1</v>
      </c>
      <c r="AP608">
        <f t="shared" si="613"/>
        <v>20.100000000000001</v>
      </c>
      <c r="AR608">
        <f t="shared" si="614"/>
        <v>0.1</v>
      </c>
      <c r="AS608">
        <f t="shared" si="615"/>
        <v>0.1</v>
      </c>
      <c r="AT608">
        <f t="shared" si="616"/>
        <v>0.1</v>
      </c>
      <c r="AU608">
        <f t="shared" si="617"/>
        <v>0.1</v>
      </c>
      <c r="AV608">
        <f t="shared" si="618"/>
        <v>0.1</v>
      </c>
      <c r="AW608">
        <f t="shared" si="619"/>
        <v>0.1</v>
      </c>
      <c r="AX608">
        <f t="shared" si="620"/>
        <v>0.1</v>
      </c>
      <c r="AY608">
        <f t="shared" si="621"/>
        <v>0.1</v>
      </c>
      <c r="AZ608">
        <f t="shared" si="622"/>
        <v>0.1</v>
      </c>
      <c r="BA608">
        <f t="shared" si="623"/>
        <v>0.1</v>
      </c>
      <c r="BB608">
        <f t="shared" si="624"/>
        <v>0.1</v>
      </c>
      <c r="BC608">
        <f t="shared" si="625"/>
        <v>0.1</v>
      </c>
      <c r="BD608">
        <f t="shared" si="626"/>
        <v>0.1</v>
      </c>
      <c r="BE608">
        <f t="shared" si="627"/>
        <v>0.1</v>
      </c>
      <c r="BF608">
        <f t="shared" si="628"/>
        <v>0.1</v>
      </c>
      <c r="BG608">
        <f t="shared" si="629"/>
        <v>0.1</v>
      </c>
      <c r="BH608">
        <f t="shared" si="630"/>
        <v>0.1</v>
      </c>
      <c r="BI608">
        <f t="shared" si="631"/>
        <v>0.1</v>
      </c>
      <c r="BJ608">
        <f t="shared" si="632"/>
        <v>0.1</v>
      </c>
      <c r="BK608">
        <f t="shared" si="633"/>
        <v>10.1</v>
      </c>
      <c r="BM608">
        <f t="shared" si="634"/>
        <v>1.2999999999999998</v>
      </c>
      <c r="BN608">
        <f t="shared" si="635"/>
        <v>1.2999999999999998</v>
      </c>
      <c r="BO608">
        <f t="shared" si="636"/>
        <v>1.1199999999999999</v>
      </c>
      <c r="BP608">
        <f t="shared" si="637"/>
        <v>1.1199999999999999</v>
      </c>
      <c r="BQ608">
        <f t="shared" si="638"/>
        <v>1.1199999999999999</v>
      </c>
      <c r="BR608">
        <f t="shared" si="639"/>
        <v>1.1199999999999999</v>
      </c>
      <c r="BS608">
        <f t="shared" si="640"/>
        <v>1.1199999999999999</v>
      </c>
      <c r="BT608">
        <f t="shared" si="641"/>
        <v>1.1199999999999999</v>
      </c>
      <c r="BU608">
        <f t="shared" si="642"/>
        <v>1.1199999999999999</v>
      </c>
      <c r="BV608">
        <f t="shared" si="643"/>
        <v>1.1199999999999999</v>
      </c>
      <c r="BW608">
        <f t="shared" si="644"/>
        <v>1.1199999999999999</v>
      </c>
      <c r="BX608">
        <f t="shared" si="645"/>
        <v>1.1199999999999999</v>
      </c>
      <c r="BY608">
        <f t="shared" si="646"/>
        <v>1.1199999999999999</v>
      </c>
      <c r="BZ608">
        <f t="shared" si="647"/>
        <v>1.1199999999999999</v>
      </c>
      <c r="CA608">
        <f t="shared" si="648"/>
        <v>1.1199999999999999</v>
      </c>
      <c r="CB608">
        <f t="shared" si="649"/>
        <v>1.1199999999999999</v>
      </c>
      <c r="CC608">
        <f t="shared" si="650"/>
        <v>1.1199999999999999</v>
      </c>
      <c r="CD608">
        <f t="shared" si="651"/>
        <v>1.1199999999999999</v>
      </c>
      <c r="CE608">
        <f t="shared" si="652"/>
        <v>1.1199999999999999</v>
      </c>
      <c r="CF608">
        <f t="shared" si="653"/>
        <v>59.12</v>
      </c>
      <c r="CH608">
        <f t="shared" si="654"/>
        <v>114.76000000000002</v>
      </c>
      <c r="CI608">
        <f t="shared" si="655"/>
        <v>22.000000000000004</v>
      </c>
      <c r="CJ608">
        <f t="shared" si="656"/>
        <v>12</v>
      </c>
      <c r="CK608">
        <f t="shared" si="657"/>
        <v>80.759999999999991</v>
      </c>
      <c r="CL608">
        <f t="shared" si="658"/>
        <v>0</v>
      </c>
      <c r="CM608">
        <f t="shared" si="659"/>
        <v>0</v>
      </c>
    </row>
    <row r="609" spans="1:91" x14ac:dyDescent="0.2">
      <c r="A609">
        <v>592</v>
      </c>
      <c r="B609">
        <f>B$14*(10-lgd*COUNTIF(Defaults!$AI609:$AR609,"&lt;="&amp;B$17))</f>
        <v>1.5</v>
      </c>
      <c r="C609">
        <f>C$14*(10-lgd*COUNTIF(Defaults!$AI609:$AR609,"&lt;="&amp;C$17))</f>
        <v>1.5</v>
      </c>
      <c r="D609">
        <f>D$14*(10-lgd*COUNTIF(Defaults!$AI609:$AR609,"&lt;="&amp;D$17))</f>
        <v>1.5</v>
      </c>
      <c r="E609">
        <f>E$14*(10-lgd*COUNTIF(Defaults!$AI609:$AR609,"&lt;="&amp;E$17))</f>
        <v>1.5</v>
      </c>
      <c r="F609">
        <f>F$14*(10-lgd*COUNTIF(Defaults!$AI609:$AR609,"&lt;="&amp;F$17))</f>
        <v>1.5</v>
      </c>
      <c r="G609">
        <f>G$14*(10-lgd*COUNTIF(Defaults!$AI609:$AR609,"&lt;="&amp;G$17))</f>
        <v>1.5</v>
      </c>
      <c r="H609">
        <f>H$14*(10-lgd*COUNTIF(Defaults!$AI609:$AR609,"&lt;="&amp;H$17))</f>
        <v>1.5</v>
      </c>
      <c r="I609">
        <f>I$14*(10-lgd*COUNTIF(Defaults!$AI609:$AR609,"&lt;="&amp;I$17))</f>
        <v>1.5</v>
      </c>
      <c r="J609">
        <f>J$14*(10-lgd*COUNTIF(Defaults!$AI609:$AR609,"&lt;="&amp;J$17))</f>
        <v>1.5</v>
      </c>
      <c r="K609">
        <f>K$14*(10-lgd*COUNTIF(Defaults!$AI609:$AR609,"&lt;="&amp;K$17))</f>
        <v>1.5</v>
      </c>
      <c r="L609">
        <f>L$14*(10-lgd*COUNTIF(Defaults!$AI609:$AR609,"&lt;="&amp;L$17))</f>
        <v>1.5</v>
      </c>
      <c r="M609">
        <f>M$14*(10-lgd*COUNTIF(Defaults!$AI609:$AR609,"&lt;="&amp;M$17))</f>
        <v>1.5</v>
      </c>
      <c r="N609">
        <f>N$14*(10-lgd*COUNTIF(Defaults!$AI609:$AR609,"&lt;="&amp;N$17))</f>
        <v>1.5</v>
      </c>
      <c r="O609">
        <f>O$14*(10-lgd*COUNTIF(Defaults!$AI609:$AR609,"&lt;="&amp;O$17))</f>
        <v>1.5</v>
      </c>
      <c r="P609">
        <f>P$14*(10-lgd*COUNTIF(Defaults!$AI609:$AR609,"&lt;="&amp;P$17))</f>
        <v>1.5</v>
      </c>
      <c r="Q609">
        <f>Q$14*(10-lgd*COUNTIF(Defaults!$AI609:$AR609,"&lt;="&amp;Q$17))</f>
        <v>1.5</v>
      </c>
      <c r="R609">
        <f>R$14*(10-lgd*COUNTIF(Defaults!$AI609:$AR609,"&lt;="&amp;R$17))</f>
        <v>1.5</v>
      </c>
      <c r="S609">
        <f>S$14*(10-lgd*COUNTIF(Defaults!$AI609:$AR609,"&lt;="&amp;S$17))</f>
        <v>1.5</v>
      </c>
      <c r="T609">
        <f>T$14*(10-lgd*COUNTIF(Defaults!$AI609:$AR609,"&lt;="&amp;T$17))</f>
        <v>1.5</v>
      </c>
      <c r="U609">
        <f>U$14*(10-lgd*COUNTIF(Defaults!$AI609:$AR609,"&lt;="&amp;U$17))</f>
        <v>101.5</v>
      </c>
      <c r="W609">
        <f t="shared" si="594"/>
        <v>0.1</v>
      </c>
      <c r="X609">
        <f t="shared" si="595"/>
        <v>0.1</v>
      </c>
      <c r="Y609">
        <f t="shared" si="596"/>
        <v>0.1</v>
      </c>
      <c r="Z609">
        <f t="shared" si="597"/>
        <v>0.1</v>
      </c>
      <c r="AA609">
        <f t="shared" si="598"/>
        <v>0.1</v>
      </c>
      <c r="AB609">
        <f t="shared" si="599"/>
        <v>0.1</v>
      </c>
      <c r="AC609">
        <f t="shared" si="600"/>
        <v>0.1</v>
      </c>
      <c r="AD609">
        <f t="shared" si="601"/>
        <v>0.1</v>
      </c>
      <c r="AE609">
        <f t="shared" si="602"/>
        <v>0.1</v>
      </c>
      <c r="AF609">
        <f t="shared" si="603"/>
        <v>0.1</v>
      </c>
      <c r="AG609">
        <f t="shared" si="604"/>
        <v>0.1</v>
      </c>
      <c r="AH609">
        <f t="shared" si="605"/>
        <v>0.1</v>
      </c>
      <c r="AI609">
        <f t="shared" si="606"/>
        <v>0.1</v>
      </c>
      <c r="AJ609">
        <f t="shared" si="607"/>
        <v>0.1</v>
      </c>
      <c r="AK609">
        <f t="shared" si="608"/>
        <v>0.1</v>
      </c>
      <c r="AL609">
        <f t="shared" si="609"/>
        <v>0.1</v>
      </c>
      <c r="AM609">
        <f t="shared" si="610"/>
        <v>0.1</v>
      </c>
      <c r="AN609">
        <f t="shared" si="611"/>
        <v>0.1</v>
      </c>
      <c r="AO609">
        <f t="shared" si="612"/>
        <v>0.1</v>
      </c>
      <c r="AP609">
        <f t="shared" si="613"/>
        <v>20.100000000000001</v>
      </c>
      <c r="AR609">
        <f t="shared" si="614"/>
        <v>0.1</v>
      </c>
      <c r="AS609">
        <f t="shared" si="615"/>
        <v>0.1</v>
      </c>
      <c r="AT609">
        <f t="shared" si="616"/>
        <v>0.1</v>
      </c>
      <c r="AU609">
        <f t="shared" si="617"/>
        <v>0.1</v>
      </c>
      <c r="AV609">
        <f t="shared" si="618"/>
        <v>0.1</v>
      </c>
      <c r="AW609">
        <f t="shared" si="619"/>
        <v>0.1</v>
      </c>
      <c r="AX609">
        <f t="shared" si="620"/>
        <v>0.1</v>
      </c>
      <c r="AY609">
        <f t="shared" si="621"/>
        <v>0.1</v>
      </c>
      <c r="AZ609">
        <f t="shared" si="622"/>
        <v>0.1</v>
      </c>
      <c r="BA609">
        <f t="shared" si="623"/>
        <v>0.1</v>
      </c>
      <c r="BB609">
        <f t="shared" si="624"/>
        <v>0.1</v>
      </c>
      <c r="BC609">
        <f t="shared" si="625"/>
        <v>0.1</v>
      </c>
      <c r="BD609">
        <f t="shared" si="626"/>
        <v>0.1</v>
      </c>
      <c r="BE609">
        <f t="shared" si="627"/>
        <v>0.1</v>
      </c>
      <c r="BF609">
        <f t="shared" si="628"/>
        <v>0.1</v>
      </c>
      <c r="BG609">
        <f t="shared" si="629"/>
        <v>0.1</v>
      </c>
      <c r="BH609">
        <f t="shared" si="630"/>
        <v>0.1</v>
      </c>
      <c r="BI609">
        <f t="shared" si="631"/>
        <v>0.1</v>
      </c>
      <c r="BJ609">
        <f t="shared" si="632"/>
        <v>0.1</v>
      </c>
      <c r="BK609">
        <f t="shared" si="633"/>
        <v>10.1</v>
      </c>
      <c r="BM609">
        <f t="shared" si="634"/>
        <v>1.2999999999999998</v>
      </c>
      <c r="BN609">
        <f t="shared" si="635"/>
        <v>1.2999999999999998</v>
      </c>
      <c r="BO609">
        <f t="shared" si="636"/>
        <v>1.2999999999999998</v>
      </c>
      <c r="BP609">
        <f t="shared" si="637"/>
        <v>1.2999999999999998</v>
      </c>
      <c r="BQ609">
        <f t="shared" si="638"/>
        <v>1.2999999999999998</v>
      </c>
      <c r="BR609">
        <f t="shared" si="639"/>
        <v>1.2999999999999998</v>
      </c>
      <c r="BS609">
        <f t="shared" si="640"/>
        <v>1.2999999999999998</v>
      </c>
      <c r="BT609">
        <f t="shared" si="641"/>
        <v>1.2999999999999998</v>
      </c>
      <c r="BU609">
        <f t="shared" si="642"/>
        <v>1.2999999999999998</v>
      </c>
      <c r="BV609">
        <f t="shared" si="643"/>
        <v>1.2999999999999998</v>
      </c>
      <c r="BW609">
        <f t="shared" si="644"/>
        <v>1.2999999999999998</v>
      </c>
      <c r="BX609">
        <f t="shared" si="645"/>
        <v>1.2999999999999998</v>
      </c>
      <c r="BY609">
        <f t="shared" si="646"/>
        <v>1.2999999999999998</v>
      </c>
      <c r="BZ609">
        <f t="shared" si="647"/>
        <v>1.2999999999999998</v>
      </c>
      <c r="CA609">
        <f t="shared" si="648"/>
        <v>1.2999999999999998</v>
      </c>
      <c r="CB609">
        <f t="shared" si="649"/>
        <v>1.2999999999999998</v>
      </c>
      <c r="CC609">
        <f t="shared" si="650"/>
        <v>1.2999999999999998</v>
      </c>
      <c r="CD609">
        <f t="shared" si="651"/>
        <v>1.2999999999999998</v>
      </c>
      <c r="CE609">
        <f t="shared" si="652"/>
        <v>1.2999999999999998</v>
      </c>
      <c r="CF609">
        <f t="shared" si="653"/>
        <v>71.300000000000011</v>
      </c>
      <c r="CH609">
        <f t="shared" si="654"/>
        <v>130</v>
      </c>
      <c r="CI609">
        <f t="shared" si="655"/>
        <v>22.000000000000004</v>
      </c>
      <c r="CJ609">
        <f t="shared" si="656"/>
        <v>12</v>
      </c>
      <c r="CK609">
        <f t="shared" si="657"/>
        <v>96.000000000000014</v>
      </c>
      <c r="CL609">
        <f t="shared" si="658"/>
        <v>0</v>
      </c>
      <c r="CM609">
        <f t="shared" si="659"/>
        <v>0</v>
      </c>
    </row>
    <row r="610" spans="1:91" x14ac:dyDescent="0.2">
      <c r="A610">
        <v>593</v>
      </c>
      <c r="B610">
        <f>B$14*(10-lgd*COUNTIF(Defaults!$AI610:$AR610,"&lt;="&amp;B$17))</f>
        <v>1.5</v>
      </c>
      <c r="C610">
        <f>C$14*(10-lgd*COUNTIF(Defaults!$AI610:$AR610,"&lt;="&amp;C$17))</f>
        <v>1.5</v>
      </c>
      <c r="D610">
        <f>D$14*(10-lgd*COUNTIF(Defaults!$AI610:$AR610,"&lt;="&amp;D$17))</f>
        <v>1.5</v>
      </c>
      <c r="E610">
        <f>E$14*(10-lgd*COUNTIF(Defaults!$AI610:$AR610,"&lt;="&amp;E$17))</f>
        <v>1.5</v>
      </c>
      <c r="F610">
        <f>F$14*(10-lgd*COUNTIF(Defaults!$AI610:$AR610,"&lt;="&amp;F$17))</f>
        <v>1.5</v>
      </c>
      <c r="G610">
        <f>G$14*(10-lgd*COUNTIF(Defaults!$AI610:$AR610,"&lt;="&amp;G$17))</f>
        <v>1.5</v>
      </c>
      <c r="H610">
        <f>H$14*(10-lgd*COUNTIF(Defaults!$AI610:$AR610,"&lt;="&amp;H$17))</f>
        <v>1.5</v>
      </c>
      <c r="I610">
        <f>I$14*(10-lgd*COUNTIF(Defaults!$AI610:$AR610,"&lt;="&amp;I$17))</f>
        <v>1.5</v>
      </c>
      <c r="J610">
        <f>J$14*(10-lgd*COUNTIF(Defaults!$AI610:$AR610,"&lt;="&amp;J$17))</f>
        <v>1.41</v>
      </c>
      <c r="K610">
        <f>K$14*(10-lgd*COUNTIF(Defaults!$AI610:$AR610,"&lt;="&amp;K$17))</f>
        <v>1.41</v>
      </c>
      <c r="L610">
        <f>L$14*(10-lgd*COUNTIF(Defaults!$AI610:$AR610,"&lt;="&amp;L$17))</f>
        <v>1.32</v>
      </c>
      <c r="M610">
        <f>M$14*(10-lgd*COUNTIF(Defaults!$AI610:$AR610,"&lt;="&amp;M$17))</f>
        <v>1.32</v>
      </c>
      <c r="N610">
        <f>N$14*(10-lgd*COUNTIF(Defaults!$AI610:$AR610,"&lt;="&amp;N$17))</f>
        <v>1.32</v>
      </c>
      <c r="O610">
        <f>O$14*(10-lgd*COUNTIF(Defaults!$AI610:$AR610,"&lt;="&amp;O$17))</f>
        <v>1.32</v>
      </c>
      <c r="P610">
        <f>P$14*(10-lgd*COUNTIF(Defaults!$AI610:$AR610,"&lt;="&amp;P$17))</f>
        <v>1.32</v>
      </c>
      <c r="Q610">
        <f>Q$14*(10-lgd*COUNTIF(Defaults!$AI610:$AR610,"&lt;="&amp;Q$17))</f>
        <v>1.2299999999999998</v>
      </c>
      <c r="R610">
        <f>R$14*(10-lgd*COUNTIF(Defaults!$AI610:$AR610,"&lt;="&amp;R$17))</f>
        <v>1.2299999999999998</v>
      </c>
      <c r="S610">
        <f>S$14*(10-lgd*COUNTIF(Defaults!$AI610:$AR610,"&lt;="&amp;S$17))</f>
        <v>1.2299999999999998</v>
      </c>
      <c r="T610">
        <f>T$14*(10-lgd*COUNTIF(Defaults!$AI610:$AR610,"&lt;="&amp;T$17))</f>
        <v>1.2299999999999998</v>
      </c>
      <c r="U610">
        <f>U$14*(10-lgd*COUNTIF(Defaults!$AI610:$AR610,"&lt;="&amp;U$17))</f>
        <v>83.22999999999999</v>
      </c>
      <c r="W610">
        <f t="shared" si="594"/>
        <v>0.1</v>
      </c>
      <c r="X610">
        <f t="shared" si="595"/>
        <v>0.1</v>
      </c>
      <c r="Y610">
        <f t="shared" si="596"/>
        <v>0.1</v>
      </c>
      <c r="Z610">
        <f t="shared" si="597"/>
        <v>0.1</v>
      </c>
      <c r="AA610">
        <f t="shared" si="598"/>
        <v>0.1</v>
      </c>
      <c r="AB610">
        <f t="shared" si="599"/>
        <v>0.1</v>
      </c>
      <c r="AC610">
        <f t="shared" si="600"/>
        <v>0.1</v>
      </c>
      <c r="AD610">
        <f t="shared" si="601"/>
        <v>0.1</v>
      </c>
      <c r="AE610">
        <f t="shared" si="602"/>
        <v>0.1</v>
      </c>
      <c r="AF610">
        <f t="shared" si="603"/>
        <v>0.1</v>
      </c>
      <c r="AG610">
        <f t="shared" si="604"/>
        <v>0.1</v>
      </c>
      <c r="AH610">
        <f t="shared" si="605"/>
        <v>0.1</v>
      </c>
      <c r="AI610">
        <f t="shared" si="606"/>
        <v>0.1</v>
      </c>
      <c r="AJ610">
        <f t="shared" si="607"/>
        <v>0.1</v>
      </c>
      <c r="AK610">
        <f t="shared" si="608"/>
        <v>0.1</v>
      </c>
      <c r="AL610">
        <f t="shared" si="609"/>
        <v>0.1</v>
      </c>
      <c r="AM610">
        <f t="shared" si="610"/>
        <v>0.1</v>
      </c>
      <c r="AN610">
        <f t="shared" si="611"/>
        <v>0.1</v>
      </c>
      <c r="AO610">
        <f t="shared" si="612"/>
        <v>0.1</v>
      </c>
      <c r="AP610">
        <f t="shared" si="613"/>
        <v>20.100000000000001</v>
      </c>
      <c r="AR610">
        <f t="shared" si="614"/>
        <v>0.1</v>
      </c>
      <c r="AS610">
        <f t="shared" si="615"/>
        <v>0.1</v>
      </c>
      <c r="AT610">
        <f t="shared" si="616"/>
        <v>0.1</v>
      </c>
      <c r="AU610">
        <f t="shared" si="617"/>
        <v>0.1</v>
      </c>
      <c r="AV610">
        <f t="shared" si="618"/>
        <v>0.1</v>
      </c>
      <c r="AW610">
        <f t="shared" si="619"/>
        <v>0.1</v>
      </c>
      <c r="AX610">
        <f t="shared" si="620"/>
        <v>0.1</v>
      </c>
      <c r="AY610">
        <f t="shared" si="621"/>
        <v>0.1</v>
      </c>
      <c r="AZ610">
        <f t="shared" si="622"/>
        <v>0.1</v>
      </c>
      <c r="BA610">
        <f t="shared" si="623"/>
        <v>0.1</v>
      </c>
      <c r="BB610">
        <f t="shared" si="624"/>
        <v>0.1</v>
      </c>
      <c r="BC610">
        <f t="shared" si="625"/>
        <v>0.1</v>
      </c>
      <c r="BD610">
        <f t="shared" si="626"/>
        <v>0.1</v>
      </c>
      <c r="BE610">
        <f t="shared" si="627"/>
        <v>0.1</v>
      </c>
      <c r="BF610">
        <f t="shared" si="628"/>
        <v>0.1</v>
      </c>
      <c r="BG610">
        <f t="shared" si="629"/>
        <v>0.1</v>
      </c>
      <c r="BH610">
        <f t="shared" si="630"/>
        <v>0.1</v>
      </c>
      <c r="BI610">
        <f t="shared" si="631"/>
        <v>0.1</v>
      </c>
      <c r="BJ610">
        <f t="shared" si="632"/>
        <v>0.1</v>
      </c>
      <c r="BK610">
        <f t="shared" si="633"/>
        <v>10.1</v>
      </c>
      <c r="BM610">
        <f t="shared" si="634"/>
        <v>1.2999999999999998</v>
      </c>
      <c r="BN610">
        <f t="shared" si="635"/>
        <v>1.2999999999999998</v>
      </c>
      <c r="BO610">
        <f t="shared" si="636"/>
        <v>1.2999999999999998</v>
      </c>
      <c r="BP610">
        <f t="shared" si="637"/>
        <v>1.2999999999999998</v>
      </c>
      <c r="BQ610">
        <f t="shared" si="638"/>
        <v>1.2999999999999998</v>
      </c>
      <c r="BR610">
        <f t="shared" si="639"/>
        <v>1.2999999999999998</v>
      </c>
      <c r="BS610">
        <f t="shared" si="640"/>
        <v>1.2999999999999998</v>
      </c>
      <c r="BT610">
        <f t="shared" si="641"/>
        <v>1.2999999999999998</v>
      </c>
      <c r="BU610">
        <f t="shared" si="642"/>
        <v>1.2099999999999997</v>
      </c>
      <c r="BV610">
        <f t="shared" si="643"/>
        <v>1.2099999999999997</v>
      </c>
      <c r="BW610">
        <f t="shared" si="644"/>
        <v>1.1199999999999999</v>
      </c>
      <c r="BX610">
        <f t="shared" si="645"/>
        <v>1.1199999999999999</v>
      </c>
      <c r="BY610">
        <f t="shared" si="646"/>
        <v>1.1199999999999999</v>
      </c>
      <c r="BZ610">
        <f t="shared" si="647"/>
        <v>1.1199999999999999</v>
      </c>
      <c r="CA610">
        <f t="shared" si="648"/>
        <v>1.1199999999999999</v>
      </c>
      <c r="CB610">
        <f t="shared" si="649"/>
        <v>1.0299999999999996</v>
      </c>
      <c r="CC610">
        <f t="shared" si="650"/>
        <v>1.0299999999999996</v>
      </c>
      <c r="CD610">
        <f t="shared" si="651"/>
        <v>1.0299999999999996</v>
      </c>
      <c r="CE610">
        <f t="shared" si="652"/>
        <v>1.0299999999999996</v>
      </c>
      <c r="CF610">
        <f t="shared" si="653"/>
        <v>53.029999999999987</v>
      </c>
      <c r="CH610">
        <f t="shared" si="654"/>
        <v>109.57</v>
      </c>
      <c r="CI610">
        <f t="shared" si="655"/>
        <v>22.000000000000004</v>
      </c>
      <c r="CJ610">
        <f t="shared" si="656"/>
        <v>12</v>
      </c>
      <c r="CK610">
        <f t="shared" si="657"/>
        <v>75.569999999999993</v>
      </c>
      <c r="CL610">
        <f t="shared" si="658"/>
        <v>0</v>
      </c>
      <c r="CM610">
        <f t="shared" si="659"/>
        <v>0</v>
      </c>
    </row>
    <row r="611" spans="1:91" x14ac:dyDescent="0.2">
      <c r="A611">
        <v>594</v>
      </c>
      <c r="B611">
        <f>B$14*(10-lgd*COUNTIF(Defaults!$AI611:$AR611,"&lt;="&amp;B$17))</f>
        <v>1.5</v>
      </c>
      <c r="C611">
        <f>C$14*(10-lgd*COUNTIF(Defaults!$AI611:$AR611,"&lt;="&amp;C$17))</f>
        <v>1.5</v>
      </c>
      <c r="D611">
        <f>D$14*(10-lgd*COUNTIF(Defaults!$AI611:$AR611,"&lt;="&amp;D$17))</f>
        <v>1.41</v>
      </c>
      <c r="E611">
        <f>E$14*(10-lgd*COUNTIF(Defaults!$AI611:$AR611,"&lt;="&amp;E$17))</f>
        <v>1.41</v>
      </c>
      <c r="F611">
        <f>F$14*(10-lgd*COUNTIF(Defaults!$AI611:$AR611,"&lt;="&amp;F$17))</f>
        <v>1.32</v>
      </c>
      <c r="G611">
        <f>G$14*(10-lgd*COUNTIF(Defaults!$AI611:$AR611,"&lt;="&amp;G$17))</f>
        <v>1.32</v>
      </c>
      <c r="H611">
        <f>H$14*(10-lgd*COUNTIF(Defaults!$AI611:$AR611,"&lt;="&amp;H$17))</f>
        <v>1.32</v>
      </c>
      <c r="I611">
        <f>I$14*(10-lgd*COUNTIF(Defaults!$AI611:$AR611,"&lt;="&amp;I$17))</f>
        <v>1.32</v>
      </c>
      <c r="J611">
        <f>J$14*(10-lgd*COUNTIF(Defaults!$AI611:$AR611,"&lt;="&amp;J$17))</f>
        <v>1.32</v>
      </c>
      <c r="K611">
        <f>K$14*(10-lgd*COUNTIF(Defaults!$AI611:$AR611,"&lt;="&amp;K$17))</f>
        <v>1.32</v>
      </c>
      <c r="L611">
        <f>L$14*(10-lgd*COUNTIF(Defaults!$AI611:$AR611,"&lt;="&amp;L$17))</f>
        <v>1.32</v>
      </c>
      <c r="M611">
        <f>M$14*(10-lgd*COUNTIF(Defaults!$AI611:$AR611,"&lt;="&amp;M$17))</f>
        <v>1.32</v>
      </c>
      <c r="N611">
        <f>N$14*(10-lgd*COUNTIF(Defaults!$AI611:$AR611,"&lt;="&amp;N$17))</f>
        <v>1.32</v>
      </c>
      <c r="O611">
        <f>O$14*(10-lgd*COUNTIF(Defaults!$AI611:$AR611,"&lt;="&amp;O$17))</f>
        <v>1.32</v>
      </c>
      <c r="P611">
        <f>P$14*(10-lgd*COUNTIF(Defaults!$AI611:$AR611,"&lt;="&amp;P$17))</f>
        <v>1.32</v>
      </c>
      <c r="Q611">
        <f>Q$14*(10-lgd*COUNTIF(Defaults!$AI611:$AR611,"&lt;="&amp;Q$17))</f>
        <v>1.32</v>
      </c>
      <c r="R611">
        <f>R$14*(10-lgd*COUNTIF(Defaults!$AI611:$AR611,"&lt;="&amp;R$17))</f>
        <v>1.32</v>
      </c>
      <c r="S611">
        <f>S$14*(10-lgd*COUNTIF(Defaults!$AI611:$AR611,"&lt;="&amp;S$17))</f>
        <v>1.32</v>
      </c>
      <c r="T611">
        <f>T$14*(10-lgd*COUNTIF(Defaults!$AI611:$AR611,"&lt;="&amp;T$17))</f>
        <v>1.32</v>
      </c>
      <c r="U611">
        <f>U$14*(10-lgd*COUNTIF(Defaults!$AI611:$AR611,"&lt;="&amp;U$17))</f>
        <v>89.320000000000007</v>
      </c>
      <c r="W611">
        <f t="shared" si="594"/>
        <v>0.1</v>
      </c>
      <c r="X611">
        <f t="shared" si="595"/>
        <v>0.1</v>
      </c>
      <c r="Y611">
        <f t="shared" si="596"/>
        <v>0.1</v>
      </c>
      <c r="Z611">
        <f t="shared" si="597"/>
        <v>0.1</v>
      </c>
      <c r="AA611">
        <f t="shared" si="598"/>
        <v>0.1</v>
      </c>
      <c r="AB611">
        <f t="shared" si="599"/>
        <v>0.1</v>
      </c>
      <c r="AC611">
        <f t="shared" si="600"/>
        <v>0.1</v>
      </c>
      <c r="AD611">
        <f t="shared" si="601"/>
        <v>0.1</v>
      </c>
      <c r="AE611">
        <f t="shared" si="602"/>
        <v>0.1</v>
      </c>
      <c r="AF611">
        <f t="shared" si="603"/>
        <v>0.1</v>
      </c>
      <c r="AG611">
        <f t="shared" si="604"/>
        <v>0.1</v>
      </c>
      <c r="AH611">
        <f t="shared" si="605"/>
        <v>0.1</v>
      </c>
      <c r="AI611">
        <f t="shared" si="606"/>
        <v>0.1</v>
      </c>
      <c r="AJ611">
        <f t="shared" si="607"/>
        <v>0.1</v>
      </c>
      <c r="AK611">
        <f t="shared" si="608"/>
        <v>0.1</v>
      </c>
      <c r="AL611">
        <f t="shared" si="609"/>
        <v>0.1</v>
      </c>
      <c r="AM611">
        <f t="shared" si="610"/>
        <v>0.1</v>
      </c>
      <c r="AN611">
        <f t="shared" si="611"/>
        <v>0.1</v>
      </c>
      <c r="AO611">
        <f t="shared" si="612"/>
        <v>0.1</v>
      </c>
      <c r="AP611">
        <f t="shared" si="613"/>
        <v>20.100000000000001</v>
      </c>
      <c r="AR611">
        <f t="shared" si="614"/>
        <v>0.1</v>
      </c>
      <c r="AS611">
        <f t="shared" si="615"/>
        <v>0.1</v>
      </c>
      <c r="AT611">
        <f t="shared" si="616"/>
        <v>0.1</v>
      </c>
      <c r="AU611">
        <f t="shared" si="617"/>
        <v>0.1</v>
      </c>
      <c r="AV611">
        <f t="shared" si="618"/>
        <v>0.1</v>
      </c>
      <c r="AW611">
        <f t="shared" si="619"/>
        <v>0.1</v>
      </c>
      <c r="AX611">
        <f t="shared" si="620"/>
        <v>0.1</v>
      </c>
      <c r="AY611">
        <f t="shared" si="621"/>
        <v>0.1</v>
      </c>
      <c r="AZ611">
        <f t="shared" si="622"/>
        <v>0.1</v>
      </c>
      <c r="BA611">
        <f t="shared" si="623"/>
        <v>0.1</v>
      </c>
      <c r="BB611">
        <f t="shared" si="624"/>
        <v>0.1</v>
      </c>
      <c r="BC611">
        <f t="shared" si="625"/>
        <v>0.1</v>
      </c>
      <c r="BD611">
        <f t="shared" si="626"/>
        <v>0.1</v>
      </c>
      <c r="BE611">
        <f t="shared" si="627"/>
        <v>0.1</v>
      </c>
      <c r="BF611">
        <f t="shared" si="628"/>
        <v>0.1</v>
      </c>
      <c r="BG611">
        <f t="shared" si="629"/>
        <v>0.1</v>
      </c>
      <c r="BH611">
        <f t="shared" si="630"/>
        <v>0.1</v>
      </c>
      <c r="BI611">
        <f t="shared" si="631"/>
        <v>0.1</v>
      </c>
      <c r="BJ611">
        <f t="shared" si="632"/>
        <v>0.1</v>
      </c>
      <c r="BK611">
        <f t="shared" si="633"/>
        <v>10.1</v>
      </c>
      <c r="BM611">
        <f t="shared" si="634"/>
        <v>1.2999999999999998</v>
      </c>
      <c r="BN611">
        <f t="shared" si="635"/>
        <v>1.2999999999999998</v>
      </c>
      <c r="BO611">
        <f t="shared" si="636"/>
        <v>1.2099999999999997</v>
      </c>
      <c r="BP611">
        <f t="shared" si="637"/>
        <v>1.2099999999999997</v>
      </c>
      <c r="BQ611">
        <f t="shared" si="638"/>
        <v>1.1199999999999999</v>
      </c>
      <c r="BR611">
        <f t="shared" si="639"/>
        <v>1.1199999999999999</v>
      </c>
      <c r="BS611">
        <f t="shared" si="640"/>
        <v>1.1199999999999999</v>
      </c>
      <c r="BT611">
        <f t="shared" si="641"/>
        <v>1.1199999999999999</v>
      </c>
      <c r="BU611">
        <f t="shared" si="642"/>
        <v>1.1199999999999999</v>
      </c>
      <c r="BV611">
        <f t="shared" si="643"/>
        <v>1.1199999999999999</v>
      </c>
      <c r="BW611">
        <f t="shared" si="644"/>
        <v>1.1199999999999999</v>
      </c>
      <c r="BX611">
        <f t="shared" si="645"/>
        <v>1.1199999999999999</v>
      </c>
      <c r="BY611">
        <f t="shared" si="646"/>
        <v>1.1199999999999999</v>
      </c>
      <c r="BZ611">
        <f t="shared" si="647"/>
        <v>1.1199999999999999</v>
      </c>
      <c r="CA611">
        <f t="shared" si="648"/>
        <v>1.1199999999999999</v>
      </c>
      <c r="CB611">
        <f t="shared" si="649"/>
        <v>1.1199999999999999</v>
      </c>
      <c r="CC611">
        <f t="shared" si="650"/>
        <v>1.1199999999999999</v>
      </c>
      <c r="CD611">
        <f t="shared" si="651"/>
        <v>1.1199999999999999</v>
      </c>
      <c r="CE611">
        <f t="shared" si="652"/>
        <v>1.1199999999999999</v>
      </c>
      <c r="CF611">
        <f t="shared" si="653"/>
        <v>59.12</v>
      </c>
      <c r="CH611">
        <f t="shared" si="654"/>
        <v>114.94000000000001</v>
      </c>
      <c r="CI611">
        <f t="shared" si="655"/>
        <v>22.000000000000004</v>
      </c>
      <c r="CJ611">
        <f t="shared" si="656"/>
        <v>12</v>
      </c>
      <c r="CK611">
        <f t="shared" si="657"/>
        <v>80.94</v>
      </c>
      <c r="CL611">
        <f t="shared" si="658"/>
        <v>0</v>
      </c>
      <c r="CM611">
        <f t="shared" si="659"/>
        <v>0</v>
      </c>
    </row>
    <row r="612" spans="1:91" x14ac:dyDescent="0.2">
      <c r="A612">
        <v>595</v>
      </c>
      <c r="B612">
        <f>B$14*(10-lgd*COUNTIF(Defaults!$AI612:$AR612,"&lt;="&amp;B$17))</f>
        <v>1.5</v>
      </c>
      <c r="C612">
        <f>C$14*(10-lgd*COUNTIF(Defaults!$AI612:$AR612,"&lt;="&amp;C$17))</f>
        <v>1.5</v>
      </c>
      <c r="D612">
        <f>D$14*(10-lgd*COUNTIF(Defaults!$AI612:$AR612,"&lt;="&amp;D$17))</f>
        <v>1.5</v>
      </c>
      <c r="E612">
        <f>E$14*(10-lgd*COUNTIF(Defaults!$AI612:$AR612,"&lt;="&amp;E$17))</f>
        <v>1.5</v>
      </c>
      <c r="F612">
        <f>F$14*(10-lgd*COUNTIF(Defaults!$AI612:$AR612,"&lt;="&amp;F$17))</f>
        <v>1.5</v>
      </c>
      <c r="G612">
        <f>G$14*(10-lgd*COUNTIF(Defaults!$AI612:$AR612,"&lt;="&amp;G$17))</f>
        <v>1.5</v>
      </c>
      <c r="H612">
        <f>H$14*(10-lgd*COUNTIF(Defaults!$AI612:$AR612,"&lt;="&amp;H$17))</f>
        <v>1.5</v>
      </c>
      <c r="I612">
        <f>I$14*(10-lgd*COUNTIF(Defaults!$AI612:$AR612,"&lt;="&amp;I$17))</f>
        <v>1.5</v>
      </c>
      <c r="J612">
        <f>J$14*(10-lgd*COUNTIF(Defaults!$AI612:$AR612,"&lt;="&amp;J$17))</f>
        <v>1.5</v>
      </c>
      <c r="K612">
        <f>K$14*(10-lgd*COUNTIF(Defaults!$AI612:$AR612,"&lt;="&amp;K$17))</f>
        <v>1.5</v>
      </c>
      <c r="L612">
        <f>L$14*(10-lgd*COUNTIF(Defaults!$AI612:$AR612,"&lt;="&amp;L$17))</f>
        <v>1.5</v>
      </c>
      <c r="M612">
        <f>M$14*(10-lgd*COUNTIF(Defaults!$AI612:$AR612,"&lt;="&amp;M$17))</f>
        <v>1.5</v>
      </c>
      <c r="N612">
        <f>N$14*(10-lgd*COUNTIF(Defaults!$AI612:$AR612,"&lt;="&amp;N$17))</f>
        <v>1.5</v>
      </c>
      <c r="O612">
        <f>O$14*(10-lgd*COUNTIF(Defaults!$AI612:$AR612,"&lt;="&amp;O$17))</f>
        <v>1.5</v>
      </c>
      <c r="P612">
        <f>P$14*(10-lgd*COUNTIF(Defaults!$AI612:$AR612,"&lt;="&amp;P$17))</f>
        <v>1.5</v>
      </c>
      <c r="Q612">
        <f>Q$14*(10-lgd*COUNTIF(Defaults!$AI612:$AR612,"&lt;="&amp;Q$17))</f>
        <v>1.5</v>
      </c>
      <c r="R612">
        <f>R$14*(10-lgd*COUNTIF(Defaults!$AI612:$AR612,"&lt;="&amp;R$17))</f>
        <v>1.5</v>
      </c>
      <c r="S612">
        <f>S$14*(10-lgd*COUNTIF(Defaults!$AI612:$AR612,"&lt;="&amp;S$17))</f>
        <v>1.41</v>
      </c>
      <c r="T612">
        <f>T$14*(10-lgd*COUNTIF(Defaults!$AI612:$AR612,"&lt;="&amp;T$17))</f>
        <v>1.41</v>
      </c>
      <c r="U612">
        <f>U$14*(10-lgd*COUNTIF(Defaults!$AI612:$AR612,"&lt;="&amp;U$17))</f>
        <v>89.320000000000007</v>
      </c>
      <c r="W612">
        <f t="shared" si="594"/>
        <v>0.1</v>
      </c>
      <c r="X612">
        <f t="shared" si="595"/>
        <v>0.1</v>
      </c>
      <c r="Y612">
        <f t="shared" si="596"/>
        <v>0.1</v>
      </c>
      <c r="Z612">
        <f t="shared" si="597"/>
        <v>0.1</v>
      </c>
      <c r="AA612">
        <f t="shared" si="598"/>
        <v>0.1</v>
      </c>
      <c r="AB612">
        <f t="shared" si="599"/>
        <v>0.1</v>
      </c>
      <c r="AC612">
        <f t="shared" si="600"/>
        <v>0.1</v>
      </c>
      <c r="AD612">
        <f t="shared" si="601"/>
        <v>0.1</v>
      </c>
      <c r="AE612">
        <f t="shared" si="602"/>
        <v>0.1</v>
      </c>
      <c r="AF612">
        <f t="shared" si="603"/>
        <v>0.1</v>
      </c>
      <c r="AG612">
        <f t="shared" si="604"/>
        <v>0.1</v>
      </c>
      <c r="AH612">
        <f t="shared" si="605"/>
        <v>0.1</v>
      </c>
      <c r="AI612">
        <f t="shared" si="606"/>
        <v>0.1</v>
      </c>
      <c r="AJ612">
        <f t="shared" si="607"/>
        <v>0.1</v>
      </c>
      <c r="AK612">
        <f t="shared" si="608"/>
        <v>0.1</v>
      </c>
      <c r="AL612">
        <f t="shared" si="609"/>
        <v>0.1</v>
      </c>
      <c r="AM612">
        <f t="shared" si="610"/>
        <v>0.1</v>
      </c>
      <c r="AN612">
        <f t="shared" si="611"/>
        <v>0.1</v>
      </c>
      <c r="AO612">
        <f t="shared" si="612"/>
        <v>0.1</v>
      </c>
      <c r="AP612">
        <f t="shared" si="613"/>
        <v>20.100000000000001</v>
      </c>
      <c r="AR612">
        <f t="shared" si="614"/>
        <v>0.1</v>
      </c>
      <c r="AS612">
        <f t="shared" si="615"/>
        <v>0.1</v>
      </c>
      <c r="AT612">
        <f t="shared" si="616"/>
        <v>0.1</v>
      </c>
      <c r="AU612">
        <f t="shared" si="617"/>
        <v>0.1</v>
      </c>
      <c r="AV612">
        <f t="shared" si="618"/>
        <v>0.1</v>
      </c>
      <c r="AW612">
        <f t="shared" si="619"/>
        <v>0.1</v>
      </c>
      <c r="AX612">
        <f t="shared" si="620"/>
        <v>0.1</v>
      </c>
      <c r="AY612">
        <f t="shared" si="621"/>
        <v>0.1</v>
      </c>
      <c r="AZ612">
        <f t="shared" si="622"/>
        <v>0.1</v>
      </c>
      <c r="BA612">
        <f t="shared" si="623"/>
        <v>0.1</v>
      </c>
      <c r="BB612">
        <f t="shared" si="624"/>
        <v>0.1</v>
      </c>
      <c r="BC612">
        <f t="shared" si="625"/>
        <v>0.1</v>
      </c>
      <c r="BD612">
        <f t="shared" si="626"/>
        <v>0.1</v>
      </c>
      <c r="BE612">
        <f t="shared" si="627"/>
        <v>0.1</v>
      </c>
      <c r="BF612">
        <f t="shared" si="628"/>
        <v>0.1</v>
      </c>
      <c r="BG612">
        <f t="shared" si="629"/>
        <v>0.1</v>
      </c>
      <c r="BH612">
        <f t="shared" si="630"/>
        <v>0.1</v>
      </c>
      <c r="BI612">
        <f t="shared" si="631"/>
        <v>0.1</v>
      </c>
      <c r="BJ612">
        <f t="shared" si="632"/>
        <v>0.1</v>
      </c>
      <c r="BK612">
        <f t="shared" si="633"/>
        <v>10.1</v>
      </c>
      <c r="BM612">
        <f t="shared" si="634"/>
        <v>1.2999999999999998</v>
      </c>
      <c r="BN612">
        <f t="shared" si="635"/>
        <v>1.2999999999999998</v>
      </c>
      <c r="BO612">
        <f t="shared" si="636"/>
        <v>1.2999999999999998</v>
      </c>
      <c r="BP612">
        <f t="shared" si="637"/>
        <v>1.2999999999999998</v>
      </c>
      <c r="BQ612">
        <f t="shared" si="638"/>
        <v>1.2999999999999998</v>
      </c>
      <c r="BR612">
        <f t="shared" si="639"/>
        <v>1.2999999999999998</v>
      </c>
      <c r="BS612">
        <f t="shared" si="640"/>
        <v>1.2999999999999998</v>
      </c>
      <c r="BT612">
        <f t="shared" si="641"/>
        <v>1.2999999999999998</v>
      </c>
      <c r="BU612">
        <f t="shared" si="642"/>
        <v>1.2999999999999998</v>
      </c>
      <c r="BV612">
        <f t="shared" si="643"/>
        <v>1.2999999999999998</v>
      </c>
      <c r="BW612">
        <f t="shared" si="644"/>
        <v>1.2999999999999998</v>
      </c>
      <c r="BX612">
        <f t="shared" si="645"/>
        <v>1.2999999999999998</v>
      </c>
      <c r="BY612">
        <f t="shared" si="646"/>
        <v>1.2999999999999998</v>
      </c>
      <c r="BZ612">
        <f t="shared" si="647"/>
        <v>1.2999999999999998</v>
      </c>
      <c r="CA612">
        <f t="shared" si="648"/>
        <v>1.2999999999999998</v>
      </c>
      <c r="CB612">
        <f t="shared" si="649"/>
        <v>1.2999999999999998</v>
      </c>
      <c r="CC612">
        <f t="shared" si="650"/>
        <v>1.2999999999999998</v>
      </c>
      <c r="CD612">
        <f t="shared" si="651"/>
        <v>1.2099999999999997</v>
      </c>
      <c r="CE612">
        <f t="shared" si="652"/>
        <v>1.2099999999999997</v>
      </c>
      <c r="CF612">
        <f t="shared" si="653"/>
        <v>59.12</v>
      </c>
      <c r="CH612">
        <f t="shared" si="654"/>
        <v>117.64000000000001</v>
      </c>
      <c r="CI612">
        <f t="shared" si="655"/>
        <v>22.000000000000004</v>
      </c>
      <c r="CJ612">
        <f t="shared" si="656"/>
        <v>12</v>
      </c>
      <c r="CK612">
        <f t="shared" si="657"/>
        <v>83.64</v>
      </c>
      <c r="CL612">
        <f t="shared" si="658"/>
        <v>0</v>
      </c>
      <c r="CM612">
        <f t="shared" si="659"/>
        <v>0</v>
      </c>
    </row>
    <row r="613" spans="1:91" x14ac:dyDescent="0.2">
      <c r="A613">
        <v>596</v>
      </c>
      <c r="B613">
        <f>B$14*(10-lgd*COUNTIF(Defaults!$AI613:$AR613,"&lt;="&amp;B$17))</f>
        <v>1.5</v>
      </c>
      <c r="C613">
        <f>C$14*(10-lgd*COUNTIF(Defaults!$AI613:$AR613,"&lt;="&amp;C$17))</f>
        <v>1.41</v>
      </c>
      <c r="D613">
        <f>D$14*(10-lgd*COUNTIF(Defaults!$AI613:$AR613,"&lt;="&amp;D$17))</f>
        <v>1.41</v>
      </c>
      <c r="E613">
        <f>E$14*(10-lgd*COUNTIF(Defaults!$AI613:$AR613,"&lt;="&amp;E$17))</f>
        <v>1.41</v>
      </c>
      <c r="F613">
        <f>F$14*(10-lgd*COUNTIF(Defaults!$AI613:$AR613,"&lt;="&amp;F$17))</f>
        <v>1.41</v>
      </c>
      <c r="G613">
        <f>G$14*(10-lgd*COUNTIF(Defaults!$AI613:$AR613,"&lt;="&amp;G$17))</f>
        <v>1.41</v>
      </c>
      <c r="H613">
        <f>H$14*(10-lgd*COUNTIF(Defaults!$AI613:$AR613,"&lt;="&amp;H$17))</f>
        <v>1.41</v>
      </c>
      <c r="I613">
        <f>I$14*(10-lgd*COUNTIF(Defaults!$AI613:$AR613,"&lt;="&amp;I$17))</f>
        <v>1.41</v>
      </c>
      <c r="J613">
        <f>J$14*(10-lgd*COUNTIF(Defaults!$AI613:$AR613,"&lt;="&amp;J$17))</f>
        <v>1.41</v>
      </c>
      <c r="K613">
        <f>K$14*(10-lgd*COUNTIF(Defaults!$AI613:$AR613,"&lt;="&amp;K$17))</f>
        <v>1.41</v>
      </c>
      <c r="L613">
        <f>L$14*(10-lgd*COUNTIF(Defaults!$AI613:$AR613,"&lt;="&amp;L$17))</f>
        <v>1.41</v>
      </c>
      <c r="M613">
        <f>M$14*(10-lgd*COUNTIF(Defaults!$AI613:$AR613,"&lt;="&amp;M$17))</f>
        <v>1.41</v>
      </c>
      <c r="N613">
        <f>N$14*(10-lgd*COUNTIF(Defaults!$AI613:$AR613,"&lt;="&amp;N$17))</f>
        <v>1.41</v>
      </c>
      <c r="O613">
        <f>O$14*(10-lgd*COUNTIF(Defaults!$AI613:$AR613,"&lt;="&amp;O$17))</f>
        <v>1.41</v>
      </c>
      <c r="P613">
        <f>P$14*(10-lgd*COUNTIF(Defaults!$AI613:$AR613,"&lt;="&amp;P$17))</f>
        <v>1.41</v>
      </c>
      <c r="Q613">
        <f>Q$14*(10-lgd*COUNTIF(Defaults!$AI613:$AR613,"&lt;="&amp;Q$17))</f>
        <v>1.41</v>
      </c>
      <c r="R613">
        <f>R$14*(10-lgd*COUNTIF(Defaults!$AI613:$AR613,"&lt;="&amp;R$17))</f>
        <v>1.41</v>
      </c>
      <c r="S613">
        <f>S$14*(10-lgd*COUNTIF(Defaults!$AI613:$AR613,"&lt;="&amp;S$17))</f>
        <v>1.41</v>
      </c>
      <c r="T613">
        <f>T$14*(10-lgd*COUNTIF(Defaults!$AI613:$AR613,"&lt;="&amp;T$17))</f>
        <v>1.41</v>
      </c>
      <c r="U613">
        <f>U$14*(10-lgd*COUNTIF(Defaults!$AI613:$AR613,"&lt;="&amp;U$17))</f>
        <v>95.410000000000011</v>
      </c>
      <c r="W613">
        <f t="shared" si="594"/>
        <v>0.1</v>
      </c>
      <c r="X613">
        <f t="shared" si="595"/>
        <v>0.1</v>
      </c>
      <c r="Y613">
        <f t="shared" si="596"/>
        <v>0.1</v>
      </c>
      <c r="Z613">
        <f t="shared" si="597"/>
        <v>0.1</v>
      </c>
      <c r="AA613">
        <f t="shared" si="598"/>
        <v>0.1</v>
      </c>
      <c r="AB613">
        <f t="shared" si="599"/>
        <v>0.1</v>
      </c>
      <c r="AC613">
        <f t="shared" si="600"/>
        <v>0.1</v>
      </c>
      <c r="AD613">
        <f t="shared" si="601"/>
        <v>0.1</v>
      </c>
      <c r="AE613">
        <f t="shared" si="602"/>
        <v>0.1</v>
      </c>
      <c r="AF613">
        <f t="shared" si="603"/>
        <v>0.1</v>
      </c>
      <c r="AG613">
        <f t="shared" si="604"/>
        <v>0.1</v>
      </c>
      <c r="AH613">
        <f t="shared" si="605"/>
        <v>0.1</v>
      </c>
      <c r="AI613">
        <f t="shared" si="606"/>
        <v>0.1</v>
      </c>
      <c r="AJ613">
        <f t="shared" si="607"/>
        <v>0.1</v>
      </c>
      <c r="AK613">
        <f t="shared" si="608"/>
        <v>0.1</v>
      </c>
      <c r="AL613">
        <f t="shared" si="609"/>
        <v>0.1</v>
      </c>
      <c r="AM613">
        <f t="shared" si="610"/>
        <v>0.1</v>
      </c>
      <c r="AN613">
        <f t="shared" si="611"/>
        <v>0.1</v>
      </c>
      <c r="AO613">
        <f t="shared" si="612"/>
        <v>0.1</v>
      </c>
      <c r="AP613">
        <f t="shared" si="613"/>
        <v>20.100000000000001</v>
      </c>
      <c r="AR613">
        <f t="shared" si="614"/>
        <v>0.1</v>
      </c>
      <c r="AS613">
        <f t="shared" si="615"/>
        <v>0.1</v>
      </c>
      <c r="AT613">
        <f t="shared" si="616"/>
        <v>0.1</v>
      </c>
      <c r="AU613">
        <f t="shared" si="617"/>
        <v>0.1</v>
      </c>
      <c r="AV613">
        <f t="shared" si="618"/>
        <v>0.1</v>
      </c>
      <c r="AW613">
        <f t="shared" si="619"/>
        <v>0.1</v>
      </c>
      <c r="AX613">
        <f t="shared" si="620"/>
        <v>0.1</v>
      </c>
      <c r="AY613">
        <f t="shared" si="621"/>
        <v>0.1</v>
      </c>
      <c r="AZ613">
        <f t="shared" si="622"/>
        <v>0.1</v>
      </c>
      <c r="BA613">
        <f t="shared" si="623"/>
        <v>0.1</v>
      </c>
      <c r="BB613">
        <f t="shared" si="624"/>
        <v>0.1</v>
      </c>
      <c r="BC613">
        <f t="shared" si="625"/>
        <v>0.1</v>
      </c>
      <c r="BD613">
        <f t="shared" si="626"/>
        <v>0.1</v>
      </c>
      <c r="BE613">
        <f t="shared" si="627"/>
        <v>0.1</v>
      </c>
      <c r="BF613">
        <f t="shared" si="628"/>
        <v>0.1</v>
      </c>
      <c r="BG613">
        <f t="shared" si="629"/>
        <v>0.1</v>
      </c>
      <c r="BH613">
        <f t="shared" si="630"/>
        <v>0.1</v>
      </c>
      <c r="BI613">
        <f t="shared" si="631"/>
        <v>0.1</v>
      </c>
      <c r="BJ613">
        <f t="shared" si="632"/>
        <v>0.1</v>
      </c>
      <c r="BK613">
        <f t="shared" si="633"/>
        <v>10.1</v>
      </c>
      <c r="BM613">
        <f t="shared" si="634"/>
        <v>1.2999999999999998</v>
      </c>
      <c r="BN613">
        <f t="shared" si="635"/>
        <v>1.2099999999999997</v>
      </c>
      <c r="BO613">
        <f t="shared" si="636"/>
        <v>1.2099999999999997</v>
      </c>
      <c r="BP613">
        <f t="shared" si="637"/>
        <v>1.2099999999999997</v>
      </c>
      <c r="BQ613">
        <f t="shared" si="638"/>
        <v>1.2099999999999997</v>
      </c>
      <c r="BR613">
        <f t="shared" si="639"/>
        <v>1.2099999999999997</v>
      </c>
      <c r="BS613">
        <f t="shared" si="640"/>
        <v>1.2099999999999997</v>
      </c>
      <c r="BT613">
        <f t="shared" si="641"/>
        <v>1.2099999999999997</v>
      </c>
      <c r="BU613">
        <f t="shared" si="642"/>
        <v>1.2099999999999997</v>
      </c>
      <c r="BV613">
        <f t="shared" si="643"/>
        <v>1.2099999999999997</v>
      </c>
      <c r="BW613">
        <f t="shared" si="644"/>
        <v>1.2099999999999997</v>
      </c>
      <c r="BX613">
        <f t="shared" si="645"/>
        <v>1.2099999999999997</v>
      </c>
      <c r="BY613">
        <f t="shared" si="646"/>
        <v>1.2099999999999997</v>
      </c>
      <c r="BZ613">
        <f t="shared" si="647"/>
        <v>1.2099999999999997</v>
      </c>
      <c r="CA613">
        <f t="shared" si="648"/>
        <v>1.2099999999999997</v>
      </c>
      <c r="CB613">
        <f t="shared" si="649"/>
        <v>1.2099999999999997</v>
      </c>
      <c r="CC613">
        <f t="shared" si="650"/>
        <v>1.2099999999999997</v>
      </c>
      <c r="CD613">
        <f t="shared" si="651"/>
        <v>1.2099999999999997</v>
      </c>
      <c r="CE613">
        <f t="shared" si="652"/>
        <v>1.2099999999999997</v>
      </c>
      <c r="CF613">
        <f t="shared" si="653"/>
        <v>65.210000000000008</v>
      </c>
      <c r="CH613">
        <f t="shared" si="654"/>
        <v>122.29000000000002</v>
      </c>
      <c r="CI613">
        <f t="shared" si="655"/>
        <v>22.000000000000004</v>
      </c>
      <c r="CJ613">
        <f t="shared" si="656"/>
        <v>12</v>
      </c>
      <c r="CK613">
        <f t="shared" si="657"/>
        <v>88.29</v>
      </c>
      <c r="CL613">
        <f t="shared" si="658"/>
        <v>0</v>
      </c>
      <c r="CM613">
        <f t="shared" si="659"/>
        <v>0</v>
      </c>
    </row>
    <row r="614" spans="1:91" x14ac:dyDescent="0.2">
      <c r="A614">
        <v>597</v>
      </c>
      <c r="B614">
        <f>B$14*(10-lgd*COUNTIF(Defaults!$AI614:$AR614,"&lt;="&amp;B$17))</f>
        <v>1.5</v>
      </c>
      <c r="C614">
        <f>C$14*(10-lgd*COUNTIF(Defaults!$AI614:$AR614,"&lt;="&amp;C$17))</f>
        <v>1.5</v>
      </c>
      <c r="D614">
        <f>D$14*(10-lgd*COUNTIF(Defaults!$AI614:$AR614,"&lt;="&amp;D$17))</f>
        <v>1.5</v>
      </c>
      <c r="E614">
        <f>E$14*(10-lgd*COUNTIF(Defaults!$AI614:$AR614,"&lt;="&amp;E$17))</f>
        <v>1.5</v>
      </c>
      <c r="F614">
        <f>F$14*(10-lgd*COUNTIF(Defaults!$AI614:$AR614,"&lt;="&amp;F$17))</f>
        <v>1.5</v>
      </c>
      <c r="G614">
        <f>G$14*(10-lgd*COUNTIF(Defaults!$AI614:$AR614,"&lt;="&amp;G$17))</f>
        <v>1.5</v>
      </c>
      <c r="H614">
        <f>H$14*(10-lgd*COUNTIF(Defaults!$AI614:$AR614,"&lt;="&amp;H$17))</f>
        <v>1.5</v>
      </c>
      <c r="I614">
        <f>I$14*(10-lgd*COUNTIF(Defaults!$AI614:$AR614,"&lt;="&amp;I$17))</f>
        <v>1.5</v>
      </c>
      <c r="J614">
        <f>J$14*(10-lgd*COUNTIF(Defaults!$AI614:$AR614,"&lt;="&amp;J$17))</f>
        <v>1.41</v>
      </c>
      <c r="K614">
        <f>K$14*(10-lgd*COUNTIF(Defaults!$AI614:$AR614,"&lt;="&amp;K$17))</f>
        <v>1.41</v>
      </c>
      <c r="L614">
        <f>L$14*(10-lgd*COUNTIF(Defaults!$AI614:$AR614,"&lt;="&amp;L$17))</f>
        <v>1.41</v>
      </c>
      <c r="M614">
        <f>M$14*(10-lgd*COUNTIF(Defaults!$AI614:$AR614,"&lt;="&amp;M$17))</f>
        <v>1.41</v>
      </c>
      <c r="N614">
        <f>N$14*(10-lgd*COUNTIF(Defaults!$AI614:$AR614,"&lt;="&amp;N$17))</f>
        <v>1.32</v>
      </c>
      <c r="O614">
        <f>O$14*(10-lgd*COUNTIF(Defaults!$AI614:$AR614,"&lt;="&amp;O$17))</f>
        <v>1.32</v>
      </c>
      <c r="P614">
        <f>P$14*(10-lgd*COUNTIF(Defaults!$AI614:$AR614,"&lt;="&amp;P$17))</f>
        <v>1.32</v>
      </c>
      <c r="Q614">
        <f>Q$14*(10-lgd*COUNTIF(Defaults!$AI614:$AR614,"&lt;="&amp;Q$17))</f>
        <v>1.32</v>
      </c>
      <c r="R614">
        <f>R$14*(10-lgd*COUNTIF(Defaults!$AI614:$AR614,"&lt;="&amp;R$17))</f>
        <v>1.32</v>
      </c>
      <c r="S614">
        <f>S$14*(10-lgd*COUNTIF(Defaults!$AI614:$AR614,"&lt;="&amp;S$17))</f>
        <v>1.2299999999999998</v>
      </c>
      <c r="T614">
        <f>T$14*(10-lgd*COUNTIF(Defaults!$AI614:$AR614,"&lt;="&amp;T$17))</f>
        <v>1.2299999999999998</v>
      </c>
      <c r="U614">
        <f>U$14*(10-lgd*COUNTIF(Defaults!$AI614:$AR614,"&lt;="&amp;U$17))</f>
        <v>83.22999999999999</v>
      </c>
      <c r="W614">
        <f t="shared" si="594"/>
        <v>0.1</v>
      </c>
      <c r="X614">
        <f t="shared" si="595"/>
        <v>0.1</v>
      </c>
      <c r="Y614">
        <f t="shared" si="596"/>
        <v>0.1</v>
      </c>
      <c r="Z614">
        <f t="shared" si="597"/>
        <v>0.1</v>
      </c>
      <c r="AA614">
        <f t="shared" si="598"/>
        <v>0.1</v>
      </c>
      <c r="AB614">
        <f t="shared" si="599"/>
        <v>0.1</v>
      </c>
      <c r="AC614">
        <f t="shared" si="600"/>
        <v>0.1</v>
      </c>
      <c r="AD614">
        <f t="shared" si="601"/>
        <v>0.1</v>
      </c>
      <c r="AE614">
        <f t="shared" si="602"/>
        <v>0.1</v>
      </c>
      <c r="AF614">
        <f t="shared" si="603"/>
        <v>0.1</v>
      </c>
      <c r="AG614">
        <f t="shared" si="604"/>
        <v>0.1</v>
      </c>
      <c r="AH614">
        <f t="shared" si="605"/>
        <v>0.1</v>
      </c>
      <c r="AI614">
        <f t="shared" si="606"/>
        <v>0.1</v>
      </c>
      <c r="AJ614">
        <f t="shared" si="607"/>
        <v>0.1</v>
      </c>
      <c r="AK614">
        <f t="shared" si="608"/>
        <v>0.1</v>
      </c>
      <c r="AL614">
        <f t="shared" si="609"/>
        <v>0.1</v>
      </c>
      <c r="AM614">
        <f t="shared" si="610"/>
        <v>0.1</v>
      </c>
      <c r="AN614">
        <f t="shared" si="611"/>
        <v>0.1</v>
      </c>
      <c r="AO614">
        <f t="shared" si="612"/>
        <v>0.1</v>
      </c>
      <c r="AP614">
        <f t="shared" si="613"/>
        <v>20.100000000000001</v>
      </c>
      <c r="AR614">
        <f t="shared" si="614"/>
        <v>0.1</v>
      </c>
      <c r="AS614">
        <f t="shared" si="615"/>
        <v>0.1</v>
      </c>
      <c r="AT614">
        <f t="shared" si="616"/>
        <v>0.1</v>
      </c>
      <c r="AU614">
        <f t="shared" si="617"/>
        <v>0.1</v>
      </c>
      <c r="AV614">
        <f t="shared" si="618"/>
        <v>0.1</v>
      </c>
      <c r="AW614">
        <f t="shared" si="619"/>
        <v>0.1</v>
      </c>
      <c r="AX614">
        <f t="shared" si="620"/>
        <v>0.1</v>
      </c>
      <c r="AY614">
        <f t="shared" si="621"/>
        <v>0.1</v>
      </c>
      <c r="AZ614">
        <f t="shared" si="622"/>
        <v>0.1</v>
      </c>
      <c r="BA614">
        <f t="shared" si="623"/>
        <v>0.1</v>
      </c>
      <c r="BB614">
        <f t="shared" si="624"/>
        <v>0.1</v>
      </c>
      <c r="BC614">
        <f t="shared" si="625"/>
        <v>0.1</v>
      </c>
      <c r="BD614">
        <f t="shared" si="626"/>
        <v>0.1</v>
      </c>
      <c r="BE614">
        <f t="shared" si="627"/>
        <v>0.1</v>
      </c>
      <c r="BF614">
        <f t="shared" si="628"/>
        <v>0.1</v>
      </c>
      <c r="BG614">
        <f t="shared" si="629"/>
        <v>0.1</v>
      </c>
      <c r="BH614">
        <f t="shared" si="630"/>
        <v>0.1</v>
      </c>
      <c r="BI614">
        <f t="shared" si="631"/>
        <v>0.1</v>
      </c>
      <c r="BJ614">
        <f t="shared" si="632"/>
        <v>0.1</v>
      </c>
      <c r="BK614">
        <f t="shared" si="633"/>
        <v>10.1</v>
      </c>
      <c r="BM614">
        <f t="shared" si="634"/>
        <v>1.2999999999999998</v>
      </c>
      <c r="BN614">
        <f t="shared" si="635"/>
        <v>1.2999999999999998</v>
      </c>
      <c r="BO614">
        <f t="shared" si="636"/>
        <v>1.2999999999999998</v>
      </c>
      <c r="BP614">
        <f t="shared" si="637"/>
        <v>1.2999999999999998</v>
      </c>
      <c r="BQ614">
        <f t="shared" si="638"/>
        <v>1.2999999999999998</v>
      </c>
      <c r="BR614">
        <f t="shared" si="639"/>
        <v>1.2999999999999998</v>
      </c>
      <c r="BS614">
        <f t="shared" si="640"/>
        <v>1.2999999999999998</v>
      </c>
      <c r="BT614">
        <f t="shared" si="641"/>
        <v>1.2999999999999998</v>
      </c>
      <c r="BU614">
        <f t="shared" si="642"/>
        <v>1.2099999999999997</v>
      </c>
      <c r="BV614">
        <f t="shared" si="643"/>
        <v>1.2099999999999997</v>
      </c>
      <c r="BW614">
        <f t="shared" si="644"/>
        <v>1.2099999999999997</v>
      </c>
      <c r="BX614">
        <f t="shared" si="645"/>
        <v>1.2099999999999997</v>
      </c>
      <c r="BY614">
        <f t="shared" si="646"/>
        <v>1.1199999999999999</v>
      </c>
      <c r="BZ614">
        <f t="shared" si="647"/>
        <v>1.1199999999999999</v>
      </c>
      <c r="CA614">
        <f t="shared" si="648"/>
        <v>1.1199999999999999</v>
      </c>
      <c r="CB614">
        <f t="shared" si="649"/>
        <v>1.1199999999999999</v>
      </c>
      <c r="CC614">
        <f t="shared" si="650"/>
        <v>1.1199999999999999</v>
      </c>
      <c r="CD614">
        <f t="shared" si="651"/>
        <v>1.0299999999999996</v>
      </c>
      <c r="CE614">
        <f t="shared" si="652"/>
        <v>1.0299999999999996</v>
      </c>
      <c r="CF614">
        <f t="shared" si="653"/>
        <v>53.029999999999987</v>
      </c>
      <c r="CH614">
        <f t="shared" si="654"/>
        <v>109.92999999999999</v>
      </c>
      <c r="CI614">
        <f t="shared" si="655"/>
        <v>22.000000000000004</v>
      </c>
      <c r="CJ614">
        <f t="shared" si="656"/>
        <v>12</v>
      </c>
      <c r="CK614">
        <f t="shared" si="657"/>
        <v>75.929999999999993</v>
      </c>
      <c r="CL614">
        <f t="shared" si="658"/>
        <v>0</v>
      </c>
      <c r="CM614">
        <f t="shared" si="659"/>
        <v>0</v>
      </c>
    </row>
    <row r="615" spans="1:91" x14ac:dyDescent="0.2">
      <c r="A615">
        <v>598</v>
      </c>
      <c r="B615">
        <f>B$14*(10-lgd*COUNTIF(Defaults!$AI615:$AR615,"&lt;="&amp;B$17))</f>
        <v>1.5</v>
      </c>
      <c r="C615">
        <f>C$14*(10-lgd*COUNTIF(Defaults!$AI615:$AR615,"&lt;="&amp;C$17))</f>
        <v>1.5</v>
      </c>
      <c r="D615">
        <f>D$14*(10-lgd*COUNTIF(Defaults!$AI615:$AR615,"&lt;="&amp;D$17))</f>
        <v>1.5</v>
      </c>
      <c r="E615">
        <f>E$14*(10-lgd*COUNTIF(Defaults!$AI615:$AR615,"&lt;="&amp;E$17))</f>
        <v>1.5</v>
      </c>
      <c r="F615">
        <f>F$14*(10-lgd*COUNTIF(Defaults!$AI615:$AR615,"&lt;="&amp;F$17))</f>
        <v>1.5</v>
      </c>
      <c r="G615">
        <f>G$14*(10-lgd*COUNTIF(Defaults!$AI615:$AR615,"&lt;="&amp;G$17))</f>
        <v>1.5</v>
      </c>
      <c r="H615">
        <f>H$14*(10-lgd*COUNTIF(Defaults!$AI615:$AR615,"&lt;="&amp;H$17))</f>
        <v>1.5</v>
      </c>
      <c r="I615">
        <f>I$14*(10-lgd*COUNTIF(Defaults!$AI615:$AR615,"&lt;="&amp;I$17))</f>
        <v>1.5</v>
      </c>
      <c r="J615">
        <f>J$14*(10-lgd*COUNTIF(Defaults!$AI615:$AR615,"&lt;="&amp;J$17))</f>
        <v>1.5</v>
      </c>
      <c r="K615">
        <f>K$14*(10-lgd*COUNTIF(Defaults!$AI615:$AR615,"&lt;="&amp;K$17))</f>
        <v>1.5</v>
      </c>
      <c r="L615">
        <f>L$14*(10-lgd*COUNTIF(Defaults!$AI615:$AR615,"&lt;="&amp;L$17))</f>
        <v>1.5</v>
      </c>
      <c r="M615">
        <f>M$14*(10-lgd*COUNTIF(Defaults!$AI615:$AR615,"&lt;="&amp;M$17))</f>
        <v>1.5</v>
      </c>
      <c r="N615">
        <f>N$14*(10-lgd*COUNTIF(Defaults!$AI615:$AR615,"&lt;="&amp;N$17))</f>
        <v>1.5</v>
      </c>
      <c r="O615">
        <f>O$14*(10-lgd*COUNTIF(Defaults!$AI615:$AR615,"&lt;="&amp;O$17))</f>
        <v>1.5</v>
      </c>
      <c r="P615">
        <f>P$14*(10-lgd*COUNTIF(Defaults!$AI615:$AR615,"&lt;="&amp;P$17))</f>
        <v>1.5</v>
      </c>
      <c r="Q615">
        <f>Q$14*(10-lgd*COUNTIF(Defaults!$AI615:$AR615,"&lt;="&amp;Q$17))</f>
        <v>1.5</v>
      </c>
      <c r="R615">
        <f>R$14*(10-lgd*COUNTIF(Defaults!$AI615:$AR615,"&lt;="&amp;R$17))</f>
        <v>1.5</v>
      </c>
      <c r="S615">
        <f>S$14*(10-lgd*COUNTIF(Defaults!$AI615:$AR615,"&lt;="&amp;S$17))</f>
        <v>1.5</v>
      </c>
      <c r="T615">
        <f>T$14*(10-lgd*COUNTIF(Defaults!$AI615:$AR615,"&lt;="&amp;T$17))</f>
        <v>1.5</v>
      </c>
      <c r="U615">
        <f>U$14*(10-lgd*COUNTIF(Defaults!$AI615:$AR615,"&lt;="&amp;U$17))</f>
        <v>101.5</v>
      </c>
      <c r="W615">
        <f t="shared" si="594"/>
        <v>0.1</v>
      </c>
      <c r="X615">
        <f t="shared" si="595"/>
        <v>0.1</v>
      </c>
      <c r="Y615">
        <f t="shared" si="596"/>
        <v>0.1</v>
      </c>
      <c r="Z615">
        <f t="shared" si="597"/>
        <v>0.1</v>
      </c>
      <c r="AA615">
        <f t="shared" si="598"/>
        <v>0.1</v>
      </c>
      <c r="AB615">
        <f t="shared" si="599"/>
        <v>0.1</v>
      </c>
      <c r="AC615">
        <f t="shared" si="600"/>
        <v>0.1</v>
      </c>
      <c r="AD615">
        <f t="shared" si="601"/>
        <v>0.1</v>
      </c>
      <c r="AE615">
        <f t="shared" si="602"/>
        <v>0.1</v>
      </c>
      <c r="AF615">
        <f t="shared" si="603"/>
        <v>0.1</v>
      </c>
      <c r="AG615">
        <f t="shared" si="604"/>
        <v>0.1</v>
      </c>
      <c r="AH615">
        <f t="shared" si="605"/>
        <v>0.1</v>
      </c>
      <c r="AI615">
        <f t="shared" si="606"/>
        <v>0.1</v>
      </c>
      <c r="AJ615">
        <f t="shared" si="607"/>
        <v>0.1</v>
      </c>
      <c r="AK615">
        <f t="shared" si="608"/>
        <v>0.1</v>
      </c>
      <c r="AL615">
        <f t="shared" si="609"/>
        <v>0.1</v>
      </c>
      <c r="AM615">
        <f t="shared" si="610"/>
        <v>0.1</v>
      </c>
      <c r="AN615">
        <f t="shared" si="611"/>
        <v>0.1</v>
      </c>
      <c r="AO615">
        <f t="shared" si="612"/>
        <v>0.1</v>
      </c>
      <c r="AP615">
        <f t="shared" si="613"/>
        <v>20.100000000000001</v>
      </c>
      <c r="AR615">
        <f t="shared" si="614"/>
        <v>0.1</v>
      </c>
      <c r="AS615">
        <f t="shared" si="615"/>
        <v>0.1</v>
      </c>
      <c r="AT615">
        <f t="shared" si="616"/>
        <v>0.1</v>
      </c>
      <c r="AU615">
        <f t="shared" si="617"/>
        <v>0.1</v>
      </c>
      <c r="AV615">
        <f t="shared" si="618"/>
        <v>0.1</v>
      </c>
      <c r="AW615">
        <f t="shared" si="619"/>
        <v>0.1</v>
      </c>
      <c r="AX615">
        <f t="shared" si="620"/>
        <v>0.1</v>
      </c>
      <c r="AY615">
        <f t="shared" si="621"/>
        <v>0.1</v>
      </c>
      <c r="AZ615">
        <f t="shared" si="622"/>
        <v>0.1</v>
      </c>
      <c r="BA615">
        <f t="shared" si="623"/>
        <v>0.1</v>
      </c>
      <c r="BB615">
        <f t="shared" si="624"/>
        <v>0.1</v>
      </c>
      <c r="BC615">
        <f t="shared" si="625"/>
        <v>0.1</v>
      </c>
      <c r="BD615">
        <f t="shared" si="626"/>
        <v>0.1</v>
      </c>
      <c r="BE615">
        <f t="shared" si="627"/>
        <v>0.1</v>
      </c>
      <c r="BF615">
        <f t="shared" si="628"/>
        <v>0.1</v>
      </c>
      <c r="BG615">
        <f t="shared" si="629"/>
        <v>0.1</v>
      </c>
      <c r="BH615">
        <f t="shared" si="630"/>
        <v>0.1</v>
      </c>
      <c r="BI615">
        <f t="shared" si="631"/>
        <v>0.1</v>
      </c>
      <c r="BJ615">
        <f t="shared" si="632"/>
        <v>0.1</v>
      </c>
      <c r="BK615">
        <f t="shared" si="633"/>
        <v>10.1</v>
      </c>
      <c r="BM615">
        <f t="shared" si="634"/>
        <v>1.2999999999999998</v>
      </c>
      <c r="BN615">
        <f t="shared" si="635"/>
        <v>1.2999999999999998</v>
      </c>
      <c r="BO615">
        <f t="shared" si="636"/>
        <v>1.2999999999999998</v>
      </c>
      <c r="BP615">
        <f t="shared" si="637"/>
        <v>1.2999999999999998</v>
      </c>
      <c r="BQ615">
        <f t="shared" si="638"/>
        <v>1.2999999999999998</v>
      </c>
      <c r="BR615">
        <f t="shared" si="639"/>
        <v>1.2999999999999998</v>
      </c>
      <c r="BS615">
        <f t="shared" si="640"/>
        <v>1.2999999999999998</v>
      </c>
      <c r="BT615">
        <f t="shared" si="641"/>
        <v>1.2999999999999998</v>
      </c>
      <c r="BU615">
        <f t="shared" si="642"/>
        <v>1.2999999999999998</v>
      </c>
      <c r="BV615">
        <f t="shared" si="643"/>
        <v>1.2999999999999998</v>
      </c>
      <c r="BW615">
        <f t="shared" si="644"/>
        <v>1.2999999999999998</v>
      </c>
      <c r="BX615">
        <f t="shared" si="645"/>
        <v>1.2999999999999998</v>
      </c>
      <c r="BY615">
        <f t="shared" si="646"/>
        <v>1.2999999999999998</v>
      </c>
      <c r="BZ615">
        <f t="shared" si="647"/>
        <v>1.2999999999999998</v>
      </c>
      <c r="CA615">
        <f t="shared" si="648"/>
        <v>1.2999999999999998</v>
      </c>
      <c r="CB615">
        <f t="shared" si="649"/>
        <v>1.2999999999999998</v>
      </c>
      <c r="CC615">
        <f t="shared" si="650"/>
        <v>1.2999999999999998</v>
      </c>
      <c r="CD615">
        <f t="shared" si="651"/>
        <v>1.2999999999999998</v>
      </c>
      <c r="CE615">
        <f t="shared" si="652"/>
        <v>1.2999999999999998</v>
      </c>
      <c r="CF615">
        <f t="shared" si="653"/>
        <v>71.300000000000011</v>
      </c>
      <c r="CH615">
        <f t="shared" si="654"/>
        <v>130</v>
      </c>
      <c r="CI615">
        <f t="shared" si="655"/>
        <v>22.000000000000004</v>
      </c>
      <c r="CJ615">
        <f t="shared" si="656"/>
        <v>12</v>
      </c>
      <c r="CK615">
        <f t="shared" si="657"/>
        <v>96.000000000000014</v>
      </c>
      <c r="CL615">
        <f t="shared" si="658"/>
        <v>0</v>
      </c>
      <c r="CM615">
        <f t="shared" si="659"/>
        <v>0</v>
      </c>
    </row>
    <row r="616" spans="1:91" x14ac:dyDescent="0.2">
      <c r="A616">
        <v>599</v>
      </c>
      <c r="B616">
        <f>B$14*(10-lgd*COUNTIF(Defaults!$AI616:$AR616,"&lt;="&amp;B$17))</f>
        <v>1.5</v>
      </c>
      <c r="C616">
        <f>C$14*(10-lgd*COUNTIF(Defaults!$AI616:$AR616,"&lt;="&amp;C$17))</f>
        <v>1.5</v>
      </c>
      <c r="D616">
        <f>D$14*(10-lgd*COUNTIF(Defaults!$AI616:$AR616,"&lt;="&amp;D$17))</f>
        <v>1.5</v>
      </c>
      <c r="E616">
        <f>E$14*(10-lgd*COUNTIF(Defaults!$AI616:$AR616,"&lt;="&amp;E$17))</f>
        <v>1.5</v>
      </c>
      <c r="F616">
        <f>F$14*(10-lgd*COUNTIF(Defaults!$AI616:$AR616,"&lt;="&amp;F$17))</f>
        <v>1.5</v>
      </c>
      <c r="G616">
        <f>G$14*(10-lgd*COUNTIF(Defaults!$AI616:$AR616,"&lt;="&amp;G$17))</f>
        <v>1.5</v>
      </c>
      <c r="H616">
        <f>H$14*(10-lgd*COUNTIF(Defaults!$AI616:$AR616,"&lt;="&amp;H$17))</f>
        <v>1.5</v>
      </c>
      <c r="I616">
        <f>I$14*(10-lgd*COUNTIF(Defaults!$AI616:$AR616,"&lt;="&amp;I$17))</f>
        <v>1.5</v>
      </c>
      <c r="J616">
        <f>J$14*(10-lgd*COUNTIF(Defaults!$AI616:$AR616,"&lt;="&amp;J$17))</f>
        <v>1.5</v>
      </c>
      <c r="K616">
        <f>K$14*(10-lgd*COUNTIF(Defaults!$AI616:$AR616,"&lt;="&amp;K$17))</f>
        <v>1.5</v>
      </c>
      <c r="L616">
        <f>L$14*(10-lgd*COUNTIF(Defaults!$AI616:$AR616,"&lt;="&amp;L$17))</f>
        <v>1.5</v>
      </c>
      <c r="M616">
        <f>M$14*(10-lgd*COUNTIF(Defaults!$AI616:$AR616,"&lt;="&amp;M$17))</f>
        <v>1.41</v>
      </c>
      <c r="N616">
        <f>N$14*(10-lgd*COUNTIF(Defaults!$AI616:$AR616,"&lt;="&amp;N$17))</f>
        <v>1.41</v>
      </c>
      <c r="O616">
        <f>O$14*(10-lgd*COUNTIF(Defaults!$AI616:$AR616,"&lt;="&amp;O$17))</f>
        <v>1.41</v>
      </c>
      <c r="P616">
        <f>P$14*(10-lgd*COUNTIF(Defaults!$AI616:$AR616,"&lt;="&amp;P$17))</f>
        <v>1.41</v>
      </c>
      <c r="Q616">
        <f>Q$14*(10-lgd*COUNTIF(Defaults!$AI616:$AR616,"&lt;="&amp;Q$17))</f>
        <v>1.41</v>
      </c>
      <c r="R616">
        <f>R$14*(10-lgd*COUNTIF(Defaults!$AI616:$AR616,"&lt;="&amp;R$17))</f>
        <v>1.41</v>
      </c>
      <c r="S616">
        <f>S$14*(10-lgd*COUNTIF(Defaults!$AI616:$AR616,"&lt;="&amp;S$17))</f>
        <v>1.41</v>
      </c>
      <c r="T616">
        <f>T$14*(10-lgd*COUNTIF(Defaults!$AI616:$AR616,"&lt;="&amp;T$17))</f>
        <v>1.41</v>
      </c>
      <c r="U616">
        <f>U$14*(10-lgd*COUNTIF(Defaults!$AI616:$AR616,"&lt;="&amp;U$17))</f>
        <v>95.410000000000011</v>
      </c>
      <c r="W616">
        <f t="shared" si="594"/>
        <v>0.1</v>
      </c>
      <c r="X616">
        <f t="shared" si="595"/>
        <v>0.1</v>
      </c>
      <c r="Y616">
        <f t="shared" si="596"/>
        <v>0.1</v>
      </c>
      <c r="Z616">
        <f t="shared" si="597"/>
        <v>0.1</v>
      </c>
      <c r="AA616">
        <f t="shared" si="598"/>
        <v>0.1</v>
      </c>
      <c r="AB616">
        <f t="shared" si="599"/>
        <v>0.1</v>
      </c>
      <c r="AC616">
        <f t="shared" si="600"/>
        <v>0.1</v>
      </c>
      <c r="AD616">
        <f t="shared" si="601"/>
        <v>0.1</v>
      </c>
      <c r="AE616">
        <f t="shared" si="602"/>
        <v>0.1</v>
      </c>
      <c r="AF616">
        <f t="shared" si="603"/>
        <v>0.1</v>
      </c>
      <c r="AG616">
        <f t="shared" si="604"/>
        <v>0.1</v>
      </c>
      <c r="AH616">
        <f t="shared" si="605"/>
        <v>0.1</v>
      </c>
      <c r="AI616">
        <f t="shared" si="606"/>
        <v>0.1</v>
      </c>
      <c r="AJ616">
        <f t="shared" si="607"/>
        <v>0.1</v>
      </c>
      <c r="AK616">
        <f t="shared" si="608"/>
        <v>0.1</v>
      </c>
      <c r="AL616">
        <f t="shared" si="609"/>
        <v>0.1</v>
      </c>
      <c r="AM616">
        <f t="shared" si="610"/>
        <v>0.1</v>
      </c>
      <c r="AN616">
        <f t="shared" si="611"/>
        <v>0.1</v>
      </c>
      <c r="AO616">
        <f t="shared" si="612"/>
        <v>0.1</v>
      </c>
      <c r="AP616">
        <f t="shared" si="613"/>
        <v>20.100000000000001</v>
      </c>
      <c r="AR616">
        <f t="shared" si="614"/>
        <v>0.1</v>
      </c>
      <c r="AS616">
        <f t="shared" si="615"/>
        <v>0.1</v>
      </c>
      <c r="AT616">
        <f t="shared" si="616"/>
        <v>0.1</v>
      </c>
      <c r="AU616">
        <f t="shared" si="617"/>
        <v>0.1</v>
      </c>
      <c r="AV616">
        <f t="shared" si="618"/>
        <v>0.1</v>
      </c>
      <c r="AW616">
        <f t="shared" si="619"/>
        <v>0.1</v>
      </c>
      <c r="AX616">
        <f t="shared" si="620"/>
        <v>0.1</v>
      </c>
      <c r="AY616">
        <f t="shared" si="621"/>
        <v>0.1</v>
      </c>
      <c r="AZ616">
        <f t="shared" si="622"/>
        <v>0.1</v>
      </c>
      <c r="BA616">
        <f t="shared" si="623"/>
        <v>0.1</v>
      </c>
      <c r="BB616">
        <f t="shared" si="624"/>
        <v>0.1</v>
      </c>
      <c r="BC616">
        <f t="shared" si="625"/>
        <v>0.1</v>
      </c>
      <c r="BD616">
        <f t="shared" si="626"/>
        <v>0.1</v>
      </c>
      <c r="BE616">
        <f t="shared" si="627"/>
        <v>0.1</v>
      </c>
      <c r="BF616">
        <f t="shared" si="628"/>
        <v>0.1</v>
      </c>
      <c r="BG616">
        <f t="shared" si="629"/>
        <v>0.1</v>
      </c>
      <c r="BH616">
        <f t="shared" si="630"/>
        <v>0.1</v>
      </c>
      <c r="BI616">
        <f t="shared" si="631"/>
        <v>0.1</v>
      </c>
      <c r="BJ616">
        <f t="shared" si="632"/>
        <v>0.1</v>
      </c>
      <c r="BK616">
        <f t="shared" si="633"/>
        <v>10.1</v>
      </c>
      <c r="BM616">
        <f t="shared" si="634"/>
        <v>1.2999999999999998</v>
      </c>
      <c r="BN616">
        <f t="shared" si="635"/>
        <v>1.2999999999999998</v>
      </c>
      <c r="BO616">
        <f t="shared" si="636"/>
        <v>1.2999999999999998</v>
      </c>
      <c r="BP616">
        <f t="shared" si="637"/>
        <v>1.2999999999999998</v>
      </c>
      <c r="BQ616">
        <f t="shared" si="638"/>
        <v>1.2999999999999998</v>
      </c>
      <c r="BR616">
        <f t="shared" si="639"/>
        <v>1.2999999999999998</v>
      </c>
      <c r="BS616">
        <f t="shared" si="640"/>
        <v>1.2999999999999998</v>
      </c>
      <c r="BT616">
        <f t="shared" si="641"/>
        <v>1.2999999999999998</v>
      </c>
      <c r="BU616">
        <f t="shared" si="642"/>
        <v>1.2999999999999998</v>
      </c>
      <c r="BV616">
        <f t="shared" si="643"/>
        <v>1.2999999999999998</v>
      </c>
      <c r="BW616">
        <f t="shared" si="644"/>
        <v>1.2999999999999998</v>
      </c>
      <c r="BX616">
        <f t="shared" si="645"/>
        <v>1.2099999999999997</v>
      </c>
      <c r="BY616">
        <f t="shared" si="646"/>
        <v>1.2099999999999997</v>
      </c>
      <c r="BZ616">
        <f t="shared" si="647"/>
        <v>1.2099999999999997</v>
      </c>
      <c r="CA616">
        <f t="shared" si="648"/>
        <v>1.2099999999999997</v>
      </c>
      <c r="CB616">
        <f t="shared" si="649"/>
        <v>1.2099999999999997</v>
      </c>
      <c r="CC616">
        <f t="shared" si="650"/>
        <v>1.2099999999999997</v>
      </c>
      <c r="CD616">
        <f t="shared" si="651"/>
        <v>1.2099999999999997</v>
      </c>
      <c r="CE616">
        <f t="shared" si="652"/>
        <v>1.2099999999999997</v>
      </c>
      <c r="CF616">
        <f t="shared" si="653"/>
        <v>65.210000000000008</v>
      </c>
      <c r="CH616">
        <f t="shared" si="654"/>
        <v>123.19000000000001</v>
      </c>
      <c r="CI616">
        <f t="shared" si="655"/>
        <v>22.000000000000004</v>
      </c>
      <c r="CJ616">
        <f t="shared" si="656"/>
        <v>12</v>
      </c>
      <c r="CK616">
        <f t="shared" si="657"/>
        <v>89.190000000000012</v>
      </c>
      <c r="CL616">
        <f t="shared" si="658"/>
        <v>0</v>
      </c>
      <c r="CM616">
        <f t="shared" si="659"/>
        <v>0</v>
      </c>
    </row>
    <row r="617" spans="1:91" x14ac:dyDescent="0.2">
      <c r="A617">
        <v>600</v>
      </c>
      <c r="B617">
        <f>B$14*(10-lgd*COUNTIF(Defaults!$AI617:$AR617,"&lt;="&amp;B$17))</f>
        <v>1.5</v>
      </c>
      <c r="C617">
        <f>C$14*(10-lgd*COUNTIF(Defaults!$AI617:$AR617,"&lt;="&amp;C$17))</f>
        <v>1.5</v>
      </c>
      <c r="D617">
        <f>D$14*(10-lgd*COUNTIF(Defaults!$AI617:$AR617,"&lt;="&amp;D$17))</f>
        <v>1.5</v>
      </c>
      <c r="E617">
        <f>E$14*(10-lgd*COUNTIF(Defaults!$AI617:$AR617,"&lt;="&amp;E$17))</f>
        <v>1.5</v>
      </c>
      <c r="F617">
        <f>F$14*(10-lgd*COUNTIF(Defaults!$AI617:$AR617,"&lt;="&amp;F$17))</f>
        <v>1.5</v>
      </c>
      <c r="G617">
        <f>G$14*(10-lgd*COUNTIF(Defaults!$AI617:$AR617,"&lt;="&amp;G$17))</f>
        <v>1.5</v>
      </c>
      <c r="H617">
        <f>H$14*(10-lgd*COUNTIF(Defaults!$AI617:$AR617,"&lt;="&amp;H$17))</f>
        <v>1.5</v>
      </c>
      <c r="I617">
        <f>I$14*(10-lgd*COUNTIF(Defaults!$AI617:$AR617,"&lt;="&amp;I$17))</f>
        <v>1.5</v>
      </c>
      <c r="J617">
        <f>J$14*(10-lgd*COUNTIF(Defaults!$AI617:$AR617,"&lt;="&amp;J$17))</f>
        <v>1.5</v>
      </c>
      <c r="K617">
        <f>K$14*(10-lgd*COUNTIF(Defaults!$AI617:$AR617,"&lt;="&amp;K$17))</f>
        <v>1.5</v>
      </c>
      <c r="L617">
        <f>L$14*(10-lgd*COUNTIF(Defaults!$AI617:$AR617,"&lt;="&amp;L$17))</f>
        <v>1.5</v>
      </c>
      <c r="M617">
        <f>M$14*(10-lgd*COUNTIF(Defaults!$AI617:$AR617,"&lt;="&amp;M$17))</f>
        <v>1.5</v>
      </c>
      <c r="N617">
        <f>N$14*(10-lgd*COUNTIF(Defaults!$AI617:$AR617,"&lt;="&amp;N$17))</f>
        <v>1.5</v>
      </c>
      <c r="O617">
        <f>O$14*(10-lgd*COUNTIF(Defaults!$AI617:$AR617,"&lt;="&amp;O$17))</f>
        <v>1.5</v>
      </c>
      <c r="P617">
        <f>P$14*(10-lgd*COUNTIF(Defaults!$AI617:$AR617,"&lt;="&amp;P$17))</f>
        <v>1.5</v>
      </c>
      <c r="Q617">
        <f>Q$14*(10-lgd*COUNTIF(Defaults!$AI617:$AR617,"&lt;="&amp;Q$17))</f>
        <v>1.5</v>
      </c>
      <c r="R617">
        <f>R$14*(10-lgd*COUNTIF(Defaults!$AI617:$AR617,"&lt;="&amp;R$17))</f>
        <v>1.5</v>
      </c>
      <c r="S617">
        <f>S$14*(10-lgd*COUNTIF(Defaults!$AI617:$AR617,"&lt;="&amp;S$17))</f>
        <v>1.5</v>
      </c>
      <c r="T617">
        <f>T$14*(10-lgd*COUNTIF(Defaults!$AI617:$AR617,"&lt;="&amp;T$17))</f>
        <v>1.5</v>
      </c>
      <c r="U617">
        <f>U$14*(10-lgd*COUNTIF(Defaults!$AI617:$AR617,"&lt;="&amp;U$17))</f>
        <v>101.5</v>
      </c>
      <c r="W617">
        <f t="shared" si="594"/>
        <v>0.1</v>
      </c>
      <c r="X617">
        <f t="shared" si="595"/>
        <v>0.1</v>
      </c>
      <c r="Y617">
        <f t="shared" si="596"/>
        <v>0.1</v>
      </c>
      <c r="Z617">
        <f t="shared" si="597"/>
        <v>0.1</v>
      </c>
      <c r="AA617">
        <f t="shared" si="598"/>
        <v>0.1</v>
      </c>
      <c r="AB617">
        <f t="shared" si="599"/>
        <v>0.1</v>
      </c>
      <c r="AC617">
        <f t="shared" si="600"/>
        <v>0.1</v>
      </c>
      <c r="AD617">
        <f t="shared" si="601"/>
        <v>0.1</v>
      </c>
      <c r="AE617">
        <f t="shared" si="602"/>
        <v>0.1</v>
      </c>
      <c r="AF617">
        <f t="shared" si="603"/>
        <v>0.1</v>
      </c>
      <c r="AG617">
        <f t="shared" si="604"/>
        <v>0.1</v>
      </c>
      <c r="AH617">
        <f t="shared" si="605"/>
        <v>0.1</v>
      </c>
      <c r="AI617">
        <f t="shared" si="606"/>
        <v>0.1</v>
      </c>
      <c r="AJ617">
        <f t="shared" si="607"/>
        <v>0.1</v>
      </c>
      <c r="AK617">
        <f t="shared" si="608"/>
        <v>0.1</v>
      </c>
      <c r="AL617">
        <f t="shared" si="609"/>
        <v>0.1</v>
      </c>
      <c r="AM617">
        <f t="shared" si="610"/>
        <v>0.1</v>
      </c>
      <c r="AN617">
        <f t="shared" si="611"/>
        <v>0.1</v>
      </c>
      <c r="AO617">
        <f t="shared" si="612"/>
        <v>0.1</v>
      </c>
      <c r="AP617">
        <f t="shared" si="613"/>
        <v>20.100000000000001</v>
      </c>
      <c r="AR617">
        <f t="shared" si="614"/>
        <v>0.1</v>
      </c>
      <c r="AS617">
        <f t="shared" si="615"/>
        <v>0.1</v>
      </c>
      <c r="AT617">
        <f t="shared" si="616"/>
        <v>0.1</v>
      </c>
      <c r="AU617">
        <f t="shared" si="617"/>
        <v>0.1</v>
      </c>
      <c r="AV617">
        <f t="shared" si="618"/>
        <v>0.1</v>
      </c>
      <c r="AW617">
        <f t="shared" si="619"/>
        <v>0.1</v>
      </c>
      <c r="AX617">
        <f t="shared" si="620"/>
        <v>0.1</v>
      </c>
      <c r="AY617">
        <f t="shared" si="621"/>
        <v>0.1</v>
      </c>
      <c r="AZ617">
        <f t="shared" si="622"/>
        <v>0.1</v>
      </c>
      <c r="BA617">
        <f t="shared" si="623"/>
        <v>0.1</v>
      </c>
      <c r="BB617">
        <f t="shared" si="624"/>
        <v>0.1</v>
      </c>
      <c r="BC617">
        <f t="shared" si="625"/>
        <v>0.1</v>
      </c>
      <c r="BD617">
        <f t="shared" si="626"/>
        <v>0.1</v>
      </c>
      <c r="BE617">
        <f t="shared" si="627"/>
        <v>0.1</v>
      </c>
      <c r="BF617">
        <f t="shared" si="628"/>
        <v>0.1</v>
      </c>
      <c r="BG617">
        <f t="shared" si="629"/>
        <v>0.1</v>
      </c>
      <c r="BH617">
        <f t="shared" si="630"/>
        <v>0.1</v>
      </c>
      <c r="BI617">
        <f t="shared" si="631"/>
        <v>0.1</v>
      </c>
      <c r="BJ617">
        <f t="shared" si="632"/>
        <v>0.1</v>
      </c>
      <c r="BK617">
        <f t="shared" si="633"/>
        <v>10.1</v>
      </c>
      <c r="BM617">
        <f t="shared" si="634"/>
        <v>1.2999999999999998</v>
      </c>
      <c r="BN617">
        <f t="shared" si="635"/>
        <v>1.2999999999999998</v>
      </c>
      <c r="BO617">
        <f t="shared" si="636"/>
        <v>1.2999999999999998</v>
      </c>
      <c r="BP617">
        <f t="shared" si="637"/>
        <v>1.2999999999999998</v>
      </c>
      <c r="BQ617">
        <f t="shared" si="638"/>
        <v>1.2999999999999998</v>
      </c>
      <c r="BR617">
        <f t="shared" si="639"/>
        <v>1.2999999999999998</v>
      </c>
      <c r="BS617">
        <f t="shared" si="640"/>
        <v>1.2999999999999998</v>
      </c>
      <c r="BT617">
        <f t="shared" si="641"/>
        <v>1.2999999999999998</v>
      </c>
      <c r="BU617">
        <f t="shared" si="642"/>
        <v>1.2999999999999998</v>
      </c>
      <c r="BV617">
        <f t="shared" si="643"/>
        <v>1.2999999999999998</v>
      </c>
      <c r="BW617">
        <f t="shared" si="644"/>
        <v>1.2999999999999998</v>
      </c>
      <c r="BX617">
        <f t="shared" si="645"/>
        <v>1.2999999999999998</v>
      </c>
      <c r="BY617">
        <f t="shared" si="646"/>
        <v>1.2999999999999998</v>
      </c>
      <c r="BZ617">
        <f t="shared" si="647"/>
        <v>1.2999999999999998</v>
      </c>
      <c r="CA617">
        <f t="shared" si="648"/>
        <v>1.2999999999999998</v>
      </c>
      <c r="CB617">
        <f t="shared" si="649"/>
        <v>1.2999999999999998</v>
      </c>
      <c r="CC617">
        <f t="shared" si="650"/>
        <v>1.2999999999999998</v>
      </c>
      <c r="CD617">
        <f t="shared" si="651"/>
        <v>1.2999999999999998</v>
      </c>
      <c r="CE617">
        <f t="shared" si="652"/>
        <v>1.2999999999999998</v>
      </c>
      <c r="CF617">
        <f t="shared" si="653"/>
        <v>71.300000000000011</v>
      </c>
      <c r="CH617">
        <f t="shared" si="654"/>
        <v>130</v>
      </c>
      <c r="CI617">
        <f t="shared" si="655"/>
        <v>22.000000000000004</v>
      </c>
      <c r="CJ617">
        <f t="shared" si="656"/>
        <v>12</v>
      </c>
      <c r="CK617">
        <f t="shared" si="657"/>
        <v>96.000000000000014</v>
      </c>
      <c r="CL617">
        <f t="shared" si="658"/>
        <v>0</v>
      </c>
      <c r="CM617">
        <f t="shared" si="659"/>
        <v>0</v>
      </c>
    </row>
    <row r="618" spans="1:91" x14ac:dyDescent="0.2">
      <c r="A618">
        <v>601</v>
      </c>
      <c r="B618">
        <f>B$14*(10-lgd*COUNTIF(Defaults!$AI618:$AR618,"&lt;="&amp;B$17))</f>
        <v>1.5</v>
      </c>
      <c r="C618">
        <f>C$14*(10-lgd*COUNTIF(Defaults!$AI618:$AR618,"&lt;="&amp;C$17))</f>
        <v>1.5</v>
      </c>
      <c r="D618">
        <f>D$14*(10-lgd*COUNTIF(Defaults!$AI618:$AR618,"&lt;="&amp;D$17))</f>
        <v>1.5</v>
      </c>
      <c r="E618">
        <f>E$14*(10-lgd*COUNTIF(Defaults!$AI618:$AR618,"&lt;="&amp;E$17))</f>
        <v>1.5</v>
      </c>
      <c r="F618">
        <f>F$14*(10-lgd*COUNTIF(Defaults!$AI618:$AR618,"&lt;="&amp;F$17))</f>
        <v>1.5</v>
      </c>
      <c r="G618">
        <f>G$14*(10-lgd*COUNTIF(Defaults!$AI618:$AR618,"&lt;="&amp;G$17))</f>
        <v>1.5</v>
      </c>
      <c r="H618">
        <f>H$14*(10-lgd*COUNTIF(Defaults!$AI618:$AR618,"&lt;="&amp;H$17))</f>
        <v>1.5</v>
      </c>
      <c r="I618">
        <f>I$14*(10-lgd*COUNTIF(Defaults!$AI618:$AR618,"&lt;="&amp;I$17))</f>
        <v>1.5</v>
      </c>
      <c r="J618">
        <f>J$14*(10-lgd*COUNTIF(Defaults!$AI618:$AR618,"&lt;="&amp;J$17))</f>
        <v>1.5</v>
      </c>
      <c r="K618">
        <f>K$14*(10-lgd*COUNTIF(Defaults!$AI618:$AR618,"&lt;="&amp;K$17))</f>
        <v>1.5</v>
      </c>
      <c r="L618">
        <f>L$14*(10-lgd*COUNTIF(Defaults!$AI618:$AR618,"&lt;="&amp;L$17))</f>
        <v>1.5</v>
      </c>
      <c r="M618">
        <f>M$14*(10-lgd*COUNTIF(Defaults!$AI618:$AR618,"&lt;="&amp;M$17))</f>
        <v>1.5</v>
      </c>
      <c r="N618">
        <f>N$14*(10-lgd*COUNTIF(Defaults!$AI618:$AR618,"&lt;="&amp;N$17))</f>
        <v>1.5</v>
      </c>
      <c r="O618">
        <f>O$14*(10-lgd*COUNTIF(Defaults!$AI618:$AR618,"&lt;="&amp;O$17))</f>
        <v>1.5</v>
      </c>
      <c r="P618">
        <f>P$14*(10-lgd*COUNTIF(Defaults!$AI618:$AR618,"&lt;="&amp;P$17))</f>
        <v>1.5</v>
      </c>
      <c r="Q618">
        <f>Q$14*(10-lgd*COUNTIF(Defaults!$AI618:$AR618,"&lt;="&amp;Q$17))</f>
        <v>1.5</v>
      </c>
      <c r="R618">
        <f>R$14*(10-lgd*COUNTIF(Defaults!$AI618:$AR618,"&lt;="&amp;R$17))</f>
        <v>1.5</v>
      </c>
      <c r="S618">
        <f>S$14*(10-lgd*COUNTIF(Defaults!$AI618:$AR618,"&lt;="&amp;S$17))</f>
        <v>1.5</v>
      </c>
      <c r="T618">
        <f>T$14*(10-lgd*COUNTIF(Defaults!$AI618:$AR618,"&lt;="&amp;T$17))</f>
        <v>1.5</v>
      </c>
      <c r="U618">
        <f>U$14*(10-lgd*COUNTIF(Defaults!$AI618:$AR618,"&lt;="&amp;U$17))</f>
        <v>101.5</v>
      </c>
      <c r="W618">
        <f t="shared" si="594"/>
        <v>0.1</v>
      </c>
      <c r="X618">
        <f t="shared" si="595"/>
        <v>0.1</v>
      </c>
      <c r="Y618">
        <f t="shared" si="596"/>
        <v>0.1</v>
      </c>
      <c r="Z618">
        <f t="shared" si="597"/>
        <v>0.1</v>
      </c>
      <c r="AA618">
        <f t="shared" si="598"/>
        <v>0.1</v>
      </c>
      <c r="AB618">
        <f t="shared" si="599"/>
        <v>0.1</v>
      </c>
      <c r="AC618">
        <f t="shared" si="600"/>
        <v>0.1</v>
      </c>
      <c r="AD618">
        <f t="shared" si="601"/>
        <v>0.1</v>
      </c>
      <c r="AE618">
        <f t="shared" si="602"/>
        <v>0.1</v>
      </c>
      <c r="AF618">
        <f t="shared" si="603"/>
        <v>0.1</v>
      </c>
      <c r="AG618">
        <f t="shared" si="604"/>
        <v>0.1</v>
      </c>
      <c r="AH618">
        <f t="shared" si="605"/>
        <v>0.1</v>
      </c>
      <c r="AI618">
        <f t="shared" si="606"/>
        <v>0.1</v>
      </c>
      <c r="AJ618">
        <f t="shared" si="607"/>
        <v>0.1</v>
      </c>
      <c r="AK618">
        <f t="shared" si="608"/>
        <v>0.1</v>
      </c>
      <c r="AL618">
        <f t="shared" si="609"/>
        <v>0.1</v>
      </c>
      <c r="AM618">
        <f t="shared" si="610"/>
        <v>0.1</v>
      </c>
      <c r="AN618">
        <f t="shared" si="611"/>
        <v>0.1</v>
      </c>
      <c r="AO618">
        <f t="shared" si="612"/>
        <v>0.1</v>
      </c>
      <c r="AP618">
        <f t="shared" si="613"/>
        <v>20.100000000000001</v>
      </c>
      <c r="AR618">
        <f t="shared" si="614"/>
        <v>0.1</v>
      </c>
      <c r="AS618">
        <f t="shared" si="615"/>
        <v>0.1</v>
      </c>
      <c r="AT618">
        <f t="shared" si="616"/>
        <v>0.1</v>
      </c>
      <c r="AU618">
        <f t="shared" si="617"/>
        <v>0.1</v>
      </c>
      <c r="AV618">
        <f t="shared" si="618"/>
        <v>0.1</v>
      </c>
      <c r="AW618">
        <f t="shared" si="619"/>
        <v>0.1</v>
      </c>
      <c r="AX618">
        <f t="shared" si="620"/>
        <v>0.1</v>
      </c>
      <c r="AY618">
        <f t="shared" si="621"/>
        <v>0.1</v>
      </c>
      <c r="AZ618">
        <f t="shared" si="622"/>
        <v>0.1</v>
      </c>
      <c r="BA618">
        <f t="shared" si="623"/>
        <v>0.1</v>
      </c>
      <c r="BB618">
        <f t="shared" si="624"/>
        <v>0.1</v>
      </c>
      <c r="BC618">
        <f t="shared" si="625"/>
        <v>0.1</v>
      </c>
      <c r="BD618">
        <f t="shared" si="626"/>
        <v>0.1</v>
      </c>
      <c r="BE618">
        <f t="shared" si="627"/>
        <v>0.1</v>
      </c>
      <c r="BF618">
        <f t="shared" si="628"/>
        <v>0.1</v>
      </c>
      <c r="BG618">
        <f t="shared" si="629"/>
        <v>0.1</v>
      </c>
      <c r="BH618">
        <f t="shared" si="630"/>
        <v>0.1</v>
      </c>
      <c r="BI618">
        <f t="shared" si="631"/>
        <v>0.1</v>
      </c>
      <c r="BJ618">
        <f t="shared" si="632"/>
        <v>0.1</v>
      </c>
      <c r="BK618">
        <f t="shared" si="633"/>
        <v>10.1</v>
      </c>
      <c r="BM618">
        <f t="shared" si="634"/>
        <v>1.2999999999999998</v>
      </c>
      <c r="BN618">
        <f t="shared" si="635"/>
        <v>1.2999999999999998</v>
      </c>
      <c r="BO618">
        <f t="shared" si="636"/>
        <v>1.2999999999999998</v>
      </c>
      <c r="BP618">
        <f t="shared" si="637"/>
        <v>1.2999999999999998</v>
      </c>
      <c r="BQ618">
        <f t="shared" si="638"/>
        <v>1.2999999999999998</v>
      </c>
      <c r="BR618">
        <f t="shared" si="639"/>
        <v>1.2999999999999998</v>
      </c>
      <c r="BS618">
        <f t="shared" si="640"/>
        <v>1.2999999999999998</v>
      </c>
      <c r="BT618">
        <f t="shared" si="641"/>
        <v>1.2999999999999998</v>
      </c>
      <c r="BU618">
        <f t="shared" si="642"/>
        <v>1.2999999999999998</v>
      </c>
      <c r="BV618">
        <f t="shared" si="643"/>
        <v>1.2999999999999998</v>
      </c>
      <c r="BW618">
        <f t="shared" si="644"/>
        <v>1.2999999999999998</v>
      </c>
      <c r="BX618">
        <f t="shared" si="645"/>
        <v>1.2999999999999998</v>
      </c>
      <c r="BY618">
        <f t="shared" si="646"/>
        <v>1.2999999999999998</v>
      </c>
      <c r="BZ618">
        <f t="shared" si="647"/>
        <v>1.2999999999999998</v>
      </c>
      <c r="CA618">
        <f t="shared" si="648"/>
        <v>1.2999999999999998</v>
      </c>
      <c r="CB618">
        <f t="shared" si="649"/>
        <v>1.2999999999999998</v>
      </c>
      <c r="CC618">
        <f t="shared" si="650"/>
        <v>1.2999999999999998</v>
      </c>
      <c r="CD618">
        <f t="shared" si="651"/>
        <v>1.2999999999999998</v>
      </c>
      <c r="CE618">
        <f t="shared" si="652"/>
        <v>1.2999999999999998</v>
      </c>
      <c r="CF618">
        <f t="shared" si="653"/>
        <v>71.300000000000011</v>
      </c>
      <c r="CH618">
        <f t="shared" si="654"/>
        <v>130</v>
      </c>
      <c r="CI618">
        <f t="shared" si="655"/>
        <v>22.000000000000004</v>
      </c>
      <c r="CJ618">
        <f t="shared" si="656"/>
        <v>12</v>
      </c>
      <c r="CK618">
        <f t="shared" si="657"/>
        <v>96.000000000000014</v>
      </c>
      <c r="CL618">
        <f t="shared" si="658"/>
        <v>0</v>
      </c>
      <c r="CM618">
        <f t="shared" si="659"/>
        <v>0</v>
      </c>
    </row>
    <row r="619" spans="1:91" x14ac:dyDescent="0.2">
      <c r="A619">
        <v>602</v>
      </c>
      <c r="B619">
        <f>B$14*(10-lgd*COUNTIF(Defaults!$AI619:$AR619,"&lt;="&amp;B$17))</f>
        <v>1.5</v>
      </c>
      <c r="C619">
        <f>C$14*(10-lgd*COUNTIF(Defaults!$AI619:$AR619,"&lt;="&amp;C$17))</f>
        <v>1.41</v>
      </c>
      <c r="D619">
        <f>D$14*(10-lgd*COUNTIF(Defaults!$AI619:$AR619,"&lt;="&amp;D$17))</f>
        <v>1.41</v>
      </c>
      <c r="E619">
        <f>E$14*(10-lgd*COUNTIF(Defaults!$AI619:$AR619,"&lt;="&amp;E$17))</f>
        <v>1.41</v>
      </c>
      <c r="F619">
        <f>F$14*(10-lgd*COUNTIF(Defaults!$AI619:$AR619,"&lt;="&amp;F$17))</f>
        <v>1.41</v>
      </c>
      <c r="G619">
        <f>G$14*(10-lgd*COUNTIF(Defaults!$AI619:$AR619,"&lt;="&amp;G$17))</f>
        <v>1.41</v>
      </c>
      <c r="H619">
        <f>H$14*(10-lgd*COUNTIF(Defaults!$AI619:$AR619,"&lt;="&amp;H$17))</f>
        <v>1.41</v>
      </c>
      <c r="I619">
        <f>I$14*(10-lgd*COUNTIF(Defaults!$AI619:$AR619,"&lt;="&amp;I$17))</f>
        <v>1.41</v>
      </c>
      <c r="J619">
        <f>J$14*(10-lgd*COUNTIF(Defaults!$AI619:$AR619,"&lt;="&amp;J$17))</f>
        <v>1.41</v>
      </c>
      <c r="K619">
        <f>K$14*(10-lgd*COUNTIF(Defaults!$AI619:$AR619,"&lt;="&amp;K$17))</f>
        <v>1.41</v>
      </c>
      <c r="L619">
        <f>L$14*(10-lgd*COUNTIF(Defaults!$AI619:$AR619,"&lt;="&amp;L$17))</f>
        <v>1.41</v>
      </c>
      <c r="M619">
        <f>M$14*(10-lgd*COUNTIF(Defaults!$AI619:$AR619,"&lt;="&amp;M$17))</f>
        <v>1.41</v>
      </c>
      <c r="N619">
        <f>N$14*(10-lgd*COUNTIF(Defaults!$AI619:$AR619,"&lt;="&amp;N$17))</f>
        <v>1.41</v>
      </c>
      <c r="O619">
        <f>O$14*(10-lgd*COUNTIF(Defaults!$AI619:$AR619,"&lt;="&amp;O$17))</f>
        <v>1.41</v>
      </c>
      <c r="P619">
        <f>P$14*(10-lgd*COUNTIF(Defaults!$AI619:$AR619,"&lt;="&amp;P$17))</f>
        <v>1.41</v>
      </c>
      <c r="Q619">
        <f>Q$14*(10-lgd*COUNTIF(Defaults!$AI619:$AR619,"&lt;="&amp;Q$17))</f>
        <v>1.2299999999999998</v>
      </c>
      <c r="R619">
        <f>R$14*(10-lgd*COUNTIF(Defaults!$AI619:$AR619,"&lt;="&amp;R$17))</f>
        <v>1.2299999999999998</v>
      </c>
      <c r="S619">
        <f>S$14*(10-lgd*COUNTIF(Defaults!$AI619:$AR619,"&lt;="&amp;S$17))</f>
        <v>1.2299999999999998</v>
      </c>
      <c r="T619">
        <f>T$14*(10-lgd*COUNTIF(Defaults!$AI619:$AR619,"&lt;="&amp;T$17))</f>
        <v>1.2299999999999998</v>
      </c>
      <c r="U619">
        <f>U$14*(10-lgd*COUNTIF(Defaults!$AI619:$AR619,"&lt;="&amp;U$17))</f>
        <v>83.22999999999999</v>
      </c>
      <c r="W619">
        <f t="shared" si="594"/>
        <v>0.1</v>
      </c>
      <c r="X619">
        <f t="shared" si="595"/>
        <v>0.1</v>
      </c>
      <c r="Y619">
        <f t="shared" si="596"/>
        <v>0.1</v>
      </c>
      <c r="Z619">
        <f t="shared" si="597"/>
        <v>0.1</v>
      </c>
      <c r="AA619">
        <f t="shared" si="598"/>
        <v>0.1</v>
      </c>
      <c r="AB619">
        <f t="shared" si="599"/>
        <v>0.1</v>
      </c>
      <c r="AC619">
        <f t="shared" si="600"/>
        <v>0.1</v>
      </c>
      <c r="AD619">
        <f t="shared" si="601"/>
        <v>0.1</v>
      </c>
      <c r="AE619">
        <f t="shared" si="602"/>
        <v>0.1</v>
      </c>
      <c r="AF619">
        <f t="shared" si="603"/>
        <v>0.1</v>
      </c>
      <c r="AG619">
        <f t="shared" si="604"/>
        <v>0.1</v>
      </c>
      <c r="AH619">
        <f t="shared" si="605"/>
        <v>0.1</v>
      </c>
      <c r="AI619">
        <f t="shared" si="606"/>
        <v>0.1</v>
      </c>
      <c r="AJ619">
        <f t="shared" si="607"/>
        <v>0.1</v>
      </c>
      <c r="AK619">
        <f t="shared" si="608"/>
        <v>0.1</v>
      </c>
      <c r="AL619">
        <f t="shared" si="609"/>
        <v>0.1</v>
      </c>
      <c r="AM619">
        <f t="shared" si="610"/>
        <v>0.1</v>
      </c>
      <c r="AN619">
        <f t="shared" si="611"/>
        <v>0.1</v>
      </c>
      <c r="AO619">
        <f t="shared" si="612"/>
        <v>0.1</v>
      </c>
      <c r="AP619">
        <f t="shared" si="613"/>
        <v>20.100000000000001</v>
      </c>
      <c r="AR619">
        <f t="shared" si="614"/>
        <v>0.1</v>
      </c>
      <c r="AS619">
        <f t="shared" si="615"/>
        <v>0.1</v>
      </c>
      <c r="AT619">
        <f t="shared" si="616"/>
        <v>0.1</v>
      </c>
      <c r="AU619">
        <f t="shared" si="617"/>
        <v>0.1</v>
      </c>
      <c r="AV619">
        <f t="shared" si="618"/>
        <v>0.1</v>
      </c>
      <c r="AW619">
        <f t="shared" si="619"/>
        <v>0.1</v>
      </c>
      <c r="AX619">
        <f t="shared" si="620"/>
        <v>0.1</v>
      </c>
      <c r="AY619">
        <f t="shared" si="621"/>
        <v>0.1</v>
      </c>
      <c r="AZ619">
        <f t="shared" si="622"/>
        <v>0.1</v>
      </c>
      <c r="BA619">
        <f t="shared" si="623"/>
        <v>0.1</v>
      </c>
      <c r="BB619">
        <f t="shared" si="624"/>
        <v>0.1</v>
      </c>
      <c r="BC619">
        <f t="shared" si="625"/>
        <v>0.1</v>
      </c>
      <c r="BD619">
        <f t="shared" si="626"/>
        <v>0.1</v>
      </c>
      <c r="BE619">
        <f t="shared" si="627"/>
        <v>0.1</v>
      </c>
      <c r="BF619">
        <f t="shared" si="628"/>
        <v>0.1</v>
      </c>
      <c r="BG619">
        <f t="shared" si="629"/>
        <v>0.1</v>
      </c>
      <c r="BH619">
        <f t="shared" si="630"/>
        <v>0.1</v>
      </c>
      <c r="BI619">
        <f t="shared" si="631"/>
        <v>0.1</v>
      </c>
      <c r="BJ619">
        <f t="shared" si="632"/>
        <v>0.1</v>
      </c>
      <c r="BK619">
        <f t="shared" si="633"/>
        <v>10.1</v>
      </c>
      <c r="BM619">
        <f t="shared" si="634"/>
        <v>1.2999999999999998</v>
      </c>
      <c r="BN619">
        <f t="shared" si="635"/>
        <v>1.2099999999999997</v>
      </c>
      <c r="BO619">
        <f t="shared" si="636"/>
        <v>1.2099999999999997</v>
      </c>
      <c r="BP619">
        <f t="shared" si="637"/>
        <v>1.2099999999999997</v>
      </c>
      <c r="BQ619">
        <f t="shared" si="638"/>
        <v>1.2099999999999997</v>
      </c>
      <c r="BR619">
        <f t="shared" si="639"/>
        <v>1.2099999999999997</v>
      </c>
      <c r="BS619">
        <f t="shared" si="640"/>
        <v>1.2099999999999997</v>
      </c>
      <c r="BT619">
        <f t="shared" si="641"/>
        <v>1.2099999999999997</v>
      </c>
      <c r="BU619">
        <f t="shared" si="642"/>
        <v>1.2099999999999997</v>
      </c>
      <c r="BV619">
        <f t="shared" si="643"/>
        <v>1.2099999999999997</v>
      </c>
      <c r="BW619">
        <f t="shared" si="644"/>
        <v>1.2099999999999997</v>
      </c>
      <c r="BX619">
        <f t="shared" si="645"/>
        <v>1.2099999999999997</v>
      </c>
      <c r="BY619">
        <f t="shared" si="646"/>
        <v>1.2099999999999997</v>
      </c>
      <c r="BZ619">
        <f t="shared" si="647"/>
        <v>1.2099999999999997</v>
      </c>
      <c r="CA619">
        <f t="shared" si="648"/>
        <v>1.2099999999999997</v>
      </c>
      <c r="CB619">
        <f t="shared" si="649"/>
        <v>1.0299999999999996</v>
      </c>
      <c r="CC619">
        <f t="shared" si="650"/>
        <v>1.0299999999999996</v>
      </c>
      <c r="CD619">
        <f t="shared" si="651"/>
        <v>1.0299999999999996</v>
      </c>
      <c r="CE619">
        <f t="shared" si="652"/>
        <v>1.0299999999999996</v>
      </c>
      <c r="CF619">
        <f t="shared" si="653"/>
        <v>53.029999999999987</v>
      </c>
      <c r="CH619">
        <f t="shared" si="654"/>
        <v>109.38999999999999</v>
      </c>
      <c r="CI619">
        <f t="shared" si="655"/>
        <v>22.000000000000004</v>
      </c>
      <c r="CJ619">
        <f t="shared" si="656"/>
        <v>12</v>
      </c>
      <c r="CK619">
        <f t="shared" si="657"/>
        <v>75.389999999999986</v>
      </c>
      <c r="CL619">
        <f t="shared" si="658"/>
        <v>0</v>
      </c>
      <c r="CM619">
        <f t="shared" si="659"/>
        <v>0</v>
      </c>
    </row>
    <row r="620" spans="1:91" x14ac:dyDescent="0.2">
      <c r="A620">
        <v>603</v>
      </c>
      <c r="B620">
        <f>B$14*(10-lgd*COUNTIF(Defaults!$AI620:$AR620,"&lt;="&amp;B$17))</f>
        <v>1.5</v>
      </c>
      <c r="C620">
        <f>C$14*(10-lgd*COUNTIF(Defaults!$AI620:$AR620,"&lt;="&amp;C$17))</f>
        <v>1.5</v>
      </c>
      <c r="D620">
        <f>D$14*(10-lgd*COUNTIF(Defaults!$AI620:$AR620,"&lt;="&amp;D$17))</f>
        <v>1.5</v>
      </c>
      <c r="E620">
        <f>E$14*(10-lgd*COUNTIF(Defaults!$AI620:$AR620,"&lt;="&amp;E$17))</f>
        <v>1.5</v>
      </c>
      <c r="F620">
        <f>F$14*(10-lgd*COUNTIF(Defaults!$AI620:$AR620,"&lt;="&amp;F$17))</f>
        <v>1.5</v>
      </c>
      <c r="G620">
        <f>G$14*(10-lgd*COUNTIF(Defaults!$AI620:$AR620,"&lt;="&amp;G$17))</f>
        <v>1.5</v>
      </c>
      <c r="H620">
        <f>H$14*(10-lgd*COUNTIF(Defaults!$AI620:$AR620,"&lt;="&amp;H$17))</f>
        <v>1.5</v>
      </c>
      <c r="I620">
        <f>I$14*(10-lgd*COUNTIF(Defaults!$AI620:$AR620,"&lt;="&amp;I$17))</f>
        <v>1.5</v>
      </c>
      <c r="J620">
        <f>J$14*(10-lgd*COUNTIF(Defaults!$AI620:$AR620,"&lt;="&amp;J$17))</f>
        <v>1.5</v>
      </c>
      <c r="K620">
        <f>K$14*(10-lgd*COUNTIF(Defaults!$AI620:$AR620,"&lt;="&amp;K$17))</f>
        <v>1.5</v>
      </c>
      <c r="L620">
        <f>L$14*(10-lgd*COUNTIF(Defaults!$AI620:$AR620,"&lt;="&amp;L$17))</f>
        <v>1.5</v>
      </c>
      <c r="M620">
        <f>M$14*(10-lgd*COUNTIF(Defaults!$AI620:$AR620,"&lt;="&amp;M$17))</f>
        <v>1.5</v>
      </c>
      <c r="N620">
        <f>N$14*(10-lgd*COUNTIF(Defaults!$AI620:$AR620,"&lt;="&amp;N$17))</f>
        <v>1.5</v>
      </c>
      <c r="O620">
        <f>O$14*(10-lgd*COUNTIF(Defaults!$AI620:$AR620,"&lt;="&amp;O$17))</f>
        <v>1.41</v>
      </c>
      <c r="P620">
        <f>P$14*(10-lgd*COUNTIF(Defaults!$AI620:$AR620,"&lt;="&amp;P$17))</f>
        <v>1.41</v>
      </c>
      <c r="Q620">
        <f>Q$14*(10-lgd*COUNTIF(Defaults!$AI620:$AR620,"&lt;="&amp;Q$17))</f>
        <v>1.41</v>
      </c>
      <c r="R620">
        <f>R$14*(10-lgd*COUNTIF(Defaults!$AI620:$AR620,"&lt;="&amp;R$17))</f>
        <v>1.41</v>
      </c>
      <c r="S620">
        <f>S$14*(10-lgd*COUNTIF(Defaults!$AI620:$AR620,"&lt;="&amp;S$17))</f>
        <v>1.41</v>
      </c>
      <c r="T620">
        <f>T$14*(10-lgd*COUNTIF(Defaults!$AI620:$AR620,"&lt;="&amp;T$17))</f>
        <v>1.41</v>
      </c>
      <c r="U620">
        <f>U$14*(10-lgd*COUNTIF(Defaults!$AI620:$AR620,"&lt;="&amp;U$17))</f>
        <v>95.410000000000011</v>
      </c>
      <c r="W620">
        <f t="shared" si="594"/>
        <v>0.1</v>
      </c>
      <c r="X620">
        <f t="shared" si="595"/>
        <v>0.1</v>
      </c>
      <c r="Y620">
        <f t="shared" si="596"/>
        <v>0.1</v>
      </c>
      <c r="Z620">
        <f t="shared" si="597"/>
        <v>0.1</v>
      </c>
      <c r="AA620">
        <f t="shared" si="598"/>
        <v>0.1</v>
      </c>
      <c r="AB620">
        <f t="shared" si="599"/>
        <v>0.1</v>
      </c>
      <c r="AC620">
        <f t="shared" si="600"/>
        <v>0.1</v>
      </c>
      <c r="AD620">
        <f t="shared" si="601"/>
        <v>0.1</v>
      </c>
      <c r="AE620">
        <f t="shared" si="602"/>
        <v>0.1</v>
      </c>
      <c r="AF620">
        <f t="shared" si="603"/>
        <v>0.1</v>
      </c>
      <c r="AG620">
        <f t="shared" si="604"/>
        <v>0.1</v>
      </c>
      <c r="AH620">
        <f t="shared" si="605"/>
        <v>0.1</v>
      </c>
      <c r="AI620">
        <f t="shared" si="606"/>
        <v>0.1</v>
      </c>
      <c r="AJ620">
        <f t="shared" si="607"/>
        <v>0.1</v>
      </c>
      <c r="AK620">
        <f t="shared" si="608"/>
        <v>0.1</v>
      </c>
      <c r="AL620">
        <f t="shared" si="609"/>
        <v>0.1</v>
      </c>
      <c r="AM620">
        <f t="shared" si="610"/>
        <v>0.1</v>
      </c>
      <c r="AN620">
        <f t="shared" si="611"/>
        <v>0.1</v>
      </c>
      <c r="AO620">
        <f t="shared" si="612"/>
        <v>0.1</v>
      </c>
      <c r="AP620">
        <f t="shared" si="613"/>
        <v>20.100000000000001</v>
      </c>
      <c r="AR620">
        <f t="shared" si="614"/>
        <v>0.1</v>
      </c>
      <c r="AS620">
        <f t="shared" si="615"/>
        <v>0.1</v>
      </c>
      <c r="AT620">
        <f t="shared" si="616"/>
        <v>0.1</v>
      </c>
      <c r="AU620">
        <f t="shared" si="617"/>
        <v>0.1</v>
      </c>
      <c r="AV620">
        <f t="shared" si="618"/>
        <v>0.1</v>
      </c>
      <c r="AW620">
        <f t="shared" si="619"/>
        <v>0.1</v>
      </c>
      <c r="AX620">
        <f t="shared" si="620"/>
        <v>0.1</v>
      </c>
      <c r="AY620">
        <f t="shared" si="621"/>
        <v>0.1</v>
      </c>
      <c r="AZ620">
        <f t="shared" si="622"/>
        <v>0.1</v>
      </c>
      <c r="BA620">
        <f t="shared" si="623"/>
        <v>0.1</v>
      </c>
      <c r="BB620">
        <f t="shared" si="624"/>
        <v>0.1</v>
      </c>
      <c r="BC620">
        <f t="shared" si="625"/>
        <v>0.1</v>
      </c>
      <c r="BD620">
        <f t="shared" si="626"/>
        <v>0.1</v>
      </c>
      <c r="BE620">
        <f t="shared" si="627"/>
        <v>0.1</v>
      </c>
      <c r="BF620">
        <f t="shared" si="628"/>
        <v>0.1</v>
      </c>
      <c r="BG620">
        <f t="shared" si="629"/>
        <v>0.1</v>
      </c>
      <c r="BH620">
        <f t="shared" si="630"/>
        <v>0.1</v>
      </c>
      <c r="BI620">
        <f t="shared" si="631"/>
        <v>0.1</v>
      </c>
      <c r="BJ620">
        <f t="shared" si="632"/>
        <v>0.1</v>
      </c>
      <c r="BK620">
        <f t="shared" si="633"/>
        <v>10.1</v>
      </c>
      <c r="BM620">
        <f t="shared" si="634"/>
        <v>1.2999999999999998</v>
      </c>
      <c r="BN620">
        <f t="shared" si="635"/>
        <v>1.2999999999999998</v>
      </c>
      <c r="BO620">
        <f t="shared" si="636"/>
        <v>1.2999999999999998</v>
      </c>
      <c r="BP620">
        <f t="shared" si="637"/>
        <v>1.2999999999999998</v>
      </c>
      <c r="BQ620">
        <f t="shared" si="638"/>
        <v>1.2999999999999998</v>
      </c>
      <c r="BR620">
        <f t="shared" si="639"/>
        <v>1.2999999999999998</v>
      </c>
      <c r="BS620">
        <f t="shared" si="640"/>
        <v>1.2999999999999998</v>
      </c>
      <c r="BT620">
        <f t="shared" si="641"/>
        <v>1.2999999999999998</v>
      </c>
      <c r="BU620">
        <f t="shared" si="642"/>
        <v>1.2999999999999998</v>
      </c>
      <c r="BV620">
        <f t="shared" si="643"/>
        <v>1.2999999999999998</v>
      </c>
      <c r="BW620">
        <f t="shared" si="644"/>
        <v>1.2999999999999998</v>
      </c>
      <c r="BX620">
        <f t="shared" si="645"/>
        <v>1.2999999999999998</v>
      </c>
      <c r="BY620">
        <f t="shared" si="646"/>
        <v>1.2999999999999998</v>
      </c>
      <c r="BZ620">
        <f t="shared" si="647"/>
        <v>1.2099999999999997</v>
      </c>
      <c r="CA620">
        <f t="shared" si="648"/>
        <v>1.2099999999999997</v>
      </c>
      <c r="CB620">
        <f t="shared" si="649"/>
        <v>1.2099999999999997</v>
      </c>
      <c r="CC620">
        <f t="shared" si="650"/>
        <v>1.2099999999999997</v>
      </c>
      <c r="CD620">
        <f t="shared" si="651"/>
        <v>1.2099999999999997</v>
      </c>
      <c r="CE620">
        <f t="shared" si="652"/>
        <v>1.2099999999999997</v>
      </c>
      <c r="CF620">
        <f t="shared" si="653"/>
        <v>65.210000000000008</v>
      </c>
      <c r="CH620">
        <f t="shared" si="654"/>
        <v>123.37</v>
      </c>
      <c r="CI620">
        <f t="shared" si="655"/>
        <v>22.000000000000004</v>
      </c>
      <c r="CJ620">
        <f t="shared" si="656"/>
        <v>12</v>
      </c>
      <c r="CK620">
        <f t="shared" si="657"/>
        <v>89.370000000000019</v>
      </c>
      <c r="CL620">
        <f t="shared" si="658"/>
        <v>0</v>
      </c>
      <c r="CM620">
        <f t="shared" si="659"/>
        <v>0</v>
      </c>
    </row>
    <row r="621" spans="1:91" x14ac:dyDescent="0.2">
      <c r="A621">
        <v>604</v>
      </c>
      <c r="B621">
        <f>B$14*(10-lgd*COUNTIF(Defaults!$AI621:$AR621,"&lt;="&amp;B$17))</f>
        <v>1.5</v>
      </c>
      <c r="C621">
        <f>C$14*(10-lgd*COUNTIF(Defaults!$AI621:$AR621,"&lt;="&amp;C$17))</f>
        <v>1.5</v>
      </c>
      <c r="D621">
        <f>D$14*(10-lgd*COUNTIF(Defaults!$AI621:$AR621,"&lt;="&amp;D$17))</f>
        <v>1.5</v>
      </c>
      <c r="E621">
        <f>E$14*(10-lgd*COUNTIF(Defaults!$AI621:$AR621,"&lt;="&amp;E$17))</f>
        <v>1.5</v>
      </c>
      <c r="F621">
        <f>F$14*(10-lgd*COUNTIF(Defaults!$AI621:$AR621,"&lt;="&amp;F$17))</f>
        <v>1.5</v>
      </c>
      <c r="G621">
        <f>G$14*(10-lgd*COUNTIF(Defaults!$AI621:$AR621,"&lt;="&amp;G$17))</f>
        <v>1.5</v>
      </c>
      <c r="H621">
        <f>H$14*(10-lgd*COUNTIF(Defaults!$AI621:$AR621,"&lt;="&amp;H$17))</f>
        <v>1.5</v>
      </c>
      <c r="I621">
        <f>I$14*(10-lgd*COUNTIF(Defaults!$AI621:$AR621,"&lt;="&amp;I$17))</f>
        <v>1.5</v>
      </c>
      <c r="J621">
        <f>J$14*(10-lgd*COUNTIF(Defaults!$AI621:$AR621,"&lt;="&amp;J$17))</f>
        <v>1.5</v>
      </c>
      <c r="K621">
        <f>K$14*(10-lgd*COUNTIF(Defaults!$AI621:$AR621,"&lt;="&amp;K$17))</f>
        <v>1.5</v>
      </c>
      <c r="L621">
        <f>L$14*(10-lgd*COUNTIF(Defaults!$AI621:$AR621,"&lt;="&amp;L$17))</f>
        <v>1.5</v>
      </c>
      <c r="M621">
        <f>M$14*(10-lgd*COUNTIF(Defaults!$AI621:$AR621,"&lt;="&amp;M$17))</f>
        <v>1.5</v>
      </c>
      <c r="N621">
        <f>N$14*(10-lgd*COUNTIF(Defaults!$AI621:$AR621,"&lt;="&amp;N$17))</f>
        <v>1.5</v>
      </c>
      <c r="O621">
        <f>O$14*(10-lgd*COUNTIF(Defaults!$AI621:$AR621,"&lt;="&amp;O$17))</f>
        <v>1.5</v>
      </c>
      <c r="P621">
        <f>P$14*(10-lgd*COUNTIF(Defaults!$AI621:$AR621,"&lt;="&amp;P$17))</f>
        <v>1.5</v>
      </c>
      <c r="Q621">
        <f>Q$14*(10-lgd*COUNTIF(Defaults!$AI621:$AR621,"&lt;="&amp;Q$17))</f>
        <v>1.5</v>
      </c>
      <c r="R621">
        <f>R$14*(10-lgd*COUNTIF(Defaults!$AI621:$AR621,"&lt;="&amp;R$17))</f>
        <v>1.5</v>
      </c>
      <c r="S621">
        <f>S$14*(10-lgd*COUNTIF(Defaults!$AI621:$AR621,"&lt;="&amp;S$17))</f>
        <v>1.5</v>
      </c>
      <c r="T621">
        <f>T$14*(10-lgd*COUNTIF(Defaults!$AI621:$AR621,"&lt;="&amp;T$17))</f>
        <v>1.5</v>
      </c>
      <c r="U621">
        <f>U$14*(10-lgd*COUNTIF(Defaults!$AI621:$AR621,"&lt;="&amp;U$17))</f>
        <v>101.5</v>
      </c>
      <c r="W621">
        <f t="shared" si="594"/>
        <v>0.1</v>
      </c>
      <c r="X621">
        <f t="shared" si="595"/>
        <v>0.1</v>
      </c>
      <c r="Y621">
        <f t="shared" si="596"/>
        <v>0.1</v>
      </c>
      <c r="Z621">
        <f t="shared" si="597"/>
        <v>0.1</v>
      </c>
      <c r="AA621">
        <f t="shared" si="598"/>
        <v>0.1</v>
      </c>
      <c r="AB621">
        <f t="shared" si="599"/>
        <v>0.1</v>
      </c>
      <c r="AC621">
        <f t="shared" si="600"/>
        <v>0.1</v>
      </c>
      <c r="AD621">
        <f t="shared" si="601"/>
        <v>0.1</v>
      </c>
      <c r="AE621">
        <f t="shared" si="602"/>
        <v>0.1</v>
      </c>
      <c r="AF621">
        <f t="shared" si="603"/>
        <v>0.1</v>
      </c>
      <c r="AG621">
        <f t="shared" si="604"/>
        <v>0.1</v>
      </c>
      <c r="AH621">
        <f t="shared" si="605"/>
        <v>0.1</v>
      </c>
      <c r="AI621">
        <f t="shared" si="606"/>
        <v>0.1</v>
      </c>
      <c r="AJ621">
        <f t="shared" si="607"/>
        <v>0.1</v>
      </c>
      <c r="AK621">
        <f t="shared" si="608"/>
        <v>0.1</v>
      </c>
      <c r="AL621">
        <f t="shared" si="609"/>
        <v>0.1</v>
      </c>
      <c r="AM621">
        <f t="shared" si="610"/>
        <v>0.1</v>
      </c>
      <c r="AN621">
        <f t="shared" si="611"/>
        <v>0.1</v>
      </c>
      <c r="AO621">
        <f t="shared" si="612"/>
        <v>0.1</v>
      </c>
      <c r="AP621">
        <f t="shared" si="613"/>
        <v>20.100000000000001</v>
      </c>
      <c r="AR621">
        <f t="shared" si="614"/>
        <v>0.1</v>
      </c>
      <c r="AS621">
        <f t="shared" si="615"/>
        <v>0.1</v>
      </c>
      <c r="AT621">
        <f t="shared" si="616"/>
        <v>0.1</v>
      </c>
      <c r="AU621">
        <f t="shared" si="617"/>
        <v>0.1</v>
      </c>
      <c r="AV621">
        <f t="shared" si="618"/>
        <v>0.1</v>
      </c>
      <c r="AW621">
        <f t="shared" si="619"/>
        <v>0.1</v>
      </c>
      <c r="AX621">
        <f t="shared" si="620"/>
        <v>0.1</v>
      </c>
      <c r="AY621">
        <f t="shared" si="621"/>
        <v>0.1</v>
      </c>
      <c r="AZ621">
        <f t="shared" si="622"/>
        <v>0.1</v>
      </c>
      <c r="BA621">
        <f t="shared" si="623"/>
        <v>0.1</v>
      </c>
      <c r="BB621">
        <f t="shared" si="624"/>
        <v>0.1</v>
      </c>
      <c r="BC621">
        <f t="shared" si="625"/>
        <v>0.1</v>
      </c>
      <c r="BD621">
        <f t="shared" si="626"/>
        <v>0.1</v>
      </c>
      <c r="BE621">
        <f t="shared" si="627"/>
        <v>0.1</v>
      </c>
      <c r="BF621">
        <f t="shared" si="628"/>
        <v>0.1</v>
      </c>
      <c r="BG621">
        <f t="shared" si="629"/>
        <v>0.1</v>
      </c>
      <c r="BH621">
        <f t="shared" si="630"/>
        <v>0.1</v>
      </c>
      <c r="BI621">
        <f t="shared" si="631"/>
        <v>0.1</v>
      </c>
      <c r="BJ621">
        <f t="shared" si="632"/>
        <v>0.1</v>
      </c>
      <c r="BK621">
        <f t="shared" si="633"/>
        <v>10.1</v>
      </c>
      <c r="BM621">
        <f t="shared" si="634"/>
        <v>1.2999999999999998</v>
      </c>
      <c r="BN621">
        <f t="shared" si="635"/>
        <v>1.2999999999999998</v>
      </c>
      <c r="BO621">
        <f t="shared" si="636"/>
        <v>1.2999999999999998</v>
      </c>
      <c r="BP621">
        <f t="shared" si="637"/>
        <v>1.2999999999999998</v>
      </c>
      <c r="BQ621">
        <f t="shared" si="638"/>
        <v>1.2999999999999998</v>
      </c>
      <c r="BR621">
        <f t="shared" si="639"/>
        <v>1.2999999999999998</v>
      </c>
      <c r="BS621">
        <f t="shared" si="640"/>
        <v>1.2999999999999998</v>
      </c>
      <c r="BT621">
        <f t="shared" si="641"/>
        <v>1.2999999999999998</v>
      </c>
      <c r="BU621">
        <f t="shared" si="642"/>
        <v>1.2999999999999998</v>
      </c>
      <c r="BV621">
        <f t="shared" si="643"/>
        <v>1.2999999999999998</v>
      </c>
      <c r="BW621">
        <f t="shared" si="644"/>
        <v>1.2999999999999998</v>
      </c>
      <c r="BX621">
        <f t="shared" si="645"/>
        <v>1.2999999999999998</v>
      </c>
      <c r="BY621">
        <f t="shared" si="646"/>
        <v>1.2999999999999998</v>
      </c>
      <c r="BZ621">
        <f t="shared" si="647"/>
        <v>1.2999999999999998</v>
      </c>
      <c r="CA621">
        <f t="shared" si="648"/>
        <v>1.2999999999999998</v>
      </c>
      <c r="CB621">
        <f t="shared" si="649"/>
        <v>1.2999999999999998</v>
      </c>
      <c r="CC621">
        <f t="shared" si="650"/>
        <v>1.2999999999999998</v>
      </c>
      <c r="CD621">
        <f t="shared" si="651"/>
        <v>1.2999999999999998</v>
      </c>
      <c r="CE621">
        <f t="shared" si="652"/>
        <v>1.2999999999999998</v>
      </c>
      <c r="CF621">
        <f t="shared" si="653"/>
        <v>71.300000000000011</v>
      </c>
      <c r="CH621">
        <f t="shared" si="654"/>
        <v>130</v>
      </c>
      <c r="CI621">
        <f t="shared" si="655"/>
        <v>22.000000000000004</v>
      </c>
      <c r="CJ621">
        <f t="shared" si="656"/>
        <v>12</v>
      </c>
      <c r="CK621">
        <f t="shared" si="657"/>
        <v>96.000000000000014</v>
      </c>
      <c r="CL621">
        <f t="shared" si="658"/>
        <v>0</v>
      </c>
      <c r="CM621">
        <f t="shared" si="659"/>
        <v>0</v>
      </c>
    </row>
    <row r="622" spans="1:91" x14ac:dyDescent="0.2">
      <c r="A622">
        <v>605</v>
      </c>
      <c r="B622">
        <f>B$14*(10-lgd*COUNTIF(Defaults!$AI622:$AR622,"&lt;="&amp;B$17))</f>
        <v>1.5</v>
      </c>
      <c r="C622">
        <f>C$14*(10-lgd*COUNTIF(Defaults!$AI622:$AR622,"&lt;="&amp;C$17))</f>
        <v>1.5</v>
      </c>
      <c r="D622">
        <f>D$14*(10-lgd*COUNTIF(Defaults!$AI622:$AR622,"&lt;="&amp;D$17))</f>
        <v>1.5</v>
      </c>
      <c r="E622">
        <f>E$14*(10-lgd*COUNTIF(Defaults!$AI622:$AR622,"&lt;="&amp;E$17))</f>
        <v>1.5</v>
      </c>
      <c r="F622">
        <f>F$14*(10-lgd*COUNTIF(Defaults!$AI622:$AR622,"&lt;="&amp;F$17))</f>
        <v>1.5</v>
      </c>
      <c r="G622">
        <f>G$14*(10-lgd*COUNTIF(Defaults!$AI622:$AR622,"&lt;="&amp;G$17))</f>
        <v>1.5</v>
      </c>
      <c r="H622">
        <f>H$14*(10-lgd*COUNTIF(Defaults!$AI622:$AR622,"&lt;="&amp;H$17))</f>
        <v>1.5</v>
      </c>
      <c r="I622">
        <f>I$14*(10-lgd*COUNTIF(Defaults!$AI622:$AR622,"&lt;="&amp;I$17))</f>
        <v>1.5</v>
      </c>
      <c r="J622">
        <f>J$14*(10-lgd*COUNTIF(Defaults!$AI622:$AR622,"&lt;="&amp;J$17))</f>
        <v>1.5</v>
      </c>
      <c r="K622">
        <f>K$14*(10-lgd*COUNTIF(Defaults!$AI622:$AR622,"&lt;="&amp;K$17))</f>
        <v>1.5</v>
      </c>
      <c r="L622">
        <f>L$14*(10-lgd*COUNTIF(Defaults!$AI622:$AR622,"&lt;="&amp;L$17))</f>
        <v>1.5</v>
      </c>
      <c r="M622">
        <f>M$14*(10-lgd*COUNTIF(Defaults!$AI622:$AR622,"&lt;="&amp;M$17))</f>
        <v>1.5</v>
      </c>
      <c r="N622">
        <f>N$14*(10-lgd*COUNTIF(Defaults!$AI622:$AR622,"&lt;="&amp;N$17))</f>
        <v>1.5</v>
      </c>
      <c r="O622">
        <f>O$14*(10-lgd*COUNTIF(Defaults!$AI622:$AR622,"&lt;="&amp;O$17))</f>
        <v>1.5</v>
      </c>
      <c r="P622">
        <f>P$14*(10-lgd*COUNTIF(Defaults!$AI622:$AR622,"&lt;="&amp;P$17))</f>
        <v>1.5</v>
      </c>
      <c r="Q622">
        <f>Q$14*(10-lgd*COUNTIF(Defaults!$AI622:$AR622,"&lt;="&amp;Q$17))</f>
        <v>1.5</v>
      </c>
      <c r="R622">
        <f>R$14*(10-lgd*COUNTIF(Defaults!$AI622:$AR622,"&lt;="&amp;R$17))</f>
        <v>1.5</v>
      </c>
      <c r="S622">
        <f>S$14*(10-lgd*COUNTIF(Defaults!$AI622:$AR622,"&lt;="&amp;S$17))</f>
        <v>1.5</v>
      </c>
      <c r="T622">
        <f>T$14*(10-lgd*COUNTIF(Defaults!$AI622:$AR622,"&lt;="&amp;T$17))</f>
        <v>1.5</v>
      </c>
      <c r="U622">
        <f>U$14*(10-lgd*COUNTIF(Defaults!$AI622:$AR622,"&lt;="&amp;U$17))</f>
        <v>101.5</v>
      </c>
      <c r="W622">
        <f t="shared" si="594"/>
        <v>0.1</v>
      </c>
      <c r="X622">
        <f t="shared" si="595"/>
        <v>0.1</v>
      </c>
      <c r="Y622">
        <f t="shared" si="596"/>
        <v>0.1</v>
      </c>
      <c r="Z622">
        <f t="shared" si="597"/>
        <v>0.1</v>
      </c>
      <c r="AA622">
        <f t="shared" si="598"/>
        <v>0.1</v>
      </c>
      <c r="AB622">
        <f t="shared" si="599"/>
        <v>0.1</v>
      </c>
      <c r="AC622">
        <f t="shared" si="600"/>
        <v>0.1</v>
      </c>
      <c r="AD622">
        <f t="shared" si="601"/>
        <v>0.1</v>
      </c>
      <c r="AE622">
        <f t="shared" si="602"/>
        <v>0.1</v>
      </c>
      <c r="AF622">
        <f t="shared" si="603"/>
        <v>0.1</v>
      </c>
      <c r="AG622">
        <f t="shared" si="604"/>
        <v>0.1</v>
      </c>
      <c r="AH622">
        <f t="shared" si="605"/>
        <v>0.1</v>
      </c>
      <c r="AI622">
        <f t="shared" si="606"/>
        <v>0.1</v>
      </c>
      <c r="AJ622">
        <f t="shared" si="607"/>
        <v>0.1</v>
      </c>
      <c r="AK622">
        <f t="shared" si="608"/>
        <v>0.1</v>
      </c>
      <c r="AL622">
        <f t="shared" si="609"/>
        <v>0.1</v>
      </c>
      <c r="AM622">
        <f t="shared" si="610"/>
        <v>0.1</v>
      </c>
      <c r="AN622">
        <f t="shared" si="611"/>
        <v>0.1</v>
      </c>
      <c r="AO622">
        <f t="shared" si="612"/>
        <v>0.1</v>
      </c>
      <c r="AP622">
        <f t="shared" si="613"/>
        <v>20.100000000000001</v>
      </c>
      <c r="AR622">
        <f t="shared" si="614"/>
        <v>0.1</v>
      </c>
      <c r="AS622">
        <f t="shared" si="615"/>
        <v>0.1</v>
      </c>
      <c r="AT622">
        <f t="shared" si="616"/>
        <v>0.1</v>
      </c>
      <c r="AU622">
        <f t="shared" si="617"/>
        <v>0.1</v>
      </c>
      <c r="AV622">
        <f t="shared" si="618"/>
        <v>0.1</v>
      </c>
      <c r="AW622">
        <f t="shared" si="619"/>
        <v>0.1</v>
      </c>
      <c r="AX622">
        <f t="shared" si="620"/>
        <v>0.1</v>
      </c>
      <c r="AY622">
        <f t="shared" si="621"/>
        <v>0.1</v>
      </c>
      <c r="AZ622">
        <f t="shared" si="622"/>
        <v>0.1</v>
      </c>
      <c r="BA622">
        <f t="shared" si="623"/>
        <v>0.1</v>
      </c>
      <c r="BB622">
        <f t="shared" si="624"/>
        <v>0.1</v>
      </c>
      <c r="BC622">
        <f t="shared" si="625"/>
        <v>0.1</v>
      </c>
      <c r="BD622">
        <f t="shared" si="626"/>
        <v>0.1</v>
      </c>
      <c r="BE622">
        <f t="shared" si="627"/>
        <v>0.1</v>
      </c>
      <c r="BF622">
        <f t="shared" si="628"/>
        <v>0.1</v>
      </c>
      <c r="BG622">
        <f t="shared" si="629"/>
        <v>0.1</v>
      </c>
      <c r="BH622">
        <f t="shared" si="630"/>
        <v>0.1</v>
      </c>
      <c r="BI622">
        <f t="shared" si="631"/>
        <v>0.1</v>
      </c>
      <c r="BJ622">
        <f t="shared" si="632"/>
        <v>0.1</v>
      </c>
      <c r="BK622">
        <f t="shared" si="633"/>
        <v>10.1</v>
      </c>
      <c r="BM622">
        <f t="shared" si="634"/>
        <v>1.2999999999999998</v>
      </c>
      <c r="BN622">
        <f t="shared" si="635"/>
        <v>1.2999999999999998</v>
      </c>
      <c r="BO622">
        <f t="shared" si="636"/>
        <v>1.2999999999999998</v>
      </c>
      <c r="BP622">
        <f t="shared" si="637"/>
        <v>1.2999999999999998</v>
      </c>
      <c r="BQ622">
        <f t="shared" si="638"/>
        <v>1.2999999999999998</v>
      </c>
      <c r="BR622">
        <f t="shared" si="639"/>
        <v>1.2999999999999998</v>
      </c>
      <c r="BS622">
        <f t="shared" si="640"/>
        <v>1.2999999999999998</v>
      </c>
      <c r="BT622">
        <f t="shared" si="641"/>
        <v>1.2999999999999998</v>
      </c>
      <c r="BU622">
        <f t="shared" si="642"/>
        <v>1.2999999999999998</v>
      </c>
      <c r="BV622">
        <f t="shared" si="643"/>
        <v>1.2999999999999998</v>
      </c>
      <c r="BW622">
        <f t="shared" si="644"/>
        <v>1.2999999999999998</v>
      </c>
      <c r="BX622">
        <f t="shared" si="645"/>
        <v>1.2999999999999998</v>
      </c>
      <c r="BY622">
        <f t="shared" si="646"/>
        <v>1.2999999999999998</v>
      </c>
      <c r="BZ622">
        <f t="shared" si="647"/>
        <v>1.2999999999999998</v>
      </c>
      <c r="CA622">
        <f t="shared" si="648"/>
        <v>1.2999999999999998</v>
      </c>
      <c r="CB622">
        <f t="shared" si="649"/>
        <v>1.2999999999999998</v>
      </c>
      <c r="CC622">
        <f t="shared" si="650"/>
        <v>1.2999999999999998</v>
      </c>
      <c r="CD622">
        <f t="shared" si="651"/>
        <v>1.2999999999999998</v>
      </c>
      <c r="CE622">
        <f t="shared" si="652"/>
        <v>1.2999999999999998</v>
      </c>
      <c r="CF622">
        <f t="shared" si="653"/>
        <v>71.300000000000011</v>
      </c>
      <c r="CH622">
        <f t="shared" si="654"/>
        <v>130</v>
      </c>
      <c r="CI622">
        <f t="shared" si="655"/>
        <v>22.000000000000004</v>
      </c>
      <c r="CJ622">
        <f t="shared" si="656"/>
        <v>12</v>
      </c>
      <c r="CK622">
        <f t="shared" si="657"/>
        <v>96.000000000000014</v>
      </c>
      <c r="CL622">
        <f t="shared" si="658"/>
        <v>0</v>
      </c>
      <c r="CM622">
        <f t="shared" si="659"/>
        <v>0</v>
      </c>
    </row>
    <row r="623" spans="1:91" x14ac:dyDescent="0.2">
      <c r="A623">
        <v>606</v>
      </c>
      <c r="B623">
        <f>B$14*(10-lgd*COUNTIF(Defaults!$AI623:$AR623,"&lt;="&amp;B$17))</f>
        <v>1.5</v>
      </c>
      <c r="C623">
        <f>C$14*(10-lgd*COUNTIF(Defaults!$AI623:$AR623,"&lt;="&amp;C$17))</f>
        <v>1.5</v>
      </c>
      <c r="D623">
        <f>D$14*(10-lgd*COUNTIF(Defaults!$AI623:$AR623,"&lt;="&amp;D$17))</f>
        <v>1.5</v>
      </c>
      <c r="E623">
        <f>E$14*(10-lgd*COUNTIF(Defaults!$AI623:$AR623,"&lt;="&amp;E$17))</f>
        <v>1.5</v>
      </c>
      <c r="F623">
        <f>F$14*(10-lgd*COUNTIF(Defaults!$AI623:$AR623,"&lt;="&amp;F$17))</f>
        <v>1.5</v>
      </c>
      <c r="G623">
        <f>G$14*(10-lgd*COUNTIF(Defaults!$AI623:$AR623,"&lt;="&amp;G$17))</f>
        <v>1.5</v>
      </c>
      <c r="H623">
        <f>H$14*(10-lgd*COUNTIF(Defaults!$AI623:$AR623,"&lt;="&amp;H$17))</f>
        <v>1.5</v>
      </c>
      <c r="I623">
        <f>I$14*(10-lgd*COUNTIF(Defaults!$AI623:$AR623,"&lt;="&amp;I$17))</f>
        <v>1.5</v>
      </c>
      <c r="J623">
        <f>J$14*(10-lgd*COUNTIF(Defaults!$AI623:$AR623,"&lt;="&amp;J$17))</f>
        <v>1.5</v>
      </c>
      <c r="K623">
        <f>K$14*(10-lgd*COUNTIF(Defaults!$AI623:$AR623,"&lt;="&amp;K$17))</f>
        <v>1.5</v>
      </c>
      <c r="L623">
        <f>L$14*(10-lgd*COUNTIF(Defaults!$AI623:$AR623,"&lt;="&amp;L$17))</f>
        <v>1.5</v>
      </c>
      <c r="M623">
        <f>M$14*(10-lgd*COUNTIF(Defaults!$AI623:$AR623,"&lt;="&amp;M$17))</f>
        <v>1.5</v>
      </c>
      <c r="N623">
        <f>N$14*(10-lgd*COUNTIF(Defaults!$AI623:$AR623,"&lt;="&amp;N$17))</f>
        <v>1.5</v>
      </c>
      <c r="O623">
        <f>O$14*(10-lgd*COUNTIF(Defaults!$AI623:$AR623,"&lt;="&amp;O$17))</f>
        <v>1.5</v>
      </c>
      <c r="P623">
        <f>P$14*(10-lgd*COUNTIF(Defaults!$AI623:$AR623,"&lt;="&amp;P$17))</f>
        <v>1.5</v>
      </c>
      <c r="Q623">
        <f>Q$14*(10-lgd*COUNTIF(Defaults!$AI623:$AR623,"&lt;="&amp;Q$17))</f>
        <v>1.5</v>
      </c>
      <c r="R623">
        <f>R$14*(10-lgd*COUNTIF(Defaults!$AI623:$AR623,"&lt;="&amp;R$17))</f>
        <v>1.5</v>
      </c>
      <c r="S623">
        <f>S$14*(10-lgd*COUNTIF(Defaults!$AI623:$AR623,"&lt;="&amp;S$17))</f>
        <v>1.5</v>
      </c>
      <c r="T623">
        <f>T$14*(10-lgd*COUNTIF(Defaults!$AI623:$AR623,"&lt;="&amp;T$17))</f>
        <v>1.5</v>
      </c>
      <c r="U623">
        <f>U$14*(10-lgd*COUNTIF(Defaults!$AI623:$AR623,"&lt;="&amp;U$17))</f>
        <v>101.5</v>
      </c>
      <c r="W623">
        <f t="shared" si="594"/>
        <v>0.1</v>
      </c>
      <c r="X623">
        <f t="shared" si="595"/>
        <v>0.1</v>
      </c>
      <c r="Y623">
        <f t="shared" si="596"/>
        <v>0.1</v>
      </c>
      <c r="Z623">
        <f t="shared" si="597"/>
        <v>0.1</v>
      </c>
      <c r="AA623">
        <f t="shared" si="598"/>
        <v>0.1</v>
      </c>
      <c r="AB623">
        <f t="shared" si="599"/>
        <v>0.1</v>
      </c>
      <c r="AC623">
        <f t="shared" si="600"/>
        <v>0.1</v>
      </c>
      <c r="AD623">
        <f t="shared" si="601"/>
        <v>0.1</v>
      </c>
      <c r="AE623">
        <f t="shared" si="602"/>
        <v>0.1</v>
      </c>
      <c r="AF623">
        <f t="shared" si="603"/>
        <v>0.1</v>
      </c>
      <c r="AG623">
        <f t="shared" si="604"/>
        <v>0.1</v>
      </c>
      <c r="AH623">
        <f t="shared" si="605"/>
        <v>0.1</v>
      </c>
      <c r="AI623">
        <f t="shared" si="606"/>
        <v>0.1</v>
      </c>
      <c r="AJ623">
        <f t="shared" si="607"/>
        <v>0.1</v>
      </c>
      <c r="AK623">
        <f t="shared" si="608"/>
        <v>0.1</v>
      </c>
      <c r="AL623">
        <f t="shared" si="609"/>
        <v>0.1</v>
      </c>
      <c r="AM623">
        <f t="shared" si="610"/>
        <v>0.1</v>
      </c>
      <c r="AN623">
        <f t="shared" si="611"/>
        <v>0.1</v>
      </c>
      <c r="AO623">
        <f t="shared" si="612"/>
        <v>0.1</v>
      </c>
      <c r="AP623">
        <f t="shared" si="613"/>
        <v>20.100000000000001</v>
      </c>
      <c r="AR623">
        <f t="shared" si="614"/>
        <v>0.1</v>
      </c>
      <c r="AS623">
        <f t="shared" si="615"/>
        <v>0.1</v>
      </c>
      <c r="AT623">
        <f t="shared" si="616"/>
        <v>0.1</v>
      </c>
      <c r="AU623">
        <f t="shared" si="617"/>
        <v>0.1</v>
      </c>
      <c r="AV623">
        <f t="shared" si="618"/>
        <v>0.1</v>
      </c>
      <c r="AW623">
        <f t="shared" si="619"/>
        <v>0.1</v>
      </c>
      <c r="AX623">
        <f t="shared" si="620"/>
        <v>0.1</v>
      </c>
      <c r="AY623">
        <f t="shared" si="621"/>
        <v>0.1</v>
      </c>
      <c r="AZ623">
        <f t="shared" si="622"/>
        <v>0.1</v>
      </c>
      <c r="BA623">
        <f t="shared" si="623"/>
        <v>0.1</v>
      </c>
      <c r="BB623">
        <f t="shared" si="624"/>
        <v>0.1</v>
      </c>
      <c r="BC623">
        <f t="shared" si="625"/>
        <v>0.1</v>
      </c>
      <c r="BD623">
        <f t="shared" si="626"/>
        <v>0.1</v>
      </c>
      <c r="BE623">
        <f t="shared" si="627"/>
        <v>0.1</v>
      </c>
      <c r="BF623">
        <f t="shared" si="628"/>
        <v>0.1</v>
      </c>
      <c r="BG623">
        <f t="shared" si="629"/>
        <v>0.1</v>
      </c>
      <c r="BH623">
        <f t="shared" si="630"/>
        <v>0.1</v>
      </c>
      <c r="BI623">
        <f t="shared" si="631"/>
        <v>0.1</v>
      </c>
      <c r="BJ623">
        <f t="shared" si="632"/>
        <v>0.1</v>
      </c>
      <c r="BK623">
        <f t="shared" si="633"/>
        <v>10.1</v>
      </c>
      <c r="BM623">
        <f t="shared" si="634"/>
        <v>1.2999999999999998</v>
      </c>
      <c r="BN623">
        <f t="shared" si="635"/>
        <v>1.2999999999999998</v>
      </c>
      <c r="BO623">
        <f t="shared" si="636"/>
        <v>1.2999999999999998</v>
      </c>
      <c r="BP623">
        <f t="shared" si="637"/>
        <v>1.2999999999999998</v>
      </c>
      <c r="BQ623">
        <f t="shared" si="638"/>
        <v>1.2999999999999998</v>
      </c>
      <c r="BR623">
        <f t="shared" si="639"/>
        <v>1.2999999999999998</v>
      </c>
      <c r="BS623">
        <f t="shared" si="640"/>
        <v>1.2999999999999998</v>
      </c>
      <c r="BT623">
        <f t="shared" si="641"/>
        <v>1.2999999999999998</v>
      </c>
      <c r="BU623">
        <f t="shared" si="642"/>
        <v>1.2999999999999998</v>
      </c>
      <c r="BV623">
        <f t="shared" si="643"/>
        <v>1.2999999999999998</v>
      </c>
      <c r="BW623">
        <f t="shared" si="644"/>
        <v>1.2999999999999998</v>
      </c>
      <c r="BX623">
        <f t="shared" si="645"/>
        <v>1.2999999999999998</v>
      </c>
      <c r="BY623">
        <f t="shared" si="646"/>
        <v>1.2999999999999998</v>
      </c>
      <c r="BZ623">
        <f t="shared" si="647"/>
        <v>1.2999999999999998</v>
      </c>
      <c r="CA623">
        <f t="shared" si="648"/>
        <v>1.2999999999999998</v>
      </c>
      <c r="CB623">
        <f t="shared" si="649"/>
        <v>1.2999999999999998</v>
      </c>
      <c r="CC623">
        <f t="shared" si="650"/>
        <v>1.2999999999999998</v>
      </c>
      <c r="CD623">
        <f t="shared" si="651"/>
        <v>1.2999999999999998</v>
      </c>
      <c r="CE623">
        <f t="shared" si="652"/>
        <v>1.2999999999999998</v>
      </c>
      <c r="CF623">
        <f t="shared" si="653"/>
        <v>71.300000000000011</v>
      </c>
      <c r="CH623">
        <f t="shared" si="654"/>
        <v>130</v>
      </c>
      <c r="CI623">
        <f t="shared" si="655"/>
        <v>22.000000000000004</v>
      </c>
      <c r="CJ623">
        <f t="shared" si="656"/>
        <v>12</v>
      </c>
      <c r="CK623">
        <f t="shared" si="657"/>
        <v>96.000000000000014</v>
      </c>
      <c r="CL623">
        <f t="shared" si="658"/>
        <v>0</v>
      </c>
      <c r="CM623">
        <f t="shared" si="659"/>
        <v>0</v>
      </c>
    </row>
    <row r="624" spans="1:91" x14ac:dyDescent="0.2">
      <c r="A624">
        <v>607</v>
      </c>
      <c r="B624">
        <f>B$14*(10-lgd*COUNTIF(Defaults!$AI624:$AR624,"&lt;="&amp;B$17))</f>
        <v>1.41</v>
      </c>
      <c r="C624">
        <f>C$14*(10-lgd*COUNTIF(Defaults!$AI624:$AR624,"&lt;="&amp;C$17))</f>
        <v>1.41</v>
      </c>
      <c r="D624">
        <f>D$14*(10-lgd*COUNTIF(Defaults!$AI624:$AR624,"&lt;="&amp;D$17))</f>
        <v>1.41</v>
      </c>
      <c r="E624">
        <f>E$14*(10-lgd*COUNTIF(Defaults!$AI624:$AR624,"&lt;="&amp;E$17))</f>
        <v>1.41</v>
      </c>
      <c r="F624">
        <f>F$14*(10-lgd*COUNTIF(Defaults!$AI624:$AR624,"&lt;="&amp;F$17))</f>
        <v>1.41</v>
      </c>
      <c r="G624">
        <f>G$14*(10-lgd*COUNTIF(Defaults!$AI624:$AR624,"&lt;="&amp;G$17))</f>
        <v>1.32</v>
      </c>
      <c r="H624">
        <f>H$14*(10-lgd*COUNTIF(Defaults!$AI624:$AR624,"&lt;="&amp;H$17))</f>
        <v>1.32</v>
      </c>
      <c r="I624">
        <f>I$14*(10-lgd*COUNTIF(Defaults!$AI624:$AR624,"&lt;="&amp;I$17))</f>
        <v>1.32</v>
      </c>
      <c r="J624">
        <f>J$14*(10-lgd*COUNTIF(Defaults!$AI624:$AR624,"&lt;="&amp;J$17))</f>
        <v>1.32</v>
      </c>
      <c r="K624">
        <f>K$14*(10-lgd*COUNTIF(Defaults!$AI624:$AR624,"&lt;="&amp;K$17))</f>
        <v>1.32</v>
      </c>
      <c r="L624">
        <f>L$14*(10-lgd*COUNTIF(Defaults!$AI624:$AR624,"&lt;="&amp;L$17))</f>
        <v>1.32</v>
      </c>
      <c r="M624">
        <f>M$14*(10-lgd*COUNTIF(Defaults!$AI624:$AR624,"&lt;="&amp;M$17))</f>
        <v>1.32</v>
      </c>
      <c r="N624">
        <f>N$14*(10-lgd*COUNTIF(Defaults!$AI624:$AR624,"&lt;="&amp;N$17))</f>
        <v>1.2299999999999998</v>
      </c>
      <c r="O624">
        <f>O$14*(10-lgd*COUNTIF(Defaults!$AI624:$AR624,"&lt;="&amp;O$17))</f>
        <v>1.2299999999999998</v>
      </c>
      <c r="P624">
        <f>P$14*(10-lgd*COUNTIF(Defaults!$AI624:$AR624,"&lt;="&amp;P$17))</f>
        <v>1.2299999999999998</v>
      </c>
      <c r="Q624">
        <f>Q$14*(10-lgd*COUNTIF(Defaults!$AI624:$AR624,"&lt;="&amp;Q$17))</f>
        <v>1.2299999999999998</v>
      </c>
      <c r="R624">
        <f>R$14*(10-lgd*COUNTIF(Defaults!$AI624:$AR624,"&lt;="&amp;R$17))</f>
        <v>1.2299999999999998</v>
      </c>
      <c r="S624">
        <f>S$14*(10-lgd*COUNTIF(Defaults!$AI624:$AR624,"&lt;="&amp;S$17))</f>
        <v>1.2299999999999998</v>
      </c>
      <c r="T624">
        <f>T$14*(10-lgd*COUNTIF(Defaults!$AI624:$AR624,"&lt;="&amp;T$17))</f>
        <v>1.2299999999999998</v>
      </c>
      <c r="U624">
        <f>U$14*(10-lgd*COUNTIF(Defaults!$AI624:$AR624,"&lt;="&amp;U$17))</f>
        <v>83.22999999999999</v>
      </c>
      <c r="W624">
        <f t="shared" si="594"/>
        <v>0.1</v>
      </c>
      <c r="X624">
        <f t="shared" si="595"/>
        <v>0.1</v>
      </c>
      <c r="Y624">
        <f t="shared" si="596"/>
        <v>0.1</v>
      </c>
      <c r="Z624">
        <f t="shared" si="597"/>
        <v>0.1</v>
      </c>
      <c r="AA624">
        <f t="shared" si="598"/>
        <v>0.1</v>
      </c>
      <c r="AB624">
        <f t="shared" si="599"/>
        <v>0.1</v>
      </c>
      <c r="AC624">
        <f t="shared" si="600"/>
        <v>0.1</v>
      </c>
      <c r="AD624">
        <f t="shared" si="601"/>
        <v>0.1</v>
      </c>
      <c r="AE624">
        <f t="shared" si="602"/>
        <v>0.1</v>
      </c>
      <c r="AF624">
        <f t="shared" si="603"/>
        <v>0.1</v>
      </c>
      <c r="AG624">
        <f t="shared" si="604"/>
        <v>0.1</v>
      </c>
      <c r="AH624">
        <f t="shared" si="605"/>
        <v>0.1</v>
      </c>
      <c r="AI624">
        <f t="shared" si="606"/>
        <v>0.1</v>
      </c>
      <c r="AJ624">
        <f t="shared" si="607"/>
        <v>0.1</v>
      </c>
      <c r="AK624">
        <f t="shared" si="608"/>
        <v>0.1</v>
      </c>
      <c r="AL624">
        <f t="shared" si="609"/>
        <v>0.1</v>
      </c>
      <c r="AM624">
        <f t="shared" si="610"/>
        <v>0.1</v>
      </c>
      <c r="AN624">
        <f t="shared" si="611"/>
        <v>0.1</v>
      </c>
      <c r="AO624">
        <f t="shared" si="612"/>
        <v>0.1</v>
      </c>
      <c r="AP624">
        <f t="shared" si="613"/>
        <v>20.100000000000001</v>
      </c>
      <c r="AR624">
        <f t="shared" si="614"/>
        <v>0.1</v>
      </c>
      <c r="AS624">
        <f t="shared" si="615"/>
        <v>0.1</v>
      </c>
      <c r="AT624">
        <f t="shared" si="616"/>
        <v>0.1</v>
      </c>
      <c r="AU624">
        <f t="shared" si="617"/>
        <v>0.1</v>
      </c>
      <c r="AV624">
        <f t="shared" si="618"/>
        <v>0.1</v>
      </c>
      <c r="AW624">
        <f t="shared" si="619"/>
        <v>0.1</v>
      </c>
      <c r="AX624">
        <f t="shared" si="620"/>
        <v>0.1</v>
      </c>
      <c r="AY624">
        <f t="shared" si="621"/>
        <v>0.1</v>
      </c>
      <c r="AZ624">
        <f t="shared" si="622"/>
        <v>0.1</v>
      </c>
      <c r="BA624">
        <f t="shared" si="623"/>
        <v>0.1</v>
      </c>
      <c r="BB624">
        <f t="shared" si="624"/>
        <v>0.1</v>
      </c>
      <c r="BC624">
        <f t="shared" si="625"/>
        <v>0.1</v>
      </c>
      <c r="BD624">
        <f t="shared" si="626"/>
        <v>0.1</v>
      </c>
      <c r="BE624">
        <f t="shared" si="627"/>
        <v>0.1</v>
      </c>
      <c r="BF624">
        <f t="shared" si="628"/>
        <v>0.1</v>
      </c>
      <c r="BG624">
        <f t="shared" si="629"/>
        <v>0.1</v>
      </c>
      <c r="BH624">
        <f t="shared" si="630"/>
        <v>0.1</v>
      </c>
      <c r="BI624">
        <f t="shared" si="631"/>
        <v>0.1</v>
      </c>
      <c r="BJ624">
        <f t="shared" si="632"/>
        <v>0.1</v>
      </c>
      <c r="BK624">
        <f t="shared" si="633"/>
        <v>10.1</v>
      </c>
      <c r="BM624">
        <f t="shared" si="634"/>
        <v>1.2099999999999997</v>
      </c>
      <c r="BN624">
        <f t="shared" si="635"/>
        <v>1.2099999999999997</v>
      </c>
      <c r="BO624">
        <f t="shared" si="636"/>
        <v>1.2099999999999997</v>
      </c>
      <c r="BP624">
        <f t="shared" si="637"/>
        <v>1.2099999999999997</v>
      </c>
      <c r="BQ624">
        <f t="shared" si="638"/>
        <v>1.2099999999999997</v>
      </c>
      <c r="BR624">
        <f t="shared" si="639"/>
        <v>1.1199999999999999</v>
      </c>
      <c r="BS624">
        <f t="shared" si="640"/>
        <v>1.1199999999999999</v>
      </c>
      <c r="BT624">
        <f t="shared" si="641"/>
        <v>1.1199999999999999</v>
      </c>
      <c r="BU624">
        <f t="shared" si="642"/>
        <v>1.1199999999999999</v>
      </c>
      <c r="BV624">
        <f t="shared" si="643"/>
        <v>1.1199999999999999</v>
      </c>
      <c r="BW624">
        <f t="shared" si="644"/>
        <v>1.1199999999999999</v>
      </c>
      <c r="BX624">
        <f t="shared" si="645"/>
        <v>1.1199999999999999</v>
      </c>
      <c r="BY624">
        <f t="shared" si="646"/>
        <v>1.0299999999999996</v>
      </c>
      <c r="BZ624">
        <f t="shared" si="647"/>
        <v>1.0299999999999996</v>
      </c>
      <c r="CA624">
        <f t="shared" si="648"/>
        <v>1.0299999999999996</v>
      </c>
      <c r="CB624">
        <f t="shared" si="649"/>
        <v>1.0299999999999996</v>
      </c>
      <c r="CC624">
        <f t="shared" si="650"/>
        <v>1.0299999999999996</v>
      </c>
      <c r="CD624">
        <f t="shared" si="651"/>
        <v>1.0299999999999996</v>
      </c>
      <c r="CE624">
        <f t="shared" si="652"/>
        <v>1.0299999999999996</v>
      </c>
      <c r="CF624">
        <f t="shared" si="653"/>
        <v>53.029999999999987</v>
      </c>
      <c r="CH624">
        <f t="shared" si="654"/>
        <v>108.13</v>
      </c>
      <c r="CI624">
        <f t="shared" si="655"/>
        <v>22.000000000000004</v>
      </c>
      <c r="CJ624">
        <f t="shared" si="656"/>
        <v>12</v>
      </c>
      <c r="CK624">
        <f t="shared" si="657"/>
        <v>74.129999999999981</v>
      </c>
      <c r="CL624">
        <f t="shared" si="658"/>
        <v>0</v>
      </c>
      <c r="CM624">
        <f t="shared" si="659"/>
        <v>0</v>
      </c>
    </row>
    <row r="625" spans="1:91" x14ac:dyDescent="0.2">
      <c r="A625">
        <v>608</v>
      </c>
      <c r="B625">
        <f>B$14*(10-lgd*COUNTIF(Defaults!$AI625:$AR625,"&lt;="&amp;B$17))</f>
        <v>1.5</v>
      </c>
      <c r="C625">
        <f>C$14*(10-lgd*COUNTIF(Defaults!$AI625:$AR625,"&lt;="&amp;C$17))</f>
        <v>1.5</v>
      </c>
      <c r="D625">
        <f>D$14*(10-lgd*COUNTIF(Defaults!$AI625:$AR625,"&lt;="&amp;D$17))</f>
        <v>1.5</v>
      </c>
      <c r="E625">
        <f>E$14*(10-lgd*COUNTIF(Defaults!$AI625:$AR625,"&lt;="&amp;E$17))</f>
        <v>1.41</v>
      </c>
      <c r="F625">
        <f>F$14*(10-lgd*COUNTIF(Defaults!$AI625:$AR625,"&lt;="&amp;F$17))</f>
        <v>1.41</v>
      </c>
      <c r="G625">
        <f>G$14*(10-lgd*COUNTIF(Defaults!$AI625:$AR625,"&lt;="&amp;G$17))</f>
        <v>1.41</v>
      </c>
      <c r="H625">
        <f>H$14*(10-lgd*COUNTIF(Defaults!$AI625:$AR625,"&lt;="&amp;H$17))</f>
        <v>1.41</v>
      </c>
      <c r="I625">
        <f>I$14*(10-lgd*COUNTIF(Defaults!$AI625:$AR625,"&lt;="&amp;I$17))</f>
        <v>1.41</v>
      </c>
      <c r="J625">
        <f>J$14*(10-lgd*COUNTIF(Defaults!$AI625:$AR625,"&lt;="&amp;J$17))</f>
        <v>1.41</v>
      </c>
      <c r="K625">
        <f>K$14*(10-lgd*COUNTIF(Defaults!$AI625:$AR625,"&lt;="&amp;K$17))</f>
        <v>1.41</v>
      </c>
      <c r="L625">
        <f>L$14*(10-lgd*COUNTIF(Defaults!$AI625:$AR625,"&lt;="&amp;L$17))</f>
        <v>1.41</v>
      </c>
      <c r="M625">
        <f>M$14*(10-lgd*COUNTIF(Defaults!$AI625:$AR625,"&lt;="&amp;M$17))</f>
        <v>1.41</v>
      </c>
      <c r="N625">
        <f>N$14*(10-lgd*COUNTIF(Defaults!$AI625:$AR625,"&lt;="&amp;N$17))</f>
        <v>1.41</v>
      </c>
      <c r="O625">
        <f>O$14*(10-lgd*COUNTIF(Defaults!$AI625:$AR625,"&lt;="&amp;O$17))</f>
        <v>1.41</v>
      </c>
      <c r="P625">
        <f>P$14*(10-lgd*COUNTIF(Defaults!$AI625:$AR625,"&lt;="&amp;P$17))</f>
        <v>1.41</v>
      </c>
      <c r="Q625">
        <f>Q$14*(10-lgd*COUNTIF(Defaults!$AI625:$AR625,"&lt;="&amp;Q$17))</f>
        <v>1.41</v>
      </c>
      <c r="R625">
        <f>R$14*(10-lgd*COUNTIF(Defaults!$AI625:$AR625,"&lt;="&amp;R$17))</f>
        <v>1.41</v>
      </c>
      <c r="S625">
        <f>S$14*(10-lgd*COUNTIF(Defaults!$AI625:$AR625,"&lt;="&amp;S$17))</f>
        <v>1.41</v>
      </c>
      <c r="T625">
        <f>T$14*(10-lgd*COUNTIF(Defaults!$AI625:$AR625,"&lt;="&amp;T$17))</f>
        <v>1.41</v>
      </c>
      <c r="U625">
        <f>U$14*(10-lgd*COUNTIF(Defaults!$AI625:$AR625,"&lt;="&amp;U$17))</f>
        <v>95.410000000000011</v>
      </c>
      <c r="W625">
        <f t="shared" si="594"/>
        <v>0.1</v>
      </c>
      <c r="X625">
        <f t="shared" si="595"/>
        <v>0.1</v>
      </c>
      <c r="Y625">
        <f t="shared" si="596"/>
        <v>0.1</v>
      </c>
      <c r="Z625">
        <f t="shared" si="597"/>
        <v>0.1</v>
      </c>
      <c r="AA625">
        <f t="shared" si="598"/>
        <v>0.1</v>
      </c>
      <c r="AB625">
        <f t="shared" si="599"/>
        <v>0.1</v>
      </c>
      <c r="AC625">
        <f t="shared" si="600"/>
        <v>0.1</v>
      </c>
      <c r="AD625">
        <f t="shared" si="601"/>
        <v>0.1</v>
      </c>
      <c r="AE625">
        <f t="shared" si="602"/>
        <v>0.1</v>
      </c>
      <c r="AF625">
        <f t="shared" si="603"/>
        <v>0.1</v>
      </c>
      <c r="AG625">
        <f t="shared" si="604"/>
        <v>0.1</v>
      </c>
      <c r="AH625">
        <f t="shared" si="605"/>
        <v>0.1</v>
      </c>
      <c r="AI625">
        <f t="shared" si="606"/>
        <v>0.1</v>
      </c>
      <c r="AJ625">
        <f t="shared" si="607"/>
        <v>0.1</v>
      </c>
      <c r="AK625">
        <f t="shared" si="608"/>
        <v>0.1</v>
      </c>
      <c r="AL625">
        <f t="shared" si="609"/>
        <v>0.1</v>
      </c>
      <c r="AM625">
        <f t="shared" si="610"/>
        <v>0.1</v>
      </c>
      <c r="AN625">
        <f t="shared" si="611"/>
        <v>0.1</v>
      </c>
      <c r="AO625">
        <f t="shared" si="612"/>
        <v>0.1</v>
      </c>
      <c r="AP625">
        <f t="shared" si="613"/>
        <v>20.100000000000001</v>
      </c>
      <c r="AR625">
        <f t="shared" si="614"/>
        <v>0.1</v>
      </c>
      <c r="AS625">
        <f t="shared" si="615"/>
        <v>0.1</v>
      </c>
      <c r="AT625">
        <f t="shared" si="616"/>
        <v>0.1</v>
      </c>
      <c r="AU625">
        <f t="shared" si="617"/>
        <v>0.1</v>
      </c>
      <c r="AV625">
        <f t="shared" si="618"/>
        <v>0.1</v>
      </c>
      <c r="AW625">
        <f t="shared" si="619"/>
        <v>0.1</v>
      </c>
      <c r="AX625">
        <f t="shared" si="620"/>
        <v>0.1</v>
      </c>
      <c r="AY625">
        <f t="shared" si="621"/>
        <v>0.1</v>
      </c>
      <c r="AZ625">
        <f t="shared" si="622"/>
        <v>0.1</v>
      </c>
      <c r="BA625">
        <f t="shared" si="623"/>
        <v>0.1</v>
      </c>
      <c r="BB625">
        <f t="shared" si="624"/>
        <v>0.1</v>
      </c>
      <c r="BC625">
        <f t="shared" si="625"/>
        <v>0.1</v>
      </c>
      <c r="BD625">
        <f t="shared" si="626"/>
        <v>0.1</v>
      </c>
      <c r="BE625">
        <f t="shared" si="627"/>
        <v>0.1</v>
      </c>
      <c r="BF625">
        <f t="shared" si="628"/>
        <v>0.1</v>
      </c>
      <c r="BG625">
        <f t="shared" si="629"/>
        <v>0.1</v>
      </c>
      <c r="BH625">
        <f t="shared" si="630"/>
        <v>0.1</v>
      </c>
      <c r="BI625">
        <f t="shared" si="631"/>
        <v>0.1</v>
      </c>
      <c r="BJ625">
        <f t="shared" si="632"/>
        <v>0.1</v>
      </c>
      <c r="BK625">
        <f t="shared" si="633"/>
        <v>10.1</v>
      </c>
      <c r="BM625">
        <f t="shared" si="634"/>
        <v>1.2999999999999998</v>
      </c>
      <c r="BN625">
        <f t="shared" si="635"/>
        <v>1.2999999999999998</v>
      </c>
      <c r="BO625">
        <f t="shared" si="636"/>
        <v>1.2999999999999998</v>
      </c>
      <c r="BP625">
        <f t="shared" si="637"/>
        <v>1.2099999999999997</v>
      </c>
      <c r="BQ625">
        <f t="shared" si="638"/>
        <v>1.2099999999999997</v>
      </c>
      <c r="BR625">
        <f t="shared" si="639"/>
        <v>1.2099999999999997</v>
      </c>
      <c r="BS625">
        <f t="shared" si="640"/>
        <v>1.2099999999999997</v>
      </c>
      <c r="BT625">
        <f t="shared" si="641"/>
        <v>1.2099999999999997</v>
      </c>
      <c r="BU625">
        <f t="shared" si="642"/>
        <v>1.2099999999999997</v>
      </c>
      <c r="BV625">
        <f t="shared" si="643"/>
        <v>1.2099999999999997</v>
      </c>
      <c r="BW625">
        <f t="shared" si="644"/>
        <v>1.2099999999999997</v>
      </c>
      <c r="BX625">
        <f t="shared" si="645"/>
        <v>1.2099999999999997</v>
      </c>
      <c r="BY625">
        <f t="shared" si="646"/>
        <v>1.2099999999999997</v>
      </c>
      <c r="BZ625">
        <f t="shared" si="647"/>
        <v>1.2099999999999997</v>
      </c>
      <c r="CA625">
        <f t="shared" si="648"/>
        <v>1.2099999999999997</v>
      </c>
      <c r="CB625">
        <f t="shared" si="649"/>
        <v>1.2099999999999997</v>
      </c>
      <c r="CC625">
        <f t="shared" si="650"/>
        <v>1.2099999999999997</v>
      </c>
      <c r="CD625">
        <f t="shared" si="651"/>
        <v>1.2099999999999997</v>
      </c>
      <c r="CE625">
        <f t="shared" si="652"/>
        <v>1.2099999999999997</v>
      </c>
      <c r="CF625">
        <f t="shared" si="653"/>
        <v>65.210000000000008</v>
      </c>
      <c r="CH625">
        <f t="shared" si="654"/>
        <v>122.47000000000001</v>
      </c>
      <c r="CI625">
        <f t="shared" si="655"/>
        <v>22.000000000000004</v>
      </c>
      <c r="CJ625">
        <f t="shared" si="656"/>
        <v>12</v>
      </c>
      <c r="CK625">
        <f t="shared" si="657"/>
        <v>88.47</v>
      </c>
      <c r="CL625">
        <f t="shared" si="658"/>
        <v>0</v>
      </c>
      <c r="CM625">
        <f t="shared" si="659"/>
        <v>0</v>
      </c>
    </row>
    <row r="626" spans="1:91" x14ac:dyDescent="0.2">
      <c r="A626">
        <v>609</v>
      </c>
      <c r="B626">
        <f>B$14*(10-lgd*COUNTIF(Defaults!$AI626:$AR626,"&lt;="&amp;B$17))</f>
        <v>1.5</v>
      </c>
      <c r="C626">
        <f>C$14*(10-lgd*COUNTIF(Defaults!$AI626:$AR626,"&lt;="&amp;C$17))</f>
        <v>1.5</v>
      </c>
      <c r="D626">
        <f>D$14*(10-lgd*COUNTIF(Defaults!$AI626:$AR626,"&lt;="&amp;D$17))</f>
        <v>1.5</v>
      </c>
      <c r="E626">
        <f>E$14*(10-lgd*COUNTIF(Defaults!$AI626:$AR626,"&lt;="&amp;E$17))</f>
        <v>1.5</v>
      </c>
      <c r="F626">
        <f>F$14*(10-lgd*COUNTIF(Defaults!$AI626:$AR626,"&lt;="&amp;F$17))</f>
        <v>1.5</v>
      </c>
      <c r="G626">
        <f>G$14*(10-lgd*COUNTIF(Defaults!$AI626:$AR626,"&lt;="&amp;G$17))</f>
        <v>1.5</v>
      </c>
      <c r="H626">
        <f>H$14*(10-lgd*COUNTIF(Defaults!$AI626:$AR626,"&lt;="&amp;H$17))</f>
        <v>1.5</v>
      </c>
      <c r="I626">
        <f>I$14*(10-lgd*COUNTIF(Defaults!$AI626:$AR626,"&lt;="&amp;I$17))</f>
        <v>1.5</v>
      </c>
      <c r="J626">
        <f>J$14*(10-lgd*COUNTIF(Defaults!$AI626:$AR626,"&lt;="&amp;J$17))</f>
        <v>1.5</v>
      </c>
      <c r="K626">
        <f>K$14*(10-lgd*COUNTIF(Defaults!$AI626:$AR626,"&lt;="&amp;K$17))</f>
        <v>1.5</v>
      </c>
      <c r="L626">
        <f>L$14*(10-lgd*COUNTIF(Defaults!$AI626:$AR626,"&lt;="&amp;L$17))</f>
        <v>1.5</v>
      </c>
      <c r="M626">
        <f>M$14*(10-lgd*COUNTIF(Defaults!$AI626:$AR626,"&lt;="&amp;M$17))</f>
        <v>1.5</v>
      </c>
      <c r="N626">
        <f>N$14*(10-lgd*COUNTIF(Defaults!$AI626:$AR626,"&lt;="&amp;N$17))</f>
        <v>1.5</v>
      </c>
      <c r="O626">
        <f>O$14*(10-lgd*COUNTIF(Defaults!$AI626:$AR626,"&lt;="&amp;O$17))</f>
        <v>1.5</v>
      </c>
      <c r="P626">
        <f>P$14*(10-lgd*COUNTIF(Defaults!$AI626:$AR626,"&lt;="&amp;P$17))</f>
        <v>1.5</v>
      </c>
      <c r="Q626">
        <f>Q$14*(10-lgd*COUNTIF(Defaults!$AI626:$AR626,"&lt;="&amp;Q$17))</f>
        <v>1.5</v>
      </c>
      <c r="R626">
        <f>R$14*(10-lgd*COUNTIF(Defaults!$AI626:$AR626,"&lt;="&amp;R$17))</f>
        <v>1.5</v>
      </c>
      <c r="S626">
        <f>S$14*(10-lgd*COUNTIF(Defaults!$AI626:$AR626,"&lt;="&amp;S$17))</f>
        <v>1.5</v>
      </c>
      <c r="T626">
        <f>T$14*(10-lgd*COUNTIF(Defaults!$AI626:$AR626,"&lt;="&amp;T$17))</f>
        <v>1.41</v>
      </c>
      <c r="U626">
        <f>U$14*(10-lgd*COUNTIF(Defaults!$AI626:$AR626,"&lt;="&amp;U$17))</f>
        <v>95.410000000000011</v>
      </c>
      <c r="W626">
        <f t="shared" si="594"/>
        <v>0.1</v>
      </c>
      <c r="X626">
        <f t="shared" si="595"/>
        <v>0.1</v>
      </c>
      <c r="Y626">
        <f t="shared" si="596"/>
        <v>0.1</v>
      </c>
      <c r="Z626">
        <f t="shared" si="597"/>
        <v>0.1</v>
      </c>
      <c r="AA626">
        <f t="shared" si="598"/>
        <v>0.1</v>
      </c>
      <c r="AB626">
        <f t="shared" si="599"/>
        <v>0.1</v>
      </c>
      <c r="AC626">
        <f t="shared" si="600"/>
        <v>0.1</v>
      </c>
      <c r="AD626">
        <f t="shared" si="601"/>
        <v>0.1</v>
      </c>
      <c r="AE626">
        <f t="shared" si="602"/>
        <v>0.1</v>
      </c>
      <c r="AF626">
        <f t="shared" si="603"/>
        <v>0.1</v>
      </c>
      <c r="AG626">
        <f t="shared" si="604"/>
        <v>0.1</v>
      </c>
      <c r="AH626">
        <f t="shared" si="605"/>
        <v>0.1</v>
      </c>
      <c r="AI626">
        <f t="shared" si="606"/>
        <v>0.1</v>
      </c>
      <c r="AJ626">
        <f t="shared" si="607"/>
        <v>0.1</v>
      </c>
      <c r="AK626">
        <f t="shared" si="608"/>
        <v>0.1</v>
      </c>
      <c r="AL626">
        <f t="shared" si="609"/>
        <v>0.1</v>
      </c>
      <c r="AM626">
        <f t="shared" si="610"/>
        <v>0.1</v>
      </c>
      <c r="AN626">
        <f t="shared" si="611"/>
        <v>0.1</v>
      </c>
      <c r="AO626">
        <f t="shared" si="612"/>
        <v>0.1</v>
      </c>
      <c r="AP626">
        <f t="shared" si="613"/>
        <v>20.100000000000001</v>
      </c>
      <c r="AR626">
        <f t="shared" si="614"/>
        <v>0.1</v>
      </c>
      <c r="AS626">
        <f t="shared" si="615"/>
        <v>0.1</v>
      </c>
      <c r="AT626">
        <f t="shared" si="616"/>
        <v>0.1</v>
      </c>
      <c r="AU626">
        <f t="shared" si="617"/>
        <v>0.1</v>
      </c>
      <c r="AV626">
        <f t="shared" si="618"/>
        <v>0.1</v>
      </c>
      <c r="AW626">
        <f t="shared" si="619"/>
        <v>0.1</v>
      </c>
      <c r="AX626">
        <f t="shared" si="620"/>
        <v>0.1</v>
      </c>
      <c r="AY626">
        <f t="shared" si="621"/>
        <v>0.1</v>
      </c>
      <c r="AZ626">
        <f t="shared" si="622"/>
        <v>0.1</v>
      </c>
      <c r="BA626">
        <f t="shared" si="623"/>
        <v>0.1</v>
      </c>
      <c r="BB626">
        <f t="shared" si="624"/>
        <v>0.1</v>
      </c>
      <c r="BC626">
        <f t="shared" si="625"/>
        <v>0.1</v>
      </c>
      <c r="BD626">
        <f t="shared" si="626"/>
        <v>0.1</v>
      </c>
      <c r="BE626">
        <f t="shared" si="627"/>
        <v>0.1</v>
      </c>
      <c r="BF626">
        <f t="shared" si="628"/>
        <v>0.1</v>
      </c>
      <c r="BG626">
        <f t="shared" si="629"/>
        <v>0.1</v>
      </c>
      <c r="BH626">
        <f t="shared" si="630"/>
        <v>0.1</v>
      </c>
      <c r="BI626">
        <f t="shared" si="631"/>
        <v>0.1</v>
      </c>
      <c r="BJ626">
        <f t="shared" si="632"/>
        <v>0.1</v>
      </c>
      <c r="BK626">
        <f t="shared" si="633"/>
        <v>10.1</v>
      </c>
      <c r="BM626">
        <f t="shared" si="634"/>
        <v>1.2999999999999998</v>
      </c>
      <c r="BN626">
        <f t="shared" si="635"/>
        <v>1.2999999999999998</v>
      </c>
      <c r="BO626">
        <f t="shared" si="636"/>
        <v>1.2999999999999998</v>
      </c>
      <c r="BP626">
        <f t="shared" si="637"/>
        <v>1.2999999999999998</v>
      </c>
      <c r="BQ626">
        <f t="shared" si="638"/>
        <v>1.2999999999999998</v>
      </c>
      <c r="BR626">
        <f t="shared" si="639"/>
        <v>1.2999999999999998</v>
      </c>
      <c r="BS626">
        <f t="shared" si="640"/>
        <v>1.2999999999999998</v>
      </c>
      <c r="BT626">
        <f t="shared" si="641"/>
        <v>1.2999999999999998</v>
      </c>
      <c r="BU626">
        <f t="shared" si="642"/>
        <v>1.2999999999999998</v>
      </c>
      <c r="BV626">
        <f t="shared" si="643"/>
        <v>1.2999999999999998</v>
      </c>
      <c r="BW626">
        <f t="shared" si="644"/>
        <v>1.2999999999999998</v>
      </c>
      <c r="BX626">
        <f t="shared" si="645"/>
        <v>1.2999999999999998</v>
      </c>
      <c r="BY626">
        <f t="shared" si="646"/>
        <v>1.2999999999999998</v>
      </c>
      <c r="BZ626">
        <f t="shared" si="647"/>
        <v>1.2999999999999998</v>
      </c>
      <c r="CA626">
        <f t="shared" si="648"/>
        <v>1.2999999999999998</v>
      </c>
      <c r="CB626">
        <f t="shared" si="649"/>
        <v>1.2999999999999998</v>
      </c>
      <c r="CC626">
        <f t="shared" si="650"/>
        <v>1.2999999999999998</v>
      </c>
      <c r="CD626">
        <f t="shared" si="651"/>
        <v>1.2999999999999998</v>
      </c>
      <c r="CE626">
        <f t="shared" si="652"/>
        <v>1.2099999999999997</v>
      </c>
      <c r="CF626">
        <f t="shared" si="653"/>
        <v>65.210000000000008</v>
      </c>
      <c r="CH626">
        <f t="shared" si="654"/>
        <v>123.82000000000001</v>
      </c>
      <c r="CI626">
        <f t="shared" si="655"/>
        <v>22.000000000000004</v>
      </c>
      <c r="CJ626">
        <f t="shared" si="656"/>
        <v>12</v>
      </c>
      <c r="CK626">
        <f t="shared" si="657"/>
        <v>89.820000000000022</v>
      </c>
      <c r="CL626">
        <f t="shared" si="658"/>
        <v>0</v>
      </c>
      <c r="CM626">
        <f t="shared" si="659"/>
        <v>0</v>
      </c>
    </row>
    <row r="627" spans="1:91" x14ac:dyDescent="0.2">
      <c r="A627">
        <v>610</v>
      </c>
      <c r="B627">
        <f>B$14*(10-lgd*COUNTIF(Defaults!$AI627:$AR627,"&lt;="&amp;B$17))</f>
        <v>1.5</v>
      </c>
      <c r="C627">
        <f>C$14*(10-lgd*COUNTIF(Defaults!$AI627:$AR627,"&lt;="&amp;C$17))</f>
        <v>1.5</v>
      </c>
      <c r="D627">
        <f>D$14*(10-lgd*COUNTIF(Defaults!$AI627:$AR627,"&lt;="&amp;D$17))</f>
        <v>1.5</v>
      </c>
      <c r="E627">
        <f>E$14*(10-lgd*COUNTIF(Defaults!$AI627:$AR627,"&lt;="&amp;E$17))</f>
        <v>1.5</v>
      </c>
      <c r="F627">
        <f>F$14*(10-lgd*COUNTIF(Defaults!$AI627:$AR627,"&lt;="&amp;F$17))</f>
        <v>1.5</v>
      </c>
      <c r="G627">
        <f>G$14*(10-lgd*COUNTIF(Defaults!$AI627:$AR627,"&lt;="&amp;G$17))</f>
        <v>1.5</v>
      </c>
      <c r="H627">
        <f>H$14*(10-lgd*COUNTIF(Defaults!$AI627:$AR627,"&lt;="&amp;H$17))</f>
        <v>1.5</v>
      </c>
      <c r="I627">
        <f>I$14*(10-lgd*COUNTIF(Defaults!$AI627:$AR627,"&lt;="&amp;I$17))</f>
        <v>1.5</v>
      </c>
      <c r="J627">
        <f>J$14*(10-lgd*COUNTIF(Defaults!$AI627:$AR627,"&lt;="&amp;J$17))</f>
        <v>1.5</v>
      </c>
      <c r="K627">
        <f>K$14*(10-lgd*COUNTIF(Defaults!$AI627:$AR627,"&lt;="&amp;K$17))</f>
        <v>1.5</v>
      </c>
      <c r="L627">
        <f>L$14*(10-lgd*COUNTIF(Defaults!$AI627:$AR627,"&lt;="&amp;L$17))</f>
        <v>1.5</v>
      </c>
      <c r="M627">
        <f>M$14*(10-lgd*COUNTIF(Defaults!$AI627:$AR627,"&lt;="&amp;M$17))</f>
        <v>1.5</v>
      </c>
      <c r="N627">
        <f>N$14*(10-lgd*COUNTIF(Defaults!$AI627:$AR627,"&lt;="&amp;N$17))</f>
        <v>1.5</v>
      </c>
      <c r="O627">
        <f>O$14*(10-lgd*COUNTIF(Defaults!$AI627:$AR627,"&lt;="&amp;O$17))</f>
        <v>1.5</v>
      </c>
      <c r="P627">
        <f>P$14*(10-lgd*COUNTIF(Defaults!$AI627:$AR627,"&lt;="&amp;P$17))</f>
        <v>1.5</v>
      </c>
      <c r="Q627">
        <f>Q$14*(10-lgd*COUNTIF(Defaults!$AI627:$AR627,"&lt;="&amp;Q$17))</f>
        <v>1.5</v>
      </c>
      <c r="R627">
        <f>R$14*(10-lgd*COUNTIF(Defaults!$AI627:$AR627,"&lt;="&amp;R$17))</f>
        <v>1.5</v>
      </c>
      <c r="S627">
        <f>S$14*(10-lgd*COUNTIF(Defaults!$AI627:$AR627,"&lt;="&amp;S$17))</f>
        <v>1.41</v>
      </c>
      <c r="T627">
        <f>T$14*(10-lgd*COUNTIF(Defaults!$AI627:$AR627,"&lt;="&amp;T$17))</f>
        <v>1.41</v>
      </c>
      <c r="U627">
        <f>U$14*(10-lgd*COUNTIF(Defaults!$AI627:$AR627,"&lt;="&amp;U$17))</f>
        <v>95.410000000000011</v>
      </c>
      <c r="W627">
        <f t="shared" si="594"/>
        <v>0.1</v>
      </c>
      <c r="X627">
        <f t="shared" si="595"/>
        <v>0.1</v>
      </c>
      <c r="Y627">
        <f t="shared" si="596"/>
        <v>0.1</v>
      </c>
      <c r="Z627">
        <f t="shared" si="597"/>
        <v>0.1</v>
      </c>
      <c r="AA627">
        <f t="shared" si="598"/>
        <v>0.1</v>
      </c>
      <c r="AB627">
        <f t="shared" si="599"/>
        <v>0.1</v>
      </c>
      <c r="AC627">
        <f t="shared" si="600"/>
        <v>0.1</v>
      </c>
      <c r="AD627">
        <f t="shared" si="601"/>
        <v>0.1</v>
      </c>
      <c r="AE627">
        <f t="shared" si="602"/>
        <v>0.1</v>
      </c>
      <c r="AF627">
        <f t="shared" si="603"/>
        <v>0.1</v>
      </c>
      <c r="AG627">
        <f t="shared" si="604"/>
        <v>0.1</v>
      </c>
      <c r="AH627">
        <f t="shared" si="605"/>
        <v>0.1</v>
      </c>
      <c r="AI627">
        <f t="shared" si="606"/>
        <v>0.1</v>
      </c>
      <c r="AJ627">
        <f t="shared" si="607"/>
        <v>0.1</v>
      </c>
      <c r="AK627">
        <f t="shared" si="608"/>
        <v>0.1</v>
      </c>
      <c r="AL627">
        <f t="shared" si="609"/>
        <v>0.1</v>
      </c>
      <c r="AM627">
        <f t="shared" si="610"/>
        <v>0.1</v>
      </c>
      <c r="AN627">
        <f t="shared" si="611"/>
        <v>0.1</v>
      </c>
      <c r="AO627">
        <f t="shared" si="612"/>
        <v>0.1</v>
      </c>
      <c r="AP627">
        <f t="shared" si="613"/>
        <v>20.100000000000001</v>
      </c>
      <c r="AR627">
        <f t="shared" si="614"/>
        <v>0.1</v>
      </c>
      <c r="AS627">
        <f t="shared" si="615"/>
        <v>0.1</v>
      </c>
      <c r="AT627">
        <f t="shared" si="616"/>
        <v>0.1</v>
      </c>
      <c r="AU627">
        <f t="shared" si="617"/>
        <v>0.1</v>
      </c>
      <c r="AV627">
        <f t="shared" si="618"/>
        <v>0.1</v>
      </c>
      <c r="AW627">
        <f t="shared" si="619"/>
        <v>0.1</v>
      </c>
      <c r="AX627">
        <f t="shared" si="620"/>
        <v>0.1</v>
      </c>
      <c r="AY627">
        <f t="shared" si="621"/>
        <v>0.1</v>
      </c>
      <c r="AZ627">
        <f t="shared" si="622"/>
        <v>0.1</v>
      </c>
      <c r="BA627">
        <f t="shared" si="623"/>
        <v>0.1</v>
      </c>
      <c r="BB627">
        <f t="shared" si="624"/>
        <v>0.1</v>
      </c>
      <c r="BC627">
        <f t="shared" si="625"/>
        <v>0.1</v>
      </c>
      <c r="BD627">
        <f t="shared" si="626"/>
        <v>0.1</v>
      </c>
      <c r="BE627">
        <f t="shared" si="627"/>
        <v>0.1</v>
      </c>
      <c r="BF627">
        <f t="shared" si="628"/>
        <v>0.1</v>
      </c>
      <c r="BG627">
        <f t="shared" si="629"/>
        <v>0.1</v>
      </c>
      <c r="BH627">
        <f t="shared" si="630"/>
        <v>0.1</v>
      </c>
      <c r="BI627">
        <f t="shared" si="631"/>
        <v>0.1</v>
      </c>
      <c r="BJ627">
        <f t="shared" si="632"/>
        <v>0.1</v>
      </c>
      <c r="BK627">
        <f t="shared" si="633"/>
        <v>10.1</v>
      </c>
      <c r="BM627">
        <f t="shared" si="634"/>
        <v>1.2999999999999998</v>
      </c>
      <c r="BN627">
        <f t="shared" si="635"/>
        <v>1.2999999999999998</v>
      </c>
      <c r="BO627">
        <f t="shared" si="636"/>
        <v>1.2999999999999998</v>
      </c>
      <c r="BP627">
        <f t="shared" si="637"/>
        <v>1.2999999999999998</v>
      </c>
      <c r="BQ627">
        <f t="shared" si="638"/>
        <v>1.2999999999999998</v>
      </c>
      <c r="BR627">
        <f t="shared" si="639"/>
        <v>1.2999999999999998</v>
      </c>
      <c r="BS627">
        <f t="shared" si="640"/>
        <v>1.2999999999999998</v>
      </c>
      <c r="BT627">
        <f t="shared" si="641"/>
        <v>1.2999999999999998</v>
      </c>
      <c r="BU627">
        <f t="shared" si="642"/>
        <v>1.2999999999999998</v>
      </c>
      <c r="BV627">
        <f t="shared" si="643"/>
        <v>1.2999999999999998</v>
      </c>
      <c r="BW627">
        <f t="shared" si="644"/>
        <v>1.2999999999999998</v>
      </c>
      <c r="BX627">
        <f t="shared" si="645"/>
        <v>1.2999999999999998</v>
      </c>
      <c r="BY627">
        <f t="shared" si="646"/>
        <v>1.2999999999999998</v>
      </c>
      <c r="BZ627">
        <f t="shared" si="647"/>
        <v>1.2999999999999998</v>
      </c>
      <c r="CA627">
        <f t="shared" si="648"/>
        <v>1.2999999999999998</v>
      </c>
      <c r="CB627">
        <f t="shared" si="649"/>
        <v>1.2999999999999998</v>
      </c>
      <c r="CC627">
        <f t="shared" si="650"/>
        <v>1.2999999999999998</v>
      </c>
      <c r="CD627">
        <f t="shared" si="651"/>
        <v>1.2099999999999997</v>
      </c>
      <c r="CE627">
        <f t="shared" si="652"/>
        <v>1.2099999999999997</v>
      </c>
      <c r="CF627">
        <f t="shared" si="653"/>
        <v>65.210000000000008</v>
      </c>
      <c r="CH627">
        <f t="shared" si="654"/>
        <v>123.73000000000002</v>
      </c>
      <c r="CI627">
        <f t="shared" si="655"/>
        <v>22.000000000000004</v>
      </c>
      <c r="CJ627">
        <f t="shared" si="656"/>
        <v>12</v>
      </c>
      <c r="CK627">
        <f t="shared" si="657"/>
        <v>89.730000000000018</v>
      </c>
      <c r="CL627">
        <f t="shared" si="658"/>
        <v>0</v>
      </c>
      <c r="CM627">
        <f t="shared" si="659"/>
        <v>0</v>
      </c>
    </row>
    <row r="628" spans="1:91" x14ac:dyDescent="0.2">
      <c r="A628">
        <v>611</v>
      </c>
      <c r="B628">
        <f>B$14*(10-lgd*COUNTIF(Defaults!$AI628:$AR628,"&lt;="&amp;B$17))</f>
        <v>1.5</v>
      </c>
      <c r="C628">
        <f>C$14*(10-lgd*COUNTIF(Defaults!$AI628:$AR628,"&lt;="&amp;C$17))</f>
        <v>1.5</v>
      </c>
      <c r="D628">
        <f>D$14*(10-lgd*COUNTIF(Defaults!$AI628:$AR628,"&lt;="&amp;D$17))</f>
        <v>1.5</v>
      </c>
      <c r="E628">
        <f>E$14*(10-lgd*COUNTIF(Defaults!$AI628:$AR628,"&lt;="&amp;E$17))</f>
        <v>1.5</v>
      </c>
      <c r="F628">
        <f>F$14*(10-lgd*COUNTIF(Defaults!$AI628:$AR628,"&lt;="&amp;F$17))</f>
        <v>1.5</v>
      </c>
      <c r="G628">
        <f>G$14*(10-lgd*COUNTIF(Defaults!$AI628:$AR628,"&lt;="&amp;G$17))</f>
        <v>1.5</v>
      </c>
      <c r="H628">
        <f>H$14*(10-lgd*COUNTIF(Defaults!$AI628:$AR628,"&lt;="&amp;H$17))</f>
        <v>1.5</v>
      </c>
      <c r="I628">
        <f>I$14*(10-lgd*COUNTIF(Defaults!$AI628:$AR628,"&lt;="&amp;I$17))</f>
        <v>1.5</v>
      </c>
      <c r="J628">
        <f>J$14*(10-lgd*COUNTIF(Defaults!$AI628:$AR628,"&lt;="&amp;J$17))</f>
        <v>1.5</v>
      </c>
      <c r="K628">
        <f>K$14*(10-lgd*COUNTIF(Defaults!$AI628:$AR628,"&lt;="&amp;K$17))</f>
        <v>1.5</v>
      </c>
      <c r="L628">
        <f>L$14*(10-lgd*COUNTIF(Defaults!$AI628:$AR628,"&lt;="&amp;L$17))</f>
        <v>1.5</v>
      </c>
      <c r="M628">
        <f>M$14*(10-lgd*COUNTIF(Defaults!$AI628:$AR628,"&lt;="&amp;M$17))</f>
        <v>1.5</v>
      </c>
      <c r="N628">
        <f>N$14*(10-lgd*COUNTIF(Defaults!$AI628:$AR628,"&lt;="&amp;N$17))</f>
        <v>1.5</v>
      </c>
      <c r="O628">
        <f>O$14*(10-lgd*COUNTIF(Defaults!$AI628:$AR628,"&lt;="&amp;O$17))</f>
        <v>1.5</v>
      </c>
      <c r="P628">
        <f>P$14*(10-lgd*COUNTIF(Defaults!$AI628:$AR628,"&lt;="&amp;P$17))</f>
        <v>1.5</v>
      </c>
      <c r="Q628">
        <f>Q$14*(10-lgd*COUNTIF(Defaults!$AI628:$AR628,"&lt;="&amp;Q$17))</f>
        <v>1.5</v>
      </c>
      <c r="R628">
        <f>R$14*(10-lgd*COUNTIF(Defaults!$AI628:$AR628,"&lt;="&amp;R$17))</f>
        <v>1.5</v>
      </c>
      <c r="S628">
        <f>S$14*(10-lgd*COUNTIF(Defaults!$AI628:$AR628,"&lt;="&amp;S$17))</f>
        <v>1.5</v>
      </c>
      <c r="T628">
        <f>T$14*(10-lgd*COUNTIF(Defaults!$AI628:$AR628,"&lt;="&amp;T$17))</f>
        <v>1.5</v>
      </c>
      <c r="U628">
        <f>U$14*(10-lgd*COUNTIF(Defaults!$AI628:$AR628,"&lt;="&amp;U$17))</f>
        <v>101.5</v>
      </c>
      <c r="W628">
        <f t="shared" si="594"/>
        <v>0.1</v>
      </c>
      <c r="X628">
        <f t="shared" si="595"/>
        <v>0.1</v>
      </c>
      <c r="Y628">
        <f t="shared" si="596"/>
        <v>0.1</v>
      </c>
      <c r="Z628">
        <f t="shared" si="597"/>
        <v>0.1</v>
      </c>
      <c r="AA628">
        <f t="shared" si="598"/>
        <v>0.1</v>
      </c>
      <c r="AB628">
        <f t="shared" si="599"/>
        <v>0.1</v>
      </c>
      <c r="AC628">
        <f t="shared" si="600"/>
        <v>0.1</v>
      </c>
      <c r="AD628">
        <f t="shared" si="601"/>
        <v>0.1</v>
      </c>
      <c r="AE628">
        <f t="shared" si="602"/>
        <v>0.1</v>
      </c>
      <c r="AF628">
        <f t="shared" si="603"/>
        <v>0.1</v>
      </c>
      <c r="AG628">
        <f t="shared" si="604"/>
        <v>0.1</v>
      </c>
      <c r="AH628">
        <f t="shared" si="605"/>
        <v>0.1</v>
      </c>
      <c r="AI628">
        <f t="shared" si="606"/>
        <v>0.1</v>
      </c>
      <c r="AJ628">
        <f t="shared" si="607"/>
        <v>0.1</v>
      </c>
      <c r="AK628">
        <f t="shared" si="608"/>
        <v>0.1</v>
      </c>
      <c r="AL628">
        <f t="shared" si="609"/>
        <v>0.1</v>
      </c>
      <c r="AM628">
        <f t="shared" si="610"/>
        <v>0.1</v>
      </c>
      <c r="AN628">
        <f t="shared" si="611"/>
        <v>0.1</v>
      </c>
      <c r="AO628">
        <f t="shared" si="612"/>
        <v>0.1</v>
      </c>
      <c r="AP628">
        <f t="shared" si="613"/>
        <v>20.100000000000001</v>
      </c>
      <c r="AR628">
        <f t="shared" si="614"/>
        <v>0.1</v>
      </c>
      <c r="AS628">
        <f t="shared" si="615"/>
        <v>0.1</v>
      </c>
      <c r="AT628">
        <f t="shared" si="616"/>
        <v>0.1</v>
      </c>
      <c r="AU628">
        <f t="shared" si="617"/>
        <v>0.1</v>
      </c>
      <c r="AV628">
        <f t="shared" si="618"/>
        <v>0.1</v>
      </c>
      <c r="AW628">
        <f t="shared" si="619"/>
        <v>0.1</v>
      </c>
      <c r="AX628">
        <f t="shared" si="620"/>
        <v>0.1</v>
      </c>
      <c r="AY628">
        <f t="shared" si="621"/>
        <v>0.1</v>
      </c>
      <c r="AZ628">
        <f t="shared" si="622"/>
        <v>0.1</v>
      </c>
      <c r="BA628">
        <f t="shared" si="623"/>
        <v>0.1</v>
      </c>
      <c r="BB628">
        <f t="shared" si="624"/>
        <v>0.1</v>
      </c>
      <c r="BC628">
        <f t="shared" si="625"/>
        <v>0.1</v>
      </c>
      <c r="BD628">
        <f t="shared" si="626"/>
        <v>0.1</v>
      </c>
      <c r="BE628">
        <f t="shared" si="627"/>
        <v>0.1</v>
      </c>
      <c r="BF628">
        <f t="shared" si="628"/>
        <v>0.1</v>
      </c>
      <c r="BG628">
        <f t="shared" si="629"/>
        <v>0.1</v>
      </c>
      <c r="BH628">
        <f t="shared" si="630"/>
        <v>0.1</v>
      </c>
      <c r="BI628">
        <f t="shared" si="631"/>
        <v>0.1</v>
      </c>
      <c r="BJ628">
        <f t="shared" si="632"/>
        <v>0.1</v>
      </c>
      <c r="BK628">
        <f t="shared" si="633"/>
        <v>10.1</v>
      </c>
      <c r="BM628">
        <f t="shared" si="634"/>
        <v>1.2999999999999998</v>
      </c>
      <c r="BN628">
        <f t="shared" si="635"/>
        <v>1.2999999999999998</v>
      </c>
      <c r="BO628">
        <f t="shared" si="636"/>
        <v>1.2999999999999998</v>
      </c>
      <c r="BP628">
        <f t="shared" si="637"/>
        <v>1.2999999999999998</v>
      </c>
      <c r="BQ628">
        <f t="shared" si="638"/>
        <v>1.2999999999999998</v>
      </c>
      <c r="BR628">
        <f t="shared" si="639"/>
        <v>1.2999999999999998</v>
      </c>
      <c r="BS628">
        <f t="shared" si="640"/>
        <v>1.2999999999999998</v>
      </c>
      <c r="BT628">
        <f t="shared" si="641"/>
        <v>1.2999999999999998</v>
      </c>
      <c r="BU628">
        <f t="shared" si="642"/>
        <v>1.2999999999999998</v>
      </c>
      <c r="BV628">
        <f t="shared" si="643"/>
        <v>1.2999999999999998</v>
      </c>
      <c r="BW628">
        <f t="shared" si="644"/>
        <v>1.2999999999999998</v>
      </c>
      <c r="BX628">
        <f t="shared" si="645"/>
        <v>1.2999999999999998</v>
      </c>
      <c r="BY628">
        <f t="shared" si="646"/>
        <v>1.2999999999999998</v>
      </c>
      <c r="BZ628">
        <f t="shared" si="647"/>
        <v>1.2999999999999998</v>
      </c>
      <c r="CA628">
        <f t="shared" si="648"/>
        <v>1.2999999999999998</v>
      </c>
      <c r="CB628">
        <f t="shared" si="649"/>
        <v>1.2999999999999998</v>
      </c>
      <c r="CC628">
        <f t="shared" si="650"/>
        <v>1.2999999999999998</v>
      </c>
      <c r="CD628">
        <f t="shared" si="651"/>
        <v>1.2999999999999998</v>
      </c>
      <c r="CE628">
        <f t="shared" si="652"/>
        <v>1.2999999999999998</v>
      </c>
      <c r="CF628">
        <f t="shared" si="653"/>
        <v>71.300000000000011</v>
      </c>
      <c r="CH628">
        <f t="shared" si="654"/>
        <v>130</v>
      </c>
      <c r="CI628">
        <f t="shared" si="655"/>
        <v>22.000000000000004</v>
      </c>
      <c r="CJ628">
        <f t="shared" si="656"/>
        <v>12</v>
      </c>
      <c r="CK628">
        <f t="shared" si="657"/>
        <v>96.000000000000014</v>
      </c>
      <c r="CL628">
        <f t="shared" si="658"/>
        <v>0</v>
      </c>
      <c r="CM628">
        <f t="shared" si="659"/>
        <v>0</v>
      </c>
    </row>
    <row r="629" spans="1:91" x14ac:dyDescent="0.2">
      <c r="A629">
        <v>612</v>
      </c>
      <c r="B629">
        <f>B$14*(10-lgd*COUNTIF(Defaults!$AI629:$AR629,"&lt;="&amp;B$17))</f>
        <v>1.5</v>
      </c>
      <c r="C629">
        <f>C$14*(10-lgd*COUNTIF(Defaults!$AI629:$AR629,"&lt;="&amp;C$17))</f>
        <v>1.5</v>
      </c>
      <c r="D629">
        <f>D$14*(10-lgd*COUNTIF(Defaults!$AI629:$AR629,"&lt;="&amp;D$17))</f>
        <v>1.5</v>
      </c>
      <c r="E629">
        <f>E$14*(10-lgd*COUNTIF(Defaults!$AI629:$AR629,"&lt;="&amp;E$17))</f>
        <v>1.5</v>
      </c>
      <c r="F629">
        <f>F$14*(10-lgd*COUNTIF(Defaults!$AI629:$AR629,"&lt;="&amp;F$17))</f>
        <v>1.5</v>
      </c>
      <c r="G629">
        <f>G$14*(10-lgd*COUNTIF(Defaults!$AI629:$AR629,"&lt;="&amp;G$17))</f>
        <v>1.5</v>
      </c>
      <c r="H629">
        <f>H$14*(10-lgd*COUNTIF(Defaults!$AI629:$AR629,"&lt;="&amp;H$17))</f>
        <v>1.5</v>
      </c>
      <c r="I629">
        <f>I$14*(10-lgd*COUNTIF(Defaults!$AI629:$AR629,"&lt;="&amp;I$17))</f>
        <v>1.5</v>
      </c>
      <c r="J629">
        <f>J$14*(10-lgd*COUNTIF(Defaults!$AI629:$AR629,"&lt;="&amp;J$17))</f>
        <v>1.5</v>
      </c>
      <c r="K629">
        <f>K$14*(10-lgd*COUNTIF(Defaults!$AI629:$AR629,"&lt;="&amp;K$17))</f>
        <v>1.5</v>
      </c>
      <c r="L629">
        <f>L$14*(10-lgd*COUNTIF(Defaults!$AI629:$AR629,"&lt;="&amp;L$17))</f>
        <v>1.5</v>
      </c>
      <c r="M629">
        <f>M$14*(10-lgd*COUNTIF(Defaults!$AI629:$AR629,"&lt;="&amp;M$17))</f>
        <v>1.5</v>
      </c>
      <c r="N629">
        <f>N$14*(10-lgd*COUNTIF(Defaults!$AI629:$AR629,"&lt;="&amp;N$17))</f>
        <v>1.5</v>
      </c>
      <c r="O629">
        <f>O$14*(10-lgd*COUNTIF(Defaults!$AI629:$AR629,"&lt;="&amp;O$17))</f>
        <v>1.5</v>
      </c>
      <c r="P629">
        <f>P$14*(10-lgd*COUNTIF(Defaults!$AI629:$AR629,"&lt;="&amp;P$17))</f>
        <v>1.5</v>
      </c>
      <c r="Q629">
        <f>Q$14*(10-lgd*COUNTIF(Defaults!$AI629:$AR629,"&lt;="&amp;Q$17))</f>
        <v>1.5</v>
      </c>
      <c r="R629">
        <f>R$14*(10-lgd*COUNTIF(Defaults!$AI629:$AR629,"&lt;="&amp;R$17))</f>
        <v>1.5</v>
      </c>
      <c r="S629">
        <f>S$14*(10-lgd*COUNTIF(Defaults!$AI629:$AR629,"&lt;="&amp;S$17))</f>
        <v>1.41</v>
      </c>
      <c r="T629">
        <f>T$14*(10-lgd*COUNTIF(Defaults!$AI629:$AR629,"&lt;="&amp;T$17))</f>
        <v>1.41</v>
      </c>
      <c r="U629">
        <f>U$14*(10-lgd*COUNTIF(Defaults!$AI629:$AR629,"&lt;="&amp;U$17))</f>
        <v>89.320000000000007</v>
      </c>
      <c r="W629">
        <f t="shared" si="594"/>
        <v>0.1</v>
      </c>
      <c r="X629">
        <f t="shared" si="595"/>
        <v>0.1</v>
      </c>
      <c r="Y629">
        <f t="shared" si="596"/>
        <v>0.1</v>
      </c>
      <c r="Z629">
        <f t="shared" si="597"/>
        <v>0.1</v>
      </c>
      <c r="AA629">
        <f t="shared" si="598"/>
        <v>0.1</v>
      </c>
      <c r="AB629">
        <f t="shared" si="599"/>
        <v>0.1</v>
      </c>
      <c r="AC629">
        <f t="shared" si="600"/>
        <v>0.1</v>
      </c>
      <c r="AD629">
        <f t="shared" si="601"/>
        <v>0.1</v>
      </c>
      <c r="AE629">
        <f t="shared" si="602"/>
        <v>0.1</v>
      </c>
      <c r="AF629">
        <f t="shared" si="603"/>
        <v>0.1</v>
      </c>
      <c r="AG629">
        <f t="shared" si="604"/>
        <v>0.1</v>
      </c>
      <c r="AH629">
        <f t="shared" si="605"/>
        <v>0.1</v>
      </c>
      <c r="AI629">
        <f t="shared" si="606"/>
        <v>0.1</v>
      </c>
      <c r="AJ629">
        <f t="shared" si="607"/>
        <v>0.1</v>
      </c>
      <c r="AK629">
        <f t="shared" si="608"/>
        <v>0.1</v>
      </c>
      <c r="AL629">
        <f t="shared" si="609"/>
        <v>0.1</v>
      </c>
      <c r="AM629">
        <f t="shared" si="610"/>
        <v>0.1</v>
      </c>
      <c r="AN629">
        <f t="shared" si="611"/>
        <v>0.1</v>
      </c>
      <c r="AO629">
        <f t="shared" si="612"/>
        <v>0.1</v>
      </c>
      <c r="AP629">
        <f t="shared" si="613"/>
        <v>20.100000000000001</v>
      </c>
      <c r="AR629">
        <f t="shared" si="614"/>
        <v>0.1</v>
      </c>
      <c r="AS629">
        <f t="shared" si="615"/>
        <v>0.1</v>
      </c>
      <c r="AT629">
        <f t="shared" si="616"/>
        <v>0.1</v>
      </c>
      <c r="AU629">
        <f t="shared" si="617"/>
        <v>0.1</v>
      </c>
      <c r="AV629">
        <f t="shared" si="618"/>
        <v>0.1</v>
      </c>
      <c r="AW629">
        <f t="shared" si="619"/>
        <v>0.1</v>
      </c>
      <c r="AX629">
        <f t="shared" si="620"/>
        <v>0.1</v>
      </c>
      <c r="AY629">
        <f t="shared" si="621"/>
        <v>0.1</v>
      </c>
      <c r="AZ629">
        <f t="shared" si="622"/>
        <v>0.1</v>
      </c>
      <c r="BA629">
        <f t="shared" si="623"/>
        <v>0.1</v>
      </c>
      <c r="BB629">
        <f t="shared" si="624"/>
        <v>0.1</v>
      </c>
      <c r="BC629">
        <f t="shared" si="625"/>
        <v>0.1</v>
      </c>
      <c r="BD629">
        <f t="shared" si="626"/>
        <v>0.1</v>
      </c>
      <c r="BE629">
        <f t="shared" si="627"/>
        <v>0.1</v>
      </c>
      <c r="BF629">
        <f t="shared" si="628"/>
        <v>0.1</v>
      </c>
      <c r="BG629">
        <f t="shared" si="629"/>
        <v>0.1</v>
      </c>
      <c r="BH629">
        <f t="shared" si="630"/>
        <v>0.1</v>
      </c>
      <c r="BI629">
        <f t="shared" si="631"/>
        <v>0.1</v>
      </c>
      <c r="BJ629">
        <f t="shared" si="632"/>
        <v>0.1</v>
      </c>
      <c r="BK629">
        <f t="shared" si="633"/>
        <v>10.1</v>
      </c>
      <c r="BM629">
        <f t="shared" si="634"/>
        <v>1.2999999999999998</v>
      </c>
      <c r="BN629">
        <f t="shared" si="635"/>
        <v>1.2999999999999998</v>
      </c>
      <c r="BO629">
        <f t="shared" si="636"/>
        <v>1.2999999999999998</v>
      </c>
      <c r="BP629">
        <f t="shared" si="637"/>
        <v>1.2999999999999998</v>
      </c>
      <c r="BQ629">
        <f t="shared" si="638"/>
        <v>1.2999999999999998</v>
      </c>
      <c r="BR629">
        <f t="shared" si="639"/>
        <v>1.2999999999999998</v>
      </c>
      <c r="BS629">
        <f t="shared" si="640"/>
        <v>1.2999999999999998</v>
      </c>
      <c r="BT629">
        <f t="shared" si="641"/>
        <v>1.2999999999999998</v>
      </c>
      <c r="BU629">
        <f t="shared" si="642"/>
        <v>1.2999999999999998</v>
      </c>
      <c r="BV629">
        <f t="shared" si="643"/>
        <v>1.2999999999999998</v>
      </c>
      <c r="BW629">
        <f t="shared" si="644"/>
        <v>1.2999999999999998</v>
      </c>
      <c r="BX629">
        <f t="shared" si="645"/>
        <v>1.2999999999999998</v>
      </c>
      <c r="BY629">
        <f t="shared" si="646"/>
        <v>1.2999999999999998</v>
      </c>
      <c r="BZ629">
        <f t="shared" si="647"/>
        <v>1.2999999999999998</v>
      </c>
      <c r="CA629">
        <f t="shared" si="648"/>
        <v>1.2999999999999998</v>
      </c>
      <c r="CB629">
        <f t="shared" si="649"/>
        <v>1.2999999999999998</v>
      </c>
      <c r="CC629">
        <f t="shared" si="650"/>
        <v>1.2999999999999998</v>
      </c>
      <c r="CD629">
        <f t="shared" si="651"/>
        <v>1.2099999999999997</v>
      </c>
      <c r="CE629">
        <f t="shared" si="652"/>
        <v>1.2099999999999997</v>
      </c>
      <c r="CF629">
        <f t="shared" si="653"/>
        <v>59.12</v>
      </c>
      <c r="CH629">
        <f t="shared" si="654"/>
        <v>117.64000000000001</v>
      </c>
      <c r="CI629">
        <f t="shared" si="655"/>
        <v>22.000000000000004</v>
      </c>
      <c r="CJ629">
        <f t="shared" si="656"/>
        <v>12</v>
      </c>
      <c r="CK629">
        <f t="shared" si="657"/>
        <v>83.64</v>
      </c>
      <c r="CL629">
        <f t="shared" si="658"/>
        <v>0</v>
      </c>
      <c r="CM629">
        <f t="shared" si="659"/>
        <v>0</v>
      </c>
    </row>
    <row r="630" spans="1:91" x14ac:dyDescent="0.2">
      <c r="A630">
        <v>613</v>
      </c>
      <c r="B630">
        <f>B$14*(10-lgd*COUNTIF(Defaults!$AI630:$AR630,"&lt;="&amp;B$17))</f>
        <v>1.5</v>
      </c>
      <c r="C630">
        <f>C$14*(10-lgd*COUNTIF(Defaults!$AI630:$AR630,"&lt;="&amp;C$17))</f>
        <v>1.5</v>
      </c>
      <c r="D630">
        <f>D$14*(10-lgd*COUNTIF(Defaults!$AI630:$AR630,"&lt;="&amp;D$17))</f>
        <v>1.5</v>
      </c>
      <c r="E630">
        <f>E$14*(10-lgd*COUNTIF(Defaults!$AI630:$AR630,"&lt;="&amp;E$17))</f>
        <v>1.5</v>
      </c>
      <c r="F630">
        <f>F$14*(10-lgd*COUNTIF(Defaults!$AI630:$AR630,"&lt;="&amp;F$17))</f>
        <v>1.5</v>
      </c>
      <c r="G630">
        <f>G$14*(10-lgd*COUNTIF(Defaults!$AI630:$AR630,"&lt;="&amp;G$17))</f>
        <v>1.5</v>
      </c>
      <c r="H630">
        <f>H$14*(10-lgd*COUNTIF(Defaults!$AI630:$AR630,"&lt;="&amp;H$17))</f>
        <v>1.5</v>
      </c>
      <c r="I630">
        <f>I$14*(10-lgd*COUNTIF(Defaults!$AI630:$AR630,"&lt;="&amp;I$17))</f>
        <v>1.5</v>
      </c>
      <c r="J630">
        <f>J$14*(10-lgd*COUNTIF(Defaults!$AI630:$AR630,"&lt;="&amp;J$17))</f>
        <v>1.5</v>
      </c>
      <c r="K630">
        <f>K$14*(10-lgd*COUNTIF(Defaults!$AI630:$AR630,"&lt;="&amp;K$17))</f>
        <v>1.5</v>
      </c>
      <c r="L630">
        <f>L$14*(10-lgd*COUNTIF(Defaults!$AI630:$AR630,"&lt;="&amp;L$17))</f>
        <v>1.5</v>
      </c>
      <c r="M630">
        <f>M$14*(10-lgd*COUNTIF(Defaults!$AI630:$AR630,"&lt;="&amp;M$17))</f>
        <v>1.5</v>
      </c>
      <c r="N630">
        <f>N$14*(10-lgd*COUNTIF(Defaults!$AI630:$AR630,"&lt;="&amp;N$17))</f>
        <v>1.5</v>
      </c>
      <c r="O630">
        <f>O$14*(10-lgd*COUNTIF(Defaults!$AI630:$AR630,"&lt;="&amp;O$17))</f>
        <v>1.5</v>
      </c>
      <c r="P630">
        <f>P$14*(10-lgd*COUNTIF(Defaults!$AI630:$AR630,"&lt;="&amp;P$17))</f>
        <v>1.5</v>
      </c>
      <c r="Q630">
        <f>Q$14*(10-lgd*COUNTIF(Defaults!$AI630:$AR630,"&lt;="&amp;Q$17))</f>
        <v>1.5</v>
      </c>
      <c r="R630">
        <f>R$14*(10-lgd*COUNTIF(Defaults!$AI630:$AR630,"&lt;="&amp;R$17))</f>
        <v>1.5</v>
      </c>
      <c r="S630">
        <f>S$14*(10-lgd*COUNTIF(Defaults!$AI630:$AR630,"&lt;="&amp;S$17))</f>
        <v>1.5</v>
      </c>
      <c r="T630">
        <f>T$14*(10-lgd*COUNTIF(Defaults!$AI630:$AR630,"&lt;="&amp;T$17))</f>
        <v>1.5</v>
      </c>
      <c r="U630">
        <f>U$14*(10-lgd*COUNTIF(Defaults!$AI630:$AR630,"&lt;="&amp;U$17))</f>
        <v>101.5</v>
      </c>
      <c r="W630">
        <f t="shared" si="594"/>
        <v>0.1</v>
      </c>
      <c r="X630">
        <f t="shared" si="595"/>
        <v>0.1</v>
      </c>
      <c r="Y630">
        <f t="shared" si="596"/>
        <v>0.1</v>
      </c>
      <c r="Z630">
        <f t="shared" si="597"/>
        <v>0.1</v>
      </c>
      <c r="AA630">
        <f t="shared" si="598"/>
        <v>0.1</v>
      </c>
      <c r="AB630">
        <f t="shared" si="599"/>
        <v>0.1</v>
      </c>
      <c r="AC630">
        <f t="shared" si="600"/>
        <v>0.1</v>
      </c>
      <c r="AD630">
        <f t="shared" si="601"/>
        <v>0.1</v>
      </c>
      <c r="AE630">
        <f t="shared" si="602"/>
        <v>0.1</v>
      </c>
      <c r="AF630">
        <f t="shared" si="603"/>
        <v>0.1</v>
      </c>
      <c r="AG630">
        <f t="shared" si="604"/>
        <v>0.1</v>
      </c>
      <c r="AH630">
        <f t="shared" si="605"/>
        <v>0.1</v>
      </c>
      <c r="AI630">
        <f t="shared" si="606"/>
        <v>0.1</v>
      </c>
      <c r="AJ630">
        <f t="shared" si="607"/>
        <v>0.1</v>
      </c>
      <c r="AK630">
        <f t="shared" si="608"/>
        <v>0.1</v>
      </c>
      <c r="AL630">
        <f t="shared" si="609"/>
        <v>0.1</v>
      </c>
      <c r="AM630">
        <f t="shared" si="610"/>
        <v>0.1</v>
      </c>
      <c r="AN630">
        <f t="shared" si="611"/>
        <v>0.1</v>
      </c>
      <c r="AO630">
        <f t="shared" si="612"/>
        <v>0.1</v>
      </c>
      <c r="AP630">
        <f t="shared" si="613"/>
        <v>20.100000000000001</v>
      </c>
      <c r="AR630">
        <f t="shared" si="614"/>
        <v>0.1</v>
      </c>
      <c r="AS630">
        <f t="shared" si="615"/>
        <v>0.1</v>
      </c>
      <c r="AT630">
        <f t="shared" si="616"/>
        <v>0.1</v>
      </c>
      <c r="AU630">
        <f t="shared" si="617"/>
        <v>0.1</v>
      </c>
      <c r="AV630">
        <f t="shared" si="618"/>
        <v>0.1</v>
      </c>
      <c r="AW630">
        <f t="shared" si="619"/>
        <v>0.1</v>
      </c>
      <c r="AX630">
        <f t="shared" si="620"/>
        <v>0.1</v>
      </c>
      <c r="AY630">
        <f t="shared" si="621"/>
        <v>0.1</v>
      </c>
      <c r="AZ630">
        <f t="shared" si="622"/>
        <v>0.1</v>
      </c>
      <c r="BA630">
        <f t="shared" si="623"/>
        <v>0.1</v>
      </c>
      <c r="BB630">
        <f t="shared" si="624"/>
        <v>0.1</v>
      </c>
      <c r="BC630">
        <f t="shared" si="625"/>
        <v>0.1</v>
      </c>
      <c r="BD630">
        <f t="shared" si="626"/>
        <v>0.1</v>
      </c>
      <c r="BE630">
        <f t="shared" si="627"/>
        <v>0.1</v>
      </c>
      <c r="BF630">
        <f t="shared" si="628"/>
        <v>0.1</v>
      </c>
      <c r="BG630">
        <f t="shared" si="629"/>
        <v>0.1</v>
      </c>
      <c r="BH630">
        <f t="shared" si="630"/>
        <v>0.1</v>
      </c>
      <c r="BI630">
        <f t="shared" si="631"/>
        <v>0.1</v>
      </c>
      <c r="BJ630">
        <f t="shared" si="632"/>
        <v>0.1</v>
      </c>
      <c r="BK630">
        <f t="shared" si="633"/>
        <v>10.1</v>
      </c>
      <c r="BM630">
        <f t="shared" si="634"/>
        <v>1.2999999999999998</v>
      </c>
      <c r="BN630">
        <f t="shared" si="635"/>
        <v>1.2999999999999998</v>
      </c>
      <c r="BO630">
        <f t="shared" si="636"/>
        <v>1.2999999999999998</v>
      </c>
      <c r="BP630">
        <f t="shared" si="637"/>
        <v>1.2999999999999998</v>
      </c>
      <c r="BQ630">
        <f t="shared" si="638"/>
        <v>1.2999999999999998</v>
      </c>
      <c r="BR630">
        <f t="shared" si="639"/>
        <v>1.2999999999999998</v>
      </c>
      <c r="BS630">
        <f t="shared" si="640"/>
        <v>1.2999999999999998</v>
      </c>
      <c r="BT630">
        <f t="shared" si="641"/>
        <v>1.2999999999999998</v>
      </c>
      <c r="BU630">
        <f t="shared" si="642"/>
        <v>1.2999999999999998</v>
      </c>
      <c r="BV630">
        <f t="shared" si="643"/>
        <v>1.2999999999999998</v>
      </c>
      <c r="BW630">
        <f t="shared" si="644"/>
        <v>1.2999999999999998</v>
      </c>
      <c r="BX630">
        <f t="shared" si="645"/>
        <v>1.2999999999999998</v>
      </c>
      <c r="BY630">
        <f t="shared" si="646"/>
        <v>1.2999999999999998</v>
      </c>
      <c r="BZ630">
        <f t="shared" si="647"/>
        <v>1.2999999999999998</v>
      </c>
      <c r="CA630">
        <f t="shared" si="648"/>
        <v>1.2999999999999998</v>
      </c>
      <c r="CB630">
        <f t="shared" si="649"/>
        <v>1.2999999999999998</v>
      </c>
      <c r="CC630">
        <f t="shared" si="650"/>
        <v>1.2999999999999998</v>
      </c>
      <c r="CD630">
        <f t="shared" si="651"/>
        <v>1.2999999999999998</v>
      </c>
      <c r="CE630">
        <f t="shared" si="652"/>
        <v>1.2999999999999998</v>
      </c>
      <c r="CF630">
        <f t="shared" si="653"/>
        <v>71.300000000000011</v>
      </c>
      <c r="CH630">
        <f t="shared" si="654"/>
        <v>130</v>
      </c>
      <c r="CI630">
        <f t="shared" si="655"/>
        <v>22.000000000000004</v>
      </c>
      <c r="CJ630">
        <f t="shared" si="656"/>
        <v>12</v>
      </c>
      <c r="CK630">
        <f t="shared" si="657"/>
        <v>96.000000000000014</v>
      </c>
      <c r="CL630">
        <f t="shared" si="658"/>
        <v>0</v>
      </c>
      <c r="CM630">
        <f t="shared" si="659"/>
        <v>0</v>
      </c>
    </row>
    <row r="631" spans="1:91" x14ac:dyDescent="0.2">
      <c r="A631">
        <v>614</v>
      </c>
      <c r="B631">
        <f>B$14*(10-lgd*COUNTIF(Defaults!$AI631:$AR631,"&lt;="&amp;B$17))</f>
        <v>1.5</v>
      </c>
      <c r="C631">
        <f>C$14*(10-lgd*COUNTIF(Defaults!$AI631:$AR631,"&lt;="&amp;C$17))</f>
        <v>1.5</v>
      </c>
      <c r="D631">
        <f>D$14*(10-lgd*COUNTIF(Defaults!$AI631:$AR631,"&lt;="&amp;D$17))</f>
        <v>1.5</v>
      </c>
      <c r="E631">
        <f>E$14*(10-lgd*COUNTIF(Defaults!$AI631:$AR631,"&lt;="&amp;E$17))</f>
        <v>1.5</v>
      </c>
      <c r="F631">
        <f>F$14*(10-lgd*COUNTIF(Defaults!$AI631:$AR631,"&lt;="&amp;F$17))</f>
        <v>1.5</v>
      </c>
      <c r="G631">
        <f>G$14*(10-lgd*COUNTIF(Defaults!$AI631:$AR631,"&lt;="&amp;G$17))</f>
        <v>1.5</v>
      </c>
      <c r="H631">
        <f>H$14*(10-lgd*COUNTIF(Defaults!$AI631:$AR631,"&lt;="&amp;H$17))</f>
        <v>1.5</v>
      </c>
      <c r="I631">
        <f>I$14*(10-lgd*COUNTIF(Defaults!$AI631:$AR631,"&lt;="&amp;I$17))</f>
        <v>1.5</v>
      </c>
      <c r="J631">
        <f>J$14*(10-lgd*COUNTIF(Defaults!$AI631:$AR631,"&lt;="&amp;J$17))</f>
        <v>1.5</v>
      </c>
      <c r="K631">
        <f>K$14*(10-lgd*COUNTIF(Defaults!$AI631:$AR631,"&lt;="&amp;K$17))</f>
        <v>1.5</v>
      </c>
      <c r="L631">
        <f>L$14*(10-lgd*COUNTIF(Defaults!$AI631:$AR631,"&lt;="&amp;L$17))</f>
        <v>1.5</v>
      </c>
      <c r="M631">
        <f>M$14*(10-lgd*COUNTIF(Defaults!$AI631:$AR631,"&lt;="&amp;M$17))</f>
        <v>1.5</v>
      </c>
      <c r="N631">
        <f>N$14*(10-lgd*COUNTIF(Defaults!$AI631:$AR631,"&lt;="&amp;N$17))</f>
        <v>1.5</v>
      </c>
      <c r="O631">
        <f>O$14*(10-lgd*COUNTIF(Defaults!$AI631:$AR631,"&lt;="&amp;O$17))</f>
        <v>1.5</v>
      </c>
      <c r="P631">
        <f>P$14*(10-lgd*COUNTIF(Defaults!$AI631:$AR631,"&lt;="&amp;P$17))</f>
        <v>1.5</v>
      </c>
      <c r="Q631">
        <f>Q$14*(10-lgd*COUNTIF(Defaults!$AI631:$AR631,"&lt;="&amp;Q$17))</f>
        <v>1.5</v>
      </c>
      <c r="R631">
        <f>R$14*(10-lgd*COUNTIF(Defaults!$AI631:$AR631,"&lt;="&amp;R$17))</f>
        <v>1.5</v>
      </c>
      <c r="S631">
        <f>S$14*(10-lgd*COUNTIF(Defaults!$AI631:$AR631,"&lt;="&amp;S$17))</f>
        <v>1.5</v>
      </c>
      <c r="T631">
        <f>T$14*(10-lgd*COUNTIF(Defaults!$AI631:$AR631,"&lt;="&amp;T$17))</f>
        <v>1.41</v>
      </c>
      <c r="U631">
        <f>U$14*(10-lgd*COUNTIF(Defaults!$AI631:$AR631,"&lt;="&amp;U$17))</f>
        <v>95.410000000000011</v>
      </c>
      <c r="W631">
        <f t="shared" si="594"/>
        <v>0.1</v>
      </c>
      <c r="X631">
        <f t="shared" si="595"/>
        <v>0.1</v>
      </c>
      <c r="Y631">
        <f t="shared" si="596"/>
        <v>0.1</v>
      </c>
      <c r="Z631">
        <f t="shared" si="597"/>
        <v>0.1</v>
      </c>
      <c r="AA631">
        <f t="shared" si="598"/>
        <v>0.1</v>
      </c>
      <c r="AB631">
        <f t="shared" si="599"/>
        <v>0.1</v>
      </c>
      <c r="AC631">
        <f t="shared" si="600"/>
        <v>0.1</v>
      </c>
      <c r="AD631">
        <f t="shared" si="601"/>
        <v>0.1</v>
      </c>
      <c r="AE631">
        <f t="shared" si="602"/>
        <v>0.1</v>
      </c>
      <c r="AF631">
        <f t="shared" si="603"/>
        <v>0.1</v>
      </c>
      <c r="AG631">
        <f t="shared" si="604"/>
        <v>0.1</v>
      </c>
      <c r="AH631">
        <f t="shared" si="605"/>
        <v>0.1</v>
      </c>
      <c r="AI631">
        <f t="shared" si="606"/>
        <v>0.1</v>
      </c>
      <c r="AJ631">
        <f t="shared" si="607"/>
        <v>0.1</v>
      </c>
      <c r="AK631">
        <f t="shared" si="608"/>
        <v>0.1</v>
      </c>
      <c r="AL631">
        <f t="shared" si="609"/>
        <v>0.1</v>
      </c>
      <c r="AM631">
        <f t="shared" si="610"/>
        <v>0.1</v>
      </c>
      <c r="AN631">
        <f t="shared" si="611"/>
        <v>0.1</v>
      </c>
      <c r="AO631">
        <f t="shared" si="612"/>
        <v>0.1</v>
      </c>
      <c r="AP631">
        <f t="shared" si="613"/>
        <v>20.100000000000001</v>
      </c>
      <c r="AR631">
        <f t="shared" si="614"/>
        <v>0.1</v>
      </c>
      <c r="AS631">
        <f t="shared" si="615"/>
        <v>0.1</v>
      </c>
      <c r="AT631">
        <f t="shared" si="616"/>
        <v>0.1</v>
      </c>
      <c r="AU631">
        <f t="shared" si="617"/>
        <v>0.1</v>
      </c>
      <c r="AV631">
        <f t="shared" si="618"/>
        <v>0.1</v>
      </c>
      <c r="AW631">
        <f t="shared" si="619"/>
        <v>0.1</v>
      </c>
      <c r="AX631">
        <f t="shared" si="620"/>
        <v>0.1</v>
      </c>
      <c r="AY631">
        <f t="shared" si="621"/>
        <v>0.1</v>
      </c>
      <c r="AZ631">
        <f t="shared" si="622"/>
        <v>0.1</v>
      </c>
      <c r="BA631">
        <f t="shared" si="623"/>
        <v>0.1</v>
      </c>
      <c r="BB631">
        <f t="shared" si="624"/>
        <v>0.1</v>
      </c>
      <c r="BC631">
        <f t="shared" si="625"/>
        <v>0.1</v>
      </c>
      <c r="BD631">
        <f t="shared" si="626"/>
        <v>0.1</v>
      </c>
      <c r="BE631">
        <f t="shared" si="627"/>
        <v>0.1</v>
      </c>
      <c r="BF631">
        <f t="shared" si="628"/>
        <v>0.1</v>
      </c>
      <c r="BG631">
        <f t="shared" si="629"/>
        <v>0.1</v>
      </c>
      <c r="BH631">
        <f t="shared" si="630"/>
        <v>0.1</v>
      </c>
      <c r="BI631">
        <f t="shared" si="631"/>
        <v>0.1</v>
      </c>
      <c r="BJ631">
        <f t="shared" si="632"/>
        <v>0.1</v>
      </c>
      <c r="BK631">
        <f t="shared" si="633"/>
        <v>10.1</v>
      </c>
      <c r="BM631">
        <f t="shared" si="634"/>
        <v>1.2999999999999998</v>
      </c>
      <c r="BN631">
        <f t="shared" si="635"/>
        <v>1.2999999999999998</v>
      </c>
      <c r="BO631">
        <f t="shared" si="636"/>
        <v>1.2999999999999998</v>
      </c>
      <c r="BP631">
        <f t="shared" si="637"/>
        <v>1.2999999999999998</v>
      </c>
      <c r="BQ631">
        <f t="shared" si="638"/>
        <v>1.2999999999999998</v>
      </c>
      <c r="BR631">
        <f t="shared" si="639"/>
        <v>1.2999999999999998</v>
      </c>
      <c r="BS631">
        <f t="shared" si="640"/>
        <v>1.2999999999999998</v>
      </c>
      <c r="BT631">
        <f t="shared" si="641"/>
        <v>1.2999999999999998</v>
      </c>
      <c r="BU631">
        <f t="shared" si="642"/>
        <v>1.2999999999999998</v>
      </c>
      <c r="BV631">
        <f t="shared" si="643"/>
        <v>1.2999999999999998</v>
      </c>
      <c r="BW631">
        <f t="shared" si="644"/>
        <v>1.2999999999999998</v>
      </c>
      <c r="BX631">
        <f t="shared" si="645"/>
        <v>1.2999999999999998</v>
      </c>
      <c r="BY631">
        <f t="shared" si="646"/>
        <v>1.2999999999999998</v>
      </c>
      <c r="BZ631">
        <f t="shared" si="647"/>
        <v>1.2999999999999998</v>
      </c>
      <c r="CA631">
        <f t="shared" si="648"/>
        <v>1.2999999999999998</v>
      </c>
      <c r="CB631">
        <f t="shared" si="649"/>
        <v>1.2999999999999998</v>
      </c>
      <c r="CC631">
        <f t="shared" si="650"/>
        <v>1.2999999999999998</v>
      </c>
      <c r="CD631">
        <f t="shared" si="651"/>
        <v>1.2999999999999998</v>
      </c>
      <c r="CE631">
        <f t="shared" si="652"/>
        <v>1.2099999999999997</v>
      </c>
      <c r="CF631">
        <f t="shared" si="653"/>
        <v>65.210000000000008</v>
      </c>
      <c r="CH631">
        <f t="shared" si="654"/>
        <v>123.82000000000001</v>
      </c>
      <c r="CI631">
        <f t="shared" si="655"/>
        <v>22.000000000000004</v>
      </c>
      <c r="CJ631">
        <f t="shared" si="656"/>
        <v>12</v>
      </c>
      <c r="CK631">
        <f t="shared" si="657"/>
        <v>89.820000000000022</v>
      </c>
      <c r="CL631">
        <f t="shared" si="658"/>
        <v>0</v>
      </c>
      <c r="CM631">
        <f t="shared" si="659"/>
        <v>0</v>
      </c>
    </row>
    <row r="632" spans="1:91" x14ac:dyDescent="0.2">
      <c r="A632">
        <v>615</v>
      </c>
      <c r="B632">
        <f>B$14*(10-lgd*COUNTIF(Defaults!$AI632:$AR632,"&lt;="&amp;B$17))</f>
        <v>1.41</v>
      </c>
      <c r="C632">
        <f>C$14*(10-lgd*COUNTIF(Defaults!$AI632:$AR632,"&lt;="&amp;C$17))</f>
        <v>1.41</v>
      </c>
      <c r="D632">
        <f>D$14*(10-lgd*COUNTIF(Defaults!$AI632:$AR632,"&lt;="&amp;D$17))</f>
        <v>1.41</v>
      </c>
      <c r="E632">
        <f>E$14*(10-lgd*COUNTIF(Defaults!$AI632:$AR632,"&lt;="&amp;E$17))</f>
        <v>1.41</v>
      </c>
      <c r="F632">
        <f>F$14*(10-lgd*COUNTIF(Defaults!$AI632:$AR632,"&lt;="&amp;F$17))</f>
        <v>1.41</v>
      </c>
      <c r="G632">
        <f>G$14*(10-lgd*COUNTIF(Defaults!$AI632:$AR632,"&lt;="&amp;G$17))</f>
        <v>1.41</v>
      </c>
      <c r="H632">
        <f>H$14*(10-lgd*COUNTIF(Defaults!$AI632:$AR632,"&lt;="&amp;H$17))</f>
        <v>1.41</v>
      </c>
      <c r="I632">
        <f>I$14*(10-lgd*COUNTIF(Defaults!$AI632:$AR632,"&lt;="&amp;I$17))</f>
        <v>1.41</v>
      </c>
      <c r="J632">
        <f>J$14*(10-lgd*COUNTIF(Defaults!$AI632:$AR632,"&lt;="&amp;J$17))</f>
        <v>1.41</v>
      </c>
      <c r="K632">
        <f>K$14*(10-lgd*COUNTIF(Defaults!$AI632:$AR632,"&lt;="&amp;K$17))</f>
        <v>1.41</v>
      </c>
      <c r="L632">
        <f>L$14*(10-lgd*COUNTIF(Defaults!$AI632:$AR632,"&lt;="&amp;L$17))</f>
        <v>1.41</v>
      </c>
      <c r="M632">
        <f>M$14*(10-lgd*COUNTIF(Defaults!$AI632:$AR632,"&lt;="&amp;M$17))</f>
        <v>1.41</v>
      </c>
      <c r="N632">
        <f>N$14*(10-lgd*COUNTIF(Defaults!$AI632:$AR632,"&lt;="&amp;N$17))</f>
        <v>1.41</v>
      </c>
      <c r="O632">
        <f>O$14*(10-lgd*COUNTIF(Defaults!$AI632:$AR632,"&lt;="&amp;O$17))</f>
        <v>1.41</v>
      </c>
      <c r="P632">
        <f>P$14*(10-lgd*COUNTIF(Defaults!$AI632:$AR632,"&lt;="&amp;P$17))</f>
        <v>1.41</v>
      </c>
      <c r="Q632">
        <f>Q$14*(10-lgd*COUNTIF(Defaults!$AI632:$AR632,"&lt;="&amp;Q$17))</f>
        <v>1.41</v>
      </c>
      <c r="R632">
        <f>R$14*(10-lgd*COUNTIF(Defaults!$AI632:$AR632,"&lt;="&amp;R$17))</f>
        <v>1.41</v>
      </c>
      <c r="S632">
        <f>S$14*(10-lgd*COUNTIF(Defaults!$AI632:$AR632,"&lt;="&amp;S$17))</f>
        <v>1.41</v>
      </c>
      <c r="T632">
        <f>T$14*(10-lgd*COUNTIF(Defaults!$AI632:$AR632,"&lt;="&amp;T$17))</f>
        <v>1.41</v>
      </c>
      <c r="U632">
        <f>U$14*(10-lgd*COUNTIF(Defaults!$AI632:$AR632,"&lt;="&amp;U$17))</f>
        <v>95.410000000000011</v>
      </c>
      <c r="W632">
        <f t="shared" si="594"/>
        <v>0.1</v>
      </c>
      <c r="X632">
        <f t="shared" si="595"/>
        <v>0.1</v>
      </c>
      <c r="Y632">
        <f t="shared" si="596"/>
        <v>0.1</v>
      </c>
      <c r="Z632">
        <f t="shared" si="597"/>
        <v>0.1</v>
      </c>
      <c r="AA632">
        <f t="shared" si="598"/>
        <v>0.1</v>
      </c>
      <c r="AB632">
        <f t="shared" si="599"/>
        <v>0.1</v>
      </c>
      <c r="AC632">
        <f t="shared" si="600"/>
        <v>0.1</v>
      </c>
      <c r="AD632">
        <f t="shared" si="601"/>
        <v>0.1</v>
      </c>
      <c r="AE632">
        <f t="shared" si="602"/>
        <v>0.1</v>
      </c>
      <c r="AF632">
        <f t="shared" si="603"/>
        <v>0.1</v>
      </c>
      <c r="AG632">
        <f t="shared" si="604"/>
        <v>0.1</v>
      </c>
      <c r="AH632">
        <f t="shared" si="605"/>
        <v>0.1</v>
      </c>
      <c r="AI632">
        <f t="shared" si="606"/>
        <v>0.1</v>
      </c>
      <c r="AJ632">
        <f t="shared" si="607"/>
        <v>0.1</v>
      </c>
      <c r="AK632">
        <f t="shared" si="608"/>
        <v>0.1</v>
      </c>
      <c r="AL632">
        <f t="shared" si="609"/>
        <v>0.1</v>
      </c>
      <c r="AM632">
        <f t="shared" si="610"/>
        <v>0.1</v>
      </c>
      <c r="AN632">
        <f t="shared" si="611"/>
        <v>0.1</v>
      </c>
      <c r="AO632">
        <f t="shared" si="612"/>
        <v>0.1</v>
      </c>
      <c r="AP632">
        <f t="shared" si="613"/>
        <v>20.100000000000001</v>
      </c>
      <c r="AR632">
        <f t="shared" si="614"/>
        <v>0.1</v>
      </c>
      <c r="AS632">
        <f t="shared" si="615"/>
        <v>0.1</v>
      </c>
      <c r="AT632">
        <f t="shared" si="616"/>
        <v>0.1</v>
      </c>
      <c r="AU632">
        <f t="shared" si="617"/>
        <v>0.1</v>
      </c>
      <c r="AV632">
        <f t="shared" si="618"/>
        <v>0.1</v>
      </c>
      <c r="AW632">
        <f t="shared" si="619"/>
        <v>0.1</v>
      </c>
      <c r="AX632">
        <f t="shared" si="620"/>
        <v>0.1</v>
      </c>
      <c r="AY632">
        <f t="shared" si="621"/>
        <v>0.1</v>
      </c>
      <c r="AZ632">
        <f t="shared" si="622"/>
        <v>0.1</v>
      </c>
      <c r="BA632">
        <f t="shared" si="623"/>
        <v>0.1</v>
      </c>
      <c r="BB632">
        <f t="shared" si="624"/>
        <v>0.1</v>
      </c>
      <c r="BC632">
        <f t="shared" si="625"/>
        <v>0.1</v>
      </c>
      <c r="BD632">
        <f t="shared" si="626"/>
        <v>0.1</v>
      </c>
      <c r="BE632">
        <f t="shared" si="627"/>
        <v>0.1</v>
      </c>
      <c r="BF632">
        <f t="shared" si="628"/>
        <v>0.1</v>
      </c>
      <c r="BG632">
        <f t="shared" si="629"/>
        <v>0.1</v>
      </c>
      <c r="BH632">
        <f t="shared" si="630"/>
        <v>0.1</v>
      </c>
      <c r="BI632">
        <f t="shared" si="631"/>
        <v>0.1</v>
      </c>
      <c r="BJ632">
        <f t="shared" si="632"/>
        <v>0.1</v>
      </c>
      <c r="BK632">
        <f t="shared" si="633"/>
        <v>10.1</v>
      </c>
      <c r="BM632">
        <f t="shared" si="634"/>
        <v>1.2099999999999997</v>
      </c>
      <c r="BN632">
        <f t="shared" si="635"/>
        <v>1.2099999999999997</v>
      </c>
      <c r="BO632">
        <f t="shared" si="636"/>
        <v>1.2099999999999997</v>
      </c>
      <c r="BP632">
        <f t="shared" si="637"/>
        <v>1.2099999999999997</v>
      </c>
      <c r="BQ632">
        <f t="shared" si="638"/>
        <v>1.2099999999999997</v>
      </c>
      <c r="BR632">
        <f t="shared" si="639"/>
        <v>1.2099999999999997</v>
      </c>
      <c r="BS632">
        <f t="shared" si="640"/>
        <v>1.2099999999999997</v>
      </c>
      <c r="BT632">
        <f t="shared" si="641"/>
        <v>1.2099999999999997</v>
      </c>
      <c r="BU632">
        <f t="shared" si="642"/>
        <v>1.2099999999999997</v>
      </c>
      <c r="BV632">
        <f t="shared" si="643"/>
        <v>1.2099999999999997</v>
      </c>
      <c r="BW632">
        <f t="shared" si="644"/>
        <v>1.2099999999999997</v>
      </c>
      <c r="BX632">
        <f t="shared" si="645"/>
        <v>1.2099999999999997</v>
      </c>
      <c r="BY632">
        <f t="shared" si="646"/>
        <v>1.2099999999999997</v>
      </c>
      <c r="BZ632">
        <f t="shared" si="647"/>
        <v>1.2099999999999997</v>
      </c>
      <c r="CA632">
        <f t="shared" si="648"/>
        <v>1.2099999999999997</v>
      </c>
      <c r="CB632">
        <f t="shared" si="649"/>
        <v>1.2099999999999997</v>
      </c>
      <c r="CC632">
        <f t="shared" si="650"/>
        <v>1.2099999999999997</v>
      </c>
      <c r="CD632">
        <f t="shared" si="651"/>
        <v>1.2099999999999997</v>
      </c>
      <c r="CE632">
        <f t="shared" si="652"/>
        <v>1.2099999999999997</v>
      </c>
      <c r="CF632">
        <f t="shared" si="653"/>
        <v>65.210000000000008</v>
      </c>
      <c r="CH632">
        <f t="shared" si="654"/>
        <v>122.20000000000002</v>
      </c>
      <c r="CI632">
        <f t="shared" si="655"/>
        <v>22.000000000000004</v>
      </c>
      <c r="CJ632">
        <f t="shared" si="656"/>
        <v>12</v>
      </c>
      <c r="CK632">
        <f t="shared" si="657"/>
        <v>88.2</v>
      </c>
      <c r="CL632">
        <f t="shared" si="658"/>
        <v>0</v>
      </c>
      <c r="CM632">
        <f t="shared" si="659"/>
        <v>0</v>
      </c>
    </row>
    <row r="633" spans="1:91" x14ac:dyDescent="0.2">
      <c r="A633">
        <v>616</v>
      </c>
      <c r="B633">
        <f>B$14*(10-lgd*COUNTIF(Defaults!$AI633:$AR633,"&lt;="&amp;B$17))</f>
        <v>1.32</v>
      </c>
      <c r="C633">
        <f>C$14*(10-lgd*COUNTIF(Defaults!$AI633:$AR633,"&lt;="&amp;C$17))</f>
        <v>1.32</v>
      </c>
      <c r="D633">
        <f>D$14*(10-lgd*COUNTIF(Defaults!$AI633:$AR633,"&lt;="&amp;D$17))</f>
        <v>1.32</v>
      </c>
      <c r="E633">
        <f>E$14*(10-lgd*COUNTIF(Defaults!$AI633:$AR633,"&lt;="&amp;E$17))</f>
        <v>1.32</v>
      </c>
      <c r="F633">
        <f>F$14*(10-lgd*COUNTIF(Defaults!$AI633:$AR633,"&lt;="&amp;F$17))</f>
        <v>1.2299999999999998</v>
      </c>
      <c r="G633">
        <f>G$14*(10-lgd*COUNTIF(Defaults!$AI633:$AR633,"&lt;="&amp;G$17))</f>
        <v>1.2299999999999998</v>
      </c>
      <c r="H633">
        <f>H$14*(10-lgd*COUNTIF(Defaults!$AI633:$AR633,"&lt;="&amp;H$17))</f>
        <v>1.2299999999999998</v>
      </c>
      <c r="I633">
        <f>I$14*(10-lgd*COUNTIF(Defaults!$AI633:$AR633,"&lt;="&amp;I$17))</f>
        <v>1.2299999999999998</v>
      </c>
      <c r="J633">
        <f>J$14*(10-lgd*COUNTIF(Defaults!$AI633:$AR633,"&lt;="&amp;J$17))</f>
        <v>1.2299999999999998</v>
      </c>
      <c r="K633">
        <f>K$14*(10-lgd*COUNTIF(Defaults!$AI633:$AR633,"&lt;="&amp;K$17))</f>
        <v>1.2299999999999998</v>
      </c>
      <c r="L633">
        <f>L$14*(10-lgd*COUNTIF(Defaults!$AI633:$AR633,"&lt;="&amp;L$17))</f>
        <v>1.2299999999999998</v>
      </c>
      <c r="M633">
        <f>M$14*(10-lgd*COUNTIF(Defaults!$AI633:$AR633,"&lt;="&amp;M$17))</f>
        <v>1.2299999999999998</v>
      </c>
      <c r="N633">
        <f>N$14*(10-lgd*COUNTIF(Defaults!$AI633:$AR633,"&lt;="&amp;N$17))</f>
        <v>1.1399999999999999</v>
      </c>
      <c r="O633">
        <f>O$14*(10-lgd*COUNTIF(Defaults!$AI633:$AR633,"&lt;="&amp;O$17))</f>
        <v>1.1399999999999999</v>
      </c>
      <c r="P633">
        <f>P$14*(10-lgd*COUNTIF(Defaults!$AI633:$AR633,"&lt;="&amp;P$17))</f>
        <v>1.1399999999999999</v>
      </c>
      <c r="Q633">
        <f>Q$14*(10-lgd*COUNTIF(Defaults!$AI633:$AR633,"&lt;="&amp;Q$17))</f>
        <v>1.05</v>
      </c>
      <c r="R633">
        <f>R$14*(10-lgd*COUNTIF(Defaults!$AI633:$AR633,"&lt;="&amp;R$17))</f>
        <v>1.05</v>
      </c>
      <c r="S633">
        <f>S$14*(10-lgd*COUNTIF(Defaults!$AI633:$AR633,"&lt;="&amp;S$17))</f>
        <v>1.05</v>
      </c>
      <c r="T633">
        <f>T$14*(10-lgd*COUNTIF(Defaults!$AI633:$AR633,"&lt;="&amp;T$17))</f>
        <v>1.05</v>
      </c>
      <c r="U633">
        <f>U$14*(10-lgd*COUNTIF(Defaults!$AI633:$AR633,"&lt;="&amp;U$17))</f>
        <v>71.05</v>
      </c>
      <c r="W633">
        <f t="shared" si="594"/>
        <v>0.1</v>
      </c>
      <c r="X633">
        <f t="shared" si="595"/>
        <v>0.1</v>
      </c>
      <c r="Y633">
        <f t="shared" si="596"/>
        <v>0.1</v>
      </c>
      <c r="Z633">
        <f t="shared" si="597"/>
        <v>0.1</v>
      </c>
      <c r="AA633">
        <f t="shared" si="598"/>
        <v>0.1</v>
      </c>
      <c r="AB633">
        <f t="shared" si="599"/>
        <v>0.1</v>
      </c>
      <c r="AC633">
        <f t="shared" si="600"/>
        <v>0.1</v>
      </c>
      <c r="AD633">
        <f t="shared" si="601"/>
        <v>0.1</v>
      </c>
      <c r="AE633">
        <f t="shared" si="602"/>
        <v>0.1</v>
      </c>
      <c r="AF633">
        <f t="shared" si="603"/>
        <v>0.1</v>
      </c>
      <c r="AG633">
        <f t="shared" si="604"/>
        <v>0.1</v>
      </c>
      <c r="AH633">
        <f t="shared" si="605"/>
        <v>0.1</v>
      </c>
      <c r="AI633">
        <f t="shared" si="606"/>
        <v>0.1</v>
      </c>
      <c r="AJ633">
        <f t="shared" si="607"/>
        <v>0.1</v>
      </c>
      <c r="AK633">
        <f t="shared" si="608"/>
        <v>0.1</v>
      </c>
      <c r="AL633">
        <f t="shared" si="609"/>
        <v>0.1</v>
      </c>
      <c r="AM633">
        <f t="shared" si="610"/>
        <v>0.1</v>
      </c>
      <c r="AN633">
        <f t="shared" si="611"/>
        <v>0.1</v>
      </c>
      <c r="AO633">
        <f t="shared" si="612"/>
        <v>0.1</v>
      </c>
      <c r="AP633">
        <f t="shared" si="613"/>
        <v>20.100000000000001</v>
      </c>
      <c r="AR633">
        <f t="shared" si="614"/>
        <v>0.1</v>
      </c>
      <c r="AS633">
        <f t="shared" si="615"/>
        <v>0.1</v>
      </c>
      <c r="AT633">
        <f t="shared" si="616"/>
        <v>0.1</v>
      </c>
      <c r="AU633">
        <f t="shared" si="617"/>
        <v>0.1</v>
      </c>
      <c r="AV633">
        <f t="shared" si="618"/>
        <v>0.1</v>
      </c>
      <c r="AW633">
        <f t="shared" si="619"/>
        <v>0.1</v>
      </c>
      <c r="AX633">
        <f t="shared" si="620"/>
        <v>0.1</v>
      </c>
      <c r="AY633">
        <f t="shared" si="621"/>
        <v>0.1</v>
      </c>
      <c r="AZ633">
        <f t="shared" si="622"/>
        <v>0.1</v>
      </c>
      <c r="BA633">
        <f t="shared" si="623"/>
        <v>0.1</v>
      </c>
      <c r="BB633">
        <f t="shared" si="624"/>
        <v>0.1</v>
      </c>
      <c r="BC633">
        <f t="shared" si="625"/>
        <v>0.1</v>
      </c>
      <c r="BD633">
        <f t="shared" si="626"/>
        <v>0.1</v>
      </c>
      <c r="BE633">
        <f t="shared" si="627"/>
        <v>0.1</v>
      </c>
      <c r="BF633">
        <f t="shared" si="628"/>
        <v>0.1</v>
      </c>
      <c r="BG633">
        <f t="shared" si="629"/>
        <v>0.1</v>
      </c>
      <c r="BH633">
        <f t="shared" si="630"/>
        <v>0.1</v>
      </c>
      <c r="BI633">
        <f t="shared" si="631"/>
        <v>0.1</v>
      </c>
      <c r="BJ633">
        <f t="shared" si="632"/>
        <v>0.1</v>
      </c>
      <c r="BK633">
        <f t="shared" si="633"/>
        <v>10.1</v>
      </c>
      <c r="BM633">
        <f t="shared" si="634"/>
        <v>1.1199999999999999</v>
      </c>
      <c r="BN633">
        <f t="shared" si="635"/>
        <v>1.1199999999999999</v>
      </c>
      <c r="BO633">
        <f t="shared" si="636"/>
        <v>1.1199999999999999</v>
      </c>
      <c r="BP633">
        <f t="shared" si="637"/>
        <v>1.1199999999999999</v>
      </c>
      <c r="BQ633">
        <f t="shared" si="638"/>
        <v>1.0299999999999996</v>
      </c>
      <c r="BR633">
        <f t="shared" si="639"/>
        <v>1.0299999999999996</v>
      </c>
      <c r="BS633">
        <f t="shared" si="640"/>
        <v>1.0299999999999996</v>
      </c>
      <c r="BT633">
        <f t="shared" si="641"/>
        <v>1.0299999999999996</v>
      </c>
      <c r="BU633">
        <f t="shared" si="642"/>
        <v>1.0299999999999996</v>
      </c>
      <c r="BV633">
        <f t="shared" si="643"/>
        <v>1.0299999999999996</v>
      </c>
      <c r="BW633">
        <f t="shared" si="644"/>
        <v>1.0299999999999996</v>
      </c>
      <c r="BX633">
        <f t="shared" si="645"/>
        <v>1.0299999999999996</v>
      </c>
      <c r="BY633">
        <f t="shared" si="646"/>
        <v>0.93999999999999984</v>
      </c>
      <c r="BZ633">
        <f t="shared" si="647"/>
        <v>0.93999999999999984</v>
      </c>
      <c r="CA633">
        <f t="shared" si="648"/>
        <v>0.93999999999999984</v>
      </c>
      <c r="CB633">
        <f t="shared" si="649"/>
        <v>0.85000000000000009</v>
      </c>
      <c r="CC633">
        <f t="shared" si="650"/>
        <v>0.85000000000000009</v>
      </c>
      <c r="CD633">
        <f t="shared" si="651"/>
        <v>0.85000000000000009</v>
      </c>
      <c r="CE633">
        <f t="shared" si="652"/>
        <v>0.85000000000000009</v>
      </c>
      <c r="CF633">
        <f t="shared" si="653"/>
        <v>40.849999999999994</v>
      </c>
      <c r="CH633">
        <f t="shared" si="654"/>
        <v>93.79</v>
      </c>
      <c r="CI633">
        <f t="shared" si="655"/>
        <v>22.000000000000004</v>
      </c>
      <c r="CJ633">
        <f t="shared" si="656"/>
        <v>12</v>
      </c>
      <c r="CK633">
        <f t="shared" si="657"/>
        <v>59.789999999999992</v>
      </c>
      <c r="CL633">
        <f t="shared" si="658"/>
        <v>0</v>
      </c>
      <c r="CM633">
        <f t="shared" si="659"/>
        <v>0</v>
      </c>
    </row>
    <row r="634" spans="1:91" x14ac:dyDescent="0.2">
      <c r="A634">
        <v>617</v>
      </c>
      <c r="B634">
        <f>B$14*(10-lgd*COUNTIF(Defaults!$AI634:$AR634,"&lt;="&amp;B$17))</f>
        <v>1.5</v>
      </c>
      <c r="C634">
        <f>C$14*(10-lgd*COUNTIF(Defaults!$AI634:$AR634,"&lt;="&amp;C$17))</f>
        <v>1.5</v>
      </c>
      <c r="D634">
        <f>D$14*(10-lgd*COUNTIF(Defaults!$AI634:$AR634,"&lt;="&amp;D$17))</f>
        <v>1.5</v>
      </c>
      <c r="E634">
        <f>E$14*(10-lgd*COUNTIF(Defaults!$AI634:$AR634,"&lt;="&amp;E$17))</f>
        <v>1.5</v>
      </c>
      <c r="F634">
        <f>F$14*(10-lgd*COUNTIF(Defaults!$AI634:$AR634,"&lt;="&amp;F$17))</f>
        <v>1.5</v>
      </c>
      <c r="G634">
        <f>G$14*(10-lgd*COUNTIF(Defaults!$AI634:$AR634,"&lt;="&amp;G$17))</f>
        <v>1.5</v>
      </c>
      <c r="H634">
        <f>H$14*(10-lgd*COUNTIF(Defaults!$AI634:$AR634,"&lt;="&amp;H$17))</f>
        <v>1.5</v>
      </c>
      <c r="I634">
        <f>I$14*(10-lgd*COUNTIF(Defaults!$AI634:$AR634,"&lt;="&amp;I$17))</f>
        <v>1.5</v>
      </c>
      <c r="J634">
        <f>J$14*(10-lgd*COUNTIF(Defaults!$AI634:$AR634,"&lt;="&amp;J$17))</f>
        <v>1.5</v>
      </c>
      <c r="K634">
        <f>K$14*(10-lgd*COUNTIF(Defaults!$AI634:$AR634,"&lt;="&amp;K$17))</f>
        <v>1.5</v>
      </c>
      <c r="L634">
        <f>L$14*(10-lgd*COUNTIF(Defaults!$AI634:$AR634,"&lt;="&amp;L$17))</f>
        <v>1.41</v>
      </c>
      <c r="M634">
        <f>M$14*(10-lgd*COUNTIF(Defaults!$AI634:$AR634,"&lt;="&amp;M$17))</f>
        <v>1.41</v>
      </c>
      <c r="N634">
        <f>N$14*(10-lgd*COUNTIF(Defaults!$AI634:$AR634,"&lt;="&amp;N$17))</f>
        <v>1.41</v>
      </c>
      <c r="O634">
        <f>O$14*(10-lgd*COUNTIF(Defaults!$AI634:$AR634,"&lt;="&amp;O$17))</f>
        <v>1.41</v>
      </c>
      <c r="P634">
        <f>P$14*(10-lgd*COUNTIF(Defaults!$AI634:$AR634,"&lt;="&amp;P$17))</f>
        <v>1.41</v>
      </c>
      <c r="Q634">
        <f>Q$14*(10-lgd*COUNTIF(Defaults!$AI634:$AR634,"&lt;="&amp;Q$17))</f>
        <v>1.41</v>
      </c>
      <c r="R634">
        <f>R$14*(10-lgd*COUNTIF(Defaults!$AI634:$AR634,"&lt;="&amp;R$17))</f>
        <v>1.41</v>
      </c>
      <c r="S634">
        <f>S$14*(10-lgd*COUNTIF(Defaults!$AI634:$AR634,"&lt;="&amp;S$17))</f>
        <v>1.41</v>
      </c>
      <c r="T634">
        <f>T$14*(10-lgd*COUNTIF(Defaults!$AI634:$AR634,"&lt;="&amp;T$17))</f>
        <v>1.41</v>
      </c>
      <c r="U634">
        <f>U$14*(10-lgd*COUNTIF(Defaults!$AI634:$AR634,"&lt;="&amp;U$17))</f>
        <v>95.410000000000011</v>
      </c>
      <c r="W634">
        <f t="shared" si="594"/>
        <v>0.1</v>
      </c>
      <c r="X634">
        <f t="shared" si="595"/>
        <v>0.1</v>
      </c>
      <c r="Y634">
        <f t="shared" si="596"/>
        <v>0.1</v>
      </c>
      <c r="Z634">
        <f t="shared" si="597"/>
        <v>0.1</v>
      </c>
      <c r="AA634">
        <f t="shared" si="598"/>
        <v>0.1</v>
      </c>
      <c r="AB634">
        <f t="shared" si="599"/>
        <v>0.1</v>
      </c>
      <c r="AC634">
        <f t="shared" si="600"/>
        <v>0.1</v>
      </c>
      <c r="AD634">
        <f t="shared" si="601"/>
        <v>0.1</v>
      </c>
      <c r="AE634">
        <f t="shared" si="602"/>
        <v>0.1</v>
      </c>
      <c r="AF634">
        <f t="shared" si="603"/>
        <v>0.1</v>
      </c>
      <c r="AG634">
        <f t="shared" si="604"/>
        <v>0.1</v>
      </c>
      <c r="AH634">
        <f t="shared" si="605"/>
        <v>0.1</v>
      </c>
      <c r="AI634">
        <f t="shared" si="606"/>
        <v>0.1</v>
      </c>
      <c r="AJ634">
        <f t="shared" si="607"/>
        <v>0.1</v>
      </c>
      <c r="AK634">
        <f t="shared" si="608"/>
        <v>0.1</v>
      </c>
      <c r="AL634">
        <f t="shared" si="609"/>
        <v>0.1</v>
      </c>
      <c r="AM634">
        <f t="shared" si="610"/>
        <v>0.1</v>
      </c>
      <c r="AN634">
        <f t="shared" si="611"/>
        <v>0.1</v>
      </c>
      <c r="AO634">
        <f t="shared" si="612"/>
        <v>0.1</v>
      </c>
      <c r="AP634">
        <f t="shared" si="613"/>
        <v>20.100000000000001</v>
      </c>
      <c r="AR634">
        <f t="shared" si="614"/>
        <v>0.1</v>
      </c>
      <c r="AS634">
        <f t="shared" si="615"/>
        <v>0.1</v>
      </c>
      <c r="AT634">
        <f t="shared" si="616"/>
        <v>0.1</v>
      </c>
      <c r="AU634">
        <f t="shared" si="617"/>
        <v>0.1</v>
      </c>
      <c r="AV634">
        <f t="shared" si="618"/>
        <v>0.1</v>
      </c>
      <c r="AW634">
        <f t="shared" si="619"/>
        <v>0.1</v>
      </c>
      <c r="AX634">
        <f t="shared" si="620"/>
        <v>0.1</v>
      </c>
      <c r="AY634">
        <f t="shared" si="621"/>
        <v>0.1</v>
      </c>
      <c r="AZ634">
        <f t="shared" si="622"/>
        <v>0.1</v>
      </c>
      <c r="BA634">
        <f t="shared" si="623"/>
        <v>0.1</v>
      </c>
      <c r="BB634">
        <f t="shared" si="624"/>
        <v>0.1</v>
      </c>
      <c r="BC634">
        <f t="shared" si="625"/>
        <v>0.1</v>
      </c>
      <c r="BD634">
        <f t="shared" si="626"/>
        <v>0.1</v>
      </c>
      <c r="BE634">
        <f t="shared" si="627"/>
        <v>0.1</v>
      </c>
      <c r="BF634">
        <f t="shared" si="628"/>
        <v>0.1</v>
      </c>
      <c r="BG634">
        <f t="shared" si="629"/>
        <v>0.1</v>
      </c>
      <c r="BH634">
        <f t="shared" si="630"/>
        <v>0.1</v>
      </c>
      <c r="BI634">
        <f t="shared" si="631"/>
        <v>0.1</v>
      </c>
      <c r="BJ634">
        <f t="shared" si="632"/>
        <v>0.1</v>
      </c>
      <c r="BK634">
        <f t="shared" si="633"/>
        <v>10.1</v>
      </c>
      <c r="BM634">
        <f t="shared" si="634"/>
        <v>1.2999999999999998</v>
      </c>
      <c r="BN634">
        <f t="shared" si="635"/>
        <v>1.2999999999999998</v>
      </c>
      <c r="BO634">
        <f t="shared" si="636"/>
        <v>1.2999999999999998</v>
      </c>
      <c r="BP634">
        <f t="shared" si="637"/>
        <v>1.2999999999999998</v>
      </c>
      <c r="BQ634">
        <f t="shared" si="638"/>
        <v>1.2999999999999998</v>
      </c>
      <c r="BR634">
        <f t="shared" si="639"/>
        <v>1.2999999999999998</v>
      </c>
      <c r="BS634">
        <f t="shared" si="640"/>
        <v>1.2999999999999998</v>
      </c>
      <c r="BT634">
        <f t="shared" si="641"/>
        <v>1.2999999999999998</v>
      </c>
      <c r="BU634">
        <f t="shared" si="642"/>
        <v>1.2999999999999998</v>
      </c>
      <c r="BV634">
        <f t="shared" si="643"/>
        <v>1.2999999999999998</v>
      </c>
      <c r="BW634">
        <f t="shared" si="644"/>
        <v>1.2099999999999997</v>
      </c>
      <c r="BX634">
        <f t="shared" si="645"/>
        <v>1.2099999999999997</v>
      </c>
      <c r="BY634">
        <f t="shared" si="646"/>
        <v>1.2099999999999997</v>
      </c>
      <c r="BZ634">
        <f t="shared" si="647"/>
        <v>1.2099999999999997</v>
      </c>
      <c r="CA634">
        <f t="shared" si="648"/>
        <v>1.2099999999999997</v>
      </c>
      <c r="CB634">
        <f t="shared" si="649"/>
        <v>1.2099999999999997</v>
      </c>
      <c r="CC634">
        <f t="shared" si="650"/>
        <v>1.2099999999999997</v>
      </c>
      <c r="CD634">
        <f t="shared" si="651"/>
        <v>1.2099999999999997</v>
      </c>
      <c r="CE634">
        <f t="shared" si="652"/>
        <v>1.2099999999999997</v>
      </c>
      <c r="CF634">
        <f t="shared" si="653"/>
        <v>65.210000000000008</v>
      </c>
      <c r="CH634">
        <f t="shared" si="654"/>
        <v>123.10000000000001</v>
      </c>
      <c r="CI634">
        <f t="shared" si="655"/>
        <v>22.000000000000004</v>
      </c>
      <c r="CJ634">
        <f t="shared" si="656"/>
        <v>12</v>
      </c>
      <c r="CK634">
        <f t="shared" si="657"/>
        <v>89.100000000000009</v>
      </c>
      <c r="CL634">
        <f t="shared" si="658"/>
        <v>0</v>
      </c>
      <c r="CM634">
        <f t="shared" si="659"/>
        <v>0</v>
      </c>
    </row>
    <row r="635" spans="1:91" x14ac:dyDescent="0.2">
      <c r="A635">
        <v>618</v>
      </c>
      <c r="B635">
        <f>B$14*(10-lgd*COUNTIF(Defaults!$AI635:$AR635,"&lt;="&amp;B$17))</f>
        <v>1.5</v>
      </c>
      <c r="C635">
        <f>C$14*(10-lgd*COUNTIF(Defaults!$AI635:$AR635,"&lt;="&amp;C$17))</f>
        <v>1.41</v>
      </c>
      <c r="D635">
        <f>D$14*(10-lgd*COUNTIF(Defaults!$AI635:$AR635,"&lt;="&amp;D$17))</f>
        <v>1.32</v>
      </c>
      <c r="E635">
        <f>E$14*(10-lgd*COUNTIF(Defaults!$AI635:$AR635,"&lt;="&amp;E$17))</f>
        <v>1.32</v>
      </c>
      <c r="F635">
        <f>F$14*(10-lgd*COUNTIF(Defaults!$AI635:$AR635,"&lt;="&amp;F$17))</f>
        <v>1.2299999999999998</v>
      </c>
      <c r="G635">
        <f>G$14*(10-lgd*COUNTIF(Defaults!$AI635:$AR635,"&lt;="&amp;G$17))</f>
        <v>1.1399999999999999</v>
      </c>
      <c r="H635">
        <f>H$14*(10-lgd*COUNTIF(Defaults!$AI635:$AR635,"&lt;="&amp;H$17))</f>
        <v>0.96</v>
      </c>
      <c r="I635">
        <f>I$14*(10-lgd*COUNTIF(Defaults!$AI635:$AR635,"&lt;="&amp;I$17))</f>
        <v>0.96</v>
      </c>
      <c r="J635">
        <f>J$14*(10-lgd*COUNTIF(Defaults!$AI635:$AR635,"&lt;="&amp;J$17))</f>
        <v>0.96</v>
      </c>
      <c r="K635">
        <f>K$14*(10-lgd*COUNTIF(Defaults!$AI635:$AR635,"&lt;="&amp;K$17))</f>
        <v>0.96</v>
      </c>
      <c r="L635">
        <f>L$14*(10-lgd*COUNTIF(Defaults!$AI635:$AR635,"&lt;="&amp;L$17))</f>
        <v>0.96</v>
      </c>
      <c r="M635">
        <f>M$14*(10-lgd*COUNTIF(Defaults!$AI635:$AR635,"&lt;="&amp;M$17))</f>
        <v>0.96</v>
      </c>
      <c r="N635">
        <f>N$14*(10-lgd*COUNTIF(Defaults!$AI635:$AR635,"&lt;="&amp;N$17))</f>
        <v>0.87</v>
      </c>
      <c r="O635">
        <f>O$14*(10-lgd*COUNTIF(Defaults!$AI635:$AR635,"&lt;="&amp;O$17))</f>
        <v>0.87</v>
      </c>
      <c r="P635">
        <f>P$14*(10-lgd*COUNTIF(Defaults!$AI635:$AR635,"&lt;="&amp;P$17))</f>
        <v>0.87</v>
      </c>
      <c r="Q635">
        <f>Q$14*(10-lgd*COUNTIF(Defaults!$AI635:$AR635,"&lt;="&amp;Q$17))</f>
        <v>0.87</v>
      </c>
      <c r="R635">
        <f>R$14*(10-lgd*COUNTIF(Defaults!$AI635:$AR635,"&lt;="&amp;R$17))</f>
        <v>0.87</v>
      </c>
      <c r="S635">
        <f>S$14*(10-lgd*COUNTIF(Defaults!$AI635:$AR635,"&lt;="&amp;S$17))</f>
        <v>0.87</v>
      </c>
      <c r="T635">
        <f>T$14*(10-lgd*COUNTIF(Defaults!$AI635:$AR635,"&lt;="&amp;T$17))</f>
        <v>0.78</v>
      </c>
      <c r="U635">
        <f>U$14*(10-lgd*COUNTIF(Defaults!$AI635:$AR635,"&lt;="&amp;U$17))</f>
        <v>46.690000000000005</v>
      </c>
      <c r="W635">
        <f t="shared" si="594"/>
        <v>0.1</v>
      </c>
      <c r="X635">
        <f t="shared" si="595"/>
        <v>0.1</v>
      </c>
      <c r="Y635">
        <f t="shared" si="596"/>
        <v>0.1</v>
      </c>
      <c r="Z635">
        <f t="shared" si="597"/>
        <v>0.1</v>
      </c>
      <c r="AA635">
        <f t="shared" si="598"/>
        <v>0.1</v>
      </c>
      <c r="AB635">
        <f t="shared" si="599"/>
        <v>0.1</v>
      </c>
      <c r="AC635">
        <f t="shared" si="600"/>
        <v>0.1</v>
      </c>
      <c r="AD635">
        <f t="shared" si="601"/>
        <v>0.1</v>
      </c>
      <c r="AE635">
        <f t="shared" si="602"/>
        <v>0.1</v>
      </c>
      <c r="AF635">
        <f t="shared" si="603"/>
        <v>0.1</v>
      </c>
      <c r="AG635">
        <f t="shared" si="604"/>
        <v>0.1</v>
      </c>
      <c r="AH635">
        <f t="shared" si="605"/>
        <v>0.1</v>
      </c>
      <c r="AI635">
        <f t="shared" si="606"/>
        <v>0.1</v>
      </c>
      <c r="AJ635">
        <f t="shared" si="607"/>
        <v>0.1</v>
      </c>
      <c r="AK635">
        <f t="shared" si="608"/>
        <v>0.1</v>
      </c>
      <c r="AL635">
        <f t="shared" si="609"/>
        <v>0.1</v>
      </c>
      <c r="AM635">
        <f t="shared" si="610"/>
        <v>0.1</v>
      </c>
      <c r="AN635">
        <f t="shared" si="611"/>
        <v>0.1</v>
      </c>
      <c r="AO635">
        <f t="shared" si="612"/>
        <v>0.1</v>
      </c>
      <c r="AP635">
        <f t="shared" si="613"/>
        <v>20.100000000000001</v>
      </c>
      <c r="AR635">
        <f t="shared" si="614"/>
        <v>0.1</v>
      </c>
      <c r="AS635">
        <f t="shared" si="615"/>
        <v>0.1</v>
      </c>
      <c r="AT635">
        <f t="shared" si="616"/>
        <v>0.1</v>
      </c>
      <c r="AU635">
        <f t="shared" si="617"/>
        <v>0.1</v>
      </c>
      <c r="AV635">
        <f t="shared" si="618"/>
        <v>0.1</v>
      </c>
      <c r="AW635">
        <f t="shared" si="619"/>
        <v>0.1</v>
      </c>
      <c r="AX635">
        <f t="shared" si="620"/>
        <v>0.1</v>
      </c>
      <c r="AY635">
        <f t="shared" si="621"/>
        <v>0.1</v>
      </c>
      <c r="AZ635">
        <f t="shared" si="622"/>
        <v>0.1</v>
      </c>
      <c r="BA635">
        <f t="shared" si="623"/>
        <v>0.1</v>
      </c>
      <c r="BB635">
        <f t="shared" si="624"/>
        <v>0.1</v>
      </c>
      <c r="BC635">
        <f t="shared" si="625"/>
        <v>0.1</v>
      </c>
      <c r="BD635">
        <f t="shared" si="626"/>
        <v>0.1</v>
      </c>
      <c r="BE635">
        <f t="shared" si="627"/>
        <v>0.1</v>
      </c>
      <c r="BF635">
        <f t="shared" si="628"/>
        <v>0.1</v>
      </c>
      <c r="BG635">
        <f t="shared" si="629"/>
        <v>0.1</v>
      </c>
      <c r="BH635">
        <f t="shared" si="630"/>
        <v>0.1</v>
      </c>
      <c r="BI635">
        <f t="shared" si="631"/>
        <v>0.1</v>
      </c>
      <c r="BJ635">
        <f t="shared" si="632"/>
        <v>0.1</v>
      </c>
      <c r="BK635">
        <f t="shared" si="633"/>
        <v>10.1</v>
      </c>
      <c r="BM635">
        <f t="shared" si="634"/>
        <v>1.2999999999999998</v>
      </c>
      <c r="BN635">
        <f t="shared" si="635"/>
        <v>1.2099999999999997</v>
      </c>
      <c r="BO635">
        <f t="shared" si="636"/>
        <v>1.1199999999999999</v>
      </c>
      <c r="BP635">
        <f t="shared" si="637"/>
        <v>1.1199999999999999</v>
      </c>
      <c r="BQ635">
        <f t="shared" si="638"/>
        <v>1.0299999999999996</v>
      </c>
      <c r="BR635">
        <f t="shared" si="639"/>
        <v>0.93999999999999984</v>
      </c>
      <c r="BS635">
        <f t="shared" si="640"/>
        <v>0.76</v>
      </c>
      <c r="BT635">
        <f t="shared" si="641"/>
        <v>0.76</v>
      </c>
      <c r="BU635">
        <f t="shared" si="642"/>
        <v>0.76</v>
      </c>
      <c r="BV635">
        <f t="shared" si="643"/>
        <v>0.76</v>
      </c>
      <c r="BW635">
        <f t="shared" si="644"/>
        <v>0.76</v>
      </c>
      <c r="BX635">
        <f t="shared" si="645"/>
        <v>0.76</v>
      </c>
      <c r="BY635">
        <f t="shared" si="646"/>
        <v>0.67</v>
      </c>
      <c r="BZ635">
        <f t="shared" si="647"/>
        <v>0.67</v>
      </c>
      <c r="CA635">
        <f t="shared" si="648"/>
        <v>0.67</v>
      </c>
      <c r="CB635">
        <f t="shared" si="649"/>
        <v>0.67</v>
      </c>
      <c r="CC635">
        <f t="shared" si="650"/>
        <v>0.67</v>
      </c>
      <c r="CD635">
        <f t="shared" si="651"/>
        <v>0.67</v>
      </c>
      <c r="CE635">
        <f t="shared" si="652"/>
        <v>0.58000000000000007</v>
      </c>
      <c r="CF635">
        <f t="shared" si="653"/>
        <v>16.490000000000002</v>
      </c>
      <c r="CH635">
        <f t="shared" si="654"/>
        <v>66.37</v>
      </c>
      <c r="CI635">
        <f t="shared" si="655"/>
        <v>22.000000000000004</v>
      </c>
      <c r="CJ635">
        <f t="shared" si="656"/>
        <v>12</v>
      </c>
      <c r="CK635">
        <f t="shared" si="657"/>
        <v>32.369999999999997</v>
      </c>
      <c r="CL635">
        <f t="shared" si="658"/>
        <v>0</v>
      </c>
      <c r="CM635">
        <f t="shared" si="659"/>
        <v>0</v>
      </c>
    </row>
    <row r="636" spans="1:91" x14ac:dyDescent="0.2">
      <c r="A636">
        <v>619</v>
      </c>
      <c r="B636">
        <f>B$14*(10-lgd*COUNTIF(Defaults!$AI636:$AR636,"&lt;="&amp;B$17))</f>
        <v>1.5</v>
      </c>
      <c r="C636">
        <f>C$14*(10-lgd*COUNTIF(Defaults!$AI636:$AR636,"&lt;="&amp;C$17))</f>
        <v>1.5</v>
      </c>
      <c r="D636">
        <f>D$14*(10-lgd*COUNTIF(Defaults!$AI636:$AR636,"&lt;="&amp;D$17))</f>
        <v>1.5</v>
      </c>
      <c r="E636">
        <f>E$14*(10-lgd*COUNTIF(Defaults!$AI636:$AR636,"&lt;="&amp;E$17))</f>
        <v>1.5</v>
      </c>
      <c r="F636">
        <f>F$14*(10-lgd*COUNTIF(Defaults!$AI636:$AR636,"&lt;="&amp;F$17))</f>
        <v>1.5</v>
      </c>
      <c r="G636">
        <f>G$14*(10-lgd*COUNTIF(Defaults!$AI636:$AR636,"&lt;="&amp;G$17))</f>
        <v>1.41</v>
      </c>
      <c r="H636">
        <f>H$14*(10-lgd*COUNTIF(Defaults!$AI636:$AR636,"&lt;="&amp;H$17))</f>
        <v>1.41</v>
      </c>
      <c r="I636">
        <f>I$14*(10-lgd*COUNTIF(Defaults!$AI636:$AR636,"&lt;="&amp;I$17))</f>
        <v>1.41</v>
      </c>
      <c r="J636">
        <f>J$14*(10-lgd*COUNTIF(Defaults!$AI636:$AR636,"&lt;="&amp;J$17))</f>
        <v>1.41</v>
      </c>
      <c r="K636">
        <f>K$14*(10-lgd*COUNTIF(Defaults!$AI636:$AR636,"&lt;="&amp;K$17))</f>
        <v>1.41</v>
      </c>
      <c r="L636">
        <f>L$14*(10-lgd*COUNTIF(Defaults!$AI636:$AR636,"&lt;="&amp;L$17))</f>
        <v>1.41</v>
      </c>
      <c r="M636">
        <f>M$14*(10-lgd*COUNTIF(Defaults!$AI636:$AR636,"&lt;="&amp;M$17))</f>
        <v>1.32</v>
      </c>
      <c r="N636">
        <f>N$14*(10-lgd*COUNTIF(Defaults!$AI636:$AR636,"&lt;="&amp;N$17))</f>
        <v>1.32</v>
      </c>
      <c r="O636">
        <f>O$14*(10-lgd*COUNTIF(Defaults!$AI636:$AR636,"&lt;="&amp;O$17))</f>
        <v>1.32</v>
      </c>
      <c r="P636">
        <f>P$14*(10-lgd*COUNTIF(Defaults!$AI636:$AR636,"&lt;="&amp;P$17))</f>
        <v>1.32</v>
      </c>
      <c r="Q636">
        <f>Q$14*(10-lgd*COUNTIF(Defaults!$AI636:$AR636,"&lt;="&amp;Q$17))</f>
        <v>1.32</v>
      </c>
      <c r="R636">
        <f>R$14*(10-lgd*COUNTIF(Defaults!$AI636:$AR636,"&lt;="&amp;R$17))</f>
        <v>1.32</v>
      </c>
      <c r="S636">
        <f>S$14*(10-lgd*COUNTIF(Defaults!$AI636:$AR636,"&lt;="&amp;S$17))</f>
        <v>1.32</v>
      </c>
      <c r="T636">
        <f>T$14*(10-lgd*COUNTIF(Defaults!$AI636:$AR636,"&lt;="&amp;T$17))</f>
        <v>1.32</v>
      </c>
      <c r="U636">
        <f>U$14*(10-lgd*COUNTIF(Defaults!$AI636:$AR636,"&lt;="&amp;U$17))</f>
        <v>89.320000000000007</v>
      </c>
      <c r="W636">
        <f t="shared" si="594"/>
        <v>0.1</v>
      </c>
      <c r="X636">
        <f t="shared" si="595"/>
        <v>0.1</v>
      </c>
      <c r="Y636">
        <f t="shared" si="596"/>
        <v>0.1</v>
      </c>
      <c r="Z636">
        <f t="shared" si="597"/>
        <v>0.1</v>
      </c>
      <c r="AA636">
        <f t="shared" si="598"/>
        <v>0.1</v>
      </c>
      <c r="AB636">
        <f t="shared" si="599"/>
        <v>0.1</v>
      </c>
      <c r="AC636">
        <f t="shared" si="600"/>
        <v>0.1</v>
      </c>
      <c r="AD636">
        <f t="shared" si="601"/>
        <v>0.1</v>
      </c>
      <c r="AE636">
        <f t="shared" si="602"/>
        <v>0.1</v>
      </c>
      <c r="AF636">
        <f t="shared" si="603"/>
        <v>0.1</v>
      </c>
      <c r="AG636">
        <f t="shared" si="604"/>
        <v>0.1</v>
      </c>
      <c r="AH636">
        <f t="shared" si="605"/>
        <v>0.1</v>
      </c>
      <c r="AI636">
        <f t="shared" si="606"/>
        <v>0.1</v>
      </c>
      <c r="AJ636">
        <f t="shared" si="607"/>
        <v>0.1</v>
      </c>
      <c r="AK636">
        <f t="shared" si="608"/>
        <v>0.1</v>
      </c>
      <c r="AL636">
        <f t="shared" si="609"/>
        <v>0.1</v>
      </c>
      <c r="AM636">
        <f t="shared" si="610"/>
        <v>0.1</v>
      </c>
      <c r="AN636">
        <f t="shared" si="611"/>
        <v>0.1</v>
      </c>
      <c r="AO636">
        <f t="shared" si="612"/>
        <v>0.1</v>
      </c>
      <c r="AP636">
        <f t="shared" si="613"/>
        <v>20.100000000000001</v>
      </c>
      <c r="AR636">
        <f t="shared" si="614"/>
        <v>0.1</v>
      </c>
      <c r="AS636">
        <f t="shared" si="615"/>
        <v>0.1</v>
      </c>
      <c r="AT636">
        <f t="shared" si="616"/>
        <v>0.1</v>
      </c>
      <c r="AU636">
        <f t="shared" si="617"/>
        <v>0.1</v>
      </c>
      <c r="AV636">
        <f t="shared" si="618"/>
        <v>0.1</v>
      </c>
      <c r="AW636">
        <f t="shared" si="619"/>
        <v>0.1</v>
      </c>
      <c r="AX636">
        <f t="shared" si="620"/>
        <v>0.1</v>
      </c>
      <c r="AY636">
        <f t="shared" si="621"/>
        <v>0.1</v>
      </c>
      <c r="AZ636">
        <f t="shared" si="622"/>
        <v>0.1</v>
      </c>
      <c r="BA636">
        <f t="shared" si="623"/>
        <v>0.1</v>
      </c>
      <c r="BB636">
        <f t="shared" si="624"/>
        <v>0.1</v>
      </c>
      <c r="BC636">
        <f t="shared" si="625"/>
        <v>0.1</v>
      </c>
      <c r="BD636">
        <f t="shared" si="626"/>
        <v>0.1</v>
      </c>
      <c r="BE636">
        <f t="shared" si="627"/>
        <v>0.1</v>
      </c>
      <c r="BF636">
        <f t="shared" si="628"/>
        <v>0.1</v>
      </c>
      <c r="BG636">
        <f t="shared" si="629"/>
        <v>0.1</v>
      </c>
      <c r="BH636">
        <f t="shared" si="630"/>
        <v>0.1</v>
      </c>
      <c r="BI636">
        <f t="shared" si="631"/>
        <v>0.1</v>
      </c>
      <c r="BJ636">
        <f t="shared" si="632"/>
        <v>0.1</v>
      </c>
      <c r="BK636">
        <f t="shared" si="633"/>
        <v>10.1</v>
      </c>
      <c r="BM636">
        <f t="shared" si="634"/>
        <v>1.2999999999999998</v>
      </c>
      <c r="BN636">
        <f t="shared" si="635"/>
        <v>1.2999999999999998</v>
      </c>
      <c r="BO636">
        <f t="shared" si="636"/>
        <v>1.2999999999999998</v>
      </c>
      <c r="BP636">
        <f t="shared" si="637"/>
        <v>1.2999999999999998</v>
      </c>
      <c r="BQ636">
        <f t="shared" si="638"/>
        <v>1.2999999999999998</v>
      </c>
      <c r="BR636">
        <f t="shared" si="639"/>
        <v>1.2099999999999997</v>
      </c>
      <c r="BS636">
        <f t="shared" si="640"/>
        <v>1.2099999999999997</v>
      </c>
      <c r="BT636">
        <f t="shared" si="641"/>
        <v>1.2099999999999997</v>
      </c>
      <c r="BU636">
        <f t="shared" si="642"/>
        <v>1.2099999999999997</v>
      </c>
      <c r="BV636">
        <f t="shared" si="643"/>
        <v>1.2099999999999997</v>
      </c>
      <c r="BW636">
        <f t="shared" si="644"/>
        <v>1.2099999999999997</v>
      </c>
      <c r="BX636">
        <f t="shared" si="645"/>
        <v>1.1199999999999999</v>
      </c>
      <c r="BY636">
        <f t="shared" si="646"/>
        <v>1.1199999999999999</v>
      </c>
      <c r="BZ636">
        <f t="shared" si="647"/>
        <v>1.1199999999999999</v>
      </c>
      <c r="CA636">
        <f t="shared" si="648"/>
        <v>1.1199999999999999</v>
      </c>
      <c r="CB636">
        <f t="shared" si="649"/>
        <v>1.1199999999999999</v>
      </c>
      <c r="CC636">
        <f t="shared" si="650"/>
        <v>1.1199999999999999</v>
      </c>
      <c r="CD636">
        <f t="shared" si="651"/>
        <v>1.1199999999999999</v>
      </c>
      <c r="CE636">
        <f t="shared" si="652"/>
        <v>1.1199999999999999</v>
      </c>
      <c r="CF636">
        <f t="shared" si="653"/>
        <v>59.12</v>
      </c>
      <c r="CH636">
        <f t="shared" si="654"/>
        <v>115.84</v>
      </c>
      <c r="CI636">
        <f t="shared" si="655"/>
        <v>22.000000000000004</v>
      </c>
      <c r="CJ636">
        <f t="shared" si="656"/>
        <v>12</v>
      </c>
      <c r="CK636">
        <f t="shared" si="657"/>
        <v>81.84</v>
      </c>
      <c r="CL636">
        <f t="shared" si="658"/>
        <v>0</v>
      </c>
      <c r="CM636">
        <f t="shared" si="659"/>
        <v>0</v>
      </c>
    </row>
    <row r="637" spans="1:91" x14ac:dyDescent="0.2">
      <c r="A637">
        <v>620</v>
      </c>
      <c r="B637">
        <f>B$14*(10-lgd*COUNTIF(Defaults!$AI637:$AR637,"&lt;="&amp;B$17))</f>
        <v>1.5</v>
      </c>
      <c r="C637">
        <f>C$14*(10-lgd*COUNTIF(Defaults!$AI637:$AR637,"&lt;="&amp;C$17))</f>
        <v>1.5</v>
      </c>
      <c r="D637">
        <f>D$14*(10-lgd*COUNTIF(Defaults!$AI637:$AR637,"&lt;="&amp;D$17))</f>
        <v>1.5</v>
      </c>
      <c r="E637">
        <f>E$14*(10-lgd*COUNTIF(Defaults!$AI637:$AR637,"&lt;="&amp;E$17))</f>
        <v>1.5</v>
      </c>
      <c r="F637">
        <f>F$14*(10-lgd*COUNTIF(Defaults!$AI637:$AR637,"&lt;="&amp;F$17))</f>
        <v>1.5</v>
      </c>
      <c r="G637">
        <f>G$14*(10-lgd*COUNTIF(Defaults!$AI637:$AR637,"&lt;="&amp;G$17))</f>
        <v>1.5</v>
      </c>
      <c r="H637">
        <f>H$14*(10-lgd*COUNTIF(Defaults!$AI637:$AR637,"&lt;="&amp;H$17))</f>
        <v>1.5</v>
      </c>
      <c r="I637">
        <f>I$14*(10-lgd*COUNTIF(Defaults!$AI637:$AR637,"&lt;="&amp;I$17))</f>
        <v>1.5</v>
      </c>
      <c r="J637">
        <f>J$14*(10-lgd*COUNTIF(Defaults!$AI637:$AR637,"&lt;="&amp;J$17))</f>
        <v>1.5</v>
      </c>
      <c r="K637">
        <f>K$14*(10-lgd*COUNTIF(Defaults!$AI637:$AR637,"&lt;="&amp;K$17))</f>
        <v>1.5</v>
      </c>
      <c r="L637">
        <f>L$14*(10-lgd*COUNTIF(Defaults!$AI637:$AR637,"&lt;="&amp;L$17))</f>
        <v>1.5</v>
      </c>
      <c r="M637">
        <f>M$14*(10-lgd*COUNTIF(Defaults!$AI637:$AR637,"&lt;="&amp;M$17))</f>
        <v>1.5</v>
      </c>
      <c r="N637">
        <f>N$14*(10-lgd*COUNTIF(Defaults!$AI637:$AR637,"&lt;="&amp;N$17))</f>
        <v>1.5</v>
      </c>
      <c r="O637">
        <f>O$14*(10-lgd*COUNTIF(Defaults!$AI637:$AR637,"&lt;="&amp;O$17))</f>
        <v>1.5</v>
      </c>
      <c r="P637">
        <f>P$14*(10-lgd*COUNTIF(Defaults!$AI637:$AR637,"&lt;="&amp;P$17))</f>
        <v>1.5</v>
      </c>
      <c r="Q637">
        <f>Q$14*(10-lgd*COUNTIF(Defaults!$AI637:$AR637,"&lt;="&amp;Q$17))</f>
        <v>1.5</v>
      </c>
      <c r="R637">
        <f>R$14*(10-lgd*COUNTIF(Defaults!$AI637:$AR637,"&lt;="&amp;R$17))</f>
        <v>1.5</v>
      </c>
      <c r="S637">
        <f>S$14*(10-lgd*COUNTIF(Defaults!$AI637:$AR637,"&lt;="&amp;S$17))</f>
        <v>1.5</v>
      </c>
      <c r="T637">
        <f>T$14*(10-lgd*COUNTIF(Defaults!$AI637:$AR637,"&lt;="&amp;T$17))</f>
        <v>1.5</v>
      </c>
      <c r="U637">
        <f>U$14*(10-lgd*COUNTIF(Defaults!$AI637:$AR637,"&lt;="&amp;U$17))</f>
        <v>101.5</v>
      </c>
      <c r="W637">
        <f t="shared" si="594"/>
        <v>0.1</v>
      </c>
      <c r="X637">
        <f t="shared" si="595"/>
        <v>0.1</v>
      </c>
      <c r="Y637">
        <f t="shared" si="596"/>
        <v>0.1</v>
      </c>
      <c r="Z637">
        <f t="shared" si="597"/>
        <v>0.1</v>
      </c>
      <c r="AA637">
        <f t="shared" si="598"/>
        <v>0.1</v>
      </c>
      <c r="AB637">
        <f t="shared" si="599"/>
        <v>0.1</v>
      </c>
      <c r="AC637">
        <f t="shared" si="600"/>
        <v>0.1</v>
      </c>
      <c r="AD637">
        <f t="shared" si="601"/>
        <v>0.1</v>
      </c>
      <c r="AE637">
        <f t="shared" si="602"/>
        <v>0.1</v>
      </c>
      <c r="AF637">
        <f t="shared" si="603"/>
        <v>0.1</v>
      </c>
      <c r="AG637">
        <f t="shared" si="604"/>
        <v>0.1</v>
      </c>
      <c r="AH637">
        <f t="shared" si="605"/>
        <v>0.1</v>
      </c>
      <c r="AI637">
        <f t="shared" si="606"/>
        <v>0.1</v>
      </c>
      <c r="AJ637">
        <f t="shared" si="607"/>
        <v>0.1</v>
      </c>
      <c r="AK637">
        <f t="shared" si="608"/>
        <v>0.1</v>
      </c>
      <c r="AL637">
        <f t="shared" si="609"/>
        <v>0.1</v>
      </c>
      <c r="AM637">
        <f t="shared" si="610"/>
        <v>0.1</v>
      </c>
      <c r="AN637">
        <f t="shared" si="611"/>
        <v>0.1</v>
      </c>
      <c r="AO637">
        <f t="shared" si="612"/>
        <v>0.1</v>
      </c>
      <c r="AP637">
        <f t="shared" si="613"/>
        <v>20.100000000000001</v>
      </c>
      <c r="AR637">
        <f t="shared" si="614"/>
        <v>0.1</v>
      </c>
      <c r="AS637">
        <f t="shared" si="615"/>
        <v>0.1</v>
      </c>
      <c r="AT637">
        <f t="shared" si="616"/>
        <v>0.1</v>
      </c>
      <c r="AU637">
        <f t="shared" si="617"/>
        <v>0.1</v>
      </c>
      <c r="AV637">
        <f t="shared" si="618"/>
        <v>0.1</v>
      </c>
      <c r="AW637">
        <f t="shared" si="619"/>
        <v>0.1</v>
      </c>
      <c r="AX637">
        <f t="shared" si="620"/>
        <v>0.1</v>
      </c>
      <c r="AY637">
        <f t="shared" si="621"/>
        <v>0.1</v>
      </c>
      <c r="AZ637">
        <f t="shared" si="622"/>
        <v>0.1</v>
      </c>
      <c r="BA637">
        <f t="shared" si="623"/>
        <v>0.1</v>
      </c>
      <c r="BB637">
        <f t="shared" si="624"/>
        <v>0.1</v>
      </c>
      <c r="BC637">
        <f t="shared" si="625"/>
        <v>0.1</v>
      </c>
      <c r="BD637">
        <f t="shared" si="626"/>
        <v>0.1</v>
      </c>
      <c r="BE637">
        <f t="shared" si="627"/>
        <v>0.1</v>
      </c>
      <c r="BF637">
        <f t="shared" si="628"/>
        <v>0.1</v>
      </c>
      <c r="BG637">
        <f t="shared" si="629"/>
        <v>0.1</v>
      </c>
      <c r="BH637">
        <f t="shared" si="630"/>
        <v>0.1</v>
      </c>
      <c r="BI637">
        <f t="shared" si="631"/>
        <v>0.1</v>
      </c>
      <c r="BJ637">
        <f t="shared" si="632"/>
        <v>0.1</v>
      </c>
      <c r="BK637">
        <f t="shared" si="633"/>
        <v>10.1</v>
      </c>
      <c r="BM637">
        <f t="shared" si="634"/>
        <v>1.2999999999999998</v>
      </c>
      <c r="BN637">
        <f t="shared" si="635"/>
        <v>1.2999999999999998</v>
      </c>
      <c r="BO637">
        <f t="shared" si="636"/>
        <v>1.2999999999999998</v>
      </c>
      <c r="BP637">
        <f t="shared" si="637"/>
        <v>1.2999999999999998</v>
      </c>
      <c r="BQ637">
        <f t="shared" si="638"/>
        <v>1.2999999999999998</v>
      </c>
      <c r="BR637">
        <f t="shared" si="639"/>
        <v>1.2999999999999998</v>
      </c>
      <c r="BS637">
        <f t="shared" si="640"/>
        <v>1.2999999999999998</v>
      </c>
      <c r="BT637">
        <f t="shared" si="641"/>
        <v>1.2999999999999998</v>
      </c>
      <c r="BU637">
        <f t="shared" si="642"/>
        <v>1.2999999999999998</v>
      </c>
      <c r="BV637">
        <f t="shared" si="643"/>
        <v>1.2999999999999998</v>
      </c>
      <c r="BW637">
        <f t="shared" si="644"/>
        <v>1.2999999999999998</v>
      </c>
      <c r="BX637">
        <f t="shared" si="645"/>
        <v>1.2999999999999998</v>
      </c>
      <c r="BY637">
        <f t="shared" si="646"/>
        <v>1.2999999999999998</v>
      </c>
      <c r="BZ637">
        <f t="shared" si="647"/>
        <v>1.2999999999999998</v>
      </c>
      <c r="CA637">
        <f t="shared" si="648"/>
        <v>1.2999999999999998</v>
      </c>
      <c r="CB637">
        <f t="shared" si="649"/>
        <v>1.2999999999999998</v>
      </c>
      <c r="CC637">
        <f t="shared" si="650"/>
        <v>1.2999999999999998</v>
      </c>
      <c r="CD637">
        <f t="shared" si="651"/>
        <v>1.2999999999999998</v>
      </c>
      <c r="CE637">
        <f t="shared" si="652"/>
        <v>1.2999999999999998</v>
      </c>
      <c r="CF637">
        <f t="shared" si="653"/>
        <v>71.300000000000011</v>
      </c>
      <c r="CH637">
        <f t="shared" si="654"/>
        <v>130</v>
      </c>
      <c r="CI637">
        <f t="shared" si="655"/>
        <v>22.000000000000004</v>
      </c>
      <c r="CJ637">
        <f t="shared" si="656"/>
        <v>12</v>
      </c>
      <c r="CK637">
        <f t="shared" si="657"/>
        <v>96.000000000000014</v>
      </c>
      <c r="CL637">
        <f t="shared" si="658"/>
        <v>0</v>
      </c>
      <c r="CM637">
        <f t="shared" si="659"/>
        <v>0</v>
      </c>
    </row>
    <row r="638" spans="1:91" x14ac:dyDescent="0.2">
      <c r="A638">
        <v>621</v>
      </c>
      <c r="B638">
        <f>B$14*(10-lgd*COUNTIF(Defaults!$AI638:$AR638,"&lt;="&amp;B$17))</f>
        <v>1.5</v>
      </c>
      <c r="C638">
        <f>C$14*(10-lgd*COUNTIF(Defaults!$AI638:$AR638,"&lt;="&amp;C$17))</f>
        <v>1.5</v>
      </c>
      <c r="D638">
        <f>D$14*(10-lgd*COUNTIF(Defaults!$AI638:$AR638,"&lt;="&amp;D$17))</f>
        <v>1.5</v>
      </c>
      <c r="E638">
        <f>E$14*(10-lgd*COUNTIF(Defaults!$AI638:$AR638,"&lt;="&amp;E$17))</f>
        <v>1.5</v>
      </c>
      <c r="F638">
        <f>F$14*(10-lgd*COUNTIF(Defaults!$AI638:$AR638,"&lt;="&amp;F$17))</f>
        <v>1.5</v>
      </c>
      <c r="G638">
        <f>G$14*(10-lgd*COUNTIF(Defaults!$AI638:$AR638,"&lt;="&amp;G$17))</f>
        <v>1.5</v>
      </c>
      <c r="H638">
        <f>H$14*(10-lgd*COUNTIF(Defaults!$AI638:$AR638,"&lt;="&amp;H$17))</f>
        <v>1.5</v>
      </c>
      <c r="I638">
        <f>I$14*(10-lgd*COUNTIF(Defaults!$AI638:$AR638,"&lt;="&amp;I$17))</f>
        <v>1.5</v>
      </c>
      <c r="J638">
        <f>J$14*(10-lgd*COUNTIF(Defaults!$AI638:$AR638,"&lt;="&amp;J$17))</f>
        <v>1.5</v>
      </c>
      <c r="K638">
        <f>K$14*(10-lgd*COUNTIF(Defaults!$AI638:$AR638,"&lt;="&amp;K$17))</f>
        <v>1.5</v>
      </c>
      <c r="L638">
        <f>L$14*(10-lgd*COUNTIF(Defaults!$AI638:$AR638,"&lt;="&amp;L$17))</f>
        <v>1.5</v>
      </c>
      <c r="M638">
        <f>M$14*(10-lgd*COUNTIF(Defaults!$AI638:$AR638,"&lt;="&amp;M$17))</f>
        <v>1.5</v>
      </c>
      <c r="N638">
        <f>N$14*(10-lgd*COUNTIF(Defaults!$AI638:$AR638,"&lt;="&amp;N$17))</f>
        <v>1.5</v>
      </c>
      <c r="O638">
        <f>O$14*(10-lgd*COUNTIF(Defaults!$AI638:$AR638,"&lt;="&amp;O$17))</f>
        <v>1.5</v>
      </c>
      <c r="P638">
        <f>P$14*(10-lgd*COUNTIF(Defaults!$AI638:$AR638,"&lt;="&amp;P$17))</f>
        <v>1.5</v>
      </c>
      <c r="Q638">
        <f>Q$14*(10-lgd*COUNTIF(Defaults!$AI638:$AR638,"&lt;="&amp;Q$17))</f>
        <v>1.5</v>
      </c>
      <c r="R638">
        <f>R$14*(10-lgd*COUNTIF(Defaults!$AI638:$AR638,"&lt;="&amp;R$17))</f>
        <v>1.5</v>
      </c>
      <c r="S638">
        <f>S$14*(10-lgd*COUNTIF(Defaults!$AI638:$AR638,"&lt;="&amp;S$17))</f>
        <v>1.5</v>
      </c>
      <c r="T638">
        <f>T$14*(10-lgd*COUNTIF(Defaults!$AI638:$AR638,"&lt;="&amp;T$17))</f>
        <v>1.5</v>
      </c>
      <c r="U638">
        <f>U$14*(10-lgd*COUNTIF(Defaults!$AI638:$AR638,"&lt;="&amp;U$17))</f>
        <v>95.410000000000011</v>
      </c>
      <c r="W638">
        <f t="shared" si="594"/>
        <v>0.1</v>
      </c>
      <c r="X638">
        <f t="shared" si="595"/>
        <v>0.1</v>
      </c>
      <c r="Y638">
        <f t="shared" si="596"/>
        <v>0.1</v>
      </c>
      <c r="Z638">
        <f t="shared" si="597"/>
        <v>0.1</v>
      </c>
      <c r="AA638">
        <f t="shared" si="598"/>
        <v>0.1</v>
      </c>
      <c r="AB638">
        <f t="shared" si="599"/>
        <v>0.1</v>
      </c>
      <c r="AC638">
        <f t="shared" si="600"/>
        <v>0.1</v>
      </c>
      <c r="AD638">
        <f t="shared" si="601"/>
        <v>0.1</v>
      </c>
      <c r="AE638">
        <f t="shared" si="602"/>
        <v>0.1</v>
      </c>
      <c r="AF638">
        <f t="shared" si="603"/>
        <v>0.1</v>
      </c>
      <c r="AG638">
        <f t="shared" si="604"/>
        <v>0.1</v>
      </c>
      <c r="AH638">
        <f t="shared" si="605"/>
        <v>0.1</v>
      </c>
      <c r="AI638">
        <f t="shared" si="606"/>
        <v>0.1</v>
      </c>
      <c r="AJ638">
        <f t="shared" si="607"/>
        <v>0.1</v>
      </c>
      <c r="AK638">
        <f t="shared" si="608"/>
        <v>0.1</v>
      </c>
      <c r="AL638">
        <f t="shared" si="609"/>
        <v>0.1</v>
      </c>
      <c r="AM638">
        <f t="shared" si="610"/>
        <v>0.1</v>
      </c>
      <c r="AN638">
        <f t="shared" si="611"/>
        <v>0.1</v>
      </c>
      <c r="AO638">
        <f t="shared" si="612"/>
        <v>0.1</v>
      </c>
      <c r="AP638">
        <f t="shared" si="613"/>
        <v>20.100000000000001</v>
      </c>
      <c r="AR638">
        <f t="shared" si="614"/>
        <v>0.1</v>
      </c>
      <c r="AS638">
        <f t="shared" si="615"/>
        <v>0.1</v>
      </c>
      <c r="AT638">
        <f t="shared" si="616"/>
        <v>0.1</v>
      </c>
      <c r="AU638">
        <f t="shared" si="617"/>
        <v>0.1</v>
      </c>
      <c r="AV638">
        <f t="shared" si="618"/>
        <v>0.1</v>
      </c>
      <c r="AW638">
        <f t="shared" si="619"/>
        <v>0.1</v>
      </c>
      <c r="AX638">
        <f t="shared" si="620"/>
        <v>0.1</v>
      </c>
      <c r="AY638">
        <f t="shared" si="621"/>
        <v>0.1</v>
      </c>
      <c r="AZ638">
        <f t="shared" si="622"/>
        <v>0.1</v>
      </c>
      <c r="BA638">
        <f t="shared" si="623"/>
        <v>0.1</v>
      </c>
      <c r="BB638">
        <f t="shared" si="624"/>
        <v>0.1</v>
      </c>
      <c r="BC638">
        <f t="shared" si="625"/>
        <v>0.1</v>
      </c>
      <c r="BD638">
        <f t="shared" si="626"/>
        <v>0.1</v>
      </c>
      <c r="BE638">
        <f t="shared" si="627"/>
        <v>0.1</v>
      </c>
      <c r="BF638">
        <f t="shared" si="628"/>
        <v>0.1</v>
      </c>
      <c r="BG638">
        <f t="shared" si="629"/>
        <v>0.1</v>
      </c>
      <c r="BH638">
        <f t="shared" si="630"/>
        <v>0.1</v>
      </c>
      <c r="BI638">
        <f t="shared" si="631"/>
        <v>0.1</v>
      </c>
      <c r="BJ638">
        <f t="shared" si="632"/>
        <v>0.1</v>
      </c>
      <c r="BK638">
        <f t="shared" si="633"/>
        <v>10.1</v>
      </c>
      <c r="BM638">
        <f t="shared" si="634"/>
        <v>1.2999999999999998</v>
      </c>
      <c r="BN638">
        <f t="shared" si="635"/>
        <v>1.2999999999999998</v>
      </c>
      <c r="BO638">
        <f t="shared" si="636"/>
        <v>1.2999999999999998</v>
      </c>
      <c r="BP638">
        <f t="shared" si="637"/>
        <v>1.2999999999999998</v>
      </c>
      <c r="BQ638">
        <f t="shared" si="638"/>
        <v>1.2999999999999998</v>
      </c>
      <c r="BR638">
        <f t="shared" si="639"/>
        <v>1.2999999999999998</v>
      </c>
      <c r="BS638">
        <f t="shared" si="640"/>
        <v>1.2999999999999998</v>
      </c>
      <c r="BT638">
        <f t="shared" si="641"/>
        <v>1.2999999999999998</v>
      </c>
      <c r="BU638">
        <f t="shared" si="642"/>
        <v>1.2999999999999998</v>
      </c>
      <c r="BV638">
        <f t="shared" si="643"/>
        <v>1.2999999999999998</v>
      </c>
      <c r="BW638">
        <f t="shared" si="644"/>
        <v>1.2999999999999998</v>
      </c>
      <c r="BX638">
        <f t="shared" si="645"/>
        <v>1.2999999999999998</v>
      </c>
      <c r="BY638">
        <f t="shared" si="646"/>
        <v>1.2999999999999998</v>
      </c>
      <c r="BZ638">
        <f t="shared" si="647"/>
        <v>1.2999999999999998</v>
      </c>
      <c r="CA638">
        <f t="shared" si="648"/>
        <v>1.2999999999999998</v>
      </c>
      <c r="CB638">
        <f t="shared" si="649"/>
        <v>1.2999999999999998</v>
      </c>
      <c r="CC638">
        <f t="shared" si="650"/>
        <v>1.2999999999999998</v>
      </c>
      <c r="CD638">
        <f t="shared" si="651"/>
        <v>1.2999999999999998</v>
      </c>
      <c r="CE638">
        <f t="shared" si="652"/>
        <v>1.2999999999999998</v>
      </c>
      <c r="CF638">
        <f t="shared" si="653"/>
        <v>65.210000000000008</v>
      </c>
      <c r="CH638">
        <f t="shared" si="654"/>
        <v>123.91000000000001</v>
      </c>
      <c r="CI638">
        <f t="shared" si="655"/>
        <v>22.000000000000004</v>
      </c>
      <c r="CJ638">
        <f t="shared" si="656"/>
        <v>12</v>
      </c>
      <c r="CK638">
        <f t="shared" si="657"/>
        <v>89.910000000000011</v>
      </c>
      <c r="CL638">
        <f t="shared" si="658"/>
        <v>0</v>
      </c>
      <c r="CM638">
        <f t="shared" si="659"/>
        <v>0</v>
      </c>
    </row>
    <row r="639" spans="1:91" x14ac:dyDescent="0.2">
      <c r="A639">
        <v>622</v>
      </c>
      <c r="B639">
        <f>B$14*(10-lgd*COUNTIF(Defaults!$AI639:$AR639,"&lt;="&amp;B$17))</f>
        <v>1.5</v>
      </c>
      <c r="C639">
        <f>C$14*(10-lgd*COUNTIF(Defaults!$AI639:$AR639,"&lt;="&amp;C$17))</f>
        <v>1.5</v>
      </c>
      <c r="D639">
        <f>D$14*(10-lgd*COUNTIF(Defaults!$AI639:$AR639,"&lt;="&amp;D$17))</f>
        <v>1.5</v>
      </c>
      <c r="E639">
        <f>E$14*(10-lgd*COUNTIF(Defaults!$AI639:$AR639,"&lt;="&amp;E$17))</f>
        <v>1.5</v>
      </c>
      <c r="F639">
        <f>F$14*(10-lgd*COUNTIF(Defaults!$AI639:$AR639,"&lt;="&amp;F$17))</f>
        <v>1.5</v>
      </c>
      <c r="G639">
        <f>G$14*(10-lgd*COUNTIF(Defaults!$AI639:$AR639,"&lt;="&amp;G$17))</f>
        <v>1.5</v>
      </c>
      <c r="H639">
        <f>H$14*(10-lgd*COUNTIF(Defaults!$AI639:$AR639,"&lt;="&amp;H$17))</f>
        <v>1.41</v>
      </c>
      <c r="I639">
        <f>I$14*(10-lgd*COUNTIF(Defaults!$AI639:$AR639,"&lt;="&amp;I$17))</f>
        <v>1.41</v>
      </c>
      <c r="J639">
        <f>J$14*(10-lgd*COUNTIF(Defaults!$AI639:$AR639,"&lt;="&amp;J$17))</f>
        <v>1.41</v>
      </c>
      <c r="K639">
        <f>K$14*(10-lgd*COUNTIF(Defaults!$AI639:$AR639,"&lt;="&amp;K$17))</f>
        <v>1.41</v>
      </c>
      <c r="L639">
        <f>L$14*(10-lgd*COUNTIF(Defaults!$AI639:$AR639,"&lt;="&amp;L$17))</f>
        <v>1.41</v>
      </c>
      <c r="M639">
        <f>M$14*(10-lgd*COUNTIF(Defaults!$AI639:$AR639,"&lt;="&amp;M$17))</f>
        <v>1.41</v>
      </c>
      <c r="N639">
        <f>N$14*(10-lgd*COUNTIF(Defaults!$AI639:$AR639,"&lt;="&amp;N$17))</f>
        <v>1.41</v>
      </c>
      <c r="O639">
        <f>O$14*(10-lgd*COUNTIF(Defaults!$AI639:$AR639,"&lt;="&amp;O$17))</f>
        <v>1.41</v>
      </c>
      <c r="P639">
        <f>P$14*(10-lgd*COUNTIF(Defaults!$AI639:$AR639,"&lt;="&amp;P$17))</f>
        <v>1.41</v>
      </c>
      <c r="Q639">
        <f>Q$14*(10-lgd*COUNTIF(Defaults!$AI639:$AR639,"&lt;="&amp;Q$17))</f>
        <v>1.41</v>
      </c>
      <c r="R639">
        <f>R$14*(10-lgd*COUNTIF(Defaults!$AI639:$AR639,"&lt;="&amp;R$17))</f>
        <v>1.32</v>
      </c>
      <c r="S639">
        <f>S$14*(10-lgd*COUNTIF(Defaults!$AI639:$AR639,"&lt;="&amp;S$17))</f>
        <v>1.32</v>
      </c>
      <c r="T639">
        <f>T$14*(10-lgd*COUNTIF(Defaults!$AI639:$AR639,"&lt;="&amp;T$17))</f>
        <v>1.32</v>
      </c>
      <c r="U639">
        <f>U$14*(10-lgd*COUNTIF(Defaults!$AI639:$AR639,"&lt;="&amp;U$17))</f>
        <v>89.320000000000007</v>
      </c>
      <c r="W639">
        <f t="shared" si="594"/>
        <v>0.1</v>
      </c>
      <c r="X639">
        <f t="shared" si="595"/>
        <v>0.1</v>
      </c>
      <c r="Y639">
        <f t="shared" si="596"/>
        <v>0.1</v>
      </c>
      <c r="Z639">
        <f t="shared" si="597"/>
        <v>0.1</v>
      </c>
      <c r="AA639">
        <f t="shared" si="598"/>
        <v>0.1</v>
      </c>
      <c r="AB639">
        <f t="shared" si="599"/>
        <v>0.1</v>
      </c>
      <c r="AC639">
        <f t="shared" si="600"/>
        <v>0.1</v>
      </c>
      <c r="AD639">
        <f t="shared" si="601"/>
        <v>0.1</v>
      </c>
      <c r="AE639">
        <f t="shared" si="602"/>
        <v>0.1</v>
      </c>
      <c r="AF639">
        <f t="shared" si="603"/>
        <v>0.1</v>
      </c>
      <c r="AG639">
        <f t="shared" si="604"/>
        <v>0.1</v>
      </c>
      <c r="AH639">
        <f t="shared" si="605"/>
        <v>0.1</v>
      </c>
      <c r="AI639">
        <f t="shared" si="606"/>
        <v>0.1</v>
      </c>
      <c r="AJ639">
        <f t="shared" si="607"/>
        <v>0.1</v>
      </c>
      <c r="AK639">
        <f t="shared" si="608"/>
        <v>0.1</v>
      </c>
      <c r="AL639">
        <f t="shared" si="609"/>
        <v>0.1</v>
      </c>
      <c r="AM639">
        <f t="shared" si="610"/>
        <v>0.1</v>
      </c>
      <c r="AN639">
        <f t="shared" si="611"/>
        <v>0.1</v>
      </c>
      <c r="AO639">
        <f t="shared" si="612"/>
        <v>0.1</v>
      </c>
      <c r="AP639">
        <f t="shared" si="613"/>
        <v>20.100000000000001</v>
      </c>
      <c r="AR639">
        <f t="shared" si="614"/>
        <v>0.1</v>
      </c>
      <c r="AS639">
        <f t="shared" si="615"/>
        <v>0.1</v>
      </c>
      <c r="AT639">
        <f t="shared" si="616"/>
        <v>0.1</v>
      </c>
      <c r="AU639">
        <f t="shared" si="617"/>
        <v>0.1</v>
      </c>
      <c r="AV639">
        <f t="shared" si="618"/>
        <v>0.1</v>
      </c>
      <c r="AW639">
        <f t="shared" si="619"/>
        <v>0.1</v>
      </c>
      <c r="AX639">
        <f t="shared" si="620"/>
        <v>0.1</v>
      </c>
      <c r="AY639">
        <f t="shared" si="621"/>
        <v>0.1</v>
      </c>
      <c r="AZ639">
        <f t="shared" si="622"/>
        <v>0.1</v>
      </c>
      <c r="BA639">
        <f t="shared" si="623"/>
        <v>0.1</v>
      </c>
      <c r="BB639">
        <f t="shared" si="624"/>
        <v>0.1</v>
      </c>
      <c r="BC639">
        <f t="shared" si="625"/>
        <v>0.1</v>
      </c>
      <c r="BD639">
        <f t="shared" si="626"/>
        <v>0.1</v>
      </c>
      <c r="BE639">
        <f t="shared" si="627"/>
        <v>0.1</v>
      </c>
      <c r="BF639">
        <f t="shared" si="628"/>
        <v>0.1</v>
      </c>
      <c r="BG639">
        <f t="shared" si="629"/>
        <v>0.1</v>
      </c>
      <c r="BH639">
        <f t="shared" si="630"/>
        <v>0.1</v>
      </c>
      <c r="BI639">
        <f t="shared" si="631"/>
        <v>0.1</v>
      </c>
      <c r="BJ639">
        <f t="shared" si="632"/>
        <v>0.1</v>
      </c>
      <c r="BK639">
        <f t="shared" si="633"/>
        <v>10.1</v>
      </c>
      <c r="BM639">
        <f t="shared" si="634"/>
        <v>1.2999999999999998</v>
      </c>
      <c r="BN639">
        <f t="shared" si="635"/>
        <v>1.2999999999999998</v>
      </c>
      <c r="BO639">
        <f t="shared" si="636"/>
        <v>1.2999999999999998</v>
      </c>
      <c r="BP639">
        <f t="shared" si="637"/>
        <v>1.2999999999999998</v>
      </c>
      <c r="BQ639">
        <f t="shared" si="638"/>
        <v>1.2999999999999998</v>
      </c>
      <c r="BR639">
        <f t="shared" si="639"/>
        <v>1.2999999999999998</v>
      </c>
      <c r="BS639">
        <f t="shared" si="640"/>
        <v>1.2099999999999997</v>
      </c>
      <c r="BT639">
        <f t="shared" si="641"/>
        <v>1.2099999999999997</v>
      </c>
      <c r="BU639">
        <f t="shared" si="642"/>
        <v>1.2099999999999997</v>
      </c>
      <c r="BV639">
        <f t="shared" si="643"/>
        <v>1.2099999999999997</v>
      </c>
      <c r="BW639">
        <f t="shared" si="644"/>
        <v>1.2099999999999997</v>
      </c>
      <c r="BX639">
        <f t="shared" si="645"/>
        <v>1.2099999999999997</v>
      </c>
      <c r="BY639">
        <f t="shared" si="646"/>
        <v>1.2099999999999997</v>
      </c>
      <c r="BZ639">
        <f t="shared" si="647"/>
        <v>1.2099999999999997</v>
      </c>
      <c r="CA639">
        <f t="shared" si="648"/>
        <v>1.2099999999999997</v>
      </c>
      <c r="CB639">
        <f t="shared" si="649"/>
        <v>1.2099999999999997</v>
      </c>
      <c r="CC639">
        <f t="shared" si="650"/>
        <v>1.1199999999999999</v>
      </c>
      <c r="CD639">
        <f t="shared" si="651"/>
        <v>1.1199999999999999</v>
      </c>
      <c r="CE639">
        <f t="shared" si="652"/>
        <v>1.1199999999999999</v>
      </c>
      <c r="CF639">
        <f t="shared" si="653"/>
        <v>59.12</v>
      </c>
      <c r="CH639">
        <f t="shared" si="654"/>
        <v>116.38000000000001</v>
      </c>
      <c r="CI639">
        <f t="shared" si="655"/>
        <v>22.000000000000004</v>
      </c>
      <c r="CJ639">
        <f t="shared" si="656"/>
        <v>12</v>
      </c>
      <c r="CK639">
        <f t="shared" si="657"/>
        <v>82.38</v>
      </c>
      <c r="CL639">
        <f t="shared" si="658"/>
        <v>0</v>
      </c>
      <c r="CM639">
        <f t="shared" si="659"/>
        <v>0</v>
      </c>
    </row>
    <row r="640" spans="1:91" x14ac:dyDescent="0.2">
      <c r="A640">
        <v>623</v>
      </c>
      <c r="B640">
        <f>B$14*(10-lgd*COUNTIF(Defaults!$AI640:$AR640,"&lt;="&amp;B$17))</f>
        <v>1.5</v>
      </c>
      <c r="C640">
        <f>C$14*(10-lgd*COUNTIF(Defaults!$AI640:$AR640,"&lt;="&amp;C$17))</f>
        <v>1.5</v>
      </c>
      <c r="D640">
        <f>D$14*(10-lgd*COUNTIF(Defaults!$AI640:$AR640,"&lt;="&amp;D$17))</f>
        <v>1.5</v>
      </c>
      <c r="E640">
        <f>E$14*(10-lgd*COUNTIF(Defaults!$AI640:$AR640,"&lt;="&amp;E$17))</f>
        <v>1.5</v>
      </c>
      <c r="F640">
        <f>F$14*(10-lgd*COUNTIF(Defaults!$AI640:$AR640,"&lt;="&amp;F$17))</f>
        <v>1.5</v>
      </c>
      <c r="G640">
        <f>G$14*(10-lgd*COUNTIF(Defaults!$AI640:$AR640,"&lt;="&amp;G$17))</f>
        <v>1.5</v>
      </c>
      <c r="H640">
        <f>H$14*(10-lgd*COUNTIF(Defaults!$AI640:$AR640,"&lt;="&amp;H$17))</f>
        <v>1.5</v>
      </c>
      <c r="I640">
        <f>I$14*(10-lgd*COUNTIF(Defaults!$AI640:$AR640,"&lt;="&amp;I$17))</f>
        <v>1.5</v>
      </c>
      <c r="J640">
        <f>J$14*(10-lgd*COUNTIF(Defaults!$AI640:$AR640,"&lt;="&amp;J$17))</f>
        <v>1.5</v>
      </c>
      <c r="K640">
        <f>K$14*(10-lgd*COUNTIF(Defaults!$AI640:$AR640,"&lt;="&amp;K$17))</f>
        <v>1.5</v>
      </c>
      <c r="L640">
        <f>L$14*(10-lgd*COUNTIF(Defaults!$AI640:$AR640,"&lt;="&amp;L$17))</f>
        <v>1.5</v>
      </c>
      <c r="M640">
        <f>M$14*(10-lgd*COUNTIF(Defaults!$AI640:$AR640,"&lt;="&amp;M$17))</f>
        <v>1.5</v>
      </c>
      <c r="N640">
        <f>N$14*(10-lgd*COUNTIF(Defaults!$AI640:$AR640,"&lt;="&amp;N$17))</f>
        <v>1.5</v>
      </c>
      <c r="O640">
        <f>O$14*(10-lgd*COUNTIF(Defaults!$AI640:$AR640,"&lt;="&amp;O$17))</f>
        <v>1.5</v>
      </c>
      <c r="P640">
        <f>P$14*(10-lgd*COUNTIF(Defaults!$AI640:$AR640,"&lt;="&amp;P$17))</f>
        <v>1.5</v>
      </c>
      <c r="Q640">
        <f>Q$14*(10-lgd*COUNTIF(Defaults!$AI640:$AR640,"&lt;="&amp;Q$17))</f>
        <v>1.5</v>
      </c>
      <c r="R640">
        <f>R$14*(10-lgd*COUNTIF(Defaults!$AI640:$AR640,"&lt;="&amp;R$17))</f>
        <v>1.5</v>
      </c>
      <c r="S640">
        <f>S$14*(10-lgd*COUNTIF(Defaults!$AI640:$AR640,"&lt;="&amp;S$17))</f>
        <v>1.5</v>
      </c>
      <c r="T640">
        <f>T$14*(10-lgd*COUNTIF(Defaults!$AI640:$AR640,"&lt;="&amp;T$17))</f>
        <v>1.5</v>
      </c>
      <c r="U640">
        <f>U$14*(10-lgd*COUNTIF(Defaults!$AI640:$AR640,"&lt;="&amp;U$17))</f>
        <v>95.410000000000011</v>
      </c>
      <c r="W640">
        <f t="shared" si="594"/>
        <v>0.1</v>
      </c>
      <c r="X640">
        <f t="shared" si="595"/>
        <v>0.1</v>
      </c>
      <c r="Y640">
        <f t="shared" si="596"/>
        <v>0.1</v>
      </c>
      <c r="Z640">
        <f t="shared" si="597"/>
        <v>0.1</v>
      </c>
      <c r="AA640">
        <f t="shared" si="598"/>
        <v>0.1</v>
      </c>
      <c r="AB640">
        <f t="shared" si="599"/>
        <v>0.1</v>
      </c>
      <c r="AC640">
        <f t="shared" si="600"/>
        <v>0.1</v>
      </c>
      <c r="AD640">
        <f t="shared" si="601"/>
        <v>0.1</v>
      </c>
      <c r="AE640">
        <f t="shared" si="602"/>
        <v>0.1</v>
      </c>
      <c r="AF640">
        <f t="shared" si="603"/>
        <v>0.1</v>
      </c>
      <c r="AG640">
        <f t="shared" si="604"/>
        <v>0.1</v>
      </c>
      <c r="AH640">
        <f t="shared" si="605"/>
        <v>0.1</v>
      </c>
      <c r="AI640">
        <f t="shared" si="606"/>
        <v>0.1</v>
      </c>
      <c r="AJ640">
        <f t="shared" si="607"/>
        <v>0.1</v>
      </c>
      <c r="AK640">
        <f t="shared" si="608"/>
        <v>0.1</v>
      </c>
      <c r="AL640">
        <f t="shared" si="609"/>
        <v>0.1</v>
      </c>
      <c r="AM640">
        <f t="shared" si="610"/>
        <v>0.1</v>
      </c>
      <c r="AN640">
        <f t="shared" si="611"/>
        <v>0.1</v>
      </c>
      <c r="AO640">
        <f t="shared" si="612"/>
        <v>0.1</v>
      </c>
      <c r="AP640">
        <f t="shared" si="613"/>
        <v>20.100000000000001</v>
      </c>
      <c r="AR640">
        <f t="shared" si="614"/>
        <v>0.1</v>
      </c>
      <c r="AS640">
        <f t="shared" si="615"/>
        <v>0.1</v>
      </c>
      <c r="AT640">
        <f t="shared" si="616"/>
        <v>0.1</v>
      </c>
      <c r="AU640">
        <f t="shared" si="617"/>
        <v>0.1</v>
      </c>
      <c r="AV640">
        <f t="shared" si="618"/>
        <v>0.1</v>
      </c>
      <c r="AW640">
        <f t="shared" si="619"/>
        <v>0.1</v>
      </c>
      <c r="AX640">
        <f t="shared" si="620"/>
        <v>0.1</v>
      </c>
      <c r="AY640">
        <f t="shared" si="621"/>
        <v>0.1</v>
      </c>
      <c r="AZ640">
        <f t="shared" si="622"/>
        <v>0.1</v>
      </c>
      <c r="BA640">
        <f t="shared" si="623"/>
        <v>0.1</v>
      </c>
      <c r="BB640">
        <f t="shared" si="624"/>
        <v>0.1</v>
      </c>
      <c r="BC640">
        <f t="shared" si="625"/>
        <v>0.1</v>
      </c>
      <c r="BD640">
        <f t="shared" si="626"/>
        <v>0.1</v>
      </c>
      <c r="BE640">
        <f t="shared" si="627"/>
        <v>0.1</v>
      </c>
      <c r="BF640">
        <f t="shared" si="628"/>
        <v>0.1</v>
      </c>
      <c r="BG640">
        <f t="shared" si="629"/>
        <v>0.1</v>
      </c>
      <c r="BH640">
        <f t="shared" si="630"/>
        <v>0.1</v>
      </c>
      <c r="BI640">
        <f t="shared" si="631"/>
        <v>0.1</v>
      </c>
      <c r="BJ640">
        <f t="shared" si="632"/>
        <v>0.1</v>
      </c>
      <c r="BK640">
        <f t="shared" si="633"/>
        <v>10.1</v>
      </c>
      <c r="BM640">
        <f t="shared" si="634"/>
        <v>1.2999999999999998</v>
      </c>
      <c r="BN640">
        <f t="shared" si="635"/>
        <v>1.2999999999999998</v>
      </c>
      <c r="BO640">
        <f t="shared" si="636"/>
        <v>1.2999999999999998</v>
      </c>
      <c r="BP640">
        <f t="shared" si="637"/>
        <v>1.2999999999999998</v>
      </c>
      <c r="BQ640">
        <f t="shared" si="638"/>
        <v>1.2999999999999998</v>
      </c>
      <c r="BR640">
        <f t="shared" si="639"/>
        <v>1.2999999999999998</v>
      </c>
      <c r="BS640">
        <f t="shared" si="640"/>
        <v>1.2999999999999998</v>
      </c>
      <c r="BT640">
        <f t="shared" si="641"/>
        <v>1.2999999999999998</v>
      </c>
      <c r="BU640">
        <f t="shared" si="642"/>
        <v>1.2999999999999998</v>
      </c>
      <c r="BV640">
        <f t="shared" si="643"/>
        <v>1.2999999999999998</v>
      </c>
      <c r="BW640">
        <f t="shared" si="644"/>
        <v>1.2999999999999998</v>
      </c>
      <c r="BX640">
        <f t="shared" si="645"/>
        <v>1.2999999999999998</v>
      </c>
      <c r="BY640">
        <f t="shared" si="646"/>
        <v>1.2999999999999998</v>
      </c>
      <c r="BZ640">
        <f t="shared" si="647"/>
        <v>1.2999999999999998</v>
      </c>
      <c r="CA640">
        <f t="shared" si="648"/>
        <v>1.2999999999999998</v>
      </c>
      <c r="CB640">
        <f t="shared" si="649"/>
        <v>1.2999999999999998</v>
      </c>
      <c r="CC640">
        <f t="shared" si="650"/>
        <v>1.2999999999999998</v>
      </c>
      <c r="CD640">
        <f t="shared" si="651"/>
        <v>1.2999999999999998</v>
      </c>
      <c r="CE640">
        <f t="shared" si="652"/>
        <v>1.2999999999999998</v>
      </c>
      <c r="CF640">
        <f t="shared" si="653"/>
        <v>65.210000000000008</v>
      </c>
      <c r="CH640">
        <f t="shared" si="654"/>
        <v>123.91000000000001</v>
      </c>
      <c r="CI640">
        <f t="shared" si="655"/>
        <v>22.000000000000004</v>
      </c>
      <c r="CJ640">
        <f t="shared" si="656"/>
        <v>12</v>
      </c>
      <c r="CK640">
        <f t="shared" si="657"/>
        <v>89.910000000000011</v>
      </c>
      <c r="CL640">
        <f t="shared" si="658"/>
        <v>0</v>
      </c>
      <c r="CM640">
        <f t="shared" si="659"/>
        <v>0</v>
      </c>
    </row>
    <row r="641" spans="1:91" x14ac:dyDescent="0.2">
      <c r="A641">
        <v>624</v>
      </c>
      <c r="B641">
        <f>B$14*(10-lgd*COUNTIF(Defaults!$AI641:$AR641,"&lt;="&amp;B$17))</f>
        <v>1.5</v>
      </c>
      <c r="C641">
        <f>C$14*(10-lgd*COUNTIF(Defaults!$AI641:$AR641,"&lt;="&amp;C$17))</f>
        <v>1.5</v>
      </c>
      <c r="D641">
        <f>D$14*(10-lgd*COUNTIF(Defaults!$AI641:$AR641,"&lt;="&amp;D$17))</f>
        <v>1.5</v>
      </c>
      <c r="E641">
        <f>E$14*(10-lgd*COUNTIF(Defaults!$AI641:$AR641,"&lt;="&amp;E$17))</f>
        <v>1.5</v>
      </c>
      <c r="F641">
        <f>F$14*(10-lgd*COUNTIF(Defaults!$AI641:$AR641,"&lt;="&amp;F$17))</f>
        <v>1.5</v>
      </c>
      <c r="G641">
        <f>G$14*(10-lgd*COUNTIF(Defaults!$AI641:$AR641,"&lt;="&amp;G$17))</f>
        <v>1.5</v>
      </c>
      <c r="H641">
        <f>H$14*(10-lgd*COUNTIF(Defaults!$AI641:$AR641,"&lt;="&amp;H$17))</f>
        <v>1.5</v>
      </c>
      <c r="I641">
        <f>I$14*(10-lgd*COUNTIF(Defaults!$AI641:$AR641,"&lt;="&amp;I$17))</f>
        <v>1.5</v>
      </c>
      <c r="J641">
        <f>J$14*(10-lgd*COUNTIF(Defaults!$AI641:$AR641,"&lt;="&amp;J$17))</f>
        <v>1.5</v>
      </c>
      <c r="K641">
        <f>K$14*(10-lgd*COUNTIF(Defaults!$AI641:$AR641,"&lt;="&amp;K$17))</f>
        <v>1.5</v>
      </c>
      <c r="L641">
        <f>L$14*(10-lgd*COUNTIF(Defaults!$AI641:$AR641,"&lt;="&amp;L$17))</f>
        <v>1.5</v>
      </c>
      <c r="M641">
        <f>M$14*(10-lgd*COUNTIF(Defaults!$AI641:$AR641,"&lt;="&amp;M$17))</f>
        <v>1.5</v>
      </c>
      <c r="N641">
        <f>N$14*(10-lgd*COUNTIF(Defaults!$AI641:$AR641,"&lt;="&amp;N$17))</f>
        <v>1.5</v>
      </c>
      <c r="O641">
        <f>O$14*(10-lgd*COUNTIF(Defaults!$AI641:$AR641,"&lt;="&amp;O$17))</f>
        <v>1.5</v>
      </c>
      <c r="P641">
        <f>P$14*(10-lgd*COUNTIF(Defaults!$AI641:$AR641,"&lt;="&amp;P$17))</f>
        <v>1.5</v>
      </c>
      <c r="Q641">
        <f>Q$14*(10-lgd*COUNTIF(Defaults!$AI641:$AR641,"&lt;="&amp;Q$17))</f>
        <v>1.5</v>
      </c>
      <c r="R641">
        <f>R$14*(10-lgd*COUNTIF(Defaults!$AI641:$AR641,"&lt;="&amp;R$17))</f>
        <v>1.5</v>
      </c>
      <c r="S641">
        <f>S$14*(10-lgd*COUNTIF(Defaults!$AI641:$AR641,"&lt;="&amp;S$17))</f>
        <v>1.5</v>
      </c>
      <c r="T641">
        <f>T$14*(10-lgd*COUNTIF(Defaults!$AI641:$AR641,"&lt;="&amp;T$17))</f>
        <v>1.41</v>
      </c>
      <c r="U641">
        <f>U$14*(10-lgd*COUNTIF(Defaults!$AI641:$AR641,"&lt;="&amp;U$17))</f>
        <v>95.410000000000011</v>
      </c>
      <c r="W641">
        <f t="shared" si="594"/>
        <v>0.1</v>
      </c>
      <c r="X641">
        <f t="shared" si="595"/>
        <v>0.1</v>
      </c>
      <c r="Y641">
        <f t="shared" si="596"/>
        <v>0.1</v>
      </c>
      <c r="Z641">
        <f t="shared" si="597"/>
        <v>0.1</v>
      </c>
      <c r="AA641">
        <f t="shared" si="598"/>
        <v>0.1</v>
      </c>
      <c r="AB641">
        <f t="shared" si="599"/>
        <v>0.1</v>
      </c>
      <c r="AC641">
        <f t="shared" si="600"/>
        <v>0.1</v>
      </c>
      <c r="AD641">
        <f t="shared" si="601"/>
        <v>0.1</v>
      </c>
      <c r="AE641">
        <f t="shared" si="602"/>
        <v>0.1</v>
      </c>
      <c r="AF641">
        <f t="shared" si="603"/>
        <v>0.1</v>
      </c>
      <c r="AG641">
        <f t="shared" si="604"/>
        <v>0.1</v>
      </c>
      <c r="AH641">
        <f t="shared" si="605"/>
        <v>0.1</v>
      </c>
      <c r="AI641">
        <f t="shared" si="606"/>
        <v>0.1</v>
      </c>
      <c r="AJ641">
        <f t="shared" si="607"/>
        <v>0.1</v>
      </c>
      <c r="AK641">
        <f t="shared" si="608"/>
        <v>0.1</v>
      </c>
      <c r="AL641">
        <f t="shared" si="609"/>
        <v>0.1</v>
      </c>
      <c r="AM641">
        <f t="shared" si="610"/>
        <v>0.1</v>
      </c>
      <c r="AN641">
        <f t="shared" si="611"/>
        <v>0.1</v>
      </c>
      <c r="AO641">
        <f t="shared" si="612"/>
        <v>0.1</v>
      </c>
      <c r="AP641">
        <f t="shared" si="613"/>
        <v>20.100000000000001</v>
      </c>
      <c r="AR641">
        <f t="shared" si="614"/>
        <v>0.1</v>
      </c>
      <c r="AS641">
        <f t="shared" si="615"/>
        <v>0.1</v>
      </c>
      <c r="AT641">
        <f t="shared" si="616"/>
        <v>0.1</v>
      </c>
      <c r="AU641">
        <f t="shared" si="617"/>
        <v>0.1</v>
      </c>
      <c r="AV641">
        <f t="shared" si="618"/>
        <v>0.1</v>
      </c>
      <c r="AW641">
        <f t="shared" si="619"/>
        <v>0.1</v>
      </c>
      <c r="AX641">
        <f t="shared" si="620"/>
        <v>0.1</v>
      </c>
      <c r="AY641">
        <f t="shared" si="621"/>
        <v>0.1</v>
      </c>
      <c r="AZ641">
        <f t="shared" si="622"/>
        <v>0.1</v>
      </c>
      <c r="BA641">
        <f t="shared" si="623"/>
        <v>0.1</v>
      </c>
      <c r="BB641">
        <f t="shared" si="624"/>
        <v>0.1</v>
      </c>
      <c r="BC641">
        <f t="shared" si="625"/>
        <v>0.1</v>
      </c>
      <c r="BD641">
        <f t="shared" si="626"/>
        <v>0.1</v>
      </c>
      <c r="BE641">
        <f t="shared" si="627"/>
        <v>0.1</v>
      </c>
      <c r="BF641">
        <f t="shared" si="628"/>
        <v>0.1</v>
      </c>
      <c r="BG641">
        <f t="shared" si="629"/>
        <v>0.1</v>
      </c>
      <c r="BH641">
        <f t="shared" si="630"/>
        <v>0.1</v>
      </c>
      <c r="BI641">
        <f t="shared" si="631"/>
        <v>0.1</v>
      </c>
      <c r="BJ641">
        <f t="shared" si="632"/>
        <v>0.1</v>
      </c>
      <c r="BK641">
        <f t="shared" si="633"/>
        <v>10.1</v>
      </c>
      <c r="BM641">
        <f t="shared" si="634"/>
        <v>1.2999999999999998</v>
      </c>
      <c r="BN641">
        <f t="shared" si="635"/>
        <v>1.2999999999999998</v>
      </c>
      <c r="BO641">
        <f t="shared" si="636"/>
        <v>1.2999999999999998</v>
      </c>
      <c r="BP641">
        <f t="shared" si="637"/>
        <v>1.2999999999999998</v>
      </c>
      <c r="BQ641">
        <f t="shared" si="638"/>
        <v>1.2999999999999998</v>
      </c>
      <c r="BR641">
        <f t="shared" si="639"/>
        <v>1.2999999999999998</v>
      </c>
      <c r="BS641">
        <f t="shared" si="640"/>
        <v>1.2999999999999998</v>
      </c>
      <c r="BT641">
        <f t="shared" si="641"/>
        <v>1.2999999999999998</v>
      </c>
      <c r="BU641">
        <f t="shared" si="642"/>
        <v>1.2999999999999998</v>
      </c>
      <c r="BV641">
        <f t="shared" si="643"/>
        <v>1.2999999999999998</v>
      </c>
      <c r="BW641">
        <f t="shared" si="644"/>
        <v>1.2999999999999998</v>
      </c>
      <c r="BX641">
        <f t="shared" si="645"/>
        <v>1.2999999999999998</v>
      </c>
      <c r="BY641">
        <f t="shared" si="646"/>
        <v>1.2999999999999998</v>
      </c>
      <c r="BZ641">
        <f t="shared" si="647"/>
        <v>1.2999999999999998</v>
      </c>
      <c r="CA641">
        <f t="shared" si="648"/>
        <v>1.2999999999999998</v>
      </c>
      <c r="CB641">
        <f t="shared" si="649"/>
        <v>1.2999999999999998</v>
      </c>
      <c r="CC641">
        <f t="shared" si="650"/>
        <v>1.2999999999999998</v>
      </c>
      <c r="CD641">
        <f t="shared" si="651"/>
        <v>1.2999999999999998</v>
      </c>
      <c r="CE641">
        <f t="shared" si="652"/>
        <v>1.2099999999999997</v>
      </c>
      <c r="CF641">
        <f t="shared" si="653"/>
        <v>65.210000000000008</v>
      </c>
      <c r="CH641">
        <f t="shared" si="654"/>
        <v>123.82000000000001</v>
      </c>
      <c r="CI641">
        <f t="shared" si="655"/>
        <v>22.000000000000004</v>
      </c>
      <c r="CJ641">
        <f t="shared" si="656"/>
        <v>12</v>
      </c>
      <c r="CK641">
        <f t="shared" si="657"/>
        <v>89.820000000000022</v>
      </c>
      <c r="CL641">
        <f t="shared" si="658"/>
        <v>0</v>
      </c>
      <c r="CM641">
        <f t="shared" si="659"/>
        <v>0</v>
      </c>
    </row>
    <row r="642" spans="1:91" x14ac:dyDescent="0.2">
      <c r="A642">
        <v>625</v>
      </c>
      <c r="B642">
        <f>B$14*(10-lgd*COUNTIF(Defaults!$AI642:$AR642,"&lt;="&amp;B$17))</f>
        <v>1.5</v>
      </c>
      <c r="C642">
        <f>C$14*(10-lgd*COUNTIF(Defaults!$AI642:$AR642,"&lt;="&amp;C$17))</f>
        <v>1.5</v>
      </c>
      <c r="D642">
        <f>D$14*(10-lgd*COUNTIF(Defaults!$AI642:$AR642,"&lt;="&amp;D$17))</f>
        <v>1.5</v>
      </c>
      <c r="E642">
        <f>E$14*(10-lgd*COUNTIF(Defaults!$AI642:$AR642,"&lt;="&amp;E$17))</f>
        <v>1.5</v>
      </c>
      <c r="F642">
        <f>F$14*(10-lgd*COUNTIF(Defaults!$AI642:$AR642,"&lt;="&amp;F$17))</f>
        <v>1.5</v>
      </c>
      <c r="G642">
        <f>G$14*(10-lgd*COUNTIF(Defaults!$AI642:$AR642,"&lt;="&amp;G$17))</f>
        <v>1.5</v>
      </c>
      <c r="H642">
        <f>H$14*(10-lgd*COUNTIF(Defaults!$AI642:$AR642,"&lt;="&amp;H$17))</f>
        <v>1.41</v>
      </c>
      <c r="I642">
        <f>I$14*(10-lgd*COUNTIF(Defaults!$AI642:$AR642,"&lt;="&amp;I$17))</f>
        <v>1.41</v>
      </c>
      <c r="J642">
        <f>J$14*(10-lgd*COUNTIF(Defaults!$AI642:$AR642,"&lt;="&amp;J$17))</f>
        <v>1.41</v>
      </c>
      <c r="K642">
        <f>K$14*(10-lgd*COUNTIF(Defaults!$AI642:$AR642,"&lt;="&amp;K$17))</f>
        <v>1.41</v>
      </c>
      <c r="L642">
        <f>L$14*(10-lgd*COUNTIF(Defaults!$AI642:$AR642,"&lt;="&amp;L$17))</f>
        <v>1.41</v>
      </c>
      <c r="M642">
        <f>M$14*(10-lgd*COUNTIF(Defaults!$AI642:$AR642,"&lt;="&amp;M$17))</f>
        <v>1.32</v>
      </c>
      <c r="N642">
        <f>N$14*(10-lgd*COUNTIF(Defaults!$AI642:$AR642,"&lt;="&amp;N$17))</f>
        <v>1.32</v>
      </c>
      <c r="O642">
        <f>O$14*(10-lgd*COUNTIF(Defaults!$AI642:$AR642,"&lt;="&amp;O$17))</f>
        <v>1.32</v>
      </c>
      <c r="P642">
        <f>P$14*(10-lgd*COUNTIF(Defaults!$AI642:$AR642,"&lt;="&amp;P$17))</f>
        <v>1.32</v>
      </c>
      <c r="Q642">
        <f>Q$14*(10-lgd*COUNTIF(Defaults!$AI642:$AR642,"&lt;="&amp;Q$17))</f>
        <v>1.32</v>
      </c>
      <c r="R642">
        <f>R$14*(10-lgd*COUNTIF(Defaults!$AI642:$AR642,"&lt;="&amp;R$17))</f>
        <v>1.32</v>
      </c>
      <c r="S642">
        <f>S$14*(10-lgd*COUNTIF(Defaults!$AI642:$AR642,"&lt;="&amp;S$17))</f>
        <v>1.32</v>
      </c>
      <c r="T642">
        <f>T$14*(10-lgd*COUNTIF(Defaults!$AI642:$AR642,"&lt;="&amp;T$17))</f>
        <v>1.32</v>
      </c>
      <c r="U642">
        <f>U$14*(10-lgd*COUNTIF(Defaults!$AI642:$AR642,"&lt;="&amp;U$17))</f>
        <v>89.320000000000007</v>
      </c>
      <c r="W642">
        <f t="shared" si="594"/>
        <v>0.1</v>
      </c>
      <c r="X642">
        <f t="shared" si="595"/>
        <v>0.1</v>
      </c>
      <c r="Y642">
        <f t="shared" si="596"/>
        <v>0.1</v>
      </c>
      <c r="Z642">
        <f t="shared" si="597"/>
        <v>0.1</v>
      </c>
      <c r="AA642">
        <f t="shared" si="598"/>
        <v>0.1</v>
      </c>
      <c r="AB642">
        <f t="shared" si="599"/>
        <v>0.1</v>
      </c>
      <c r="AC642">
        <f t="shared" si="600"/>
        <v>0.1</v>
      </c>
      <c r="AD642">
        <f t="shared" si="601"/>
        <v>0.1</v>
      </c>
      <c r="AE642">
        <f t="shared" si="602"/>
        <v>0.1</v>
      </c>
      <c r="AF642">
        <f t="shared" si="603"/>
        <v>0.1</v>
      </c>
      <c r="AG642">
        <f t="shared" si="604"/>
        <v>0.1</v>
      </c>
      <c r="AH642">
        <f t="shared" si="605"/>
        <v>0.1</v>
      </c>
      <c r="AI642">
        <f t="shared" si="606"/>
        <v>0.1</v>
      </c>
      <c r="AJ642">
        <f t="shared" si="607"/>
        <v>0.1</v>
      </c>
      <c r="AK642">
        <f t="shared" si="608"/>
        <v>0.1</v>
      </c>
      <c r="AL642">
        <f t="shared" si="609"/>
        <v>0.1</v>
      </c>
      <c r="AM642">
        <f t="shared" si="610"/>
        <v>0.1</v>
      </c>
      <c r="AN642">
        <f t="shared" si="611"/>
        <v>0.1</v>
      </c>
      <c r="AO642">
        <f t="shared" si="612"/>
        <v>0.1</v>
      </c>
      <c r="AP642">
        <f t="shared" si="613"/>
        <v>20.100000000000001</v>
      </c>
      <c r="AR642">
        <f t="shared" si="614"/>
        <v>0.1</v>
      </c>
      <c r="AS642">
        <f t="shared" si="615"/>
        <v>0.1</v>
      </c>
      <c r="AT642">
        <f t="shared" si="616"/>
        <v>0.1</v>
      </c>
      <c r="AU642">
        <f t="shared" si="617"/>
        <v>0.1</v>
      </c>
      <c r="AV642">
        <f t="shared" si="618"/>
        <v>0.1</v>
      </c>
      <c r="AW642">
        <f t="shared" si="619"/>
        <v>0.1</v>
      </c>
      <c r="AX642">
        <f t="shared" si="620"/>
        <v>0.1</v>
      </c>
      <c r="AY642">
        <f t="shared" si="621"/>
        <v>0.1</v>
      </c>
      <c r="AZ642">
        <f t="shared" si="622"/>
        <v>0.1</v>
      </c>
      <c r="BA642">
        <f t="shared" si="623"/>
        <v>0.1</v>
      </c>
      <c r="BB642">
        <f t="shared" si="624"/>
        <v>0.1</v>
      </c>
      <c r="BC642">
        <f t="shared" si="625"/>
        <v>0.1</v>
      </c>
      <c r="BD642">
        <f t="shared" si="626"/>
        <v>0.1</v>
      </c>
      <c r="BE642">
        <f t="shared" si="627"/>
        <v>0.1</v>
      </c>
      <c r="BF642">
        <f t="shared" si="628"/>
        <v>0.1</v>
      </c>
      <c r="BG642">
        <f t="shared" si="629"/>
        <v>0.1</v>
      </c>
      <c r="BH642">
        <f t="shared" si="630"/>
        <v>0.1</v>
      </c>
      <c r="BI642">
        <f t="shared" si="631"/>
        <v>0.1</v>
      </c>
      <c r="BJ642">
        <f t="shared" si="632"/>
        <v>0.1</v>
      </c>
      <c r="BK642">
        <f t="shared" si="633"/>
        <v>10.1</v>
      </c>
      <c r="BM642">
        <f t="shared" si="634"/>
        <v>1.2999999999999998</v>
      </c>
      <c r="BN642">
        <f t="shared" si="635"/>
        <v>1.2999999999999998</v>
      </c>
      <c r="BO642">
        <f t="shared" si="636"/>
        <v>1.2999999999999998</v>
      </c>
      <c r="BP642">
        <f t="shared" si="637"/>
        <v>1.2999999999999998</v>
      </c>
      <c r="BQ642">
        <f t="shared" si="638"/>
        <v>1.2999999999999998</v>
      </c>
      <c r="BR642">
        <f t="shared" si="639"/>
        <v>1.2999999999999998</v>
      </c>
      <c r="BS642">
        <f t="shared" si="640"/>
        <v>1.2099999999999997</v>
      </c>
      <c r="BT642">
        <f t="shared" si="641"/>
        <v>1.2099999999999997</v>
      </c>
      <c r="BU642">
        <f t="shared" si="642"/>
        <v>1.2099999999999997</v>
      </c>
      <c r="BV642">
        <f t="shared" si="643"/>
        <v>1.2099999999999997</v>
      </c>
      <c r="BW642">
        <f t="shared" si="644"/>
        <v>1.2099999999999997</v>
      </c>
      <c r="BX642">
        <f t="shared" si="645"/>
        <v>1.1199999999999999</v>
      </c>
      <c r="BY642">
        <f t="shared" si="646"/>
        <v>1.1199999999999999</v>
      </c>
      <c r="BZ642">
        <f t="shared" si="647"/>
        <v>1.1199999999999999</v>
      </c>
      <c r="CA642">
        <f t="shared" si="648"/>
        <v>1.1199999999999999</v>
      </c>
      <c r="CB642">
        <f t="shared" si="649"/>
        <v>1.1199999999999999</v>
      </c>
      <c r="CC642">
        <f t="shared" si="650"/>
        <v>1.1199999999999999</v>
      </c>
      <c r="CD642">
        <f t="shared" si="651"/>
        <v>1.1199999999999999</v>
      </c>
      <c r="CE642">
        <f t="shared" si="652"/>
        <v>1.1199999999999999</v>
      </c>
      <c r="CF642">
        <f t="shared" si="653"/>
        <v>59.12</v>
      </c>
      <c r="CH642">
        <f t="shared" si="654"/>
        <v>115.93</v>
      </c>
      <c r="CI642">
        <f t="shared" si="655"/>
        <v>22.000000000000004</v>
      </c>
      <c r="CJ642">
        <f t="shared" si="656"/>
        <v>12</v>
      </c>
      <c r="CK642">
        <f t="shared" si="657"/>
        <v>81.929999999999993</v>
      </c>
      <c r="CL642">
        <f t="shared" si="658"/>
        <v>0</v>
      </c>
      <c r="CM642">
        <f t="shared" si="659"/>
        <v>0</v>
      </c>
    </row>
    <row r="643" spans="1:91" x14ac:dyDescent="0.2">
      <c r="A643">
        <v>626</v>
      </c>
      <c r="B643">
        <f>B$14*(10-lgd*COUNTIF(Defaults!$AI643:$AR643,"&lt;="&amp;B$17))</f>
        <v>1.5</v>
      </c>
      <c r="C643">
        <f>C$14*(10-lgd*COUNTIF(Defaults!$AI643:$AR643,"&lt;="&amp;C$17))</f>
        <v>1.5</v>
      </c>
      <c r="D643">
        <f>D$14*(10-lgd*COUNTIF(Defaults!$AI643:$AR643,"&lt;="&amp;D$17))</f>
        <v>1.5</v>
      </c>
      <c r="E643">
        <f>E$14*(10-lgd*COUNTIF(Defaults!$AI643:$AR643,"&lt;="&amp;E$17))</f>
        <v>1.5</v>
      </c>
      <c r="F643">
        <f>F$14*(10-lgd*COUNTIF(Defaults!$AI643:$AR643,"&lt;="&amp;F$17))</f>
        <v>1.5</v>
      </c>
      <c r="G643">
        <f>G$14*(10-lgd*COUNTIF(Defaults!$AI643:$AR643,"&lt;="&amp;G$17))</f>
        <v>1.5</v>
      </c>
      <c r="H643">
        <f>H$14*(10-lgd*COUNTIF(Defaults!$AI643:$AR643,"&lt;="&amp;H$17))</f>
        <v>1.5</v>
      </c>
      <c r="I643">
        <f>I$14*(10-lgd*COUNTIF(Defaults!$AI643:$AR643,"&lt;="&amp;I$17))</f>
        <v>1.5</v>
      </c>
      <c r="J643">
        <f>J$14*(10-lgd*COUNTIF(Defaults!$AI643:$AR643,"&lt;="&amp;J$17))</f>
        <v>1.5</v>
      </c>
      <c r="K643">
        <f>K$14*(10-lgd*COUNTIF(Defaults!$AI643:$AR643,"&lt;="&amp;K$17))</f>
        <v>1.5</v>
      </c>
      <c r="L643">
        <f>L$14*(10-lgd*COUNTIF(Defaults!$AI643:$AR643,"&lt;="&amp;L$17))</f>
        <v>1.5</v>
      </c>
      <c r="M643">
        <f>M$14*(10-lgd*COUNTIF(Defaults!$AI643:$AR643,"&lt;="&amp;M$17))</f>
        <v>1.5</v>
      </c>
      <c r="N643">
        <f>N$14*(10-lgd*COUNTIF(Defaults!$AI643:$AR643,"&lt;="&amp;N$17))</f>
        <v>1.5</v>
      </c>
      <c r="O643">
        <f>O$14*(10-lgd*COUNTIF(Defaults!$AI643:$AR643,"&lt;="&amp;O$17))</f>
        <v>1.5</v>
      </c>
      <c r="P643">
        <f>P$14*(10-lgd*COUNTIF(Defaults!$AI643:$AR643,"&lt;="&amp;P$17))</f>
        <v>1.5</v>
      </c>
      <c r="Q643">
        <f>Q$14*(10-lgd*COUNTIF(Defaults!$AI643:$AR643,"&lt;="&amp;Q$17))</f>
        <v>1.5</v>
      </c>
      <c r="R643">
        <f>R$14*(10-lgd*COUNTIF(Defaults!$AI643:$AR643,"&lt;="&amp;R$17))</f>
        <v>1.5</v>
      </c>
      <c r="S643">
        <f>S$14*(10-lgd*COUNTIF(Defaults!$AI643:$AR643,"&lt;="&amp;S$17))</f>
        <v>1.5</v>
      </c>
      <c r="T643">
        <f>T$14*(10-lgd*COUNTIF(Defaults!$AI643:$AR643,"&lt;="&amp;T$17))</f>
        <v>1.5</v>
      </c>
      <c r="U643">
        <f>U$14*(10-lgd*COUNTIF(Defaults!$AI643:$AR643,"&lt;="&amp;U$17))</f>
        <v>101.5</v>
      </c>
      <c r="W643">
        <f t="shared" si="594"/>
        <v>0.1</v>
      </c>
      <c r="X643">
        <f t="shared" si="595"/>
        <v>0.1</v>
      </c>
      <c r="Y643">
        <f t="shared" si="596"/>
        <v>0.1</v>
      </c>
      <c r="Z643">
        <f t="shared" si="597"/>
        <v>0.1</v>
      </c>
      <c r="AA643">
        <f t="shared" si="598"/>
        <v>0.1</v>
      </c>
      <c r="AB643">
        <f t="shared" si="599"/>
        <v>0.1</v>
      </c>
      <c r="AC643">
        <f t="shared" si="600"/>
        <v>0.1</v>
      </c>
      <c r="AD643">
        <f t="shared" si="601"/>
        <v>0.1</v>
      </c>
      <c r="AE643">
        <f t="shared" si="602"/>
        <v>0.1</v>
      </c>
      <c r="AF643">
        <f t="shared" si="603"/>
        <v>0.1</v>
      </c>
      <c r="AG643">
        <f t="shared" si="604"/>
        <v>0.1</v>
      </c>
      <c r="AH643">
        <f t="shared" si="605"/>
        <v>0.1</v>
      </c>
      <c r="AI643">
        <f t="shared" si="606"/>
        <v>0.1</v>
      </c>
      <c r="AJ643">
        <f t="shared" si="607"/>
        <v>0.1</v>
      </c>
      <c r="AK643">
        <f t="shared" si="608"/>
        <v>0.1</v>
      </c>
      <c r="AL643">
        <f t="shared" si="609"/>
        <v>0.1</v>
      </c>
      <c r="AM643">
        <f t="shared" si="610"/>
        <v>0.1</v>
      </c>
      <c r="AN643">
        <f t="shared" si="611"/>
        <v>0.1</v>
      </c>
      <c r="AO643">
        <f t="shared" si="612"/>
        <v>0.1</v>
      </c>
      <c r="AP643">
        <f t="shared" si="613"/>
        <v>20.100000000000001</v>
      </c>
      <c r="AR643">
        <f t="shared" si="614"/>
        <v>0.1</v>
      </c>
      <c r="AS643">
        <f t="shared" si="615"/>
        <v>0.1</v>
      </c>
      <c r="AT643">
        <f t="shared" si="616"/>
        <v>0.1</v>
      </c>
      <c r="AU643">
        <f t="shared" si="617"/>
        <v>0.1</v>
      </c>
      <c r="AV643">
        <f t="shared" si="618"/>
        <v>0.1</v>
      </c>
      <c r="AW643">
        <f t="shared" si="619"/>
        <v>0.1</v>
      </c>
      <c r="AX643">
        <f t="shared" si="620"/>
        <v>0.1</v>
      </c>
      <c r="AY643">
        <f t="shared" si="621"/>
        <v>0.1</v>
      </c>
      <c r="AZ643">
        <f t="shared" si="622"/>
        <v>0.1</v>
      </c>
      <c r="BA643">
        <f t="shared" si="623"/>
        <v>0.1</v>
      </c>
      <c r="BB643">
        <f t="shared" si="624"/>
        <v>0.1</v>
      </c>
      <c r="BC643">
        <f t="shared" si="625"/>
        <v>0.1</v>
      </c>
      <c r="BD643">
        <f t="shared" si="626"/>
        <v>0.1</v>
      </c>
      <c r="BE643">
        <f t="shared" si="627"/>
        <v>0.1</v>
      </c>
      <c r="BF643">
        <f t="shared" si="628"/>
        <v>0.1</v>
      </c>
      <c r="BG643">
        <f t="shared" si="629"/>
        <v>0.1</v>
      </c>
      <c r="BH643">
        <f t="shared" si="630"/>
        <v>0.1</v>
      </c>
      <c r="BI643">
        <f t="shared" si="631"/>
        <v>0.1</v>
      </c>
      <c r="BJ643">
        <f t="shared" si="632"/>
        <v>0.1</v>
      </c>
      <c r="BK643">
        <f t="shared" si="633"/>
        <v>10.1</v>
      </c>
      <c r="BM643">
        <f t="shared" si="634"/>
        <v>1.2999999999999998</v>
      </c>
      <c r="BN643">
        <f t="shared" si="635"/>
        <v>1.2999999999999998</v>
      </c>
      <c r="BO643">
        <f t="shared" si="636"/>
        <v>1.2999999999999998</v>
      </c>
      <c r="BP643">
        <f t="shared" si="637"/>
        <v>1.2999999999999998</v>
      </c>
      <c r="BQ643">
        <f t="shared" si="638"/>
        <v>1.2999999999999998</v>
      </c>
      <c r="BR643">
        <f t="shared" si="639"/>
        <v>1.2999999999999998</v>
      </c>
      <c r="BS643">
        <f t="shared" si="640"/>
        <v>1.2999999999999998</v>
      </c>
      <c r="BT643">
        <f t="shared" si="641"/>
        <v>1.2999999999999998</v>
      </c>
      <c r="BU643">
        <f t="shared" si="642"/>
        <v>1.2999999999999998</v>
      </c>
      <c r="BV643">
        <f t="shared" si="643"/>
        <v>1.2999999999999998</v>
      </c>
      <c r="BW643">
        <f t="shared" si="644"/>
        <v>1.2999999999999998</v>
      </c>
      <c r="BX643">
        <f t="shared" si="645"/>
        <v>1.2999999999999998</v>
      </c>
      <c r="BY643">
        <f t="shared" si="646"/>
        <v>1.2999999999999998</v>
      </c>
      <c r="BZ643">
        <f t="shared" si="647"/>
        <v>1.2999999999999998</v>
      </c>
      <c r="CA643">
        <f t="shared" si="648"/>
        <v>1.2999999999999998</v>
      </c>
      <c r="CB643">
        <f t="shared" si="649"/>
        <v>1.2999999999999998</v>
      </c>
      <c r="CC643">
        <f t="shared" si="650"/>
        <v>1.2999999999999998</v>
      </c>
      <c r="CD643">
        <f t="shared" si="651"/>
        <v>1.2999999999999998</v>
      </c>
      <c r="CE643">
        <f t="shared" si="652"/>
        <v>1.2999999999999998</v>
      </c>
      <c r="CF643">
        <f t="shared" si="653"/>
        <v>71.300000000000011</v>
      </c>
      <c r="CH643">
        <f t="shared" si="654"/>
        <v>130</v>
      </c>
      <c r="CI643">
        <f t="shared" si="655"/>
        <v>22.000000000000004</v>
      </c>
      <c r="CJ643">
        <f t="shared" si="656"/>
        <v>12</v>
      </c>
      <c r="CK643">
        <f t="shared" si="657"/>
        <v>96.000000000000014</v>
      </c>
      <c r="CL643">
        <f t="shared" si="658"/>
        <v>0</v>
      </c>
      <c r="CM643">
        <f t="shared" si="659"/>
        <v>0</v>
      </c>
    </row>
    <row r="644" spans="1:91" x14ac:dyDescent="0.2">
      <c r="A644">
        <v>627</v>
      </c>
      <c r="B644">
        <f>B$14*(10-lgd*COUNTIF(Defaults!$AI644:$AR644,"&lt;="&amp;B$17))</f>
        <v>1.5</v>
      </c>
      <c r="C644">
        <f>C$14*(10-lgd*COUNTIF(Defaults!$AI644:$AR644,"&lt;="&amp;C$17))</f>
        <v>1.5</v>
      </c>
      <c r="D644">
        <f>D$14*(10-lgd*COUNTIF(Defaults!$AI644:$AR644,"&lt;="&amp;D$17))</f>
        <v>1.5</v>
      </c>
      <c r="E644">
        <f>E$14*(10-lgd*COUNTIF(Defaults!$AI644:$AR644,"&lt;="&amp;E$17))</f>
        <v>1.5</v>
      </c>
      <c r="F644">
        <f>F$14*(10-lgd*COUNTIF(Defaults!$AI644:$AR644,"&lt;="&amp;F$17))</f>
        <v>1.5</v>
      </c>
      <c r="G644">
        <f>G$14*(10-lgd*COUNTIF(Defaults!$AI644:$AR644,"&lt;="&amp;G$17))</f>
        <v>1.5</v>
      </c>
      <c r="H644">
        <f>H$14*(10-lgd*COUNTIF(Defaults!$AI644:$AR644,"&lt;="&amp;H$17))</f>
        <v>1.5</v>
      </c>
      <c r="I644">
        <f>I$14*(10-lgd*COUNTIF(Defaults!$AI644:$AR644,"&lt;="&amp;I$17))</f>
        <v>1.5</v>
      </c>
      <c r="J644">
        <f>J$14*(10-lgd*COUNTIF(Defaults!$AI644:$AR644,"&lt;="&amp;J$17))</f>
        <v>1.5</v>
      </c>
      <c r="K644">
        <f>K$14*(10-lgd*COUNTIF(Defaults!$AI644:$AR644,"&lt;="&amp;K$17))</f>
        <v>1.5</v>
      </c>
      <c r="L644">
        <f>L$14*(10-lgd*COUNTIF(Defaults!$AI644:$AR644,"&lt;="&amp;L$17))</f>
        <v>1.5</v>
      </c>
      <c r="M644">
        <f>M$14*(10-lgd*COUNTIF(Defaults!$AI644:$AR644,"&lt;="&amp;M$17))</f>
        <v>1.5</v>
      </c>
      <c r="N644">
        <f>N$14*(10-lgd*COUNTIF(Defaults!$AI644:$AR644,"&lt;="&amp;N$17))</f>
        <v>1.5</v>
      </c>
      <c r="O644">
        <f>O$14*(10-lgd*COUNTIF(Defaults!$AI644:$AR644,"&lt;="&amp;O$17))</f>
        <v>1.5</v>
      </c>
      <c r="P644">
        <f>P$14*(10-lgd*COUNTIF(Defaults!$AI644:$AR644,"&lt;="&amp;P$17))</f>
        <v>1.5</v>
      </c>
      <c r="Q644">
        <f>Q$14*(10-lgd*COUNTIF(Defaults!$AI644:$AR644,"&lt;="&amp;Q$17))</f>
        <v>1.5</v>
      </c>
      <c r="R644">
        <f>R$14*(10-lgd*COUNTIF(Defaults!$AI644:$AR644,"&lt;="&amp;R$17))</f>
        <v>1.5</v>
      </c>
      <c r="S644">
        <f>S$14*(10-lgd*COUNTIF(Defaults!$AI644:$AR644,"&lt;="&amp;S$17))</f>
        <v>1.5</v>
      </c>
      <c r="T644">
        <f>T$14*(10-lgd*COUNTIF(Defaults!$AI644:$AR644,"&lt;="&amp;T$17))</f>
        <v>1.5</v>
      </c>
      <c r="U644">
        <f>U$14*(10-lgd*COUNTIF(Defaults!$AI644:$AR644,"&lt;="&amp;U$17))</f>
        <v>101.5</v>
      </c>
      <c r="W644">
        <f t="shared" si="594"/>
        <v>0.1</v>
      </c>
      <c r="X644">
        <f t="shared" si="595"/>
        <v>0.1</v>
      </c>
      <c r="Y644">
        <f t="shared" si="596"/>
        <v>0.1</v>
      </c>
      <c r="Z644">
        <f t="shared" si="597"/>
        <v>0.1</v>
      </c>
      <c r="AA644">
        <f t="shared" si="598"/>
        <v>0.1</v>
      </c>
      <c r="AB644">
        <f t="shared" si="599"/>
        <v>0.1</v>
      </c>
      <c r="AC644">
        <f t="shared" si="600"/>
        <v>0.1</v>
      </c>
      <c r="AD644">
        <f t="shared" si="601"/>
        <v>0.1</v>
      </c>
      <c r="AE644">
        <f t="shared" si="602"/>
        <v>0.1</v>
      </c>
      <c r="AF644">
        <f t="shared" si="603"/>
        <v>0.1</v>
      </c>
      <c r="AG644">
        <f t="shared" si="604"/>
        <v>0.1</v>
      </c>
      <c r="AH644">
        <f t="shared" si="605"/>
        <v>0.1</v>
      </c>
      <c r="AI644">
        <f t="shared" si="606"/>
        <v>0.1</v>
      </c>
      <c r="AJ644">
        <f t="shared" si="607"/>
        <v>0.1</v>
      </c>
      <c r="AK644">
        <f t="shared" si="608"/>
        <v>0.1</v>
      </c>
      <c r="AL644">
        <f t="shared" si="609"/>
        <v>0.1</v>
      </c>
      <c r="AM644">
        <f t="shared" si="610"/>
        <v>0.1</v>
      </c>
      <c r="AN644">
        <f t="shared" si="611"/>
        <v>0.1</v>
      </c>
      <c r="AO644">
        <f t="shared" si="612"/>
        <v>0.1</v>
      </c>
      <c r="AP644">
        <f t="shared" si="613"/>
        <v>20.100000000000001</v>
      </c>
      <c r="AR644">
        <f t="shared" si="614"/>
        <v>0.1</v>
      </c>
      <c r="AS644">
        <f t="shared" si="615"/>
        <v>0.1</v>
      </c>
      <c r="AT644">
        <f t="shared" si="616"/>
        <v>0.1</v>
      </c>
      <c r="AU644">
        <f t="shared" si="617"/>
        <v>0.1</v>
      </c>
      <c r="AV644">
        <f t="shared" si="618"/>
        <v>0.1</v>
      </c>
      <c r="AW644">
        <f t="shared" si="619"/>
        <v>0.1</v>
      </c>
      <c r="AX644">
        <f t="shared" si="620"/>
        <v>0.1</v>
      </c>
      <c r="AY644">
        <f t="shared" si="621"/>
        <v>0.1</v>
      </c>
      <c r="AZ644">
        <f t="shared" si="622"/>
        <v>0.1</v>
      </c>
      <c r="BA644">
        <f t="shared" si="623"/>
        <v>0.1</v>
      </c>
      <c r="BB644">
        <f t="shared" si="624"/>
        <v>0.1</v>
      </c>
      <c r="BC644">
        <f t="shared" si="625"/>
        <v>0.1</v>
      </c>
      <c r="BD644">
        <f t="shared" si="626"/>
        <v>0.1</v>
      </c>
      <c r="BE644">
        <f t="shared" si="627"/>
        <v>0.1</v>
      </c>
      <c r="BF644">
        <f t="shared" si="628"/>
        <v>0.1</v>
      </c>
      <c r="BG644">
        <f t="shared" si="629"/>
        <v>0.1</v>
      </c>
      <c r="BH644">
        <f t="shared" si="630"/>
        <v>0.1</v>
      </c>
      <c r="BI644">
        <f t="shared" si="631"/>
        <v>0.1</v>
      </c>
      <c r="BJ644">
        <f t="shared" si="632"/>
        <v>0.1</v>
      </c>
      <c r="BK644">
        <f t="shared" si="633"/>
        <v>10.1</v>
      </c>
      <c r="BM644">
        <f t="shared" si="634"/>
        <v>1.2999999999999998</v>
      </c>
      <c r="BN644">
        <f t="shared" si="635"/>
        <v>1.2999999999999998</v>
      </c>
      <c r="BO644">
        <f t="shared" si="636"/>
        <v>1.2999999999999998</v>
      </c>
      <c r="BP644">
        <f t="shared" si="637"/>
        <v>1.2999999999999998</v>
      </c>
      <c r="BQ644">
        <f t="shared" si="638"/>
        <v>1.2999999999999998</v>
      </c>
      <c r="BR644">
        <f t="shared" si="639"/>
        <v>1.2999999999999998</v>
      </c>
      <c r="BS644">
        <f t="shared" si="640"/>
        <v>1.2999999999999998</v>
      </c>
      <c r="BT644">
        <f t="shared" si="641"/>
        <v>1.2999999999999998</v>
      </c>
      <c r="BU644">
        <f t="shared" si="642"/>
        <v>1.2999999999999998</v>
      </c>
      <c r="BV644">
        <f t="shared" si="643"/>
        <v>1.2999999999999998</v>
      </c>
      <c r="BW644">
        <f t="shared" si="644"/>
        <v>1.2999999999999998</v>
      </c>
      <c r="BX644">
        <f t="shared" si="645"/>
        <v>1.2999999999999998</v>
      </c>
      <c r="BY644">
        <f t="shared" si="646"/>
        <v>1.2999999999999998</v>
      </c>
      <c r="BZ644">
        <f t="shared" si="647"/>
        <v>1.2999999999999998</v>
      </c>
      <c r="CA644">
        <f t="shared" si="648"/>
        <v>1.2999999999999998</v>
      </c>
      <c r="CB644">
        <f t="shared" si="649"/>
        <v>1.2999999999999998</v>
      </c>
      <c r="CC644">
        <f t="shared" si="650"/>
        <v>1.2999999999999998</v>
      </c>
      <c r="CD644">
        <f t="shared" si="651"/>
        <v>1.2999999999999998</v>
      </c>
      <c r="CE644">
        <f t="shared" si="652"/>
        <v>1.2999999999999998</v>
      </c>
      <c r="CF644">
        <f t="shared" si="653"/>
        <v>71.300000000000011</v>
      </c>
      <c r="CH644">
        <f t="shared" si="654"/>
        <v>130</v>
      </c>
      <c r="CI644">
        <f t="shared" si="655"/>
        <v>22.000000000000004</v>
      </c>
      <c r="CJ644">
        <f t="shared" si="656"/>
        <v>12</v>
      </c>
      <c r="CK644">
        <f t="shared" si="657"/>
        <v>96.000000000000014</v>
      </c>
      <c r="CL644">
        <f t="shared" si="658"/>
        <v>0</v>
      </c>
      <c r="CM644">
        <f t="shared" si="659"/>
        <v>0</v>
      </c>
    </row>
    <row r="645" spans="1:91" x14ac:dyDescent="0.2">
      <c r="A645">
        <v>628</v>
      </c>
      <c r="B645">
        <f>B$14*(10-lgd*COUNTIF(Defaults!$AI645:$AR645,"&lt;="&amp;B$17))</f>
        <v>1.5</v>
      </c>
      <c r="C645">
        <f>C$14*(10-lgd*COUNTIF(Defaults!$AI645:$AR645,"&lt;="&amp;C$17))</f>
        <v>1.5</v>
      </c>
      <c r="D645">
        <f>D$14*(10-lgd*COUNTIF(Defaults!$AI645:$AR645,"&lt;="&amp;D$17))</f>
        <v>1.41</v>
      </c>
      <c r="E645">
        <f>E$14*(10-lgd*COUNTIF(Defaults!$AI645:$AR645,"&lt;="&amp;E$17))</f>
        <v>1.41</v>
      </c>
      <c r="F645">
        <f>F$14*(10-lgd*COUNTIF(Defaults!$AI645:$AR645,"&lt;="&amp;F$17))</f>
        <v>1.41</v>
      </c>
      <c r="G645">
        <f>G$14*(10-lgd*COUNTIF(Defaults!$AI645:$AR645,"&lt;="&amp;G$17))</f>
        <v>1.41</v>
      </c>
      <c r="H645">
        <f>H$14*(10-lgd*COUNTIF(Defaults!$AI645:$AR645,"&lt;="&amp;H$17))</f>
        <v>1.41</v>
      </c>
      <c r="I645">
        <f>I$14*(10-lgd*COUNTIF(Defaults!$AI645:$AR645,"&lt;="&amp;I$17))</f>
        <v>1.41</v>
      </c>
      <c r="J645">
        <f>J$14*(10-lgd*COUNTIF(Defaults!$AI645:$AR645,"&lt;="&amp;J$17))</f>
        <v>1.41</v>
      </c>
      <c r="K645">
        <f>K$14*(10-lgd*COUNTIF(Defaults!$AI645:$AR645,"&lt;="&amp;K$17))</f>
        <v>1.41</v>
      </c>
      <c r="L645">
        <f>L$14*(10-lgd*COUNTIF(Defaults!$AI645:$AR645,"&lt;="&amp;L$17))</f>
        <v>1.41</v>
      </c>
      <c r="M645">
        <f>M$14*(10-lgd*COUNTIF(Defaults!$AI645:$AR645,"&lt;="&amp;M$17))</f>
        <v>1.41</v>
      </c>
      <c r="N645">
        <f>N$14*(10-lgd*COUNTIF(Defaults!$AI645:$AR645,"&lt;="&amp;N$17))</f>
        <v>1.41</v>
      </c>
      <c r="O645">
        <f>O$14*(10-lgd*COUNTIF(Defaults!$AI645:$AR645,"&lt;="&amp;O$17))</f>
        <v>1.41</v>
      </c>
      <c r="P645">
        <f>P$14*(10-lgd*COUNTIF(Defaults!$AI645:$AR645,"&lt;="&amp;P$17))</f>
        <v>1.41</v>
      </c>
      <c r="Q645">
        <f>Q$14*(10-lgd*COUNTIF(Defaults!$AI645:$AR645,"&lt;="&amp;Q$17))</f>
        <v>1.41</v>
      </c>
      <c r="R645">
        <f>R$14*(10-lgd*COUNTIF(Defaults!$AI645:$AR645,"&lt;="&amp;R$17))</f>
        <v>1.41</v>
      </c>
      <c r="S645">
        <f>S$14*(10-lgd*COUNTIF(Defaults!$AI645:$AR645,"&lt;="&amp;S$17))</f>
        <v>1.41</v>
      </c>
      <c r="T645">
        <f>T$14*(10-lgd*COUNTIF(Defaults!$AI645:$AR645,"&lt;="&amp;T$17))</f>
        <v>1.41</v>
      </c>
      <c r="U645">
        <f>U$14*(10-lgd*COUNTIF(Defaults!$AI645:$AR645,"&lt;="&amp;U$17))</f>
        <v>95.410000000000011</v>
      </c>
      <c r="W645">
        <f t="shared" si="594"/>
        <v>0.1</v>
      </c>
      <c r="X645">
        <f t="shared" si="595"/>
        <v>0.1</v>
      </c>
      <c r="Y645">
        <f t="shared" si="596"/>
        <v>0.1</v>
      </c>
      <c r="Z645">
        <f t="shared" si="597"/>
        <v>0.1</v>
      </c>
      <c r="AA645">
        <f t="shared" si="598"/>
        <v>0.1</v>
      </c>
      <c r="AB645">
        <f t="shared" si="599"/>
        <v>0.1</v>
      </c>
      <c r="AC645">
        <f t="shared" si="600"/>
        <v>0.1</v>
      </c>
      <c r="AD645">
        <f t="shared" si="601"/>
        <v>0.1</v>
      </c>
      <c r="AE645">
        <f t="shared" si="602"/>
        <v>0.1</v>
      </c>
      <c r="AF645">
        <f t="shared" si="603"/>
        <v>0.1</v>
      </c>
      <c r="AG645">
        <f t="shared" si="604"/>
        <v>0.1</v>
      </c>
      <c r="AH645">
        <f t="shared" si="605"/>
        <v>0.1</v>
      </c>
      <c r="AI645">
        <f t="shared" si="606"/>
        <v>0.1</v>
      </c>
      <c r="AJ645">
        <f t="shared" si="607"/>
        <v>0.1</v>
      </c>
      <c r="AK645">
        <f t="shared" si="608"/>
        <v>0.1</v>
      </c>
      <c r="AL645">
        <f t="shared" si="609"/>
        <v>0.1</v>
      </c>
      <c r="AM645">
        <f t="shared" si="610"/>
        <v>0.1</v>
      </c>
      <c r="AN645">
        <f t="shared" si="611"/>
        <v>0.1</v>
      </c>
      <c r="AO645">
        <f t="shared" si="612"/>
        <v>0.1</v>
      </c>
      <c r="AP645">
        <f t="shared" si="613"/>
        <v>20.100000000000001</v>
      </c>
      <c r="AR645">
        <f t="shared" si="614"/>
        <v>0.1</v>
      </c>
      <c r="AS645">
        <f t="shared" si="615"/>
        <v>0.1</v>
      </c>
      <c r="AT645">
        <f t="shared" si="616"/>
        <v>0.1</v>
      </c>
      <c r="AU645">
        <f t="shared" si="617"/>
        <v>0.1</v>
      </c>
      <c r="AV645">
        <f t="shared" si="618"/>
        <v>0.1</v>
      </c>
      <c r="AW645">
        <f t="shared" si="619"/>
        <v>0.1</v>
      </c>
      <c r="AX645">
        <f t="shared" si="620"/>
        <v>0.1</v>
      </c>
      <c r="AY645">
        <f t="shared" si="621"/>
        <v>0.1</v>
      </c>
      <c r="AZ645">
        <f t="shared" si="622"/>
        <v>0.1</v>
      </c>
      <c r="BA645">
        <f t="shared" si="623"/>
        <v>0.1</v>
      </c>
      <c r="BB645">
        <f t="shared" si="624"/>
        <v>0.1</v>
      </c>
      <c r="BC645">
        <f t="shared" si="625"/>
        <v>0.1</v>
      </c>
      <c r="BD645">
        <f t="shared" si="626"/>
        <v>0.1</v>
      </c>
      <c r="BE645">
        <f t="shared" si="627"/>
        <v>0.1</v>
      </c>
      <c r="BF645">
        <f t="shared" si="628"/>
        <v>0.1</v>
      </c>
      <c r="BG645">
        <f t="shared" si="629"/>
        <v>0.1</v>
      </c>
      <c r="BH645">
        <f t="shared" si="630"/>
        <v>0.1</v>
      </c>
      <c r="BI645">
        <f t="shared" si="631"/>
        <v>0.1</v>
      </c>
      <c r="BJ645">
        <f t="shared" si="632"/>
        <v>0.1</v>
      </c>
      <c r="BK645">
        <f t="shared" si="633"/>
        <v>10.1</v>
      </c>
      <c r="BM645">
        <f t="shared" si="634"/>
        <v>1.2999999999999998</v>
      </c>
      <c r="BN645">
        <f t="shared" si="635"/>
        <v>1.2999999999999998</v>
      </c>
      <c r="BO645">
        <f t="shared" si="636"/>
        <v>1.2099999999999997</v>
      </c>
      <c r="BP645">
        <f t="shared" si="637"/>
        <v>1.2099999999999997</v>
      </c>
      <c r="BQ645">
        <f t="shared" si="638"/>
        <v>1.2099999999999997</v>
      </c>
      <c r="BR645">
        <f t="shared" si="639"/>
        <v>1.2099999999999997</v>
      </c>
      <c r="BS645">
        <f t="shared" si="640"/>
        <v>1.2099999999999997</v>
      </c>
      <c r="BT645">
        <f t="shared" si="641"/>
        <v>1.2099999999999997</v>
      </c>
      <c r="BU645">
        <f t="shared" si="642"/>
        <v>1.2099999999999997</v>
      </c>
      <c r="BV645">
        <f t="shared" si="643"/>
        <v>1.2099999999999997</v>
      </c>
      <c r="BW645">
        <f t="shared" si="644"/>
        <v>1.2099999999999997</v>
      </c>
      <c r="BX645">
        <f t="shared" si="645"/>
        <v>1.2099999999999997</v>
      </c>
      <c r="BY645">
        <f t="shared" si="646"/>
        <v>1.2099999999999997</v>
      </c>
      <c r="BZ645">
        <f t="shared" si="647"/>
        <v>1.2099999999999997</v>
      </c>
      <c r="CA645">
        <f t="shared" si="648"/>
        <v>1.2099999999999997</v>
      </c>
      <c r="CB645">
        <f t="shared" si="649"/>
        <v>1.2099999999999997</v>
      </c>
      <c r="CC645">
        <f t="shared" si="650"/>
        <v>1.2099999999999997</v>
      </c>
      <c r="CD645">
        <f t="shared" si="651"/>
        <v>1.2099999999999997</v>
      </c>
      <c r="CE645">
        <f t="shared" si="652"/>
        <v>1.2099999999999997</v>
      </c>
      <c r="CF645">
        <f t="shared" si="653"/>
        <v>65.210000000000008</v>
      </c>
      <c r="CH645">
        <f t="shared" si="654"/>
        <v>122.38000000000001</v>
      </c>
      <c r="CI645">
        <f t="shared" si="655"/>
        <v>22.000000000000004</v>
      </c>
      <c r="CJ645">
        <f t="shared" si="656"/>
        <v>12</v>
      </c>
      <c r="CK645">
        <f t="shared" si="657"/>
        <v>88.38000000000001</v>
      </c>
      <c r="CL645">
        <f t="shared" si="658"/>
        <v>0</v>
      </c>
      <c r="CM645">
        <f t="shared" si="659"/>
        <v>0</v>
      </c>
    </row>
    <row r="646" spans="1:91" x14ac:dyDescent="0.2">
      <c r="A646">
        <v>629</v>
      </c>
      <c r="B646">
        <f>B$14*(10-lgd*COUNTIF(Defaults!$AI646:$AR646,"&lt;="&amp;B$17))</f>
        <v>1.5</v>
      </c>
      <c r="C646">
        <f>C$14*(10-lgd*COUNTIF(Defaults!$AI646:$AR646,"&lt;="&amp;C$17))</f>
        <v>1.5</v>
      </c>
      <c r="D646">
        <f>D$14*(10-lgd*COUNTIF(Defaults!$AI646:$AR646,"&lt;="&amp;D$17))</f>
        <v>1.5</v>
      </c>
      <c r="E646">
        <f>E$14*(10-lgd*COUNTIF(Defaults!$AI646:$AR646,"&lt;="&amp;E$17))</f>
        <v>1.5</v>
      </c>
      <c r="F646">
        <f>F$14*(10-lgd*COUNTIF(Defaults!$AI646:$AR646,"&lt;="&amp;F$17))</f>
        <v>1.5</v>
      </c>
      <c r="G646">
        <f>G$14*(10-lgd*COUNTIF(Defaults!$AI646:$AR646,"&lt;="&amp;G$17))</f>
        <v>1.5</v>
      </c>
      <c r="H646">
        <f>H$14*(10-lgd*COUNTIF(Defaults!$AI646:$AR646,"&lt;="&amp;H$17))</f>
        <v>1.5</v>
      </c>
      <c r="I646">
        <f>I$14*(10-lgd*COUNTIF(Defaults!$AI646:$AR646,"&lt;="&amp;I$17))</f>
        <v>1.41</v>
      </c>
      <c r="J646">
        <f>J$14*(10-lgd*COUNTIF(Defaults!$AI646:$AR646,"&lt;="&amp;J$17))</f>
        <v>1.41</v>
      </c>
      <c r="K646">
        <f>K$14*(10-lgd*COUNTIF(Defaults!$AI646:$AR646,"&lt;="&amp;K$17))</f>
        <v>1.41</v>
      </c>
      <c r="L646">
        <f>L$14*(10-lgd*COUNTIF(Defaults!$AI646:$AR646,"&lt;="&amp;L$17))</f>
        <v>1.41</v>
      </c>
      <c r="M646">
        <f>M$14*(10-lgd*COUNTIF(Defaults!$AI646:$AR646,"&lt;="&amp;M$17))</f>
        <v>1.41</v>
      </c>
      <c r="N646">
        <f>N$14*(10-lgd*COUNTIF(Defaults!$AI646:$AR646,"&lt;="&amp;N$17))</f>
        <v>1.41</v>
      </c>
      <c r="O646">
        <f>O$14*(10-lgd*COUNTIF(Defaults!$AI646:$AR646,"&lt;="&amp;O$17))</f>
        <v>1.32</v>
      </c>
      <c r="P646">
        <f>P$14*(10-lgd*COUNTIF(Defaults!$AI646:$AR646,"&lt;="&amp;P$17))</f>
        <v>1.32</v>
      </c>
      <c r="Q646">
        <f>Q$14*(10-lgd*COUNTIF(Defaults!$AI646:$AR646,"&lt;="&amp;Q$17))</f>
        <v>1.32</v>
      </c>
      <c r="R646">
        <f>R$14*(10-lgd*COUNTIF(Defaults!$AI646:$AR646,"&lt;="&amp;R$17))</f>
        <v>1.32</v>
      </c>
      <c r="S646">
        <f>S$14*(10-lgd*COUNTIF(Defaults!$AI646:$AR646,"&lt;="&amp;S$17))</f>
        <v>1.2299999999999998</v>
      </c>
      <c r="T646">
        <f>T$14*(10-lgd*COUNTIF(Defaults!$AI646:$AR646,"&lt;="&amp;T$17))</f>
        <v>1.2299999999999998</v>
      </c>
      <c r="U646">
        <f>U$14*(10-lgd*COUNTIF(Defaults!$AI646:$AR646,"&lt;="&amp;U$17))</f>
        <v>77.14</v>
      </c>
      <c r="W646">
        <f t="shared" si="594"/>
        <v>0.1</v>
      </c>
      <c r="X646">
        <f t="shared" si="595"/>
        <v>0.1</v>
      </c>
      <c r="Y646">
        <f t="shared" si="596"/>
        <v>0.1</v>
      </c>
      <c r="Z646">
        <f t="shared" si="597"/>
        <v>0.1</v>
      </c>
      <c r="AA646">
        <f t="shared" si="598"/>
        <v>0.1</v>
      </c>
      <c r="AB646">
        <f t="shared" si="599"/>
        <v>0.1</v>
      </c>
      <c r="AC646">
        <f t="shared" si="600"/>
        <v>0.1</v>
      </c>
      <c r="AD646">
        <f t="shared" si="601"/>
        <v>0.1</v>
      </c>
      <c r="AE646">
        <f t="shared" si="602"/>
        <v>0.1</v>
      </c>
      <c r="AF646">
        <f t="shared" si="603"/>
        <v>0.1</v>
      </c>
      <c r="AG646">
        <f t="shared" si="604"/>
        <v>0.1</v>
      </c>
      <c r="AH646">
        <f t="shared" si="605"/>
        <v>0.1</v>
      </c>
      <c r="AI646">
        <f t="shared" si="606"/>
        <v>0.1</v>
      </c>
      <c r="AJ646">
        <f t="shared" si="607"/>
        <v>0.1</v>
      </c>
      <c r="AK646">
        <f t="shared" si="608"/>
        <v>0.1</v>
      </c>
      <c r="AL646">
        <f t="shared" si="609"/>
        <v>0.1</v>
      </c>
      <c r="AM646">
        <f t="shared" si="610"/>
        <v>0.1</v>
      </c>
      <c r="AN646">
        <f t="shared" si="611"/>
        <v>0.1</v>
      </c>
      <c r="AO646">
        <f t="shared" si="612"/>
        <v>0.1</v>
      </c>
      <c r="AP646">
        <f t="shared" si="613"/>
        <v>20.100000000000001</v>
      </c>
      <c r="AR646">
        <f t="shared" si="614"/>
        <v>0.1</v>
      </c>
      <c r="AS646">
        <f t="shared" si="615"/>
        <v>0.1</v>
      </c>
      <c r="AT646">
        <f t="shared" si="616"/>
        <v>0.1</v>
      </c>
      <c r="AU646">
        <f t="shared" si="617"/>
        <v>0.1</v>
      </c>
      <c r="AV646">
        <f t="shared" si="618"/>
        <v>0.1</v>
      </c>
      <c r="AW646">
        <f t="shared" si="619"/>
        <v>0.1</v>
      </c>
      <c r="AX646">
        <f t="shared" si="620"/>
        <v>0.1</v>
      </c>
      <c r="AY646">
        <f t="shared" si="621"/>
        <v>0.1</v>
      </c>
      <c r="AZ646">
        <f t="shared" si="622"/>
        <v>0.1</v>
      </c>
      <c r="BA646">
        <f t="shared" si="623"/>
        <v>0.1</v>
      </c>
      <c r="BB646">
        <f t="shared" si="624"/>
        <v>0.1</v>
      </c>
      <c r="BC646">
        <f t="shared" si="625"/>
        <v>0.1</v>
      </c>
      <c r="BD646">
        <f t="shared" si="626"/>
        <v>0.1</v>
      </c>
      <c r="BE646">
        <f t="shared" si="627"/>
        <v>0.1</v>
      </c>
      <c r="BF646">
        <f t="shared" si="628"/>
        <v>0.1</v>
      </c>
      <c r="BG646">
        <f t="shared" si="629"/>
        <v>0.1</v>
      </c>
      <c r="BH646">
        <f t="shared" si="630"/>
        <v>0.1</v>
      </c>
      <c r="BI646">
        <f t="shared" si="631"/>
        <v>0.1</v>
      </c>
      <c r="BJ646">
        <f t="shared" si="632"/>
        <v>0.1</v>
      </c>
      <c r="BK646">
        <f t="shared" si="633"/>
        <v>10.1</v>
      </c>
      <c r="BM646">
        <f t="shared" si="634"/>
        <v>1.2999999999999998</v>
      </c>
      <c r="BN646">
        <f t="shared" si="635"/>
        <v>1.2999999999999998</v>
      </c>
      <c r="BO646">
        <f t="shared" si="636"/>
        <v>1.2999999999999998</v>
      </c>
      <c r="BP646">
        <f t="shared" si="637"/>
        <v>1.2999999999999998</v>
      </c>
      <c r="BQ646">
        <f t="shared" si="638"/>
        <v>1.2999999999999998</v>
      </c>
      <c r="BR646">
        <f t="shared" si="639"/>
        <v>1.2999999999999998</v>
      </c>
      <c r="BS646">
        <f t="shared" si="640"/>
        <v>1.2999999999999998</v>
      </c>
      <c r="BT646">
        <f t="shared" si="641"/>
        <v>1.2099999999999997</v>
      </c>
      <c r="BU646">
        <f t="shared" si="642"/>
        <v>1.2099999999999997</v>
      </c>
      <c r="BV646">
        <f t="shared" si="643"/>
        <v>1.2099999999999997</v>
      </c>
      <c r="BW646">
        <f t="shared" si="644"/>
        <v>1.2099999999999997</v>
      </c>
      <c r="BX646">
        <f t="shared" si="645"/>
        <v>1.2099999999999997</v>
      </c>
      <c r="BY646">
        <f t="shared" si="646"/>
        <v>1.2099999999999997</v>
      </c>
      <c r="BZ646">
        <f t="shared" si="647"/>
        <v>1.1199999999999999</v>
      </c>
      <c r="CA646">
        <f t="shared" si="648"/>
        <v>1.1199999999999999</v>
      </c>
      <c r="CB646">
        <f t="shared" si="649"/>
        <v>1.1199999999999999</v>
      </c>
      <c r="CC646">
        <f t="shared" si="650"/>
        <v>1.1199999999999999</v>
      </c>
      <c r="CD646">
        <f t="shared" si="651"/>
        <v>1.0299999999999996</v>
      </c>
      <c r="CE646">
        <f t="shared" si="652"/>
        <v>1.0299999999999996</v>
      </c>
      <c r="CF646">
        <f t="shared" si="653"/>
        <v>46.94</v>
      </c>
      <c r="CH646">
        <f t="shared" si="654"/>
        <v>103.84</v>
      </c>
      <c r="CI646">
        <f t="shared" si="655"/>
        <v>22.000000000000004</v>
      </c>
      <c r="CJ646">
        <f t="shared" si="656"/>
        <v>12</v>
      </c>
      <c r="CK646">
        <f t="shared" si="657"/>
        <v>69.84</v>
      </c>
      <c r="CL646">
        <f t="shared" si="658"/>
        <v>0</v>
      </c>
      <c r="CM646">
        <f t="shared" si="659"/>
        <v>0</v>
      </c>
    </row>
    <row r="647" spans="1:91" x14ac:dyDescent="0.2">
      <c r="A647">
        <v>630</v>
      </c>
      <c r="B647">
        <f>B$14*(10-lgd*COUNTIF(Defaults!$AI647:$AR647,"&lt;="&amp;B$17))</f>
        <v>1.5</v>
      </c>
      <c r="C647">
        <f>C$14*(10-lgd*COUNTIF(Defaults!$AI647:$AR647,"&lt;="&amp;C$17))</f>
        <v>1.5</v>
      </c>
      <c r="D647">
        <f>D$14*(10-lgd*COUNTIF(Defaults!$AI647:$AR647,"&lt;="&amp;D$17))</f>
        <v>1.5</v>
      </c>
      <c r="E647">
        <f>E$14*(10-lgd*COUNTIF(Defaults!$AI647:$AR647,"&lt;="&amp;E$17))</f>
        <v>1.5</v>
      </c>
      <c r="F647">
        <f>F$14*(10-lgd*COUNTIF(Defaults!$AI647:$AR647,"&lt;="&amp;F$17))</f>
        <v>1.5</v>
      </c>
      <c r="G647">
        <f>G$14*(10-lgd*COUNTIF(Defaults!$AI647:$AR647,"&lt;="&amp;G$17))</f>
        <v>1.5</v>
      </c>
      <c r="H647">
        <f>H$14*(10-lgd*COUNTIF(Defaults!$AI647:$AR647,"&lt;="&amp;H$17))</f>
        <v>1.5</v>
      </c>
      <c r="I647">
        <f>I$14*(10-lgd*COUNTIF(Defaults!$AI647:$AR647,"&lt;="&amp;I$17))</f>
        <v>1.5</v>
      </c>
      <c r="J647">
        <f>J$14*(10-lgd*COUNTIF(Defaults!$AI647:$AR647,"&lt;="&amp;J$17))</f>
        <v>1.5</v>
      </c>
      <c r="K647">
        <f>K$14*(10-lgd*COUNTIF(Defaults!$AI647:$AR647,"&lt;="&amp;K$17))</f>
        <v>1.5</v>
      </c>
      <c r="L647">
        <f>L$14*(10-lgd*COUNTIF(Defaults!$AI647:$AR647,"&lt;="&amp;L$17))</f>
        <v>1.5</v>
      </c>
      <c r="M647">
        <f>M$14*(10-lgd*COUNTIF(Defaults!$AI647:$AR647,"&lt;="&amp;M$17))</f>
        <v>1.5</v>
      </c>
      <c r="N647">
        <f>N$14*(10-lgd*COUNTIF(Defaults!$AI647:$AR647,"&lt;="&amp;N$17))</f>
        <v>1.5</v>
      </c>
      <c r="O647">
        <f>O$14*(10-lgd*COUNTIF(Defaults!$AI647:$AR647,"&lt;="&amp;O$17))</f>
        <v>1.5</v>
      </c>
      <c r="P647">
        <f>P$14*(10-lgd*COUNTIF(Defaults!$AI647:$AR647,"&lt;="&amp;P$17))</f>
        <v>1.5</v>
      </c>
      <c r="Q647">
        <f>Q$14*(10-lgd*COUNTIF(Defaults!$AI647:$AR647,"&lt;="&amp;Q$17))</f>
        <v>1.5</v>
      </c>
      <c r="R647">
        <f>R$14*(10-lgd*COUNTIF(Defaults!$AI647:$AR647,"&lt;="&amp;R$17))</f>
        <v>1.5</v>
      </c>
      <c r="S647">
        <f>S$14*(10-lgd*COUNTIF(Defaults!$AI647:$AR647,"&lt;="&amp;S$17))</f>
        <v>1.5</v>
      </c>
      <c r="T647">
        <f>T$14*(10-lgd*COUNTIF(Defaults!$AI647:$AR647,"&lt;="&amp;T$17))</f>
        <v>1.5</v>
      </c>
      <c r="U647">
        <f>U$14*(10-lgd*COUNTIF(Defaults!$AI647:$AR647,"&lt;="&amp;U$17))</f>
        <v>101.5</v>
      </c>
      <c r="W647">
        <f t="shared" si="594"/>
        <v>0.1</v>
      </c>
      <c r="X647">
        <f t="shared" si="595"/>
        <v>0.1</v>
      </c>
      <c r="Y647">
        <f t="shared" si="596"/>
        <v>0.1</v>
      </c>
      <c r="Z647">
        <f t="shared" si="597"/>
        <v>0.1</v>
      </c>
      <c r="AA647">
        <f t="shared" si="598"/>
        <v>0.1</v>
      </c>
      <c r="AB647">
        <f t="shared" si="599"/>
        <v>0.1</v>
      </c>
      <c r="AC647">
        <f t="shared" si="600"/>
        <v>0.1</v>
      </c>
      <c r="AD647">
        <f t="shared" si="601"/>
        <v>0.1</v>
      </c>
      <c r="AE647">
        <f t="shared" si="602"/>
        <v>0.1</v>
      </c>
      <c r="AF647">
        <f t="shared" si="603"/>
        <v>0.1</v>
      </c>
      <c r="AG647">
        <f t="shared" si="604"/>
        <v>0.1</v>
      </c>
      <c r="AH647">
        <f t="shared" si="605"/>
        <v>0.1</v>
      </c>
      <c r="AI647">
        <f t="shared" si="606"/>
        <v>0.1</v>
      </c>
      <c r="AJ647">
        <f t="shared" si="607"/>
        <v>0.1</v>
      </c>
      <c r="AK647">
        <f t="shared" si="608"/>
        <v>0.1</v>
      </c>
      <c r="AL647">
        <f t="shared" si="609"/>
        <v>0.1</v>
      </c>
      <c r="AM647">
        <f t="shared" si="610"/>
        <v>0.1</v>
      </c>
      <c r="AN647">
        <f t="shared" si="611"/>
        <v>0.1</v>
      </c>
      <c r="AO647">
        <f t="shared" si="612"/>
        <v>0.1</v>
      </c>
      <c r="AP647">
        <f t="shared" si="613"/>
        <v>20.100000000000001</v>
      </c>
      <c r="AR647">
        <f t="shared" si="614"/>
        <v>0.1</v>
      </c>
      <c r="AS647">
        <f t="shared" si="615"/>
        <v>0.1</v>
      </c>
      <c r="AT647">
        <f t="shared" si="616"/>
        <v>0.1</v>
      </c>
      <c r="AU647">
        <f t="shared" si="617"/>
        <v>0.1</v>
      </c>
      <c r="AV647">
        <f t="shared" si="618"/>
        <v>0.1</v>
      </c>
      <c r="AW647">
        <f t="shared" si="619"/>
        <v>0.1</v>
      </c>
      <c r="AX647">
        <f t="shared" si="620"/>
        <v>0.1</v>
      </c>
      <c r="AY647">
        <f t="shared" si="621"/>
        <v>0.1</v>
      </c>
      <c r="AZ647">
        <f t="shared" si="622"/>
        <v>0.1</v>
      </c>
      <c r="BA647">
        <f t="shared" si="623"/>
        <v>0.1</v>
      </c>
      <c r="BB647">
        <f t="shared" si="624"/>
        <v>0.1</v>
      </c>
      <c r="BC647">
        <f t="shared" si="625"/>
        <v>0.1</v>
      </c>
      <c r="BD647">
        <f t="shared" si="626"/>
        <v>0.1</v>
      </c>
      <c r="BE647">
        <f t="shared" si="627"/>
        <v>0.1</v>
      </c>
      <c r="BF647">
        <f t="shared" si="628"/>
        <v>0.1</v>
      </c>
      <c r="BG647">
        <f t="shared" si="629"/>
        <v>0.1</v>
      </c>
      <c r="BH647">
        <f t="shared" si="630"/>
        <v>0.1</v>
      </c>
      <c r="BI647">
        <f t="shared" si="631"/>
        <v>0.1</v>
      </c>
      <c r="BJ647">
        <f t="shared" si="632"/>
        <v>0.1</v>
      </c>
      <c r="BK647">
        <f t="shared" si="633"/>
        <v>10.1</v>
      </c>
      <c r="BM647">
        <f t="shared" si="634"/>
        <v>1.2999999999999998</v>
      </c>
      <c r="BN647">
        <f t="shared" si="635"/>
        <v>1.2999999999999998</v>
      </c>
      <c r="BO647">
        <f t="shared" si="636"/>
        <v>1.2999999999999998</v>
      </c>
      <c r="BP647">
        <f t="shared" si="637"/>
        <v>1.2999999999999998</v>
      </c>
      <c r="BQ647">
        <f t="shared" si="638"/>
        <v>1.2999999999999998</v>
      </c>
      <c r="BR647">
        <f t="shared" si="639"/>
        <v>1.2999999999999998</v>
      </c>
      <c r="BS647">
        <f t="shared" si="640"/>
        <v>1.2999999999999998</v>
      </c>
      <c r="BT647">
        <f t="shared" si="641"/>
        <v>1.2999999999999998</v>
      </c>
      <c r="BU647">
        <f t="shared" si="642"/>
        <v>1.2999999999999998</v>
      </c>
      <c r="BV647">
        <f t="shared" si="643"/>
        <v>1.2999999999999998</v>
      </c>
      <c r="BW647">
        <f t="shared" si="644"/>
        <v>1.2999999999999998</v>
      </c>
      <c r="BX647">
        <f t="shared" si="645"/>
        <v>1.2999999999999998</v>
      </c>
      <c r="BY647">
        <f t="shared" si="646"/>
        <v>1.2999999999999998</v>
      </c>
      <c r="BZ647">
        <f t="shared" si="647"/>
        <v>1.2999999999999998</v>
      </c>
      <c r="CA647">
        <f t="shared" si="648"/>
        <v>1.2999999999999998</v>
      </c>
      <c r="CB647">
        <f t="shared" si="649"/>
        <v>1.2999999999999998</v>
      </c>
      <c r="CC647">
        <f t="shared" si="650"/>
        <v>1.2999999999999998</v>
      </c>
      <c r="CD647">
        <f t="shared" si="651"/>
        <v>1.2999999999999998</v>
      </c>
      <c r="CE647">
        <f t="shared" si="652"/>
        <v>1.2999999999999998</v>
      </c>
      <c r="CF647">
        <f t="shared" si="653"/>
        <v>71.300000000000011</v>
      </c>
      <c r="CH647">
        <f t="shared" si="654"/>
        <v>130</v>
      </c>
      <c r="CI647">
        <f t="shared" si="655"/>
        <v>22.000000000000004</v>
      </c>
      <c r="CJ647">
        <f t="shared" si="656"/>
        <v>12</v>
      </c>
      <c r="CK647">
        <f t="shared" si="657"/>
        <v>96.000000000000014</v>
      </c>
      <c r="CL647">
        <f t="shared" si="658"/>
        <v>0</v>
      </c>
      <c r="CM647">
        <f t="shared" si="659"/>
        <v>0</v>
      </c>
    </row>
    <row r="648" spans="1:91" x14ac:dyDescent="0.2">
      <c r="A648">
        <v>631</v>
      </c>
      <c r="B648">
        <f>B$14*(10-lgd*COUNTIF(Defaults!$AI648:$AR648,"&lt;="&amp;B$17))</f>
        <v>1.5</v>
      </c>
      <c r="C648">
        <f>C$14*(10-lgd*COUNTIF(Defaults!$AI648:$AR648,"&lt;="&amp;C$17))</f>
        <v>1.5</v>
      </c>
      <c r="D648">
        <f>D$14*(10-lgd*COUNTIF(Defaults!$AI648:$AR648,"&lt;="&amp;D$17))</f>
        <v>1.5</v>
      </c>
      <c r="E648">
        <f>E$14*(10-lgd*COUNTIF(Defaults!$AI648:$AR648,"&lt;="&amp;E$17))</f>
        <v>1.5</v>
      </c>
      <c r="F648">
        <f>F$14*(10-lgd*COUNTIF(Defaults!$AI648:$AR648,"&lt;="&amp;F$17))</f>
        <v>1.5</v>
      </c>
      <c r="G648">
        <f>G$14*(10-lgd*COUNTIF(Defaults!$AI648:$AR648,"&lt;="&amp;G$17))</f>
        <v>1.41</v>
      </c>
      <c r="H648">
        <f>H$14*(10-lgd*COUNTIF(Defaults!$AI648:$AR648,"&lt;="&amp;H$17))</f>
        <v>1.41</v>
      </c>
      <c r="I648">
        <f>I$14*(10-lgd*COUNTIF(Defaults!$AI648:$AR648,"&lt;="&amp;I$17))</f>
        <v>1.41</v>
      </c>
      <c r="J648">
        <f>J$14*(10-lgd*COUNTIF(Defaults!$AI648:$AR648,"&lt;="&amp;J$17))</f>
        <v>1.32</v>
      </c>
      <c r="K648">
        <f>K$14*(10-lgd*COUNTIF(Defaults!$AI648:$AR648,"&lt;="&amp;K$17))</f>
        <v>1.32</v>
      </c>
      <c r="L648">
        <f>L$14*(10-lgd*COUNTIF(Defaults!$AI648:$AR648,"&lt;="&amp;L$17))</f>
        <v>1.32</v>
      </c>
      <c r="M648">
        <f>M$14*(10-lgd*COUNTIF(Defaults!$AI648:$AR648,"&lt;="&amp;M$17))</f>
        <v>1.32</v>
      </c>
      <c r="N648">
        <f>N$14*(10-lgd*COUNTIF(Defaults!$AI648:$AR648,"&lt;="&amp;N$17))</f>
        <v>1.32</v>
      </c>
      <c r="O648">
        <f>O$14*(10-lgd*COUNTIF(Defaults!$AI648:$AR648,"&lt;="&amp;O$17))</f>
        <v>1.32</v>
      </c>
      <c r="P648">
        <f>P$14*(10-lgd*COUNTIF(Defaults!$AI648:$AR648,"&lt;="&amp;P$17))</f>
        <v>1.32</v>
      </c>
      <c r="Q648">
        <f>Q$14*(10-lgd*COUNTIF(Defaults!$AI648:$AR648,"&lt;="&amp;Q$17))</f>
        <v>1.32</v>
      </c>
      <c r="R648">
        <f>R$14*(10-lgd*COUNTIF(Defaults!$AI648:$AR648,"&lt;="&amp;R$17))</f>
        <v>1.32</v>
      </c>
      <c r="S648">
        <f>S$14*(10-lgd*COUNTIF(Defaults!$AI648:$AR648,"&lt;="&amp;S$17))</f>
        <v>1.32</v>
      </c>
      <c r="T648">
        <f>T$14*(10-lgd*COUNTIF(Defaults!$AI648:$AR648,"&lt;="&amp;T$17))</f>
        <v>1.32</v>
      </c>
      <c r="U648">
        <f>U$14*(10-lgd*COUNTIF(Defaults!$AI648:$AR648,"&lt;="&amp;U$17))</f>
        <v>89.320000000000007</v>
      </c>
      <c r="W648">
        <f t="shared" si="594"/>
        <v>0.1</v>
      </c>
      <c r="X648">
        <f t="shared" si="595"/>
        <v>0.1</v>
      </c>
      <c r="Y648">
        <f t="shared" si="596"/>
        <v>0.1</v>
      </c>
      <c r="Z648">
        <f t="shared" si="597"/>
        <v>0.1</v>
      </c>
      <c r="AA648">
        <f t="shared" si="598"/>
        <v>0.1</v>
      </c>
      <c r="AB648">
        <f t="shared" si="599"/>
        <v>0.1</v>
      </c>
      <c r="AC648">
        <f t="shared" si="600"/>
        <v>0.1</v>
      </c>
      <c r="AD648">
        <f t="shared" si="601"/>
        <v>0.1</v>
      </c>
      <c r="AE648">
        <f t="shared" si="602"/>
        <v>0.1</v>
      </c>
      <c r="AF648">
        <f t="shared" si="603"/>
        <v>0.1</v>
      </c>
      <c r="AG648">
        <f t="shared" si="604"/>
        <v>0.1</v>
      </c>
      <c r="AH648">
        <f t="shared" si="605"/>
        <v>0.1</v>
      </c>
      <c r="AI648">
        <f t="shared" si="606"/>
        <v>0.1</v>
      </c>
      <c r="AJ648">
        <f t="shared" si="607"/>
        <v>0.1</v>
      </c>
      <c r="AK648">
        <f t="shared" si="608"/>
        <v>0.1</v>
      </c>
      <c r="AL648">
        <f t="shared" si="609"/>
        <v>0.1</v>
      </c>
      <c r="AM648">
        <f t="shared" si="610"/>
        <v>0.1</v>
      </c>
      <c r="AN648">
        <f t="shared" si="611"/>
        <v>0.1</v>
      </c>
      <c r="AO648">
        <f t="shared" si="612"/>
        <v>0.1</v>
      </c>
      <c r="AP648">
        <f t="shared" si="613"/>
        <v>20.100000000000001</v>
      </c>
      <c r="AR648">
        <f t="shared" si="614"/>
        <v>0.1</v>
      </c>
      <c r="AS648">
        <f t="shared" si="615"/>
        <v>0.1</v>
      </c>
      <c r="AT648">
        <f t="shared" si="616"/>
        <v>0.1</v>
      </c>
      <c r="AU648">
        <f t="shared" si="617"/>
        <v>0.1</v>
      </c>
      <c r="AV648">
        <f t="shared" si="618"/>
        <v>0.1</v>
      </c>
      <c r="AW648">
        <f t="shared" si="619"/>
        <v>0.1</v>
      </c>
      <c r="AX648">
        <f t="shared" si="620"/>
        <v>0.1</v>
      </c>
      <c r="AY648">
        <f t="shared" si="621"/>
        <v>0.1</v>
      </c>
      <c r="AZ648">
        <f t="shared" si="622"/>
        <v>0.1</v>
      </c>
      <c r="BA648">
        <f t="shared" si="623"/>
        <v>0.1</v>
      </c>
      <c r="BB648">
        <f t="shared" si="624"/>
        <v>0.1</v>
      </c>
      <c r="BC648">
        <f t="shared" si="625"/>
        <v>0.1</v>
      </c>
      <c r="BD648">
        <f t="shared" si="626"/>
        <v>0.1</v>
      </c>
      <c r="BE648">
        <f t="shared" si="627"/>
        <v>0.1</v>
      </c>
      <c r="BF648">
        <f t="shared" si="628"/>
        <v>0.1</v>
      </c>
      <c r="BG648">
        <f t="shared" si="629"/>
        <v>0.1</v>
      </c>
      <c r="BH648">
        <f t="shared" si="630"/>
        <v>0.1</v>
      </c>
      <c r="BI648">
        <f t="shared" si="631"/>
        <v>0.1</v>
      </c>
      <c r="BJ648">
        <f t="shared" si="632"/>
        <v>0.1</v>
      </c>
      <c r="BK648">
        <f t="shared" si="633"/>
        <v>10.1</v>
      </c>
      <c r="BM648">
        <f t="shared" si="634"/>
        <v>1.2999999999999998</v>
      </c>
      <c r="BN648">
        <f t="shared" si="635"/>
        <v>1.2999999999999998</v>
      </c>
      <c r="BO648">
        <f t="shared" si="636"/>
        <v>1.2999999999999998</v>
      </c>
      <c r="BP648">
        <f t="shared" si="637"/>
        <v>1.2999999999999998</v>
      </c>
      <c r="BQ648">
        <f t="shared" si="638"/>
        <v>1.2999999999999998</v>
      </c>
      <c r="BR648">
        <f t="shared" si="639"/>
        <v>1.2099999999999997</v>
      </c>
      <c r="BS648">
        <f t="shared" si="640"/>
        <v>1.2099999999999997</v>
      </c>
      <c r="BT648">
        <f t="shared" si="641"/>
        <v>1.2099999999999997</v>
      </c>
      <c r="BU648">
        <f t="shared" si="642"/>
        <v>1.1199999999999999</v>
      </c>
      <c r="BV648">
        <f t="shared" si="643"/>
        <v>1.1199999999999999</v>
      </c>
      <c r="BW648">
        <f t="shared" si="644"/>
        <v>1.1199999999999999</v>
      </c>
      <c r="BX648">
        <f t="shared" si="645"/>
        <v>1.1199999999999999</v>
      </c>
      <c r="BY648">
        <f t="shared" si="646"/>
        <v>1.1199999999999999</v>
      </c>
      <c r="BZ648">
        <f t="shared" si="647"/>
        <v>1.1199999999999999</v>
      </c>
      <c r="CA648">
        <f t="shared" si="648"/>
        <v>1.1199999999999999</v>
      </c>
      <c r="CB648">
        <f t="shared" si="649"/>
        <v>1.1199999999999999</v>
      </c>
      <c r="CC648">
        <f t="shared" si="650"/>
        <v>1.1199999999999999</v>
      </c>
      <c r="CD648">
        <f t="shared" si="651"/>
        <v>1.1199999999999999</v>
      </c>
      <c r="CE648">
        <f t="shared" si="652"/>
        <v>1.1199999999999999</v>
      </c>
      <c r="CF648">
        <f t="shared" si="653"/>
        <v>59.12</v>
      </c>
      <c r="CH648">
        <f t="shared" si="654"/>
        <v>115.57000000000001</v>
      </c>
      <c r="CI648">
        <f t="shared" si="655"/>
        <v>22.000000000000004</v>
      </c>
      <c r="CJ648">
        <f t="shared" si="656"/>
        <v>12</v>
      </c>
      <c r="CK648">
        <f t="shared" si="657"/>
        <v>81.569999999999993</v>
      </c>
      <c r="CL648">
        <f t="shared" si="658"/>
        <v>0</v>
      </c>
      <c r="CM648">
        <f t="shared" si="659"/>
        <v>0</v>
      </c>
    </row>
    <row r="649" spans="1:91" x14ac:dyDescent="0.2">
      <c r="A649">
        <v>632</v>
      </c>
      <c r="B649">
        <f>B$14*(10-lgd*COUNTIF(Defaults!$AI649:$AR649,"&lt;="&amp;B$17))</f>
        <v>1.5</v>
      </c>
      <c r="C649">
        <f>C$14*(10-lgd*COUNTIF(Defaults!$AI649:$AR649,"&lt;="&amp;C$17))</f>
        <v>1.5</v>
      </c>
      <c r="D649">
        <f>D$14*(10-lgd*COUNTIF(Defaults!$AI649:$AR649,"&lt;="&amp;D$17))</f>
        <v>1.5</v>
      </c>
      <c r="E649">
        <f>E$14*(10-lgd*COUNTIF(Defaults!$AI649:$AR649,"&lt;="&amp;E$17))</f>
        <v>1.5</v>
      </c>
      <c r="F649">
        <f>F$14*(10-lgd*COUNTIF(Defaults!$AI649:$AR649,"&lt;="&amp;F$17))</f>
        <v>1.5</v>
      </c>
      <c r="G649">
        <f>G$14*(10-lgd*COUNTIF(Defaults!$AI649:$AR649,"&lt;="&amp;G$17))</f>
        <v>1.5</v>
      </c>
      <c r="H649">
        <f>H$14*(10-lgd*COUNTIF(Defaults!$AI649:$AR649,"&lt;="&amp;H$17))</f>
        <v>1.5</v>
      </c>
      <c r="I649">
        <f>I$14*(10-lgd*COUNTIF(Defaults!$AI649:$AR649,"&lt;="&amp;I$17))</f>
        <v>1.5</v>
      </c>
      <c r="J649">
        <f>J$14*(10-lgd*COUNTIF(Defaults!$AI649:$AR649,"&lt;="&amp;J$17))</f>
        <v>1.5</v>
      </c>
      <c r="K649">
        <f>K$14*(10-lgd*COUNTIF(Defaults!$AI649:$AR649,"&lt;="&amp;K$17))</f>
        <v>1.5</v>
      </c>
      <c r="L649">
        <f>L$14*(10-lgd*COUNTIF(Defaults!$AI649:$AR649,"&lt;="&amp;L$17))</f>
        <v>1.5</v>
      </c>
      <c r="M649">
        <f>M$14*(10-lgd*COUNTIF(Defaults!$AI649:$AR649,"&lt;="&amp;M$17))</f>
        <v>1.5</v>
      </c>
      <c r="N649">
        <f>N$14*(10-lgd*COUNTIF(Defaults!$AI649:$AR649,"&lt;="&amp;N$17))</f>
        <v>1.5</v>
      </c>
      <c r="O649">
        <f>O$14*(10-lgd*COUNTIF(Defaults!$AI649:$AR649,"&lt;="&amp;O$17))</f>
        <v>1.5</v>
      </c>
      <c r="P649">
        <f>P$14*(10-lgd*COUNTIF(Defaults!$AI649:$AR649,"&lt;="&amp;P$17))</f>
        <v>1.5</v>
      </c>
      <c r="Q649">
        <f>Q$14*(10-lgd*COUNTIF(Defaults!$AI649:$AR649,"&lt;="&amp;Q$17))</f>
        <v>1.5</v>
      </c>
      <c r="R649">
        <f>R$14*(10-lgd*COUNTIF(Defaults!$AI649:$AR649,"&lt;="&amp;R$17))</f>
        <v>1.5</v>
      </c>
      <c r="S649">
        <f>S$14*(10-lgd*COUNTIF(Defaults!$AI649:$AR649,"&lt;="&amp;S$17))</f>
        <v>1.5</v>
      </c>
      <c r="T649">
        <f>T$14*(10-lgd*COUNTIF(Defaults!$AI649:$AR649,"&lt;="&amp;T$17))</f>
        <v>1.5</v>
      </c>
      <c r="U649">
        <f>U$14*(10-lgd*COUNTIF(Defaults!$AI649:$AR649,"&lt;="&amp;U$17))</f>
        <v>101.5</v>
      </c>
      <c r="W649">
        <f t="shared" si="594"/>
        <v>0.1</v>
      </c>
      <c r="X649">
        <f t="shared" si="595"/>
        <v>0.1</v>
      </c>
      <c r="Y649">
        <f t="shared" si="596"/>
        <v>0.1</v>
      </c>
      <c r="Z649">
        <f t="shared" si="597"/>
        <v>0.1</v>
      </c>
      <c r="AA649">
        <f t="shared" si="598"/>
        <v>0.1</v>
      </c>
      <c r="AB649">
        <f t="shared" si="599"/>
        <v>0.1</v>
      </c>
      <c r="AC649">
        <f t="shared" si="600"/>
        <v>0.1</v>
      </c>
      <c r="AD649">
        <f t="shared" si="601"/>
        <v>0.1</v>
      </c>
      <c r="AE649">
        <f t="shared" si="602"/>
        <v>0.1</v>
      </c>
      <c r="AF649">
        <f t="shared" si="603"/>
        <v>0.1</v>
      </c>
      <c r="AG649">
        <f t="shared" si="604"/>
        <v>0.1</v>
      </c>
      <c r="AH649">
        <f t="shared" si="605"/>
        <v>0.1</v>
      </c>
      <c r="AI649">
        <f t="shared" si="606"/>
        <v>0.1</v>
      </c>
      <c r="AJ649">
        <f t="shared" si="607"/>
        <v>0.1</v>
      </c>
      <c r="AK649">
        <f t="shared" si="608"/>
        <v>0.1</v>
      </c>
      <c r="AL649">
        <f t="shared" si="609"/>
        <v>0.1</v>
      </c>
      <c r="AM649">
        <f t="shared" si="610"/>
        <v>0.1</v>
      </c>
      <c r="AN649">
        <f t="shared" si="611"/>
        <v>0.1</v>
      </c>
      <c r="AO649">
        <f t="shared" si="612"/>
        <v>0.1</v>
      </c>
      <c r="AP649">
        <f t="shared" si="613"/>
        <v>20.100000000000001</v>
      </c>
      <c r="AR649">
        <f t="shared" si="614"/>
        <v>0.1</v>
      </c>
      <c r="AS649">
        <f t="shared" si="615"/>
        <v>0.1</v>
      </c>
      <c r="AT649">
        <f t="shared" si="616"/>
        <v>0.1</v>
      </c>
      <c r="AU649">
        <f t="shared" si="617"/>
        <v>0.1</v>
      </c>
      <c r="AV649">
        <f t="shared" si="618"/>
        <v>0.1</v>
      </c>
      <c r="AW649">
        <f t="shared" si="619"/>
        <v>0.1</v>
      </c>
      <c r="AX649">
        <f t="shared" si="620"/>
        <v>0.1</v>
      </c>
      <c r="AY649">
        <f t="shared" si="621"/>
        <v>0.1</v>
      </c>
      <c r="AZ649">
        <f t="shared" si="622"/>
        <v>0.1</v>
      </c>
      <c r="BA649">
        <f t="shared" si="623"/>
        <v>0.1</v>
      </c>
      <c r="BB649">
        <f t="shared" si="624"/>
        <v>0.1</v>
      </c>
      <c r="BC649">
        <f t="shared" si="625"/>
        <v>0.1</v>
      </c>
      <c r="BD649">
        <f t="shared" si="626"/>
        <v>0.1</v>
      </c>
      <c r="BE649">
        <f t="shared" si="627"/>
        <v>0.1</v>
      </c>
      <c r="BF649">
        <f t="shared" si="628"/>
        <v>0.1</v>
      </c>
      <c r="BG649">
        <f t="shared" si="629"/>
        <v>0.1</v>
      </c>
      <c r="BH649">
        <f t="shared" si="630"/>
        <v>0.1</v>
      </c>
      <c r="BI649">
        <f t="shared" si="631"/>
        <v>0.1</v>
      </c>
      <c r="BJ649">
        <f t="shared" si="632"/>
        <v>0.1</v>
      </c>
      <c r="BK649">
        <f t="shared" si="633"/>
        <v>10.1</v>
      </c>
      <c r="BM649">
        <f t="shared" si="634"/>
        <v>1.2999999999999998</v>
      </c>
      <c r="BN649">
        <f t="shared" si="635"/>
        <v>1.2999999999999998</v>
      </c>
      <c r="BO649">
        <f t="shared" si="636"/>
        <v>1.2999999999999998</v>
      </c>
      <c r="BP649">
        <f t="shared" si="637"/>
        <v>1.2999999999999998</v>
      </c>
      <c r="BQ649">
        <f t="shared" si="638"/>
        <v>1.2999999999999998</v>
      </c>
      <c r="BR649">
        <f t="shared" si="639"/>
        <v>1.2999999999999998</v>
      </c>
      <c r="BS649">
        <f t="shared" si="640"/>
        <v>1.2999999999999998</v>
      </c>
      <c r="BT649">
        <f t="shared" si="641"/>
        <v>1.2999999999999998</v>
      </c>
      <c r="BU649">
        <f t="shared" si="642"/>
        <v>1.2999999999999998</v>
      </c>
      <c r="BV649">
        <f t="shared" si="643"/>
        <v>1.2999999999999998</v>
      </c>
      <c r="BW649">
        <f t="shared" si="644"/>
        <v>1.2999999999999998</v>
      </c>
      <c r="BX649">
        <f t="shared" si="645"/>
        <v>1.2999999999999998</v>
      </c>
      <c r="BY649">
        <f t="shared" si="646"/>
        <v>1.2999999999999998</v>
      </c>
      <c r="BZ649">
        <f t="shared" si="647"/>
        <v>1.2999999999999998</v>
      </c>
      <c r="CA649">
        <f t="shared" si="648"/>
        <v>1.2999999999999998</v>
      </c>
      <c r="CB649">
        <f t="shared" si="649"/>
        <v>1.2999999999999998</v>
      </c>
      <c r="CC649">
        <f t="shared" si="650"/>
        <v>1.2999999999999998</v>
      </c>
      <c r="CD649">
        <f t="shared" si="651"/>
        <v>1.2999999999999998</v>
      </c>
      <c r="CE649">
        <f t="shared" si="652"/>
        <v>1.2999999999999998</v>
      </c>
      <c r="CF649">
        <f t="shared" si="653"/>
        <v>71.300000000000011</v>
      </c>
      <c r="CH649">
        <f t="shared" si="654"/>
        <v>130</v>
      </c>
      <c r="CI649">
        <f t="shared" si="655"/>
        <v>22.000000000000004</v>
      </c>
      <c r="CJ649">
        <f t="shared" si="656"/>
        <v>12</v>
      </c>
      <c r="CK649">
        <f t="shared" si="657"/>
        <v>96.000000000000014</v>
      </c>
      <c r="CL649">
        <f t="shared" si="658"/>
        <v>0</v>
      </c>
      <c r="CM649">
        <f t="shared" si="659"/>
        <v>0</v>
      </c>
    </row>
    <row r="650" spans="1:91" x14ac:dyDescent="0.2">
      <c r="A650">
        <v>633</v>
      </c>
      <c r="B650">
        <f>B$14*(10-lgd*COUNTIF(Defaults!$AI650:$AR650,"&lt;="&amp;B$17))</f>
        <v>1.5</v>
      </c>
      <c r="C650">
        <f>C$14*(10-lgd*COUNTIF(Defaults!$AI650:$AR650,"&lt;="&amp;C$17))</f>
        <v>1.5</v>
      </c>
      <c r="D650">
        <f>D$14*(10-lgd*COUNTIF(Defaults!$AI650:$AR650,"&lt;="&amp;D$17))</f>
        <v>1.5</v>
      </c>
      <c r="E650">
        <f>E$14*(10-lgd*COUNTIF(Defaults!$AI650:$AR650,"&lt;="&amp;E$17))</f>
        <v>1.5</v>
      </c>
      <c r="F650">
        <f>F$14*(10-lgd*COUNTIF(Defaults!$AI650:$AR650,"&lt;="&amp;F$17))</f>
        <v>1.5</v>
      </c>
      <c r="G650">
        <f>G$14*(10-lgd*COUNTIF(Defaults!$AI650:$AR650,"&lt;="&amp;G$17))</f>
        <v>1.5</v>
      </c>
      <c r="H650">
        <f>H$14*(10-lgd*COUNTIF(Defaults!$AI650:$AR650,"&lt;="&amp;H$17))</f>
        <v>1.5</v>
      </c>
      <c r="I650">
        <f>I$14*(10-lgd*COUNTIF(Defaults!$AI650:$AR650,"&lt;="&amp;I$17))</f>
        <v>1.5</v>
      </c>
      <c r="J650">
        <f>J$14*(10-lgd*COUNTIF(Defaults!$AI650:$AR650,"&lt;="&amp;J$17))</f>
        <v>1.5</v>
      </c>
      <c r="K650">
        <f>K$14*(10-lgd*COUNTIF(Defaults!$AI650:$AR650,"&lt;="&amp;K$17))</f>
        <v>1.5</v>
      </c>
      <c r="L650">
        <f>L$14*(10-lgd*COUNTIF(Defaults!$AI650:$AR650,"&lt;="&amp;L$17))</f>
        <v>1.5</v>
      </c>
      <c r="M650">
        <f>M$14*(10-lgd*COUNTIF(Defaults!$AI650:$AR650,"&lt;="&amp;M$17))</f>
        <v>1.5</v>
      </c>
      <c r="N650">
        <f>N$14*(10-lgd*COUNTIF(Defaults!$AI650:$AR650,"&lt;="&amp;N$17))</f>
        <v>1.5</v>
      </c>
      <c r="O650">
        <f>O$14*(10-lgd*COUNTIF(Defaults!$AI650:$AR650,"&lt;="&amp;O$17))</f>
        <v>1.5</v>
      </c>
      <c r="P650">
        <f>P$14*(10-lgd*COUNTIF(Defaults!$AI650:$AR650,"&lt;="&amp;P$17))</f>
        <v>1.5</v>
      </c>
      <c r="Q650">
        <f>Q$14*(10-lgd*COUNTIF(Defaults!$AI650:$AR650,"&lt;="&amp;Q$17))</f>
        <v>1.5</v>
      </c>
      <c r="R650">
        <f>R$14*(10-lgd*COUNTIF(Defaults!$AI650:$AR650,"&lt;="&amp;R$17))</f>
        <v>1.5</v>
      </c>
      <c r="S650">
        <f>S$14*(10-lgd*COUNTIF(Defaults!$AI650:$AR650,"&lt;="&amp;S$17))</f>
        <v>1.5</v>
      </c>
      <c r="T650">
        <f>T$14*(10-lgd*COUNTIF(Defaults!$AI650:$AR650,"&lt;="&amp;T$17))</f>
        <v>1.5</v>
      </c>
      <c r="U650">
        <f>U$14*(10-lgd*COUNTIF(Defaults!$AI650:$AR650,"&lt;="&amp;U$17))</f>
        <v>101.5</v>
      </c>
      <c r="W650">
        <f t="shared" si="594"/>
        <v>0.1</v>
      </c>
      <c r="X650">
        <f t="shared" si="595"/>
        <v>0.1</v>
      </c>
      <c r="Y650">
        <f t="shared" si="596"/>
        <v>0.1</v>
      </c>
      <c r="Z650">
        <f t="shared" si="597"/>
        <v>0.1</v>
      </c>
      <c r="AA650">
        <f t="shared" si="598"/>
        <v>0.1</v>
      </c>
      <c r="AB650">
        <f t="shared" si="599"/>
        <v>0.1</v>
      </c>
      <c r="AC650">
        <f t="shared" si="600"/>
        <v>0.1</v>
      </c>
      <c r="AD650">
        <f t="shared" si="601"/>
        <v>0.1</v>
      </c>
      <c r="AE650">
        <f t="shared" si="602"/>
        <v>0.1</v>
      </c>
      <c r="AF650">
        <f t="shared" si="603"/>
        <v>0.1</v>
      </c>
      <c r="AG650">
        <f t="shared" si="604"/>
        <v>0.1</v>
      </c>
      <c r="AH650">
        <f t="shared" si="605"/>
        <v>0.1</v>
      </c>
      <c r="AI650">
        <f t="shared" si="606"/>
        <v>0.1</v>
      </c>
      <c r="AJ650">
        <f t="shared" si="607"/>
        <v>0.1</v>
      </c>
      <c r="AK650">
        <f t="shared" si="608"/>
        <v>0.1</v>
      </c>
      <c r="AL650">
        <f t="shared" si="609"/>
        <v>0.1</v>
      </c>
      <c r="AM650">
        <f t="shared" si="610"/>
        <v>0.1</v>
      </c>
      <c r="AN650">
        <f t="shared" si="611"/>
        <v>0.1</v>
      </c>
      <c r="AO650">
        <f t="shared" si="612"/>
        <v>0.1</v>
      </c>
      <c r="AP650">
        <f t="shared" si="613"/>
        <v>20.100000000000001</v>
      </c>
      <c r="AR650">
        <f t="shared" si="614"/>
        <v>0.1</v>
      </c>
      <c r="AS650">
        <f t="shared" si="615"/>
        <v>0.1</v>
      </c>
      <c r="AT650">
        <f t="shared" si="616"/>
        <v>0.1</v>
      </c>
      <c r="AU650">
        <f t="shared" si="617"/>
        <v>0.1</v>
      </c>
      <c r="AV650">
        <f t="shared" si="618"/>
        <v>0.1</v>
      </c>
      <c r="AW650">
        <f t="shared" si="619"/>
        <v>0.1</v>
      </c>
      <c r="AX650">
        <f t="shared" si="620"/>
        <v>0.1</v>
      </c>
      <c r="AY650">
        <f t="shared" si="621"/>
        <v>0.1</v>
      </c>
      <c r="AZ650">
        <f t="shared" si="622"/>
        <v>0.1</v>
      </c>
      <c r="BA650">
        <f t="shared" si="623"/>
        <v>0.1</v>
      </c>
      <c r="BB650">
        <f t="shared" si="624"/>
        <v>0.1</v>
      </c>
      <c r="BC650">
        <f t="shared" si="625"/>
        <v>0.1</v>
      </c>
      <c r="BD650">
        <f t="shared" si="626"/>
        <v>0.1</v>
      </c>
      <c r="BE650">
        <f t="shared" si="627"/>
        <v>0.1</v>
      </c>
      <c r="BF650">
        <f t="shared" si="628"/>
        <v>0.1</v>
      </c>
      <c r="BG650">
        <f t="shared" si="629"/>
        <v>0.1</v>
      </c>
      <c r="BH650">
        <f t="shared" si="630"/>
        <v>0.1</v>
      </c>
      <c r="BI650">
        <f t="shared" si="631"/>
        <v>0.1</v>
      </c>
      <c r="BJ650">
        <f t="shared" si="632"/>
        <v>0.1</v>
      </c>
      <c r="BK650">
        <f t="shared" si="633"/>
        <v>10.1</v>
      </c>
      <c r="BM650">
        <f t="shared" si="634"/>
        <v>1.2999999999999998</v>
      </c>
      <c r="BN650">
        <f t="shared" si="635"/>
        <v>1.2999999999999998</v>
      </c>
      <c r="BO650">
        <f t="shared" si="636"/>
        <v>1.2999999999999998</v>
      </c>
      <c r="BP650">
        <f t="shared" si="637"/>
        <v>1.2999999999999998</v>
      </c>
      <c r="BQ650">
        <f t="shared" si="638"/>
        <v>1.2999999999999998</v>
      </c>
      <c r="BR650">
        <f t="shared" si="639"/>
        <v>1.2999999999999998</v>
      </c>
      <c r="BS650">
        <f t="shared" si="640"/>
        <v>1.2999999999999998</v>
      </c>
      <c r="BT650">
        <f t="shared" si="641"/>
        <v>1.2999999999999998</v>
      </c>
      <c r="BU650">
        <f t="shared" si="642"/>
        <v>1.2999999999999998</v>
      </c>
      <c r="BV650">
        <f t="shared" si="643"/>
        <v>1.2999999999999998</v>
      </c>
      <c r="BW650">
        <f t="shared" si="644"/>
        <v>1.2999999999999998</v>
      </c>
      <c r="BX650">
        <f t="shared" si="645"/>
        <v>1.2999999999999998</v>
      </c>
      <c r="BY650">
        <f t="shared" si="646"/>
        <v>1.2999999999999998</v>
      </c>
      <c r="BZ650">
        <f t="shared" si="647"/>
        <v>1.2999999999999998</v>
      </c>
      <c r="CA650">
        <f t="shared" si="648"/>
        <v>1.2999999999999998</v>
      </c>
      <c r="CB650">
        <f t="shared" si="649"/>
        <v>1.2999999999999998</v>
      </c>
      <c r="CC650">
        <f t="shared" si="650"/>
        <v>1.2999999999999998</v>
      </c>
      <c r="CD650">
        <f t="shared" si="651"/>
        <v>1.2999999999999998</v>
      </c>
      <c r="CE650">
        <f t="shared" si="652"/>
        <v>1.2999999999999998</v>
      </c>
      <c r="CF650">
        <f t="shared" si="653"/>
        <v>71.300000000000011</v>
      </c>
      <c r="CH650">
        <f t="shared" si="654"/>
        <v>130</v>
      </c>
      <c r="CI650">
        <f t="shared" si="655"/>
        <v>22.000000000000004</v>
      </c>
      <c r="CJ650">
        <f t="shared" si="656"/>
        <v>12</v>
      </c>
      <c r="CK650">
        <f t="shared" si="657"/>
        <v>96.000000000000014</v>
      </c>
      <c r="CL650">
        <f t="shared" si="658"/>
        <v>0</v>
      </c>
      <c r="CM650">
        <f t="shared" si="659"/>
        <v>0</v>
      </c>
    </row>
    <row r="651" spans="1:91" x14ac:dyDescent="0.2">
      <c r="A651">
        <v>634</v>
      </c>
      <c r="B651">
        <f>B$14*(10-lgd*COUNTIF(Defaults!$AI651:$AR651,"&lt;="&amp;B$17))</f>
        <v>1.5</v>
      </c>
      <c r="C651">
        <f>C$14*(10-lgd*COUNTIF(Defaults!$AI651:$AR651,"&lt;="&amp;C$17))</f>
        <v>1.5</v>
      </c>
      <c r="D651">
        <f>D$14*(10-lgd*COUNTIF(Defaults!$AI651:$AR651,"&lt;="&amp;D$17))</f>
        <v>1.41</v>
      </c>
      <c r="E651">
        <f>E$14*(10-lgd*COUNTIF(Defaults!$AI651:$AR651,"&lt;="&amp;E$17))</f>
        <v>1.41</v>
      </c>
      <c r="F651">
        <f>F$14*(10-lgd*COUNTIF(Defaults!$AI651:$AR651,"&lt;="&amp;F$17))</f>
        <v>1.41</v>
      </c>
      <c r="G651">
        <f>G$14*(10-lgd*COUNTIF(Defaults!$AI651:$AR651,"&lt;="&amp;G$17))</f>
        <v>1.41</v>
      </c>
      <c r="H651">
        <f>H$14*(10-lgd*COUNTIF(Defaults!$AI651:$AR651,"&lt;="&amp;H$17))</f>
        <v>1.41</v>
      </c>
      <c r="I651">
        <f>I$14*(10-lgd*COUNTIF(Defaults!$AI651:$AR651,"&lt;="&amp;I$17))</f>
        <v>1.41</v>
      </c>
      <c r="J651">
        <f>J$14*(10-lgd*COUNTIF(Defaults!$AI651:$AR651,"&lt;="&amp;J$17))</f>
        <v>1.41</v>
      </c>
      <c r="K651">
        <f>K$14*(10-lgd*COUNTIF(Defaults!$AI651:$AR651,"&lt;="&amp;K$17))</f>
        <v>1.41</v>
      </c>
      <c r="L651">
        <f>L$14*(10-lgd*COUNTIF(Defaults!$AI651:$AR651,"&lt;="&amp;L$17))</f>
        <v>1.41</v>
      </c>
      <c r="M651">
        <f>M$14*(10-lgd*COUNTIF(Defaults!$AI651:$AR651,"&lt;="&amp;M$17))</f>
        <v>1.41</v>
      </c>
      <c r="N651">
        <f>N$14*(10-lgd*COUNTIF(Defaults!$AI651:$AR651,"&lt;="&amp;N$17))</f>
        <v>1.41</v>
      </c>
      <c r="O651">
        <f>O$14*(10-lgd*COUNTIF(Defaults!$AI651:$AR651,"&lt;="&amp;O$17))</f>
        <v>1.41</v>
      </c>
      <c r="P651">
        <f>P$14*(10-lgd*COUNTIF(Defaults!$AI651:$AR651,"&lt;="&amp;P$17))</f>
        <v>1.41</v>
      </c>
      <c r="Q651">
        <f>Q$14*(10-lgd*COUNTIF(Defaults!$AI651:$AR651,"&lt;="&amp;Q$17))</f>
        <v>1.41</v>
      </c>
      <c r="R651">
        <f>R$14*(10-lgd*COUNTIF(Defaults!$AI651:$AR651,"&lt;="&amp;R$17))</f>
        <v>1.41</v>
      </c>
      <c r="S651">
        <f>S$14*(10-lgd*COUNTIF(Defaults!$AI651:$AR651,"&lt;="&amp;S$17))</f>
        <v>1.41</v>
      </c>
      <c r="T651">
        <f>T$14*(10-lgd*COUNTIF(Defaults!$AI651:$AR651,"&lt;="&amp;T$17))</f>
        <v>1.41</v>
      </c>
      <c r="U651">
        <f>U$14*(10-lgd*COUNTIF(Defaults!$AI651:$AR651,"&lt;="&amp;U$17))</f>
        <v>95.410000000000011</v>
      </c>
      <c r="W651">
        <f t="shared" si="594"/>
        <v>0.1</v>
      </c>
      <c r="X651">
        <f t="shared" si="595"/>
        <v>0.1</v>
      </c>
      <c r="Y651">
        <f t="shared" si="596"/>
        <v>0.1</v>
      </c>
      <c r="Z651">
        <f t="shared" si="597"/>
        <v>0.1</v>
      </c>
      <c r="AA651">
        <f t="shared" si="598"/>
        <v>0.1</v>
      </c>
      <c r="AB651">
        <f t="shared" si="599"/>
        <v>0.1</v>
      </c>
      <c r="AC651">
        <f t="shared" si="600"/>
        <v>0.1</v>
      </c>
      <c r="AD651">
        <f t="shared" si="601"/>
        <v>0.1</v>
      </c>
      <c r="AE651">
        <f t="shared" si="602"/>
        <v>0.1</v>
      </c>
      <c r="AF651">
        <f t="shared" si="603"/>
        <v>0.1</v>
      </c>
      <c r="AG651">
        <f t="shared" si="604"/>
        <v>0.1</v>
      </c>
      <c r="AH651">
        <f t="shared" si="605"/>
        <v>0.1</v>
      </c>
      <c r="AI651">
        <f t="shared" si="606"/>
        <v>0.1</v>
      </c>
      <c r="AJ651">
        <f t="shared" si="607"/>
        <v>0.1</v>
      </c>
      <c r="AK651">
        <f t="shared" si="608"/>
        <v>0.1</v>
      </c>
      <c r="AL651">
        <f t="shared" si="609"/>
        <v>0.1</v>
      </c>
      <c r="AM651">
        <f t="shared" si="610"/>
        <v>0.1</v>
      </c>
      <c r="AN651">
        <f t="shared" si="611"/>
        <v>0.1</v>
      </c>
      <c r="AO651">
        <f t="shared" si="612"/>
        <v>0.1</v>
      </c>
      <c r="AP651">
        <f t="shared" si="613"/>
        <v>20.100000000000001</v>
      </c>
      <c r="AR651">
        <f t="shared" si="614"/>
        <v>0.1</v>
      </c>
      <c r="AS651">
        <f t="shared" si="615"/>
        <v>0.1</v>
      </c>
      <c r="AT651">
        <f t="shared" si="616"/>
        <v>0.1</v>
      </c>
      <c r="AU651">
        <f t="shared" si="617"/>
        <v>0.1</v>
      </c>
      <c r="AV651">
        <f t="shared" si="618"/>
        <v>0.1</v>
      </c>
      <c r="AW651">
        <f t="shared" si="619"/>
        <v>0.1</v>
      </c>
      <c r="AX651">
        <f t="shared" si="620"/>
        <v>0.1</v>
      </c>
      <c r="AY651">
        <f t="shared" si="621"/>
        <v>0.1</v>
      </c>
      <c r="AZ651">
        <f t="shared" si="622"/>
        <v>0.1</v>
      </c>
      <c r="BA651">
        <f t="shared" si="623"/>
        <v>0.1</v>
      </c>
      <c r="BB651">
        <f t="shared" si="624"/>
        <v>0.1</v>
      </c>
      <c r="BC651">
        <f t="shared" si="625"/>
        <v>0.1</v>
      </c>
      <c r="BD651">
        <f t="shared" si="626"/>
        <v>0.1</v>
      </c>
      <c r="BE651">
        <f t="shared" si="627"/>
        <v>0.1</v>
      </c>
      <c r="BF651">
        <f t="shared" si="628"/>
        <v>0.1</v>
      </c>
      <c r="BG651">
        <f t="shared" si="629"/>
        <v>0.1</v>
      </c>
      <c r="BH651">
        <f t="shared" si="630"/>
        <v>0.1</v>
      </c>
      <c r="BI651">
        <f t="shared" si="631"/>
        <v>0.1</v>
      </c>
      <c r="BJ651">
        <f t="shared" si="632"/>
        <v>0.1</v>
      </c>
      <c r="BK651">
        <f t="shared" si="633"/>
        <v>10.1</v>
      </c>
      <c r="BM651">
        <f t="shared" si="634"/>
        <v>1.2999999999999998</v>
      </c>
      <c r="BN651">
        <f t="shared" si="635"/>
        <v>1.2999999999999998</v>
      </c>
      <c r="BO651">
        <f t="shared" si="636"/>
        <v>1.2099999999999997</v>
      </c>
      <c r="BP651">
        <f t="shared" si="637"/>
        <v>1.2099999999999997</v>
      </c>
      <c r="BQ651">
        <f t="shared" si="638"/>
        <v>1.2099999999999997</v>
      </c>
      <c r="BR651">
        <f t="shared" si="639"/>
        <v>1.2099999999999997</v>
      </c>
      <c r="BS651">
        <f t="shared" si="640"/>
        <v>1.2099999999999997</v>
      </c>
      <c r="BT651">
        <f t="shared" si="641"/>
        <v>1.2099999999999997</v>
      </c>
      <c r="BU651">
        <f t="shared" si="642"/>
        <v>1.2099999999999997</v>
      </c>
      <c r="BV651">
        <f t="shared" si="643"/>
        <v>1.2099999999999997</v>
      </c>
      <c r="BW651">
        <f t="shared" si="644"/>
        <v>1.2099999999999997</v>
      </c>
      <c r="BX651">
        <f t="shared" si="645"/>
        <v>1.2099999999999997</v>
      </c>
      <c r="BY651">
        <f t="shared" si="646"/>
        <v>1.2099999999999997</v>
      </c>
      <c r="BZ651">
        <f t="shared" si="647"/>
        <v>1.2099999999999997</v>
      </c>
      <c r="CA651">
        <f t="shared" si="648"/>
        <v>1.2099999999999997</v>
      </c>
      <c r="CB651">
        <f t="shared" si="649"/>
        <v>1.2099999999999997</v>
      </c>
      <c r="CC651">
        <f t="shared" si="650"/>
        <v>1.2099999999999997</v>
      </c>
      <c r="CD651">
        <f t="shared" si="651"/>
        <v>1.2099999999999997</v>
      </c>
      <c r="CE651">
        <f t="shared" si="652"/>
        <v>1.2099999999999997</v>
      </c>
      <c r="CF651">
        <f t="shared" si="653"/>
        <v>65.210000000000008</v>
      </c>
      <c r="CH651">
        <f t="shared" si="654"/>
        <v>122.38000000000001</v>
      </c>
      <c r="CI651">
        <f t="shared" si="655"/>
        <v>22.000000000000004</v>
      </c>
      <c r="CJ651">
        <f t="shared" si="656"/>
        <v>12</v>
      </c>
      <c r="CK651">
        <f t="shared" si="657"/>
        <v>88.38000000000001</v>
      </c>
      <c r="CL651">
        <f t="shared" si="658"/>
        <v>0</v>
      </c>
      <c r="CM651">
        <f t="shared" si="659"/>
        <v>0</v>
      </c>
    </row>
    <row r="652" spans="1:91" x14ac:dyDescent="0.2">
      <c r="A652">
        <v>635</v>
      </c>
      <c r="B652">
        <f>B$14*(10-lgd*COUNTIF(Defaults!$AI652:$AR652,"&lt;="&amp;B$17))</f>
        <v>1.41</v>
      </c>
      <c r="C652">
        <f>C$14*(10-lgd*COUNTIF(Defaults!$AI652:$AR652,"&lt;="&amp;C$17))</f>
        <v>1.41</v>
      </c>
      <c r="D652">
        <f>D$14*(10-lgd*COUNTIF(Defaults!$AI652:$AR652,"&lt;="&amp;D$17))</f>
        <v>1.41</v>
      </c>
      <c r="E652">
        <f>E$14*(10-lgd*COUNTIF(Defaults!$AI652:$AR652,"&lt;="&amp;E$17))</f>
        <v>1.32</v>
      </c>
      <c r="F652">
        <f>F$14*(10-lgd*COUNTIF(Defaults!$AI652:$AR652,"&lt;="&amp;F$17))</f>
        <v>1.32</v>
      </c>
      <c r="G652">
        <f>G$14*(10-lgd*COUNTIF(Defaults!$AI652:$AR652,"&lt;="&amp;G$17))</f>
        <v>1.32</v>
      </c>
      <c r="H652">
        <f>H$14*(10-lgd*COUNTIF(Defaults!$AI652:$AR652,"&lt;="&amp;H$17))</f>
        <v>1.32</v>
      </c>
      <c r="I652">
        <f>I$14*(10-lgd*COUNTIF(Defaults!$AI652:$AR652,"&lt;="&amp;I$17))</f>
        <v>1.32</v>
      </c>
      <c r="J652">
        <f>J$14*(10-lgd*COUNTIF(Defaults!$AI652:$AR652,"&lt;="&amp;J$17))</f>
        <v>1.2299999999999998</v>
      </c>
      <c r="K652">
        <f>K$14*(10-lgd*COUNTIF(Defaults!$AI652:$AR652,"&lt;="&amp;K$17))</f>
        <v>1.2299999999999998</v>
      </c>
      <c r="L652">
        <f>L$14*(10-lgd*COUNTIF(Defaults!$AI652:$AR652,"&lt;="&amp;L$17))</f>
        <v>1.2299999999999998</v>
      </c>
      <c r="M652">
        <f>M$14*(10-lgd*COUNTIF(Defaults!$AI652:$AR652,"&lt;="&amp;M$17))</f>
        <v>1.2299999999999998</v>
      </c>
      <c r="N652">
        <f>N$14*(10-lgd*COUNTIF(Defaults!$AI652:$AR652,"&lt;="&amp;N$17))</f>
        <v>1.1399999999999999</v>
      </c>
      <c r="O652">
        <f>O$14*(10-lgd*COUNTIF(Defaults!$AI652:$AR652,"&lt;="&amp;O$17))</f>
        <v>1.1399999999999999</v>
      </c>
      <c r="P652">
        <f>P$14*(10-lgd*COUNTIF(Defaults!$AI652:$AR652,"&lt;="&amp;P$17))</f>
        <v>1.1399999999999999</v>
      </c>
      <c r="Q652">
        <f>Q$14*(10-lgd*COUNTIF(Defaults!$AI652:$AR652,"&lt;="&amp;Q$17))</f>
        <v>1.1399999999999999</v>
      </c>
      <c r="R652">
        <f>R$14*(10-lgd*COUNTIF(Defaults!$AI652:$AR652,"&lt;="&amp;R$17))</f>
        <v>1.1399999999999999</v>
      </c>
      <c r="S652">
        <f>S$14*(10-lgd*COUNTIF(Defaults!$AI652:$AR652,"&lt;="&amp;S$17))</f>
        <v>1.1399999999999999</v>
      </c>
      <c r="T652">
        <f>T$14*(10-lgd*COUNTIF(Defaults!$AI652:$AR652,"&lt;="&amp;T$17))</f>
        <v>1.05</v>
      </c>
      <c r="U652">
        <f>U$14*(10-lgd*COUNTIF(Defaults!$AI652:$AR652,"&lt;="&amp;U$17))</f>
        <v>71.05</v>
      </c>
      <c r="W652">
        <f t="shared" si="594"/>
        <v>0.1</v>
      </c>
      <c r="X652">
        <f t="shared" si="595"/>
        <v>0.1</v>
      </c>
      <c r="Y652">
        <f t="shared" si="596"/>
        <v>0.1</v>
      </c>
      <c r="Z652">
        <f t="shared" si="597"/>
        <v>0.1</v>
      </c>
      <c r="AA652">
        <f t="shared" si="598"/>
        <v>0.1</v>
      </c>
      <c r="AB652">
        <f t="shared" si="599"/>
        <v>0.1</v>
      </c>
      <c r="AC652">
        <f t="shared" si="600"/>
        <v>0.1</v>
      </c>
      <c r="AD652">
        <f t="shared" si="601"/>
        <v>0.1</v>
      </c>
      <c r="AE652">
        <f t="shared" si="602"/>
        <v>0.1</v>
      </c>
      <c r="AF652">
        <f t="shared" si="603"/>
        <v>0.1</v>
      </c>
      <c r="AG652">
        <f t="shared" si="604"/>
        <v>0.1</v>
      </c>
      <c r="AH652">
        <f t="shared" si="605"/>
        <v>0.1</v>
      </c>
      <c r="AI652">
        <f t="shared" si="606"/>
        <v>0.1</v>
      </c>
      <c r="AJ652">
        <f t="shared" si="607"/>
        <v>0.1</v>
      </c>
      <c r="AK652">
        <f t="shared" si="608"/>
        <v>0.1</v>
      </c>
      <c r="AL652">
        <f t="shared" si="609"/>
        <v>0.1</v>
      </c>
      <c r="AM652">
        <f t="shared" si="610"/>
        <v>0.1</v>
      </c>
      <c r="AN652">
        <f t="shared" si="611"/>
        <v>0.1</v>
      </c>
      <c r="AO652">
        <f t="shared" si="612"/>
        <v>0.1</v>
      </c>
      <c r="AP652">
        <f t="shared" si="613"/>
        <v>20.100000000000001</v>
      </c>
      <c r="AR652">
        <f t="shared" si="614"/>
        <v>0.1</v>
      </c>
      <c r="AS652">
        <f t="shared" si="615"/>
        <v>0.1</v>
      </c>
      <c r="AT652">
        <f t="shared" si="616"/>
        <v>0.1</v>
      </c>
      <c r="AU652">
        <f t="shared" si="617"/>
        <v>0.1</v>
      </c>
      <c r="AV652">
        <f t="shared" si="618"/>
        <v>0.1</v>
      </c>
      <c r="AW652">
        <f t="shared" si="619"/>
        <v>0.1</v>
      </c>
      <c r="AX652">
        <f t="shared" si="620"/>
        <v>0.1</v>
      </c>
      <c r="AY652">
        <f t="shared" si="621"/>
        <v>0.1</v>
      </c>
      <c r="AZ652">
        <f t="shared" si="622"/>
        <v>0.1</v>
      </c>
      <c r="BA652">
        <f t="shared" si="623"/>
        <v>0.1</v>
      </c>
      <c r="BB652">
        <f t="shared" si="624"/>
        <v>0.1</v>
      </c>
      <c r="BC652">
        <f t="shared" si="625"/>
        <v>0.1</v>
      </c>
      <c r="BD652">
        <f t="shared" si="626"/>
        <v>0.1</v>
      </c>
      <c r="BE652">
        <f t="shared" si="627"/>
        <v>0.1</v>
      </c>
      <c r="BF652">
        <f t="shared" si="628"/>
        <v>0.1</v>
      </c>
      <c r="BG652">
        <f t="shared" si="629"/>
        <v>0.1</v>
      </c>
      <c r="BH652">
        <f t="shared" si="630"/>
        <v>0.1</v>
      </c>
      <c r="BI652">
        <f t="shared" si="631"/>
        <v>0.1</v>
      </c>
      <c r="BJ652">
        <f t="shared" si="632"/>
        <v>0.1</v>
      </c>
      <c r="BK652">
        <f t="shared" si="633"/>
        <v>10.1</v>
      </c>
      <c r="BM652">
        <f t="shared" si="634"/>
        <v>1.2099999999999997</v>
      </c>
      <c r="BN652">
        <f t="shared" si="635"/>
        <v>1.2099999999999997</v>
      </c>
      <c r="BO652">
        <f t="shared" si="636"/>
        <v>1.2099999999999997</v>
      </c>
      <c r="BP652">
        <f t="shared" si="637"/>
        <v>1.1199999999999999</v>
      </c>
      <c r="BQ652">
        <f t="shared" si="638"/>
        <v>1.1199999999999999</v>
      </c>
      <c r="BR652">
        <f t="shared" si="639"/>
        <v>1.1199999999999999</v>
      </c>
      <c r="BS652">
        <f t="shared" si="640"/>
        <v>1.1199999999999999</v>
      </c>
      <c r="BT652">
        <f t="shared" si="641"/>
        <v>1.1199999999999999</v>
      </c>
      <c r="BU652">
        <f t="shared" si="642"/>
        <v>1.0299999999999996</v>
      </c>
      <c r="BV652">
        <f t="shared" si="643"/>
        <v>1.0299999999999996</v>
      </c>
      <c r="BW652">
        <f t="shared" si="644"/>
        <v>1.0299999999999996</v>
      </c>
      <c r="BX652">
        <f t="shared" si="645"/>
        <v>1.0299999999999996</v>
      </c>
      <c r="BY652">
        <f t="shared" si="646"/>
        <v>0.93999999999999984</v>
      </c>
      <c r="BZ652">
        <f t="shared" si="647"/>
        <v>0.93999999999999984</v>
      </c>
      <c r="CA652">
        <f t="shared" si="648"/>
        <v>0.93999999999999984</v>
      </c>
      <c r="CB652">
        <f t="shared" si="649"/>
        <v>0.93999999999999984</v>
      </c>
      <c r="CC652">
        <f t="shared" si="650"/>
        <v>0.93999999999999984</v>
      </c>
      <c r="CD652">
        <f t="shared" si="651"/>
        <v>0.93999999999999984</v>
      </c>
      <c r="CE652">
        <f t="shared" si="652"/>
        <v>0.85000000000000009</v>
      </c>
      <c r="CF652">
        <f t="shared" si="653"/>
        <v>40.849999999999994</v>
      </c>
      <c r="CH652">
        <f t="shared" si="654"/>
        <v>94.69</v>
      </c>
      <c r="CI652">
        <f t="shared" si="655"/>
        <v>22.000000000000004</v>
      </c>
      <c r="CJ652">
        <f t="shared" si="656"/>
        <v>12</v>
      </c>
      <c r="CK652">
        <f t="shared" si="657"/>
        <v>60.69</v>
      </c>
      <c r="CL652">
        <f t="shared" si="658"/>
        <v>0</v>
      </c>
      <c r="CM652">
        <f t="shared" si="659"/>
        <v>0</v>
      </c>
    </row>
    <row r="653" spans="1:91" x14ac:dyDescent="0.2">
      <c r="A653">
        <v>636</v>
      </c>
      <c r="B653">
        <f>B$14*(10-lgd*COUNTIF(Defaults!$AI653:$AR653,"&lt;="&amp;B$17))</f>
        <v>1.5</v>
      </c>
      <c r="C653">
        <f>C$14*(10-lgd*COUNTIF(Defaults!$AI653:$AR653,"&lt;="&amp;C$17))</f>
        <v>1.5</v>
      </c>
      <c r="D653">
        <f>D$14*(10-lgd*COUNTIF(Defaults!$AI653:$AR653,"&lt;="&amp;D$17))</f>
        <v>1.5</v>
      </c>
      <c r="E653">
        <f>E$14*(10-lgd*COUNTIF(Defaults!$AI653:$AR653,"&lt;="&amp;E$17))</f>
        <v>1.5</v>
      </c>
      <c r="F653">
        <f>F$14*(10-lgd*COUNTIF(Defaults!$AI653:$AR653,"&lt;="&amp;F$17))</f>
        <v>1.5</v>
      </c>
      <c r="G653">
        <f>G$14*(10-lgd*COUNTIF(Defaults!$AI653:$AR653,"&lt;="&amp;G$17))</f>
        <v>1.5</v>
      </c>
      <c r="H653">
        <f>H$14*(10-lgd*COUNTIF(Defaults!$AI653:$AR653,"&lt;="&amp;H$17))</f>
        <v>1.5</v>
      </c>
      <c r="I653">
        <f>I$14*(10-lgd*COUNTIF(Defaults!$AI653:$AR653,"&lt;="&amp;I$17))</f>
        <v>1.5</v>
      </c>
      <c r="J653">
        <f>J$14*(10-lgd*COUNTIF(Defaults!$AI653:$AR653,"&lt;="&amp;J$17))</f>
        <v>1.5</v>
      </c>
      <c r="K653">
        <f>K$14*(10-lgd*COUNTIF(Defaults!$AI653:$AR653,"&lt;="&amp;K$17))</f>
        <v>1.5</v>
      </c>
      <c r="L653">
        <f>L$14*(10-lgd*COUNTIF(Defaults!$AI653:$AR653,"&lt;="&amp;L$17))</f>
        <v>1.5</v>
      </c>
      <c r="M653">
        <f>M$14*(10-lgd*COUNTIF(Defaults!$AI653:$AR653,"&lt;="&amp;M$17))</f>
        <v>1.5</v>
      </c>
      <c r="N653">
        <f>N$14*(10-lgd*COUNTIF(Defaults!$AI653:$AR653,"&lt;="&amp;N$17))</f>
        <v>1.5</v>
      </c>
      <c r="O653">
        <f>O$14*(10-lgd*COUNTIF(Defaults!$AI653:$AR653,"&lt;="&amp;O$17))</f>
        <v>1.5</v>
      </c>
      <c r="P653">
        <f>P$14*(10-lgd*COUNTIF(Defaults!$AI653:$AR653,"&lt;="&amp;P$17))</f>
        <v>1.5</v>
      </c>
      <c r="Q653">
        <f>Q$14*(10-lgd*COUNTIF(Defaults!$AI653:$AR653,"&lt;="&amp;Q$17))</f>
        <v>1.5</v>
      </c>
      <c r="R653">
        <f>R$14*(10-lgd*COUNTIF(Defaults!$AI653:$AR653,"&lt;="&amp;R$17))</f>
        <v>1.5</v>
      </c>
      <c r="S653">
        <f>S$14*(10-lgd*COUNTIF(Defaults!$AI653:$AR653,"&lt;="&amp;S$17))</f>
        <v>1.41</v>
      </c>
      <c r="T653">
        <f>T$14*(10-lgd*COUNTIF(Defaults!$AI653:$AR653,"&lt;="&amp;T$17))</f>
        <v>1.41</v>
      </c>
      <c r="U653">
        <f>U$14*(10-lgd*COUNTIF(Defaults!$AI653:$AR653,"&lt;="&amp;U$17))</f>
        <v>95.410000000000011</v>
      </c>
      <c r="W653">
        <f t="shared" si="594"/>
        <v>0.1</v>
      </c>
      <c r="X653">
        <f t="shared" si="595"/>
        <v>0.1</v>
      </c>
      <c r="Y653">
        <f t="shared" si="596"/>
        <v>0.1</v>
      </c>
      <c r="Z653">
        <f t="shared" si="597"/>
        <v>0.1</v>
      </c>
      <c r="AA653">
        <f t="shared" si="598"/>
        <v>0.1</v>
      </c>
      <c r="AB653">
        <f t="shared" si="599"/>
        <v>0.1</v>
      </c>
      <c r="AC653">
        <f t="shared" si="600"/>
        <v>0.1</v>
      </c>
      <c r="AD653">
        <f t="shared" si="601"/>
        <v>0.1</v>
      </c>
      <c r="AE653">
        <f t="shared" si="602"/>
        <v>0.1</v>
      </c>
      <c r="AF653">
        <f t="shared" si="603"/>
        <v>0.1</v>
      </c>
      <c r="AG653">
        <f t="shared" si="604"/>
        <v>0.1</v>
      </c>
      <c r="AH653">
        <f t="shared" si="605"/>
        <v>0.1</v>
      </c>
      <c r="AI653">
        <f t="shared" si="606"/>
        <v>0.1</v>
      </c>
      <c r="AJ653">
        <f t="shared" si="607"/>
        <v>0.1</v>
      </c>
      <c r="AK653">
        <f t="shared" si="608"/>
        <v>0.1</v>
      </c>
      <c r="AL653">
        <f t="shared" si="609"/>
        <v>0.1</v>
      </c>
      <c r="AM653">
        <f t="shared" si="610"/>
        <v>0.1</v>
      </c>
      <c r="AN653">
        <f t="shared" si="611"/>
        <v>0.1</v>
      </c>
      <c r="AO653">
        <f t="shared" si="612"/>
        <v>0.1</v>
      </c>
      <c r="AP653">
        <f t="shared" si="613"/>
        <v>20.100000000000001</v>
      </c>
      <c r="AR653">
        <f t="shared" si="614"/>
        <v>0.1</v>
      </c>
      <c r="AS653">
        <f t="shared" si="615"/>
        <v>0.1</v>
      </c>
      <c r="AT653">
        <f t="shared" si="616"/>
        <v>0.1</v>
      </c>
      <c r="AU653">
        <f t="shared" si="617"/>
        <v>0.1</v>
      </c>
      <c r="AV653">
        <f t="shared" si="618"/>
        <v>0.1</v>
      </c>
      <c r="AW653">
        <f t="shared" si="619"/>
        <v>0.1</v>
      </c>
      <c r="AX653">
        <f t="shared" si="620"/>
        <v>0.1</v>
      </c>
      <c r="AY653">
        <f t="shared" si="621"/>
        <v>0.1</v>
      </c>
      <c r="AZ653">
        <f t="shared" si="622"/>
        <v>0.1</v>
      </c>
      <c r="BA653">
        <f t="shared" si="623"/>
        <v>0.1</v>
      </c>
      <c r="BB653">
        <f t="shared" si="624"/>
        <v>0.1</v>
      </c>
      <c r="BC653">
        <f t="shared" si="625"/>
        <v>0.1</v>
      </c>
      <c r="BD653">
        <f t="shared" si="626"/>
        <v>0.1</v>
      </c>
      <c r="BE653">
        <f t="shared" si="627"/>
        <v>0.1</v>
      </c>
      <c r="BF653">
        <f t="shared" si="628"/>
        <v>0.1</v>
      </c>
      <c r="BG653">
        <f t="shared" si="629"/>
        <v>0.1</v>
      </c>
      <c r="BH653">
        <f t="shared" si="630"/>
        <v>0.1</v>
      </c>
      <c r="BI653">
        <f t="shared" si="631"/>
        <v>0.1</v>
      </c>
      <c r="BJ653">
        <f t="shared" si="632"/>
        <v>0.1</v>
      </c>
      <c r="BK653">
        <f t="shared" si="633"/>
        <v>10.1</v>
      </c>
      <c r="BM653">
        <f t="shared" si="634"/>
        <v>1.2999999999999998</v>
      </c>
      <c r="BN653">
        <f t="shared" si="635"/>
        <v>1.2999999999999998</v>
      </c>
      <c r="BO653">
        <f t="shared" si="636"/>
        <v>1.2999999999999998</v>
      </c>
      <c r="BP653">
        <f t="shared" si="637"/>
        <v>1.2999999999999998</v>
      </c>
      <c r="BQ653">
        <f t="shared" si="638"/>
        <v>1.2999999999999998</v>
      </c>
      <c r="BR653">
        <f t="shared" si="639"/>
        <v>1.2999999999999998</v>
      </c>
      <c r="BS653">
        <f t="shared" si="640"/>
        <v>1.2999999999999998</v>
      </c>
      <c r="BT653">
        <f t="shared" si="641"/>
        <v>1.2999999999999998</v>
      </c>
      <c r="BU653">
        <f t="shared" si="642"/>
        <v>1.2999999999999998</v>
      </c>
      <c r="BV653">
        <f t="shared" si="643"/>
        <v>1.2999999999999998</v>
      </c>
      <c r="BW653">
        <f t="shared" si="644"/>
        <v>1.2999999999999998</v>
      </c>
      <c r="BX653">
        <f t="shared" si="645"/>
        <v>1.2999999999999998</v>
      </c>
      <c r="BY653">
        <f t="shared" si="646"/>
        <v>1.2999999999999998</v>
      </c>
      <c r="BZ653">
        <f t="shared" si="647"/>
        <v>1.2999999999999998</v>
      </c>
      <c r="CA653">
        <f t="shared" si="648"/>
        <v>1.2999999999999998</v>
      </c>
      <c r="CB653">
        <f t="shared" si="649"/>
        <v>1.2999999999999998</v>
      </c>
      <c r="CC653">
        <f t="shared" si="650"/>
        <v>1.2999999999999998</v>
      </c>
      <c r="CD653">
        <f t="shared" si="651"/>
        <v>1.2099999999999997</v>
      </c>
      <c r="CE653">
        <f t="shared" si="652"/>
        <v>1.2099999999999997</v>
      </c>
      <c r="CF653">
        <f t="shared" si="653"/>
        <v>65.210000000000008</v>
      </c>
      <c r="CH653">
        <f t="shared" si="654"/>
        <v>123.73000000000002</v>
      </c>
      <c r="CI653">
        <f t="shared" si="655"/>
        <v>22.000000000000004</v>
      </c>
      <c r="CJ653">
        <f t="shared" si="656"/>
        <v>12</v>
      </c>
      <c r="CK653">
        <f t="shared" si="657"/>
        <v>89.730000000000018</v>
      </c>
      <c r="CL653">
        <f t="shared" si="658"/>
        <v>0</v>
      </c>
      <c r="CM653">
        <f t="shared" si="659"/>
        <v>0</v>
      </c>
    </row>
    <row r="654" spans="1:91" x14ac:dyDescent="0.2">
      <c r="A654">
        <v>637</v>
      </c>
      <c r="B654">
        <f>B$14*(10-lgd*COUNTIF(Defaults!$AI654:$AR654,"&lt;="&amp;B$17))</f>
        <v>1.41</v>
      </c>
      <c r="C654">
        <f>C$14*(10-lgd*COUNTIF(Defaults!$AI654:$AR654,"&lt;="&amp;C$17))</f>
        <v>1.41</v>
      </c>
      <c r="D654">
        <f>D$14*(10-lgd*COUNTIF(Defaults!$AI654:$AR654,"&lt;="&amp;D$17))</f>
        <v>1.41</v>
      </c>
      <c r="E654">
        <f>E$14*(10-lgd*COUNTIF(Defaults!$AI654:$AR654,"&lt;="&amp;E$17))</f>
        <v>1.41</v>
      </c>
      <c r="F654">
        <f>F$14*(10-lgd*COUNTIF(Defaults!$AI654:$AR654,"&lt;="&amp;F$17))</f>
        <v>1.32</v>
      </c>
      <c r="G654">
        <f>G$14*(10-lgd*COUNTIF(Defaults!$AI654:$AR654,"&lt;="&amp;G$17))</f>
        <v>1.32</v>
      </c>
      <c r="H654">
        <f>H$14*(10-lgd*COUNTIF(Defaults!$AI654:$AR654,"&lt;="&amp;H$17))</f>
        <v>1.32</v>
      </c>
      <c r="I654">
        <f>I$14*(10-lgd*COUNTIF(Defaults!$AI654:$AR654,"&lt;="&amp;I$17))</f>
        <v>1.2299999999999998</v>
      </c>
      <c r="J654">
        <f>J$14*(10-lgd*COUNTIF(Defaults!$AI654:$AR654,"&lt;="&amp;J$17))</f>
        <v>1.2299999999999998</v>
      </c>
      <c r="K654">
        <f>K$14*(10-lgd*COUNTIF(Defaults!$AI654:$AR654,"&lt;="&amp;K$17))</f>
        <v>1.2299999999999998</v>
      </c>
      <c r="L654">
        <f>L$14*(10-lgd*COUNTIF(Defaults!$AI654:$AR654,"&lt;="&amp;L$17))</f>
        <v>1.2299999999999998</v>
      </c>
      <c r="M654">
        <f>M$14*(10-lgd*COUNTIF(Defaults!$AI654:$AR654,"&lt;="&amp;M$17))</f>
        <v>1.2299999999999998</v>
      </c>
      <c r="N654">
        <f>N$14*(10-lgd*COUNTIF(Defaults!$AI654:$AR654,"&lt;="&amp;N$17))</f>
        <v>1.2299999999999998</v>
      </c>
      <c r="O654">
        <f>O$14*(10-lgd*COUNTIF(Defaults!$AI654:$AR654,"&lt;="&amp;O$17))</f>
        <v>1.2299999999999998</v>
      </c>
      <c r="P654">
        <f>P$14*(10-lgd*COUNTIF(Defaults!$AI654:$AR654,"&lt;="&amp;P$17))</f>
        <v>1.2299999999999998</v>
      </c>
      <c r="Q654">
        <f>Q$14*(10-lgd*COUNTIF(Defaults!$AI654:$AR654,"&lt;="&amp;Q$17))</f>
        <v>1.2299999999999998</v>
      </c>
      <c r="R654">
        <f>R$14*(10-lgd*COUNTIF(Defaults!$AI654:$AR654,"&lt;="&amp;R$17))</f>
        <v>1.2299999999999998</v>
      </c>
      <c r="S654">
        <f>S$14*(10-lgd*COUNTIF(Defaults!$AI654:$AR654,"&lt;="&amp;S$17))</f>
        <v>1.1399999999999999</v>
      </c>
      <c r="T654">
        <f>T$14*(10-lgd*COUNTIF(Defaults!$AI654:$AR654,"&lt;="&amp;T$17))</f>
        <v>1.1399999999999999</v>
      </c>
      <c r="U654">
        <f>U$14*(10-lgd*COUNTIF(Defaults!$AI654:$AR654,"&lt;="&amp;U$17))</f>
        <v>77.14</v>
      </c>
      <c r="W654">
        <f t="shared" si="594"/>
        <v>0.1</v>
      </c>
      <c r="X654">
        <f t="shared" si="595"/>
        <v>0.1</v>
      </c>
      <c r="Y654">
        <f t="shared" si="596"/>
        <v>0.1</v>
      </c>
      <c r="Z654">
        <f t="shared" si="597"/>
        <v>0.1</v>
      </c>
      <c r="AA654">
        <f t="shared" si="598"/>
        <v>0.1</v>
      </c>
      <c r="AB654">
        <f t="shared" si="599"/>
        <v>0.1</v>
      </c>
      <c r="AC654">
        <f t="shared" si="600"/>
        <v>0.1</v>
      </c>
      <c r="AD654">
        <f t="shared" si="601"/>
        <v>0.1</v>
      </c>
      <c r="AE654">
        <f t="shared" si="602"/>
        <v>0.1</v>
      </c>
      <c r="AF654">
        <f t="shared" si="603"/>
        <v>0.1</v>
      </c>
      <c r="AG654">
        <f t="shared" si="604"/>
        <v>0.1</v>
      </c>
      <c r="AH654">
        <f t="shared" si="605"/>
        <v>0.1</v>
      </c>
      <c r="AI654">
        <f t="shared" si="606"/>
        <v>0.1</v>
      </c>
      <c r="AJ654">
        <f t="shared" si="607"/>
        <v>0.1</v>
      </c>
      <c r="AK654">
        <f t="shared" si="608"/>
        <v>0.1</v>
      </c>
      <c r="AL654">
        <f t="shared" si="609"/>
        <v>0.1</v>
      </c>
      <c r="AM654">
        <f t="shared" si="610"/>
        <v>0.1</v>
      </c>
      <c r="AN654">
        <f t="shared" si="611"/>
        <v>0.1</v>
      </c>
      <c r="AO654">
        <f t="shared" si="612"/>
        <v>0.1</v>
      </c>
      <c r="AP654">
        <f t="shared" si="613"/>
        <v>20.100000000000001</v>
      </c>
      <c r="AR654">
        <f t="shared" si="614"/>
        <v>0.1</v>
      </c>
      <c r="AS654">
        <f t="shared" si="615"/>
        <v>0.1</v>
      </c>
      <c r="AT654">
        <f t="shared" si="616"/>
        <v>0.1</v>
      </c>
      <c r="AU654">
        <f t="shared" si="617"/>
        <v>0.1</v>
      </c>
      <c r="AV654">
        <f t="shared" si="618"/>
        <v>0.1</v>
      </c>
      <c r="AW654">
        <f t="shared" si="619"/>
        <v>0.1</v>
      </c>
      <c r="AX654">
        <f t="shared" si="620"/>
        <v>0.1</v>
      </c>
      <c r="AY654">
        <f t="shared" si="621"/>
        <v>0.1</v>
      </c>
      <c r="AZ654">
        <f t="shared" si="622"/>
        <v>0.1</v>
      </c>
      <c r="BA654">
        <f t="shared" si="623"/>
        <v>0.1</v>
      </c>
      <c r="BB654">
        <f t="shared" si="624"/>
        <v>0.1</v>
      </c>
      <c r="BC654">
        <f t="shared" si="625"/>
        <v>0.1</v>
      </c>
      <c r="BD654">
        <f t="shared" si="626"/>
        <v>0.1</v>
      </c>
      <c r="BE654">
        <f t="shared" si="627"/>
        <v>0.1</v>
      </c>
      <c r="BF654">
        <f t="shared" si="628"/>
        <v>0.1</v>
      </c>
      <c r="BG654">
        <f t="shared" si="629"/>
        <v>0.1</v>
      </c>
      <c r="BH654">
        <f t="shared" si="630"/>
        <v>0.1</v>
      </c>
      <c r="BI654">
        <f t="shared" si="631"/>
        <v>0.1</v>
      </c>
      <c r="BJ654">
        <f t="shared" si="632"/>
        <v>0.1</v>
      </c>
      <c r="BK654">
        <f t="shared" si="633"/>
        <v>10.1</v>
      </c>
      <c r="BM654">
        <f t="shared" si="634"/>
        <v>1.2099999999999997</v>
      </c>
      <c r="BN654">
        <f t="shared" si="635"/>
        <v>1.2099999999999997</v>
      </c>
      <c r="BO654">
        <f t="shared" si="636"/>
        <v>1.2099999999999997</v>
      </c>
      <c r="BP654">
        <f t="shared" si="637"/>
        <v>1.2099999999999997</v>
      </c>
      <c r="BQ654">
        <f t="shared" si="638"/>
        <v>1.1199999999999999</v>
      </c>
      <c r="BR654">
        <f t="shared" si="639"/>
        <v>1.1199999999999999</v>
      </c>
      <c r="BS654">
        <f t="shared" si="640"/>
        <v>1.1199999999999999</v>
      </c>
      <c r="BT654">
        <f t="shared" si="641"/>
        <v>1.0299999999999996</v>
      </c>
      <c r="BU654">
        <f t="shared" si="642"/>
        <v>1.0299999999999996</v>
      </c>
      <c r="BV654">
        <f t="shared" si="643"/>
        <v>1.0299999999999996</v>
      </c>
      <c r="BW654">
        <f t="shared" si="644"/>
        <v>1.0299999999999996</v>
      </c>
      <c r="BX654">
        <f t="shared" si="645"/>
        <v>1.0299999999999996</v>
      </c>
      <c r="BY654">
        <f t="shared" si="646"/>
        <v>1.0299999999999996</v>
      </c>
      <c r="BZ654">
        <f t="shared" si="647"/>
        <v>1.0299999999999996</v>
      </c>
      <c r="CA654">
        <f t="shared" si="648"/>
        <v>1.0299999999999996</v>
      </c>
      <c r="CB654">
        <f t="shared" si="649"/>
        <v>1.0299999999999996</v>
      </c>
      <c r="CC654">
        <f t="shared" si="650"/>
        <v>1.0299999999999996</v>
      </c>
      <c r="CD654">
        <f t="shared" si="651"/>
        <v>0.93999999999999984</v>
      </c>
      <c r="CE654">
        <f t="shared" si="652"/>
        <v>0.93999999999999984</v>
      </c>
      <c r="CF654">
        <f t="shared" si="653"/>
        <v>46.94</v>
      </c>
      <c r="CH654">
        <f t="shared" si="654"/>
        <v>101.32000000000001</v>
      </c>
      <c r="CI654">
        <f t="shared" si="655"/>
        <v>22.000000000000004</v>
      </c>
      <c r="CJ654">
        <f t="shared" si="656"/>
        <v>12</v>
      </c>
      <c r="CK654">
        <f t="shared" si="657"/>
        <v>67.319999999999993</v>
      </c>
      <c r="CL654">
        <f t="shared" si="658"/>
        <v>0</v>
      </c>
      <c r="CM654">
        <f t="shared" si="659"/>
        <v>0</v>
      </c>
    </row>
    <row r="655" spans="1:91" x14ac:dyDescent="0.2">
      <c r="A655">
        <v>638</v>
      </c>
      <c r="B655">
        <f>B$14*(10-lgd*COUNTIF(Defaults!$AI655:$AR655,"&lt;="&amp;B$17))</f>
        <v>1.5</v>
      </c>
      <c r="C655">
        <f>C$14*(10-lgd*COUNTIF(Defaults!$AI655:$AR655,"&lt;="&amp;C$17))</f>
        <v>1.41</v>
      </c>
      <c r="D655">
        <f>D$14*(10-lgd*COUNTIF(Defaults!$AI655:$AR655,"&lt;="&amp;D$17))</f>
        <v>1.41</v>
      </c>
      <c r="E655">
        <f>E$14*(10-lgd*COUNTIF(Defaults!$AI655:$AR655,"&lt;="&amp;E$17))</f>
        <v>1.41</v>
      </c>
      <c r="F655">
        <f>F$14*(10-lgd*COUNTIF(Defaults!$AI655:$AR655,"&lt;="&amp;F$17))</f>
        <v>1.41</v>
      </c>
      <c r="G655">
        <f>G$14*(10-lgd*COUNTIF(Defaults!$AI655:$AR655,"&lt;="&amp;G$17))</f>
        <v>1.41</v>
      </c>
      <c r="H655">
        <f>H$14*(10-lgd*COUNTIF(Defaults!$AI655:$AR655,"&lt;="&amp;H$17))</f>
        <v>1.41</v>
      </c>
      <c r="I655">
        <f>I$14*(10-lgd*COUNTIF(Defaults!$AI655:$AR655,"&lt;="&amp;I$17))</f>
        <v>1.41</v>
      </c>
      <c r="J655">
        <f>J$14*(10-lgd*COUNTIF(Defaults!$AI655:$AR655,"&lt;="&amp;J$17))</f>
        <v>1.41</v>
      </c>
      <c r="K655">
        <f>K$14*(10-lgd*COUNTIF(Defaults!$AI655:$AR655,"&lt;="&amp;K$17))</f>
        <v>1.41</v>
      </c>
      <c r="L655">
        <f>L$14*(10-lgd*COUNTIF(Defaults!$AI655:$AR655,"&lt;="&amp;L$17))</f>
        <v>1.32</v>
      </c>
      <c r="M655">
        <f>M$14*(10-lgd*COUNTIF(Defaults!$AI655:$AR655,"&lt;="&amp;M$17))</f>
        <v>1.32</v>
      </c>
      <c r="N655">
        <f>N$14*(10-lgd*COUNTIF(Defaults!$AI655:$AR655,"&lt;="&amp;N$17))</f>
        <v>1.32</v>
      </c>
      <c r="O655">
        <f>O$14*(10-lgd*COUNTIF(Defaults!$AI655:$AR655,"&lt;="&amp;O$17))</f>
        <v>1.32</v>
      </c>
      <c r="P655">
        <f>P$14*(10-lgd*COUNTIF(Defaults!$AI655:$AR655,"&lt;="&amp;P$17))</f>
        <v>1.32</v>
      </c>
      <c r="Q655">
        <f>Q$14*(10-lgd*COUNTIF(Defaults!$AI655:$AR655,"&lt;="&amp;Q$17))</f>
        <v>1.32</v>
      </c>
      <c r="R655">
        <f>R$14*(10-lgd*COUNTIF(Defaults!$AI655:$AR655,"&lt;="&amp;R$17))</f>
        <v>1.32</v>
      </c>
      <c r="S655">
        <f>S$14*(10-lgd*COUNTIF(Defaults!$AI655:$AR655,"&lt;="&amp;S$17))</f>
        <v>1.32</v>
      </c>
      <c r="T655">
        <f>T$14*(10-lgd*COUNTIF(Defaults!$AI655:$AR655,"&lt;="&amp;T$17))</f>
        <v>1.32</v>
      </c>
      <c r="U655">
        <f>U$14*(10-lgd*COUNTIF(Defaults!$AI655:$AR655,"&lt;="&amp;U$17))</f>
        <v>89.320000000000007</v>
      </c>
      <c r="W655">
        <f t="shared" si="594"/>
        <v>0.1</v>
      </c>
      <c r="X655">
        <f t="shared" si="595"/>
        <v>0.1</v>
      </c>
      <c r="Y655">
        <f t="shared" si="596"/>
        <v>0.1</v>
      </c>
      <c r="Z655">
        <f t="shared" si="597"/>
        <v>0.1</v>
      </c>
      <c r="AA655">
        <f t="shared" si="598"/>
        <v>0.1</v>
      </c>
      <c r="AB655">
        <f t="shared" si="599"/>
        <v>0.1</v>
      </c>
      <c r="AC655">
        <f t="shared" si="600"/>
        <v>0.1</v>
      </c>
      <c r="AD655">
        <f t="shared" si="601"/>
        <v>0.1</v>
      </c>
      <c r="AE655">
        <f t="shared" si="602"/>
        <v>0.1</v>
      </c>
      <c r="AF655">
        <f t="shared" si="603"/>
        <v>0.1</v>
      </c>
      <c r="AG655">
        <f t="shared" si="604"/>
        <v>0.1</v>
      </c>
      <c r="AH655">
        <f t="shared" si="605"/>
        <v>0.1</v>
      </c>
      <c r="AI655">
        <f t="shared" si="606"/>
        <v>0.1</v>
      </c>
      <c r="AJ655">
        <f t="shared" si="607"/>
        <v>0.1</v>
      </c>
      <c r="AK655">
        <f t="shared" si="608"/>
        <v>0.1</v>
      </c>
      <c r="AL655">
        <f t="shared" si="609"/>
        <v>0.1</v>
      </c>
      <c r="AM655">
        <f t="shared" si="610"/>
        <v>0.1</v>
      </c>
      <c r="AN655">
        <f t="shared" si="611"/>
        <v>0.1</v>
      </c>
      <c r="AO655">
        <f t="shared" si="612"/>
        <v>0.1</v>
      </c>
      <c r="AP655">
        <f t="shared" si="613"/>
        <v>20.100000000000001</v>
      </c>
      <c r="AR655">
        <f t="shared" si="614"/>
        <v>0.1</v>
      </c>
      <c r="AS655">
        <f t="shared" si="615"/>
        <v>0.1</v>
      </c>
      <c r="AT655">
        <f t="shared" si="616"/>
        <v>0.1</v>
      </c>
      <c r="AU655">
        <f t="shared" si="617"/>
        <v>0.1</v>
      </c>
      <c r="AV655">
        <f t="shared" si="618"/>
        <v>0.1</v>
      </c>
      <c r="AW655">
        <f t="shared" si="619"/>
        <v>0.1</v>
      </c>
      <c r="AX655">
        <f t="shared" si="620"/>
        <v>0.1</v>
      </c>
      <c r="AY655">
        <f t="shared" si="621"/>
        <v>0.1</v>
      </c>
      <c r="AZ655">
        <f t="shared" si="622"/>
        <v>0.1</v>
      </c>
      <c r="BA655">
        <f t="shared" si="623"/>
        <v>0.1</v>
      </c>
      <c r="BB655">
        <f t="shared" si="624"/>
        <v>0.1</v>
      </c>
      <c r="BC655">
        <f t="shared" si="625"/>
        <v>0.1</v>
      </c>
      <c r="BD655">
        <f t="shared" si="626"/>
        <v>0.1</v>
      </c>
      <c r="BE655">
        <f t="shared" si="627"/>
        <v>0.1</v>
      </c>
      <c r="BF655">
        <f t="shared" si="628"/>
        <v>0.1</v>
      </c>
      <c r="BG655">
        <f t="shared" si="629"/>
        <v>0.1</v>
      </c>
      <c r="BH655">
        <f t="shared" si="630"/>
        <v>0.1</v>
      </c>
      <c r="BI655">
        <f t="shared" si="631"/>
        <v>0.1</v>
      </c>
      <c r="BJ655">
        <f t="shared" si="632"/>
        <v>0.1</v>
      </c>
      <c r="BK655">
        <f t="shared" si="633"/>
        <v>10.1</v>
      </c>
      <c r="BM655">
        <f t="shared" si="634"/>
        <v>1.2999999999999998</v>
      </c>
      <c r="BN655">
        <f t="shared" si="635"/>
        <v>1.2099999999999997</v>
      </c>
      <c r="BO655">
        <f t="shared" si="636"/>
        <v>1.2099999999999997</v>
      </c>
      <c r="BP655">
        <f t="shared" si="637"/>
        <v>1.2099999999999997</v>
      </c>
      <c r="BQ655">
        <f t="shared" si="638"/>
        <v>1.2099999999999997</v>
      </c>
      <c r="BR655">
        <f t="shared" si="639"/>
        <v>1.2099999999999997</v>
      </c>
      <c r="BS655">
        <f t="shared" si="640"/>
        <v>1.2099999999999997</v>
      </c>
      <c r="BT655">
        <f t="shared" si="641"/>
        <v>1.2099999999999997</v>
      </c>
      <c r="BU655">
        <f t="shared" si="642"/>
        <v>1.2099999999999997</v>
      </c>
      <c r="BV655">
        <f t="shared" si="643"/>
        <v>1.2099999999999997</v>
      </c>
      <c r="BW655">
        <f t="shared" si="644"/>
        <v>1.1199999999999999</v>
      </c>
      <c r="BX655">
        <f t="shared" si="645"/>
        <v>1.1199999999999999</v>
      </c>
      <c r="BY655">
        <f t="shared" si="646"/>
        <v>1.1199999999999999</v>
      </c>
      <c r="BZ655">
        <f t="shared" si="647"/>
        <v>1.1199999999999999</v>
      </c>
      <c r="CA655">
        <f t="shared" si="648"/>
        <v>1.1199999999999999</v>
      </c>
      <c r="CB655">
        <f t="shared" si="649"/>
        <v>1.1199999999999999</v>
      </c>
      <c r="CC655">
        <f t="shared" si="650"/>
        <v>1.1199999999999999</v>
      </c>
      <c r="CD655">
        <f t="shared" si="651"/>
        <v>1.1199999999999999</v>
      </c>
      <c r="CE655">
        <f t="shared" si="652"/>
        <v>1.1199999999999999</v>
      </c>
      <c r="CF655">
        <f t="shared" si="653"/>
        <v>59.12</v>
      </c>
      <c r="CH655">
        <f t="shared" si="654"/>
        <v>115.39000000000001</v>
      </c>
      <c r="CI655">
        <f t="shared" si="655"/>
        <v>22.000000000000004</v>
      </c>
      <c r="CJ655">
        <f t="shared" si="656"/>
        <v>12</v>
      </c>
      <c r="CK655">
        <f t="shared" si="657"/>
        <v>81.39</v>
      </c>
      <c r="CL655">
        <f t="shared" si="658"/>
        <v>0</v>
      </c>
      <c r="CM655">
        <f t="shared" si="659"/>
        <v>0</v>
      </c>
    </row>
    <row r="656" spans="1:91" x14ac:dyDescent="0.2">
      <c r="A656">
        <v>639</v>
      </c>
      <c r="B656">
        <f>B$14*(10-lgd*COUNTIF(Defaults!$AI656:$AR656,"&lt;="&amp;B$17))</f>
        <v>1.5</v>
      </c>
      <c r="C656">
        <f>C$14*(10-lgd*COUNTIF(Defaults!$AI656:$AR656,"&lt;="&amp;C$17))</f>
        <v>1.5</v>
      </c>
      <c r="D656">
        <f>D$14*(10-lgd*COUNTIF(Defaults!$AI656:$AR656,"&lt;="&amp;D$17))</f>
        <v>1.5</v>
      </c>
      <c r="E656">
        <f>E$14*(10-lgd*COUNTIF(Defaults!$AI656:$AR656,"&lt;="&amp;E$17))</f>
        <v>1.5</v>
      </c>
      <c r="F656">
        <f>F$14*(10-lgd*COUNTIF(Defaults!$AI656:$AR656,"&lt;="&amp;F$17))</f>
        <v>1.5</v>
      </c>
      <c r="G656">
        <f>G$14*(10-lgd*COUNTIF(Defaults!$AI656:$AR656,"&lt;="&amp;G$17))</f>
        <v>1.5</v>
      </c>
      <c r="H656">
        <f>H$14*(10-lgd*COUNTIF(Defaults!$AI656:$AR656,"&lt;="&amp;H$17))</f>
        <v>1.5</v>
      </c>
      <c r="I656">
        <f>I$14*(10-lgd*COUNTIF(Defaults!$AI656:$AR656,"&lt;="&amp;I$17))</f>
        <v>1.5</v>
      </c>
      <c r="J656">
        <f>J$14*(10-lgd*COUNTIF(Defaults!$AI656:$AR656,"&lt;="&amp;J$17))</f>
        <v>1.5</v>
      </c>
      <c r="K656">
        <f>K$14*(10-lgd*COUNTIF(Defaults!$AI656:$AR656,"&lt;="&amp;K$17))</f>
        <v>1.5</v>
      </c>
      <c r="L656">
        <f>L$14*(10-lgd*COUNTIF(Defaults!$AI656:$AR656,"&lt;="&amp;L$17))</f>
        <v>1.5</v>
      </c>
      <c r="M656">
        <f>M$14*(10-lgd*COUNTIF(Defaults!$AI656:$AR656,"&lt;="&amp;M$17))</f>
        <v>1.5</v>
      </c>
      <c r="N656">
        <f>N$14*(10-lgd*COUNTIF(Defaults!$AI656:$AR656,"&lt;="&amp;N$17))</f>
        <v>1.5</v>
      </c>
      <c r="O656">
        <f>O$14*(10-lgd*COUNTIF(Defaults!$AI656:$AR656,"&lt;="&amp;O$17))</f>
        <v>1.5</v>
      </c>
      <c r="P656">
        <f>P$14*(10-lgd*COUNTIF(Defaults!$AI656:$AR656,"&lt;="&amp;P$17))</f>
        <v>1.5</v>
      </c>
      <c r="Q656">
        <f>Q$14*(10-lgd*COUNTIF(Defaults!$AI656:$AR656,"&lt;="&amp;Q$17))</f>
        <v>1.5</v>
      </c>
      <c r="R656">
        <f>R$14*(10-lgd*COUNTIF(Defaults!$AI656:$AR656,"&lt;="&amp;R$17))</f>
        <v>1.5</v>
      </c>
      <c r="S656">
        <f>S$14*(10-lgd*COUNTIF(Defaults!$AI656:$AR656,"&lt;="&amp;S$17))</f>
        <v>1.5</v>
      </c>
      <c r="T656">
        <f>T$14*(10-lgd*COUNTIF(Defaults!$AI656:$AR656,"&lt;="&amp;T$17))</f>
        <v>1.5</v>
      </c>
      <c r="U656">
        <f>U$14*(10-lgd*COUNTIF(Defaults!$AI656:$AR656,"&lt;="&amp;U$17))</f>
        <v>101.5</v>
      </c>
      <c r="W656">
        <f t="shared" si="594"/>
        <v>0.1</v>
      </c>
      <c r="X656">
        <f t="shared" si="595"/>
        <v>0.1</v>
      </c>
      <c r="Y656">
        <f t="shared" si="596"/>
        <v>0.1</v>
      </c>
      <c r="Z656">
        <f t="shared" si="597"/>
        <v>0.1</v>
      </c>
      <c r="AA656">
        <f t="shared" si="598"/>
        <v>0.1</v>
      </c>
      <c r="AB656">
        <f t="shared" si="599"/>
        <v>0.1</v>
      </c>
      <c r="AC656">
        <f t="shared" si="600"/>
        <v>0.1</v>
      </c>
      <c r="AD656">
        <f t="shared" si="601"/>
        <v>0.1</v>
      </c>
      <c r="AE656">
        <f t="shared" si="602"/>
        <v>0.1</v>
      </c>
      <c r="AF656">
        <f t="shared" si="603"/>
        <v>0.1</v>
      </c>
      <c r="AG656">
        <f t="shared" si="604"/>
        <v>0.1</v>
      </c>
      <c r="AH656">
        <f t="shared" si="605"/>
        <v>0.1</v>
      </c>
      <c r="AI656">
        <f t="shared" si="606"/>
        <v>0.1</v>
      </c>
      <c r="AJ656">
        <f t="shared" si="607"/>
        <v>0.1</v>
      </c>
      <c r="AK656">
        <f t="shared" si="608"/>
        <v>0.1</v>
      </c>
      <c r="AL656">
        <f t="shared" si="609"/>
        <v>0.1</v>
      </c>
      <c r="AM656">
        <f t="shared" si="610"/>
        <v>0.1</v>
      </c>
      <c r="AN656">
        <f t="shared" si="611"/>
        <v>0.1</v>
      </c>
      <c r="AO656">
        <f t="shared" si="612"/>
        <v>0.1</v>
      </c>
      <c r="AP656">
        <f t="shared" si="613"/>
        <v>20.100000000000001</v>
      </c>
      <c r="AR656">
        <f t="shared" si="614"/>
        <v>0.1</v>
      </c>
      <c r="AS656">
        <f t="shared" si="615"/>
        <v>0.1</v>
      </c>
      <c r="AT656">
        <f t="shared" si="616"/>
        <v>0.1</v>
      </c>
      <c r="AU656">
        <f t="shared" si="617"/>
        <v>0.1</v>
      </c>
      <c r="AV656">
        <f t="shared" si="618"/>
        <v>0.1</v>
      </c>
      <c r="AW656">
        <f t="shared" si="619"/>
        <v>0.1</v>
      </c>
      <c r="AX656">
        <f t="shared" si="620"/>
        <v>0.1</v>
      </c>
      <c r="AY656">
        <f t="shared" si="621"/>
        <v>0.1</v>
      </c>
      <c r="AZ656">
        <f t="shared" si="622"/>
        <v>0.1</v>
      </c>
      <c r="BA656">
        <f t="shared" si="623"/>
        <v>0.1</v>
      </c>
      <c r="BB656">
        <f t="shared" si="624"/>
        <v>0.1</v>
      </c>
      <c r="BC656">
        <f t="shared" si="625"/>
        <v>0.1</v>
      </c>
      <c r="BD656">
        <f t="shared" si="626"/>
        <v>0.1</v>
      </c>
      <c r="BE656">
        <f t="shared" si="627"/>
        <v>0.1</v>
      </c>
      <c r="BF656">
        <f t="shared" si="628"/>
        <v>0.1</v>
      </c>
      <c r="BG656">
        <f t="shared" si="629"/>
        <v>0.1</v>
      </c>
      <c r="BH656">
        <f t="shared" si="630"/>
        <v>0.1</v>
      </c>
      <c r="BI656">
        <f t="shared" si="631"/>
        <v>0.1</v>
      </c>
      <c r="BJ656">
        <f t="shared" si="632"/>
        <v>0.1</v>
      </c>
      <c r="BK656">
        <f t="shared" si="633"/>
        <v>10.1</v>
      </c>
      <c r="BM656">
        <f t="shared" si="634"/>
        <v>1.2999999999999998</v>
      </c>
      <c r="BN656">
        <f t="shared" si="635"/>
        <v>1.2999999999999998</v>
      </c>
      <c r="BO656">
        <f t="shared" si="636"/>
        <v>1.2999999999999998</v>
      </c>
      <c r="BP656">
        <f t="shared" si="637"/>
        <v>1.2999999999999998</v>
      </c>
      <c r="BQ656">
        <f t="shared" si="638"/>
        <v>1.2999999999999998</v>
      </c>
      <c r="BR656">
        <f t="shared" si="639"/>
        <v>1.2999999999999998</v>
      </c>
      <c r="BS656">
        <f t="shared" si="640"/>
        <v>1.2999999999999998</v>
      </c>
      <c r="BT656">
        <f t="shared" si="641"/>
        <v>1.2999999999999998</v>
      </c>
      <c r="BU656">
        <f t="shared" si="642"/>
        <v>1.2999999999999998</v>
      </c>
      <c r="BV656">
        <f t="shared" si="643"/>
        <v>1.2999999999999998</v>
      </c>
      <c r="BW656">
        <f t="shared" si="644"/>
        <v>1.2999999999999998</v>
      </c>
      <c r="BX656">
        <f t="shared" si="645"/>
        <v>1.2999999999999998</v>
      </c>
      <c r="BY656">
        <f t="shared" si="646"/>
        <v>1.2999999999999998</v>
      </c>
      <c r="BZ656">
        <f t="shared" si="647"/>
        <v>1.2999999999999998</v>
      </c>
      <c r="CA656">
        <f t="shared" si="648"/>
        <v>1.2999999999999998</v>
      </c>
      <c r="CB656">
        <f t="shared" si="649"/>
        <v>1.2999999999999998</v>
      </c>
      <c r="CC656">
        <f t="shared" si="650"/>
        <v>1.2999999999999998</v>
      </c>
      <c r="CD656">
        <f t="shared" si="651"/>
        <v>1.2999999999999998</v>
      </c>
      <c r="CE656">
        <f t="shared" si="652"/>
        <v>1.2999999999999998</v>
      </c>
      <c r="CF656">
        <f t="shared" si="653"/>
        <v>71.300000000000011</v>
      </c>
      <c r="CH656">
        <f t="shared" si="654"/>
        <v>130</v>
      </c>
      <c r="CI656">
        <f t="shared" si="655"/>
        <v>22.000000000000004</v>
      </c>
      <c r="CJ656">
        <f t="shared" si="656"/>
        <v>12</v>
      </c>
      <c r="CK656">
        <f t="shared" si="657"/>
        <v>96.000000000000014</v>
      </c>
      <c r="CL656">
        <f t="shared" si="658"/>
        <v>0</v>
      </c>
      <c r="CM656">
        <f t="shared" si="659"/>
        <v>0</v>
      </c>
    </row>
    <row r="657" spans="1:91" x14ac:dyDescent="0.2">
      <c r="A657">
        <v>640</v>
      </c>
      <c r="B657">
        <f>B$14*(10-lgd*COUNTIF(Defaults!$AI657:$AR657,"&lt;="&amp;B$17))</f>
        <v>1.5</v>
      </c>
      <c r="C657">
        <f>C$14*(10-lgd*COUNTIF(Defaults!$AI657:$AR657,"&lt;="&amp;C$17))</f>
        <v>1.5</v>
      </c>
      <c r="D657">
        <f>D$14*(10-lgd*COUNTIF(Defaults!$AI657:$AR657,"&lt;="&amp;D$17))</f>
        <v>1.5</v>
      </c>
      <c r="E657">
        <f>E$14*(10-lgd*COUNTIF(Defaults!$AI657:$AR657,"&lt;="&amp;E$17))</f>
        <v>1.5</v>
      </c>
      <c r="F657">
        <f>F$14*(10-lgd*COUNTIF(Defaults!$AI657:$AR657,"&lt;="&amp;F$17))</f>
        <v>1.5</v>
      </c>
      <c r="G657">
        <f>G$14*(10-lgd*COUNTIF(Defaults!$AI657:$AR657,"&lt;="&amp;G$17))</f>
        <v>1.5</v>
      </c>
      <c r="H657">
        <f>H$14*(10-lgd*COUNTIF(Defaults!$AI657:$AR657,"&lt;="&amp;H$17))</f>
        <v>1.5</v>
      </c>
      <c r="I657">
        <f>I$14*(10-lgd*COUNTIF(Defaults!$AI657:$AR657,"&lt;="&amp;I$17))</f>
        <v>1.5</v>
      </c>
      <c r="J657">
        <f>J$14*(10-lgd*COUNTIF(Defaults!$AI657:$AR657,"&lt;="&amp;J$17))</f>
        <v>1.5</v>
      </c>
      <c r="K657">
        <f>K$14*(10-lgd*COUNTIF(Defaults!$AI657:$AR657,"&lt;="&amp;K$17))</f>
        <v>1.5</v>
      </c>
      <c r="L657">
        <f>L$14*(10-lgd*COUNTIF(Defaults!$AI657:$AR657,"&lt;="&amp;L$17))</f>
        <v>1.5</v>
      </c>
      <c r="M657">
        <f>M$14*(10-lgd*COUNTIF(Defaults!$AI657:$AR657,"&lt;="&amp;M$17))</f>
        <v>1.5</v>
      </c>
      <c r="N657">
        <f>N$14*(10-lgd*COUNTIF(Defaults!$AI657:$AR657,"&lt;="&amp;N$17))</f>
        <v>1.5</v>
      </c>
      <c r="O657">
        <f>O$14*(10-lgd*COUNTIF(Defaults!$AI657:$AR657,"&lt;="&amp;O$17))</f>
        <v>1.5</v>
      </c>
      <c r="P657">
        <f>P$14*(10-lgd*COUNTIF(Defaults!$AI657:$AR657,"&lt;="&amp;P$17))</f>
        <v>1.5</v>
      </c>
      <c r="Q657">
        <f>Q$14*(10-lgd*COUNTIF(Defaults!$AI657:$AR657,"&lt;="&amp;Q$17))</f>
        <v>1.5</v>
      </c>
      <c r="R657">
        <f>R$14*(10-lgd*COUNTIF(Defaults!$AI657:$AR657,"&lt;="&amp;R$17))</f>
        <v>1.5</v>
      </c>
      <c r="S657">
        <f>S$14*(10-lgd*COUNTIF(Defaults!$AI657:$AR657,"&lt;="&amp;S$17))</f>
        <v>1.5</v>
      </c>
      <c r="T657">
        <f>T$14*(10-lgd*COUNTIF(Defaults!$AI657:$AR657,"&lt;="&amp;T$17))</f>
        <v>1.5</v>
      </c>
      <c r="U657">
        <f>U$14*(10-lgd*COUNTIF(Defaults!$AI657:$AR657,"&lt;="&amp;U$17))</f>
        <v>101.5</v>
      </c>
      <c r="W657">
        <f t="shared" si="594"/>
        <v>0.1</v>
      </c>
      <c r="X657">
        <f t="shared" si="595"/>
        <v>0.1</v>
      </c>
      <c r="Y657">
        <f t="shared" si="596"/>
        <v>0.1</v>
      </c>
      <c r="Z657">
        <f t="shared" si="597"/>
        <v>0.1</v>
      </c>
      <c r="AA657">
        <f t="shared" si="598"/>
        <v>0.1</v>
      </c>
      <c r="AB657">
        <f t="shared" si="599"/>
        <v>0.1</v>
      </c>
      <c r="AC657">
        <f t="shared" si="600"/>
        <v>0.1</v>
      </c>
      <c r="AD657">
        <f t="shared" si="601"/>
        <v>0.1</v>
      </c>
      <c r="AE657">
        <f t="shared" si="602"/>
        <v>0.1</v>
      </c>
      <c r="AF657">
        <f t="shared" si="603"/>
        <v>0.1</v>
      </c>
      <c r="AG657">
        <f t="shared" si="604"/>
        <v>0.1</v>
      </c>
      <c r="AH657">
        <f t="shared" si="605"/>
        <v>0.1</v>
      </c>
      <c r="AI657">
        <f t="shared" si="606"/>
        <v>0.1</v>
      </c>
      <c r="AJ657">
        <f t="shared" si="607"/>
        <v>0.1</v>
      </c>
      <c r="AK657">
        <f t="shared" si="608"/>
        <v>0.1</v>
      </c>
      <c r="AL657">
        <f t="shared" si="609"/>
        <v>0.1</v>
      </c>
      <c r="AM657">
        <f t="shared" si="610"/>
        <v>0.1</v>
      </c>
      <c r="AN657">
        <f t="shared" si="611"/>
        <v>0.1</v>
      </c>
      <c r="AO657">
        <f t="shared" si="612"/>
        <v>0.1</v>
      </c>
      <c r="AP657">
        <f t="shared" si="613"/>
        <v>20.100000000000001</v>
      </c>
      <c r="AR657">
        <f t="shared" si="614"/>
        <v>0.1</v>
      </c>
      <c r="AS657">
        <f t="shared" si="615"/>
        <v>0.1</v>
      </c>
      <c r="AT657">
        <f t="shared" si="616"/>
        <v>0.1</v>
      </c>
      <c r="AU657">
        <f t="shared" si="617"/>
        <v>0.1</v>
      </c>
      <c r="AV657">
        <f t="shared" si="618"/>
        <v>0.1</v>
      </c>
      <c r="AW657">
        <f t="shared" si="619"/>
        <v>0.1</v>
      </c>
      <c r="AX657">
        <f t="shared" si="620"/>
        <v>0.1</v>
      </c>
      <c r="AY657">
        <f t="shared" si="621"/>
        <v>0.1</v>
      </c>
      <c r="AZ657">
        <f t="shared" si="622"/>
        <v>0.1</v>
      </c>
      <c r="BA657">
        <f t="shared" si="623"/>
        <v>0.1</v>
      </c>
      <c r="BB657">
        <f t="shared" si="624"/>
        <v>0.1</v>
      </c>
      <c r="BC657">
        <f t="shared" si="625"/>
        <v>0.1</v>
      </c>
      <c r="BD657">
        <f t="shared" si="626"/>
        <v>0.1</v>
      </c>
      <c r="BE657">
        <f t="shared" si="627"/>
        <v>0.1</v>
      </c>
      <c r="BF657">
        <f t="shared" si="628"/>
        <v>0.1</v>
      </c>
      <c r="BG657">
        <f t="shared" si="629"/>
        <v>0.1</v>
      </c>
      <c r="BH657">
        <f t="shared" si="630"/>
        <v>0.1</v>
      </c>
      <c r="BI657">
        <f t="shared" si="631"/>
        <v>0.1</v>
      </c>
      <c r="BJ657">
        <f t="shared" si="632"/>
        <v>0.1</v>
      </c>
      <c r="BK657">
        <f t="shared" si="633"/>
        <v>10.1</v>
      </c>
      <c r="BM657">
        <f t="shared" si="634"/>
        <v>1.2999999999999998</v>
      </c>
      <c r="BN657">
        <f t="shared" si="635"/>
        <v>1.2999999999999998</v>
      </c>
      <c r="BO657">
        <f t="shared" si="636"/>
        <v>1.2999999999999998</v>
      </c>
      <c r="BP657">
        <f t="shared" si="637"/>
        <v>1.2999999999999998</v>
      </c>
      <c r="BQ657">
        <f t="shared" si="638"/>
        <v>1.2999999999999998</v>
      </c>
      <c r="BR657">
        <f t="shared" si="639"/>
        <v>1.2999999999999998</v>
      </c>
      <c r="BS657">
        <f t="shared" si="640"/>
        <v>1.2999999999999998</v>
      </c>
      <c r="BT657">
        <f t="shared" si="641"/>
        <v>1.2999999999999998</v>
      </c>
      <c r="BU657">
        <f t="shared" si="642"/>
        <v>1.2999999999999998</v>
      </c>
      <c r="BV657">
        <f t="shared" si="643"/>
        <v>1.2999999999999998</v>
      </c>
      <c r="BW657">
        <f t="shared" si="644"/>
        <v>1.2999999999999998</v>
      </c>
      <c r="BX657">
        <f t="shared" si="645"/>
        <v>1.2999999999999998</v>
      </c>
      <c r="BY657">
        <f t="shared" si="646"/>
        <v>1.2999999999999998</v>
      </c>
      <c r="BZ657">
        <f t="shared" si="647"/>
        <v>1.2999999999999998</v>
      </c>
      <c r="CA657">
        <f t="shared" si="648"/>
        <v>1.2999999999999998</v>
      </c>
      <c r="CB657">
        <f t="shared" si="649"/>
        <v>1.2999999999999998</v>
      </c>
      <c r="CC657">
        <f t="shared" si="650"/>
        <v>1.2999999999999998</v>
      </c>
      <c r="CD657">
        <f t="shared" si="651"/>
        <v>1.2999999999999998</v>
      </c>
      <c r="CE657">
        <f t="shared" si="652"/>
        <v>1.2999999999999998</v>
      </c>
      <c r="CF657">
        <f t="shared" si="653"/>
        <v>71.300000000000011</v>
      </c>
      <c r="CH657">
        <f t="shared" si="654"/>
        <v>130</v>
      </c>
      <c r="CI657">
        <f t="shared" si="655"/>
        <v>22.000000000000004</v>
      </c>
      <c r="CJ657">
        <f t="shared" si="656"/>
        <v>12</v>
      </c>
      <c r="CK657">
        <f t="shared" si="657"/>
        <v>96.000000000000014</v>
      </c>
      <c r="CL657">
        <f t="shared" si="658"/>
        <v>0</v>
      </c>
      <c r="CM657">
        <f t="shared" si="659"/>
        <v>0</v>
      </c>
    </row>
    <row r="658" spans="1:91" x14ac:dyDescent="0.2">
      <c r="A658">
        <v>641</v>
      </c>
      <c r="B658">
        <f>B$14*(10-lgd*COUNTIF(Defaults!$AI658:$AR658,"&lt;="&amp;B$17))</f>
        <v>1.5</v>
      </c>
      <c r="C658">
        <f>C$14*(10-lgd*COUNTIF(Defaults!$AI658:$AR658,"&lt;="&amp;C$17))</f>
        <v>1.5</v>
      </c>
      <c r="D658">
        <f>D$14*(10-lgd*COUNTIF(Defaults!$AI658:$AR658,"&lt;="&amp;D$17))</f>
        <v>1.5</v>
      </c>
      <c r="E658">
        <f>E$14*(10-lgd*COUNTIF(Defaults!$AI658:$AR658,"&lt;="&amp;E$17))</f>
        <v>1.5</v>
      </c>
      <c r="F658">
        <f>F$14*(10-lgd*COUNTIF(Defaults!$AI658:$AR658,"&lt;="&amp;F$17))</f>
        <v>1.5</v>
      </c>
      <c r="G658">
        <f>G$14*(10-lgd*COUNTIF(Defaults!$AI658:$AR658,"&lt;="&amp;G$17))</f>
        <v>1.5</v>
      </c>
      <c r="H658">
        <f>H$14*(10-lgd*COUNTIF(Defaults!$AI658:$AR658,"&lt;="&amp;H$17))</f>
        <v>1.5</v>
      </c>
      <c r="I658">
        <f>I$14*(10-lgd*COUNTIF(Defaults!$AI658:$AR658,"&lt;="&amp;I$17))</f>
        <v>1.5</v>
      </c>
      <c r="J658">
        <f>J$14*(10-lgd*COUNTIF(Defaults!$AI658:$AR658,"&lt;="&amp;J$17))</f>
        <v>1.5</v>
      </c>
      <c r="K658">
        <f>K$14*(10-lgd*COUNTIF(Defaults!$AI658:$AR658,"&lt;="&amp;K$17))</f>
        <v>1.5</v>
      </c>
      <c r="L658">
        <f>L$14*(10-lgd*COUNTIF(Defaults!$AI658:$AR658,"&lt;="&amp;L$17))</f>
        <v>1.5</v>
      </c>
      <c r="M658">
        <f>M$14*(10-lgd*COUNTIF(Defaults!$AI658:$AR658,"&lt;="&amp;M$17))</f>
        <v>1.5</v>
      </c>
      <c r="N658">
        <f>N$14*(10-lgd*COUNTIF(Defaults!$AI658:$AR658,"&lt;="&amp;N$17))</f>
        <v>1.5</v>
      </c>
      <c r="O658">
        <f>O$14*(10-lgd*COUNTIF(Defaults!$AI658:$AR658,"&lt;="&amp;O$17))</f>
        <v>1.41</v>
      </c>
      <c r="P658">
        <f>P$14*(10-lgd*COUNTIF(Defaults!$AI658:$AR658,"&lt;="&amp;P$17))</f>
        <v>1.41</v>
      </c>
      <c r="Q658">
        <f>Q$14*(10-lgd*COUNTIF(Defaults!$AI658:$AR658,"&lt;="&amp;Q$17))</f>
        <v>1.41</v>
      </c>
      <c r="R658">
        <f>R$14*(10-lgd*COUNTIF(Defaults!$AI658:$AR658,"&lt;="&amp;R$17))</f>
        <v>1.41</v>
      </c>
      <c r="S658">
        <f>S$14*(10-lgd*COUNTIF(Defaults!$AI658:$AR658,"&lt;="&amp;S$17))</f>
        <v>1.41</v>
      </c>
      <c r="T658">
        <f>T$14*(10-lgd*COUNTIF(Defaults!$AI658:$AR658,"&lt;="&amp;T$17))</f>
        <v>1.41</v>
      </c>
      <c r="U658">
        <f>U$14*(10-lgd*COUNTIF(Defaults!$AI658:$AR658,"&lt;="&amp;U$17))</f>
        <v>95.410000000000011</v>
      </c>
      <c r="W658">
        <f t="shared" ref="W658:W721" si="660">MIN(B658,B$15)</f>
        <v>0.1</v>
      </c>
      <c r="X658">
        <f t="shared" ref="X658:X721" si="661">MIN(C658,C$15)</f>
        <v>0.1</v>
      </c>
      <c r="Y658">
        <f t="shared" ref="Y658:Y721" si="662">MIN(D658,D$15)</f>
        <v>0.1</v>
      </c>
      <c r="Z658">
        <f t="shared" ref="Z658:Z721" si="663">MIN(E658,E$15)</f>
        <v>0.1</v>
      </c>
      <c r="AA658">
        <f t="shared" ref="AA658:AA721" si="664">MIN(F658,F$15)</f>
        <v>0.1</v>
      </c>
      <c r="AB658">
        <f t="shared" ref="AB658:AB721" si="665">MIN(G658,G$15)</f>
        <v>0.1</v>
      </c>
      <c r="AC658">
        <f t="shared" ref="AC658:AC721" si="666">MIN(H658,H$15)</f>
        <v>0.1</v>
      </c>
      <c r="AD658">
        <f t="shared" ref="AD658:AD721" si="667">MIN(I658,I$15)</f>
        <v>0.1</v>
      </c>
      <c r="AE658">
        <f t="shared" ref="AE658:AE721" si="668">MIN(J658,J$15)</f>
        <v>0.1</v>
      </c>
      <c r="AF658">
        <f t="shared" ref="AF658:AF721" si="669">MIN(K658,K$15)</f>
        <v>0.1</v>
      </c>
      <c r="AG658">
        <f t="shared" ref="AG658:AG721" si="670">MIN(L658,L$15)</f>
        <v>0.1</v>
      </c>
      <c r="AH658">
        <f t="shared" ref="AH658:AH721" si="671">MIN(M658,M$15)</f>
        <v>0.1</v>
      </c>
      <c r="AI658">
        <f t="shared" ref="AI658:AI721" si="672">MIN(N658,N$15)</f>
        <v>0.1</v>
      </c>
      <c r="AJ658">
        <f t="shared" ref="AJ658:AJ721" si="673">MIN(O658,O$15)</f>
        <v>0.1</v>
      </c>
      <c r="AK658">
        <f t="shared" ref="AK658:AK721" si="674">MIN(P658,P$15)</f>
        <v>0.1</v>
      </c>
      <c r="AL658">
        <f t="shared" ref="AL658:AL721" si="675">MIN(Q658,Q$15)</f>
        <v>0.1</v>
      </c>
      <c r="AM658">
        <f t="shared" ref="AM658:AM721" si="676">MIN(R658,R$15)</f>
        <v>0.1</v>
      </c>
      <c r="AN658">
        <f t="shared" ref="AN658:AN721" si="677">MIN(S658,S$15)</f>
        <v>0.1</v>
      </c>
      <c r="AO658">
        <f t="shared" ref="AO658:AO721" si="678">MIN(T658,T$15)</f>
        <v>0.1</v>
      </c>
      <c r="AP658">
        <f t="shared" ref="AP658:AP721" si="679">MIN(U658,U$15)</f>
        <v>20.100000000000001</v>
      </c>
      <c r="AR658">
        <f t="shared" ref="AR658:AR721" si="680">MIN(B658-W658,B$16)</f>
        <v>0.1</v>
      </c>
      <c r="AS658">
        <f t="shared" ref="AS658:AS721" si="681">MIN(C658-X658,C$16)</f>
        <v>0.1</v>
      </c>
      <c r="AT658">
        <f t="shared" ref="AT658:AT721" si="682">MIN(D658-Y658,D$16)</f>
        <v>0.1</v>
      </c>
      <c r="AU658">
        <f t="shared" ref="AU658:AU721" si="683">MIN(E658-Z658,E$16)</f>
        <v>0.1</v>
      </c>
      <c r="AV658">
        <f t="shared" ref="AV658:AV721" si="684">MIN(F658-AA658,F$16)</f>
        <v>0.1</v>
      </c>
      <c r="AW658">
        <f t="shared" ref="AW658:AW721" si="685">MIN(G658-AB658,G$16)</f>
        <v>0.1</v>
      </c>
      <c r="AX658">
        <f t="shared" ref="AX658:AX721" si="686">MIN(H658-AC658,H$16)</f>
        <v>0.1</v>
      </c>
      <c r="AY658">
        <f t="shared" ref="AY658:AY721" si="687">MIN(I658-AD658,I$16)</f>
        <v>0.1</v>
      </c>
      <c r="AZ658">
        <f t="shared" ref="AZ658:AZ721" si="688">MIN(J658-AE658,J$16)</f>
        <v>0.1</v>
      </c>
      <c r="BA658">
        <f t="shared" ref="BA658:BA721" si="689">MIN(K658-AF658,K$16)</f>
        <v>0.1</v>
      </c>
      <c r="BB658">
        <f t="shared" ref="BB658:BB721" si="690">MIN(L658-AG658,L$16)</f>
        <v>0.1</v>
      </c>
      <c r="BC658">
        <f t="shared" ref="BC658:BC721" si="691">MIN(M658-AH658,M$16)</f>
        <v>0.1</v>
      </c>
      <c r="BD658">
        <f t="shared" ref="BD658:BD721" si="692">MIN(N658-AI658,N$16)</f>
        <v>0.1</v>
      </c>
      <c r="BE658">
        <f t="shared" ref="BE658:BE721" si="693">MIN(O658-AJ658,O$16)</f>
        <v>0.1</v>
      </c>
      <c r="BF658">
        <f t="shared" ref="BF658:BF721" si="694">MIN(P658-AK658,P$16)</f>
        <v>0.1</v>
      </c>
      <c r="BG658">
        <f t="shared" ref="BG658:BG721" si="695">MIN(Q658-AL658,Q$16)</f>
        <v>0.1</v>
      </c>
      <c r="BH658">
        <f t="shared" ref="BH658:BH721" si="696">MIN(R658-AM658,R$16)</f>
        <v>0.1</v>
      </c>
      <c r="BI658">
        <f t="shared" ref="BI658:BI721" si="697">MIN(S658-AN658,S$16)</f>
        <v>0.1</v>
      </c>
      <c r="BJ658">
        <f t="shared" ref="BJ658:BJ721" si="698">MIN(T658-AO658,T$16)</f>
        <v>0.1</v>
      </c>
      <c r="BK658">
        <f t="shared" ref="BK658:BK721" si="699">MIN(U658-AP658,U$16)</f>
        <v>10.1</v>
      </c>
      <c r="BM658">
        <f t="shared" ref="BM658:BM721" si="700">B658-W658-AR658</f>
        <v>1.2999999999999998</v>
      </c>
      <c r="BN658">
        <f t="shared" ref="BN658:BN721" si="701">C658-X658-AS658</f>
        <v>1.2999999999999998</v>
      </c>
      <c r="BO658">
        <f t="shared" ref="BO658:BO721" si="702">D658-Y658-AT658</f>
        <v>1.2999999999999998</v>
      </c>
      <c r="BP658">
        <f t="shared" ref="BP658:BP721" si="703">E658-Z658-AU658</f>
        <v>1.2999999999999998</v>
      </c>
      <c r="BQ658">
        <f t="shared" ref="BQ658:BQ721" si="704">F658-AA658-AV658</f>
        <v>1.2999999999999998</v>
      </c>
      <c r="BR658">
        <f t="shared" ref="BR658:BR721" si="705">G658-AB658-AW658</f>
        <v>1.2999999999999998</v>
      </c>
      <c r="BS658">
        <f t="shared" ref="BS658:BS721" si="706">H658-AC658-AX658</f>
        <v>1.2999999999999998</v>
      </c>
      <c r="BT658">
        <f t="shared" ref="BT658:BT721" si="707">I658-AD658-AY658</f>
        <v>1.2999999999999998</v>
      </c>
      <c r="BU658">
        <f t="shared" ref="BU658:BU721" si="708">J658-AE658-AZ658</f>
        <v>1.2999999999999998</v>
      </c>
      <c r="BV658">
        <f t="shared" ref="BV658:BV721" si="709">K658-AF658-BA658</f>
        <v>1.2999999999999998</v>
      </c>
      <c r="BW658">
        <f t="shared" ref="BW658:BW721" si="710">L658-AG658-BB658</f>
        <v>1.2999999999999998</v>
      </c>
      <c r="BX658">
        <f t="shared" ref="BX658:BX721" si="711">M658-AH658-BC658</f>
        <v>1.2999999999999998</v>
      </c>
      <c r="BY658">
        <f t="shared" ref="BY658:BY721" si="712">N658-AI658-BD658</f>
        <v>1.2999999999999998</v>
      </c>
      <c r="BZ658">
        <f t="shared" ref="BZ658:BZ721" si="713">O658-AJ658-BE658</f>
        <v>1.2099999999999997</v>
      </c>
      <c r="CA658">
        <f t="shared" ref="CA658:CA721" si="714">P658-AK658-BF658</f>
        <v>1.2099999999999997</v>
      </c>
      <c r="CB658">
        <f t="shared" ref="CB658:CB721" si="715">Q658-AL658-BG658</f>
        <v>1.2099999999999997</v>
      </c>
      <c r="CC658">
        <f t="shared" ref="CC658:CC721" si="716">R658-AM658-BH658</f>
        <v>1.2099999999999997</v>
      </c>
      <c r="CD658">
        <f t="shared" ref="CD658:CD721" si="717">S658-AN658-BI658</f>
        <v>1.2099999999999997</v>
      </c>
      <c r="CE658">
        <f t="shared" ref="CE658:CE721" si="718">T658-AO658-BJ658</f>
        <v>1.2099999999999997</v>
      </c>
      <c r="CF658">
        <f t="shared" ref="CF658:CF721" si="719">U658-AP658-BK658</f>
        <v>65.210000000000008</v>
      </c>
      <c r="CH658">
        <f t="shared" ref="CH658:CH721" si="720">SUM($B658:$U658)</f>
        <v>123.37</v>
      </c>
      <c r="CI658">
        <f t="shared" ref="CI658:CI721" si="721">SUM($W658:$AP658)</f>
        <v>22.000000000000004</v>
      </c>
      <c r="CJ658">
        <f t="shared" ref="CJ658:CJ721" si="722">SUM($AR658:$BK658)</f>
        <v>12</v>
      </c>
      <c r="CK658">
        <f t="shared" ref="CK658:CK721" si="723">SUM($BM658:$CF658)</f>
        <v>89.370000000000019</v>
      </c>
      <c r="CL658">
        <f t="shared" ref="CL658:CL721" si="724">IF(CI658&lt;SUM($B$15:$U$15)-0.000000001,1,0)</f>
        <v>0</v>
      </c>
      <c r="CM658">
        <f t="shared" ref="CM658:CM721" si="725">IF(CJ658&lt;SUM($B$16:$U$16)-0.000000001,1,0)</f>
        <v>0</v>
      </c>
    </row>
    <row r="659" spans="1:91" x14ac:dyDescent="0.2">
      <c r="A659">
        <v>642</v>
      </c>
      <c r="B659">
        <f>B$14*(10-lgd*COUNTIF(Defaults!$AI659:$AR659,"&lt;="&amp;B$17))</f>
        <v>1.5</v>
      </c>
      <c r="C659">
        <f>C$14*(10-lgd*COUNTIF(Defaults!$AI659:$AR659,"&lt;="&amp;C$17))</f>
        <v>1.5</v>
      </c>
      <c r="D659">
        <f>D$14*(10-lgd*COUNTIF(Defaults!$AI659:$AR659,"&lt;="&amp;D$17))</f>
        <v>1.5</v>
      </c>
      <c r="E659">
        <f>E$14*(10-lgd*COUNTIF(Defaults!$AI659:$AR659,"&lt;="&amp;E$17))</f>
        <v>1.5</v>
      </c>
      <c r="F659">
        <f>F$14*(10-lgd*COUNTIF(Defaults!$AI659:$AR659,"&lt;="&amp;F$17))</f>
        <v>1.5</v>
      </c>
      <c r="G659">
        <f>G$14*(10-lgd*COUNTIF(Defaults!$AI659:$AR659,"&lt;="&amp;G$17))</f>
        <v>1.5</v>
      </c>
      <c r="H659">
        <f>H$14*(10-lgd*COUNTIF(Defaults!$AI659:$AR659,"&lt;="&amp;H$17))</f>
        <v>1.5</v>
      </c>
      <c r="I659">
        <f>I$14*(10-lgd*COUNTIF(Defaults!$AI659:$AR659,"&lt;="&amp;I$17))</f>
        <v>1.5</v>
      </c>
      <c r="J659">
        <f>J$14*(10-lgd*COUNTIF(Defaults!$AI659:$AR659,"&lt;="&amp;J$17))</f>
        <v>1.5</v>
      </c>
      <c r="K659">
        <f>K$14*(10-lgd*COUNTIF(Defaults!$AI659:$AR659,"&lt;="&amp;K$17))</f>
        <v>1.5</v>
      </c>
      <c r="L659">
        <f>L$14*(10-lgd*COUNTIF(Defaults!$AI659:$AR659,"&lt;="&amp;L$17))</f>
        <v>1.5</v>
      </c>
      <c r="M659">
        <f>M$14*(10-lgd*COUNTIF(Defaults!$AI659:$AR659,"&lt;="&amp;M$17))</f>
        <v>1.5</v>
      </c>
      <c r="N659">
        <f>N$14*(10-lgd*COUNTIF(Defaults!$AI659:$AR659,"&lt;="&amp;N$17))</f>
        <v>1.5</v>
      </c>
      <c r="O659">
        <f>O$14*(10-lgd*COUNTIF(Defaults!$AI659:$AR659,"&lt;="&amp;O$17))</f>
        <v>1.5</v>
      </c>
      <c r="P659">
        <f>P$14*(10-lgd*COUNTIF(Defaults!$AI659:$AR659,"&lt;="&amp;P$17))</f>
        <v>1.5</v>
      </c>
      <c r="Q659">
        <f>Q$14*(10-lgd*COUNTIF(Defaults!$AI659:$AR659,"&lt;="&amp;Q$17))</f>
        <v>1.5</v>
      </c>
      <c r="R659">
        <f>R$14*(10-lgd*COUNTIF(Defaults!$AI659:$AR659,"&lt;="&amp;R$17))</f>
        <v>1.5</v>
      </c>
      <c r="S659">
        <f>S$14*(10-lgd*COUNTIF(Defaults!$AI659:$AR659,"&lt;="&amp;S$17))</f>
        <v>1.5</v>
      </c>
      <c r="T659">
        <f>T$14*(10-lgd*COUNTIF(Defaults!$AI659:$AR659,"&lt;="&amp;T$17))</f>
        <v>1.5</v>
      </c>
      <c r="U659">
        <f>U$14*(10-lgd*COUNTIF(Defaults!$AI659:$AR659,"&lt;="&amp;U$17))</f>
        <v>101.5</v>
      </c>
      <c r="W659">
        <f t="shared" si="660"/>
        <v>0.1</v>
      </c>
      <c r="X659">
        <f t="shared" si="661"/>
        <v>0.1</v>
      </c>
      <c r="Y659">
        <f t="shared" si="662"/>
        <v>0.1</v>
      </c>
      <c r="Z659">
        <f t="shared" si="663"/>
        <v>0.1</v>
      </c>
      <c r="AA659">
        <f t="shared" si="664"/>
        <v>0.1</v>
      </c>
      <c r="AB659">
        <f t="shared" si="665"/>
        <v>0.1</v>
      </c>
      <c r="AC659">
        <f t="shared" si="666"/>
        <v>0.1</v>
      </c>
      <c r="AD659">
        <f t="shared" si="667"/>
        <v>0.1</v>
      </c>
      <c r="AE659">
        <f t="shared" si="668"/>
        <v>0.1</v>
      </c>
      <c r="AF659">
        <f t="shared" si="669"/>
        <v>0.1</v>
      </c>
      <c r="AG659">
        <f t="shared" si="670"/>
        <v>0.1</v>
      </c>
      <c r="AH659">
        <f t="shared" si="671"/>
        <v>0.1</v>
      </c>
      <c r="AI659">
        <f t="shared" si="672"/>
        <v>0.1</v>
      </c>
      <c r="AJ659">
        <f t="shared" si="673"/>
        <v>0.1</v>
      </c>
      <c r="AK659">
        <f t="shared" si="674"/>
        <v>0.1</v>
      </c>
      <c r="AL659">
        <f t="shared" si="675"/>
        <v>0.1</v>
      </c>
      <c r="AM659">
        <f t="shared" si="676"/>
        <v>0.1</v>
      </c>
      <c r="AN659">
        <f t="shared" si="677"/>
        <v>0.1</v>
      </c>
      <c r="AO659">
        <f t="shared" si="678"/>
        <v>0.1</v>
      </c>
      <c r="AP659">
        <f t="shared" si="679"/>
        <v>20.100000000000001</v>
      </c>
      <c r="AR659">
        <f t="shared" si="680"/>
        <v>0.1</v>
      </c>
      <c r="AS659">
        <f t="shared" si="681"/>
        <v>0.1</v>
      </c>
      <c r="AT659">
        <f t="shared" si="682"/>
        <v>0.1</v>
      </c>
      <c r="AU659">
        <f t="shared" si="683"/>
        <v>0.1</v>
      </c>
      <c r="AV659">
        <f t="shared" si="684"/>
        <v>0.1</v>
      </c>
      <c r="AW659">
        <f t="shared" si="685"/>
        <v>0.1</v>
      </c>
      <c r="AX659">
        <f t="shared" si="686"/>
        <v>0.1</v>
      </c>
      <c r="AY659">
        <f t="shared" si="687"/>
        <v>0.1</v>
      </c>
      <c r="AZ659">
        <f t="shared" si="688"/>
        <v>0.1</v>
      </c>
      <c r="BA659">
        <f t="shared" si="689"/>
        <v>0.1</v>
      </c>
      <c r="BB659">
        <f t="shared" si="690"/>
        <v>0.1</v>
      </c>
      <c r="BC659">
        <f t="shared" si="691"/>
        <v>0.1</v>
      </c>
      <c r="BD659">
        <f t="shared" si="692"/>
        <v>0.1</v>
      </c>
      <c r="BE659">
        <f t="shared" si="693"/>
        <v>0.1</v>
      </c>
      <c r="BF659">
        <f t="shared" si="694"/>
        <v>0.1</v>
      </c>
      <c r="BG659">
        <f t="shared" si="695"/>
        <v>0.1</v>
      </c>
      <c r="BH659">
        <f t="shared" si="696"/>
        <v>0.1</v>
      </c>
      <c r="BI659">
        <f t="shared" si="697"/>
        <v>0.1</v>
      </c>
      <c r="BJ659">
        <f t="shared" si="698"/>
        <v>0.1</v>
      </c>
      <c r="BK659">
        <f t="shared" si="699"/>
        <v>10.1</v>
      </c>
      <c r="BM659">
        <f t="shared" si="700"/>
        <v>1.2999999999999998</v>
      </c>
      <c r="BN659">
        <f t="shared" si="701"/>
        <v>1.2999999999999998</v>
      </c>
      <c r="BO659">
        <f t="shared" si="702"/>
        <v>1.2999999999999998</v>
      </c>
      <c r="BP659">
        <f t="shared" si="703"/>
        <v>1.2999999999999998</v>
      </c>
      <c r="BQ659">
        <f t="shared" si="704"/>
        <v>1.2999999999999998</v>
      </c>
      <c r="BR659">
        <f t="shared" si="705"/>
        <v>1.2999999999999998</v>
      </c>
      <c r="BS659">
        <f t="shared" si="706"/>
        <v>1.2999999999999998</v>
      </c>
      <c r="BT659">
        <f t="shared" si="707"/>
        <v>1.2999999999999998</v>
      </c>
      <c r="BU659">
        <f t="shared" si="708"/>
        <v>1.2999999999999998</v>
      </c>
      <c r="BV659">
        <f t="shared" si="709"/>
        <v>1.2999999999999998</v>
      </c>
      <c r="BW659">
        <f t="shared" si="710"/>
        <v>1.2999999999999998</v>
      </c>
      <c r="BX659">
        <f t="shared" si="711"/>
        <v>1.2999999999999998</v>
      </c>
      <c r="BY659">
        <f t="shared" si="712"/>
        <v>1.2999999999999998</v>
      </c>
      <c r="BZ659">
        <f t="shared" si="713"/>
        <v>1.2999999999999998</v>
      </c>
      <c r="CA659">
        <f t="shared" si="714"/>
        <v>1.2999999999999998</v>
      </c>
      <c r="CB659">
        <f t="shared" si="715"/>
        <v>1.2999999999999998</v>
      </c>
      <c r="CC659">
        <f t="shared" si="716"/>
        <v>1.2999999999999998</v>
      </c>
      <c r="CD659">
        <f t="shared" si="717"/>
        <v>1.2999999999999998</v>
      </c>
      <c r="CE659">
        <f t="shared" si="718"/>
        <v>1.2999999999999998</v>
      </c>
      <c r="CF659">
        <f t="shared" si="719"/>
        <v>71.300000000000011</v>
      </c>
      <c r="CH659">
        <f t="shared" si="720"/>
        <v>130</v>
      </c>
      <c r="CI659">
        <f t="shared" si="721"/>
        <v>22.000000000000004</v>
      </c>
      <c r="CJ659">
        <f t="shared" si="722"/>
        <v>12</v>
      </c>
      <c r="CK659">
        <f t="shared" si="723"/>
        <v>96.000000000000014</v>
      </c>
      <c r="CL659">
        <f t="shared" si="724"/>
        <v>0</v>
      </c>
      <c r="CM659">
        <f t="shared" si="725"/>
        <v>0</v>
      </c>
    </row>
    <row r="660" spans="1:91" x14ac:dyDescent="0.2">
      <c r="A660">
        <v>643</v>
      </c>
      <c r="B660">
        <f>B$14*(10-lgd*COUNTIF(Defaults!$AI660:$AR660,"&lt;="&amp;B$17))</f>
        <v>1.5</v>
      </c>
      <c r="C660">
        <f>C$14*(10-lgd*COUNTIF(Defaults!$AI660:$AR660,"&lt;="&amp;C$17))</f>
        <v>1.5</v>
      </c>
      <c r="D660">
        <f>D$14*(10-lgd*COUNTIF(Defaults!$AI660:$AR660,"&lt;="&amp;D$17))</f>
        <v>1.5</v>
      </c>
      <c r="E660">
        <f>E$14*(10-lgd*COUNTIF(Defaults!$AI660:$AR660,"&lt;="&amp;E$17))</f>
        <v>1.5</v>
      </c>
      <c r="F660">
        <f>F$14*(10-lgd*COUNTIF(Defaults!$AI660:$AR660,"&lt;="&amp;F$17))</f>
        <v>1.5</v>
      </c>
      <c r="G660">
        <f>G$14*(10-lgd*COUNTIF(Defaults!$AI660:$AR660,"&lt;="&amp;G$17))</f>
        <v>1.5</v>
      </c>
      <c r="H660">
        <f>H$14*(10-lgd*COUNTIF(Defaults!$AI660:$AR660,"&lt;="&amp;H$17))</f>
        <v>1.5</v>
      </c>
      <c r="I660">
        <f>I$14*(10-lgd*COUNTIF(Defaults!$AI660:$AR660,"&lt;="&amp;I$17))</f>
        <v>1.5</v>
      </c>
      <c r="J660">
        <f>J$14*(10-lgd*COUNTIF(Defaults!$AI660:$AR660,"&lt;="&amp;J$17))</f>
        <v>1.5</v>
      </c>
      <c r="K660">
        <f>K$14*(10-lgd*COUNTIF(Defaults!$AI660:$AR660,"&lt;="&amp;K$17))</f>
        <v>1.5</v>
      </c>
      <c r="L660">
        <f>L$14*(10-lgd*COUNTIF(Defaults!$AI660:$AR660,"&lt;="&amp;L$17))</f>
        <v>1.5</v>
      </c>
      <c r="M660">
        <f>M$14*(10-lgd*COUNTIF(Defaults!$AI660:$AR660,"&lt;="&amp;M$17))</f>
        <v>1.5</v>
      </c>
      <c r="N660">
        <f>N$14*(10-lgd*COUNTIF(Defaults!$AI660:$AR660,"&lt;="&amp;N$17))</f>
        <v>1.5</v>
      </c>
      <c r="O660">
        <f>O$14*(10-lgd*COUNTIF(Defaults!$AI660:$AR660,"&lt;="&amp;O$17))</f>
        <v>1.5</v>
      </c>
      <c r="P660">
        <f>P$14*(10-lgd*COUNTIF(Defaults!$AI660:$AR660,"&lt;="&amp;P$17))</f>
        <v>1.5</v>
      </c>
      <c r="Q660">
        <f>Q$14*(10-lgd*COUNTIF(Defaults!$AI660:$AR660,"&lt;="&amp;Q$17))</f>
        <v>1.5</v>
      </c>
      <c r="R660">
        <f>R$14*(10-lgd*COUNTIF(Defaults!$AI660:$AR660,"&lt;="&amp;R$17))</f>
        <v>1.5</v>
      </c>
      <c r="S660">
        <f>S$14*(10-lgd*COUNTIF(Defaults!$AI660:$AR660,"&lt;="&amp;S$17))</f>
        <v>1.5</v>
      </c>
      <c r="T660">
        <f>T$14*(10-lgd*COUNTIF(Defaults!$AI660:$AR660,"&lt;="&amp;T$17))</f>
        <v>1.5</v>
      </c>
      <c r="U660">
        <f>U$14*(10-lgd*COUNTIF(Defaults!$AI660:$AR660,"&lt;="&amp;U$17))</f>
        <v>101.5</v>
      </c>
      <c r="W660">
        <f t="shared" si="660"/>
        <v>0.1</v>
      </c>
      <c r="X660">
        <f t="shared" si="661"/>
        <v>0.1</v>
      </c>
      <c r="Y660">
        <f t="shared" si="662"/>
        <v>0.1</v>
      </c>
      <c r="Z660">
        <f t="shared" si="663"/>
        <v>0.1</v>
      </c>
      <c r="AA660">
        <f t="shared" si="664"/>
        <v>0.1</v>
      </c>
      <c r="AB660">
        <f t="shared" si="665"/>
        <v>0.1</v>
      </c>
      <c r="AC660">
        <f t="shared" si="666"/>
        <v>0.1</v>
      </c>
      <c r="AD660">
        <f t="shared" si="667"/>
        <v>0.1</v>
      </c>
      <c r="AE660">
        <f t="shared" si="668"/>
        <v>0.1</v>
      </c>
      <c r="AF660">
        <f t="shared" si="669"/>
        <v>0.1</v>
      </c>
      <c r="AG660">
        <f t="shared" si="670"/>
        <v>0.1</v>
      </c>
      <c r="AH660">
        <f t="shared" si="671"/>
        <v>0.1</v>
      </c>
      <c r="AI660">
        <f t="shared" si="672"/>
        <v>0.1</v>
      </c>
      <c r="AJ660">
        <f t="shared" si="673"/>
        <v>0.1</v>
      </c>
      <c r="AK660">
        <f t="shared" si="674"/>
        <v>0.1</v>
      </c>
      <c r="AL660">
        <f t="shared" si="675"/>
        <v>0.1</v>
      </c>
      <c r="AM660">
        <f t="shared" si="676"/>
        <v>0.1</v>
      </c>
      <c r="AN660">
        <f t="shared" si="677"/>
        <v>0.1</v>
      </c>
      <c r="AO660">
        <f t="shared" si="678"/>
        <v>0.1</v>
      </c>
      <c r="AP660">
        <f t="shared" si="679"/>
        <v>20.100000000000001</v>
      </c>
      <c r="AR660">
        <f t="shared" si="680"/>
        <v>0.1</v>
      </c>
      <c r="AS660">
        <f t="shared" si="681"/>
        <v>0.1</v>
      </c>
      <c r="AT660">
        <f t="shared" si="682"/>
        <v>0.1</v>
      </c>
      <c r="AU660">
        <f t="shared" si="683"/>
        <v>0.1</v>
      </c>
      <c r="AV660">
        <f t="shared" si="684"/>
        <v>0.1</v>
      </c>
      <c r="AW660">
        <f t="shared" si="685"/>
        <v>0.1</v>
      </c>
      <c r="AX660">
        <f t="shared" si="686"/>
        <v>0.1</v>
      </c>
      <c r="AY660">
        <f t="shared" si="687"/>
        <v>0.1</v>
      </c>
      <c r="AZ660">
        <f t="shared" si="688"/>
        <v>0.1</v>
      </c>
      <c r="BA660">
        <f t="shared" si="689"/>
        <v>0.1</v>
      </c>
      <c r="BB660">
        <f t="shared" si="690"/>
        <v>0.1</v>
      </c>
      <c r="BC660">
        <f t="shared" si="691"/>
        <v>0.1</v>
      </c>
      <c r="BD660">
        <f t="shared" si="692"/>
        <v>0.1</v>
      </c>
      <c r="BE660">
        <f t="shared" si="693"/>
        <v>0.1</v>
      </c>
      <c r="BF660">
        <f t="shared" si="694"/>
        <v>0.1</v>
      </c>
      <c r="BG660">
        <f t="shared" si="695"/>
        <v>0.1</v>
      </c>
      <c r="BH660">
        <f t="shared" si="696"/>
        <v>0.1</v>
      </c>
      <c r="BI660">
        <f t="shared" si="697"/>
        <v>0.1</v>
      </c>
      <c r="BJ660">
        <f t="shared" si="698"/>
        <v>0.1</v>
      </c>
      <c r="BK660">
        <f t="shared" si="699"/>
        <v>10.1</v>
      </c>
      <c r="BM660">
        <f t="shared" si="700"/>
        <v>1.2999999999999998</v>
      </c>
      <c r="BN660">
        <f t="shared" si="701"/>
        <v>1.2999999999999998</v>
      </c>
      <c r="BO660">
        <f t="shared" si="702"/>
        <v>1.2999999999999998</v>
      </c>
      <c r="BP660">
        <f t="shared" si="703"/>
        <v>1.2999999999999998</v>
      </c>
      <c r="BQ660">
        <f t="shared" si="704"/>
        <v>1.2999999999999998</v>
      </c>
      <c r="BR660">
        <f t="shared" si="705"/>
        <v>1.2999999999999998</v>
      </c>
      <c r="BS660">
        <f t="shared" si="706"/>
        <v>1.2999999999999998</v>
      </c>
      <c r="BT660">
        <f t="shared" si="707"/>
        <v>1.2999999999999998</v>
      </c>
      <c r="BU660">
        <f t="shared" si="708"/>
        <v>1.2999999999999998</v>
      </c>
      <c r="BV660">
        <f t="shared" si="709"/>
        <v>1.2999999999999998</v>
      </c>
      <c r="BW660">
        <f t="shared" si="710"/>
        <v>1.2999999999999998</v>
      </c>
      <c r="BX660">
        <f t="shared" si="711"/>
        <v>1.2999999999999998</v>
      </c>
      <c r="BY660">
        <f t="shared" si="712"/>
        <v>1.2999999999999998</v>
      </c>
      <c r="BZ660">
        <f t="shared" si="713"/>
        <v>1.2999999999999998</v>
      </c>
      <c r="CA660">
        <f t="shared" si="714"/>
        <v>1.2999999999999998</v>
      </c>
      <c r="CB660">
        <f t="shared" si="715"/>
        <v>1.2999999999999998</v>
      </c>
      <c r="CC660">
        <f t="shared" si="716"/>
        <v>1.2999999999999998</v>
      </c>
      <c r="CD660">
        <f t="shared" si="717"/>
        <v>1.2999999999999998</v>
      </c>
      <c r="CE660">
        <f t="shared" si="718"/>
        <v>1.2999999999999998</v>
      </c>
      <c r="CF660">
        <f t="shared" si="719"/>
        <v>71.300000000000011</v>
      </c>
      <c r="CH660">
        <f t="shared" si="720"/>
        <v>130</v>
      </c>
      <c r="CI660">
        <f t="shared" si="721"/>
        <v>22.000000000000004</v>
      </c>
      <c r="CJ660">
        <f t="shared" si="722"/>
        <v>12</v>
      </c>
      <c r="CK660">
        <f t="shared" si="723"/>
        <v>96.000000000000014</v>
      </c>
      <c r="CL660">
        <f t="shared" si="724"/>
        <v>0</v>
      </c>
      <c r="CM660">
        <f t="shared" si="725"/>
        <v>0</v>
      </c>
    </row>
    <row r="661" spans="1:91" x14ac:dyDescent="0.2">
      <c r="A661">
        <v>644</v>
      </c>
      <c r="B661">
        <f>B$14*(10-lgd*COUNTIF(Defaults!$AI661:$AR661,"&lt;="&amp;B$17))</f>
        <v>1.5</v>
      </c>
      <c r="C661">
        <f>C$14*(10-lgd*COUNTIF(Defaults!$AI661:$AR661,"&lt;="&amp;C$17))</f>
        <v>1.5</v>
      </c>
      <c r="D661">
        <f>D$14*(10-lgd*COUNTIF(Defaults!$AI661:$AR661,"&lt;="&amp;D$17))</f>
        <v>1.5</v>
      </c>
      <c r="E661">
        <f>E$14*(10-lgd*COUNTIF(Defaults!$AI661:$AR661,"&lt;="&amp;E$17))</f>
        <v>1.5</v>
      </c>
      <c r="F661">
        <f>F$14*(10-lgd*COUNTIF(Defaults!$AI661:$AR661,"&lt;="&amp;F$17))</f>
        <v>1.5</v>
      </c>
      <c r="G661">
        <f>G$14*(10-lgd*COUNTIF(Defaults!$AI661:$AR661,"&lt;="&amp;G$17))</f>
        <v>1.5</v>
      </c>
      <c r="H661">
        <f>H$14*(10-lgd*COUNTIF(Defaults!$AI661:$AR661,"&lt;="&amp;H$17))</f>
        <v>1.5</v>
      </c>
      <c r="I661">
        <f>I$14*(10-lgd*COUNTIF(Defaults!$AI661:$AR661,"&lt;="&amp;I$17))</f>
        <v>1.5</v>
      </c>
      <c r="J661">
        <f>J$14*(10-lgd*COUNTIF(Defaults!$AI661:$AR661,"&lt;="&amp;J$17))</f>
        <v>1.5</v>
      </c>
      <c r="K661">
        <f>K$14*(10-lgd*COUNTIF(Defaults!$AI661:$AR661,"&lt;="&amp;K$17))</f>
        <v>1.5</v>
      </c>
      <c r="L661">
        <f>L$14*(10-lgd*COUNTIF(Defaults!$AI661:$AR661,"&lt;="&amp;L$17))</f>
        <v>1.5</v>
      </c>
      <c r="M661">
        <f>M$14*(10-lgd*COUNTIF(Defaults!$AI661:$AR661,"&lt;="&amp;M$17))</f>
        <v>1.5</v>
      </c>
      <c r="N661">
        <f>N$14*(10-lgd*COUNTIF(Defaults!$AI661:$AR661,"&lt;="&amp;N$17))</f>
        <v>1.5</v>
      </c>
      <c r="O661">
        <f>O$14*(10-lgd*COUNTIF(Defaults!$AI661:$AR661,"&lt;="&amp;O$17))</f>
        <v>1.5</v>
      </c>
      <c r="P661">
        <f>P$14*(10-lgd*COUNTIF(Defaults!$AI661:$AR661,"&lt;="&amp;P$17))</f>
        <v>1.5</v>
      </c>
      <c r="Q661">
        <f>Q$14*(10-lgd*COUNTIF(Defaults!$AI661:$AR661,"&lt;="&amp;Q$17))</f>
        <v>1.5</v>
      </c>
      <c r="R661">
        <f>R$14*(10-lgd*COUNTIF(Defaults!$AI661:$AR661,"&lt;="&amp;R$17))</f>
        <v>1.5</v>
      </c>
      <c r="S661">
        <f>S$14*(10-lgd*COUNTIF(Defaults!$AI661:$AR661,"&lt;="&amp;S$17))</f>
        <v>1.5</v>
      </c>
      <c r="T661">
        <f>T$14*(10-lgd*COUNTIF(Defaults!$AI661:$AR661,"&lt;="&amp;T$17))</f>
        <v>1.5</v>
      </c>
      <c r="U661">
        <f>U$14*(10-lgd*COUNTIF(Defaults!$AI661:$AR661,"&lt;="&amp;U$17))</f>
        <v>101.5</v>
      </c>
      <c r="W661">
        <f t="shared" si="660"/>
        <v>0.1</v>
      </c>
      <c r="X661">
        <f t="shared" si="661"/>
        <v>0.1</v>
      </c>
      <c r="Y661">
        <f t="shared" si="662"/>
        <v>0.1</v>
      </c>
      <c r="Z661">
        <f t="shared" si="663"/>
        <v>0.1</v>
      </c>
      <c r="AA661">
        <f t="shared" si="664"/>
        <v>0.1</v>
      </c>
      <c r="AB661">
        <f t="shared" si="665"/>
        <v>0.1</v>
      </c>
      <c r="AC661">
        <f t="shared" si="666"/>
        <v>0.1</v>
      </c>
      <c r="AD661">
        <f t="shared" si="667"/>
        <v>0.1</v>
      </c>
      <c r="AE661">
        <f t="shared" si="668"/>
        <v>0.1</v>
      </c>
      <c r="AF661">
        <f t="shared" si="669"/>
        <v>0.1</v>
      </c>
      <c r="AG661">
        <f t="shared" si="670"/>
        <v>0.1</v>
      </c>
      <c r="AH661">
        <f t="shared" si="671"/>
        <v>0.1</v>
      </c>
      <c r="AI661">
        <f t="shared" si="672"/>
        <v>0.1</v>
      </c>
      <c r="AJ661">
        <f t="shared" si="673"/>
        <v>0.1</v>
      </c>
      <c r="AK661">
        <f t="shared" si="674"/>
        <v>0.1</v>
      </c>
      <c r="AL661">
        <f t="shared" si="675"/>
        <v>0.1</v>
      </c>
      <c r="AM661">
        <f t="shared" si="676"/>
        <v>0.1</v>
      </c>
      <c r="AN661">
        <f t="shared" si="677"/>
        <v>0.1</v>
      </c>
      <c r="AO661">
        <f t="shared" si="678"/>
        <v>0.1</v>
      </c>
      <c r="AP661">
        <f t="shared" si="679"/>
        <v>20.100000000000001</v>
      </c>
      <c r="AR661">
        <f t="shared" si="680"/>
        <v>0.1</v>
      </c>
      <c r="AS661">
        <f t="shared" si="681"/>
        <v>0.1</v>
      </c>
      <c r="AT661">
        <f t="shared" si="682"/>
        <v>0.1</v>
      </c>
      <c r="AU661">
        <f t="shared" si="683"/>
        <v>0.1</v>
      </c>
      <c r="AV661">
        <f t="shared" si="684"/>
        <v>0.1</v>
      </c>
      <c r="AW661">
        <f t="shared" si="685"/>
        <v>0.1</v>
      </c>
      <c r="AX661">
        <f t="shared" si="686"/>
        <v>0.1</v>
      </c>
      <c r="AY661">
        <f t="shared" si="687"/>
        <v>0.1</v>
      </c>
      <c r="AZ661">
        <f t="shared" si="688"/>
        <v>0.1</v>
      </c>
      <c r="BA661">
        <f t="shared" si="689"/>
        <v>0.1</v>
      </c>
      <c r="BB661">
        <f t="shared" si="690"/>
        <v>0.1</v>
      </c>
      <c r="BC661">
        <f t="shared" si="691"/>
        <v>0.1</v>
      </c>
      <c r="BD661">
        <f t="shared" si="692"/>
        <v>0.1</v>
      </c>
      <c r="BE661">
        <f t="shared" si="693"/>
        <v>0.1</v>
      </c>
      <c r="BF661">
        <f t="shared" si="694"/>
        <v>0.1</v>
      </c>
      <c r="BG661">
        <f t="shared" si="695"/>
        <v>0.1</v>
      </c>
      <c r="BH661">
        <f t="shared" si="696"/>
        <v>0.1</v>
      </c>
      <c r="BI661">
        <f t="shared" si="697"/>
        <v>0.1</v>
      </c>
      <c r="BJ661">
        <f t="shared" si="698"/>
        <v>0.1</v>
      </c>
      <c r="BK661">
        <f t="shared" si="699"/>
        <v>10.1</v>
      </c>
      <c r="BM661">
        <f t="shared" si="700"/>
        <v>1.2999999999999998</v>
      </c>
      <c r="BN661">
        <f t="shared" si="701"/>
        <v>1.2999999999999998</v>
      </c>
      <c r="BO661">
        <f t="shared" si="702"/>
        <v>1.2999999999999998</v>
      </c>
      <c r="BP661">
        <f t="shared" si="703"/>
        <v>1.2999999999999998</v>
      </c>
      <c r="BQ661">
        <f t="shared" si="704"/>
        <v>1.2999999999999998</v>
      </c>
      <c r="BR661">
        <f t="shared" si="705"/>
        <v>1.2999999999999998</v>
      </c>
      <c r="BS661">
        <f t="shared" si="706"/>
        <v>1.2999999999999998</v>
      </c>
      <c r="BT661">
        <f t="shared" si="707"/>
        <v>1.2999999999999998</v>
      </c>
      <c r="BU661">
        <f t="shared" si="708"/>
        <v>1.2999999999999998</v>
      </c>
      <c r="BV661">
        <f t="shared" si="709"/>
        <v>1.2999999999999998</v>
      </c>
      <c r="BW661">
        <f t="shared" si="710"/>
        <v>1.2999999999999998</v>
      </c>
      <c r="BX661">
        <f t="shared" si="711"/>
        <v>1.2999999999999998</v>
      </c>
      <c r="BY661">
        <f t="shared" si="712"/>
        <v>1.2999999999999998</v>
      </c>
      <c r="BZ661">
        <f t="shared" si="713"/>
        <v>1.2999999999999998</v>
      </c>
      <c r="CA661">
        <f t="shared" si="714"/>
        <v>1.2999999999999998</v>
      </c>
      <c r="CB661">
        <f t="shared" si="715"/>
        <v>1.2999999999999998</v>
      </c>
      <c r="CC661">
        <f t="shared" si="716"/>
        <v>1.2999999999999998</v>
      </c>
      <c r="CD661">
        <f t="shared" si="717"/>
        <v>1.2999999999999998</v>
      </c>
      <c r="CE661">
        <f t="shared" si="718"/>
        <v>1.2999999999999998</v>
      </c>
      <c r="CF661">
        <f t="shared" si="719"/>
        <v>71.300000000000011</v>
      </c>
      <c r="CH661">
        <f t="shared" si="720"/>
        <v>130</v>
      </c>
      <c r="CI661">
        <f t="shared" si="721"/>
        <v>22.000000000000004</v>
      </c>
      <c r="CJ661">
        <f t="shared" si="722"/>
        <v>12</v>
      </c>
      <c r="CK661">
        <f t="shared" si="723"/>
        <v>96.000000000000014</v>
      </c>
      <c r="CL661">
        <f t="shared" si="724"/>
        <v>0</v>
      </c>
      <c r="CM661">
        <f t="shared" si="725"/>
        <v>0</v>
      </c>
    </row>
    <row r="662" spans="1:91" x14ac:dyDescent="0.2">
      <c r="A662">
        <v>645</v>
      </c>
      <c r="B662">
        <f>B$14*(10-lgd*COUNTIF(Defaults!$AI662:$AR662,"&lt;="&amp;B$17))</f>
        <v>1.5</v>
      </c>
      <c r="C662">
        <f>C$14*(10-lgd*COUNTIF(Defaults!$AI662:$AR662,"&lt;="&amp;C$17))</f>
        <v>1.5</v>
      </c>
      <c r="D662">
        <f>D$14*(10-lgd*COUNTIF(Defaults!$AI662:$AR662,"&lt;="&amp;D$17))</f>
        <v>1.5</v>
      </c>
      <c r="E662">
        <f>E$14*(10-lgd*COUNTIF(Defaults!$AI662:$AR662,"&lt;="&amp;E$17))</f>
        <v>1.5</v>
      </c>
      <c r="F662">
        <f>F$14*(10-lgd*COUNTIF(Defaults!$AI662:$AR662,"&lt;="&amp;F$17))</f>
        <v>1.5</v>
      </c>
      <c r="G662">
        <f>G$14*(10-lgd*COUNTIF(Defaults!$AI662:$AR662,"&lt;="&amp;G$17))</f>
        <v>1.5</v>
      </c>
      <c r="H662">
        <f>H$14*(10-lgd*COUNTIF(Defaults!$AI662:$AR662,"&lt;="&amp;H$17))</f>
        <v>1.5</v>
      </c>
      <c r="I662">
        <f>I$14*(10-lgd*COUNTIF(Defaults!$AI662:$AR662,"&lt;="&amp;I$17))</f>
        <v>1.5</v>
      </c>
      <c r="J662">
        <f>J$14*(10-lgd*COUNTIF(Defaults!$AI662:$AR662,"&lt;="&amp;J$17))</f>
        <v>1.5</v>
      </c>
      <c r="K662">
        <f>K$14*(10-lgd*COUNTIF(Defaults!$AI662:$AR662,"&lt;="&amp;K$17))</f>
        <v>1.5</v>
      </c>
      <c r="L662">
        <f>L$14*(10-lgd*COUNTIF(Defaults!$AI662:$AR662,"&lt;="&amp;L$17))</f>
        <v>1.5</v>
      </c>
      <c r="M662">
        <f>M$14*(10-lgd*COUNTIF(Defaults!$AI662:$AR662,"&lt;="&amp;M$17))</f>
        <v>1.41</v>
      </c>
      <c r="N662">
        <f>N$14*(10-lgd*COUNTIF(Defaults!$AI662:$AR662,"&lt;="&amp;N$17))</f>
        <v>1.32</v>
      </c>
      <c r="O662">
        <f>O$14*(10-lgd*COUNTIF(Defaults!$AI662:$AR662,"&lt;="&amp;O$17))</f>
        <v>1.32</v>
      </c>
      <c r="P662">
        <f>P$14*(10-lgd*COUNTIF(Defaults!$AI662:$AR662,"&lt;="&amp;P$17))</f>
        <v>1.32</v>
      </c>
      <c r="Q662">
        <f>Q$14*(10-lgd*COUNTIF(Defaults!$AI662:$AR662,"&lt;="&amp;Q$17))</f>
        <v>1.32</v>
      </c>
      <c r="R662">
        <f>R$14*(10-lgd*COUNTIF(Defaults!$AI662:$AR662,"&lt;="&amp;R$17))</f>
        <v>1.32</v>
      </c>
      <c r="S662">
        <f>S$14*(10-lgd*COUNTIF(Defaults!$AI662:$AR662,"&lt;="&amp;S$17))</f>
        <v>1.32</v>
      </c>
      <c r="T662">
        <f>T$14*(10-lgd*COUNTIF(Defaults!$AI662:$AR662,"&lt;="&amp;T$17))</f>
        <v>1.32</v>
      </c>
      <c r="U662">
        <f>U$14*(10-lgd*COUNTIF(Defaults!$AI662:$AR662,"&lt;="&amp;U$17))</f>
        <v>89.320000000000007</v>
      </c>
      <c r="W662">
        <f t="shared" si="660"/>
        <v>0.1</v>
      </c>
      <c r="X662">
        <f t="shared" si="661"/>
        <v>0.1</v>
      </c>
      <c r="Y662">
        <f t="shared" si="662"/>
        <v>0.1</v>
      </c>
      <c r="Z662">
        <f t="shared" si="663"/>
        <v>0.1</v>
      </c>
      <c r="AA662">
        <f t="shared" si="664"/>
        <v>0.1</v>
      </c>
      <c r="AB662">
        <f t="shared" si="665"/>
        <v>0.1</v>
      </c>
      <c r="AC662">
        <f t="shared" si="666"/>
        <v>0.1</v>
      </c>
      <c r="AD662">
        <f t="shared" si="667"/>
        <v>0.1</v>
      </c>
      <c r="AE662">
        <f t="shared" si="668"/>
        <v>0.1</v>
      </c>
      <c r="AF662">
        <f t="shared" si="669"/>
        <v>0.1</v>
      </c>
      <c r="AG662">
        <f t="shared" si="670"/>
        <v>0.1</v>
      </c>
      <c r="AH662">
        <f t="shared" si="671"/>
        <v>0.1</v>
      </c>
      <c r="AI662">
        <f t="shared" si="672"/>
        <v>0.1</v>
      </c>
      <c r="AJ662">
        <f t="shared" si="673"/>
        <v>0.1</v>
      </c>
      <c r="AK662">
        <f t="shared" si="674"/>
        <v>0.1</v>
      </c>
      <c r="AL662">
        <f t="shared" si="675"/>
        <v>0.1</v>
      </c>
      <c r="AM662">
        <f t="shared" si="676"/>
        <v>0.1</v>
      </c>
      <c r="AN662">
        <f t="shared" si="677"/>
        <v>0.1</v>
      </c>
      <c r="AO662">
        <f t="shared" si="678"/>
        <v>0.1</v>
      </c>
      <c r="AP662">
        <f t="shared" si="679"/>
        <v>20.100000000000001</v>
      </c>
      <c r="AR662">
        <f t="shared" si="680"/>
        <v>0.1</v>
      </c>
      <c r="AS662">
        <f t="shared" si="681"/>
        <v>0.1</v>
      </c>
      <c r="AT662">
        <f t="shared" si="682"/>
        <v>0.1</v>
      </c>
      <c r="AU662">
        <f t="shared" si="683"/>
        <v>0.1</v>
      </c>
      <c r="AV662">
        <f t="shared" si="684"/>
        <v>0.1</v>
      </c>
      <c r="AW662">
        <f t="shared" si="685"/>
        <v>0.1</v>
      </c>
      <c r="AX662">
        <f t="shared" si="686"/>
        <v>0.1</v>
      </c>
      <c r="AY662">
        <f t="shared" si="687"/>
        <v>0.1</v>
      </c>
      <c r="AZ662">
        <f t="shared" si="688"/>
        <v>0.1</v>
      </c>
      <c r="BA662">
        <f t="shared" si="689"/>
        <v>0.1</v>
      </c>
      <c r="BB662">
        <f t="shared" si="690"/>
        <v>0.1</v>
      </c>
      <c r="BC662">
        <f t="shared" si="691"/>
        <v>0.1</v>
      </c>
      <c r="BD662">
        <f t="shared" si="692"/>
        <v>0.1</v>
      </c>
      <c r="BE662">
        <f t="shared" si="693"/>
        <v>0.1</v>
      </c>
      <c r="BF662">
        <f t="shared" si="694"/>
        <v>0.1</v>
      </c>
      <c r="BG662">
        <f t="shared" si="695"/>
        <v>0.1</v>
      </c>
      <c r="BH662">
        <f t="shared" si="696"/>
        <v>0.1</v>
      </c>
      <c r="BI662">
        <f t="shared" si="697"/>
        <v>0.1</v>
      </c>
      <c r="BJ662">
        <f t="shared" si="698"/>
        <v>0.1</v>
      </c>
      <c r="BK662">
        <f t="shared" si="699"/>
        <v>10.1</v>
      </c>
      <c r="BM662">
        <f t="shared" si="700"/>
        <v>1.2999999999999998</v>
      </c>
      <c r="BN662">
        <f t="shared" si="701"/>
        <v>1.2999999999999998</v>
      </c>
      <c r="BO662">
        <f t="shared" si="702"/>
        <v>1.2999999999999998</v>
      </c>
      <c r="BP662">
        <f t="shared" si="703"/>
        <v>1.2999999999999998</v>
      </c>
      <c r="BQ662">
        <f t="shared" si="704"/>
        <v>1.2999999999999998</v>
      </c>
      <c r="BR662">
        <f t="shared" si="705"/>
        <v>1.2999999999999998</v>
      </c>
      <c r="BS662">
        <f t="shared" si="706"/>
        <v>1.2999999999999998</v>
      </c>
      <c r="BT662">
        <f t="shared" si="707"/>
        <v>1.2999999999999998</v>
      </c>
      <c r="BU662">
        <f t="shared" si="708"/>
        <v>1.2999999999999998</v>
      </c>
      <c r="BV662">
        <f t="shared" si="709"/>
        <v>1.2999999999999998</v>
      </c>
      <c r="BW662">
        <f t="shared" si="710"/>
        <v>1.2999999999999998</v>
      </c>
      <c r="BX662">
        <f t="shared" si="711"/>
        <v>1.2099999999999997</v>
      </c>
      <c r="BY662">
        <f t="shared" si="712"/>
        <v>1.1199999999999999</v>
      </c>
      <c r="BZ662">
        <f t="shared" si="713"/>
        <v>1.1199999999999999</v>
      </c>
      <c r="CA662">
        <f t="shared" si="714"/>
        <v>1.1199999999999999</v>
      </c>
      <c r="CB662">
        <f t="shared" si="715"/>
        <v>1.1199999999999999</v>
      </c>
      <c r="CC662">
        <f t="shared" si="716"/>
        <v>1.1199999999999999</v>
      </c>
      <c r="CD662">
        <f t="shared" si="717"/>
        <v>1.1199999999999999</v>
      </c>
      <c r="CE662">
        <f t="shared" si="718"/>
        <v>1.1199999999999999</v>
      </c>
      <c r="CF662">
        <f t="shared" si="719"/>
        <v>59.12</v>
      </c>
      <c r="CH662">
        <f t="shared" si="720"/>
        <v>116.47000000000001</v>
      </c>
      <c r="CI662">
        <f t="shared" si="721"/>
        <v>22.000000000000004</v>
      </c>
      <c r="CJ662">
        <f t="shared" si="722"/>
        <v>12</v>
      </c>
      <c r="CK662">
        <f t="shared" si="723"/>
        <v>82.47</v>
      </c>
      <c r="CL662">
        <f t="shared" si="724"/>
        <v>0</v>
      </c>
      <c r="CM662">
        <f t="shared" si="725"/>
        <v>0</v>
      </c>
    </row>
    <row r="663" spans="1:91" x14ac:dyDescent="0.2">
      <c r="A663">
        <v>646</v>
      </c>
      <c r="B663">
        <f>B$14*(10-lgd*COUNTIF(Defaults!$AI663:$AR663,"&lt;="&amp;B$17))</f>
        <v>1.5</v>
      </c>
      <c r="C663">
        <f>C$14*(10-lgd*COUNTIF(Defaults!$AI663:$AR663,"&lt;="&amp;C$17))</f>
        <v>1.5</v>
      </c>
      <c r="D663">
        <f>D$14*(10-lgd*COUNTIF(Defaults!$AI663:$AR663,"&lt;="&amp;D$17))</f>
        <v>1.5</v>
      </c>
      <c r="E663">
        <f>E$14*(10-lgd*COUNTIF(Defaults!$AI663:$AR663,"&lt;="&amp;E$17))</f>
        <v>1.5</v>
      </c>
      <c r="F663">
        <f>F$14*(10-lgd*COUNTIF(Defaults!$AI663:$AR663,"&lt;="&amp;F$17))</f>
        <v>1.5</v>
      </c>
      <c r="G663">
        <f>G$14*(10-lgd*COUNTIF(Defaults!$AI663:$AR663,"&lt;="&amp;G$17))</f>
        <v>1.5</v>
      </c>
      <c r="H663">
        <f>H$14*(10-lgd*COUNTIF(Defaults!$AI663:$AR663,"&lt;="&amp;H$17))</f>
        <v>1.5</v>
      </c>
      <c r="I663">
        <f>I$14*(10-lgd*COUNTIF(Defaults!$AI663:$AR663,"&lt;="&amp;I$17))</f>
        <v>1.5</v>
      </c>
      <c r="J663">
        <f>J$14*(10-lgd*COUNTIF(Defaults!$AI663:$AR663,"&lt;="&amp;J$17))</f>
        <v>1.5</v>
      </c>
      <c r="K663">
        <f>K$14*(10-lgd*COUNTIF(Defaults!$AI663:$AR663,"&lt;="&amp;K$17))</f>
        <v>1.5</v>
      </c>
      <c r="L663">
        <f>L$14*(10-lgd*COUNTIF(Defaults!$AI663:$AR663,"&lt;="&amp;L$17))</f>
        <v>1.5</v>
      </c>
      <c r="M663">
        <f>M$14*(10-lgd*COUNTIF(Defaults!$AI663:$AR663,"&lt;="&amp;M$17))</f>
        <v>1.5</v>
      </c>
      <c r="N663">
        <f>N$14*(10-lgd*COUNTIF(Defaults!$AI663:$AR663,"&lt;="&amp;N$17))</f>
        <v>1.5</v>
      </c>
      <c r="O663">
        <f>O$14*(10-lgd*COUNTIF(Defaults!$AI663:$AR663,"&lt;="&amp;O$17))</f>
        <v>1.5</v>
      </c>
      <c r="P663">
        <f>P$14*(10-lgd*COUNTIF(Defaults!$AI663:$AR663,"&lt;="&amp;P$17))</f>
        <v>1.5</v>
      </c>
      <c r="Q663">
        <f>Q$14*(10-lgd*COUNTIF(Defaults!$AI663:$AR663,"&lt;="&amp;Q$17))</f>
        <v>1.5</v>
      </c>
      <c r="R663">
        <f>R$14*(10-lgd*COUNTIF(Defaults!$AI663:$AR663,"&lt;="&amp;R$17))</f>
        <v>1.5</v>
      </c>
      <c r="S663">
        <f>S$14*(10-lgd*COUNTIF(Defaults!$AI663:$AR663,"&lt;="&amp;S$17))</f>
        <v>1.5</v>
      </c>
      <c r="T663">
        <f>T$14*(10-lgd*COUNTIF(Defaults!$AI663:$AR663,"&lt;="&amp;T$17))</f>
        <v>1.5</v>
      </c>
      <c r="U663">
        <f>U$14*(10-lgd*COUNTIF(Defaults!$AI663:$AR663,"&lt;="&amp;U$17))</f>
        <v>101.5</v>
      </c>
      <c r="W663">
        <f t="shared" si="660"/>
        <v>0.1</v>
      </c>
      <c r="X663">
        <f t="shared" si="661"/>
        <v>0.1</v>
      </c>
      <c r="Y663">
        <f t="shared" si="662"/>
        <v>0.1</v>
      </c>
      <c r="Z663">
        <f t="shared" si="663"/>
        <v>0.1</v>
      </c>
      <c r="AA663">
        <f t="shared" si="664"/>
        <v>0.1</v>
      </c>
      <c r="AB663">
        <f t="shared" si="665"/>
        <v>0.1</v>
      </c>
      <c r="AC663">
        <f t="shared" si="666"/>
        <v>0.1</v>
      </c>
      <c r="AD663">
        <f t="shared" si="667"/>
        <v>0.1</v>
      </c>
      <c r="AE663">
        <f t="shared" si="668"/>
        <v>0.1</v>
      </c>
      <c r="AF663">
        <f t="shared" si="669"/>
        <v>0.1</v>
      </c>
      <c r="AG663">
        <f t="shared" si="670"/>
        <v>0.1</v>
      </c>
      <c r="AH663">
        <f t="shared" si="671"/>
        <v>0.1</v>
      </c>
      <c r="AI663">
        <f t="shared" si="672"/>
        <v>0.1</v>
      </c>
      <c r="AJ663">
        <f t="shared" si="673"/>
        <v>0.1</v>
      </c>
      <c r="AK663">
        <f t="shared" si="674"/>
        <v>0.1</v>
      </c>
      <c r="AL663">
        <f t="shared" si="675"/>
        <v>0.1</v>
      </c>
      <c r="AM663">
        <f t="shared" si="676"/>
        <v>0.1</v>
      </c>
      <c r="AN663">
        <f t="shared" si="677"/>
        <v>0.1</v>
      </c>
      <c r="AO663">
        <f t="shared" si="678"/>
        <v>0.1</v>
      </c>
      <c r="AP663">
        <f t="shared" si="679"/>
        <v>20.100000000000001</v>
      </c>
      <c r="AR663">
        <f t="shared" si="680"/>
        <v>0.1</v>
      </c>
      <c r="AS663">
        <f t="shared" si="681"/>
        <v>0.1</v>
      </c>
      <c r="AT663">
        <f t="shared" si="682"/>
        <v>0.1</v>
      </c>
      <c r="AU663">
        <f t="shared" si="683"/>
        <v>0.1</v>
      </c>
      <c r="AV663">
        <f t="shared" si="684"/>
        <v>0.1</v>
      </c>
      <c r="AW663">
        <f t="shared" si="685"/>
        <v>0.1</v>
      </c>
      <c r="AX663">
        <f t="shared" si="686"/>
        <v>0.1</v>
      </c>
      <c r="AY663">
        <f t="shared" si="687"/>
        <v>0.1</v>
      </c>
      <c r="AZ663">
        <f t="shared" si="688"/>
        <v>0.1</v>
      </c>
      <c r="BA663">
        <f t="shared" si="689"/>
        <v>0.1</v>
      </c>
      <c r="BB663">
        <f t="shared" si="690"/>
        <v>0.1</v>
      </c>
      <c r="BC663">
        <f t="shared" si="691"/>
        <v>0.1</v>
      </c>
      <c r="BD663">
        <f t="shared" si="692"/>
        <v>0.1</v>
      </c>
      <c r="BE663">
        <f t="shared" si="693"/>
        <v>0.1</v>
      </c>
      <c r="BF663">
        <f t="shared" si="694"/>
        <v>0.1</v>
      </c>
      <c r="BG663">
        <f t="shared" si="695"/>
        <v>0.1</v>
      </c>
      <c r="BH663">
        <f t="shared" si="696"/>
        <v>0.1</v>
      </c>
      <c r="BI663">
        <f t="shared" si="697"/>
        <v>0.1</v>
      </c>
      <c r="BJ663">
        <f t="shared" si="698"/>
        <v>0.1</v>
      </c>
      <c r="BK663">
        <f t="shared" si="699"/>
        <v>10.1</v>
      </c>
      <c r="BM663">
        <f t="shared" si="700"/>
        <v>1.2999999999999998</v>
      </c>
      <c r="BN663">
        <f t="shared" si="701"/>
        <v>1.2999999999999998</v>
      </c>
      <c r="BO663">
        <f t="shared" si="702"/>
        <v>1.2999999999999998</v>
      </c>
      <c r="BP663">
        <f t="shared" si="703"/>
        <v>1.2999999999999998</v>
      </c>
      <c r="BQ663">
        <f t="shared" si="704"/>
        <v>1.2999999999999998</v>
      </c>
      <c r="BR663">
        <f t="shared" si="705"/>
        <v>1.2999999999999998</v>
      </c>
      <c r="BS663">
        <f t="shared" si="706"/>
        <v>1.2999999999999998</v>
      </c>
      <c r="BT663">
        <f t="shared" si="707"/>
        <v>1.2999999999999998</v>
      </c>
      <c r="BU663">
        <f t="shared" si="708"/>
        <v>1.2999999999999998</v>
      </c>
      <c r="BV663">
        <f t="shared" si="709"/>
        <v>1.2999999999999998</v>
      </c>
      <c r="BW663">
        <f t="shared" si="710"/>
        <v>1.2999999999999998</v>
      </c>
      <c r="BX663">
        <f t="shared" si="711"/>
        <v>1.2999999999999998</v>
      </c>
      <c r="BY663">
        <f t="shared" si="712"/>
        <v>1.2999999999999998</v>
      </c>
      <c r="BZ663">
        <f t="shared" si="713"/>
        <v>1.2999999999999998</v>
      </c>
      <c r="CA663">
        <f t="shared" si="714"/>
        <v>1.2999999999999998</v>
      </c>
      <c r="CB663">
        <f t="shared" si="715"/>
        <v>1.2999999999999998</v>
      </c>
      <c r="CC663">
        <f t="shared" si="716"/>
        <v>1.2999999999999998</v>
      </c>
      <c r="CD663">
        <f t="shared" si="717"/>
        <v>1.2999999999999998</v>
      </c>
      <c r="CE663">
        <f t="shared" si="718"/>
        <v>1.2999999999999998</v>
      </c>
      <c r="CF663">
        <f t="shared" si="719"/>
        <v>71.300000000000011</v>
      </c>
      <c r="CH663">
        <f t="shared" si="720"/>
        <v>130</v>
      </c>
      <c r="CI663">
        <f t="shared" si="721"/>
        <v>22.000000000000004</v>
      </c>
      <c r="CJ663">
        <f t="shared" si="722"/>
        <v>12</v>
      </c>
      <c r="CK663">
        <f t="shared" si="723"/>
        <v>96.000000000000014</v>
      </c>
      <c r="CL663">
        <f t="shared" si="724"/>
        <v>0</v>
      </c>
      <c r="CM663">
        <f t="shared" si="725"/>
        <v>0</v>
      </c>
    </row>
    <row r="664" spans="1:91" x14ac:dyDescent="0.2">
      <c r="A664">
        <v>647</v>
      </c>
      <c r="B664">
        <f>B$14*(10-lgd*COUNTIF(Defaults!$AI664:$AR664,"&lt;="&amp;B$17))</f>
        <v>1.5</v>
      </c>
      <c r="C664">
        <f>C$14*(10-lgd*COUNTIF(Defaults!$AI664:$AR664,"&lt;="&amp;C$17))</f>
        <v>1.41</v>
      </c>
      <c r="D664">
        <f>D$14*(10-lgd*COUNTIF(Defaults!$AI664:$AR664,"&lt;="&amp;D$17))</f>
        <v>1.41</v>
      </c>
      <c r="E664">
        <f>E$14*(10-lgd*COUNTIF(Defaults!$AI664:$AR664,"&lt;="&amp;E$17))</f>
        <v>1.41</v>
      </c>
      <c r="F664">
        <f>F$14*(10-lgd*COUNTIF(Defaults!$AI664:$AR664,"&lt;="&amp;F$17))</f>
        <v>1.32</v>
      </c>
      <c r="G664">
        <f>G$14*(10-lgd*COUNTIF(Defaults!$AI664:$AR664,"&lt;="&amp;G$17))</f>
        <v>1.1399999999999999</v>
      </c>
      <c r="H664">
        <f>H$14*(10-lgd*COUNTIF(Defaults!$AI664:$AR664,"&lt;="&amp;H$17))</f>
        <v>1.1399999999999999</v>
      </c>
      <c r="I664">
        <f>I$14*(10-lgd*COUNTIF(Defaults!$AI664:$AR664,"&lt;="&amp;I$17))</f>
        <v>1.1399999999999999</v>
      </c>
      <c r="J664">
        <f>J$14*(10-lgd*COUNTIF(Defaults!$AI664:$AR664,"&lt;="&amp;J$17))</f>
        <v>1.1399999999999999</v>
      </c>
      <c r="K664">
        <f>K$14*(10-lgd*COUNTIF(Defaults!$AI664:$AR664,"&lt;="&amp;K$17))</f>
        <v>1.1399999999999999</v>
      </c>
      <c r="L664">
        <f>L$14*(10-lgd*COUNTIF(Defaults!$AI664:$AR664,"&lt;="&amp;L$17))</f>
        <v>1.1399999999999999</v>
      </c>
      <c r="M664">
        <f>M$14*(10-lgd*COUNTIF(Defaults!$AI664:$AR664,"&lt;="&amp;M$17))</f>
        <v>1.1399999999999999</v>
      </c>
      <c r="N664">
        <f>N$14*(10-lgd*COUNTIF(Defaults!$AI664:$AR664,"&lt;="&amp;N$17))</f>
        <v>1.1399999999999999</v>
      </c>
      <c r="O664">
        <f>O$14*(10-lgd*COUNTIF(Defaults!$AI664:$AR664,"&lt;="&amp;O$17))</f>
        <v>1.1399999999999999</v>
      </c>
      <c r="P664">
        <f>P$14*(10-lgd*COUNTIF(Defaults!$AI664:$AR664,"&lt;="&amp;P$17))</f>
        <v>1.05</v>
      </c>
      <c r="Q664">
        <f>Q$14*(10-lgd*COUNTIF(Defaults!$AI664:$AR664,"&lt;="&amp;Q$17))</f>
        <v>1.05</v>
      </c>
      <c r="R664">
        <f>R$14*(10-lgd*COUNTIF(Defaults!$AI664:$AR664,"&lt;="&amp;R$17))</f>
        <v>0.96</v>
      </c>
      <c r="S664">
        <f>S$14*(10-lgd*COUNTIF(Defaults!$AI664:$AR664,"&lt;="&amp;S$17))</f>
        <v>0.87</v>
      </c>
      <c r="T664">
        <f>T$14*(10-lgd*COUNTIF(Defaults!$AI664:$AR664,"&lt;="&amp;T$17))</f>
        <v>0.87</v>
      </c>
      <c r="U664">
        <f>U$14*(10-lgd*COUNTIF(Defaults!$AI664:$AR664,"&lt;="&amp;U$17))</f>
        <v>58.87</v>
      </c>
      <c r="W664">
        <f t="shared" si="660"/>
        <v>0.1</v>
      </c>
      <c r="X664">
        <f t="shared" si="661"/>
        <v>0.1</v>
      </c>
      <c r="Y664">
        <f t="shared" si="662"/>
        <v>0.1</v>
      </c>
      <c r="Z664">
        <f t="shared" si="663"/>
        <v>0.1</v>
      </c>
      <c r="AA664">
        <f t="shared" si="664"/>
        <v>0.1</v>
      </c>
      <c r="AB664">
        <f t="shared" si="665"/>
        <v>0.1</v>
      </c>
      <c r="AC664">
        <f t="shared" si="666"/>
        <v>0.1</v>
      </c>
      <c r="AD664">
        <f t="shared" si="667"/>
        <v>0.1</v>
      </c>
      <c r="AE664">
        <f t="shared" si="668"/>
        <v>0.1</v>
      </c>
      <c r="AF664">
        <f t="shared" si="669"/>
        <v>0.1</v>
      </c>
      <c r="AG664">
        <f t="shared" si="670"/>
        <v>0.1</v>
      </c>
      <c r="AH664">
        <f t="shared" si="671"/>
        <v>0.1</v>
      </c>
      <c r="AI664">
        <f t="shared" si="672"/>
        <v>0.1</v>
      </c>
      <c r="AJ664">
        <f t="shared" si="673"/>
        <v>0.1</v>
      </c>
      <c r="AK664">
        <f t="shared" si="674"/>
        <v>0.1</v>
      </c>
      <c r="AL664">
        <f t="shared" si="675"/>
        <v>0.1</v>
      </c>
      <c r="AM664">
        <f t="shared" si="676"/>
        <v>0.1</v>
      </c>
      <c r="AN664">
        <f t="shared" si="677"/>
        <v>0.1</v>
      </c>
      <c r="AO664">
        <f t="shared" si="678"/>
        <v>0.1</v>
      </c>
      <c r="AP664">
        <f t="shared" si="679"/>
        <v>20.100000000000001</v>
      </c>
      <c r="AR664">
        <f t="shared" si="680"/>
        <v>0.1</v>
      </c>
      <c r="AS664">
        <f t="shared" si="681"/>
        <v>0.1</v>
      </c>
      <c r="AT664">
        <f t="shared" si="682"/>
        <v>0.1</v>
      </c>
      <c r="AU664">
        <f t="shared" si="683"/>
        <v>0.1</v>
      </c>
      <c r="AV664">
        <f t="shared" si="684"/>
        <v>0.1</v>
      </c>
      <c r="AW664">
        <f t="shared" si="685"/>
        <v>0.1</v>
      </c>
      <c r="AX664">
        <f t="shared" si="686"/>
        <v>0.1</v>
      </c>
      <c r="AY664">
        <f t="shared" si="687"/>
        <v>0.1</v>
      </c>
      <c r="AZ664">
        <f t="shared" si="688"/>
        <v>0.1</v>
      </c>
      <c r="BA664">
        <f t="shared" si="689"/>
        <v>0.1</v>
      </c>
      <c r="BB664">
        <f t="shared" si="690"/>
        <v>0.1</v>
      </c>
      <c r="BC664">
        <f t="shared" si="691"/>
        <v>0.1</v>
      </c>
      <c r="BD664">
        <f t="shared" si="692"/>
        <v>0.1</v>
      </c>
      <c r="BE664">
        <f t="shared" si="693"/>
        <v>0.1</v>
      </c>
      <c r="BF664">
        <f t="shared" si="694"/>
        <v>0.1</v>
      </c>
      <c r="BG664">
        <f t="shared" si="695"/>
        <v>0.1</v>
      </c>
      <c r="BH664">
        <f t="shared" si="696"/>
        <v>0.1</v>
      </c>
      <c r="BI664">
        <f t="shared" si="697"/>
        <v>0.1</v>
      </c>
      <c r="BJ664">
        <f t="shared" si="698"/>
        <v>0.1</v>
      </c>
      <c r="BK664">
        <f t="shared" si="699"/>
        <v>10.1</v>
      </c>
      <c r="BM664">
        <f t="shared" si="700"/>
        <v>1.2999999999999998</v>
      </c>
      <c r="BN664">
        <f t="shared" si="701"/>
        <v>1.2099999999999997</v>
      </c>
      <c r="BO664">
        <f t="shared" si="702"/>
        <v>1.2099999999999997</v>
      </c>
      <c r="BP664">
        <f t="shared" si="703"/>
        <v>1.2099999999999997</v>
      </c>
      <c r="BQ664">
        <f t="shared" si="704"/>
        <v>1.1199999999999999</v>
      </c>
      <c r="BR664">
        <f t="shared" si="705"/>
        <v>0.93999999999999984</v>
      </c>
      <c r="BS664">
        <f t="shared" si="706"/>
        <v>0.93999999999999984</v>
      </c>
      <c r="BT664">
        <f t="shared" si="707"/>
        <v>0.93999999999999984</v>
      </c>
      <c r="BU664">
        <f t="shared" si="708"/>
        <v>0.93999999999999984</v>
      </c>
      <c r="BV664">
        <f t="shared" si="709"/>
        <v>0.93999999999999984</v>
      </c>
      <c r="BW664">
        <f t="shared" si="710"/>
        <v>0.93999999999999984</v>
      </c>
      <c r="BX664">
        <f t="shared" si="711"/>
        <v>0.93999999999999984</v>
      </c>
      <c r="BY664">
        <f t="shared" si="712"/>
        <v>0.93999999999999984</v>
      </c>
      <c r="BZ664">
        <f t="shared" si="713"/>
        <v>0.93999999999999984</v>
      </c>
      <c r="CA664">
        <f t="shared" si="714"/>
        <v>0.85000000000000009</v>
      </c>
      <c r="CB664">
        <f t="shared" si="715"/>
        <v>0.85000000000000009</v>
      </c>
      <c r="CC664">
        <f t="shared" si="716"/>
        <v>0.76</v>
      </c>
      <c r="CD664">
        <f t="shared" si="717"/>
        <v>0.67</v>
      </c>
      <c r="CE664">
        <f t="shared" si="718"/>
        <v>0.67</v>
      </c>
      <c r="CF664">
        <f t="shared" si="719"/>
        <v>28.669999999999995</v>
      </c>
      <c r="CH664">
        <f t="shared" si="720"/>
        <v>80.98</v>
      </c>
      <c r="CI664">
        <f t="shared" si="721"/>
        <v>22.000000000000004</v>
      </c>
      <c r="CJ664">
        <f t="shared" si="722"/>
        <v>12</v>
      </c>
      <c r="CK664">
        <f t="shared" si="723"/>
        <v>46.98</v>
      </c>
      <c r="CL664">
        <f t="shared" si="724"/>
        <v>0</v>
      </c>
      <c r="CM664">
        <f t="shared" si="725"/>
        <v>0</v>
      </c>
    </row>
    <row r="665" spans="1:91" x14ac:dyDescent="0.2">
      <c r="A665">
        <v>648</v>
      </c>
      <c r="B665">
        <f>B$14*(10-lgd*COUNTIF(Defaults!$AI665:$AR665,"&lt;="&amp;B$17))</f>
        <v>1.5</v>
      </c>
      <c r="C665">
        <f>C$14*(10-lgd*COUNTIF(Defaults!$AI665:$AR665,"&lt;="&amp;C$17))</f>
        <v>1.5</v>
      </c>
      <c r="D665">
        <f>D$14*(10-lgd*COUNTIF(Defaults!$AI665:$AR665,"&lt;="&amp;D$17))</f>
        <v>1.5</v>
      </c>
      <c r="E665">
        <f>E$14*(10-lgd*COUNTIF(Defaults!$AI665:$AR665,"&lt;="&amp;E$17))</f>
        <v>1.5</v>
      </c>
      <c r="F665">
        <f>F$14*(10-lgd*COUNTIF(Defaults!$AI665:$AR665,"&lt;="&amp;F$17))</f>
        <v>1.5</v>
      </c>
      <c r="G665">
        <f>G$14*(10-lgd*COUNTIF(Defaults!$AI665:$AR665,"&lt;="&amp;G$17))</f>
        <v>1.5</v>
      </c>
      <c r="H665">
        <f>H$14*(10-lgd*COUNTIF(Defaults!$AI665:$AR665,"&lt;="&amp;H$17))</f>
        <v>1.5</v>
      </c>
      <c r="I665">
        <f>I$14*(10-lgd*COUNTIF(Defaults!$AI665:$AR665,"&lt;="&amp;I$17))</f>
        <v>1.5</v>
      </c>
      <c r="J665">
        <f>J$14*(10-lgd*COUNTIF(Defaults!$AI665:$AR665,"&lt;="&amp;J$17))</f>
        <v>1.5</v>
      </c>
      <c r="K665">
        <f>K$14*(10-lgd*COUNTIF(Defaults!$AI665:$AR665,"&lt;="&amp;K$17))</f>
        <v>1.5</v>
      </c>
      <c r="L665">
        <f>L$14*(10-lgd*COUNTIF(Defaults!$AI665:$AR665,"&lt;="&amp;L$17))</f>
        <v>1.5</v>
      </c>
      <c r="M665">
        <f>M$14*(10-lgd*COUNTIF(Defaults!$AI665:$AR665,"&lt;="&amp;M$17))</f>
        <v>1.5</v>
      </c>
      <c r="N665">
        <f>N$14*(10-lgd*COUNTIF(Defaults!$AI665:$AR665,"&lt;="&amp;N$17))</f>
        <v>1.5</v>
      </c>
      <c r="O665">
        <f>O$14*(10-lgd*COUNTIF(Defaults!$AI665:$AR665,"&lt;="&amp;O$17))</f>
        <v>1.5</v>
      </c>
      <c r="P665">
        <f>P$14*(10-lgd*COUNTIF(Defaults!$AI665:$AR665,"&lt;="&amp;P$17))</f>
        <v>1.5</v>
      </c>
      <c r="Q665">
        <f>Q$14*(10-lgd*COUNTIF(Defaults!$AI665:$AR665,"&lt;="&amp;Q$17))</f>
        <v>1.5</v>
      </c>
      <c r="R665">
        <f>R$14*(10-lgd*COUNTIF(Defaults!$AI665:$AR665,"&lt;="&amp;R$17))</f>
        <v>1.5</v>
      </c>
      <c r="S665">
        <f>S$14*(10-lgd*COUNTIF(Defaults!$AI665:$AR665,"&lt;="&amp;S$17))</f>
        <v>1.5</v>
      </c>
      <c r="T665">
        <f>T$14*(10-lgd*COUNTIF(Defaults!$AI665:$AR665,"&lt;="&amp;T$17))</f>
        <v>1.5</v>
      </c>
      <c r="U665">
        <f>U$14*(10-lgd*COUNTIF(Defaults!$AI665:$AR665,"&lt;="&amp;U$17))</f>
        <v>101.5</v>
      </c>
      <c r="W665">
        <f t="shared" si="660"/>
        <v>0.1</v>
      </c>
      <c r="X665">
        <f t="shared" si="661"/>
        <v>0.1</v>
      </c>
      <c r="Y665">
        <f t="shared" si="662"/>
        <v>0.1</v>
      </c>
      <c r="Z665">
        <f t="shared" si="663"/>
        <v>0.1</v>
      </c>
      <c r="AA665">
        <f t="shared" si="664"/>
        <v>0.1</v>
      </c>
      <c r="AB665">
        <f t="shared" si="665"/>
        <v>0.1</v>
      </c>
      <c r="AC665">
        <f t="shared" si="666"/>
        <v>0.1</v>
      </c>
      <c r="AD665">
        <f t="shared" si="667"/>
        <v>0.1</v>
      </c>
      <c r="AE665">
        <f t="shared" si="668"/>
        <v>0.1</v>
      </c>
      <c r="AF665">
        <f t="shared" si="669"/>
        <v>0.1</v>
      </c>
      <c r="AG665">
        <f t="shared" si="670"/>
        <v>0.1</v>
      </c>
      <c r="AH665">
        <f t="shared" si="671"/>
        <v>0.1</v>
      </c>
      <c r="AI665">
        <f t="shared" si="672"/>
        <v>0.1</v>
      </c>
      <c r="AJ665">
        <f t="shared" si="673"/>
        <v>0.1</v>
      </c>
      <c r="AK665">
        <f t="shared" si="674"/>
        <v>0.1</v>
      </c>
      <c r="AL665">
        <f t="shared" si="675"/>
        <v>0.1</v>
      </c>
      <c r="AM665">
        <f t="shared" si="676"/>
        <v>0.1</v>
      </c>
      <c r="AN665">
        <f t="shared" si="677"/>
        <v>0.1</v>
      </c>
      <c r="AO665">
        <f t="shared" si="678"/>
        <v>0.1</v>
      </c>
      <c r="AP665">
        <f t="shared" si="679"/>
        <v>20.100000000000001</v>
      </c>
      <c r="AR665">
        <f t="shared" si="680"/>
        <v>0.1</v>
      </c>
      <c r="AS665">
        <f t="shared" si="681"/>
        <v>0.1</v>
      </c>
      <c r="AT665">
        <f t="shared" si="682"/>
        <v>0.1</v>
      </c>
      <c r="AU665">
        <f t="shared" si="683"/>
        <v>0.1</v>
      </c>
      <c r="AV665">
        <f t="shared" si="684"/>
        <v>0.1</v>
      </c>
      <c r="AW665">
        <f t="shared" si="685"/>
        <v>0.1</v>
      </c>
      <c r="AX665">
        <f t="shared" si="686"/>
        <v>0.1</v>
      </c>
      <c r="AY665">
        <f t="shared" si="687"/>
        <v>0.1</v>
      </c>
      <c r="AZ665">
        <f t="shared" si="688"/>
        <v>0.1</v>
      </c>
      <c r="BA665">
        <f t="shared" si="689"/>
        <v>0.1</v>
      </c>
      <c r="BB665">
        <f t="shared" si="690"/>
        <v>0.1</v>
      </c>
      <c r="BC665">
        <f t="shared" si="691"/>
        <v>0.1</v>
      </c>
      <c r="BD665">
        <f t="shared" si="692"/>
        <v>0.1</v>
      </c>
      <c r="BE665">
        <f t="shared" si="693"/>
        <v>0.1</v>
      </c>
      <c r="BF665">
        <f t="shared" si="694"/>
        <v>0.1</v>
      </c>
      <c r="BG665">
        <f t="shared" si="695"/>
        <v>0.1</v>
      </c>
      <c r="BH665">
        <f t="shared" si="696"/>
        <v>0.1</v>
      </c>
      <c r="BI665">
        <f t="shared" si="697"/>
        <v>0.1</v>
      </c>
      <c r="BJ665">
        <f t="shared" si="698"/>
        <v>0.1</v>
      </c>
      <c r="BK665">
        <f t="shared" si="699"/>
        <v>10.1</v>
      </c>
      <c r="BM665">
        <f t="shared" si="700"/>
        <v>1.2999999999999998</v>
      </c>
      <c r="BN665">
        <f t="shared" si="701"/>
        <v>1.2999999999999998</v>
      </c>
      <c r="BO665">
        <f t="shared" si="702"/>
        <v>1.2999999999999998</v>
      </c>
      <c r="BP665">
        <f t="shared" si="703"/>
        <v>1.2999999999999998</v>
      </c>
      <c r="BQ665">
        <f t="shared" si="704"/>
        <v>1.2999999999999998</v>
      </c>
      <c r="BR665">
        <f t="shared" si="705"/>
        <v>1.2999999999999998</v>
      </c>
      <c r="BS665">
        <f t="shared" si="706"/>
        <v>1.2999999999999998</v>
      </c>
      <c r="BT665">
        <f t="shared" si="707"/>
        <v>1.2999999999999998</v>
      </c>
      <c r="BU665">
        <f t="shared" si="708"/>
        <v>1.2999999999999998</v>
      </c>
      <c r="BV665">
        <f t="shared" si="709"/>
        <v>1.2999999999999998</v>
      </c>
      <c r="BW665">
        <f t="shared" si="710"/>
        <v>1.2999999999999998</v>
      </c>
      <c r="BX665">
        <f t="shared" si="711"/>
        <v>1.2999999999999998</v>
      </c>
      <c r="BY665">
        <f t="shared" si="712"/>
        <v>1.2999999999999998</v>
      </c>
      <c r="BZ665">
        <f t="shared" si="713"/>
        <v>1.2999999999999998</v>
      </c>
      <c r="CA665">
        <f t="shared" si="714"/>
        <v>1.2999999999999998</v>
      </c>
      <c r="CB665">
        <f t="shared" si="715"/>
        <v>1.2999999999999998</v>
      </c>
      <c r="CC665">
        <f t="shared" si="716"/>
        <v>1.2999999999999998</v>
      </c>
      <c r="CD665">
        <f t="shared" si="717"/>
        <v>1.2999999999999998</v>
      </c>
      <c r="CE665">
        <f t="shared" si="718"/>
        <v>1.2999999999999998</v>
      </c>
      <c r="CF665">
        <f t="shared" si="719"/>
        <v>71.300000000000011</v>
      </c>
      <c r="CH665">
        <f t="shared" si="720"/>
        <v>130</v>
      </c>
      <c r="CI665">
        <f t="shared" si="721"/>
        <v>22.000000000000004</v>
      </c>
      <c r="CJ665">
        <f t="shared" si="722"/>
        <v>12</v>
      </c>
      <c r="CK665">
        <f t="shared" si="723"/>
        <v>96.000000000000014</v>
      </c>
      <c r="CL665">
        <f t="shared" si="724"/>
        <v>0</v>
      </c>
      <c r="CM665">
        <f t="shared" si="725"/>
        <v>0</v>
      </c>
    </row>
    <row r="666" spans="1:91" x14ac:dyDescent="0.2">
      <c r="A666">
        <v>649</v>
      </c>
      <c r="B666">
        <f>B$14*(10-lgd*COUNTIF(Defaults!$AI666:$AR666,"&lt;="&amp;B$17))</f>
        <v>1.5</v>
      </c>
      <c r="C666">
        <f>C$14*(10-lgd*COUNTIF(Defaults!$AI666:$AR666,"&lt;="&amp;C$17))</f>
        <v>1.5</v>
      </c>
      <c r="D666">
        <f>D$14*(10-lgd*COUNTIF(Defaults!$AI666:$AR666,"&lt;="&amp;D$17))</f>
        <v>1.5</v>
      </c>
      <c r="E666">
        <f>E$14*(10-lgd*COUNTIF(Defaults!$AI666:$AR666,"&lt;="&amp;E$17))</f>
        <v>1.5</v>
      </c>
      <c r="F666">
        <f>F$14*(10-lgd*COUNTIF(Defaults!$AI666:$AR666,"&lt;="&amp;F$17))</f>
        <v>1.5</v>
      </c>
      <c r="G666">
        <f>G$14*(10-lgd*COUNTIF(Defaults!$AI666:$AR666,"&lt;="&amp;G$17))</f>
        <v>1.5</v>
      </c>
      <c r="H666">
        <f>H$14*(10-lgd*COUNTIF(Defaults!$AI666:$AR666,"&lt;="&amp;H$17))</f>
        <v>1.5</v>
      </c>
      <c r="I666">
        <f>I$14*(10-lgd*COUNTIF(Defaults!$AI666:$AR666,"&lt;="&amp;I$17))</f>
        <v>1.5</v>
      </c>
      <c r="J666">
        <f>J$14*(10-lgd*COUNTIF(Defaults!$AI666:$AR666,"&lt;="&amp;J$17))</f>
        <v>1.5</v>
      </c>
      <c r="K666">
        <f>K$14*(10-lgd*COUNTIF(Defaults!$AI666:$AR666,"&lt;="&amp;K$17))</f>
        <v>1.5</v>
      </c>
      <c r="L666">
        <f>L$14*(10-lgd*COUNTIF(Defaults!$AI666:$AR666,"&lt;="&amp;L$17))</f>
        <v>1.5</v>
      </c>
      <c r="M666">
        <f>M$14*(10-lgd*COUNTIF(Defaults!$AI666:$AR666,"&lt;="&amp;M$17))</f>
        <v>1.5</v>
      </c>
      <c r="N666">
        <f>N$14*(10-lgd*COUNTIF(Defaults!$AI666:$AR666,"&lt;="&amp;N$17))</f>
        <v>1.5</v>
      </c>
      <c r="O666">
        <f>O$14*(10-lgd*COUNTIF(Defaults!$AI666:$AR666,"&lt;="&amp;O$17))</f>
        <v>1.5</v>
      </c>
      <c r="P666">
        <f>P$14*(10-lgd*COUNTIF(Defaults!$AI666:$AR666,"&lt;="&amp;P$17))</f>
        <v>1.5</v>
      </c>
      <c r="Q666">
        <f>Q$14*(10-lgd*COUNTIF(Defaults!$AI666:$AR666,"&lt;="&amp;Q$17))</f>
        <v>1.5</v>
      </c>
      <c r="R666">
        <f>R$14*(10-lgd*COUNTIF(Defaults!$AI666:$AR666,"&lt;="&amp;R$17))</f>
        <v>1.5</v>
      </c>
      <c r="S666">
        <f>S$14*(10-lgd*COUNTIF(Defaults!$AI666:$AR666,"&lt;="&amp;S$17))</f>
        <v>1.5</v>
      </c>
      <c r="T666">
        <f>T$14*(10-lgd*COUNTIF(Defaults!$AI666:$AR666,"&lt;="&amp;T$17))</f>
        <v>1.5</v>
      </c>
      <c r="U666">
        <f>U$14*(10-lgd*COUNTIF(Defaults!$AI666:$AR666,"&lt;="&amp;U$17))</f>
        <v>101.5</v>
      </c>
      <c r="W666">
        <f t="shared" si="660"/>
        <v>0.1</v>
      </c>
      <c r="X666">
        <f t="shared" si="661"/>
        <v>0.1</v>
      </c>
      <c r="Y666">
        <f t="shared" si="662"/>
        <v>0.1</v>
      </c>
      <c r="Z666">
        <f t="shared" si="663"/>
        <v>0.1</v>
      </c>
      <c r="AA666">
        <f t="shared" si="664"/>
        <v>0.1</v>
      </c>
      <c r="AB666">
        <f t="shared" si="665"/>
        <v>0.1</v>
      </c>
      <c r="AC666">
        <f t="shared" si="666"/>
        <v>0.1</v>
      </c>
      <c r="AD666">
        <f t="shared" si="667"/>
        <v>0.1</v>
      </c>
      <c r="AE666">
        <f t="shared" si="668"/>
        <v>0.1</v>
      </c>
      <c r="AF666">
        <f t="shared" si="669"/>
        <v>0.1</v>
      </c>
      <c r="AG666">
        <f t="shared" si="670"/>
        <v>0.1</v>
      </c>
      <c r="AH666">
        <f t="shared" si="671"/>
        <v>0.1</v>
      </c>
      <c r="AI666">
        <f t="shared" si="672"/>
        <v>0.1</v>
      </c>
      <c r="AJ666">
        <f t="shared" si="673"/>
        <v>0.1</v>
      </c>
      <c r="AK666">
        <f t="shared" si="674"/>
        <v>0.1</v>
      </c>
      <c r="AL666">
        <f t="shared" si="675"/>
        <v>0.1</v>
      </c>
      <c r="AM666">
        <f t="shared" si="676"/>
        <v>0.1</v>
      </c>
      <c r="AN666">
        <f t="shared" si="677"/>
        <v>0.1</v>
      </c>
      <c r="AO666">
        <f t="shared" si="678"/>
        <v>0.1</v>
      </c>
      <c r="AP666">
        <f t="shared" si="679"/>
        <v>20.100000000000001</v>
      </c>
      <c r="AR666">
        <f t="shared" si="680"/>
        <v>0.1</v>
      </c>
      <c r="AS666">
        <f t="shared" si="681"/>
        <v>0.1</v>
      </c>
      <c r="AT666">
        <f t="shared" si="682"/>
        <v>0.1</v>
      </c>
      <c r="AU666">
        <f t="shared" si="683"/>
        <v>0.1</v>
      </c>
      <c r="AV666">
        <f t="shared" si="684"/>
        <v>0.1</v>
      </c>
      <c r="AW666">
        <f t="shared" si="685"/>
        <v>0.1</v>
      </c>
      <c r="AX666">
        <f t="shared" si="686"/>
        <v>0.1</v>
      </c>
      <c r="AY666">
        <f t="shared" si="687"/>
        <v>0.1</v>
      </c>
      <c r="AZ666">
        <f t="shared" si="688"/>
        <v>0.1</v>
      </c>
      <c r="BA666">
        <f t="shared" si="689"/>
        <v>0.1</v>
      </c>
      <c r="BB666">
        <f t="shared" si="690"/>
        <v>0.1</v>
      </c>
      <c r="BC666">
        <f t="shared" si="691"/>
        <v>0.1</v>
      </c>
      <c r="BD666">
        <f t="shared" si="692"/>
        <v>0.1</v>
      </c>
      <c r="BE666">
        <f t="shared" si="693"/>
        <v>0.1</v>
      </c>
      <c r="BF666">
        <f t="shared" si="694"/>
        <v>0.1</v>
      </c>
      <c r="BG666">
        <f t="shared" si="695"/>
        <v>0.1</v>
      </c>
      <c r="BH666">
        <f t="shared" si="696"/>
        <v>0.1</v>
      </c>
      <c r="BI666">
        <f t="shared" si="697"/>
        <v>0.1</v>
      </c>
      <c r="BJ666">
        <f t="shared" si="698"/>
        <v>0.1</v>
      </c>
      <c r="BK666">
        <f t="shared" si="699"/>
        <v>10.1</v>
      </c>
      <c r="BM666">
        <f t="shared" si="700"/>
        <v>1.2999999999999998</v>
      </c>
      <c r="BN666">
        <f t="shared" si="701"/>
        <v>1.2999999999999998</v>
      </c>
      <c r="BO666">
        <f t="shared" si="702"/>
        <v>1.2999999999999998</v>
      </c>
      <c r="BP666">
        <f t="shared" si="703"/>
        <v>1.2999999999999998</v>
      </c>
      <c r="BQ666">
        <f t="shared" si="704"/>
        <v>1.2999999999999998</v>
      </c>
      <c r="BR666">
        <f t="shared" si="705"/>
        <v>1.2999999999999998</v>
      </c>
      <c r="BS666">
        <f t="shared" si="706"/>
        <v>1.2999999999999998</v>
      </c>
      <c r="BT666">
        <f t="shared" si="707"/>
        <v>1.2999999999999998</v>
      </c>
      <c r="BU666">
        <f t="shared" si="708"/>
        <v>1.2999999999999998</v>
      </c>
      <c r="BV666">
        <f t="shared" si="709"/>
        <v>1.2999999999999998</v>
      </c>
      <c r="BW666">
        <f t="shared" si="710"/>
        <v>1.2999999999999998</v>
      </c>
      <c r="BX666">
        <f t="shared" si="711"/>
        <v>1.2999999999999998</v>
      </c>
      <c r="BY666">
        <f t="shared" si="712"/>
        <v>1.2999999999999998</v>
      </c>
      <c r="BZ666">
        <f t="shared" si="713"/>
        <v>1.2999999999999998</v>
      </c>
      <c r="CA666">
        <f t="shared" si="714"/>
        <v>1.2999999999999998</v>
      </c>
      <c r="CB666">
        <f t="shared" si="715"/>
        <v>1.2999999999999998</v>
      </c>
      <c r="CC666">
        <f t="shared" si="716"/>
        <v>1.2999999999999998</v>
      </c>
      <c r="CD666">
        <f t="shared" si="717"/>
        <v>1.2999999999999998</v>
      </c>
      <c r="CE666">
        <f t="shared" si="718"/>
        <v>1.2999999999999998</v>
      </c>
      <c r="CF666">
        <f t="shared" si="719"/>
        <v>71.300000000000011</v>
      </c>
      <c r="CH666">
        <f t="shared" si="720"/>
        <v>130</v>
      </c>
      <c r="CI666">
        <f t="shared" si="721"/>
        <v>22.000000000000004</v>
      </c>
      <c r="CJ666">
        <f t="shared" si="722"/>
        <v>12</v>
      </c>
      <c r="CK666">
        <f t="shared" si="723"/>
        <v>96.000000000000014</v>
      </c>
      <c r="CL666">
        <f t="shared" si="724"/>
        <v>0</v>
      </c>
      <c r="CM666">
        <f t="shared" si="725"/>
        <v>0</v>
      </c>
    </row>
    <row r="667" spans="1:91" x14ac:dyDescent="0.2">
      <c r="A667">
        <v>650</v>
      </c>
      <c r="B667">
        <f>B$14*(10-lgd*COUNTIF(Defaults!$AI667:$AR667,"&lt;="&amp;B$17))</f>
        <v>1.5</v>
      </c>
      <c r="C667">
        <f>C$14*(10-lgd*COUNTIF(Defaults!$AI667:$AR667,"&lt;="&amp;C$17))</f>
        <v>1.5</v>
      </c>
      <c r="D667">
        <f>D$14*(10-lgd*COUNTIF(Defaults!$AI667:$AR667,"&lt;="&amp;D$17))</f>
        <v>1.5</v>
      </c>
      <c r="E667">
        <f>E$14*(10-lgd*COUNTIF(Defaults!$AI667:$AR667,"&lt;="&amp;E$17))</f>
        <v>1.5</v>
      </c>
      <c r="F667">
        <f>F$14*(10-lgd*COUNTIF(Defaults!$AI667:$AR667,"&lt;="&amp;F$17))</f>
        <v>1.5</v>
      </c>
      <c r="G667">
        <f>G$14*(10-lgd*COUNTIF(Defaults!$AI667:$AR667,"&lt;="&amp;G$17))</f>
        <v>1.41</v>
      </c>
      <c r="H667">
        <f>H$14*(10-lgd*COUNTIF(Defaults!$AI667:$AR667,"&lt;="&amp;H$17))</f>
        <v>1.41</v>
      </c>
      <c r="I667">
        <f>I$14*(10-lgd*COUNTIF(Defaults!$AI667:$AR667,"&lt;="&amp;I$17))</f>
        <v>1.41</v>
      </c>
      <c r="J667">
        <f>J$14*(10-lgd*COUNTIF(Defaults!$AI667:$AR667,"&lt;="&amp;J$17))</f>
        <v>1.41</v>
      </c>
      <c r="K667">
        <f>K$14*(10-lgd*COUNTIF(Defaults!$AI667:$AR667,"&lt;="&amp;K$17))</f>
        <v>1.41</v>
      </c>
      <c r="L667">
        <f>L$14*(10-lgd*COUNTIF(Defaults!$AI667:$AR667,"&lt;="&amp;L$17))</f>
        <v>1.41</v>
      </c>
      <c r="M667">
        <f>M$14*(10-lgd*COUNTIF(Defaults!$AI667:$AR667,"&lt;="&amp;M$17))</f>
        <v>1.32</v>
      </c>
      <c r="N667">
        <f>N$14*(10-lgd*COUNTIF(Defaults!$AI667:$AR667,"&lt;="&amp;N$17))</f>
        <v>1.2299999999999998</v>
      </c>
      <c r="O667">
        <f>O$14*(10-lgd*COUNTIF(Defaults!$AI667:$AR667,"&lt;="&amp;O$17))</f>
        <v>1.2299999999999998</v>
      </c>
      <c r="P667">
        <f>P$14*(10-lgd*COUNTIF(Defaults!$AI667:$AR667,"&lt;="&amp;P$17))</f>
        <v>1.2299999999999998</v>
      </c>
      <c r="Q667">
        <f>Q$14*(10-lgd*COUNTIF(Defaults!$AI667:$AR667,"&lt;="&amp;Q$17))</f>
        <v>1.2299999999999998</v>
      </c>
      <c r="R667">
        <f>R$14*(10-lgd*COUNTIF(Defaults!$AI667:$AR667,"&lt;="&amp;R$17))</f>
        <v>1.2299999999999998</v>
      </c>
      <c r="S667">
        <f>S$14*(10-lgd*COUNTIF(Defaults!$AI667:$AR667,"&lt;="&amp;S$17))</f>
        <v>1.2299999999999998</v>
      </c>
      <c r="T667">
        <f>T$14*(10-lgd*COUNTIF(Defaults!$AI667:$AR667,"&lt;="&amp;T$17))</f>
        <v>1.2299999999999998</v>
      </c>
      <c r="U667">
        <f>U$14*(10-lgd*COUNTIF(Defaults!$AI667:$AR667,"&lt;="&amp;U$17))</f>
        <v>83.22999999999999</v>
      </c>
      <c r="W667">
        <f t="shared" si="660"/>
        <v>0.1</v>
      </c>
      <c r="X667">
        <f t="shared" si="661"/>
        <v>0.1</v>
      </c>
      <c r="Y667">
        <f t="shared" si="662"/>
        <v>0.1</v>
      </c>
      <c r="Z667">
        <f t="shared" si="663"/>
        <v>0.1</v>
      </c>
      <c r="AA667">
        <f t="shared" si="664"/>
        <v>0.1</v>
      </c>
      <c r="AB667">
        <f t="shared" si="665"/>
        <v>0.1</v>
      </c>
      <c r="AC667">
        <f t="shared" si="666"/>
        <v>0.1</v>
      </c>
      <c r="AD667">
        <f t="shared" si="667"/>
        <v>0.1</v>
      </c>
      <c r="AE667">
        <f t="shared" si="668"/>
        <v>0.1</v>
      </c>
      <c r="AF667">
        <f t="shared" si="669"/>
        <v>0.1</v>
      </c>
      <c r="AG667">
        <f t="shared" si="670"/>
        <v>0.1</v>
      </c>
      <c r="AH667">
        <f t="shared" si="671"/>
        <v>0.1</v>
      </c>
      <c r="AI667">
        <f t="shared" si="672"/>
        <v>0.1</v>
      </c>
      <c r="AJ667">
        <f t="shared" si="673"/>
        <v>0.1</v>
      </c>
      <c r="AK667">
        <f t="shared" si="674"/>
        <v>0.1</v>
      </c>
      <c r="AL667">
        <f t="shared" si="675"/>
        <v>0.1</v>
      </c>
      <c r="AM667">
        <f t="shared" si="676"/>
        <v>0.1</v>
      </c>
      <c r="AN667">
        <f t="shared" si="677"/>
        <v>0.1</v>
      </c>
      <c r="AO667">
        <f t="shared" si="678"/>
        <v>0.1</v>
      </c>
      <c r="AP667">
        <f t="shared" si="679"/>
        <v>20.100000000000001</v>
      </c>
      <c r="AR667">
        <f t="shared" si="680"/>
        <v>0.1</v>
      </c>
      <c r="AS667">
        <f t="shared" si="681"/>
        <v>0.1</v>
      </c>
      <c r="AT667">
        <f t="shared" si="682"/>
        <v>0.1</v>
      </c>
      <c r="AU667">
        <f t="shared" si="683"/>
        <v>0.1</v>
      </c>
      <c r="AV667">
        <f t="shared" si="684"/>
        <v>0.1</v>
      </c>
      <c r="AW667">
        <f t="shared" si="685"/>
        <v>0.1</v>
      </c>
      <c r="AX667">
        <f t="shared" si="686"/>
        <v>0.1</v>
      </c>
      <c r="AY667">
        <f t="shared" si="687"/>
        <v>0.1</v>
      </c>
      <c r="AZ667">
        <f t="shared" si="688"/>
        <v>0.1</v>
      </c>
      <c r="BA667">
        <f t="shared" si="689"/>
        <v>0.1</v>
      </c>
      <c r="BB667">
        <f t="shared" si="690"/>
        <v>0.1</v>
      </c>
      <c r="BC667">
        <f t="shared" si="691"/>
        <v>0.1</v>
      </c>
      <c r="BD667">
        <f t="shared" si="692"/>
        <v>0.1</v>
      </c>
      <c r="BE667">
        <f t="shared" si="693"/>
        <v>0.1</v>
      </c>
      <c r="BF667">
        <f t="shared" si="694"/>
        <v>0.1</v>
      </c>
      <c r="BG667">
        <f t="shared" si="695"/>
        <v>0.1</v>
      </c>
      <c r="BH667">
        <f t="shared" si="696"/>
        <v>0.1</v>
      </c>
      <c r="BI667">
        <f t="shared" si="697"/>
        <v>0.1</v>
      </c>
      <c r="BJ667">
        <f t="shared" si="698"/>
        <v>0.1</v>
      </c>
      <c r="BK667">
        <f t="shared" si="699"/>
        <v>10.1</v>
      </c>
      <c r="BM667">
        <f t="shared" si="700"/>
        <v>1.2999999999999998</v>
      </c>
      <c r="BN667">
        <f t="shared" si="701"/>
        <v>1.2999999999999998</v>
      </c>
      <c r="BO667">
        <f t="shared" si="702"/>
        <v>1.2999999999999998</v>
      </c>
      <c r="BP667">
        <f t="shared" si="703"/>
        <v>1.2999999999999998</v>
      </c>
      <c r="BQ667">
        <f t="shared" si="704"/>
        <v>1.2999999999999998</v>
      </c>
      <c r="BR667">
        <f t="shared" si="705"/>
        <v>1.2099999999999997</v>
      </c>
      <c r="BS667">
        <f t="shared" si="706"/>
        <v>1.2099999999999997</v>
      </c>
      <c r="BT667">
        <f t="shared" si="707"/>
        <v>1.2099999999999997</v>
      </c>
      <c r="BU667">
        <f t="shared" si="708"/>
        <v>1.2099999999999997</v>
      </c>
      <c r="BV667">
        <f t="shared" si="709"/>
        <v>1.2099999999999997</v>
      </c>
      <c r="BW667">
        <f t="shared" si="710"/>
        <v>1.2099999999999997</v>
      </c>
      <c r="BX667">
        <f t="shared" si="711"/>
        <v>1.1199999999999999</v>
      </c>
      <c r="BY667">
        <f t="shared" si="712"/>
        <v>1.0299999999999996</v>
      </c>
      <c r="BZ667">
        <f t="shared" si="713"/>
        <v>1.0299999999999996</v>
      </c>
      <c r="CA667">
        <f t="shared" si="714"/>
        <v>1.0299999999999996</v>
      </c>
      <c r="CB667">
        <f t="shared" si="715"/>
        <v>1.0299999999999996</v>
      </c>
      <c r="CC667">
        <f t="shared" si="716"/>
        <v>1.0299999999999996</v>
      </c>
      <c r="CD667">
        <f t="shared" si="717"/>
        <v>1.0299999999999996</v>
      </c>
      <c r="CE667">
        <f t="shared" si="718"/>
        <v>1.0299999999999996</v>
      </c>
      <c r="CF667">
        <f t="shared" si="719"/>
        <v>53.029999999999987</v>
      </c>
      <c r="CH667">
        <f t="shared" si="720"/>
        <v>109.11999999999999</v>
      </c>
      <c r="CI667">
        <f t="shared" si="721"/>
        <v>22.000000000000004</v>
      </c>
      <c r="CJ667">
        <f t="shared" si="722"/>
        <v>12</v>
      </c>
      <c r="CK667">
        <f t="shared" si="723"/>
        <v>75.11999999999999</v>
      </c>
      <c r="CL667">
        <f t="shared" si="724"/>
        <v>0</v>
      </c>
      <c r="CM667">
        <f t="shared" si="725"/>
        <v>0</v>
      </c>
    </row>
    <row r="668" spans="1:91" x14ac:dyDescent="0.2">
      <c r="A668">
        <v>651</v>
      </c>
      <c r="B668">
        <f>B$14*(10-lgd*COUNTIF(Defaults!$AI668:$AR668,"&lt;="&amp;B$17))</f>
        <v>1.5</v>
      </c>
      <c r="C668">
        <f>C$14*(10-lgd*COUNTIF(Defaults!$AI668:$AR668,"&lt;="&amp;C$17))</f>
        <v>1.5</v>
      </c>
      <c r="D668">
        <f>D$14*(10-lgd*COUNTIF(Defaults!$AI668:$AR668,"&lt;="&amp;D$17))</f>
        <v>1.5</v>
      </c>
      <c r="E668">
        <f>E$14*(10-lgd*COUNTIF(Defaults!$AI668:$AR668,"&lt;="&amp;E$17))</f>
        <v>1.41</v>
      </c>
      <c r="F668">
        <f>F$14*(10-lgd*COUNTIF(Defaults!$AI668:$AR668,"&lt;="&amp;F$17))</f>
        <v>1.41</v>
      </c>
      <c r="G668">
        <f>G$14*(10-lgd*COUNTIF(Defaults!$AI668:$AR668,"&lt;="&amp;G$17))</f>
        <v>1.41</v>
      </c>
      <c r="H668">
        <f>H$14*(10-lgd*COUNTIF(Defaults!$AI668:$AR668,"&lt;="&amp;H$17))</f>
        <v>1.41</v>
      </c>
      <c r="I668">
        <f>I$14*(10-lgd*COUNTIF(Defaults!$AI668:$AR668,"&lt;="&amp;I$17))</f>
        <v>1.41</v>
      </c>
      <c r="J668">
        <f>J$14*(10-lgd*COUNTIF(Defaults!$AI668:$AR668,"&lt;="&amp;J$17))</f>
        <v>1.41</v>
      </c>
      <c r="K668">
        <f>K$14*(10-lgd*COUNTIF(Defaults!$AI668:$AR668,"&lt;="&amp;K$17))</f>
        <v>1.41</v>
      </c>
      <c r="L668">
        <f>L$14*(10-lgd*COUNTIF(Defaults!$AI668:$AR668,"&lt;="&amp;L$17))</f>
        <v>1.2299999999999998</v>
      </c>
      <c r="M668">
        <f>M$14*(10-lgd*COUNTIF(Defaults!$AI668:$AR668,"&lt;="&amp;M$17))</f>
        <v>1.2299999999999998</v>
      </c>
      <c r="N668">
        <f>N$14*(10-lgd*COUNTIF(Defaults!$AI668:$AR668,"&lt;="&amp;N$17))</f>
        <v>1.2299999999999998</v>
      </c>
      <c r="O668">
        <f>O$14*(10-lgd*COUNTIF(Defaults!$AI668:$AR668,"&lt;="&amp;O$17))</f>
        <v>1.2299999999999998</v>
      </c>
      <c r="P668">
        <f>P$14*(10-lgd*COUNTIF(Defaults!$AI668:$AR668,"&lt;="&amp;P$17))</f>
        <v>1.1399999999999999</v>
      </c>
      <c r="Q668">
        <f>Q$14*(10-lgd*COUNTIF(Defaults!$AI668:$AR668,"&lt;="&amp;Q$17))</f>
        <v>1.1399999999999999</v>
      </c>
      <c r="R668">
        <f>R$14*(10-lgd*COUNTIF(Defaults!$AI668:$AR668,"&lt;="&amp;R$17))</f>
        <v>1.1399999999999999</v>
      </c>
      <c r="S668">
        <f>S$14*(10-lgd*COUNTIF(Defaults!$AI668:$AR668,"&lt;="&amp;S$17))</f>
        <v>1.1399999999999999</v>
      </c>
      <c r="T668">
        <f>T$14*(10-lgd*COUNTIF(Defaults!$AI668:$AR668,"&lt;="&amp;T$17))</f>
        <v>1.1399999999999999</v>
      </c>
      <c r="U668">
        <f>U$14*(10-lgd*COUNTIF(Defaults!$AI668:$AR668,"&lt;="&amp;U$17))</f>
        <v>71.05</v>
      </c>
      <c r="W668">
        <f t="shared" si="660"/>
        <v>0.1</v>
      </c>
      <c r="X668">
        <f t="shared" si="661"/>
        <v>0.1</v>
      </c>
      <c r="Y668">
        <f t="shared" si="662"/>
        <v>0.1</v>
      </c>
      <c r="Z668">
        <f t="shared" si="663"/>
        <v>0.1</v>
      </c>
      <c r="AA668">
        <f t="shared" si="664"/>
        <v>0.1</v>
      </c>
      <c r="AB668">
        <f t="shared" si="665"/>
        <v>0.1</v>
      </c>
      <c r="AC668">
        <f t="shared" si="666"/>
        <v>0.1</v>
      </c>
      <c r="AD668">
        <f t="shared" si="667"/>
        <v>0.1</v>
      </c>
      <c r="AE668">
        <f t="shared" si="668"/>
        <v>0.1</v>
      </c>
      <c r="AF668">
        <f t="shared" si="669"/>
        <v>0.1</v>
      </c>
      <c r="AG668">
        <f t="shared" si="670"/>
        <v>0.1</v>
      </c>
      <c r="AH668">
        <f t="shared" si="671"/>
        <v>0.1</v>
      </c>
      <c r="AI668">
        <f t="shared" si="672"/>
        <v>0.1</v>
      </c>
      <c r="AJ668">
        <f t="shared" si="673"/>
        <v>0.1</v>
      </c>
      <c r="AK668">
        <f t="shared" si="674"/>
        <v>0.1</v>
      </c>
      <c r="AL668">
        <f t="shared" si="675"/>
        <v>0.1</v>
      </c>
      <c r="AM668">
        <f t="shared" si="676"/>
        <v>0.1</v>
      </c>
      <c r="AN668">
        <f t="shared" si="677"/>
        <v>0.1</v>
      </c>
      <c r="AO668">
        <f t="shared" si="678"/>
        <v>0.1</v>
      </c>
      <c r="AP668">
        <f t="shared" si="679"/>
        <v>20.100000000000001</v>
      </c>
      <c r="AR668">
        <f t="shared" si="680"/>
        <v>0.1</v>
      </c>
      <c r="AS668">
        <f t="shared" si="681"/>
        <v>0.1</v>
      </c>
      <c r="AT668">
        <f t="shared" si="682"/>
        <v>0.1</v>
      </c>
      <c r="AU668">
        <f t="shared" si="683"/>
        <v>0.1</v>
      </c>
      <c r="AV668">
        <f t="shared" si="684"/>
        <v>0.1</v>
      </c>
      <c r="AW668">
        <f t="shared" si="685"/>
        <v>0.1</v>
      </c>
      <c r="AX668">
        <f t="shared" si="686"/>
        <v>0.1</v>
      </c>
      <c r="AY668">
        <f t="shared" si="687"/>
        <v>0.1</v>
      </c>
      <c r="AZ668">
        <f t="shared" si="688"/>
        <v>0.1</v>
      </c>
      <c r="BA668">
        <f t="shared" si="689"/>
        <v>0.1</v>
      </c>
      <c r="BB668">
        <f t="shared" si="690"/>
        <v>0.1</v>
      </c>
      <c r="BC668">
        <f t="shared" si="691"/>
        <v>0.1</v>
      </c>
      <c r="BD668">
        <f t="shared" si="692"/>
        <v>0.1</v>
      </c>
      <c r="BE668">
        <f t="shared" si="693"/>
        <v>0.1</v>
      </c>
      <c r="BF668">
        <f t="shared" si="694"/>
        <v>0.1</v>
      </c>
      <c r="BG668">
        <f t="shared" si="695"/>
        <v>0.1</v>
      </c>
      <c r="BH668">
        <f t="shared" si="696"/>
        <v>0.1</v>
      </c>
      <c r="BI668">
        <f t="shared" si="697"/>
        <v>0.1</v>
      </c>
      <c r="BJ668">
        <f t="shared" si="698"/>
        <v>0.1</v>
      </c>
      <c r="BK668">
        <f t="shared" si="699"/>
        <v>10.1</v>
      </c>
      <c r="BM668">
        <f t="shared" si="700"/>
        <v>1.2999999999999998</v>
      </c>
      <c r="BN668">
        <f t="shared" si="701"/>
        <v>1.2999999999999998</v>
      </c>
      <c r="BO668">
        <f t="shared" si="702"/>
        <v>1.2999999999999998</v>
      </c>
      <c r="BP668">
        <f t="shared" si="703"/>
        <v>1.2099999999999997</v>
      </c>
      <c r="BQ668">
        <f t="shared" si="704"/>
        <v>1.2099999999999997</v>
      </c>
      <c r="BR668">
        <f t="shared" si="705"/>
        <v>1.2099999999999997</v>
      </c>
      <c r="BS668">
        <f t="shared" si="706"/>
        <v>1.2099999999999997</v>
      </c>
      <c r="BT668">
        <f t="shared" si="707"/>
        <v>1.2099999999999997</v>
      </c>
      <c r="BU668">
        <f t="shared" si="708"/>
        <v>1.2099999999999997</v>
      </c>
      <c r="BV668">
        <f t="shared" si="709"/>
        <v>1.2099999999999997</v>
      </c>
      <c r="BW668">
        <f t="shared" si="710"/>
        <v>1.0299999999999996</v>
      </c>
      <c r="BX668">
        <f t="shared" si="711"/>
        <v>1.0299999999999996</v>
      </c>
      <c r="BY668">
        <f t="shared" si="712"/>
        <v>1.0299999999999996</v>
      </c>
      <c r="BZ668">
        <f t="shared" si="713"/>
        <v>1.0299999999999996</v>
      </c>
      <c r="CA668">
        <f t="shared" si="714"/>
        <v>0.93999999999999984</v>
      </c>
      <c r="CB668">
        <f t="shared" si="715"/>
        <v>0.93999999999999984</v>
      </c>
      <c r="CC668">
        <f t="shared" si="716"/>
        <v>0.93999999999999984</v>
      </c>
      <c r="CD668">
        <f t="shared" si="717"/>
        <v>0.93999999999999984</v>
      </c>
      <c r="CE668">
        <f t="shared" si="718"/>
        <v>0.93999999999999984</v>
      </c>
      <c r="CF668">
        <f t="shared" si="719"/>
        <v>40.849999999999994</v>
      </c>
      <c r="CH668">
        <f t="shared" si="720"/>
        <v>96.04</v>
      </c>
      <c r="CI668">
        <f t="shared" si="721"/>
        <v>22.000000000000004</v>
      </c>
      <c r="CJ668">
        <f t="shared" si="722"/>
        <v>12</v>
      </c>
      <c r="CK668">
        <f t="shared" si="723"/>
        <v>62.039999999999992</v>
      </c>
      <c r="CL668">
        <f t="shared" si="724"/>
        <v>0</v>
      </c>
      <c r="CM668">
        <f t="shared" si="725"/>
        <v>0</v>
      </c>
    </row>
    <row r="669" spans="1:91" x14ac:dyDescent="0.2">
      <c r="A669">
        <v>652</v>
      </c>
      <c r="B669">
        <f>B$14*(10-lgd*COUNTIF(Defaults!$AI669:$AR669,"&lt;="&amp;B$17))</f>
        <v>1.5</v>
      </c>
      <c r="C669">
        <f>C$14*(10-lgd*COUNTIF(Defaults!$AI669:$AR669,"&lt;="&amp;C$17))</f>
        <v>1.5</v>
      </c>
      <c r="D669">
        <f>D$14*(10-lgd*COUNTIF(Defaults!$AI669:$AR669,"&lt;="&amp;D$17))</f>
        <v>1.5</v>
      </c>
      <c r="E669">
        <f>E$14*(10-lgd*COUNTIF(Defaults!$AI669:$AR669,"&lt;="&amp;E$17))</f>
        <v>1.5</v>
      </c>
      <c r="F669">
        <f>F$14*(10-lgd*COUNTIF(Defaults!$AI669:$AR669,"&lt;="&amp;F$17))</f>
        <v>1.32</v>
      </c>
      <c r="G669">
        <f>G$14*(10-lgd*COUNTIF(Defaults!$AI669:$AR669,"&lt;="&amp;G$17))</f>
        <v>1.1399999999999999</v>
      </c>
      <c r="H669">
        <f>H$14*(10-lgd*COUNTIF(Defaults!$AI669:$AR669,"&lt;="&amp;H$17))</f>
        <v>1.1399999999999999</v>
      </c>
      <c r="I669">
        <f>I$14*(10-lgd*COUNTIF(Defaults!$AI669:$AR669,"&lt;="&amp;I$17))</f>
        <v>1.1399999999999999</v>
      </c>
      <c r="J669">
        <f>J$14*(10-lgd*COUNTIF(Defaults!$AI669:$AR669,"&lt;="&amp;J$17))</f>
        <v>1.1399999999999999</v>
      </c>
      <c r="K669">
        <f>K$14*(10-lgd*COUNTIF(Defaults!$AI669:$AR669,"&lt;="&amp;K$17))</f>
        <v>1.1399999999999999</v>
      </c>
      <c r="L669">
        <f>L$14*(10-lgd*COUNTIF(Defaults!$AI669:$AR669,"&lt;="&amp;L$17))</f>
        <v>1.1399999999999999</v>
      </c>
      <c r="M669">
        <f>M$14*(10-lgd*COUNTIF(Defaults!$AI669:$AR669,"&lt;="&amp;M$17))</f>
        <v>1.1399999999999999</v>
      </c>
      <c r="N669">
        <f>N$14*(10-lgd*COUNTIF(Defaults!$AI669:$AR669,"&lt;="&amp;N$17))</f>
        <v>1.1399999999999999</v>
      </c>
      <c r="O669">
        <f>O$14*(10-lgd*COUNTIF(Defaults!$AI669:$AR669,"&lt;="&amp;O$17))</f>
        <v>1.1399999999999999</v>
      </c>
      <c r="P669">
        <f>P$14*(10-lgd*COUNTIF(Defaults!$AI669:$AR669,"&lt;="&amp;P$17))</f>
        <v>1.1399999999999999</v>
      </c>
      <c r="Q669">
        <f>Q$14*(10-lgd*COUNTIF(Defaults!$AI669:$AR669,"&lt;="&amp;Q$17))</f>
        <v>1.1399999999999999</v>
      </c>
      <c r="R669">
        <f>R$14*(10-lgd*COUNTIF(Defaults!$AI669:$AR669,"&lt;="&amp;R$17))</f>
        <v>1.1399999999999999</v>
      </c>
      <c r="S669">
        <f>S$14*(10-lgd*COUNTIF(Defaults!$AI669:$AR669,"&lt;="&amp;S$17))</f>
        <v>1.1399999999999999</v>
      </c>
      <c r="T669">
        <f>T$14*(10-lgd*COUNTIF(Defaults!$AI669:$AR669,"&lt;="&amp;T$17))</f>
        <v>1.05</v>
      </c>
      <c r="U669">
        <f>U$14*(10-lgd*COUNTIF(Defaults!$AI669:$AR669,"&lt;="&amp;U$17))</f>
        <v>71.05</v>
      </c>
      <c r="W669">
        <f t="shared" si="660"/>
        <v>0.1</v>
      </c>
      <c r="X669">
        <f t="shared" si="661"/>
        <v>0.1</v>
      </c>
      <c r="Y669">
        <f t="shared" si="662"/>
        <v>0.1</v>
      </c>
      <c r="Z669">
        <f t="shared" si="663"/>
        <v>0.1</v>
      </c>
      <c r="AA669">
        <f t="shared" si="664"/>
        <v>0.1</v>
      </c>
      <c r="AB669">
        <f t="shared" si="665"/>
        <v>0.1</v>
      </c>
      <c r="AC669">
        <f t="shared" si="666"/>
        <v>0.1</v>
      </c>
      <c r="AD669">
        <f t="shared" si="667"/>
        <v>0.1</v>
      </c>
      <c r="AE669">
        <f t="shared" si="668"/>
        <v>0.1</v>
      </c>
      <c r="AF669">
        <f t="shared" si="669"/>
        <v>0.1</v>
      </c>
      <c r="AG669">
        <f t="shared" si="670"/>
        <v>0.1</v>
      </c>
      <c r="AH669">
        <f t="shared" si="671"/>
        <v>0.1</v>
      </c>
      <c r="AI669">
        <f t="shared" si="672"/>
        <v>0.1</v>
      </c>
      <c r="AJ669">
        <f t="shared" si="673"/>
        <v>0.1</v>
      </c>
      <c r="AK669">
        <f t="shared" si="674"/>
        <v>0.1</v>
      </c>
      <c r="AL669">
        <f t="shared" si="675"/>
        <v>0.1</v>
      </c>
      <c r="AM669">
        <f t="shared" si="676"/>
        <v>0.1</v>
      </c>
      <c r="AN669">
        <f t="shared" si="677"/>
        <v>0.1</v>
      </c>
      <c r="AO669">
        <f t="shared" si="678"/>
        <v>0.1</v>
      </c>
      <c r="AP669">
        <f t="shared" si="679"/>
        <v>20.100000000000001</v>
      </c>
      <c r="AR669">
        <f t="shared" si="680"/>
        <v>0.1</v>
      </c>
      <c r="AS669">
        <f t="shared" si="681"/>
        <v>0.1</v>
      </c>
      <c r="AT669">
        <f t="shared" si="682"/>
        <v>0.1</v>
      </c>
      <c r="AU669">
        <f t="shared" si="683"/>
        <v>0.1</v>
      </c>
      <c r="AV669">
        <f t="shared" si="684"/>
        <v>0.1</v>
      </c>
      <c r="AW669">
        <f t="shared" si="685"/>
        <v>0.1</v>
      </c>
      <c r="AX669">
        <f t="shared" si="686"/>
        <v>0.1</v>
      </c>
      <c r="AY669">
        <f t="shared" si="687"/>
        <v>0.1</v>
      </c>
      <c r="AZ669">
        <f t="shared" si="688"/>
        <v>0.1</v>
      </c>
      <c r="BA669">
        <f t="shared" si="689"/>
        <v>0.1</v>
      </c>
      <c r="BB669">
        <f t="shared" si="690"/>
        <v>0.1</v>
      </c>
      <c r="BC669">
        <f t="shared" si="691"/>
        <v>0.1</v>
      </c>
      <c r="BD669">
        <f t="shared" si="692"/>
        <v>0.1</v>
      </c>
      <c r="BE669">
        <f t="shared" si="693"/>
        <v>0.1</v>
      </c>
      <c r="BF669">
        <f t="shared" si="694"/>
        <v>0.1</v>
      </c>
      <c r="BG669">
        <f t="shared" si="695"/>
        <v>0.1</v>
      </c>
      <c r="BH669">
        <f t="shared" si="696"/>
        <v>0.1</v>
      </c>
      <c r="BI669">
        <f t="shared" si="697"/>
        <v>0.1</v>
      </c>
      <c r="BJ669">
        <f t="shared" si="698"/>
        <v>0.1</v>
      </c>
      <c r="BK669">
        <f t="shared" si="699"/>
        <v>10.1</v>
      </c>
      <c r="BM669">
        <f t="shared" si="700"/>
        <v>1.2999999999999998</v>
      </c>
      <c r="BN669">
        <f t="shared" si="701"/>
        <v>1.2999999999999998</v>
      </c>
      <c r="BO669">
        <f t="shared" si="702"/>
        <v>1.2999999999999998</v>
      </c>
      <c r="BP669">
        <f t="shared" si="703"/>
        <v>1.2999999999999998</v>
      </c>
      <c r="BQ669">
        <f t="shared" si="704"/>
        <v>1.1199999999999999</v>
      </c>
      <c r="BR669">
        <f t="shared" si="705"/>
        <v>0.93999999999999984</v>
      </c>
      <c r="BS669">
        <f t="shared" si="706"/>
        <v>0.93999999999999984</v>
      </c>
      <c r="BT669">
        <f t="shared" si="707"/>
        <v>0.93999999999999984</v>
      </c>
      <c r="BU669">
        <f t="shared" si="708"/>
        <v>0.93999999999999984</v>
      </c>
      <c r="BV669">
        <f t="shared" si="709"/>
        <v>0.93999999999999984</v>
      </c>
      <c r="BW669">
        <f t="shared" si="710"/>
        <v>0.93999999999999984</v>
      </c>
      <c r="BX669">
        <f t="shared" si="711"/>
        <v>0.93999999999999984</v>
      </c>
      <c r="BY669">
        <f t="shared" si="712"/>
        <v>0.93999999999999984</v>
      </c>
      <c r="BZ669">
        <f t="shared" si="713"/>
        <v>0.93999999999999984</v>
      </c>
      <c r="CA669">
        <f t="shared" si="714"/>
        <v>0.93999999999999984</v>
      </c>
      <c r="CB669">
        <f t="shared" si="715"/>
        <v>0.93999999999999984</v>
      </c>
      <c r="CC669">
        <f t="shared" si="716"/>
        <v>0.93999999999999984</v>
      </c>
      <c r="CD669">
        <f t="shared" si="717"/>
        <v>0.93999999999999984</v>
      </c>
      <c r="CE669">
        <f t="shared" si="718"/>
        <v>0.85000000000000009</v>
      </c>
      <c r="CF669">
        <f t="shared" si="719"/>
        <v>40.849999999999994</v>
      </c>
      <c r="CH669">
        <f t="shared" si="720"/>
        <v>94.240000000000009</v>
      </c>
      <c r="CI669">
        <f t="shared" si="721"/>
        <v>22.000000000000004</v>
      </c>
      <c r="CJ669">
        <f t="shared" si="722"/>
        <v>12</v>
      </c>
      <c r="CK669">
        <f t="shared" si="723"/>
        <v>60.239999999999995</v>
      </c>
      <c r="CL669">
        <f t="shared" si="724"/>
        <v>0</v>
      </c>
      <c r="CM669">
        <f t="shared" si="725"/>
        <v>0</v>
      </c>
    </row>
    <row r="670" spans="1:91" x14ac:dyDescent="0.2">
      <c r="A670">
        <v>653</v>
      </c>
      <c r="B670">
        <f>B$14*(10-lgd*COUNTIF(Defaults!$AI670:$AR670,"&lt;="&amp;B$17))</f>
        <v>1.5</v>
      </c>
      <c r="C670">
        <f>C$14*(10-lgd*COUNTIF(Defaults!$AI670:$AR670,"&lt;="&amp;C$17))</f>
        <v>1.5</v>
      </c>
      <c r="D670">
        <f>D$14*(10-lgd*COUNTIF(Defaults!$AI670:$AR670,"&lt;="&amp;D$17))</f>
        <v>1.41</v>
      </c>
      <c r="E670">
        <f>E$14*(10-lgd*COUNTIF(Defaults!$AI670:$AR670,"&lt;="&amp;E$17))</f>
        <v>1.41</v>
      </c>
      <c r="F670">
        <f>F$14*(10-lgd*COUNTIF(Defaults!$AI670:$AR670,"&lt;="&amp;F$17))</f>
        <v>1.41</v>
      </c>
      <c r="G670">
        <f>G$14*(10-lgd*COUNTIF(Defaults!$AI670:$AR670,"&lt;="&amp;G$17))</f>
        <v>1.41</v>
      </c>
      <c r="H670">
        <f>H$14*(10-lgd*COUNTIF(Defaults!$AI670:$AR670,"&lt;="&amp;H$17))</f>
        <v>1.41</v>
      </c>
      <c r="I670">
        <f>I$14*(10-lgd*COUNTIF(Defaults!$AI670:$AR670,"&lt;="&amp;I$17))</f>
        <v>1.41</v>
      </c>
      <c r="J670">
        <f>J$14*(10-lgd*COUNTIF(Defaults!$AI670:$AR670,"&lt;="&amp;J$17))</f>
        <v>1.41</v>
      </c>
      <c r="K670">
        <f>K$14*(10-lgd*COUNTIF(Defaults!$AI670:$AR670,"&lt;="&amp;K$17))</f>
        <v>1.41</v>
      </c>
      <c r="L670">
        <f>L$14*(10-lgd*COUNTIF(Defaults!$AI670:$AR670,"&lt;="&amp;L$17))</f>
        <v>1.41</v>
      </c>
      <c r="M670">
        <f>M$14*(10-lgd*COUNTIF(Defaults!$AI670:$AR670,"&lt;="&amp;M$17))</f>
        <v>1.41</v>
      </c>
      <c r="N670">
        <f>N$14*(10-lgd*COUNTIF(Defaults!$AI670:$AR670,"&lt;="&amp;N$17))</f>
        <v>1.41</v>
      </c>
      <c r="O670">
        <f>O$14*(10-lgd*COUNTIF(Defaults!$AI670:$AR670,"&lt;="&amp;O$17))</f>
        <v>1.41</v>
      </c>
      <c r="P670">
        <f>P$14*(10-lgd*COUNTIF(Defaults!$AI670:$AR670,"&lt;="&amp;P$17))</f>
        <v>1.41</v>
      </c>
      <c r="Q670">
        <f>Q$14*(10-lgd*COUNTIF(Defaults!$AI670:$AR670,"&lt;="&amp;Q$17))</f>
        <v>1.41</v>
      </c>
      <c r="R670">
        <f>R$14*(10-lgd*COUNTIF(Defaults!$AI670:$AR670,"&lt;="&amp;R$17))</f>
        <v>1.41</v>
      </c>
      <c r="S670">
        <f>S$14*(10-lgd*COUNTIF(Defaults!$AI670:$AR670,"&lt;="&amp;S$17))</f>
        <v>1.41</v>
      </c>
      <c r="T670">
        <f>T$14*(10-lgd*COUNTIF(Defaults!$AI670:$AR670,"&lt;="&amp;T$17))</f>
        <v>1.41</v>
      </c>
      <c r="U670">
        <f>U$14*(10-lgd*COUNTIF(Defaults!$AI670:$AR670,"&lt;="&amp;U$17))</f>
        <v>95.410000000000011</v>
      </c>
      <c r="W670">
        <f t="shared" si="660"/>
        <v>0.1</v>
      </c>
      <c r="X670">
        <f t="shared" si="661"/>
        <v>0.1</v>
      </c>
      <c r="Y670">
        <f t="shared" si="662"/>
        <v>0.1</v>
      </c>
      <c r="Z670">
        <f t="shared" si="663"/>
        <v>0.1</v>
      </c>
      <c r="AA670">
        <f t="shared" si="664"/>
        <v>0.1</v>
      </c>
      <c r="AB670">
        <f t="shared" si="665"/>
        <v>0.1</v>
      </c>
      <c r="AC670">
        <f t="shared" si="666"/>
        <v>0.1</v>
      </c>
      <c r="AD670">
        <f t="shared" si="667"/>
        <v>0.1</v>
      </c>
      <c r="AE670">
        <f t="shared" si="668"/>
        <v>0.1</v>
      </c>
      <c r="AF670">
        <f t="shared" si="669"/>
        <v>0.1</v>
      </c>
      <c r="AG670">
        <f t="shared" si="670"/>
        <v>0.1</v>
      </c>
      <c r="AH670">
        <f t="shared" si="671"/>
        <v>0.1</v>
      </c>
      <c r="AI670">
        <f t="shared" si="672"/>
        <v>0.1</v>
      </c>
      <c r="AJ670">
        <f t="shared" si="673"/>
        <v>0.1</v>
      </c>
      <c r="AK670">
        <f t="shared" si="674"/>
        <v>0.1</v>
      </c>
      <c r="AL670">
        <f t="shared" si="675"/>
        <v>0.1</v>
      </c>
      <c r="AM670">
        <f t="shared" si="676"/>
        <v>0.1</v>
      </c>
      <c r="AN670">
        <f t="shared" si="677"/>
        <v>0.1</v>
      </c>
      <c r="AO670">
        <f t="shared" si="678"/>
        <v>0.1</v>
      </c>
      <c r="AP670">
        <f t="shared" si="679"/>
        <v>20.100000000000001</v>
      </c>
      <c r="AR670">
        <f t="shared" si="680"/>
        <v>0.1</v>
      </c>
      <c r="AS670">
        <f t="shared" si="681"/>
        <v>0.1</v>
      </c>
      <c r="AT670">
        <f t="shared" si="682"/>
        <v>0.1</v>
      </c>
      <c r="AU670">
        <f t="shared" si="683"/>
        <v>0.1</v>
      </c>
      <c r="AV670">
        <f t="shared" si="684"/>
        <v>0.1</v>
      </c>
      <c r="AW670">
        <f t="shared" si="685"/>
        <v>0.1</v>
      </c>
      <c r="AX670">
        <f t="shared" si="686"/>
        <v>0.1</v>
      </c>
      <c r="AY670">
        <f t="shared" si="687"/>
        <v>0.1</v>
      </c>
      <c r="AZ670">
        <f t="shared" si="688"/>
        <v>0.1</v>
      </c>
      <c r="BA670">
        <f t="shared" si="689"/>
        <v>0.1</v>
      </c>
      <c r="BB670">
        <f t="shared" si="690"/>
        <v>0.1</v>
      </c>
      <c r="BC670">
        <f t="shared" si="691"/>
        <v>0.1</v>
      </c>
      <c r="BD670">
        <f t="shared" si="692"/>
        <v>0.1</v>
      </c>
      <c r="BE670">
        <f t="shared" si="693"/>
        <v>0.1</v>
      </c>
      <c r="BF670">
        <f t="shared" si="694"/>
        <v>0.1</v>
      </c>
      <c r="BG670">
        <f t="shared" si="695"/>
        <v>0.1</v>
      </c>
      <c r="BH670">
        <f t="shared" si="696"/>
        <v>0.1</v>
      </c>
      <c r="BI670">
        <f t="shared" si="697"/>
        <v>0.1</v>
      </c>
      <c r="BJ670">
        <f t="shared" si="698"/>
        <v>0.1</v>
      </c>
      <c r="BK670">
        <f t="shared" si="699"/>
        <v>10.1</v>
      </c>
      <c r="BM670">
        <f t="shared" si="700"/>
        <v>1.2999999999999998</v>
      </c>
      <c r="BN670">
        <f t="shared" si="701"/>
        <v>1.2999999999999998</v>
      </c>
      <c r="BO670">
        <f t="shared" si="702"/>
        <v>1.2099999999999997</v>
      </c>
      <c r="BP670">
        <f t="shared" si="703"/>
        <v>1.2099999999999997</v>
      </c>
      <c r="BQ670">
        <f t="shared" si="704"/>
        <v>1.2099999999999997</v>
      </c>
      <c r="BR670">
        <f t="shared" si="705"/>
        <v>1.2099999999999997</v>
      </c>
      <c r="BS670">
        <f t="shared" si="706"/>
        <v>1.2099999999999997</v>
      </c>
      <c r="BT670">
        <f t="shared" si="707"/>
        <v>1.2099999999999997</v>
      </c>
      <c r="BU670">
        <f t="shared" si="708"/>
        <v>1.2099999999999997</v>
      </c>
      <c r="BV670">
        <f t="shared" si="709"/>
        <v>1.2099999999999997</v>
      </c>
      <c r="BW670">
        <f t="shared" si="710"/>
        <v>1.2099999999999997</v>
      </c>
      <c r="BX670">
        <f t="shared" si="711"/>
        <v>1.2099999999999997</v>
      </c>
      <c r="BY670">
        <f t="shared" si="712"/>
        <v>1.2099999999999997</v>
      </c>
      <c r="BZ670">
        <f t="shared" si="713"/>
        <v>1.2099999999999997</v>
      </c>
      <c r="CA670">
        <f t="shared" si="714"/>
        <v>1.2099999999999997</v>
      </c>
      <c r="CB670">
        <f t="shared" si="715"/>
        <v>1.2099999999999997</v>
      </c>
      <c r="CC670">
        <f t="shared" si="716"/>
        <v>1.2099999999999997</v>
      </c>
      <c r="CD670">
        <f t="shared" si="717"/>
        <v>1.2099999999999997</v>
      </c>
      <c r="CE670">
        <f t="shared" si="718"/>
        <v>1.2099999999999997</v>
      </c>
      <c r="CF670">
        <f t="shared" si="719"/>
        <v>65.210000000000008</v>
      </c>
      <c r="CH670">
        <f t="shared" si="720"/>
        <v>122.38000000000001</v>
      </c>
      <c r="CI670">
        <f t="shared" si="721"/>
        <v>22.000000000000004</v>
      </c>
      <c r="CJ670">
        <f t="shared" si="722"/>
        <v>12</v>
      </c>
      <c r="CK670">
        <f t="shared" si="723"/>
        <v>88.38000000000001</v>
      </c>
      <c r="CL670">
        <f t="shared" si="724"/>
        <v>0</v>
      </c>
      <c r="CM670">
        <f t="shared" si="725"/>
        <v>0</v>
      </c>
    </row>
    <row r="671" spans="1:91" x14ac:dyDescent="0.2">
      <c r="A671">
        <v>654</v>
      </c>
      <c r="B671">
        <f>B$14*(10-lgd*COUNTIF(Defaults!$AI671:$AR671,"&lt;="&amp;B$17))</f>
        <v>1.5</v>
      </c>
      <c r="C671">
        <f>C$14*(10-lgd*COUNTIF(Defaults!$AI671:$AR671,"&lt;="&amp;C$17))</f>
        <v>1.41</v>
      </c>
      <c r="D671">
        <f>D$14*(10-lgd*COUNTIF(Defaults!$AI671:$AR671,"&lt;="&amp;D$17))</f>
        <v>1.41</v>
      </c>
      <c r="E671">
        <f>E$14*(10-lgd*COUNTIF(Defaults!$AI671:$AR671,"&lt;="&amp;E$17))</f>
        <v>1.41</v>
      </c>
      <c r="F671">
        <f>F$14*(10-lgd*COUNTIF(Defaults!$AI671:$AR671,"&lt;="&amp;F$17))</f>
        <v>1.41</v>
      </c>
      <c r="G671">
        <f>G$14*(10-lgd*COUNTIF(Defaults!$AI671:$AR671,"&lt;="&amp;G$17))</f>
        <v>1.41</v>
      </c>
      <c r="H671">
        <f>H$14*(10-lgd*COUNTIF(Defaults!$AI671:$AR671,"&lt;="&amp;H$17))</f>
        <v>1.41</v>
      </c>
      <c r="I671">
        <f>I$14*(10-lgd*COUNTIF(Defaults!$AI671:$AR671,"&lt;="&amp;I$17))</f>
        <v>1.41</v>
      </c>
      <c r="J671">
        <f>J$14*(10-lgd*COUNTIF(Defaults!$AI671:$AR671,"&lt;="&amp;J$17))</f>
        <v>1.41</v>
      </c>
      <c r="K671">
        <f>K$14*(10-lgd*COUNTIF(Defaults!$AI671:$AR671,"&lt;="&amp;K$17))</f>
        <v>1.41</v>
      </c>
      <c r="L671">
        <f>L$14*(10-lgd*COUNTIF(Defaults!$AI671:$AR671,"&lt;="&amp;L$17))</f>
        <v>1.32</v>
      </c>
      <c r="M671">
        <f>M$14*(10-lgd*COUNTIF(Defaults!$AI671:$AR671,"&lt;="&amp;M$17))</f>
        <v>1.32</v>
      </c>
      <c r="N671">
        <f>N$14*(10-lgd*COUNTIF(Defaults!$AI671:$AR671,"&lt;="&amp;N$17))</f>
        <v>1.32</v>
      </c>
      <c r="O671">
        <f>O$14*(10-lgd*COUNTIF(Defaults!$AI671:$AR671,"&lt;="&amp;O$17))</f>
        <v>1.32</v>
      </c>
      <c r="P671">
        <f>P$14*(10-lgd*COUNTIF(Defaults!$AI671:$AR671,"&lt;="&amp;P$17))</f>
        <v>1.32</v>
      </c>
      <c r="Q671">
        <f>Q$14*(10-lgd*COUNTIF(Defaults!$AI671:$AR671,"&lt;="&amp;Q$17))</f>
        <v>1.32</v>
      </c>
      <c r="R671">
        <f>R$14*(10-lgd*COUNTIF(Defaults!$AI671:$AR671,"&lt;="&amp;R$17))</f>
        <v>1.32</v>
      </c>
      <c r="S671">
        <f>S$14*(10-lgd*COUNTIF(Defaults!$AI671:$AR671,"&lt;="&amp;S$17))</f>
        <v>1.32</v>
      </c>
      <c r="T671">
        <f>T$14*(10-lgd*COUNTIF(Defaults!$AI671:$AR671,"&lt;="&amp;T$17))</f>
        <v>1.32</v>
      </c>
      <c r="U671">
        <f>U$14*(10-lgd*COUNTIF(Defaults!$AI671:$AR671,"&lt;="&amp;U$17))</f>
        <v>83.22999999999999</v>
      </c>
      <c r="W671">
        <f t="shared" si="660"/>
        <v>0.1</v>
      </c>
      <c r="X671">
        <f t="shared" si="661"/>
        <v>0.1</v>
      </c>
      <c r="Y671">
        <f t="shared" si="662"/>
        <v>0.1</v>
      </c>
      <c r="Z671">
        <f t="shared" si="663"/>
        <v>0.1</v>
      </c>
      <c r="AA671">
        <f t="shared" si="664"/>
        <v>0.1</v>
      </c>
      <c r="AB671">
        <f t="shared" si="665"/>
        <v>0.1</v>
      </c>
      <c r="AC671">
        <f t="shared" si="666"/>
        <v>0.1</v>
      </c>
      <c r="AD671">
        <f t="shared" si="667"/>
        <v>0.1</v>
      </c>
      <c r="AE671">
        <f t="shared" si="668"/>
        <v>0.1</v>
      </c>
      <c r="AF671">
        <f t="shared" si="669"/>
        <v>0.1</v>
      </c>
      <c r="AG671">
        <f t="shared" si="670"/>
        <v>0.1</v>
      </c>
      <c r="AH671">
        <f t="shared" si="671"/>
        <v>0.1</v>
      </c>
      <c r="AI671">
        <f t="shared" si="672"/>
        <v>0.1</v>
      </c>
      <c r="AJ671">
        <f t="shared" si="673"/>
        <v>0.1</v>
      </c>
      <c r="AK671">
        <f t="shared" si="674"/>
        <v>0.1</v>
      </c>
      <c r="AL671">
        <f t="shared" si="675"/>
        <v>0.1</v>
      </c>
      <c r="AM671">
        <f t="shared" si="676"/>
        <v>0.1</v>
      </c>
      <c r="AN671">
        <f t="shared" si="677"/>
        <v>0.1</v>
      </c>
      <c r="AO671">
        <f t="shared" si="678"/>
        <v>0.1</v>
      </c>
      <c r="AP671">
        <f t="shared" si="679"/>
        <v>20.100000000000001</v>
      </c>
      <c r="AR671">
        <f t="shared" si="680"/>
        <v>0.1</v>
      </c>
      <c r="AS671">
        <f t="shared" si="681"/>
        <v>0.1</v>
      </c>
      <c r="AT671">
        <f t="shared" si="682"/>
        <v>0.1</v>
      </c>
      <c r="AU671">
        <f t="shared" si="683"/>
        <v>0.1</v>
      </c>
      <c r="AV671">
        <f t="shared" si="684"/>
        <v>0.1</v>
      </c>
      <c r="AW671">
        <f t="shared" si="685"/>
        <v>0.1</v>
      </c>
      <c r="AX671">
        <f t="shared" si="686"/>
        <v>0.1</v>
      </c>
      <c r="AY671">
        <f t="shared" si="687"/>
        <v>0.1</v>
      </c>
      <c r="AZ671">
        <f t="shared" si="688"/>
        <v>0.1</v>
      </c>
      <c r="BA671">
        <f t="shared" si="689"/>
        <v>0.1</v>
      </c>
      <c r="BB671">
        <f t="shared" si="690"/>
        <v>0.1</v>
      </c>
      <c r="BC671">
        <f t="shared" si="691"/>
        <v>0.1</v>
      </c>
      <c r="BD671">
        <f t="shared" si="692"/>
        <v>0.1</v>
      </c>
      <c r="BE671">
        <f t="shared" si="693"/>
        <v>0.1</v>
      </c>
      <c r="BF671">
        <f t="shared" si="694"/>
        <v>0.1</v>
      </c>
      <c r="BG671">
        <f t="shared" si="695"/>
        <v>0.1</v>
      </c>
      <c r="BH671">
        <f t="shared" si="696"/>
        <v>0.1</v>
      </c>
      <c r="BI671">
        <f t="shared" si="697"/>
        <v>0.1</v>
      </c>
      <c r="BJ671">
        <f t="shared" si="698"/>
        <v>0.1</v>
      </c>
      <c r="BK671">
        <f t="shared" si="699"/>
        <v>10.1</v>
      </c>
      <c r="BM671">
        <f t="shared" si="700"/>
        <v>1.2999999999999998</v>
      </c>
      <c r="BN671">
        <f t="shared" si="701"/>
        <v>1.2099999999999997</v>
      </c>
      <c r="BO671">
        <f t="shared" si="702"/>
        <v>1.2099999999999997</v>
      </c>
      <c r="BP671">
        <f t="shared" si="703"/>
        <v>1.2099999999999997</v>
      </c>
      <c r="BQ671">
        <f t="shared" si="704"/>
        <v>1.2099999999999997</v>
      </c>
      <c r="BR671">
        <f t="shared" si="705"/>
        <v>1.2099999999999997</v>
      </c>
      <c r="BS671">
        <f t="shared" si="706"/>
        <v>1.2099999999999997</v>
      </c>
      <c r="BT671">
        <f t="shared" si="707"/>
        <v>1.2099999999999997</v>
      </c>
      <c r="BU671">
        <f t="shared" si="708"/>
        <v>1.2099999999999997</v>
      </c>
      <c r="BV671">
        <f t="shared" si="709"/>
        <v>1.2099999999999997</v>
      </c>
      <c r="BW671">
        <f t="shared" si="710"/>
        <v>1.1199999999999999</v>
      </c>
      <c r="BX671">
        <f t="shared" si="711"/>
        <v>1.1199999999999999</v>
      </c>
      <c r="BY671">
        <f t="shared" si="712"/>
        <v>1.1199999999999999</v>
      </c>
      <c r="BZ671">
        <f t="shared" si="713"/>
        <v>1.1199999999999999</v>
      </c>
      <c r="CA671">
        <f t="shared" si="714"/>
        <v>1.1199999999999999</v>
      </c>
      <c r="CB671">
        <f t="shared" si="715"/>
        <v>1.1199999999999999</v>
      </c>
      <c r="CC671">
        <f t="shared" si="716"/>
        <v>1.1199999999999999</v>
      </c>
      <c r="CD671">
        <f t="shared" si="717"/>
        <v>1.1199999999999999</v>
      </c>
      <c r="CE671">
        <f t="shared" si="718"/>
        <v>1.1199999999999999</v>
      </c>
      <c r="CF671">
        <f t="shared" si="719"/>
        <v>53.029999999999987</v>
      </c>
      <c r="CH671">
        <f t="shared" si="720"/>
        <v>109.3</v>
      </c>
      <c r="CI671">
        <f t="shared" si="721"/>
        <v>22.000000000000004</v>
      </c>
      <c r="CJ671">
        <f t="shared" si="722"/>
        <v>12</v>
      </c>
      <c r="CK671">
        <f t="shared" si="723"/>
        <v>75.299999999999983</v>
      </c>
      <c r="CL671">
        <f t="shared" si="724"/>
        <v>0</v>
      </c>
      <c r="CM671">
        <f t="shared" si="725"/>
        <v>0</v>
      </c>
    </row>
    <row r="672" spans="1:91" x14ac:dyDescent="0.2">
      <c r="A672">
        <v>655</v>
      </c>
      <c r="B672">
        <f>B$14*(10-lgd*COUNTIF(Defaults!$AI672:$AR672,"&lt;="&amp;B$17))</f>
        <v>1.5</v>
      </c>
      <c r="C672">
        <f>C$14*(10-lgd*COUNTIF(Defaults!$AI672:$AR672,"&lt;="&amp;C$17))</f>
        <v>1.5</v>
      </c>
      <c r="D672">
        <f>D$14*(10-lgd*COUNTIF(Defaults!$AI672:$AR672,"&lt;="&amp;D$17))</f>
        <v>1.5</v>
      </c>
      <c r="E672">
        <f>E$14*(10-lgd*COUNTIF(Defaults!$AI672:$AR672,"&lt;="&amp;E$17))</f>
        <v>1.5</v>
      </c>
      <c r="F672">
        <f>F$14*(10-lgd*COUNTIF(Defaults!$AI672:$AR672,"&lt;="&amp;F$17))</f>
        <v>1.5</v>
      </c>
      <c r="G672">
        <f>G$14*(10-lgd*COUNTIF(Defaults!$AI672:$AR672,"&lt;="&amp;G$17))</f>
        <v>1.5</v>
      </c>
      <c r="H672">
        <f>H$14*(10-lgd*COUNTIF(Defaults!$AI672:$AR672,"&lt;="&amp;H$17))</f>
        <v>1.5</v>
      </c>
      <c r="I672">
        <f>I$14*(10-lgd*COUNTIF(Defaults!$AI672:$AR672,"&lt;="&amp;I$17))</f>
        <v>1.5</v>
      </c>
      <c r="J672">
        <f>J$14*(10-lgd*COUNTIF(Defaults!$AI672:$AR672,"&lt;="&amp;J$17))</f>
        <v>1.5</v>
      </c>
      <c r="K672">
        <f>K$14*(10-lgd*COUNTIF(Defaults!$AI672:$AR672,"&lt;="&amp;K$17))</f>
        <v>1.41</v>
      </c>
      <c r="L672">
        <f>L$14*(10-lgd*COUNTIF(Defaults!$AI672:$AR672,"&lt;="&amp;L$17))</f>
        <v>1.41</v>
      </c>
      <c r="M672">
        <f>M$14*(10-lgd*COUNTIF(Defaults!$AI672:$AR672,"&lt;="&amp;M$17))</f>
        <v>1.41</v>
      </c>
      <c r="N672">
        <f>N$14*(10-lgd*COUNTIF(Defaults!$AI672:$AR672,"&lt;="&amp;N$17))</f>
        <v>1.41</v>
      </c>
      <c r="O672">
        <f>O$14*(10-lgd*COUNTIF(Defaults!$AI672:$AR672,"&lt;="&amp;O$17))</f>
        <v>1.41</v>
      </c>
      <c r="P672">
        <f>P$14*(10-lgd*COUNTIF(Defaults!$AI672:$AR672,"&lt;="&amp;P$17))</f>
        <v>1.41</v>
      </c>
      <c r="Q672">
        <f>Q$14*(10-lgd*COUNTIF(Defaults!$AI672:$AR672,"&lt;="&amp;Q$17))</f>
        <v>1.41</v>
      </c>
      <c r="R672">
        <f>R$14*(10-lgd*COUNTIF(Defaults!$AI672:$AR672,"&lt;="&amp;R$17))</f>
        <v>1.41</v>
      </c>
      <c r="S672">
        <f>S$14*(10-lgd*COUNTIF(Defaults!$AI672:$AR672,"&lt;="&amp;S$17))</f>
        <v>1.41</v>
      </c>
      <c r="T672">
        <f>T$14*(10-lgd*COUNTIF(Defaults!$AI672:$AR672,"&lt;="&amp;T$17))</f>
        <v>1.41</v>
      </c>
      <c r="U672">
        <f>U$14*(10-lgd*COUNTIF(Defaults!$AI672:$AR672,"&lt;="&amp;U$17))</f>
        <v>95.410000000000011</v>
      </c>
      <c r="W672">
        <f t="shared" si="660"/>
        <v>0.1</v>
      </c>
      <c r="X672">
        <f t="shared" si="661"/>
        <v>0.1</v>
      </c>
      <c r="Y672">
        <f t="shared" si="662"/>
        <v>0.1</v>
      </c>
      <c r="Z672">
        <f t="shared" si="663"/>
        <v>0.1</v>
      </c>
      <c r="AA672">
        <f t="shared" si="664"/>
        <v>0.1</v>
      </c>
      <c r="AB672">
        <f t="shared" si="665"/>
        <v>0.1</v>
      </c>
      <c r="AC672">
        <f t="shared" si="666"/>
        <v>0.1</v>
      </c>
      <c r="AD672">
        <f t="shared" si="667"/>
        <v>0.1</v>
      </c>
      <c r="AE672">
        <f t="shared" si="668"/>
        <v>0.1</v>
      </c>
      <c r="AF672">
        <f t="shared" si="669"/>
        <v>0.1</v>
      </c>
      <c r="AG672">
        <f t="shared" si="670"/>
        <v>0.1</v>
      </c>
      <c r="AH672">
        <f t="shared" si="671"/>
        <v>0.1</v>
      </c>
      <c r="AI672">
        <f t="shared" si="672"/>
        <v>0.1</v>
      </c>
      <c r="AJ672">
        <f t="shared" si="673"/>
        <v>0.1</v>
      </c>
      <c r="AK672">
        <f t="shared" si="674"/>
        <v>0.1</v>
      </c>
      <c r="AL672">
        <f t="shared" si="675"/>
        <v>0.1</v>
      </c>
      <c r="AM672">
        <f t="shared" si="676"/>
        <v>0.1</v>
      </c>
      <c r="AN672">
        <f t="shared" si="677"/>
        <v>0.1</v>
      </c>
      <c r="AO672">
        <f t="shared" si="678"/>
        <v>0.1</v>
      </c>
      <c r="AP672">
        <f t="shared" si="679"/>
        <v>20.100000000000001</v>
      </c>
      <c r="AR672">
        <f t="shared" si="680"/>
        <v>0.1</v>
      </c>
      <c r="AS672">
        <f t="shared" si="681"/>
        <v>0.1</v>
      </c>
      <c r="AT672">
        <f t="shared" si="682"/>
        <v>0.1</v>
      </c>
      <c r="AU672">
        <f t="shared" si="683"/>
        <v>0.1</v>
      </c>
      <c r="AV672">
        <f t="shared" si="684"/>
        <v>0.1</v>
      </c>
      <c r="AW672">
        <f t="shared" si="685"/>
        <v>0.1</v>
      </c>
      <c r="AX672">
        <f t="shared" si="686"/>
        <v>0.1</v>
      </c>
      <c r="AY672">
        <f t="shared" si="687"/>
        <v>0.1</v>
      </c>
      <c r="AZ672">
        <f t="shared" si="688"/>
        <v>0.1</v>
      </c>
      <c r="BA672">
        <f t="shared" si="689"/>
        <v>0.1</v>
      </c>
      <c r="BB672">
        <f t="shared" si="690"/>
        <v>0.1</v>
      </c>
      <c r="BC672">
        <f t="shared" si="691"/>
        <v>0.1</v>
      </c>
      <c r="BD672">
        <f t="shared" si="692"/>
        <v>0.1</v>
      </c>
      <c r="BE672">
        <f t="shared" si="693"/>
        <v>0.1</v>
      </c>
      <c r="BF672">
        <f t="shared" si="694"/>
        <v>0.1</v>
      </c>
      <c r="BG672">
        <f t="shared" si="695"/>
        <v>0.1</v>
      </c>
      <c r="BH672">
        <f t="shared" si="696"/>
        <v>0.1</v>
      </c>
      <c r="BI672">
        <f t="shared" si="697"/>
        <v>0.1</v>
      </c>
      <c r="BJ672">
        <f t="shared" si="698"/>
        <v>0.1</v>
      </c>
      <c r="BK672">
        <f t="shared" si="699"/>
        <v>10.1</v>
      </c>
      <c r="BM672">
        <f t="shared" si="700"/>
        <v>1.2999999999999998</v>
      </c>
      <c r="BN672">
        <f t="shared" si="701"/>
        <v>1.2999999999999998</v>
      </c>
      <c r="BO672">
        <f t="shared" si="702"/>
        <v>1.2999999999999998</v>
      </c>
      <c r="BP672">
        <f t="shared" si="703"/>
        <v>1.2999999999999998</v>
      </c>
      <c r="BQ672">
        <f t="shared" si="704"/>
        <v>1.2999999999999998</v>
      </c>
      <c r="BR672">
        <f t="shared" si="705"/>
        <v>1.2999999999999998</v>
      </c>
      <c r="BS672">
        <f t="shared" si="706"/>
        <v>1.2999999999999998</v>
      </c>
      <c r="BT672">
        <f t="shared" si="707"/>
        <v>1.2999999999999998</v>
      </c>
      <c r="BU672">
        <f t="shared" si="708"/>
        <v>1.2999999999999998</v>
      </c>
      <c r="BV672">
        <f t="shared" si="709"/>
        <v>1.2099999999999997</v>
      </c>
      <c r="BW672">
        <f t="shared" si="710"/>
        <v>1.2099999999999997</v>
      </c>
      <c r="BX672">
        <f t="shared" si="711"/>
        <v>1.2099999999999997</v>
      </c>
      <c r="BY672">
        <f t="shared" si="712"/>
        <v>1.2099999999999997</v>
      </c>
      <c r="BZ672">
        <f t="shared" si="713"/>
        <v>1.2099999999999997</v>
      </c>
      <c r="CA672">
        <f t="shared" si="714"/>
        <v>1.2099999999999997</v>
      </c>
      <c r="CB672">
        <f t="shared" si="715"/>
        <v>1.2099999999999997</v>
      </c>
      <c r="CC672">
        <f t="shared" si="716"/>
        <v>1.2099999999999997</v>
      </c>
      <c r="CD672">
        <f t="shared" si="717"/>
        <v>1.2099999999999997</v>
      </c>
      <c r="CE672">
        <f t="shared" si="718"/>
        <v>1.2099999999999997</v>
      </c>
      <c r="CF672">
        <f t="shared" si="719"/>
        <v>65.210000000000008</v>
      </c>
      <c r="CH672">
        <f t="shared" si="720"/>
        <v>123.01000000000002</v>
      </c>
      <c r="CI672">
        <f t="shared" si="721"/>
        <v>22.000000000000004</v>
      </c>
      <c r="CJ672">
        <f t="shared" si="722"/>
        <v>12</v>
      </c>
      <c r="CK672">
        <f t="shared" si="723"/>
        <v>89.01</v>
      </c>
      <c r="CL672">
        <f t="shared" si="724"/>
        <v>0</v>
      </c>
      <c r="CM672">
        <f t="shared" si="725"/>
        <v>0</v>
      </c>
    </row>
    <row r="673" spans="1:91" x14ac:dyDescent="0.2">
      <c r="A673">
        <v>656</v>
      </c>
      <c r="B673">
        <f>B$14*(10-lgd*COUNTIF(Defaults!$AI673:$AR673,"&lt;="&amp;B$17))</f>
        <v>1.5</v>
      </c>
      <c r="C673">
        <f>C$14*(10-lgd*COUNTIF(Defaults!$AI673:$AR673,"&lt;="&amp;C$17))</f>
        <v>1.5</v>
      </c>
      <c r="D673">
        <f>D$14*(10-lgd*COUNTIF(Defaults!$AI673:$AR673,"&lt;="&amp;D$17))</f>
        <v>1.5</v>
      </c>
      <c r="E673">
        <f>E$14*(10-lgd*COUNTIF(Defaults!$AI673:$AR673,"&lt;="&amp;E$17))</f>
        <v>1.5</v>
      </c>
      <c r="F673">
        <f>F$14*(10-lgd*COUNTIF(Defaults!$AI673:$AR673,"&lt;="&amp;F$17))</f>
        <v>1.5</v>
      </c>
      <c r="G673">
        <f>G$14*(10-lgd*COUNTIF(Defaults!$AI673:$AR673,"&lt;="&amp;G$17))</f>
        <v>1.5</v>
      </c>
      <c r="H673">
        <f>H$14*(10-lgd*COUNTIF(Defaults!$AI673:$AR673,"&lt;="&amp;H$17))</f>
        <v>1.5</v>
      </c>
      <c r="I673">
        <f>I$14*(10-lgd*COUNTIF(Defaults!$AI673:$AR673,"&lt;="&amp;I$17))</f>
        <v>1.5</v>
      </c>
      <c r="J673">
        <f>J$14*(10-lgd*COUNTIF(Defaults!$AI673:$AR673,"&lt;="&amp;J$17))</f>
        <v>1.41</v>
      </c>
      <c r="K673">
        <f>K$14*(10-lgd*COUNTIF(Defaults!$AI673:$AR673,"&lt;="&amp;K$17))</f>
        <v>1.41</v>
      </c>
      <c r="L673">
        <f>L$14*(10-lgd*COUNTIF(Defaults!$AI673:$AR673,"&lt;="&amp;L$17))</f>
        <v>1.41</v>
      </c>
      <c r="M673">
        <f>M$14*(10-lgd*COUNTIF(Defaults!$AI673:$AR673,"&lt;="&amp;M$17))</f>
        <v>1.41</v>
      </c>
      <c r="N673">
        <f>N$14*(10-lgd*COUNTIF(Defaults!$AI673:$AR673,"&lt;="&amp;N$17))</f>
        <v>1.41</v>
      </c>
      <c r="O673">
        <f>O$14*(10-lgd*COUNTIF(Defaults!$AI673:$AR673,"&lt;="&amp;O$17))</f>
        <v>1.41</v>
      </c>
      <c r="P673">
        <f>P$14*(10-lgd*COUNTIF(Defaults!$AI673:$AR673,"&lt;="&amp;P$17))</f>
        <v>1.41</v>
      </c>
      <c r="Q673">
        <f>Q$14*(10-lgd*COUNTIF(Defaults!$AI673:$AR673,"&lt;="&amp;Q$17))</f>
        <v>1.41</v>
      </c>
      <c r="R673">
        <f>R$14*(10-lgd*COUNTIF(Defaults!$AI673:$AR673,"&lt;="&amp;R$17))</f>
        <v>1.41</v>
      </c>
      <c r="S673">
        <f>S$14*(10-lgd*COUNTIF(Defaults!$AI673:$AR673,"&lt;="&amp;S$17))</f>
        <v>1.41</v>
      </c>
      <c r="T673">
        <f>T$14*(10-lgd*COUNTIF(Defaults!$AI673:$AR673,"&lt;="&amp;T$17))</f>
        <v>1.41</v>
      </c>
      <c r="U673">
        <f>U$14*(10-lgd*COUNTIF(Defaults!$AI673:$AR673,"&lt;="&amp;U$17))</f>
        <v>95.410000000000011</v>
      </c>
      <c r="W673">
        <f t="shared" si="660"/>
        <v>0.1</v>
      </c>
      <c r="X673">
        <f t="shared" si="661"/>
        <v>0.1</v>
      </c>
      <c r="Y673">
        <f t="shared" si="662"/>
        <v>0.1</v>
      </c>
      <c r="Z673">
        <f t="shared" si="663"/>
        <v>0.1</v>
      </c>
      <c r="AA673">
        <f t="shared" si="664"/>
        <v>0.1</v>
      </c>
      <c r="AB673">
        <f t="shared" si="665"/>
        <v>0.1</v>
      </c>
      <c r="AC673">
        <f t="shared" si="666"/>
        <v>0.1</v>
      </c>
      <c r="AD673">
        <f t="shared" si="667"/>
        <v>0.1</v>
      </c>
      <c r="AE673">
        <f t="shared" si="668"/>
        <v>0.1</v>
      </c>
      <c r="AF673">
        <f t="shared" si="669"/>
        <v>0.1</v>
      </c>
      <c r="AG673">
        <f t="shared" si="670"/>
        <v>0.1</v>
      </c>
      <c r="AH673">
        <f t="shared" si="671"/>
        <v>0.1</v>
      </c>
      <c r="AI673">
        <f t="shared" si="672"/>
        <v>0.1</v>
      </c>
      <c r="AJ673">
        <f t="shared" si="673"/>
        <v>0.1</v>
      </c>
      <c r="AK673">
        <f t="shared" si="674"/>
        <v>0.1</v>
      </c>
      <c r="AL673">
        <f t="shared" si="675"/>
        <v>0.1</v>
      </c>
      <c r="AM673">
        <f t="shared" si="676"/>
        <v>0.1</v>
      </c>
      <c r="AN673">
        <f t="shared" si="677"/>
        <v>0.1</v>
      </c>
      <c r="AO673">
        <f t="shared" si="678"/>
        <v>0.1</v>
      </c>
      <c r="AP673">
        <f t="shared" si="679"/>
        <v>20.100000000000001</v>
      </c>
      <c r="AR673">
        <f t="shared" si="680"/>
        <v>0.1</v>
      </c>
      <c r="AS673">
        <f t="shared" si="681"/>
        <v>0.1</v>
      </c>
      <c r="AT673">
        <f t="shared" si="682"/>
        <v>0.1</v>
      </c>
      <c r="AU673">
        <f t="shared" si="683"/>
        <v>0.1</v>
      </c>
      <c r="AV673">
        <f t="shared" si="684"/>
        <v>0.1</v>
      </c>
      <c r="AW673">
        <f t="shared" si="685"/>
        <v>0.1</v>
      </c>
      <c r="AX673">
        <f t="shared" si="686"/>
        <v>0.1</v>
      </c>
      <c r="AY673">
        <f t="shared" si="687"/>
        <v>0.1</v>
      </c>
      <c r="AZ673">
        <f t="shared" si="688"/>
        <v>0.1</v>
      </c>
      <c r="BA673">
        <f t="shared" si="689"/>
        <v>0.1</v>
      </c>
      <c r="BB673">
        <f t="shared" si="690"/>
        <v>0.1</v>
      </c>
      <c r="BC673">
        <f t="shared" si="691"/>
        <v>0.1</v>
      </c>
      <c r="BD673">
        <f t="shared" si="692"/>
        <v>0.1</v>
      </c>
      <c r="BE673">
        <f t="shared" si="693"/>
        <v>0.1</v>
      </c>
      <c r="BF673">
        <f t="shared" si="694"/>
        <v>0.1</v>
      </c>
      <c r="BG673">
        <f t="shared" si="695"/>
        <v>0.1</v>
      </c>
      <c r="BH673">
        <f t="shared" si="696"/>
        <v>0.1</v>
      </c>
      <c r="BI673">
        <f t="shared" si="697"/>
        <v>0.1</v>
      </c>
      <c r="BJ673">
        <f t="shared" si="698"/>
        <v>0.1</v>
      </c>
      <c r="BK673">
        <f t="shared" si="699"/>
        <v>10.1</v>
      </c>
      <c r="BM673">
        <f t="shared" si="700"/>
        <v>1.2999999999999998</v>
      </c>
      <c r="BN673">
        <f t="shared" si="701"/>
        <v>1.2999999999999998</v>
      </c>
      <c r="BO673">
        <f t="shared" si="702"/>
        <v>1.2999999999999998</v>
      </c>
      <c r="BP673">
        <f t="shared" si="703"/>
        <v>1.2999999999999998</v>
      </c>
      <c r="BQ673">
        <f t="shared" si="704"/>
        <v>1.2999999999999998</v>
      </c>
      <c r="BR673">
        <f t="shared" si="705"/>
        <v>1.2999999999999998</v>
      </c>
      <c r="BS673">
        <f t="shared" si="706"/>
        <v>1.2999999999999998</v>
      </c>
      <c r="BT673">
        <f t="shared" si="707"/>
        <v>1.2999999999999998</v>
      </c>
      <c r="BU673">
        <f t="shared" si="708"/>
        <v>1.2099999999999997</v>
      </c>
      <c r="BV673">
        <f t="shared" si="709"/>
        <v>1.2099999999999997</v>
      </c>
      <c r="BW673">
        <f t="shared" si="710"/>
        <v>1.2099999999999997</v>
      </c>
      <c r="BX673">
        <f t="shared" si="711"/>
        <v>1.2099999999999997</v>
      </c>
      <c r="BY673">
        <f t="shared" si="712"/>
        <v>1.2099999999999997</v>
      </c>
      <c r="BZ673">
        <f t="shared" si="713"/>
        <v>1.2099999999999997</v>
      </c>
      <c r="CA673">
        <f t="shared" si="714"/>
        <v>1.2099999999999997</v>
      </c>
      <c r="CB673">
        <f t="shared" si="715"/>
        <v>1.2099999999999997</v>
      </c>
      <c r="CC673">
        <f t="shared" si="716"/>
        <v>1.2099999999999997</v>
      </c>
      <c r="CD673">
        <f t="shared" si="717"/>
        <v>1.2099999999999997</v>
      </c>
      <c r="CE673">
        <f t="shared" si="718"/>
        <v>1.2099999999999997</v>
      </c>
      <c r="CF673">
        <f t="shared" si="719"/>
        <v>65.210000000000008</v>
      </c>
      <c r="CH673">
        <f t="shared" si="720"/>
        <v>122.92000000000002</v>
      </c>
      <c r="CI673">
        <f t="shared" si="721"/>
        <v>22.000000000000004</v>
      </c>
      <c r="CJ673">
        <f t="shared" si="722"/>
        <v>12</v>
      </c>
      <c r="CK673">
        <f t="shared" si="723"/>
        <v>88.920000000000016</v>
      </c>
      <c r="CL673">
        <f t="shared" si="724"/>
        <v>0</v>
      </c>
      <c r="CM673">
        <f t="shared" si="725"/>
        <v>0</v>
      </c>
    </row>
    <row r="674" spans="1:91" x14ac:dyDescent="0.2">
      <c r="A674">
        <v>657</v>
      </c>
      <c r="B674">
        <f>B$14*(10-lgd*COUNTIF(Defaults!$AI674:$AR674,"&lt;="&amp;B$17))</f>
        <v>1.5</v>
      </c>
      <c r="C674">
        <f>C$14*(10-lgd*COUNTIF(Defaults!$AI674:$AR674,"&lt;="&amp;C$17))</f>
        <v>1.5</v>
      </c>
      <c r="D674">
        <f>D$14*(10-lgd*COUNTIF(Defaults!$AI674:$AR674,"&lt;="&amp;D$17))</f>
        <v>1.5</v>
      </c>
      <c r="E674">
        <f>E$14*(10-lgd*COUNTIF(Defaults!$AI674:$AR674,"&lt;="&amp;E$17))</f>
        <v>1.5</v>
      </c>
      <c r="F674">
        <f>F$14*(10-lgd*COUNTIF(Defaults!$AI674:$AR674,"&lt;="&amp;F$17))</f>
        <v>1.5</v>
      </c>
      <c r="G674">
        <f>G$14*(10-lgd*COUNTIF(Defaults!$AI674:$AR674,"&lt;="&amp;G$17))</f>
        <v>1.5</v>
      </c>
      <c r="H674">
        <f>H$14*(10-lgd*COUNTIF(Defaults!$AI674:$AR674,"&lt;="&amp;H$17))</f>
        <v>1.5</v>
      </c>
      <c r="I674">
        <f>I$14*(10-lgd*COUNTIF(Defaults!$AI674:$AR674,"&lt;="&amp;I$17))</f>
        <v>1.5</v>
      </c>
      <c r="J674">
        <f>J$14*(10-lgd*COUNTIF(Defaults!$AI674:$AR674,"&lt;="&amp;J$17))</f>
        <v>1.5</v>
      </c>
      <c r="K674">
        <f>K$14*(10-lgd*COUNTIF(Defaults!$AI674:$AR674,"&lt;="&amp;K$17))</f>
        <v>1.5</v>
      </c>
      <c r="L674">
        <f>L$14*(10-lgd*COUNTIF(Defaults!$AI674:$AR674,"&lt;="&amp;L$17))</f>
        <v>1.5</v>
      </c>
      <c r="M674">
        <f>M$14*(10-lgd*COUNTIF(Defaults!$AI674:$AR674,"&lt;="&amp;M$17))</f>
        <v>1.5</v>
      </c>
      <c r="N674">
        <f>N$14*(10-lgd*COUNTIF(Defaults!$AI674:$AR674,"&lt;="&amp;N$17))</f>
        <v>1.5</v>
      </c>
      <c r="O674">
        <f>O$14*(10-lgd*COUNTIF(Defaults!$AI674:$AR674,"&lt;="&amp;O$17))</f>
        <v>1.5</v>
      </c>
      <c r="P674">
        <f>P$14*(10-lgd*COUNTIF(Defaults!$AI674:$AR674,"&lt;="&amp;P$17))</f>
        <v>1.5</v>
      </c>
      <c r="Q674">
        <f>Q$14*(10-lgd*COUNTIF(Defaults!$AI674:$AR674,"&lt;="&amp;Q$17))</f>
        <v>1.41</v>
      </c>
      <c r="R674">
        <f>R$14*(10-lgd*COUNTIF(Defaults!$AI674:$AR674,"&lt;="&amp;R$17))</f>
        <v>1.32</v>
      </c>
      <c r="S674">
        <f>S$14*(10-lgd*COUNTIF(Defaults!$AI674:$AR674,"&lt;="&amp;S$17))</f>
        <v>1.32</v>
      </c>
      <c r="T674">
        <f>T$14*(10-lgd*COUNTIF(Defaults!$AI674:$AR674,"&lt;="&amp;T$17))</f>
        <v>1.32</v>
      </c>
      <c r="U674">
        <f>U$14*(10-lgd*COUNTIF(Defaults!$AI674:$AR674,"&lt;="&amp;U$17))</f>
        <v>89.320000000000007</v>
      </c>
      <c r="W674">
        <f t="shared" si="660"/>
        <v>0.1</v>
      </c>
      <c r="X674">
        <f t="shared" si="661"/>
        <v>0.1</v>
      </c>
      <c r="Y674">
        <f t="shared" si="662"/>
        <v>0.1</v>
      </c>
      <c r="Z674">
        <f t="shared" si="663"/>
        <v>0.1</v>
      </c>
      <c r="AA674">
        <f t="shared" si="664"/>
        <v>0.1</v>
      </c>
      <c r="AB674">
        <f t="shared" si="665"/>
        <v>0.1</v>
      </c>
      <c r="AC674">
        <f t="shared" si="666"/>
        <v>0.1</v>
      </c>
      <c r="AD674">
        <f t="shared" si="667"/>
        <v>0.1</v>
      </c>
      <c r="AE674">
        <f t="shared" si="668"/>
        <v>0.1</v>
      </c>
      <c r="AF674">
        <f t="shared" si="669"/>
        <v>0.1</v>
      </c>
      <c r="AG674">
        <f t="shared" si="670"/>
        <v>0.1</v>
      </c>
      <c r="AH674">
        <f t="shared" si="671"/>
        <v>0.1</v>
      </c>
      <c r="AI674">
        <f t="shared" si="672"/>
        <v>0.1</v>
      </c>
      <c r="AJ674">
        <f t="shared" si="673"/>
        <v>0.1</v>
      </c>
      <c r="AK674">
        <f t="shared" si="674"/>
        <v>0.1</v>
      </c>
      <c r="AL674">
        <f t="shared" si="675"/>
        <v>0.1</v>
      </c>
      <c r="AM674">
        <f t="shared" si="676"/>
        <v>0.1</v>
      </c>
      <c r="AN674">
        <f t="shared" si="677"/>
        <v>0.1</v>
      </c>
      <c r="AO674">
        <f t="shared" si="678"/>
        <v>0.1</v>
      </c>
      <c r="AP674">
        <f t="shared" si="679"/>
        <v>20.100000000000001</v>
      </c>
      <c r="AR674">
        <f t="shared" si="680"/>
        <v>0.1</v>
      </c>
      <c r="AS674">
        <f t="shared" si="681"/>
        <v>0.1</v>
      </c>
      <c r="AT674">
        <f t="shared" si="682"/>
        <v>0.1</v>
      </c>
      <c r="AU674">
        <f t="shared" si="683"/>
        <v>0.1</v>
      </c>
      <c r="AV674">
        <f t="shared" si="684"/>
        <v>0.1</v>
      </c>
      <c r="AW674">
        <f t="shared" si="685"/>
        <v>0.1</v>
      </c>
      <c r="AX674">
        <f t="shared" si="686"/>
        <v>0.1</v>
      </c>
      <c r="AY674">
        <f t="shared" si="687"/>
        <v>0.1</v>
      </c>
      <c r="AZ674">
        <f t="shared" si="688"/>
        <v>0.1</v>
      </c>
      <c r="BA674">
        <f t="shared" si="689"/>
        <v>0.1</v>
      </c>
      <c r="BB674">
        <f t="shared" si="690"/>
        <v>0.1</v>
      </c>
      <c r="BC674">
        <f t="shared" si="691"/>
        <v>0.1</v>
      </c>
      <c r="BD674">
        <f t="shared" si="692"/>
        <v>0.1</v>
      </c>
      <c r="BE674">
        <f t="shared" si="693"/>
        <v>0.1</v>
      </c>
      <c r="BF674">
        <f t="shared" si="694"/>
        <v>0.1</v>
      </c>
      <c r="BG674">
        <f t="shared" si="695"/>
        <v>0.1</v>
      </c>
      <c r="BH674">
        <f t="shared" si="696"/>
        <v>0.1</v>
      </c>
      <c r="BI674">
        <f t="shared" si="697"/>
        <v>0.1</v>
      </c>
      <c r="BJ674">
        <f t="shared" si="698"/>
        <v>0.1</v>
      </c>
      <c r="BK674">
        <f t="shared" si="699"/>
        <v>10.1</v>
      </c>
      <c r="BM674">
        <f t="shared" si="700"/>
        <v>1.2999999999999998</v>
      </c>
      <c r="BN674">
        <f t="shared" si="701"/>
        <v>1.2999999999999998</v>
      </c>
      <c r="BO674">
        <f t="shared" si="702"/>
        <v>1.2999999999999998</v>
      </c>
      <c r="BP674">
        <f t="shared" si="703"/>
        <v>1.2999999999999998</v>
      </c>
      <c r="BQ674">
        <f t="shared" si="704"/>
        <v>1.2999999999999998</v>
      </c>
      <c r="BR674">
        <f t="shared" si="705"/>
        <v>1.2999999999999998</v>
      </c>
      <c r="BS674">
        <f t="shared" si="706"/>
        <v>1.2999999999999998</v>
      </c>
      <c r="BT674">
        <f t="shared" si="707"/>
        <v>1.2999999999999998</v>
      </c>
      <c r="BU674">
        <f t="shared" si="708"/>
        <v>1.2999999999999998</v>
      </c>
      <c r="BV674">
        <f t="shared" si="709"/>
        <v>1.2999999999999998</v>
      </c>
      <c r="BW674">
        <f t="shared" si="710"/>
        <v>1.2999999999999998</v>
      </c>
      <c r="BX674">
        <f t="shared" si="711"/>
        <v>1.2999999999999998</v>
      </c>
      <c r="BY674">
        <f t="shared" si="712"/>
        <v>1.2999999999999998</v>
      </c>
      <c r="BZ674">
        <f t="shared" si="713"/>
        <v>1.2999999999999998</v>
      </c>
      <c r="CA674">
        <f t="shared" si="714"/>
        <v>1.2999999999999998</v>
      </c>
      <c r="CB674">
        <f t="shared" si="715"/>
        <v>1.2099999999999997</v>
      </c>
      <c r="CC674">
        <f t="shared" si="716"/>
        <v>1.1199999999999999</v>
      </c>
      <c r="CD674">
        <f t="shared" si="717"/>
        <v>1.1199999999999999</v>
      </c>
      <c r="CE674">
        <f t="shared" si="718"/>
        <v>1.1199999999999999</v>
      </c>
      <c r="CF674">
        <f t="shared" si="719"/>
        <v>59.12</v>
      </c>
      <c r="CH674">
        <f t="shared" si="720"/>
        <v>117.19000000000001</v>
      </c>
      <c r="CI674">
        <f t="shared" si="721"/>
        <v>22.000000000000004</v>
      </c>
      <c r="CJ674">
        <f t="shared" si="722"/>
        <v>12</v>
      </c>
      <c r="CK674">
        <f t="shared" si="723"/>
        <v>83.19</v>
      </c>
      <c r="CL674">
        <f t="shared" si="724"/>
        <v>0</v>
      </c>
      <c r="CM674">
        <f t="shared" si="725"/>
        <v>0</v>
      </c>
    </row>
    <row r="675" spans="1:91" x14ac:dyDescent="0.2">
      <c r="A675">
        <v>658</v>
      </c>
      <c r="B675">
        <f>B$14*(10-lgd*COUNTIF(Defaults!$AI675:$AR675,"&lt;="&amp;B$17))</f>
        <v>1.5</v>
      </c>
      <c r="C675">
        <f>C$14*(10-lgd*COUNTIF(Defaults!$AI675:$AR675,"&lt;="&amp;C$17))</f>
        <v>1.5</v>
      </c>
      <c r="D675">
        <f>D$14*(10-lgd*COUNTIF(Defaults!$AI675:$AR675,"&lt;="&amp;D$17))</f>
        <v>1.5</v>
      </c>
      <c r="E675">
        <f>E$14*(10-lgd*COUNTIF(Defaults!$AI675:$AR675,"&lt;="&amp;E$17))</f>
        <v>1.5</v>
      </c>
      <c r="F675">
        <f>F$14*(10-lgd*COUNTIF(Defaults!$AI675:$AR675,"&lt;="&amp;F$17))</f>
        <v>1.5</v>
      </c>
      <c r="G675">
        <f>G$14*(10-lgd*COUNTIF(Defaults!$AI675:$AR675,"&lt;="&amp;G$17))</f>
        <v>1.5</v>
      </c>
      <c r="H675">
        <f>H$14*(10-lgd*COUNTIF(Defaults!$AI675:$AR675,"&lt;="&amp;H$17))</f>
        <v>1.5</v>
      </c>
      <c r="I675">
        <f>I$14*(10-lgd*COUNTIF(Defaults!$AI675:$AR675,"&lt;="&amp;I$17))</f>
        <v>1.5</v>
      </c>
      <c r="J675">
        <f>J$14*(10-lgd*COUNTIF(Defaults!$AI675:$AR675,"&lt;="&amp;J$17))</f>
        <v>1.5</v>
      </c>
      <c r="K675">
        <f>K$14*(10-lgd*COUNTIF(Defaults!$AI675:$AR675,"&lt;="&amp;K$17))</f>
        <v>1.5</v>
      </c>
      <c r="L675">
        <f>L$14*(10-lgd*COUNTIF(Defaults!$AI675:$AR675,"&lt;="&amp;L$17))</f>
        <v>1.5</v>
      </c>
      <c r="M675">
        <f>M$14*(10-lgd*COUNTIF(Defaults!$AI675:$AR675,"&lt;="&amp;M$17))</f>
        <v>1.5</v>
      </c>
      <c r="N675">
        <f>N$14*(10-lgd*COUNTIF(Defaults!$AI675:$AR675,"&lt;="&amp;N$17))</f>
        <v>1.5</v>
      </c>
      <c r="O675">
        <f>O$14*(10-lgd*COUNTIF(Defaults!$AI675:$AR675,"&lt;="&amp;O$17))</f>
        <v>1.5</v>
      </c>
      <c r="P675">
        <f>P$14*(10-lgd*COUNTIF(Defaults!$AI675:$AR675,"&lt;="&amp;P$17))</f>
        <v>1.5</v>
      </c>
      <c r="Q675">
        <f>Q$14*(10-lgd*COUNTIF(Defaults!$AI675:$AR675,"&lt;="&amp;Q$17))</f>
        <v>1.5</v>
      </c>
      <c r="R675">
        <f>R$14*(10-lgd*COUNTIF(Defaults!$AI675:$AR675,"&lt;="&amp;R$17))</f>
        <v>1.5</v>
      </c>
      <c r="S675">
        <f>S$14*(10-lgd*COUNTIF(Defaults!$AI675:$AR675,"&lt;="&amp;S$17))</f>
        <v>1.5</v>
      </c>
      <c r="T675">
        <f>T$14*(10-lgd*COUNTIF(Defaults!$AI675:$AR675,"&lt;="&amp;T$17))</f>
        <v>1.5</v>
      </c>
      <c r="U675">
        <f>U$14*(10-lgd*COUNTIF(Defaults!$AI675:$AR675,"&lt;="&amp;U$17))</f>
        <v>101.5</v>
      </c>
      <c r="W675">
        <f t="shared" si="660"/>
        <v>0.1</v>
      </c>
      <c r="X675">
        <f t="shared" si="661"/>
        <v>0.1</v>
      </c>
      <c r="Y675">
        <f t="shared" si="662"/>
        <v>0.1</v>
      </c>
      <c r="Z675">
        <f t="shared" si="663"/>
        <v>0.1</v>
      </c>
      <c r="AA675">
        <f t="shared" si="664"/>
        <v>0.1</v>
      </c>
      <c r="AB675">
        <f t="shared" si="665"/>
        <v>0.1</v>
      </c>
      <c r="AC675">
        <f t="shared" si="666"/>
        <v>0.1</v>
      </c>
      <c r="AD675">
        <f t="shared" si="667"/>
        <v>0.1</v>
      </c>
      <c r="AE675">
        <f t="shared" si="668"/>
        <v>0.1</v>
      </c>
      <c r="AF675">
        <f t="shared" si="669"/>
        <v>0.1</v>
      </c>
      <c r="AG675">
        <f t="shared" si="670"/>
        <v>0.1</v>
      </c>
      <c r="AH675">
        <f t="shared" si="671"/>
        <v>0.1</v>
      </c>
      <c r="AI675">
        <f t="shared" si="672"/>
        <v>0.1</v>
      </c>
      <c r="AJ675">
        <f t="shared" si="673"/>
        <v>0.1</v>
      </c>
      <c r="AK675">
        <f t="shared" si="674"/>
        <v>0.1</v>
      </c>
      <c r="AL675">
        <f t="shared" si="675"/>
        <v>0.1</v>
      </c>
      <c r="AM675">
        <f t="shared" si="676"/>
        <v>0.1</v>
      </c>
      <c r="AN675">
        <f t="shared" si="677"/>
        <v>0.1</v>
      </c>
      <c r="AO675">
        <f t="shared" si="678"/>
        <v>0.1</v>
      </c>
      <c r="AP675">
        <f t="shared" si="679"/>
        <v>20.100000000000001</v>
      </c>
      <c r="AR675">
        <f t="shared" si="680"/>
        <v>0.1</v>
      </c>
      <c r="AS675">
        <f t="shared" si="681"/>
        <v>0.1</v>
      </c>
      <c r="AT675">
        <f t="shared" si="682"/>
        <v>0.1</v>
      </c>
      <c r="AU675">
        <f t="shared" si="683"/>
        <v>0.1</v>
      </c>
      <c r="AV675">
        <f t="shared" si="684"/>
        <v>0.1</v>
      </c>
      <c r="AW675">
        <f t="shared" si="685"/>
        <v>0.1</v>
      </c>
      <c r="AX675">
        <f t="shared" si="686"/>
        <v>0.1</v>
      </c>
      <c r="AY675">
        <f t="shared" si="687"/>
        <v>0.1</v>
      </c>
      <c r="AZ675">
        <f t="shared" si="688"/>
        <v>0.1</v>
      </c>
      <c r="BA675">
        <f t="shared" si="689"/>
        <v>0.1</v>
      </c>
      <c r="BB675">
        <f t="shared" si="690"/>
        <v>0.1</v>
      </c>
      <c r="BC675">
        <f t="shared" si="691"/>
        <v>0.1</v>
      </c>
      <c r="BD675">
        <f t="shared" si="692"/>
        <v>0.1</v>
      </c>
      <c r="BE675">
        <f t="shared" si="693"/>
        <v>0.1</v>
      </c>
      <c r="BF675">
        <f t="shared" si="694"/>
        <v>0.1</v>
      </c>
      <c r="BG675">
        <f t="shared" si="695"/>
        <v>0.1</v>
      </c>
      <c r="BH675">
        <f t="shared" si="696"/>
        <v>0.1</v>
      </c>
      <c r="BI675">
        <f t="shared" si="697"/>
        <v>0.1</v>
      </c>
      <c r="BJ675">
        <f t="shared" si="698"/>
        <v>0.1</v>
      </c>
      <c r="BK675">
        <f t="shared" si="699"/>
        <v>10.1</v>
      </c>
      <c r="BM675">
        <f t="shared" si="700"/>
        <v>1.2999999999999998</v>
      </c>
      <c r="BN675">
        <f t="shared" si="701"/>
        <v>1.2999999999999998</v>
      </c>
      <c r="BO675">
        <f t="shared" si="702"/>
        <v>1.2999999999999998</v>
      </c>
      <c r="BP675">
        <f t="shared" si="703"/>
        <v>1.2999999999999998</v>
      </c>
      <c r="BQ675">
        <f t="shared" si="704"/>
        <v>1.2999999999999998</v>
      </c>
      <c r="BR675">
        <f t="shared" si="705"/>
        <v>1.2999999999999998</v>
      </c>
      <c r="BS675">
        <f t="shared" si="706"/>
        <v>1.2999999999999998</v>
      </c>
      <c r="BT675">
        <f t="shared" si="707"/>
        <v>1.2999999999999998</v>
      </c>
      <c r="BU675">
        <f t="shared" si="708"/>
        <v>1.2999999999999998</v>
      </c>
      <c r="BV675">
        <f t="shared" si="709"/>
        <v>1.2999999999999998</v>
      </c>
      <c r="BW675">
        <f t="shared" si="710"/>
        <v>1.2999999999999998</v>
      </c>
      <c r="BX675">
        <f t="shared" si="711"/>
        <v>1.2999999999999998</v>
      </c>
      <c r="BY675">
        <f t="shared" si="712"/>
        <v>1.2999999999999998</v>
      </c>
      <c r="BZ675">
        <f t="shared" si="713"/>
        <v>1.2999999999999998</v>
      </c>
      <c r="CA675">
        <f t="shared" si="714"/>
        <v>1.2999999999999998</v>
      </c>
      <c r="CB675">
        <f t="shared" si="715"/>
        <v>1.2999999999999998</v>
      </c>
      <c r="CC675">
        <f t="shared" si="716"/>
        <v>1.2999999999999998</v>
      </c>
      <c r="CD675">
        <f t="shared" si="717"/>
        <v>1.2999999999999998</v>
      </c>
      <c r="CE675">
        <f t="shared" si="718"/>
        <v>1.2999999999999998</v>
      </c>
      <c r="CF675">
        <f t="shared" si="719"/>
        <v>71.300000000000011</v>
      </c>
      <c r="CH675">
        <f t="shared" si="720"/>
        <v>130</v>
      </c>
      <c r="CI675">
        <f t="shared" si="721"/>
        <v>22.000000000000004</v>
      </c>
      <c r="CJ675">
        <f t="shared" si="722"/>
        <v>12</v>
      </c>
      <c r="CK675">
        <f t="shared" si="723"/>
        <v>96.000000000000014</v>
      </c>
      <c r="CL675">
        <f t="shared" si="724"/>
        <v>0</v>
      </c>
      <c r="CM675">
        <f t="shared" si="725"/>
        <v>0</v>
      </c>
    </row>
    <row r="676" spans="1:91" x14ac:dyDescent="0.2">
      <c r="A676">
        <v>659</v>
      </c>
      <c r="B676">
        <f>B$14*(10-lgd*COUNTIF(Defaults!$AI676:$AR676,"&lt;="&amp;B$17))</f>
        <v>1.5</v>
      </c>
      <c r="C676">
        <f>C$14*(10-lgd*COUNTIF(Defaults!$AI676:$AR676,"&lt;="&amp;C$17))</f>
        <v>1.5</v>
      </c>
      <c r="D676">
        <f>D$14*(10-lgd*COUNTIF(Defaults!$AI676:$AR676,"&lt;="&amp;D$17))</f>
        <v>1.5</v>
      </c>
      <c r="E676">
        <f>E$14*(10-lgd*COUNTIF(Defaults!$AI676:$AR676,"&lt;="&amp;E$17))</f>
        <v>1.5</v>
      </c>
      <c r="F676">
        <f>F$14*(10-lgd*COUNTIF(Defaults!$AI676:$AR676,"&lt;="&amp;F$17))</f>
        <v>1.41</v>
      </c>
      <c r="G676">
        <f>G$14*(10-lgd*COUNTIF(Defaults!$AI676:$AR676,"&lt;="&amp;G$17))</f>
        <v>1.41</v>
      </c>
      <c r="H676">
        <f>H$14*(10-lgd*COUNTIF(Defaults!$AI676:$AR676,"&lt;="&amp;H$17))</f>
        <v>1.32</v>
      </c>
      <c r="I676">
        <f>I$14*(10-lgd*COUNTIF(Defaults!$AI676:$AR676,"&lt;="&amp;I$17))</f>
        <v>1.32</v>
      </c>
      <c r="J676">
        <f>J$14*(10-lgd*COUNTIF(Defaults!$AI676:$AR676,"&lt;="&amp;J$17))</f>
        <v>1.2299999999999998</v>
      </c>
      <c r="K676">
        <f>K$14*(10-lgd*COUNTIF(Defaults!$AI676:$AR676,"&lt;="&amp;K$17))</f>
        <v>1.1399999999999999</v>
      </c>
      <c r="L676">
        <f>L$14*(10-lgd*COUNTIF(Defaults!$AI676:$AR676,"&lt;="&amp;L$17))</f>
        <v>1.1399999999999999</v>
      </c>
      <c r="M676">
        <f>M$14*(10-lgd*COUNTIF(Defaults!$AI676:$AR676,"&lt;="&amp;M$17))</f>
        <v>1.1399999999999999</v>
      </c>
      <c r="N676">
        <f>N$14*(10-lgd*COUNTIF(Defaults!$AI676:$AR676,"&lt;="&amp;N$17))</f>
        <v>1.1399999999999999</v>
      </c>
      <c r="O676">
        <f>O$14*(10-lgd*COUNTIF(Defaults!$AI676:$AR676,"&lt;="&amp;O$17))</f>
        <v>1.1399999999999999</v>
      </c>
      <c r="P676">
        <f>P$14*(10-lgd*COUNTIF(Defaults!$AI676:$AR676,"&lt;="&amp;P$17))</f>
        <v>1.1399999999999999</v>
      </c>
      <c r="Q676">
        <f>Q$14*(10-lgd*COUNTIF(Defaults!$AI676:$AR676,"&lt;="&amp;Q$17))</f>
        <v>1.1399999999999999</v>
      </c>
      <c r="R676">
        <f>R$14*(10-lgd*COUNTIF(Defaults!$AI676:$AR676,"&lt;="&amp;R$17))</f>
        <v>1.05</v>
      </c>
      <c r="S676">
        <f>S$14*(10-lgd*COUNTIF(Defaults!$AI676:$AR676,"&lt;="&amp;S$17))</f>
        <v>1.05</v>
      </c>
      <c r="T676">
        <f>T$14*(10-lgd*COUNTIF(Defaults!$AI676:$AR676,"&lt;="&amp;T$17))</f>
        <v>0.96</v>
      </c>
      <c r="U676">
        <f>U$14*(10-lgd*COUNTIF(Defaults!$AI676:$AR676,"&lt;="&amp;U$17))</f>
        <v>64.960000000000008</v>
      </c>
      <c r="W676">
        <f t="shared" si="660"/>
        <v>0.1</v>
      </c>
      <c r="X676">
        <f t="shared" si="661"/>
        <v>0.1</v>
      </c>
      <c r="Y676">
        <f t="shared" si="662"/>
        <v>0.1</v>
      </c>
      <c r="Z676">
        <f t="shared" si="663"/>
        <v>0.1</v>
      </c>
      <c r="AA676">
        <f t="shared" si="664"/>
        <v>0.1</v>
      </c>
      <c r="AB676">
        <f t="shared" si="665"/>
        <v>0.1</v>
      </c>
      <c r="AC676">
        <f t="shared" si="666"/>
        <v>0.1</v>
      </c>
      <c r="AD676">
        <f t="shared" si="667"/>
        <v>0.1</v>
      </c>
      <c r="AE676">
        <f t="shared" si="668"/>
        <v>0.1</v>
      </c>
      <c r="AF676">
        <f t="shared" si="669"/>
        <v>0.1</v>
      </c>
      <c r="AG676">
        <f t="shared" si="670"/>
        <v>0.1</v>
      </c>
      <c r="AH676">
        <f t="shared" si="671"/>
        <v>0.1</v>
      </c>
      <c r="AI676">
        <f t="shared" si="672"/>
        <v>0.1</v>
      </c>
      <c r="AJ676">
        <f t="shared" si="673"/>
        <v>0.1</v>
      </c>
      <c r="AK676">
        <f t="shared" si="674"/>
        <v>0.1</v>
      </c>
      <c r="AL676">
        <f t="shared" si="675"/>
        <v>0.1</v>
      </c>
      <c r="AM676">
        <f t="shared" si="676"/>
        <v>0.1</v>
      </c>
      <c r="AN676">
        <f t="shared" si="677"/>
        <v>0.1</v>
      </c>
      <c r="AO676">
        <f t="shared" si="678"/>
        <v>0.1</v>
      </c>
      <c r="AP676">
        <f t="shared" si="679"/>
        <v>20.100000000000001</v>
      </c>
      <c r="AR676">
        <f t="shared" si="680"/>
        <v>0.1</v>
      </c>
      <c r="AS676">
        <f t="shared" si="681"/>
        <v>0.1</v>
      </c>
      <c r="AT676">
        <f t="shared" si="682"/>
        <v>0.1</v>
      </c>
      <c r="AU676">
        <f t="shared" si="683"/>
        <v>0.1</v>
      </c>
      <c r="AV676">
        <f t="shared" si="684"/>
        <v>0.1</v>
      </c>
      <c r="AW676">
        <f t="shared" si="685"/>
        <v>0.1</v>
      </c>
      <c r="AX676">
        <f t="shared" si="686"/>
        <v>0.1</v>
      </c>
      <c r="AY676">
        <f t="shared" si="687"/>
        <v>0.1</v>
      </c>
      <c r="AZ676">
        <f t="shared" si="688"/>
        <v>0.1</v>
      </c>
      <c r="BA676">
        <f t="shared" si="689"/>
        <v>0.1</v>
      </c>
      <c r="BB676">
        <f t="shared" si="690"/>
        <v>0.1</v>
      </c>
      <c r="BC676">
        <f t="shared" si="691"/>
        <v>0.1</v>
      </c>
      <c r="BD676">
        <f t="shared" si="692"/>
        <v>0.1</v>
      </c>
      <c r="BE676">
        <f t="shared" si="693"/>
        <v>0.1</v>
      </c>
      <c r="BF676">
        <f t="shared" si="694"/>
        <v>0.1</v>
      </c>
      <c r="BG676">
        <f t="shared" si="695"/>
        <v>0.1</v>
      </c>
      <c r="BH676">
        <f t="shared" si="696"/>
        <v>0.1</v>
      </c>
      <c r="BI676">
        <f t="shared" si="697"/>
        <v>0.1</v>
      </c>
      <c r="BJ676">
        <f t="shared" si="698"/>
        <v>0.1</v>
      </c>
      <c r="BK676">
        <f t="shared" si="699"/>
        <v>10.1</v>
      </c>
      <c r="BM676">
        <f t="shared" si="700"/>
        <v>1.2999999999999998</v>
      </c>
      <c r="BN676">
        <f t="shared" si="701"/>
        <v>1.2999999999999998</v>
      </c>
      <c r="BO676">
        <f t="shared" si="702"/>
        <v>1.2999999999999998</v>
      </c>
      <c r="BP676">
        <f t="shared" si="703"/>
        <v>1.2999999999999998</v>
      </c>
      <c r="BQ676">
        <f t="shared" si="704"/>
        <v>1.2099999999999997</v>
      </c>
      <c r="BR676">
        <f t="shared" si="705"/>
        <v>1.2099999999999997</v>
      </c>
      <c r="BS676">
        <f t="shared" si="706"/>
        <v>1.1199999999999999</v>
      </c>
      <c r="BT676">
        <f t="shared" si="707"/>
        <v>1.1199999999999999</v>
      </c>
      <c r="BU676">
        <f t="shared" si="708"/>
        <v>1.0299999999999996</v>
      </c>
      <c r="BV676">
        <f t="shared" si="709"/>
        <v>0.93999999999999984</v>
      </c>
      <c r="BW676">
        <f t="shared" si="710"/>
        <v>0.93999999999999984</v>
      </c>
      <c r="BX676">
        <f t="shared" si="711"/>
        <v>0.93999999999999984</v>
      </c>
      <c r="BY676">
        <f t="shared" si="712"/>
        <v>0.93999999999999984</v>
      </c>
      <c r="BZ676">
        <f t="shared" si="713"/>
        <v>0.93999999999999984</v>
      </c>
      <c r="CA676">
        <f t="shared" si="714"/>
        <v>0.93999999999999984</v>
      </c>
      <c r="CB676">
        <f t="shared" si="715"/>
        <v>0.93999999999999984</v>
      </c>
      <c r="CC676">
        <f t="shared" si="716"/>
        <v>0.85000000000000009</v>
      </c>
      <c r="CD676">
        <f t="shared" si="717"/>
        <v>0.85000000000000009</v>
      </c>
      <c r="CE676">
        <f t="shared" si="718"/>
        <v>0.76</v>
      </c>
      <c r="CF676">
        <f t="shared" si="719"/>
        <v>34.760000000000005</v>
      </c>
      <c r="CH676">
        <f t="shared" si="720"/>
        <v>88.690000000000012</v>
      </c>
      <c r="CI676">
        <f t="shared" si="721"/>
        <v>22.000000000000004</v>
      </c>
      <c r="CJ676">
        <f t="shared" si="722"/>
        <v>12</v>
      </c>
      <c r="CK676">
        <f t="shared" si="723"/>
        <v>54.690000000000005</v>
      </c>
      <c r="CL676">
        <f t="shared" si="724"/>
        <v>0</v>
      </c>
      <c r="CM676">
        <f t="shared" si="725"/>
        <v>0</v>
      </c>
    </row>
    <row r="677" spans="1:91" x14ac:dyDescent="0.2">
      <c r="A677">
        <v>660</v>
      </c>
      <c r="B677">
        <f>B$14*(10-lgd*COUNTIF(Defaults!$AI677:$AR677,"&lt;="&amp;B$17))</f>
        <v>1.5</v>
      </c>
      <c r="C677">
        <f>C$14*(10-lgd*COUNTIF(Defaults!$AI677:$AR677,"&lt;="&amp;C$17))</f>
        <v>1.5</v>
      </c>
      <c r="D677">
        <f>D$14*(10-lgd*COUNTIF(Defaults!$AI677:$AR677,"&lt;="&amp;D$17))</f>
        <v>1.5</v>
      </c>
      <c r="E677">
        <f>E$14*(10-lgd*COUNTIF(Defaults!$AI677:$AR677,"&lt;="&amp;E$17))</f>
        <v>1.5</v>
      </c>
      <c r="F677">
        <f>F$14*(10-lgd*COUNTIF(Defaults!$AI677:$AR677,"&lt;="&amp;F$17))</f>
        <v>1.5</v>
      </c>
      <c r="G677">
        <f>G$14*(10-lgd*COUNTIF(Defaults!$AI677:$AR677,"&lt;="&amp;G$17))</f>
        <v>1.5</v>
      </c>
      <c r="H677">
        <f>H$14*(10-lgd*COUNTIF(Defaults!$AI677:$AR677,"&lt;="&amp;H$17))</f>
        <v>1.5</v>
      </c>
      <c r="I677">
        <f>I$14*(10-lgd*COUNTIF(Defaults!$AI677:$AR677,"&lt;="&amp;I$17))</f>
        <v>1.5</v>
      </c>
      <c r="J677">
        <f>J$14*(10-lgd*COUNTIF(Defaults!$AI677:$AR677,"&lt;="&amp;J$17))</f>
        <v>1.5</v>
      </c>
      <c r="K677">
        <f>K$14*(10-lgd*COUNTIF(Defaults!$AI677:$AR677,"&lt;="&amp;K$17))</f>
        <v>1.5</v>
      </c>
      <c r="L677">
        <f>L$14*(10-lgd*COUNTIF(Defaults!$AI677:$AR677,"&lt;="&amp;L$17))</f>
        <v>1.5</v>
      </c>
      <c r="M677">
        <f>M$14*(10-lgd*COUNTIF(Defaults!$AI677:$AR677,"&lt;="&amp;M$17))</f>
        <v>1.5</v>
      </c>
      <c r="N677">
        <f>N$14*(10-lgd*COUNTIF(Defaults!$AI677:$AR677,"&lt;="&amp;N$17))</f>
        <v>1.5</v>
      </c>
      <c r="O677">
        <f>O$14*(10-lgd*COUNTIF(Defaults!$AI677:$AR677,"&lt;="&amp;O$17))</f>
        <v>1.5</v>
      </c>
      <c r="P677">
        <f>P$14*(10-lgd*COUNTIF(Defaults!$AI677:$AR677,"&lt;="&amp;P$17))</f>
        <v>1.5</v>
      </c>
      <c r="Q677">
        <f>Q$14*(10-lgd*COUNTIF(Defaults!$AI677:$AR677,"&lt;="&amp;Q$17))</f>
        <v>1.5</v>
      </c>
      <c r="R677">
        <f>R$14*(10-lgd*COUNTIF(Defaults!$AI677:$AR677,"&lt;="&amp;R$17))</f>
        <v>1.5</v>
      </c>
      <c r="S677">
        <f>S$14*(10-lgd*COUNTIF(Defaults!$AI677:$AR677,"&lt;="&amp;S$17))</f>
        <v>1.5</v>
      </c>
      <c r="T677">
        <f>T$14*(10-lgd*COUNTIF(Defaults!$AI677:$AR677,"&lt;="&amp;T$17))</f>
        <v>1.5</v>
      </c>
      <c r="U677">
        <f>U$14*(10-lgd*COUNTIF(Defaults!$AI677:$AR677,"&lt;="&amp;U$17))</f>
        <v>101.5</v>
      </c>
      <c r="W677">
        <f t="shared" si="660"/>
        <v>0.1</v>
      </c>
      <c r="X677">
        <f t="shared" si="661"/>
        <v>0.1</v>
      </c>
      <c r="Y677">
        <f t="shared" si="662"/>
        <v>0.1</v>
      </c>
      <c r="Z677">
        <f t="shared" si="663"/>
        <v>0.1</v>
      </c>
      <c r="AA677">
        <f t="shared" si="664"/>
        <v>0.1</v>
      </c>
      <c r="AB677">
        <f t="shared" si="665"/>
        <v>0.1</v>
      </c>
      <c r="AC677">
        <f t="shared" si="666"/>
        <v>0.1</v>
      </c>
      <c r="AD677">
        <f t="shared" si="667"/>
        <v>0.1</v>
      </c>
      <c r="AE677">
        <f t="shared" si="668"/>
        <v>0.1</v>
      </c>
      <c r="AF677">
        <f t="shared" si="669"/>
        <v>0.1</v>
      </c>
      <c r="AG677">
        <f t="shared" si="670"/>
        <v>0.1</v>
      </c>
      <c r="AH677">
        <f t="shared" si="671"/>
        <v>0.1</v>
      </c>
      <c r="AI677">
        <f t="shared" si="672"/>
        <v>0.1</v>
      </c>
      <c r="AJ677">
        <f t="shared" si="673"/>
        <v>0.1</v>
      </c>
      <c r="AK677">
        <f t="shared" si="674"/>
        <v>0.1</v>
      </c>
      <c r="AL677">
        <f t="shared" si="675"/>
        <v>0.1</v>
      </c>
      <c r="AM677">
        <f t="shared" si="676"/>
        <v>0.1</v>
      </c>
      <c r="AN677">
        <f t="shared" si="677"/>
        <v>0.1</v>
      </c>
      <c r="AO677">
        <f t="shared" si="678"/>
        <v>0.1</v>
      </c>
      <c r="AP677">
        <f t="shared" si="679"/>
        <v>20.100000000000001</v>
      </c>
      <c r="AR677">
        <f t="shared" si="680"/>
        <v>0.1</v>
      </c>
      <c r="AS677">
        <f t="shared" si="681"/>
        <v>0.1</v>
      </c>
      <c r="AT677">
        <f t="shared" si="682"/>
        <v>0.1</v>
      </c>
      <c r="AU677">
        <f t="shared" si="683"/>
        <v>0.1</v>
      </c>
      <c r="AV677">
        <f t="shared" si="684"/>
        <v>0.1</v>
      </c>
      <c r="AW677">
        <f t="shared" si="685"/>
        <v>0.1</v>
      </c>
      <c r="AX677">
        <f t="shared" si="686"/>
        <v>0.1</v>
      </c>
      <c r="AY677">
        <f t="shared" si="687"/>
        <v>0.1</v>
      </c>
      <c r="AZ677">
        <f t="shared" si="688"/>
        <v>0.1</v>
      </c>
      <c r="BA677">
        <f t="shared" si="689"/>
        <v>0.1</v>
      </c>
      <c r="BB677">
        <f t="shared" si="690"/>
        <v>0.1</v>
      </c>
      <c r="BC677">
        <f t="shared" si="691"/>
        <v>0.1</v>
      </c>
      <c r="BD677">
        <f t="shared" si="692"/>
        <v>0.1</v>
      </c>
      <c r="BE677">
        <f t="shared" si="693"/>
        <v>0.1</v>
      </c>
      <c r="BF677">
        <f t="shared" si="694"/>
        <v>0.1</v>
      </c>
      <c r="BG677">
        <f t="shared" si="695"/>
        <v>0.1</v>
      </c>
      <c r="BH677">
        <f t="shared" si="696"/>
        <v>0.1</v>
      </c>
      <c r="BI677">
        <f t="shared" si="697"/>
        <v>0.1</v>
      </c>
      <c r="BJ677">
        <f t="shared" si="698"/>
        <v>0.1</v>
      </c>
      <c r="BK677">
        <f t="shared" si="699"/>
        <v>10.1</v>
      </c>
      <c r="BM677">
        <f t="shared" si="700"/>
        <v>1.2999999999999998</v>
      </c>
      <c r="BN677">
        <f t="shared" si="701"/>
        <v>1.2999999999999998</v>
      </c>
      <c r="BO677">
        <f t="shared" si="702"/>
        <v>1.2999999999999998</v>
      </c>
      <c r="BP677">
        <f t="shared" si="703"/>
        <v>1.2999999999999998</v>
      </c>
      <c r="BQ677">
        <f t="shared" si="704"/>
        <v>1.2999999999999998</v>
      </c>
      <c r="BR677">
        <f t="shared" si="705"/>
        <v>1.2999999999999998</v>
      </c>
      <c r="BS677">
        <f t="shared" si="706"/>
        <v>1.2999999999999998</v>
      </c>
      <c r="BT677">
        <f t="shared" si="707"/>
        <v>1.2999999999999998</v>
      </c>
      <c r="BU677">
        <f t="shared" si="708"/>
        <v>1.2999999999999998</v>
      </c>
      <c r="BV677">
        <f t="shared" si="709"/>
        <v>1.2999999999999998</v>
      </c>
      <c r="BW677">
        <f t="shared" si="710"/>
        <v>1.2999999999999998</v>
      </c>
      <c r="BX677">
        <f t="shared" si="711"/>
        <v>1.2999999999999998</v>
      </c>
      <c r="BY677">
        <f t="shared" si="712"/>
        <v>1.2999999999999998</v>
      </c>
      <c r="BZ677">
        <f t="shared" si="713"/>
        <v>1.2999999999999998</v>
      </c>
      <c r="CA677">
        <f t="shared" si="714"/>
        <v>1.2999999999999998</v>
      </c>
      <c r="CB677">
        <f t="shared" si="715"/>
        <v>1.2999999999999998</v>
      </c>
      <c r="CC677">
        <f t="shared" si="716"/>
        <v>1.2999999999999998</v>
      </c>
      <c r="CD677">
        <f t="shared" si="717"/>
        <v>1.2999999999999998</v>
      </c>
      <c r="CE677">
        <f t="shared" si="718"/>
        <v>1.2999999999999998</v>
      </c>
      <c r="CF677">
        <f t="shared" si="719"/>
        <v>71.300000000000011</v>
      </c>
      <c r="CH677">
        <f t="shared" si="720"/>
        <v>130</v>
      </c>
      <c r="CI677">
        <f t="shared" si="721"/>
        <v>22.000000000000004</v>
      </c>
      <c r="CJ677">
        <f t="shared" si="722"/>
        <v>12</v>
      </c>
      <c r="CK677">
        <f t="shared" si="723"/>
        <v>96.000000000000014</v>
      </c>
      <c r="CL677">
        <f t="shared" si="724"/>
        <v>0</v>
      </c>
      <c r="CM677">
        <f t="shared" si="725"/>
        <v>0</v>
      </c>
    </row>
    <row r="678" spans="1:91" x14ac:dyDescent="0.2">
      <c r="A678">
        <v>661</v>
      </c>
      <c r="B678">
        <f>B$14*(10-lgd*COUNTIF(Defaults!$AI678:$AR678,"&lt;="&amp;B$17))</f>
        <v>1.41</v>
      </c>
      <c r="C678">
        <f>C$14*(10-lgd*COUNTIF(Defaults!$AI678:$AR678,"&lt;="&amp;C$17))</f>
        <v>1.41</v>
      </c>
      <c r="D678">
        <f>D$14*(10-lgd*COUNTIF(Defaults!$AI678:$AR678,"&lt;="&amp;D$17))</f>
        <v>1.41</v>
      </c>
      <c r="E678">
        <f>E$14*(10-lgd*COUNTIF(Defaults!$AI678:$AR678,"&lt;="&amp;E$17))</f>
        <v>1.41</v>
      </c>
      <c r="F678">
        <f>F$14*(10-lgd*COUNTIF(Defaults!$AI678:$AR678,"&lt;="&amp;F$17))</f>
        <v>1.41</v>
      </c>
      <c r="G678">
        <f>G$14*(10-lgd*COUNTIF(Defaults!$AI678:$AR678,"&lt;="&amp;G$17))</f>
        <v>1.41</v>
      </c>
      <c r="H678">
        <f>H$14*(10-lgd*COUNTIF(Defaults!$AI678:$AR678,"&lt;="&amp;H$17))</f>
        <v>1.41</v>
      </c>
      <c r="I678">
        <f>I$14*(10-lgd*COUNTIF(Defaults!$AI678:$AR678,"&lt;="&amp;I$17))</f>
        <v>1.32</v>
      </c>
      <c r="J678">
        <f>J$14*(10-lgd*COUNTIF(Defaults!$AI678:$AR678,"&lt;="&amp;J$17))</f>
        <v>1.32</v>
      </c>
      <c r="K678">
        <f>K$14*(10-lgd*COUNTIF(Defaults!$AI678:$AR678,"&lt;="&amp;K$17))</f>
        <v>1.32</v>
      </c>
      <c r="L678">
        <f>L$14*(10-lgd*COUNTIF(Defaults!$AI678:$AR678,"&lt;="&amp;L$17))</f>
        <v>1.32</v>
      </c>
      <c r="M678">
        <f>M$14*(10-lgd*COUNTIF(Defaults!$AI678:$AR678,"&lt;="&amp;M$17))</f>
        <v>1.32</v>
      </c>
      <c r="N678">
        <f>N$14*(10-lgd*COUNTIF(Defaults!$AI678:$AR678,"&lt;="&amp;N$17))</f>
        <v>1.32</v>
      </c>
      <c r="O678">
        <f>O$14*(10-lgd*COUNTIF(Defaults!$AI678:$AR678,"&lt;="&amp;O$17))</f>
        <v>1.32</v>
      </c>
      <c r="P678">
        <f>P$14*(10-lgd*COUNTIF(Defaults!$AI678:$AR678,"&lt;="&amp;P$17))</f>
        <v>1.32</v>
      </c>
      <c r="Q678">
        <f>Q$14*(10-lgd*COUNTIF(Defaults!$AI678:$AR678,"&lt;="&amp;Q$17))</f>
        <v>1.32</v>
      </c>
      <c r="R678">
        <f>R$14*(10-lgd*COUNTIF(Defaults!$AI678:$AR678,"&lt;="&amp;R$17))</f>
        <v>1.32</v>
      </c>
      <c r="S678">
        <f>S$14*(10-lgd*COUNTIF(Defaults!$AI678:$AR678,"&lt;="&amp;S$17))</f>
        <v>1.32</v>
      </c>
      <c r="T678">
        <f>T$14*(10-lgd*COUNTIF(Defaults!$AI678:$AR678,"&lt;="&amp;T$17))</f>
        <v>1.32</v>
      </c>
      <c r="U678">
        <f>U$14*(10-lgd*COUNTIF(Defaults!$AI678:$AR678,"&lt;="&amp;U$17))</f>
        <v>89.320000000000007</v>
      </c>
      <c r="W678">
        <f t="shared" si="660"/>
        <v>0.1</v>
      </c>
      <c r="X678">
        <f t="shared" si="661"/>
        <v>0.1</v>
      </c>
      <c r="Y678">
        <f t="shared" si="662"/>
        <v>0.1</v>
      </c>
      <c r="Z678">
        <f t="shared" si="663"/>
        <v>0.1</v>
      </c>
      <c r="AA678">
        <f t="shared" si="664"/>
        <v>0.1</v>
      </c>
      <c r="AB678">
        <f t="shared" si="665"/>
        <v>0.1</v>
      </c>
      <c r="AC678">
        <f t="shared" si="666"/>
        <v>0.1</v>
      </c>
      <c r="AD678">
        <f t="shared" si="667"/>
        <v>0.1</v>
      </c>
      <c r="AE678">
        <f t="shared" si="668"/>
        <v>0.1</v>
      </c>
      <c r="AF678">
        <f t="shared" si="669"/>
        <v>0.1</v>
      </c>
      <c r="AG678">
        <f t="shared" si="670"/>
        <v>0.1</v>
      </c>
      <c r="AH678">
        <f t="shared" si="671"/>
        <v>0.1</v>
      </c>
      <c r="AI678">
        <f t="shared" si="672"/>
        <v>0.1</v>
      </c>
      <c r="AJ678">
        <f t="shared" si="673"/>
        <v>0.1</v>
      </c>
      <c r="AK678">
        <f t="shared" si="674"/>
        <v>0.1</v>
      </c>
      <c r="AL678">
        <f t="shared" si="675"/>
        <v>0.1</v>
      </c>
      <c r="AM678">
        <f t="shared" si="676"/>
        <v>0.1</v>
      </c>
      <c r="AN678">
        <f t="shared" si="677"/>
        <v>0.1</v>
      </c>
      <c r="AO678">
        <f t="shared" si="678"/>
        <v>0.1</v>
      </c>
      <c r="AP678">
        <f t="shared" si="679"/>
        <v>20.100000000000001</v>
      </c>
      <c r="AR678">
        <f t="shared" si="680"/>
        <v>0.1</v>
      </c>
      <c r="AS678">
        <f t="shared" si="681"/>
        <v>0.1</v>
      </c>
      <c r="AT678">
        <f t="shared" si="682"/>
        <v>0.1</v>
      </c>
      <c r="AU678">
        <f t="shared" si="683"/>
        <v>0.1</v>
      </c>
      <c r="AV678">
        <f t="shared" si="684"/>
        <v>0.1</v>
      </c>
      <c r="AW678">
        <f t="shared" si="685"/>
        <v>0.1</v>
      </c>
      <c r="AX678">
        <f t="shared" si="686"/>
        <v>0.1</v>
      </c>
      <c r="AY678">
        <f t="shared" si="687"/>
        <v>0.1</v>
      </c>
      <c r="AZ678">
        <f t="shared" si="688"/>
        <v>0.1</v>
      </c>
      <c r="BA678">
        <f t="shared" si="689"/>
        <v>0.1</v>
      </c>
      <c r="BB678">
        <f t="shared" si="690"/>
        <v>0.1</v>
      </c>
      <c r="BC678">
        <f t="shared" si="691"/>
        <v>0.1</v>
      </c>
      <c r="BD678">
        <f t="shared" si="692"/>
        <v>0.1</v>
      </c>
      <c r="BE678">
        <f t="shared" si="693"/>
        <v>0.1</v>
      </c>
      <c r="BF678">
        <f t="shared" si="694"/>
        <v>0.1</v>
      </c>
      <c r="BG678">
        <f t="shared" si="695"/>
        <v>0.1</v>
      </c>
      <c r="BH678">
        <f t="shared" si="696"/>
        <v>0.1</v>
      </c>
      <c r="BI678">
        <f t="shared" si="697"/>
        <v>0.1</v>
      </c>
      <c r="BJ678">
        <f t="shared" si="698"/>
        <v>0.1</v>
      </c>
      <c r="BK678">
        <f t="shared" si="699"/>
        <v>10.1</v>
      </c>
      <c r="BM678">
        <f t="shared" si="700"/>
        <v>1.2099999999999997</v>
      </c>
      <c r="BN678">
        <f t="shared" si="701"/>
        <v>1.2099999999999997</v>
      </c>
      <c r="BO678">
        <f t="shared" si="702"/>
        <v>1.2099999999999997</v>
      </c>
      <c r="BP678">
        <f t="shared" si="703"/>
        <v>1.2099999999999997</v>
      </c>
      <c r="BQ678">
        <f t="shared" si="704"/>
        <v>1.2099999999999997</v>
      </c>
      <c r="BR678">
        <f t="shared" si="705"/>
        <v>1.2099999999999997</v>
      </c>
      <c r="BS678">
        <f t="shared" si="706"/>
        <v>1.2099999999999997</v>
      </c>
      <c r="BT678">
        <f t="shared" si="707"/>
        <v>1.1199999999999999</v>
      </c>
      <c r="BU678">
        <f t="shared" si="708"/>
        <v>1.1199999999999999</v>
      </c>
      <c r="BV678">
        <f t="shared" si="709"/>
        <v>1.1199999999999999</v>
      </c>
      <c r="BW678">
        <f t="shared" si="710"/>
        <v>1.1199999999999999</v>
      </c>
      <c r="BX678">
        <f t="shared" si="711"/>
        <v>1.1199999999999999</v>
      </c>
      <c r="BY678">
        <f t="shared" si="712"/>
        <v>1.1199999999999999</v>
      </c>
      <c r="BZ678">
        <f t="shared" si="713"/>
        <v>1.1199999999999999</v>
      </c>
      <c r="CA678">
        <f t="shared" si="714"/>
        <v>1.1199999999999999</v>
      </c>
      <c r="CB678">
        <f t="shared" si="715"/>
        <v>1.1199999999999999</v>
      </c>
      <c r="CC678">
        <f t="shared" si="716"/>
        <v>1.1199999999999999</v>
      </c>
      <c r="CD678">
        <f t="shared" si="717"/>
        <v>1.1199999999999999</v>
      </c>
      <c r="CE678">
        <f t="shared" si="718"/>
        <v>1.1199999999999999</v>
      </c>
      <c r="CF678">
        <f t="shared" si="719"/>
        <v>59.12</v>
      </c>
      <c r="CH678">
        <f t="shared" si="720"/>
        <v>115.03</v>
      </c>
      <c r="CI678">
        <f t="shared" si="721"/>
        <v>22.000000000000004</v>
      </c>
      <c r="CJ678">
        <f t="shared" si="722"/>
        <v>12</v>
      </c>
      <c r="CK678">
        <f t="shared" si="723"/>
        <v>81.03</v>
      </c>
      <c r="CL678">
        <f t="shared" si="724"/>
        <v>0</v>
      </c>
      <c r="CM678">
        <f t="shared" si="725"/>
        <v>0</v>
      </c>
    </row>
    <row r="679" spans="1:91" x14ac:dyDescent="0.2">
      <c r="A679">
        <v>662</v>
      </c>
      <c r="B679">
        <f>B$14*(10-lgd*COUNTIF(Defaults!$AI679:$AR679,"&lt;="&amp;B$17))</f>
        <v>1.5</v>
      </c>
      <c r="C679">
        <f>C$14*(10-lgd*COUNTIF(Defaults!$AI679:$AR679,"&lt;="&amp;C$17))</f>
        <v>1.41</v>
      </c>
      <c r="D679">
        <f>D$14*(10-lgd*COUNTIF(Defaults!$AI679:$AR679,"&lt;="&amp;D$17))</f>
        <v>1.41</v>
      </c>
      <c r="E679">
        <f>E$14*(10-lgd*COUNTIF(Defaults!$AI679:$AR679,"&lt;="&amp;E$17))</f>
        <v>1.41</v>
      </c>
      <c r="F679">
        <f>F$14*(10-lgd*COUNTIF(Defaults!$AI679:$AR679,"&lt;="&amp;F$17))</f>
        <v>1.41</v>
      </c>
      <c r="G679">
        <f>G$14*(10-lgd*COUNTIF(Defaults!$AI679:$AR679,"&lt;="&amp;G$17))</f>
        <v>1.41</v>
      </c>
      <c r="H679">
        <f>H$14*(10-lgd*COUNTIF(Defaults!$AI679:$AR679,"&lt;="&amp;H$17))</f>
        <v>1.41</v>
      </c>
      <c r="I679">
        <f>I$14*(10-lgd*COUNTIF(Defaults!$AI679:$AR679,"&lt;="&amp;I$17))</f>
        <v>1.32</v>
      </c>
      <c r="J679">
        <f>J$14*(10-lgd*COUNTIF(Defaults!$AI679:$AR679,"&lt;="&amp;J$17))</f>
        <v>1.32</v>
      </c>
      <c r="K679">
        <f>K$14*(10-lgd*COUNTIF(Defaults!$AI679:$AR679,"&lt;="&amp;K$17))</f>
        <v>1.32</v>
      </c>
      <c r="L679">
        <f>L$14*(10-lgd*COUNTIF(Defaults!$AI679:$AR679,"&lt;="&amp;L$17))</f>
        <v>1.32</v>
      </c>
      <c r="M679">
        <f>M$14*(10-lgd*COUNTIF(Defaults!$AI679:$AR679,"&lt;="&amp;M$17))</f>
        <v>1.32</v>
      </c>
      <c r="N679">
        <f>N$14*(10-lgd*COUNTIF(Defaults!$AI679:$AR679,"&lt;="&amp;N$17))</f>
        <v>1.32</v>
      </c>
      <c r="O679">
        <f>O$14*(10-lgd*COUNTIF(Defaults!$AI679:$AR679,"&lt;="&amp;O$17))</f>
        <v>1.32</v>
      </c>
      <c r="P679">
        <f>P$14*(10-lgd*COUNTIF(Defaults!$AI679:$AR679,"&lt;="&amp;P$17))</f>
        <v>1.32</v>
      </c>
      <c r="Q679">
        <f>Q$14*(10-lgd*COUNTIF(Defaults!$AI679:$AR679,"&lt;="&amp;Q$17))</f>
        <v>1.32</v>
      </c>
      <c r="R679">
        <f>R$14*(10-lgd*COUNTIF(Defaults!$AI679:$AR679,"&lt;="&amp;R$17))</f>
        <v>1.32</v>
      </c>
      <c r="S679">
        <f>S$14*(10-lgd*COUNTIF(Defaults!$AI679:$AR679,"&lt;="&amp;S$17))</f>
        <v>1.32</v>
      </c>
      <c r="T679">
        <f>T$14*(10-lgd*COUNTIF(Defaults!$AI679:$AR679,"&lt;="&amp;T$17))</f>
        <v>1.32</v>
      </c>
      <c r="U679">
        <f>U$14*(10-lgd*COUNTIF(Defaults!$AI679:$AR679,"&lt;="&amp;U$17))</f>
        <v>89.320000000000007</v>
      </c>
      <c r="W679">
        <f t="shared" si="660"/>
        <v>0.1</v>
      </c>
      <c r="X679">
        <f t="shared" si="661"/>
        <v>0.1</v>
      </c>
      <c r="Y679">
        <f t="shared" si="662"/>
        <v>0.1</v>
      </c>
      <c r="Z679">
        <f t="shared" si="663"/>
        <v>0.1</v>
      </c>
      <c r="AA679">
        <f t="shared" si="664"/>
        <v>0.1</v>
      </c>
      <c r="AB679">
        <f t="shared" si="665"/>
        <v>0.1</v>
      </c>
      <c r="AC679">
        <f t="shared" si="666"/>
        <v>0.1</v>
      </c>
      <c r="AD679">
        <f t="shared" si="667"/>
        <v>0.1</v>
      </c>
      <c r="AE679">
        <f t="shared" si="668"/>
        <v>0.1</v>
      </c>
      <c r="AF679">
        <f t="shared" si="669"/>
        <v>0.1</v>
      </c>
      <c r="AG679">
        <f t="shared" si="670"/>
        <v>0.1</v>
      </c>
      <c r="AH679">
        <f t="shared" si="671"/>
        <v>0.1</v>
      </c>
      <c r="AI679">
        <f t="shared" si="672"/>
        <v>0.1</v>
      </c>
      <c r="AJ679">
        <f t="shared" si="673"/>
        <v>0.1</v>
      </c>
      <c r="AK679">
        <f t="shared" si="674"/>
        <v>0.1</v>
      </c>
      <c r="AL679">
        <f t="shared" si="675"/>
        <v>0.1</v>
      </c>
      <c r="AM679">
        <f t="shared" si="676"/>
        <v>0.1</v>
      </c>
      <c r="AN679">
        <f t="shared" si="677"/>
        <v>0.1</v>
      </c>
      <c r="AO679">
        <f t="shared" si="678"/>
        <v>0.1</v>
      </c>
      <c r="AP679">
        <f t="shared" si="679"/>
        <v>20.100000000000001</v>
      </c>
      <c r="AR679">
        <f t="shared" si="680"/>
        <v>0.1</v>
      </c>
      <c r="AS679">
        <f t="shared" si="681"/>
        <v>0.1</v>
      </c>
      <c r="AT679">
        <f t="shared" si="682"/>
        <v>0.1</v>
      </c>
      <c r="AU679">
        <f t="shared" si="683"/>
        <v>0.1</v>
      </c>
      <c r="AV679">
        <f t="shared" si="684"/>
        <v>0.1</v>
      </c>
      <c r="AW679">
        <f t="shared" si="685"/>
        <v>0.1</v>
      </c>
      <c r="AX679">
        <f t="shared" si="686"/>
        <v>0.1</v>
      </c>
      <c r="AY679">
        <f t="shared" si="687"/>
        <v>0.1</v>
      </c>
      <c r="AZ679">
        <f t="shared" si="688"/>
        <v>0.1</v>
      </c>
      <c r="BA679">
        <f t="shared" si="689"/>
        <v>0.1</v>
      </c>
      <c r="BB679">
        <f t="shared" si="690"/>
        <v>0.1</v>
      </c>
      <c r="BC679">
        <f t="shared" si="691"/>
        <v>0.1</v>
      </c>
      <c r="BD679">
        <f t="shared" si="692"/>
        <v>0.1</v>
      </c>
      <c r="BE679">
        <f t="shared" si="693"/>
        <v>0.1</v>
      </c>
      <c r="BF679">
        <f t="shared" si="694"/>
        <v>0.1</v>
      </c>
      <c r="BG679">
        <f t="shared" si="695"/>
        <v>0.1</v>
      </c>
      <c r="BH679">
        <f t="shared" si="696"/>
        <v>0.1</v>
      </c>
      <c r="BI679">
        <f t="shared" si="697"/>
        <v>0.1</v>
      </c>
      <c r="BJ679">
        <f t="shared" si="698"/>
        <v>0.1</v>
      </c>
      <c r="BK679">
        <f t="shared" si="699"/>
        <v>10.1</v>
      </c>
      <c r="BM679">
        <f t="shared" si="700"/>
        <v>1.2999999999999998</v>
      </c>
      <c r="BN679">
        <f t="shared" si="701"/>
        <v>1.2099999999999997</v>
      </c>
      <c r="BO679">
        <f t="shared" si="702"/>
        <v>1.2099999999999997</v>
      </c>
      <c r="BP679">
        <f t="shared" si="703"/>
        <v>1.2099999999999997</v>
      </c>
      <c r="BQ679">
        <f t="shared" si="704"/>
        <v>1.2099999999999997</v>
      </c>
      <c r="BR679">
        <f t="shared" si="705"/>
        <v>1.2099999999999997</v>
      </c>
      <c r="BS679">
        <f t="shared" si="706"/>
        <v>1.2099999999999997</v>
      </c>
      <c r="BT679">
        <f t="shared" si="707"/>
        <v>1.1199999999999999</v>
      </c>
      <c r="BU679">
        <f t="shared" si="708"/>
        <v>1.1199999999999999</v>
      </c>
      <c r="BV679">
        <f t="shared" si="709"/>
        <v>1.1199999999999999</v>
      </c>
      <c r="BW679">
        <f t="shared" si="710"/>
        <v>1.1199999999999999</v>
      </c>
      <c r="BX679">
        <f t="shared" si="711"/>
        <v>1.1199999999999999</v>
      </c>
      <c r="BY679">
        <f t="shared" si="712"/>
        <v>1.1199999999999999</v>
      </c>
      <c r="BZ679">
        <f t="shared" si="713"/>
        <v>1.1199999999999999</v>
      </c>
      <c r="CA679">
        <f t="shared" si="714"/>
        <v>1.1199999999999999</v>
      </c>
      <c r="CB679">
        <f t="shared" si="715"/>
        <v>1.1199999999999999</v>
      </c>
      <c r="CC679">
        <f t="shared" si="716"/>
        <v>1.1199999999999999</v>
      </c>
      <c r="CD679">
        <f t="shared" si="717"/>
        <v>1.1199999999999999</v>
      </c>
      <c r="CE679">
        <f t="shared" si="718"/>
        <v>1.1199999999999999</v>
      </c>
      <c r="CF679">
        <f t="shared" si="719"/>
        <v>59.12</v>
      </c>
      <c r="CH679">
        <f t="shared" si="720"/>
        <v>115.12</v>
      </c>
      <c r="CI679">
        <f t="shared" si="721"/>
        <v>22.000000000000004</v>
      </c>
      <c r="CJ679">
        <f t="shared" si="722"/>
        <v>12</v>
      </c>
      <c r="CK679">
        <f t="shared" si="723"/>
        <v>81.12</v>
      </c>
      <c r="CL679">
        <f t="shared" si="724"/>
        <v>0</v>
      </c>
      <c r="CM679">
        <f t="shared" si="725"/>
        <v>0</v>
      </c>
    </row>
    <row r="680" spans="1:91" x14ac:dyDescent="0.2">
      <c r="A680">
        <v>663</v>
      </c>
      <c r="B680">
        <f>B$14*(10-lgd*COUNTIF(Defaults!$AI680:$AR680,"&lt;="&amp;B$17))</f>
        <v>1.5</v>
      </c>
      <c r="C680">
        <f>C$14*(10-lgd*COUNTIF(Defaults!$AI680:$AR680,"&lt;="&amp;C$17))</f>
        <v>1.5</v>
      </c>
      <c r="D680">
        <f>D$14*(10-lgd*COUNTIF(Defaults!$AI680:$AR680,"&lt;="&amp;D$17))</f>
        <v>1.5</v>
      </c>
      <c r="E680">
        <f>E$14*(10-lgd*COUNTIF(Defaults!$AI680:$AR680,"&lt;="&amp;E$17))</f>
        <v>1.5</v>
      </c>
      <c r="F680">
        <f>F$14*(10-lgd*COUNTIF(Defaults!$AI680:$AR680,"&lt;="&amp;F$17))</f>
        <v>1.5</v>
      </c>
      <c r="G680">
        <f>G$14*(10-lgd*COUNTIF(Defaults!$AI680:$AR680,"&lt;="&amp;G$17))</f>
        <v>1.5</v>
      </c>
      <c r="H680">
        <f>H$14*(10-lgd*COUNTIF(Defaults!$AI680:$AR680,"&lt;="&amp;H$17))</f>
        <v>1.5</v>
      </c>
      <c r="I680">
        <f>I$14*(10-lgd*COUNTIF(Defaults!$AI680:$AR680,"&lt;="&amp;I$17))</f>
        <v>1.5</v>
      </c>
      <c r="J680">
        <f>J$14*(10-lgd*COUNTIF(Defaults!$AI680:$AR680,"&lt;="&amp;J$17))</f>
        <v>1.5</v>
      </c>
      <c r="K680">
        <f>K$14*(10-lgd*COUNTIF(Defaults!$AI680:$AR680,"&lt;="&amp;K$17))</f>
        <v>1.5</v>
      </c>
      <c r="L680">
        <f>L$14*(10-lgd*COUNTIF(Defaults!$AI680:$AR680,"&lt;="&amp;L$17))</f>
        <v>1.5</v>
      </c>
      <c r="M680">
        <f>M$14*(10-lgd*COUNTIF(Defaults!$AI680:$AR680,"&lt;="&amp;M$17))</f>
        <v>1.5</v>
      </c>
      <c r="N680">
        <f>N$14*(10-lgd*COUNTIF(Defaults!$AI680:$AR680,"&lt;="&amp;N$17))</f>
        <v>1.5</v>
      </c>
      <c r="O680">
        <f>O$14*(10-lgd*COUNTIF(Defaults!$AI680:$AR680,"&lt;="&amp;O$17))</f>
        <v>1.5</v>
      </c>
      <c r="P680">
        <f>P$14*(10-lgd*COUNTIF(Defaults!$AI680:$AR680,"&lt;="&amp;P$17))</f>
        <v>1.5</v>
      </c>
      <c r="Q680">
        <f>Q$14*(10-lgd*COUNTIF(Defaults!$AI680:$AR680,"&lt;="&amp;Q$17))</f>
        <v>1.5</v>
      </c>
      <c r="R680">
        <f>R$14*(10-lgd*COUNTIF(Defaults!$AI680:$AR680,"&lt;="&amp;R$17))</f>
        <v>1.5</v>
      </c>
      <c r="S680">
        <f>S$14*(10-lgd*COUNTIF(Defaults!$AI680:$AR680,"&lt;="&amp;S$17))</f>
        <v>1.5</v>
      </c>
      <c r="T680">
        <f>T$14*(10-lgd*COUNTIF(Defaults!$AI680:$AR680,"&lt;="&amp;T$17))</f>
        <v>1.5</v>
      </c>
      <c r="U680">
        <f>U$14*(10-lgd*COUNTIF(Defaults!$AI680:$AR680,"&lt;="&amp;U$17))</f>
        <v>101.5</v>
      </c>
      <c r="W680">
        <f t="shared" si="660"/>
        <v>0.1</v>
      </c>
      <c r="X680">
        <f t="shared" si="661"/>
        <v>0.1</v>
      </c>
      <c r="Y680">
        <f t="shared" si="662"/>
        <v>0.1</v>
      </c>
      <c r="Z680">
        <f t="shared" si="663"/>
        <v>0.1</v>
      </c>
      <c r="AA680">
        <f t="shared" si="664"/>
        <v>0.1</v>
      </c>
      <c r="AB680">
        <f t="shared" si="665"/>
        <v>0.1</v>
      </c>
      <c r="AC680">
        <f t="shared" si="666"/>
        <v>0.1</v>
      </c>
      <c r="AD680">
        <f t="shared" si="667"/>
        <v>0.1</v>
      </c>
      <c r="AE680">
        <f t="shared" si="668"/>
        <v>0.1</v>
      </c>
      <c r="AF680">
        <f t="shared" si="669"/>
        <v>0.1</v>
      </c>
      <c r="AG680">
        <f t="shared" si="670"/>
        <v>0.1</v>
      </c>
      <c r="AH680">
        <f t="shared" si="671"/>
        <v>0.1</v>
      </c>
      <c r="AI680">
        <f t="shared" si="672"/>
        <v>0.1</v>
      </c>
      <c r="AJ680">
        <f t="shared" si="673"/>
        <v>0.1</v>
      </c>
      <c r="AK680">
        <f t="shared" si="674"/>
        <v>0.1</v>
      </c>
      <c r="AL680">
        <f t="shared" si="675"/>
        <v>0.1</v>
      </c>
      <c r="AM680">
        <f t="shared" si="676"/>
        <v>0.1</v>
      </c>
      <c r="AN680">
        <f t="shared" si="677"/>
        <v>0.1</v>
      </c>
      <c r="AO680">
        <f t="shared" si="678"/>
        <v>0.1</v>
      </c>
      <c r="AP680">
        <f t="shared" si="679"/>
        <v>20.100000000000001</v>
      </c>
      <c r="AR680">
        <f t="shared" si="680"/>
        <v>0.1</v>
      </c>
      <c r="AS680">
        <f t="shared" si="681"/>
        <v>0.1</v>
      </c>
      <c r="AT680">
        <f t="shared" si="682"/>
        <v>0.1</v>
      </c>
      <c r="AU680">
        <f t="shared" si="683"/>
        <v>0.1</v>
      </c>
      <c r="AV680">
        <f t="shared" si="684"/>
        <v>0.1</v>
      </c>
      <c r="AW680">
        <f t="shared" si="685"/>
        <v>0.1</v>
      </c>
      <c r="AX680">
        <f t="shared" si="686"/>
        <v>0.1</v>
      </c>
      <c r="AY680">
        <f t="shared" si="687"/>
        <v>0.1</v>
      </c>
      <c r="AZ680">
        <f t="shared" si="688"/>
        <v>0.1</v>
      </c>
      <c r="BA680">
        <f t="shared" si="689"/>
        <v>0.1</v>
      </c>
      <c r="BB680">
        <f t="shared" si="690"/>
        <v>0.1</v>
      </c>
      <c r="BC680">
        <f t="shared" si="691"/>
        <v>0.1</v>
      </c>
      <c r="BD680">
        <f t="shared" si="692"/>
        <v>0.1</v>
      </c>
      <c r="BE680">
        <f t="shared" si="693"/>
        <v>0.1</v>
      </c>
      <c r="BF680">
        <f t="shared" si="694"/>
        <v>0.1</v>
      </c>
      <c r="BG680">
        <f t="shared" si="695"/>
        <v>0.1</v>
      </c>
      <c r="BH680">
        <f t="shared" si="696"/>
        <v>0.1</v>
      </c>
      <c r="BI680">
        <f t="shared" si="697"/>
        <v>0.1</v>
      </c>
      <c r="BJ680">
        <f t="shared" si="698"/>
        <v>0.1</v>
      </c>
      <c r="BK680">
        <f t="shared" si="699"/>
        <v>10.1</v>
      </c>
      <c r="BM680">
        <f t="shared" si="700"/>
        <v>1.2999999999999998</v>
      </c>
      <c r="BN680">
        <f t="shared" si="701"/>
        <v>1.2999999999999998</v>
      </c>
      <c r="BO680">
        <f t="shared" si="702"/>
        <v>1.2999999999999998</v>
      </c>
      <c r="BP680">
        <f t="shared" si="703"/>
        <v>1.2999999999999998</v>
      </c>
      <c r="BQ680">
        <f t="shared" si="704"/>
        <v>1.2999999999999998</v>
      </c>
      <c r="BR680">
        <f t="shared" si="705"/>
        <v>1.2999999999999998</v>
      </c>
      <c r="BS680">
        <f t="shared" si="706"/>
        <v>1.2999999999999998</v>
      </c>
      <c r="BT680">
        <f t="shared" si="707"/>
        <v>1.2999999999999998</v>
      </c>
      <c r="BU680">
        <f t="shared" si="708"/>
        <v>1.2999999999999998</v>
      </c>
      <c r="BV680">
        <f t="shared" si="709"/>
        <v>1.2999999999999998</v>
      </c>
      <c r="BW680">
        <f t="shared" si="710"/>
        <v>1.2999999999999998</v>
      </c>
      <c r="BX680">
        <f t="shared" si="711"/>
        <v>1.2999999999999998</v>
      </c>
      <c r="BY680">
        <f t="shared" si="712"/>
        <v>1.2999999999999998</v>
      </c>
      <c r="BZ680">
        <f t="shared" si="713"/>
        <v>1.2999999999999998</v>
      </c>
      <c r="CA680">
        <f t="shared" si="714"/>
        <v>1.2999999999999998</v>
      </c>
      <c r="CB680">
        <f t="shared" si="715"/>
        <v>1.2999999999999998</v>
      </c>
      <c r="CC680">
        <f t="shared" si="716"/>
        <v>1.2999999999999998</v>
      </c>
      <c r="CD680">
        <f t="shared" si="717"/>
        <v>1.2999999999999998</v>
      </c>
      <c r="CE680">
        <f t="shared" si="718"/>
        <v>1.2999999999999998</v>
      </c>
      <c r="CF680">
        <f t="shared" si="719"/>
        <v>71.300000000000011</v>
      </c>
      <c r="CH680">
        <f t="shared" si="720"/>
        <v>130</v>
      </c>
      <c r="CI680">
        <f t="shared" si="721"/>
        <v>22.000000000000004</v>
      </c>
      <c r="CJ680">
        <f t="shared" si="722"/>
        <v>12</v>
      </c>
      <c r="CK680">
        <f t="shared" si="723"/>
        <v>96.000000000000014</v>
      </c>
      <c r="CL680">
        <f t="shared" si="724"/>
        <v>0</v>
      </c>
      <c r="CM680">
        <f t="shared" si="725"/>
        <v>0</v>
      </c>
    </row>
    <row r="681" spans="1:91" x14ac:dyDescent="0.2">
      <c r="A681">
        <v>664</v>
      </c>
      <c r="B681">
        <f>B$14*(10-lgd*COUNTIF(Defaults!$AI681:$AR681,"&lt;="&amp;B$17))</f>
        <v>1.5</v>
      </c>
      <c r="C681">
        <f>C$14*(10-lgd*COUNTIF(Defaults!$AI681:$AR681,"&lt;="&amp;C$17))</f>
        <v>1.5</v>
      </c>
      <c r="D681">
        <f>D$14*(10-lgd*COUNTIF(Defaults!$AI681:$AR681,"&lt;="&amp;D$17))</f>
        <v>1.5</v>
      </c>
      <c r="E681">
        <f>E$14*(10-lgd*COUNTIF(Defaults!$AI681:$AR681,"&lt;="&amp;E$17))</f>
        <v>1.5</v>
      </c>
      <c r="F681">
        <f>F$14*(10-lgd*COUNTIF(Defaults!$AI681:$AR681,"&lt;="&amp;F$17))</f>
        <v>1.5</v>
      </c>
      <c r="G681">
        <f>G$14*(10-lgd*COUNTIF(Defaults!$AI681:$AR681,"&lt;="&amp;G$17))</f>
        <v>1.5</v>
      </c>
      <c r="H681">
        <f>H$14*(10-lgd*COUNTIF(Defaults!$AI681:$AR681,"&lt;="&amp;H$17))</f>
        <v>1.5</v>
      </c>
      <c r="I681">
        <f>I$14*(10-lgd*COUNTIF(Defaults!$AI681:$AR681,"&lt;="&amp;I$17))</f>
        <v>1.5</v>
      </c>
      <c r="J681">
        <f>J$14*(10-lgd*COUNTIF(Defaults!$AI681:$AR681,"&lt;="&amp;J$17))</f>
        <v>1.5</v>
      </c>
      <c r="K681">
        <f>K$14*(10-lgd*COUNTIF(Defaults!$AI681:$AR681,"&lt;="&amp;K$17))</f>
        <v>1.5</v>
      </c>
      <c r="L681">
        <f>L$14*(10-lgd*COUNTIF(Defaults!$AI681:$AR681,"&lt;="&amp;L$17))</f>
        <v>1.5</v>
      </c>
      <c r="M681">
        <f>M$14*(10-lgd*COUNTIF(Defaults!$AI681:$AR681,"&lt;="&amp;M$17))</f>
        <v>1.5</v>
      </c>
      <c r="N681">
        <f>N$14*(10-lgd*COUNTIF(Defaults!$AI681:$AR681,"&lt;="&amp;N$17))</f>
        <v>1.5</v>
      </c>
      <c r="O681">
        <f>O$14*(10-lgd*COUNTIF(Defaults!$AI681:$AR681,"&lt;="&amp;O$17))</f>
        <v>1.5</v>
      </c>
      <c r="P681">
        <f>P$14*(10-lgd*COUNTIF(Defaults!$AI681:$AR681,"&lt;="&amp;P$17))</f>
        <v>1.5</v>
      </c>
      <c r="Q681">
        <f>Q$14*(10-lgd*COUNTIF(Defaults!$AI681:$AR681,"&lt;="&amp;Q$17))</f>
        <v>1.5</v>
      </c>
      <c r="R681">
        <f>R$14*(10-lgd*COUNTIF(Defaults!$AI681:$AR681,"&lt;="&amp;R$17))</f>
        <v>1.5</v>
      </c>
      <c r="S681">
        <f>S$14*(10-lgd*COUNTIF(Defaults!$AI681:$AR681,"&lt;="&amp;S$17))</f>
        <v>1.5</v>
      </c>
      <c r="T681">
        <f>T$14*(10-lgd*COUNTIF(Defaults!$AI681:$AR681,"&lt;="&amp;T$17))</f>
        <v>1.5</v>
      </c>
      <c r="U681">
        <f>U$14*(10-lgd*COUNTIF(Defaults!$AI681:$AR681,"&lt;="&amp;U$17))</f>
        <v>101.5</v>
      </c>
      <c r="W681">
        <f t="shared" si="660"/>
        <v>0.1</v>
      </c>
      <c r="X681">
        <f t="shared" si="661"/>
        <v>0.1</v>
      </c>
      <c r="Y681">
        <f t="shared" si="662"/>
        <v>0.1</v>
      </c>
      <c r="Z681">
        <f t="shared" si="663"/>
        <v>0.1</v>
      </c>
      <c r="AA681">
        <f t="shared" si="664"/>
        <v>0.1</v>
      </c>
      <c r="AB681">
        <f t="shared" si="665"/>
        <v>0.1</v>
      </c>
      <c r="AC681">
        <f t="shared" si="666"/>
        <v>0.1</v>
      </c>
      <c r="AD681">
        <f t="shared" si="667"/>
        <v>0.1</v>
      </c>
      <c r="AE681">
        <f t="shared" si="668"/>
        <v>0.1</v>
      </c>
      <c r="AF681">
        <f t="shared" si="669"/>
        <v>0.1</v>
      </c>
      <c r="AG681">
        <f t="shared" si="670"/>
        <v>0.1</v>
      </c>
      <c r="AH681">
        <f t="shared" si="671"/>
        <v>0.1</v>
      </c>
      <c r="AI681">
        <f t="shared" si="672"/>
        <v>0.1</v>
      </c>
      <c r="AJ681">
        <f t="shared" si="673"/>
        <v>0.1</v>
      </c>
      <c r="AK681">
        <f t="shared" si="674"/>
        <v>0.1</v>
      </c>
      <c r="AL681">
        <f t="shared" si="675"/>
        <v>0.1</v>
      </c>
      <c r="AM681">
        <f t="shared" si="676"/>
        <v>0.1</v>
      </c>
      <c r="AN681">
        <f t="shared" si="677"/>
        <v>0.1</v>
      </c>
      <c r="AO681">
        <f t="shared" si="678"/>
        <v>0.1</v>
      </c>
      <c r="AP681">
        <f t="shared" si="679"/>
        <v>20.100000000000001</v>
      </c>
      <c r="AR681">
        <f t="shared" si="680"/>
        <v>0.1</v>
      </c>
      <c r="AS681">
        <f t="shared" si="681"/>
        <v>0.1</v>
      </c>
      <c r="AT681">
        <f t="shared" si="682"/>
        <v>0.1</v>
      </c>
      <c r="AU681">
        <f t="shared" si="683"/>
        <v>0.1</v>
      </c>
      <c r="AV681">
        <f t="shared" si="684"/>
        <v>0.1</v>
      </c>
      <c r="AW681">
        <f t="shared" si="685"/>
        <v>0.1</v>
      </c>
      <c r="AX681">
        <f t="shared" si="686"/>
        <v>0.1</v>
      </c>
      <c r="AY681">
        <f t="shared" si="687"/>
        <v>0.1</v>
      </c>
      <c r="AZ681">
        <f t="shared" si="688"/>
        <v>0.1</v>
      </c>
      <c r="BA681">
        <f t="shared" si="689"/>
        <v>0.1</v>
      </c>
      <c r="BB681">
        <f t="shared" si="690"/>
        <v>0.1</v>
      </c>
      <c r="BC681">
        <f t="shared" si="691"/>
        <v>0.1</v>
      </c>
      <c r="BD681">
        <f t="shared" si="692"/>
        <v>0.1</v>
      </c>
      <c r="BE681">
        <f t="shared" si="693"/>
        <v>0.1</v>
      </c>
      <c r="BF681">
        <f t="shared" si="694"/>
        <v>0.1</v>
      </c>
      <c r="BG681">
        <f t="shared" si="695"/>
        <v>0.1</v>
      </c>
      <c r="BH681">
        <f t="shared" si="696"/>
        <v>0.1</v>
      </c>
      <c r="BI681">
        <f t="shared" si="697"/>
        <v>0.1</v>
      </c>
      <c r="BJ681">
        <f t="shared" si="698"/>
        <v>0.1</v>
      </c>
      <c r="BK681">
        <f t="shared" si="699"/>
        <v>10.1</v>
      </c>
      <c r="BM681">
        <f t="shared" si="700"/>
        <v>1.2999999999999998</v>
      </c>
      <c r="BN681">
        <f t="shared" si="701"/>
        <v>1.2999999999999998</v>
      </c>
      <c r="BO681">
        <f t="shared" si="702"/>
        <v>1.2999999999999998</v>
      </c>
      <c r="BP681">
        <f t="shared" si="703"/>
        <v>1.2999999999999998</v>
      </c>
      <c r="BQ681">
        <f t="shared" si="704"/>
        <v>1.2999999999999998</v>
      </c>
      <c r="BR681">
        <f t="shared" si="705"/>
        <v>1.2999999999999998</v>
      </c>
      <c r="BS681">
        <f t="shared" si="706"/>
        <v>1.2999999999999998</v>
      </c>
      <c r="BT681">
        <f t="shared" si="707"/>
        <v>1.2999999999999998</v>
      </c>
      <c r="BU681">
        <f t="shared" si="708"/>
        <v>1.2999999999999998</v>
      </c>
      <c r="BV681">
        <f t="shared" si="709"/>
        <v>1.2999999999999998</v>
      </c>
      <c r="BW681">
        <f t="shared" si="710"/>
        <v>1.2999999999999998</v>
      </c>
      <c r="BX681">
        <f t="shared" si="711"/>
        <v>1.2999999999999998</v>
      </c>
      <c r="BY681">
        <f t="shared" si="712"/>
        <v>1.2999999999999998</v>
      </c>
      <c r="BZ681">
        <f t="shared" si="713"/>
        <v>1.2999999999999998</v>
      </c>
      <c r="CA681">
        <f t="shared" si="714"/>
        <v>1.2999999999999998</v>
      </c>
      <c r="CB681">
        <f t="shared" si="715"/>
        <v>1.2999999999999998</v>
      </c>
      <c r="CC681">
        <f t="shared" si="716"/>
        <v>1.2999999999999998</v>
      </c>
      <c r="CD681">
        <f t="shared" si="717"/>
        <v>1.2999999999999998</v>
      </c>
      <c r="CE681">
        <f t="shared" si="718"/>
        <v>1.2999999999999998</v>
      </c>
      <c r="CF681">
        <f t="shared" si="719"/>
        <v>71.300000000000011</v>
      </c>
      <c r="CH681">
        <f t="shared" si="720"/>
        <v>130</v>
      </c>
      <c r="CI681">
        <f t="shared" si="721"/>
        <v>22.000000000000004</v>
      </c>
      <c r="CJ681">
        <f t="shared" si="722"/>
        <v>12</v>
      </c>
      <c r="CK681">
        <f t="shared" si="723"/>
        <v>96.000000000000014</v>
      </c>
      <c r="CL681">
        <f t="shared" si="724"/>
        <v>0</v>
      </c>
      <c r="CM681">
        <f t="shared" si="725"/>
        <v>0</v>
      </c>
    </row>
    <row r="682" spans="1:91" x14ac:dyDescent="0.2">
      <c r="A682">
        <v>665</v>
      </c>
      <c r="B682">
        <f>B$14*(10-lgd*COUNTIF(Defaults!$AI682:$AR682,"&lt;="&amp;B$17))</f>
        <v>1.5</v>
      </c>
      <c r="C682">
        <f>C$14*(10-lgd*COUNTIF(Defaults!$AI682:$AR682,"&lt;="&amp;C$17))</f>
        <v>1.5</v>
      </c>
      <c r="D682">
        <f>D$14*(10-lgd*COUNTIF(Defaults!$AI682:$AR682,"&lt;="&amp;D$17))</f>
        <v>1.5</v>
      </c>
      <c r="E682">
        <f>E$14*(10-lgd*COUNTIF(Defaults!$AI682:$AR682,"&lt;="&amp;E$17))</f>
        <v>1.5</v>
      </c>
      <c r="F682">
        <f>F$14*(10-lgd*COUNTIF(Defaults!$AI682:$AR682,"&lt;="&amp;F$17))</f>
        <v>1.5</v>
      </c>
      <c r="G682">
        <f>G$14*(10-lgd*COUNTIF(Defaults!$AI682:$AR682,"&lt;="&amp;G$17))</f>
        <v>1.5</v>
      </c>
      <c r="H682">
        <f>H$14*(10-lgd*COUNTIF(Defaults!$AI682:$AR682,"&lt;="&amp;H$17))</f>
        <v>1.5</v>
      </c>
      <c r="I682">
        <f>I$14*(10-lgd*COUNTIF(Defaults!$AI682:$AR682,"&lt;="&amp;I$17))</f>
        <v>1.5</v>
      </c>
      <c r="J682">
        <f>J$14*(10-lgd*COUNTIF(Defaults!$AI682:$AR682,"&lt;="&amp;J$17))</f>
        <v>1.5</v>
      </c>
      <c r="K682">
        <f>K$14*(10-lgd*COUNTIF(Defaults!$AI682:$AR682,"&lt;="&amp;K$17))</f>
        <v>1.5</v>
      </c>
      <c r="L682">
        <f>L$14*(10-lgd*COUNTIF(Defaults!$AI682:$AR682,"&lt;="&amp;L$17))</f>
        <v>1.5</v>
      </c>
      <c r="M682">
        <f>M$14*(10-lgd*COUNTIF(Defaults!$AI682:$AR682,"&lt;="&amp;M$17))</f>
        <v>1.5</v>
      </c>
      <c r="N682">
        <f>N$14*(10-lgd*COUNTIF(Defaults!$AI682:$AR682,"&lt;="&amp;N$17))</f>
        <v>1.5</v>
      </c>
      <c r="O682">
        <f>O$14*(10-lgd*COUNTIF(Defaults!$AI682:$AR682,"&lt;="&amp;O$17))</f>
        <v>1.5</v>
      </c>
      <c r="P682">
        <f>P$14*(10-lgd*COUNTIF(Defaults!$AI682:$AR682,"&lt;="&amp;P$17))</f>
        <v>1.5</v>
      </c>
      <c r="Q682">
        <f>Q$14*(10-lgd*COUNTIF(Defaults!$AI682:$AR682,"&lt;="&amp;Q$17))</f>
        <v>1.5</v>
      </c>
      <c r="R682">
        <f>R$14*(10-lgd*COUNTIF(Defaults!$AI682:$AR682,"&lt;="&amp;R$17))</f>
        <v>1.5</v>
      </c>
      <c r="S682">
        <f>S$14*(10-lgd*COUNTIF(Defaults!$AI682:$AR682,"&lt;="&amp;S$17))</f>
        <v>1.5</v>
      </c>
      <c r="T682">
        <f>T$14*(10-lgd*COUNTIF(Defaults!$AI682:$AR682,"&lt;="&amp;T$17))</f>
        <v>1.5</v>
      </c>
      <c r="U682">
        <f>U$14*(10-lgd*COUNTIF(Defaults!$AI682:$AR682,"&lt;="&amp;U$17))</f>
        <v>101.5</v>
      </c>
      <c r="W682">
        <f t="shared" si="660"/>
        <v>0.1</v>
      </c>
      <c r="X682">
        <f t="shared" si="661"/>
        <v>0.1</v>
      </c>
      <c r="Y682">
        <f t="shared" si="662"/>
        <v>0.1</v>
      </c>
      <c r="Z682">
        <f t="shared" si="663"/>
        <v>0.1</v>
      </c>
      <c r="AA682">
        <f t="shared" si="664"/>
        <v>0.1</v>
      </c>
      <c r="AB682">
        <f t="shared" si="665"/>
        <v>0.1</v>
      </c>
      <c r="AC682">
        <f t="shared" si="666"/>
        <v>0.1</v>
      </c>
      <c r="AD682">
        <f t="shared" si="667"/>
        <v>0.1</v>
      </c>
      <c r="AE682">
        <f t="shared" si="668"/>
        <v>0.1</v>
      </c>
      <c r="AF682">
        <f t="shared" si="669"/>
        <v>0.1</v>
      </c>
      <c r="AG682">
        <f t="shared" si="670"/>
        <v>0.1</v>
      </c>
      <c r="AH682">
        <f t="shared" si="671"/>
        <v>0.1</v>
      </c>
      <c r="AI682">
        <f t="shared" si="672"/>
        <v>0.1</v>
      </c>
      <c r="AJ682">
        <f t="shared" si="673"/>
        <v>0.1</v>
      </c>
      <c r="AK682">
        <f t="shared" si="674"/>
        <v>0.1</v>
      </c>
      <c r="AL682">
        <f t="shared" si="675"/>
        <v>0.1</v>
      </c>
      <c r="AM682">
        <f t="shared" si="676"/>
        <v>0.1</v>
      </c>
      <c r="AN682">
        <f t="shared" si="677"/>
        <v>0.1</v>
      </c>
      <c r="AO682">
        <f t="shared" si="678"/>
        <v>0.1</v>
      </c>
      <c r="AP682">
        <f t="shared" si="679"/>
        <v>20.100000000000001</v>
      </c>
      <c r="AR682">
        <f t="shared" si="680"/>
        <v>0.1</v>
      </c>
      <c r="AS682">
        <f t="shared" si="681"/>
        <v>0.1</v>
      </c>
      <c r="AT682">
        <f t="shared" si="682"/>
        <v>0.1</v>
      </c>
      <c r="AU682">
        <f t="shared" si="683"/>
        <v>0.1</v>
      </c>
      <c r="AV682">
        <f t="shared" si="684"/>
        <v>0.1</v>
      </c>
      <c r="AW682">
        <f t="shared" si="685"/>
        <v>0.1</v>
      </c>
      <c r="AX682">
        <f t="shared" si="686"/>
        <v>0.1</v>
      </c>
      <c r="AY682">
        <f t="shared" si="687"/>
        <v>0.1</v>
      </c>
      <c r="AZ682">
        <f t="shared" si="688"/>
        <v>0.1</v>
      </c>
      <c r="BA682">
        <f t="shared" si="689"/>
        <v>0.1</v>
      </c>
      <c r="BB682">
        <f t="shared" si="690"/>
        <v>0.1</v>
      </c>
      <c r="BC682">
        <f t="shared" si="691"/>
        <v>0.1</v>
      </c>
      <c r="BD682">
        <f t="shared" si="692"/>
        <v>0.1</v>
      </c>
      <c r="BE682">
        <f t="shared" si="693"/>
        <v>0.1</v>
      </c>
      <c r="BF682">
        <f t="shared" si="694"/>
        <v>0.1</v>
      </c>
      <c r="BG682">
        <f t="shared" si="695"/>
        <v>0.1</v>
      </c>
      <c r="BH682">
        <f t="shared" si="696"/>
        <v>0.1</v>
      </c>
      <c r="BI682">
        <f t="shared" si="697"/>
        <v>0.1</v>
      </c>
      <c r="BJ682">
        <f t="shared" si="698"/>
        <v>0.1</v>
      </c>
      <c r="BK682">
        <f t="shared" si="699"/>
        <v>10.1</v>
      </c>
      <c r="BM682">
        <f t="shared" si="700"/>
        <v>1.2999999999999998</v>
      </c>
      <c r="BN682">
        <f t="shared" si="701"/>
        <v>1.2999999999999998</v>
      </c>
      <c r="BO682">
        <f t="shared" si="702"/>
        <v>1.2999999999999998</v>
      </c>
      <c r="BP682">
        <f t="shared" si="703"/>
        <v>1.2999999999999998</v>
      </c>
      <c r="BQ682">
        <f t="shared" si="704"/>
        <v>1.2999999999999998</v>
      </c>
      <c r="BR682">
        <f t="shared" si="705"/>
        <v>1.2999999999999998</v>
      </c>
      <c r="BS682">
        <f t="shared" si="706"/>
        <v>1.2999999999999998</v>
      </c>
      <c r="BT682">
        <f t="shared" si="707"/>
        <v>1.2999999999999998</v>
      </c>
      <c r="BU682">
        <f t="shared" si="708"/>
        <v>1.2999999999999998</v>
      </c>
      <c r="BV682">
        <f t="shared" si="709"/>
        <v>1.2999999999999998</v>
      </c>
      <c r="BW682">
        <f t="shared" si="710"/>
        <v>1.2999999999999998</v>
      </c>
      <c r="BX682">
        <f t="shared" si="711"/>
        <v>1.2999999999999998</v>
      </c>
      <c r="BY682">
        <f t="shared" si="712"/>
        <v>1.2999999999999998</v>
      </c>
      <c r="BZ682">
        <f t="shared" si="713"/>
        <v>1.2999999999999998</v>
      </c>
      <c r="CA682">
        <f t="shared" si="714"/>
        <v>1.2999999999999998</v>
      </c>
      <c r="CB682">
        <f t="shared" si="715"/>
        <v>1.2999999999999998</v>
      </c>
      <c r="CC682">
        <f t="shared" si="716"/>
        <v>1.2999999999999998</v>
      </c>
      <c r="CD682">
        <f t="shared" si="717"/>
        <v>1.2999999999999998</v>
      </c>
      <c r="CE682">
        <f t="shared" si="718"/>
        <v>1.2999999999999998</v>
      </c>
      <c r="CF682">
        <f t="shared" si="719"/>
        <v>71.300000000000011</v>
      </c>
      <c r="CH682">
        <f t="shared" si="720"/>
        <v>130</v>
      </c>
      <c r="CI682">
        <f t="shared" si="721"/>
        <v>22.000000000000004</v>
      </c>
      <c r="CJ682">
        <f t="shared" si="722"/>
        <v>12</v>
      </c>
      <c r="CK682">
        <f t="shared" si="723"/>
        <v>96.000000000000014</v>
      </c>
      <c r="CL682">
        <f t="shared" si="724"/>
        <v>0</v>
      </c>
      <c r="CM682">
        <f t="shared" si="725"/>
        <v>0</v>
      </c>
    </row>
    <row r="683" spans="1:91" x14ac:dyDescent="0.2">
      <c r="A683">
        <v>666</v>
      </c>
      <c r="B683">
        <f>B$14*(10-lgd*COUNTIF(Defaults!$AI683:$AR683,"&lt;="&amp;B$17))</f>
        <v>1.5</v>
      </c>
      <c r="C683">
        <f>C$14*(10-lgd*COUNTIF(Defaults!$AI683:$AR683,"&lt;="&amp;C$17))</f>
        <v>1.5</v>
      </c>
      <c r="D683">
        <f>D$14*(10-lgd*COUNTIF(Defaults!$AI683:$AR683,"&lt;="&amp;D$17))</f>
        <v>1.5</v>
      </c>
      <c r="E683">
        <f>E$14*(10-lgd*COUNTIF(Defaults!$AI683:$AR683,"&lt;="&amp;E$17))</f>
        <v>1.5</v>
      </c>
      <c r="F683">
        <f>F$14*(10-lgd*COUNTIF(Defaults!$AI683:$AR683,"&lt;="&amp;F$17))</f>
        <v>1.5</v>
      </c>
      <c r="G683">
        <f>G$14*(10-lgd*COUNTIF(Defaults!$AI683:$AR683,"&lt;="&amp;G$17))</f>
        <v>1.5</v>
      </c>
      <c r="H683">
        <f>H$14*(10-lgd*COUNTIF(Defaults!$AI683:$AR683,"&lt;="&amp;H$17))</f>
        <v>1.5</v>
      </c>
      <c r="I683">
        <f>I$14*(10-lgd*COUNTIF(Defaults!$AI683:$AR683,"&lt;="&amp;I$17))</f>
        <v>1.5</v>
      </c>
      <c r="J683">
        <f>J$14*(10-lgd*COUNTIF(Defaults!$AI683:$AR683,"&lt;="&amp;J$17))</f>
        <v>1.5</v>
      </c>
      <c r="K683">
        <f>K$14*(10-lgd*COUNTIF(Defaults!$AI683:$AR683,"&lt;="&amp;K$17))</f>
        <v>1.5</v>
      </c>
      <c r="L683">
        <f>L$14*(10-lgd*COUNTIF(Defaults!$AI683:$AR683,"&lt;="&amp;L$17))</f>
        <v>1.5</v>
      </c>
      <c r="M683">
        <f>M$14*(10-lgd*COUNTIF(Defaults!$AI683:$AR683,"&lt;="&amp;M$17))</f>
        <v>1.5</v>
      </c>
      <c r="N683">
        <f>N$14*(10-lgd*COUNTIF(Defaults!$AI683:$AR683,"&lt;="&amp;N$17))</f>
        <v>1.5</v>
      </c>
      <c r="O683">
        <f>O$14*(10-lgd*COUNTIF(Defaults!$AI683:$AR683,"&lt;="&amp;O$17))</f>
        <v>1.5</v>
      </c>
      <c r="P683">
        <f>P$14*(10-lgd*COUNTIF(Defaults!$AI683:$AR683,"&lt;="&amp;P$17))</f>
        <v>1.5</v>
      </c>
      <c r="Q683">
        <f>Q$14*(10-lgd*COUNTIF(Defaults!$AI683:$AR683,"&lt;="&amp;Q$17))</f>
        <v>1.5</v>
      </c>
      <c r="R683">
        <f>R$14*(10-lgd*COUNTIF(Defaults!$AI683:$AR683,"&lt;="&amp;R$17))</f>
        <v>1.5</v>
      </c>
      <c r="S683">
        <f>S$14*(10-lgd*COUNTIF(Defaults!$AI683:$AR683,"&lt;="&amp;S$17))</f>
        <v>1.5</v>
      </c>
      <c r="T683">
        <f>T$14*(10-lgd*COUNTIF(Defaults!$AI683:$AR683,"&lt;="&amp;T$17))</f>
        <v>1.5</v>
      </c>
      <c r="U683">
        <f>U$14*(10-lgd*COUNTIF(Defaults!$AI683:$AR683,"&lt;="&amp;U$17))</f>
        <v>101.5</v>
      </c>
      <c r="W683">
        <f t="shared" si="660"/>
        <v>0.1</v>
      </c>
      <c r="X683">
        <f t="shared" si="661"/>
        <v>0.1</v>
      </c>
      <c r="Y683">
        <f t="shared" si="662"/>
        <v>0.1</v>
      </c>
      <c r="Z683">
        <f t="shared" si="663"/>
        <v>0.1</v>
      </c>
      <c r="AA683">
        <f t="shared" si="664"/>
        <v>0.1</v>
      </c>
      <c r="AB683">
        <f t="shared" si="665"/>
        <v>0.1</v>
      </c>
      <c r="AC683">
        <f t="shared" si="666"/>
        <v>0.1</v>
      </c>
      <c r="AD683">
        <f t="shared" si="667"/>
        <v>0.1</v>
      </c>
      <c r="AE683">
        <f t="shared" si="668"/>
        <v>0.1</v>
      </c>
      <c r="AF683">
        <f t="shared" si="669"/>
        <v>0.1</v>
      </c>
      <c r="AG683">
        <f t="shared" si="670"/>
        <v>0.1</v>
      </c>
      <c r="AH683">
        <f t="shared" si="671"/>
        <v>0.1</v>
      </c>
      <c r="AI683">
        <f t="shared" si="672"/>
        <v>0.1</v>
      </c>
      <c r="AJ683">
        <f t="shared" si="673"/>
        <v>0.1</v>
      </c>
      <c r="AK683">
        <f t="shared" si="674"/>
        <v>0.1</v>
      </c>
      <c r="AL683">
        <f t="shared" si="675"/>
        <v>0.1</v>
      </c>
      <c r="AM683">
        <f t="shared" si="676"/>
        <v>0.1</v>
      </c>
      <c r="AN683">
        <f t="shared" si="677"/>
        <v>0.1</v>
      </c>
      <c r="AO683">
        <f t="shared" si="678"/>
        <v>0.1</v>
      </c>
      <c r="AP683">
        <f t="shared" si="679"/>
        <v>20.100000000000001</v>
      </c>
      <c r="AR683">
        <f t="shared" si="680"/>
        <v>0.1</v>
      </c>
      <c r="AS683">
        <f t="shared" si="681"/>
        <v>0.1</v>
      </c>
      <c r="AT683">
        <f t="shared" si="682"/>
        <v>0.1</v>
      </c>
      <c r="AU683">
        <f t="shared" si="683"/>
        <v>0.1</v>
      </c>
      <c r="AV683">
        <f t="shared" si="684"/>
        <v>0.1</v>
      </c>
      <c r="AW683">
        <f t="shared" si="685"/>
        <v>0.1</v>
      </c>
      <c r="AX683">
        <f t="shared" si="686"/>
        <v>0.1</v>
      </c>
      <c r="AY683">
        <f t="shared" si="687"/>
        <v>0.1</v>
      </c>
      <c r="AZ683">
        <f t="shared" si="688"/>
        <v>0.1</v>
      </c>
      <c r="BA683">
        <f t="shared" si="689"/>
        <v>0.1</v>
      </c>
      <c r="BB683">
        <f t="shared" si="690"/>
        <v>0.1</v>
      </c>
      <c r="BC683">
        <f t="shared" si="691"/>
        <v>0.1</v>
      </c>
      <c r="BD683">
        <f t="shared" si="692"/>
        <v>0.1</v>
      </c>
      <c r="BE683">
        <f t="shared" si="693"/>
        <v>0.1</v>
      </c>
      <c r="BF683">
        <f t="shared" si="694"/>
        <v>0.1</v>
      </c>
      <c r="BG683">
        <f t="shared" si="695"/>
        <v>0.1</v>
      </c>
      <c r="BH683">
        <f t="shared" si="696"/>
        <v>0.1</v>
      </c>
      <c r="BI683">
        <f t="shared" si="697"/>
        <v>0.1</v>
      </c>
      <c r="BJ683">
        <f t="shared" si="698"/>
        <v>0.1</v>
      </c>
      <c r="BK683">
        <f t="shared" si="699"/>
        <v>10.1</v>
      </c>
      <c r="BM683">
        <f t="shared" si="700"/>
        <v>1.2999999999999998</v>
      </c>
      <c r="BN683">
        <f t="shared" si="701"/>
        <v>1.2999999999999998</v>
      </c>
      <c r="BO683">
        <f t="shared" si="702"/>
        <v>1.2999999999999998</v>
      </c>
      <c r="BP683">
        <f t="shared" si="703"/>
        <v>1.2999999999999998</v>
      </c>
      <c r="BQ683">
        <f t="shared" si="704"/>
        <v>1.2999999999999998</v>
      </c>
      <c r="BR683">
        <f t="shared" si="705"/>
        <v>1.2999999999999998</v>
      </c>
      <c r="BS683">
        <f t="shared" si="706"/>
        <v>1.2999999999999998</v>
      </c>
      <c r="BT683">
        <f t="shared" si="707"/>
        <v>1.2999999999999998</v>
      </c>
      <c r="BU683">
        <f t="shared" si="708"/>
        <v>1.2999999999999998</v>
      </c>
      <c r="BV683">
        <f t="shared" si="709"/>
        <v>1.2999999999999998</v>
      </c>
      <c r="BW683">
        <f t="shared" si="710"/>
        <v>1.2999999999999998</v>
      </c>
      <c r="BX683">
        <f t="shared" si="711"/>
        <v>1.2999999999999998</v>
      </c>
      <c r="BY683">
        <f t="shared" si="712"/>
        <v>1.2999999999999998</v>
      </c>
      <c r="BZ683">
        <f t="shared" si="713"/>
        <v>1.2999999999999998</v>
      </c>
      <c r="CA683">
        <f t="shared" si="714"/>
        <v>1.2999999999999998</v>
      </c>
      <c r="CB683">
        <f t="shared" si="715"/>
        <v>1.2999999999999998</v>
      </c>
      <c r="CC683">
        <f t="shared" si="716"/>
        <v>1.2999999999999998</v>
      </c>
      <c r="CD683">
        <f t="shared" si="717"/>
        <v>1.2999999999999998</v>
      </c>
      <c r="CE683">
        <f t="shared" si="718"/>
        <v>1.2999999999999998</v>
      </c>
      <c r="CF683">
        <f t="shared" si="719"/>
        <v>71.300000000000011</v>
      </c>
      <c r="CH683">
        <f t="shared" si="720"/>
        <v>130</v>
      </c>
      <c r="CI683">
        <f t="shared" si="721"/>
        <v>22.000000000000004</v>
      </c>
      <c r="CJ683">
        <f t="shared" si="722"/>
        <v>12</v>
      </c>
      <c r="CK683">
        <f t="shared" si="723"/>
        <v>96.000000000000014</v>
      </c>
      <c r="CL683">
        <f t="shared" si="724"/>
        <v>0</v>
      </c>
      <c r="CM683">
        <f t="shared" si="725"/>
        <v>0</v>
      </c>
    </row>
    <row r="684" spans="1:91" x14ac:dyDescent="0.2">
      <c r="A684">
        <v>667</v>
      </c>
      <c r="B684">
        <f>B$14*(10-lgd*COUNTIF(Defaults!$AI684:$AR684,"&lt;="&amp;B$17))</f>
        <v>1.5</v>
      </c>
      <c r="C684">
        <f>C$14*(10-lgd*COUNTIF(Defaults!$AI684:$AR684,"&lt;="&amp;C$17))</f>
        <v>1.5</v>
      </c>
      <c r="D684">
        <f>D$14*(10-lgd*COUNTIF(Defaults!$AI684:$AR684,"&lt;="&amp;D$17))</f>
        <v>1.5</v>
      </c>
      <c r="E684">
        <f>E$14*(10-lgd*COUNTIF(Defaults!$AI684:$AR684,"&lt;="&amp;E$17))</f>
        <v>1.5</v>
      </c>
      <c r="F684">
        <f>F$14*(10-lgd*COUNTIF(Defaults!$AI684:$AR684,"&lt;="&amp;F$17))</f>
        <v>1.5</v>
      </c>
      <c r="G684">
        <f>G$14*(10-lgd*COUNTIF(Defaults!$AI684:$AR684,"&lt;="&amp;G$17))</f>
        <v>1.5</v>
      </c>
      <c r="H684">
        <f>H$14*(10-lgd*COUNTIF(Defaults!$AI684:$AR684,"&lt;="&amp;H$17))</f>
        <v>1.5</v>
      </c>
      <c r="I684">
        <f>I$14*(10-lgd*COUNTIF(Defaults!$AI684:$AR684,"&lt;="&amp;I$17))</f>
        <v>1.5</v>
      </c>
      <c r="J684">
        <f>J$14*(10-lgd*COUNTIF(Defaults!$AI684:$AR684,"&lt;="&amp;J$17))</f>
        <v>1.5</v>
      </c>
      <c r="K684">
        <f>K$14*(10-lgd*COUNTIF(Defaults!$AI684:$AR684,"&lt;="&amp;K$17))</f>
        <v>1.5</v>
      </c>
      <c r="L684">
        <f>L$14*(10-lgd*COUNTIF(Defaults!$AI684:$AR684,"&lt;="&amp;L$17))</f>
        <v>1.5</v>
      </c>
      <c r="M684">
        <f>M$14*(10-lgd*COUNTIF(Defaults!$AI684:$AR684,"&lt;="&amp;M$17))</f>
        <v>1.5</v>
      </c>
      <c r="N684">
        <f>N$14*(10-lgd*COUNTIF(Defaults!$AI684:$AR684,"&lt;="&amp;N$17))</f>
        <v>1.5</v>
      </c>
      <c r="O684">
        <f>O$14*(10-lgd*COUNTIF(Defaults!$AI684:$AR684,"&lt;="&amp;O$17))</f>
        <v>1.5</v>
      </c>
      <c r="P684">
        <f>P$14*(10-lgd*COUNTIF(Defaults!$AI684:$AR684,"&lt;="&amp;P$17))</f>
        <v>1.5</v>
      </c>
      <c r="Q684">
        <f>Q$14*(10-lgd*COUNTIF(Defaults!$AI684:$AR684,"&lt;="&amp;Q$17))</f>
        <v>1.5</v>
      </c>
      <c r="R684">
        <f>R$14*(10-lgd*COUNTIF(Defaults!$AI684:$AR684,"&lt;="&amp;R$17))</f>
        <v>1.5</v>
      </c>
      <c r="S684">
        <f>S$14*(10-lgd*COUNTIF(Defaults!$AI684:$AR684,"&lt;="&amp;S$17))</f>
        <v>1.5</v>
      </c>
      <c r="T684">
        <f>T$14*(10-lgd*COUNTIF(Defaults!$AI684:$AR684,"&lt;="&amp;T$17))</f>
        <v>1.41</v>
      </c>
      <c r="U684">
        <f>U$14*(10-lgd*COUNTIF(Defaults!$AI684:$AR684,"&lt;="&amp;U$17))</f>
        <v>95.410000000000011</v>
      </c>
      <c r="W684">
        <f t="shared" si="660"/>
        <v>0.1</v>
      </c>
      <c r="X684">
        <f t="shared" si="661"/>
        <v>0.1</v>
      </c>
      <c r="Y684">
        <f t="shared" si="662"/>
        <v>0.1</v>
      </c>
      <c r="Z684">
        <f t="shared" si="663"/>
        <v>0.1</v>
      </c>
      <c r="AA684">
        <f t="shared" si="664"/>
        <v>0.1</v>
      </c>
      <c r="AB684">
        <f t="shared" si="665"/>
        <v>0.1</v>
      </c>
      <c r="AC684">
        <f t="shared" si="666"/>
        <v>0.1</v>
      </c>
      <c r="AD684">
        <f t="shared" si="667"/>
        <v>0.1</v>
      </c>
      <c r="AE684">
        <f t="shared" si="668"/>
        <v>0.1</v>
      </c>
      <c r="AF684">
        <f t="shared" si="669"/>
        <v>0.1</v>
      </c>
      <c r="AG684">
        <f t="shared" si="670"/>
        <v>0.1</v>
      </c>
      <c r="AH684">
        <f t="shared" si="671"/>
        <v>0.1</v>
      </c>
      <c r="AI684">
        <f t="shared" si="672"/>
        <v>0.1</v>
      </c>
      <c r="AJ684">
        <f t="shared" si="673"/>
        <v>0.1</v>
      </c>
      <c r="AK684">
        <f t="shared" si="674"/>
        <v>0.1</v>
      </c>
      <c r="AL684">
        <f t="shared" si="675"/>
        <v>0.1</v>
      </c>
      <c r="AM684">
        <f t="shared" si="676"/>
        <v>0.1</v>
      </c>
      <c r="AN684">
        <f t="shared" si="677"/>
        <v>0.1</v>
      </c>
      <c r="AO684">
        <f t="shared" si="678"/>
        <v>0.1</v>
      </c>
      <c r="AP684">
        <f t="shared" si="679"/>
        <v>20.100000000000001</v>
      </c>
      <c r="AR684">
        <f t="shared" si="680"/>
        <v>0.1</v>
      </c>
      <c r="AS684">
        <f t="shared" si="681"/>
        <v>0.1</v>
      </c>
      <c r="AT684">
        <f t="shared" si="682"/>
        <v>0.1</v>
      </c>
      <c r="AU684">
        <f t="shared" si="683"/>
        <v>0.1</v>
      </c>
      <c r="AV684">
        <f t="shared" si="684"/>
        <v>0.1</v>
      </c>
      <c r="AW684">
        <f t="shared" si="685"/>
        <v>0.1</v>
      </c>
      <c r="AX684">
        <f t="shared" si="686"/>
        <v>0.1</v>
      </c>
      <c r="AY684">
        <f t="shared" si="687"/>
        <v>0.1</v>
      </c>
      <c r="AZ684">
        <f t="shared" si="688"/>
        <v>0.1</v>
      </c>
      <c r="BA684">
        <f t="shared" si="689"/>
        <v>0.1</v>
      </c>
      <c r="BB684">
        <f t="shared" si="690"/>
        <v>0.1</v>
      </c>
      <c r="BC684">
        <f t="shared" si="691"/>
        <v>0.1</v>
      </c>
      <c r="BD684">
        <f t="shared" si="692"/>
        <v>0.1</v>
      </c>
      <c r="BE684">
        <f t="shared" si="693"/>
        <v>0.1</v>
      </c>
      <c r="BF684">
        <f t="shared" si="694"/>
        <v>0.1</v>
      </c>
      <c r="BG684">
        <f t="shared" si="695"/>
        <v>0.1</v>
      </c>
      <c r="BH684">
        <f t="shared" si="696"/>
        <v>0.1</v>
      </c>
      <c r="BI684">
        <f t="shared" si="697"/>
        <v>0.1</v>
      </c>
      <c r="BJ684">
        <f t="shared" si="698"/>
        <v>0.1</v>
      </c>
      <c r="BK684">
        <f t="shared" si="699"/>
        <v>10.1</v>
      </c>
      <c r="BM684">
        <f t="shared" si="700"/>
        <v>1.2999999999999998</v>
      </c>
      <c r="BN684">
        <f t="shared" si="701"/>
        <v>1.2999999999999998</v>
      </c>
      <c r="BO684">
        <f t="shared" si="702"/>
        <v>1.2999999999999998</v>
      </c>
      <c r="BP684">
        <f t="shared" si="703"/>
        <v>1.2999999999999998</v>
      </c>
      <c r="BQ684">
        <f t="shared" si="704"/>
        <v>1.2999999999999998</v>
      </c>
      <c r="BR684">
        <f t="shared" si="705"/>
        <v>1.2999999999999998</v>
      </c>
      <c r="BS684">
        <f t="shared" si="706"/>
        <v>1.2999999999999998</v>
      </c>
      <c r="BT684">
        <f t="shared" si="707"/>
        <v>1.2999999999999998</v>
      </c>
      <c r="BU684">
        <f t="shared" si="708"/>
        <v>1.2999999999999998</v>
      </c>
      <c r="BV684">
        <f t="shared" si="709"/>
        <v>1.2999999999999998</v>
      </c>
      <c r="BW684">
        <f t="shared" si="710"/>
        <v>1.2999999999999998</v>
      </c>
      <c r="BX684">
        <f t="shared" si="711"/>
        <v>1.2999999999999998</v>
      </c>
      <c r="BY684">
        <f t="shared" si="712"/>
        <v>1.2999999999999998</v>
      </c>
      <c r="BZ684">
        <f t="shared" si="713"/>
        <v>1.2999999999999998</v>
      </c>
      <c r="CA684">
        <f t="shared" si="714"/>
        <v>1.2999999999999998</v>
      </c>
      <c r="CB684">
        <f t="shared" si="715"/>
        <v>1.2999999999999998</v>
      </c>
      <c r="CC684">
        <f t="shared" si="716"/>
        <v>1.2999999999999998</v>
      </c>
      <c r="CD684">
        <f t="shared" si="717"/>
        <v>1.2999999999999998</v>
      </c>
      <c r="CE684">
        <f t="shared" si="718"/>
        <v>1.2099999999999997</v>
      </c>
      <c r="CF684">
        <f t="shared" si="719"/>
        <v>65.210000000000008</v>
      </c>
      <c r="CH684">
        <f t="shared" si="720"/>
        <v>123.82000000000001</v>
      </c>
      <c r="CI684">
        <f t="shared" si="721"/>
        <v>22.000000000000004</v>
      </c>
      <c r="CJ684">
        <f t="shared" si="722"/>
        <v>12</v>
      </c>
      <c r="CK684">
        <f t="shared" si="723"/>
        <v>89.820000000000022</v>
      </c>
      <c r="CL684">
        <f t="shared" si="724"/>
        <v>0</v>
      </c>
      <c r="CM684">
        <f t="shared" si="725"/>
        <v>0</v>
      </c>
    </row>
    <row r="685" spans="1:91" x14ac:dyDescent="0.2">
      <c r="A685">
        <v>668</v>
      </c>
      <c r="B685">
        <f>B$14*(10-lgd*COUNTIF(Defaults!$AI685:$AR685,"&lt;="&amp;B$17))</f>
        <v>1.5</v>
      </c>
      <c r="C685">
        <f>C$14*(10-lgd*COUNTIF(Defaults!$AI685:$AR685,"&lt;="&amp;C$17))</f>
        <v>1.5</v>
      </c>
      <c r="D685">
        <f>D$14*(10-lgd*COUNTIF(Defaults!$AI685:$AR685,"&lt;="&amp;D$17))</f>
        <v>1.5</v>
      </c>
      <c r="E685">
        <f>E$14*(10-lgd*COUNTIF(Defaults!$AI685:$AR685,"&lt;="&amp;E$17))</f>
        <v>1.5</v>
      </c>
      <c r="F685">
        <f>F$14*(10-lgd*COUNTIF(Defaults!$AI685:$AR685,"&lt;="&amp;F$17))</f>
        <v>1.5</v>
      </c>
      <c r="G685">
        <f>G$14*(10-lgd*COUNTIF(Defaults!$AI685:$AR685,"&lt;="&amp;G$17))</f>
        <v>1.5</v>
      </c>
      <c r="H685">
        <f>H$14*(10-lgd*COUNTIF(Defaults!$AI685:$AR685,"&lt;="&amp;H$17))</f>
        <v>1.5</v>
      </c>
      <c r="I685">
        <f>I$14*(10-lgd*COUNTIF(Defaults!$AI685:$AR685,"&lt;="&amp;I$17))</f>
        <v>1.5</v>
      </c>
      <c r="J685">
        <f>J$14*(10-lgd*COUNTIF(Defaults!$AI685:$AR685,"&lt;="&amp;J$17))</f>
        <v>1.5</v>
      </c>
      <c r="K685">
        <f>K$14*(10-lgd*COUNTIF(Defaults!$AI685:$AR685,"&lt;="&amp;K$17))</f>
        <v>1.5</v>
      </c>
      <c r="L685">
        <f>L$14*(10-lgd*COUNTIF(Defaults!$AI685:$AR685,"&lt;="&amp;L$17))</f>
        <v>1.5</v>
      </c>
      <c r="M685">
        <f>M$14*(10-lgd*COUNTIF(Defaults!$AI685:$AR685,"&lt;="&amp;M$17))</f>
        <v>1.5</v>
      </c>
      <c r="N685">
        <f>N$14*(10-lgd*COUNTIF(Defaults!$AI685:$AR685,"&lt;="&amp;N$17))</f>
        <v>1.5</v>
      </c>
      <c r="O685">
        <f>O$14*(10-lgd*COUNTIF(Defaults!$AI685:$AR685,"&lt;="&amp;O$17))</f>
        <v>1.5</v>
      </c>
      <c r="P685">
        <f>P$14*(10-lgd*COUNTIF(Defaults!$AI685:$AR685,"&lt;="&amp;P$17))</f>
        <v>1.5</v>
      </c>
      <c r="Q685">
        <f>Q$14*(10-lgd*COUNTIF(Defaults!$AI685:$AR685,"&lt;="&amp;Q$17))</f>
        <v>1.5</v>
      </c>
      <c r="R685">
        <f>R$14*(10-lgd*COUNTIF(Defaults!$AI685:$AR685,"&lt;="&amp;R$17))</f>
        <v>1.5</v>
      </c>
      <c r="S685">
        <f>S$14*(10-lgd*COUNTIF(Defaults!$AI685:$AR685,"&lt;="&amp;S$17))</f>
        <v>1.5</v>
      </c>
      <c r="T685">
        <f>T$14*(10-lgd*COUNTIF(Defaults!$AI685:$AR685,"&lt;="&amp;T$17))</f>
        <v>1.5</v>
      </c>
      <c r="U685">
        <f>U$14*(10-lgd*COUNTIF(Defaults!$AI685:$AR685,"&lt;="&amp;U$17))</f>
        <v>101.5</v>
      </c>
      <c r="W685">
        <f t="shared" si="660"/>
        <v>0.1</v>
      </c>
      <c r="X685">
        <f t="shared" si="661"/>
        <v>0.1</v>
      </c>
      <c r="Y685">
        <f t="shared" si="662"/>
        <v>0.1</v>
      </c>
      <c r="Z685">
        <f t="shared" si="663"/>
        <v>0.1</v>
      </c>
      <c r="AA685">
        <f t="shared" si="664"/>
        <v>0.1</v>
      </c>
      <c r="AB685">
        <f t="shared" si="665"/>
        <v>0.1</v>
      </c>
      <c r="AC685">
        <f t="shared" si="666"/>
        <v>0.1</v>
      </c>
      <c r="AD685">
        <f t="shared" si="667"/>
        <v>0.1</v>
      </c>
      <c r="AE685">
        <f t="shared" si="668"/>
        <v>0.1</v>
      </c>
      <c r="AF685">
        <f t="shared" si="669"/>
        <v>0.1</v>
      </c>
      <c r="AG685">
        <f t="shared" si="670"/>
        <v>0.1</v>
      </c>
      <c r="AH685">
        <f t="shared" si="671"/>
        <v>0.1</v>
      </c>
      <c r="AI685">
        <f t="shared" si="672"/>
        <v>0.1</v>
      </c>
      <c r="AJ685">
        <f t="shared" si="673"/>
        <v>0.1</v>
      </c>
      <c r="AK685">
        <f t="shared" si="674"/>
        <v>0.1</v>
      </c>
      <c r="AL685">
        <f t="shared" si="675"/>
        <v>0.1</v>
      </c>
      <c r="AM685">
        <f t="shared" si="676"/>
        <v>0.1</v>
      </c>
      <c r="AN685">
        <f t="shared" si="677"/>
        <v>0.1</v>
      </c>
      <c r="AO685">
        <f t="shared" si="678"/>
        <v>0.1</v>
      </c>
      <c r="AP685">
        <f t="shared" si="679"/>
        <v>20.100000000000001</v>
      </c>
      <c r="AR685">
        <f t="shared" si="680"/>
        <v>0.1</v>
      </c>
      <c r="AS685">
        <f t="shared" si="681"/>
        <v>0.1</v>
      </c>
      <c r="AT685">
        <f t="shared" si="682"/>
        <v>0.1</v>
      </c>
      <c r="AU685">
        <f t="shared" si="683"/>
        <v>0.1</v>
      </c>
      <c r="AV685">
        <f t="shared" si="684"/>
        <v>0.1</v>
      </c>
      <c r="AW685">
        <f t="shared" si="685"/>
        <v>0.1</v>
      </c>
      <c r="AX685">
        <f t="shared" si="686"/>
        <v>0.1</v>
      </c>
      <c r="AY685">
        <f t="shared" si="687"/>
        <v>0.1</v>
      </c>
      <c r="AZ685">
        <f t="shared" si="688"/>
        <v>0.1</v>
      </c>
      <c r="BA685">
        <f t="shared" si="689"/>
        <v>0.1</v>
      </c>
      <c r="BB685">
        <f t="shared" si="690"/>
        <v>0.1</v>
      </c>
      <c r="BC685">
        <f t="shared" si="691"/>
        <v>0.1</v>
      </c>
      <c r="BD685">
        <f t="shared" si="692"/>
        <v>0.1</v>
      </c>
      <c r="BE685">
        <f t="shared" si="693"/>
        <v>0.1</v>
      </c>
      <c r="BF685">
        <f t="shared" si="694"/>
        <v>0.1</v>
      </c>
      <c r="BG685">
        <f t="shared" si="695"/>
        <v>0.1</v>
      </c>
      <c r="BH685">
        <f t="shared" si="696"/>
        <v>0.1</v>
      </c>
      <c r="BI685">
        <f t="shared" si="697"/>
        <v>0.1</v>
      </c>
      <c r="BJ685">
        <f t="shared" si="698"/>
        <v>0.1</v>
      </c>
      <c r="BK685">
        <f t="shared" si="699"/>
        <v>10.1</v>
      </c>
      <c r="BM685">
        <f t="shared" si="700"/>
        <v>1.2999999999999998</v>
      </c>
      <c r="BN685">
        <f t="shared" si="701"/>
        <v>1.2999999999999998</v>
      </c>
      <c r="BO685">
        <f t="shared" si="702"/>
        <v>1.2999999999999998</v>
      </c>
      <c r="BP685">
        <f t="shared" si="703"/>
        <v>1.2999999999999998</v>
      </c>
      <c r="BQ685">
        <f t="shared" si="704"/>
        <v>1.2999999999999998</v>
      </c>
      <c r="BR685">
        <f t="shared" si="705"/>
        <v>1.2999999999999998</v>
      </c>
      <c r="BS685">
        <f t="shared" si="706"/>
        <v>1.2999999999999998</v>
      </c>
      <c r="BT685">
        <f t="shared" si="707"/>
        <v>1.2999999999999998</v>
      </c>
      <c r="BU685">
        <f t="shared" si="708"/>
        <v>1.2999999999999998</v>
      </c>
      <c r="BV685">
        <f t="shared" si="709"/>
        <v>1.2999999999999998</v>
      </c>
      <c r="BW685">
        <f t="shared" si="710"/>
        <v>1.2999999999999998</v>
      </c>
      <c r="BX685">
        <f t="shared" si="711"/>
        <v>1.2999999999999998</v>
      </c>
      <c r="BY685">
        <f t="shared" si="712"/>
        <v>1.2999999999999998</v>
      </c>
      <c r="BZ685">
        <f t="shared" si="713"/>
        <v>1.2999999999999998</v>
      </c>
      <c r="CA685">
        <f t="shared" si="714"/>
        <v>1.2999999999999998</v>
      </c>
      <c r="CB685">
        <f t="shared" si="715"/>
        <v>1.2999999999999998</v>
      </c>
      <c r="CC685">
        <f t="shared" si="716"/>
        <v>1.2999999999999998</v>
      </c>
      <c r="CD685">
        <f t="shared" si="717"/>
        <v>1.2999999999999998</v>
      </c>
      <c r="CE685">
        <f t="shared" si="718"/>
        <v>1.2999999999999998</v>
      </c>
      <c r="CF685">
        <f t="shared" si="719"/>
        <v>71.300000000000011</v>
      </c>
      <c r="CH685">
        <f t="shared" si="720"/>
        <v>130</v>
      </c>
      <c r="CI685">
        <f t="shared" si="721"/>
        <v>22.000000000000004</v>
      </c>
      <c r="CJ685">
        <f t="shared" si="722"/>
        <v>12</v>
      </c>
      <c r="CK685">
        <f t="shared" si="723"/>
        <v>96.000000000000014</v>
      </c>
      <c r="CL685">
        <f t="shared" si="724"/>
        <v>0</v>
      </c>
      <c r="CM685">
        <f t="shared" si="725"/>
        <v>0</v>
      </c>
    </row>
    <row r="686" spans="1:91" x14ac:dyDescent="0.2">
      <c r="A686">
        <v>669</v>
      </c>
      <c r="B686">
        <f>B$14*(10-lgd*COUNTIF(Defaults!$AI686:$AR686,"&lt;="&amp;B$17))</f>
        <v>1.32</v>
      </c>
      <c r="C686">
        <f>C$14*(10-lgd*COUNTIF(Defaults!$AI686:$AR686,"&lt;="&amp;C$17))</f>
        <v>1.32</v>
      </c>
      <c r="D686">
        <f>D$14*(10-lgd*COUNTIF(Defaults!$AI686:$AR686,"&lt;="&amp;D$17))</f>
        <v>1.32</v>
      </c>
      <c r="E686">
        <f>E$14*(10-lgd*COUNTIF(Defaults!$AI686:$AR686,"&lt;="&amp;E$17))</f>
        <v>1.32</v>
      </c>
      <c r="F686">
        <f>F$14*(10-lgd*COUNTIF(Defaults!$AI686:$AR686,"&lt;="&amp;F$17))</f>
        <v>1.2299999999999998</v>
      </c>
      <c r="G686">
        <f>G$14*(10-lgd*COUNTIF(Defaults!$AI686:$AR686,"&lt;="&amp;G$17))</f>
        <v>1.2299999999999998</v>
      </c>
      <c r="H686">
        <f>H$14*(10-lgd*COUNTIF(Defaults!$AI686:$AR686,"&lt;="&amp;H$17))</f>
        <v>1.1399999999999999</v>
      </c>
      <c r="I686">
        <f>I$14*(10-lgd*COUNTIF(Defaults!$AI686:$AR686,"&lt;="&amp;I$17))</f>
        <v>1.1399999999999999</v>
      </c>
      <c r="J686">
        <f>J$14*(10-lgd*COUNTIF(Defaults!$AI686:$AR686,"&lt;="&amp;J$17))</f>
        <v>1.1399999999999999</v>
      </c>
      <c r="K686">
        <f>K$14*(10-lgd*COUNTIF(Defaults!$AI686:$AR686,"&lt;="&amp;K$17))</f>
        <v>1.1399999999999999</v>
      </c>
      <c r="L686">
        <f>L$14*(10-lgd*COUNTIF(Defaults!$AI686:$AR686,"&lt;="&amp;L$17))</f>
        <v>1.05</v>
      </c>
      <c r="M686">
        <f>M$14*(10-lgd*COUNTIF(Defaults!$AI686:$AR686,"&lt;="&amp;M$17))</f>
        <v>1.05</v>
      </c>
      <c r="N686">
        <f>N$14*(10-lgd*COUNTIF(Defaults!$AI686:$AR686,"&lt;="&amp;N$17))</f>
        <v>1.05</v>
      </c>
      <c r="O686">
        <f>O$14*(10-lgd*COUNTIF(Defaults!$AI686:$AR686,"&lt;="&amp;O$17))</f>
        <v>1.05</v>
      </c>
      <c r="P686">
        <f>P$14*(10-lgd*COUNTIF(Defaults!$AI686:$AR686,"&lt;="&amp;P$17))</f>
        <v>1.05</v>
      </c>
      <c r="Q686">
        <f>Q$14*(10-lgd*COUNTIF(Defaults!$AI686:$AR686,"&lt;="&amp;Q$17))</f>
        <v>1.05</v>
      </c>
      <c r="R686">
        <f>R$14*(10-lgd*COUNTIF(Defaults!$AI686:$AR686,"&lt;="&amp;R$17))</f>
        <v>1.05</v>
      </c>
      <c r="S686">
        <f>S$14*(10-lgd*COUNTIF(Defaults!$AI686:$AR686,"&lt;="&amp;S$17))</f>
        <v>1.05</v>
      </c>
      <c r="T686">
        <f>T$14*(10-lgd*COUNTIF(Defaults!$AI686:$AR686,"&lt;="&amp;T$17))</f>
        <v>1.05</v>
      </c>
      <c r="U686">
        <f>U$14*(10-lgd*COUNTIF(Defaults!$AI686:$AR686,"&lt;="&amp;U$17))</f>
        <v>71.05</v>
      </c>
      <c r="W686">
        <f t="shared" si="660"/>
        <v>0.1</v>
      </c>
      <c r="X686">
        <f t="shared" si="661"/>
        <v>0.1</v>
      </c>
      <c r="Y686">
        <f t="shared" si="662"/>
        <v>0.1</v>
      </c>
      <c r="Z686">
        <f t="shared" si="663"/>
        <v>0.1</v>
      </c>
      <c r="AA686">
        <f t="shared" si="664"/>
        <v>0.1</v>
      </c>
      <c r="AB686">
        <f t="shared" si="665"/>
        <v>0.1</v>
      </c>
      <c r="AC686">
        <f t="shared" si="666"/>
        <v>0.1</v>
      </c>
      <c r="AD686">
        <f t="shared" si="667"/>
        <v>0.1</v>
      </c>
      <c r="AE686">
        <f t="shared" si="668"/>
        <v>0.1</v>
      </c>
      <c r="AF686">
        <f t="shared" si="669"/>
        <v>0.1</v>
      </c>
      <c r="AG686">
        <f t="shared" si="670"/>
        <v>0.1</v>
      </c>
      <c r="AH686">
        <f t="shared" si="671"/>
        <v>0.1</v>
      </c>
      <c r="AI686">
        <f t="shared" si="672"/>
        <v>0.1</v>
      </c>
      <c r="AJ686">
        <f t="shared" si="673"/>
        <v>0.1</v>
      </c>
      <c r="AK686">
        <f t="shared" si="674"/>
        <v>0.1</v>
      </c>
      <c r="AL686">
        <f t="shared" si="675"/>
        <v>0.1</v>
      </c>
      <c r="AM686">
        <f t="shared" si="676"/>
        <v>0.1</v>
      </c>
      <c r="AN686">
        <f t="shared" si="677"/>
        <v>0.1</v>
      </c>
      <c r="AO686">
        <f t="shared" si="678"/>
        <v>0.1</v>
      </c>
      <c r="AP686">
        <f t="shared" si="679"/>
        <v>20.100000000000001</v>
      </c>
      <c r="AR686">
        <f t="shared" si="680"/>
        <v>0.1</v>
      </c>
      <c r="AS686">
        <f t="shared" si="681"/>
        <v>0.1</v>
      </c>
      <c r="AT686">
        <f t="shared" si="682"/>
        <v>0.1</v>
      </c>
      <c r="AU686">
        <f t="shared" si="683"/>
        <v>0.1</v>
      </c>
      <c r="AV686">
        <f t="shared" si="684"/>
        <v>0.1</v>
      </c>
      <c r="AW686">
        <f t="shared" si="685"/>
        <v>0.1</v>
      </c>
      <c r="AX686">
        <f t="shared" si="686"/>
        <v>0.1</v>
      </c>
      <c r="AY686">
        <f t="shared" si="687"/>
        <v>0.1</v>
      </c>
      <c r="AZ686">
        <f t="shared" si="688"/>
        <v>0.1</v>
      </c>
      <c r="BA686">
        <f t="shared" si="689"/>
        <v>0.1</v>
      </c>
      <c r="BB686">
        <f t="shared" si="690"/>
        <v>0.1</v>
      </c>
      <c r="BC686">
        <f t="shared" si="691"/>
        <v>0.1</v>
      </c>
      <c r="BD686">
        <f t="shared" si="692"/>
        <v>0.1</v>
      </c>
      <c r="BE686">
        <f t="shared" si="693"/>
        <v>0.1</v>
      </c>
      <c r="BF686">
        <f t="shared" si="694"/>
        <v>0.1</v>
      </c>
      <c r="BG686">
        <f t="shared" si="695"/>
        <v>0.1</v>
      </c>
      <c r="BH686">
        <f t="shared" si="696"/>
        <v>0.1</v>
      </c>
      <c r="BI686">
        <f t="shared" si="697"/>
        <v>0.1</v>
      </c>
      <c r="BJ686">
        <f t="shared" si="698"/>
        <v>0.1</v>
      </c>
      <c r="BK686">
        <f t="shared" si="699"/>
        <v>10.1</v>
      </c>
      <c r="BM686">
        <f t="shared" si="700"/>
        <v>1.1199999999999999</v>
      </c>
      <c r="BN686">
        <f t="shared" si="701"/>
        <v>1.1199999999999999</v>
      </c>
      <c r="BO686">
        <f t="shared" si="702"/>
        <v>1.1199999999999999</v>
      </c>
      <c r="BP686">
        <f t="shared" si="703"/>
        <v>1.1199999999999999</v>
      </c>
      <c r="BQ686">
        <f t="shared" si="704"/>
        <v>1.0299999999999996</v>
      </c>
      <c r="BR686">
        <f t="shared" si="705"/>
        <v>1.0299999999999996</v>
      </c>
      <c r="BS686">
        <f t="shared" si="706"/>
        <v>0.93999999999999984</v>
      </c>
      <c r="BT686">
        <f t="shared" si="707"/>
        <v>0.93999999999999984</v>
      </c>
      <c r="BU686">
        <f t="shared" si="708"/>
        <v>0.93999999999999984</v>
      </c>
      <c r="BV686">
        <f t="shared" si="709"/>
        <v>0.93999999999999984</v>
      </c>
      <c r="BW686">
        <f t="shared" si="710"/>
        <v>0.85000000000000009</v>
      </c>
      <c r="BX686">
        <f t="shared" si="711"/>
        <v>0.85000000000000009</v>
      </c>
      <c r="BY686">
        <f t="shared" si="712"/>
        <v>0.85000000000000009</v>
      </c>
      <c r="BZ686">
        <f t="shared" si="713"/>
        <v>0.85000000000000009</v>
      </c>
      <c r="CA686">
        <f t="shared" si="714"/>
        <v>0.85000000000000009</v>
      </c>
      <c r="CB686">
        <f t="shared" si="715"/>
        <v>0.85000000000000009</v>
      </c>
      <c r="CC686">
        <f t="shared" si="716"/>
        <v>0.85000000000000009</v>
      </c>
      <c r="CD686">
        <f t="shared" si="717"/>
        <v>0.85000000000000009</v>
      </c>
      <c r="CE686">
        <f t="shared" si="718"/>
        <v>0.85000000000000009</v>
      </c>
      <c r="CF686">
        <f t="shared" si="719"/>
        <v>40.849999999999994</v>
      </c>
      <c r="CH686">
        <f t="shared" si="720"/>
        <v>92.800000000000011</v>
      </c>
      <c r="CI686">
        <f t="shared" si="721"/>
        <v>22.000000000000004</v>
      </c>
      <c r="CJ686">
        <f t="shared" si="722"/>
        <v>12</v>
      </c>
      <c r="CK686">
        <f t="shared" si="723"/>
        <v>58.8</v>
      </c>
      <c r="CL686">
        <f t="shared" si="724"/>
        <v>0</v>
      </c>
      <c r="CM686">
        <f t="shared" si="725"/>
        <v>0</v>
      </c>
    </row>
    <row r="687" spans="1:91" x14ac:dyDescent="0.2">
      <c r="A687">
        <v>670</v>
      </c>
      <c r="B687">
        <f>B$14*(10-lgd*COUNTIF(Defaults!$AI687:$AR687,"&lt;="&amp;B$17))</f>
        <v>1.5</v>
      </c>
      <c r="C687">
        <f>C$14*(10-lgd*COUNTIF(Defaults!$AI687:$AR687,"&lt;="&amp;C$17))</f>
        <v>1.5</v>
      </c>
      <c r="D687">
        <f>D$14*(10-lgd*COUNTIF(Defaults!$AI687:$AR687,"&lt;="&amp;D$17))</f>
        <v>1.5</v>
      </c>
      <c r="E687">
        <f>E$14*(10-lgd*COUNTIF(Defaults!$AI687:$AR687,"&lt;="&amp;E$17))</f>
        <v>1.5</v>
      </c>
      <c r="F687">
        <f>F$14*(10-lgd*COUNTIF(Defaults!$AI687:$AR687,"&lt;="&amp;F$17))</f>
        <v>1.5</v>
      </c>
      <c r="G687">
        <f>G$14*(10-lgd*COUNTIF(Defaults!$AI687:$AR687,"&lt;="&amp;G$17))</f>
        <v>1.41</v>
      </c>
      <c r="H687">
        <f>H$14*(10-lgd*COUNTIF(Defaults!$AI687:$AR687,"&lt;="&amp;H$17))</f>
        <v>1.41</v>
      </c>
      <c r="I687">
        <f>I$14*(10-lgd*COUNTIF(Defaults!$AI687:$AR687,"&lt;="&amp;I$17))</f>
        <v>1.41</v>
      </c>
      <c r="J687">
        <f>J$14*(10-lgd*COUNTIF(Defaults!$AI687:$AR687,"&lt;="&amp;J$17))</f>
        <v>1.41</v>
      </c>
      <c r="K687">
        <f>K$14*(10-lgd*COUNTIF(Defaults!$AI687:$AR687,"&lt;="&amp;K$17))</f>
        <v>1.41</v>
      </c>
      <c r="L687">
        <f>L$14*(10-lgd*COUNTIF(Defaults!$AI687:$AR687,"&lt;="&amp;L$17))</f>
        <v>1.32</v>
      </c>
      <c r="M687">
        <f>M$14*(10-lgd*COUNTIF(Defaults!$AI687:$AR687,"&lt;="&amp;M$17))</f>
        <v>1.32</v>
      </c>
      <c r="N687">
        <f>N$14*(10-lgd*COUNTIF(Defaults!$AI687:$AR687,"&lt;="&amp;N$17))</f>
        <v>1.32</v>
      </c>
      <c r="O687">
        <f>O$14*(10-lgd*COUNTIF(Defaults!$AI687:$AR687,"&lt;="&amp;O$17))</f>
        <v>1.32</v>
      </c>
      <c r="P687">
        <f>P$14*(10-lgd*COUNTIF(Defaults!$AI687:$AR687,"&lt;="&amp;P$17))</f>
        <v>1.32</v>
      </c>
      <c r="Q687">
        <f>Q$14*(10-lgd*COUNTIF(Defaults!$AI687:$AR687,"&lt;="&amp;Q$17))</f>
        <v>1.2299999999999998</v>
      </c>
      <c r="R687">
        <f>R$14*(10-lgd*COUNTIF(Defaults!$AI687:$AR687,"&lt;="&amp;R$17))</f>
        <v>1.2299999999999998</v>
      </c>
      <c r="S687">
        <f>S$14*(10-lgd*COUNTIF(Defaults!$AI687:$AR687,"&lt;="&amp;S$17))</f>
        <v>1.2299999999999998</v>
      </c>
      <c r="T687">
        <f>T$14*(10-lgd*COUNTIF(Defaults!$AI687:$AR687,"&lt;="&amp;T$17))</f>
        <v>1.2299999999999998</v>
      </c>
      <c r="U687">
        <f>U$14*(10-lgd*COUNTIF(Defaults!$AI687:$AR687,"&lt;="&amp;U$17))</f>
        <v>83.22999999999999</v>
      </c>
      <c r="W687">
        <f t="shared" si="660"/>
        <v>0.1</v>
      </c>
      <c r="X687">
        <f t="shared" si="661"/>
        <v>0.1</v>
      </c>
      <c r="Y687">
        <f t="shared" si="662"/>
        <v>0.1</v>
      </c>
      <c r="Z687">
        <f t="shared" si="663"/>
        <v>0.1</v>
      </c>
      <c r="AA687">
        <f t="shared" si="664"/>
        <v>0.1</v>
      </c>
      <c r="AB687">
        <f t="shared" si="665"/>
        <v>0.1</v>
      </c>
      <c r="AC687">
        <f t="shared" si="666"/>
        <v>0.1</v>
      </c>
      <c r="AD687">
        <f t="shared" si="667"/>
        <v>0.1</v>
      </c>
      <c r="AE687">
        <f t="shared" si="668"/>
        <v>0.1</v>
      </c>
      <c r="AF687">
        <f t="shared" si="669"/>
        <v>0.1</v>
      </c>
      <c r="AG687">
        <f t="shared" si="670"/>
        <v>0.1</v>
      </c>
      <c r="AH687">
        <f t="shared" si="671"/>
        <v>0.1</v>
      </c>
      <c r="AI687">
        <f t="shared" si="672"/>
        <v>0.1</v>
      </c>
      <c r="AJ687">
        <f t="shared" si="673"/>
        <v>0.1</v>
      </c>
      <c r="AK687">
        <f t="shared" si="674"/>
        <v>0.1</v>
      </c>
      <c r="AL687">
        <f t="shared" si="675"/>
        <v>0.1</v>
      </c>
      <c r="AM687">
        <f t="shared" si="676"/>
        <v>0.1</v>
      </c>
      <c r="AN687">
        <f t="shared" si="677"/>
        <v>0.1</v>
      </c>
      <c r="AO687">
        <f t="shared" si="678"/>
        <v>0.1</v>
      </c>
      <c r="AP687">
        <f t="shared" si="679"/>
        <v>20.100000000000001</v>
      </c>
      <c r="AR687">
        <f t="shared" si="680"/>
        <v>0.1</v>
      </c>
      <c r="AS687">
        <f t="shared" si="681"/>
        <v>0.1</v>
      </c>
      <c r="AT687">
        <f t="shared" si="682"/>
        <v>0.1</v>
      </c>
      <c r="AU687">
        <f t="shared" si="683"/>
        <v>0.1</v>
      </c>
      <c r="AV687">
        <f t="shared" si="684"/>
        <v>0.1</v>
      </c>
      <c r="AW687">
        <f t="shared" si="685"/>
        <v>0.1</v>
      </c>
      <c r="AX687">
        <f t="shared" si="686"/>
        <v>0.1</v>
      </c>
      <c r="AY687">
        <f t="shared" si="687"/>
        <v>0.1</v>
      </c>
      <c r="AZ687">
        <f t="shared" si="688"/>
        <v>0.1</v>
      </c>
      <c r="BA687">
        <f t="shared" si="689"/>
        <v>0.1</v>
      </c>
      <c r="BB687">
        <f t="shared" si="690"/>
        <v>0.1</v>
      </c>
      <c r="BC687">
        <f t="shared" si="691"/>
        <v>0.1</v>
      </c>
      <c r="BD687">
        <f t="shared" si="692"/>
        <v>0.1</v>
      </c>
      <c r="BE687">
        <f t="shared" si="693"/>
        <v>0.1</v>
      </c>
      <c r="BF687">
        <f t="shared" si="694"/>
        <v>0.1</v>
      </c>
      <c r="BG687">
        <f t="shared" si="695"/>
        <v>0.1</v>
      </c>
      <c r="BH687">
        <f t="shared" si="696"/>
        <v>0.1</v>
      </c>
      <c r="BI687">
        <f t="shared" si="697"/>
        <v>0.1</v>
      </c>
      <c r="BJ687">
        <f t="shared" si="698"/>
        <v>0.1</v>
      </c>
      <c r="BK687">
        <f t="shared" si="699"/>
        <v>10.1</v>
      </c>
      <c r="BM687">
        <f t="shared" si="700"/>
        <v>1.2999999999999998</v>
      </c>
      <c r="BN687">
        <f t="shared" si="701"/>
        <v>1.2999999999999998</v>
      </c>
      <c r="BO687">
        <f t="shared" si="702"/>
        <v>1.2999999999999998</v>
      </c>
      <c r="BP687">
        <f t="shared" si="703"/>
        <v>1.2999999999999998</v>
      </c>
      <c r="BQ687">
        <f t="shared" si="704"/>
        <v>1.2999999999999998</v>
      </c>
      <c r="BR687">
        <f t="shared" si="705"/>
        <v>1.2099999999999997</v>
      </c>
      <c r="BS687">
        <f t="shared" si="706"/>
        <v>1.2099999999999997</v>
      </c>
      <c r="BT687">
        <f t="shared" si="707"/>
        <v>1.2099999999999997</v>
      </c>
      <c r="BU687">
        <f t="shared" si="708"/>
        <v>1.2099999999999997</v>
      </c>
      <c r="BV687">
        <f t="shared" si="709"/>
        <v>1.2099999999999997</v>
      </c>
      <c r="BW687">
        <f t="shared" si="710"/>
        <v>1.1199999999999999</v>
      </c>
      <c r="BX687">
        <f t="shared" si="711"/>
        <v>1.1199999999999999</v>
      </c>
      <c r="BY687">
        <f t="shared" si="712"/>
        <v>1.1199999999999999</v>
      </c>
      <c r="BZ687">
        <f t="shared" si="713"/>
        <v>1.1199999999999999</v>
      </c>
      <c r="CA687">
        <f t="shared" si="714"/>
        <v>1.1199999999999999</v>
      </c>
      <c r="CB687">
        <f t="shared" si="715"/>
        <v>1.0299999999999996</v>
      </c>
      <c r="CC687">
        <f t="shared" si="716"/>
        <v>1.0299999999999996</v>
      </c>
      <c r="CD687">
        <f t="shared" si="717"/>
        <v>1.0299999999999996</v>
      </c>
      <c r="CE687">
        <f t="shared" si="718"/>
        <v>1.0299999999999996</v>
      </c>
      <c r="CF687">
        <f t="shared" si="719"/>
        <v>53.029999999999987</v>
      </c>
      <c r="CH687">
        <f t="shared" si="720"/>
        <v>109.3</v>
      </c>
      <c r="CI687">
        <f t="shared" si="721"/>
        <v>22.000000000000004</v>
      </c>
      <c r="CJ687">
        <f t="shared" si="722"/>
        <v>12</v>
      </c>
      <c r="CK687">
        <f t="shared" si="723"/>
        <v>75.299999999999983</v>
      </c>
      <c r="CL687">
        <f t="shared" si="724"/>
        <v>0</v>
      </c>
      <c r="CM687">
        <f t="shared" si="725"/>
        <v>0</v>
      </c>
    </row>
    <row r="688" spans="1:91" x14ac:dyDescent="0.2">
      <c r="A688">
        <v>671</v>
      </c>
      <c r="B688">
        <f>B$14*(10-lgd*COUNTIF(Defaults!$AI688:$AR688,"&lt;="&amp;B$17))</f>
        <v>1.5</v>
      </c>
      <c r="C688">
        <f>C$14*(10-lgd*COUNTIF(Defaults!$AI688:$AR688,"&lt;="&amp;C$17))</f>
        <v>1.5</v>
      </c>
      <c r="D688">
        <f>D$14*(10-lgd*COUNTIF(Defaults!$AI688:$AR688,"&lt;="&amp;D$17))</f>
        <v>1.5</v>
      </c>
      <c r="E688">
        <f>E$14*(10-lgd*COUNTIF(Defaults!$AI688:$AR688,"&lt;="&amp;E$17))</f>
        <v>1.5</v>
      </c>
      <c r="F688">
        <f>F$14*(10-lgd*COUNTIF(Defaults!$AI688:$AR688,"&lt;="&amp;F$17))</f>
        <v>1.5</v>
      </c>
      <c r="G688">
        <f>G$14*(10-lgd*COUNTIF(Defaults!$AI688:$AR688,"&lt;="&amp;G$17))</f>
        <v>1.5</v>
      </c>
      <c r="H688">
        <f>H$14*(10-lgd*COUNTIF(Defaults!$AI688:$AR688,"&lt;="&amp;H$17))</f>
        <v>1.5</v>
      </c>
      <c r="I688">
        <f>I$14*(10-lgd*COUNTIF(Defaults!$AI688:$AR688,"&lt;="&amp;I$17))</f>
        <v>1.5</v>
      </c>
      <c r="J688">
        <f>J$14*(10-lgd*COUNTIF(Defaults!$AI688:$AR688,"&lt;="&amp;J$17))</f>
        <v>1.5</v>
      </c>
      <c r="K688">
        <f>K$14*(10-lgd*COUNTIF(Defaults!$AI688:$AR688,"&lt;="&amp;K$17))</f>
        <v>1.5</v>
      </c>
      <c r="L688">
        <f>L$14*(10-lgd*COUNTIF(Defaults!$AI688:$AR688,"&lt;="&amp;L$17))</f>
        <v>1.5</v>
      </c>
      <c r="M688">
        <f>M$14*(10-lgd*COUNTIF(Defaults!$AI688:$AR688,"&lt;="&amp;M$17))</f>
        <v>1.5</v>
      </c>
      <c r="N688">
        <f>N$14*(10-lgd*COUNTIF(Defaults!$AI688:$AR688,"&lt;="&amp;N$17))</f>
        <v>1.5</v>
      </c>
      <c r="O688">
        <f>O$14*(10-lgd*COUNTIF(Defaults!$AI688:$AR688,"&lt;="&amp;O$17))</f>
        <v>1.5</v>
      </c>
      <c r="P688">
        <f>P$14*(10-lgd*COUNTIF(Defaults!$AI688:$AR688,"&lt;="&amp;P$17))</f>
        <v>1.5</v>
      </c>
      <c r="Q688">
        <f>Q$14*(10-lgd*COUNTIF(Defaults!$AI688:$AR688,"&lt;="&amp;Q$17))</f>
        <v>1.5</v>
      </c>
      <c r="R688">
        <f>R$14*(10-lgd*COUNTIF(Defaults!$AI688:$AR688,"&lt;="&amp;R$17))</f>
        <v>1.5</v>
      </c>
      <c r="S688">
        <f>S$14*(10-lgd*COUNTIF(Defaults!$AI688:$AR688,"&lt;="&amp;S$17))</f>
        <v>1.5</v>
      </c>
      <c r="T688">
        <f>T$14*(10-lgd*COUNTIF(Defaults!$AI688:$AR688,"&lt;="&amp;T$17))</f>
        <v>1.5</v>
      </c>
      <c r="U688">
        <f>U$14*(10-lgd*COUNTIF(Defaults!$AI688:$AR688,"&lt;="&amp;U$17))</f>
        <v>101.5</v>
      </c>
      <c r="W688">
        <f t="shared" si="660"/>
        <v>0.1</v>
      </c>
      <c r="X688">
        <f t="shared" si="661"/>
        <v>0.1</v>
      </c>
      <c r="Y688">
        <f t="shared" si="662"/>
        <v>0.1</v>
      </c>
      <c r="Z688">
        <f t="shared" si="663"/>
        <v>0.1</v>
      </c>
      <c r="AA688">
        <f t="shared" si="664"/>
        <v>0.1</v>
      </c>
      <c r="AB688">
        <f t="shared" si="665"/>
        <v>0.1</v>
      </c>
      <c r="AC688">
        <f t="shared" si="666"/>
        <v>0.1</v>
      </c>
      <c r="AD688">
        <f t="shared" si="667"/>
        <v>0.1</v>
      </c>
      <c r="AE688">
        <f t="shared" si="668"/>
        <v>0.1</v>
      </c>
      <c r="AF688">
        <f t="shared" si="669"/>
        <v>0.1</v>
      </c>
      <c r="AG688">
        <f t="shared" si="670"/>
        <v>0.1</v>
      </c>
      <c r="AH688">
        <f t="shared" si="671"/>
        <v>0.1</v>
      </c>
      <c r="AI688">
        <f t="shared" si="672"/>
        <v>0.1</v>
      </c>
      <c r="AJ688">
        <f t="shared" si="673"/>
        <v>0.1</v>
      </c>
      <c r="AK688">
        <f t="shared" si="674"/>
        <v>0.1</v>
      </c>
      <c r="AL688">
        <f t="shared" si="675"/>
        <v>0.1</v>
      </c>
      <c r="AM688">
        <f t="shared" si="676"/>
        <v>0.1</v>
      </c>
      <c r="AN688">
        <f t="shared" si="677"/>
        <v>0.1</v>
      </c>
      <c r="AO688">
        <f t="shared" si="678"/>
        <v>0.1</v>
      </c>
      <c r="AP688">
        <f t="shared" si="679"/>
        <v>20.100000000000001</v>
      </c>
      <c r="AR688">
        <f t="shared" si="680"/>
        <v>0.1</v>
      </c>
      <c r="AS688">
        <f t="shared" si="681"/>
        <v>0.1</v>
      </c>
      <c r="AT688">
        <f t="shared" si="682"/>
        <v>0.1</v>
      </c>
      <c r="AU688">
        <f t="shared" si="683"/>
        <v>0.1</v>
      </c>
      <c r="AV688">
        <f t="shared" si="684"/>
        <v>0.1</v>
      </c>
      <c r="AW688">
        <f t="shared" si="685"/>
        <v>0.1</v>
      </c>
      <c r="AX688">
        <f t="shared" si="686"/>
        <v>0.1</v>
      </c>
      <c r="AY688">
        <f t="shared" si="687"/>
        <v>0.1</v>
      </c>
      <c r="AZ688">
        <f t="shared" si="688"/>
        <v>0.1</v>
      </c>
      <c r="BA688">
        <f t="shared" si="689"/>
        <v>0.1</v>
      </c>
      <c r="BB688">
        <f t="shared" si="690"/>
        <v>0.1</v>
      </c>
      <c r="BC688">
        <f t="shared" si="691"/>
        <v>0.1</v>
      </c>
      <c r="BD688">
        <f t="shared" si="692"/>
        <v>0.1</v>
      </c>
      <c r="BE688">
        <f t="shared" si="693"/>
        <v>0.1</v>
      </c>
      <c r="BF688">
        <f t="shared" si="694"/>
        <v>0.1</v>
      </c>
      <c r="BG688">
        <f t="shared" si="695"/>
        <v>0.1</v>
      </c>
      <c r="BH688">
        <f t="shared" si="696"/>
        <v>0.1</v>
      </c>
      <c r="BI688">
        <f t="shared" si="697"/>
        <v>0.1</v>
      </c>
      <c r="BJ688">
        <f t="shared" si="698"/>
        <v>0.1</v>
      </c>
      <c r="BK688">
        <f t="shared" si="699"/>
        <v>10.1</v>
      </c>
      <c r="BM688">
        <f t="shared" si="700"/>
        <v>1.2999999999999998</v>
      </c>
      <c r="BN688">
        <f t="shared" si="701"/>
        <v>1.2999999999999998</v>
      </c>
      <c r="BO688">
        <f t="shared" si="702"/>
        <v>1.2999999999999998</v>
      </c>
      <c r="BP688">
        <f t="shared" si="703"/>
        <v>1.2999999999999998</v>
      </c>
      <c r="BQ688">
        <f t="shared" si="704"/>
        <v>1.2999999999999998</v>
      </c>
      <c r="BR688">
        <f t="shared" si="705"/>
        <v>1.2999999999999998</v>
      </c>
      <c r="BS688">
        <f t="shared" si="706"/>
        <v>1.2999999999999998</v>
      </c>
      <c r="BT688">
        <f t="shared" si="707"/>
        <v>1.2999999999999998</v>
      </c>
      <c r="BU688">
        <f t="shared" si="708"/>
        <v>1.2999999999999998</v>
      </c>
      <c r="BV688">
        <f t="shared" si="709"/>
        <v>1.2999999999999998</v>
      </c>
      <c r="BW688">
        <f t="shared" si="710"/>
        <v>1.2999999999999998</v>
      </c>
      <c r="BX688">
        <f t="shared" si="711"/>
        <v>1.2999999999999998</v>
      </c>
      <c r="BY688">
        <f t="shared" si="712"/>
        <v>1.2999999999999998</v>
      </c>
      <c r="BZ688">
        <f t="shared" si="713"/>
        <v>1.2999999999999998</v>
      </c>
      <c r="CA688">
        <f t="shared" si="714"/>
        <v>1.2999999999999998</v>
      </c>
      <c r="CB688">
        <f t="shared" si="715"/>
        <v>1.2999999999999998</v>
      </c>
      <c r="CC688">
        <f t="shared" si="716"/>
        <v>1.2999999999999998</v>
      </c>
      <c r="CD688">
        <f t="shared" si="717"/>
        <v>1.2999999999999998</v>
      </c>
      <c r="CE688">
        <f t="shared" si="718"/>
        <v>1.2999999999999998</v>
      </c>
      <c r="CF688">
        <f t="shared" si="719"/>
        <v>71.300000000000011</v>
      </c>
      <c r="CH688">
        <f t="shared" si="720"/>
        <v>130</v>
      </c>
      <c r="CI688">
        <f t="shared" si="721"/>
        <v>22.000000000000004</v>
      </c>
      <c r="CJ688">
        <f t="shared" si="722"/>
        <v>12</v>
      </c>
      <c r="CK688">
        <f t="shared" si="723"/>
        <v>96.000000000000014</v>
      </c>
      <c r="CL688">
        <f t="shared" si="724"/>
        <v>0</v>
      </c>
      <c r="CM688">
        <f t="shared" si="725"/>
        <v>0</v>
      </c>
    </row>
    <row r="689" spans="1:91" x14ac:dyDescent="0.2">
      <c r="A689">
        <v>672</v>
      </c>
      <c r="B689">
        <f>B$14*(10-lgd*COUNTIF(Defaults!$AI689:$AR689,"&lt;="&amp;B$17))</f>
        <v>1.5</v>
      </c>
      <c r="C689">
        <f>C$14*(10-lgd*COUNTIF(Defaults!$AI689:$AR689,"&lt;="&amp;C$17))</f>
        <v>1.5</v>
      </c>
      <c r="D689">
        <f>D$14*(10-lgd*COUNTIF(Defaults!$AI689:$AR689,"&lt;="&amp;D$17))</f>
        <v>1.5</v>
      </c>
      <c r="E689">
        <f>E$14*(10-lgd*COUNTIF(Defaults!$AI689:$AR689,"&lt;="&amp;E$17))</f>
        <v>1.5</v>
      </c>
      <c r="F689">
        <f>F$14*(10-lgd*COUNTIF(Defaults!$AI689:$AR689,"&lt;="&amp;F$17))</f>
        <v>1.5</v>
      </c>
      <c r="G689">
        <f>G$14*(10-lgd*COUNTIF(Defaults!$AI689:$AR689,"&lt;="&amp;G$17))</f>
        <v>1.5</v>
      </c>
      <c r="H689">
        <f>H$14*(10-lgd*COUNTIF(Defaults!$AI689:$AR689,"&lt;="&amp;H$17))</f>
        <v>1.41</v>
      </c>
      <c r="I689">
        <f>I$14*(10-lgd*COUNTIF(Defaults!$AI689:$AR689,"&lt;="&amp;I$17))</f>
        <v>1.41</v>
      </c>
      <c r="J689">
        <f>J$14*(10-lgd*COUNTIF(Defaults!$AI689:$AR689,"&lt;="&amp;J$17))</f>
        <v>1.41</v>
      </c>
      <c r="K689">
        <f>K$14*(10-lgd*COUNTIF(Defaults!$AI689:$AR689,"&lt;="&amp;K$17))</f>
        <v>1.41</v>
      </c>
      <c r="L689">
        <f>L$14*(10-lgd*COUNTIF(Defaults!$AI689:$AR689,"&lt;="&amp;L$17))</f>
        <v>1.41</v>
      </c>
      <c r="M689">
        <f>M$14*(10-lgd*COUNTIF(Defaults!$AI689:$AR689,"&lt;="&amp;M$17))</f>
        <v>1.41</v>
      </c>
      <c r="N689">
        <f>N$14*(10-lgd*COUNTIF(Defaults!$AI689:$AR689,"&lt;="&amp;N$17))</f>
        <v>1.41</v>
      </c>
      <c r="O689">
        <f>O$14*(10-lgd*COUNTIF(Defaults!$AI689:$AR689,"&lt;="&amp;O$17))</f>
        <v>1.41</v>
      </c>
      <c r="P689">
        <f>P$14*(10-lgd*COUNTIF(Defaults!$AI689:$AR689,"&lt;="&amp;P$17))</f>
        <v>1.41</v>
      </c>
      <c r="Q689">
        <f>Q$14*(10-lgd*COUNTIF(Defaults!$AI689:$AR689,"&lt;="&amp;Q$17))</f>
        <v>1.32</v>
      </c>
      <c r="R689">
        <f>R$14*(10-lgd*COUNTIF(Defaults!$AI689:$AR689,"&lt;="&amp;R$17))</f>
        <v>1.2299999999999998</v>
      </c>
      <c r="S689">
        <f>S$14*(10-lgd*COUNTIF(Defaults!$AI689:$AR689,"&lt;="&amp;S$17))</f>
        <v>1.2299999999999998</v>
      </c>
      <c r="T689">
        <f>T$14*(10-lgd*COUNTIF(Defaults!$AI689:$AR689,"&lt;="&amp;T$17))</f>
        <v>1.2299999999999998</v>
      </c>
      <c r="U689">
        <f>U$14*(10-lgd*COUNTIF(Defaults!$AI689:$AR689,"&lt;="&amp;U$17))</f>
        <v>83.22999999999999</v>
      </c>
      <c r="W689">
        <f t="shared" si="660"/>
        <v>0.1</v>
      </c>
      <c r="X689">
        <f t="shared" si="661"/>
        <v>0.1</v>
      </c>
      <c r="Y689">
        <f t="shared" si="662"/>
        <v>0.1</v>
      </c>
      <c r="Z689">
        <f t="shared" si="663"/>
        <v>0.1</v>
      </c>
      <c r="AA689">
        <f t="shared" si="664"/>
        <v>0.1</v>
      </c>
      <c r="AB689">
        <f t="shared" si="665"/>
        <v>0.1</v>
      </c>
      <c r="AC689">
        <f t="shared" si="666"/>
        <v>0.1</v>
      </c>
      <c r="AD689">
        <f t="shared" si="667"/>
        <v>0.1</v>
      </c>
      <c r="AE689">
        <f t="shared" si="668"/>
        <v>0.1</v>
      </c>
      <c r="AF689">
        <f t="shared" si="669"/>
        <v>0.1</v>
      </c>
      <c r="AG689">
        <f t="shared" si="670"/>
        <v>0.1</v>
      </c>
      <c r="AH689">
        <f t="shared" si="671"/>
        <v>0.1</v>
      </c>
      <c r="AI689">
        <f t="shared" si="672"/>
        <v>0.1</v>
      </c>
      <c r="AJ689">
        <f t="shared" si="673"/>
        <v>0.1</v>
      </c>
      <c r="AK689">
        <f t="shared" si="674"/>
        <v>0.1</v>
      </c>
      <c r="AL689">
        <f t="shared" si="675"/>
        <v>0.1</v>
      </c>
      <c r="AM689">
        <f t="shared" si="676"/>
        <v>0.1</v>
      </c>
      <c r="AN689">
        <f t="shared" si="677"/>
        <v>0.1</v>
      </c>
      <c r="AO689">
        <f t="shared" si="678"/>
        <v>0.1</v>
      </c>
      <c r="AP689">
        <f t="shared" si="679"/>
        <v>20.100000000000001</v>
      </c>
      <c r="AR689">
        <f t="shared" si="680"/>
        <v>0.1</v>
      </c>
      <c r="AS689">
        <f t="shared" si="681"/>
        <v>0.1</v>
      </c>
      <c r="AT689">
        <f t="shared" si="682"/>
        <v>0.1</v>
      </c>
      <c r="AU689">
        <f t="shared" si="683"/>
        <v>0.1</v>
      </c>
      <c r="AV689">
        <f t="shared" si="684"/>
        <v>0.1</v>
      </c>
      <c r="AW689">
        <f t="shared" si="685"/>
        <v>0.1</v>
      </c>
      <c r="AX689">
        <f t="shared" si="686"/>
        <v>0.1</v>
      </c>
      <c r="AY689">
        <f t="shared" si="687"/>
        <v>0.1</v>
      </c>
      <c r="AZ689">
        <f t="shared" si="688"/>
        <v>0.1</v>
      </c>
      <c r="BA689">
        <f t="shared" si="689"/>
        <v>0.1</v>
      </c>
      <c r="BB689">
        <f t="shared" si="690"/>
        <v>0.1</v>
      </c>
      <c r="BC689">
        <f t="shared" si="691"/>
        <v>0.1</v>
      </c>
      <c r="BD689">
        <f t="shared" si="692"/>
        <v>0.1</v>
      </c>
      <c r="BE689">
        <f t="shared" si="693"/>
        <v>0.1</v>
      </c>
      <c r="BF689">
        <f t="shared" si="694"/>
        <v>0.1</v>
      </c>
      <c r="BG689">
        <f t="shared" si="695"/>
        <v>0.1</v>
      </c>
      <c r="BH689">
        <f t="shared" si="696"/>
        <v>0.1</v>
      </c>
      <c r="BI689">
        <f t="shared" si="697"/>
        <v>0.1</v>
      </c>
      <c r="BJ689">
        <f t="shared" si="698"/>
        <v>0.1</v>
      </c>
      <c r="BK689">
        <f t="shared" si="699"/>
        <v>10.1</v>
      </c>
      <c r="BM689">
        <f t="shared" si="700"/>
        <v>1.2999999999999998</v>
      </c>
      <c r="BN689">
        <f t="shared" si="701"/>
        <v>1.2999999999999998</v>
      </c>
      <c r="BO689">
        <f t="shared" si="702"/>
        <v>1.2999999999999998</v>
      </c>
      <c r="BP689">
        <f t="shared" si="703"/>
        <v>1.2999999999999998</v>
      </c>
      <c r="BQ689">
        <f t="shared" si="704"/>
        <v>1.2999999999999998</v>
      </c>
      <c r="BR689">
        <f t="shared" si="705"/>
        <v>1.2999999999999998</v>
      </c>
      <c r="BS689">
        <f t="shared" si="706"/>
        <v>1.2099999999999997</v>
      </c>
      <c r="BT689">
        <f t="shared" si="707"/>
        <v>1.2099999999999997</v>
      </c>
      <c r="BU689">
        <f t="shared" si="708"/>
        <v>1.2099999999999997</v>
      </c>
      <c r="BV689">
        <f t="shared" si="709"/>
        <v>1.2099999999999997</v>
      </c>
      <c r="BW689">
        <f t="shared" si="710"/>
        <v>1.2099999999999997</v>
      </c>
      <c r="BX689">
        <f t="shared" si="711"/>
        <v>1.2099999999999997</v>
      </c>
      <c r="BY689">
        <f t="shared" si="712"/>
        <v>1.2099999999999997</v>
      </c>
      <c r="BZ689">
        <f t="shared" si="713"/>
        <v>1.2099999999999997</v>
      </c>
      <c r="CA689">
        <f t="shared" si="714"/>
        <v>1.2099999999999997</v>
      </c>
      <c r="CB689">
        <f t="shared" si="715"/>
        <v>1.1199999999999999</v>
      </c>
      <c r="CC689">
        <f t="shared" si="716"/>
        <v>1.0299999999999996</v>
      </c>
      <c r="CD689">
        <f t="shared" si="717"/>
        <v>1.0299999999999996</v>
      </c>
      <c r="CE689">
        <f t="shared" si="718"/>
        <v>1.0299999999999996</v>
      </c>
      <c r="CF689">
        <f t="shared" si="719"/>
        <v>53.029999999999987</v>
      </c>
      <c r="CH689">
        <f t="shared" si="720"/>
        <v>109.92999999999999</v>
      </c>
      <c r="CI689">
        <f t="shared" si="721"/>
        <v>22.000000000000004</v>
      </c>
      <c r="CJ689">
        <f t="shared" si="722"/>
        <v>12</v>
      </c>
      <c r="CK689">
        <f t="shared" si="723"/>
        <v>75.929999999999978</v>
      </c>
      <c r="CL689">
        <f t="shared" si="724"/>
        <v>0</v>
      </c>
      <c r="CM689">
        <f t="shared" si="725"/>
        <v>0</v>
      </c>
    </row>
    <row r="690" spans="1:91" x14ac:dyDescent="0.2">
      <c r="A690">
        <v>673</v>
      </c>
      <c r="B690">
        <f>B$14*(10-lgd*COUNTIF(Defaults!$AI690:$AR690,"&lt;="&amp;B$17))</f>
        <v>1.5</v>
      </c>
      <c r="C690">
        <f>C$14*(10-lgd*COUNTIF(Defaults!$AI690:$AR690,"&lt;="&amp;C$17))</f>
        <v>1.5</v>
      </c>
      <c r="D690">
        <f>D$14*(10-lgd*COUNTIF(Defaults!$AI690:$AR690,"&lt;="&amp;D$17))</f>
        <v>1.5</v>
      </c>
      <c r="E690">
        <f>E$14*(10-lgd*COUNTIF(Defaults!$AI690:$AR690,"&lt;="&amp;E$17))</f>
        <v>1.5</v>
      </c>
      <c r="F690">
        <f>F$14*(10-lgd*COUNTIF(Defaults!$AI690:$AR690,"&lt;="&amp;F$17))</f>
        <v>1.5</v>
      </c>
      <c r="G690">
        <f>G$14*(10-lgd*COUNTIF(Defaults!$AI690:$AR690,"&lt;="&amp;G$17))</f>
        <v>1.5</v>
      </c>
      <c r="H690">
        <f>H$14*(10-lgd*COUNTIF(Defaults!$AI690:$AR690,"&lt;="&amp;H$17))</f>
        <v>1.5</v>
      </c>
      <c r="I690">
        <f>I$14*(10-lgd*COUNTIF(Defaults!$AI690:$AR690,"&lt;="&amp;I$17))</f>
        <v>1.5</v>
      </c>
      <c r="J690">
        <f>J$14*(10-lgd*COUNTIF(Defaults!$AI690:$AR690,"&lt;="&amp;J$17))</f>
        <v>1.5</v>
      </c>
      <c r="K690">
        <f>K$14*(10-lgd*COUNTIF(Defaults!$AI690:$AR690,"&lt;="&amp;K$17))</f>
        <v>1.5</v>
      </c>
      <c r="L690">
        <f>L$14*(10-lgd*COUNTIF(Defaults!$AI690:$AR690,"&lt;="&amp;L$17))</f>
        <v>1.5</v>
      </c>
      <c r="M690">
        <f>M$14*(10-lgd*COUNTIF(Defaults!$AI690:$AR690,"&lt;="&amp;M$17))</f>
        <v>1.5</v>
      </c>
      <c r="N690">
        <f>N$14*(10-lgd*COUNTIF(Defaults!$AI690:$AR690,"&lt;="&amp;N$17))</f>
        <v>1.5</v>
      </c>
      <c r="O690">
        <f>O$14*(10-lgd*COUNTIF(Defaults!$AI690:$AR690,"&lt;="&amp;O$17))</f>
        <v>1.5</v>
      </c>
      <c r="P690">
        <f>P$14*(10-lgd*COUNTIF(Defaults!$AI690:$AR690,"&lt;="&amp;P$17))</f>
        <v>1.41</v>
      </c>
      <c r="Q690">
        <f>Q$14*(10-lgd*COUNTIF(Defaults!$AI690:$AR690,"&lt;="&amp;Q$17))</f>
        <v>1.41</v>
      </c>
      <c r="R690">
        <f>R$14*(10-lgd*COUNTIF(Defaults!$AI690:$AR690,"&lt;="&amp;R$17))</f>
        <v>1.41</v>
      </c>
      <c r="S690">
        <f>S$14*(10-lgd*COUNTIF(Defaults!$AI690:$AR690,"&lt;="&amp;S$17))</f>
        <v>1.41</v>
      </c>
      <c r="T690">
        <f>T$14*(10-lgd*COUNTIF(Defaults!$AI690:$AR690,"&lt;="&amp;T$17))</f>
        <v>1.41</v>
      </c>
      <c r="U690">
        <f>U$14*(10-lgd*COUNTIF(Defaults!$AI690:$AR690,"&lt;="&amp;U$17))</f>
        <v>95.410000000000011</v>
      </c>
      <c r="W690">
        <f t="shared" si="660"/>
        <v>0.1</v>
      </c>
      <c r="X690">
        <f t="shared" si="661"/>
        <v>0.1</v>
      </c>
      <c r="Y690">
        <f t="shared" si="662"/>
        <v>0.1</v>
      </c>
      <c r="Z690">
        <f t="shared" si="663"/>
        <v>0.1</v>
      </c>
      <c r="AA690">
        <f t="shared" si="664"/>
        <v>0.1</v>
      </c>
      <c r="AB690">
        <f t="shared" si="665"/>
        <v>0.1</v>
      </c>
      <c r="AC690">
        <f t="shared" si="666"/>
        <v>0.1</v>
      </c>
      <c r="AD690">
        <f t="shared" si="667"/>
        <v>0.1</v>
      </c>
      <c r="AE690">
        <f t="shared" si="668"/>
        <v>0.1</v>
      </c>
      <c r="AF690">
        <f t="shared" si="669"/>
        <v>0.1</v>
      </c>
      <c r="AG690">
        <f t="shared" si="670"/>
        <v>0.1</v>
      </c>
      <c r="AH690">
        <f t="shared" si="671"/>
        <v>0.1</v>
      </c>
      <c r="AI690">
        <f t="shared" si="672"/>
        <v>0.1</v>
      </c>
      <c r="AJ690">
        <f t="shared" si="673"/>
        <v>0.1</v>
      </c>
      <c r="AK690">
        <f t="shared" si="674"/>
        <v>0.1</v>
      </c>
      <c r="AL690">
        <f t="shared" si="675"/>
        <v>0.1</v>
      </c>
      <c r="AM690">
        <f t="shared" si="676"/>
        <v>0.1</v>
      </c>
      <c r="AN690">
        <f t="shared" si="677"/>
        <v>0.1</v>
      </c>
      <c r="AO690">
        <f t="shared" si="678"/>
        <v>0.1</v>
      </c>
      <c r="AP690">
        <f t="shared" si="679"/>
        <v>20.100000000000001</v>
      </c>
      <c r="AR690">
        <f t="shared" si="680"/>
        <v>0.1</v>
      </c>
      <c r="AS690">
        <f t="shared" si="681"/>
        <v>0.1</v>
      </c>
      <c r="AT690">
        <f t="shared" si="682"/>
        <v>0.1</v>
      </c>
      <c r="AU690">
        <f t="shared" si="683"/>
        <v>0.1</v>
      </c>
      <c r="AV690">
        <f t="shared" si="684"/>
        <v>0.1</v>
      </c>
      <c r="AW690">
        <f t="shared" si="685"/>
        <v>0.1</v>
      </c>
      <c r="AX690">
        <f t="shared" si="686"/>
        <v>0.1</v>
      </c>
      <c r="AY690">
        <f t="shared" si="687"/>
        <v>0.1</v>
      </c>
      <c r="AZ690">
        <f t="shared" si="688"/>
        <v>0.1</v>
      </c>
      <c r="BA690">
        <f t="shared" si="689"/>
        <v>0.1</v>
      </c>
      <c r="BB690">
        <f t="shared" si="690"/>
        <v>0.1</v>
      </c>
      <c r="BC690">
        <f t="shared" si="691"/>
        <v>0.1</v>
      </c>
      <c r="BD690">
        <f t="shared" si="692"/>
        <v>0.1</v>
      </c>
      <c r="BE690">
        <f t="shared" si="693"/>
        <v>0.1</v>
      </c>
      <c r="BF690">
        <f t="shared" si="694"/>
        <v>0.1</v>
      </c>
      <c r="BG690">
        <f t="shared" si="695"/>
        <v>0.1</v>
      </c>
      <c r="BH690">
        <f t="shared" si="696"/>
        <v>0.1</v>
      </c>
      <c r="BI690">
        <f t="shared" si="697"/>
        <v>0.1</v>
      </c>
      <c r="BJ690">
        <f t="shared" si="698"/>
        <v>0.1</v>
      </c>
      <c r="BK690">
        <f t="shared" si="699"/>
        <v>10.1</v>
      </c>
      <c r="BM690">
        <f t="shared" si="700"/>
        <v>1.2999999999999998</v>
      </c>
      <c r="BN690">
        <f t="shared" si="701"/>
        <v>1.2999999999999998</v>
      </c>
      <c r="BO690">
        <f t="shared" si="702"/>
        <v>1.2999999999999998</v>
      </c>
      <c r="BP690">
        <f t="shared" si="703"/>
        <v>1.2999999999999998</v>
      </c>
      <c r="BQ690">
        <f t="shared" si="704"/>
        <v>1.2999999999999998</v>
      </c>
      <c r="BR690">
        <f t="shared" si="705"/>
        <v>1.2999999999999998</v>
      </c>
      <c r="BS690">
        <f t="shared" si="706"/>
        <v>1.2999999999999998</v>
      </c>
      <c r="BT690">
        <f t="shared" si="707"/>
        <v>1.2999999999999998</v>
      </c>
      <c r="BU690">
        <f t="shared" si="708"/>
        <v>1.2999999999999998</v>
      </c>
      <c r="BV690">
        <f t="shared" si="709"/>
        <v>1.2999999999999998</v>
      </c>
      <c r="BW690">
        <f t="shared" si="710"/>
        <v>1.2999999999999998</v>
      </c>
      <c r="BX690">
        <f t="shared" si="711"/>
        <v>1.2999999999999998</v>
      </c>
      <c r="BY690">
        <f t="shared" si="712"/>
        <v>1.2999999999999998</v>
      </c>
      <c r="BZ690">
        <f t="shared" si="713"/>
        <v>1.2999999999999998</v>
      </c>
      <c r="CA690">
        <f t="shared" si="714"/>
        <v>1.2099999999999997</v>
      </c>
      <c r="CB690">
        <f t="shared" si="715"/>
        <v>1.2099999999999997</v>
      </c>
      <c r="CC690">
        <f t="shared" si="716"/>
        <v>1.2099999999999997</v>
      </c>
      <c r="CD690">
        <f t="shared" si="717"/>
        <v>1.2099999999999997</v>
      </c>
      <c r="CE690">
        <f t="shared" si="718"/>
        <v>1.2099999999999997</v>
      </c>
      <c r="CF690">
        <f t="shared" si="719"/>
        <v>65.210000000000008</v>
      </c>
      <c r="CH690">
        <f t="shared" si="720"/>
        <v>123.46000000000001</v>
      </c>
      <c r="CI690">
        <f t="shared" si="721"/>
        <v>22.000000000000004</v>
      </c>
      <c r="CJ690">
        <f t="shared" si="722"/>
        <v>12</v>
      </c>
      <c r="CK690">
        <f t="shared" si="723"/>
        <v>89.460000000000008</v>
      </c>
      <c r="CL690">
        <f t="shared" si="724"/>
        <v>0</v>
      </c>
      <c r="CM690">
        <f t="shared" si="725"/>
        <v>0</v>
      </c>
    </row>
    <row r="691" spans="1:91" x14ac:dyDescent="0.2">
      <c r="A691">
        <v>674</v>
      </c>
      <c r="B691">
        <f>B$14*(10-lgd*COUNTIF(Defaults!$AI691:$AR691,"&lt;="&amp;B$17))</f>
        <v>1.5</v>
      </c>
      <c r="C691">
        <f>C$14*(10-lgd*COUNTIF(Defaults!$AI691:$AR691,"&lt;="&amp;C$17))</f>
        <v>1.5</v>
      </c>
      <c r="D691">
        <f>D$14*(10-lgd*COUNTIF(Defaults!$AI691:$AR691,"&lt;="&amp;D$17))</f>
        <v>1.5</v>
      </c>
      <c r="E691">
        <f>E$14*(10-lgd*COUNTIF(Defaults!$AI691:$AR691,"&lt;="&amp;E$17))</f>
        <v>1.5</v>
      </c>
      <c r="F691">
        <f>F$14*(10-lgd*COUNTIF(Defaults!$AI691:$AR691,"&lt;="&amp;F$17))</f>
        <v>1.41</v>
      </c>
      <c r="G691">
        <f>G$14*(10-lgd*COUNTIF(Defaults!$AI691:$AR691,"&lt;="&amp;G$17))</f>
        <v>1.41</v>
      </c>
      <c r="H691">
        <f>H$14*(10-lgd*COUNTIF(Defaults!$AI691:$AR691,"&lt;="&amp;H$17))</f>
        <v>1.41</v>
      </c>
      <c r="I691">
        <f>I$14*(10-lgd*COUNTIF(Defaults!$AI691:$AR691,"&lt;="&amp;I$17))</f>
        <v>1.41</v>
      </c>
      <c r="J691">
        <f>J$14*(10-lgd*COUNTIF(Defaults!$AI691:$AR691,"&lt;="&amp;J$17))</f>
        <v>1.41</v>
      </c>
      <c r="K691">
        <f>K$14*(10-lgd*COUNTIF(Defaults!$AI691:$AR691,"&lt;="&amp;K$17))</f>
        <v>1.41</v>
      </c>
      <c r="L691">
        <f>L$14*(10-lgd*COUNTIF(Defaults!$AI691:$AR691,"&lt;="&amp;L$17))</f>
        <v>1.32</v>
      </c>
      <c r="M691">
        <f>M$14*(10-lgd*COUNTIF(Defaults!$AI691:$AR691,"&lt;="&amp;M$17))</f>
        <v>1.32</v>
      </c>
      <c r="N691">
        <f>N$14*(10-lgd*COUNTIF(Defaults!$AI691:$AR691,"&lt;="&amp;N$17))</f>
        <v>1.32</v>
      </c>
      <c r="O691">
        <f>O$14*(10-lgd*COUNTIF(Defaults!$AI691:$AR691,"&lt;="&amp;O$17))</f>
        <v>1.32</v>
      </c>
      <c r="P691">
        <f>P$14*(10-lgd*COUNTIF(Defaults!$AI691:$AR691,"&lt;="&amp;P$17))</f>
        <v>1.32</v>
      </c>
      <c r="Q691">
        <f>Q$14*(10-lgd*COUNTIF(Defaults!$AI691:$AR691,"&lt;="&amp;Q$17))</f>
        <v>1.32</v>
      </c>
      <c r="R691">
        <f>R$14*(10-lgd*COUNTIF(Defaults!$AI691:$AR691,"&lt;="&amp;R$17))</f>
        <v>1.2299999999999998</v>
      </c>
      <c r="S691">
        <f>S$14*(10-lgd*COUNTIF(Defaults!$AI691:$AR691,"&lt;="&amp;S$17))</f>
        <v>1.2299999999999998</v>
      </c>
      <c r="T691">
        <f>T$14*(10-lgd*COUNTIF(Defaults!$AI691:$AR691,"&lt;="&amp;T$17))</f>
        <v>1.1399999999999999</v>
      </c>
      <c r="U691">
        <f>U$14*(10-lgd*COUNTIF(Defaults!$AI691:$AR691,"&lt;="&amp;U$17))</f>
        <v>77.14</v>
      </c>
      <c r="W691">
        <f t="shared" si="660"/>
        <v>0.1</v>
      </c>
      <c r="X691">
        <f t="shared" si="661"/>
        <v>0.1</v>
      </c>
      <c r="Y691">
        <f t="shared" si="662"/>
        <v>0.1</v>
      </c>
      <c r="Z691">
        <f t="shared" si="663"/>
        <v>0.1</v>
      </c>
      <c r="AA691">
        <f t="shared" si="664"/>
        <v>0.1</v>
      </c>
      <c r="AB691">
        <f t="shared" si="665"/>
        <v>0.1</v>
      </c>
      <c r="AC691">
        <f t="shared" si="666"/>
        <v>0.1</v>
      </c>
      <c r="AD691">
        <f t="shared" si="667"/>
        <v>0.1</v>
      </c>
      <c r="AE691">
        <f t="shared" si="668"/>
        <v>0.1</v>
      </c>
      <c r="AF691">
        <f t="shared" si="669"/>
        <v>0.1</v>
      </c>
      <c r="AG691">
        <f t="shared" si="670"/>
        <v>0.1</v>
      </c>
      <c r="AH691">
        <f t="shared" si="671"/>
        <v>0.1</v>
      </c>
      <c r="AI691">
        <f t="shared" si="672"/>
        <v>0.1</v>
      </c>
      <c r="AJ691">
        <f t="shared" si="673"/>
        <v>0.1</v>
      </c>
      <c r="AK691">
        <f t="shared" si="674"/>
        <v>0.1</v>
      </c>
      <c r="AL691">
        <f t="shared" si="675"/>
        <v>0.1</v>
      </c>
      <c r="AM691">
        <f t="shared" si="676"/>
        <v>0.1</v>
      </c>
      <c r="AN691">
        <f t="shared" si="677"/>
        <v>0.1</v>
      </c>
      <c r="AO691">
        <f t="shared" si="678"/>
        <v>0.1</v>
      </c>
      <c r="AP691">
        <f t="shared" si="679"/>
        <v>20.100000000000001</v>
      </c>
      <c r="AR691">
        <f t="shared" si="680"/>
        <v>0.1</v>
      </c>
      <c r="AS691">
        <f t="shared" si="681"/>
        <v>0.1</v>
      </c>
      <c r="AT691">
        <f t="shared" si="682"/>
        <v>0.1</v>
      </c>
      <c r="AU691">
        <f t="shared" si="683"/>
        <v>0.1</v>
      </c>
      <c r="AV691">
        <f t="shared" si="684"/>
        <v>0.1</v>
      </c>
      <c r="AW691">
        <f t="shared" si="685"/>
        <v>0.1</v>
      </c>
      <c r="AX691">
        <f t="shared" si="686"/>
        <v>0.1</v>
      </c>
      <c r="AY691">
        <f t="shared" si="687"/>
        <v>0.1</v>
      </c>
      <c r="AZ691">
        <f t="shared" si="688"/>
        <v>0.1</v>
      </c>
      <c r="BA691">
        <f t="shared" si="689"/>
        <v>0.1</v>
      </c>
      <c r="BB691">
        <f t="shared" si="690"/>
        <v>0.1</v>
      </c>
      <c r="BC691">
        <f t="shared" si="691"/>
        <v>0.1</v>
      </c>
      <c r="BD691">
        <f t="shared" si="692"/>
        <v>0.1</v>
      </c>
      <c r="BE691">
        <f t="shared" si="693"/>
        <v>0.1</v>
      </c>
      <c r="BF691">
        <f t="shared" si="694"/>
        <v>0.1</v>
      </c>
      <c r="BG691">
        <f t="shared" si="695"/>
        <v>0.1</v>
      </c>
      <c r="BH691">
        <f t="shared" si="696"/>
        <v>0.1</v>
      </c>
      <c r="BI691">
        <f t="shared" si="697"/>
        <v>0.1</v>
      </c>
      <c r="BJ691">
        <f t="shared" si="698"/>
        <v>0.1</v>
      </c>
      <c r="BK691">
        <f t="shared" si="699"/>
        <v>10.1</v>
      </c>
      <c r="BM691">
        <f t="shared" si="700"/>
        <v>1.2999999999999998</v>
      </c>
      <c r="BN691">
        <f t="shared" si="701"/>
        <v>1.2999999999999998</v>
      </c>
      <c r="BO691">
        <f t="shared" si="702"/>
        <v>1.2999999999999998</v>
      </c>
      <c r="BP691">
        <f t="shared" si="703"/>
        <v>1.2999999999999998</v>
      </c>
      <c r="BQ691">
        <f t="shared" si="704"/>
        <v>1.2099999999999997</v>
      </c>
      <c r="BR691">
        <f t="shared" si="705"/>
        <v>1.2099999999999997</v>
      </c>
      <c r="BS691">
        <f t="shared" si="706"/>
        <v>1.2099999999999997</v>
      </c>
      <c r="BT691">
        <f t="shared" si="707"/>
        <v>1.2099999999999997</v>
      </c>
      <c r="BU691">
        <f t="shared" si="708"/>
        <v>1.2099999999999997</v>
      </c>
      <c r="BV691">
        <f t="shared" si="709"/>
        <v>1.2099999999999997</v>
      </c>
      <c r="BW691">
        <f t="shared" si="710"/>
        <v>1.1199999999999999</v>
      </c>
      <c r="BX691">
        <f t="shared" si="711"/>
        <v>1.1199999999999999</v>
      </c>
      <c r="BY691">
        <f t="shared" si="712"/>
        <v>1.1199999999999999</v>
      </c>
      <c r="BZ691">
        <f t="shared" si="713"/>
        <v>1.1199999999999999</v>
      </c>
      <c r="CA691">
        <f t="shared" si="714"/>
        <v>1.1199999999999999</v>
      </c>
      <c r="CB691">
        <f t="shared" si="715"/>
        <v>1.1199999999999999</v>
      </c>
      <c r="CC691">
        <f t="shared" si="716"/>
        <v>1.0299999999999996</v>
      </c>
      <c r="CD691">
        <f t="shared" si="717"/>
        <v>1.0299999999999996</v>
      </c>
      <c r="CE691">
        <f t="shared" si="718"/>
        <v>0.93999999999999984</v>
      </c>
      <c r="CF691">
        <f t="shared" si="719"/>
        <v>46.94</v>
      </c>
      <c r="CH691">
        <f t="shared" si="720"/>
        <v>103.12</v>
      </c>
      <c r="CI691">
        <f t="shared" si="721"/>
        <v>22.000000000000004</v>
      </c>
      <c r="CJ691">
        <f t="shared" si="722"/>
        <v>12</v>
      </c>
      <c r="CK691">
        <f t="shared" si="723"/>
        <v>69.12</v>
      </c>
      <c r="CL691">
        <f t="shared" si="724"/>
        <v>0</v>
      </c>
      <c r="CM691">
        <f t="shared" si="725"/>
        <v>0</v>
      </c>
    </row>
    <row r="692" spans="1:91" x14ac:dyDescent="0.2">
      <c r="A692">
        <v>675</v>
      </c>
      <c r="B692">
        <f>B$14*(10-lgd*COUNTIF(Defaults!$AI692:$AR692,"&lt;="&amp;B$17))</f>
        <v>1.5</v>
      </c>
      <c r="C692">
        <f>C$14*(10-lgd*COUNTIF(Defaults!$AI692:$AR692,"&lt;="&amp;C$17))</f>
        <v>1.5</v>
      </c>
      <c r="D692">
        <f>D$14*(10-lgd*COUNTIF(Defaults!$AI692:$AR692,"&lt;="&amp;D$17))</f>
        <v>1.5</v>
      </c>
      <c r="E692">
        <f>E$14*(10-lgd*COUNTIF(Defaults!$AI692:$AR692,"&lt;="&amp;E$17))</f>
        <v>1.5</v>
      </c>
      <c r="F692">
        <f>F$14*(10-lgd*COUNTIF(Defaults!$AI692:$AR692,"&lt;="&amp;F$17))</f>
        <v>1.5</v>
      </c>
      <c r="G692">
        <f>G$14*(10-lgd*COUNTIF(Defaults!$AI692:$AR692,"&lt;="&amp;G$17))</f>
        <v>1.5</v>
      </c>
      <c r="H692">
        <f>H$14*(10-lgd*COUNTIF(Defaults!$AI692:$AR692,"&lt;="&amp;H$17))</f>
        <v>1.5</v>
      </c>
      <c r="I692">
        <f>I$14*(10-lgd*COUNTIF(Defaults!$AI692:$AR692,"&lt;="&amp;I$17))</f>
        <v>1.5</v>
      </c>
      <c r="J692">
        <f>J$14*(10-lgd*COUNTIF(Defaults!$AI692:$AR692,"&lt;="&amp;J$17))</f>
        <v>1.5</v>
      </c>
      <c r="K692">
        <f>K$14*(10-lgd*COUNTIF(Defaults!$AI692:$AR692,"&lt;="&amp;K$17))</f>
        <v>1.5</v>
      </c>
      <c r="L692">
        <f>L$14*(10-lgd*COUNTIF(Defaults!$AI692:$AR692,"&lt;="&amp;L$17))</f>
        <v>1.5</v>
      </c>
      <c r="M692">
        <f>M$14*(10-lgd*COUNTIF(Defaults!$AI692:$AR692,"&lt;="&amp;M$17))</f>
        <v>1.5</v>
      </c>
      <c r="N692">
        <f>N$14*(10-lgd*COUNTIF(Defaults!$AI692:$AR692,"&lt;="&amp;N$17))</f>
        <v>1.5</v>
      </c>
      <c r="O692">
        <f>O$14*(10-lgd*COUNTIF(Defaults!$AI692:$AR692,"&lt;="&amp;O$17))</f>
        <v>1.5</v>
      </c>
      <c r="P692">
        <f>P$14*(10-lgd*COUNTIF(Defaults!$AI692:$AR692,"&lt;="&amp;P$17))</f>
        <v>1.41</v>
      </c>
      <c r="Q692">
        <f>Q$14*(10-lgd*COUNTIF(Defaults!$AI692:$AR692,"&lt;="&amp;Q$17))</f>
        <v>1.41</v>
      </c>
      <c r="R692">
        <f>R$14*(10-lgd*COUNTIF(Defaults!$AI692:$AR692,"&lt;="&amp;R$17))</f>
        <v>1.41</v>
      </c>
      <c r="S692">
        <f>S$14*(10-lgd*COUNTIF(Defaults!$AI692:$AR692,"&lt;="&amp;S$17))</f>
        <v>1.41</v>
      </c>
      <c r="T692">
        <f>T$14*(10-lgd*COUNTIF(Defaults!$AI692:$AR692,"&lt;="&amp;T$17))</f>
        <v>1.41</v>
      </c>
      <c r="U692">
        <f>U$14*(10-lgd*COUNTIF(Defaults!$AI692:$AR692,"&lt;="&amp;U$17))</f>
        <v>95.410000000000011</v>
      </c>
      <c r="W692">
        <f t="shared" si="660"/>
        <v>0.1</v>
      </c>
      <c r="X692">
        <f t="shared" si="661"/>
        <v>0.1</v>
      </c>
      <c r="Y692">
        <f t="shared" si="662"/>
        <v>0.1</v>
      </c>
      <c r="Z692">
        <f t="shared" si="663"/>
        <v>0.1</v>
      </c>
      <c r="AA692">
        <f t="shared" si="664"/>
        <v>0.1</v>
      </c>
      <c r="AB692">
        <f t="shared" si="665"/>
        <v>0.1</v>
      </c>
      <c r="AC692">
        <f t="shared" si="666"/>
        <v>0.1</v>
      </c>
      <c r="AD692">
        <f t="shared" si="667"/>
        <v>0.1</v>
      </c>
      <c r="AE692">
        <f t="shared" si="668"/>
        <v>0.1</v>
      </c>
      <c r="AF692">
        <f t="shared" si="669"/>
        <v>0.1</v>
      </c>
      <c r="AG692">
        <f t="shared" si="670"/>
        <v>0.1</v>
      </c>
      <c r="AH692">
        <f t="shared" si="671"/>
        <v>0.1</v>
      </c>
      <c r="AI692">
        <f t="shared" si="672"/>
        <v>0.1</v>
      </c>
      <c r="AJ692">
        <f t="shared" si="673"/>
        <v>0.1</v>
      </c>
      <c r="AK692">
        <f t="shared" si="674"/>
        <v>0.1</v>
      </c>
      <c r="AL692">
        <f t="shared" si="675"/>
        <v>0.1</v>
      </c>
      <c r="AM692">
        <f t="shared" si="676"/>
        <v>0.1</v>
      </c>
      <c r="AN692">
        <f t="shared" si="677"/>
        <v>0.1</v>
      </c>
      <c r="AO692">
        <f t="shared" si="678"/>
        <v>0.1</v>
      </c>
      <c r="AP692">
        <f t="shared" si="679"/>
        <v>20.100000000000001</v>
      </c>
      <c r="AR692">
        <f t="shared" si="680"/>
        <v>0.1</v>
      </c>
      <c r="AS692">
        <f t="shared" si="681"/>
        <v>0.1</v>
      </c>
      <c r="AT692">
        <f t="shared" si="682"/>
        <v>0.1</v>
      </c>
      <c r="AU692">
        <f t="shared" si="683"/>
        <v>0.1</v>
      </c>
      <c r="AV692">
        <f t="shared" si="684"/>
        <v>0.1</v>
      </c>
      <c r="AW692">
        <f t="shared" si="685"/>
        <v>0.1</v>
      </c>
      <c r="AX692">
        <f t="shared" si="686"/>
        <v>0.1</v>
      </c>
      <c r="AY692">
        <f t="shared" si="687"/>
        <v>0.1</v>
      </c>
      <c r="AZ692">
        <f t="shared" si="688"/>
        <v>0.1</v>
      </c>
      <c r="BA692">
        <f t="shared" si="689"/>
        <v>0.1</v>
      </c>
      <c r="BB692">
        <f t="shared" si="690"/>
        <v>0.1</v>
      </c>
      <c r="BC692">
        <f t="shared" si="691"/>
        <v>0.1</v>
      </c>
      <c r="BD692">
        <f t="shared" si="692"/>
        <v>0.1</v>
      </c>
      <c r="BE692">
        <f t="shared" si="693"/>
        <v>0.1</v>
      </c>
      <c r="BF692">
        <f t="shared" si="694"/>
        <v>0.1</v>
      </c>
      <c r="BG692">
        <f t="shared" si="695"/>
        <v>0.1</v>
      </c>
      <c r="BH692">
        <f t="shared" si="696"/>
        <v>0.1</v>
      </c>
      <c r="BI692">
        <f t="shared" si="697"/>
        <v>0.1</v>
      </c>
      <c r="BJ692">
        <f t="shared" si="698"/>
        <v>0.1</v>
      </c>
      <c r="BK692">
        <f t="shared" si="699"/>
        <v>10.1</v>
      </c>
      <c r="BM692">
        <f t="shared" si="700"/>
        <v>1.2999999999999998</v>
      </c>
      <c r="BN692">
        <f t="shared" si="701"/>
        <v>1.2999999999999998</v>
      </c>
      <c r="BO692">
        <f t="shared" si="702"/>
        <v>1.2999999999999998</v>
      </c>
      <c r="BP692">
        <f t="shared" si="703"/>
        <v>1.2999999999999998</v>
      </c>
      <c r="BQ692">
        <f t="shared" si="704"/>
        <v>1.2999999999999998</v>
      </c>
      <c r="BR692">
        <f t="shared" si="705"/>
        <v>1.2999999999999998</v>
      </c>
      <c r="BS692">
        <f t="shared" si="706"/>
        <v>1.2999999999999998</v>
      </c>
      <c r="BT692">
        <f t="shared" si="707"/>
        <v>1.2999999999999998</v>
      </c>
      <c r="BU692">
        <f t="shared" si="708"/>
        <v>1.2999999999999998</v>
      </c>
      <c r="BV692">
        <f t="shared" si="709"/>
        <v>1.2999999999999998</v>
      </c>
      <c r="BW692">
        <f t="shared" si="710"/>
        <v>1.2999999999999998</v>
      </c>
      <c r="BX692">
        <f t="shared" si="711"/>
        <v>1.2999999999999998</v>
      </c>
      <c r="BY692">
        <f t="shared" si="712"/>
        <v>1.2999999999999998</v>
      </c>
      <c r="BZ692">
        <f t="shared" si="713"/>
        <v>1.2999999999999998</v>
      </c>
      <c r="CA692">
        <f t="shared" si="714"/>
        <v>1.2099999999999997</v>
      </c>
      <c r="CB692">
        <f t="shared" si="715"/>
        <v>1.2099999999999997</v>
      </c>
      <c r="CC692">
        <f t="shared" si="716"/>
        <v>1.2099999999999997</v>
      </c>
      <c r="CD692">
        <f t="shared" si="717"/>
        <v>1.2099999999999997</v>
      </c>
      <c r="CE692">
        <f t="shared" si="718"/>
        <v>1.2099999999999997</v>
      </c>
      <c r="CF692">
        <f t="shared" si="719"/>
        <v>65.210000000000008</v>
      </c>
      <c r="CH692">
        <f t="shared" si="720"/>
        <v>123.46000000000001</v>
      </c>
      <c r="CI692">
        <f t="shared" si="721"/>
        <v>22.000000000000004</v>
      </c>
      <c r="CJ692">
        <f t="shared" si="722"/>
        <v>12</v>
      </c>
      <c r="CK692">
        <f t="shared" si="723"/>
        <v>89.460000000000008</v>
      </c>
      <c r="CL692">
        <f t="shared" si="724"/>
        <v>0</v>
      </c>
      <c r="CM692">
        <f t="shared" si="725"/>
        <v>0</v>
      </c>
    </row>
    <row r="693" spans="1:91" x14ac:dyDescent="0.2">
      <c r="A693">
        <v>676</v>
      </c>
      <c r="B693">
        <f>B$14*(10-lgd*COUNTIF(Defaults!$AI693:$AR693,"&lt;="&amp;B$17))</f>
        <v>1.5</v>
      </c>
      <c r="C693">
        <f>C$14*(10-lgd*COUNTIF(Defaults!$AI693:$AR693,"&lt;="&amp;C$17))</f>
        <v>1.5</v>
      </c>
      <c r="D693">
        <f>D$14*(10-lgd*COUNTIF(Defaults!$AI693:$AR693,"&lt;="&amp;D$17))</f>
        <v>1.5</v>
      </c>
      <c r="E693">
        <f>E$14*(10-lgd*COUNTIF(Defaults!$AI693:$AR693,"&lt;="&amp;E$17))</f>
        <v>1.5</v>
      </c>
      <c r="F693">
        <f>F$14*(10-lgd*COUNTIF(Defaults!$AI693:$AR693,"&lt;="&amp;F$17))</f>
        <v>1.5</v>
      </c>
      <c r="G693">
        <f>G$14*(10-lgd*COUNTIF(Defaults!$AI693:$AR693,"&lt;="&amp;G$17))</f>
        <v>1.5</v>
      </c>
      <c r="H693">
        <f>H$14*(10-lgd*COUNTIF(Defaults!$AI693:$AR693,"&lt;="&amp;H$17))</f>
        <v>1.5</v>
      </c>
      <c r="I693">
        <f>I$14*(10-lgd*COUNTIF(Defaults!$AI693:$AR693,"&lt;="&amp;I$17))</f>
        <v>1.5</v>
      </c>
      <c r="J693">
        <f>J$14*(10-lgd*COUNTIF(Defaults!$AI693:$AR693,"&lt;="&amp;J$17))</f>
        <v>1.5</v>
      </c>
      <c r="K693">
        <f>K$14*(10-lgd*COUNTIF(Defaults!$AI693:$AR693,"&lt;="&amp;K$17))</f>
        <v>1.5</v>
      </c>
      <c r="L693">
        <f>L$14*(10-lgd*COUNTIF(Defaults!$AI693:$AR693,"&lt;="&amp;L$17))</f>
        <v>1.5</v>
      </c>
      <c r="M693">
        <f>M$14*(10-lgd*COUNTIF(Defaults!$AI693:$AR693,"&lt;="&amp;M$17))</f>
        <v>1.5</v>
      </c>
      <c r="N693">
        <f>N$14*(10-lgd*COUNTIF(Defaults!$AI693:$AR693,"&lt;="&amp;N$17))</f>
        <v>1.5</v>
      </c>
      <c r="O693">
        <f>O$14*(10-lgd*COUNTIF(Defaults!$AI693:$AR693,"&lt;="&amp;O$17))</f>
        <v>1.5</v>
      </c>
      <c r="P693">
        <f>P$14*(10-lgd*COUNTIF(Defaults!$AI693:$AR693,"&lt;="&amp;P$17))</f>
        <v>1.5</v>
      </c>
      <c r="Q693">
        <f>Q$14*(10-lgd*COUNTIF(Defaults!$AI693:$AR693,"&lt;="&amp;Q$17))</f>
        <v>1.5</v>
      </c>
      <c r="R693">
        <f>R$14*(10-lgd*COUNTIF(Defaults!$AI693:$AR693,"&lt;="&amp;R$17))</f>
        <v>1.5</v>
      </c>
      <c r="S693">
        <f>S$14*(10-lgd*COUNTIF(Defaults!$AI693:$AR693,"&lt;="&amp;S$17))</f>
        <v>1.41</v>
      </c>
      <c r="T693">
        <f>T$14*(10-lgd*COUNTIF(Defaults!$AI693:$AR693,"&lt;="&amp;T$17))</f>
        <v>1.41</v>
      </c>
      <c r="U693">
        <f>U$14*(10-lgd*COUNTIF(Defaults!$AI693:$AR693,"&lt;="&amp;U$17))</f>
        <v>95.410000000000011</v>
      </c>
      <c r="W693">
        <f t="shared" si="660"/>
        <v>0.1</v>
      </c>
      <c r="X693">
        <f t="shared" si="661"/>
        <v>0.1</v>
      </c>
      <c r="Y693">
        <f t="shared" si="662"/>
        <v>0.1</v>
      </c>
      <c r="Z693">
        <f t="shared" si="663"/>
        <v>0.1</v>
      </c>
      <c r="AA693">
        <f t="shared" si="664"/>
        <v>0.1</v>
      </c>
      <c r="AB693">
        <f t="shared" si="665"/>
        <v>0.1</v>
      </c>
      <c r="AC693">
        <f t="shared" si="666"/>
        <v>0.1</v>
      </c>
      <c r="AD693">
        <f t="shared" si="667"/>
        <v>0.1</v>
      </c>
      <c r="AE693">
        <f t="shared" si="668"/>
        <v>0.1</v>
      </c>
      <c r="AF693">
        <f t="shared" si="669"/>
        <v>0.1</v>
      </c>
      <c r="AG693">
        <f t="shared" si="670"/>
        <v>0.1</v>
      </c>
      <c r="AH693">
        <f t="shared" si="671"/>
        <v>0.1</v>
      </c>
      <c r="AI693">
        <f t="shared" si="672"/>
        <v>0.1</v>
      </c>
      <c r="AJ693">
        <f t="shared" si="673"/>
        <v>0.1</v>
      </c>
      <c r="AK693">
        <f t="shared" si="674"/>
        <v>0.1</v>
      </c>
      <c r="AL693">
        <f t="shared" si="675"/>
        <v>0.1</v>
      </c>
      <c r="AM693">
        <f t="shared" si="676"/>
        <v>0.1</v>
      </c>
      <c r="AN693">
        <f t="shared" si="677"/>
        <v>0.1</v>
      </c>
      <c r="AO693">
        <f t="shared" si="678"/>
        <v>0.1</v>
      </c>
      <c r="AP693">
        <f t="shared" si="679"/>
        <v>20.100000000000001</v>
      </c>
      <c r="AR693">
        <f t="shared" si="680"/>
        <v>0.1</v>
      </c>
      <c r="AS693">
        <f t="shared" si="681"/>
        <v>0.1</v>
      </c>
      <c r="AT693">
        <f t="shared" si="682"/>
        <v>0.1</v>
      </c>
      <c r="AU693">
        <f t="shared" si="683"/>
        <v>0.1</v>
      </c>
      <c r="AV693">
        <f t="shared" si="684"/>
        <v>0.1</v>
      </c>
      <c r="AW693">
        <f t="shared" si="685"/>
        <v>0.1</v>
      </c>
      <c r="AX693">
        <f t="shared" si="686"/>
        <v>0.1</v>
      </c>
      <c r="AY693">
        <f t="shared" si="687"/>
        <v>0.1</v>
      </c>
      <c r="AZ693">
        <f t="shared" si="688"/>
        <v>0.1</v>
      </c>
      <c r="BA693">
        <f t="shared" si="689"/>
        <v>0.1</v>
      </c>
      <c r="BB693">
        <f t="shared" si="690"/>
        <v>0.1</v>
      </c>
      <c r="BC693">
        <f t="shared" si="691"/>
        <v>0.1</v>
      </c>
      <c r="BD693">
        <f t="shared" si="692"/>
        <v>0.1</v>
      </c>
      <c r="BE693">
        <f t="shared" si="693"/>
        <v>0.1</v>
      </c>
      <c r="BF693">
        <f t="shared" si="694"/>
        <v>0.1</v>
      </c>
      <c r="BG693">
        <f t="shared" si="695"/>
        <v>0.1</v>
      </c>
      <c r="BH693">
        <f t="shared" si="696"/>
        <v>0.1</v>
      </c>
      <c r="BI693">
        <f t="shared" si="697"/>
        <v>0.1</v>
      </c>
      <c r="BJ693">
        <f t="shared" si="698"/>
        <v>0.1</v>
      </c>
      <c r="BK693">
        <f t="shared" si="699"/>
        <v>10.1</v>
      </c>
      <c r="BM693">
        <f t="shared" si="700"/>
        <v>1.2999999999999998</v>
      </c>
      <c r="BN693">
        <f t="shared" si="701"/>
        <v>1.2999999999999998</v>
      </c>
      <c r="BO693">
        <f t="shared" si="702"/>
        <v>1.2999999999999998</v>
      </c>
      <c r="BP693">
        <f t="shared" si="703"/>
        <v>1.2999999999999998</v>
      </c>
      <c r="BQ693">
        <f t="shared" si="704"/>
        <v>1.2999999999999998</v>
      </c>
      <c r="BR693">
        <f t="shared" si="705"/>
        <v>1.2999999999999998</v>
      </c>
      <c r="BS693">
        <f t="shared" si="706"/>
        <v>1.2999999999999998</v>
      </c>
      <c r="BT693">
        <f t="shared" si="707"/>
        <v>1.2999999999999998</v>
      </c>
      <c r="BU693">
        <f t="shared" si="708"/>
        <v>1.2999999999999998</v>
      </c>
      <c r="BV693">
        <f t="shared" si="709"/>
        <v>1.2999999999999998</v>
      </c>
      <c r="BW693">
        <f t="shared" si="710"/>
        <v>1.2999999999999998</v>
      </c>
      <c r="BX693">
        <f t="shared" si="711"/>
        <v>1.2999999999999998</v>
      </c>
      <c r="BY693">
        <f t="shared" si="712"/>
        <v>1.2999999999999998</v>
      </c>
      <c r="BZ693">
        <f t="shared" si="713"/>
        <v>1.2999999999999998</v>
      </c>
      <c r="CA693">
        <f t="shared" si="714"/>
        <v>1.2999999999999998</v>
      </c>
      <c r="CB693">
        <f t="shared" si="715"/>
        <v>1.2999999999999998</v>
      </c>
      <c r="CC693">
        <f t="shared" si="716"/>
        <v>1.2999999999999998</v>
      </c>
      <c r="CD693">
        <f t="shared" si="717"/>
        <v>1.2099999999999997</v>
      </c>
      <c r="CE693">
        <f t="shared" si="718"/>
        <v>1.2099999999999997</v>
      </c>
      <c r="CF693">
        <f t="shared" si="719"/>
        <v>65.210000000000008</v>
      </c>
      <c r="CH693">
        <f t="shared" si="720"/>
        <v>123.73000000000002</v>
      </c>
      <c r="CI693">
        <f t="shared" si="721"/>
        <v>22.000000000000004</v>
      </c>
      <c r="CJ693">
        <f t="shared" si="722"/>
        <v>12</v>
      </c>
      <c r="CK693">
        <f t="shared" si="723"/>
        <v>89.730000000000018</v>
      </c>
      <c r="CL693">
        <f t="shared" si="724"/>
        <v>0</v>
      </c>
      <c r="CM693">
        <f t="shared" si="725"/>
        <v>0</v>
      </c>
    </row>
    <row r="694" spans="1:91" x14ac:dyDescent="0.2">
      <c r="A694">
        <v>677</v>
      </c>
      <c r="B694">
        <f>B$14*(10-lgd*COUNTIF(Defaults!$AI694:$AR694,"&lt;="&amp;B$17))</f>
        <v>1.5</v>
      </c>
      <c r="C694">
        <f>C$14*(10-lgd*COUNTIF(Defaults!$AI694:$AR694,"&lt;="&amp;C$17))</f>
        <v>1.41</v>
      </c>
      <c r="D694">
        <f>D$14*(10-lgd*COUNTIF(Defaults!$AI694:$AR694,"&lt;="&amp;D$17))</f>
        <v>1.41</v>
      </c>
      <c r="E694">
        <f>E$14*(10-lgd*COUNTIF(Defaults!$AI694:$AR694,"&lt;="&amp;E$17))</f>
        <v>1.41</v>
      </c>
      <c r="F694">
        <f>F$14*(10-lgd*COUNTIF(Defaults!$AI694:$AR694,"&lt;="&amp;F$17))</f>
        <v>1.41</v>
      </c>
      <c r="G694">
        <f>G$14*(10-lgd*COUNTIF(Defaults!$AI694:$AR694,"&lt;="&amp;G$17))</f>
        <v>1.41</v>
      </c>
      <c r="H694">
        <f>H$14*(10-lgd*COUNTIF(Defaults!$AI694:$AR694,"&lt;="&amp;H$17))</f>
        <v>1.41</v>
      </c>
      <c r="I694">
        <f>I$14*(10-lgd*COUNTIF(Defaults!$AI694:$AR694,"&lt;="&amp;I$17))</f>
        <v>1.32</v>
      </c>
      <c r="J694">
        <f>J$14*(10-lgd*COUNTIF(Defaults!$AI694:$AR694,"&lt;="&amp;J$17))</f>
        <v>1.32</v>
      </c>
      <c r="K694">
        <f>K$14*(10-lgd*COUNTIF(Defaults!$AI694:$AR694,"&lt;="&amp;K$17))</f>
        <v>1.32</v>
      </c>
      <c r="L694">
        <f>L$14*(10-lgd*COUNTIF(Defaults!$AI694:$AR694,"&lt;="&amp;L$17))</f>
        <v>1.32</v>
      </c>
      <c r="M694">
        <f>M$14*(10-lgd*COUNTIF(Defaults!$AI694:$AR694,"&lt;="&amp;M$17))</f>
        <v>1.32</v>
      </c>
      <c r="N694">
        <f>N$14*(10-lgd*COUNTIF(Defaults!$AI694:$AR694,"&lt;="&amp;N$17))</f>
        <v>1.2299999999999998</v>
      </c>
      <c r="O694">
        <f>O$14*(10-lgd*COUNTIF(Defaults!$AI694:$AR694,"&lt;="&amp;O$17))</f>
        <v>1.2299999999999998</v>
      </c>
      <c r="P694">
        <f>P$14*(10-lgd*COUNTIF(Defaults!$AI694:$AR694,"&lt;="&amp;P$17))</f>
        <v>1.2299999999999998</v>
      </c>
      <c r="Q694">
        <f>Q$14*(10-lgd*COUNTIF(Defaults!$AI694:$AR694,"&lt;="&amp;Q$17))</f>
        <v>1.2299999999999998</v>
      </c>
      <c r="R694">
        <f>R$14*(10-lgd*COUNTIF(Defaults!$AI694:$AR694,"&lt;="&amp;R$17))</f>
        <v>1.2299999999999998</v>
      </c>
      <c r="S694">
        <f>S$14*(10-lgd*COUNTIF(Defaults!$AI694:$AR694,"&lt;="&amp;S$17))</f>
        <v>1.2299999999999998</v>
      </c>
      <c r="T694">
        <f>T$14*(10-lgd*COUNTIF(Defaults!$AI694:$AR694,"&lt;="&amp;T$17))</f>
        <v>1.2299999999999998</v>
      </c>
      <c r="U694">
        <f>U$14*(10-lgd*COUNTIF(Defaults!$AI694:$AR694,"&lt;="&amp;U$17))</f>
        <v>83.22999999999999</v>
      </c>
      <c r="W694">
        <f t="shared" si="660"/>
        <v>0.1</v>
      </c>
      <c r="X694">
        <f t="shared" si="661"/>
        <v>0.1</v>
      </c>
      <c r="Y694">
        <f t="shared" si="662"/>
        <v>0.1</v>
      </c>
      <c r="Z694">
        <f t="shared" si="663"/>
        <v>0.1</v>
      </c>
      <c r="AA694">
        <f t="shared" si="664"/>
        <v>0.1</v>
      </c>
      <c r="AB694">
        <f t="shared" si="665"/>
        <v>0.1</v>
      </c>
      <c r="AC694">
        <f t="shared" si="666"/>
        <v>0.1</v>
      </c>
      <c r="AD694">
        <f t="shared" si="667"/>
        <v>0.1</v>
      </c>
      <c r="AE694">
        <f t="shared" si="668"/>
        <v>0.1</v>
      </c>
      <c r="AF694">
        <f t="shared" si="669"/>
        <v>0.1</v>
      </c>
      <c r="AG694">
        <f t="shared" si="670"/>
        <v>0.1</v>
      </c>
      <c r="AH694">
        <f t="shared" si="671"/>
        <v>0.1</v>
      </c>
      <c r="AI694">
        <f t="shared" si="672"/>
        <v>0.1</v>
      </c>
      <c r="AJ694">
        <f t="shared" si="673"/>
        <v>0.1</v>
      </c>
      <c r="AK694">
        <f t="shared" si="674"/>
        <v>0.1</v>
      </c>
      <c r="AL694">
        <f t="shared" si="675"/>
        <v>0.1</v>
      </c>
      <c r="AM694">
        <f t="shared" si="676"/>
        <v>0.1</v>
      </c>
      <c r="AN694">
        <f t="shared" si="677"/>
        <v>0.1</v>
      </c>
      <c r="AO694">
        <f t="shared" si="678"/>
        <v>0.1</v>
      </c>
      <c r="AP694">
        <f t="shared" si="679"/>
        <v>20.100000000000001</v>
      </c>
      <c r="AR694">
        <f t="shared" si="680"/>
        <v>0.1</v>
      </c>
      <c r="AS694">
        <f t="shared" si="681"/>
        <v>0.1</v>
      </c>
      <c r="AT694">
        <f t="shared" si="682"/>
        <v>0.1</v>
      </c>
      <c r="AU694">
        <f t="shared" si="683"/>
        <v>0.1</v>
      </c>
      <c r="AV694">
        <f t="shared" si="684"/>
        <v>0.1</v>
      </c>
      <c r="AW694">
        <f t="shared" si="685"/>
        <v>0.1</v>
      </c>
      <c r="AX694">
        <f t="shared" si="686"/>
        <v>0.1</v>
      </c>
      <c r="AY694">
        <f t="shared" si="687"/>
        <v>0.1</v>
      </c>
      <c r="AZ694">
        <f t="shared" si="688"/>
        <v>0.1</v>
      </c>
      <c r="BA694">
        <f t="shared" si="689"/>
        <v>0.1</v>
      </c>
      <c r="BB694">
        <f t="shared" si="690"/>
        <v>0.1</v>
      </c>
      <c r="BC694">
        <f t="shared" si="691"/>
        <v>0.1</v>
      </c>
      <c r="BD694">
        <f t="shared" si="692"/>
        <v>0.1</v>
      </c>
      <c r="BE694">
        <f t="shared" si="693"/>
        <v>0.1</v>
      </c>
      <c r="BF694">
        <f t="shared" si="694"/>
        <v>0.1</v>
      </c>
      <c r="BG694">
        <f t="shared" si="695"/>
        <v>0.1</v>
      </c>
      <c r="BH694">
        <f t="shared" si="696"/>
        <v>0.1</v>
      </c>
      <c r="BI694">
        <f t="shared" si="697"/>
        <v>0.1</v>
      </c>
      <c r="BJ694">
        <f t="shared" si="698"/>
        <v>0.1</v>
      </c>
      <c r="BK694">
        <f t="shared" si="699"/>
        <v>10.1</v>
      </c>
      <c r="BM694">
        <f t="shared" si="700"/>
        <v>1.2999999999999998</v>
      </c>
      <c r="BN694">
        <f t="shared" si="701"/>
        <v>1.2099999999999997</v>
      </c>
      <c r="BO694">
        <f t="shared" si="702"/>
        <v>1.2099999999999997</v>
      </c>
      <c r="BP694">
        <f t="shared" si="703"/>
        <v>1.2099999999999997</v>
      </c>
      <c r="BQ694">
        <f t="shared" si="704"/>
        <v>1.2099999999999997</v>
      </c>
      <c r="BR694">
        <f t="shared" si="705"/>
        <v>1.2099999999999997</v>
      </c>
      <c r="BS694">
        <f t="shared" si="706"/>
        <v>1.2099999999999997</v>
      </c>
      <c r="BT694">
        <f t="shared" si="707"/>
        <v>1.1199999999999999</v>
      </c>
      <c r="BU694">
        <f t="shared" si="708"/>
        <v>1.1199999999999999</v>
      </c>
      <c r="BV694">
        <f t="shared" si="709"/>
        <v>1.1199999999999999</v>
      </c>
      <c r="BW694">
        <f t="shared" si="710"/>
        <v>1.1199999999999999</v>
      </c>
      <c r="BX694">
        <f t="shared" si="711"/>
        <v>1.1199999999999999</v>
      </c>
      <c r="BY694">
        <f t="shared" si="712"/>
        <v>1.0299999999999996</v>
      </c>
      <c r="BZ694">
        <f t="shared" si="713"/>
        <v>1.0299999999999996</v>
      </c>
      <c r="CA694">
        <f t="shared" si="714"/>
        <v>1.0299999999999996</v>
      </c>
      <c r="CB694">
        <f t="shared" si="715"/>
        <v>1.0299999999999996</v>
      </c>
      <c r="CC694">
        <f t="shared" si="716"/>
        <v>1.0299999999999996</v>
      </c>
      <c r="CD694">
        <f t="shared" si="717"/>
        <v>1.0299999999999996</v>
      </c>
      <c r="CE694">
        <f t="shared" si="718"/>
        <v>1.0299999999999996</v>
      </c>
      <c r="CF694">
        <f t="shared" si="719"/>
        <v>53.029999999999987</v>
      </c>
      <c r="CH694">
        <f t="shared" si="720"/>
        <v>108.39999999999999</v>
      </c>
      <c r="CI694">
        <f t="shared" si="721"/>
        <v>22.000000000000004</v>
      </c>
      <c r="CJ694">
        <f t="shared" si="722"/>
        <v>12</v>
      </c>
      <c r="CK694">
        <f t="shared" si="723"/>
        <v>74.399999999999991</v>
      </c>
      <c r="CL694">
        <f t="shared" si="724"/>
        <v>0</v>
      </c>
      <c r="CM694">
        <f t="shared" si="725"/>
        <v>0</v>
      </c>
    </row>
    <row r="695" spans="1:91" x14ac:dyDescent="0.2">
      <c r="A695">
        <v>678</v>
      </c>
      <c r="B695">
        <f>B$14*(10-lgd*COUNTIF(Defaults!$AI695:$AR695,"&lt;="&amp;B$17))</f>
        <v>1.5</v>
      </c>
      <c r="C695">
        <f>C$14*(10-lgd*COUNTIF(Defaults!$AI695:$AR695,"&lt;="&amp;C$17))</f>
        <v>1.5</v>
      </c>
      <c r="D695">
        <f>D$14*(10-lgd*COUNTIF(Defaults!$AI695:$AR695,"&lt;="&amp;D$17))</f>
        <v>1.5</v>
      </c>
      <c r="E695">
        <f>E$14*(10-lgd*COUNTIF(Defaults!$AI695:$AR695,"&lt;="&amp;E$17))</f>
        <v>1.5</v>
      </c>
      <c r="F695">
        <f>F$14*(10-lgd*COUNTIF(Defaults!$AI695:$AR695,"&lt;="&amp;F$17))</f>
        <v>1.5</v>
      </c>
      <c r="G695">
        <f>G$14*(10-lgd*COUNTIF(Defaults!$AI695:$AR695,"&lt;="&amp;G$17))</f>
        <v>1.5</v>
      </c>
      <c r="H695">
        <f>H$14*(10-lgd*COUNTIF(Defaults!$AI695:$AR695,"&lt;="&amp;H$17))</f>
        <v>1.5</v>
      </c>
      <c r="I695">
        <f>I$14*(10-lgd*COUNTIF(Defaults!$AI695:$AR695,"&lt;="&amp;I$17))</f>
        <v>1.5</v>
      </c>
      <c r="J695">
        <f>J$14*(10-lgd*COUNTIF(Defaults!$AI695:$AR695,"&lt;="&amp;J$17))</f>
        <v>1.5</v>
      </c>
      <c r="K695">
        <f>K$14*(10-lgd*COUNTIF(Defaults!$AI695:$AR695,"&lt;="&amp;K$17))</f>
        <v>1.5</v>
      </c>
      <c r="L695">
        <f>L$14*(10-lgd*COUNTIF(Defaults!$AI695:$AR695,"&lt;="&amp;L$17))</f>
        <v>1.5</v>
      </c>
      <c r="M695">
        <f>M$14*(10-lgd*COUNTIF(Defaults!$AI695:$AR695,"&lt;="&amp;M$17))</f>
        <v>1.5</v>
      </c>
      <c r="N695">
        <f>N$14*(10-lgd*COUNTIF(Defaults!$AI695:$AR695,"&lt;="&amp;N$17))</f>
        <v>1.5</v>
      </c>
      <c r="O695">
        <f>O$14*(10-lgd*COUNTIF(Defaults!$AI695:$AR695,"&lt;="&amp;O$17))</f>
        <v>1.5</v>
      </c>
      <c r="P695">
        <f>P$14*(10-lgd*COUNTIF(Defaults!$AI695:$AR695,"&lt;="&amp;P$17))</f>
        <v>1.5</v>
      </c>
      <c r="Q695">
        <f>Q$14*(10-lgd*COUNTIF(Defaults!$AI695:$AR695,"&lt;="&amp;Q$17))</f>
        <v>1.5</v>
      </c>
      <c r="R695">
        <f>R$14*(10-lgd*COUNTIF(Defaults!$AI695:$AR695,"&lt;="&amp;R$17))</f>
        <v>1.5</v>
      </c>
      <c r="S695">
        <f>S$14*(10-lgd*COUNTIF(Defaults!$AI695:$AR695,"&lt;="&amp;S$17))</f>
        <v>1.5</v>
      </c>
      <c r="T695">
        <f>T$14*(10-lgd*COUNTIF(Defaults!$AI695:$AR695,"&lt;="&amp;T$17))</f>
        <v>1.5</v>
      </c>
      <c r="U695">
        <f>U$14*(10-lgd*COUNTIF(Defaults!$AI695:$AR695,"&lt;="&amp;U$17))</f>
        <v>101.5</v>
      </c>
      <c r="W695">
        <f t="shared" si="660"/>
        <v>0.1</v>
      </c>
      <c r="X695">
        <f t="shared" si="661"/>
        <v>0.1</v>
      </c>
      <c r="Y695">
        <f t="shared" si="662"/>
        <v>0.1</v>
      </c>
      <c r="Z695">
        <f t="shared" si="663"/>
        <v>0.1</v>
      </c>
      <c r="AA695">
        <f t="shared" si="664"/>
        <v>0.1</v>
      </c>
      <c r="AB695">
        <f t="shared" si="665"/>
        <v>0.1</v>
      </c>
      <c r="AC695">
        <f t="shared" si="666"/>
        <v>0.1</v>
      </c>
      <c r="AD695">
        <f t="shared" si="667"/>
        <v>0.1</v>
      </c>
      <c r="AE695">
        <f t="shared" si="668"/>
        <v>0.1</v>
      </c>
      <c r="AF695">
        <f t="shared" si="669"/>
        <v>0.1</v>
      </c>
      <c r="AG695">
        <f t="shared" si="670"/>
        <v>0.1</v>
      </c>
      <c r="AH695">
        <f t="shared" si="671"/>
        <v>0.1</v>
      </c>
      <c r="AI695">
        <f t="shared" si="672"/>
        <v>0.1</v>
      </c>
      <c r="AJ695">
        <f t="shared" si="673"/>
        <v>0.1</v>
      </c>
      <c r="AK695">
        <f t="shared" si="674"/>
        <v>0.1</v>
      </c>
      <c r="AL695">
        <f t="shared" si="675"/>
        <v>0.1</v>
      </c>
      <c r="AM695">
        <f t="shared" si="676"/>
        <v>0.1</v>
      </c>
      <c r="AN695">
        <f t="shared" si="677"/>
        <v>0.1</v>
      </c>
      <c r="AO695">
        <f t="shared" si="678"/>
        <v>0.1</v>
      </c>
      <c r="AP695">
        <f t="shared" si="679"/>
        <v>20.100000000000001</v>
      </c>
      <c r="AR695">
        <f t="shared" si="680"/>
        <v>0.1</v>
      </c>
      <c r="AS695">
        <f t="shared" si="681"/>
        <v>0.1</v>
      </c>
      <c r="AT695">
        <f t="shared" si="682"/>
        <v>0.1</v>
      </c>
      <c r="AU695">
        <f t="shared" si="683"/>
        <v>0.1</v>
      </c>
      <c r="AV695">
        <f t="shared" si="684"/>
        <v>0.1</v>
      </c>
      <c r="AW695">
        <f t="shared" si="685"/>
        <v>0.1</v>
      </c>
      <c r="AX695">
        <f t="shared" si="686"/>
        <v>0.1</v>
      </c>
      <c r="AY695">
        <f t="shared" si="687"/>
        <v>0.1</v>
      </c>
      <c r="AZ695">
        <f t="shared" si="688"/>
        <v>0.1</v>
      </c>
      <c r="BA695">
        <f t="shared" si="689"/>
        <v>0.1</v>
      </c>
      <c r="BB695">
        <f t="shared" si="690"/>
        <v>0.1</v>
      </c>
      <c r="BC695">
        <f t="shared" si="691"/>
        <v>0.1</v>
      </c>
      <c r="BD695">
        <f t="shared" si="692"/>
        <v>0.1</v>
      </c>
      <c r="BE695">
        <f t="shared" si="693"/>
        <v>0.1</v>
      </c>
      <c r="BF695">
        <f t="shared" si="694"/>
        <v>0.1</v>
      </c>
      <c r="BG695">
        <f t="shared" si="695"/>
        <v>0.1</v>
      </c>
      <c r="BH695">
        <f t="shared" si="696"/>
        <v>0.1</v>
      </c>
      <c r="BI695">
        <f t="shared" si="697"/>
        <v>0.1</v>
      </c>
      <c r="BJ695">
        <f t="shared" si="698"/>
        <v>0.1</v>
      </c>
      <c r="BK695">
        <f t="shared" si="699"/>
        <v>10.1</v>
      </c>
      <c r="BM695">
        <f t="shared" si="700"/>
        <v>1.2999999999999998</v>
      </c>
      <c r="BN695">
        <f t="shared" si="701"/>
        <v>1.2999999999999998</v>
      </c>
      <c r="BO695">
        <f t="shared" si="702"/>
        <v>1.2999999999999998</v>
      </c>
      <c r="BP695">
        <f t="shared" si="703"/>
        <v>1.2999999999999998</v>
      </c>
      <c r="BQ695">
        <f t="shared" si="704"/>
        <v>1.2999999999999998</v>
      </c>
      <c r="BR695">
        <f t="shared" si="705"/>
        <v>1.2999999999999998</v>
      </c>
      <c r="BS695">
        <f t="shared" si="706"/>
        <v>1.2999999999999998</v>
      </c>
      <c r="BT695">
        <f t="shared" si="707"/>
        <v>1.2999999999999998</v>
      </c>
      <c r="BU695">
        <f t="shared" si="708"/>
        <v>1.2999999999999998</v>
      </c>
      <c r="BV695">
        <f t="shared" si="709"/>
        <v>1.2999999999999998</v>
      </c>
      <c r="BW695">
        <f t="shared" si="710"/>
        <v>1.2999999999999998</v>
      </c>
      <c r="BX695">
        <f t="shared" si="711"/>
        <v>1.2999999999999998</v>
      </c>
      <c r="BY695">
        <f t="shared" si="712"/>
        <v>1.2999999999999998</v>
      </c>
      <c r="BZ695">
        <f t="shared" si="713"/>
        <v>1.2999999999999998</v>
      </c>
      <c r="CA695">
        <f t="shared" si="714"/>
        <v>1.2999999999999998</v>
      </c>
      <c r="CB695">
        <f t="shared" si="715"/>
        <v>1.2999999999999998</v>
      </c>
      <c r="CC695">
        <f t="shared" si="716"/>
        <v>1.2999999999999998</v>
      </c>
      <c r="CD695">
        <f t="shared" si="717"/>
        <v>1.2999999999999998</v>
      </c>
      <c r="CE695">
        <f t="shared" si="718"/>
        <v>1.2999999999999998</v>
      </c>
      <c r="CF695">
        <f t="shared" si="719"/>
        <v>71.300000000000011</v>
      </c>
      <c r="CH695">
        <f t="shared" si="720"/>
        <v>130</v>
      </c>
      <c r="CI695">
        <f t="shared" si="721"/>
        <v>22.000000000000004</v>
      </c>
      <c r="CJ695">
        <f t="shared" si="722"/>
        <v>12</v>
      </c>
      <c r="CK695">
        <f t="shared" si="723"/>
        <v>96.000000000000014</v>
      </c>
      <c r="CL695">
        <f t="shared" si="724"/>
        <v>0</v>
      </c>
      <c r="CM695">
        <f t="shared" si="725"/>
        <v>0</v>
      </c>
    </row>
    <row r="696" spans="1:91" x14ac:dyDescent="0.2">
      <c r="A696">
        <v>679</v>
      </c>
      <c r="B696">
        <f>B$14*(10-lgd*COUNTIF(Defaults!$AI696:$AR696,"&lt;="&amp;B$17))</f>
        <v>1.5</v>
      </c>
      <c r="C696">
        <f>C$14*(10-lgd*COUNTIF(Defaults!$AI696:$AR696,"&lt;="&amp;C$17))</f>
        <v>1.5</v>
      </c>
      <c r="D696">
        <f>D$14*(10-lgd*COUNTIF(Defaults!$AI696:$AR696,"&lt;="&amp;D$17))</f>
        <v>1.5</v>
      </c>
      <c r="E696">
        <f>E$14*(10-lgd*COUNTIF(Defaults!$AI696:$AR696,"&lt;="&amp;E$17))</f>
        <v>1.5</v>
      </c>
      <c r="F696">
        <f>F$14*(10-lgd*COUNTIF(Defaults!$AI696:$AR696,"&lt;="&amp;F$17))</f>
        <v>1.5</v>
      </c>
      <c r="G696">
        <f>G$14*(10-lgd*COUNTIF(Defaults!$AI696:$AR696,"&lt;="&amp;G$17))</f>
        <v>1.5</v>
      </c>
      <c r="H696">
        <f>H$14*(10-lgd*COUNTIF(Defaults!$AI696:$AR696,"&lt;="&amp;H$17))</f>
        <v>1.5</v>
      </c>
      <c r="I696">
        <f>I$14*(10-lgd*COUNTIF(Defaults!$AI696:$AR696,"&lt;="&amp;I$17))</f>
        <v>1.5</v>
      </c>
      <c r="J696">
        <f>J$14*(10-lgd*COUNTIF(Defaults!$AI696:$AR696,"&lt;="&amp;J$17))</f>
        <v>1.32</v>
      </c>
      <c r="K696">
        <f>K$14*(10-lgd*COUNTIF(Defaults!$AI696:$AR696,"&lt;="&amp;K$17))</f>
        <v>1.32</v>
      </c>
      <c r="L696">
        <f>L$14*(10-lgd*COUNTIF(Defaults!$AI696:$AR696,"&lt;="&amp;L$17))</f>
        <v>1.32</v>
      </c>
      <c r="M696">
        <f>M$14*(10-lgd*COUNTIF(Defaults!$AI696:$AR696,"&lt;="&amp;M$17))</f>
        <v>1.2299999999999998</v>
      </c>
      <c r="N696">
        <f>N$14*(10-lgd*COUNTIF(Defaults!$AI696:$AR696,"&lt;="&amp;N$17))</f>
        <v>1.2299999999999998</v>
      </c>
      <c r="O696">
        <f>O$14*(10-lgd*COUNTIF(Defaults!$AI696:$AR696,"&lt;="&amp;O$17))</f>
        <v>1.2299999999999998</v>
      </c>
      <c r="P696">
        <f>P$14*(10-lgd*COUNTIF(Defaults!$AI696:$AR696,"&lt;="&amp;P$17))</f>
        <v>1.2299999999999998</v>
      </c>
      <c r="Q696">
        <f>Q$14*(10-lgd*COUNTIF(Defaults!$AI696:$AR696,"&lt;="&amp;Q$17))</f>
        <v>1.2299999999999998</v>
      </c>
      <c r="R696">
        <f>R$14*(10-lgd*COUNTIF(Defaults!$AI696:$AR696,"&lt;="&amp;R$17))</f>
        <v>1.2299999999999998</v>
      </c>
      <c r="S696">
        <f>S$14*(10-lgd*COUNTIF(Defaults!$AI696:$AR696,"&lt;="&amp;S$17))</f>
        <v>1.2299999999999998</v>
      </c>
      <c r="T696">
        <f>T$14*(10-lgd*COUNTIF(Defaults!$AI696:$AR696,"&lt;="&amp;T$17))</f>
        <v>1.2299999999999998</v>
      </c>
      <c r="U696">
        <f>U$14*(10-lgd*COUNTIF(Defaults!$AI696:$AR696,"&lt;="&amp;U$17))</f>
        <v>83.22999999999999</v>
      </c>
      <c r="W696">
        <f t="shared" si="660"/>
        <v>0.1</v>
      </c>
      <c r="X696">
        <f t="shared" si="661"/>
        <v>0.1</v>
      </c>
      <c r="Y696">
        <f t="shared" si="662"/>
        <v>0.1</v>
      </c>
      <c r="Z696">
        <f t="shared" si="663"/>
        <v>0.1</v>
      </c>
      <c r="AA696">
        <f t="shared" si="664"/>
        <v>0.1</v>
      </c>
      <c r="AB696">
        <f t="shared" si="665"/>
        <v>0.1</v>
      </c>
      <c r="AC696">
        <f t="shared" si="666"/>
        <v>0.1</v>
      </c>
      <c r="AD696">
        <f t="shared" si="667"/>
        <v>0.1</v>
      </c>
      <c r="AE696">
        <f t="shared" si="668"/>
        <v>0.1</v>
      </c>
      <c r="AF696">
        <f t="shared" si="669"/>
        <v>0.1</v>
      </c>
      <c r="AG696">
        <f t="shared" si="670"/>
        <v>0.1</v>
      </c>
      <c r="AH696">
        <f t="shared" si="671"/>
        <v>0.1</v>
      </c>
      <c r="AI696">
        <f t="shared" si="672"/>
        <v>0.1</v>
      </c>
      <c r="AJ696">
        <f t="shared" si="673"/>
        <v>0.1</v>
      </c>
      <c r="AK696">
        <f t="shared" si="674"/>
        <v>0.1</v>
      </c>
      <c r="AL696">
        <f t="shared" si="675"/>
        <v>0.1</v>
      </c>
      <c r="AM696">
        <f t="shared" si="676"/>
        <v>0.1</v>
      </c>
      <c r="AN696">
        <f t="shared" si="677"/>
        <v>0.1</v>
      </c>
      <c r="AO696">
        <f t="shared" si="678"/>
        <v>0.1</v>
      </c>
      <c r="AP696">
        <f t="shared" si="679"/>
        <v>20.100000000000001</v>
      </c>
      <c r="AR696">
        <f t="shared" si="680"/>
        <v>0.1</v>
      </c>
      <c r="AS696">
        <f t="shared" si="681"/>
        <v>0.1</v>
      </c>
      <c r="AT696">
        <f t="shared" si="682"/>
        <v>0.1</v>
      </c>
      <c r="AU696">
        <f t="shared" si="683"/>
        <v>0.1</v>
      </c>
      <c r="AV696">
        <f t="shared" si="684"/>
        <v>0.1</v>
      </c>
      <c r="AW696">
        <f t="shared" si="685"/>
        <v>0.1</v>
      </c>
      <c r="AX696">
        <f t="shared" si="686"/>
        <v>0.1</v>
      </c>
      <c r="AY696">
        <f t="shared" si="687"/>
        <v>0.1</v>
      </c>
      <c r="AZ696">
        <f t="shared" si="688"/>
        <v>0.1</v>
      </c>
      <c r="BA696">
        <f t="shared" si="689"/>
        <v>0.1</v>
      </c>
      <c r="BB696">
        <f t="shared" si="690"/>
        <v>0.1</v>
      </c>
      <c r="BC696">
        <f t="shared" si="691"/>
        <v>0.1</v>
      </c>
      <c r="BD696">
        <f t="shared" si="692"/>
        <v>0.1</v>
      </c>
      <c r="BE696">
        <f t="shared" si="693"/>
        <v>0.1</v>
      </c>
      <c r="BF696">
        <f t="shared" si="694"/>
        <v>0.1</v>
      </c>
      <c r="BG696">
        <f t="shared" si="695"/>
        <v>0.1</v>
      </c>
      <c r="BH696">
        <f t="shared" si="696"/>
        <v>0.1</v>
      </c>
      <c r="BI696">
        <f t="shared" si="697"/>
        <v>0.1</v>
      </c>
      <c r="BJ696">
        <f t="shared" si="698"/>
        <v>0.1</v>
      </c>
      <c r="BK696">
        <f t="shared" si="699"/>
        <v>10.1</v>
      </c>
      <c r="BM696">
        <f t="shared" si="700"/>
        <v>1.2999999999999998</v>
      </c>
      <c r="BN696">
        <f t="shared" si="701"/>
        <v>1.2999999999999998</v>
      </c>
      <c r="BO696">
        <f t="shared" si="702"/>
        <v>1.2999999999999998</v>
      </c>
      <c r="BP696">
        <f t="shared" si="703"/>
        <v>1.2999999999999998</v>
      </c>
      <c r="BQ696">
        <f t="shared" si="704"/>
        <v>1.2999999999999998</v>
      </c>
      <c r="BR696">
        <f t="shared" si="705"/>
        <v>1.2999999999999998</v>
      </c>
      <c r="BS696">
        <f t="shared" si="706"/>
        <v>1.2999999999999998</v>
      </c>
      <c r="BT696">
        <f t="shared" si="707"/>
        <v>1.2999999999999998</v>
      </c>
      <c r="BU696">
        <f t="shared" si="708"/>
        <v>1.1199999999999999</v>
      </c>
      <c r="BV696">
        <f t="shared" si="709"/>
        <v>1.1199999999999999</v>
      </c>
      <c r="BW696">
        <f t="shared" si="710"/>
        <v>1.1199999999999999</v>
      </c>
      <c r="BX696">
        <f t="shared" si="711"/>
        <v>1.0299999999999996</v>
      </c>
      <c r="BY696">
        <f t="shared" si="712"/>
        <v>1.0299999999999996</v>
      </c>
      <c r="BZ696">
        <f t="shared" si="713"/>
        <v>1.0299999999999996</v>
      </c>
      <c r="CA696">
        <f t="shared" si="714"/>
        <v>1.0299999999999996</v>
      </c>
      <c r="CB696">
        <f t="shared" si="715"/>
        <v>1.0299999999999996</v>
      </c>
      <c r="CC696">
        <f t="shared" si="716"/>
        <v>1.0299999999999996</v>
      </c>
      <c r="CD696">
        <f t="shared" si="717"/>
        <v>1.0299999999999996</v>
      </c>
      <c r="CE696">
        <f t="shared" si="718"/>
        <v>1.0299999999999996</v>
      </c>
      <c r="CF696">
        <f t="shared" si="719"/>
        <v>53.029999999999987</v>
      </c>
      <c r="CH696">
        <f t="shared" si="720"/>
        <v>109.03</v>
      </c>
      <c r="CI696">
        <f t="shared" si="721"/>
        <v>22.000000000000004</v>
      </c>
      <c r="CJ696">
        <f t="shared" si="722"/>
        <v>12</v>
      </c>
      <c r="CK696">
        <f t="shared" si="723"/>
        <v>75.029999999999987</v>
      </c>
      <c r="CL696">
        <f t="shared" si="724"/>
        <v>0</v>
      </c>
      <c r="CM696">
        <f t="shared" si="725"/>
        <v>0</v>
      </c>
    </row>
    <row r="697" spans="1:91" x14ac:dyDescent="0.2">
      <c r="A697">
        <v>680</v>
      </c>
      <c r="B697">
        <f>B$14*(10-lgd*COUNTIF(Defaults!$AI697:$AR697,"&lt;="&amp;B$17))</f>
        <v>1.5</v>
      </c>
      <c r="C697">
        <f>C$14*(10-lgd*COUNTIF(Defaults!$AI697:$AR697,"&lt;="&amp;C$17))</f>
        <v>1.5</v>
      </c>
      <c r="D697">
        <f>D$14*(10-lgd*COUNTIF(Defaults!$AI697:$AR697,"&lt;="&amp;D$17))</f>
        <v>1.5</v>
      </c>
      <c r="E697">
        <f>E$14*(10-lgd*COUNTIF(Defaults!$AI697:$AR697,"&lt;="&amp;E$17))</f>
        <v>1.5</v>
      </c>
      <c r="F697">
        <f>F$14*(10-lgd*COUNTIF(Defaults!$AI697:$AR697,"&lt;="&amp;F$17))</f>
        <v>1.5</v>
      </c>
      <c r="G697">
        <f>G$14*(10-lgd*COUNTIF(Defaults!$AI697:$AR697,"&lt;="&amp;G$17))</f>
        <v>1.5</v>
      </c>
      <c r="H697">
        <f>H$14*(10-lgd*COUNTIF(Defaults!$AI697:$AR697,"&lt;="&amp;H$17))</f>
        <v>1.5</v>
      </c>
      <c r="I697">
        <f>I$14*(10-lgd*COUNTIF(Defaults!$AI697:$AR697,"&lt;="&amp;I$17))</f>
        <v>1.5</v>
      </c>
      <c r="J697">
        <f>J$14*(10-lgd*COUNTIF(Defaults!$AI697:$AR697,"&lt;="&amp;J$17))</f>
        <v>1.5</v>
      </c>
      <c r="K697">
        <f>K$14*(10-lgd*COUNTIF(Defaults!$AI697:$AR697,"&lt;="&amp;K$17))</f>
        <v>1.5</v>
      </c>
      <c r="L697">
        <f>L$14*(10-lgd*COUNTIF(Defaults!$AI697:$AR697,"&lt;="&amp;L$17))</f>
        <v>1.5</v>
      </c>
      <c r="M697">
        <f>M$14*(10-lgd*COUNTIF(Defaults!$AI697:$AR697,"&lt;="&amp;M$17))</f>
        <v>1.5</v>
      </c>
      <c r="N697">
        <f>N$14*(10-lgd*COUNTIF(Defaults!$AI697:$AR697,"&lt;="&amp;N$17))</f>
        <v>1.5</v>
      </c>
      <c r="O697">
        <f>O$14*(10-lgd*COUNTIF(Defaults!$AI697:$AR697,"&lt;="&amp;O$17))</f>
        <v>1.5</v>
      </c>
      <c r="P697">
        <f>P$14*(10-lgd*COUNTIF(Defaults!$AI697:$AR697,"&lt;="&amp;P$17))</f>
        <v>1.5</v>
      </c>
      <c r="Q697">
        <f>Q$14*(10-lgd*COUNTIF(Defaults!$AI697:$AR697,"&lt;="&amp;Q$17))</f>
        <v>1.5</v>
      </c>
      <c r="R697">
        <f>R$14*(10-lgd*COUNTIF(Defaults!$AI697:$AR697,"&lt;="&amp;R$17))</f>
        <v>1.5</v>
      </c>
      <c r="S697">
        <f>S$14*(10-lgd*COUNTIF(Defaults!$AI697:$AR697,"&lt;="&amp;S$17))</f>
        <v>1.5</v>
      </c>
      <c r="T697">
        <f>T$14*(10-lgd*COUNTIF(Defaults!$AI697:$AR697,"&lt;="&amp;T$17))</f>
        <v>1.5</v>
      </c>
      <c r="U697">
        <f>U$14*(10-lgd*COUNTIF(Defaults!$AI697:$AR697,"&lt;="&amp;U$17))</f>
        <v>101.5</v>
      </c>
      <c r="W697">
        <f t="shared" si="660"/>
        <v>0.1</v>
      </c>
      <c r="X697">
        <f t="shared" si="661"/>
        <v>0.1</v>
      </c>
      <c r="Y697">
        <f t="shared" si="662"/>
        <v>0.1</v>
      </c>
      <c r="Z697">
        <f t="shared" si="663"/>
        <v>0.1</v>
      </c>
      <c r="AA697">
        <f t="shared" si="664"/>
        <v>0.1</v>
      </c>
      <c r="AB697">
        <f t="shared" si="665"/>
        <v>0.1</v>
      </c>
      <c r="AC697">
        <f t="shared" si="666"/>
        <v>0.1</v>
      </c>
      <c r="AD697">
        <f t="shared" si="667"/>
        <v>0.1</v>
      </c>
      <c r="AE697">
        <f t="shared" si="668"/>
        <v>0.1</v>
      </c>
      <c r="AF697">
        <f t="shared" si="669"/>
        <v>0.1</v>
      </c>
      <c r="AG697">
        <f t="shared" si="670"/>
        <v>0.1</v>
      </c>
      <c r="AH697">
        <f t="shared" si="671"/>
        <v>0.1</v>
      </c>
      <c r="AI697">
        <f t="shared" si="672"/>
        <v>0.1</v>
      </c>
      <c r="AJ697">
        <f t="shared" si="673"/>
        <v>0.1</v>
      </c>
      <c r="AK697">
        <f t="shared" si="674"/>
        <v>0.1</v>
      </c>
      <c r="AL697">
        <f t="shared" si="675"/>
        <v>0.1</v>
      </c>
      <c r="AM697">
        <f t="shared" si="676"/>
        <v>0.1</v>
      </c>
      <c r="AN697">
        <f t="shared" si="677"/>
        <v>0.1</v>
      </c>
      <c r="AO697">
        <f t="shared" si="678"/>
        <v>0.1</v>
      </c>
      <c r="AP697">
        <f t="shared" si="679"/>
        <v>20.100000000000001</v>
      </c>
      <c r="AR697">
        <f t="shared" si="680"/>
        <v>0.1</v>
      </c>
      <c r="AS697">
        <f t="shared" si="681"/>
        <v>0.1</v>
      </c>
      <c r="AT697">
        <f t="shared" si="682"/>
        <v>0.1</v>
      </c>
      <c r="AU697">
        <f t="shared" si="683"/>
        <v>0.1</v>
      </c>
      <c r="AV697">
        <f t="shared" si="684"/>
        <v>0.1</v>
      </c>
      <c r="AW697">
        <f t="shared" si="685"/>
        <v>0.1</v>
      </c>
      <c r="AX697">
        <f t="shared" si="686"/>
        <v>0.1</v>
      </c>
      <c r="AY697">
        <f t="shared" si="687"/>
        <v>0.1</v>
      </c>
      <c r="AZ697">
        <f t="shared" si="688"/>
        <v>0.1</v>
      </c>
      <c r="BA697">
        <f t="shared" si="689"/>
        <v>0.1</v>
      </c>
      <c r="BB697">
        <f t="shared" si="690"/>
        <v>0.1</v>
      </c>
      <c r="BC697">
        <f t="shared" si="691"/>
        <v>0.1</v>
      </c>
      <c r="BD697">
        <f t="shared" si="692"/>
        <v>0.1</v>
      </c>
      <c r="BE697">
        <f t="shared" si="693"/>
        <v>0.1</v>
      </c>
      <c r="BF697">
        <f t="shared" si="694"/>
        <v>0.1</v>
      </c>
      <c r="BG697">
        <f t="shared" si="695"/>
        <v>0.1</v>
      </c>
      <c r="BH697">
        <f t="shared" si="696"/>
        <v>0.1</v>
      </c>
      <c r="BI697">
        <f t="shared" si="697"/>
        <v>0.1</v>
      </c>
      <c r="BJ697">
        <f t="shared" si="698"/>
        <v>0.1</v>
      </c>
      <c r="BK697">
        <f t="shared" si="699"/>
        <v>10.1</v>
      </c>
      <c r="BM697">
        <f t="shared" si="700"/>
        <v>1.2999999999999998</v>
      </c>
      <c r="BN697">
        <f t="shared" si="701"/>
        <v>1.2999999999999998</v>
      </c>
      <c r="BO697">
        <f t="shared" si="702"/>
        <v>1.2999999999999998</v>
      </c>
      <c r="BP697">
        <f t="shared" si="703"/>
        <v>1.2999999999999998</v>
      </c>
      <c r="BQ697">
        <f t="shared" si="704"/>
        <v>1.2999999999999998</v>
      </c>
      <c r="BR697">
        <f t="shared" si="705"/>
        <v>1.2999999999999998</v>
      </c>
      <c r="BS697">
        <f t="shared" si="706"/>
        <v>1.2999999999999998</v>
      </c>
      <c r="BT697">
        <f t="shared" si="707"/>
        <v>1.2999999999999998</v>
      </c>
      <c r="BU697">
        <f t="shared" si="708"/>
        <v>1.2999999999999998</v>
      </c>
      <c r="BV697">
        <f t="shared" si="709"/>
        <v>1.2999999999999998</v>
      </c>
      <c r="BW697">
        <f t="shared" si="710"/>
        <v>1.2999999999999998</v>
      </c>
      <c r="BX697">
        <f t="shared" si="711"/>
        <v>1.2999999999999998</v>
      </c>
      <c r="BY697">
        <f t="shared" si="712"/>
        <v>1.2999999999999998</v>
      </c>
      <c r="BZ697">
        <f t="shared" si="713"/>
        <v>1.2999999999999998</v>
      </c>
      <c r="CA697">
        <f t="shared" si="714"/>
        <v>1.2999999999999998</v>
      </c>
      <c r="CB697">
        <f t="shared" si="715"/>
        <v>1.2999999999999998</v>
      </c>
      <c r="CC697">
        <f t="shared" si="716"/>
        <v>1.2999999999999998</v>
      </c>
      <c r="CD697">
        <f t="shared" si="717"/>
        <v>1.2999999999999998</v>
      </c>
      <c r="CE697">
        <f t="shared" si="718"/>
        <v>1.2999999999999998</v>
      </c>
      <c r="CF697">
        <f t="shared" si="719"/>
        <v>71.300000000000011</v>
      </c>
      <c r="CH697">
        <f t="shared" si="720"/>
        <v>130</v>
      </c>
      <c r="CI697">
        <f t="shared" si="721"/>
        <v>22.000000000000004</v>
      </c>
      <c r="CJ697">
        <f t="shared" si="722"/>
        <v>12</v>
      </c>
      <c r="CK697">
        <f t="shared" si="723"/>
        <v>96.000000000000014</v>
      </c>
      <c r="CL697">
        <f t="shared" si="724"/>
        <v>0</v>
      </c>
      <c r="CM697">
        <f t="shared" si="725"/>
        <v>0</v>
      </c>
    </row>
    <row r="698" spans="1:91" x14ac:dyDescent="0.2">
      <c r="A698">
        <v>681</v>
      </c>
      <c r="B698">
        <f>B$14*(10-lgd*COUNTIF(Defaults!$AI698:$AR698,"&lt;="&amp;B$17))</f>
        <v>1.5</v>
      </c>
      <c r="C698">
        <f>C$14*(10-lgd*COUNTIF(Defaults!$AI698:$AR698,"&lt;="&amp;C$17))</f>
        <v>1.5</v>
      </c>
      <c r="D698">
        <f>D$14*(10-lgd*COUNTIF(Defaults!$AI698:$AR698,"&lt;="&amp;D$17))</f>
        <v>1.5</v>
      </c>
      <c r="E698">
        <f>E$14*(10-lgd*COUNTIF(Defaults!$AI698:$AR698,"&lt;="&amp;E$17))</f>
        <v>1.5</v>
      </c>
      <c r="F698">
        <f>F$14*(10-lgd*COUNTIF(Defaults!$AI698:$AR698,"&lt;="&amp;F$17))</f>
        <v>1.5</v>
      </c>
      <c r="G698">
        <f>G$14*(10-lgd*COUNTIF(Defaults!$AI698:$AR698,"&lt;="&amp;G$17))</f>
        <v>1.5</v>
      </c>
      <c r="H698">
        <f>H$14*(10-lgd*COUNTIF(Defaults!$AI698:$AR698,"&lt;="&amp;H$17))</f>
        <v>1.5</v>
      </c>
      <c r="I698">
        <f>I$14*(10-lgd*COUNTIF(Defaults!$AI698:$AR698,"&lt;="&amp;I$17))</f>
        <v>1.5</v>
      </c>
      <c r="J698">
        <f>J$14*(10-lgd*COUNTIF(Defaults!$AI698:$AR698,"&lt;="&amp;J$17))</f>
        <v>1.5</v>
      </c>
      <c r="K698">
        <f>K$14*(10-lgd*COUNTIF(Defaults!$AI698:$AR698,"&lt;="&amp;K$17))</f>
        <v>1.5</v>
      </c>
      <c r="L698">
        <f>L$14*(10-lgd*COUNTIF(Defaults!$AI698:$AR698,"&lt;="&amp;L$17))</f>
        <v>1.5</v>
      </c>
      <c r="M698">
        <f>M$14*(10-lgd*COUNTIF(Defaults!$AI698:$AR698,"&lt;="&amp;M$17))</f>
        <v>1.5</v>
      </c>
      <c r="N698">
        <f>N$14*(10-lgd*COUNTIF(Defaults!$AI698:$AR698,"&lt;="&amp;N$17))</f>
        <v>1.5</v>
      </c>
      <c r="O698">
        <f>O$14*(10-lgd*COUNTIF(Defaults!$AI698:$AR698,"&lt;="&amp;O$17))</f>
        <v>1.5</v>
      </c>
      <c r="P698">
        <f>P$14*(10-lgd*COUNTIF(Defaults!$AI698:$AR698,"&lt;="&amp;P$17))</f>
        <v>1.5</v>
      </c>
      <c r="Q698">
        <f>Q$14*(10-lgd*COUNTIF(Defaults!$AI698:$AR698,"&lt;="&amp;Q$17))</f>
        <v>1.5</v>
      </c>
      <c r="R698">
        <f>R$14*(10-lgd*COUNTIF(Defaults!$AI698:$AR698,"&lt;="&amp;R$17))</f>
        <v>1.5</v>
      </c>
      <c r="S698">
        <f>S$14*(10-lgd*COUNTIF(Defaults!$AI698:$AR698,"&lt;="&amp;S$17))</f>
        <v>1.5</v>
      </c>
      <c r="T698">
        <f>T$14*(10-lgd*COUNTIF(Defaults!$AI698:$AR698,"&lt;="&amp;T$17))</f>
        <v>1.41</v>
      </c>
      <c r="U698">
        <f>U$14*(10-lgd*COUNTIF(Defaults!$AI698:$AR698,"&lt;="&amp;U$17))</f>
        <v>95.410000000000011</v>
      </c>
      <c r="W698">
        <f t="shared" si="660"/>
        <v>0.1</v>
      </c>
      <c r="X698">
        <f t="shared" si="661"/>
        <v>0.1</v>
      </c>
      <c r="Y698">
        <f t="shared" si="662"/>
        <v>0.1</v>
      </c>
      <c r="Z698">
        <f t="shared" si="663"/>
        <v>0.1</v>
      </c>
      <c r="AA698">
        <f t="shared" si="664"/>
        <v>0.1</v>
      </c>
      <c r="AB698">
        <f t="shared" si="665"/>
        <v>0.1</v>
      </c>
      <c r="AC698">
        <f t="shared" si="666"/>
        <v>0.1</v>
      </c>
      <c r="AD698">
        <f t="shared" si="667"/>
        <v>0.1</v>
      </c>
      <c r="AE698">
        <f t="shared" si="668"/>
        <v>0.1</v>
      </c>
      <c r="AF698">
        <f t="shared" si="669"/>
        <v>0.1</v>
      </c>
      <c r="AG698">
        <f t="shared" si="670"/>
        <v>0.1</v>
      </c>
      <c r="AH698">
        <f t="shared" si="671"/>
        <v>0.1</v>
      </c>
      <c r="AI698">
        <f t="shared" si="672"/>
        <v>0.1</v>
      </c>
      <c r="AJ698">
        <f t="shared" si="673"/>
        <v>0.1</v>
      </c>
      <c r="AK698">
        <f t="shared" si="674"/>
        <v>0.1</v>
      </c>
      <c r="AL698">
        <f t="shared" si="675"/>
        <v>0.1</v>
      </c>
      <c r="AM698">
        <f t="shared" si="676"/>
        <v>0.1</v>
      </c>
      <c r="AN698">
        <f t="shared" si="677"/>
        <v>0.1</v>
      </c>
      <c r="AO698">
        <f t="shared" si="678"/>
        <v>0.1</v>
      </c>
      <c r="AP698">
        <f t="shared" si="679"/>
        <v>20.100000000000001</v>
      </c>
      <c r="AR698">
        <f t="shared" si="680"/>
        <v>0.1</v>
      </c>
      <c r="AS698">
        <f t="shared" si="681"/>
        <v>0.1</v>
      </c>
      <c r="AT698">
        <f t="shared" si="682"/>
        <v>0.1</v>
      </c>
      <c r="AU698">
        <f t="shared" si="683"/>
        <v>0.1</v>
      </c>
      <c r="AV698">
        <f t="shared" si="684"/>
        <v>0.1</v>
      </c>
      <c r="AW698">
        <f t="shared" si="685"/>
        <v>0.1</v>
      </c>
      <c r="AX698">
        <f t="shared" si="686"/>
        <v>0.1</v>
      </c>
      <c r="AY698">
        <f t="shared" si="687"/>
        <v>0.1</v>
      </c>
      <c r="AZ698">
        <f t="shared" si="688"/>
        <v>0.1</v>
      </c>
      <c r="BA698">
        <f t="shared" si="689"/>
        <v>0.1</v>
      </c>
      <c r="BB698">
        <f t="shared" si="690"/>
        <v>0.1</v>
      </c>
      <c r="BC698">
        <f t="shared" si="691"/>
        <v>0.1</v>
      </c>
      <c r="BD698">
        <f t="shared" si="692"/>
        <v>0.1</v>
      </c>
      <c r="BE698">
        <f t="shared" si="693"/>
        <v>0.1</v>
      </c>
      <c r="BF698">
        <f t="shared" si="694"/>
        <v>0.1</v>
      </c>
      <c r="BG698">
        <f t="shared" si="695"/>
        <v>0.1</v>
      </c>
      <c r="BH698">
        <f t="shared" si="696"/>
        <v>0.1</v>
      </c>
      <c r="BI698">
        <f t="shared" si="697"/>
        <v>0.1</v>
      </c>
      <c r="BJ698">
        <f t="shared" si="698"/>
        <v>0.1</v>
      </c>
      <c r="BK698">
        <f t="shared" si="699"/>
        <v>10.1</v>
      </c>
      <c r="BM698">
        <f t="shared" si="700"/>
        <v>1.2999999999999998</v>
      </c>
      <c r="BN698">
        <f t="shared" si="701"/>
        <v>1.2999999999999998</v>
      </c>
      <c r="BO698">
        <f t="shared" si="702"/>
        <v>1.2999999999999998</v>
      </c>
      <c r="BP698">
        <f t="shared" si="703"/>
        <v>1.2999999999999998</v>
      </c>
      <c r="BQ698">
        <f t="shared" si="704"/>
        <v>1.2999999999999998</v>
      </c>
      <c r="BR698">
        <f t="shared" si="705"/>
        <v>1.2999999999999998</v>
      </c>
      <c r="BS698">
        <f t="shared" si="706"/>
        <v>1.2999999999999998</v>
      </c>
      <c r="BT698">
        <f t="shared" si="707"/>
        <v>1.2999999999999998</v>
      </c>
      <c r="BU698">
        <f t="shared" si="708"/>
        <v>1.2999999999999998</v>
      </c>
      <c r="BV698">
        <f t="shared" si="709"/>
        <v>1.2999999999999998</v>
      </c>
      <c r="BW698">
        <f t="shared" si="710"/>
        <v>1.2999999999999998</v>
      </c>
      <c r="BX698">
        <f t="shared" si="711"/>
        <v>1.2999999999999998</v>
      </c>
      <c r="BY698">
        <f t="shared" si="712"/>
        <v>1.2999999999999998</v>
      </c>
      <c r="BZ698">
        <f t="shared" si="713"/>
        <v>1.2999999999999998</v>
      </c>
      <c r="CA698">
        <f t="shared" si="714"/>
        <v>1.2999999999999998</v>
      </c>
      <c r="CB698">
        <f t="shared" si="715"/>
        <v>1.2999999999999998</v>
      </c>
      <c r="CC698">
        <f t="shared" si="716"/>
        <v>1.2999999999999998</v>
      </c>
      <c r="CD698">
        <f t="shared" si="717"/>
        <v>1.2999999999999998</v>
      </c>
      <c r="CE698">
        <f t="shared" si="718"/>
        <v>1.2099999999999997</v>
      </c>
      <c r="CF698">
        <f t="shared" si="719"/>
        <v>65.210000000000008</v>
      </c>
      <c r="CH698">
        <f t="shared" si="720"/>
        <v>123.82000000000001</v>
      </c>
      <c r="CI698">
        <f t="shared" si="721"/>
        <v>22.000000000000004</v>
      </c>
      <c r="CJ698">
        <f t="shared" si="722"/>
        <v>12</v>
      </c>
      <c r="CK698">
        <f t="shared" si="723"/>
        <v>89.820000000000022</v>
      </c>
      <c r="CL698">
        <f t="shared" si="724"/>
        <v>0</v>
      </c>
      <c r="CM698">
        <f t="shared" si="725"/>
        <v>0</v>
      </c>
    </row>
    <row r="699" spans="1:91" x14ac:dyDescent="0.2">
      <c r="A699">
        <v>682</v>
      </c>
      <c r="B699">
        <f>B$14*(10-lgd*COUNTIF(Defaults!$AI699:$AR699,"&lt;="&amp;B$17))</f>
        <v>1.41</v>
      </c>
      <c r="C699">
        <f>C$14*(10-lgd*COUNTIF(Defaults!$AI699:$AR699,"&lt;="&amp;C$17))</f>
        <v>1.2299999999999998</v>
      </c>
      <c r="D699">
        <f>D$14*(10-lgd*COUNTIF(Defaults!$AI699:$AR699,"&lt;="&amp;D$17))</f>
        <v>1.2299999999999998</v>
      </c>
      <c r="E699">
        <f>E$14*(10-lgd*COUNTIF(Defaults!$AI699:$AR699,"&lt;="&amp;E$17))</f>
        <v>1.1399999999999999</v>
      </c>
      <c r="F699">
        <f>F$14*(10-lgd*COUNTIF(Defaults!$AI699:$AR699,"&lt;="&amp;F$17))</f>
        <v>1.1399999999999999</v>
      </c>
      <c r="G699">
        <f>G$14*(10-lgd*COUNTIF(Defaults!$AI699:$AR699,"&lt;="&amp;G$17))</f>
        <v>1.1399999999999999</v>
      </c>
      <c r="H699">
        <f>H$14*(10-lgd*COUNTIF(Defaults!$AI699:$AR699,"&lt;="&amp;H$17))</f>
        <v>1.05</v>
      </c>
      <c r="I699">
        <f>I$14*(10-lgd*COUNTIF(Defaults!$AI699:$AR699,"&lt;="&amp;I$17))</f>
        <v>1.05</v>
      </c>
      <c r="J699">
        <f>J$14*(10-lgd*COUNTIF(Defaults!$AI699:$AR699,"&lt;="&amp;J$17))</f>
        <v>1.05</v>
      </c>
      <c r="K699">
        <f>K$14*(10-lgd*COUNTIF(Defaults!$AI699:$AR699,"&lt;="&amp;K$17))</f>
        <v>0.96</v>
      </c>
      <c r="L699">
        <f>L$14*(10-lgd*COUNTIF(Defaults!$AI699:$AR699,"&lt;="&amp;L$17))</f>
        <v>0.96</v>
      </c>
      <c r="M699">
        <f>M$14*(10-lgd*COUNTIF(Defaults!$AI699:$AR699,"&lt;="&amp;M$17))</f>
        <v>0.96</v>
      </c>
      <c r="N699">
        <f>N$14*(10-lgd*COUNTIF(Defaults!$AI699:$AR699,"&lt;="&amp;N$17))</f>
        <v>0.96</v>
      </c>
      <c r="O699">
        <f>O$14*(10-lgd*COUNTIF(Defaults!$AI699:$AR699,"&lt;="&amp;O$17))</f>
        <v>0.96</v>
      </c>
      <c r="P699">
        <f>P$14*(10-lgd*COUNTIF(Defaults!$AI699:$AR699,"&lt;="&amp;P$17))</f>
        <v>0.96</v>
      </c>
      <c r="Q699">
        <f>Q$14*(10-lgd*COUNTIF(Defaults!$AI699:$AR699,"&lt;="&amp;Q$17))</f>
        <v>0.96</v>
      </c>
      <c r="R699">
        <f>R$14*(10-lgd*COUNTIF(Defaults!$AI699:$AR699,"&lt;="&amp;R$17))</f>
        <v>0.96</v>
      </c>
      <c r="S699">
        <f>S$14*(10-lgd*COUNTIF(Defaults!$AI699:$AR699,"&lt;="&amp;S$17))</f>
        <v>0.96</v>
      </c>
      <c r="T699">
        <f>T$14*(10-lgd*COUNTIF(Defaults!$AI699:$AR699,"&lt;="&amp;T$17))</f>
        <v>0.96</v>
      </c>
      <c r="U699">
        <f>U$14*(10-lgd*COUNTIF(Defaults!$AI699:$AR699,"&lt;="&amp;U$17))</f>
        <v>58.87</v>
      </c>
      <c r="W699">
        <f t="shared" si="660"/>
        <v>0.1</v>
      </c>
      <c r="X699">
        <f t="shared" si="661"/>
        <v>0.1</v>
      </c>
      <c r="Y699">
        <f t="shared" si="662"/>
        <v>0.1</v>
      </c>
      <c r="Z699">
        <f t="shared" si="663"/>
        <v>0.1</v>
      </c>
      <c r="AA699">
        <f t="shared" si="664"/>
        <v>0.1</v>
      </c>
      <c r="AB699">
        <f t="shared" si="665"/>
        <v>0.1</v>
      </c>
      <c r="AC699">
        <f t="shared" si="666"/>
        <v>0.1</v>
      </c>
      <c r="AD699">
        <f t="shared" si="667"/>
        <v>0.1</v>
      </c>
      <c r="AE699">
        <f t="shared" si="668"/>
        <v>0.1</v>
      </c>
      <c r="AF699">
        <f t="shared" si="669"/>
        <v>0.1</v>
      </c>
      <c r="AG699">
        <f t="shared" si="670"/>
        <v>0.1</v>
      </c>
      <c r="AH699">
        <f t="shared" si="671"/>
        <v>0.1</v>
      </c>
      <c r="AI699">
        <f t="shared" si="672"/>
        <v>0.1</v>
      </c>
      <c r="AJ699">
        <f t="shared" si="673"/>
        <v>0.1</v>
      </c>
      <c r="AK699">
        <f t="shared" si="674"/>
        <v>0.1</v>
      </c>
      <c r="AL699">
        <f t="shared" si="675"/>
        <v>0.1</v>
      </c>
      <c r="AM699">
        <f t="shared" si="676"/>
        <v>0.1</v>
      </c>
      <c r="AN699">
        <f t="shared" si="677"/>
        <v>0.1</v>
      </c>
      <c r="AO699">
        <f t="shared" si="678"/>
        <v>0.1</v>
      </c>
      <c r="AP699">
        <f t="shared" si="679"/>
        <v>20.100000000000001</v>
      </c>
      <c r="AR699">
        <f t="shared" si="680"/>
        <v>0.1</v>
      </c>
      <c r="AS699">
        <f t="shared" si="681"/>
        <v>0.1</v>
      </c>
      <c r="AT699">
        <f t="shared" si="682"/>
        <v>0.1</v>
      </c>
      <c r="AU699">
        <f t="shared" si="683"/>
        <v>0.1</v>
      </c>
      <c r="AV699">
        <f t="shared" si="684"/>
        <v>0.1</v>
      </c>
      <c r="AW699">
        <f t="shared" si="685"/>
        <v>0.1</v>
      </c>
      <c r="AX699">
        <f t="shared" si="686"/>
        <v>0.1</v>
      </c>
      <c r="AY699">
        <f t="shared" si="687"/>
        <v>0.1</v>
      </c>
      <c r="AZ699">
        <f t="shared" si="688"/>
        <v>0.1</v>
      </c>
      <c r="BA699">
        <f t="shared" si="689"/>
        <v>0.1</v>
      </c>
      <c r="BB699">
        <f t="shared" si="690"/>
        <v>0.1</v>
      </c>
      <c r="BC699">
        <f t="shared" si="691"/>
        <v>0.1</v>
      </c>
      <c r="BD699">
        <f t="shared" si="692"/>
        <v>0.1</v>
      </c>
      <c r="BE699">
        <f t="shared" si="693"/>
        <v>0.1</v>
      </c>
      <c r="BF699">
        <f t="shared" si="694"/>
        <v>0.1</v>
      </c>
      <c r="BG699">
        <f t="shared" si="695"/>
        <v>0.1</v>
      </c>
      <c r="BH699">
        <f t="shared" si="696"/>
        <v>0.1</v>
      </c>
      <c r="BI699">
        <f t="shared" si="697"/>
        <v>0.1</v>
      </c>
      <c r="BJ699">
        <f t="shared" si="698"/>
        <v>0.1</v>
      </c>
      <c r="BK699">
        <f t="shared" si="699"/>
        <v>10.1</v>
      </c>
      <c r="BM699">
        <f t="shared" si="700"/>
        <v>1.2099999999999997</v>
      </c>
      <c r="BN699">
        <f t="shared" si="701"/>
        <v>1.0299999999999996</v>
      </c>
      <c r="BO699">
        <f t="shared" si="702"/>
        <v>1.0299999999999996</v>
      </c>
      <c r="BP699">
        <f t="shared" si="703"/>
        <v>0.93999999999999984</v>
      </c>
      <c r="BQ699">
        <f t="shared" si="704"/>
        <v>0.93999999999999984</v>
      </c>
      <c r="BR699">
        <f t="shared" si="705"/>
        <v>0.93999999999999984</v>
      </c>
      <c r="BS699">
        <f t="shared" si="706"/>
        <v>0.85000000000000009</v>
      </c>
      <c r="BT699">
        <f t="shared" si="707"/>
        <v>0.85000000000000009</v>
      </c>
      <c r="BU699">
        <f t="shared" si="708"/>
        <v>0.85000000000000009</v>
      </c>
      <c r="BV699">
        <f t="shared" si="709"/>
        <v>0.76</v>
      </c>
      <c r="BW699">
        <f t="shared" si="710"/>
        <v>0.76</v>
      </c>
      <c r="BX699">
        <f t="shared" si="711"/>
        <v>0.76</v>
      </c>
      <c r="BY699">
        <f t="shared" si="712"/>
        <v>0.76</v>
      </c>
      <c r="BZ699">
        <f t="shared" si="713"/>
        <v>0.76</v>
      </c>
      <c r="CA699">
        <f t="shared" si="714"/>
        <v>0.76</v>
      </c>
      <c r="CB699">
        <f t="shared" si="715"/>
        <v>0.76</v>
      </c>
      <c r="CC699">
        <f t="shared" si="716"/>
        <v>0.76</v>
      </c>
      <c r="CD699">
        <f t="shared" si="717"/>
        <v>0.76</v>
      </c>
      <c r="CE699">
        <f t="shared" si="718"/>
        <v>0.76</v>
      </c>
      <c r="CF699">
        <f t="shared" si="719"/>
        <v>28.669999999999995</v>
      </c>
      <c r="CH699">
        <f t="shared" si="720"/>
        <v>78.91</v>
      </c>
      <c r="CI699">
        <f t="shared" si="721"/>
        <v>22.000000000000004</v>
      </c>
      <c r="CJ699">
        <f t="shared" si="722"/>
        <v>12</v>
      </c>
      <c r="CK699">
        <f t="shared" si="723"/>
        <v>44.909999999999989</v>
      </c>
      <c r="CL699">
        <f t="shared" si="724"/>
        <v>0</v>
      </c>
      <c r="CM699">
        <f t="shared" si="725"/>
        <v>0</v>
      </c>
    </row>
    <row r="700" spans="1:91" x14ac:dyDescent="0.2">
      <c r="A700">
        <v>683</v>
      </c>
      <c r="B700">
        <f>B$14*(10-lgd*COUNTIF(Defaults!$AI700:$AR700,"&lt;="&amp;B$17))</f>
        <v>1.5</v>
      </c>
      <c r="C700">
        <f>C$14*(10-lgd*COUNTIF(Defaults!$AI700:$AR700,"&lt;="&amp;C$17))</f>
        <v>1.41</v>
      </c>
      <c r="D700">
        <f>D$14*(10-lgd*COUNTIF(Defaults!$AI700:$AR700,"&lt;="&amp;D$17))</f>
        <v>1.41</v>
      </c>
      <c r="E700">
        <f>E$14*(10-lgd*COUNTIF(Defaults!$AI700:$AR700,"&lt;="&amp;E$17))</f>
        <v>1.41</v>
      </c>
      <c r="F700">
        <f>F$14*(10-lgd*COUNTIF(Defaults!$AI700:$AR700,"&lt;="&amp;F$17))</f>
        <v>1.41</v>
      </c>
      <c r="G700">
        <f>G$14*(10-lgd*COUNTIF(Defaults!$AI700:$AR700,"&lt;="&amp;G$17))</f>
        <v>1.41</v>
      </c>
      <c r="H700">
        <f>H$14*(10-lgd*COUNTIF(Defaults!$AI700:$AR700,"&lt;="&amp;H$17))</f>
        <v>1.32</v>
      </c>
      <c r="I700">
        <f>I$14*(10-lgd*COUNTIF(Defaults!$AI700:$AR700,"&lt;="&amp;I$17))</f>
        <v>1.32</v>
      </c>
      <c r="J700">
        <f>J$14*(10-lgd*COUNTIF(Defaults!$AI700:$AR700,"&lt;="&amp;J$17))</f>
        <v>1.32</v>
      </c>
      <c r="K700">
        <f>K$14*(10-lgd*COUNTIF(Defaults!$AI700:$AR700,"&lt;="&amp;K$17))</f>
        <v>1.32</v>
      </c>
      <c r="L700">
        <f>L$14*(10-lgd*COUNTIF(Defaults!$AI700:$AR700,"&lt;="&amp;L$17))</f>
        <v>1.32</v>
      </c>
      <c r="M700">
        <f>M$14*(10-lgd*COUNTIF(Defaults!$AI700:$AR700,"&lt;="&amp;M$17))</f>
        <v>1.32</v>
      </c>
      <c r="N700">
        <f>N$14*(10-lgd*COUNTIF(Defaults!$AI700:$AR700,"&lt;="&amp;N$17))</f>
        <v>1.32</v>
      </c>
      <c r="O700">
        <f>O$14*(10-lgd*COUNTIF(Defaults!$AI700:$AR700,"&lt;="&amp;O$17))</f>
        <v>1.32</v>
      </c>
      <c r="P700">
        <f>P$14*(10-lgd*COUNTIF(Defaults!$AI700:$AR700,"&lt;="&amp;P$17))</f>
        <v>1.32</v>
      </c>
      <c r="Q700">
        <f>Q$14*(10-lgd*COUNTIF(Defaults!$AI700:$AR700,"&lt;="&amp;Q$17))</f>
        <v>1.32</v>
      </c>
      <c r="R700">
        <f>R$14*(10-lgd*COUNTIF(Defaults!$AI700:$AR700,"&lt;="&amp;R$17))</f>
        <v>1.32</v>
      </c>
      <c r="S700">
        <f>S$14*(10-lgd*COUNTIF(Defaults!$AI700:$AR700,"&lt;="&amp;S$17))</f>
        <v>1.32</v>
      </c>
      <c r="T700">
        <f>T$14*(10-lgd*COUNTIF(Defaults!$AI700:$AR700,"&lt;="&amp;T$17))</f>
        <v>1.32</v>
      </c>
      <c r="U700">
        <f>U$14*(10-lgd*COUNTIF(Defaults!$AI700:$AR700,"&lt;="&amp;U$17))</f>
        <v>89.320000000000007</v>
      </c>
      <c r="W700">
        <f t="shared" si="660"/>
        <v>0.1</v>
      </c>
      <c r="X700">
        <f t="shared" si="661"/>
        <v>0.1</v>
      </c>
      <c r="Y700">
        <f t="shared" si="662"/>
        <v>0.1</v>
      </c>
      <c r="Z700">
        <f t="shared" si="663"/>
        <v>0.1</v>
      </c>
      <c r="AA700">
        <f t="shared" si="664"/>
        <v>0.1</v>
      </c>
      <c r="AB700">
        <f t="shared" si="665"/>
        <v>0.1</v>
      </c>
      <c r="AC700">
        <f t="shared" si="666"/>
        <v>0.1</v>
      </c>
      <c r="AD700">
        <f t="shared" si="667"/>
        <v>0.1</v>
      </c>
      <c r="AE700">
        <f t="shared" si="668"/>
        <v>0.1</v>
      </c>
      <c r="AF700">
        <f t="shared" si="669"/>
        <v>0.1</v>
      </c>
      <c r="AG700">
        <f t="shared" si="670"/>
        <v>0.1</v>
      </c>
      <c r="AH700">
        <f t="shared" si="671"/>
        <v>0.1</v>
      </c>
      <c r="AI700">
        <f t="shared" si="672"/>
        <v>0.1</v>
      </c>
      <c r="AJ700">
        <f t="shared" si="673"/>
        <v>0.1</v>
      </c>
      <c r="AK700">
        <f t="shared" si="674"/>
        <v>0.1</v>
      </c>
      <c r="AL700">
        <f t="shared" si="675"/>
        <v>0.1</v>
      </c>
      <c r="AM700">
        <f t="shared" si="676"/>
        <v>0.1</v>
      </c>
      <c r="AN700">
        <f t="shared" si="677"/>
        <v>0.1</v>
      </c>
      <c r="AO700">
        <f t="shared" si="678"/>
        <v>0.1</v>
      </c>
      <c r="AP700">
        <f t="shared" si="679"/>
        <v>20.100000000000001</v>
      </c>
      <c r="AR700">
        <f t="shared" si="680"/>
        <v>0.1</v>
      </c>
      <c r="AS700">
        <f t="shared" si="681"/>
        <v>0.1</v>
      </c>
      <c r="AT700">
        <f t="shared" si="682"/>
        <v>0.1</v>
      </c>
      <c r="AU700">
        <f t="shared" si="683"/>
        <v>0.1</v>
      </c>
      <c r="AV700">
        <f t="shared" si="684"/>
        <v>0.1</v>
      </c>
      <c r="AW700">
        <f t="shared" si="685"/>
        <v>0.1</v>
      </c>
      <c r="AX700">
        <f t="shared" si="686"/>
        <v>0.1</v>
      </c>
      <c r="AY700">
        <f t="shared" si="687"/>
        <v>0.1</v>
      </c>
      <c r="AZ700">
        <f t="shared" si="688"/>
        <v>0.1</v>
      </c>
      <c r="BA700">
        <f t="shared" si="689"/>
        <v>0.1</v>
      </c>
      <c r="BB700">
        <f t="shared" si="690"/>
        <v>0.1</v>
      </c>
      <c r="BC700">
        <f t="shared" si="691"/>
        <v>0.1</v>
      </c>
      <c r="BD700">
        <f t="shared" si="692"/>
        <v>0.1</v>
      </c>
      <c r="BE700">
        <f t="shared" si="693"/>
        <v>0.1</v>
      </c>
      <c r="BF700">
        <f t="shared" si="694"/>
        <v>0.1</v>
      </c>
      <c r="BG700">
        <f t="shared" si="695"/>
        <v>0.1</v>
      </c>
      <c r="BH700">
        <f t="shared" si="696"/>
        <v>0.1</v>
      </c>
      <c r="BI700">
        <f t="shared" si="697"/>
        <v>0.1</v>
      </c>
      <c r="BJ700">
        <f t="shared" si="698"/>
        <v>0.1</v>
      </c>
      <c r="BK700">
        <f t="shared" si="699"/>
        <v>10.1</v>
      </c>
      <c r="BM700">
        <f t="shared" si="700"/>
        <v>1.2999999999999998</v>
      </c>
      <c r="BN700">
        <f t="shared" si="701"/>
        <v>1.2099999999999997</v>
      </c>
      <c r="BO700">
        <f t="shared" si="702"/>
        <v>1.2099999999999997</v>
      </c>
      <c r="BP700">
        <f t="shared" si="703"/>
        <v>1.2099999999999997</v>
      </c>
      <c r="BQ700">
        <f t="shared" si="704"/>
        <v>1.2099999999999997</v>
      </c>
      <c r="BR700">
        <f t="shared" si="705"/>
        <v>1.2099999999999997</v>
      </c>
      <c r="BS700">
        <f t="shared" si="706"/>
        <v>1.1199999999999999</v>
      </c>
      <c r="BT700">
        <f t="shared" si="707"/>
        <v>1.1199999999999999</v>
      </c>
      <c r="BU700">
        <f t="shared" si="708"/>
        <v>1.1199999999999999</v>
      </c>
      <c r="BV700">
        <f t="shared" si="709"/>
        <v>1.1199999999999999</v>
      </c>
      <c r="BW700">
        <f t="shared" si="710"/>
        <v>1.1199999999999999</v>
      </c>
      <c r="BX700">
        <f t="shared" si="711"/>
        <v>1.1199999999999999</v>
      </c>
      <c r="BY700">
        <f t="shared" si="712"/>
        <v>1.1199999999999999</v>
      </c>
      <c r="BZ700">
        <f t="shared" si="713"/>
        <v>1.1199999999999999</v>
      </c>
      <c r="CA700">
        <f t="shared" si="714"/>
        <v>1.1199999999999999</v>
      </c>
      <c r="CB700">
        <f t="shared" si="715"/>
        <v>1.1199999999999999</v>
      </c>
      <c r="CC700">
        <f t="shared" si="716"/>
        <v>1.1199999999999999</v>
      </c>
      <c r="CD700">
        <f t="shared" si="717"/>
        <v>1.1199999999999999</v>
      </c>
      <c r="CE700">
        <f t="shared" si="718"/>
        <v>1.1199999999999999</v>
      </c>
      <c r="CF700">
        <f t="shared" si="719"/>
        <v>59.12</v>
      </c>
      <c r="CH700">
        <f t="shared" si="720"/>
        <v>115.03000000000002</v>
      </c>
      <c r="CI700">
        <f t="shared" si="721"/>
        <v>22.000000000000004</v>
      </c>
      <c r="CJ700">
        <f t="shared" si="722"/>
        <v>12</v>
      </c>
      <c r="CK700">
        <f t="shared" si="723"/>
        <v>81.03</v>
      </c>
      <c r="CL700">
        <f t="shared" si="724"/>
        <v>0</v>
      </c>
      <c r="CM700">
        <f t="shared" si="725"/>
        <v>0</v>
      </c>
    </row>
    <row r="701" spans="1:91" x14ac:dyDescent="0.2">
      <c r="A701">
        <v>684</v>
      </c>
      <c r="B701">
        <f>B$14*(10-lgd*COUNTIF(Defaults!$AI701:$AR701,"&lt;="&amp;B$17))</f>
        <v>1.5</v>
      </c>
      <c r="C701">
        <f>C$14*(10-lgd*COUNTIF(Defaults!$AI701:$AR701,"&lt;="&amp;C$17))</f>
        <v>1.5</v>
      </c>
      <c r="D701">
        <f>D$14*(10-lgd*COUNTIF(Defaults!$AI701:$AR701,"&lt;="&amp;D$17))</f>
        <v>1.5</v>
      </c>
      <c r="E701">
        <f>E$14*(10-lgd*COUNTIF(Defaults!$AI701:$AR701,"&lt;="&amp;E$17))</f>
        <v>1.41</v>
      </c>
      <c r="F701">
        <f>F$14*(10-lgd*COUNTIF(Defaults!$AI701:$AR701,"&lt;="&amp;F$17))</f>
        <v>1.41</v>
      </c>
      <c r="G701">
        <f>G$14*(10-lgd*COUNTIF(Defaults!$AI701:$AR701,"&lt;="&amp;G$17))</f>
        <v>1.41</v>
      </c>
      <c r="H701">
        <f>H$14*(10-lgd*COUNTIF(Defaults!$AI701:$AR701,"&lt;="&amp;H$17))</f>
        <v>1.41</v>
      </c>
      <c r="I701">
        <f>I$14*(10-lgd*COUNTIF(Defaults!$AI701:$AR701,"&lt;="&amp;I$17))</f>
        <v>1.41</v>
      </c>
      <c r="J701">
        <f>J$14*(10-lgd*COUNTIF(Defaults!$AI701:$AR701,"&lt;="&amp;J$17))</f>
        <v>1.41</v>
      </c>
      <c r="K701">
        <f>K$14*(10-lgd*COUNTIF(Defaults!$AI701:$AR701,"&lt;="&amp;K$17))</f>
        <v>1.41</v>
      </c>
      <c r="L701">
        <f>L$14*(10-lgd*COUNTIF(Defaults!$AI701:$AR701,"&lt;="&amp;L$17))</f>
        <v>1.32</v>
      </c>
      <c r="M701">
        <f>M$14*(10-lgd*COUNTIF(Defaults!$AI701:$AR701,"&lt;="&amp;M$17))</f>
        <v>1.32</v>
      </c>
      <c r="N701">
        <f>N$14*(10-lgd*COUNTIF(Defaults!$AI701:$AR701,"&lt;="&amp;N$17))</f>
        <v>1.32</v>
      </c>
      <c r="O701">
        <f>O$14*(10-lgd*COUNTIF(Defaults!$AI701:$AR701,"&lt;="&amp;O$17))</f>
        <v>1.32</v>
      </c>
      <c r="P701">
        <f>P$14*(10-lgd*COUNTIF(Defaults!$AI701:$AR701,"&lt;="&amp;P$17))</f>
        <v>1.32</v>
      </c>
      <c r="Q701">
        <f>Q$14*(10-lgd*COUNTIF(Defaults!$AI701:$AR701,"&lt;="&amp;Q$17))</f>
        <v>1.32</v>
      </c>
      <c r="R701">
        <f>R$14*(10-lgd*COUNTIF(Defaults!$AI701:$AR701,"&lt;="&amp;R$17))</f>
        <v>1.2299999999999998</v>
      </c>
      <c r="S701">
        <f>S$14*(10-lgd*COUNTIF(Defaults!$AI701:$AR701,"&lt;="&amp;S$17))</f>
        <v>1.2299999999999998</v>
      </c>
      <c r="T701">
        <f>T$14*(10-lgd*COUNTIF(Defaults!$AI701:$AR701,"&lt;="&amp;T$17))</f>
        <v>1.1399999999999999</v>
      </c>
      <c r="U701">
        <f>U$14*(10-lgd*COUNTIF(Defaults!$AI701:$AR701,"&lt;="&amp;U$17))</f>
        <v>77.14</v>
      </c>
      <c r="W701">
        <f t="shared" si="660"/>
        <v>0.1</v>
      </c>
      <c r="X701">
        <f t="shared" si="661"/>
        <v>0.1</v>
      </c>
      <c r="Y701">
        <f t="shared" si="662"/>
        <v>0.1</v>
      </c>
      <c r="Z701">
        <f t="shared" si="663"/>
        <v>0.1</v>
      </c>
      <c r="AA701">
        <f t="shared" si="664"/>
        <v>0.1</v>
      </c>
      <c r="AB701">
        <f t="shared" si="665"/>
        <v>0.1</v>
      </c>
      <c r="AC701">
        <f t="shared" si="666"/>
        <v>0.1</v>
      </c>
      <c r="AD701">
        <f t="shared" si="667"/>
        <v>0.1</v>
      </c>
      <c r="AE701">
        <f t="shared" si="668"/>
        <v>0.1</v>
      </c>
      <c r="AF701">
        <f t="shared" si="669"/>
        <v>0.1</v>
      </c>
      <c r="AG701">
        <f t="shared" si="670"/>
        <v>0.1</v>
      </c>
      <c r="AH701">
        <f t="shared" si="671"/>
        <v>0.1</v>
      </c>
      <c r="AI701">
        <f t="shared" si="672"/>
        <v>0.1</v>
      </c>
      <c r="AJ701">
        <f t="shared" si="673"/>
        <v>0.1</v>
      </c>
      <c r="AK701">
        <f t="shared" si="674"/>
        <v>0.1</v>
      </c>
      <c r="AL701">
        <f t="shared" si="675"/>
        <v>0.1</v>
      </c>
      <c r="AM701">
        <f t="shared" si="676"/>
        <v>0.1</v>
      </c>
      <c r="AN701">
        <f t="shared" si="677"/>
        <v>0.1</v>
      </c>
      <c r="AO701">
        <f t="shared" si="678"/>
        <v>0.1</v>
      </c>
      <c r="AP701">
        <f t="shared" si="679"/>
        <v>20.100000000000001</v>
      </c>
      <c r="AR701">
        <f t="shared" si="680"/>
        <v>0.1</v>
      </c>
      <c r="AS701">
        <f t="shared" si="681"/>
        <v>0.1</v>
      </c>
      <c r="AT701">
        <f t="shared" si="682"/>
        <v>0.1</v>
      </c>
      <c r="AU701">
        <f t="shared" si="683"/>
        <v>0.1</v>
      </c>
      <c r="AV701">
        <f t="shared" si="684"/>
        <v>0.1</v>
      </c>
      <c r="AW701">
        <f t="shared" si="685"/>
        <v>0.1</v>
      </c>
      <c r="AX701">
        <f t="shared" si="686"/>
        <v>0.1</v>
      </c>
      <c r="AY701">
        <f t="shared" si="687"/>
        <v>0.1</v>
      </c>
      <c r="AZ701">
        <f t="shared" si="688"/>
        <v>0.1</v>
      </c>
      <c r="BA701">
        <f t="shared" si="689"/>
        <v>0.1</v>
      </c>
      <c r="BB701">
        <f t="shared" si="690"/>
        <v>0.1</v>
      </c>
      <c r="BC701">
        <f t="shared" si="691"/>
        <v>0.1</v>
      </c>
      <c r="BD701">
        <f t="shared" si="692"/>
        <v>0.1</v>
      </c>
      <c r="BE701">
        <f t="shared" si="693"/>
        <v>0.1</v>
      </c>
      <c r="BF701">
        <f t="shared" si="694"/>
        <v>0.1</v>
      </c>
      <c r="BG701">
        <f t="shared" si="695"/>
        <v>0.1</v>
      </c>
      <c r="BH701">
        <f t="shared" si="696"/>
        <v>0.1</v>
      </c>
      <c r="BI701">
        <f t="shared" si="697"/>
        <v>0.1</v>
      </c>
      <c r="BJ701">
        <f t="shared" si="698"/>
        <v>0.1</v>
      </c>
      <c r="BK701">
        <f t="shared" si="699"/>
        <v>10.1</v>
      </c>
      <c r="BM701">
        <f t="shared" si="700"/>
        <v>1.2999999999999998</v>
      </c>
      <c r="BN701">
        <f t="shared" si="701"/>
        <v>1.2999999999999998</v>
      </c>
      <c r="BO701">
        <f t="shared" si="702"/>
        <v>1.2999999999999998</v>
      </c>
      <c r="BP701">
        <f t="shared" si="703"/>
        <v>1.2099999999999997</v>
      </c>
      <c r="BQ701">
        <f t="shared" si="704"/>
        <v>1.2099999999999997</v>
      </c>
      <c r="BR701">
        <f t="shared" si="705"/>
        <v>1.2099999999999997</v>
      </c>
      <c r="BS701">
        <f t="shared" si="706"/>
        <v>1.2099999999999997</v>
      </c>
      <c r="BT701">
        <f t="shared" si="707"/>
        <v>1.2099999999999997</v>
      </c>
      <c r="BU701">
        <f t="shared" si="708"/>
        <v>1.2099999999999997</v>
      </c>
      <c r="BV701">
        <f t="shared" si="709"/>
        <v>1.2099999999999997</v>
      </c>
      <c r="BW701">
        <f t="shared" si="710"/>
        <v>1.1199999999999999</v>
      </c>
      <c r="BX701">
        <f t="shared" si="711"/>
        <v>1.1199999999999999</v>
      </c>
      <c r="BY701">
        <f t="shared" si="712"/>
        <v>1.1199999999999999</v>
      </c>
      <c r="BZ701">
        <f t="shared" si="713"/>
        <v>1.1199999999999999</v>
      </c>
      <c r="CA701">
        <f t="shared" si="714"/>
        <v>1.1199999999999999</v>
      </c>
      <c r="CB701">
        <f t="shared" si="715"/>
        <v>1.1199999999999999</v>
      </c>
      <c r="CC701">
        <f t="shared" si="716"/>
        <v>1.0299999999999996</v>
      </c>
      <c r="CD701">
        <f t="shared" si="717"/>
        <v>1.0299999999999996</v>
      </c>
      <c r="CE701">
        <f t="shared" si="718"/>
        <v>0.93999999999999984</v>
      </c>
      <c r="CF701">
        <f t="shared" si="719"/>
        <v>46.94</v>
      </c>
      <c r="CH701">
        <f t="shared" si="720"/>
        <v>103.03</v>
      </c>
      <c r="CI701">
        <f t="shared" si="721"/>
        <v>22.000000000000004</v>
      </c>
      <c r="CJ701">
        <f t="shared" si="722"/>
        <v>12</v>
      </c>
      <c r="CK701">
        <f t="shared" si="723"/>
        <v>69.03</v>
      </c>
      <c r="CL701">
        <f t="shared" si="724"/>
        <v>0</v>
      </c>
      <c r="CM701">
        <f t="shared" si="725"/>
        <v>0</v>
      </c>
    </row>
    <row r="702" spans="1:91" x14ac:dyDescent="0.2">
      <c r="A702">
        <v>685</v>
      </c>
      <c r="B702">
        <f>B$14*(10-lgd*COUNTIF(Defaults!$AI702:$AR702,"&lt;="&amp;B$17))</f>
        <v>1.41</v>
      </c>
      <c r="C702">
        <f>C$14*(10-lgd*COUNTIF(Defaults!$AI702:$AR702,"&lt;="&amp;C$17))</f>
        <v>1.41</v>
      </c>
      <c r="D702">
        <f>D$14*(10-lgd*COUNTIF(Defaults!$AI702:$AR702,"&lt;="&amp;D$17))</f>
        <v>1.41</v>
      </c>
      <c r="E702">
        <f>E$14*(10-lgd*COUNTIF(Defaults!$AI702:$AR702,"&lt;="&amp;E$17))</f>
        <v>1.41</v>
      </c>
      <c r="F702">
        <f>F$14*(10-lgd*COUNTIF(Defaults!$AI702:$AR702,"&lt;="&amp;F$17))</f>
        <v>1.41</v>
      </c>
      <c r="G702">
        <f>G$14*(10-lgd*COUNTIF(Defaults!$AI702:$AR702,"&lt;="&amp;G$17))</f>
        <v>1.32</v>
      </c>
      <c r="H702">
        <f>H$14*(10-lgd*COUNTIF(Defaults!$AI702:$AR702,"&lt;="&amp;H$17))</f>
        <v>1.32</v>
      </c>
      <c r="I702">
        <f>I$14*(10-lgd*COUNTIF(Defaults!$AI702:$AR702,"&lt;="&amp;I$17))</f>
        <v>1.32</v>
      </c>
      <c r="J702">
        <f>J$14*(10-lgd*COUNTIF(Defaults!$AI702:$AR702,"&lt;="&amp;J$17))</f>
        <v>1.32</v>
      </c>
      <c r="K702">
        <f>K$14*(10-lgd*COUNTIF(Defaults!$AI702:$AR702,"&lt;="&amp;K$17))</f>
        <v>1.32</v>
      </c>
      <c r="L702">
        <f>L$14*(10-lgd*COUNTIF(Defaults!$AI702:$AR702,"&lt;="&amp;L$17))</f>
        <v>1.32</v>
      </c>
      <c r="M702">
        <f>M$14*(10-lgd*COUNTIF(Defaults!$AI702:$AR702,"&lt;="&amp;M$17))</f>
        <v>1.32</v>
      </c>
      <c r="N702">
        <f>N$14*(10-lgd*COUNTIF(Defaults!$AI702:$AR702,"&lt;="&amp;N$17))</f>
        <v>1.32</v>
      </c>
      <c r="O702">
        <f>O$14*(10-lgd*COUNTIF(Defaults!$AI702:$AR702,"&lt;="&amp;O$17))</f>
        <v>1.32</v>
      </c>
      <c r="P702">
        <f>P$14*(10-lgd*COUNTIF(Defaults!$AI702:$AR702,"&lt;="&amp;P$17))</f>
        <v>1.32</v>
      </c>
      <c r="Q702">
        <f>Q$14*(10-lgd*COUNTIF(Defaults!$AI702:$AR702,"&lt;="&amp;Q$17))</f>
        <v>1.2299999999999998</v>
      </c>
      <c r="R702">
        <f>R$14*(10-lgd*COUNTIF(Defaults!$AI702:$AR702,"&lt;="&amp;R$17))</f>
        <v>1.2299999999999998</v>
      </c>
      <c r="S702">
        <f>S$14*(10-lgd*COUNTIF(Defaults!$AI702:$AR702,"&lt;="&amp;S$17))</f>
        <v>1.2299999999999998</v>
      </c>
      <c r="T702">
        <f>T$14*(10-lgd*COUNTIF(Defaults!$AI702:$AR702,"&lt;="&amp;T$17))</f>
        <v>1.1399999999999999</v>
      </c>
      <c r="U702">
        <f>U$14*(10-lgd*COUNTIF(Defaults!$AI702:$AR702,"&lt;="&amp;U$17))</f>
        <v>77.14</v>
      </c>
      <c r="W702">
        <f t="shared" si="660"/>
        <v>0.1</v>
      </c>
      <c r="X702">
        <f t="shared" si="661"/>
        <v>0.1</v>
      </c>
      <c r="Y702">
        <f t="shared" si="662"/>
        <v>0.1</v>
      </c>
      <c r="Z702">
        <f t="shared" si="663"/>
        <v>0.1</v>
      </c>
      <c r="AA702">
        <f t="shared" si="664"/>
        <v>0.1</v>
      </c>
      <c r="AB702">
        <f t="shared" si="665"/>
        <v>0.1</v>
      </c>
      <c r="AC702">
        <f t="shared" si="666"/>
        <v>0.1</v>
      </c>
      <c r="AD702">
        <f t="shared" si="667"/>
        <v>0.1</v>
      </c>
      <c r="AE702">
        <f t="shared" si="668"/>
        <v>0.1</v>
      </c>
      <c r="AF702">
        <f t="shared" si="669"/>
        <v>0.1</v>
      </c>
      <c r="AG702">
        <f t="shared" si="670"/>
        <v>0.1</v>
      </c>
      <c r="AH702">
        <f t="shared" si="671"/>
        <v>0.1</v>
      </c>
      <c r="AI702">
        <f t="shared" si="672"/>
        <v>0.1</v>
      </c>
      <c r="AJ702">
        <f t="shared" si="673"/>
        <v>0.1</v>
      </c>
      <c r="AK702">
        <f t="shared" si="674"/>
        <v>0.1</v>
      </c>
      <c r="AL702">
        <f t="shared" si="675"/>
        <v>0.1</v>
      </c>
      <c r="AM702">
        <f t="shared" si="676"/>
        <v>0.1</v>
      </c>
      <c r="AN702">
        <f t="shared" si="677"/>
        <v>0.1</v>
      </c>
      <c r="AO702">
        <f t="shared" si="678"/>
        <v>0.1</v>
      </c>
      <c r="AP702">
        <f t="shared" si="679"/>
        <v>20.100000000000001</v>
      </c>
      <c r="AR702">
        <f t="shared" si="680"/>
        <v>0.1</v>
      </c>
      <c r="AS702">
        <f t="shared" si="681"/>
        <v>0.1</v>
      </c>
      <c r="AT702">
        <f t="shared" si="682"/>
        <v>0.1</v>
      </c>
      <c r="AU702">
        <f t="shared" si="683"/>
        <v>0.1</v>
      </c>
      <c r="AV702">
        <f t="shared" si="684"/>
        <v>0.1</v>
      </c>
      <c r="AW702">
        <f t="shared" si="685"/>
        <v>0.1</v>
      </c>
      <c r="AX702">
        <f t="shared" si="686"/>
        <v>0.1</v>
      </c>
      <c r="AY702">
        <f t="shared" si="687"/>
        <v>0.1</v>
      </c>
      <c r="AZ702">
        <f t="shared" si="688"/>
        <v>0.1</v>
      </c>
      <c r="BA702">
        <f t="shared" si="689"/>
        <v>0.1</v>
      </c>
      <c r="BB702">
        <f t="shared" si="690"/>
        <v>0.1</v>
      </c>
      <c r="BC702">
        <f t="shared" si="691"/>
        <v>0.1</v>
      </c>
      <c r="BD702">
        <f t="shared" si="692"/>
        <v>0.1</v>
      </c>
      <c r="BE702">
        <f t="shared" si="693"/>
        <v>0.1</v>
      </c>
      <c r="BF702">
        <f t="shared" si="694"/>
        <v>0.1</v>
      </c>
      <c r="BG702">
        <f t="shared" si="695"/>
        <v>0.1</v>
      </c>
      <c r="BH702">
        <f t="shared" si="696"/>
        <v>0.1</v>
      </c>
      <c r="BI702">
        <f t="shared" si="697"/>
        <v>0.1</v>
      </c>
      <c r="BJ702">
        <f t="shared" si="698"/>
        <v>0.1</v>
      </c>
      <c r="BK702">
        <f t="shared" si="699"/>
        <v>10.1</v>
      </c>
      <c r="BM702">
        <f t="shared" si="700"/>
        <v>1.2099999999999997</v>
      </c>
      <c r="BN702">
        <f t="shared" si="701"/>
        <v>1.2099999999999997</v>
      </c>
      <c r="BO702">
        <f t="shared" si="702"/>
        <v>1.2099999999999997</v>
      </c>
      <c r="BP702">
        <f t="shared" si="703"/>
        <v>1.2099999999999997</v>
      </c>
      <c r="BQ702">
        <f t="shared" si="704"/>
        <v>1.2099999999999997</v>
      </c>
      <c r="BR702">
        <f t="shared" si="705"/>
        <v>1.1199999999999999</v>
      </c>
      <c r="BS702">
        <f t="shared" si="706"/>
        <v>1.1199999999999999</v>
      </c>
      <c r="BT702">
        <f t="shared" si="707"/>
        <v>1.1199999999999999</v>
      </c>
      <c r="BU702">
        <f t="shared" si="708"/>
        <v>1.1199999999999999</v>
      </c>
      <c r="BV702">
        <f t="shared" si="709"/>
        <v>1.1199999999999999</v>
      </c>
      <c r="BW702">
        <f t="shared" si="710"/>
        <v>1.1199999999999999</v>
      </c>
      <c r="BX702">
        <f t="shared" si="711"/>
        <v>1.1199999999999999</v>
      </c>
      <c r="BY702">
        <f t="shared" si="712"/>
        <v>1.1199999999999999</v>
      </c>
      <c r="BZ702">
        <f t="shared" si="713"/>
        <v>1.1199999999999999</v>
      </c>
      <c r="CA702">
        <f t="shared" si="714"/>
        <v>1.1199999999999999</v>
      </c>
      <c r="CB702">
        <f t="shared" si="715"/>
        <v>1.0299999999999996</v>
      </c>
      <c r="CC702">
        <f t="shared" si="716"/>
        <v>1.0299999999999996</v>
      </c>
      <c r="CD702">
        <f t="shared" si="717"/>
        <v>1.0299999999999996</v>
      </c>
      <c r="CE702">
        <f t="shared" si="718"/>
        <v>0.93999999999999984</v>
      </c>
      <c r="CF702">
        <f t="shared" si="719"/>
        <v>46.94</v>
      </c>
      <c r="CH702">
        <f t="shared" si="720"/>
        <v>102.22</v>
      </c>
      <c r="CI702">
        <f t="shared" si="721"/>
        <v>22.000000000000004</v>
      </c>
      <c r="CJ702">
        <f t="shared" si="722"/>
        <v>12</v>
      </c>
      <c r="CK702">
        <f t="shared" si="723"/>
        <v>68.22</v>
      </c>
      <c r="CL702">
        <f t="shared" si="724"/>
        <v>0</v>
      </c>
      <c r="CM702">
        <f t="shared" si="725"/>
        <v>0</v>
      </c>
    </row>
    <row r="703" spans="1:91" x14ac:dyDescent="0.2">
      <c r="A703">
        <v>686</v>
      </c>
      <c r="B703">
        <f>B$14*(10-lgd*COUNTIF(Defaults!$AI703:$AR703,"&lt;="&amp;B$17))</f>
        <v>1.5</v>
      </c>
      <c r="C703">
        <f>C$14*(10-lgd*COUNTIF(Defaults!$AI703:$AR703,"&lt;="&amp;C$17))</f>
        <v>1.32</v>
      </c>
      <c r="D703">
        <f>D$14*(10-lgd*COUNTIF(Defaults!$AI703:$AR703,"&lt;="&amp;D$17))</f>
        <v>1.32</v>
      </c>
      <c r="E703">
        <f>E$14*(10-lgd*COUNTIF(Defaults!$AI703:$AR703,"&lt;="&amp;E$17))</f>
        <v>1.32</v>
      </c>
      <c r="F703">
        <f>F$14*(10-lgd*COUNTIF(Defaults!$AI703:$AR703,"&lt;="&amp;F$17))</f>
        <v>1.32</v>
      </c>
      <c r="G703">
        <f>G$14*(10-lgd*COUNTIF(Defaults!$AI703:$AR703,"&lt;="&amp;G$17))</f>
        <v>1.32</v>
      </c>
      <c r="H703">
        <f>H$14*(10-lgd*COUNTIF(Defaults!$AI703:$AR703,"&lt;="&amp;H$17))</f>
        <v>1.32</v>
      </c>
      <c r="I703">
        <f>I$14*(10-lgd*COUNTIF(Defaults!$AI703:$AR703,"&lt;="&amp;I$17))</f>
        <v>1.32</v>
      </c>
      <c r="J703">
        <f>J$14*(10-lgd*COUNTIF(Defaults!$AI703:$AR703,"&lt;="&amp;J$17))</f>
        <v>1.32</v>
      </c>
      <c r="K703">
        <f>K$14*(10-lgd*COUNTIF(Defaults!$AI703:$AR703,"&lt;="&amp;K$17))</f>
        <v>1.32</v>
      </c>
      <c r="L703">
        <f>L$14*(10-lgd*COUNTIF(Defaults!$AI703:$AR703,"&lt;="&amp;L$17))</f>
        <v>1.32</v>
      </c>
      <c r="M703">
        <f>M$14*(10-lgd*COUNTIF(Defaults!$AI703:$AR703,"&lt;="&amp;M$17))</f>
        <v>1.32</v>
      </c>
      <c r="N703">
        <f>N$14*(10-lgd*COUNTIF(Defaults!$AI703:$AR703,"&lt;="&amp;N$17))</f>
        <v>1.32</v>
      </c>
      <c r="O703">
        <f>O$14*(10-lgd*COUNTIF(Defaults!$AI703:$AR703,"&lt;="&amp;O$17))</f>
        <v>1.2299999999999998</v>
      </c>
      <c r="P703">
        <f>P$14*(10-lgd*COUNTIF(Defaults!$AI703:$AR703,"&lt;="&amp;P$17))</f>
        <v>1.2299999999999998</v>
      </c>
      <c r="Q703">
        <f>Q$14*(10-lgd*COUNTIF(Defaults!$AI703:$AR703,"&lt;="&amp;Q$17))</f>
        <v>1.2299999999999998</v>
      </c>
      <c r="R703">
        <f>R$14*(10-lgd*COUNTIF(Defaults!$AI703:$AR703,"&lt;="&amp;R$17))</f>
        <v>1.1399999999999999</v>
      </c>
      <c r="S703">
        <f>S$14*(10-lgd*COUNTIF(Defaults!$AI703:$AR703,"&lt;="&amp;S$17))</f>
        <v>1.1399999999999999</v>
      </c>
      <c r="T703">
        <f>T$14*(10-lgd*COUNTIF(Defaults!$AI703:$AR703,"&lt;="&amp;T$17))</f>
        <v>1.1399999999999999</v>
      </c>
      <c r="U703">
        <f>U$14*(10-lgd*COUNTIF(Defaults!$AI703:$AR703,"&lt;="&amp;U$17))</f>
        <v>77.14</v>
      </c>
      <c r="W703">
        <f t="shared" si="660"/>
        <v>0.1</v>
      </c>
      <c r="X703">
        <f t="shared" si="661"/>
        <v>0.1</v>
      </c>
      <c r="Y703">
        <f t="shared" si="662"/>
        <v>0.1</v>
      </c>
      <c r="Z703">
        <f t="shared" si="663"/>
        <v>0.1</v>
      </c>
      <c r="AA703">
        <f t="shared" si="664"/>
        <v>0.1</v>
      </c>
      <c r="AB703">
        <f t="shared" si="665"/>
        <v>0.1</v>
      </c>
      <c r="AC703">
        <f t="shared" si="666"/>
        <v>0.1</v>
      </c>
      <c r="AD703">
        <f t="shared" si="667"/>
        <v>0.1</v>
      </c>
      <c r="AE703">
        <f t="shared" si="668"/>
        <v>0.1</v>
      </c>
      <c r="AF703">
        <f t="shared" si="669"/>
        <v>0.1</v>
      </c>
      <c r="AG703">
        <f t="shared" si="670"/>
        <v>0.1</v>
      </c>
      <c r="AH703">
        <f t="shared" si="671"/>
        <v>0.1</v>
      </c>
      <c r="AI703">
        <f t="shared" si="672"/>
        <v>0.1</v>
      </c>
      <c r="AJ703">
        <f t="shared" si="673"/>
        <v>0.1</v>
      </c>
      <c r="AK703">
        <f t="shared" si="674"/>
        <v>0.1</v>
      </c>
      <c r="AL703">
        <f t="shared" si="675"/>
        <v>0.1</v>
      </c>
      <c r="AM703">
        <f t="shared" si="676"/>
        <v>0.1</v>
      </c>
      <c r="AN703">
        <f t="shared" si="677"/>
        <v>0.1</v>
      </c>
      <c r="AO703">
        <f t="shared" si="678"/>
        <v>0.1</v>
      </c>
      <c r="AP703">
        <f t="shared" si="679"/>
        <v>20.100000000000001</v>
      </c>
      <c r="AR703">
        <f t="shared" si="680"/>
        <v>0.1</v>
      </c>
      <c r="AS703">
        <f t="shared" si="681"/>
        <v>0.1</v>
      </c>
      <c r="AT703">
        <f t="shared" si="682"/>
        <v>0.1</v>
      </c>
      <c r="AU703">
        <f t="shared" si="683"/>
        <v>0.1</v>
      </c>
      <c r="AV703">
        <f t="shared" si="684"/>
        <v>0.1</v>
      </c>
      <c r="AW703">
        <f t="shared" si="685"/>
        <v>0.1</v>
      </c>
      <c r="AX703">
        <f t="shared" si="686"/>
        <v>0.1</v>
      </c>
      <c r="AY703">
        <f t="shared" si="687"/>
        <v>0.1</v>
      </c>
      <c r="AZ703">
        <f t="shared" si="688"/>
        <v>0.1</v>
      </c>
      <c r="BA703">
        <f t="shared" si="689"/>
        <v>0.1</v>
      </c>
      <c r="BB703">
        <f t="shared" si="690"/>
        <v>0.1</v>
      </c>
      <c r="BC703">
        <f t="shared" si="691"/>
        <v>0.1</v>
      </c>
      <c r="BD703">
        <f t="shared" si="692"/>
        <v>0.1</v>
      </c>
      <c r="BE703">
        <f t="shared" si="693"/>
        <v>0.1</v>
      </c>
      <c r="BF703">
        <f t="shared" si="694"/>
        <v>0.1</v>
      </c>
      <c r="BG703">
        <f t="shared" si="695"/>
        <v>0.1</v>
      </c>
      <c r="BH703">
        <f t="shared" si="696"/>
        <v>0.1</v>
      </c>
      <c r="BI703">
        <f t="shared" si="697"/>
        <v>0.1</v>
      </c>
      <c r="BJ703">
        <f t="shared" si="698"/>
        <v>0.1</v>
      </c>
      <c r="BK703">
        <f t="shared" si="699"/>
        <v>10.1</v>
      </c>
      <c r="BM703">
        <f t="shared" si="700"/>
        <v>1.2999999999999998</v>
      </c>
      <c r="BN703">
        <f t="shared" si="701"/>
        <v>1.1199999999999999</v>
      </c>
      <c r="BO703">
        <f t="shared" si="702"/>
        <v>1.1199999999999999</v>
      </c>
      <c r="BP703">
        <f t="shared" si="703"/>
        <v>1.1199999999999999</v>
      </c>
      <c r="BQ703">
        <f t="shared" si="704"/>
        <v>1.1199999999999999</v>
      </c>
      <c r="BR703">
        <f t="shared" si="705"/>
        <v>1.1199999999999999</v>
      </c>
      <c r="BS703">
        <f t="shared" si="706"/>
        <v>1.1199999999999999</v>
      </c>
      <c r="BT703">
        <f t="shared" si="707"/>
        <v>1.1199999999999999</v>
      </c>
      <c r="BU703">
        <f t="shared" si="708"/>
        <v>1.1199999999999999</v>
      </c>
      <c r="BV703">
        <f t="shared" si="709"/>
        <v>1.1199999999999999</v>
      </c>
      <c r="BW703">
        <f t="shared" si="710"/>
        <v>1.1199999999999999</v>
      </c>
      <c r="BX703">
        <f t="shared" si="711"/>
        <v>1.1199999999999999</v>
      </c>
      <c r="BY703">
        <f t="shared" si="712"/>
        <v>1.1199999999999999</v>
      </c>
      <c r="BZ703">
        <f t="shared" si="713"/>
        <v>1.0299999999999996</v>
      </c>
      <c r="CA703">
        <f t="shared" si="714"/>
        <v>1.0299999999999996</v>
      </c>
      <c r="CB703">
        <f t="shared" si="715"/>
        <v>1.0299999999999996</v>
      </c>
      <c r="CC703">
        <f t="shared" si="716"/>
        <v>0.93999999999999984</v>
      </c>
      <c r="CD703">
        <f t="shared" si="717"/>
        <v>0.93999999999999984</v>
      </c>
      <c r="CE703">
        <f t="shared" si="718"/>
        <v>0.93999999999999984</v>
      </c>
      <c r="CF703">
        <f t="shared" si="719"/>
        <v>46.94</v>
      </c>
      <c r="CH703">
        <f t="shared" si="720"/>
        <v>101.59</v>
      </c>
      <c r="CI703">
        <f t="shared" si="721"/>
        <v>22.000000000000004</v>
      </c>
      <c r="CJ703">
        <f t="shared" si="722"/>
        <v>12</v>
      </c>
      <c r="CK703">
        <f t="shared" si="723"/>
        <v>67.59</v>
      </c>
      <c r="CL703">
        <f t="shared" si="724"/>
        <v>0</v>
      </c>
      <c r="CM703">
        <f t="shared" si="725"/>
        <v>0</v>
      </c>
    </row>
    <row r="704" spans="1:91" x14ac:dyDescent="0.2">
      <c r="A704">
        <v>687</v>
      </c>
      <c r="B704">
        <f>B$14*(10-lgd*COUNTIF(Defaults!$AI704:$AR704,"&lt;="&amp;B$17))</f>
        <v>1.5</v>
      </c>
      <c r="C704">
        <f>C$14*(10-lgd*COUNTIF(Defaults!$AI704:$AR704,"&lt;="&amp;C$17))</f>
        <v>1.5</v>
      </c>
      <c r="D704">
        <f>D$14*(10-lgd*COUNTIF(Defaults!$AI704:$AR704,"&lt;="&amp;D$17))</f>
        <v>1.5</v>
      </c>
      <c r="E704">
        <f>E$14*(10-lgd*COUNTIF(Defaults!$AI704:$AR704,"&lt;="&amp;E$17))</f>
        <v>1.41</v>
      </c>
      <c r="F704">
        <f>F$14*(10-lgd*COUNTIF(Defaults!$AI704:$AR704,"&lt;="&amp;F$17))</f>
        <v>1.2299999999999998</v>
      </c>
      <c r="G704">
        <f>G$14*(10-lgd*COUNTIF(Defaults!$AI704:$AR704,"&lt;="&amp;G$17))</f>
        <v>1.2299999999999998</v>
      </c>
      <c r="H704">
        <f>H$14*(10-lgd*COUNTIF(Defaults!$AI704:$AR704,"&lt;="&amp;H$17))</f>
        <v>1.2299999999999998</v>
      </c>
      <c r="I704">
        <f>I$14*(10-lgd*COUNTIF(Defaults!$AI704:$AR704,"&lt;="&amp;I$17))</f>
        <v>1.2299999999999998</v>
      </c>
      <c r="J704">
        <f>J$14*(10-lgd*COUNTIF(Defaults!$AI704:$AR704,"&lt;="&amp;J$17))</f>
        <v>1.2299999999999998</v>
      </c>
      <c r="K704">
        <f>K$14*(10-lgd*COUNTIF(Defaults!$AI704:$AR704,"&lt;="&amp;K$17))</f>
        <v>1.2299999999999998</v>
      </c>
      <c r="L704">
        <f>L$14*(10-lgd*COUNTIF(Defaults!$AI704:$AR704,"&lt;="&amp;L$17))</f>
        <v>1.1399999999999999</v>
      </c>
      <c r="M704">
        <f>M$14*(10-lgd*COUNTIF(Defaults!$AI704:$AR704,"&lt;="&amp;M$17))</f>
        <v>1.1399999999999999</v>
      </c>
      <c r="N704">
        <f>N$14*(10-lgd*COUNTIF(Defaults!$AI704:$AR704,"&lt;="&amp;N$17))</f>
        <v>1.1399999999999999</v>
      </c>
      <c r="O704">
        <f>O$14*(10-lgd*COUNTIF(Defaults!$AI704:$AR704,"&lt;="&amp;O$17))</f>
        <v>1.1399999999999999</v>
      </c>
      <c r="P704">
        <f>P$14*(10-lgd*COUNTIF(Defaults!$AI704:$AR704,"&lt;="&amp;P$17))</f>
        <v>1.1399999999999999</v>
      </c>
      <c r="Q704">
        <f>Q$14*(10-lgd*COUNTIF(Defaults!$AI704:$AR704,"&lt;="&amp;Q$17))</f>
        <v>1.1399999999999999</v>
      </c>
      <c r="R704">
        <f>R$14*(10-lgd*COUNTIF(Defaults!$AI704:$AR704,"&lt;="&amp;R$17))</f>
        <v>1.1399999999999999</v>
      </c>
      <c r="S704">
        <f>S$14*(10-lgd*COUNTIF(Defaults!$AI704:$AR704,"&lt;="&amp;S$17))</f>
        <v>1.1399999999999999</v>
      </c>
      <c r="T704">
        <f>T$14*(10-lgd*COUNTIF(Defaults!$AI704:$AR704,"&lt;="&amp;T$17))</f>
        <v>1.1399999999999999</v>
      </c>
      <c r="U704">
        <f>U$14*(10-lgd*COUNTIF(Defaults!$AI704:$AR704,"&lt;="&amp;U$17))</f>
        <v>77.14</v>
      </c>
      <c r="W704">
        <f t="shared" si="660"/>
        <v>0.1</v>
      </c>
      <c r="X704">
        <f t="shared" si="661"/>
        <v>0.1</v>
      </c>
      <c r="Y704">
        <f t="shared" si="662"/>
        <v>0.1</v>
      </c>
      <c r="Z704">
        <f t="shared" si="663"/>
        <v>0.1</v>
      </c>
      <c r="AA704">
        <f t="shared" si="664"/>
        <v>0.1</v>
      </c>
      <c r="AB704">
        <f t="shared" si="665"/>
        <v>0.1</v>
      </c>
      <c r="AC704">
        <f t="shared" si="666"/>
        <v>0.1</v>
      </c>
      <c r="AD704">
        <f t="shared" si="667"/>
        <v>0.1</v>
      </c>
      <c r="AE704">
        <f t="shared" si="668"/>
        <v>0.1</v>
      </c>
      <c r="AF704">
        <f t="shared" si="669"/>
        <v>0.1</v>
      </c>
      <c r="AG704">
        <f t="shared" si="670"/>
        <v>0.1</v>
      </c>
      <c r="AH704">
        <f t="shared" si="671"/>
        <v>0.1</v>
      </c>
      <c r="AI704">
        <f t="shared" si="672"/>
        <v>0.1</v>
      </c>
      <c r="AJ704">
        <f t="shared" si="673"/>
        <v>0.1</v>
      </c>
      <c r="AK704">
        <f t="shared" si="674"/>
        <v>0.1</v>
      </c>
      <c r="AL704">
        <f t="shared" si="675"/>
        <v>0.1</v>
      </c>
      <c r="AM704">
        <f t="shared" si="676"/>
        <v>0.1</v>
      </c>
      <c r="AN704">
        <f t="shared" si="677"/>
        <v>0.1</v>
      </c>
      <c r="AO704">
        <f t="shared" si="678"/>
        <v>0.1</v>
      </c>
      <c r="AP704">
        <f t="shared" si="679"/>
        <v>20.100000000000001</v>
      </c>
      <c r="AR704">
        <f t="shared" si="680"/>
        <v>0.1</v>
      </c>
      <c r="AS704">
        <f t="shared" si="681"/>
        <v>0.1</v>
      </c>
      <c r="AT704">
        <f t="shared" si="682"/>
        <v>0.1</v>
      </c>
      <c r="AU704">
        <f t="shared" si="683"/>
        <v>0.1</v>
      </c>
      <c r="AV704">
        <f t="shared" si="684"/>
        <v>0.1</v>
      </c>
      <c r="AW704">
        <f t="shared" si="685"/>
        <v>0.1</v>
      </c>
      <c r="AX704">
        <f t="shared" si="686"/>
        <v>0.1</v>
      </c>
      <c r="AY704">
        <f t="shared" si="687"/>
        <v>0.1</v>
      </c>
      <c r="AZ704">
        <f t="shared" si="688"/>
        <v>0.1</v>
      </c>
      <c r="BA704">
        <f t="shared" si="689"/>
        <v>0.1</v>
      </c>
      <c r="BB704">
        <f t="shared" si="690"/>
        <v>0.1</v>
      </c>
      <c r="BC704">
        <f t="shared" si="691"/>
        <v>0.1</v>
      </c>
      <c r="BD704">
        <f t="shared" si="692"/>
        <v>0.1</v>
      </c>
      <c r="BE704">
        <f t="shared" si="693"/>
        <v>0.1</v>
      </c>
      <c r="BF704">
        <f t="shared" si="694"/>
        <v>0.1</v>
      </c>
      <c r="BG704">
        <f t="shared" si="695"/>
        <v>0.1</v>
      </c>
      <c r="BH704">
        <f t="shared" si="696"/>
        <v>0.1</v>
      </c>
      <c r="BI704">
        <f t="shared" si="697"/>
        <v>0.1</v>
      </c>
      <c r="BJ704">
        <f t="shared" si="698"/>
        <v>0.1</v>
      </c>
      <c r="BK704">
        <f t="shared" si="699"/>
        <v>10.1</v>
      </c>
      <c r="BM704">
        <f t="shared" si="700"/>
        <v>1.2999999999999998</v>
      </c>
      <c r="BN704">
        <f t="shared" si="701"/>
        <v>1.2999999999999998</v>
      </c>
      <c r="BO704">
        <f t="shared" si="702"/>
        <v>1.2999999999999998</v>
      </c>
      <c r="BP704">
        <f t="shared" si="703"/>
        <v>1.2099999999999997</v>
      </c>
      <c r="BQ704">
        <f t="shared" si="704"/>
        <v>1.0299999999999996</v>
      </c>
      <c r="BR704">
        <f t="shared" si="705"/>
        <v>1.0299999999999996</v>
      </c>
      <c r="BS704">
        <f t="shared" si="706"/>
        <v>1.0299999999999996</v>
      </c>
      <c r="BT704">
        <f t="shared" si="707"/>
        <v>1.0299999999999996</v>
      </c>
      <c r="BU704">
        <f t="shared" si="708"/>
        <v>1.0299999999999996</v>
      </c>
      <c r="BV704">
        <f t="shared" si="709"/>
        <v>1.0299999999999996</v>
      </c>
      <c r="BW704">
        <f t="shared" si="710"/>
        <v>0.93999999999999984</v>
      </c>
      <c r="BX704">
        <f t="shared" si="711"/>
        <v>0.93999999999999984</v>
      </c>
      <c r="BY704">
        <f t="shared" si="712"/>
        <v>0.93999999999999984</v>
      </c>
      <c r="BZ704">
        <f t="shared" si="713"/>
        <v>0.93999999999999984</v>
      </c>
      <c r="CA704">
        <f t="shared" si="714"/>
        <v>0.93999999999999984</v>
      </c>
      <c r="CB704">
        <f t="shared" si="715"/>
        <v>0.93999999999999984</v>
      </c>
      <c r="CC704">
        <f t="shared" si="716"/>
        <v>0.93999999999999984</v>
      </c>
      <c r="CD704">
        <f t="shared" si="717"/>
        <v>0.93999999999999984</v>
      </c>
      <c r="CE704">
        <f t="shared" si="718"/>
        <v>0.93999999999999984</v>
      </c>
      <c r="CF704">
        <f t="shared" si="719"/>
        <v>46.94</v>
      </c>
      <c r="CH704">
        <f t="shared" si="720"/>
        <v>100.69</v>
      </c>
      <c r="CI704">
        <f t="shared" si="721"/>
        <v>22.000000000000004</v>
      </c>
      <c r="CJ704">
        <f t="shared" si="722"/>
        <v>12</v>
      </c>
      <c r="CK704">
        <f t="shared" si="723"/>
        <v>66.69</v>
      </c>
      <c r="CL704">
        <f t="shared" si="724"/>
        <v>0</v>
      </c>
      <c r="CM704">
        <f t="shared" si="725"/>
        <v>0</v>
      </c>
    </row>
    <row r="705" spans="1:91" x14ac:dyDescent="0.2">
      <c r="A705">
        <v>688</v>
      </c>
      <c r="B705">
        <f>B$14*(10-lgd*COUNTIF(Defaults!$AI705:$AR705,"&lt;="&amp;B$17))</f>
        <v>1.5</v>
      </c>
      <c r="C705">
        <f>C$14*(10-lgd*COUNTIF(Defaults!$AI705:$AR705,"&lt;="&amp;C$17))</f>
        <v>1.5</v>
      </c>
      <c r="D705">
        <f>D$14*(10-lgd*COUNTIF(Defaults!$AI705:$AR705,"&lt;="&amp;D$17))</f>
        <v>1.5</v>
      </c>
      <c r="E705">
        <f>E$14*(10-lgd*COUNTIF(Defaults!$AI705:$AR705,"&lt;="&amp;E$17))</f>
        <v>1.5</v>
      </c>
      <c r="F705">
        <f>F$14*(10-lgd*COUNTIF(Defaults!$AI705:$AR705,"&lt;="&amp;F$17))</f>
        <v>1.5</v>
      </c>
      <c r="G705">
        <f>G$14*(10-lgd*COUNTIF(Defaults!$AI705:$AR705,"&lt;="&amp;G$17))</f>
        <v>1.5</v>
      </c>
      <c r="H705">
        <f>H$14*(10-lgd*COUNTIF(Defaults!$AI705:$AR705,"&lt;="&amp;H$17))</f>
        <v>1.5</v>
      </c>
      <c r="I705">
        <f>I$14*(10-lgd*COUNTIF(Defaults!$AI705:$AR705,"&lt;="&amp;I$17))</f>
        <v>1.5</v>
      </c>
      <c r="J705">
        <f>J$14*(10-lgd*COUNTIF(Defaults!$AI705:$AR705,"&lt;="&amp;J$17))</f>
        <v>1.5</v>
      </c>
      <c r="K705">
        <f>K$14*(10-lgd*COUNTIF(Defaults!$AI705:$AR705,"&lt;="&amp;K$17))</f>
        <v>1.41</v>
      </c>
      <c r="L705">
        <f>L$14*(10-lgd*COUNTIF(Defaults!$AI705:$AR705,"&lt;="&amp;L$17))</f>
        <v>1.41</v>
      </c>
      <c r="M705">
        <f>M$14*(10-lgd*COUNTIF(Defaults!$AI705:$AR705,"&lt;="&amp;M$17))</f>
        <v>1.41</v>
      </c>
      <c r="N705">
        <f>N$14*(10-lgd*COUNTIF(Defaults!$AI705:$AR705,"&lt;="&amp;N$17))</f>
        <v>1.41</v>
      </c>
      <c r="O705">
        <f>O$14*(10-lgd*COUNTIF(Defaults!$AI705:$AR705,"&lt;="&amp;O$17))</f>
        <v>1.41</v>
      </c>
      <c r="P705">
        <f>P$14*(10-lgd*COUNTIF(Defaults!$AI705:$AR705,"&lt;="&amp;P$17))</f>
        <v>1.41</v>
      </c>
      <c r="Q705">
        <f>Q$14*(10-lgd*COUNTIF(Defaults!$AI705:$AR705,"&lt;="&amp;Q$17))</f>
        <v>1.41</v>
      </c>
      <c r="R705">
        <f>R$14*(10-lgd*COUNTIF(Defaults!$AI705:$AR705,"&lt;="&amp;R$17))</f>
        <v>1.41</v>
      </c>
      <c r="S705">
        <f>S$14*(10-lgd*COUNTIF(Defaults!$AI705:$AR705,"&lt;="&amp;S$17))</f>
        <v>1.41</v>
      </c>
      <c r="T705">
        <f>T$14*(10-lgd*COUNTIF(Defaults!$AI705:$AR705,"&lt;="&amp;T$17))</f>
        <v>1.41</v>
      </c>
      <c r="U705">
        <f>U$14*(10-lgd*COUNTIF(Defaults!$AI705:$AR705,"&lt;="&amp;U$17))</f>
        <v>95.410000000000011</v>
      </c>
      <c r="W705">
        <f t="shared" si="660"/>
        <v>0.1</v>
      </c>
      <c r="X705">
        <f t="shared" si="661"/>
        <v>0.1</v>
      </c>
      <c r="Y705">
        <f t="shared" si="662"/>
        <v>0.1</v>
      </c>
      <c r="Z705">
        <f t="shared" si="663"/>
        <v>0.1</v>
      </c>
      <c r="AA705">
        <f t="shared" si="664"/>
        <v>0.1</v>
      </c>
      <c r="AB705">
        <f t="shared" si="665"/>
        <v>0.1</v>
      </c>
      <c r="AC705">
        <f t="shared" si="666"/>
        <v>0.1</v>
      </c>
      <c r="AD705">
        <f t="shared" si="667"/>
        <v>0.1</v>
      </c>
      <c r="AE705">
        <f t="shared" si="668"/>
        <v>0.1</v>
      </c>
      <c r="AF705">
        <f t="shared" si="669"/>
        <v>0.1</v>
      </c>
      <c r="AG705">
        <f t="shared" si="670"/>
        <v>0.1</v>
      </c>
      <c r="AH705">
        <f t="shared" si="671"/>
        <v>0.1</v>
      </c>
      <c r="AI705">
        <f t="shared" si="672"/>
        <v>0.1</v>
      </c>
      <c r="AJ705">
        <f t="shared" si="673"/>
        <v>0.1</v>
      </c>
      <c r="AK705">
        <f t="shared" si="674"/>
        <v>0.1</v>
      </c>
      <c r="AL705">
        <f t="shared" si="675"/>
        <v>0.1</v>
      </c>
      <c r="AM705">
        <f t="shared" si="676"/>
        <v>0.1</v>
      </c>
      <c r="AN705">
        <f t="shared" si="677"/>
        <v>0.1</v>
      </c>
      <c r="AO705">
        <f t="shared" si="678"/>
        <v>0.1</v>
      </c>
      <c r="AP705">
        <f t="shared" si="679"/>
        <v>20.100000000000001</v>
      </c>
      <c r="AR705">
        <f t="shared" si="680"/>
        <v>0.1</v>
      </c>
      <c r="AS705">
        <f t="shared" si="681"/>
        <v>0.1</v>
      </c>
      <c r="AT705">
        <f t="shared" si="682"/>
        <v>0.1</v>
      </c>
      <c r="AU705">
        <f t="shared" si="683"/>
        <v>0.1</v>
      </c>
      <c r="AV705">
        <f t="shared" si="684"/>
        <v>0.1</v>
      </c>
      <c r="AW705">
        <f t="shared" si="685"/>
        <v>0.1</v>
      </c>
      <c r="AX705">
        <f t="shared" si="686"/>
        <v>0.1</v>
      </c>
      <c r="AY705">
        <f t="shared" si="687"/>
        <v>0.1</v>
      </c>
      <c r="AZ705">
        <f t="shared" si="688"/>
        <v>0.1</v>
      </c>
      <c r="BA705">
        <f t="shared" si="689"/>
        <v>0.1</v>
      </c>
      <c r="BB705">
        <f t="shared" si="690"/>
        <v>0.1</v>
      </c>
      <c r="BC705">
        <f t="shared" si="691"/>
        <v>0.1</v>
      </c>
      <c r="BD705">
        <f t="shared" si="692"/>
        <v>0.1</v>
      </c>
      <c r="BE705">
        <f t="shared" si="693"/>
        <v>0.1</v>
      </c>
      <c r="BF705">
        <f t="shared" si="694"/>
        <v>0.1</v>
      </c>
      <c r="BG705">
        <f t="shared" si="695"/>
        <v>0.1</v>
      </c>
      <c r="BH705">
        <f t="shared" si="696"/>
        <v>0.1</v>
      </c>
      <c r="BI705">
        <f t="shared" si="697"/>
        <v>0.1</v>
      </c>
      <c r="BJ705">
        <f t="shared" si="698"/>
        <v>0.1</v>
      </c>
      <c r="BK705">
        <f t="shared" si="699"/>
        <v>10.1</v>
      </c>
      <c r="BM705">
        <f t="shared" si="700"/>
        <v>1.2999999999999998</v>
      </c>
      <c r="BN705">
        <f t="shared" si="701"/>
        <v>1.2999999999999998</v>
      </c>
      <c r="BO705">
        <f t="shared" si="702"/>
        <v>1.2999999999999998</v>
      </c>
      <c r="BP705">
        <f t="shared" si="703"/>
        <v>1.2999999999999998</v>
      </c>
      <c r="BQ705">
        <f t="shared" si="704"/>
        <v>1.2999999999999998</v>
      </c>
      <c r="BR705">
        <f t="shared" si="705"/>
        <v>1.2999999999999998</v>
      </c>
      <c r="BS705">
        <f t="shared" si="706"/>
        <v>1.2999999999999998</v>
      </c>
      <c r="BT705">
        <f t="shared" si="707"/>
        <v>1.2999999999999998</v>
      </c>
      <c r="BU705">
        <f t="shared" si="708"/>
        <v>1.2999999999999998</v>
      </c>
      <c r="BV705">
        <f t="shared" si="709"/>
        <v>1.2099999999999997</v>
      </c>
      <c r="BW705">
        <f t="shared" si="710"/>
        <v>1.2099999999999997</v>
      </c>
      <c r="BX705">
        <f t="shared" si="711"/>
        <v>1.2099999999999997</v>
      </c>
      <c r="BY705">
        <f t="shared" si="712"/>
        <v>1.2099999999999997</v>
      </c>
      <c r="BZ705">
        <f t="shared" si="713"/>
        <v>1.2099999999999997</v>
      </c>
      <c r="CA705">
        <f t="shared" si="714"/>
        <v>1.2099999999999997</v>
      </c>
      <c r="CB705">
        <f t="shared" si="715"/>
        <v>1.2099999999999997</v>
      </c>
      <c r="CC705">
        <f t="shared" si="716"/>
        <v>1.2099999999999997</v>
      </c>
      <c r="CD705">
        <f t="shared" si="717"/>
        <v>1.2099999999999997</v>
      </c>
      <c r="CE705">
        <f t="shared" si="718"/>
        <v>1.2099999999999997</v>
      </c>
      <c r="CF705">
        <f t="shared" si="719"/>
        <v>65.210000000000008</v>
      </c>
      <c r="CH705">
        <f t="shared" si="720"/>
        <v>123.01000000000002</v>
      </c>
      <c r="CI705">
        <f t="shared" si="721"/>
        <v>22.000000000000004</v>
      </c>
      <c r="CJ705">
        <f t="shared" si="722"/>
        <v>12</v>
      </c>
      <c r="CK705">
        <f t="shared" si="723"/>
        <v>89.01</v>
      </c>
      <c r="CL705">
        <f t="shared" si="724"/>
        <v>0</v>
      </c>
      <c r="CM705">
        <f t="shared" si="725"/>
        <v>0</v>
      </c>
    </row>
    <row r="706" spans="1:91" x14ac:dyDescent="0.2">
      <c r="A706">
        <v>689</v>
      </c>
      <c r="B706">
        <f>B$14*(10-lgd*COUNTIF(Defaults!$AI706:$AR706,"&lt;="&amp;B$17))</f>
        <v>1.5</v>
      </c>
      <c r="C706">
        <f>C$14*(10-lgd*COUNTIF(Defaults!$AI706:$AR706,"&lt;="&amp;C$17))</f>
        <v>1.41</v>
      </c>
      <c r="D706">
        <f>D$14*(10-lgd*COUNTIF(Defaults!$AI706:$AR706,"&lt;="&amp;D$17))</f>
        <v>1.41</v>
      </c>
      <c r="E706">
        <f>E$14*(10-lgd*COUNTIF(Defaults!$AI706:$AR706,"&lt;="&amp;E$17))</f>
        <v>1.41</v>
      </c>
      <c r="F706">
        <f>F$14*(10-lgd*COUNTIF(Defaults!$AI706:$AR706,"&lt;="&amp;F$17))</f>
        <v>1.41</v>
      </c>
      <c r="G706">
        <f>G$14*(10-lgd*COUNTIF(Defaults!$AI706:$AR706,"&lt;="&amp;G$17))</f>
        <v>1.41</v>
      </c>
      <c r="H706">
        <f>H$14*(10-lgd*COUNTIF(Defaults!$AI706:$AR706,"&lt;="&amp;H$17))</f>
        <v>1.41</v>
      </c>
      <c r="I706">
        <f>I$14*(10-lgd*COUNTIF(Defaults!$AI706:$AR706,"&lt;="&amp;I$17))</f>
        <v>1.41</v>
      </c>
      <c r="J706">
        <f>J$14*(10-lgd*COUNTIF(Defaults!$AI706:$AR706,"&lt;="&amp;J$17))</f>
        <v>1.41</v>
      </c>
      <c r="K706">
        <f>K$14*(10-lgd*COUNTIF(Defaults!$AI706:$AR706,"&lt;="&amp;K$17))</f>
        <v>1.41</v>
      </c>
      <c r="L706">
        <f>L$14*(10-lgd*COUNTIF(Defaults!$AI706:$AR706,"&lt;="&amp;L$17))</f>
        <v>1.41</v>
      </c>
      <c r="M706">
        <f>M$14*(10-lgd*COUNTIF(Defaults!$AI706:$AR706,"&lt;="&amp;M$17))</f>
        <v>1.41</v>
      </c>
      <c r="N706">
        <f>N$14*(10-lgd*COUNTIF(Defaults!$AI706:$AR706,"&lt;="&amp;N$17))</f>
        <v>1.41</v>
      </c>
      <c r="O706">
        <f>O$14*(10-lgd*COUNTIF(Defaults!$AI706:$AR706,"&lt;="&amp;O$17))</f>
        <v>1.32</v>
      </c>
      <c r="P706">
        <f>P$14*(10-lgd*COUNTIF(Defaults!$AI706:$AR706,"&lt;="&amp;P$17))</f>
        <v>1.2299999999999998</v>
      </c>
      <c r="Q706">
        <f>Q$14*(10-lgd*COUNTIF(Defaults!$AI706:$AR706,"&lt;="&amp;Q$17))</f>
        <v>1.2299999999999998</v>
      </c>
      <c r="R706">
        <f>R$14*(10-lgd*COUNTIF(Defaults!$AI706:$AR706,"&lt;="&amp;R$17))</f>
        <v>1.2299999999999998</v>
      </c>
      <c r="S706">
        <f>S$14*(10-lgd*COUNTIF(Defaults!$AI706:$AR706,"&lt;="&amp;S$17))</f>
        <v>1.1399999999999999</v>
      </c>
      <c r="T706">
        <f>T$14*(10-lgd*COUNTIF(Defaults!$AI706:$AR706,"&lt;="&amp;T$17))</f>
        <v>1.05</v>
      </c>
      <c r="U706">
        <f>U$14*(10-lgd*COUNTIF(Defaults!$AI706:$AR706,"&lt;="&amp;U$17))</f>
        <v>71.05</v>
      </c>
      <c r="W706">
        <f t="shared" si="660"/>
        <v>0.1</v>
      </c>
      <c r="X706">
        <f t="shared" si="661"/>
        <v>0.1</v>
      </c>
      <c r="Y706">
        <f t="shared" si="662"/>
        <v>0.1</v>
      </c>
      <c r="Z706">
        <f t="shared" si="663"/>
        <v>0.1</v>
      </c>
      <c r="AA706">
        <f t="shared" si="664"/>
        <v>0.1</v>
      </c>
      <c r="AB706">
        <f t="shared" si="665"/>
        <v>0.1</v>
      </c>
      <c r="AC706">
        <f t="shared" si="666"/>
        <v>0.1</v>
      </c>
      <c r="AD706">
        <f t="shared" si="667"/>
        <v>0.1</v>
      </c>
      <c r="AE706">
        <f t="shared" si="668"/>
        <v>0.1</v>
      </c>
      <c r="AF706">
        <f t="shared" si="669"/>
        <v>0.1</v>
      </c>
      <c r="AG706">
        <f t="shared" si="670"/>
        <v>0.1</v>
      </c>
      <c r="AH706">
        <f t="shared" si="671"/>
        <v>0.1</v>
      </c>
      <c r="AI706">
        <f t="shared" si="672"/>
        <v>0.1</v>
      </c>
      <c r="AJ706">
        <f t="shared" si="673"/>
        <v>0.1</v>
      </c>
      <c r="AK706">
        <f t="shared" si="674"/>
        <v>0.1</v>
      </c>
      <c r="AL706">
        <f t="shared" si="675"/>
        <v>0.1</v>
      </c>
      <c r="AM706">
        <f t="shared" si="676"/>
        <v>0.1</v>
      </c>
      <c r="AN706">
        <f t="shared" si="677"/>
        <v>0.1</v>
      </c>
      <c r="AO706">
        <f t="shared" si="678"/>
        <v>0.1</v>
      </c>
      <c r="AP706">
        <f t="shared" si="679"/>
        <v>20.100000000000001</v>
      </c>
      <c r="AR706">
        <f t="shared" si="680"/>
        <v>0.1</v>
      </c>
      <c r="AS706">
        <f t="shared" si="681"/>
        <v>0.1</v>
      </c>
      <c r="AT706">
        <f t="shared" si="682"/>
        <v>0.1</v>
      </c>
      <c r="AU706">
        <f t="shared" si="683"/>
        <v>0.1</v>
      </c>
      <c r="AV706">
        <f t="shared" si="684"/>
        <v>0.1</v>
      </c>
      <c r="AW706">
        <f t="shared" si="685"/>
        <v>0.1</v>
      </c>
      <c r="AX706">
        <f t="shared" si="686"/>
        <v>0.1</v>
      </c>
      <c r="AY706">
        <f t="shared" si="687"/>
        <v>0.1</v>
      </c>
      <c r="AZ706">
        <f t="shared" si="688"/>
        <v>0.1</v>
      </c>
      <c r="BA706">
        <f t="shared" si="689"/>
        <v>0.1</v>
      </c>
      <c r="BB706">
        <f t="shared" si="690"/>
        <v>0.1</v>
      </c>
      <c r="BC706">
        <f t="shared" si="691"/>
        <v>0.1</v>
      </c>
      <c r="BD706">
        <f t="shared" si="692"/>
        <v>0.1</v>
      </c>
      <c r="BE706">
        <f t="shared" si="693"/>
        <v>0.1</v>
      </c>
      <c r="BF706">
        <f t="shared" si="694"/>
        <v>0.1</v>
      </c>
      <c r="BG706">
        <f t="shared" si="695"/>
        <v>0.1</v>
      </c>
      <c r="BH706">
        <f t="shared" si="696"/>
        <v>0.1</v>
      </c>
      <c r="BI706">
        <f t="shared" si="697"/>
        <v>0.1</v>
      </c>
      <c r="BJ706">
        <f t="shared" si="698"/>
        <v>0.1</v>
      </c>
      <c r="BK706">
        <f t="shared" si="699"/>
        <v>10.1</v>
      </c>
      <c r="BM706">
        <f t="shared" si="700"/>
        <v>1.2999999999999998</v>
      </c>
      <c r="BN706">
        <f t="shared" si="701"/>
        <v>1.2099999999999997</v>
      </c>
      <c r="BO706">
        <f t="shared" si="702"/>
        <v>1.2099999999999997</v>
      </c>
      <c r="BP706">
        <f t="shared" si="703"/>
        <v>1.2099999999999997</v>
      </c>
      <c r="BQ706">
        <f t="shared" si="704"/>
        <v>1.2099999999999997</v>
      </c>
      <c r="BR706">
        <f t="shared" si="705"/>
        <v>1.2099999999999997</v>
      </c>
      <c r="BS706">
        <f t="shared" si="706"/>
        <v>1.2099999999999997</v>
      </c>
      <c r="BT706">
        <f t="shared" si="707"/>
        <v>1.2099999999999997</v>
      </c>
      <c r="BU706">
        <f t="shared" si="708"/>
        <v>1.2099999999999997</v>
      </c>
      <c r="BV706">
        <f t="shared" si="709"/>
        <v>1.2099999999999997</v>
      </c>
      <c r="BW706">
        <f t="shared" si="710"/>
        <v>1.2099999999999997</v>
      </c>
      <c r="BX706">
        <f t="shared" si="711"/>
        <v>1.2099999999999997</v>
      </c>
      <c r="BY706">
        <f t="shared" si="712"/>
        <v>1.2099999999999997</v>
      </c>
      <c r="BZ706">
        <f t="shared" si="713"/>
        <v>1.1199999999999999</v>
      </c>
      <c r="CA706">
        <f t="shared" si="714"/>
        <v>1.0299999999999996</v>
      </c>
      <c r="CB706">
        <f t="shared" si="715"/>
        <v>1.0299999999999996</v>
      </c>
      <c r="CC706">
        <f t="shared" si="716"/>
        <v>1.0299999999999996</v>
      </c>
      <c r="CD706">
        <f t="shared" si="717"/>
        <v>0.93999999999999984</v>
      </c>
      <c r="CE706">
        <f t="shared" si="718"/>
        <v>0.85000000000000009</v>
      </c>
      <c r="CF706">
        <f t="shared" si="719"/>
        <v>40.849999999999994</v>
      </c>
      <c r="CH706">
        <f t="shared" si="720"/>
        <v>96.67</v>
      </c>
      <c r="CI706">
        <f t="shared" si="721"/>
        <v>22.000000000000004</v>
      </c>
      <c r="CJ706">
        <f t="shared" si="722"/>
        <v>12</v>
      </c>
      <c r="CK706">
        <f t="shared" si="723"/>
        <v>62.669999999999995</v>
      </c>
      <c r="CL706">
        <f t="shared" si="724"/>
        <v>0</v>
      </c>
      <c r="CM706">
        <f t="shared" si="725"/>
        <v>0</v>
      </c>
    </row>
    <row r="707" spans="1:91" x14ac:dyDescent="0.2">
      <c r="A707">
        <v>690</v>
      </c>
      <c r="B707">
        <f>B$14*(10-lgd*COUNTIF(Defaults!$AI707:$AR707,"&lt;="&amp;B$17))</f>
        <v>1.5</v>
      </c>
      <c r="C707">
        <f>C$14*(10-lgd*COUNTIF(Defaults!$AI707:$AR707,"&lt;="&amp;C$17))</f>
        <v>1.5</v>
      </c>
      <c r="D707">
        <f>D$14*(10-lgd*COUNTIF(Defaults!$AI707:$AR707,"&lt;="&amp;D$17))</f>
        <v>1.5</v>
      </c>
      <c r="E707">
        <f>E$14*(10-lgd*COUNTIF(Defaults!$AI707:$AR707,"&lt;="&amp;E$17))</f>
        <v>1.5</v>
      </c>
      <c r="F707">
        <f>F$14*(10-lgd*COUNTIF(Defaults!$AI707:$AR707,"&lt;="&amp;F$17))</f>
        <v>1.5</v>
      </c>
      <c r="G707">
        <f>G$14*(10-lgd*COUNTIF(Defaults!$AI707:$AR707,"&lt;="&amp;G$17))</f>
        <v>1.5</v>
      </c>
      <c r="H707">
        <f>H$14*(10-lgd*COUNTIF(Defaults!$AI707:$AR707,"&lt;="&amp;H$17))</f>
        <v>1.5</v>
      </c>
      <c r="I707">
        <f>I$14*(10-lgd*COUNTIF(Defaults!$AI707:$AR707,"&lt;="&amp;I$17))</f>
        <v>1.5</v>
      </c>
      <c r="J707">
        <f>J$14*(10-lgd*COUNTIF(Defaults!$AI707:$AR707,"&lt;="&amp;J$17))</f>
        <v>1.5</v>
      </c>
      <c r="K707">
        <f>K$14*(10-lgd*COUNTIF(Defaults!$AI707:$AR707,"&lt;="&amp;K$17))</f>
        <v>1.5</v>
      </c>
      <c r="L707">
        <f>L$14*(10-lgd*COUNTIF(Defaults!$AI707:$AR707,"&lt;="&amp;L$17))</f>
        <v>1.5</v>
      </c>
      <c r="M707">
        <f>M$14*(10-lgd*COUNTIF(Defaults!$AI707:$AR707,"&lt;="&amp;M$17))</f>
        <v>1.5</v>
      </c>
      <c r="N707">
        <f>N$14*(10-lgd*COUNTIF(Defaults!$AI707:$AR707,"&lt;="&amp;N$17))</f>
        <v>1.5</v>
      </c>
      <c r="O707">
        <f>O$14*(10-lgd*COUNTIF(Defaults!$AI707:$AR707,"&lt;="&amp;O$17))</f>
        <v>1.5</v>
      </c>
      <c r="P707">
        <f>P$14*(10-lgd*COUNTIF(Defaults!$AI707:$AR707,"&lt;="&amp;P$17))</f>
        <v>1.5</v>
      </c>
      <c r="Q707">
        <f>Q$14*(10-lgd*COUNTIF(Defaults!$AI707:$AR707,"&lt;="&amp;Q$17))</f>
        <v>1.5</v>
      </c>
      <c r="R707">
        <f>R$14*(10-lgd*COUNTIF(Defaults!$AI707:$AR707,"&lt;="&amp;R$17))</f>
        <v>1.5</v>
      </c>
      <c r="S707">
        <f>S$14*(10-lgd*COUNTIF(Defaults!$AI707:$AR707,"&lt;="&amp;S$17))</f>
        <v>1.5</v>
      </c>
      <c r="T707">
        <f>T$14*(10-lgd*COUNTIF(Defaults!$AI707:$AR707,"&lt;="&amp;T$17))</f>
        <v>1.5</v>
      </c>
      <c r="U707">
        <f>U$14*(10-lgd*COUNTIF(Defaults!$AI707:$AR707,"&lt;="&amp;U$17))</f>
        <v>95.410000000000011</v>
      </c>
      <c r="W707">
        <f t="shared" si="660"/>
        <v>0.1</v>
      </c>
      <c r="X707">
        <f t="shared" si="661"/>
        <v>0.1</v>
      </c>
      <c r="Y707">
        <f t="shared" si="662"/>
        <v>0.1</v>
      </c>
      <c r="Z707">
        <f t="shared" si="663"/>
        <v>0.1</v>
      </c>
      <c r="AA707">
        <f t="shared" si="664"/>
        <v>0.1</v>
      </c>
      <c r="AB707">
        <f t="shared" si="665"/>
        <v>0.1</v>
      </c>
      <c r="AC707">
        <f t="shared" si="666"/>
        <v>0.1</v>
      </c>
      <c r="AD707">
        <f t="shared" si="667"/>
        <v>0.1</v>
      </c>
      <c r="AE707">
        <f t="shared" si="668"/>
        <v>0.1</v>
      </c>
      <c r="AF707">
        <f t="shared" si="669"/>
        <v>0.1</v>
      </c>
      <c r="AG707">
        <f t="shared" si="670"/>
        <v>0.1</v>
      </c>
      <c r="AH707">
        <f t="shared" si="671"/>
        <v>0.1</v>
      </c>
      <c r="AI707">
        <f t="shared" si="672"/>
        <v>0.1</v>
      </c>
      <c r="AJ707">
        <f t="shared" si="673"/>
        <v>0.1</v>
      </c>
      <c r="AK707">
        <f t="shared" si="674"/>
        <v>0.1</v>
      </c>
      <c r="AL707">
        <f t="shared" si="675"/>
        <v>0.1</v>
      </c>
      <c r="AM707">
        <f t="shared" si="676"/>
        <v>0.1</v>
      </c>
      <c r="AN707">
        <f t="shared" si="677"/>
        <v>0.1</v>
      </c>
      <c r="AO707">
        <f t="shared" si="678"/>
        <v>0.1</v>
      </c>
      <c r="AP707">
        <f t="shared" si="679"/>
        <v>20.100000000000001</v>
      </c>
      <c r="AR707">
        <f t="shared" si="680"/>
        <v>0.1</v>
      </c>
      <c r="AS707">
        <f t="shared" si="681"/>
        <v>0.1</v>
      </c>
      <c r="AT707">
        <f t="shared" si="682"/>
        <v>0.1</v>
      </c>
      <c r="AU707">
        <f t="shared" si="683"/>
        <v>0.1</v>
      </c>
      <c r="AV707">
        <f t="shared" si="684"/>
        <v>0.1</v>
      </c>
      <c r="AW707">
        <f t="shared" si="685"/>
        <v>0.1</v>
      </c>
      <c r="AX707">
        <f t="shared" si="686"/>
        <v>0.1</v>
      </c>
      <c r="AY707">
        <f t="shared" si="687"/>
        <v>0.1</v>
      </c>
      <c r="AZ707">
        <f t="shared" si="688"/>
        <v>0.1</v>
      </c>
      <c r="BA707">
        <f t="shared" si="689"/>
        <v>0.1</v>
      </c>
      <c r="BB707">
        <f t="shared" si="690"/>
        <v>0.1</v>
      </c>
      <c r="BC707">
        <f t="shared" si="691"/>
        <v>0.1</v>
      </c>
      <c r="BD707">
        <f t="shared" si="692"/>
        <v>0.1</v>
      </c>
      <c r="BE707">
        <f t="shared" si="693"/>
        <v>0.1</v>
      </c>
      <c r="BF707">
        <f t="shared" si="694"/>
        <v>0.1</v>
      </c>
      <c r="BG707">
        <f t="shared" si="695"/>
        <v>0.1</v>
      </c>
      <c r="BH707">
        <f t="shared" si="696"/>
        <v>0.1</v>
      </c>
      <c r="BI707">
        <f t="shared" si="697"/>
        <v>0.1</v>
      </c>
      <c r="BJ707">
        <f t="shared" si="698"/>
        <v>0.1</v>
      </c>
      <c r="BK707">
        <f t="shared" si="699"/>
        <v>10.1</v>
      </c>
      <c r="BM707">
        <f t="shared" si="700"/>
        <v>1.2999999999999998</v>
      </c>
      <c r="BN707">
        <f t="shared" si="701"/>
        <v>1.2999999999999998</v>
      </c>
      <c r="BO707">
        <f t="shared" si="702"/>
        <v>1.2999999999999998</v>
      </c>
      <c r="BP707">
        <f t="shared" si="703"/>
        <v>1.2999999999999998</v>
      </c>
      <c r="BQ707">
        <f t="shared" si="704"/>
        <v>1.2999999999999998</v>
      </c>
      <c r="BR707">
        <f t="shared" si="705"/>
        <v>1.2999999999999998</v>
      </c>
      <c r="BS707">
        <f t="shared" si="706"/>
        <v>1.2999999999999998</v>
      </c>
      <c r="BT707">
        <f t="shared" si="707"/>
        <v>1.2999999999999998</v>
      </c>
      <c r="BU707">
        <f t="shared" si="708"/>
        <v>1.2999999999999998</v>
      </c>
      <c r="BV707">
        <f t="shared" si="709"/>
        <v>1.2999999999999998</v>
      </c>
      <c r="BW707">
        <f t="shared" si="710"/>
        <v>1.2999999999999998</v>
      </c>
      <c r="BX707">
        <f t="shared" si="711"/>
        <v>1.2999999999999998</v>
      </c>
      <c r="BY707">
        <f t="shared" si="712"/>
        <v>1.2999999999999998</v>
      </c>
      <c r="BZ707">
        <f t="shared" si="713"/>
        <v>1.2999999999999998</v>
      </c>
      <c r="CA707">
        <f t="shared" si="714"/>
        <v>1.2999999999999998</v>
      </c>
      <c r="CB707">
        <f t="shared" si="715"/>
        <v>1.2999999999999998</v>
      </c>
      <c r="CC707">
        <f t="shared" si="716"/>
        <v>1.2999999999999998</v>
      </c>
      <c r="CD707">
        <f t="shared" si="717"/>
        <v>1.2999999999999998</v>
      </c>
      <c r="CE707">
        <f t="shared" si="718"/>
        <v>1.2999999999999998</v>
      </c>
      <c r="CF707">
        <f t="shared" si="719"/>
        <v>65.210000000000008</v>
      </c>
      <c r="CH707">
        <f t="shared" si="720"/>
        <v>123.91000000000001</v>
      </c>
      <c r="CI707">
        <f t="shared" si="721"/>
        <v>22.000000000000004</v>
      </c>
      <c r="CJ707">
        <f t="shared" si="722"/>
        <v>12</v>
      </c>
      <c r="CK707">
        <f t="shared" si="723"/>
        <v>89.910000000000011</v>
      </c>
      <c r="CL707">
        <f t="shared" si="724"/>
        <v>0</v>
      </c>
      <c r="CM707">
        <f t="shared" si="725"/>
        <v>0</v>
      </c>
    </row>
    <row r="708" spans="1:91" x14ac:dyDescent="0.2">
      <c r="A708">
        <v>691</v>
      </c>
      <c r="B708">
        <f>B$14*(10-lgd*COUNTIF(Defaults!$AI708:$AR708,"&lt;="&amp;B$17))</f>
        <v>1.5</v>
      </c>
      <c r="C708">
        <f>C$14*(10-lgd*COUNTIF(Defaults!$AI708:$AR708,"&lt;="&amp;C$17))</f>
        <v>1.5</v>
      </c>
      <c r="D708">
        <f>D$14*(10-lgd*COUNTIF(Defaults!$AI708:$AR708,"&lt;="&amp;D$17))</f>
        <v>1.5</v>
      </c>
      <c r="E708">
        <f>E$14*(10-lgd*COUNTIF(Defaults!$AI708:$AR708,"&lt;="&amp;E$17))</f>
        <v>1.5</v>
      </c>
      <c r="F708">
        <f>F$14*(10-lgd*COUNTIF(Defaults!$AI708:$AR708,"&lt;="&amp;F$17))</f>
        <v>1.5</v>
      </c>
      <c r="G708">
        <f>G$14*(10-lgd*COUNTIF(Defaults!$AI708:$AR708,"&lt;="&amp;G$17))</f>
        <v>1.5</v>
      </c>
      <c r="H708">
        <f>H$14*(10-lgd*COUNTIF(Defaults!$AI708:$AR708,"&lt;="&amp;H$17))</f>
        <v>1.5</v>
      </c>
      <c r="I708">
        <f>I$14*(10-lgd*COUNTIF(Defaults!$AI708:$AR708,"&lt;="&amp;I$17))</f>
        <v>1.5</v>
      </c>
      <c r="J708">
        <f>J$14*(10-lgd*COUNTIF(Defaults!$AI708:$AR708,"&lt;="&amp;J$17))</f>
        <v>1.5</v>
      </c>
      <c r="K708">
        <f>K$14*(10-lgd*COUNTIF(Defaults!$AI708:$AR708,"&lt;="&amp;K$17))</f>
        <v>1.5</v>
      </c>
      <c r="L708">
        <f>L$14*(10-lgd*COUNTIF(Defaults!$AI708:$AR708,"&lt;="&amp;L$17))</f>
        <v>1.5</v>
      </c>
      <c r="M708">
        <f>M$14*(10-lgd*COUNTIF(Defaults!$AI708:$AR708,"&lt;="&amp;M$17))</f>
        <v>1.5</v>
      </c>
      <c r="N708">
        <f>N$14*(10-lgd*COUNTIF(Defaults!$AI708:$AR708,"&lt;="&amp;N$17))</f>
        <v>1.5</v>
      </c>
      <c r="O708">
        <f>O$14*(10-lgd*COUNTIF(Defaults!$AI708:$AR708,"&lt;="&amp;O$17))</f>
        <v>1.41</v>
      </c>
      <c r="P708">
        <f>P$14*(10-lgd*COUNTIF(Defaults!$AI708:$AR708,"&lt;="&amp;P$17))</f>
        <v>1.41</v>
      </c>
      <c r="Q708">
        <f>Q$14*(10-lgd*COUNTIF(Defaults!$AI708:$AR708,"&lt;="&amp;Q$17))</f>
        <v>1.41</v>
      </c>
      <c r="R708">
        <f>R$14*(10-lgd*COUNTIF(Defaults!$AI708:$AR708,"&lt;="&amp;R$17))</f>
        <v>1.41</v>
      </c>
      <c r="S708">
        <f>S$14*(10-lgd*COUNTIF(Defaults!$AI708:$AR708,"&lt;="&amp;S$17))</f>
        <v>1.41</v>
      </c>
      <c r="T708">
        <f>T$14*(10-lgd*COUNTIF(Defaults!$AI708:$AR708,"&lt;="&amp;T$17))</f>
        <v>1.41</v>
      </c>
      <c r="U708">
        <f>U$14*(10-lgd*COUNTIF(Defaults!$AI708:$AR708,"&lt;="&amp;U$17))</f>
        <v>95.410000000000011</v>
      </c>
      <c r="W708">
        <f t="shared" si="660"/>
        <v>0.1</v>
      </c>
      <c r="X708">
        <f t="shared" si="661"/>
        <v>0.1</v>
      </c>
      <c r="Y708">
        <f t="shared" si="662"/>
        <v>0.1</v>
      </c>
      <c r="Z708">
        <f t="shared" si="663"/>
        <v>0.1</v>
      </c>
      <c r="AA708">
        <f t="shared" si="664"/>
        <v>0.1</v>
      </c>
      <c r="AB708">
        <f t="shared" si="665"/>
        <v>0.1</v>
      </c>
      <c r="AC708">
        <f t="shared" si="666"/>
        <v>0.1</v>
      </c>
      <c r="AD708">
        <f t="shared" si="667"/>
        <v>0.1</v>
      </c>
      <c r="AE708">
        <f t="shared" si="668"/>
        <v>0.1</v>
      </c>
      <c r="AF708">
        <f t="shared" si="669"/>
        <v>0.1</v>
      </c>
      <c r="AG708">
        <f t="shared" si="670"/>
        <v>0.1</v>
      </c>
      <c r="AH708">
        <f t="shared" si="671"/>
        <v>0.1</v>
      </c>
      <c r="AI708">
        <f t="shared" si="672"/>
        <v>0.1</v>
      </c>
      <c r="AJ708">
        <f t="shared" si="673"/>
        <v>0.1</v>
      </c>
      <c r="AK708">
        <f t="shared" si="674"/>
        <v>0.1</v>
      </c>
      <c r="AL708">
        <f t="shared" si="675"/>
        <v>0.1</v>
      </c>
      <c r="AM708">
        <f t="shared" si="676"/>
        <v>0.1</v>
      </c>
      <c r="AN708">
        <f t="shared" si="677"/>
        <v>0.1</v>
      </c>
      <c r="AO708">
        <f t="shared" si="678"/>
        <v>0.1</v>
      </c>
      <c r="AP708">
        <f t="shared" si="679"/>
        <v>20.100000000000001</v>
      </c>
      <c r="AR708">
        <f t="shared" si="680"/>
        <v>0.1</v>
      </c>
      <c r="AS708">
        <f t="shared" si="681"/>
        <v>0.1</v>
      </c>
      <c r="AT708">
        <f t="shared" si="682"/>
        <v>0.1</v>
      </c>
      <c r="AU708">
        <f t="shared" si="683"/>
        <v>0.1</v>
      </c>
      <c r="AV708">
        <f t="shared" si="684"/>
        <v>0.1</v>
      </c>
      <c r="AW708">
        <f t="shared" si="685"/>
        <v>0.1</v>
      </c>
      <c r="AX708">
        <f t="shared" si="686"/>
        <v>0.1</v>
      </c>
      <c r="AY708">
        <f t="shared" si="687"/>
        <v>0.1</v>
      </c>
      <c r="AZ708">
        <f t="shared" si="688"/>
        <v>0.1</v>
      </c>
      <c r="BA708">
        <f t="shared" si="689"/>
        <v>0.1</v>
      </c>
      <c r="BB708">
        <f t="shared" si="690"/>
        <v>0.1</v>
      </c>
      <c r="BC708">
        <f t="shared" si="691"/>
        <v>0.1</v>
      </c>
      <c r="BD708">
        <f t="shared" si="692"/>
        <v>0.1</v>
      </c>
      <c r="BE708">
        <f t="shared" si="693"/>
        <v>0.1</v>
      </c>
      <c r="BF708">
        <f t="shared" si="694"/>
        <v>0.1</v>
      </c>
      <c r="BG708">
        <f t="shared" si="695"/>
        <v>0.1</v>
      </c>
      <c r="BH708">
        <f t="shared" si="696"/>
        <v>0.1</v>
      </c>
      <c r="BI708">
        <f t="shared" si="697"/>
        <v>0.1</v>
      </c>
      <c r="BJ708">
        <f t="shared" si="698"/>
        <v>0.1</v>
      </c>
      <c r="BK708">
        <f t="shared" si="699"/>
        <v>10.1</v>
      </c>
      <c r="BM708">
        <f t="shared" si="700"/>
        <v>1.2999999999999998</v>
      </c>
      <c r="BN708">
        <f t="shared" si="701"/>
        <v>1.2999999999999998</v>
      </c>
      <c r="BO708">
        <f t="shared" si="702"/>
        <v>1.2999999999999998</v>
      </c>
      <c r="BP708">
        <f t="shared" si="703"/>
        <v>1.2999999999999998</v>
      </c>
      <c r="BQ708">
        <f t="shared" si="704"/>
        <v>1.2999999999999998</v>
      </c>
      <c r="BR708">
        <f t="shared" si="705"/>
        <v>1.2999999999999998</v>
      </c>
      <c r="BS708">
        <f t="shared" si="706"/>
        <v>1.2999999999999998</v>
      </c>
      <c r="BT708">
        <f t="shared" si="707"/>
        <v>1.2999999999999998</v>
      </c>
      <c r="BU708">
        <f t="shared" si="708"/>
        <v>1.2999999999999998</v>
      </c>
      <c r="BV708">
        <f t="shared" si="709"/>
        <v>1.2999999999999998</v>
      </c>
      <c r="BW708">
        <f t="shared" si="710"/>
        <v>1.2999999999999998</v>
      </c>
      <c r="BX708">
        <f t="shared" si="711"/>
        <v>1.2999999999999998</v>
      </c>
      <c r="BY708">
        <f t="shared" si="712"/>
        <v>1.2999999999999998</v>
      </c>
      <c r="BZ708">
        <f t="shared" si="713"/>
        <v>1.2099999999999997</v>
      </c>
      <c r="CA708">
        <f t="shared" si="714"/>
        <v>1.2099999999999997</v>
      </c>
      <c r="CB708">
        <f t="shared" si="715"/>
        <v>1.2099999999999997</v>
      </c>
      <c r="CC708">
        <f t="shared" si="716"/>
        <v>1.2099999999999997</v>
      </c>
      <c r="CD708">
        <f t="shared" si="717"/>
        <v>1.2099999999999997</v>
      </c>
      <c r="CE708">
        <f t="shared" si="718"/>
        <v>1.2099999999999997</v>
      </c>
      <c r="CF708">
        <f t="shared" si="719"/>
        <v>65.210000000000008</v>
      </c>
      <c r="CH708">
        <f t="shared" si="720"/>
        <v>123.37</v>
      </c>
      <c r="CI708">
        <f t="shared" si="721"/>
        <v>22.000000000000004</v>
      </c>
      <c r="CJ708">
        <f t="shared" si="722"/>
        <v>12</v>
      </c>
      <c r="CK708">
        <f t="shared" si="723"/>
        <v>89.370000000000019</v>
      </c>
      <c r="CL708">
        <f t="shared" si="724"/>
        <v>0</v>
      </c>
      <c r="CM708">
        <f t="shared" si="725"/>
        <v>0</v>
      </c>
    </row>
    <row r="709" spans="1:91" x14ac:dyDescent="0.2">
      <c r="A709">
        <v>692</v>
      </c>
      <c r="B709">
        <f>B$14*(10-lgd*COUNTIF(Defaults!$AI709:$AR709,"&lt;="&amp;B$17))</f>
        <v>1.5</v>
      </c>
      <c r="C709">
        <f>C$14*(10-lgd*COUNTIF(Defaults!$AI709:$AR709,"&lt;="&amp;C$17))</f>
        <v>1.5</v>
      </c>
      <c r="D709">
        <f>D$14*(10-lgd*COUNTIF(Defaults!$AI709:$AR709,"&lt;="&amp;D$17))</f>
        <v>1.5</v>
      </c>
      <c r="E709">
        <f>E$14*(10-lgd*COUNTIF(Defaults!$AI709:$AR709,"&lt;="&amp;E$17))</f>
        <v>1.5</v>
      </c>
      <c r="F709">
        <f>F$14*(10-lgd*COUNTIF(Defaults!$AI709:$AR709,"&lt;="&amp;F$17))</f>
        <v>1.5</v>
      </c>
      <c r="G709">
        <f>G$14*(10-lgd*COUNTIF(Defaults!$AI709:$AR709,"&lt;="&amp;G$17))</f>
        <v>1.5</v>
      </c>
      <c r="H709">
        <f>H$14*(10-lgd*COUNTIF(Defaults!$AI709:$AR709,"&lt;="&amp;H$17))</f>
        <v>1.5</v>
      </c>
      <c r="I709">
        <f>I$14*(10-lgd*COUNTIF(Defaults!$AI709:$AR709,"&lt;="&amp;I$17))</f>
        <v>1.5</v>
      </c>
      <c r="J709">
        <f>J$14*(10-lgd*COUNTIF(Defaults!$AI709:$AR709,"&lt;="&amp;J$17))</f>
        <v>1.5</v>
      </c>
      <c r="K709">
        <f>K$14*(10-lgd*COUNTIF(Defaults!$AI709:$AR709,"&lt;="&amp;K$17))</f>
        <v>1.5</v>
      </c>
      <c r="L709">
        <f>L$14*(10-lgd*COUNTIF(Defaults!$AI709:$AR709,"&lt;="&amp;L$17))</f>
        <v>1.5</v>
      </c>
      <c r="M709">
        <f>M$14*(10-lgd*COUNTIF(Defaults!$AI709:$AR709,"&lt;="&amp;M$17))</f>
        <v>1.5</v>
      </c>
      <c r="N709">
        <f>N$14*(10-lgd*COUNTIF(Defaults!$AI709:$AR709,"&lt;="&amp;N$17))</f>
        <v>1.5</v>
      </c>
      <c r="O709">
        <f>O$14*(10-lgd*COUNTIF(Defaults!$AI709:$AR709,"&lt;="&amp;O$17))</f>
        <v>1.5</v>
      </c>
      <c r="P709">
        <f>P$14*(10-lgd*COUNTIF(Defaults!$AI709:$AR709,"&lt;="&amp;P$17))</f>
        <v>1.5</v>
      </c>
      <c r="Q709">
        <f>Q$14*(10-lgd*COUNTIF(Defaults!$AI709:$AR709,"&lt;="&amp;Q$17))</f>
        <v>1.5</v>
      </c>
      <c r="R709">
        <f>R$14*(10-lgd*COUNTIF(Defaults!$AI709:$AR709,"&lt;="&amp;R$17))</f>
        <v>1.5</v>
      </c>
      <c r="S709">
        <f>S$14*(10-lgd*COUNTIF(Defaults!$AI709:$AR709,"&lt;="&amp;S$17))</f>
        <v>1.5</v>
      </c>
      <c r="T709">
        <f>T$14*(10-lgd*COUNTIF(Defaults!$AI709:$AR709,"&lt;="&amp;T$17))</f>
        <v>1.32</v>
      </c>
      <c r="U709">
        <f>U$14*(10-lgd*COUNTIF(Defaults!$AI709:$AR709,"&lt;="&amp;U$17))</f>
        <v>89.320000000000007</v>
      </c>
      <c r="W709">
        <f t="shared" si="660"/>
        <v>0.1</v>
      </c>
      <c r="X709">
        <f t="shared" si="661"/>
        <v>0.1</v>
      </c>
      <c r="Y709">
        <f t="shared" si="662"/>
        <v>0.1</v>
      </c>
      <c r="Z709">
        <f t="shared" si="663"/>
        <v>0.1</v>
      </c>
      <c r="AA709">
        <f t="shared" si="664"/>
        <v>0.1</v>
      </c>
      <c r="AB709">
        <f t="shared" si="665"/>
        <v>0.1</v>
      </c>
      <c r="AC709">
        <f t="shared" si="666"/>
        <v>0.1</v>
      </c>
      <c r="AD709">
        <f t="shared" si="667"/>
        <v>0.1</v>
      </c>
      <c r="AE709">
        <f t="shared" si="668"/>
        <v>0.1</v>
      </c>
      <c r="AF709">
        <f t="shared" si="669"/>
        <v>0.1</v>
      </c>
      <c r="AG709">
        <f t="shared" si="670"/>
        <v>0.1</v>
      </c>
      <c r="AH709">
        <f t="shared" si="671"/>
        <v>0.1</v>
      </c>
      <c r="AI709">
        <f t="shared" si="672"/>
        <v>0.1</v>
      </c>
      <c r="AJ709">
        <f t="shared" si="673"/>
        <v>0.1</v>
      </c>
      <c r="AK709">
        <f t="shared" si="674"/>
        <v>0.1</v>
      </c>
      <c r="AL709">
        <f t="shared" si="675"/>
        <v>0.1</v>
      </c>
      <c r="AM709">
        <f t="shared" si="676"/>
        <v>0.1</v>
      </c>
      <c r="AN709">
        <f t="shared" si="677"/>
        <v>0.1</v>
      </c>
      <c r="AO709">
        <f t="shared" si="678"/>
        <v>0.1</v>
      </c>
      <c r="AP709">
        <f t="shared" si="679"/>
        <v>20.100000000000001</v>
      </c>
      <c r="AR709">
        <f t="shared" si="680"/>
        <v>0.1</v>
      </c>
      <c r="AS709">
        <f t="shared" si="681"/>
        <v>0.1</v>
      </c>
      <c r="AT709">
        <f t="shared" si="682"/>
        <v>0.1</v>
      </c>
      <c r="AU709">
        <f t="shared" si="683"/>
        <v>0.1</v>
      </c>
      <c r="AV709">
        <f t="shared" si="684"/>
        <v>0.1</v>
      </c>
      <c r="AW709">
        <f t="shared" si="685"/>
        <v>0.1</v>
      </c>
      <c r="AX709">
        <f t="shared" si="686"/>
        <v>0.1</v>
      </c>
      <c r="AY709">
        <f t="shared" si="687"/>
        <v>0.1</v>
      </c>
      <c r="AZ709">
        <f t="shared" si="688"/>
        <v>0.1</v>
      </c>
      <c r="BA709">
        <f t="shared" si="689"/>
        <v>0.1</v>
      </c>
      <c r="BB709">
        <f t="shared" si="690"/>
        <v>0.1</v>
      </c>
      <c r="BC709">
        <f t="shared" si="691"/>
        <v>0.1</v>
      </c>
      <c r="BD709">
        <f t="shared" si="692"/>
        <v>0.1</v>
      </c>
      <c r="BE709">
        <f t="shared" si="693"/>
        <v>0.1</v>
      </c>
      <c r="BF709">
        <f t="shared" si="694"/>
        <v>0.1</v>
      </c>
      <c r="BG709">
        <f t="shared" si="695"/>
        <v>0.1</v>
      </c>
      <c r="BH709">
        <f t="shared" si="696"/>
        <v>0.1</v>
      </c>
      <c r="BI709">
        <f t="shared" si="697"/>
        <v>0.1</v>
      </c>
      <c r="BJ709">
        <f t="shared" si="698"/>
        <v>0.1</v>
      </c>
      <c r="BK709">
        <f t="shared" si="699"/>
        <v>10.1</v>
      </c>
      <c r="BM709">
        <f t="shared" si="700"/>
        <v>1.2999999999999998</v>
      </c>
      <c r="BN709">
        <f t="shared" si="701"/>
        <v>1.2999999999999998</v>
      </c>
      <c r="BO709">
        <f t="shared" si="702"/>
        <v>1.2999999999999998</v>
      </c>
      <c r="BP709">
        <f t="shared" si="703"/>
        <v>1.2999999999999998</v>
      </c>
      <c r="BQ709">
        <f t="shared" si="704"/>
        <v>1.2999999999999998</v>
      </c>
      <c r="BR709">
        <f t="shared" si="705"/>
        <v>1.2999999999999998</v>
      </c>
      <c r="BS709">
        <f t="shared" si="706"/>
        <v>1.2999999999999998</v>
      </c>
      <c r="BT709">
        <f t="shared" si="707"/>
        <v>1.2999999999999998</v>
      </c>
      <c r="BU709">
        <f t="shared" si="708"/>
        <v>1.2999999999999998</v>
      </c>
      <c r="BV709">
        <f t="shared" si="709"/>
        <v>1.2999999999999998</v>
      </c>
      <c r="BW709">
        <f t="shared" si="710"/>
        <v>1.2999999999999998</v>
      </c>
      <c r="BX709">
        <f t="shared" si="711"/>
        <v>1.2999999999999998</v>
      </c>
      <c r="BY709">
        <f t="shared" si="712"/>
        <v>1.2999999999999998</v>
      </c>
      <c r="BZ709">
        <f t="shared" si="713"/>
        <v>1.2999999999999998</v>
      </c>
      <c r="CA709">
        <f t="shared" si="714"/>
        <v>1.2999999999999998</v>
      </c>
      <c r="CB709">
        <f t="shared" si="715"/>
        <v>1.2999999999999998</v>
      </c>
      <c r="CC709">
        <f t="shared" si="716"/>
        <v>1.2999999999999998</v>
      </c>
      <c r="CD709">
        <f t="shared" si="717"/>
        <v>1.2999999999999998</v>
      </c>
      <c r="CE709">
        <f t="shared" si="718"/>
        <v>1.1199999999999999</v>
      </c>
      <c r="CF709">
        <f t="shared" si="719"/>
        <v>59.12</v>
      </c>
      <c r="CH709">
        <f t="shared" si="720"/>
        <v>117.64000000000001</v>
      </c>
      <c r="CI709">
        <f t="shared" si="721"/>
        <v>22.000000000000004</v>
      </c>
      <c r="CJ709">
        <f t="shared" si="722"/>
        <v>12</v>
      </c>
      <c r="CK709">
        <f t="shared" si="723"/>
        <v>83.64</v>
      </c>
      <c r="CL709">
        <f t="shared" si="724"/>
        <v>0</v>
      </c>
      <c r="CM709">
        <f t="shared" si="725"/>
        <v>0</v>
      </c>
    </row>
    <row r="710" spans="1:91" x14ac:dyDescent="0.2">
      <c r="A710">
        <v>693</v>
      </c>
      <c r="B710">
        <f>B$14*(10-lgd*COUNTIF(Defaults!$AI710:$AR710,"&lt;="&amp;B$17))</f>
        <v>1.5</v>
      </c>
      <c r="C710">
        <f>C$14*(10-lgd*COUNTIF(Defaults!$AI710:$AR710,"&lt;="&amp;C$17))</f>
        <v>1.5</v>
      </c>
      <c r="D710">
        <f>D$14*(10-lgd*COUNTIF(Defaults!$AI710:$AR710,"&lt;="&amp;D$17))</f>
        <v>1.5</v>
      </c>
      <c r="E710">
        <f>E$14*(10-lgd*COUNTIF(Defaults!$AI710:$AR710,"&lt;="&amp;E$17))</f>
        <v>1.41</v>
      </c>
      <c r="F710">
        <f>F$14*(10-lgd*COUNTIF(Defaults!$AI710:$AR710,"&lt;="&amp;F$17))</f>
        <v>1.41</v>
      </c>
      <c r="G710">
        <f>G$14*(10-lgd*COUNTIF(Defaults!$AI710:$AR710,"&lt;="&amp;G$17))</f>
        <v>1.41</v>
      </c>
      <c r="H710">
        <f>H$14*(10-lgd*COUNTIF(Defaults!$AI710:$AR710,"&lt;="&amp;H$17))</f>
        <v>1.41</v>
      </c>
      <c r="I710">
        <f>I$14*(10-lgd*COUNTIF(Defaults!$AI710:$AR710,"&lt;="&amp;I$17))</f>
        <v>1.32</v>
      </c>
      <c r="J710">
        <f>J$14*(10-lgd*COUNTIF(Defaults!$AI710:$AR710,"&lt;="&amp;J$17))</f>
        <v>1.32</v>
      </c>
      <c r="K710">
        <f>K$14*(10-lgd*COUNTIF(Defaults!$AI710:$AR710,"&lt;="&amp;K$17))</f>
        <v>1.32</v>
      </c>
      <c r="L710">
        <f>L$14*(10-lgd*COUNTIF(Defaults!$AI710:$AR710,"&lt;="&amp;L$17))</f>
        <v>1.2299999999999998</v>
      </c>
      <c r="M710">
        <f>M$14*(10-lgd*COUNTIF(Defaults!$AI710:$AR710,"&lt;="&amp;M$17))</f>
        <v>1.2299999999999998</v>
      </c>
      <c r="N710">
        <f>N$14*(10-lgd*COUNTIF(Defaults!$AI710:$AR710,"&lt;="&amp;N$17))</f>
        <v>1.2299999999999998</v>
      </c>
      <c r="O710">
        <f>O$14*(10-lgd*COUNTIF(Defaults!$AI710:$AR710,"&lt;="&amp;O$17))</f>
        <v>1.2299999999999998</v>
      </c>
      <c r="P710">
        <f>P$14*(10-lgd*COUNTIF(Defaults!$AI710:$AR710,"&lt;="&amp;P$17))</f>
        <v>1.2299999999999998</v>
      </c>
      <c r="Q710">
        <f>Q$14*(10-lgd*COUNTIF(Defaults!$AI710:$AR710,"&lt;="&amp;Q$17))</f>
        <v>1.2299999999999998</v>
      </c>
      <c r="R710">
        <f>R$14*(10-lgd*COUNTIF(Defaults!$AI710:$AR710,"&lt;="&amp;R$17))</f>
        <v>1.2299999999999998</v>
      </c>
      <c r="S710">
        <f>S$14*(10-lgd*COUNTIF(Defaults!$AI710:$AR710,"&lt;="&amp;S$17))</f>
        <v>1.2299999999999998</v>
      </c>
      <c r="T710">
        <f>T$14*(10-lgd*COUNTIF(Defaults!$AI710:$AR710,"&lt;="&amp;T$17))</f>
        <v>1.2299999999999998</v>
      </c>
      <c r="U710">
        <f>U$14*(10-lgd*COUNTIF(Defaults!$AI710:$AR710,"&lt;="&amp;U$17))</f>
        <v>83.22999999999999</v>
      </c>
      <c r="W710">
        <f t="shared" si="660"/>
        <v>0.1</v>
      </c>
      <c r="X710">
        <f t="shared" si="661"/>
        <v>0.1</v>
      </c>
      <c r="Y710">
        <f t="shared" si="662"/>
        <v>0.1</v>
      </c>
      <c r="Z710">
        <f t="shared" si="663"/>
        <v>0.1</v>
      </c>
      <c r="AA710">
        <f t="shared" si="664"/>
        <v>0.1</v>
      </c>
      <c r="AB710">
        <f t="shared" si="665"/>
        <v>0.1</v>
      </c>
      <c r="AC710">
        <f t="shared" si="666"/>
        <v>0.1</v>
      </c>
      <c r="AD710">
        <f t="shared" si="667"/>
        <v>0.1</v>
      </c>
      <c r="AE710">
        <f t="shared" si="668"/>
        <v>0.1</v>
      </c>
      <c r="AF710">
        <f t="shared" si="669"/>
        <v>0.1</v>
      </c>
      <c r="AG710">
        <f t="shared" si="670"/>
        <v>0.1</v>
      </c>
      <c r="AH710">
        <f t="shared" si="671"/>
        <v>0.1</v>
      </c>
      <c r="AI710">
        <f t="shared" si="672"/>
        <v>0.1</v>
      </c>
      <c r="AJ710">
        <f t="shared" si="673"/>
        <v>0.1</v>
      </c>
      <c r="AK710">
        <f t="shared" si="674"/>
        <v>0.1</v>
      </c>
      <c r="AL710">
        <f t="shared" si="675"/>
        <v>0.1</v>
      </c>
      <c r="AM710">
        <f t="shared" si="676"/>
        <v>0.1</v>
      </c>
      <c r="AN710">
        <f t="shared" si="677"/>
        <v>0.1</v>
      </c>
      <c r="AO710">
        <f t="shared" si="678"/>
        <v>0.1</v>
      </c>
      <c r="AP710">
        <f t="shared" si="679"/>
        <v>20.100000000000001</v>
      </c>
      <c r="AR710">
        <f t="shared" si="680"/>
        <v>0.1</v>
      </c>
      <c r="AS710">
        <f t="shared" si="681"/>
        <v>0.1</v>
      </c>
      <c r="AT710">
        <f t="shared" si="682"/>
        <v>0.1</v>
      </c>
      <c r="AU710">
        <f t="shared" si="683"/>
        <v>0.1</v>
      </c>
      <c r="AV710">
        <f t="shared" si="684"/>
        <v>0.1</v>
      </c>
      <c r="AW710">
        <f t="shared" si="685"/>
        <v>0.1</v>
      </c>
      <c r="AX710">
        <f t="shared" si="686"/>
        <v>0.1</v>
      </c>
      <c r="AY710">
        <f t="shared" si="687"/>
        <v>0.1</v>
      </c>
      <c r="AZ710">
        <f t="shared" si="688"/>
        <v>0.1</v>
      </c>
      <c r="BA710">
        <f t="shared" si="689"/>
        <v>0.1</v>
      </c>
      <c r="BB710">
        <f t="shared" si="690"/>
        <v>0.1</v>
      </c>
      <c r="BC710">
        <f t="shared" si="691"/>
        <v>0.1</v>
      </c>
      <c r="BD710">
        <f t="shared" si="692"/>
        <v>0.1</v>
      </c>
      <c r="BE710">
        <f t="shared" si="693"/>
        <v>0.1</v>
      </c>
      <c r="BF710">
        <f t="shared" si="694"/>
        <v>0.1</v>
      </c>
      <c r="BG710">
        <f t="shared" si="695"/>
        <v>0.1</v>
      </c>
      <c r="BH710">
        <f t="shared" si="696"/>
        <v>0.1</v>
      </c>
      <c r="BI710">
        <f t="shared" si="697"/>
        <v>0.1</v>
      </c>
      <c r="BJ710">
        <f t="shared" si="698"/>
        <v>0.1</v>
      </c>
      <c r="BK710">
        <f t="shared" si="699"/>
        <v>10.1</v>
      </c>
      <c r="BM710">
        <f t="shared" si="700"/>
        <v>1.2999999999999998</v>
      </c>
      <c r="BN710">
        <f t="shared" si="701"/>
        <v>1.2999999999999998</v>
      </c>
      <c r="BO710">
        <f t="shared" si="702"/>
        <v>1.2999999999999998</v>
      </c>
      <c r="BP710">
        <f t="shared" si="703"/>
        <v>1.2099999999999997</v>
      </c>
      <c r="BQ710">
        <f t="shared" si="704"/>
        <v>1.2099999999999997</v>
      </c>
      <c r="BR710">
        <f t="shared" si="705"/>
        <v>1.2099999999999997</v>
      </c>
      <c r="BS710">
        <f t="shared" si="706"/>
        <v>1.2099999999999997</v>
      </c>
      <c r="BT710">
        <f t="shared" si="707"/>
        <v>1.1199999999999999</v>
      </c>
      <c r="BU710">
        <f t="shared" si="708"/>
        <v>1.1199999999999999</v>
      </c>
      <c r="BV710">
        <f t="shared" si="709"/>
        <v>1.1199999999999999</v>
      </c>
      <c r="BW710">
        <f t="shared" si="710"/>
        <v>1.0299999999999996</v>
      </c>
      <c r="BX710">
        <f t="shared" si="711"/>
        <v>1.0299999999999996</v>
      </c>
      <c r="BY710">
        <f t="shared" si="712"/>
        <v>1.0299999999999996</v>
      </c>
      <c r="BZ710">
        <f t="shared" si="713"/>
        <v>1.0299999999999996</v>
      </c>
      <c r="CA710">
        <f t="shared" si="714"/>
        <v>1.0299999999999996</v>
      </c>
      <c r="CB710">
        <f t="shared" si="715"/>
        <v>1.0299999999999996</v>
      </c>
      <c r="CC710">
        <f t="shared" si="716"/>
        <v>1.0299999999999996</v>
      </c>
      <c r="CD710">
        <f t="shared" si="717"/>
        <v>1.0299999999999996</v>
      </c>
      <c r="CE710">
        <f t="shared" si="718"/>
        <v>1.0299999999999996</v>
      </c>
      <c r="CF710">
        <f t="shared" si="719"/>
        <v>53.029999999999987</v>
      </c>
      <c r="CH710">
        <f t="shared" si="720"/>
        <v>108.39999999999999</v>
      </c>
      <c r="CI710">
        <f t="shared" si="721"/>
        <v>22.000000000000004</v>
      </c>
      <c r="CJ710">
        <f t="shared" si="722"/>
        <v>12</v>
      </c>
      <c r="CK710">
        <f t="shared" si="723"/>
        <v>74.399999999999991</v>
      </c>
      <c r="CL710">
        <f t="shared" si="724"/>
        <v>0</v>
      </c>
      <c r="CM710">
        <f t="shared" si="725"/>
        <v>0</v>
      </c>
    </row>
    <row r="711" spans="1:91" x14ac:dyDescent="0.2">
      <c r="A711">
        <v>694</v>
      </c>
      <c r="B711">
        <f>B$14*(10-lgd*COUNTIF(Defaults!$AI711:$AR711,"&lt;="&amp;B$17))</f>
        <v>1.5</v>
      </c>
      <c r="C711">
        <f>C$14*(10-lgd*COUNTIF(Defaults!$AI711:$AR711,"&lt;="&amp;C$17))</f>
        <v>1.5</v>
      </c>
      <c r="D711">
        <f>D$14*(10-lgd*COUNTIF(Defaults!$AI711:$AR711,"&lt;="&amp;D$17))</f>
        <v>1.5</v>
      </c>
      <c r="E711">
        <f>E$14*(10-lgd*COUNTIF(Defaults!$AI711:$AR711,"&lt;="&amp;E$17))</f>
        <v>1.5</v>
      </c>
      <c r="F711">
        <f>F$14*(10-lgd*COUNTIF(Defaults!$AI711:$AR711,"&lt;="&amp;F$17))</f>
        <v>1.5</v>
      </c>
      <c r="G711">
        <f>G$14*(10-lgd*COUNTIF(Defaults!$AI711:$AR711,"&lt;="&amp;G$17))</f>
        <v>1.41</v>
      </c>
      <c r="H711">
        <f>H$14*(10-lgd*COUNTIF(Defaults!$AI711:$AR711,"&lt;="&amp;H$17))</f>
        <v>1.41</v>
      </c>
      <c r="I711">
        <f>I$14*(10-lgd*COUNTIF(Defaults!$AI711:$AR711,"&lt;="&amp;I$17))</f>
        <v>1.41</v>
      </c>
      <c r="J711">
        <f>J$14*(10-lgd*COUNTIF(Defaults!$AI711:$AR711,"&lt;="&amp;J$17))</f>
        <v>1.41</v>
      </c>
      <c r="K711">
        <f>K$14*(10-lgd*COUNTIF(Defaults!$AI711:$AR711,"&lt;="&amp;K$17))</f>
        <v>1.41</v>
      </c>
      <c r="L711">
        <f>L$14*(10-lgd*COUNTIF(Defaults!$AI711:$AR711,"&lt;="&amp;L$17))</f>
        <v>1.41</v>
      </c>
      <c r="M711">
        <f>M$14*(10-lgd*COUNTIF(Defaults!$AI711:$AR711,"&lt;="&amp;M$17))</f>
        <v>1.41</v>
      </c>
      <c r="N711">
        <f>N$14*(10-lgd*COUNTIF(Defaults!$AI711:$AR711,"&lt;="&amp;N$17))</f>
        <v>1.41</v>
      </c>
      <c r="O711">
        <f>O$14*(10-lgd*COUNTIF(Defaults!$AI711:$AR711,"&lt;="&amp;O$17))</f>
        <v>1.41</v>
      </c>
      <c r="P711">
        <f>P$14*(10-lgd*COUNTIF(Defaults!$AI711:$AR711,"&lt;="&amp;P$17))</f>
        <v>1.41</v>
      </c>
      <c r="Q711">
        <f>Q$14*(10-lgd*COUNTIF(Defaults!$AI711:$AR711,"&lt;="&amp;Q$17))</f>
        <v>1.41</v>
      </c>
      <c r="R711">
        <f>R$14*(10-lgd*COUNTIF(Defaults!$AI711:$AR711,"&lt;="&amp;R$17))</f>
        <v>1.41</v>
      </c>
      <c r="S711">
        <f>S$14*(10-lgd*COUNTIF(Defaults!$AI711:$AR711,"&lt;="&amp;S$17))</f>
        <v>1.41</v>
      </c>
      <c r="T711">
        <f>T$14*(10-lgd*COUNTIF(Defaults!$AI711:$AR711,"&lt;="&amp;T$17))</f>
        <v>1.41</v>
      </c>
      <c r="U711">
        <f>U$14*(10-lgd*COUNTIF(Defaults!$AI711:$AR711,"&lt;="&amp;U$17))</f>
        <v>95.410000000000011</v>
      </c>
      <c r="W711">
        <f t="shared" si="660"/>
        <v>0.1</v>
      </c>
      <c r="X711">
        <f t="shared" si="661"/>
        <v>0.1</v>
      </c>
      <c r="Y711">
        <f t="shared" si="662"/>
        <v>0.1</v>
      </c>
      <c r="Z711">
        <f t="shared" si="663"/>
        <v>0.1</v>
      </c>
      <c r="AA711">
        <f t="shared" si="664"/>
        <v>0.1</v>
      </c>
      <c r="AB711">
        <f t="shared" si="665"/>
        <v>0.1</v>
      </c>
      <c r="AC711">
        <f t="shared" si="666"/>
        <v>0.1</v>
      </c>
      <c r="AD711">
        <f t="shared" si="667"/>
        <v>0.1</v>
      </c>
      <c r="AE711">
        <f t="shared" si="668"/>
        <v>0.1</v>
      </c>
      <c r="AF711">
        <f t="shared" si="669"/>
        <v>0.1</v>
      </c>
      <c r="AG711">
        <f t="shared" si="670"/>
        <v>0.1</v>
      </c>
      <c r="AH711">
        <f t="shared" si="671"/>
        <v>0.1</v>
      </c>
      <c r="AI711">
        <f t="shared" si="672"/>
        <v>0.1</v>
      </c>
      <c r="AJ711">
        <f t="shared" si="673"/>
        <v>0.1</v>
      </c>
      <c r="AK711">
        <f t="shared" si="674"/>
        <v>0.1</v>
      </c>
      <c r="AL711">
        <f t="shared" si="675"/>
        <v>0.1</v>
      </c>
      <c r="AM711">
        <f t="shared" si="676"/>
        <v>0.1</v>
      </c>
      <c r="AN711">
        <f t="shared" si="677"/>
        <v>0.1</v>
      </c>
      <c r="AO711">
        <f t="shared" si="678"/>
        <v>0.1</v>
      </c>
      <c r="AP711">
        <f t="shared" si="679"/>
        <v>20.100000000000001</v>
      </c>
      <c r="AR711">
        <f t="shared" si="680"/>
        <v>0.1</v>
      </c>
      <c r="AS711">
        <f t="shared" si="681"/>
        <v>0.1</v>
      </c>
      <c r="AT711">
        <f t="shared" si="682"/>
        <v>0.1</v>
      </c>
      <c r="AU711">
        <f t="shared" si="683"/>
        <v>0.1</v>
      </c>
      <c r="AV711">
        <f t="shared" si="684"/>
        <v>0.1</v>
      </c>
      <c r="AW711">
        <f t="shared" si="685"/>
        <v>0.1</v>
      </c>
      <c r="AX711">
        <f t="shared" si="686"/>
        <v>0.1</v>
      </c>
      <c r="AY711">
        <f t="shared" si="687"/>
        <v>0.1</v>
      </c>
      <c r="AZ711">
        <f t="shared" si="688"/>
        <v>0.1</v>
      </c>
      <c r="BA711">
        <f t="shared" si="689"/>
        <v>0.1</v>
      </c>
      <c r="BB711">
        <f t="shared" si="690"/>
        <v>0.1</v>
      </c>
      <c r="BC711">
        <f t="shared" si="691"/>
        <v>0.1</v>
      </c>
      <c r="BD711">
        <f t="shared" si="692"/>
        <v>0.1</v>
      </c>
      <c r="BE711">
        <f t="shared" si="693"/>
        <v>0.1</v>
      </c>
      <c r="BF711">
        <f t="shared" si="694"/>
        <v>0.1</v>
      </c>
      <c r="BG711">
        <f t="shared" si="695"/>
        <v>0.1</v>
      </c>
      <c r="BH711">
        <f t="shared" si="696"/>
        <v>0.1</v>
      </c>
      <c r="BI711">
        <f t="shared" si="697"/>
        <v>0.1</v>
      </c>
      <c r="BJ711">
        <f t="shared" si="698"/>
        <v>0.1</v>
      </c>
      <c r="BK711">
        <f t="shared" si="699"/>
        <v>10.1</v>
      </c>
      <c r="BM711">
        <f t="shared" si="700"/>
        <v>1.2999999999999998</v>
      </c>
      <c r="BN711">
        <f t="shared" si="701"/>
        <v>1.2999999999999998</v>
      </c>
      <c r="BO711">
        <f t="shared" si="702"/>
        <v>1.2999999999999998</v>
      </c>
      <c r="BP711">
        <f t="shared" si="703"/>
        <v>1.2999999999999998</v>
      </c>
      <c r="BQ711">
        <f t="shared" si="704"/>
        <v>1.2999999999999998</v>
      </c>
      <c r="BR711">
        <f t="shared" si="705"/>
        <v>1.2099999999999997</v>
      </c>
      <c r="BS711">
        <f t="shared" si="706"/>
        <v>1.2099999999999997</v>
      </c>
      <c r="BT711">
        <f t="shared" si="707"/>
        <v>1.2099999999999997</v>
      </c>
      <c r="BU711">
        <f t="shared" si="708"/>
        <v>1.2099999999999997</v>
      </c>
      <c r="BV711">
        <f t="shared" si="709"/>
        <v>1.2099999999999997</v>
      </c>
      <c r="BW711">
        <f t="shared" si="710"/>
        <v>1.2099999999999997</v>
      </c>
      <c r="BX711">
        <f t="shared" si="711"/>
        <v>1.2099999999999997</v>
      </c>
      <c r="BY711">
        <f t="shared" si="712"/>
        <v>1.2099999999999997</v>
      </c>
      <c r="BZ711">
        <f t="shared" si="713"/>
        <v>1.2099999999999997</v>
      </c>
      <c r="CA711">
        <f t="shared" si="714"/>
        <v>1.2099999999999997</v>
      </c>
      <c r="CB711">
        <f t="shared" si="715"/>
        <v>1.2099999999999997</v>
      </c>
      <c r="CC711">
        <f t="shared" si="716"/>
        <v>1.2099999999999997</v>
      </c>
      <c r="CD711">
        <f t="shared" si="717"/>
        <v>1.2099999999999997</v>
      </c>
      <c r="CE711">
        <f t="shared" si="718"/>
        <v>1.2099999999999997</v>
      </c>
      <c r="CF711">
        <f t="shared" si="719"/>
        <v>65.210000000000008</v>
      </c>
      <c r="CH711">
        <f t="shared" si="720"/>
        <v>122.65</v>
      </c>
      <c r="CI711">
        <f t="shared" si="721"/>
        <v>22.000000000000004</v>
      </c>
      <c r="CJ711">
        <f t="shared" si="722"/>
        <v>12</v>
      </c>
      <c r="CK711">
        <f t="shared" si="723"/>
        <v>88.65</v>
      </c>
      <c r="CL711">
        <f t="shared" si="724"/>
        <v>0</v>
      </c>
      <c r="CM711">
        <f t="shared" si="725"/>
        <v>0</v>
      </c>
    </row>
    <row r="712" spans="1:91" x14ac:dyDescent="0.2">
      <c r="A712">
        <v>695</v>
      </c>
      <c r="B712">
        <f>B$14*(10-lgd*COUNTIF(Defaults!$AI712:$AR712,"&lt;="&amp;B$17))</f>
        <v>1.5</v>
      </c>
      <c r="C712">
        <f>C$14*(10-lgd*COUNTIF(Defaults!$AI712:$AR712,"&lt;="&amp;C$17))</f>
        <v>1.41</v>
      </c>
      <c r="D712">
        <f>D$14*(10-lgd*COUNTIF(Defaults!$AI712:$AR712,"&lt;="&amp;D$17))</f>
        <v>1.41</v>
      </c>
      <c r="E712">
        <f>E$14*(10-lgd*COUNTIF(Defaults!$AI712:$AR712,"&lt;="&amp;E$17))</f>
        <v>1.41</v>
      </c>
      <c r="F712">
        <f>F$14*(10-lgd*COUNTIF(Defaults!$AI712:$AR712,"&lt;="&amp;F$17))</f>
        <v>1.41</v>
      </c>
      <c r="G712">
        <f>G$14*(10-lgd*COUNTIF(Defaults!$AI712:$AR712,"&lt;="&amp;G$17))</f>
        <v>1.41</v>
      </c>
      <c r="H712">
        <f>H$14*(10-lgd*COUNTIF(Defaults!$AI712:$AR712,"&lt;="&amp;H$17))</f>
        <v>1.41</v>
      </c>
      <c r="I712">
        <f>I$14*(10-lgd*COUNTIF(Defaults!$AI712:$AR712,"&lt;="&amp;I$17))</f>
        <v>1.41</v>
      </c>
      <c r="J712">
        <f>J$14*(10-lgd*COUNTIF(Defaults!$AI712:$AR712,"&lt;="&amp;J$17))</f>
        <v>1.41</v>
      </c>
      <c r="K712">
        <f>K$14*(10-lgd*COUNTIF(Defaults!$AI712:$AR712,"&lt;="&amp;K$17))</f>
        <v>1.41</v>
      </c>
      <c r="L712">
        <f>L$14*(10-lgd*COUNTIF(Defaults!$AI712:$AR712,"&lt;="&amp;L$17))</f>
        <v>1.41</v>
      </c>
      <c r="M712">
        <f>M$14*(10-lgd*COUNTIF(Defaults!$AI712:$AR712,"&lt;="&amp;M$17))</f>
        <v>1.41</v>
      </c>
      <c r="N712">
        <f>N$14*(10-lgd*COUNTIF(Defaults!$AI712:$AR712,"&lt;="&amp;N$17))</f>
        <v>1.41</v>
      </c>
      <c r="O712">
        <f>O$14*(10-lgd*COUNTIF(Defaults!$AI712:$AR712,"&lt;="&amp;O$17))</f>
        <v>1.41</v>
      </c>
      <c r="P712">
        <f>P$14*(10-lgd*COUNTIF(Defaults!$AI712:$AR712,"&lt;="&amp;P$17))</f>
        <v>1.41</v>
      </c>
      <c r="Q712">
        <f>Q$14*(10-lgd*COUNTIF(Defaults!$AI712:$AR712,"&lt;="&amp;Q$17))</f>
        <v>1.41</v>
      </c>
      <c r="R712">
        <f>R$14*(10-lgd*COUNTIF(Defaults!$AI712:$AR712,"&lt;="&amp;R$17))</f>
        <v>1.41</v>
      </c>
      <c r="S712">
        <f>S$14*(10-lgd*COUNTIF(Defaults!$AI712:$AR712,"&lt;="&amp;S$17))</f>
        <v>1.41</v>
      </c>
      <c r="T712">
        <f>T$14*(10-lgd*COUNTIF(Defaults!$AI712:$AR712,"&lt;="&amp;T$17))</f>
        <v>1.41</v>
      </c>
      <c r="U712">
        <f>U$14*(10-lgd*COUNTIF(Defaults!$AI712:$AR712,"&lt;="&amp;U$17))</f>
        <v>95.410000000000011</v>
      </c>
      <c r="W712">
        <f t="shared" si="660"/>
        <v>0.1</v>
      </c>
      <c r="X712">
        <f t="shared" si="661"/>
        <v>0.1</v>
      </c>
      <c r="Y712">
        <f t="shared" si="662"/>
        <v>0.1</v>
      </c>
      <c r="Z712">
        <f t="shared" si="663"/>
        <v>0.1</v>
      </c>
      <c r="AA712">
        <f t="shared" si="664"/>
        <v>0.1</v>
      </c>
      <c r="AB712">
        <f t="shared" si="665"/>
        <v>0.1</v>
      </c>
      <c r="AC712">
        <f t="shared" si="666"/>
        <v>0.1</v>
      </c>
      <c r="AD712">
        <f t="shared" si="667"/>
        <v>0.1</v>
      </c>
      <c r="AE712">
        <f t="shared" si="668"/>
        <v>0.1</v>
      </c>
      <c r="AF712">
        <f t="shared" si="669"/>
        <v>0.1</v>
      </c>
      <c r="AG712">
        <f t="shared" si="670"/>
        <v>0.1</v>
      </c>
      <c r="AH712">
        <f t="shared" si="671"/>
        <v>0.1</v>
      </c>
      <c r="AI712">
        <f t="shared" si="672"/>
        <v>0.1</v>
      </c>
      <c r="AJ712">
        <f t="shared" si="673"/>
        <v>0.1</v>
      </c>
      <c r="AK712">
        <f t="shared" si="674"/>
        <v>0.1</v>
      </c>
      <c r="AL712">
        <f t="shared" si="675"/>
        <v>0.1</v>
      </c>
      <c r="AM712">
        <f t="shared" si="676"/>
        <v>0.1</v>
      </c>
      <c r="AN712">
        <f t="shared" si="677"/>
        <v>0.1</v>
      </c>
      <c r="AO712">
        <f t="shared" si="678"/>
        <v>0.1</v>
      </c>
      <c r="AP712">
        <f t="shared" si="679"/>
        <v>20.100000000000001</v>
      </c>
      <c r="AR712">
        <f t="shared" si="680"/>
        <v>0.1</v>
      </c>
      <c r="AS712">
        <f t="shared" si="681"/>
        <v>0.1</v>
      </c>
      <c r="AT712">
        <f t="shared" si="682"/>
        <v>0.1</v>
      </c>
      <c r="AU712">
        <f t="shared" si="683"/>
        <v>0.1</v>
      </c>
      <c r="AV712">
        <f t="shared" si="684"/>
        <v>0.1</v>
      </c>
      <c r="AW712">
        <f t="shared" si="685"/>
        <v>0.1</v>
      </c>
      <c r="AX712">
        <f t="shared" si="686"/>
        <v>0.1</v>
      </c>
      <c r="AY712">
        <f t="shared" si="687"/>
        <v>0.1</v>
      </c>
      <c r="AZ712">
        <f t="shared" si="688"/>
        <v>0.1</v>
      </c>
      <c r="BA712">
        <f t="shared" si="689"/>
        <v>0.1</v>
      </c>
      <c r="BB712">
        <f t="shared" si="690"/>
        <v>0.1</v>
      </c>
      <c r="BC712">
        <f t="shared" si="691"/>
        <v>0.1</v>
      </c>
      <c r="BD712">
        <f t="shared" si="692"/>
        <v>0.1</v>
      </c>
      <c r="BE712">
        <f t="shared" si="693"/>
        <v>0.1</v>
      </c>
      <c r="BF712">
        <f t="shared" si="694"/>
        <v>0.1</v>
      </c>
      <c r="BG712">
        <f t="shared" si="695"/>
        <v>0.1</v>
      </c>
      <c r="BH712">
        <f t="shared" si="696"/>
        <v>0.1</v>
      </c>
      <c r="BI712">
        <f t="shared" si="697"/>
        <v>0.1</v>
      </c>
      <c r="BJ712">
        <f t="shared" si="698"/>
        <v>0.1</v>
      </c>
      <c r="BK712">
        <f t="shared" si="699"/>
        <v>10.1</v>
      </c>
      <c r="BM712">
        <f t="shared" si="700"/>
        <v>1.2999999999999998</v>
      </c>
      <c r="BN712">
        <f t="shared" si="701"/>
        <v>1.2099999999999997</v>
      </c>
      <c r="BO712">
        <f t="shared" si="702"/>
        <v>1.2099999999999997</v>
      </c>
      <c r="BP712">
        <f t="shared" si="703"/>
        <v>1.2099999999999997</v>
      </c>
      <c r="BQ712">
        <f t="shared" si="704"/>
        <v>1.2099999999999997</v>
      </c>
      <c r="BR712">
        <f t="shared" si="705"/>
        <v>1.2099999999999997</v>
      </c>
      <c r="BS712">
        <f t="shared" si="706"/>
        <v>1.2099999999999997</v>
      </c>
      <c r="BT712">
        <f t="shared" si="707"/>
        <v>1.2099999999999997</v>
      </c>
      <c r="BU712">
        <f t="shared" si="708"/>
        <v>1.2099999999999997</v>
      </c>
      <c r="BV712">
        <f t="shared" si="709"/>
        <v>1.2099999999999997</v>
      </c>
      <c r="BW712">
        <f t="shared" si="710"/>
        <v>1.2099999999999997</v>
      </c>
      <c r="BX712">
        <f t="shared" si="711"/>
        <v>1.2099999999999997</v>
      </c>
      <c r="BY712">
        <f t="shared" si="712"/>
        <v>1.2099999999999997</v>
      </c>
      <c r="BZ712">
        <f t="shared" si="713"/>
        <v>1.2099999999999997</v>
      </c>
      <c r="CA712">
        <f t="shared" si="714"/>
        <v>1.2099999999999997</v>
      </c>
      <c r="CB712">
        <f t="shared" si="715"/>
        <v>1.2099999999999997</v>
      </c>
      <c r="CC712">
        <f t="shared" si="716"/>
        <v>1.2099999999999997</v>
      </c>
      <c r="CD712">
        <f t="shared" si="717"/>
        <v>1.2099999999999997</v>
      </c>
      <c r="CE712">
        <f t="shared" si="718"/>
        <v>1.2099999999999997</v>
      </c>
      <c r="CF712">
        <f t="shared" si="719"/>
        <v>65.210000000000008</v>
      </c>
      <c r="CH712">
        <f t="shared" si="720"/>
        <v>122.29000000000002</v>
      </c>
      <c r="CI712">
        <f t="shared" si="721"/>
        <v>22.000000000000004</v>
      </c>
      <c r="CJ712">
        <f t="shared" si="722"/>
        <v>12</v>
      </c>
      <c r="CK712">
        <f t="shared" si="723"/>
        <v>88.29</v>
      </c>
      <c r="CL712">
        <f t="shared" si="724"/>
        <v>0</v>
      </c>
      <c r="CM712">
        <f t="shared" si="725"/>
        <v>0</v>
      </c>
    </row>
    <row r="713" spans="1:91" x14ac:dyDescent="0.2">
      <c r="A713">
        <v>696</v>
      </c>
      <c r="B713">
        <f>B$14*(10-lgd*COUNTIF(Defaults!$AI713:$AR713,"&lt;="&amp;B$17))</f>
        <v>1.5</v>
      </c>
      <c r="C713">
        <f>C$14*(10-lgd*COUNTIF(Defaults!$AI713:$AR713,"&lt;="&amp;C$17))</f>
        <v>1.5</v>
      </c>
      <c r="D713">
        <f>D$14*(10-lgd*COUNTIF(Defaults!$AI713:$AR713,"&lt;="&amp;D$17))</f>
        <v>1.5</v>
      </c>
      <c r="E713">
        <f>E$14*(10-lgd*COUNTIF(Defaults!$AI713:$AR713,"&lt;="&amp;E$17))</f>
        <v>1.41</v>
      </c>
      <c r="F713">
        <f>F$14*(10-lgd*COUNTIF(Defaults!$AI713:$AR713,"&lt;="&amp;F$17))</f>
        <v>1.41</v>
      </c>
      <c r="G713">
        <f>G$14*(10-lgd*COUNTIF(Defaults!$AI713:$AR713,"&lt;="&amp;G$17))</f>
        <v>1.41</v>
      </c>
      <c r="H713">
        <f>H$14*(10-lgd*COUNTIF(Defaults!$AI713:$AR713,"&lt;="&amp;H$17))</f>
        <v>1.41</v>
      </c>
      <c r="I713">
        <f>I$14*(10-lgd*COUNTIF(Defaults!$AI713:$AR713,"&lt;="&amp;I$17))</f>
        <v>1.41</v>
      </c>
      <c r="J713">
        <f>J$14*(10-lgd*COUNTIF(Defaults!$AI713:$AR713,"&lt;="&amp;J$17))</f>
        <v>1.41</v>
      </c>
      <c r="K713">
        <f>K$14*(10-lgd*COUNTIF(Defaults!$AI713:$AR713,"&lt;="&amp;K$17))</f>
        <v>1.41</v>
      </c>
      <c r="L713">
        <f>L$14*(10-lgd*COUNTIF(Defaults!$AI713:$AR713,"&lt;="&amp;L$17))</f>
        <v>1.41</v>
      </c>
      <c r="M713">
        <f>M$14*(10-lgd*COUNTIF(Defaults!$AI713:$AR713,"&lt;="&amp;M$17))</f>
        <v>1.41</v>
      </c>
      <c r="N713">
        <f>N$14*(10-lgd*COUNTIF(Defaults!$AI713:$AR713,"&lt;="&amp;N$17))</f>
        <v>1.41</v>
      </c>
      <c r="O713">
        <f>O$14*(10-lgd*COUNTIF(Defaults!$AI713:$AR713,"&lt;="&amp;O$17))</f>
        <v>1.41</v>
      </c>
      <c r="P713">
        <f>P$14*(10-lgd*COUNTIF(Defaults!$AI713:$AR713,"&lt;="&amp;P$17))</f>
        <v>1.41</v>
      </c>
      <c r="Q713">
        <f>Q$14*(10-lgd*COUNTIF(Defaults!$AI713:$AR713,"&lt;="&amp;Q$17))</f>
        <v>1.41</v>
      </c>
      <c r="R713">
        <f>R$14*(10-lgd*COUNTIF(Defaults!$AI713:$AR713,"&lt;="&amp;R$17))</f>
        <v>1.41</v>
      </c>
      <c r="S713">
        <f>S$14*(10-lgd*COUNTIF(Defaults!$AI713:$AR713,"&lt;="&amp;S$17))</f>
        <v>1.41</v>
      </c>
      <c r="T713">
        <f>T$14*(10-lgd*COUNTIF(Defaults!$AI713:$AR713,"&lt;="&amp;T$17))</f>
        <v>1.41</v>
      </c>
      <c r="U713">
        <f>U$14*(10-lgd*COUNTIF(Defaults!$AI713:$AR713,"&lt;="&amp;U$17))</f>
        <v>95.410000000000011</v>
      </c>
      <c r="W713">
        <f t="shared" si="660"/>
        <v>0.1</v>
      </c>
      <c r="X713">
        <f t="shared" si="661"/>
        <v>0.1</v>
      </c>
      <c r="Y713">
        <f t="shared" si="662"/>
        <v>0.1</v>
      </c>
      <c r="Z713">
        <f t="shared" si="663"/>
        <v>0.1</v>
      </c>
      <c r="AA713">
        <f t="shared" si="664"/>
        <v>0.1</v>
      </c>
      <c r="AB713">
        <f t="shared" si="665"/>
        <v>0.1</v>
      </c>
      <c r="AC713">
        <f t="shared" si="666"/>
        <v>0.1</v>
      </c>
      <c r="AD713">
        <f t="shared" si="667"/>
        <v>0.1</v>
      </c>
      <c r="AE713">
        <f t="shared" si="668"/>
        <v>0.1</v>
      </c>
      <c r="AF713">
        <f t="shared" si="669"/>
        <v>0.1</v>
      </c>
      <c r="AG713">
        <f t="shared" si="670"/>
        <v>0.1</v>
      </c>
      <c r="AH713">
        <f t="shared" si="671"/>
        <v>0.1</v>
      </c>
      <c r="AI713">
        <f t="shared" si="672"/>
        <v>0.1</v>
      </c>
      <c r="AJ713">
        <f t="shared" si="673"/>
        <v>0.1</v>
      </c>
      <c r="AK713">
        <f t="shared" si="674"/>
        <v>0.1</v>
      </c>
      <c r="AL713">
        <f t="shared" si="675"/>
        <v>0.1</v>
      </c>
      <c r="AM713">
        <f t="shared" si="676"/>
        <v>0.1</v>
      </c>
      <c r="AN713">
        <f t="shared" si="677"/>
        <v>0.1</v>
      </c>
      <c r="AO713">
        <f t="shared" si="678"/>
        <v>0.1</v>
      </c>
      <c r="AP713">
        <f t="shared" si="679"/>
        <v>20.100000000000001</v>
      </c>
      <c r="AR713">
        <f t="shared" si="680"/>
        <v>0.1</v>
      </c>
      <c r="AS713">
        <f t="shared" si="681"/>
        <v>0.1</v>
      </c>
      <c r="AT713">
        <f t="shared" si="682"/>
        <v>0.1</v>
      </c>
      <c r="AU713">
        <f t="shared" si="683"/>
        <v>0.1</v>
      </c>
      <c r="AV713">
        <f t="shared" si="684"/>
        <v>0.1</v>
      </c>
      <c r="AW713">
        <f t="shared" si="685"/>
        <v>0.1</v>
      </c>
      <c r="AX713">
        <f t="shared" si="686"/>
        <v>0.1</v>
      </c>
      <c r="AY713">
        <f t="shared" si="687"/>
        <v>0.1</v>
      </c>
      <c r="AZ713">
        <f t="shared" si="688"/>
        <v>0.1</v>
      </c>
      <c r="BA713">
        <f t="shared" si="689"/>
        <v>0.1</v>
      </c>
      <c r="BB713">
        <f t="shared" si="690"/>
        <v>0.1</v>
      </c>
      <c r="BC713">
        <f t="shared" si="691"/>
        <v>0.1</v>
      </c>
      <c r="BD713">
        <f t="shared" si="692"/>
        <v>0.1</v>
      </c>
      <c r="BE713">
        <f t="shared" si="693"/>
        <v>0.1</v>
      </c>
      <c r="BF713">
        <f t="shared" si="694"/>
        <v>0.1</v>
      </c>
      <c r="BG713">
        <f t="shared" si="695"/>
        <v>0.1</v>
      </c>
      <c r="BH713">
        <f t="shared" si="696"/>
        <v>0.1</v>
      </c>
      <c r="BI713">
        <f t="shared" si="697"/>
        <v>0.1</v>
      </c>
      <c r="BJ713">
        <f t="shared" si="698"/>
        <v>0.1</v>
      </c>
      <c r="BK713">
        <f t="shared" si="699"/>
        <v>10.1</v>
      </c>
      <c r="BM713">
        <f t="shared" si="700"/>
        <v>1.2999999999999998</v>
      </c>
      <c r="BN713">
        <f t="shared" si="701"/>
        <v>1.2999999999999998</v>
      </c>
      <c r="BO713">
        <f t="shared" si="702"/>
        <v>1.2999999999999998</v>
      </c>
      <c r="BP713">
        <f t="shared" si="703"/>
        <v>1.2099999999999997</v>
      </c>
      <c r="BQ713">
        <f t="shared" si="704"/>
        <v>1.2099999999999997</v>
      </c>
      <c r="BR713">
        <f t="shared" si="705"/>
        <v>1.2099999999999997</v>
      </c>
      <c r="BS713">
        <f t="shared" si="706"/>
        <v>1.2099999999999997</v>
      </c>
      <c r="BT713">
        <f t="shared" si="707"/>
        <v>1.2099999999999997</v>
      </c>
      <c r="BU713">
        <f t="shared" si="708"/>
        <v>1.2099999999999997</v>
      </c>
      <c r="BV713">
        <f t="shared" si="709"/>
        <v>1.2099999999999997</v>
      </c>
      <c r="BW713">
        <f t="shared" si="710"/>
        <v>1.2099999999999997</v>
      </c>
      <c r="BX713">
        <f t="shared" si="711"/>
        <v>1.2099999999999997</v>
      </c>
      <c r="BY713">
        <f t="shared" si="712"/>
        <v>1.2099999999999997</v>
      </c>
      <c r="BZ713">
        <f t="shared" si="713"/>
        <v>1.2099999999999997</v>
      </c>
      <c r="CA713">
        <f t="shared" si="714"/>
        <v>1.2099999999999997</v>
      </c>
      <c r="CB713">
        <f t="shared" si="715"/>
        <v>1.2099999999999997</v>
      </c>
      <c r="CC713">
        <f t="shared" si="716"/>
        <v>1.2099999999999997</v>
      </c>
      <c r="CD713">
        <f t="shared" si="717"/>
        <v>1.2099999999999997</v>
      </c>
      <c r="CE713">
        <f t="shared" si="718"/>
        <v>1.2099999999999997</v>
      </c>
      <c r="CF713">
        <f t="shared" si="719"/>
        <v>65.210000000000008</v>
      </c>
      <c r="CH713">
        <f t="shared" si="720"/>
        <v>122.47000000000001</v>
      </c>
      <c r="CI713">
        <f t="shared" si="721"/>
        <v>22.000000000000004</v>
      </c>
      <c r="CJ713">
        <f t="shared" si="722"/>
        <v>12</v>
      </c>
      <c r="CK713">
        <f t="shared" si="723"/>
        <v>88.47</v>
      </c>
      <c r="CL713">
        <f t="shared" si="724"/>
        <v>0</v>
      </c>
      <c r="CM713">
        <f t="shared" si="725"/>
        <v>0</v>
      </c>
    </row>
    <row r="714" spans="1:91" x14ac:dyDescent="0.2">
      <c r="A714">
        <v>697</v>
      </c>
      <c r="B714">
        <f>B$14*(10-lgd*COUNTIF(Defaults!$AI714:$AR714,"&lt;="&amp;B$17))</f>
        <v>1.5</v>
      </c>
      <c r="C714">
        <f>C$14*(10-lgd*COUNTIF(Defaults!$AI714:$AR714,"&lt;="&amp;C$17))</f>
        <v>1.5</v>
      </c>
      <c r="D714">
        <f>D$14*(10-lgd*COUNTIF(Defaults!$AI714:$AR714,"&lt;="&amp;D$17))</f>
        <v>1.5</v>
      </c>
      <c r="E714">
        <f>E$14*(10-lgd*COUNTIF(Defaults!$AI714:$AR714,"&lt;="&amp;E$17))</f>
        <v>1.5</v>
      </c>
      <c r="F714">
        <f>F$14*(10-lgd*COUNTIF(Defaults!$AI714:$AR714,"&lt;="&amp;F$17))</f>
        <v>1.5</v>
      </c>
      <c r="G714">
        <f>G$14*(10-lgd*COUNTIF(Defaults!$AI714:$AR714,"&lt;="&amp;G$17))</f>
        <v>1.5</v>
      </c>
      <c r="H714">
        <f>H$14*(10-lgd*COUNTIF(Defaults!$AI714:$AR714,"&lt;="&amp;H$17))</f>
        <v>1.5</v>
      </c>
      <c r="I714">
        <f>I$14*(10-lgd*COUNTIF(Defaults!$AI714:$AR714,"&lt;="&amp;I$17))</f>
        <v>1.5</v>
      </c>
      <c r="J714">
        <f>J$14*(10-lgd*COUNTIF(Defaults!$AI714:$AR714,"&lt;="&amp;J$17))</f>
        <v>1.5</v>
      </c>
      <c r="K714">
        <f>K$14*(10-lgd*COUNTIF(Defaults!$AI714:$AR714,"&lt;="&amp;K$17))</f>
        <v>1.5</v>
      </c>
      <c r="L714">
        <f>L$14*(10-lgd*COUNTIF(Defaults!$AI714:$AR714,"&lt;="&amp;L$17))</f>
        <v>1.5</v>
      </c>
      <c r="M714">
        <f>M$14*(10-lgd*COUNTIF(Defaults!$AI714:$AR714,"&lt;="&amp;M$17))</f>
        <v>1.5</v>
      </c>
      <c r="N714">
        <f>N$14*(10-lgd*COUNTIF(Defaults!$AI714:$AR714,"&lt;="&amp;N$17))</f>
        <v>1.5</v>
      </c>
      <c r="O714">
        <f>O$14*(10-lgd*COUNTIF(Defaults!$AI714:$AR714,"&lt;="&amp;O$17))</f>
        <v>1.5</v>
      </c>
      <c r="P714">
        <f>P$14*(10-lgd*COUNTIF(Defaults!$AI714:$AR714,"&lt;="&amp;P$17))</f>
        <v>1.5</v>
      </c>
      <c r="Q714">
        <f>Q$14*(10-lgd*COUNTIF(Defaults!$AI714:$AR714,"&lt;="&amp;Q$17))</f>
        <v>1.5</v>
      </c>
      <c r="R714">
        <f>R$14*(10-lgd*COUNTIF(Defaults!$AI714:$AR714,"&lt;="&amp;R$17))</f>
        <v>1.5</v>
      </c>
      <c r="S714">
        <f>S$14*(10-lgd*COUNTIF(Defaults!$AI714:$AR714,"&lt;="&amp;S$17))</f>
        <v>1.5</v>
      </c>
      <c r="T714">
        <f>T$14*(10-lgd*COUNTIF(Defaults!$AI714:$AR714,"&lt;="&amp;T$17))</f>
        <v>1.5</v>
      </c>
      <c r="U714">
        <f>U$14*(10-lgd*COUNTIF(Defaults!$AI714:$AR714,"&lt;="&amp;U$17))</f>
        <v>101.5</v>
      </c>
      <c r="W714">
        <f t="shared" si="660"/>
        <v>0.1</v>
      </c>
      <c r="X714">
        <f t="shared" si="661"/>
        <v>0.1</v>
      </c>
      <c r="Y714">
        <f t="shared" si="662"/>
        <v>0.1</v>
      </c>
      <c r="Z714">
        <f t="shared" si="663"/>
        <v>0.1</v>
      </c>
      <c r="AA714">
        <f t="shared" si="664"/>
        <v>0.1</v>
      </c>
      <c r="AB714">
        <f t="shared" si="665"/>
        <v>0.1</v>
      </c>
      <c r="AC714">
        <f t="shared" si="666"/>
        <v>0.1</v>
      </c>
      <c r="AD714">
        <f t="shared" si="667"/>
        <v>0.1</v>
      </c>
      <c r="AE714">
        <f t="shared" si="668"/>
        <v>0.1</v>
      </c>
      <c r="AF714">
        <f t="shared" si="669"/>
        <v>0.1</v>
      </c>
      <c r="AG714">
        <f t="shared" si="670"/>
        <v>0.1</v>
      </c>
      <c r="AH714">
        <f t="shared" si="671"/>
        <v>0.1</v>
      </c>
      <c r="AI714">
        <f t="shared" si="672"/>
        <v>0.1</v>
      </c>
      <c r="AJ714">
        <f t="shared" si="673"/>
        <v>0.1</v>
      </c>
      <c r="AK714">
        <f t="shared" si="674"/>
        <v>0.1</v>
      </c>
      <c r="AL714">
        <f t="shared" si="675"/>
        <v>0.1</v>
      </c>
      <c r="AM714">
        <f t="shared" si="676"/>
        <v>0.1</v>
      </c>
      <c r="AN714">
        <f t="shared" si="677"/>
        <v>0.1</v>
      </c>
      <c r="AO714">
        <f t="shared" si="678"/>
        <v>0.1</v>
      </c>
      <c r="AP714">
        <f t="shared" si="679"/>
        <v>20.100000000000001</v>
      </c>
      <c r="AR714">
        <f t="shared" si="680"/>
        <v>0.1</v>
      </c>
      <c r="AS714">
        <f t="shared" si="681"/>
        <v>0.1</v>
      </c>
      <c r="AT714">
        <f t="shared" si="682"/>
        <v>0.1</v>
      </c>
      <c r="AU714">
        <f t="shared" si="683"/>
        <v>0.1</v>
      </c>
      <c r="AV714">
        <f t="shared" si="684"/>
        <v>0.1</v>
      </c>
      <c r="AW714">
        <f t="shared" si="685"/>
        <v>0.1</v>
      </c>
      <c r="AX714">
        <f t="shared" si="686"/>
        <v>0.1</v>
      </c>
      <c r="AY714">
        <f t="shared" si="687"/>
        <v>0.1</v>
      </c>
      <c r="AZ714">
        <f t="shared" si="688"/>
        <v>0.1</v>
      </c>
      <c r="BA714">
        <f t="shared" si="689"/>
        <v>0.1</v>
      </c>
      <c r="BB714">
        <f t="shared" si="690"/>
        <v>0.1</v>
      </c>
      <c r="BC714">
        <f t="shared" si="691"/>
        <v>0.1</v>
      </c>
      <c r="BD714">
        <f t="shared" si="692"/>
        <v>0.1</v>
      </c>
      <c r="BE714">
        <f t="shared" si="693"/>
        <v>0.1</v>
      </c>
      <c r="BF714">
        <f t="shared" si="694"/>
        <v>0.1</v>
      </c>
      <c r="BG714">
        <f t="shared" si="695"/>
        <v>0.1</v>
      </c>
      <c r="BH714">
        <f t="shared" si="696"/>
        <v>0.1</v>
      </c>
      <c r="BI714">
        <f t="shared" si="697"/>
        <v>0.1</v>
      </c>
      <c r="BJ714">
        <f t="shared" si="698"/>
        <v>0.1</v>
      </c>
      <c r="BK714">
        <f t="shared" si="699"/>
        <v>10.1</v>
      </c>
      <c r="BM714">
        <f t="shared" si="700"/>
        <v>1.2999999999999998</v>
      </c>
      <c r="BN714">
        <f t="shared" si="701"/>
        <v>1.2999999999999998</v>
      </c>
      <c r="BO714">
        <f t="shared" si="702"/>
        <v>1.2999999999999998</v>
      </c>
      <c r="BP714">
        <f t="shared" si="703"/>
        <v>1.2999999999999998</v>
      </c>
      <c r="BQ714">
        <f t="shared" si="704"/>
        <v>1.2999999999999998</v>
      </c>
      <c r="BR714">
        <f t="shared" si="705"/>
        <v>1.2999999999999998</v>
      </c>
      <c r="BS714">
        <f t="shared" si="706"/>
        <v>1.2999999999999998</v>
      </c>
      <c r="BT714">
        <f t="shared" si="707"/>
        <v>1.2999999999999998</v>
      </c>
      <c r="BU714">
        <f t="shared" si="708"/>
        <v>1.2999999999999998</v>
      </c>
      <c r="BV714">
        <f t="shared" si="709"/>
        <v>1.2999999999999998</v>
      </c>
      <c r="BW714">
        <f t="shared" si="710"/>
        <v>1.2999999999999998</v>
      </c>
      <c r="BX714">
        <f t="shared" si="711"/>
        <v>1.2999999999999998</v>
      </c>
      <c r="BY714">
        <f t="shared" si="712"/>
        <v>1.2999999999999998</v>
      </c>
      <c r="BZ714">
        <f t="shared" si="713"/>
        <v>1.2999999999999998</v>
      </c>
      <c r="CA714">
        <f t="shared" si="714"/>
        <v>1.2999999999999998</v>
      </c>
      <c r="CB714">
        <f t="shared" si="715"/>
        <v>1.2999999999999998</v>
      </c>
      <c r="CC714">
        <f t="shared" si="716"/>
        <v>1.2999999999999998</v>
      </c>
      <c r="CD714">
        <f t="shared" si="717"/>
        <v>1.2999999999999998</v>
      </c>
      <c r="CE714">
        <f t="shared" si="718"/>
        <v>1.2999999999999998</v>
      </c>
      <c r="CF714">
        <f t="shared" si="719"/>
        <v>71.300000000000011</v>
      </c>
      <c r="CH714">
        <f t="shared" si="720"/>
        <v>130</v>
      </c>
      <c r="CI714">
        <f t="shared" si="721"/>
        <v>22.000000000000004</v>
      </c>
      <c r="CJ714">
        <f t="shared" si="722"/>
        <v>12</v>
      </c>
      <c r="CK714">
        <f t="shared" si="723"/>
        <v>96.000000000000014</v>
      </c>
      <c r="CL714">
        <f t="shared" si="724"/>
        <v>0</v>
      </c>
      <c r="CM714">
        <f t="shared" si="725"/>
        <v>0</v>
      </c>
    </row>
    <row r="715" spans="1:91" x14ac:dyDescent="0.2">
      <c r="A715">
        <v>698</v>
      </c>
      <c r="B715">
        <f>B$14*(10-lgd*COUNTIF(Defaults!$AI715:$AR715,"&lt;="&amp;B$17))</f>
        <v>1.5</v>
      </c>
      <c r="C715">
        <f>C$14*(10-lgd*COUNTIF(Defaults!$AI715:$AR715,"&lt;="&amp;C$17))</f>
        <v>1.5</v>
      </c>
      <c r="D715">
        <f>D$14*(10-lgd*COUNTIF(Defaults!$AI715:$AR715,"&lt;="&amp;D$17))</f>
        <v>1.5</v>
      </c>
      <c r="E715">
        <f>E$14*(10-lgd*COUNTIF(Defaults!$AI715:$AR715,"&lt;="&amp;E$17))</f>
        <v>1.41</v>
      </c>
      <c r="F715">
        <f>F$14*(10-lgd*COUNTIF(Defaults!$AI715:$AR715,"&lt;="&amp;F$17))</f>
        <v>1.32</v>
      </c>
      <c r="G715">
        <f>G$14*(10-lgd*COUNTIF(Defaults!$AI715:$AR715,"&lt;="&amp;G$17))</f>
        <v>1.32</v>
      </c>
      <c r="H715">
        <f>H$14*(10-lgd*COUNTIF(Defaults!$AI715:$AR715,"&lt;="&amp;H$17))</f>
        <v>1.32</v>
      </c>
      <c r="I715">
        <f>I$14*(10-lgd*COUNTIF(Defaults!$AI715:$AR715,"&lt;="&amp;I$17))</f>
        <v>1.32</v>
      </c>
      <c r="J715">
        <f>J$14*(10-lgd*COUNTIF(Defaults!$AI715:$AR715,"&lt;="&amp;J$17))</f>
        <v>1.32</v>
      </c>
      <c r="K715">
        <f>K$14*(10-lgd*COUNTIF(Defaults!$AI715:$AR715,"&lt;="&amp;K$17))</f>
        <v>1.32</v>
      </c>
      <c r="L715">
        <f>L$14*(10-lgd*COUNTIF(Defaults!$AI715:$AR715,"&lt;="&amp;L$17))</f>
        <v>1.32</v>
      </c>
      <c r="M715">
        <f>M$14*(10-lgd*COUNTIF(Defaults!$AI715:$AR715,"&lt;="&amp;M$17))</f>
        <v>1.32</v>
      </c>
      <c r="N715">
        <f>N$14*(10-lgd*COUNTIF(Defaults!$AI715:$AR715,"&lt;="&amp;N$17))</f>
        <v>1.32</v>
      </c>
      <c r="O715">
        <f>O$14*(10-lgd*COUNTIF(Defaults!$AI715:$AR715,"&lt;="&amp;O$17))</f>
        <v>1.32</v>
      </c>
      <c r="P715">
        <f>P$14*(10-lgd*COUNTIF(Defaults!$AI715:$AR715,"&lt;="&amp;P$17))</f>
        <v>1.2299999999999998</v>
      </c>
      <c r="Q715">
        <f>Q$14*(10-lgd*COUNTIF(Defaults!$AI715:$AR715,"&lt;="&amp;Q$17))</f>
        <v>1.2299999999999998</v>
      </c>
      <c r="R715">
        <f>R$14*(10-lgd*COUNTIF(Defaults!$AI715:$AR715,"&lt;="&amp;R$17))</f>
        <v>1.2299999999999998</v>
      </c>
      <c r="S715">
        <f>S$14*(10-lgd*COUNTIF(Defaults!$AI715:$AR715,"&lt;="&amp;S$17))</f>
        <v>1.2299999999999998</v>
      </c>
      <c r="T715">
        <f>T$14*(10-lgd*COUNTIF(Defaults!$AI715:$AR715,"&lt;="&amp;T$17))</f>
        <v>1.2299999999999998</v>
      </c>
      <c r="U715">
        <f>U$14*(10-lgd*COUNTIF(Defaults!$AI715:$AR715,"&lt;="&amp;U$17))</f>
        <v>83.22999999999999</v>
      </c>
      <c r="W715">
        <f t="shared" si="660"/>
        <v>0.1</v>
      </c>
      <c r="X715">
        <f t="shared" si="661"/>
        <v>0.1</v>
      </c>
      <c r="Y715">
        <f t="shared" si="662"/>
        <v>0.1</v>
      </c>
      <c r="Z715">
        <f t="shared" si="663"/>
        <v>0.1</v>
      </c>
      <c r="AA715">
        <f t="shared" si="664"/>
        <v>0.1</v>
      </c>
      <c r="AB715">
        <f t="shared" si="665"/>
        <v>0.1</v>
      </c>
      <c r="AC715">
        <f t="shared" si="666"/>
        <v>0.1</v>
      </c>
      <c r="AD715">
        <f t="shared" si="667"/>
        <v>0.1</v>
      </c>
      <c r="AE715">
        <f t="shared" si="668"/>
        <v>0.1</v>
      </c>
      <c r="AF715">
        <f t="shared" si="669"/>
        <v>0.1</v>
      </c>
      <c r="AG715">
        <f t="shared" si="670"/>
        <v>0.1</v>
      </c>
      <c r="AH715">
        <f t="shared" si="671"/>
        <v>0.1</v>
      </c>
      <c r="AI715">
        <f t="shared" si="672"/>
        <v>0.1</v>
      </c>
      <c r="AJ715">
        <f t="shared" si="673"/>
        <v>0.1</v>
      </c>
      <c r="AK715">
        <f t="shared" si="674"/>
        <v>0.1</v>
      </c>
      <c r="AL715">
        <f t="shared" si="675"/>
        <v>0.1</v>
      </c>
      <c r="AM715">
        <f t="shared" si="676"/>
        <v>0.1</v>
      </c>
      <c r="AN715">
        <f t="shared" si="677"/>
        <v>0.1</v>
      </c>
      <c r="AO715">
        <f t="shared" si="678"/>
        <v>0.1</v>
      </c>
      <c r="AP715">
        <f t="shared" si="679"/>
        <v>20.100000000000001</v>
      </c>
      <c r="AR715">
        <f t="shared" si="680"/>
        <v>0.1</v>
      </c>
      <c r="AS715">
        <f t="shared" si="681"/>
        <v>0.1</v>
      </c>
      <c r="AT715">
        <f t="shared" si="682"/>
        <v>0.1</v>
      </c>
      <c r="AU715">
        <f t="shared" si="683"/>
        <v>0.1</v>
      </c>
      <c r="AV715">
        <f t="shared" si="684"/>
        <v>0.1</v>
      </c>
      <c r="AW715">
        <f t="shared" si="685"/>
        <v>0.1</v>
      </c>
      <c r="AX715">
        <f t="shared" si="686"/>
        <v>0.1</v>
      </c>
      <c r="AY715">
        <f t="shared" si="687"/>
        <v>0.1</v>
      </c>
      <c r="AZ715">
        <f t="shared" si="688"/>
        <v>0.1</v>
      </c>
      <c r="BA715">
        <f t="shared" si="689"/>
        <v>0.1</v>
      </c>
      <c r="BB715">
        <f t="shared" si="690"/>
        <v>0.1</v>
      </c>
      <c r="BC715">
        <f t="shared" si="691"/>
        <v>0.1</v>
      </c>
      <c r="BD715">
        <f t="shared" si="692"/>
        <v>0.1</v>
      </c>
      <c r="BE715">
        <f t="shared" si="693"/>
        <v>0.1</v>
      </c>
      <c r="BF715">
        <f t="shared" si="694"/>
        <v>0.1</v>
      </c>
      <c r="BG715">
        <f t="shared" si="695"/>
        <v>0.1</v>
      </c>
      <c r="BH715">
        <f t="shared" si="696"/>
        <v>0.1</v>
      </c>
      <c r="BI715">
        <f t="shared" si="697"/>
        <v>0.1</v>
      </c>
      <c r="BJ715">
        <f t="shared" si="698"/>
        <v>0.1</v>
      </c>
      <c r="BK715">
        <f t="shared" si="699"/>
        <v>10.1</v>
      </c>
      <c r="BM715">
        <f t="shared" si="700"/>
        <v>1.2999999999999998</v>
      </c>
      <c r="BN715">
        <f t="shared" si="701"/>
        <v>1.2999999999999998</v>
      </c>
      <c r="BO715">
        <f t="shared" si="702"/>
        <v>1.2999999999999998</v>
      </c>
      <c r="BP715">
        <f t="shared" si="703"/>
        <v>1.2099999999999997</v>
      </c>
      <c r="BQ715">
        <f t="shared" si="704"/>
        <v>1.1199999999999999</v>
      </c>
      <c r="BR715">
        <f t="shared" si="705"/>
        <v>1.1199999999999999</v>
      </c>
      <c r="BS715">
        <f t="shared" si="706"/>
        <v>1.1199999999999999</v>
      </c>
      <c r="BT715">
        <f t="shared" si="707"/>
        <v>1.1199999999999999</v>
      </c>
      <c r="BU715">
        <f t="shared" si="708"/>
        <v>1.1199999999999999</v>
      </c>
      <c r="BV715">
        <f t="shared" si="709"/>
        <v>1.1199999999999999</v>
      </c>
      <c r="BW715">
        <f t="shared" si="710"/>
        <v>1.1199999999999999</v>
      </c>
      <c r="BX715">
        <f t="shared" si="711"/>
        <v>1.1199999999999999</v>
      </c>
      <c r="BY715">
        <f t="shared" si="712"/>
        <v>1.1199999999999999</v>
      </c>
      <c r="BZ715">
        <f t="shared" si="713"/>
        <v>1.1199999999999999</v>
      </c>
      <c r="CA715">
        <f t="shared" si="714"/>
        <v>1.0299999999999996</v>
      </c>
      <c r="CB715">
        <f t="shared" si="715"/>
        <v>1.0299999999999996</v>
      </c>
      <c r="CC715">
        <f t="shared" si="716"/>
        <v>1.0299999999999996</v>
      </c>
      <c r="CD715">
        <f t="shared" si="717"/>
        <v>1.0299999999999996</v>
      </c>
      <c r="CE715">
        <f t="shared" si="718"/>
        <v>1.0299999999999996</v>
      </c>
      <c r="CF715">
        <f t="shared" si="719"/>
        <v>53.029999999999987</v>
      </c>
      <c r="CH715">
        <f t="shared" si="720"/>
        <v>108.49</v>
      </c>
      <c r="CI715">
        <f t="shared" si="721"/>
        <v>22.000000000000004</v>
      </c>
      <c r="CJ715">
        <f t="shared" si="722"/>
        <v>12</v>
      </c>
      <c r="CK715">
        <f t="shared" si="723"/>
        <v>74.489999999999981</v>
      </c>
      <c r="CL715">
        <f t="shared" si="724"/>
        <v>0</v>
      </c>
      <c r="CM715">
        <f t="shared" si="725"/>
        <v>0</v>
      </c>
    </row>
    <row r="716" spans="1:91" x14ac:dyDescent="0.2">
      <c r="A716">
        <v>699</v>
      </c>
      <c r="B716">
        <f>B$14*(10-lgd*COUNTIF(Defaults!$AI716:$AR716,"&lt;="&amp;B$17))</f>
        <v>1.5</v>
      </c>
      <c r="C716">
        <f>C$14*(10-lgd*COUNTIF(Defaults!$AI716:$AR716,"&lt;="&amp;C$17))</f>
        <v>1.5</v>
      </c>
      <c r="D716">
        <f>D$14*(10-lgd*COUNTIF(Defaults!$AI716:$AR716,"&lt;="&amp;D$17))</f>
        <v>1.5</v>
      </c>
      <c r="E716">
        <f>E$14*(10-lgd*COUNTIF(Defaults!$AI716:$AR716,"&lt;="&amp;E$17))</f>
        <v>1.41</v>
      </c>
      <c r="F716">
        <f>F$14*(10-lgd*COUNTIF(Defaults!$AI716:$AR716,"&lt;="&amp;F$17))</f>
        <v>1.41</v>
      </c>
      <c r="G716">
        <f>G$14*(10-lgd*COUNTIF(Defaults!$AI716:$AR716,"&lt;="&amp;G$17))</f>
        <v>1.41</v>
      </c>
      <c r="H716">
        <f>H$14*(10-lgd*COUNTIF(Defaults!$AI716:$AR716,"&lt;="&amp;H$17))</f>
        <v>1.41</v>
      </c>
      <c r="I716">
        <f>I$14*(10-lgd*COUNTIF(Defaults!$AI716:$AR716,"&lt;="&amp;I$17))</f>
        <v>1.41</v>
      </c>
      <c r="J716">
        <f>J$14*(10-lgd*COUNTIF(Defaults!$AI716:$AR716,"&lt;="&amp;J$17))</f>
        <v>1.41</v>
      </c>
      <c r="K716">
        <f>K$14*(10-lgd*COUNTIF(Defaults!$AI716:$AR716,"&lt;="&amp;K$17))</f>
        <v>1.41</v>
      </c>
      <c r="L716">
        <f>L$14*(10-lgd*COUNTIF(Defaults!$AI716:$AR716,"&lt;="&amp;L$17))</f>
        <v>1.41</v>
      </c>
      <c r="M716">
        <f>M$14*(10-lgd*COUNTIF(Defaults!$AI716:$AR716,"&lt;="&amp;M$17))</f>
        <v>1.32</v>
      </c>
      <c r="N716">
        <f>N$14*(10-lgd*COUNTIF(Defaults!$AI716:$AR716,"&lt;="&amp;N$17))</f>
        <v>1.32</v>
      </c>
      <c r="O716">
        <f>O$14*(10-lgd*COUNTIF(Defaults!$AI716:$AR716,"&lt;="&amp;O$17))</f>
        <v>1.2299999999999998</v>
      </c>
      <c r="P716">
        <f>P$14*(10-lgd*COUNTIF(Defaults!$AI716:$AR716,"&lt;="&amp;P$17))</f>
        <v>1.2299999999999998</v>
      </c>
      <c r="Q716">
        <f>Q$14*(10-lgd*COUNTIF(Defaults!$AI716:$AR716,"&lt;="&amp;Q$17))</f>
        <v>1.2299999999999998</v>
      </c>
      <c r="R716">
        <f>R$14*(10-lgd*COUNTIF(Defaults!$AI716:$AR716,"&lt;="&amp;R$17))</f>
        <v>1.2299999999999998</v>
      </c>
      <c r="S716">
        <f>S$14*(10-lgd*COUNTIF(Defaults!$AI716:$AR716,"&lt;="&amp;S$17))</f>
        <v>1.2299999999999998</v>
      </c>
      <c r="T716">
        <f>T$14*(10-lgd*COUNTIF(Defaults!$AI716:$AR716,"&lt;="&amp;T$17))</f>
        <v>1.2299999999999998</v>
      </c>
      <c r="U716">
        <f>U$14*(10-lgd*COUNTIF(Defaults!$AI716:$AR716,"&lt;="&amp;U$17))</f>
        <v>83.22999999999999</v>
      </c>
      <c r="W716">
        <f t="shared" si="660"/>
        <v>0.1</v>
      </c>
      <c r="X716">
        <f t="shared" si="661"/>
        <v>0.1</v>
      </c>
      <c r="Y716">
        <f t="shared" si="662"/>
        <v>0.1</v>
      </c>
      <c r="Z716">
        <f t="shared" si="663"/>
        <v>0.1</v>
      </c>
      <c r="AA716">
        <f t="shared" si="664"/>
        <v>0.1</v>
      </c>
      <c r="AB716">
        <f t="shared" si="665"/>
        <v>0.1</v>
      </c>
      <c r="AC716">
        <f t="shared" si="666"/>
        <v>0.1</v>
      </c>
      <c r="AD716">
        <f t="shared" si="667"/>
        <v>0.1</v>
      </c>
      <c r="AE716">
        <f t="shared" si="668"/>
        <v>0.1</v>
      </c>
      <c r="AF716">
        <f t="shared" si="669"/>
        <v>0.1</v>
      </c>
      <c r="AG716">
        <f t="shared" si="670"/>
        <v>0.1</v>
      </c>
      <c r="AH716">
        <f t="shared" si="671"/>
        <v>0.1</v>
      </c>
      <c r="AI716">
        <f t="shared" si="672"/>
        <v>0.1</v>
      </c>
      <c r="AJ716">
        <f t="shared" si="673"/>
        <v>0.1</v>
      </c>
      <c r="AK716">
        <f t="shared" si="674"/>
        <v>0.1</v>
      </c>
      <c r="AL716">
        <f t="shared" si="675"/>
        <v>0.1</v>
      </c>
      <c r="AM716">
        <f t="shared" si="676"/>
        <v>0.1</v>
      </c>
      <c r="AN716">
        <f t="shared" si="677"/>
        <v>0.1</v>
      </c>
      <c r="AO716">
        <f t="shared" si="678"/>
        <v>0.1</v>
      </c>
      <c r="AP716">
        <f t="shared" si="679"/>
        <v>20.100000000000001</v>
      </c>
      <c r="AR716">
        <f t="shared" si="680"/>
        <v>0.1</v>
      </c>
      <c r="AS716">
        <f t="shared" si="681"/>
        <v>0.1</v>
      </c>
      <c r="AT716">
        <f t="shared" si="682"/>
        <v>0.1</v>
      </c>
      <c r="AU716">
        <f t="shared" si="683"/>
        <v>0.1</v>
      </c>
      <c r="AV716">
        <f t="shared" si="684"/>
        <v>0.1</v>
      </c>
      <c r="AW716">
        <f t="shared" si="685"/>
        <v>0.1</v>
      </c>
      <c r="AX716">
        <f t="shared" si="686"/>
        <v>0.1</v>
      </c>
      <c r="AY716">
        <f t="shared" si="687"/>
        <v>0.1</v>
      </c>
      <c r="AZ716">
        <f t="shared" si="688"/>
        <v>0.1</v>
      </c>
      <c r="BA716">
        <f t="shared" si="689"/>
        <v>0.1</v>
      </c>
      <c r="BB716">
        <f t="shared" si="690"/>
        <v>0.1</v>
      </c>
      <c r="BC716">
        <f t="shared" si="691"/>
        <v>0.1</v>
      </c>
      <c r="BD716">
        <f t="shared" si="692"/>
        <v>0.1</v>
      </c>
      <c r="BE716">
        <f t="shared" si="693"/>
        <v>0.1</v>
      </c>
      <c r="BF716">
        <f t="shared" si="694"/>
        <v>0.1</v>
      </c>
      <c r="BG716">
        <f t="shared" si="695"/>
        <v>0.1</v>
      </c>
      <c r="BH716">
        <f t="shared" si="696"/>
        <v>0.1</v>
      </c>
      <c r="BI716">
        <f t="shared" si="697"/>
        <v>0.1</v>
      </c>
      <c r="BJ716">
        <f t="shared" si="698"/>
        <v>0.1</v>
      </c>
      <c r="BK716">
        <f t="shared" si="699"/>
        <v>10.1</v>
      </c>
      <c r="BM716">
        <f t="shared" si="700"/>
        <v>1.2999999999999998</v>
      </c>
      <c r="BN716">
        <f t="shared" si="701"/>
        <v>1.2999999999999998</v>
      </c>
      <c r="BO716">
        <f t="shared" si="702"/>
        <v>1.2999999999999998</v>
      </c>
      <c r="BP716">
        <f t="shared" si="703"/>
        <v>1.2099999999999997</v>
      </c>
      <c r="BQ716">
        <f t="shared" si="704"/>
        <v>1.2099999999999997</v>
      </c>
      <c r="BR716">
        <f t="shared" si="705"/>
        <v>1.2099999999999997</v>
      </c>
      <c r="BS716">
        <f t="shared" si="706"/>
        <v>1.2099999999999997</v>
      </c>
      <c r="BT716">
        <f t="shared" si="707"/>
        <v>1.2099999999999997</v>
      </c>
      <c r="BU716">
        <f t="shared" si="708"/>
        <v>1.2099999999999997</v>
      </c>
      <c r="BV716">
        <f t="shared" si="709"/>
        <v>1.2099999999999997</v>
      </c>
      <c r="BW716">
        <f t="shared" si="710"/>
        <v>1.2099999999999997</v>
      </c>
      <c r="BX716">
        <f t="shared" si="711"/>
        <v>1.1199999999999999</v>
      </c>
      <c r="BY716">
        <f t="shared" si="712"/>
        <v>1.1199999999999999</v>
      </c>
      <c r="BZ716">
        <f t="shared" si="713"/>
        <v>1.0299999999999996</v>
      </c>
      <c r="CA716">
        <f t="shared" si="714"/>
        <v>1.0299999999999996</v>
      </c>
      <c r="CB716">
        <f t="shared" si="715"/>
        <v>1.0299999999999996</v>
      </c>
      <c r="CC716">
        <f t="shared" si="716"/>
        <v>1.0299999999999996</v>
      </c>
      <c r="CD716">
        <f t="shared" si="717"/>
        <v>1.0299999999999996</v>
      </c>
      <c r="CE716">
        <f t="shared" si="718"/>
        <v>1.0299999999999996</v>
      </c>
      <c r="CF716">
        <f t="shared" si="719"/>
        <v>53.029999999999987</v>
      </c>
      <c r="CH716">
        <f t="shared" si="720"/>
        <v>109.03</v>
      </c>
      <c r="CI716">
        <f t="shared" si="721"/>
        <v>22.000000000000004</v>
      </c>
      <c r="CJ716">
        <f t="shared" si="722"/>
        <v>12</v>
      </c>
      <c r="CK716">
        <f t="shared" si="723"/>
        <v>75.029999999999987</v>
      </c>
      <c r="CL716">
        <f t="shared" si="724"/>
        <v>0</v>
      </c>
      <c r="CM716">
        <f t="shared" si="725"/>
        <v>0</v>
      </c>
    </row>
    <row r="717" spans="1:91" x14ac:dyDescent="0.2">
      <c r="A717">
        <v>700</v>
      </c>
      <c r="B717">
        <f>B$14*(10-lgd*COUNTIF(Defaults!$AI717:$AR717,"&lt;="&amp;B$17))</f>
        <v>1.5</v>
      </c>
      <c r="C717">
        <f>C$14*(10-lgd*COUNTIF(Defaults!$AI717:$AR717,"&lt;="&amp;C$17))</f>
        <v>1.5</v>
      </c>
      <c r="D717">
        <f>D$14*(10-lgd*COUNTIF(Defaults!$AI717:$AR717,"&lt;="&amp;D$17))</f>
        <v>1.5</v>
      </c>
      <c r="E717">
        <f>E$14*(10-lgd*COUNTIF(Defaults!$AI717:$AR717,"&lt;="&amp;E$17))</f>
        <v>1.5</v>
      </c>
      <c r="F717">
        <f>F$14*(10-lgd*COUNTIF(Defaults!$AI717:$AR717,"&lt;="&amp;F$17))</f>
        <v>1.5</v>
      </c>
      <c r="G717">
        <f>G$14*(10-lgd*COUNTIF(Defaults!$AI717:$AR717,"&lt;="&amp;G$17))</f>
        <v>1.5</v>
      </c>
      <c r="H717">
        <f>H$14*(10-lgd*COUNTIF(Defaults!$AI717:$AR717,"&lt;="&amp;H$17))</f>
        <v>1.5</v>
      </c>
      <c r="I717">
        <f>I$14*(10-lgd*COUNTIF(Defaults!$AI717:$AR717,"&lt;="&amp;I$17))</f>
        <v>1.5</v>
      </c>
      <c r="J717">
        <f>J$14*(10-lgd*COUNTIF(Defaults!$AI717:$AR717,"&lt;="&amp;J$17))</f>
        <v>1.5</v>
      </c>
      <c r="K717">
        <f>K$14*(10-lgd*COUNTIF(Defaults!$AI717:$AR717,"&lt;="&amp;K$17))</f>
        <v>1.5</v>
      </c>
      <c r="L717">
        <f>L$14*(10-lgd*COUNTIF(Defaults!$AI717:$AR717,"&lt;="&amp;L$17))</f>
        <v>1.5</v>
      </c>
      <c r="M717">
        <f>M$14*(10-lgd*COUNTIF(Defaults!$AI717:$AR717,"&lt;="&amp;M$17))</f>
        <v>1.5</v>
      </c>
      <c r="N717">
        <f>N$14*(10-lgd*COUNTIF(Defaults!$AI717:$AR717,"&lt;="&amp;N$17))</f>
        <v>1.5</v>
      </c>
      <c r="O717">
        <f>O$14*(10-lgd*COUNTIF(Defaults!$AI717:$AR717,"&lt;="&amp;O$17))</f>
        <v>1.5</v>
      </c>
      <c r="P717">
        <f>P$14*(10-lgd*COUNTIF(Defaults!$AI717:$AR717,"&lt;="&amp;P$17))</f>
        <v>1.5</v>
      </c>
      <c r="Q717">
        <f>Q$14*(10-lgd*COUNTIF(Defaults!$AI717:$AR717,"&lt;="&amp;Q$17))</f>
        <v>1.5</v>
      </c>
      <c r="R717">
        <f>R$14*(10-lgd*COUNTIF(Defaults!$AI717:$AR717,"&lt;="&amp;R$17))</f>
        <v>1.5</v>
      </c>
      <c r="S717">
        <f>S$14*(10-lgd*COUNTIF(Defaults!$AI717:$AR717,"&lt;="&amp;S$17))</f>
        <v>1.5</v>
      </c>
      <c r="T717">
        <f>T$14*(10-lgd*COUNTIF(Defaults!$AI717:$AR717,"&lt;="&amp;T$17))</f>
        <v>1.5</v>
      </c>
      <c r="U717">
        <f>U$14*(10-lgd*COUNTIF(Defaults!$AI717:$AR717,"&lt;="&amp;U$17))</f>
        <v>101.5</v>
      </c>
      <c r="W717">
        <f t="shared" si="660"/>
        <v>0.1</v>
      </c>
      <c r="X717">
        <f t="shared" si="661"/>
        <v>0.1</v>
      </c>
      <c r="Y717">
        <f t="shared" si="662"/>
        <v>0.1</v>
      </c>
      <c r="Z717">
        <f t="shared" si="663"/>
        <v>0.1</v>
      </c>
      <c r="AA717">
        <f t="shared" si="664"/>
        <v>0.1</v>
      </c>
      <c r="AB717">
        <f t="shared" si="665"/>
        <v>0.1</v>
      </c>
      <c r="AC717">
        <f t="shared" si="666"/>
        <v>0.1</v>
      </c>
      <c r="AD717">
        <f t="shared" si="667"/>
        <v>0.1</v>
      </c>
      <c r="AE717">
        <f t="shared" si="668"/>
        <v>0.1</v>
      </c>
      <c r="AF717">
        <f t="shared" si="669"/>
        <v>0.1</v>
      </c>
      <c r="AG717">
        <f t="shared" si="670"/>
        <v>0.1</v>
      </c>
      <c r="AH717">
        <f t="shared" si="671"/>
        <v>0.1</v>
      </c>
      <c r="AI717">
        <f t="shared" si="672"/>
        <v>0.1</v>
      </c>
      <c r="AJ717">
        <f t="shared" si="673"/>
        <v>0.1</v>
      </c>
      <c r="AK717">
        <f t="shared" si="674"/>
        <v>0.1</v>
      </c>
      <c r="AL717">
        <f t="shared" si="675"/>
        <v>0.1</v>
      </c>
      <c r="AM717">
        <f t="shared" si="676"/>
        <v>0.1</v>
      </c>
      <c r="AN717">
        <f t="shared" si="677"/>
        <v>0.1</v>
      </c>
      <c r="AO717">
        <f t="shared" si="678"/>
        <v>0.1</v>
      </c>
      <c r="AP717">
        <f t="shared" si="679"/>
        <v>20.100000000000001</v>
      </c>
      <c r="AR717">
        <f t="shared" si="680"/>
        <v>0.1</v>
      </c>
      <c r="AS717">
        <f t="shared" si="681"/>
        <v>0.1</v>
      </c>
      <c r="AT717">
        <f t="shared" si="682"/>
        <v>0.1</v>
      </c>
      <c r="AU717">
        <f t="shared" si="683"/>
        <v>0.1</v>
      </c>
      <c r="AV717">
        <f t="shared" si="684"/>
        <v>0.1</v>
      </c>
      <c r="AW717">
        <f t="shared" si="685"/>
        <v>0.1</v>
      </c>
      <c r="AX717">
        <f t="shared" si="686"/>
        <v>0.1</v>
      </c>
      <c r="AY717">
        <f t="shared" si="687"/>
        <v>0.1</v>
      </c>
      <c r="AZ717">
        <f t="shared" si="688"/>
        <v>0.1</v>
      </c>
      <c r="BA717">
        <f t="shared" si="689"/>
        <v>0.1</v>
      </c>
      <c r="BB717">
        <f t="shared" si="690"/>
        <v>0.1</v>
      </c>
      <c r="BC717">
        <f t="shared" si="691"/>
        <v>0.1</v>
      </c>
      <c r="BD717">
        <f t="shared" si="692"/>
        <v>0.1</v>
      </c>
      <c r="BE717">
        <f t="shared" si="693"/>
        <v>0.1</v>
      </c>
      <c r="BF717">
        <f t="shared" si="694"/>
        <v>0.1</v>
      </c>
      <c r="BG717">
        <f t="shared" si="695"/>
        <v>0.1</v>
      </c>
      <c r="BH717">
        <f t="shared" si="696"/>
        <v>0.1</v>
      </c>
      <c r="BI717">
        <f t="shared" si="697"/>
        <v>0.1</v>
      </c>
      <c r="BJ717">
        <f t="shared" si="698"/>
        <v>0.1</v>
      </c>
      <c r="BK717">
        <f t="shared" si="699"/>
        <v>10.1</v>
      </c>
      <c r="BM717">
        <f t="shared" si="700"/>
        <v>1.2999999999999998</v>
      </c>
      <c r="BN717">
        <f t="shared" si="701"/>
        <v>1.2999999999999998</v>
      </c>
      <c r="BO717">
        <f t="shared" si="702"/>
        <v>1.2999999999999998</v>
      </c>
      <c r="BP717">
        <f t="shared" si="703"/>
        <v>1.2999999999999998</v>
      </c>
      <c r="BQ717">
        <f t="shared" si="704"/>
        <v>1.2999999999999998</v>
      </c>
      <c r="BR717">
        <f t="shared" si="705"/>
        <v>1.2999999999999998</v>
      </c>
      <c r="BS717">
        <f t="shared" si="706"/>
        <v>1.2999999999999998</v>
      </c>
      <c r="BT717">
        <f t="shared" si="707"/>
        <v>1.2999999999999998</v>
      </c>
      <c r="BU717">
        <f t="shared" si="708"/>
        <v>1.2999999999999998</v>
      </c>
      <c r="BV717">
        <f t="shared" si="709"/>
        <v>1.2999999999999998</v>
      </c>
      <c r="BW717">
        <f t="shared" si="710"/>
        <v>1.2999999999999998</v>
      </c>
      <c r="BX717">
        <f t="shared" si="711"/>
        <v>1.2999999999999998</v>
      </c>
      <c r="BY717">
        <f t="shared" si="712"/>
        <v>1.2999999999999998</v>
      </c>
      <c r="BZ717">
        <f t="shared" si="713"/>
        <v>1.2999999999999998</v>
      </c>
      <c r="CA717">
        <f t="shared" si="714"/>
        <v>1.2999999999999998</v>
      </c>
      <c r="CB717">
        <f t="shared" si="715"/>
        <v>1.2999999999999998</v>
      </c>
      <c r="CC717">
        <f t="shared" si="716"/>
        <v>1.2999999999999998</v>
      </c>
      <c r="CD717">
        <f t="shared" si="717"/>
        <v>1.2999999999999998</v>
      </c>
      <c r="CE717">
        <f t="shared" si="718"/>
        <v>1.2999999999999998</v>
      </c>
      <c r="CF717">
        <f t="shared" si="719"/>
        <v>71.300000000000011</v>
      </c>
      <c r="CH717">
        <f t="shared" si="720"/>
        <v>130</v>
      </c>
      <c r="CI717">
        <f t="shared" si="721"/>
        <v>22.000000000000004</v>
      </c>
      <c r="CJ717">
        <f t="shared" si="722"/>
        <v>12</v>
      </c>
      <c r="CK717">
        <f t="shared" si="723"/>
        <v>96.000000000000014</v>
      </c>
      <c r="CL717">
        <f t="shared" si="724"/>
        <v>0</v>
      </c>
      <c r="CM717">
        <f t="shared" si="725"/>
        <v>0</v>
      </c>
    </row>
    <row r="718" spans="1:91" x14ac:dyDescent="0.2">
      <c r="A718">
        <v>701</v>
      </c>
      <c r="B718">
        <f>B$14*(10-lgd*COUNTIF(Defaults!$AI718:$AR718,"&lt;="&amp;B$17))</f>
        <v>1.41</v>
      </c>
      <c r="C718">
        <f>C$14*(10-lgd*COUNTIF(Defaults!$AI718:$AR718,"&lt;="&amp;C$17))</f>
        <v>1.41</v>
      </c>
      <c r="D718">
        <f>D$14*(10-lgd*COUNTIF(Defaults!$AI718:$AR718,"&lt;="&amp;D$17))</f>
        <v>1.41</v>
      </c>
      <c r="E718">
        <f>E$14*(10-lgd*COUNTIF(Defaults!$AI718:$AR718,"&lt;="&amp;E$17))</f>
        <v>1.41</v>
      </c>
      <c r="F718">
        <f>F$14*(10-lgd*COUNTIF(Defaults!$AI718:$AR718,"&lt;="&amp;F$17))</f>
        <v>1.32</v>
      </c>
      <c r="G718">
        <f>G$14*(10-lgd*COUNTIF(Defaults!$AI718:$AR718,"&lt;="&amp;G$17))</f>
        <v>1.32</v>
      </c>
      <c r="H718">
        <f>H$14*(10-lgd*COUNTIF(Defaults!$AI718:$AR718,"&lt;="&amp;H$17))</f>
        <v>1.32</v>
      </c>
      <c r="I718">
        <f>I$14*(10-lgd*COUNTIF(Defaults!$AI718:$AR718,"&lt;="&amp;I$17))</f>
        <v>1.32</v>
      </c>
      <c r="J718">
        <f>J$14*(10-lgd*COUNTIF(Defaults!$AI718:$AR718,"&lt;="&amp;J$17))</f>
        <v>1.32</v>
      </c>
      <c r="K718">
        <f>K$14*(10-lgd*COUNTIF(Defaults!$AI718:$AR718,"&lt;="&amp;K$17))</f>
        <v>1.32</v>
      </c>
      <c r="L718">
        <f>L$14*(10-lgd*COUNTIF(Defaults!$AI718:$AR718,"&lt;="&amp;L$17))</f>
        <v>1.32</v>
      </c>
      <c r="M718">
        <f>M$14*(10-lgd*COUNTIF(Defaults!$AI718:$AR718,"&lt;="&amp;M$17))</f>
        <v>1.32</v>
      </c>
      <c r="N718">
        <f>N$14*(10-lgd*COUNTIF(Defaults!$AI718:$AR718,"&lt;="&amp;N$17))</f>
        <v>1.2299999999999998</v>
      </c>
      <c r="O718">
        <f>O$14*(10-lgd*COUNTIF(Defaults!$AI718:$AR718,"&lt;="&amp;O$17))</f>
        <v>1.2299999999999998</v>
      </c>
      <c r="P718">
        <f>P$14*(10-lgd*COUNTIF(Defaults!$AI718:$AR718,"&lt;="&amp;P$17))</f>
        <v>1.2299999999999998</v>
      </c>
      <c r="Q718">
        <f>Q$14*(10-lgd*COUNTIF(Defaults!$AI718:$AR718,"&lt;="&amp;Q$17))</f>
        <v>1.2299999999999998</v>
      </c>
      <c r="R718">
        <f>R$14*(10-lgd*COUNTIF(Defaults!$AI718:$AR718,"&lt;="&amp;R$17))</f>
        <v>1.2299999999999998</v>
      </c>
      <c r="S718">
        <f>S$14*(10-lgd*COUNTIF(Defaults!$AI718:$AR718,"&lt;="&amp;S$17))</f>
        <v>1.1399999999999999</v>
      </c>
      <c r="T718">
        <f>T$14*(10-lgd*COUNTIF(Defaults!$AI718:$AR718,"&lt;="&amp;T$17))</f>
        <v>1.1399999999999999</v>
      </c>
      <c r="U718">
        <f>U$14*(10-lgd*COUNTIF(Defaults!$AI718:$AR718,"&lt;="&amp;U$17))</f>
        <v>77.14</v>
      </c>
      <c r="W718">
        <f t="shared" si="660"/>
        <v>0.1</v>
      </c>
      <c r="X718">
        <f t="shared" si="661"/>
        <v>0.1</v>
      </c>
      <c r="Y718">
        <f t="shared" si="662"/>
        <v>0.1</v>
      </c>
      <c r="Z718">
        <f t="shared" si="663"/>
        <v>0.1</v>
      </c>
      <c r="AA718">
        <f t="shared" si="664"/>
        <v>0.1</v>
      </c>
      <c r="AB718">
        <f t="shared" si="665"/>
        <v>0.1</v>
      </c>
      <c r="AC718">
        <f t="shared" si="666"/>
        <v>0.1</v>
      </c>
      <c r="AD718">
        <f t="shared" si="667"/>
        <v>0.1</v>
      </c>
      <c r="AE718">
        <f t="shared" si="668"/>
        <v>0.1</v>
      </c>
      <c r="AF718">
        <f t="shared" si="669"/>
        <v>0.1</v>
      </c>
      <c r="AG718">
        <f t="shared" si="670"/>
        <v>0.1</v>
      </c>
      <c r="AH718">
        <f t="shared" si="671"/>
        <v>0.1</v>
      </c>
      <c r="AI718">
        <f t="shared" si="672"/>
        <v>0.1</v>
      </c>
      <c r="AJ718">
        <f t="shared" si="673"/>
        <v>0.1</v>
      </c>
      <c r="AK718">
        <f t="shared" si="674"/>
        <v>0.1</v>
      </c>
      <c r="AL718">
        <f t="shared" si="675"/>
        <v>0.1</v>
      </c>
      <c r="AM718">
        <f t="shared" si="676"/>
        <v>0.1</v>
      </c>
      <c r="AN718">
        <f t="shared" si="677"/>
        <v>0.1</v>
      </c>
      <c r="AO718">
        <f t="shared" si="678"/>
        <v>0.1</v>
      </c>
      <c r="AP718">
        <f t="shared" si="679"/>
        <v>20.100000000000001</v>
      </c>
      <c r="AR718">
        <f t="shared" si="680"/>
        <v>0.1</v>
      </c>
      <c r="AS718">
        <f t="shared" si="681"/>
        <v>0.1</v>
      </c>
      <c r="AT718">
        <f t="shared" si="682"/>
        <v>0.1</v>
      </c>
      <c r="AU718">
        <f t="shared" si="683"/>
        <v>0.1</v>
      </c>
      <c r="AV718">
        <f t="shared" si="684"/>
        <v>0.1</v>
      </c>
      <c r="AW718">
        <f t="shared" si="685"/>
        <v>0.1</v>
      </c>
      <c r="AX718">
        <f t="shared" si="686"/>
        <v>0.1</v>
      </c>
      <c r="AY718">
        <f t="shared" si="687"/>
        <v>0.1</v>
      </c>
      <c r="AZ718">
        <f t="shared" si="688"/>
        <v>0.1</v>
      </c>
      <c r="BA718">
        <f t="shared" si="689"/>
        <v>0.1</v>
      </c>
      <c r="BB718">
        <f t="shared" si="690"/>
        <v>0.1</v>
      </c>
      <c r="BC718">
        <f t="shared" si="691"/>
        <v>0.1</v>
      </c>
      <c r="BD718">
        <f t="shared" si="692"/>
        <v>0.1</v>
      </c>
      <c r="BE718">
        <f t="shared" si="693"/>
        <v>0.1</v>
      </c>
      <c r="BF718">
        <f t="shared" si="694"/>
        <v>0.1</v>
      </c>
      <c r="BG718">
        <f t="shared" si="695"/>
        <v>0.1</v>
      </c>
      <c r="BH718">
        <f t="shared" si="696"/>
        <v>0.1</v>
      </c>
      <c r="BI718">
        <f t="shared" si="697"/>
        <v>0.1</v>
      </c>
      <c r="BJ718">
        <f t="shared" si="698"/>
        <v>0.1</v>
      </c>
      <c r="BK718">
        <f t="shared" si="699"/>
        <v>10.1</v>
      </c>
      <c r="BM718">
        <f t="shared" si="700"/>
        <v>1.2099999999999997</v>
      </c>
      <c r="BN718">
        <f t="shared" si="701"/>
        <v>1.2099999999999997</v>
      </c>
      <c r="BO718">
        <f t="shared" si="702"/>
        <v>1.2099999999999997</v>
      </c>
      <c r="BP718">
        <f t="shared" si="703"/>
        <v>1.2099999999999997</v>
      </c>
      <c r="BQ718">
        <f t="shared" si="704"/>
        <v>1.1199999999999999</v>
      </c>
      <c r="BR718">
        <f t="shared" si="705"/>
        <v>1.1199999999999999</v>
      </c>
      <c r="BS718">
        <f t="shared" si="706"/>
        <v>1.1199999999999999</v>
      </c>
      <c r="BT718">
        <f t="shared" si="707"/>
        <v>1.1199999999999999</v>
      </c>
      <c r="BU718">
        <f t="shared" si="708"/>
        <v>1.1199999999999999</v>
      </c>
      <c r="BV718">
        <f t="shared" si="709"/>
        <v>1.1199999999999999</v>
      </c>
      <c r="BW718">
        <f t="shared" si="710"/>
        <v>1.1199999999999999</v>
      </c>
      <c r="BX718">
        <f t="shared" si="711"/>
        <v>1.1199999999999999</v>
      </c>
      <c r="BY718">
        <f t="shared" si="712"/>
        <v>1.0299999999999996</v>
      </c>
      <c r="BZ718">
        <f t="shared" si="713"/>
        <v>1.0299999999999996</v>
      </c>
      <c r="CA718">
        <f t="shared" si="714"/>
        <v>1.0299999999999996</v>
      </c>
      <c r="CB718">
        <f t="shared" si="715"/>
        <v>1.0299999999999996</v>
      </c>
      <c r="CC718">
        <f t="shared" si="716"/>
        <v>1.0299999999999996</v>
      </c>
      <c r="CD718">
        <f t="shared" si="717"/>
        <v>0.93999999999999984</v>
      </c>
      <c r="CE718">
        <f t="shared" si="718"/>
        <v>0.93999999999999984</v>
      </c>
      <c r="CF718">
        <f t="shared" si="719"/>
        <v>46.94</v>
      </c>
      <c r="CH718">
        <f t="shared" si="720"/>
        <v>101.77000000000001</v>
      </c>
      <c r="CI718">
        <f t="shared" si="721"/>
        <v>22.000000000000004</v>
      </c>
      <c r="CJ718">
        <f t="shared" si="722"/>
        <v>12</v>
      </c>
      <c r="CK718">
        <f t="shared" si="723"/>
        <v>67.77</v>
      </c>
      <c r="CL718">
        <f t="shared" si="724"/>
        <v>0</v>
      </c>
      <c r="CM718">
        <f t="shared" si="725"/>
        <v>0</v>
      </c>
    </row>
    <row r="719" spans="1:91" x14ac:dyDescent="0.2">
      <c r="A719">
        <v>702</v>
      </c>
      <c r="B719">
        <f>B$14*(10-lgd*COUNTIF(Defaults!$AI719:$AR719,"&lt;="&amp;B$17))</f>
        <v>1.5</v>
      </c>
      <c r="C719">
        <f>C$14*(10-lgd*COUNTIF(Defaults!$AI719:$AR719,"&lt;="&amp;C$17))</f>
        <v>1.5</v>
      </c>
      <c r="D719">
        <f>D$14*(10-lgd*COUNTIF(Defaults!$AI719:$AR719,"&lt;="&amp;D$17))</f>
        <v>1.5</v>
      </c>
      <c r="E719">
        <f>E$14*(10-lgd*COUNTIF(Defaults!$AI719:$AR719,"&lt;="&amp;E$17))</f>
        <v>1.5</v>
      </c>
      <c r="F719">
        <f>F$14*(10-lgd*COUNTIF(Defaults!$AI719:$AR719,"&lt;="&amp;F$17))</f>
        <v>1.5</v>
      </c>
      <c r="G719">
        <f>G$14*(10-lgd*COUNTIF(Defaults!$AI719:$AR719,"&lt;="&amp;G$17))</f>
        <v>1.5</v>
      </c>
      <c r="H719">
        <f>H$14*(10-lgd*COUNTIF(Defaults!$AI719:$AR719,"&lt;="&amp;H$17))</f>
        <v>1.5</v>
      </c>
      <c r="I719">
        <f>I$14*(10-lgd*COUNTIF(Defaults!$AI719:$AR719,"&lt;="&amp;I$17))</f>
        <v>1.5</v>
      </c>
      <c r="J719">
        <f>J$14*(10-lgd*COUNTIF(Defaults!$AI719:$AR719,"&lt;="&amp;J$17))</f>
        <v>1.5</v>
      </c>
      <c r="K719">
        <f>K$14*(10-lgd*COUNTIF(Defaults!$AI719:$AR719,"&lt;="&amp;K$17))</f>
        <v>1.5</v>
      </c>
      <c r="L719">
        <f>L$14*(10-lgd*COUNTIF(Defaults!$AI719:$AR719,"&lt;="&amp;L$17))</f>
        <v>1.5</v>
      </c>
      <c r="M719">
        <f>M$14*(10-lgd*COUNTIF(Defaults!$AI719:$AR719,"&lt;="&amp;M$17))</f>
        <v>1.5</v>
      </c>
      <c r="N719">
        <f>N$14*(10-lgd*COUNTIF(Defaults!$AI719:$AR719,"&lt;="&amp;N$17))</f>
        <v>1.5</v>
      </c>
      <c r="O719">
        <f>O$14*(10-lgd*COUNTIF(Defaults!$AI719:$AR719,"&lt;="&amp;O$17))</f>
        <v>1.5</v>
      </c>
      <c r="P719">
        <f>P$14*(10-lgd*COUNTIF(Defaults!$AI719:$AR719,"&lt;="&amp;P$17))</f>
        <v>1.5</v>
      </c>
      <c r="Q719">
        <f>Q$14*(10-lgd*COUNTIF(Defaults!$AI719:$AR719,"&lt;="&amp;Q$17))</f>
        <v>1.5</v>
      </c>
      <c r="R719">
        <f>R$14*(10-lgd*COUNTIF(Defaults!$AI719:$AR719,"&lt;="&amp;R$17))</f>
        <v>1.5</v>
      </c>
      <c r="S719">
        <f>S$14*(10-lgd*COUNTIF(Defaults!$AI719:$AR719,"&lt;="&amp;S$17))</f>
        <v>1.5</v>
      </c>
      <c r="T719">
        <f>T$14*(10-lgd*COUNTIF(Defaults!$AI719:$AR719,"&lt;="&amp;T$17))</f>
        <v>1.5</v>
      </c>
      <c r="U719">
        <f>U$14*(10-lgd*COUNTIF(Defaults!$AI719:$AR719,"&lt;="&amp;U$17))</f>
        <v>101.5</v>
      </c>
      <c r="W719">
        <f t="shared" si="660"/>
        <v>0.1</v>
      </c>
      <c r="X719">
        <f t="shared" si="661"/>
        <v>0.1</v>
      </c>
      <c r="Y719">
        <f t="shared" si="662"/>
        <v>0.1</v>
      </c>
      <c r="Z719">
        <f t="shared" si="663"/>
        <v>0.1</v>
      </c>
      <c r="AA719">
        <f t="shared" si="664"/>
        <v>0.1</v>
      </c>
      <c r="AB719">
        <f t="shared" si="665"/>
        <v>0.1</v>
      </c>
      <c r="AC719">
        <f t="shared" si="666"/>
        <v>0.1</v>
      </c>
      <c r="AD719">
        <f t="shared" si="667"/>
        <v>0.1</v>
      </c>
      <c r="AE719">
        <f t="shared" si="668"/>
        <v>0.1</v>
      </c>
      <c r="AF719">
        <f t="shared" si="669"/>
        <v>0.1</v>
      </c>
      <c r="AG719">
        <f t="shared" si="670"/>
        <v>0.1</v>
      </c>
      <c r="AH719">
        <f t="shared" si="671"/>
        <v>0.1</v>
      </c>
      <c r="AI719">
        <f t="shared" si="672"/>
        <v>0.1</v>
      </c>
      <c r="AJ719">
        <f t="shared" si="673"/>
        <v>0.1</v>
      </c>
      <c r="AK719">
        <f t="shared" si="674"/>
        <v>0.1</v>
      </c>
      <c r="AL719">
        <f t="shared" si="675"/>
        <v>0.1</v>
      </c>
      <c r="AM719">
        <f t="shared" si="676"/>
        <v>0.1</v>
      </c>
      <c r="AN719">
        <f t="shared" si="677"/>
        <v>0.1</v>
      </c>
      <c r="AO719">
        <f t="shared" si="678"/>
        <v>0.1</v>
      </c>
      <c r="AP719">
        <f t="shared" si="679"/>
        <v>20.100000000000001</v>
      </c>
      <c r="AR719">
        <f t="shared" si="680"/>
        <v>0.1</v>
      </c>
      <c r="AS719">
        <f t="shared" si="681"/>
        <v>0.1</v>
      </c>
      <c r="AT719">
        <f t="shared" si="682"/>
        <v>0.1</v>
      </c>
      <c r="AU719">
        <f t="shared" si="683"/>
        <v>0.1</v>
      </c>
      <c r="AV719">
        <f t="shared" si="684"/>
        <v>0.1</v>
      </c>
      <c r="AW719">
        <f t="shared" si="685"/>
        <v>0.1</v>
      </c>
      <c r="AX719">
        <f t="shared" si="686"/>
        <v>0.1</v>
      </c>
      <c r="AY719">
        <f t="shared" si="687"/>
        <v>0.1</v>
      </c>
      <c r="AZ719">
        <f t="shared" si="688"/>
        <v>0.1</v>
      </c>
      <c r="BA719">
        <f t="shared" si="689"/>
        <v>0.1</v>
      </c>
      <c r="BB719">
        <f t="shared" si="690"/>
        <v>0.1</v>
      </c>
      <c r="BC719">
        <f t="shared" si="691"/>
        <v>0.1</v>
      </c>
      <c r="BD719">
        <f t="shared" si="692"/>
        <v>0.1</v>
      </c>
      <c r="BE719">
        <f t="shared" si="693"/>
        <v>0.1</v>
      </c>
      <c r="BF719">
        <f t="shared" si="694"/>
        <v>0.1</v>
      </c>
      <c r="BG719">
        <f t="shared" si="695"/>
        <v>0.1</v>
      </c>
      <c r="BH719">
        <f t="shared" si="696"/>
        <v>0.1</v>
      </c>
      <c r="BI719">
        <f t="shared" si="697"/>
        <v>0.1</v>
      </c>
      <c r="BJ719">
        <f t="shared" si="698"/>
        <v>0.1</v>
      </c>
      <c r="BK719">
        <f t="shared" si="699"/>
        <v>10.1</v>
      </c>
      <c r="BM719">
        <f t="shared" si="700"/>
        <v>1.2999999999999998</v>
      </c>
      <c r="BN719">
        <f t="shared" si="701"/>
        <v>1.2999999999999998</v>
      </c>
      <c r="BO719">
        <f t="shared" si="702"/>
        <v>1.2999999999999998</v>
      </c>
      <c r="BP719">
        <f t="shared" si="703"/>
        <v>1.2999999999999998</v>
      </c>
      <c r="BQ719">
        <f t="shared" si="704"/>
        <v>1.2999999999999998</v>
      </c>
      <c r="BR719">
        <f t="shared" si="705"/>
        <v>1.2999999999999998</v>
      </c>
      <c r="BS719">
        <f t="shared" si="706"/>
        <v>1.2999999999999998</v>
      </c>
      <c r="BT719">
        <f t="shared" si="707"/>
        <v>1.2999999999999998</v>
      </c>
      <c r="BU719">
        <f t="shared" si="708"/>
        <v>1.2999999999999998</v>
      </c>
      <c r="BV719">
        <f t="shared" si="709"/>
        <v>1.2999999999999998</v>
      </c>
      <c r="BW719">
        <f t="shared" si="710"/>
        <v>1.2999999999999998</v>
      </c>
      <c r="BX719">
        <f t="shared" si="711"/>
        <v>1.2999999999999998</v>
      </c>
      <c r="BY719">
        <f t="shared" si="712"/>
        <v>1.2999999999999998</v>
      </c>
      <c r="BZ719">
        <f t="shared" si="713"/>
        <v>1.2999999999999998</v>
      </c>
      <c r="CA719">
        <f t="shared" si="714"/>
        <v>1.2999999999999998</v>
      </c>
      <c r="CB719">
        <f t="shared" si="715"/>
        <v>1.2999999999999998</v>
      </c>
      <c r="CC719">
        <f t="shared" si="716"/>
        <v>1.2999999999999998</v>
      </c>
      <c r="CD719">
        <f t="shared" si="717"/>
        <v>1.2999999999999998</v>
      </c>
      <c r="CE719">
        <f t="shared" si="718"/>
        <v>1.2999999999999998</v>
      </c>
      <c r="CF719">
        <f t="shared" si="719"/>
        <v>71.300000000000011</v>
      </c>
      <c r="CH719">
        <f t="shared" si="720"/>
        <v>130</v>
      </c>
      <c r="CI719">
        <f t="shared" si="721"/>
        <v>22.000000000000004</v>
      </c>
      <c r="CJ719">
        <f t="shared" si="722"/>
        <v>12</v>
      </c>
      <c r="CK719">
        <f t="shared" si="723"/>
        <v>96.000000000000014</v>
      </c>
      <c r="CL719">
        <f t="shared" si="724"/>
        <v>0</v>
      </c>
      <c r="CM719">
        <f t="shared" si="725"/>
        <v>0</v>
      </c>
    </row>
    <row r="720" spans="1:91" x14ac:dyDescent="0.2">
      <c r="A720">
        <v>703</v>
      </c>
      <c r="B720">
        <f>B$14*(10-lgd*COUNTIF(Defaults!$AI720:$AR720,"&lt;="&amp;B$17))</f>
        <v>1.5</v>
      </c>
      <c r="C720">
        <f>C$14*(10-lgd*COUNTIF(Defaults!$AI720:$AR720,"&lt;="&amp;C$17))</f>
        <v>1.41</v>
      </c>
      <c r="D720">
        <f>D$14*(10-lgd*COUNTIF(Defaults!$AI720:$AR720,"&lt;="&amp;D$17))</f>
        <v>1.32</v>
      </c>
      <c r="E720">
        <f>E$14*(10-lgd*COUNTIF(Defaults!$AI720:$AR720,"&lt;="&amp;E$17))</f>
        <v>1.32</v>
      </c>
      <c r="F720">
        <f>F$14*(10-lgd*COUNTIF(Defaults!$AI720:$AR720,"&lt;="&amp;F$17))</f>
        <v>1.32</v>
      </c>
      <c r="G720">
        <f>G$14*(10-lgd*COUNTIF(Defaults!$AI720:$AR720,"&lt;="&amp;G$17))</f>
        <v>1.32</v>
      </c>
      <c r="H720">
        <f>H$14*(10-lgd*COUNTIF(Defaults!$AI720:$AR720,"&lt;="&amp;H$17))</f>
        <v>1.32</v>
      </c>
      <c r="I720">
        <f>I$14*(10-lgd*COUNTIF(Defaults!$AI720:$AR720,"&lt;="&amp;I$17))</f>
        <v>1.32</v>
      </c>
      <c r="J720">
        <f>J$14*(10-lgd*COUNTIF(Defaults!$AI720:$AR720,"&lt;="&amp;J$17))</f>
        <v>1.32</v>
      </c>
      <c r="K720">
        <f>K$14*(10-lgd*COUNTIF(Defaults!$AI720:$AR720,"&lt;="&amp;K$17))</f>
        <v>1.32</v>
      </c>
      <c r="L720">
        <f>L$14*(10-lgd*COUNTIF(Defaults!$AI720:$AR720,"&lt;="&amp;L$17))</f>
        <v>1.32</v>
      </c>
      <c r="M720">
        <f>M$14*(10-lgd*COUNTIF(Defaults!$AI720:$AR720,"&lt;="&amp;M$17))</f>
        <v>1.32</v>
      </c>
      <c r="N720">
        <f>N$14*(10-lgd*COUNTIF(Defaults!$AI720:$AR720,"&lt;="&amp;N$17))</f>
        <v>1.32</v>
      </c>
      <c r="O720">
        <f>O$14*(10-lgd*COUNTIF(Defaults!$AI720:$AR720,"&lt;="&amp;O$17))</f>
        <v>1.32</v>
      </c>
      <c r="P720">
        <f>P$14*(10-lgd*COUNTIF(Defaults!$AI720:$AR720,"&lt;="&amp;P$17))</f>
        <v>1.32</v>
      </c>
      <c r="Q720">
        <f>Q$14*(10-lgd*COUNTIF(Defaults!$AI720:$AR720,"&lt;="&amp;Q$17))</f>
        <v>1.32</v>
      </c>
      <c r="R720">
        <f>R$14*(10-lgd*COUNTIF(Defaults!$AI720:$AR720,"&lt;="&amp;R$17))</f>
        <v>1.2299999999999998</v>
      </c>
      <c r="S720">
        <f>S$14*(10-lgd*COUNTIF(Defaults!$AI720:$AR720,"&lt;="&amp;S$17))</f>
        <v>1.2299999999999998</v>
      </c>
      <c r="T720">
        <f>T$14*(10-lgd*COUNTIF(Defaults!$AI720:$AR720,"&lt;="&amp;T$17))</f>
        <v>1.2299999999999998</v>
      </c>
      <c r="U720">
        <f>U$14*(10-lgd*COUNTIF(Defaults!$AI720:$AR720,"&lt;="&amp;U$17))</f>
        <v>83.22999999999999</v>
      </c>
      <c r="W720">
        <f t="shared" si="660"/>
        <v>0.1</v>
      </c>
      <c r="X720">
        <f t="shared" si="661"/>
        <v>0.1</v>
      </c>
      <c r="Y720">
        <f t="shared" si="662"/>
        <v>0.1</v>
      </c>
      <c r="Z720">
        <f t="shared" si="663"/>
        <v>0.1</v>
      </c>
      <c r="AA720">
        <f t="shared" si="664"/>
        <v>0.1</v>
      </c>
      <c r="AB720">
        <f t="shared" si="665"/>
        <v>0.1</v>
      </c>
      <c r="AC720">
        <f t="shared" si="666"/>
        <v>0.1</v>
      </c>
      <c r="AD720">
        <f t="shared" si="667"/>
        <v>0.1</v>
      </c>
      <c r="AE720">
        <f t="shared" si="668"/>
        <v>0.1</v>
      </c>
      <c r="AF720">
        <f t="shared" si="669"/>
        <v>0.1</v>
      </c>
      <c r="AG720">
        <f t="shared" si="670"/>
        <v>0.1</v>
      </c>
      <c r="AH720">
        <f t="shared" si="671"/>
        <v>0.1</v>
      </c>
      <c r="AI720">
        <f t="shared" si="672"/>
        <v>0.1</v>
      </c>
      <c r="AJ720">
        <f t="shared" si="673"/>
        <v>0.1</v>
      </c>
      <c r="AK720">
        <f t="shared" si="674"/>
        <v>0.1</v>
      </c>
      <c r="AL720">
        <f t="shared" si="675"/>
        <v>0.1</v>
      </c>
      <c r="AM720">
        <f t="shared" si="676"/>
        <v>0.1</v>
      </c>
      <c r="AN720">
        <f t="shared" si="677"/>
        <v>0.1</v>
      </c>
      <c r="AO720">
        <f t="shared" si="678"/>
        <v>0.1</v>
      </c>
      <c r="AP720">
        <f t="shared" si="679"/>
        <v>20.100000000000001</v>
      </c>
      <c r="AR720">
        <f t="shared" si="680"/>
        <v>0.1</v>
      </c>
      <c r="AS720">
        <f t="shared" si="681"/>
        <v>0.1</v>
      </c>
      <c r="AT720">
        <f t="shared" si="682"/>
        <v>0.1</v>
      </c>
      <c r="AU720">
        <f t="shared" si="683"/>
        <v>0.1</v>
      </c>
      <c r="AV720">
        <f t="shared" si="684"/>
        <v>0.1</v>
      </c>
      <c r="AW720">
        <f t="shared" si="685"/>
        <v>0.1</v>
      </c>
      <c r="AX720">
        <f t="shared" si="686"/>
        <v>0.1</v>
      </c>
      <c r="AY720">
        <f t="shared" si="687"/>
        <v>0.1</v>
      </c>
      <c r="AZ720">
        <f t="shared" si="688"/>
        <v>0.1</v>
      </c>
      <c r="BA720">
        <f t="shared" si="689"/>
        <v>0.1</v>
      </c>
      <c r="BB720">
        <f t="shared" si="690"/>
        <v>0.1</v>
      </c>
      <c r="BC720">
        <f t="shared" si="691"/>
        <v>0.1</v>
      </c>
      <c r="BD720">
        <f t="shared" si="692"/>
        <v>0.1</v>
      </c>
      <c r="BE720">
        <f t="shared" si="693"/>
        <v>0.1</v>
      </c>
      <c r="BF720">
        <f t="shared" si="694"/>
        <v>0.1</v>
      </c>
      <c r="BG720">
        <f t="shared" si="695"/>
        <v>0.1</v>
      </c>
      <c r="BH720">
        <f t="shared" si="696"/>
        <v>0.1</v>
      </c>
      <c r="BI720">
        <f t="shared" si="697"/>
        <v>0.1</v>
      </c>
      <c r="BJ720">
        <f t="shared" si="698"/>
        <v>0.1</v>
      </c>
      <c r="BK720">
        <f t="shared" si="699"/>
        <v>10.1</v>
      </c>
      <c r="BM720">
        <f t="shared" si="700"/>
        <v>1.2999999999999998</v>
      </c>
      <c r="BN720">
        <f t="shared" si="701"/>
        <v>1.2099999999999997</v>
      </c>
      <c r="BO720">
        <f t="shared" si="702"/>
        <v>1.1199999999999999</v>
      </c>
      <c r="BP720">
        <f t="shared" si="703"/>
        <v>1.1199999999999999</v>
      </c>
      <c r="BQ720">
        <f t="shared" si="704"/>
        <v>1.1199999999999999</v>
      </c>
      <c r="BR720">
        <f t="shared" si="705"/>
        <v>1.1199999999999999</v>
      </c>
      <c r="BS720">
        <f t="shared" si="706"/>
        <v>1.1199999999999999</v>
      </c>
      <c r="BT720">
        <f t="shared" si="707"/>
        <v>1.1199999999999999</v>
      </c>
      <c r="BU720">
        <f t="shared" si="708"/>
        <v>1.1199999999999999</v>
      </c>
      <c r="BV720">
        <f t="shared" si="709"/>
        <v>1.1199999999999999</v>
      </c>
      <c r="BW720">
        <f t="shared" si="710"/>
        <v>1.1199999999999999</v>
      </c>
      <c r="BX720">
        <f t="shared" si="711"/>
        <v>1.1199999999999999</v>
      </c>
      <c r="BY720">
        <f t="shared" si="712"/>
        <v>1.1199999999999999</v>
      </c>
      <c r="BZ720">
        <f t="shared" si="713"/>
        <v>1.1199999999999999</v>
      </c>
      <c r="CA720">
        <f t="shared" si="714"/>
        <v>1.1199999999999999</v>
      </c>
      <c r="CB720">
        <f t="shared" si="715"/>
        <v>1.1199999999999999</v>
      </c>
      <c r="CC720">
        <f t="shared" si="716"/>
        <v>1.0299999999999996</v>
      </c>
      <c r="CD720">
        <f t="shared" si="717"/>
        <v>1.0299999999999996</v>
      </c>
      <c r="CE720">
        <f t="shared" si="718"/>
        <v>1.0299999999999996</v>
      </c>
      <c r="CF720">
        <f t="shared" si="719"/>
        <v>53.029999999999987</v>
      </c>
      <c r="CH720">
        <f t="shared" si="720"/>
        <v>108.31</v>
      </c>
      <c r="CI720">
        <f t="shared" si="721"/>
        <v>22.000000000000004</v>
      </c>
      <c r="CJ720">
        <f t="shared" si="722"/>
        <v>12</v>
      </c>
      <c r="CK720">
        <f t="shared" si="723"/>
        <v>74.309999999999988</v>
      </c>
      <c r="CL720">
        <f t="shared" si="724"/>
        <v>0</v>
      </c>
      <c r="CM720">
        <f t="shared" si="725"/>
        <v>0</v>
      </c>
    </row>
    <row r="721" spans="1:91" x14ac:dyDescent="0.2">
      <c r="A721">
        <v>704</v>
      </c>
      <c r="B721">
        <f>B$14*(10-lgd*COUNTIF(Defaults!$AI721:$AR721,"&lt;="&amp;B$17))</f>
        <v>1.5</v>
      </c>
      <c r="C721">
        <f>C$14*(10-lgd*COUNTIF(Defaults!$AI721:$AR721,"&lt;="&amp;C$17))</f>
        <v>1.5</v>
      </c>
      <c r="D721">
        <f>D$14*(10-lgd*COUNTIF(Defaults!$AI721:$AR721,"&lt;="&amp;D$17))</f>
        <v>1.5</v>
      </c>
      <c r="E721">
        <f>E$14*(10-lgd*COUNTIF(Defaults!$AI721:$AR721,"&lt;="&amp;E$17))</f>
        <v>1.5</v>
      </c>
      <c r="F721">
        <f>F$14*(10-lgd*COUNTIF(Defaults!$AI721:$AR721,"&lt;="&amp;F$17))</f>
        <v>1.41</v>
      </c>
      <c r="G721">
        <f>G$14*(10-lgd*COUNTIF(Defaults!$AI721:$AR721,"&lt;="&amp;G$17))</f>
        <v>1.32</v>
      </c>
      <c r="H721">
        <f>H$14*(10-lgd*COUNTIF(Defaults!$AI721:$AR721,"&lt;="&amp;H$17))</f>
        <v>1.32</v>
      </c>
      <c r="I721">
        <f>I$14*(10-lgd*COUNTIF(Defaults!$AI721:$AR721,"&lt;="&amp;I$17))</f>
        <v>1.32</v>
      </c>
      <c r="J721">
        <f>J$14*(10-lgd*COUNTIF(Defaults!$AI721:$AR721,"&lt;="&amp;J$17))</f>
        <v>1.2299999999999998</v>
      </c>
      <c r="K721">
        <f>K$14*(10-lgd*COUNTIF(Defaults!$AI721:$AR721,"&lt;="&amp;K$17))</f>
        <v>1.2299999999999998</v>
      </c>
      <c r="L721">
        <f>L$14*(10-lgd*COUNTIF(Defaults!$AI721:$AR721,"&lt;="&amp;L$17))</f>
        <v>1.2299999999999998</v>
      </c>
      <c r="M721">
        <f>M$14*(10-lgd*COUNTIF(Defaults!$AI721:$AR721,"&lt;="&amp;M$17))</f>
        <v>1.1399999999999999</v>
      </c>
      <c r="N721">
        <f>N$14*(10-lgd*COUNTIF(Defaults!$AI721:$AR721,"&lt;="&amp;N$17))</f>
        <v>1.1399999999999999</v>
      </c>
      <c r="O721">
        <f>O$14*(10-lgd*COUNTIF(Defaults!$AI721:$AR721,"&lt;="&amp;O$17))</f>
        <v>1.1399999999999999</v>
      </c>
      <c r="P721">
        <f>P$14*(10-lgd*COUNTIF(Defaults!$AI721:$AR721,"&lt;="&amp;P$17))</f>
        <v>1.1399999999999999</v>
      </c>
      <c r="Q721">
        <f>Q$14*(10-lgd*COUNTIF(Defaults!$AI721:$AR721,"&lt;="&amp;Q$17))</f>
        <v>1.1399999999999999</v>
      </c>
      <c r="R721">
        <f>R$14*(10-lgd*COUNTIF(Defaults!$AI721:$AR721,"&lt;="&amp;R$17))</f>
        <v>1.1399999999999999</v>
      </c>
      <c r="S721">
        <f>S$14*(10-lgd*COUNTIF(Defaults!$AI721:$AR721,"&lt;="&amp;S$17))</f>
        <v>1.1399999999999999</v>
      </c>
      <c r="T721">
        <f>T$14*(10-lgd*COUNTIF(Defaults!$AI721:$AR721,"&lt;="&amp;T$17))</f>
        <v>1.05</v>
      </c>
      <c r="U721">
        <f>U$14*(10-lgd*COUNTIF(Defaults!$AI721:$AR721,"&lt;="&amp;U$17))</f>
        <v>71.05</v>
      </c>
      <c r="W721">
        <f t="shared" si="660"/>
        <v>0.1</v>
      </c>
      <c r="X721">
        <f t="shared" si="661"/>
        <v>0.1</v>
      </c>
      <c r="Y721">
        <f t="shared" si="662"/>
        <v>0.1</v>
      </c>
      <c r="Z721">
        <f t="shared" si="663"/>
        <v>0.1</v>
      </c>
      <c r="AA721">
        <f t="shared" si="664"/>
        <v>0.1</v>
      </c>
      <c r="AB721">
        <f t="shared" si="665"/>
        <v>0.1</v>
      </c>
      <c r="AC721">
        <f t="shared" si="666"/>
        <v>0.1</v>
      </c>
      <c r="AD721">
        <f t="shared" si="667"/>
        <v>0.1</v>
      </c>
      <c r="AE721">
        <f t="shared" si="668"/>
        <v>0.1</v>
      </c>
      <c r="AF721">
        <f t="shared" si="669"/>
        <v>0.1</v>
      </c>
      <c r="AG721">
        <f t="shared" si="670"/>
        <v>0.1</v>
      </c>
      <c r="AH721">
        <f t="shared" si="671"/>
        <v>0.1</v>
      </c>
      <c r="AI721">
        <f t="shared" si="672"/>
        <v>0.1</v>
      </c>
      <c r="AJ721">
        <f t="shared" si="673"/>
        <v>0.1</v>
      </c>
      <c r="AK721">
        <f t="shared" si="674"/>
        <v>0.1</v>
      </c>
      <c r="AL721">
        <f t="shared" si="675"/>
        <v>0.1</v>
      </c>
      <c r="AM721">
        <f t="shared" si="676"/>
        <v>0.1</v>
      </c>
      <c r="AN721">
        <f t="shared" si="677"/>
        <v>0.1</v>
      </c>
      <c r="AO721">
        <f t="shared" si="678"/>
        <v>0.1</v>
      </c>
      <c r="AP721">
        <f t="shared" si="679"/>
        <v>20.100000000000001</v>
      </c>
      <c r="AR721">
        <f t="shared" si="680"/>
        <v>0.1</v>
      </c>
      <c r="AS721">
        <f t="shared" si="681"/>
        <v>0.1</v>
      </c>
      <c r="AT721">
        <f t="shared" si="682"/>
        <v>0.1</v>
      </c>
      <c r="AU721">
        <f t="shared" si="683"/>
        <v>0.1</v>
      </c>
      <c r="AV721">
        <f t="shared" si="684"/>
        <v>0.1</v>
      </c>
      <c r="AW721">
        <f t="shared" si="685"/>
        <v>0.1</v>
      </c>
      <c r="AX721">
        <f t="shared" si="686"/>
        <v>0.1</v>
      </c>
      <c r="AY721">
        <f t="shared" si="687"/>
        <v>0.1</v>
      </c>
      <c r="AZ721">
        <f t="shared" si="688"/>
        <v>0.1</v>
      </c>
      <c r="BA721">
        <f t="shared" si="689"/>
        <v>0.1</v>
      </c>
      <c r="BB721">
        <f t="shared" si="690"/>
        <v>0.1</v>
      </c>
      <c r="BC721">
        <f t="shared" si="691"/>
        <v>0.1</v>
      </c>
      <c r="BD721">
        <f t="shared" si="692"/>
        <v>0.1</v>
      </c>
      <c r="BE721">
        <f t="shared" si="693"/>
        <v>0.1</v>
      </c>
      <c r="BF721">
        <f t="shared" si="694"/>
        <v>0.1</v>
      </c>
      <c r="BG721">
        <f t="shared" si="695"/>
        <v>0.1</v>
      </c>
      <c r="BH721">
        <f t="shared" si="696"/>
        <v>0.1</v>
      </c>
      <c r="BI721">
        <f t="shared" si="697"/>
        <v>0.1</v>
      </c>
      <c r="BJ721">
        <f t="shared" si="698"/>
        <v>0.1</v>
      </c>
      <c r="BK721">
        <f t="shared" si="699"/>
        <v>10.1</v>
      </c>
      <c r="BM721">
        <f t="shared" si="700"/>
        <v>1.2999999999999998</v>
      </c>
      <c r="BN721">
        <f t="shared" si="701"/>
        <v>1.2999999999999998</v>
      </c>
      <c r="BO721">
        <f t="shared" si="702"/>
        <v>1.2999999999999998</v>
      </c>
      <c r="BP721">
        <f t="shared" si="703"/>
        <v>1.2999999999999998</v>
      </c>
      <c r="BQ721">
        <f t="shared" si="704"/>
        <v>1.2099999999999997</v>
      </c>
      <c r="BR721">
        <f t="shared" si="705"/>
        <v>1.1199999999999999</v>
      </c>
      <c r="BS721">
        <f t="shared" si="706"/>
        <v>1.1199999999999999</v>
      </c>
      <c r="BT721">
        <f t="shared" si="707"/>
        <v>1.1199999999999999</v>
      </c>
      <c r="BU721">
        <f t="shared" si="708"/>
        <v>1.0299999999999996</v>
      </c>
      <c r="BV721">
        <f t="shared" si="709"/>
        <v>1.0299999999999996</v>
      </c>
      <c r="BW721">
        <f t="shared" si="710"/>
        <v>1.0299999999999996</v>
      </c>
      <c r="BX721">
        <f t="shared" si="711"/>
        <v>0.93999999999999984</v>
      </c>
      <c r="BY721">
        <f t="shared" si="712"/>
        <v>0.93999999999999984</v>
      </c>
      <c r="BZ721">
        <f t="shared" si="713"/>
        <v>0.93999999999999984</v>
      </c>
      <c r="CA721">
        <f t="shared" si="714"/>
        <v>0.93999999999999984</v>
      </c>
      <c r="CB721">
        <f t="shared" si="715"/>
        <v>0.93999999999999984</v>
      </c>
      <c r="CC721">
        <f t="shared" si="716"/>
        <v>0.93999999999999984</v>
      </c>
      <c r="CD721">
        <f t="shared" si="717"/>
        <v>0.93999999999999984</v>
      </c>
      <c r="CE721">
        <f t="shared" si="718"/>
        <v>0.85000000000000009</v>
      </c>
      <c r="CF721">
        <f t="shared" si="719"/>
        <v>40.849999999999994</v>
      </c>
      <c r="CH721">
        <f t="shared" si="720"/>
        <v>95.14</v>
      </c>
      <c r="CI721">
        <f t="shared" si="721"/>
        <v>22.000000000000004</v>
      </c>
      <c r="CJ721">
        <f t="shared" si="722"/>
        <v>12</v>
      </c>
      <c r="CK721">
        <f t="shared" si="723"/>
        <v>61.139999999999993</v>
      </c>
      <c r="CL721">
        <f t="shared" si="724"/>
        <v>0</v>
      </c>
      <c r="CM721">
        <f t="shared" si="725"/>
        <v>0</v>
      </c>
    </row>
    <row r="722" spans="1:91" x14ac:dyDescent="0.2">
      <c r="A722">
        <v>705</v>
      </c>
      <c r="B722">
        <f>B$14*(10-lgd*COUNTIF(Defaults!$AI722:$AR722,"&lt;="&amp;B$17))</f>
        <v>1.5</v>
      </c>
      <c r="C722">
        <f>C$14*(10-lgd*COUNTIF(Defaults!$AI722:$AR722,"&lt;="&amp;C$17))</f>
        <v>1.5</v>
      </c>
      <c r="D722">
        <f>D$14*(10-lgd*COUNTIF(Defaults!$AI722:$AR722,"&lt;="&amp;D$17))</f>
        <v>1.5</v>
      </c>
      <c r="E722">
        <f>E$14*(10-lgd*COUNTIF(Defaults!$AI722:$AR722,"&lt;="&amp;E$17))</f>
        <v>1.5</v>
      </c>
      <c r="F722">
        <f>F$14*(10-lgd*COUNTIF(Defaults!$AI722:$AR722,"&lt;="&amp;F$17))</f>
        <v>1.5</v>
      </c>
      <c r="G722">
        <f>G$14*(10-lgd*COUNTIF(Defaults!$AI722:$AR722,"&lt;="&amp;G$17))</f>
        <v>1.5</v>
      </c>
      <c r="H722">
        <f>H$14*(10-lgd*COUNTIF(Defaults!$AI722:$AR722,"&lt;="&amp;H$17))</f>
        <v>1.5</v>
      </c>
      <c r="I722">
        <f>I$14*(10-lgd*COUNTIF(Defaults!$AI722:$AR722,"&lt;="&amp;I$17))</f>
        <v>1.5</v>
      </c>
      <c r="J722">
        <f>J$14*(10-lgd*COUNTIF(Defaults!$AI722:$AR722,"&lt;="&amp;J$17))</f>
        <v>1.5</v>
      </c>
      <c r="K722">
        <f>K$14*(10-lgd*COUNTIF(Defaults!$AI722:$AR722,"&lt;="&amp;K$17))</f>
        <v>1.5</v>
      </c>
      <c r="L722">
        <f>L$14*(10-lgd*COUNTIF(Defaults!$AI722:$AR722,"&lt;="&amp;L$17))</f>
        <v>1.41</v>
      </c>
      <c r="M722">
        <f>M$14*(10-lgd*COUNTIF(Defaults!$AI722:$AR722,"&lt;="&amp;M$17))</f>
        <v>1.32</v>
      </c>
      <c r="N722">
        <f>N$14*(10-lgd*COUNTIF(Defaults!$AI722:$AR722,"&lt;="&amp;N$17))</f>
        <v>1.2299999999999998</v>
      </c>
      <c r="O722">
        <f>O$14*(10-lgd*COUNTIF(Defaults!$AI722:$AR722,"&lt;="&amp;O$17))</f>
        <v>1.2299999999999998</v>
      </c>
      <c r="P722">
        <f>P$14*(10-lgd*COUNTIF(Defaults!$AI722:$AR722,"&lt;="&amp;P$17))</f>
        <v>1.2299999999999998</v>
      </c>
      <c r="Q722">
        <f>Q$14*(10-lgd*COUNTIF(Defaults!$AI722:$AR722,"&lt;="&amp;Q$17))</f>
        <v>1.1399999999999999</v>
      </c>
      <c r="R722">
        <f>R$14*(10-lgd*COUNTIF(Defaults!$AI722:$AR722,"&lt;="&amp;R$17))</f>
        <v>1.1399999999999999</v>
      </c>
      <c r="S722">
        <f>S$14*(10-lgd*COUNTIF(Defaults!$AI722:$AR722,"&lt;="&amp;S$17))</f>
        <v>1.1399999999999999</v>
      </c>
      <c r="T722">
        <f>T$14*(10-lgd*COUNTIF(Defaults!$AI722:$AR722,"&lt;="&amp;T$17))</f>
        <v>1.1399999999999999</v>
      </c>
      <c r="U722">
        <f>U$14*(10-lgd*COUNTIF(Defaults!$AI722:$AR722,"&lt;="&amp;U$17))</f>
        <v>77.14</v>
      </c>
      <c r="W722">
        <f t="shared" ref="W722:W785" si="726">MIN(B722,B$15)</f>
        <v>0.1</v>
      </c>
      <c r="X722">
        <f t="shared" ref="X722:X785" si="727">MIN(C722,C$15)</f>
        <v>0.1</v>
      </c>
      <c r="Y722">
        <f t="shared" ref="Y722:Y785" si="728">MIN(D722,D$15)</f>
        <v>0.1</v>
      </c>
      <c r="Z722">
        <f t="shared" ref="Z722:Z785" si="729">MIN(E722,E$15)</f>
        <v>0.1</v>
      </c>
      <c r="AA722">
        <f t="shared" ref="AA722:AA785" si="730">MIN(F722,F$15)</f>
        <v>0.1</v>
      </c>
      <c r="AB722">
        <f t="shared" ref="AB722:AB785" si="731">MIN(G722,G$15)</f>
        <v>0.1</v>
      </c>
      <c r="AC722">
        <f t="shared" ref="AC722:AC785" si="732">MIN(H722,H$15)</f>
        <v>0.1</v>
      </c>
      <c r="AD722">
        <f t="shared" ref="AD722:AD785" si="733">MIN(I722,I$15)</f>
        <v>0.1</v>
      </c>
      <c r="AE722">
        <f t="shared" ref="AE722:AE785" si="734">MIN(J722,J$15)</f>
        <v>0.1</v>
      </c>
      <c r="AF722">
        <f t="shared" ref="AF722:AF785" si="735">MIN(K722,K$15)</f>
        <v>0.1</v>
      </c>
      <c r="AG722">
        <f t="shared" ref="AG722:AG785" si="736">MIN(L722,L$15)</f>
        <v>0.1</v>
      </c>
      <c r="AH722">
        <f t="shared" ref="AH722:AH785" si="737">MIN(M722,M$15)</f>
        <v>0.1</v>
      </c>
      <c r="AI722">
        <f t="shared" ref="AI722:AI785" si="738">MIN(N722,N$15)</f>
        <v>0.1</v>
      </c>
      <c r="AJ722">
        <f t="shared" ref="AJ722:AJ785" si="739">MIN(O722,O$15)</f>
        <v>0.1</v>
      </c>
      <c r="AK722">
        <f t="shared" ref="AK722:AK785" si="740">MIN(P722,P$15)</f>
        <v>0.1</v>
      </c>
      <c r="AL722">
        <f t="shared" ref="AL722:AL785" si="741">MIN(Q722,Q$15)</f>
        <v>0.1</v>
      </c>
      <c r="AM722">
        <f t="shared" ref="AM722:AM785" si="742">MIN(R722,R$15)</f>
        <v>0.1</v>
      </c>
      <c r="AN722">
        <f t="shared" ref="AN722:AN785" si="743">MIN(S722,S$15)</f>
        <v>0.1</v>
      </c>
      <c r="AO722">
        <f t="shared" ref="AO722:AO785" si="744">MIN(T722,T$15)</f>
        <v>0.1</v>
      </c>
      <c r="AP722">
        <f t="shared" ref="AP722:AP785" si="745">MIN(U722,U$15)</f>
        <v>20.100000000000001</v>
      </c>
      <c r="AR722">
        <f t="shared" ref="AR722:AR785" si="746">MIN(B722-W722,B$16)</f>
        <v>0.1</v>
      </c>
      <c r="AS722">
        <f t="shared" ref="AS722:AS785" si="747">MIN(C722-X722,C$16)</f>
        <v>0.1</v>
      </c>
      <c r="AT722">
        <f t="shared" ref="AT722:AT785" si="748">MIN(D722-Y722,D$16)</f>
        <v>0.1</v>
      </c>
      <c r="AU722">
        <f t="shared" ref="AU722:AU785" si="749">MIN(E722-Z722,E$16)</f>
        <v>0.1</v>
      </c>
      <c r="AV722">
        <f t="shared" ref="AV722:AV785" si="750">MIN(F722-AA722,F$16)</f>
        <v>0.1</v>
      </c>
      <c r="AW722">
        <f t="shared" ref="AW722:AW785" si="751">MIN(G722-AB722,G$16)</f>
        <v>0.1</v>
      </c>
      <c r="AX722">
        <f t="shared" ref="AX722:AX785" si="752">MIN(H722-AC722,H$16)</f>
        <v>0.1</v>
      </c>
      <c r="AY722">
        <f t="shared" ref="AY722:AY785" si="753">MIN(I722-AD722,I$16)</f>
        <v>0.1</v>
      </c>
      <c r="AZ722">
        <f t="shared" ref="AZ722:AZ785" si="754">MIN(J722-AE722,J$16)</f>
        <v>0.1</v>
      </c>
      <c r="BA722">
        <f t="shared" ref="BA722:BA785" si="755">MIN(K722-AF722,K$16)</f>
        <v>0.1</v>
      </c>
      <c r="BB722">
        <f t="shared" ref="BB722:BB785" si="756">MIN(L722-AG722,L$16)</f>
        <v>0.1</v>
      </c>
      <c r="BC722">
        <f t="shared" ref="BC722:BC785" si="757">MIN(M722-AH722,M$16)</f>
        <v>0.1</v>
      </c>
      <c r="BD722">
        <f t="shared" ref="BD722:BD785" si="758">MIN(N722-AI722,N$16)</f>
        <v>0.1</v>
      </c>
      <c r="BE722">
        <f t="shared" ref="BE722:BE785" si="759">MIN(O722-AJ722,O$16)</f>
        <v>0.1</v>
      </c>
      <c r="BF722">
        <f t="shared" ref="BF722:BF785" si="760">MIN(P722-AK722,P$16)</f>
        <v>0.1</v>
      </c>
      <c r="BG722">
        <f t="shared" ref="BG722:BG785" si="761">MIN(Q722-AL722,Q$16)</f>
        <v>0.1</v>
      </c>
      <c r="BH722">
        <f t="shared" ref="BH722:BH785" si="762">MIN(R722-AM722,R$16)</f>
        <v>0.1</v>
      </c>
      <c r="BI722">
        <f t="shared" ref="BI722:BI785" si="763">MIN(S722-AN722,S$16)</f>
        <v>0.1</v>
      </c>
      <c r="BJ722">
        <f t="shared" ref="BJ722:BJ785" si="764">MIN(T722-AO722,T$16)</f>
        <v>0.1</v>
      </c>
      <c r="BK722">
        <f t="shared" ref="BK722:BK785" si="765">MIN(U722-AP722,U$16)</f>
        <v>10.1</v>
      </c>
      <c r="BM722">
        <f t="shared" ref="BM722:BM785" si="766">B722-W722-AR722</f>
        <v>1.2999999999999998</v>
      </c>
      <c r="BN722">
        <f t="shared" ref="BN722:BN785" si="767">C722-X722-AS722</f>
        <v>1.2999999999999998</v>
      </c>
      <c r="BO722">
        <f t="shared" ref="BO722:BO785" si="768">D722-Y722-AT722</f>
        <v>1.2999999999999998</v>
      </c>
      <c r="BP722">
        <f t="shared" ref="BP722:BP785" si="769">E722-Z722-AU722</f>
        <v>1.2999999999999998</v>
      </c>
      <c r="BQ722">
        <f t="shared" ref="BQ722:BQ785" si="770">F722-AA722-AV722</f>
        <v>1.2999999999999998</v>
      </c>
      <c r="BR722">
        <f t="shared" ref="BR722:BR785" si="771">G722-AB722-AW722</f>
        <v>1.2999999999999998</v>
      </c>
      <c r="BS722">
        <f t="shared" ref="BS722:BS785" si="772">H722-AC722-AX722</f>
        <v>1.2999999999999998</v>
      </c>
      <c r="BT722">
        <f t="shared" ref="BT722:BT785" si="773">I722-AD722-AY722</f>
        <v>1.2999999999999998</v>
      </c>
      <c r="BU722">
        <f t="shared" ref="BU722:BU785" si="774">J722-AE722-AZ722</f>
        <v>1.2999999999999998</v>
      </c>
      <c r="BV722">
        <f t="shared" ref="BV722:BV785" si="775">K722-AF722-BA722</f>
        <v>1.2999999999999998</v>
      </c>
      <c r="BW722">
        <f t="shared" ref="BW722:BW785" si="776">L722-AG722-BB722</f>
        <v>1.2099999999999997</v>
      </c>
      <c r="BX722">
        <f t="shared" ref="BX722:BX785" si="777">M722-AH722-BC722</f>
        <v>1.1199999999999999</v>
      </c>
      <c r="BY722">
        <f t="shared" ref="BY722:BY785" si="778">N722-AI722-BD722</f>
        <v>1.0299999999999996</v>
      </c>
      <c r="BZ722">
        <f t="shared" ref="BZ722:BZ785" si="779">O722-AJ722-BE722</f>
        <v>1.0299999999999996</v>
      </c>
      <c r="CA722">
        <f t="shared" ref="CA722:CA785" si="780">P722-AK722-BF722</f>
        <v>1.0299999999999996</v>
      </c>
      <c r="CB722">
        <f t="shared" ref="CB722:CB785" si="781">Q722-AL722-BG722</f>
        <v>0.93999999999999984</v>
      </c>
      <c r="CC722">
        <f t="shared" ref="CC722:CC785" si="782">R722-AM722-BH722</f>
        <v>0.93999999999999984</v>
      </c>
      <c r="CD722">
        <f t="shared" ref="CD722:CD785" si="783">S722-AN722-BI722</f>
        <v>0.93999999999999984</v>
      </c>
      <c r="CE722">
        <f t="shared" ref="CE722:CE785" si="784">T722-AO722-BJ722</f>
        <v>0.93999999999999984</v>
      </c>
      <c r="CF722">
        <f t="shared" ref="CF722:CF785" si="785">U722-AP722-BK722</f>
        <v>46.94</v>
      </c>
      <c r="CH722">
        <f t="shared" ref="CH722:CH785" si="786">SUM($B722:$U722)</f>
        <v>103.12</v>
      </c>
      <c r="CI722">
        <f t="shared" ref="CI722:CI785" si="787">SUM($W722:$AP722)</f>
        <v>22.000000000000004</v>
      </c>
      <c r="CJ722">
        <f t="shared" ref="CJ722:CJ785" si="788">SUM($AR722:$BK722)</f>
        <v>12</v>
      </c>
      <c r="CK722">
        <f t="shared" ref="CK722:CK785" si="789">SUM($BM722:$CF722)</f>
        <v>69.12</v>
      </c>
      <c r="CL722">
        <f t="shared" ref="CL722:CL785" si="790">IF(CI722&lt;SUM($B$15:$U$15)-0.000000001,1,0)</f>
        <v>0</v>
      </c>
      <c r="CM722">
        <f t="shared" ref="CM722:CM785" si="791">IF(CJ722&lt;SUM($B$16:$U$16)-0.000000001,1,0)</f>
        <v>0</v>
      </c>
    </row>
    <row r="723" spans="1:91" x14ac:dyDescent="0.2">
      <c r="A723">
        <v>706</v>
      </c>
      <c r="B723">
        <f>B$14*(10-lgd*COUNTIF(Defaults!$AI723:$AR723,"&lt;="&amp;B$17))</f>
        <v>1.41</v>
      </c>
      <c r="C723">
        <f>C$14*(10-lgd*COUNTIF(Defaults!$AI723:$AR723,"&lt;="&amp;C$17))</f>
        <v>1.41</v>
      </c>
      <c r="D723">
        <f>D$14*(10-lgd*COUNTIF(Defaults!$AI723:$AR723,"&lt;="&amp;D$17))</f>
        <v>1.32</v>
      </c>
      <c r="E723">
        <f>E$14*(10-lgd*COUNTIF(Defaults!$AI723:$AR723,"&lt;="&amp;E$17))</f>
        <v>1.32</v>
      </c>
      <c r="F723">
        <f>F$14*(10-lgd*COUNTIF(Defaults!$AI723:$AR723,"&lt;="&amp;F$17))</f>
        <v>1.32</v>
      </c>
      <c r="G723">
        <f>G$14*(10-lgd*COUNTIF(Defaults!$AI723:$AR723,"&lt;="&amp;G$17))</f>
        <v>1.32</v>
      </c>
      <c r="H723">
        <f>H$14*(10-lgd*COUNTIF(Defaults!$AI723:$AR723,"&lt;="&amp;H$17))</f>
        <v>1.32</v>
      </c>
      <c r="I723">
        <f>I$14*(10-lgd*COUNTIF(Defaults!$AI723:$AR723,"&lt;="&amp;I$17))</f>
        <v>1.32</v>
      </c>
      <c r="J723">
        <f>J$14*(10-lgd*COUNTIF(Defaults!$AI723:$AR723,"&lt;="&amp;J$17))</f>
        <v>1.32</v>
      </c>
      <c r="K723">
        <f>K$14*(10-lgd*COUNTIF(Defaults!$AI723:$AR723,"&lt;="&amp;K$17))</f>
        <v>1.2299999999999998</v>
      </c>
      <c r="L723">
        <f>L$14*(10-lgd*COUNTIF(Defaults!$AI723:$AR723,"&lt;="&amp;L$17))</f>
        <v>1.2299999999999998</v>
      </c>
      <c r="M723">
        <f>M$14*(10-lgd*COUNTIF(Defaults!$AI723:$AR723,"&lt;="&amp;M$17))</f>
        <v>1.2299999999999998</v>
      </c>
      <c r="N723">
        <f>N$14*(10-lgd*COUNTIF(Defaults!$AI723:$AR723,"&lt;="&amp;N$17))</f>
        <v>1.2299999999999998</v>
      </c>
      <c r="O723">
        <f>O$14*(10-lgd*COUNTIF(Defaults!$AI723:$AR723,"&lt;="&amp;O$17))</f>
        <v>1.2299999999999998</v>
      </c>
      <c r="P723">
        <f>P$14*(10-lgd*COUNTIF(Defaults!$AI723:$AR723,"&lt;="&amp;P$17))</f>
        <v>1.2299999999999998</v>
      </c>
      <c r="Q723">
        <f>Q$14*(10-lgd*COUNTIF(Defaults!$AI723:$AR723,"&lt;="&amp;Q$17))</f>
        <v>1.1399999999999999</v>
      </c>
      <c r="R723">
        <f>R$14*(10-lgd*COUNTIF(Defaults!$AI723:$AR723,"&lt;="&amp;R$17))</f>
        <v>1.1399999999999999</v>
      </c>
      <c r="S723">
        <f>S$14*(10-lgd*COUNTIF(Defaults!$AI723:$AR723,"&lt;="&amp;S$17))</f>
        <v>1.1399999999999999</v>
      </c>
      <c r="T723">
        <f>T$14*(10-lgd*COUNTIF(Defaults!$AI723:$AR723,"&lt;="&amp;T$17))</f>
        <v>1.1399999999999999</v>
      </c>
      <c r="U723">
        <f>U$14*(10-lgd*COUNTIF(Defaults!$AI723:$AR723,"&lt;="&amp;U$17))</f>
        <v>77.14</v>
      </c>
      <c r="W723">
        <f t="shared" si="726"/>
        <v>0.1</v>
      </c>
      <c r="X723">
        <f t="shared" si="727"/>
        <v>0.1</v>
      </c>
      <c r="Y723">
        <f t="shared" si="728"/>
        <v>0.1</v>
      </c>
      <c r="Z723">
        <f t="shared" si="729"/>
        <v>0.1</v>
      </c>
      <c r="AA723">
        <f t="shared" si="730"/>
        <v>0.1</v>
      </c>
      <c r="AB723">
        <f t="shared" si="731"/>
        <v>0.1</v>
      </c>
      <c r="AC723">
        <f t="shared" si="732"/>
        <v>0.1</v>
      </c>
      <c r="AD723">
        <f t="shared" si="733"/>
        <v>0.1</v>
      </c>
      <c r="AE723">
        <f t="shared" si="734"/>
        <v>0.1</v>
      </c>
      <c r="AF723">
        <f t="shared" si="735"/>
        <v>0.1</v>
      </c>
      <c r="AG723">
        <f t="shared" si="736"/>
        <v>0.1</v>
      </c>
      <c r="AH723">
        <f t="shared" si="737"/>
        <v>0.1</v>
      </c>
      <c r="AI723">
        <f t="shared" si="738"/>
        <v>0.1</v>
      </c>
      <c r="AJ723">
        <f t="shared" si="739"/>
        <v>0.1</v>
      </c>
      <c r="AK723">
        <f t="shared" si="740"/>
        <v>0.1</v>
      </c>
      <c r="AL723">
        <f t="shared" si="741"/>
        <v>0.1</v>
      </c>
      <c r="AM723">
        <f t="shared" si="742"/>
        <v>0.1</v>
      </c>
      <c r="AN723">
        <f t="shared" si="743"/>
        <v>0.1</v>
      </c>
      <c r="AO723">
        <f t="shared" si="744"/>
        <v>0.1</v>
      </c>
      <c r="AP723">
        <f t="shared" si="745"/>
        <v>20.100000000000001</v>
      </c>
      <c r="AR723">
        <f t="shared" si="746"/>
        <v>0.1</v>
      </c>
      <c r="AS723">
        <f t="shared" si="747"/>
        <v>0.1</v>
      </c>
      <c r="AT723">
        <f t="shared" si="748"/>
        <v>0.1</v>
      </c>
      <c r="AU723">
        <f t="shared" si="749"/>
        <v>0.1</v>
      </c>
      <c r="AV723">
        <f t="shared" si="750"/>
        <v>0.1</v>
      </c>
      <c r="AW723">
        <f t="shared" si="751"/>
        <v>0.1</v>
      </c>
      <c r="AX723">
        <f t="shared" si="752"/>
        <v>0.1</v>
      </c>
      <c r="AY723">
        <f t="shared" si="753"/>
        <v>0.1</v>
      </c>
      <c r="AZ723">
        <f t="shared" si="754"/>
        <v>0.1</v>
      </c>
      <c r="BA723">
        <f t="shared" si="755"/>
        <v>0.1</v>
      </c>
      <c r="BB723">
        <f t="shared" si="756"/>
        <v>0.1</v>
      </c>
      <c r="BC723">
        <f t="shared" si="757"/>
        <v>0.1</v>
      </c>
      <c r="BD723">
        <f t="shared" si="758"/>
        <v>0.1</v>
      </c>
      <c r="BE723">
        <f t="shared" si="759"/>
        <v>0.1</v>
      </c>
      <c r="BF723">
        <f t="shared" si="760"/>
        <v>0.1</v>
      </c>
      <c r="BG723">
        <f t="shared" si="761"/>
        <v>0.1</v>
      </c>
      <c r="BH723">
        <f t="shared" si="762"/>
        <v>0.1</v>
      </c>
      <c r="BI723">
        <f t="shared" si="763"/>
        <v>0.1</v>
      </c>
      <c r="BJ723">
        <f t="shared" si="764"/>
        <v>0.1</v>
      </c>
      <c r="BK723">
        <f t="shared" si="765"/>
        <v>10.1</v>
      </c>
      <c r="BM723">
        <f t="shared" si="766"/>
        <v>1.2099999999999997</v>
      </c>
      <c r="BN723">
        <f t="shared" si="767"/>
        <v>1.2099999999999997</v>
      </c>
      <c r="BO723">
        <f t="shared" si="768"/>
        <v>1.1199999999999999</v>
      </c>
      <c r="BP723">
        <f t="shared" si="769"/>
        <v>1.1199999999999999</v>
      </c>
      <c r="BQ723">
        <f t="shared" si="770"/>
        <v>1.1199999999999999</v>
      </c>
      <c r="BR723">
        <f t="shared" si="771"/>
        <v>1.1199999999999999</v>
      </c>
      <c r="BS723">
        <f t="shared" si="772"/>
        <v>1.1199999999999999</v>
      </c>
      <c r="BT723">
        <f t="shared" si="773"/>
        <v>1.1199999999999999</v>
      </c>
      <c r="BU723">
        <f t="shared" si="774"/>
        <v>1.1199999999999999</v>
      </c>
      <c r="BV723">
        <f t="shared" si="775"/>
        <v>1.0299999999999996</v>
      </c>
      <c r="BW723">
        <f t="shared" si="776"/>
        <v>1.0299999999999996</v>
      </c>
      <c r="BX723">
        <f t="shared" si="777"/>
        <v>1.0299999999999996</v>
      </c>
      <c r="BY723">
        <f t="shared" si="778"/>
        <v>1.0299999999999996</v>
      </c>
      <c r="BZ723">
        <f t="shared" si="779"/>
        <v>1.0299999999999996</v>
      </c>
      <c r="CA723">
        <f t="shared" si="780"/>
        <v>1.0299999999999996</v>
      </c>
      <c r="CB723">
        <f t="shared" si="781"/>
        <v>0.93999999999999984</v>
      </c>
      <c r="CC723">
        <f t="shared" si="782"/>
        <v>0.93999999999999984</v>
      </c>
      <c r="CD723">
        <f t="shared" si="783"/>
        <v>0.93999999999999984</v>
      </c>
      <c r="CE723">
        <f t="shared" si="784"/>
        <v>0.93999999999999984</v>
      </c>
      <c r="CF723">
        <f t="shared" si="785"/>
        <v>46.94</v>
      </c>
      <c r="CH723">
        <f t="shared" si="786"/>
        <v>101.14</v>
      </c>
      <c r="CI723">
        <f t="shared" si="787"/>
        <v>22.000000000000004</v>
      </c>
      <c r="CJ723">
        <f t="shared" si="788"/>
        <v>12</v>
      </c>
      <c r="CK723">
        <f t="shared" si="789"/>
        <v>67.14</v>
      </c>
      <c r="CL723">
        <f t="shared" si="790"/>
        <v>0</v>
      </c>
      <c r="CM723">
        <f t="shared" si="791"/>
        <v>0</v>
      </c>
    </row>
    <row r="724" spans="1:91" x14ac:dyDescent="0.2">
      <c r="A724">
        <v>707</v>
      </c>
      <c r="B724">
        <f>B$14*(10-lgd*COUNTIF(Defaults!$AI724:$AR724,"&lt;="&amp;B$17))</f>
        <v>1.5</v>
      </c>
      <c r="C724">
        <f>C$14*(10-lgd*COUNTIF(Defaults!$AI724:$AR724,"&lt;="&amp;C$17))</f>
        <v>1.5</v>
      </c>
      <c r="D724">
        <f>D$14*(10-lgd*COUNTIF(Defaults!$AI724:$AR724,"&lt;="&amp;D$17))</f>
        <v>1.5</v>
      </c>
      <c r="E724">
        <f>E$14*(10-lgd*COUNTIF(Defaults!$AI724:$AR724,"&lt;="&amp;E$17))</f>
        <v>1.5</v>
      </c>
      <c r="F724">
        <f>F$14*(10-lgd*COUNTIF(Defaults!$AI724:$AR724,"&lt;="&amp;F$17))</f>
        <v>1.5</v>
      </c>
      <c r="G724">
        <f>G$14*(10-lgd*COUNTIF(Defaults!$AI724:$AR724,"&lt;="&amp;G$17))</f>
        <v>1.5</v>
      </c>
      <c r="H724">
        <f>H$14*(10-lgd*COUNTIF(Defaults!$AI724:$AR724,"&lt;="&amp;H$17))</f>
        <v>1.5</v>
      </c>
      <c r="I724">
        <f>I$14*(10-lgd*COUNTIF(Defaults!$AI724:$AR724,"&lt;="&amp;I$17))</f>
        <v>1.5</v>
      </c>
      <c r="J724">
        <f>J$14*(10-lgd*COUNTIF(Defaults!$AI724:$AR724,"&lt;="&amp;J$17))</f>
        <v>1.5</v>
      </c>
      <c r="K724">
        <f>K$14*(10-lgd*COUNTIF(Defaults!$AI724:$AR724,"&lt;="&amp;K$17))</f>
        <v>1.5</v>
      </c>
      <c r="L724">
        <f>L$14*(10-lgd*COUNTIF(Defaults!$AI724:$AR724,"&lt;="&amp;L$17))</f>
        <v>1.5</v>
      </c>
      <c r="M724">
        <f>M$14*(10-lgd*COUNTIF(Defaults!$AI724:$AR724,"&lt;="&amp;M$17))</f>
        <v>1.41</v>
      </c>
      <c r="N724">
        <f>N$14*(10-lgd*COUNTIF(Defaults!$AI724:$AR724,"&lt;="&amp;N$17))</f>
        <v>1.41</v>
      </c>
      <c r="O724">
        <f>O$14*(10-lgd*COUNTIF(Defaults!$AI724:$AR724,"&lt;="&amp;O$17))</f>
        <v>1.41</v>
      </c>
      <c r="P724">
        <f>P$14*(10-lgd*COUNTIF(Defaults!$AI724:$AR724,"&lt;="&amp;P$17))</f>
        <v>1.41</v>
      </c>
      <c r="Q724">
        <f>Q$14*(10-lgd*COUNTIF(Defaults!$AI724:$AR724,"&lt;="&amp;Q$17))</f>
        <v>1.41</v>
      </c>
      <c r="R724">
        <f>R$14*(10-lgd*COUNTIF(Defaults!$AI724:$AR724,"&lt;="&amp;R$17))</f>
        <v>1.41</v>
      </c>
      <c r="S724">
        <f>S$14*(10-lgd*COUNTIF(Defaults!$AI724:$AR724,"&lt;="&amp;S$17))</f>
        <v>1.41</v>
      </c>
      <c r="T724">
        <f>T$14*(10-lgd*COUNTIF(Defaults!$AI724:$AR724,"&lt;="&amp;T$17))</f>
        <v>1.41</v>
      </c>
      <c r="U724">
        <f>U$14*(10-lgd*COUNTIF(Defaults!$AI724:$AR724,"&lt;="&amp;U$17))</f>
        <v>95.410000000000011</v>
      </c>
      <c r="W724">
        <f t="shared" si="726"/>
        <v>0.1</v>
      </c>
      <c r="X724">
        <f t="shared" si="727"/>
        <v>0.1</v>
      </c>
      <c r="Y724">
        <f t="shared" si="728"/>
        <v>0.1</v>
      </c>
      <c r="Z724">
        <f t="shared" si="729"/>
        <v>0.1</v>
      </c>
      <c r="AA724">
        <f t="shared" si="730"/>
        <v>0.1</v>
      </c>
      <c r="AB724">
        <f t="shared" si="731"/>
        <v>0.1</v>
      </c>
      <c r="AC724">
        <f t="shared" si="732"/>
        <v>0.1</v>
      </c>
      <c r="AD724">
        <f t="shared" si="733"/>
        <v>0.1</v>
      </c>
      <c r="AE724">
        <f t="shared" si="734"/>
        <v>0.1</v>
      </c>
      <c r="AF724">
        <f t="shared" si="735"/>
        <v>0.1</v>
      </c>
      <c r="AG724">
        <f t="shared" si="736"/>
        <v>0.1</v>
      </c>
      <c r="AH724">
        <f t="shared" si="737"/>
        <v>0.1</v>
      </c>
      <c r="AI724">
        <f t="shared" si="738"/>
        <v>0.1</v>
      </c>
      <c r="AJ724">
        <f t="shared" si="739"/>
        <v>0.1</v>
      </c>
      <c r="AK724">
        <f t="shared" si="740"/>
        <v>0.1</v>
      </c>
      <c r="AL724">
        <f t="shared" si="741"/>
        <v>0.1</v>
      </c>
      <c r="AM724">
        <f t="shared" si="742"/>
        <v>0.1</v>
      </c>
      <c r="AN724">
        <f t="shared" si="743"/>
        <v>0.1</v>
      </c>
      <c r="AO724">
        <f t="shared" si="744"/>
        <v>0.1</v>
      </c>
      <c r="AP724">
        <f t="shared" si="745"/>
        <v>20.100000000000001</v>
      </c>
      <c r="AR724">
        <f t="shared" si="746"/>
        <v>0.1</v>
      </c>
      <c r="AS724">
        <f t="shared" si="747"/>
        <v>0.1</v>
      </c>
      <c r="AT724">
        <f t="shared" si="748"/>
        <v>0.1</v>
      </c>
      <c r="AU724">
        <f t="shared" si="749"/>
        <v>0.1</v>
      </c>
      <c r="AV724">
        <f t="shared" si="750"/>
        <v>0.1</v>
      </c>
      <c r="AW724">
        <f t="shared" si="751"/>
        <v>0.1</v>
      </c>
      <c r="AX724">
        <f t="shared" si="752"/>
        <v>0.1</v>
      </c>
      <c r="AY724">
        <f t="shared" si="753"/>
        <v>0.1</v>
      </c>
      <c r="AZ724">
        <f t="shared" si="754"/>
        <v>0.1</v>
      </c>
      <c r="BA724">
        <f t="shared" si="755"/>
        <v>0.1</v>
      </c>
      <c r="BB724">
        <f t="shared" si="756"/>
        <v>0.1</v>
      </c>
      <c r="BC724">
        <f t="shared" si="757"/>
        <v>0.1</v>
      </c>
      <c r="BD724">
        <f t="shared" si="758"/>
        <v>0.1</v>
      </c>
      <c r="BE724">
        <f t="shared" si="759"/>
        <v>0.1</v>
      </c>
      <c r="BF724">
        <f t="shared" si="760"/>
        <v>0.1</v>
      </c>
      <c r="BG724">
        <f t="shared" si="761"/>
        <v>0.1</v>
      </c>
      <c r="BH724">
        <f t="shared" si="762"/>
        <v>0.1</v>
      </c>
      <c r="BI724">
        <f t="shared" si="763"/>
        <v>0.1</v>
      </c>
      <c r="BJ724">
        <f t="shared" si="764"/>
        <v>0.1</v>
      </c>
      <c r="BK724">
        <f t="shared" si="765"/>
        <v>10.1</v>
      </c>
      <c r="BM724">
        <f t="shared" si="766"/>
        <v>1.2999999999999998</v>
      </c>
      <c r="BN724">
        <f t="shared" si="767"/>
        <v>1.2999999999999998</v>
      </c>
      <c r="BO724">
        <f t="shared" si="768"/>
        <v>1.2999999999999998</v>
      </c>
      <c r="BP724">
        <f t="shared" si="769"/>
        <v>1.2999999999999998</v>
      </c>
      <c r="BQ724">
        <f t="shared" si="770"/>
        <v>1.2999999999999998</v>
      </c>
      <c r="BR724">
        <f t="shared" si="771"/>
        <v>1.2999999999999998</v>
      </c>
      <c r="BS724">
        <f t="shared" si="772"/>
        <v>1.2999999999999998</v>
      </c>
      <c r="BT724">
        <f t="shared" si="773"/>
        <v>1.2999999999999998</v>
      </c>
      <c r="BU724">
        <f t="shared" si="774"/>
        <v>1.2999999999999998</v>
      </c>
      <c r="BV724">
        <f t="shared" si="775"/>
        <v>1.2999999999999998</v>
      </c>
      <c r="BW724">
        <f t="shared" si="776"/>
        <v>1.2999999999999998</v>
      </c>
      <c r="BX724">
        <f t="shared" si="777"/>
        <v>1.2099999999999997</v>
      </c>
      <c r="BY724">
        <f t="shared" si="778"/>
        <v>1.2099999999999997</v>
      </c>
      <c r="BZ724">
        <f t="shared" si="779"/>
        <v>1.2099999999999997</v>
      </c>
      <c r="CA724">
        <f t="shared" si="780"/>
        <v>1.2099999999999997</v>
      </c>
      <c r="CB724">
        <f t="shared" si="781"/>
        <v>1.2099999999999997</v>
      </c>
      <c r="CC724">
        <f t="shared" si="782"/>
        <v>1.2099999999999997</v>
      </c>
      <c r="CD724">
        <f t="shared" si="783"/>
        <v>1.2099999999999997</v>
      </c>
      <c r="CE724">
        <f t="shared" si="784"/>
        <v>1.2099999999999997</v>
      </c>
      <c r="CF724">
        <f t="shared" si="785"/>
        <v>65.210000000000008</v>
      </c>
      <c r="CH724">
        <f t="shared" si="786"/>
        <v>123.19000000000001</v>
      </c>
      <c r="CI724">
        <f t="shared" si="787"/>
        <v>22.000000000000004</v>
      </c>
      <c r="CJ724">
        <f t="shared" si="788"/>
        <v>12</v>
      </c>
      <c r="CK724">
        <f t="shared" si="789"/>
        <v>89.190000000000012</v>
      </c>
      <c r="CL724">
        <f t="shared" si="790"/>
        <v>0</v>
      </c>
      <c r="CM724">
        <f t="shared" si="791"/>
        <v>0</v>
      </c>
    </row>
    <row r="725" spans="1:91" x14ac:dyDescent="0.2">
      <c r="A725">
        <v>708</v>
      </c>
      <c r="B725">
        <f>B$14*(10-lgd*COUNTIF(Defaults!$AI725:$AR725,"&lt;="&amp;B$17))</f>
        <v>1.41</v>
      </c>
      <c r="C725">
        <f>C$14*(10-lgd*COUNTIF(Defaults!$AI725:$AR725,"&lt;="&amp;C$17))</f>
        <v>1.41</v>
      </c>
      <c r="D725">
        <f>D$14*(10-lgd*COUNTIF(Defaults!$AI725:$AR725,"&lt;="&amp;D$17))</f>
        <v>1.41</v>
      </c>
      <c r="E725">
        <f>E$14*(10-lgd*COUNTIF(Defaults!$AI725:$AR725,"&lt;="&amp;E$17))</f>
        <v>1.41</v>
      </c>
      <c r="F725">
        <f>F$14*(10-lgd*COUNTIF(Defaults!$AI725:$AR725,"&lt;="&amp;F$17))</f>
        <v>1.41</v>
      </c>
      <c r="G725">
        <f>G$14*(10-lgd*COUNTIF(Defaults!$AI725:$AR725,"&lt;="&amp;G$17))</f>
        <v>1.32</v>
      </c>
      <c r="H725">
        <f>H$14*(10-lgd*COUNTIF(Defaults!$AI725:$AR725,"&lt;="&amp;H$17))</f>
        <v>1.32</v>
      </c>
      <c r="I725">
        <f>I$14*(10-lgd*COUNTIF(Defaults!$AI725:$AR725,"&lt;="&amp;I$17))</f>
        <v>1.32</v>
      </c>
      <c r="J725">
        <f>J$14*(10-lgd*COUNTIF(Defaults!$AI725:$AR725,"&lt;="&amp;J$17))</f>
        <v>1.32</v>
      </c>
      <c r="K725">
        <f>K$14*(10-lgd*COUNTIF(Defaults!$AI725:$AR725,"&lt;="&amp;K$17))</f>
        <v>1.32</v>
      </c>
      <c r="L725">
        <f>L$14*(10-lgd*COUNTIF(Defaults!$AI725:$AR725,"&lt;="&amp;L$17))</f>
        <v>1.32</v>
      </c>
      <c r="M725">
        <f>M$14*(10-lgd*COUNTIF(Defaults!$AI725:$AR725,"&lt;="&amp;M$17))</f>
        <v>1.32</v>
      </c>
      <c r="N725">
        <f>N$14*(10-lgd*COUNTIF(Defaults!$AI725:$AR725,"&lt;="&amp;N$17))</f>
        <v>1.32</v>
      </c>
      <c r="O725">
        <f>O$14*(10-lgd*COUNTIF(Defaults!$AI725:$AR725,"&lt;="&amp;O$17))</f>
        <v>1.1399999999999999</v>
      </c>
      <c r="P725">
        <f>P$14*(10-lgd*COUNTIF(Defaults!$AI725:$AR725,"&lt;="&amp;P$17))</f>
        <v>1.1399999999999999</v>
      </c>
      <c r="Q725">
        <f>Q$14*(10-lgd*COUNTIF(Defaults!$AI725:$AR725,"&lt;="&amp;Q$17))</f>
        <v>1.1399999999999999</v>
      </c>
      <c r="R725">
        <f>R$14*(10-lgd*COUNTIF(Defaults!$AI725:$AR725,"&lt;="&amp;R$17))</f>
        <v>1.1399999999999999</v>
      </c>
      <c r="S725">
        <f>S$14*(10-lgd*COUNTIF(Defaults!$AI725:$AR725,"&lt;="&amp;S$17))</f>
        <v>1.1399999999999999</v>
      </c>
      <c r="T725">
        <f>T$14*(10-lgd*COUNTIF(Defaults!$AI725:$AR725,"&lt;="&amp;T$17))</f>
        <v>1.1399999999999999</v>
      </c>
      <c r="U725">
        <f>U$14*(10-lgd*COUNTIF(Defaults!$AI725:$AR725,"&lt;="&amp;U$17))</f>
        <v>77.14</v>
      </c>
      <c r="W725">
        <f t="shared" si="726"/>
        <v>0.1</v>
      </c>
      <c r="X725">
        <f t="shared" si="727"/>
        <v>0.1</v>
      </c>
      <c r="Y725">
        <f t="shared" si="728"/>
        <v>0.1</v>
      </c>
      <c r="Z725">
        <f t="shared" si="729"/>
        <v>0.1</v>
      </c>
      <c r="AA725">
        <f t="shared" si="730"/>
        <v>0.1</v>
      </c>
      <c r="AB725">
        <f t="shared" si="731"/>
        <v>0.1</v>
      </c>
      <c r="AC725">
        <f t="shared" si="732"/>
        <v>0.1</v>
      </c>
      <c r="AD725">
        <f t="shared" si="733"/>
        <v>0.1</v>
      </c>
      <c r="AE725">
        <f t="shared" si="734"/>
        <v>0.1</v>
      </c>
      <c r="AF725">
        <f t="shared" si="735"/>
        <v>0.1</v>
      </c>
      <c r="AG725">
        <f t="shared" si="736"/>
        <v>0.1</v>
      </c>
      <c r="AH725">
        <f t="shared" si="737"/>
        <v>0.1</v>
      </c>
      <c r="AI725">
        <f t="shared" si="738"/>
        <v>0.1</v>
      </c>
      <c r="AJ725">
        <f t="shared" si="739"/>
        <v>0.1</v>
      </c>
      <c r="AK725">
        <f t="shared" si="740"/>
        <v>0.1</v>
      </c>
      <c r="AL725">
        <f t="shared" si="741"/>
        <v>0.1</v>
      </c>
      <c r="AM725">
        <f t="shared" si="742"/>
        <v>0.1</v>
      </c>
      <c r="AN725">
        <f t="shared" si="743"/>
        <v>0.1</v>
      </c>
      <c r="AO725">
        <f t="shared" si="744"/>
        <v>0.1</v>
      </c>
      <c r="AP725">
        <f t="shared" si="745"/>
        <v>20.100000000000001</v>
      </c>
      <c r="AR725">
        <f t="shared" si="746"/>
        <v>0.1</v>
      </c>
      <c r="AS725">
        <f t="shared" si="747"/>
        <v>0.1</v>
      </c>
      <c r="AT725">
        <f t="shared" si="748"/>
        <v>0.1</v>
      </c>
      <c r="AU725">
        <f t="shared" si="749"/>
        <v>0.1</v>
      </c>
      <c r="AV725">
        <f t="shared" si="750"/>
        <v>0.1</v>
      </c>
      <c r="AW725">
        <f t="shared" si="751"/>
        <v>0.1</v>
      </c>
      <c r="AX725">
        <f t="shared" si="752"/>
        <v>0.1</v>
      </c>
      <c r="AY725">
        <f t="shared" si="753"/>
        <v>0.1</v>
      </c>
      <c r="AZ725">
        <f t="shared" si="754"/>
        <v>0.1</v>
      </c>
      <c r="BA725">
        <f t="shared" si="755"/>
        <v>0.1</v>
      </c>
      <c r="BB725">
        <f t="shared" si="756"/>
        <v>0.1</v>
      </c>
      <c r="BC725">
        <f t="shared" si="757"/>
        <v>0.1</v>
      </c>
      <c r="BD725">
        <f t="shared" si="758"/>
        <v>0.1</v>
      </c>
      <c r="BE725">
        <f t="shared" si="759"/>
        <v>0.1</v>
      </c>
      <c r="BF725">
        <f t="shared" si="760"/>
        <v>0.1</v>
      </c>
      <c r="BG725">
        <f t="shared" si="761"/>
        <v>0.1</v>
      </c>
      <c r="BH725">
        <f t="shared" si="762"/>
        <v>0.1</v>
      </c>
      <c r="BI725">
        <f t="shared" si="763"/>
        <v>0.1</v>
      </c>
      <c r="BJ725">
        <f t="shared" si="764"/>
        <v>0.1</v>
      </c>
      <c r="BK725">
        <f t="shared" si="765"/>
        <v>10.1</v>
      </c>
      <c r="BM725">
        <f t="shared" si="766"/>
        <v>1.2099999999999997</v>
      </c>
      <c r="BN725">
        <f t="shared" si="767"/>
        <v>1.2099999999999997</v>
      </c>
      <c r="BO725">
        <f t="shared" si="768"/>
        <v>1.2099999999999997</v>
      </c>
      <c r="BP725">
        <f t="shared" si="769"/>
        <v>1.2099999999999997</v>
      </c>
      <c r="BQ725">
        <f t="shared" si="770"/>
        <v>1.2099999999999997</v>
      </c>
      <c r="BR725">
        <f t="shared" si="771"/>
        <v>1.1199999999999999</v>
      </c>
      <c r="BS725">
        <f t="shared" si="772"/>
        <v>1.1199999999999999</v>
      </c>
      <c r="BT725">
        <f t="shared" si="773"/>
        <v>1.1199999999999999</v>
      </c>
      <c r="BU725">
        <f t="shared" si="774"/>
        <v>1.1199999999999999</v>
      </c>
      <c r="BV725">
        <f t="shared" si="775"/>
        <v>1.1199999999999999</v>
      </c>
      <c r="BW725">
        <f t="shared" si="776"/>
        <v>1.1199999999999999</v>
      </c>
      <c r="BX725">
        <f t="shared" si="777"/>
        <v>1.1199999999999999</v>
      </c>
      <c r="BY725">
        <f t="shared" si="778"/>
        <v>1.1199999999999999</v>
      </c>
      <c r="BZ725">
        <f t="shared" si="779"/>
        <v>0.93999999999999984</v>
      </c>
      <c r="CA725">
        <f t="shared" si="780"/>
        <v>0.93999999999999984</v>
      </c>
      <c r="CB725">
        <f t="shared" si="781"/>
        <v>0.93999999999999984</v>
      </c>
      <c r="CC725">
        <f t="shared" si="782"/>
        <v>0.93999999999999984</v>
      </c>
      <c r="CD725">
        <f t="shared" si="783"/>
        <v>0.93999999999999984</v>
      </c>
      <c r="CE725">
        <f t="shared" si="784"/>
        <v>0.93999999999999984</v>
      </c>
      <c r="CF725">
        <f t="shared" si="785"/>
        <v>46.94</v>
      </c>
      <c r="CH725">
        <f t="shared" si="786"/>
        <v>101.59</v>
      </c>
      <c r="CI725">
        <f t="shared" si="787"/>
        <v>22.000000000000004</v>
      </c>
      <c r="CJ725">
        <f t="shared" si="788"/>
        <v>12</v>
      </c>
      <c r="CK725">
        <f t="shared" si="789"/>
        <v>67.59</v>
      </c>
      <c r="CL725">
        <f t="shared" si="790"/>
        <v>0</v>
      </c>
      <c r="CM725">
        <f t="shared" si="791"/>
        <v>0</v>
      </c>
    </row>
    <row r="726" spans="1:91" x14ac:dyDescent="0.2">
      <c r="A726">
        <v>709</v>
      </c>
      <c r="B726">
        <f>B$14*(10-lgd*COUNTIF(Defaults!$AI726:$AR726,"&lt;="&amp;B$17))</f>
        <v>1.41</v>
      </c>
      <c r="C726">
        <f>C$14*(10-lgd*COUNTIF(Defaults!$AI726:$AR726,"&lt;="&amp;C$17))</f>
        <v>1.41</v>
      </c>
      <c r="D726">
        <f>D$14*(10-lgd*COUNTIF(Defaults!$AI726:$AR726,"&lt;="&amp;D$17))</f>
        <v>1.41</v>
      </c>
      <c r="E726">
        <f>E$14*(10-lgd*COUNTIF(Defaults!$AI726:$AR726,"&lt;="&amp;E$17))</f>
        <v>1.32</v>
      </c>
      <c r="F726">
        <f>F$14*(10-lgd*COUNTIF(Defaults!$AI726:$AR726,"&lt;="&amp;F$17))</f>
        <v>1.2299999999999998</v>
      </c>
      <c r="G726">
        <f>G$14*(10-lgd*COUNTIF(Defaults!$AI726:$AR726,"&lt;="&amp;G$17))</f>
        <v>1.2299999999999998</v>
      </c>
      <c r="H726">
        <f>H$14*(10-lgd*COUNTIF(Defaults!$AI726:$AR726,"&lt;="&amp;H$17))</f>
        <v>1.1399999999999999</v>
      </c>
      <c r="I726">
        <f>I$14*(10-lgd*COUNTIF(Defaults!$AI726:$AR726,"&lt;="&amp;I$17))</f>
        <v>1.1399999999999999</v>
      </c>
      <c r="J726">
        <f>J$14*(10-lgd*COUNTIF(Defaults!$AI726:$AR726,"&lt;="&amp;J$17))</f>
        <v>1.1399999999999999</v>
      </c>
      <c r="K726">
        <f>K$14*(10-lgd*COUNTIF(Defaults!$AI726:$AR726,"&lt;="&amp;K$17))</f>
        <v>1.1399999999999999</v>
      </c>
      <c r="L726">
        <f>L$14*(10-lgd*COUNTIF(Defaults!$AI726:$AR726,"&lt;="&amp;L$17))</f>
        <v>1.05</v>
      </c>
      <c r="M726">
        <f>M$14*(10-lgd*COUNTIF(Defaults!$AI726:$AR726,"&lt;="&amp;M$17))</f>
        <v>1.05</v>
      </c>
      <c r="N726">
        <f>N$14*(10-lgd*COUNTIF(Defaults!$AI726:$AR726,"&lt;="&amp;N$17))</f>
        <v>0.96</v>
      </c>
      <c r="O726">
        <f>O$14*(10-lgd*COUNTIF(Defaults!$AI726:$AR726,"&lt;="&amp;O$17))</f>
        <v>0.96</v>
      </c>
      <c r="P726">
        <f>P$14*(10-lgd*COUNTIF(Defaults!$AI726:$AR726,"&lt;="&amp;P$17))</f>
        <v>0.96</v>
      </c>
      <c r="Q726">
        <f>Q$14*(10-lgd*COUNTIF(Defaults!$AI726:$AR726,"&lt;="&amp;Q$17))</f>
        <v>0.96</v>
      </c>
      <c r="R726">
        <f>R$14*(10-lgd*COUNTIF(Defaults!$AI726:$AR726,"&lt;="&amp;R$17))</f>
        <v>0.96</v>
      </c>
      <c r="S726">
        <f>S$14*(10-lgd*COUNTIF(Defaults!$AI726:$AR726,"&lt;="&amp;S$17))</f>
        <v>0.96</v>
      </c>
      <c r="T726">
        <f>T$14*(10-lgd*COUNTIF(Defaults!$AI726:$AR726,"&lt;="&amp;T$17))</f>
        <v>0.96</v>
      </c>
      <c r="U726">
        <f>U$14*(10-lgd*COUNTIF(Defaults!$AI726:$AR726,"&lt;="&amp;U$17))</f>
        <v>64.960000000000008</v>
      </c>
      <c r="W726">
        <f t="shared" si="726"/>
        <v>0.1</v>
      </c>
      <c r="X726">
        <f t="shared" si="727"/>
        <v>0.1</v>
      </c>
      <c r="Y726">
        <f t="shared" si="728"/>
        <v>0.1</v>
      </c>
      <c r="Z726">
        <f t="shared" si="729"/>
        <v>0.1</v>
      </c>
      <c r="AA726">
        <f t="shared" si="730"/>
        <v>0.1</v>
      </c>
      <c r="AB726">
        <f t="shared" si="731"/>
        <v>0.1</v>
      </c>
      <c r="AC726">
        <f t="shared" si="732"/>
        <v>0.1</v>
      </c>
      <c r="AD726">
        <f t="shared" si="733"/>
        <v>0.1</v>
      </c>
      <c r="AE726">
        <f t="shared" si="734"/>
        <v>0.1</v>
      </c>
      <c r="AF726">
        <f t="shared" si="735"/>
        <v>0.1</v>
      </c>
      <c r="AG726">
        <f t="shared" si="736"/>
        <v>0.1</v>
      </c>
      <c r="AH726">
        <f t="shared" si="737"/>
        <v>0.1</v>
      </c>
      <c r="AI726">
        <f t="shared" si="738"/>
        <v>0.1</v>
      </c>
      <c r="AJ726">
        <f t="shared" si="739"/>
        <v>0.1</v>
      </c>
      <c r="AK726">
        <f t="shared" si="740"/>
        <v>0.1</v>
      </c>
      <c r="AL726">
        <f t="shared" si="741"/>
        <v>0.1</v>
      </c>
      <c r="AM726">
        <f t="shared" si="742"/>
        <v>0.1</v>
      </c>
      <c r="AN726">
        <f t="shared" si="743"/>
        <v>0.1</v>
      </c>
      <c r="AO726">
        <f t="shared" si="744"/>
        <v>0.1</v>
      </c>
      <c r="AP726">
        <f t="shared" si="745"/>
        <v>20.100000000000001</v>
      </c>
      <c r="AR726">
        <f t="shared" si="746"/>
        <v>0.1</v>
      </c>
      <c r="AS726">
        <f t="shared" si="747"/>
        <v>0.1</v>
      </c>
      <c r="AT726">
        <f t="shared" si="748"/>
        <v>0.1</v>
      </c>
      <c r="AU726">
        <f t="shared" si="749"/>
        <v>0.1</v>
      </c>
      <c r="AV726">
        <f t="shared" si="750"/>
        <v>0.1</v>
      </c>
      <c r="AW726">
        <f t="shared" si="751"/>
        <v>0.1</v>
      </c>
      <c r="AX726">
        <f t="shared" si="752"/>
        <v>0.1</v>
      </c>
      <c r="AY726">
        <f t="shared" si="753"/>
        <v>0.1</v>
      </c>
      <c r="AZ726">
        <f t="shared" si="754"/>
        <v>0.1</v>
      </c>
      <c r="BA726">
        <f t="shared" si="755"/>
        <v>0.1</v>
      </c>
      <c r="BB726">
        <f t="shared" si="756"/>
        <v>0.1</v>
      </c>
      <c r="BC726">
        <f t="shared" si="757"/>
        <v>0.1</v>
      </c>
      <c r="BD726">
        <f t="shared" si="758"/>
        <v>0.1</v>
      </c>
      <c r="BE726">
        <f t="shared" si="759"/>
        <v>0.1</v>
      </c>
      <c r="BF726">
        <f t="shared" si="760"/>
        <v>0.1</v>
      </c>
      <c r="BG726">
        <f t="shared" si="761"/>
        <v>0.1</v>
      </c>
      <c r="BH726">
        <f t="shared" si="762"/>
        <v>0.1</v>
      </c>
      <c r="BI726">
        <f t="shared" si="763"/>
        <v>0.1</v>
      </c>
      <c r="BJ726">
        <f t="shared" si="764"/>
        <v>0.1</v>
      </c>
      <c r="BK726">
        <f t="shared" si="765"/>
        <v>10.1</v>
      </c>
      <c r="BM726">
        <f t="shared" si="766"/>
        <v>1.2099999999999997</v>
      </c>
      <c r="BN726">
        <f t="shared" si="767"/>
        <v>1.2099999999999997</v>
      </c>
      <c r="BO726">
        <f t="shared" si="768"/>
        <v>1.2099999999999997</v>
      </c>
      <c r="BP726">
        <f t="shared" si="769"/>
        <v>1.1199999999999999</v>
      </c>
      <c r="BQ726">
        <f t="shared" si="770"/>
        <v>1.0299999999999996</v>
      </c>
      <c r="BR726">
        <f t="shared" si="771"/>
        <v>1.0299999999999996</v>
      </c>
      <c r="BS726">
        <f t="shared" si="772"/>
        <v>0.93999999999999984</v>
      </c>
      <c r="BT726">
        <f t="shared" si="773"/>
        <v>0.93999999999999984</v>
      </c>
      <c r="BU726">
        <f t="shared" si="774"/>
        <v>0.93999999999999984</v>
      </c>
      <c r="BV726">
        <f t="shared" si="775"/>
        <v>0.93999999999999984</v>
      </c>
      <c r="BW726">
        <f t="shared" si="776"/>
        <v>0.85000000000000009</v>
      </c>
      <c r="BX726">
        <f t="shared" si="777"/>
        <v>0.85000000000000009</v>
      </c>
      <c r="BY726">
        <f t="shared" si="778"/>
        <v>0.76</v>
      </c>
      <c r="BZ726">
        <f t="shared" si="779"/>
        <v>0.76</v>
      </c>
      <c r="CA726">
        <f t="shared" si="780"/>
        <v>0.76</v>
      </c>
      <c r="CB726">
        <f t="shared" si="781"/>
        <v>0.76</v>
      </c>
      <c r="CC726">
        <f t="shared" si="782"/>
        <v>0.76</v>
      </c>
      <c r="CD726">
        <f t="shared" si="783"/>
        <v>0.76</v>
      </c>
      <c r="CE726">
        <f t="shared" si="784"/>
        <v>0.76</v>
      </c>
      <c r="CF726">
        <f t="shared" si="785"/>
        <v>34.760000000000005</v>
      </c>
      <c r="CH726">
        <f t="shared" si="786"/>
        <v>86.350000000000023</v>
      </c>
      <c r="CI726">
        <f t="shared" si="787"/>
        <v>22.000000000000004</v>
      </c>
      <c r="CJ726">
        <f t="shared" si="788"/>
        <v>12</v>
      </c>
      <c r="CK726">
        <f t="shared" si="789"/>
        <v>52.350000000000009</v>
      </c>
      <c r="CL726">
        <f t="shared" si="790"/>
        <v>0</v>
      </c>
      <c r="CM726">
        <f t="shared" si="791"/>
        <v>0</v>
      </c>
    </row>
    <row r="727" spans="1:91" x14ac:dyDescent="0.2">
      <c r="A727">
        <v>710</v>
      </c>
      <c r="B727">
        <f>B$14*(10-lgd*COUNTIF(Defaults!$AI727:$AR727,"&lt;="&amp;B$17))</f>
        <v>1.5</v>
      </c>
      <c r="C727">
        <f>C$14*(10-lgd*COUNTIF(Defaults!$AI727:$AR727,"&lt;="&amp;C$17))</f>
        <v>1.5</v>
      </c>
      <c r="D727">
        <f>D$14*(10-lgd*COUNTIF(Defaults!$AI727:$AR727,"&lt;="&amp;D$17))</f>
        <v>1.5</v>
      </c>
      <c r="E727">
        <f>E$14*(10-lgd*COUNTIF(Defaults!$AI727:$AR727,"&lt;="&amp;E$17))</f>
        <v>1.5</v>
      </c>
      <c r="F727">
        <f>F$14*(10-lgd*COUNTIF(Defaults!$AI727:$AR727,"&lt;="&amp;F$17))</f>
        <v>1.5</v>
      </c>
      <c r="G727">
        <f>G$14*(10-lgd*COUNTIF(Defaults!$AI727:$AR727,"&lt;="&amp;G$17))</f>
        <v>1.5</v>
      </c>
      <c r="H727">
        <f>H$14*(10-lgd*COUNTIF(Defaults!$AI727:$AR727,"&lt;="&amp;H$17))</f>
        <v>1.5</v>
      </c>
      <c r="I727">
        <f>I$14*(10-lgd*COUNTIF(Defaults!$AI727:$AR727,"&lt;="&amp;I$17))</f>
        <v>1.5</v>
      </c>
      <c r="J727">
        <f>J$14*(10-lgd*COUNTIF(Defaults!$AI727:$AR727,"&lt;="&amp;J$17))</f>
        <v>1.5</v>
      </c>
      <c r="K727">
        <f>K$14*(10-lgd*COUNTIF(Defaults!$AI727:$AR727,"&lt;="&amp;K$17))</f>
        <v>1.5</v>
      </c>
      <c r="L727">
        <f>L$14*(10-lgd*COUNTIF(Defaults!$AI727:$AR727,"&lt;="&amp;L$17))</f>
        <v>1.5</v>
      </c>
      <c r="M727">
        <f>M$14*(10-lgd*COUNTIF(Defaults!$AI727:$AR727,"&lt;="&amp;M$17))</f>
        <v>1.5</v>
      </c>
      <c r="N727">
        <f>N$14*(10-lgd*COUNTIF(Defaults!$AI727:$AR727,"&lt;="&amp;N$17))</f>
        <v>1.5</v>
      </c>
      <c r="O727">
        <f>O$14*(10-lgd*COUNTIF(Defaults!$AI727:$AR727,"&lt;="&amp;O$17))</f>
        <v>1.5</v>
      </c>
      <c r="P727">
        <f>P$14*(10-lgd*COUNTIF(Defaults!$AI727:$AR727,"&lt;="&amp;P$17))</f>
        <v>1.5</v>
      </c>
      <c r="Q727">
        <f>Q$14*(10-lgd*COUNTIF(Defaults!$AI727:$AR727,"&lt;="&amp;Q$17))</f>
        <v>1.5</v>
      </c>
      <c r="R727">
        <f>R$14*(10-lgd*COUNTIF(Defaults!$AI727:$AR727,"&lt;="&amp;R$17))</f>
        <v>1.41</v>
      </c>
      <c r="S727">
        <f>S$14*(10-lgd*COUNTIF(Defaults!$AI727:$AR727,"&lt;="&amp;S$17))</f>
        <v>1.41</v>
      </c>
      <c r="T727">
        <f>T$14*(10-lgd*COUNTIF(Defaults!$AI727:$AR727,"&lt;="&amp;T$17))</f>
        <v>1.32</v>
      </c>
      <c r="U727">
        <f>U$14*(10-lgd*COUNTIF(Defaults!$AI727:$AR727,"&lt;="&amp;U$17))</f>
        <v>89.320000000000007</v>
      </c>
      <c r="W727">
        <f t="shared" si="726"/>
        <v>0.1</v>
      </c>
      <c r="X727">
        <f t="shared" si="727"/>
        <v>0.1</v>
      </c>
      <c r="Y727">
        <f t="shared" si="728"/>
        <v>0.1</v>
      </c>
      <c r="Z727">
        <f t="shared" si="729"/>
        <v>0.1</v>
      </c>
      <c r="AA727">
        <f t="shared" si="730"/>
        <v>0.1</v>
      </c>
      <c r="AB727">
        <f t="shared" si="731"/>
        <v>0.1</v>
      </c>
      <c r="AC727">
        <f t="shared" si="732"/>
        <v>0.1</v>
      </c>
      <c r="AD727">
        <f t="shared" si="733"/>
        <v>0.1</v>
      </c>
      <c r="AE727">
        <f t="shared" si="734"/>
        <v>0.1</v>
      </c>
      <c r="AF727">
        <f t="shared" si="735"/>
        <v>0.1</v>
      </c>
      <c r="AG727">
        <f t="shared" si="736"/>
        <v>0.1</v>
      </c>
      <c r="AH727">
        <f t="shared" si="737"/>
        <v>0.1</v>
      </c>
      <c r="AI727">
        <f t="shared" si="738"/>
        <v>0.1</v>
      </c>
      <c r="AJ727">
        <f t="shared" si="739"/>
        <v>0.1</v>
      </c>
      <c r="AK727">
        <f t="shared" si="740"/>
        <v>0.1</v>
      </c>
      <c r="AL727">
        <f t="shared" si="741"/>
        <v>0.1</v>
      </c>
      <c r="AM727">
        <f t="shared" si="742"/>
        <v>0.1</v>
      </c>
      <c r="AN727">
        <f t="shared" si="743"/>
        <v>0.1</v>
      </c>
      <c r="AO727">
        <f t="shared" si="744"/>
        <v>0.1</v>
      </c>
      <c r="AP727">
        <f t="shared" si="745"/>
        <v>20.100000000000001</v>
      </c>
      <c r="AR727">
        <f t="shared" si="746"/>
        <v>0.1</v>
      </c>
      <c r="AS727">
        <f t="shared" si="747"/>
        <v>0.1</v>
      </c>
      <c r="AT727">
        <f t="shared" si="748"/>
        <v>0.1</v>
      </c>
      <c r="AU727">
        <f t="shared" si="749"/>
        <v>0.1</v>
      </c>
      <c r="AV727">
        <f t="shared" si="750"/>
        <v>0.1</v>
      </c>
      <c r="AW727">
        <f t="shared" si="751"/>
        <v>0.1</v>
      </c>
      <c r="AX727">
        <f t="shared" si="752"/>
        <v>0.1</v>
      </c>
      <c r="AY727">
        <f t="shared" si="753"/>
        <v>0.1</v>
      </c>
      <c r="AZ727">
        <f t="shared" si="754"/>
        <v>0.1</v>
      </c>
      <c r="BA727">
        <f t="shared" si="755"/>
        <v>0.1</v>
      </c>
      <c r="BB727">
        <f t="shared" si="756"/>
        <v>0.1</v>
      </c>
      <c r="BC727">
        <f t="shared" si="757"/>
        <v>0.1</v>
      </c>
      <c r="BD727">
        <f t="shared" si="758"/>
        <v>0.1</v>
      </c>
      <c r="BE727">
        <f t="shared" si="759"/>
        <v>0.1</v>
      </c>
      <c r="BF727">
        <f t="shared" si="760"/>
        <v>0.1</v>
      </c>
      <c r="BG727">
        <f t="shared" si="761"/>
        <v>0.1</v>
      </c>
      <c r="BH727">
        <f t="shared" si="762"/>
        <v>0.1</v>
      </c>
      <c r="BI727">
        <f t="shared" si="763"/>
        <v>0.1</v>
      </c>
      <c r="BJ727">
        <f t="shared" si="764"/>
        <v>0.1</v>
      </c>
      <c r="BK727">
        <f t="shared" si="765"/>
        <v>10.1</v>
      </c>
      <c r="BM727">
        <f t="shared" si="766"/>
        <v>1.2999999999999998</v>
      </c>
      <c r="BN727">
        <f t="shared" si="767"/>
        <v>1.2999999999999998</v>
      </c>
      <c r="BO727">
        <f t="shared" si="768"/>
        <v>1.2999999999999998</v>
      </c>
      <c r="BP727">
        <f t="shared" si="769"/>
        <v>1.2999999999999998</v>
      </c>
      <c r="BQ727">
        <f t="shared" si="770"/>
        <v>1.2999999999999998</v>
      </c>
      <c r="BR727">
        <f t="shared" si="771"/>
        <v>1.2999999999999998</v>
      </c>
      <c r="BS727">
        <f t="shared" si="772"/>
        <v>1.2999999999999998</v>
      </c>
      <c r="BT727">
        <f t="shared" si="773"/>
        <v>1.2999999999999998</v>
      </c>
      <c r="BU727">
        <f t="shared" si="774"/>
        <v>1.2999999999999998</v>
      </c>
      <c r="BV727">
        <f t="shared" si="775"/>
        <v>1.2999999999999998</v>
      </c>
      <c r="BW727">
        <f t="shared" si="776"/>
        <v>1.2999999999999998</v>
      </c>
      <c r="BX727">
        <f t="shared" si="777"/>
        <v>1.2999999999999998</v>
      </c>
      <c r="BY727">
        <f t="shared" si="778"/>
        <v>1.2999999999999998</v>
      </c>
      <c r="BZ727">
        <f t="shared" si="779"/>
        <v>1.2999999999999998</v>
      </c>
      <c r="CA727">
        <f t="shared" si="780"/>
        <v>1.2999999999999998</v>
      </c>
      <c r="CB727">
        <f t="shared" si="781"/>
        <v>1.2999999999999998</v>
      </c>
      <c r="CC727">
        <f t="shared" si="782"/>
        <v>1.2099999999999997</v>
      </c>
      <c r="CD727">
        <f t="shared" si="783"/>
        <v>1.2099999999999997</v>
      </c>
      <c r="CE727">
        <f t="shared" si="784"/>
        <v>1.1199999999999999</v>
      </c>
      <c r="CF727">
        <f t="shared" si="785"/>
        <v>59.12</v>
      </c>
      <c r="CH727">
        <f t="shared" si="786"/>
        <v>117.46000000000001</v>
      </c>
      <c r="CI727">
        <f t="shared" si="787"/>
        <v>22.000000000000004</v>
      </c>
      <c r="CJ727">
        <f t="shared" si="788"/>
        <v>12</v>
      </c>
      <c r="CK727">
        <f t="shared" si="789"/>
        <v>83.460000000000008</v>
      </c>
      <c r="CL727">
        <f t="shared" si="790"/>
        <v>0</v>
      </c>
      <c r="CM727">
        <f t="shared" si="791"/>
        <v>0</v>
      </c>
    </row>
    <row r="728" spans="1:91" x14ac:dyDescent="0.2">
      <c r="A728">
        <v>711</v>
      </c>
      <c r="B728">
        <f>B$14*(10-lgd*COUNTIF(Defaults!$AI728:$AR728,"&lt;="&amp;B$17))</f>
        <v>1.5</v>
      </c>
      <c r="C728">
        <f>C$14*(10-lgd*COUNTIF(Defaults!$AI728:$AR728,"&lt;="&amp;C$17))</f>
        <v>1.5</v>
      </c>
      <c r="D728">
        <f>D$14*(10-lgd*COUNTIF(Defaults!$AI728:$AR728,"&lt;="&amp;D$17))</f>
        <v>1.5</v>
      </c>
      <c r="E728">
        <f>E$14*(10-lgd*COUNTIF(Defaults!$AI728:$AR728,"&lt;="&amp;E$17))</f>
        <v>1.5</v>
      </c>
      <c r="F728">
        <f>F$14*(10-lgd*COUNTIF(Defaults!$AI728:$AR728,"&lt;="&amp;F$17))</f>
        <v>1.5</v>
      </c>
      <c r="G728">
        <f>G$14*(10-lgd*COUNTIF(Defaults!$AI728:$AR728,"&lt;="&amp;G$17))</f>
        <v>1.5</v>
      </c>
      <c r="H728">
        <f>H$14*(10-lgd*COUNTIF(Defaults!$AI728:$AR728,"&lt;="&amp;H$17))</f>
        <v>1.41</v>
      </c>
      <c r="I728">
        <f>I$14*(10-lgd*COUNTIF(Defaults!$AI728:$AR728,"&lt;="&amp;I$17))</f>
        <v>1.41</v>
      </c>
      <c r="J728">
        <f>J$14*(10-lgd*COUNTIF(Defaults!$AI728:$AR728,"&lt;="&amp;J$17))</f>
        <v>1.41</v>
      </c>
      <c r="K728">
        <f>K$14*(10-lgd*COUNTIF(Defaults!$AI728:$AR728,"&lt;="&amp;K$17))</f>
        <v>1.41</v>
      </c>
      <c r="L728">
        <f>L$14*(10-lgd*COUNTIF(Defaults!$AI728:$AR728,"&lt;="&amp;L$17))</f>
        <v>1.41</v>
      </c>
      <c r="M728">
        <f>M$14*(10-lgd*COUNTIF(Defaults!$AI728:$AR728,"&lt;="&amp;M$17))</f>
        <v>1.41</v>
      </c>
      <c r="N728">
        <f>N$14*(10-lgd*COUNTIF(Defaults!$AI728:$AR728,"&lt;="&amp;N$17))</f>
        <v>1.41</v>
      </c>
      <c r="O728">
        <f>O$14*(10-lgd*COUNTIF(Defaults!$AI728:$AR728,"&lt;="&amp;O$17))</f>
        <v>1.41</v>
      </c>
      <c r="P728">
        <f>P$14*(10-lgd*COUNTIF(Defaults!$AI728:$AR728,"&lt;="&amp;P$17))</f>
        <v>1.41</v>
      </c>
      <c r="Q728">
        <f>Q$14*(10-lgd*COUNTIF(Defaults!$AI728:$AR728,"&lt;="&amp;Q$17))</f>
        <v>1.41</v>
      </c>
      <c r="R728">
        <f>R$14*(10-lgd*COUNTIF(Defaults!$AI728:$AR728,"&lt;="&amp;R$17))</f>
        <v>1.41</v>
      </c>
      <c r="S728">
        <f>S$14*(10-lgd*COUNTIF(Defaults!$AI728:$AR728,"&lt;="&amp;S$17))</f>
        <v>1.32</v>
      </c>
      <c r="T728">
        <f>T$14*(10-lgd*COUNTIF(Defaults!$AI728:$AR728,"&lt;="&amp;T$17))</f>
        <v>1.32</v>
      </c>
      <c r="U728">
        <f>U$14*(10-lgd*COUNTIF(Defaults!$AI728:$AR728,"&lt;="&amp;U$17))</f>
        <v>89.320000000000007</v>
      </c>
      <c r="W728">
        <f t="shared" si="726"/>
        <v>0.1</v>
      </c>
      <c r="X728">
        <f t="shared" si="727"/>
        <v>0.1</v>
      </c>
      <c r="Y728">
        <f t="shared" si="728"/>
        <v>0.1</v>
      </c>
      <c r="Z728">
        <f t="shared" si="729"/>
        <v>0.1</v>
      </c>
      <c r="AA728">
        <f t="shared" si="730"/>
        <v>0.1</v>
      </c>
      <c r="AB728">
        <f t="shared" si="731"/>
        <v>0.1</v>
      </c>
      <c r="AC728">
        <f t="shared" si="732"/>
        <v>0.1</v>
      </c>
      <c r="AD728">
        <f t="shared" si="733"/>
        <v>0.1</v>
      </c>
      <c r="AE728">
        <f t="shared" si="734"/>
        <v>0.1</v>
      </c>
      <c r="AF728">
        <f t="shared" si="735"/>
        <v>0.1</v>
      </c>
      <c r="AG728">
        <f t="shared" si="736"/>
        <v>0.1</v>
      </c>
      <c r="AH728">
        <f t="shared" si="737"/>
        <v>0.1</v>
      </c>
      <c r="AI728">
        <f t="shared" si="738"/>
        <v>0.1</v>
      </c>
      <c r="AJ728">
        <f t="shared" si="739"/>
        <v>0.1</v>
      </c>
      <c r="AK728">
        <f t="shared" si="740"/>
        <v>0.1</v>
      </c>
      <c r="AL728">
        <f t="shared" si="741"/>
        <v>0.1</v>
      </c>
      <c r="AM728">
        <f t="shared" si="742"/>
        <v>0.1</v>
      </c>
      <c r="AN728">
        <f t="shared" si="743"/>
        <v>0.1</v>
      </c>
      <c r="AO728">
        <f t="shared" si="744"/>
        <v>0.1</v>
      </c>
      <c r="AP728">
        <f t="shared" si="745"/>
        <v>20.100000000000001</v>
      </c>
      <c r="AR728">
        <f t="shared" si="746"/>
        <v>0.1</v>
      </c>
      <c r="AS728">
        <f t="shared" si="747"/>
        <v>0.1</v>
      </c>
      <c r="AT728">
        <f t="shared" si="748"/>
        <v>0.1</v>
      </c>
      <c r="AU728">
        <f t="shared" si="749"/>
        <v>0.1</v>
      </c>
      <c r="AV728">
        <f t="shared" si="750"/>
        <v>0.1</v>
      </c>
      <c r="AW728">
        <f t="shared" si="751"/>
        <v>0.1</v>
      </c>
      <c r="AX728">
        <f t="shared" si="752"/>
        <v>0.1</v>
      </c>
      <c r="AY728">
        <f t="shared" si="753"/>
        <v>0.1</v>
      </c>
      <c r="AZ728">
        <f t="shared" si="754"/>
        <v>0.1</v>
      </c>
      <c r="BA728">
        <f t="shared" si="755"/>
        <v>0.1</v>
      </c>
      <c r="BB728">
        <f t="shared" si="756"/>
        <v>0.1</v>
      </c>
      <c r="BC728">
        <f t="shared" si="757"/>
        <v>0.1</v>
      </c>
      <c r="BD728">
        <f t="shared" si="758"/>
        <v>0.1</v>
      </c>
      <c r="BE728">
        <f t="shared" si="759"/>
        <v>0.1</v>
      </c>
      <c r="BF728">
        <f t="shared" si="760"/>
        <v>0.1</v>
      </c>
      <c r="BG728">
        <f t="shared" si="761"/>
        <v>0.1</v>
      </c>
      <c r="BH728">
        <f t="shared" si="762"/>
        <v>0.1</v>
      </c>
      <c r="BI728">
        <f t="shared" si="763"/>
        <v>0.1</v>
      </c>
      <c r="BJ728">
        <f t="shared" si="764"/>
        <v>0.1</v>
      </c>
      <c r="BK728">
        <f t="shared" si="765"/>
        <v>10.1</v>
      </c>
      <c r="BM728">
        <f t="shared" si="766"/>
        <v>1.2999999999999998</v>
      </c>
      <c r="BN728">
        <f t="shared" si="767"/>
        <v>1.2999999999999998</v>
      </c>
      <c r="BO728">
        <f t="shared" si="768"/>
        <v>1.2999999999999998</v>
      </c>
      <c r="BP728">
        <f t="shared" si="769"/>
        <v>1.2999999999999998</v>
      </c>
      <c r="BQ728">
        <f t="shared" si="770"/>
        <v>1.2999999999999998</v>
      </c>
      <c r="BR728">
        <f t="shared" si="771"/>
        <v>1.2999999999999998</v>
      </c>
      <c r="BS728">
        <f t="shared" si="772"/>
        <v>1.2099999999999997</v>
      </c>
      <c r="BT728">
        <f t="shared" si="773"/>
        <v>1.2099999999999997</v>
      </c>
      <c r="BU728">
        <f t="shared" si="774"/>
        <v>1.2099999999999997</v>
      </c>
      <c r="BV728">
        <f t="shared" si="775"/>
        <v>1.2099999999999997</v>
      </c>
      <c r="BW728">
        <f t="shared" si="776"/>
        <v>1.2099999999999997</v>
      </c>
      <c r="BX728">
        <f t="shared" si="777"/>
        <v>1.2099999999999997</v>
      </c>
      <c r="BY728">
        <f t="shared" si="778"/>
        <v>1.2099999999999997</v>
      </c>
      <c r="BZ728">
        <f t="shared" si="779"/>
        <v>1.2099999999999997</v>
      </c>
      <c r="CA728">
        <f t="shared" si="780"/>
        <v>1.2099999999999997</v>
      </c>
      <c r="CB728">
        <f t="shared" si="781"/>
        <v>1.2099999999999997</v>
      </c>
      <c r="CC728">
        <f t="shared" si="782"/>
        <v>1.2099999999999997</v>
      </c>
      <c r="CD728">
        <f t="shared" si="783"/>
        <v>1.1199999999999999</v>
      </c>
      <c r="CE728">
        <f t="shared" si="784"/>
        <v>1.1199999999999999</v>
      </c>
      <c r="CF728">
        <f t="shared" si="785"/>
        <v>59.12</v>
      </c>
      <c r="CH728">
        <f t="shared" si="786"/>
        <v>116.47000000000001</v>
      </c>
      <c r="CI728">
        <f t="shared" si="787"/>
        <v>22.000000000000004</v>
      </c>
      <c r="CJ728">
        <f t="shared" si="788"/>
        <v>12</v>
      </c>
      <c r="CK728">
        <f t="shared" si="789"/>
        <v>82.47</v>
      </c>
      <c r="CL728">
        <f t="shared" si="790"/>
        <v>0</v>
      </c>
      <c r="CM728">
        <f t="shared" si="791"/>
        <v>0</v>
      </c>
    </row>
    <row r="729" spans="1:91" x14ac:dyDescent="0.2">
      <c r="A729">
        <v>712</v>
      </c>
      <c r="B729">
        <f>B$14*(10-lgd*COUNTIF(Defaults!$AI729:$AR729,"&lt;="&amp;B$17))</f>
        <v>1.5</v>
      </c>
      <c r="C729">
        <f>C$14*(10-lgd*COUNTIF(Defaults!$AI729:$AR729,"&lt;="&amp;C$17))</f>
        <v>1.5</v>
      </c>
      <c r="D729">
        <f>D$14*(10-lgd*COUNTIF(Defaults!$AI729:$AR729,"&lt;="&amp;D$17))</f>
        <v>1.5</v>
      </c>
      <c r="E729">
        <f>E$14*(10-lgd*COUNTIF(Defaults!$AI729:$AR729,"&lt;="&amp;E$17))</f>
        <v>1.41</v>
      </c>
      <c r="F729">
        <f>F$14*(10-lgd*COUNTIF(Defaults!$AI729:$AR729,"&lt;="&amp;F$17))</f>
        <v>1.41</v>
      </c>
      <c r="G729">
        <f>G$14*(10-lgd*COUNTIF(Defaults!$AI729:$AR729,"&lt;="&amp;G$17))</f>
        <v>1.41</v>
      </c>
      <c r="H729">
        <f>H$14*(10-lgd*COUNTIF(Defaults!$AI729:$AR729,"&lt;="&amp;H$17))</f>
        <v>1.41</v>
      </c>
      <c r="I729">
        <f>I$14*(10-lgd*COUNTIF(Defaults!$AI729:$AR729,"&lt;="&amp;I$17))</f>
        <v>1.41</v>
      </c>
      <c r="J729">
        <f>J$14*(10-lgd*COUNTIF(Defaults!$AI729:$AR729,"&lt;="&amp;J$17))</f>
        <v>1.41</v>
      </c>
      <c r="K729">
        <f>K$14*(10-lgd*COUNTIF(Defaults!$AI729:$AR729,"&lt;="&amp;K$17))</f>
        <v>1.41</v>
      </c>
      <c r="L729">
        <f>L$14*(10-lgd*COUNTIF(Defaults!$AI729:$AR729,"&lt;="&amp;L$17))</f>
        <v>1.41</v>
      </c>
      <c r="M729">
        <f>M$14*(10-lgd*COUNTIF(Defaults!$AI729:$AR729,"&lt;="&amp;M$17))</f>
        <v>1.41</v>
      </c>
      <c r="N729">
        <f>N$14*(10-lgd*COUNTIF(Defaults!$AI729:$AR729,"&lt;="&amp;N$17))</f>
        <v>1.41</v>
      </c>
      <c r="O729">
        <f>O$14*(10-lgd*COUNTIF(Defaults!$AI729:$AR729,"&lt;="&amp;O$17))</f>
        <v>1.41</v>
      </c>
      <c r="P729">
        <f>P$14*(10-lgd*COUNTIF(Defaults!$AI729:$AR729,"&lt;="&amp;P$17))</f>
        <v>1.41</v>
      </c>
      <c r="Q729">
        <f>Q$14*(10-lgd*COUNTIF(Defaults!$AI729:$AR729,"&lt;="&amp;Q$17))</f>
        <v>1.41</v>
      </c>
      <c r="R729">
        <f>R$14*(10-lgd*COUNTIF(Defaults!$AI729:$AR729,"&lt;="&amp;R$17))</f>
        <v>1.41</v>
      </c>
      <c r="S729">
        <f>S$14*(10-lgd*COUNTIF(Defaults!$AI729:$AR729,"&lt;="&amp;S$17))</f>
        <v>1.41</v>
      </c>
      <c r="T729">
        <f>T$14*(10-lgd*COUNTIF(Defaults!$AI729:$AR729,"&lt;="&amp;T$17))</f>
        <v>1.41</v>
      </c>
      <c r="U729">
        <f>U$14*(10-lgd*COUNTIF(Defaults!$AI729:$AR729,"&lt;="&amp;U$17))</f>
        <v>89.320000000000007</v>
      </c>
      <c r="W729">
        <f t="shared" si="726"/>
        <v>0.1</v>
      </c>
      <c r="X729">
        <f t="shared" si="727"/>
        <v>0.1</v>
      </c>
      <c r="Y729">
        <f t="shared" si="728"/>
        <v>0.1</v>
      </c>
      <c r="Z729">
        <f t="shared" si="729"/>
        <v>0.1</v>
      </c>
      <c r="AA729">
        <f t="shared" si="730"/>
        <v>0.1</v>
      </c>
      <c r="AB729">
        <f t="shared" si="731"/>
        <v>0.1</v>
      </c>
      <c r="AC729">
        <f t="shared" si="732"/>
        <v>0.1</v>
      </c>
      <c r="AD729">
        <f t="shared" si="733"/>
        <v>0.1</v>
      </c>
      <c r="AE729">
        <f t="shared" si="734"/>
        <v>0.1</v>
      </c>
      <c r="AF729">
        <f t="shared" si="735"/>
        <v>0.1</v>
      </c>
      <c r="AG729">
        <f t="shared" si="736"/>
        <v>0.1</v>
      </c>
      <c r="AH729">
        <f t="shared" si="737"/>
        <v>0.1</v>
      </c>
      <c r="AI729">
        <f t="shared" si="738"/>
        <v>0.1</v>
      </c>
      <c r="AJ729">
        <f t="shared" si="739"/>
        <v>0.1</v>
      </c>
      <c r="AK729">
        <f t="shared" si="740"/>
        <v>0.1</v>
      </c>
      <c r="AL729">
        <f t="shared" si="741"/>
        <v>0.1</v>
      </c>
      <c r="AM729">
        <f t="shared" si="742"/>
        <v>0.1</v>
      </c>
      <c r="AN729">
        <f t="shared" si="743"/>
        <v>0.1</v>
      </c>
      <c r="AO729">
        <f t="shared" si="744"/>
        <v>0.1</v>
      </c>
      <c r="AP729">
        <f t="shared" si="745"/>
        <v>20.100000000000001</v>
      </c>
      <c r="AR729">
        <f t="shared" si="746"/>
        <v>0.1</v>
      </c>
      <c r="AS729">
        <f t="shared" si="747"/>
        <v>0.1</v>
      </c>
      <c r="AT729">
        <f t="shared" si="748"/>
        <v>0.1</v>
      </c>
      <c r="AU729">
        <f t="shared" si="749"/>
        <v>0.1</v>
      </c>
      <c r="AV729">
        <f t="shared" si="750"/>
        <v>0.1</v>
      </c>
      <c r="AW729">
        <f t="shared" si="751"/>
        <v>0.1</v>
      </c>
      <c r="AX729">
        <f t="shared" si="752"/>
        <v>0.1</v>
      </c>
      <c r="AY729">
        <f t="shared" si="753"/>
        <v>0.1</v>
      </c>
      <c r="AZ729">
        <f t="shared" si="754"/>
        <v>0.1</v>
      </c>
      <c r="BA729">
        <f t="shared" si="755"/>
        <v>0.1</v>
      </c>
      <c r="BB729">
        <f t="shared" si="756"/>
        <v>0.1</v>
      </c>
      <c r="BC729">
        <f t="shared" si="757"/>
        <v>0.1</v>
      </c>
      <c r="BD729">
        <f t="shared" si="758"/>
        <v>0.1</v>
      </c>
      <c r="BE729">
        <f t="shared" si="759"/>
        <v>0.1</v>
      </c>
      <c r="BF729">
        <f t="shared" si="760"/>
        <v>0.1</v>
      </c>
      <c r="BG729">
        <f t="shared" si="761"/>
        <v>0.1</v>
      </c>
      <c r="BH729">
        <f t="shared" si="762"/>
        <v>0.1</v>
      </c>
      <c r="BI729">
        <f t="shared" si="763"/>
        <v>0.1</v>
      </c>
      <c r="BJ729">
        <f t="shared" si="764"/>
        <v>0.1</v>
      </c>
      <c r="BK729">
        <f t="shared" si="765"/>
        <v>10.1</v>
      </c>
      <c r="BM729">
        <f t="shared" si="766"/>
        <v>1.2999999999999998</v>
      </c>
      <c r="BN729">
        <f t="shared" si="767"/>
        <v>1.2999999999999998</v>
      </c>
      <c r="BO729">
        <f t="shared" si="768"/>
        <v>1.2999999999999998</v>
      </c>
      <c r="BP729">
        <f t="shared" si="769"/>
        <v>1.2099999999999997</v>
      </c>
      <c r="BQ729">
        <f t="shared" si="770"/>
        <v>1.2099999999999997</v>
      </c>
      <c r="BR729">
        <f t="shared" si="771"/>
        <v>1.2099999999999997</v>
      </c>
      <c r="BS729">
        <f t="shared" si="772"/>
        <v>1.2099999999999997</v>
      </c>
      <c r="BT729">
        <f t="shared" si="773"/>
        <v>1.2099999999999997</v>
      </c>
      <c r="BU729">
        <f t="shared" si="774"/>
        <v>1.2099999999999997</v>
      </c>
      <c r="BV729">
        <f t="shared" si="775"/>
        <v>1.2099999999999997</v>
      </c>
      <c r="BW729">
        <f t="shared" si="776"/>
        <v>1.2099999999999997</v>
      </c>
      <c r="BX729">
        <f t="shared" si="777"/>
        <v>1.2099999999999997</v>
      </c>
      <c r="BY729">
        <f t="shared" si="778"/>
        <v>1.2099999999999997</v>
      </c>
      <c r="BZ729">
        <f t="shared" si="779"/>
        <v>1.2099999999999997</v>
      </c>
      <c r="CA729">
        <f t="shared" si="780"/>
        <v>1.2099999999999997</v>
      </c>
      <c r="CB729">
        <f t="shared" si="781"/>
        <v>1.2099999999999997</v>
      </c>
      <c r="CC729">
        <f t="shared" si="782"/>
        <v>1.2099999999999997</v>
      </c>
      <c r="CD729">
        <f t="shared" si="783"/>
        <v>1.2099999999999997</v>
      </c>
      <c r="CE729">
        <f t="shared" si="784"/>
        <v>1.2099999999999997</v>
      </c>
      <c r="CF729">
        <f t="shared" si="785"/>
        <v>59.12</v>
      </c>
      <c r="CH729">
        <f t="shared" si="786"/>
        <v>116.38000000000001</v>
      </c>
      <c r="CI729">
        <f t="shared" si="787"/>
        <v>22.000000000000004</v>
      </c>
      <c r="CJ729">
        <f t="shared" si="788"/>
        <v>12</v>
      </c>
      <c r="CK729">
        <f t="shared" si="789"/>
        <v>82.38</v>
      </c>
      <c r="CL729">
        <f t="shared" si="790"/>
        <v>0</v>
      </c>
      <c r="CM729">
        <f t="shared" si="791"/>
        <v>0</v>
      </c>
    </row>
    <row r="730" spans="1:91" x14ac:dyDescent="0.2">
      <c r="A730">
        <v>713</v>
      </c>
      <c r="B730">
        <f>B$14*(10-lgd*COUNTIF(Defaults!$AI730:$AR730,"&lt;="&amp;B$17))</f>
        <v>1.5</v>
      </c>
      <c r="C730">
        <f>C$14*(10-lgd*COUNTIF(Defaults!$AI730:$AR730,"&lt;="&amp;C$17))</f>
        <v>1.5</v>
      </c>
      <c r="D730">
        <f>D$14*(10-lgd*COUNTIF(Defaults!$AI730:$AR730,"&lt;="&amp;D$17))</f>
        <v>1.5</v>
      </c>
      <c r="E730">
        <f>E$14*(10-lgd*COUNTIF(Defaults!$AI730:$AR730,"&lt;="&amp;E$17))</f>
        <v>1.5</v>
      </c>
      <c r="F730">
        <f>F$14*(10-lgd*COUNTIF(Defaults!$AI730:$AR730,"&lt;="&amp;F$17))</f>
        <v>1.5</v>
      </c>
      <c r="G730">
        <f>G$14*(10-lgd*COUNTIF(Defaults!$AI730:$AR730,"&lt;="&amp;G$17))</f>
        <v>1.5</v>
      </c>
      <c r="H730">
        <f>H$14*(10-lgd*COUNTIF(Defaults!$AI730:$AR730,"&lt;="&amp;H$17))</f>
        <v>1.5</v>
      </c>
      <c r="I730">
        <f>I$14*(10-lgd*COUNTIF(Defaults!$AI730:$AR730,"&lt;="&amp;I$17))</f>
        <v>1.5</v>
      </c>
      <c r="J730">
        <f>J$14*(10-lgd*COUNTIF(Defaults!$AI730:$AR730,"&lt;="&amp;J$17))</f>
        <v>1.5</v>
      </c>
      <c r="K730">
        <f>K$14*(10-lgd*COUNTIF(Defaults!$AI730:$AR730,"&lt;="&amp;K$17))</f>
        <v>1.5</v>
      </c>
      <c r="L730">
        <f>L$14*(10-lgd*COUNTIF(Defaults!$AI730:$AR730,"&lt;="&amp;L$17))</f>
        <v>1.5</v>
      </c>
      <c r="M730">
        <f>M$14*(10-lgd*COUNTIF(Defaults!$AI730:$AR730,"&lt;="&amp;M$17))</f>
        <v>1.5</v>
      </c>
      <c r="N730">
        <f>N$14*(10-lgd*COUNTIF(Defaults!$AI730:$AR730,"&lt;="&amp;N$17))</f>
        <v>1.5</v>
      </c>
      <c r="O730">
        <f>O$14*(10-lgd*COUNTIF(Defaults!$AI730:$AR730,"&lt;="&amp;O$17))</f>
        <v>1.5</v>
      </c>
      <c r="P730">
        <f>P$14*(10-lgd*COUNTIF(Defaults!$AI730:$AR730,"&lt;="&amp;P$17))</f>
        <v>1.5</v>
      </c>
      <c r="Q730">
        <f>Q$14*(10-lgd*COUNTIF(Defaults!$AI730:$AR730,"&lt;="&amp;Q$17))</f>
        <v>1.5</v>
      </c>
      <c r="R730">
        <f>R$14*(10-lgd*COUNTIF(Defaults!$AI730:$AR730,"&lt;="&amp;R$17))</f>
        <v>1.5</v>
      </c>
      <c r="S730">
        <f>S$14*(10-lgd*COUNTIF(Defaults!$AI730:$AR730,"&lt;="&amp;S$17))</f>
        <v>1.5</v>
      </c>
      <c r="T730">
        <f>T$14*(10-lgd*COUNTIF(Defaults!$AI730:$AR730,"&lt;="&amp;T$17))</f>
        <v>1.5</v>
      </c>
      <c r="U730">
        <f>U$14*(10-lgd*COUNTIF(Defaults!$AI730:$AR730,"&lt;="&amp;U$17))</f>
        <v>101.5</v>
      </c>
      <c r="W730">
        <f t="shared" si="726"/>
        <v>0.1</v>
      </c>
      <c r="X730">
        <f t="shared" si="727"/>
        <v>0.1</v>
      </c>
      <c r="Y730">
        <f t="shared" si="728"/>
        <v>0.1</v>
      </c>
      <c r="Z730">
        <f t="shared" si="729"/>
        <v>0.1</v>
      </c>
      <c r="AA730">
        <f t="shared" si="730"/>
        <v>0.1</v>
      </c>
      <c r="AB730">
        <f t="shared" si="731"/>
        <v>0.1</v>
      </c>
      <c r="AC730">
        <f t="shared" si="732"/>
        <v>0.1</v>
      </c>
      <c r="AD730">
        <f t="shared" si="733"/>
        <v>0.1</v>
      </c>
      <c r="AE730">
        <f t="shared" si="734"/>
        <v>0.1</v>
      </c>
      <c r="AF730">
        <f t="shared" si="735"/>
        <v>0.1</v>
      </c>
      <c r="AG730">
        <f t="shared" si="736"/>
        <v>0.1</v>
      </c>
      <c r="AH730">
        <f t="shared" si="737"/>
        <v>0.1</v>
      </c>
      <c r="AI730">
        <f t="shared" si="738"/>
        <v>0.1</v>
      </c>
      <c r="AJ730">
        <f t="shared" si="739"/>
        <v>0.1</v>
      </c>
      <c r="AK730">
        <f t="shared" si="740"/>
        <v>0.1</v>
      </c>
      <c r="AL730">
        <f t="shared" si="741"/>
        <v>0.1</v>
      </c>
      <c r="AM730">
        <f t="shared" si="742"/>
        <v>0.1</v>
      </c>
      <c r="AN730">
        <f t="shared" si="743"/>
        <v>0.1</v>
      </c>
      <c r="AO730">
        <f t="shared" si="744"/>
        <v>0.1</v>
      </c>
      <c r="AP730">
        <f t="shared" si="745"/>
        <v>20.100000000000001</v>
      </c>
      <c r="AR730">
        <f t="shared" si="746"/>
        <v>0.1</v>
      </c>
      <c r="AS730">
        <f t="shared" si="747"/>
        <v>0.1</v>
      </c>
      <c r="AT730">
        <f t="shared" si="748"/>
        <v>0.1</v>
      </c>
      <c r="AU730">
        <f t="shared" si="749"/>
        <v>0.1</v>
      </c>
      <c r="AV730">
        <f t="shared" si="750"/>
        <v>0.1</v>
      </c>
      <c r="AW730">
        <f t="shared" si="751"/>
        <v>0.1</v>
      </c>
      <c r="AX730">
        <f t="shared" si="752"/>
        <v>0.1</v>
      </c>
      <c r="AY730">
        <f t="shared" si="753"/>
        <v>0.1</v>
      </c>
      <c r="AZ730">
        <f t="shared" si="754"/>
        <v>0.1</v>
      </c>
      <c r="BA730">
        <f t="shared" si="755"/>
        <v>0.1</v>
      </c>
      <c r="BB730">
        <f t="shared" si="756"/>
        <v>0.1</v>
      </c>
      <c r="BC730">
        <f t="shared" si="757"/>
        <v>0.1</v>
      </c>
      <c r="BD730">
        <f t="shared" si="758"/>
        <v>0.1</v>
      </c>
      <c r="BE730">
        <f t="shared" si="759"/>
        <v>0.1</v>
      </c>
      <c r="BF730">
        <f t="shared" si="760"/>
        <v>0.1</v>
      </c>
      <c r="BG730">
        <f t="shared" si="761"/>
        <v>0.1</v>
      </c>
      <c r="BH730">
        <f t="shared" si="762"/>
        <v>0.1</v>
      </c>
      <c r="BI730">
        <f t="shared" si="763"/>
        <v>0.1</v>
      </c>
      <c r="BJ730">
        <f t="shared" si="764"/>
        <v>0.1</v>
      </c>
      <c r="BK730">
        <f t="shared" si="765"/>
        <v>10.1</v>
      </c>
      <c r="BM730">
        <f t="shared" si="766"/>
        <v>1.2999999999999998</v>
      </c>
      <c r="BN730">
        <f t="shared" si="767"/>
        <v>1.2999999999999998</v>
      </c>
      <c r="BO730">
        <f t="shared" si="768"/>
        <v>1.2999999999999998</v>
      </c>
      <c r="BP730">
        <f t="shared" si="769"/>
        <v>1.2999999999999998</v>
      </c>
      <c r="BQ730">
        <f t="shared" si="770"/>
        <v>1.2999999999999998</v>
      </c>
      <c r="BR730">
        <f t="shared" si="771"/>
        <v>1.2999999999999998</v>
      </c>
      <c r="BS730">
        <f t="shared" si="772"/>
        <v>1.2999999999999998</v>
      </c>
      <c r="BT730">
        <f t="shared" si="773"/>
        <v>1.2999999999999998</v>
      </c>
      <c r="BU730">
        <f t="shared" si="774"/>
        <v>1.2999999999999998</v>
      </c>
      <c r="BV730">
        <f t="shared" si="775"/>
        <v>1.2999999999999998</v>
      </c>
      <c r="BW730">
        <f t="shared" si="776"/>
        <v>1.2999999999999998</v>
      </c>
      <c r="BX730">
        <f t="shared" si="777"/>
        <v>1.2999999999999998</v>
      </c>
      <c r="BY730">
        <f t="shared" si="778"/>
        <v>1.2999999999999998</v>
      </c>
      <c r="BZ730">
        <f t="shared" si="779"/>
        <v>1.2999999999999998</v>
      </c>
      <c r="CA730">
        <f t="shared" si="780"/>
        <v>1.2999999999999998</v>
      </c>
      <c r="CB730">
        <f t="shared" si="781"/>
        <v>1.2999999999999998</v>
      </c>
      <c r="CC730">
        <f t="shared" si="782"/>
        <v>1.2999999999999998</v>
      </c>
      <c r="CD730">
        <f t="shared" si="783"/>
        <v>1.2999999999999998</v>
      </c>
      <c r="CE730">
        <f t="shared" si="784"/>
        <v>1.2999999999999998</v>
      </c>
      <c r="CF730">
        <f t="shared" si="785"/>
        <v>71.300000000000011</v>
      </c>
      <c r="CH730">
        <f t="shared" si="786"/>
        <v>130</v>
      </c>
      <c r="CI730">
        <f t="shared" si="787"/>
        <v>22.000000000000004</v>
      </c>
      <c r="CJ730">
        <f t="shared" si="788"/>
        <v>12</v>
      </c>
      <c r="CK730">
        <f t="shared" si="789"/>
        <v>96.000000000000014</v>
      </c>
      <c r="CL730">
        <f t="shared" si="790"/>
        <v>0</v>
      </c>
      <c r="CM730">
        <f t="shared" si="791"/>
        <v>0</v>
      </c>
    </row>
    <row r="731" spans="1:91" x14ac:dyDescent="0.2">
      <c r="A731">
        <v>714</v>
      </c>
      <c r="B731">
        <f>B$14*(10-lgd*COUNTIF(Defaults!$AI731:$AR731,"&lt;="&amp;B$17))</f>
        <v>1.5</v>
      </c>
      <c r="C731">
        <f>C$14*(10-lgd*COUNTIF(Defaults!$AI731:$AR731,"&lt;="&amp;C$17))</f>
        <v>1.5</v>
      </c>
      <c r="D731">
        <f>D$14*(10-lgd*COUNTIF(Defaults!$AI731:$AR731,"&lt;="&amp;D$17))</f>
        <v>1.5</v>
      </c>
      <c r="E731">
        <f>E$14*(10-lgd*COUNTIF(Defaults!$AI731:$AR731,"&lt;="&amp;E$17))</f>
        <v>1.5</v>
      </c>
      <c r="F731">
        <f>F$14*(10-lgd*COUNTIF(Defaults!$AI731:$AR731,"&lt;="&amp;F$17))</f>
        <v>1.41</v>
      </c>
      <c r="G731">
        <f>G$14*(10-lgd*COUNTIF(Defaults!$AI731:$AR731,"&lt;="&amp;G$17))</f>
        <v>1.41</v>
      </c>
      <c r="H731">
        <f>H$14*(10-lgd*COUNTIF(Defaults!$AI731:$AR731,"&lt;="&amp;H$17))</f>
        <v>1.41</v>
      </c>
      <c r="I731">
        <f>I$14*(10-lgd*COUNTIF(Defaults!$AI731:$AR731,"&lt;="&amp;I$17))</f>
        <v>1.41</v>
      </c>
      <c r="J731">
        <f>J$14*(10-lgd*COUNTIF(Defaults!$AI731:$AR731,"&lt;="&amp;J$17))</f>
        <v>1.41</v>
      </c>
      <c r="K731">
        <f>K$14*(10-lgd*COUNTIF(Defaults!$AI731:$AR731,"&lt;="&amp;K$17))</f>
        <v>1.41</v>
      </c>
      <c r="L731">
        <f>L$14*(10-lgd*COUNTIF(Defaults!$AI731:$AR731,"&lt;="&amp;L$17))</f>
        <v>1.41</v>
      </c>
      <c r="M731">
        <f>M$14*(10-lgd*COUNTIF(Defaults!$AI731:$AR731,"&lt;="&amp;M$17))</f>
        <v>1.41</v>
      </c>
      <c r="N731">
        <f>N$14*(10-lgd*COUNTIF(Defaults!$AI731:$AR731,"&lt;="&amp;N$17))</f>
        <v>1.41</v>
      </c>
      <c r="O731">
        <f>O$14*(10-lgd*COUNTIF(Defaults!$AI731:$AR731,"&lt;="&amp;O$17))</f>
        <v>1.41</v>
      </c>
      <c r="P731">
        <f>P$14*(10-lgd*COUNTIF(Defaults!$AI731:$AR731,"&lt;="&amp;P$17))</f>
        <v>1.41</v>
      </c>
      <c r="Q731">
        <f>Q$14*(10-lgd*COUNTIF(Defaults!$AI731:$AR731,"&lt;="&amp;Q$17))</f>
        <v>1.41</v>
      </c>
      <c r="R731">
        <f>R$14*(10-lgd*COUNTIF(Defaults!$AI731:$AR731,"&lt;="&amp;R$17))</f>
        <v>1.41</v>
      </c>
      <c r="S731">
        <f>S$14*(10-lgd*COUNTIF(Defaults!$AI731:$AR731,"&lt;="&amp;S$17))</f>
        <v>1.41</v>
      </c>
      <c r="T731">
        <f>T$14*(10-lgd*COUNTIF(Defaults!$AI731:$AR731,"&lt;="&amp;T$17))</f>
        <v>1.41</v>
      </c>
      <c r="U731">
        <f>U$14*(10-lgd*COUNTIF(Defaults!$AI731:$AR731,"&lt;="&amp;U$17))</f>
        <v>95.410000000000011</v>
      </c>
      <c r="W731">
        <f t="shared" si="726"/>
        <v>0.1</v>
      </c>
      <c r="X731">
        <f t="shared" si="727"/>
        <v>0.1</v>
      </c>
      <c r="Y731">
        <f t="shared" si="728"/>
        <v>0.1</v>
      </c>
      <c r="Z731">
        <f t="shared" si="729"/>
        <v>0.1</v>
      </c>
      <c r="AA731">
        <f t="shared" si="730"/>
        <v>0.1</v>
      </c>
      <c r="AB731">
        <f t="shared" si="731"/>
        <v>0.1</v>
      </c>
      <c r="AC731">
        <f t="shared" si="732"/>
        <v>0.1</v>
      </c>
      <c r="AD731">
        <f t="shared" si="733"/>
        <v>0.1</v>
      </c>
      <c r="AE731">
        <f t="shared" si="734"/>
        <v>0.1</v>
      </c>
      <c r="AF731">
        <f t="shared" si="735"/>
        <v>0.1</v>
      </c>
      <c r="AG731">
        <f t="shared" si="736"/>
        <v>0.1</v>
      </c>
      <c r="AH731">
        <f t="shared" si="737"/>
        <v>0.1</v>
      </c>
      <c r="AI731">
        <f t="shared" si="738"/>
        <v>0.1</v>
      </c>
      <c r="AJ731">
        <f t="shared" si="739"/>
        <v>0.1</v>
      </c>
      <c r="AK731">
        <f t="shared" si="740"/>
        <v>0.1</v>
      </c>
      <c r="AL731">
        <f t="shared" si="741"/>
        <v>0.1</v>
      </c>
      <c r="AM731">
        <f t="shared" si="742"/>
        <v>0.1</v>
      </c>
      <c r="AN731">
        <f t="shared" si="743"/>
        <v>0.1</v>
      </c>
      <c r="AO731">
        <f t="shared" si="744"/>
        <v>0.1</v>
      </c>
      <c r="AP731">
        <f t="shared" si="745"/>
        <v>20.100000000000001</v>
      </c>
      <c r="AR731">
        <f t="shared" si="746"/>
        <v>0.1</v>
      </c>
      <c r="AS731">
        <f t="shared" si="747"/>
        <v>0.1</v>
      </c>
      <c r="AT731">
        <f t="shared" si="748"/>
        <v>0.1</v>
      </c>
      <c r="AU731">
        <f t="shared" si="749"/>
        <v>0.1</v>
      </c>
      <c r="AV731">
        <f t="shared" si="750"/>
        <v>0.1</v>
      </c>
      <c r="AW731">
        <f t="shared" si="751"/>
        <v>0.1</v>
      </c>
      <c r="AX731">
        <f t="shared" si="752"/>
        <v>0.1</v>
      </c>
      <c r="AY731">
        <f t="shared" si="753"/>
        <v>0.1</v>
      </c>
      <c r="AZ731">
        <f t="shared" si="754"/>
        <v>0.1</v>
      </c>
      <c r="BA731">
        <f t="shared" si="755"/>
        <v>0.1</v>
      </c>
      <c r="BB731">
        <f t="shared" si="756"/>
        <v>0.1</v>
      </c>
      <c r="BC731">
        <f t="shared" si="757"/>
        <v>0.1</v>
      </c>
      <c r="BD731">
        <f t="shared" si="758"/>
        <v>0.1</v>
      </c>
      <c r="BE731">
        <f t="shared" si="759"/>
        <v>0.1</v>
      </c>
      <c r="BF731">
        <f t="shared" si="760"/>
        <v>0.1</v>
      </c>
      <c r="BG731">
        <f t="shared" si="761"/>
        <v>0.1</v>
      </c>
      <c r="BH731">
        <f t="shared" si="762"/>
        <v>0.1</v>
      </c>
      <c r="BI731">
        <f t="shared" si="763"/>
        <v>0.1</v>
      </c>
      <c r="BJ731">
        <f t="shared" si="764"/>
        <v>0.1</v>
      </c>
      <c r="BK731">
        <f t="shared" si="765"/>
        <v>10.1</v>
      </c>
      <c r="BM731">
        <f t="shared" si="766"/>
        <v>1.2999999999999998</v>
      </c>
      <c r="BN731">
        <f t="shared" si="767"/>
        <v>1.2999999999999998</v>
      </c>
      <c r="BO731">
        <f t="shared" si="768"/>
        <v>1.2999999999999998</v>
      </c>
      <c r="BP731">
        <f t="shared" si="769"/>
        <v>1.2999999999999998</v>
      </c>
      <c r="BQ731">
        <f t="shared" si="770"/>
        <v>1.2099999999999997</v>
      </c>
      <c r="BR731">
        <f t="shared" si="771"/>
        <v>1.2099999999999997</v>
      </c>
      <c r="BS731">
        <f t="shared" si="772"/>
        <v>1.2099999999999997</v>
      </c>
      <c r="BT731">
        <f t="shared" si="773"/>
        <v>1.2099999999999997</v>
      </c>
      <c r="BU731">
        <f t="shared" si="774"/>
        <v>1.2099999999999997</v>
      </c>
      <c r="BV731">
        <f t="shared" si="775"/>
        <v>1.2099999999999997</v>
      </c>
      <c r="BW731">
        <f t="shared" si="776"/>
        <v>1.2099999999999997</v>
      </c>
      <c r="BX731">
        <f t="shared" si="777"/>
        <v>1.2099999999999997</v>
      </c>
      <c r="BY731">
        <f t="shared" si="778"/>
        <v>1.2099999999999997</v>
      </c>
      <c r="BZ731">
        <f t="shared" si="779"/>
        <v>1.2099999999999997</v>
      </c>
      <c r="CA731">
        <f t="shared" si="780"/>
        <v>1.2099999999999997</v>
      </c>
      <c r="CB731">
        <f t="shared" si="781"/>
        <v>1.2099999999999997</v>
      </c>
      <c r="CC731">
        <f t="shared" si="782"/>
        <v>1.2099999999999997</v>
      </c>
      <c r="CD731">
        <f t="shared" si="783"/>
        <v>1.2099999999999997</v>
      </c>
      <c r="CE731">
        <f t="shared" si="784"/>
        <v>1.2099999999999997</v>
      </c>
      <c r="CF731">
        <f t="shared" si="785"/>
        <v>65.210000000000008</v>
      </c>
      <c r="CH731">
        <f t="shared" si="786"/>
        <v>122.56000000000002</v>
      </c>
      <c r="CI731">
        <f t="shared" si="787"/>
        <v>22.000000000000004</v>
      </c>
      <c r="CJ731">
        <f t="shared" si="788"/>
        <v>12</v>
      </c>
      <c r="CK731">
        <f t="shared" si="789"/>
        <v>88.56</v>
      </c>
      <c r="CL731">
        <f t="shared" si="790"/>
        <v>0</v>
      </c>
      <c r="CM731">
        <f t="shared" si="791"/>
        <v>0</v>
      </c>
    </row>
    <row r="732" spans="1:91" x14ac:dyDescent="0.2">
      <c r="A732">
        <v>715</v>
      </c>
      <c r="B732">
        <f>B$14*(10-lgd*COUNTIF(Defaults!$AI732:$AR732,"&lt;="&amp;B$17))</f>
        <v>1.5</v>
      </c>
      <c r="C732">
        <f>C$14*(10-lgd*COUNTIF(Defaults!$AI732:$AR732,"&lt;="&amp;C$17))</f>
        <v>1.5</v>
      </c>
      <c r="D732">
        <f>D$14*(10-lgd*COUNTIF(Defaults!$AI732:$AR732,"&lt;="&amp;D$17))</f>
        <v>1.5</v>
      </c>
      <c r="E732">
        <f>E$14*(10-lgd*COUNTIF(Defaults!$AI732:$AR732,"&lt;="&amp;E$17))</f>
        <v>1.5</v>
      </c>
      <c r="F732">
        <f>F$14*(10-lgd*COUNTIF(Defaults!$AI732:$AR732,"&lt;="&amp;F$17))</f>
        <v>1.5</v>
      </c>
      <c r="G732">
        <f>G$14*(10-lgd*COUNTIF(Defaults!$AI732:$AR732,"&lt;="&amp;G$17))</f>
        <v>1.5</v>
      </c>
      <c r="H732">
        <f>H$14*(10-lgd*COUNTIF(Defaults!$AI732:$AR732,"&lt;="&amp;H$17))</f>
        <v>1.5</v>
      </c>
      <c r="I732">
        <f>I$14*(10-lgd*COUNTIF(Defaults!$AI732:$AR732,"&lt;="&amp;I$17))</f>
        <v>1.5</v>
      </c>
      <c r="J732">
        <f>J$14*(10-lgd*COUNTIF(Defaults!$AI732:$AR732,"&lt;="&amp;J$17))</f>
        <v>1.5</v>
      </c>
      <c r="K732">
        <f>K$14*(10-lgd*COUNTIF(Defaults!$AI732:$AR732,"&lt;="&amp;K$17))</f>
        <v>1.5</v>
      </c>
      <c r="L732">
        <f>L$14*(10-lgd*COUNTIF(Defaults!$AI732:$AR732,"&lt;="&amp;L$17))</f>
        <v>1.5</v>
      </c>
      <c r="M732">
        <f>M$14*(10-lgd*COUNTIF(Defaults!$AI732:$AR732,"&lt;="&amp;M$17))</f>
        <v>1.5</v>
      </c>
      <c r="N732">
        <f>N$14*(10-lgd*COUNTIF(Defaults!$AI732:$AR732,"&lt;="&amp;N$17))</f>
        <v>1.41</v>
      </c>
      <c r="O732">
        <f>O$14*(10-lgd*COUNTIF(Defaults!$AI732:$AR732,"&lt;="&amp;O$17))</f>
        <v>1.41</v>
      </c>
      <c r="P732">
        <f>P$14*(10-lgd*COUNTIF(Defaults!$AI732:$AR732,"&lt;="&amp;P$17))</f>
        <v>1.41</v>
      </c>
      <c r="Q732">
        <f>Q$14*(10-lgd*COUNTIF(Defaults!$AI732:$AR732,"&lt;="&amp;Q$17))</f>
        <v>1.41</v>
      </c>
      <c r="R732">
        <f>R$14*(10-lgd*COUNTIF(Defaults!$AI732:$AR732,"&lt;="&amp;R$17))</f>
        <v>1.41</v>
      </c>
      <c r="S732">
        <f>S$14*(10-lgd*COUNTIF(Defaults!$AI732:$AR732,"&lt;="&amp;S$17))</f>
        <v>1.41</v>
      </c>
      <c r="T732">
        <f>T$14*(10-lgd*COUNTIF(Defaults!$AI732:$AR732,"&lt;="&amp;T$17))</f>
        <v>1.41</v>
      </c>
      <c r="U732">
        <f>U$14*(10-lgd*COUNTIF(Defaults!$AI732:$AR732,"&lt;="&amp;U$17))</f>
        <v>95.410000000000011</v>
      </c>
      <c r="W732">
        <f t="shared" si="726"/>
        <v>0.1</v>
      </c>
      <c r="X732">
        <f t="shared" si="727"/>
        <v>0.1</v>
      </c>
      <c r="Y732">
        <f t="shared" si="728"/>
        <v>0.1</v>
      </c>
      <c r="Z732">
        <f t="shared" si="729"/>
        <v>0.1</v>
      </c>
      <c r="AA732">
        <f t="shared" si="730"/>
        <v>0.1</v>
      </c>
      <c r="AB732">
        <f t="shared" si="731"/>
        <v>0.1</v>
      </c>
      <c r="AC732">
        <f t="shared" si="732"/>
        <v>0.1</v>
      </c>
      <c r="AD732">
        <f t="shared" si="733"/>
        <v>0.1</v>
      </c>
      <c r="AE732">
        <f t="shared" si="734"/>
        <v>0.1</v>
      </c>
      <c r="AF732">
        <f t="shared" si="735"/>
        <v>0.1</v>
      </c>
      <c r="AG732">
        <f t="shared" si="736"/>
        <v>0.1</v>
      </c>
      <c r="AH732">
        <f t="shared" si="737"/>
        <v>0.1</v>
      </c>
      <c r="AI732">
        <f t="shared" si="738"/>
        <v>0.1</v>
      </c>
      <c r="AJ732">
        <f t="shared" si="739"/>
        <v>0.1</v>
      </c>
      <c r="AK732">
        <f t="shared" si="740"/>
        <v>0.1</v>
      </c>
      <c r="AL732">
        <f t="shared" si="741"/>
        <v>0.1</v>
      </c>
      <c r="AM732">
        <f t="shared" si="742"/>
        <v>0.1</v>
      </c>
      <c r="AN732">
        <f t="shared" si="743"/>
        <v>0.1</v>
      </c>
      <c r="AO732">
        <f t="shared" si="744"/>
        <v>0.1</v>
      </c>
      <c r="AP732">
        <f t="shared" si="745"/>
        <v>20.100000000000001</v>
      </c>
      <c r="AR732">
        <f t="shared" si="746"/>
        <v>0.1</v>
      </c>
      <c r="AS732">
        <f t="shared" si="747"/>
        <v>0.1</v>
      </c>
      <c r="AT732">
        <f t="shared" si="748"/>
        <v>0.1</v>
      </c>
      <c r="AU732">
        <f t="shared" si="749"/>
        <v>0.1</v>
      </c>
      <c r="AV732">
        <f t="shared" si="750"/>
        <v>0.1</v>
      </c>
      <c r="AW732">
        <f t="shared" si="751"/>
        <v>0.1</v>
      </c>
      <c r="AX732">
        <f t="shared" si="752"/>
        <v>0.1</v>
      </c>
      <c r="AY732">
        <f t="shared" si="753"/>
        <v>0.1</v>
      </c>
      <c r="AZ732">
        <f t="shared" si="754"/>
        <v>0.1</v>
      </c>
      <c r="BA732">
        <f t="shared" si="755"/>
        <v>0.1</v>
      </c>
      <c r="BB732">
        <f t="shared" si="756"/>
        <v>0.1</v>
      </c>
      <c r="BC732">
        <f t="shared" si="757"/>
        <v>0.1</v>
      </c>
      <c r="BD732">
        <f t="shared" si="758"/>
        <v>0.1</v>
      </c>
      <c r="BE732">
        <f t="shared" si="759"/>
        <v>0.1</v>
      </c>
      <c r="BF732">
        <f t="shared" si="760"/>
        <v>0.1</v>
      </c>
      <c r="BG732">
        <f t="shared" si="761"/>
        <v>0.1</v>
      </c>
      <c r="BH732">
        <f t="shared" si="762"/>
        <v>0.1</v>
      </c>
      <c r="BI732">
        <f t="shared" si="763"/>
        <v>0.1</v>
      </c>
      <c r="BJ732">
        <f t="shared" si="764"/>
        <v>0.1</v>
      </c>
      <c r="BK732">
        <f t="shared" si="765"/>
        <v>10.1</v>
      </c>
      <c r="BM732">
        <f t="shared" si="766"/>
        <v>1.2999999999999998</v>
      </c>
      <c r="BN732">
        <f t="shared" si="767"/>
        <v>1.2999999999999998</v>
      </c>
      <c r="BO732">
        <f t="shared" si="768"/>
        <v>1.2999999999999998</v>
      </c>
      <c r="BP732">
        <f t="shared" si="769"/>
        <v>1.2999999999999998</v>
      </c>
      <c r="BQ732">
        <f t="shared" si="770"/>
        <v>1.2999999999999998</v>
      </c>
      <c r="BR732">
        <f t="shared" si="771"/>
        <v>1.2999999999999998</v>
      </c>
      <c r="BS732">
        <f t="shared" si="772"/>
        <v>1.2999999999999998</v>
      </c>
      <c r="BT732">
        <f t="shared" si="773"/>
        <v>1.2999999999999998</v>
      </c>
      <c r="BU732">
        <f t="shared" si="774"/>
        <v>1.2999999999999998</v>
      </c>
      <c r="BV732">
        <f t="shared" si="775"/>
        <v>1.2999999999999998</v>
      </c>
      <c r="BW732">
        <f t="shared" si="776"/>
        <v>1.2999999999999998</v>
      </c>
      <c r="BX732">
        <f t="shared" si="777"/>
        <v>1.2999999999999998</v>
      </c>
      <c r="BY732">
        <f t="shared" si="778"/>
        <v>1.2099999999999997</v>
      </c>
      <c r="BZ732">
        <f t="shared" si="779"/>
        <v>1.2099999999999997</v>
      </c>
      <c r="CA732">
        <f t="shared" si="780"/>
        <v>1.2099999999999997</v>
      </c>
      <c r="CB732">
        <f t="shared" si="781"/>
        <v>1.2099999999999997</v>
      </c>
      <c r="CC732">
        <f t="shared" si="782"/>
        <v>1.2099999999999997</v>
      </c>
      <c r="CD732">
        <f t="shared" si="783"/>
        <v>1.2099999999999997</v>
      </c>
      <c r="CE732">
        <f t="shared" si="784"/>
        <v>1.2099999999999997</v>
      </c>
      <c r="CF732">
        <f t="shared" si="785"/>
        <v>65.210000000000008</v>
      </c>
      <c r="CH732">
        <f t="shared" si="786"/>
        <v>123.28000000000002</v>
      </c>
      <c r="CI732">
        <f t="shared" si="787"/>
        <v>22.000000000000004</v>
      </c>
      <c r="CJ732">
        <f t="shared" si="788"/>
        <v>12</v>
      </c>
      <c r="CK732">
        <f t="shared" si="789"/>
        <v>89.280000000000015</v>
      </c>
      <c r="CL732">
        <f t="shared" si="790"/>
        <v>0</v>
      </c>
      <c r="CM732">
        <f t="shared" si="791"/>
        <v>0</v>
      </c>
    </row>
    <row r="733" spans="1:91" x14ac:dyDescent="0.2">
      <c r="A733">
        <v>716</v>
      </c>
      <c r="B733">
        <f>B$14*(10-lgd*COUNTIF(Defaults!$AI733:$AR733,"&lt;="&amp;B$17))</f>
        <v>1.5</v>
      </c>
      <c r="C733">
        <f>C$14*(10-lgd*COUNTIF(Defaults!$AI733:$AR733,"&lt;="&amp;C$17))</f>
        <v>1.5</v>
      </c>
      <c r="D733">
        <f>D$14*(10-lgd*COUNTIF(Defaults!$AI733:$AR733,"&lt;="&amp;D$17))</f>
        <v>1.5</v>
      </c>
      <c r="E733">
        <f>E$14*(10-lgd*COUNTIF(Defaults!$AI733:$AR733,"&lt;="&amp;E$17))</f>
        <v>1.5</v>
      </c>
      <c r="F733">
        <f>F$14*(10-lgd*COUNTIF(Defaults!$AI733:$AR733,"&lt;="&amp;F$17))</f>
        <v>1.5</v>
      </c>
      <c r="G733">
        <f>G$14*(10-lgd*COUNTIF(Defaults!$AI733:$AR733,"&lt;="&amp;G$17))</f>
        <v>1.5</v>
      </c>
      <c r="H733">
        <f>H$14*(10-lgd*COUNTIF(Defaults!$AI733:$AR733,"&lt;="&amp;H$17))</f>
        <v>1.5</v>
      </c>
      <c r="I733">
        <f>I$14*(10-lgd*COUNTIF(Defaults!$AI733:$AR733,"&lt;="&amp;I$17))</f>
        <v>1.5</v>
      </c>
      <c r="J733">
        <f>J$14*(10-lgd*COUNTIF(Defaults!$AI733:$AR733,"&lt;="&amp;J$17))</f>
        <v>1.5</v>
      </c>
      <c r="K733">
        <f>K$14*(10-lgd*COUNTIF(Defaults!$AI733:$AR733,"&lt;="&amp;K$17))</f>
        <v>1.5</v>
      </c>
      <c r="L733">
        <f>L$14*(10-lgd*COUNTIF(Defaults!$AI733:$AR733,"&lt;="&amp;L$17))</f>
        <v>1.5</v>
      </c>
      <c r="M733">
        <f>M$14*(10-lgd*COUNTIF(Defaults!$AI733:$AR733,"&lt;="&amp;M$17))</f>
        <v>1.5</v>
      </c>
      <c r="N733">
        <f>N$14*(10-lgd*COUNTIF(Defaults!$AI733:$AR733,"&lt;="&amp;N$17))</f>
        <v>1.5</v>
      </c>
      <c r="O733">
        <f>O$14*(10-lgd*COUNTIF(Defaults!$AI733:$AR733,"&lt;="&amp;O$17))</f>
        <v>1.5</v>
      </c>
      <c r="P733">
        <f>P$14*(10-lgd*COUNTIF(Defaults!$AI733:$AR733,"&lt;="&amp;P$17))</f>
        <v>1.5</v>
      </c>
      <c r="Q733">
        <f>Q$14*(10-lgd*COUNTIF(Defaults!$AI733:$AR733,"&lt;="&amp;Q$17))</f>
        <v>1.5</v>
      </c>
      <c r="R733">
        <f>R$14*(10-lgd*COUNTIF(Defaults!$AI733:$AR733,"&lt;="&amp;R$17))</f>
        <v>1.5</v>
      </c>
      <c r="S733">
        <f>S$14*(10-lgd*COUNTIF(Defaults!$AI733:$AR733,"&lt;="&amp;S$17))</f>
        <v>1.5</v>
      </c>
      <c r="T733">
        <f>T$14*(10-lgd*COUNTIF(Defaults!$AI733:$AR733,"&lt;="&amp;T$17))</f>
        <v>1.5</v>
      </c>
      <c r="U733">
        <f>U$14*(10-lgd*COUNTIF(Defaults!$AI733:$AR733,"&lt;="&amp;U$17))</f>
        <v>101.5</v>
      </c>
      <c r="W733">
        <f t="shared" si="726"/>
        <v>0.1</v>
      </c>
      <c r="X733">
        <f t="shared" si="727"/>
        <v>0.1</v>
      </c>
      <c r="Y733">
        <f t="shared" si="728"/>
        <v>0.1</v>
      </c>
      <c r="Z733">
        <f t="shared" si="729"/>
        <v>0.1</v>
      </c>
      <c r="AA733">
        <f t="shared" si="730"/>
        <v>0.1</v>
      </c>
      <c r="AB733">
        <f t="shared" si="731"/>
        <v>0.1</v>
      </c>
      <c r="AC733">
        <f t="shared" si="732"/>
        <v>0.1</v>
      </c>
      <c r="AD733">
        <f t="shared" si="733"/>
        <v>0.1</v>
      </c>
      <c r="AE733">
        <f t="shared" si="734"/>
        <v>0.1</v>
      </c>
      <c r="AF733">
        <f t="shared" si="735"/>
        <v>0.1</v>
      </c>
      <c r="AG733">
        <f t="shared" si="736"/>
        <v>0.1</v>
      </c>
      <c r="AH733">
        <f t="shared" si="737"/>
        <v>0.1</v>
      </c>
      <c r="AI733">
        <f t="shared" si="738"/>
        <v>0.1</v>
      </c>
      <c r="AJ733">
        <f t="shared" si="739"/>
        <v>0.1</v>
      </c>
      <c r="AK733">
        <f t="shared" si="740"/>
        <v>0.1</v>
      </c>
      <c r="AL733">
        <f t="shared" si="741"/>
        <v>0.1</v>
      </c>
      <c r="AM733">
        <f t="shared" si="742"/>
        <v>0.1</v>
      </c>
      <c r="AN733">
        <f t="shared" si="743"/>
        <v>0.1</v>
      </c>
      <c r="AO733">
        <f t="shared" si="744"/>
        <v>0.1</v>
      </c>
      <c r="AP733">
        <f t="shared" si="745"/>
        <v>20.100000000000001</v>
      </c>
      <c r="AR733">
        <f t="shared" si="746"/>
        <v>0.1</v>
      </c>
      <c r="AS733">
        <f t="shared" si="747"/>
        <v>0.1</v>
      </c>
      <c r="AT733">
        <f t="shared" si="748"/>
        <v>0.1</v>
      </c>
      <c r="AU733">
        <f t="shared" si="749"/>
        <v>0.1</v>
      </c>
      <c r="AV733">
        <f t="shared" si="750"/>
        <v>0.1</v>
      </c>
      <c r="AW733">
        <f t="shared" si="751"/>
        <v>0.1</v>
      </c>
      <c r="AX733">
        <f t="shared" si="752"/>
        <v>0.1</v>
      </c>
      <c r="AY733">
        <f t="shared" si="753"/>
        <v>0.1</v>
      </c>
      <c r="AZ733">
        <f t="shared" si="754"/>
        <v>0.1</v>
      </c>
      <c r="BA733">
        <f t="shared" si="755"/>
        <v>0.1</v>
      </c>
      <c r="BB733">
        <f t="shared" si="756"/>
        <v>0.1</v>
      </c>
      <c r="BC733">
        <f t="shared" si="757"/>
        <v>0.1</v>
      </c>
      <c r="BD733">
        <f t="shared" si="758"/>
        <v>0.1</v>
      </c>
      <c r="BE733">
        <f t="shared" si="759"/>
        <v>0.1</v>
      </c>
      <c r="BF733">
        <f t="shared" si="760"/>
        <v>0.1</v>
      </c>
      <c r="BG733">
        <f t="shared" si="761"/>
        <v>0.1</v>
      </c>
      <c r="BH733">
        <f t="shared" si="762"/>
        <v>0.1</v>
      </c>
      <c r="BI733">
        <f t="shared" si="763"/>
        <v>0.1</v>
      </c>
      <c r="BJ733">
        <f t="shared" si="764"/>
        <v>0.1</v>
      </c>
      <c r="BK733">
        <f t="shared" si="765"/>
        <v>10.1</v>
      </c>
      <c r="BM733">
        <f t="shared" si="766"/>
        <v>1.2999999999999998</v>
      </c>
      <c r="BN733">
        <f t="shared" si="767"/>
        <v>1.2999999999999998</v>
      </c>
      <c r="BO733">
        <f t="shared" si="768"/>
        <v>1.2999999999999998</v>
      </c>
      <c r="BP733">
        <f t="shared" si="769"/>
        <v>1.2999999999999998</v>
      </c>
      <c r="BQ733">
        <f t="shared" si="770"/>
        <v>1.2999999999999998</v>
      </c>
      <c r="BR733">
        <f t="shared" si="771"/>
        <v>1.2999999999999998</v>
      </c>
      <c r="BS733">
        <f t="shared" si="772"/>
        <v>1.2999999999999998</v>
      </c>
      <c r="BT733">
        <f t="shared" si="773"/>
        <v>1.2999999999999998</v>
      </c>
      <c r="BU733">
        <f t="shared" si="774"/>
        <v>1.2999999999999998</v>
      </c>
      <c r="BV733">
        <f t="shared" si="775"/>
        <v>1.2999999999999998</v>
      </c>
      <c r="BW733">
        <f t="shared" si="776"/>
        <v>1.2999999999999998</v>
      </c>
      <c r="BX733">
        <f t="shared" si="777"/>
        <v>1.2999999999999998</v>
      </c>
      <c r="BY733">
        <f t="shared" si="778"/>
        <v>1.2999999999999998</v>
      </c>
      <c r="BZ733">
        <f t="shared" si="779"/>
        <v>1.2999999999999998</v>
      </c>
      <c r="CA733">
        <f t="shared" si="780"/>
        <v>1.2999999999999998</v>
      </c>
      <c r="CB733">
        <f t="shared" si="781"/>
        <v>1.2999999999999998</v>
      </c>
      <c r="CC733">
        <f t="shared" si="782"/>
        <v>1.2999999999999998</v>
      </c>
      <c r="CD733">
        <f t="shared" si="783"/>
        <v>1.2999999999999998</v>
      </c>
      <c r="CE733">
        <f t="shared" si="784"/>
        <v>1.2999999999999998</v>
      </c>
      <c r="CF733">
        <f t="shared" si="785"/>
        <v>71.300000000000011</v>
      </c>
      <c r="CH733">
        <f t="shared" si="786"/>
        <v>130</v>
      </c>
      <c r="CI733">
        <f t="shared" si="787"/>
        <v>22.000000000000004</v>
      </c>
      <c r="CJ733">
        <f t="shared" si="788"/>
        <v>12</v>
      </c>
      <c r="CK733">
        <f t="shared" si="789"/>
        <v>96.000000000000014</v>
      </c>
      <c r="CL733">
        <f t="shared" si="790"/>
        <v>0</v>
      </c>
      <c r="CM733">
        <f t="shared" si="791"/>
        <v>0</v>
      </c>
    </row>
    <row r="734" spans="1:91" x14ac:dyDescent="0.2">
      <c r="A734">
        <v>717</v>
      </c>
      <c r="B734">
        <f>B$14*(10-lgd*COUNTIF(Defaults!$AI734:$AR734,"&lt;="&amp;B$17))</f>
        <v>1.5</v>
      </c>
      <c r="C734">
        <f>C$14*(10-lgd*COUNTIF(Defaults!$AI734:$AR734,"&lt;="&amp;C$17))</f>
        <v>1.5</v>
      </c>
      <c r="D734">
        <f>D$14*(10-lgd*COUNTIF(Defaults!$AI734:$AR734,"&lt;="&amp;D$17))</f>
        <v>1.5</v>
      </c>
      <c r="E734">
        <f>E$14*(10-lgd*COUNTIF(Defaults!$AI734:$AR734,"&lt;="&amp;E$17))</f>
        <v>1.5</v>
      </c>
      <c r="F734">
        <f>F$14*(10-lgd*COUNTIF(Defaults!$AI734:$AR734,"&lt;="&amp;F$17))</f>
        <v>1.5</v>
      </c>
      <c r="G734">
        <f>G$14*(10-lgd*COUNTIF(Defaults!$AI734:$AR734,"&lt;="&amp;G$17))</f>
        <v>1.5</v>
      </c>
      <c r="H734">
        <f>H$14*(10-lgd*COUNTIF(Defaults!$AI734:$AR734,"&lt;="&amp;H$17))</f>
        <v>1.5</v>
      </c>
      <c r="I734">
        <f>I$14*(10-lgd*COUNTIF(Defaults!$AI734:$AR734,"&lt;="&amp;I$17))</f>
        <v>1.5</v>
      </c>
      <c r="J734">
        <f>J$14*(10-lgd*COUNTIF(Defaults!$AI734:$AR734,"&lt;="&amp;J$17))</f>
        <v>1.5</v>
      </c>
      <c r="K734">
        <f>K$14*(10-lgd*COUNTIF(Defaults!$AI734:$AR734,"&lt;="&amp;K$17))</f>
        <v>1.5</v>
      </c>
      <c r="L734">
        <f>L$14*(10-lgd*COUNTIF(Defaults!$AI734:$AR734,"&lt;="&amp;L$17))</f>
        <v>1.5</v>
      </c>
      <c r="M734">
        <f>M$14*(10-lgd*COUNTIF(Defaults!$AI734:$AR734,"&lt;="&amp;M$17))</f>
        <v>1.5</v>
      </c>
      <c r="N734">
        <f>N$14*(10-lgd*COUNTIF(Defaults!$AI734:$AR734,"&lt;="&amp;N$17))</f>
        <v>1.5</v>
      </c>
      <c r="O734">
        <f>O$14*(10-lgd*COUNTIF(Defaults!$AI734:$AR734,"&lt;="&amp;O$17))</f>
        <v>1.5</v>
      </c>
      <c r="P734">
        <f>P$14*(10-lgd*COUNTIF(Defaults!$AI734:$AR734,"&lt;="&amp;P$17))</f>
        <v>1.5</v>
      </c>
      <c r="Q734">
        <f>Q$14*(10-lgd*COUNTIF(Defaults!$AI734:$AR734,"&lt;="&amp;Q$17))</f>
        <v>1.5</v>
      </c>
      <c r="R734">
        <f>R$14*(10-lgd*COUNTIF(Defaults!$AI734:$AR734,"&lt;="&amp;R$17))</f>
        <v>1.5</v>
      </c>
      <c r="S734">
        <f>S$14*(10-lgd*COUNTIF(Defaults!$AI734:$AR734,"&lt;="&amp;S$17))</f>
        <v>1.5</v>
      </c>
      <c r="T734">
        <f>T$14*(10-lgd*COUNTIF(Defaults!$AI734:$AR734,"&lt;="&amp;T$17))</f>
        <v>1.5</v>
      </c>
      <c r="U734">
        <f>U$14*(10-lgd*COUNTIF(Defaults!$AI734:$AR734,"&lt;="&amp;U$17))</f>
        <v>101.5</v>
      </c>
      <c r="W734">
        <f t="shared" si="726"/>
        <v>0.1</v>
      </c>
      <c r="X734">
        <f t="shared" si="727"/>
        <v>0.1</v>
      </c>
      <c r="Y734">
        <f t="shared" si="728"/>
        <v>0.1</v>
      </c>
      <c r="Z734">
        <f t="shared" si="729"/>
        <v>0.1</v>
      </c>
      <c r="AA734">
        <f t="shared" si="730"/>
        <v>0.1</v>
      </c>
      <c r="AB734">
        <f t="shared" si="731"/>
        <v>0.1</v>
      </c>
      <c r="AC734">
        <f t="shared" si="732"/>
        <v>0.1</v>
      </c>
      <c r="AD734">
        <f t="shared" si="733"/>
        <v>0.1</v>
      </c>
      <c r="AE734">
        <f t="shared" si="734"/>
        <v>0.1</v>
      </c>
      <c r="AF734">
        <f t="shared" si="735"/>
        <v>0.1</v>
      </c>
      <c r="AG734">
        <f t="shared" si="736"/>
        <v>0.1</v>
      </c>
      <c r="AH734">
        <f t="shared" si="737"/>
        <v>0.1</v>
      </c>
      <c r="AI734">
        <f t="shared" si="738"/>
        <v>0.1</v>
      </c>
      <c r="AJ734">
        <f t="shared" si="739"/>
        <v>0.1</v>
      </c>
      <c r="AK734">
        <f t="shared" si="740"/>
        <v>0.1</v>
      </c>
      <c r="AL734">
        <f t="shared" si="741"/>
        <v>0.1</v>
      </c>
      <c r="AM734">
        <f t="shared" si="742"/>
        <v>0.1</v>
      </c>
      <c r="AN734">
        <f t="shared" si="743"/>
        <v>0.1</v>
      </c>
      <c r="AO734">
        <f t="shared" si="744"/>
        <v>0.1</v>
      </c>
      <c r="AP734">
        <f t="shared" si="745"/>
        <v>20.100000000000001</v>
      </c>
      <c r="AR734">
        <f t="shared" si="746"/>
        <v>0.1</v>
      </c>
      <c r="AS734">
        <f t="shared" si="747"/>
        <v>0.1</v>
      </c>
      <c r="AT734">
        <f t="shared" si="748"/>
        <v>0.1</v>
      </c>
      <c r="AU734">
        <f t="shared" si="749"/>
        <v>0.1</v>
      </c>
      <c r="AV734">
        <f t="shared" si="750"/>
        <v>0.1</v>
      </c>
      <c r="AW734">
        <f t="shared" si="751"/>
        <v>0.1</v>
      </c>
      <c r="AX734">
        <f t="shared" si="752"/>
        <v>0.1</v>
      </c>
      <c r="AY734">
        <f t="shared" si="753"/>
        <v>0.1</v>
      </c>
      <c r="AZ734">
        <f t="shared" si="754"/>
        <v>0.1</v>
      </c>
      <c r="BA734">
        <f t="shared" si="755"/>
        <v>0.1</v>
      </c>
      <c r="BB734">
        <f t="shared" si="756"/>
        <v>0.1</v>
      </c>
      <c r="BC734">
        <f t="shared" si="757"/>
        <v>0.1</v>
      </c>
      <c r="BD734">
        <f t="shared" si="758"/>
        <v>0.1</v>
      </c>
      <c r="BE734">
        <f t="shared" si="759"/>
        <v>0.1</v>
      </c>
      <c r="BF734">
        <f t="shared" si="760"/>
        <v>0.1</v>
      </c>
      <c r="BG734">
        <f t="shared" si="761"/>
        <v>0.1</v>
      </c>
      <c r="BH734">
        <f t="shared" si="762"/>
        <v>0.1</v>
      </c>
      <c r="BI734">
        <f t="shared" si="763"/>
        <v>0.1</v>
      </c>
      <c r="BJ734">
        <f t="shared" si="764"/>
        <v>0.1</v>
      </c>
      <c r="BK734">
        <f t="shared" si="765"/>
        <v>10.1</v>
      </c>
      <c r="BM734">
        <f t="shared" si="766"/>
        <v>1.2999999999999998</v>
      </c>
      <c r="BN734">
        <f t="shared" si="767"/>
        <v>1.2999999999999998</v>
      </c>
      <c r="BO734">
        <f t="shared" si="768"/>
        <v>1.2999999999999998</v>
      </c>
      <c r="BP734">
        <f t="shared" si="769"/>
        <v>1.2999999999999998</v>
      </c>
      <c r="BQ734">
        <f t="shared" si="770"/>
        <v>1.2999999999999998</v>
      </c>
      <c r="BR734">
        <f t="shared" si="771"/>
        <v>1.2999999999999998</v>
      </c>
      <c r="BS734">
        <f t="shared" si="772"/>
        <v>1.2999999999999998</v>
      </c>
      <c r="BT734">
        <f t="shared" si="773"/>
        <v>1.2999999999999998</v>
      </c>
      <c r="BU734">
        <f t="shared" si="774"/>
        <v>1.2999999999999998</v>
      </c>
      <c r="BV734">
        <f t="shared" si="775"/>
        <v>1.2999999999999998</v>
      </c>
      <c r="BW734">
        <f t="shared" si="776"/>
        <v>1.2999999999999998</v>
      </c>
      <c r="BX734">
        <f t="shared" si="777"/>
        <v>1.2999999999999998</v>
      </c>
      <c r="BY734">
        <f t="shared" si="778"/>
        <v>1.2999999999999998</v>
      </c>
      <c r="BZ734">
        <f t="shared" si="779"/>
        <v>1.2999999999999998</v>
      </c>
      <c r="CA734">
        <f t="shared" si="780"/>
        <v>1.2999999999999998</v>
      </c>
      <c r="CB734">
        <f t="shared" si="781"/>
        <v>1.2999999999999998</v>
      </c>
      <c r="CC734">
        <f t="shared" si="782"/>
        <v>1.2999999999999998</v>
      </c>
      <c r="CD734">
        <f t="shared" si="783"/>
        <v>1.2999999999999998</v>
      </c>
      <c r="CE734">
        <f t="shared" si="784"/>
        <v>1.2999999999999998</v>
      </c>
      <c r="CF734">
        <f t="shared" si="785"/>
        <v>71.300000000000011</v>
      </c>
      <c r="CH734">
        <f t="shared" si="786"/>
        <v>130</v>
      </c>
      <c r="CI734">
        <f t="shared" si="787"/>
        <v>22.000000000000004</v>
      </c>
      <c r="CJ734">
        <f t="shared" si="788"/>
        <v>12</v>
      </c>
      <c r="CK734">
        <f t="shared" si="789"/>
        <v>96.000000000000014</v>
      </c>
      <c r="CL734">
        <f t="shared" si="790"/>
        <v>0</v>
      </c>
      <c r="CM734">
        <f t="shared" si="791"/>
        <v>0</v>
      </c>
    </row>
    <row r="735" spans="1:91" x14ac:dyDescent="0.2">
      <c r="A735">
        <v>718</v>
      </c>
      <c r="B735">
        <f>B$14*(10-lgd*COUNTIF(Defaults!$AI735:$AR735,"&lt;="&amp;B$17))</f>
        <v>1.5</v>
      </c>
      <c r="C735">
        <f>C$14*(10-lgd*COUNTIF(Defaults!$AI735:$AR735,"&lt;="&amp;C$17))</f>
        <v>1.5</v>
      </c>
      <c r="D735">
        <f>D$14*(10-lgd*COUNTIF(Defaults!$AI735:$AR735,"&lt;="&amp;D$17))</f>
        <v>1.5</v>
      </c>
      <c r="E735">
        <f>E$14*(10-lgd*COUNTIF(Defaults!$AI735:$AR735,"&lt;="&amp;E$17))</f>
        <v>1.5</v>
      </c>
      <c r="F735">
        <f>F$14*(10-lgd*COUNTIF(Defaults!$AI735:$AR735,"&lt;="&amp;F$17))</f>
        <v>1.5</v>
      </c>
      <c r="G735">
        <f>G$14*(10-lgd*COUNTIF(Defaults!$AI735:$AR735,"&lt;="&amp;G$17))</f>
        <v>1.5</v>
      </c>
      <c r="H735">
        <f>H$14*(10-lgd*COUNTIF(Defaults!$AI735:$AR735,"&lt;="&amp;H$17))</f>
        <v>1.5</v>
      </c>
      <c r="I735">
        <f>I$14*(10-lgd*COUNTIF(Defaults!$AI735:$AR735,"&lt;="&amp;I$17))</f>
        <v>1.5</v>
      </c>
      <c r="J735">
        <f>J$14*(10-lgd*COUNTIF(Defaults!$AI735:$AR735,"&lt;="&amp;J$17))</f>
        <v>1.5</v>
      </c>
      <c r="K735">
        <f>K$14*(10-lgd*COUNTIF(Defaults!$AI735:$AR735,"&lt;="&amp;K$17))</f>
        <v>1.5</v>
      </c>
      <c r="L735">
        <f>L$14*(10-lgd*COUNTIF(Defaults!$AI735:$AR735,"&lt;="&amp;L$17))</f>
        <v>1.5</v>
      </c>
      <c r="M735">
        <f>M$14*(10-lgd*COUNTIF(Defaults!$AI735:$AR735,"&lt;="&amp;M$17))</f>
        <v>1.5</v>
      </c>
      <c r="N735">
        <f>N$14*(10-lgd*COUNTIF(Defaults!$AI735:$AR735,"&lt;="&amp;N$17))</f>
        <v>1.5</v>
      </c>
      <c r="O735">
        <f>O$14*(10-lgd*COUNTIF(Defaults!$AI735:$AR735,"&lt;="&amp;O$17))</f>
        <v>1.41</v>
      </c>
      <c r="P735">
        <f>P$14*(10-lgd*COUNTIF(Defaults!$AI735:$AR735,"&lt;="&amp;P$17))</f>
        <v>1.41</v>
      </c>
      <c r="Q735">
        <f>Q$14*(10-lgd*COUNTIF(Defaults!$AI735:$AR735,"&lt;="&amp;Q$17))</f>
        <v>1.41</v>
      </c>
      <c r="R735">
        <f>R$14*(10-lgd*COUNTIF(Defaults!$AI735:$AR735,"&lt;="&amp;R$17))</f>
        <v>1.41</v>
      </c>
      <c r="S735">
        <f>S$14*(10-lgd*COUNTIF(Defaults!$AI735:$AR735,"&lt;="&amp;S$17))</f>
        <v>1.41</v>
      </c>
      <c r="T735">
        <f>T$14*(10-lgd*COUNTIF(Defaults!$AI735:$AR735,"&lt;="&amp;T$17))</f>
        <v>1.41</v>
      </c>
      <c r="U735">
        <f>U$14*(10-lgd*COUNTIF(Defaults!$AI735:$AR735,"&lt;="&amp;U$17))</f>
        <v>95.410000000000011</v>
      </c>
      <c r="W735">
        <f t="shared" si="726"/>
        <v>0.1</v>
      </c>
      <c r="X735">
        <f t="shared" si="727"/>
        <v>0.1</v>
      </c>
      <c r="Y735">
        <f t="shared" si="728"/>
        <v>0.1</v>
      </c>
      <c r="Z735">
        <f t="shared" si="729"/>
        <v>0.1</v>
      </c>
      <c r="AA735">
        <f t="shared" si="730"/>
        <v>0.1</v>
      </c>
      <c r="AB735">
        <f t="shared" si="731"/>
        <v>0.1</v>
      </c>
      <c r="AC735">
        <f t="shared" si="732"/>
        <v>0.1</v>
      </c>
      <c r="AD735">
        <f t="shared" si="733"/>
        <v>0.1</v>
      </c>
      <c r="AE735">
        <f t="shared" si="734"/>
        <v>0.1</v>
      </c>
      <c r="AF735">
        <f t="shared" si="735"/>
        <v>0.1</v>
      </c>
      <c r="AG735">
        <f t="shared" si="736"/>
        <v>0.1</v>
      </c>
      <c r="AH735">
        <f t="shared" si="737"/>
        <v>0.1</v>
      </c>
      <c r="AI735">
        <f t="shared" si="738"/>
        <v>0.1</v>
      </c>
      <c r="AJ735">
        <f t="shared" si="739"/>
        <v>0.1</v>
      </c>
      <c r="AK735">
        <f t="shared" si="740"/>
        <v>0.1</v>
      </c>
      <c r="AL735">
        <f t="shared" si="741"/>
        <v>0.1</v>
      </c>
      <c r="AM735">
        <f t="shared" si="742"/>
        <v>0.1</v>
      </c>
      <c r="AN735">
        <f t="shared" si="743"/>
        <v>0.1</v>
      </c>
      <c r="AO735">
        <f t="shared" si="744"/>
        <v>0.1</v>
      </c>
      <c r="AP735">
        <f t="shared" si="745"/>
        <v>20.100000000000001</v>
      </c>
      <c r="AR735">
        <f t="shared" si="746"/>
        <v>0.1</v>
      </c>
      <c r="AS735">
        <f t="shared" si="747"/>
        <v>0.1</v>
      </c>
      <c r="AT735">
        <f t="shared" si="748"/>
        <v>0.1</v>
      </c>
      <c r="AU735">
        <f t="shared" si="749"/>
        <v>0.1</v>
      </c>
      <c r="AV735">
        <f t="shared" si="750"/>
        <v>0.1</v>
      </c>
      <c r="AW735">
        <f t="shared" si="751"/>
        <v>0.1</v>
      </c>
      <c r="AX735">
        <f t="shared" si="752"/>
        <v>0.1</v>
      </c>
      <c r="AY735">
        <f t="shared" si="753"/>
        <v>0.1</v>
      </c>
      <c r="AZ735">
        <f t="shared" si="754"/>
        <v>0.1</v>
      </c>
      <c r="BA735">
        <f t="shared" si="755"/>
        <v>0.1</v>
      </c>
      <c r="BB735">
        <f t="shared" si="756"/>
        <v>0.1</v>
      </c>
      <c r="BC735">
        <f t="shared" si="757"/>
        <v>0.1</v>
      </c>
      <c r="BD735">
        <f t="shared" si="758"/>
        <v>0.1</v>
      </c>
      <c r="BE735">
        <f t="shared" si="759"/>
        <v>0.1</v>
      </c>
      <c r="BF735">
        <f t="shared" si="760"/>
        <v>0.1</v>
      </c>
      <c r="BG735">
        <f t="shared" si="761"/>
        <v>0.1</v>
      </c>
      <c r="BH735">
        <f t="shared" si="762"/>
        <v>0.1</v>
      </c>
      <c r="BI735">
        <f t="shared" si="763"/>
        <v>0.1</v>
      </c>
      <c r="BJ735">
        <f t="shared" si="764"/>
        <v>0.1</v>
      </c>
      <c r="BK735">
        <f t="shared" si="765"/>
        <v>10.1</v>
      </c>
      <c r="BM735">
        <f t="shared" si="766"/>
        <v>1.2999999999999998</v>
      </c>
      <c r="BN735">
        <f t="shared" si="767"/>
        <v>1.2999999999999998</v>
      </c>
      <c r="BO735">
        <f t="shared" si="768"/>
        <v>1.2999999999999998</v>
      </c>
      <c r="BP735">
        <f t="shared" si="769"/>
        <v>1.2999999999999998</v>
      </c>
      <c r="BQ735">
        <f t="shared" si="770"/>
        <v>1.2999999999999998</v>
      </c>
      <c r="BR735">
        <f t="shared" si="771"/>
        <v>1.2999999999999998</v>
      </c>
      <c r="BS735">
        <f t="shared" si="772"/>
        <v>1.2999999999999998</v>
      </c>
      <c r="BT735">
        <f t="shared" si="773"/>
        <v>1.2999999999999998</v>
      </c>
      <c r="BU735">
        <f t="shared" si="774"/>
        <v>1.2999999999999998</v>
      </c>
      <c r="BV735">
        <f t="shared" si="775"/>
        <v>1.2999999999999998</v>
      </c>
      <c r="BW735">
        <f t="shared" si="776"/>
        <v>1.2999999999999998</v>
      </c>
      <c r="BX735">
        <f t="shared" si="777"/>
        <v>1.2999999999999998</v>
      </c>
      <c r="BY735">
        <f t="shared" si="778"/>
        <v>1.2999999999999998</v>
      </c>
      <c r="BZ735">
        <f t="shared" si="779"/>
        <v>1.2099999999999997</v>
      </c>
      <c r="CA735">
        <f t="shared" si="780"/>
        <v>1.2099999999999997</v>
      </c>
      <c r="CB735">
        <f t="shared" si="781"/>
        <v>1.2099999999999997</v>
      </c>
      <c r="CC735">
        <f t="shared" si="782"/>
        <v>1.2099999999999997</v>
      </c>
      <c r="CD735">
        <f t="shared" si="783"/>
        <v>1.2099999999999997</v>
      </c>
      <c r="CE735">
        <f t="shared" si="784"/>
        <v>1.2099999999999997</v>
      </c>
      <c r="CF735">
        <f t="shared" si="785"/>
        <v>65.210000000000008</v>
      </c>
      <c r="CH735">
        <f t="shared" si="786"/>
        <v>123.37</v>
      </c>
      <c r="CI735">
        <f t="shared" si="787"/>
        <v>22.000000000000004</v>
      </c>
      <c r="CJ735">
        <f t="shared" si="788"/>
        <v>12</v>
      </c>
      <c r="CK735">
        <f t="shared" si="789"/>
        <v>89.370000000000019</v>
      </c>
      <c r="CL735">
        <f t="shared" si="790"/>
        <v>0</v>
      </c>
      <c r="CM735">
        <f t="shared" si="791"/>
        <v>0</v>
      </c>
    </row>
    <row r="736" spans="1:91" x14ac:dyDescent="0.2">
      <c r="A736">
        <v>719</v>
      </c>
      <c r="B736">
        <f>B$14*(10-lgd*COUNTIF(Defaults!$AI736:$AR736,"&lt;="&amp;B$17))</f>
        <v>1.5</v>
      </c>
      <c r="C736">
        <f>C$14*(10-lgd*COUNTIF(Defaults!$AI736:$AR736,"&lt;="&amp;C$17))</f>
        <v>1.5</v>
      </c>
      <c r="D736">
        <f>D$14*(10-lgd*COUNTIF(Defaults!$AI736:$AR736,"&lt;="&amp;D$17))</f>
        <v>1.5</v>
      </c>
      <c r="E736">
        <f>E$14*(10-lgd*COUNTIF(Defaults!$AI736:$AR736,"&lt;="&amp;E$17))</f>
        <v>1.5</v>
      </c>
      <c r="F736">
        <f>F$14*(10-lgd*COUNTIF(Defaults!$AI736:$AR736,"&lt;="&amp;F$17))</f>
        <v>1.5</v>
      </c>
      <c r="G736">
        <f>G$14*(10-lgd*COUNTIF(Defaults!$AI736:$AR736,"&lt;="&amp;G$17))</f>
        <v>1.5</v>
      </c>
      <c r="H736">
        <f>H$14*(10-lgd*COUNTIF(Defaults!$AI736:$AR736,"&lt;="&amp;H$17))</f>
        <v>1.5</v>
      </c>
      <c r="I736">
        <f>I$14*(10-lgd*COUNTIF(Defaults!$AI736:$AR736,"&lt;="&amp;I$17))</f>
        <v>1.5</v>
      </c>
      <c r="J736">
        <f>J$14*(10-lgd*COUNTIF(Defaults!$AI736:$AR736,"&lt;="&amp;J$17))</f>
        <v>1.5</v>
      </c>
      <c r="K736">
        <f>K$14*(10-lgd*COUNTIF(Defaults!$AI736:$AR736,"&lt;="&amp;K$17))</f>
        <v>1.5</v>
      </c>
      <c r="L736">
        <f>L$14*(10-lgd*COUNTIF(Defaults!$AI736:$AR736,"&lt;="&amp;L$17))</f>
        <v>1.5</v>
      </c>
      <c r="M736">
        <f>M$14*(10-lgd*COUNTIF(Defaults!$AI736:$AR736,"&lt;="&amp;M$17))</f>
        <v>1.5</v>
      </c>
      <c r="N736">
        <f>N$14*(10-lgd*COUNTIF(Defaults!$AI736:$AR736,"&lt;="&amp;N$17))</f>
        <v>1.5</v>
      </c>
      <c r="O736">
        <f>O$14*(10-lgd*COUNTIF(Defaults!$AI736:$AR736,"&lt;="&amp;O$17))</f>
        <v>1.5</v>
      </c>
      <c r="P736">
        <f>P$14*(10-lgd*COUNTIF(Defaults!$AI736:$AR736,"&lt;="&amp;P$17))</f>
        <v>1.41</v>
      </c>
      <c r="Q736">
        <f>Q$14*(10-lgd*COUNTIF(Defaults!$AI736:$AR736,"&lt;="&amp;Q$17))</f>
        <v>1.41</v>
      </c>
      <c r="R736">
        <f>R$14*(10-lgd*COUNTIF(Defaults!$AI736:$AR736,"&lt;="&amp;R$17))</f>
        <v>1.41</v>
      </c>
      <c r="S736">
        <f>S$14*(10-lgd*COUNTIF(Defaults!$AI736:$AR736,"&lt;="&amp;S$17))</f>
        <v>1.32</v>
      </c>
      <c r="T736">
        <f>T$14*(10-lgd*COUNTIF(Defaults!$AI736:$AR736,"&lt;="&amp;T$17))</f>
        <v>1.32</v>
      </c>
      <c r="U736">
        <f>U$14*(10-lgd*COUNTIF(Defaults!$AI736:$AR736,"&lt;="&amp;U$17))</f>
        <v>89.320000000000007</v>
      </c>
      <c r="W736">
        <f t="shared" si="726"/>
        <v>0.1</v>
      </c>
      <c r="X736">
        <f t="shared" si="727"/>
        <v>0.1</v>
      </c>
      <c r="Y736">
        <f t="shared" si="728"/>
        <v>0.1</v>
      </c>
      <c r="Z736">
        <f t="shared" si="729"/>
        <v>0.1</v>
      </c>
      <c r="AA736">
        <f t="shared" si="730"/>
        <v>0.1</v>
      </c>
      <c r="AB736">
        <f t="shared" si="731"/>
        <v>0.1</v>
      </c>
      <c r="AC736">
        <f t="shared" si="732"/>
        <v>0.1</v>
      </c>
      <c r="AD736">
        <f t="shared" si="733"/>
        <v>0.1</v>
      </c>
      <c r="AE736">
        <f t="shared" si="734"/>
        <v>0.1</v>
      </c>
      <c r="AF736">
        <f t="shared" si="735"/>
        <v>0.1</v>
      </c>
      <c r="AG736">
        <f t="shared" si="736"/>
        <v>0.1</v>
      </c>
      <c r="AH736">
        <f t="shared" si="737"/>
        <v>0.1</v>
      </c>
      <c r="AI736">
        <f t="shared" si="738"/>
        <v>0.1</v>
      </c>
      <c r="AJ736">
        <f t="shared" si="739"/>
        <v>0.1</v>
      </c>
      <c r="AK736">
        <f t="shared" si="740"/>
        <v>0.1</v>
      </c>
      <c r="AL736">
        <f t="shared" si="741"/>
        <v>0.1</v>
      </c>
      <c r="AM736">
        <f t="shared" si="742"/>
        <v>0.1</v>
      </c>
      <c r="AN736">
        <f t="shared" si="743"/>
        <v>0.1</v>
      </c>
      <c r="AO736">
        <f t="shared" si="744"/>
        <v>0.1</v>
      </c>
      <c r="AP736">
        <f t="shared" si="745"/>
        <v>20.100000000000001</v>
      </c>
      <c r="AR736">
        <f t="shared" si="746"/>
        <v>0.1</v>
      </c>
      <c r="AS736">
        <f t="shared" si="747"/>
        <v>0.1</v>
      </c>
      <c r="AT736">
        <f t="shared" si="748"/>
        <v>0.1</v>
      </c>
      <c r="AU736">
        <f t="shared" si="749"/>
        <v>0.1</v>
      </c>
      <c r="AV736">
        <f t="shared" si="750"/>
        <v>0.1</v>
      </c>
      <c r="AW736">
        <f t="shared" si="751"/>
        <v>0.1</v>
      </c>
      <c r="AX736">
        <f t="shared" si="752"/>
        <v>0.1</v>
      </c>
      <c r="AY736">
        <f t="shared" si="753"/>
        <v>0.1</v>
      </c>
      <c r="AZ736">
        <f t="shared" si="754"/>
        <v>0.1</v>
      </c>
      <c r="BA736">
        <f t="shared" si="755"/>
        <v>0.1</v>
      </c>
      <c r="BB736">
        <f t="shared" si="756"/>
        <v>0.1</v>
      </c>
      <c r="BC736">
        <f t="shared" si="757"/>
        <v>0.1</v>
      </c>
      <c r="BD736">
        <f t="shared" si="758"/>
        <v>0.1</v>
      </c>
      <c r="BE736">
        <f t="shared" si="759"/>
        <v>0.1</v>
      </c>
      <c r="BF736">
        <f t="shared" si="760"/>
        <v>0.1</v>
      </c>
      <c r="BG736">
        <f t="shared" si="761"/>
        <v>0.1</v>
      </c>
      <c r="BH736">
        <f t="shared" si="762"/>
        <v>0.1</v>
      </c>
      <c r="BI736">
        <f t="shared" si="763"/>
        <v>0.1</v>
      </c>
      <c r="BJ736">
        <f t="shared" si="764"/>
        <v>0.1</v>
      </c>
      <c r="BK736">
        <f t="shared" si="765"/>
        <v>10.1</v>
      </c>
      <c r="BM736">
        <f t="shared" si="766"/>
        <v>1.2999999999999998</v>
      </c>
      <c r="BN736">
        <f t="shared" si="767"/>
        <v>1.2999999999999998</v>
      </c>
      <c r="BO736">
        <f t="shared" si="768"/>
        <v>1.2999999999999998</v>
      </c>
      <c r="BP736">
        <f t="shared" si="769"/>
        <v>1.2999999999999998</v>
      </c>
      <c r="BQ736">
        <f t="shared" si="770"/>
        <v>1.2999999999999998</v>
      </c>
      <c r="BR736">
        <f t="shared" si="771"/>
        <v>1.2999999999999998</v>
      </c>
      <c r="BS736">
        <f t="shared" si="772"/>
        <v>1.2999999999999998</v>
      </c>
      <c r="BT736">
        <f t="shared" si="773"/>
        <v>1.2999999999999998</v>
      </c>
      <c r="BU736">
        <f t="shared" si="774"/>
        <v>1.2999999999999998</v>
      </c>
      <c r="BV736">
        <f t="shared" si="775"/>
        <v>1.2999999999999998</v>
      </c>
      <c r="BW736">
        <f t="shared" si="776"/>
        <v>1.2999999999999998</v>
      </c>
      <c r="BX736">
        <f t="shared" si="777"/>
        <v>1.2999999999999998</v>
      </c>
      <c r="BY736">
        <f t="shared" si="778"/>
        <v>1.2999999999999998</v>
      </c>
      <c r="BZ736">
        <f t="shared" si="779"/>
        <v>1.2999999999999998</v>
      </c>
      <c r="CA736">
        <f t="shared" si="780"/>
        <v>1.2099999999999997</v>
      </c>
      <c r="CB736">
        <f t="shared" si="781"/>
        <v>1.2099999999999997</v>
      </c>
      <c r="CC736">
        <f t="shared" si="782"/>
        <v>1.2099999999999997</v>
      </c>
      <c r="CD736">
        <f t="shared" si="783"/>
        <v>1.1199999999999999</v>
      </c>
      <c r="CE736">
        <f t="shared" si="784"/>
        <v>1.1199999999999999</v>
      </c>
      <c r="CF736">
        <f t="shared" si="785"/>
        <v>59.12</v>
      </c>
      <c r="CH736">
        <f t="shared" si="786"/>
        <v>117.19000000000001</v>
      </c>
      <c r="CI736">
        <f t="shared" si="787"/>
        <v>22.000000000000004</v>
      </c>
      <c r="CJ736">
        <f t="shared" si="788"/>
        <v>12</v>
      </c>
      <c r="CK736">
        <f t="shared" si="789"/>
        <v>83.19</v>
      </c>
      <c r="CL736">
        <f t="shared" si="790"/>
        <v>0</v>
      </c>
      <c r="CM736">
        <f t="shared" si="791"/>
        <v>0</v>
      </c>
    </row>
    <row r="737" spans="1:91" x14ac:dyDescent="0.2">
      <c r="A737">
        <v>720</v>
      </c>
      <c r="B737">
        <f>B$14*(10-lgd*COUNTIF(Defaults!$AI737:$AR737,"&lt;="&amp;B$17))</f>
        <v>1.5</v>
      </c>
      <c r="C737">
        <f>C$14*(10-lgd*COUNTIF(Defaults!$AI737:$AR737,"&lt;="&amp;C$17))</f>
        <v>1.5</v>
      </c>
      <c r="D737">
        <f>D$14*(10-lgd*COUNTIF(Defaults!$AI737:$AR737,"&lt;="&amp;D$17))</f>
        <v>1.5</v>
      </c>
      <c r="E737">
        <f>E$14*(10-lgd*COUNTIF(Defaults!$AI737:$AR737,"&lt;="&amp;E$17))</f>
        <v>1.5</v>
      </c>
      <c r="F737">
        <f>F$14*(10-lgd*COUNTIF(Defaults!$AI737:$AR737,"&lt;="&amp;F$17))</f>
        <v>1.5</v>
      </c>
      <c r="G737">
        <f>G$14*(10-lgd*COUNTIF(Defaults!$AI737:$AR737,"&lt;="&amp;G$17))</f>
        <v>1.5</v>
      </c>
      <c r="H737">
        <f>H$14*(10-lgd*COUNTIF(Defaults!$AI737:$AR737,"&lt;="&amp;H$17))</f>
        <v>1.5</v>
      </c>
      <c r="I737">
        <f>I$14*(10-lgd*COUNTIF(Defaults!$AI737:$AR737,"&lt;="&amp;I$17))</f>
        <v>1.5</v>
      </c>
      <c r="J737">
        <f>J$14*(10-lgd*COUNTIF(Defaults!$AI737:$AR737,"&lt;="&amp;J$17))</f>
        <v>1.5</v>
      </c>
      <c r="K737">
        <f>K$14*(10-lgd*COUNTIF(Defaults!$AI737:$AR737,"&lt;="&amp;K$17))</f>
        <v>1.5</v>
      </c>
      <c r="L737">
        <f>L$14*(10-lgd*COUNTIF(Defaults!$AI737:$AR737,"&lt;="&amp;L$17))</f>
        <v>1.5</v>
      </c>
      <c r="M737">
        <f>M$14*(10-lgd*COUNTIF(Defaults!$AI737:$AR737,"&lt;="&amp;M$17))</f>
        <v>1.5</v>
      </c>
      <c r="N737">
        <f>N$14*(10-lgd*COUNTIF(Defaults!$AI737:$AR737,"&lt;="&amp;N$17))</f>
        <v>1.5</v>
      </c>
      <c r="O737">
        <f>O$14*(10-lgd*COUNTIF(Defaults!$AI737:$AR737,"&lt;="&amp;O$17))</f>
        <v>1.5</v>
      </c>
      <c r="P737">
        <f>P$14*(10-lgd*COUNTIF(Defaults!$AI737:$AR737,"&lt;="&amp;P$17))</f>
        <v>1.5</v>
      </c>
      <c r="Q737">
        <f>Q$14*(10-lgd*COUNTIF(Defaults!$AI737:$AR737,"&lt;="&amp;Q$17))</f>
        <v>1.5</v>
      </c>
      <c r="R737">
        <f>R$14*(10-lgd*COUNTIF(Defaults!$AI737:$AR737,"&lt;="&amp;R$17))</f>
        <v>1.41</v>
      </c>
      <c r="S737">
        <f>S$14*(10-lgd*COUNTIF(Defaults!$AI737:$AR737,"&lt;="&amp;S$17))</f>
        <v>1.41</v>
      </c>
      <c r="T737">
        <f>T$14*(10-lgd*COUNTIF(Defaults!$AI737:$AR737,"&lt;="&amp;T$17))</f>
        <v>1.41</v>
      </c>
      <c r="U737">
        <f>U$14*(10-lgd*COUNTIF(Defaults!$AI737:$AR737,"&lt;="&amp;U$17))</f>
        <v>89.320000000000007</v>
      </c>
      <c r="W737">
        <f t="shared" si="726"/>
        <v>0.1</v>
      </c>
      <c r="X737">
        <f t="shared" si="727"/>
        <v>0.1</v>
      </c>
      <c r="Y737">
        <f t="shared" si="728"/>
        <v>0.1</v>
      </c>
      <c r="Z737">
        <f t="shared" si="729"/>
        <v>0.1</v>
      </c>
      <c r="AA737">
        <f t="shared" si="730"/>
        <v>0.1</v>
      </c>
      <c r="AB737">
        <f t="shared" si="731"/>
        <v>0.1</v>
      </c>
      <c r="AC737">
        <f t="shared" si="732"/>
        <v>0.1</v>
      </c>
      <c r="AD737">
        <f t="shared" si="733"/>
        <v>0.1</v>
      </c>
      <c r="AE737">
        <f t="shared" si="734"/>
        <v>0.1</v>
      </c>
      <c r="AF737">
        <f t="shared" si="735"/>
        <v>0.1</v>
      </c>
      <c r="AG737">
        <f t="shared" si="736"/>
        <v>0.1</v>
      </c>
      <c r="AH737">
        <f t="shared" si="737"/>
        <v>0.1</v>
      </c>
      <c r="AI737">
        <f t="shared" si="738"/>
        <v>0.1</v>
      </c>
      <c r="AJ737">
        <f t="shared" si="739"/>
        <v>0.1</v>
      </c>
      <c r="AK737">
        <f t="shared" si="740"/>
        <v>0.1</v>
      </c>
      <c r="AL737">
        <f t="shared" si="741"/>
        <v>0.1</v>
      </c>
      <c r="AM737">
        <f t="shared" si="742"/>
        <v>0.1</v>
      </c>
      <c r="AN737">
        <f t="shared" si="743"/>
        <v>0.1</v>
      </c>
      <c r="AO737">
        <f t="shared" si="744"/>
        <v>0.1</v>
      </c>
      <c r="AP737">
        <f t="shared" si="745"/>
        <v>20.100000000000001</v>
      </c>
      <c r="AR737">
        <f t="shared" si="746"/>
        <v>0.1</v>
      </c>
      <c r="AS737">
        <f t="shared" si="747"/>
        <v>0.1</v>
      </c>
      <c r="AT737">
        <f t="shared" si="748"/>
        <v>0.1</v>
      </c>
      <c r="AU737">
        <f t="shared" si="749"/>
        <v>0.1</v>
      </c>
      <c r="AV737">
        <f t="shared" si="750"/>
        <v>0.1</v>
      </c>
      <c r="AW737">
        <f t="shared" si="751"/>
        <v>0.1</v>
      </c>
      <c r="AX737">
        <f t="shared" si="752"/>
        <v>0.1</v>
      </c>
      <c r="AY737">
        <f t="shared" si="753"/>
        <v>0.1</v>
      </c>
      <c r="AZ737">
        <f t="shared" si="754"/>
        <v>0.1</v>
      </c>
      <c r="BA737">
        <f t="shared" si="755"/>
        <v>0.1</v>
      </c>
      <c r="BB737">
        <f t="shared" si="756"/>
        <v>0.1</v>
      </c>
      <c r="BC737">
        <f t="shared" si="757"/>
        <v>0.1</v>
      </c>
      <c r="BD737">
        <f t="shared" si="758"/>
        <v>0.1</v>
      </c>
      <c r="BE737">
        <f t="shared" si="759"/>
        <v>0.1</v>
      </c>
      <c r="BF737">
        <f t="shared" si="760"/>
        <v>0.1</v>
      </c>
      <c r="BG737">
        <f t="shared" si="761"/>
        <v>0.1</v>
      </c>
      <c r="BH737">
        <f t="shared" si="762"/>
        <v>0.1</v>
      </c>
      <c r="BI737">
        <f t="shared" si="763"/>
        <v>0.1</v>
      </c>
      <c r="BJ737">
        <f t="shared" si="764"/>
        <v>0.1</v>
      </c>
      <c r="BK737">
        <f t="shared" si="765"/>
        <v>10.1</v>
      </c>
      <c r="BM737">
        <f t="shared" si="766"/>
        <v>1.2999999999999998</v>
      </c>
      <c r="BN737">
        <f t="shared" si="767"/>
        <v>1.2999999999999998</v>
      </c>
      <c r="BO737">
        <f t="shared" si="768"/>
        <v>1.2999999999999998</v>
      </c>
      <c r="BP737">
        <f t="shared" si="769"/>
        <v>1.2999999999999998</v>
      </c>
      <c r="BQ737">
        <f t="shared" si="770"/>
        <v>1.2999999999999998</v>
      </c>
      <c r="BR737">
        <f t="shared" si="771"/>
        <v>1.2999999999999998</v>
      </c>
      <c r="BS737">
        <f t="shared" si="772"/>
        <v>1.2999999999999998</v>
      </c>
      <c r="BT737">
        <f t="shared" si="773"/>
        <v>1.2999999999999998</v>
      </c>
      <c r="BU737">
        <f t="shared" si="774"/>
        <v>1.2999999999999998</v>
      </c>
      <c r="BV737">
        <f t="shared" si="775"/>
        <v>1.2999999999999998</v>
      </c>
      <c r="BW737">
        <f t="shared" si="776"/>
        <v>1.2999999999999998</v>
      </c>
      <c r="BX737">
        <f t="shared" si="777"/>
        <v>1.2999999999999998</v>
      </c>
      <c r="BY737">
        <f t="shared" si="778"/>
        <v>1.2999999999999998</v>
      </c>
      <c r="BZ737">
        <f t="shared" si="779"/>
        <v>1.2999999999999998</v>
      </c>
      <c r="CA737">
        <f t="shared" si="780"/>
        <v>1.2999999999999998</v>
      </c>
      <c r="CB737">
        <f t="shared" si="781"/>
        <v>1.2999999999999998</v>
      </c>
      <c r="CC737">
        <f t="shared" si="782"/>
        <v>1.2099999999999997</v>
      </c>
      <c r="CD737">
        <f t="shared" si="783"/>
        <v>1.2099999999999997</v>
      </c>
      <c r="CE737">
        <f t="shared" si="784"/>
        <v>1.2099999999999997</v>
      </c>
      <c r="CF737">
        <f t="shared" si="785"/>
        <v>59.12</v>
      </c>
      <c r="CH737">
        <f t="shared" si="786"/>
        <v>117.55000000000001</v>
      </c>
      <c r="CI737">
        <f t="shared" si="787"/>
        <v>22.000000000000004</v>
      </c>
      <c r="CJ737">
        <f t="shared" si="788"/>
        <v>12</v>
      </c>
      <c r="CK737">
        <f t="shared" si="789"/>
        <v>83.550000000000011</v>
      </c>
      <c r="CL737">
        <f t="shared" si="790"/>
        <v>0</v>
      </c>
      <c r="CM737">
        <f t="shared" si="791"/>
        <v>0</v>
      </c>
    </row>
    <row r="738" spans="1:91" x14ac:dyDescent="0.2">
      <c r="A738">
        <v>721</v>
      </c>
      <c r="B738">
        <f>B$14*(10-lgd*COUNTIF(Defaults!$AI738:$AR738,"&lt;="&amp;B$17))</f>
        <v>1.41</v>
      </c>
      <c r="C738">
        <f>C$14*(10-lgd*COUNTIF(Defaults!$AI738:$AR738,"&lt;="&amp;C$17))</f>
        <v>1.41</v>
      </c>
      <c r="D738">
        <f>D$14*(10-lgd*COUNTIF(Defaults!$AI738:$AR738,"&lt;="&amp;D$17))</f>
        <v>1.41</v>
      </c>
      <c r="E738">
        <f>E$14*(10-lgd*COUNTIF(Defaults!$AI738:$AR738,"&lt;="&amp;E$17))</f>
        <v>1.41</v>
      </c>
      <c r="F738">
        <f>F$14*(10-lgd*COUNTIF(Defaults!$AI738:$AR738,"&lt;="&amp;F$17))</f>
        <v>1.41</v>
      </c>
      <c r="G738">
        <f>G$14*(10-lgd*COUNTIF(Defaults!$AI738:$AR738,"&lt;="&amp;G$17))</f>
        <v>1.41</v>
      </c>
      <c r="H738">
        <f>H$14*(10-lgd*COUNTIF(Defaults!$AI738:$AR738,"&lt;="&amp;H$17))</f>
        <v>1.41</v>
      </c>
      <c r="I738">
        <f>I$14*(10-lgd*COUNTIF(Defaults!$AI738:$AR738,"&lt;="&amp;I$17))</f>
        <v>1.41</v>
      </c>
      <c r="J738">
        <f>J$14*(10-lgd*COUNTIF(Defaults!$AI738:$AR738,"&lt;="&amp;J$17))</f>
        <v>1.41</v>
      </c>
      <c r="K738">
        <f>K$14*(10-lgd*COUNTIF(Defaults!$AI738:$AR738,"&lt;="&amp;K$17))</f>
        <v>1.41</v>
      </c>
      <c r="L738">
        <f>L$14*(10-lgd*COUNTIF(Defaults!$AI738:$AR738,"&lt;="&amp;L$17))</f>
        <v>1.41</v>
      </c>
      <c r="M738">
        <f>M$14*(10-lgd*COUNTIF(Defaults!$AI738:$AR738,"&lt;="&amp;M$17))</f>
        <v>1.41</v>
      </c>
      <c r="N738">
        <f>N$14*(10-lgd*COUNTIF(Defaults!$AI738:$AR738,"&lt;="&amp;N$17))</f>
        <v>1.41</v>
      </c>
      <c r="O738">
        <f>O$14*(10-lgd*COUNTIF(Defaults!$AI738:$AR738,"&lt;="&amp;O$17))</f>
        <v>1.41</v>
      </c>
      <c r="P738">
        <f>P$14*(10-lgd*COUNTIF(Defaults!$AI738:$AR738,"&lt;="&amp;P$17))</f>
        <v>1.41</v>
      </c>
      <c r="Q738">
        <f>Q$14*(10-lgd*COUNTIF(Defaults!$AI738:$AR738,"&lt;="&amp;Q$17))</f>
        <v>1.41</v>
      </c>
      <c r="R738">
        <f>R$14*(10-lgd*COUNTIF(Defaults!$AI738:$AR738,"&lt;="&amp;R$17))</f>
        <v>1.41</v>
      </c>
      <c r="S738">
        <f>S$14*(10-lgd*COUNTIF(Defaults!$AI738:$AR738,"&lt;="&amp;S$17))</f>
        <v>1.2299999999999998</v>
      </c>
      <c r="T738">
        <f>T$14*(10-lgd*COUNTIF(Defaults!$AI738:$AR738,"&lt;="&amp;T$17))</f>
        <v>1.1399999999999999</v>
      </c>
      <c r="U738">
        <f>U$14*(10-lgd*COUNTIF(Defaults!$AI738:$AR738,"&lt;="&amp;U$17))</f>
        <v>77.14</v>
      </c>
      <c r="W738">
        <f t="shared" si="726"/>
        <v>0.1</v>
      </c>
      <c r="X738">
        <f t="shared" si="727"/>
        <v>0.1</v>
      </c>
      <c r="Y738">
        <f t="shared" si="728"/>
        <v>0.1</v>
      </c>
      <c r="Z738">
        <f t="shared" si="729"/>
        <v>0.1</v>
      </c>
      <c r="AA738">
        <f t="shared" si="730"/>
        <v>0.1</v>
      </c>
      <c r="AB738">
        <f t="shared" si="731"/>
        <v>0.1</v>
      </c>
      <c r="AC738">
        <f t="shared" si="732"/>
        <v>0.1</v>
      </c>
      <c r="AD738">
        <f t="shared" si="733"/>
        <v>0.1</v>
      </c>
      <c r="AE738">
        <f t="shared" si="734"/>
        <v>0.1</v>
      </c>
      <c r="AF738">
        <f t="shared" si="735"/>
        <v>0.1</v>
      </c>
      <c r="AG738">
        <f t="shared" si="736"/>
        <v>0.1</v>
      </c>
      <c r="AH738">
        <f t="shared" si="737"/>
        <v>0.1</v>
      </c>
      <c r="AI738">
        <f t="shared" si="738"/>
        <v>0.1</v>
      </c>
      <c r="AJ738">
        <f t="shared" si="739"/>
        <v>0.1</v>
      </c>
      <c r="AK738">
        <f t="shared" si="740"/>
        <v>0.1</v>
      </c>
      <c r="AL738">
        <f t="shared" si="741"/>
        <v>0.1</v>
      </c>
      <c r="AM738">
        <f t="shared" si="742"/>
        <v>0.1</v>
      </c>
      <c r="AN738">
        <f t="shared" si="743"/>
        <v>0.1</v>
      </c>
      <c r="AO738">
        <f t="shared" si="744"/>
        <v>0.1</v>
      </c>
      <c r="AP738">
        <f t="shared" si="745"/>
        <v>20.100000000000001</v>
      </c>
      <c r="AR738">
        <f t="shared" si="746"/>
        <v>0.1</v>
      </c>
      <c r="AS738">
        <f t="shared" si="747"/>
        <v>0.1</v>
      </c>
      <c r="AT738">
        <f t="shared" si="748"/>
        <v>0.1</v>
      </c>
      <c r="AU738">
        <f t="shared" si="749"/>
        <v>0.1</v>
      </c>
      <c r="AV738">
        <f t="shared" si="750"/>
        <v>0.1</v>
      </c>
      <c r="AW738">
        <f t="shared" si="751"/>
        <v>0.1</v>
      </c>
      <c r="AX738">
        <f t="shared" si="752"/>
        <v>0.1</v>
      </c>
      <c r="AY738">
        <f t="shared" si="753"/>
        <v>0.1</v>
      </c>
      <c r="AZ738">
        <f t="shared" si="754"/>
        <v>0.1</v>
      </c>
      <c r="BA738">
        <f t="shared" si="755"/>
        <v>0.1</v>
      </c>
      <c r="BB738">
        <f t="shared" si="756"/>
        <v>0.1</v>
      </c>
      <c r="BC738">
        <f t="shared" si="757"/>
        <v>0.1</v>
      </c>
      <c r="BD738">
        <f t="shared" si="758"/>
        <v>0.1</v>
      </c>
      <c r="BE738">
        <f t="shared" si="759"/>
        <v>0.1</v>
      </c>
      <c r="BF738">
        <f t="shared" si="760"/>
        <v>0.1</v>
      </c>
      <c r="BG738">
        <f t="shared" si="761"/>
        <v>0.1</v>
      </c>
      <c r="BH738">
        <f t="shared" si="762"/>
        <v>0.1</v>
      </c>
      <c r="BI738">
        <f t="shared" si="763"/>
        <v>0.1</v>
      </c>
      <c r="BJ738">
        <f t="shared" si="764"/>
        <v>0.1</v>
      </c>
      <c r="BK738">
        <f t="shared" si="765"/>
        <v>10.1</v>
      </c>
      <c r="BM738">
        <f t="shared" si="766"/>
        <v>1.2099999999999997</v>
      </c>
      <c r="BN738">
        <f t="shared" si="767"/>
        <v>1.2099999999999997</v>
      </c>
      <c r="BO738">
        <f t="shared" si="768"/>
        <v>1.2099999999999997</v>
      </c>
      <c r="BP738">
        <f t="shared" si="769"/>
        <v>1.2099999999999997</v>
      </c>
      <c r="BQ738">
        <f t="shared" si="770"/>
        <v>1.2099999999999997</v>
      </c>
      <c r="BR738">
        <f t="shared" si="771"/>
        <v>1.2099999999999997</v>
      </c>
      <c r="BS738">
        <f t="shared" si="772"/>
        <v>1.2099999999999997</v>
      </c>
      <c r="BT738">
        <f t="shared" si="773"/>
        <v>1.2099999999999997</v>
      </c>
      <c r="BU738">
        <f t="shared" si="774"/>
        <v>1.2099999999999997</v>
      </c>
      <c r="BV738">
        <f t="shared" si="775"/>
        <v>1.2099999999999997</v>
      </c>
      <c r="BW738">
        <f t="shared" si="776"/>
        <v>1.2099999999999997</v>
      </c>
      <c r="BX738">
        <f t="shared" si="777"/>
        <v>1.2099999999999997</v>
      </c>
      <c r="BY738">
        <f t="shared" si="778"/>
        <v>1.2099999999999997</v>
      </c>
      <c r="BZ738">
        <f t="shared" si="779"/>
        <v>1.2099999999999997</v>
      </c>
      <c r="CA738">
        <f t="shared" si="780"/>
        <v>1.2099999999999997</v>
      </c>
      <c r="CB738">
        <f t="shared" si="781"/>
        <v>1.2099999999999997</v>
      </c>
      <c r="CC738">
        <f t="shared" si="782"/>
        <v>1.2099999999999997</v>
      </c>
      <c r="CD738">
        <f t="shared" si="783"/>
        <v>1.0299999999999996</v>
      </c>
      <c r="CE738">
        <f t="shared" si="784"/>
        <v>0.93999999999999984</v>
      </c>
      <c r="CF738">
        <f t="shared" si="785"/>
        <v>46.94</v>
      </c>
      <c r="CH738">
        <f t="shared" si="786"/>
        <v>103.48</v>
      </c>
      <c r="CI738">
        <f t="shared" si="787"/>
        <v>22.000000000000004</v>
      </c>
      <c r="CJ738">
        <f t="shared" si="788"/>
        <v>12</v>
      </c>
      <c r="CK738">
        <f t="shared" si="789"/>
        <v>69.47999999999999</v>
      </c>
      <c r="CL738">
        <f t="shared" si="790"/>
        <v>0</v>
      </c>
      <c r="CM738">
        <f t="shared" si="791"/>
        <v>0</v>
      </c>
    </row>
    <row r="739" spans="1:91" x14ac:dyDescent="0.2">
      <c r="A739">
        <v>722</v>
      </c>
      <c r="B739">
        <f>B$14*(10-lgd*COUNTIF(Defaults!$AI739:$AR739,"&lt;="&amp;B$17))</f>
        <v>1.5</v>
      </c>
      <c r="C739">
        <f>C$14*(10-lgd*COUNTIF(Defaults!$AI739:$AR739,"&lt;="&amp;C$17))</f>
        <v>1.5</v>
      </c>
      <c r="D739">
        <f>D$14*(10-lgd*COUNTIF(Defaults!$AI739:$AR739,"&lt;="&amp;D$17))</f>
        <v>1.5</v>
      </c>
      <c r="E739">
        <f>E$14*(10-lgd*COUNTIF(Defaults!$AI739:$AR739,"&lt;="&amp;E$17))</f>
        <v>1.5</v>
      </c>
      <c r="F739">
        <f>F$14*(10-lgd*COUNTIF(Defaults!$AI739:$AR739,"&lt;="&amp;F$17))</f>
        <v>1.5</v>
      </c>
      <c r="G739">
        <f>G$14*(10-lgd*COUNTIF(Defaults!$AI739:$AR739,"&lt;="&amp;G$17))</f>
        <v>1.5</v>
      </c>
      <c r="H739">
        <f>H$14*(10-lgd*COUNTIF(Defaults!$AI739:$AR739,"&lt;="&amp;H$17))</f>
        <v>1.5</v>
      </c>
      <c r="I739">
        <f>I$14*(10-lgd*COUNTIF(Defaults!$AI739:$AR739,"&lt;="&amp;I$17))</f>
        <v>1.5</v>
      </c>
      <c r="J739">
        <f>J$14*(10-lgd*COUNTIF(Defaults!$AI739:$AR739,"&lt;="&amp;J$17))</f>
        <v>1.5</v>
      </c>
      <c r="K739">
        <f>K$14*(10-lgd*COUNTIF(Defaults!$AI739:$AR739,"&lt;="&amp;K$17))</f>
        <v>1.5</v>
      </c>
      <c r="L739">
        <f>L$14*(10-lgd*COUNTIF(Defaults!$AI739:$AR739,"&lt;="&amp;L$17))</f>
        <v>1.5</v>
      </c>
      <c r="M739">
        <f>M$14*(10-lgd*COUNTIF(Defaults!$AI739:$AR739,"&lt;="&amp;M$17))</f>
        <v>1.5</v>
      </c>
      <c r="N739">
        <f>N$14*(10-lgd*COUNTIF(Defaults!$AI739:$AR739,"&lt;="&amp;N$17))</f>
        <v>1.5</v>
      </c>
      <c r="O739">
        <f>O$14*(10-lgd*COUNTIF(Defaults!$AI739:$AR739,"&lt;="&amp;O$17))</f>
        <v>1.5</v>
      </c>
      <c r="P739">
        <f>P$14*(10-lgd*COUNTIF(Defaults!$AI739:$AR739,"&lt;="&amp;P$17))</f>
        <v>1.5</v>
      </c>
      <c r="Q739">
        <f>Q$14*(10-lgd*COUNTIF(Defaults!$AI739:$AR739,"&lt;="&amp;Q$17))</f>
        <v>1.5</v>
      </c>
      <c r="R739">
        <f>R$14*(10-lgd*COUNTIF(Defaults!$AI739:$AR739,"&lt;="&amp;R$17))</f>
        <v>1.5</v>
      </c>
      <c r="S739">
        <f>S$14*(10-lgd*COUNTIF(Defaults!$AI739:$AR739,"&lt;="&amp;S$17))</f>
        <v>1.5</v>
      </c>
      <c r="T739">
        <f>T$14*(10-lgd*COUNTIF(Defaults!$AI739:$AR739,"&lt;="&amp;T$17))</f>
        <v>1.5</v>
      </c>
      <c r="U739">
        <f>U$14*(10-lgd*COUNTIF(Defaults!$AI739:$AR739,"&lt;="&amp;U$17))</f>
        <v>101.5</v>
      </c>
      <c r="W739">
        <f t="shared" si="726"/>
        <v>0.1</v>
      </c>
      <c r="X739">
        <f t="shared" si="727"/>
        <v>0.1</v>
      </c>
      <c r="Y739">
        <f t="shared" si="728"/>
        <v>0.1</v>
      </c>
      <c r="Z739">
        <f t="shared" si="729"/>
        <v>0.1</v>
      </c>
      <c r="AA739">
        <f t="shared" si="730"/>
        <v>0.1</v>
      </c>
      <c r="AB739">
        <f t="shared" si="731"/>
        <v>0.1</v>
      </c>
      <c r="AC739">
        <f t="shared" si="732"/>
        <v>0.1</v>
      </c>
      <c r="AD739">
        <f t="shared" si="733"/>
        <v>0.1</v>
      </c>
      <c r="AE739">
        <f t="shared" si="734"/>
        <v>0.1</v>
      </c>
      <c r="AF739">
        <f t="shared" si="735"/>
        <v>0.1</v>
      </c>
      <c r="AG739">
        <f t="shared" si="736"/>
        <v>0.1</v>
      </c>
      <c r="AH739">
        <f t="shared" si="737"/>
        <v>0.1</v>
      </c>
      <c r="AI739">
        <f t="shared" si="738"/>
        <v>0.1</v>
      </c>
      <c r="AJ739">
        <f t="shared" si="739"/>
        <v>0.1</v>
      </c>
      <c r="AK739">
        <f t="shared" si="740"/>
        <v>0.1</v>
      </c>
      <c r="AL739">
        <f t="shared" si="741"/>
        <v>0.1</v>
      </c>
      <c r="AM739">
        <f t="shared" si="742"/>
        <v>0.1</v>
      </c>
      <c r="AN739">
        <f t="shared" si="743"/>
        <v>0.1</v>
      </c>
      <c r="AO739">
        <f t="shared" si="744"/>
        <v>0.1</v>
      </c>
      <c r="AP739">
        <f t="shared" si="745"/>
        <v>20.100000000000001</v>
      </c>
      <c r="AR739">
        <f t="shared" si="746"/>
        <v>0.1</v>
      </c>
      <c r="AS739">
        <f t="shared" si="747"/>
        <v>0.1</v>
      </c>
      <c r="AT739">
        <f t="shared" si="748"/>
        <v>0.1</v>
      </c>
      <c r="AU739">
        <f t="shared" si="749"/>
        <v>0.1</v>
      </c>
      <c r="AV739">
        <f t="shared" si="750"/>
        <v>0.1</v>
      </c>
      <c r="AW739">
        <f t="shared" si="751"/>
        <v>0.1</v>
      </c>
      <c r="AX739">
        <f t="shared" si="752"/>
        <v>0.1</v>
      </c>
      <c r="AY739">
        <f t="shared" si="753"/>
        <v>0.1</v>
      </c>
      <c r="AZ739">
        <f t="shared" si="754"/>
        <v>0.1</v>
      </c>
      <c r="BA739">
        <f t="shared" si="755"/>
        <v>0.1</v>
      </c>
      <c r="BB739">
        <f t="shared" si="756"/>
        <v>0.1</v>
      </c>
      <c r="BC739">
        <f t="shared" si="757"/>
        <v>0.1</v>
      </c>
      <c r="BD739">
        <f t="shared" si="758"/>
        <v>0.1</v>
      </c>
      <c r="BE739">
        <f t="shared" si="759"/>
        <v>0.1</v>
      </c>
      <c r="BF739">
        <f t="shared" si="760"/>
        <v>0.1</v>
      </c>
      <c r="BG739">
        <f t="shared" si="761"/>
        <v>0.1</v>
      </c>
      <c r="BH739">
        <f t="shared" si="762"/>
        <v>0.1</v>
      </c>
      <c r="BI739">
        <f t="shared" si="763"/>
        <v>0.1</v>
      </c>
      <c r="BJ739">
        <f t="shared" si="764"/>
        <v>0.1</v>
      </c>
      <c r="BK739">
        <f t="shared" si="765"/>
        <v>10.1</v>
      </c>
      <c r="BM739">
        <f t="shared" si="766"/>
        <v>1.2999999999999998</v>
      </c>
      <c r="BN739">
        <f t="shared" si="767"/>
        <v>1.2999999999999998</v>
      </c>
      <c r="BO739">
        <f t="shared" si="768"/>
        <v>1.2999999999999998</v>
      </c>
      <c r="BP739">
        <f t="shared" si="769"/>
        <v>1.2999999999999998</v>
      </c>
      <c r="BQ739">
        <f t="shared" si="770"/>
        <v>1.2999999999999998</v>
      </c>
      <c r="BR739">
        <f t="shared" si="771"/>
        <v>1.2999999999999998</v>
      </c>
      <c r="BS739">
        <f t="shared" si="772"/>
        <v>1.2999999999999998</v>
      </c>
      <c r="BT739">
        <f t="shared" si="773"/>
        <v>1.2999999999999998</v>
      </c>
      <c r="BU739">
        <f t="shared" si="774"/>
        <v>1.2999999999999998</v>
      </c>
      <c r="BV739">
        <f t="shared" si="775"/>
        <v>1.2999999999999998</v>
      </c>
      <c r="BW739">
        <f t="shared" si="776"/>
        <v>1.2999999999999998</v>
      </c>
      <c r="BX739">
        <f t="shared" si="777"/>
        <v>1.2999999999999998</v>
      </c>
      <c r="BY739">
        <f t="shared" si="778"/>
        <v>1.2999999999999998</v>
      </c>
      <c r="BZ739">
        <f t="shared" si="779"/>
        <v>1.2999999999999998</v>
      </c>
      <c r="CA739">
        <f t="shared" si="780"/>
        <v>1.2999999999999998</v>
      </c>
      <c r="CB739">
        <f t="shared" si="781"/>
        <v>1.2999999999999998</v>
      </c>
      <c r="CC739">
        <f t="shared" si="782"/>
        <v>1.2999999999999998</v>
      </c>
      <c r="CD739">
        <f t="shared" si="783"/>
        <v>1.2999999999999998</v>
      </c>
      <c r="CE739">
        <f t="shared" si="784"/>
        <v>1.2999999999999998</v>
      </c>
      <c r="CF739">
        <f t="shared" si="785"/>
        <v>71.300000000000011</v>
      </c>
      <c r="CH739">
        <f t="shared" si="786"/>
        <v>130</v>
      </c>
      <c r="CI739">
        <f t="shared" si="787"/>
        <v>22.000000000000004</v>
      </c>
      <c r="CJ739">
        <f t="shared" si="788"/>
        <v>12</v>
      </c>
      <c r="CK739">
        <f t="shared" si="789"/>
        <v>96.000000000000014</v>
      </c>
      <c r="CL739">
        <f t="shared" si="790"/>
        <v>0</v>
      </c>
      <c r="CM739">
        <f t="shared" si="791"/>
        <v>0</v>
      </c>
    </row>
    <row r="740" spans="1:91" x14ac:dyDescent="0.2">
      <c r="A740">
        <v>723</v>
      </c>
      <c r="B740">
        <f>B$14*(10-lgd*COUNTIF(Defaults!$AI740:$AR740,"&lt;="&amp;B$17))</f>
        <v>1.5</v>
      </c>
      <c r="C740">
        <f>C$14*(10-lgd*COUNTIF(Defaults!$AI740:$AR740,"&lt;="&amp;C$17))</f>
        <v>1.5</v>
      </c>
      <c r="D740">
        <f>D$14*(10-lgd*COUNTIF(Defaults!$AI740:$AR740,"&lt;="&amp;D$17))</f>
        <v>1.5</v>
      </c>
      <c r="E740">
        <f>E$14*(10-lgd*COUNTIF(Defaults!$AI740:$AR740,"&lt;="&amp;E$17))</f>
        <v>1.41</v>
      </c>
      <c r="F740">
        <f>F$14*(10-lgd*COUNTIF(Defaults!$AI740:$AR740,"&lt;="&amp;F$17))</f>
        <v>1.41</v>
      </c>
      <c r="G740">
        <f>G$14*(10-lgd*COUNTIF(Defaults!$AI740:$AR740,"&lt;="&amp;G$17))</f>
        <v>1.41</v>
      </c>
      <c r="H740">
        <f>H$14*(10-lgd*COUNTIF(Defaults!$AI740:$AR740,"&lt;="&amp;H$17))</f>
        <v>1.41</v>
      </c>
      <c r="I740">
        <f>I$14*(10-lgd*COUNTIF(Defaults!$AI740:$AR740,"&lt;="&amp;I$17))</f>
        <v>1.41</v>
      </c>
      <c r="J740">
        <f>J$14*(10-lgd*COUNTIF(Defaults!$AI740:$AR740,"&lt;="&amp;J$17))</f>
        <v>1.41</v>
      </c>
      <c r="K740">
        <f>K$14*(10-lgd*COUNTIF(Defaults!$AI740:$AR740,"&lt;="&amp;K$17))</f>
        <v>1.41</v>
      </c>
      <c r="L740">
        <f>L$14*(10-lgd*COUNTIF(Defaults!$AI740:$AR740,"&lt;="&amp;L$17))</f>
        <v>1.41</v>
      </c>
      <c r="M740">
        <f>M$14*(10-lgd*COUNTIF(Defaults!$AI740:$AR740,"&lt;="&amp;M$17))</f>
        <v>1.41</v>
      </c>
      <c r="N740">
        <f>N$14*(10-lgd*COUNTIF(Defaults!$AI740:$AR740,"&lt;="&amp;N$17))</f>
        <v>1.41</v>
      </c>
      <c r="O740">
        <f>O$14*(10-lgd*COUNTIF(Defaults!$AI740:$AR740,"&lt;="&amp;O$17))</f>
        <v>1.41</v>
      </c>
      <c r="P740">
        <f>P$14*(10-lgd*COUNTIF(Defaults!$AI740:$AR740,"&lt;="&amp;P$17))</f>
        <v>1.41</v>
      </c>
      <c r="Q740">
        <f>Q$14*(10-lgd*COUNTIF(Defaults!$AI740:$AR740,"&lt;="&amp;Q$17))</f>
        <v>1.41</v>
      </c>
      <c r="R740">
        <f>R$14*(10-lgd*COUNTIF(Defaults!$AI740:$AR740,"&lt;="&amp;R$17))</f>
        <v>1.41</v>
      </c>
      <c r="S740">
        <f>S$14*(10-lgd*COUNTIF(Defaults!$AI740:$AR740,"&lt;="&amp;S$17))</f>
        <v>1.41</v>
      </c>
      <c r="T740">
        <f>T$14*(10-lgd*COUNTIF(Defaults!$AI740:$AR740,"&lt;="&amp;T$17))</f>
        <v>1.41</v>
      </c>
      <c r="U740">
        <f>U$14*(10-lgd*COUNTIF(Defaults!$AI740:$AR740,"&lt;="&amp;U$17))</f>
        <v>95.410000000000011</v>
      </c>
      <c r="W740">
        <f t="shared" si="726"/>
        <v>0.1</v>
      </c>
      <c r="X740">
        <f t="shared" si="727"/>
        <v>0.1</v>
      </c>
      <c r="Y740">
        <f t="shared" si="728"/>
        <v>0.1</v>
      </c>
      <c r="Z740">
        <f t="shared" si="729"/>
        <v>0.1</v>
      </c>
      <c r="AA740">
        <f t="shared" si="730"/>
        <v>0.1</v>
      </c>
      <c r="AB740">
        <f t="shared" si="731"/>
        <v>0.1</v>
      </c>
      <c r="AC740">
        <f t="shared" si="732"/>
        <v>0.1</v>
      </c>
      <c r="AD740">
        <f t="shared" si="733"/>
        <v>0.1</v>
      </c>
      <c r="AE740">
        <f t="shared" si="734"/>
        <v>0.1</v>
      </c>
      <c r="AF740">
        <f t="shared" si="735"/>
        <v>0.1</v>
      </c>
      <c r="AG740">
        <f t="shared" si="736"/>
        <v>0.1</v>
      </c>
      <c r="AH740">
        <f t="shared" si="737"/>
        <v>0.1</v>
      </c>
      <c r="AI740">
        <f t="shared" si="738"/>
        <v>0.1</v>
      </c>
      <c r="AJ740">
        <f t="shared" si="739"/>
        <v>0.1</v>
      </c>
      <c r="AK740">
        <f t="shared" si="740"/>
        <v>0.1</v>
      </c>
      <c r="AL740">
        <f t="shared" si="741"/>
        <v>0.1</v>
      </c>
      <c r="AM740">
        <f t="shared" si="742"/>
        <v>0.1</v>
      </c>
      <c r="AN740">
        <f t="shared" si="743"/>
        <v>0.1</v>
      </c>
      <c r="AO740">
        <f t="shared" si="744"/>
        <v>0.1</v>
      </c>
      <c r="AP740">
        <f t="shared" si="745"/>
        <v>20.100000000000001</v>
      </c>
      <c r="AR740">
        <f t="shared" si="746"/>
        <v>0.1</v>
      </c>
      <c r="AS740">
        <f t="shared" si="747"/>
        <v>0.1</v>
      </c>
      <c r="AT740">
        <f t="shared" si="748"/>
        <v>0.1</v>
      </c>
      <c r="AU740">
        <f t="shared" si="749"/>
        <v>0.1</v>
      </c>
      <c r="AV740">
        <f t="shared" si="750"/>
        <v>0.1</v>
      </c>
      <c r="AW740">
        <f t="shared" si="751"/>
        <v>0.1</v>
      </c>
      <c r="AX740">
        <f t="shared" si="752"/>
        <v>0.1</v>
      </c>
      <c r="AY740">
        <f t="shared" si="753"/>
        <v>0.1</v>
      </c>
      <c r="AZ740">
        <f t="shared" si="754"/>
        <v>0.1</v>
      </c>
      <c r="BA740">
        <f t="shared" si="755"/>
        <v>0.1</v>
      </c>
      <c r="BB740">
        <f t="shared" si="756"/>
        <v>0.1</v>
      </c>
      <c r="BC740">
        <f t="shared" si="757"/>
        <v>0.1</v>
      </c>
      <c r="BD740">
        <f t="shared" si="758"/>
        <v>0.1</v>
      </c>
      <c r="BE740">
        <f t="shared" si="759"/>
        <v>0.1</v>
      </c>
      <c r="BF740">
        <f t="shared" si="760"/>
        <v>0.1</v>
      </c>
      <c r="BG740">
        <f t="shared" si="761"/>
        <v>0.1</v>
      </c>
      <c r="BH740">
        <f t="shared" si="762"/>
        <v>0.1</v>
      </c>
      <c r="BI740">
        <f t="shared" si="763"/>
        <v>0.1</v>
      </c>
      <c r="BJ740">
        <f t="shared" si="764"/>
        <v>0.1</v>
      </c>
      <c r="BK740">
        <f t="shared" si="765"/>
        <v>10.1</v>
      </c>
      <c r="BM740">
        <f t="shared" si="766"/>
        <v>1.2999999999999998</v>
      </c>
      <c r="BN740">
        <f t="shared" si="767"/>
        <v>1.2999999999999998</v>
      </c>
      <c r="BO740">
        <f t="shared" si="768"/>
        <v>1.2999999999999998</v>
      </c>
      <c r="BP740">
        <f t="shared" si="769"/>
        <v>1.2099999999999997</v>
      </c>
      <c r="BQ740">
        <f t="shared" si="770"/>
        <v>1.2099999999999997</v>
      </c>
      <c r="BR740">
        <f t="shared" si="771"/>
        <v>1.2099999999999997</v>
      </c>
      <c r="BS740">
        <f t="shared" si="772"/>
        <v>1.2099999999999997</v>
      </c>
      <c r="BT740">
        <f t="shared" si="773"/>
        <v>1.2099999999999997</v>
      </c>
      <c r="BU740">
        <f t="shared" si="774"/>
        <v>1.2099999999999997</v>
      </c>
      <c r="BV740">
        <f t="shared" si="775"/>
        <v>1.2099999999999997</v>
      </c>
      <c r="BW740">
        <f t="shared" si="776"/>
        <v>1.2099999999999997</v>
      </c>
      <c r="BX740">
        <f t="shared" si="777"/>
        <v>1.2099999999999997</v>
      </c>
      <c r="BY740">
        <f t="shared" si="778"/>
        <v>1.2099999999999997</v>
      </c>
      <c r="BZ740">
        <f t="shared" si="779"/>
        <v>1.2099999999999997</v>
      </c>
      <c r="CA740">
        <f t="shared" si="780"/>
        <v>1.2099999999999997</v>
      </c>
      <c r="CB740">
        <f t="shared" si="781"/>
        <v>1.2099999999999997</v>
      </c>
      <c r="CC740">
        <f t="shared" si="782"/>
        <v>1.2099999999999997</v>
      </c>
      <c r="CD740">
        <f t="shared" si="783"/>
        <v>1.2099999999999997</v>
      </c>
      <c r="CE740">
        <f t="shared" si="784"/>
        <v>1.2099999999999997</v>
      </c>
      <c r="CF740">
        <f t="shared" si="785"/>
        <v>65.210000000000008</v>
      </c>
      <c r="CH740">
        <f t="shared" si="786"/>
        <v>122.47000000000001</v>
      </c>
      <c r="CI740">
        <f t="shared" si="787"/>
        <v>22.000000000000004</v>
      </c>
      <c r="CJ740">
        <f t="shared" si="788"/>
        <v>12</v>
      </c>
      <c r="CK740">
        <f t="shared" si="789"/>
        <v>88.47</v>
      </c>
      <c r="CL740">
        <f t="shared" si="790"/>
        <v>0</v>
      </c>
      <c r="CM740">
        <f t="shared" si="791"/>
        <v>0</v>
      </c>
    </row>
    <row r="741" spans="1:91" x14ac:dyDescent="0.2">
      <c r="A741">
        <v>724</v>
      </c>
      <c r="B741">
        <f>B$14*(10-lgd*COUNTIF(Defaults!$AI741:$AR741,"&lt;="&amp;B$17))</f>
        <v>1.5</v>
      </c>
      <c r="C741">
        <f>C$14*(10-lgd*COUNTIF(Defaults!$AI741:$AR741,"&lt;="&amp;C$17))</f>
        <v>1.5</v>
      </c>
      <c r="D741">
        <f>D$14*(10-lgd*COUNTIF(Defaults!$AI741:$AR741,"&lt;="&amp;D$17))</f>
        <v>1.5</v>
      </c>
      <c r="E741">
        <f>E$14*(10-lgd*COUNTIF(Defaults!$AI741:$AR741,"&lt;="&amp;E$17))</f>
        <v>1.41</v>
      </c>
      <c r="F741">
        <f>F$14*(10-lgd*COUNTIF(Defaults!$AI741:$AR741,"&lt;="&amp;F$17))</f>
        <v>1.41</v>
      </c>
      <c r="G741">
        <f>G$14*(10-lgd*COUNTIF(Defaults!$AI741:$AR741,"&lt;="&amp;G$17))</f>
        <v>1.41</v>
      </c>
      <c r="H741">
        <f>H$14*(10-lgd*COUNTIF(Defaults!$AI741:$AR741,"&lt;="&amp;H$17))</f>
        <v>1.41</v>
      </c>
      <c r="I741">
        <f>I$14*(10-lgd*COUNTIF(Defaults!$AI741:$AR741,"&lt;="&amp;I$17))</f>
        <v>1.32</v>
      </c>
      <c r="J741">
        <f>J$14*(10-lgd*COUNTIF(Defaults!$AI741:$AR741,"&lt;="&amp;J$17))</f>
        <v>1.32</v>
      </c>
      <c r="K741">
        <f>K$14*(10-lgd*COUNTIF(Defaults!$AI741:$AR741,"&lt;="&amp;K$17))</f>
        <v>1.32</v>
      </c>
      <c r="L741">
        <f>L$14*(10-lgd*COUNTIF(Defaults!$AI741:$AR741,"&lt;="&amp;L$17))</f>
        <v>1.32</v>
      </c>
      <c r="M741">
        <f>M$14*(10-lgd*COUNTIF(Defaults!$AI741:$AR741,"&lt;="&amp;M$17))</f>
        <v>1.32</v>
      </c>
      <c r="N741">
        <f>N$14*(10-lgd*COUNTIF(Defaults!$AI741:$AR741,"&lt;="&amp;N$17))</f>
        <v>1.32</v>
      </c>
      <c r="O741">
        <f>O$14*(10-lgd*COUNTIF(Defaults!$AI741:$AR741,"&lt;="&amp;O$17))</f>
        <v>1.32</v>
      </c>
      <c r="P741">
        <f>P$14*(10-lgd*COUNTIF(Defaults!$AI741:$AR741,"&lt;="&amp;P$17))</f>
        <v>1.32</v>
      </c>
      <c r="Q741">
        <f>Q$14*(10-lgd*COUNTIF(Defaults!$AI741:$AR741,"&lt;="&amp;Q$17))</f>
        <v>1.32</v>
      </c>
      <c r="R741">
        <f>R$14*(10-lgd*COUNTIF(Defaults!$AI741:$AR741,"&lt;="&amp;R$17))</f>
        <v>1.32</v>
      </c>
      <c r="S741">
        <f>S$14*(10-lgd*COUNTIF(Defaults!$AI741:$AR741,"&lt;="&amp;S$17))</f>
        <v>1.32</v>
      </c>
      <c r="T741">
        <f>T$14*(10-lgd*COUNTIF(Defaults!$AI741:$AR741,"&lt;="&amp;T$17))</f>
        <v>1.32</v>
      </c>
      <c r="U741">
        <f>U$14*(10-lgd*COUNTIF(Defaults!$AI741:$AR741,"&lt;="&amp;U$17))</f>
        <v>89.320000000000007</v>
      </c>
      <c r="W741">
        <f t="shared" si="726"/>
        <v>0.1</v>
      </c>
      <c r="X741">
        <f t="shared" si="727"/>
        <v>0.1</v>
      </c>
      <c r="Y741">
        <f t="shared" si="728"/>
        <v>0.1</v>
      </c>
      <c r="Z741">
        <f t="shared" si="729"/>
        <v>0.1</v>
      </c>
      <c r="AA741">
        <f t="shared" si="730"/>
        <v>0.1</v>
      </c>
      <c r="AB741">
        <f t="shared" si="731"/>
        <v>0.1</v>
      </c>
      <c r="AC741">
        <f t="shared" si="732"/>
        <v>0.1</v>
      </c>
      <c r="AD741">
        <f t="shared" si="733"/>
        <v>0.1</v>
      </c>
      <c r="AE741">
        <f t="shared" si="734"/>
        <v>0.1</v>
      </c>
      <c r="AF741">
        <f t="shared" si="735"/>
        <v>0.1</v>
      </c>
      <c r="AG741">
        <f t="shared" si="736"/>
        <v>0.1</v>
      </c>
      <c r="AH741">
        <f t="shared" si="737"/>
        <v>0.1</v>
      </c>
      <c r="AI741">
        <f t="shared" si="738"/>
        <v>0.1</v>
      </c>
      <c r="AJ741">
        <f t="shared" si="739"/>
        <v>0.1</v>
      </c>
      <c r="AK741">
        <f t="shared" si="740"/>
        <v>0.1</v>
      </c>
      <c r="AL741">
        <f t="shared" si="741"/>
        <v>0.1</v>
      </c>
      <c r="AM741">
        <f t="shared" si="742"/>
        <v>0.1</v>
      </c>
      <c r="AN741">
        <f t="shared" si="743"/>
        <v>0.1</v>
      </c>
      <c r="AO741">
        <f t="shared" si="744"/>
        <v>0.1</v>
      </c>
      <c r="AP741">
        <f t="shared" si="745"/>
        <v>20.100000000000001</v>
      </c>
      <c r="AR741">
        <f t="shared" si="746"/>
        <v>0.1</v>
      </c>
      <c r="AS741">
        <f t="shared" si="747"/>
        <v>0.1</v>
      </c>
      <c r="AT741">
        <f t="shared" si="748"/>
        <v>0.1</v>
      </c>
      <c r="AU741">
        <f t="shared" si="749"/>
        <v>0.1</v>
      </c>
      <c r="AV741">
        <f t="shared" si="750"/>
        <v>0.1</v>
      </c>
      <c r="AW741">
        <f t="shared" si="751"/>
        <v>0.1</v>
      </c>
      <c r="AX741">
        <f t="shared" si="752"/>
        <v>0.1</v>
      </c>
      <c r="AY741">
        <f t="shared" si="753"/>
        <v>0.1</v>
      </c>
      <c r="AZ741">
        <f t="shared" si="754"/>
        <v>0.1</v>
      </c>
      <c r="BA741">
        <f t="shared" si="755"/>
        <v>0.1</v>
      </c>
      <c r="BB741">
        <f t="shared" si="756"/>
        <v>0.1</v>
      </c>
      <c r="BC741">
        <f t="shared" si="757"/>
        <v>0.1</v>
      </c>
      <c r="BD741">
        <f t="shared" si="758"/>
        <v>0.1</v>
      </c>
      <c r="BE741">
        <f t="shared" si="759"/>
        <v>0.1</v>
      </c>
      <c r="BF741">
        <f t="shared" si="760"/>
        <v>0.1</v>
      </c>
      <c r="BG741">
        <f t="shared" si="761"/>
        <v>0.1</v>
      </c>
      <c r="BH741">
        <f t="shared" si="762"/>
        <v>0.1</v>
      </c>
      <c r="BI741">
        <f t="shared" si="763"/>
        <v>0.1</v>
      </c>
      <c r="BJ741">
        <f t="shared" si="764"/>
        <v>0.1</v>
      </c>
      <c r="BK741">
        <f t="shared" si="765"/>
        <v>10.1</v>
      </c>
      <c r="BM741">
        <f t="shared" si="766"/>
        <v>1.2999999999999998</v>
      </c>
      <c r="BN741">
        <f t="shared" si="767"/>
        <v>1.2999999999999998</v>
      </c>
      <c r="BO741">
        <f t="shared" si="768"/>
        <v>1.2999999999999998</v>
      </c>
      <c r="BP741">
        <f t="shared" si="769"/>
        <v>1.2099999999999997</v>
      </c>
      <c r="BQ741">
        <f t="shared" si="770"/>
        <v>1.2099999999999997</v>
      </c>
      <c r="BR741">
        <f t="shared" si="771"/>
        <v>1.2099999999999997</v>
      </c>
      <c r="BS741">
        <f t="shared" si="772"/>
        <v>1.2099999999999997</v>
      </c>
      <c r="BT741">
        <f t="shared" si="773"/>
        <v>1.1199999999999999</v>
      </c>
      <c r="BU741">
        <f t="shared" si="774"/>
        <v>1.1199999999999999</v>
      </c>
      <c r="BV741">
        <f t="shared" si="775"/>
        <v>1.1199999999999999</v>
      </c>
      <c r="BW741">
        <f t="shared" si="776"/>
        <v>1.1199999999999999</v>
      </c>
      <c r="BX741">
        <f t="shared" si="777"/>
        <v>1.1199999999999999</v>
      </c>
      <c r="BY741">
        <f t="shared" si="778"/>
        <v>1.1199999999999999</v>
      </c>
      <c r="BZ741">
        <f t="shared" si="779"/>
        <v>1.1199999999999999</v>
      </c>
      <c r="CA741">
        <f t="shared" si="780"/>
        <v>1.1199999999999999</v>
      </c>
      <c r="CB741">
        <f t="shared" si="781"/>
        <v>1.1199999999999999</v>
      </c>
      <c r="CC741">
        <f t="shared" si="782"/>
        <v>1.1199999999999999</v>
      </c>
      <c r="CD741">
        <f t="shared" si="783"/>
        <v>1.1199999999999999</v>
      </c>
      <c r="CE741">
        <f t="shared" si="784"/>
        <v>1.1199999999999999</v>
      </c>
      <c r="CF741">
        <f t="shared" si="785"/>
        <v>59.12</v>
      </c>
      <c r="CH741">
        <f t="shared" si="786"/>
        <v>115.30000000000001</v>
      </c>
      <c r="CI741">
        <f t="shared" si="787"/>
        <v>22.000000000000004</v>
      </c>
      <c r="CJ741">
        <f t="shared" si="788"/>
        <v>12</v>
      </c>
      <c r="CK741">
        <f t="shared" si="789"/>
        <v>81.3</v>
      </c>
      <c r="CL741">
        <f t="shared" si="790"/>
        <v>0</v>
      </c>
      <c r="CM741">
        <f t="shared" si="791"/>
        <v>0</v>
      </c>
    </row>
    <row r="742" spans="1:91" x14ac:dyDescent="0.2">
      <c r="A742">
        <v>725</v>
      </c>
      <c r="B742">
        <f>B$14*(10-lgd*COUNTIF(Defaults!$AI742:$AR742,"&lt;="&amp;B$17))</f>
        <v>1.5</v>
      </c>
      <c r="C742">
        <f>C$14*(10-lgd*COUNTIF(Defaults!$AI742:$AR742,"&lt;="&amp;C$17))</f>
        <v>1.5</v>
      </c>
      <c r="D742">
        <f>D$14*(10-lgd*COUNTIF(Defaults!$AI742:$AR742,"&lt;="&amp;D$17))</f>
        <v>1.5</v>
      </c>
      <c r="E742">
        <f>E$14*(10-lgd*COUNTIF(Defaults!$AI742:$AR742,"&lt;="&amp;E$17))</f>
        <v>1.5</v>
      </c>
      <c r="F742">
        <f>F$14*(10-lgd*COUNTIF(Defaults!$AI742:$AR742,"&lt;="&amp;F$17))</f>
        <v>1.5</v>
      </c>
      <c r="G742">
        <f>G$14*(10-lgd*COUNTIF(Defaults!$AI742:$AR742,"&lt;="&amp;G$17))</f>
        <v>1.5</v>
      </c>
      <c r="H742">
        <f>H$14*(10-lgd*COUNTIF(Defaults!$AI742:$AR742,"&lt;="&amp;H$17))</f>
        <v>1.5</v>
      </c>
      <c r="I742">
        <f>I$14*(10-lgd*COUNTIF(Defaults!$AI742:$AR742,"&lt;="&amp;I$17))</f>
        <v>1.5</v>
      </c>
      <c r="J742">
        <f>J$14*(10-lgd*COUNTIF(Defaults!$AI742:$AR742,"&lt;="&amp;J$17))</f>
        <v>1.41</v>
      </c>
      <c r="K742">
        <f>K$14*(10-lgd*COUNTIF(Defaults!$AI742:$AR742,"&lt;="&amp;K$17))</f>
        <v>1.41</v>
      </c>
      <c r="L742">
        <f>L$14*(10-lgd*COUNTIF(Defaults!$AI742:$AR742,"&lt;="&amp;L$17))</f>
        <v>1.41</v>
      </c>
      <c r="M742">
        <f>M$14*(10-lgd*COUNTIF(Defaults!$AI742:$AR742,"&lt;="&amp;M$17))</f>
        <v>1.41</v>
      </c>
      <c r="N742">
        <f>N$14*(10-lgd*COUNTIF(Defaults!$AI742:$AR742,"&lt;="&amp;N$17))</f>
        <v>1.41</v>
      </c>
      <c r="O742">
        <f>O$14*(10-lgd*COUNTIF(Defaults!$AI742:$AR742,"&lt;="&amp;O$17))</f>
        <v>1.41</v>
      </c>
      <c r="P742">
        <f>P$14*(10-lgd*COUNTIF(Defaults!$AI742:$AR742,"&lt;="&amp;P$17))</f>
        <v>1.41</v>
      </c>
      <c r="Q742">
        <f>Q$14*(10-lgd*COUNTIF(Defaults!$AI742:$AR742,"&lt;="&amp;Q$17))</f>
        <v>1.32</v>
      </c>
      <c r="R742">
        <f>R$14*(10-lgd*COUNTIF(Defaults!$AI742:$AR742,"&lt;="&amp;R$17))</f>
        <v>1.32</v>
      </c>
      <c r="S742">
        <f>S$14*(10-lgd*COUNTIF(Defaults!$AI742:$AR742,"&lt;="&amp;S$17))</f>
        <v>1.32</v>
      </c>
      <c r="T742">
        <f>T$14*(10-lgd*COUNTIF(Defaults!$AI742:$AR742,"&lt;="&amp;T$17))</f>
        <v>1.2299999999999998</v>
      </c>
      <c r="U742">
        <f>U$14*(10-lgd*COUNTIF(Defaults!$AI742:$AR742,"&lt;="&amp;U$17))</f>
        <v>83.22999999999999</v>
      </c>
      <c r="W742">
        <f t="shared" si="726"/>
        <v>0.1</v>
      </c>
      <c r="X742">
        <f t="shared" si="727"/>
        <v>0.1</v>
      </c>
      <c r="Y742">
        <f t="shared" si="728"/>
        <v>0.1</v>
      </c>
      <c r="Z742">
        <f t="shared" si="729"/>
        <v>0.1</v>
      </c>
      <c r="AA742">
        <f t="shared" si="730"/>
        <v>0.1</v>
      </c>
      <c r="AB742">
        <f t="shared" si="731"/>
        <v>0.1</v>
      </c>
      <c r="AC742">
        <f t="shared" si="732"/>
        <v>0.1</v>
      </c>
      <c r="AD742">
        <f t="shared" si="733"/>
        <v>0.1</v>
      </c>
      <c r="AE742">
        <f t="shared" si="734"/>
        <v>0.1</v>
      </c>
      <c r="AF742">
        <f t="shared" si="735"/>
        <v>0.1</v>
      </c>
      <c r="AG742">
        <f t="shared" si="736"/>
        <v>0.1</v>
      </c>
      <c r="AH742">
        <f t="shared" si="737"/>
        <v>0.1</v>
      </c>
      <c r="AI742">
        <f t="shared" si="738"/>
        <v>0.1</v>
      </c>
      <c r="AJ742">
        <f t="shared" si="739"/>
        <v>0.1</v>
      </c>
      <c r="AK742">
        <f t="shared" si="740"/>
        <v>0.1</v>
      </c>
      <c r="AL742">
        <f t="shared" si="741"/>
        <v>0.1</v>
      </c>
      <c r="AM742">
        <f t="shared" si="742"/>
        <v>0.1</v>
      </c>
      <c r="AN742">
        <f t="shared" si="743"/>
        <v>0.1</v>
      </c>
      <c r="AO742">
        <f t="shared" si="744"/>
        <v>0.1</v>
      </c>
      <c r="AP742">
        <f t="shared" si="745"/>
        <v>20.100000000000001</v>
      </c>
      <c r="AR742">
        <f t="shared" si="746"/>
        <v>0.1</v>
      </c>
      <c r="AS742">
        <f t="shared" si="747"/>
        <v>0.1</v>
      </c>
      <c r="AT742">
        <f t="shared" si="748"/>
        <v>0.1</v>
      </c>
      <c r="AU742">
        <f t="shared" si="749"/>
        <v>0.1</v>
      </c>
      <c r="AV742">
        <f t="shared" si="750"/>
        <v>0.1</v>
      </c>
      <c r="AW742">
        <f t="shared" si="751"/>
        <v>0.1</v>
      </c>
      <c r="AX742">
        <f t="shared" si="752"/>
        <v>0.1</v>
      </c>
      <c r="AY742">
        <f t="shared" si="753"/>
        <v>0.1</v>
      </c>
      <c r="AZ742">
        <f t="shared" si="754"/>
        <v>0.1</v>
      </c>
      <c r="BA742">
        <f t="shared" si="755"/>
        <v>0.1</v>
      </c>
      <c r="BB742">
        <f t="shared" si="756"/>
        <v>0.1</v>
      </c>
      <c r="BC742">
        <f t="shared" si="757"/>
        <v>0.1</v>
      </c>
      <c r="BD742">
        <f t="shared" si="758"/>
        <v>0.1</v>
      </c>
      <c r="BE742">
        <f t="shared" si="759"/>
        <v>0.1</v>
      </c>
      <c r="BF742">
        <f t="shared" si="760"/>
        <v>0.1</v>
      </c>
      <c r="BG742">
        <f t="shared" si="761"/>
        <v>0.1</v>
      </c>
      <c r="BH742">
        <f t="shared" si="762"/>
        <v>0.1</v>
      </c>
      <c r="BI742">
        <f t="shared" si="763"/>
        <v>0.1</v>
      </c>
      <c r="BJ742">
        <f t="shared" si="764"/>
        <v>0.1</v>
      </c>
      <c r="BK742">
        <f t="shared" si="765"/>
        <v>10.1</v>
      </c>
      <c r="BM742">
        <f t="shared" si="766"/>
        <v>1.2999999999999998</v>
      </c>
      <c r="BN742">
        <f t="shared" si="767"/>
        <v>1.2999999999999998</v>
      </c>
      <c r="BO742">
        <f t="shared" si="768"/>
        <v>1.2999999999999998</v>
      </c>
      <c r="BP742">
        <f t="shared" si="769"/>
        <v>1.2999999999999998</v>
      </c>
      <c r="BQ742">
        <f t="shared" si="770"/>
        <v>1.2999999999999998</v>
      </c>
      <c r="BR742">
        <f t="shared" si="771"/>
        <v>1.2999999999999998</v>
      </c>
      <c r="BS742">
        <f t="shared" si="772"/>
        <v>1.2999999999999998</v>
      </c>
      <c r="BT742">
        <f t="shared" si="773"/>
        <v>1.2999999999999998</v>
      </c>
      <c r="BU742">
        <f t="shared" si="774"/>
        <v>1.2099999999999997</v>
      </c>
      <c r="BV742">
        <f t="shared" si="775"/>
        <v>1.2099999999999997</v>
      </c>
      <c r="BW742">
        <f t="shared" si="776"/>
        <v>1.2099999999999997</v>
      </c>
      <c r="BX742">
        <f t="shared" si="777"/>
        <v>1.2099999999999997</v>
      </c>
      <c r="BY742">
        <f t="shared" si="778"/>
        <v>1.2099999999999997</v>
      </c>
      <c r="BZ742">
        <f t="shared" si="779"/>
        <v>1.2099999999999997</v>
      </c>
      <c r="CA742">
        <f t="shared" si="780"/>
        <v>1.2099999999999997</v>
      </c>
      <c r="CB742">
        <f t="shared" si="781"/>
        <v>1.1199999999999999</v>
      </c>
      <c r="CC742">
        <f t="shared" si="782"/>
        <v>1.1199999999999999</v>
      </c>
      <c r="CD742">
        <f t="shared" si="783"/>
        <v>1.1199999999999999</v>
      </c>
      <c r="CE742">
        <f t="shared" si="784"/>
        <v>1.0299999999999996</v>
      </c>
      <c r="CF742">
        <f t="shared" si="785"/>
        <v>53.029999999999987</v>
      </c>
      <c r="CH742">
        <f t="shared" si="786"/>
        <v>110.28999999999999</v>
      </c>
      <c r="CI742">
        <f t="shared" si="787"/>
        <v>22.000000000000004</v>
      </c>
      <c r="CJ742">
        <f t="shared" si="788"/>
        <v>12</v>
      </c>
      <c r="CK742">
        <f t="shared" si="789"/>
        <v>76.289999999999992</v>
      </c>
      <c r="CL742">
        <f t="shared" si="790"/>
        <v>0</v>
      </c>
      <c r="CM742">
        <f t="shared" si="791"/>
        <v>0</v>
      </c>
    </row>
    <row r="743" spans="1:91" x14ac:dyDescent="0.2">
      <c r="A743">
        <v>726</v>
      </c>
      <c r="B743">
        <f>B$14*(10-lgd*COUNTIF(Defaults!$AI743:$AR743,"&lt;="&amp;B$17))</f>
        <v>1.5</v>
      </c>
      <c r="C743">
        <f>C$14*(10-lgd*COUNTIF(Defaults!$AI743:$AR743,"&lt;="&amp;C$17))</f>
        <v>1.5</v>
      </c>
      <c r="D743">
        <f>D$14*(10-lgd*COUNTIF(Defaults!$AI743:$AR743,"&lt;="&amp;D$17))</f>
        <v>1.5</v>
      </c>
      <c r="E743">
        <f>E$14*(10-lgd*COUNTIF(Defaults!$AI743:$AR743,"&lt;="&amp;E$17))</f>
        <v>1.5</v>
      </c>
      <c r="F743">
        <f>F$14*(10-lgd*COUNTIF(Defaults!$AI743:$AR743,"&lt;="&amp;F$17))</f>
        <v>1.5</v>
      </c>
      <c r="G743">
        <f>G$14*(10-lgd*COUNTIF(Defaults!$AI743:$AR743,"&lt;="&amp;G$17))</f>
        <v>1.5</v>
      </c>
      <c r="H743">
        <f>H$14*(10-lgd*COUNTIF(Defaults!$AI743:$AR743,"&lt;="&amp;H$17))</f>
        <v>1.5</v>
      </c>
      <c r="I743">
        <f>I$14*(10-lgd*COUNTIF(Defaults!$AI743:$AR743,"&lt;="&amp;I$17))</f>
        <v>1.5</v>
      </c>
      <c r="J743">
        <f>J$14*(10-lgd*COUNTIF(Defaults!$AI743:$AR743,"&lt;="&amp;J$17))</f>
        <v>1.5</v>
      </c>
      <c r="K743">
        <f>K$14*(10-lgd*COUNTIF(Defaults!$AI743:$AR743,"&lt;="&amp;K$17))</f>
        <v>1.5</v>
      </c>
      <c r="L743">
        <f>L$14*(10-lgd*COUNTIF(Defaults!$AI743:$AR743,"&lt;="&amp;L$17))</f>
        <v>1.5</v>
      </c>
      <c r="M743">
        <f>M$14*(10-lgd*COUNTIF(Defaults!$AI743:$AR743,"&lt;="&amp;M$17))</f>
        <v>1.5</v>
      </c>
      <c r="N743">
        <f>N$14*(10-lgd*COUNTIF(Defaults!$AI743:$AR743,"&lt;="&amp;N$17))</f>
        <v>1.5</v>
      </c>
      <c r="O743">
        <f>O$14*(10-lgd*COUNTIF(Defaults!$AI743:$AR743,"&lt;="&amp;O$17))</f>
        <v>1.5</v>
      </c>
      <c r="P743">
        <f>P$14*(10-lgd*COUNTIF(Defaults!$AI743:$AR743,"&lt;="&amp;P$17))</f>
        <v>1.5</v>
      </c>
      <c r="Q743">
        <f>Q$14*(10-lgd*COUNTIF(Defaults!$AI743:$AR743,"&lt;="&amp;Q$17))</f>
        <v>1.5</v>
      </c>
      <c r="R743">
        <f>R$14*(10-lgd*COUNTIF(Defaults!$AI743:$AR743,"&lt;="&amp;R$17))</f>
        <v>1.5</v>
      </c>
      <c r="S743">
        <f>S$14*(10-lgd*COUNTIF(Defaults!$AI743:$AR743,"&lt;="&amp;S$17))</f>
        <v>1.41</v>
      </c>
      <c r="T743">
        <f>T$14*(10-lgd*COUNTIF(Defaults!$AI743:$AR743,"&lt;="&amp;T$17))</f>
        <v>1.41</v>
      </c>
      <c r="U743">
        <f>U$14*(10-lgd*COUNTIF(Defaults!$AI743:$AR743,"&lt;="&amp;U$17))</f>
        <v>95.410000000000011</v>
      </c>
      <c r="W743">
        <f t="shared" si="726"/>
        <v>0.1</v>
      </c>
      <c r="X743">
        <f t="shared" si="727"/>
        <v>0.1</v>
      </c>
      <c r="Y743">
        <f t="shared" si="728"/>
        <v>0.1</v>
      </c>
      <c r="Z743">
        <f t="shared" si="729"/>
        <v>0.1</v>
      </c>
      <c r="AA743">
        <f t="shared" si="730"/>
        <v>0.1</v>
      </c>
      <c r="AB743">
        <f t="shared" si="731"/>
        <v>0.1</v>
      </c>
      <c r="AC743">
        <f t="shared" si="732"/>
        <v>0.1</v>
      </c>
      <c r="AD743">
        <f t="shared" si="733"/>
        <v>0.1</v>
      </c>
      <c r="AE743">
        <f t="shared" si="734"/>
        <v>0.1</v>
      </c>
      <c r="AF743">
        <f t="shared" si="735"/>
        <v>0.1</v>
      </c>
      <c r="AG743">
        <f t="shared" si="736"/>
        <v>0.1</v>
      </c>
      <c r="AH743">
        <f t="shared" si="737"/>
        <v>0.1</v>
      </c>
      <c r="AI743">
        <f t="shared" si="738"/>
        <v>0.1</v>
      </c>
      <c r="AJ743">
        <f t="shared" si="739"/>
        <v>0.1</v>
      </c>
      <c r="AK743">
        <f t="shared" si="740"/>
        <v>0.1</v>
      </c>
      <c r="AL743">
        <f t="shared" si="741"/>
        <v>0.1</v>
      </c>
      <c r="AM743">
        <f t="shared" si="742"/>
        <v>0.1</v>
      </c>
      <c r="AN743">
        <f t="shared" si="743"/>
        <v>0.1</v>
      </c>
      <c r="AO743">
        <f t="shared" si="744"/>
        <v>0.1</v>
      </c>
      <c r="AP743">
        <f t="shared" si="745"/>
        <v>20.100000000000001</v>
      </c>
      <c r="AR743">
        <f t="shared" si="746"/>
        <v>0.1</v>
      </c>
      <c r="AS743">
        <f t="shared" si="747"/>
        <v>0.1</v>
      </c>
      <c r="AT743">
        <f t="shared" si="748"/>
        <v>0.1</v>
      </c>
      <c r="AU743">
        <f t="shared" si="749"/>
        <v>0.1</v>
      </c>
      <c r="AV743">
        <f t="shared" si="750"/>
        <v>0.1</v>
      </c>
      <c r="AW743">
        <f t="shared" si="751"/>
        <v>0.1</v>
      </c>
      <c r="AX743">
        <f t="shared" si="752"/>
        <v>0.1</v>
      </c>
      <c r="AY743">
        <f t="shared" si="753"/>
        <v>0.1</v>
      </c>
      <c r="AZ743">
        <f t="shared" si="754"/>
        <v>0.1</v>
      </c>
      <c r="BA743">
        <f t="shared" si="755"/>
        <v>0.1</v>
      </c>
      <c r="BB743">
        <f t="shared" si="756"/>
        <v>0.1</v>
      </c>
      <c r="BC743">
        <f t="shared" si="757"/>
        <v>0.1</v>
      </c>
      <c r="BD743">
        <f t="shared" si="758"/>
        <v>0.1</v>
      </c>
      <c r="BE743">
        <f t="shared" si="759"/>
        <v>0.1</v>
      </c>
      <c r="BF743">
        <f t="shared" si="760"/>
        <v>0.1</v>
      </c>
      <c r="BG743">
        <f t="shared" si="761"/>
        <v>0.1</v>
      </c>
      <c r="BH743">
        <f t="shared" si="762"/>
        <v>0.1</v>
      </c>
      <c r="BI743">
        <f t="shared" si="763"/>
        <v>0.1</v>
      </c>
      <c r="BJ743">
        <f t="shared" si="764"/>
        <v>0.1</v>
      </c>
      <c r="BK743">
        <f t="shared" si="765"/>
        <v>10.1</v>
      </c>
      <c r="BM743">
        <f t="shared" si="766"/>
        <v>1.2999999999999998</v>
      </c>
      <c r="BN743">
        <f t="shared" si="767"/>
        <v>1.2999999999999998</v>
      </c>
      <c r="BO743">
        <f t="shared" si="768"/>
        <v>1.2999999999999998</v>
      </c>
      <c r="BP743">
        <f t="shared" si="769"/>
        <v>1.2999999999999998</v>
      </c>
      <c r="BQ743">
        <f t="shared" si="770"/>
        <v>1.2999999999999998</v>
      </c>
      <c r="BR743">
        <f t="shared" si="771"/>
        <v>1.2999999999999998</v>
      </c>
      <c r="BS743">
        <f t="shared" si="772"/>
        <v>1.2999999999999998</v>
      </c>
      <c r="BT743">
        <f t="shared" si="773"/>
        <v>1.2999999999999998</v>
      </c>
      <c r="BU743">
        <f t="shared" si="774"/>
        <v>1.2999999999999998</v>
      </c>
      <c r="BV743">
        <f t="shared" si="775"/>
        <v>1.2999999999999998</v>
      </c>
      <c r="BW743">
        <f t="shared" si="776"/>
        <v>1.2999999999999998</v>
      </c>
      <c r="BX743">
        <f t="shared" si="777"/>
        <v>1.2999999999999998</v>
      </c>
      <c r="BY743">
        <f t="shared" si="778"/>
        <v>1.2999999999999998</v>
      </c>
      <c r="BZ743">
        <f t="shared" si="779"/>
        <v>1.2999999999999998</v>
      </c>
      <c r="CA743">
        <f t="shared" si="780"/>
        <v>1.2999999999999998</v>
      </c>
      <c r="CB743">
        <f t="shared" si="781"/>
        <v>1.2999999999999998</v>
      </c>
      <c r="CC743">
        <f t="shared" si="782"/>
        <v>1.2999999999999998</v>
      </c>
      <c r="CD743">
        <f t="shared" si="783"/>
        <v>1.2099999999999997</v>
      </c>
      <c r="CE743">
        <f t="shared" si="784"/>
        <v>1.2099999999999997</v>
      </c>
      <c r="CF743">
        <f t="shared" si="785"/>
        <v>65.210000000000008</v>
      </c>
      <c r="CH743">
        <f t="shared" si="786"/>
        <v>123.73000000000002</v>
      </c>
      <c r="CI743">
        <f t="shared" si="787"/>
        <v>22.000000000000004</v>
      </c>
      <c r="CJ743">
        <f t="shared" si="788"/>
        <v>12</v>
      </c>
      <c r="CK743">
        <f t="shared" si="789"/>
        <v>89.730000000000018</v>
      </c>
      <c r="CL743">
        <f t="shared" si="790"/>
        <v>0</v>
      </c>
      <c r="CM743">
        <f t="shared" si="791"/>
        <v>0</v>
      </c>
    </row>
    <row r="744" spans="1:91" x14ac:dyDescent="0.2">
      <c r="A744">
        <v>727</v>
      </c>
      <c r="B744">
        <f>B$14*(10-lgd*COUNTIF(Defaults!$AI744:$AR744,"&lt;="&amp;B$17))</f>
        <v>1.5</v>
      </c>
      <c r="C744">
        <f>C$14*(10-lgd*COUNTIF(Defaults!$AI744:$AR744,"&lt;="&amp;C$17))</f>
        <v>1.5</v>
      </c>
      <c r="D744">
        <f>D$14*(10-lgd*COUNTIF(Defaults!$AI744:$AR744,"&lt;="&amp;D$17))</f>
        <v>1.5</v>
      </c>
      <c r="E744">
        <f>E$14*(10-lgd*COUNTIF(Defaults!$AI744:$AR744,"&lt;="&amp;E$17))</f>
        <v>1.5</v>
      </c>
      <c r="F744">
        <f>F$14*(10-lgd*COUNTIF(Defaults!$AI744:$AR744,"&lt;="&amp;F$17))</f>
        <v>1.5</v>
      </c>
      <c r="G744">
        <f>G$14*(10-lgd*COUNTIF(Defaults!$AI744:$AR744,"&lt;="&amp;G$17))</f>
        <v>1.5</v>
      </c>
      <c r="H744">
        <f>H$14*(10-lgd*COUNTIF(Defaults!$AI744:$AR744,"&lt;="&amp;H$17))</f>
        <v>1.5</v>
      </c>
      <c r="I744">
        <f>I$14*(10-lgd*COUNTIF(Defaults!$AI744:$AR744,"&lt;="&amp;I$17))</f>
        <v>1.5</v>
      </c>
      <c r="J744">
        <f>J$14*(10-lgd*COUNTIF(Defaults!$AI744:$AR744,"&lt;="&amp;J$17))</f>
        <v>1.5</v>
      </c>
      <c r="K744">
        <f>K$14*(10-lgd*COUNTIF(Defaults!$AI744:$AR744,"&lt;="&amp;K$17))</f>
        <v>1.5</v>
      </c>
      <c r="L744">
        <f>L$14*(10-lgd*COUNTIF(Defaults!$AI744:$AR744,"&lt;="&amp;L$17))</f>
        <v>1.5</v>
      </c>
      <c r="M744">
        <f>M$14*(10-lgd*COUNTIF(Defaults!$AI744:$AR744,"&lt;="&amp;M$17))</f>
        <v>1.5</v>
      </c>
      <c r="N744">
        <f>N$14*(10-lgd*COUNTIF(Defaults!$AI744:$AR744,"&lt;="&amp;N$17))</f>
        <v>1.5</v>
      </c>
      <c r="O744">
        <f>O$14*(10-lgd*COUNTIF(Defaults!$AI744:$AR744,"&lt;="&amp;O$17))</f>
        <v>1.41</v>
      </c>
      <c r="P744">
        <f>P$14*(10-lgd*COUNTIF(Defaults!$AI744:$AR744,"&lt;="&amp;P$17))</f>
        <v>1.41</v>
      </c>
      <c r="Q744">
        <f>Q$14*(10-lgd*COUNTIF(Defaults!$AI744:$AR744,"&lt;="&amp;Q$17))</f>
        <v>1.41</v>
      </c>
      <c r="R744">
        <f>R$14*(10-lgd*COUNTIF(Defaults!$AI744:$AR744,"&lt;="&amp;R$17))</f>
        <v>1.32</v>
      </c>
      <c r="S744">
        <f>S$14*(10-lgd*COUNTIF(Defaults!$AI744:$AR744,"&lt;="&amp;S$17))</f>
        <v>1.32</v>
      </c>
      <c r="T744">
        <f>T$14*(10-lgd*COUNTIF(Defaults!$AI744:$AR744,"&lt;="&amp;T$17))</f>
        <v>1.32</v>
      </c>
      <c r="U744">
        <f>U$14*(10-lgd*COUNTIF(Defaults!$AI744:$AR744,"&lt;="&amp;U$17))</f>
        <v>89.320000000000007</v>
      </c>
      <c r="W744">
        <f t="shared" si="726"/>
        <v>0.1</v>
      </c>
      <c r="X744">
        <f t="shared" si="727"/>
        <v>0.1</v>
      </c>
      <c r="Y744">
        <f t="shared" si="728"/>
        <v>0.1</v>
      </c>
      <c r="Z744">
        <f t="shared" si="729"/>
        <v>0.1</v>
      </c>
      <c r="AA744">
        <f t="shared" si="730"/>
        <v>0.1</v>
      </c>
      <c r="AB744">
        <f t="shared" si="731"/>
        <v>0.1</v>
      </c>
      <c r="AC744">
        <f t="shared" si="732"/>
        <v>0.1</v>
      </c>
      <c r="AD744">
        <f t="shared" si="733"/>
        <v>0.1</v>
      </c>
      <c r="AE744">
        <f t="shared" si="734"/>
        <v>0.1</v>
      </c>
      <c r="AF744">
        <f t="shared" si="735"/>
        <v>0.1</v>
      </c>
      <c r="AG744">
        <f t="shared" si="736"/>
        <v>0.1</v>
      </c>
      <c r="AH744">
        <f t="shared" si="737"/>
        <v>0.1</v>
      </c>
      <c r="AI744">
        <f t="shared" si="738"/>
        <v>0.1</v>
      </c>
      <c r="AJ744">
        <f t="shared" si="739"/>
        <v>0.1</v>
      </c>
      <c r="AK744">
        <f t="shared" si="740"/>
        <v>0.1</v>
      </c>
      <c r="AL744">
        <f t="shared" si="741"/>
        <v>0.1</v>
      </c>
      <c r="AM744">
        <f t="shared" si="742"/>
        <v>0.1</v>
      </c>
      <c r="AN744">
        <f t="shared" si="743"/>
        <v>0.1</v>
      </c>
      <c r="AO744">
        <f t="shared" si="744"/>
        <v>0.1</v>
      </c>
      <c r="AP744">
        <f t="shared" si="745"/>
        <v>20.100000000000001</v>
      </c>
      <c r="AR744">
        <f t="shared" si="746"/>
        <v>0.1</v>
      </c>
      <c r="AS744">
        <f t="shared" si="747"/>
        <v>0.1</v>
      </c>
      <c r="AT744">
        <f t="shared" si="748"/>
        <v>0.1</v>
      </c>
      <c r="AU744">
        <f t="shared" si="749"/>
        <v>0.1</v>
      </c>
      <c r="AV744">
        <f t="shared" si="750"/>
        <v>0.1</v>
      </c>
      <c r="AW744">
        <f t="shared" si="751"/>
        <v>0.1</v>
      </c>
      <c r="AX744">
        <f t="shared" si="752"/>
        <v>0.1</v>
      </c>
      <c r="AY744">
        <f t="shared" si="753"/>
        <v>0.1</v>
      </c>
      <c r="AZ744">
        <f t="shared" si="754"/>
        <v>0.1</v>
      </c>
      <c r="BA744">
        <f t="shared" si="755"/>
        <v>0.1</v>
      </c>
      <c r="BB744">
        <f t="shared" si="756"/>
        <v>0.1</v>
      </c>
      <c r="BC744">
        <f t="shared" si="757"/>
        <v>0.1</v>
      </c>
      <c r="BD744">
        <f t="shared" si="758"/>
        <v>0.1</v>
      </c>
      <c r="BE744">
        <f t="shared" si="759"/>
        <v>0.1</v>
      </c>
      <c r="BF744">
        <f t="shared" si="760"/>
        <v>0.1</v>
      </c>
      <c r="BG744">
        <f t="shared" si="761"/>
        <v>0.1</v>
      </c>
      <c r="BH744">
        <f t="shared" si="762"/>
        <v>0.1</v>
      </c>
      <c r="BI744">
        <f t="shared" si="763"/>
        <v>0.1</v>
      </c>
      <c r="BJ744">
        <f t="shared" si="764"/>
        <v>0.1</v>
      </c>
      <c r="BK744">
        <f t="shared" si="765"/>
        <v>10.1</v>
      </c>
      <c r="BM744">
        <f t="shared" si="766"/>
        <v>1.2999999999999998</v>
      </c>
      <c r="BN744">
        <f t="shared" si="767"/>
        <v>1.2999999999999998</v>
      </c>
      <c r="BO744">
        <f t="shared" si="768"/>
        <v>1.2999999999999998</v>
      </c>
      <c r="BP744">
        <f t="shared" si="769"/>
        <v>1.2999999999999998</v>
      </c>
      <c r="BQ744">
        <f t="shared" si="770"/>
        <v>1.2999999999999998</v>
      </c>
      <c r="BR744">
        <f t="shared" si="771"/>
        <v>1.2999999999999998</v>
      </c>
      <c r="BS744">
        <f t="shared" si="772"/>
        <v>1.2999999999999998</v>
      </c>
      <c r="BT744">
        <f t="shared" si="773"/>
        <v>1.2999999999999998</v>
      </c>
      <c r="BU744">
        <f t="shared" si="774"/>
        <v>1.2999999999999998</v>
      </c>
      <c r="BV744">
        <f t="shared" si="775"/>
        <v>1.2999999999999998</v>
      </c>
      <c r="BW744">
        <f t="shared" si="776"/>
        <v>1.2999999999999998</v>
      </c>
      <c r="BX744">
        <f t="shared" si="777"/>
        <v>1.2999999999999998</v>
      </c>
      <c r="BY744">
        <f t="shared" si="778"/>
        <v>1.2999999999999998</v>
      </c>
      <c r="BZ744">
        <f t="shared" si="779"/>
        <v>1.2099999999999997</v>
      </c>
      <c r="CA744">
        <f t="shared" si="780"/>
        <v>1.2099999999999997</v>
      </c>
      <c r="CB744">
        <f t="shared" si="781"/>
        <v>1.2099999999999997</v>
      </c>
      <c r="CC744">
        <f t="shared" si="782"/>
        <v>1.1199999999999999</v>
      </c>
      <c r="CD744">
        <f t="shared" si="783"/>
        <v>1.1199999999999999</v>
      </c>
      <c r="CE744">
        <f t="shared" si="784"/>
        <v>1.1199999999999999</v>
      </c>
      <c r="CF744">
        <f t="shared" si="785"/>
        <v>59.12</v>
      </c>
      <c r="CH744">
        <f t="shared" si="786"/>
        <v>117.01</v>
      </c>
      <c r="CI744">
        <f t="shared" si="787"/>
        <v>22.000000000000004</v>
      </c>
      <c r="CJ744">
        <f t="shared" si="788"/>
        <v>12</v>
      </c>
      <c r="CK744">
        <f t="shared" si="789"/>
        <v>83.01</v>
      </c>
      <c r="CL744">
        <f t="shared" si="790"/>
        <v>0</v>
      </c>
      <c r="CM744">
        <f t="shared" si="791"/>
        <v>0</v>
      </c>
    </row>
    <row r="745" spans="1:91" x14ac:dyDescent="0.2">
      <c r="A745">
        <v>728</v>
      </c>
      <c r="B745">
        <f>B$14*(10-lgd*COUNTIF(Defaults!$AI745:$AR745,"&lt;="&amp;B$17))</f>
        <v>1.5</v>
      </c>
      <c r="C745">
        <f>C$14*(10-lgd*COUNTIF(Defaults!$AI745:$AR745,"&lt;="&amp;C$17))</f>
        <v>1.5</v>
      </c>
      <c r="D745">
        <f>D$14*(10-lgd*COUNTIF(Defaults!$AI745:$AR745,"&lt;="&amp;D$17))</f>
        <v>1.5</v>
      </c>
      <c r="E745">
        <f>E$14*(10-lgd*COUNTIF(Defaults!$AI745:$AR745,"&lt;="&amp;E$17))</f>
        <v>1.5</v>
      </c>
      <c r="F745">
        <f>F$14*(10-lgd*COUNTIF(Defaults!$AI745:$AR745,"&lt;="&amp;F$17))</f>
        <v>1.5</v>
      </c>
      <c r="G745">
        <f>G$14*(10-lgd*COUNTIF(Defaults!$AI745:$AR745,"&lt;="&amp;G$17))</f>
        <v>1.5</v>
      </c>
      <c r="H745">
        <f>H$14*(10-lgd*COUNTIF(Defaults!$AI745:$AR745,"&lt;="&amp;H$17))</f>
        <v>1.5</v>
      </c>
      <c r="I745">
        <f>I$14*(10-lgd*COUNTIF(Defaults!$AI745:$AR745,"&lt;="&amp;I$17))</f>
        <v>1.5</v>
      </c>
      <c r="J745">
        <f>J$14*(10-lgd*COUNTIF(Defaults!$AI745:$AR745,"&lt;="&amp;J$17))</f>
        <v>1.5</v>
      </c>
      <c r="K745">
        <f>K$14*(10-lgd*COUNTIF(Defaults!$AI745:$AR745,"&lt;="&amp;K$17))</f>
        <v>1.5</v>
      </c>
      <c r="L745">
        <f>L$14*(10-lgd*COUNTIF(Defaults!$AI745:$AR745,"&lt;="&amp;L$17))</f>
        <v>1.5</v>
      </c>
      <c r="M745">
        <f>M$14*(10-lgd*COUNTIF(Defaults!$AI745:$AR745,"&lt;="&amp;M$17))</f>
        <v>1.5</v>
      </c>
      <c r="N745">
        <f>N$14*(10-lgd*COUNTIF(Defaults!$AI745:$AR745,"&lt;="&amp;N$17))</f>
        <v>1.5</v>
      </c>
      <c r="O745">
        <f>O$14*(10-lgd*COUNTIF(Defaults!$AI745:$AR745,"&lt;="&amp;O$17))</f>
        <v>1.5</v>
      </c>
      <c r="P745">
        <f>P$14*(10-lgd*COUNTIF(Defaults!$AI745:$AR745,"&lt;="&amp;P$17))</f>
        <v>1.32</v>
      </c>
      <c r="Q745">
        <f>Q$14*(10-lgd*COUNTIF(Defaults!$AI745:$AR745,"&lt;="&amp;Q$17))</f>
        <v>1.32</v>
      </c>
      <c r="R745">
        <f>R$14*(10-lgd*COUNTIF(Defaults!$AI745:$AR745,"&lt;="&amp;R$17))</f>
        <v>1.32</v>
      </c>
      <c r="S745">
        <f>S$14*(10-lgd*COUNTIF(Defaults!$AI745:$AR745,"&lt;="&amp;S$17))</f>
        <v>1.32</v>
      </c>
      <c r="T745">
        <f>T$14*(10-lgd*COUNTIF(Defaults!$AI745:$AR745,"&lt;="&amp;T$17))</f>
        <v>1.32</v>
      </c>
      <c r="U745">
        <f>U$14*(10-lgd*COUNTIF(Defaults!$AI745:$AR745,"&lt;="&amp;U$17))</f>
        <v>89.320000000000007</v>
      </c>
      <c r="W745">
        <f t="shared" si="726"/>
        <v>0.1</v>
      </c>
      <c r="X745">
        <f t="shared" si="727"/>
        <v>0.1</v>
      </c>
      <c r="Y745">
        <f t="shared" si="728"/>
        <v>0.1</v>
      </c>
      <c r="Z745">
        <f t="shared" si="729"/>
        <v>0.1</v>
      </c>
      <c r="AA745">
        <f t="shared" si="730"/>
        <v>0.1</v>
      </c>
      <c r="AB745">
        <f t="shared" si="731"/>
        <v>0.1</v>
      </c>
      <c r="AC745">
        <f t="shared" si="732"/>
        <v>0.1</v>
      </c>
      <c r="AD745">
        <f t="shared" si="733"/>
        <v>0.1</v>
      </c>
      <c r="AE745">
        <f t="shared" si="734"/>
        <v>0.1</v>
      </c>
      <c r="AF745">
        <f t="shared" si="735"/>
        <v>0.1</v>
      </c>
      <c r="AG745">
        <f t="shared" si="736"/>
        <v>0.1</v>
      </c>
      <c r="AH745">
        <f t="shared" si="737"/>
        <v>0.1</v>
      </c>
      <c r="AI745">
        <f t="shared" si="738"/>
        <v>0.1</v>
      </c>
      <c r="AJ745">
        <f t="shared" si="739"/>
        <v>0.1</v>
      </c>
      <c r="AK745">
        <f t="shared" si="740"/>
        <v>0.1</v>
      </c>
      <c r="AL745">
        <f t="shared" si="741"/>
        <v>0.1</v>
      </c>
      <c r="AM745">
        <f t="shared" si="742"/>
        <v>0.1</v>
      </c>
      <c r="AN745">
        <f t="shared" si="743"/>
        <v>0.1</v>
      </c>
      <c r="AO745">
        <f t="shared" si="744"/>
        <v>0.1</v>
      </c>
      <c r="AP745">
        <f t="shared" si="745"/>
        <v>20.100000000000001</v>
      </c>
      <c r="AR745">
        <f t="shared" si="746"/>
        <v>0.1</v>
      </c>
      <c r="AS745">
        <f t="shared" si="747"/>
        <v>0.1</v>
      </c>
      <c r="AT745">
        <f t="shared" si="748"/>
        <v>0.1</v>
      </c>
      <c r="AU745">
        <f t="shared" si="749"/>
        <v>0.1</v>
      </c>
      <c r="AV745">
        <f t="shared" si="750"/>
        <v>0.1</v>
      </c>
      <c r="AW745">
        <f t="shared" si="751"/>
        <v>0.1</v>
      </c>
      <c r="AX745">
        <f t="shared" si="752"/>
        <v>0.1</v>
      </c>
      <c r="AY745">
        <f t="shared" si="753"/>
        <v>0.1</v>
      </c>
      <c r="AZ745">
        <f t="shared" si="754"/>
        <v>0.1</v>
      </c>
      <c r="BA745">
        <f t="shared" si="755"/>
        <v>0.1</v>
      </c>
      <c r="BB745">
        <f t="shared" si="756"/>
        <v>0.1</v>
      </c>
      <c r="BC745">
        <f t="shared" si="757"/>
        <v>0.1</v>
      </c>
      <c r="BD745">
        <f t="shared" si="758"/>
        <v>0.1</v>
      </c>
      <c r="BE745">
        <f t="shared" si="759"/>
        <v>0.1</v>
      </c>
      <c r="BF745">
        <f t="shared" si="760"/>
        <v>0.1</v>
      </c>
      <c r="BG745">
        <f t="shared" si="761"/>
        <v>0.1</v>
      </c>
      <c r="BH745">
        <f t="shared" si="762"/>
        <v>0.1</v>
      </c>
      <c r="BI745">
        <f t="shared" si="763"/>
        <v>0.1</v>
      </c>
      <c r="BJ745">
        <f t="shared" si="764"/>
        <v>0.1</v>
      </c>
      <c r="BK745">
        <f t="shared" si="765"/>
        <v>10.1</v>
      </c>
      <c r="BM745">
        <f t="shared" si="766"/>
        <v>1.2999999999999998</v>
      </c>
      <c r="BN745">
        <f t="shared" si="767"/>
        <v>1.2999999999999998</v>
      </c>
      <c r="BO745">
        <f t="shared" si="768"/>
        <v>1.2999999999999998</v>
      </c>
      <c r="BP745">
        <f t="shared" si="769"/>
        <v>1.2999999999999998</v>
      </c>
      <c r="BQ745">
        <f t="shared" si="770"/>
        <v>1.2999999999999998</v>
      </c>
      <c r="BR745">
        <f t="shared" si="771"/>
        <v>1.2999999999999998</v>
      </c>
      <c r="BS745">
        <f t="shared" si="772"/>
        <v>1.2999999999999998</v>
      </c>
      <c r="BT745">
        <f t="shared" si="773"/>
        <v>1.2999999999999998</v>
      </c>
      <c r="BU745">
        <f t="shared" si="774"/>
        <v>1.2999999999999998</v>
      </c>
      <c r="BV745">
        <f t="shared" si="775"/>
        <v>1.2999999999999998</v>
      </c>
      <c r="BW745">
        <f t="shared" si="776"/>
        <v>1.2999999999999998</v>
      </c>
      <c r="BX745">
        <f t="shared" si="777"/>
        <v>1.2999999999999998</v>
      </c>
      <c r="BY745">
        <f t="shared" si="778"/>
        <v>1.2999999999999998</v>
      </c>
      <c r="BZ745">
        <f t="shared" si="779"/>
        <v>1.2999999999999998</v>
      </c>
      <c r="CA745">
        <f t="shared" si="780"/>
        <v>1.1199999999999999</v>
      </c>
      <c r="CB745">
        <f t="shared" si="781"/>
        <v>1.1199999999999999</v>
      </c>
      <c r="CC745">
        <f t="shared" si="782"/>
        <v>1.1199999999999999</v>
      </c>
      <c r="CD745">
        <f t="shared" si="783"/>
        <v>1.1199999999999999</v>
      </c>
      <c r="CE745">
        <f t="shared" si="784"/>
        <v>1.1199999999999999</v>
      </c>
      <c r="CF745">
        <f t="shared" si="785"/>
        <v>59.12</v>
      </c>
      <c r="CH745">
        <f t="shared" si="786"/>
        <v>116.92000000000002</v>
      </c>
      <c r="CI745">
        <f t="shared" si="787"/>
        <v>22.000000000000004</v>
      </c>
      <c r="CJ745">
        <f t="shared" si="788"/>
        <v>12</v>
      </c>
      <c r="CK745">
        <f t="shared" si="789"/>
        <v>82.92</v>
      </c>
      <c r="CL745">
        <f t="shared" si="790"/>
        <v>0</v>
      </c>
      <c r="CM745">
        <f t="shared" si="791"/>
        <v>0</v>
      </c>
    </row>
    <row r="746" spans="1:91" x14ac:dyDescent="0.2">
      <c r="A746">
        <v>729</v>
      </c>
      <c r="B746">
        <f>B$14*(10-lgd*COUNTIF(Defaults!$AI746:$AR746,"&lt;="&amp;B$17))</f>
        <v>1.5</v>
      </c>
      <c r="C746">
        <f>C$14*(10-lgd*COUNTIF(Defaults!$AI746:$AR746,"&lt;="&amp;C$17))</f>
        <v>1.5</v>
      </c>
      <c r="D746">
        <f>D$14*(10-lgd*COUNTIF(Defaults!$AI746:$AR746,"&lt;="&amp;D$17))</f>
        <v>1.5</v>
      </c>
      <c r="E746">
        <f>E$14*(10-lgd*COUNTIF(Defaults!$AI746:$AR746,"&lt;="&amp;E$17))</f>
        <v>1.5</v>
      </c>
      <c r="F746">
        <f>F$14*(10-lgd*COUNTIF(Defaults!$AI746:$AR746,"&lt;="&amp;F$17))</f>
        <v>1.5</v>
      </c>
      <c r="G746">
        <f>G$14*(10-lgd*COUNTIF(Defaults!$AI746:$AR746,"&lt;="&amp;G$17))</f>
        <v>1.5</v>
      </c>
      <c r="H746">
        <f>H$14*(10-lgd*COUNTIF(Defaults!$AI746:$AR746,"&lt;="&amp;H$17))</f>
        <v>1.5</v>
      </c>
      <c r="I746">
        <f>I$14*(10-lgd*COUNTIF(Defaults!$AI746:$AR746,"&lt;="&amp;I$17))</f>
        <v>1.5</v>
      </c>
      <c r="J746">
        <f>J$14*(10-lgd*COUNTIF(Defaults!$AI746:$AR746,"&lt;="&amp;J$17))</f>
        <v>1.5</v>
      </c>
      <c r="K746">
        <f>K$14*(10-lgd*COUNTIF(Defaults!$AI746:$AR746,"&lt;="&amp;K$17))</f>
        <v>1.5</v>
      </c>
      <c r="L746">
        <f>L$14*(10-lgd*COUNTIF(Defaults!$AI746:$AR746,"&lt;="&amp;L$17))</f>
        <v>1.41</v>
      </c>
      <c r="M746">
        <f>M$14*(10-lgd*COUNTIF(Defaults!$AI746:$AR746,"&lt;="&amp;M$17))</f>
        <v>1.41</v>
      </c>
      <c r="N746">
        <f>N$14*(10-lgd*COUNTIF(Defaults!$AI746:$AR746,"&lt;="&amp;N$17))</f>
        <v>1.32</v>
      </c>
      <c r="O746">
        <f>O$14*(10-lgd*COUNTIF(Defaults!$AI746:$AR746,"&lt;="&amp;O$17))</f>
        <v>1.32</v>
      </c>
      <c r="P746">
        <f>P$14*(10-lgd*COUNTIF(Defaults!$AI746:$AR746,"&lt;="&amp;P$17))</f>
        <v>1.32</v>
      </c>
      <c r="Q746">
        <f>Q$14*(10-lgd*COUNTIF(Defaults!$AI746:$AR746,"&lt;="&amp;Q$17))</f>
        <v>1.32</v>
      </c>
      <c r="R746">
        <f>R$14*(10-lgd*COUNTIF(Defaults!$AI746:$AR746,"&lt;="&amp;R$17))</f>
        <v>1.32</v>
      </c>
      <c r="S746">
        <f>S$14*(10-lgd*COUNTIF(Defaults!$AI746:$AR746,"&lt;="&amp;S$17))</f>
        <v>1.32</v>
      </c>
      <c r="T746">
        <f>T$14*(10-lgd*COUNTIF(Defaults!$AI746:$AR746,"&lt;="&amp;T$17))</f>
        <v>1.2299999999999998</v>
      </c>
      <c r="U746">
        <f>U$14*(10-lgd*COUNTIF(Defaults!$AI746:$AR746,"&lt;="&amp;U$17))</f>
        <v>83.22999999999999</v>
      </c>
      <c r="W746">
        <f t="shared" si="726"/>
        <v>0.1</v>
      </c>
      <c r="X746">
        <f t="shared" si="727"/>
        <v>0.1</v>
      </c>
      <c r="Y746">
        <f t="shared" si="728"/>
        <v>0.1</v>
      </c>
      <c r="Z746">
        <f t="shared" si="729"/>
        <v>0.1</v>
      </c>
      <c r="AA746">
        <f t="shared" si="730"/>
        <v>0.1</v>
      </c>
      <c r="AB746">
        <f t="shared" si="731"/>
        <v>0.1</v>
      </c>
      <c r="AC746">
        <f t="shared" si="732"/>
        <v>0.1</v>
      </c>
      <c r="AD746">
        <f t="shared" si="733"/>
        <v>0.1</v>
      </c>
      <c r="AE746">
        <f t="shared" si="734"/>
        <v>0.1</v>
      </c>
      <c r="AF746">
        <f t="shared" si="735"/>
        <v>0.1</v>
      </c>
      <c r="AG746">
        <f t="shared" si="736"/>
        <v>0.1</v>
      </c>
      <c r="AH746">
        <f t="shared" si="737"/>
        <v>0.1</v>
      </c>
      <c r="AI746">
        <f t="shared" si="738"/>
        <v>0.1</v>
      </c>
      <c r="AJ746">
        <f t="shared" si="739"/>
        <v>0.1</v>
      </c>
      <c r="AK746">
        <f t="shared" si="740"/>
        <v>0.1</v>
      </c>
      <c r="AL746">
        <f t="shared" si="741"/>
        <v>0.1</v>
      </c>
      <c r="AM746">
        <f t="shared" si="742"/>
        <v>0.1</v>
      </c>
      <c r="AN746">
        <f t="shared" si="743"/>
        <v>0.1</v>
      </c>
      <c r="AO746">
        <f t="shared" si="744"/>
        <v>0.1</v>
      </c>
      <c r="AP746">
        <f t="shared" si="745"/>
        <v>20.100000000000001</v>
      </c>
      <c r="AR746">
        <f t="shared" si="746"/>
        <v>0.1</v>
      </c>
      <c r="AS746">
        <f t="shared" si="747"/>
        <v>0.1</v>
      </c>
      <c r="AT746">
        <f t="shared" si="748"/>
        <v>0.1</v>
      </c>
      <c r="AU746">
        <f t="shared" si="749"/>
        <v>0.1</v>
      </c>
      <c r="AV746">
        <f t="shared" si="750"/>
        <v>0.1</v>
      </c>
      <c r="AW746">
        <f t="shared" si="751"/>
        <v>0.1</v>
      </c>
      <c r="AX746">
        <f t="shared" si="752"/>
        <v>0.1</v>
      </c>
      <c r="AY746">
        <f t="shared" si="753"/>
        <v>0.1</v>
      </c>
      <c r="AZ746">
        <f t="shared" si="754"/>
        <v>0.1</v>
      </c>
      <c r="BA746">
        <f t="shared" si="755"/>
        <v>0.1</v>
      </c>
      <c r="BB746">
        <f t="shared" si="756"/>
        <v>0.1</v>
      </c>
      <c r="BC746">
        <f t="shared" si="757"/>
        <v>0.1</v>
      </c>
      <c r="BD746">
        <f t="shared" si="758"/>
        <v>0.1</v>
      </c>
      <c r="BE746">
        <f t="shared" si="759"/>
        <v>0.1</v>
      </c>
      <c r="BF746">
        <f t="shared" si="760"/>
        <v>0.1</v>
      </c>
      <c r="BG746">
        <f t="shared" si="761"/>
        <v>0.1</v>
      </c>
      <c r="BH746">
        <f t="shared" si="762"/>
        <v>0.1</v>
      </c>
      <c r="BI746">
        <f t="shared" si="763"/>
        <v>0.1</v>
      </c>
      <c r="BJ746">
        <f t="shared" si="764"/>
        <v>0.1</v>
      </c>
      <c r="BK746">
        <f t="shared" si="765"/>
        <v>10.1</v>
      </c>
      <c r="BM746">
        <f t="shared" si="766"/>
        <v>1.2999999999999998</v>
      </c>
      <c r="BN746">
        <f t="shared" si="767"/>
        <v>1.2999999999999998</v>
      </c>
      <c r="BO746">
        <f t="shared" si="768"/>
        <v>1.2999999999999998</v>
      </c>
      <c r="BP746">
        <f t="shared" si="769"/>
        <v>1.2999999999999998</v>
      </c>
      <c r="BQ746">
        <f t="shared" si="770"/>
        <v>1.2999999999999998</v>
      </c>
      <c r="BR746">
        <f t="shared" si="771"/>
        <v>1.2999999999999998</v>
      </c>
      <c r="BS746">
        <f t="shared" si="772"/>
        <v>1.2999999999999998</v>
      </c>
      <c r="BT746">
        <f t="shared" si="773"/>
        <v>1.2999999999999998</v>
      </c>
      <c r="BU746">
        <f t="shared" si="774"/>
        <v>1.2999999999999998</v>
      </c>
      <c r="BV746">
        <f t="shared" si="775"/>
        <v>1.2999999999999998</v>
      </c>
      <c r="BW746">
        <f t="shared" si="776"/>
        <v>1.2099999999999997</v>
      </c>
      <c r="BX746">
        <f t="shared" si="777"/>
        <v>1.2099999999999997</v>
      </c>
      <c r="BY746">
        <f t="shared" si="778"/>
        <v>1.1199999999999999</v>
      </c>
      <c r="BZ746">
        <f t="shared" si="779"/>
        <v>1.1199999999999999</v>
      </c>
      <c r="CA746">
        <f t="shared" si="780"/>
        <v>1.1199999999999999</v>
      </c>
      <c r="CB746">
        <f t="shared" si="781"/>
        <v>1.1199999999999999</v>
      </c>
      <c r="CC746">
        <f t="shared" si="782"/>
        <v>1.1199999999999999</v>
      </c>
      <c r="CD746">
        <f t="shared" si="783"/>
        <v>1.1199999999999999</v>
      </c>
      <c r="CE746">
        <f t="shared" si="784"/>
        <v>1.0299999999999996</v>
      </c>
      <c r="CF746">
        <f t="shared" si="785"/>
        <v>53.029999999999987</v>
      </c>
      <c r="CH746">
        <f t="shared" si="786"/>
        <v>110.19999999999999</v>
      </c>
      <c r="CI746">
        <f t="shared" si="787"/>
        <v>22.000000000000004</v>
      </c>
      <c r="CJ746">
        <f t="shared" si="788"/>
        <v>12</v>
      </c>
      <c r="CK746">
        <f t="shared" si="789"/>
        <v>76.199999999999989</v>
      </c>
      <c r="CL746">
        <f t="shared" si="790"/>
        <v>0</v>
      </c>
      <c r="CM746">
        <f t="shared" si="791"/>
        <v>0</v>
      </c>
    </row>
    <row r="747" spans="1:91" x14ac:dyDescent="0.2">
      <c r="A747">
        <v>730</v>
      </c>
      <c r="B747">
        <f>B$14*(10-lgd*COUNTIF(Defaults!$AI747:$AR747,"&lt;="&amp;B$17))</f>
        <v>1.5</v>
      </c>
      <c r="C747">
        <f>C$14*(10-lgd*COUNTIF(Defaults!$AI747:$AR747,"&lt;="&amp;C$17))</f>
        <v>1.5</v>
      </c>
      <c r="D747">
        <f>D$14*(10-lgd*COUNTIF(Defaults!$AI747:$AR747,"&lt;="&amp;D$17))</f>
        <v>1.5</v>
      </c>
      <c r="E747">
        <f>E$14*(10-lgd*COUNTIF(Defaults!$AI747:$AR747,"&lt;="&amp;E$17))</f>
        <v>1.5</v>
      </c>
      <c r="F747">
        <f>F$14*(10-lgd*COUNTIF(Defaults!$AI747:$AR747,"&lt;="&amp;F$17))</f>
        <v>1.5</v>
      </c>
      <c r="G747">
        <f>G$14*(10-lgd*COUNTIF(Defaults!$AI747:$AR747,"&lt;="&amp;G$17))</f>
        <v>1.5</v>
      </c>
      <c r="H747">
        <f>H$14*(10-lgd*COUNTIF(Defaults!$AI747:$AR747,"&lt;="&amp;H$17))</f>
        <v>1.5</v>
      </c>
      <c r="I747">
        <f>I$14*(10-lgd*COUNTIF(Defaults!$AI747:$AR747,"&lt;="&amp;I$17))</f>
        <v>1.5</v>
      </c>
      <c r="J747">
        <f>J$14*(10-lgd*COUNTIF(Defaults!$AI747:$AR747,"&lt;="&amp;J$17))</f>
        <v>1.5</v>
      </c>
      <c r="K747">
        <f>K$14*(10-lgd*COUNTIF(Defaults!$AI747:$AR747,"&lt;="&amp;K$17))</f>
        <v>1.5</v>
      </c>
      <c r="L747">
        <f>L$14*(10-lgd*COUNTIF(Defaults!$AI747:$AR747,"&lt;="&amp;L$17))</f>
        <v>1.5</v>
      </c>
      <c r="M747">
        <f>M$14*(10-lgd*COUNTIF(Defaults!$AI747:$AR747,"&lt;="&amp;M$17))</f>
        <v>1.5</v>
      </c>
      <c r="N747">
        <f>N$14*(10-lgd*COUNTIF(Defaults!$AI747:$AR747,"&lt;="&amp;N$17))</f>
        <v>1.5</v>
      </c>
      <c r="O747">
        <f>O$14*(10-lgd*COUNTIF(Defaults!$AI747:$AR747,"&lt;="&amp;O$17))</f>
        <v>1.5</v>
      </c>
      <c r="P747">
        <f>P$14*(10-lgd*COUNTIF(Defaults!$AI747:$AR747,"&lt;="&amp;P$17))</f>
        <v>1.5</v>
      </c>
      <c r="Q747">
        <f>Q$14*(10-lgd*COUNTIF(Defaults!$AI747:$AR747,"&lt;="&amp;Q$17))</f>
        <v>1.5</v>
      </c>
      <c r="R747">
        <f>R$14*(10-lgd*COUNTIF(Defaults!$AI747:$AR747,"&lt;="&amp;R$17))</f>
        <v>1.5</v>
      </c>
      <c r="S747">
        <f>S$14*(10-lgd*COUNTIF(Defaults!$AI747:$AR747,"&lt;="&amp;S$17))</f>
        <v>1.5</v>
      </c>
      <c r="T747">
        <f>T$14*(10-lgd*COUNTIF(Defaults!$AI747:$AR747,"&lt;="&amp;T$17))</f>
        <v>1.5</v>
      </c>
      <c r="U747">
        <f>U$14*(10-lgd*COUNTIF(Defaults!$AI747:$AR747,"&lt;="&amp;U$17))</f>
        <v>101.5</v>
      </c>
      <c r="W747">
        <f t="shared" si="726"/>
        <v>0.1</v>
      </c>
      <c r="X747">
        <f t="shared" si="727"/>
        <v>0.1</v>
      </c>
      <c r="Y747">
        <f t="shared" si="728"/>
        <v>0.1</v>
      </c>
      <c r="Z747">
        <f t="shared" si="729"/>
        <v>0.1</v>
      </c>
      <c r="AA747">
        <f t="shared" si="730"/>
        <v>0.1</v>
      </c>
      <c r="AB747">
        <f t="shared" si="731"/>
        <v>0.1</v>
      </c>
      <c r="AC747">
        <f t="shared" si="732"/>
        <v>0.1</v>
      </c>
      <c r="AD747">
        <f t="shared" si="733"/>
        <v>0.1</v>
      </c>
      <c r="AE747">
        <f t="shared" si="734"/>
        <v>0.1</v>
      </c>
      <c r="AF747">
        <f t="shared" si="735"/>
        <v>0.1</v>
      </c>
      <c r="AG747">
        <f t="shared" si="736"/>
        <v>0.1</v>
      </c>
      <c r="AH747">
        <f t="shared" si="737"/>
        <v>0.1</v>
      </c>
      <c r="AI747">
        <f t="shared" si="738"/>
        <v>0.1</v>
      </c>
      <c r="AJ747">
        <f t="shared" si="739"/>
        <v>0.1</v>
      </c>
      <c r="AK747">
        <f t="shared" si="740"/>
        <v>0.1</v>
      </c>
      <c r="AL747">
        <f t="shared" si="741"/>
        <v>0.1</v>
      </c>
      <c r="AM747">
        <f t="shared" si="742"/>
        <v>0.1</v>
      </c>
      <c r="AN747">
        <f t="shared" si="743"/>
        <v>0.1</v>
      </c>
      <c r="AO747">
        <f t="shared" si="744"/>
        <v>0.1</v>
      </c>
      <c r="AP747">
        <f t="shared" si="745"/>
        <v>20.100000000000001</v>
      </c>
      <c r="AR747">
        <f t="shared" si="746"/>
        <v>0.1</v>
      </c>
      <c r="AS747">
        <f t="shared" si="747"/>
        <v>0.1</v>
      </c>
      <c r="AT747">
        <f t="shared" si="748"/>
        <v>0.1</v>
      </c>
      <c r="AU747">
        <f t="shared" si="749"/>
        <v>0.1</v>
      </c>
      <c r="AV747">
        <f t="shared" si="750"/>
        <v>0.1</v>
      </c>
      <c r="AW747">
        <f t="shared" si="751"/>
        <v>0.1</v>
      </c>
      <c r="AX747">
        <f t="shared" si="752"/>
        <v>0.1</v>
      </c>
      <c r="AY747">
        <f t="shared" si="753"/>
        <v>0.1</v>
      </c>
      <c r="AZ747">
        <f t="shared" si="754"/>
        <v>0.1</v>
      </c>
      <c r="BA747">
        <f t="shared" si="755"/>
        <v>0.1</v>
      </c>
      <c r="BB747">
        <f t="shared" si="756"/>
        <v>0.1</v>
      </c>
      <c r="BC747">
        <f t="shared" si="757"/>
        <v>0.1</v>
      </c>
      <c r="BD747">
        <f t="shared" si="758"/>
        <v>0.1</v>
      </c>
      <c r="BE747">
        <f t="shared" si="759"/>
        <v>0.1</v>
      </c>
      <c r="BF747">
        <f t="shared" si="760"/>
        <v>0.1</v>
      </c>
      <c r="BG747">
        <f t="shared" si="761"/>
        <v>0.1</v>
      </c>
      <c r="BH747">
        <f t="shared" si="762"/>
        <v>0.1</v>
      </c>
      <c r="BI747">
        <f t="shared" si="763"/>
        <v>0.1</v>
      </c>
      <c r="BJ747">
        <f t="shared" si="764"/>
        <v>0.1</v>
      </c>
      <c r="BK747">
        <f t="shared" si="765"/>
        <v>10.1</v>
      </c>
      <c r="BM747">
        <f t="shared" si="766"/>
        <v>1.2999999999999998</v>
      </c>
      <c r="BN747">
        <f t="shared" si="767"/>
        <v>1.2999999999999998</v>
      </c>
      <c r="BO747">
        <f t="shared" si="768"/>
        <v>1.2999999999999998</v>
      </c>
      <c r="BP747">
        <f t="shared" si="769"/>
        <v>1.2999999999999998</v>
      </c>
      <c r="BQ747">
        <f t="shared" si="770"/>
        <v>1.2999999999999998</v>
      </c>
      <c r="BR747">
        <f t="shared" si="771"/>
        <v>1.2999999999999998</v>
      </c>
      <c r="BS747">
        <f t="shared" si="772"/>
        <v>1.2999999999999998</v>
      </c>
      <c r="BT747">
        <f t="shared" si="773"/>
        <v>1.2999999999999998</v>
      </c>
      <c r="BU747">
        <f t="shared" si="774"/>
        <v>1.2999999999999998</v>
      </c>
      <c r="BV747">
        <f t="shared" si="775"/>
        <v>1.2999999999999998</v>
      </c>
      <c r="BW747">
        <f t="shared" si="776"/>
        <v>1.2999999999999998</v>
      </c>
      <c r="BX747">
        <f t="shared" si="777"/>
        <v>1.2999999999999998</v>
      </c>
      <c r="BY747">
        <f t="shared" si="778"/>
        <v>1.2999999999999998</v>
      </c>
      <c r="BZ747">
        <f t="shared" si="779"/>
        <v>1.2999999999999998</v>
      </c>
      <c r="CA747">
        <f t="shared" si="780"/>
        <v>1.2999999999999998</v>
      </c>
      <c r="CB747">
        <f t="shared" si="781"/>
        <v>1.2999999999999998</v>
      </c>
      <c r="CC747">
        <f t="shared" si="782"/>
        <v>1.2999999999999998</v>
      </c>
      <c r="CD747">
        <f t="shared" si="783"/>
        <v>1.2999999999999998</v>
      </c>
      <c r="CE747">
        <f t="shared" si="784"/>
        <v>1.2999999999999998</v>
      </c>
      <c r="CF747">
        <f t="shared" si="785"/>
        <v>71.300000000000011</v>
      </c>
      <c r="CH747">
        <f t="shared" si="786"/>
        <v>130</v>
      </c>
      <c r="CI747">
        <f t="shared" si="787"/>
        <v>22.000000000000004</v>
      </c>
      <c r="CJ747">
        <f t="shared" si="788"/>
        <v>12</v>
      </c>
      <c r="CK747">
        <f t="shared" si="789"/>
        <v>96.000000000000014</v>
      </c>
      <c r="CL747">
        <f t="shared" si="790"/>
        <v>0</v>
      </c>
      <c r="CM747">
        <f t="shared" si="791"/>
        <v>0</v>
      </c>
    </row>
    <row r="748" spans="1:91" x14ac:dyDescent="0.2">
      <c r="A748">
        <v>731</v>
      </c>
      <c r="B748">
        <f>B$14*(10-lgd*COUNTIF(Defaults!$AI748:$AR748,"&lt;="&amp;B$17))</f>
        <v>1.5</v>
      </c>
      <c r="C748">
        <f>C$14*(10-lgd*COUNTIF(Defaults!$AI748:$AR748,"&lt;="&amp;C$17))</f>
        <v>1.5</v>
      </c>
      <c r="D748">
        <f>D$14*(10-lgd*COUNTIF(Defaults!$AI748:$AR748,"&lt;="&amp;D$17))</f>
        <v>1.5</v>
      </c>
      <c r="E748">
        <f>E$14*(10-lgd*COUNTIF(Defaults!$AI748:$AR748,"&lt;="&amp;E$17))</f>
        <v>1.5</v>
      </c>
      <c r="F748">
        <f>F$14*(10-lgd*COUNTIF(Defaults!$AI748:$AR748,"&lt;="&amp;F$17))</f>
        <v>1.5</v>
      </c>
      <c r="G748">
        <f>G$14*(10-lgd*COUNTIF(Defaults!$AI748:$AR748,"&lt;="&amp;G$17))</f>
        <v>1.5</v>
      </c>
      <c r="H748">
        <f>H$14*(10-lgd*COUNTIF(Defaults!$AI748:$AR748,"&lt;="&amp;H$17))</f>
        <v>1.5</v>
      </c>
      <c r="I748">
        <f>I$14*(10-lgd*COUNTIF(Defaults!$AI748:$AR748,"&lt;="&amp;I$17))</f>
        <v>1.5</v>
      </c>
      <c r="J748">
        <f>J$14*(10-lgd*COUNTIF(Defaults!$AI748:$AR748,"&lt;="&amp;J$17))</f>
        <v>1.5</v>
      </c>
      <c r="K748">
        <f>K$14*(10-lgd*COUNTIF(Defaults!$AI748:$AR748,"&lt;="&amp;K$17))</f>
        <v>1.5</v>
      </c>
      <c r="L748">
        <f>L$14*(10-lgd*COUNTIF(Defaults!$AI748:$AR748,"&lt;="&amp;L$17))</f>
        <v>1.5</v>
      </c>
      <c r="M748">
        <f>M$14*(10-lgd*COUNTIF(Defaults!$AI748:$AR748,"&lt;="&amp;M$17))</f>
        <v>1.5</v>
      </c>
      <c r="N748">
        <f>N$14*(10-lgd*COUNTIF(Defaults!$AI748:$AR748,"&lt;="&amp;N$17))</f>
        <v>1.5</v>
      </c>
      <c r="O748">
        <f>O$14*(10-lgd*COUNTIF(Defaults!$AI748:$AR748,"&lt;="&amp;O$17))</f>
        <v>1.5</v>
      </c>
      <c r="P748">
        <f>P$14*(10-lgd*COUNTIF(Defaults!$AI748:$AR748,"&lt;="&amp;P$17))</f>
        <v>1.5</v>
      </c>
      <c r="Q748">
        <f>Q$14*(10-lgd*COUNTIF(Defaults!$AI748:$AR748,"&lt;="&amp;Q$17))</f>
        <v>1.5</v>
      </c>
      <c r="R748">
        <f>R$14*(10-lgd*COUNTIF(Defaults!$AI748:$AR748,"&lt;="&amp;R$17))</f>
        <v>1.5</v>
      </c>
      <c r="S748">
        <f>S$14*(10-lgd*COUNTIF(Defaults!$AI748:$AR748,"&lt;="&amp;S$17))</f>
        <v>1.5</v>
      </c>
      <c r="T748">
        <f>T$14*(10-lgd*COUNTIF(Defaults!$AI748:$AR748,"&lt;="&amp;T$17))</f>
        <v>1.5</v>
      </c>
      <c r="U748">
        <f>U$14*(10-lgd*COUNTIF(Defaults!$AI748:$AR748,"&lt;="&amp;U$17))</f>
        <v>101.5</v>
      </c>
      <c r="W748">
        <f t="shared" si="726"/>
        <v>0.1</v>
      </c>
      <c r="X748">
        <f t="shared" si="727"/>
        <v>0.1</v>
      </c>
      <c r="Y748">
        <f t="shared" si="728"/>
        <v>0.1</v>
      </c>
      <c r="Z748">
        <f t="shared" si="729"/>
        <v>0.1</v>
      </c>
      <c r="AA748">
        <f t="shared" si="730"/>
        <v>0.1</v>
      </c>
      <c r="AB748">
        <f t="shared" si="731"/>
        <v>0.1</v>
      </c>
      <c r="AC748">
        <f t="shared" si="732"/>
        <v>0.1</v>
      </c>
      <c r="AD748">
        <f t="shared" si="733"/>
        <v>0.1</v>
      </c>
      <c r="AE748">
        <f t="shared" si="734"/>
        <v>0.1</v>
      </c>
      <c r="AF748">
        <f t="shared" si="735"/>
        <v>0.1</v>
      </c>
      <c r="AG748">
        <f t="shared" si="736"/>
        <v>0.1</v>
      </c>
      <c r="AH748">
        <f t="shared" si="737"/>
        <v>0.1</v>
      </c>
      <c r="AI748">
        <f t="shared" si="738"/>
        <v>0.1</v>
      </c>
      <c r="AJ748">
        <f t="shared" si="739"/>
        <v>0.1</v>
      </c>
      <c r="AK748">
        <f t="shared" si="740"/>
        <v>0.1</v>
      </c>
      <c r="AL748">
        <f t="shared" si="741"/>
        <v>0.1</v>
      </c>
      <c r="AM748">
        <f t="shared" si="742"/>
        <v>0.1</v>
      </c>
      <c r="AN748">
        <f t="shared" si="743"/>
        <v>0.1</v>
      </c>
      <c r="AO748">
        <f t="shared" si="744"/>
        <v>0.1</v>
      </c>
      <c r="AP748">
        <f t="shared" si="745"/>
        <v>20.100000000000001</v>
      </c>
      <c r="AR748">
        <f t="shared" si="746"/>
        <v>0.1</v>
      </c>
      <c r="AS748">
        <f t="shared" si="747"/>
        <v>0.1</v>
      </c>
      <c r="AT748">
        <f t="shared" si="748"/>
        <v>0.1</v>
      </c>
      <c r="AU748">
        <f t="shared" si="749"/>
        <v>0.1</v>
      </c>
      <c r="AV748">
        <f t="shared" si="750"/>
        <v>0.1</v>
      </c>
      <c r="AW748">
        <f t="shared" si="751"/>
        <v>0.1</v>
      </c>
      <c r="AX748">
        <f t="shared" si="752"/>
        <v>0.1</v>
      </c>
      <c r="AY748">
        <f t="shared" si="753"/>
        <v>0.1</v>
      </c>
      <c r="AZ748">
        <f t="shared" si="754"/>
        <v>0.1</v>
      </c>
      <c r="BA748">
        <f t="shared" si="755"/>
        <v>0.1</v>
      </c>
      <c r="BB748">
        <f t="shared" si="756"/>
        <v>0.1</v>
      </c>
      <c r="BC748">
        <f t="shared" si="757"/>
        <v>0.1</v>
      </c>
      <c r="BD748">
        <f t="shared" si="758"/>
        <v>0.1</v>
      </c>
      <c r="BE748">
        <f t="shared" si="759"/>
        <v>0.1</v>
      </c>
      <c r="BF748">
        <f t="shared" si="760"/>
        <v>0.1</v>
      </c>
      <c r="BG748">
        <f t="shared" si="761"/>
        <v>0.1</v>
      </c>
      <c r="BH748">
        <f t="shared" si="762"/>
        <v>0.1</v>
      </c>
      <c r="BI748">
        <f t="shared" si="763"/>
        <v>0.1</v>
      </c>
      <c r="BJ748">
        <f t="shared" si="764"/>
        <v>0.1</v>
      </c>
      <c r="BK748">
        <f t="shared" si="765"/>
        <v>10.1</v>
      </c>
      <c r="BM748">
        <f t="shared" si="766"/>
        <v>1.2999999999999998</v>
      </c>
      <c r="BN748">
        <f t="shared" si="767"/>
        <v>1.2999999999999998</v>
      </c>
      <c r="BO748">
        <f t="shared" si="768"/>
        <v>1.2999999999999998</v>
      </c>
      <c r="BP748">
        <f t="shared" si="769"/>
        <v>1.2999999999999998</v>
      </c>
      <c r="BQ748">
        <f t="shared" si="770"/>
        <v>1.2999999999999998</v>
      </c>
      <c r="BR748">
        <f t="shared" si="771"/>
        <v>1.2999999999999998</v>
      </c>
      <c r="BS748">
        <f t="shared" si="772"/>
        <v>1.2999999999999998</v>
      </c>
      <c r="BT748">
        <f t="shared" si="773"/>
        <v>1.2999999999999998</v>
      </c>
      <c r="BU748">
        <f t="shared" si="774"/>
        <v>1.2999999999999998</v>
      </c>
      <c r="BV748">
        <f t="shared" si="775"/>
        <v>1.2999999999999998</v>
      </c>
      <c r="BW748">
        <f t="shared" si="776"/>
        <v>1.2999999999999998</v>
      </c>
      <c r="BX748">
        <f t="shared" si="777"/>
        <v>1.2999999999999998</v>
      </c>
      <c r="BY748">
        <f t="shared" si="778"/>
        <v>1.2999999999999998</v>
      </c>
      <c r="BZ748">
        <f t="shared" si="779"/>
        <v>1.2999999999999998</v>
      </c>
      <c r="CA748">
        <f t="shared" si="780"/>
        <v>1.2999999999999998</v>
      </c>
      <c r="CB748">
        <f t="shared" si="781"/>
        <v>1.2999999999999998</v>
      </c>
      <c r="CC748">
        <f t="shared" si="782"/>
        <v>1.2999999999999998</v>
      </c>
      <c r="CD748">
        <f t="shared" si="783"/>
        <v>1.2999999999999998</v>
      </c>
      <c r="CE748">
        <f t="shared" si="784"/>
        <v>1.2999999999999998</v>
      </c>
      <c r="CF748">
        <f t="shared" si="785"/>
        <v>71.300000000000011</v>
      </c>
      <c r="CH748">
        <f t="shared" si="786"/>
        <v>130</v>
      </c>
      <c r="CI748">
        <f t="shared" si="787"/>
        <v>22.000000000000004</v>
      </c>
      <c r="CJ748">
        <f t="shared" si="788"/>
        <v>12</v>
      </c>
      <c r="CK748">
        <f t="shared" si="789"/>
        <v>96.000000000000014</v>
      </c>
      <c r="CL748">
        <f t="shared" si="790"/>
        <v>0</v>
      </c>
      <c r="CM748">
        <f t="shared" si="791"/>
        <v>0</v>
      </c>
    </row>
    <row r="749" spans="1:91" x14ac:dyDescent="0.2">
      <c r="A749">
        <v>732</v>
      </c>
      <c r="B749">
        <f>B$14*(10-lgd*COUNTIF(Defaults!$AI749:$AR749,"&lt;="&amp;B$17))</f>
        <v>1.5</v>
      </c>
      <c r="C749">
        <f>C$14*(10-lgd*COUNTIF(Defaults!$AI749:$AR749,"&lt;="&amp;C$17))</f>
        <v>1.41</v>
      </c>
      <c r="D749">
        <f>D$14*(10-lgd*COUNTIF(Defaults!$AI749:$AR749,"&lt;="&amp;D$17))</f>
        <v>1.32</v>
      </c>
      <c r="E749">
        <f>E$14*(10-lgd*COUNTIF(Defaults!$AI749:$AR749,"&lt;="&amp;E$17))</f>
        <v>1.32</v>
      </c>
      <c r="F749">
        <f>F$14*(10-lgd*COUNTIF(Defaults!$AI749:$AR749,"&lt;="&amp;F$17))</f>
        <v>1.32</v>
      </c>
      <c r="G749">
        <f>G$14*(10-lgd*COUNTIF(Defaults!$AI749:$AR749,"&lt;="&amp;G$17))</f>
        <v>1.32</v>
      </c>
      <c r="H749">
        <f>H$14*(10-lgd*COUNTIF(Defaults!$AI749:$AR749,"&lt;="&amp;H$17))</f>
        <v>1.32</v>
      </c>
      <c r="I749">
        <f>I$14*(10-lgd*COUNTIF(Defaults!$AI749:$AR749,"&lt;="&amp;I$17))</f>
        <v>1.32</v>
      </c>
      <c r="J749">
        <f>J$14*(10-lgd*COUNTIF(Defaults!$AI749:$AR749,"&lt;="&amp;J$17))</f>
        <v>1.32</v>
      </c>
      <c r="K749">
        <f>K$14*(10-lgd*COUNTIF(Defaults!$AI749:$AR749,"&lt;="&amp;K$17))</f>
        <v>1.32</v>
      </c>
      <c r="L749">
        <f>L$14*(10-lgd*COUNTIF(Defaults!$AI749:$AR749,"&lt;="&amp;L$17))</f>
        <v>1.32</v>
      </c>
      <c r="M749">
        <f>M$14*(10-lgd*COUNTIF(Defaults!$AI749:$AR749,"&lt;="&amp;M$17))</f>
        <v>1.32</v>
      </c>
      <c r="N749">
        <f>N$14*(10-lgd*COUNTIF(Defaults!$AI749:$AR749,"&lt;="&amp;N$17))</f>
        <v>1.32</v>
      </c>
      <c r="O749">
        <f>O$14*(10-lgd*COUNTIF(Defaults!$AI749:$AR749,"&lt;="&amp;O$17))</f>
        <v>1.32</v>
      </c>
      <c r="P749">
        <f>P$14*(10-lgd*COUNTIF(Defaults!$AI749:$AR749,"&lt;="&amp;P$17))</f>
        <v>1.2299999999999998</v>
      </c>
      <c r="Q749">
        <f>Q$14*(10-lgd*COUNTIF(Defaults!$AI749:$AR749,"&lt;="&amp;Q$17))</f>
        <v>1.2299999999999998</v>
      </c>
      <c r="R749">
        <f>R$14*(10-lgd*COUNTIF(Defaults!$AI749:$AR749,"&lt;="&amp;R$17))</f>
        <v>1.2299999999999998</v>
      </c>
      <c r="S749">
        <f>S$14*(10-lgd*COUNTIF(Defaults!$AI749:$AR749,"&lt;="&amp;S$17))</f>
        <v>1.2299999999999998</v>
      </c>
      <c r="T749">
        <f>T$14*(10-lgd*COUNTIF(Defaults!$AI749:$AR749,"&lt;="&amp;T$17))</f>
        <v>1.2299999999999998</v>
      </c>
      <c r="U749">
        <f>U$14*(10-lgd*COUNTIF(Defaults!$AI749:$AR749,"&lt;="&amp;U$17))</f>
        <v>77.14</v>
      </c>
      <c r="W749">
        <f t="shared" si="726"/>
        <v>0.1</v>
      </c>
      <c r="X749">
        <f t="shared" si="727"/>
        <v>0.1</v>
      </c>
      <c r="Y749">
        <f t="shared" si="728"/>
        <v>0.1</v>
      </c>
      <c r="Z749">
        <f t="shared" si="729"/>
        <v>0.1</v>
      </c>
      <c r="AA749">
        <f t="shared" si="730"/>
        <v>0.1</v>
      </c>
      <c r="AB749">
        <f t="shared" si="731"/>
        <v>0.1</v>
      </c>
      <c r="AC749">
        <f t="shared" si="732"/>
        <v>0.1</v>
      </c>
      <c r="AD749">
        <f t="shared" si="733"/>
        <v>0.1</v>
      </c>
      <c r="AE749">
        <f t="shared" si="734"/>
        <v>0.1</v>
      </c>
      <c r="AF749">
        <f t="shared" si="735"/>
        <v>0.1</v>
      </c>
      <c r="AG749">
        <f t="shared" si="736"/>
        <v>0.1</v>
      </c>
      <c r="AH749">
        <f t="shared" si="737"/>
        <v>0.1</v>
      </c>
      <c r="AI749">
        <f t="shared" si="738"/>
        <v>0.1</v>
      </c>
      <c r="AJ749">
        <f t="shared" si="739"/>
        <v>0.1</v>
      </c>
      <c r="AK749">
        <f t="shared" si="740"/>
        <v>0.1</v>
      </c>
      <c r="AL749">
        <f t="shared" si="741"/>
        <v>0.1</v>
      </c>
      <c r="AM749">
        <f t="shared" si="742"/>
        <v>0.1</v>
      </c>
      <c r="AN749">
        <f t="shared" si="743"/>
        <v>0.1</v>
      </c>
      <c r="AO749">
        <f t="shared" si="744"/>
        <v>0.1</v>
      </c>
      <c r="AP749">
        <f t="shared" si="745"/>
        <v>20.100000000000001</v>
      </c>
      <c r="AR749">
        <f t="shared" si="746"/>
        <v>0.1</v>
      </c>
      <c r="AS749">
        <f t="shared" si="747"/>
        <v>0.1</v>
      </c>
      <c r="AT749">
        <f t="shared" si="748"/>
        <v>0.1</v>
      </c>
      <c r="AU749">
        <f t="shared" si="749"/>
        <v>0.1</v>
      </c>
      <c r="AV749">
        <f t="shared" si="750"/>
        <v>0.1</v>
      </c>
      <c r="AW749">
        <f t="shared" si="751"/>
        <v>0.1</v>
      </c>
      <c r="AX749">
        <f t="shared" si="752"/>
        <v>0.1</v>
      </c>
      <c r="AY749">
        <f t="shared" si="753"/>
        <v>0.1</v>
      </c>
      <c r="AZ749">
        <f t="shared" si="754"/>
        <v>0.1</v>
      </c>
      <c r="BA749">
        <f t="shared" si="755"/>
        <v>0.1</v>
      </c>
      <c r="BB749">
        <f t="shared" si="756"/>
        <v>0.1</v>
      </c>
      <c r="BC749">
        <f t="shared" si="757"/>
        <v>0.1</v>
      </c>
      <c r="BD749">
        <f t="shared" si="758"/>
        <v>0.1</v>
      </c>
      <c r="BE749">
        <f t="shared" si="759"/>
        <v>0.1</v>
      </c>
      <c r="BF749">
        <f t="shared" si="760"/>
        <v>0.1</v>
      </c>
      <c r="BG749">
        <f t="shared" si="761"/>
        <v>0.1</v>
      </c>
      <c r="BH749">
        <f t="shared" si="762"/>
        <v>0.1</v>
      </c>
      <c r="BI749">
        <f t="shared" si="763"/>
        <v>0.1</v>
      </c>
      <c r="BJ749">
        <f t="shared" si="764"/>
        <v>0.1</v>
      </c>
      <c r="BK749">
        <f t="shared" si="765"/>
        <v>10.1</v>
      </c>
      <c r="BM749">
        <f t="shared" si="766"/>
        <v>1.2999999999999998</v>
      </c>
      <c r="BN749">
        <f t="shared" si="767"/>
        <v>1.2099999999999997</v>
      </c>
      <c r="BO749">
        <f t="shared" si="768"/>
        <v>1.1199999999999999</v>
      </c>
      <c r="BP749">
        <f t="shared" si="769"/>
        <v>1.1199999999999999</v>
      </c>
      <c r="BQ749">
        <f t="shared" si="770"/>
        <v>1.1199999999999999</v>
      </c>
      <c r="BR749">
        <f t="shared" si="771"/>
        <v>1.1199999999999999</v>
      </c>
      <c r="BS749">
        <f t="shared" si="772"/>
        <v>1.1199999999999999</v>
      </c>
      <c r="BT749">
        <f t="shared" si="773"/>
        <v>1.1199999999999999</v>
      </c>
      <c r="BU749">
        <f t="shared" si="774"/>
        <v>1.1199999999999999</v>
      </c>
      <c r="BV749">
        <f t="shared" si="775"/>
        <v>1.1199999999999999</v>
      </c>
      <c r="BW749">
        <f t="shared" si="776"/>
        <v>1.1199999999999999</v>
      </c>
      <c r="BX749">
        <f t="shared" si="777"/>
        <v>1.1199999999999999</v>
      </c>
      <c r="BY749">
        <f t="shared" si="778"/>
        <v>1.1199999999999999</v>
      </c>
      <c r="BZ749">
        <f t="shared" si="779"/>
        <v>1.1199999999999999</v>
      </c>
      <c r="CA749">
        <f t="shared" si="780"/>
        <v>1.0299999999999996</v>
      </c>
      <c r="CB749">
        <f t="shared" si="781"/>
        <v>1.0299999999999996</v>
      </c>
      <c r="CC749">
        <f t="shared" si="782"/>
        <v>1.0299999999999996</v>
      </c>
      <c r="CD749">
        <f t="shared" si="783"/>
        <v>1.0299999999999996</v>
      </c>
      <c r="CE749">
        <f t="shared" si="784"/>
        <v>1.0299999999999996</v>
      </c>
      <c r="CF749">
        <f t="shared" si="785"/>
        <v>46.94</v>
      </c>
      <c r="CH749">
        <f t="shared" si="786"/>
        <v>102.04</v>
      </c>
      <c r="CI749">
        <f t="shared" si="787"/>
        <v>22.000000000000004</v>
      </c>
      <c r="CJ749">
        <f t="shared" si="788"/>
        <v>12</v>
      </c>
      <c r="CK749">
        <f t="shared" si="789"/>
        <v>68.039999999999992</v>
      </c>
      <c r="CL749">
        <f t="shared" si="790"/>
        <v>0</v>
      </c>
      <c r="CM749">
        <f t="shared" si="791"/>
        <v>0</v>
      </c>
    </row>
    <row r="750" spans="1:91" x14ac:dyDescent="0.2">
      <c r="A750">
        <v>733</v>
      </c>
      <c r="B750">
        <f>B$14*(10-lgd*COUNTIF(Defaults!$AI750:$AR750,"&lt;="&amp;B$17))</f>
        <v>1.5</v>
      </c>
      <c r="C750">
        <f>C$14*(10-lgd*COUNTIF(Defaults!$AI750:$AR750,"&lt;="&amp;C$17))</f>
        <v>1.5</v>
      </c>
      <c r="D750">
        <f>D$14*(10-lgd*COUNTIF(Defaults!$AI750:$AR750,"&lt;="&amp;D$17))</f>
        <v>1.5</v>
      </c>
      <c r="E750">
        <f>E$14*(10-lgd*COUNTIF(Defaults!$AI750:$AR750,"&lt;="&amp;E$17))</f>
        <v>1.5</v>
      </c>
      <c r="F750">
        <f>F$14*(10-lgd*COUNTIF(Defaults!$AI750:$AR750,"&lt;="&amp;F$17))</f>
        <v>1.5</v>
      </c>
      <c r="G750">
        <f>G$14*(10-lgd*COUNTIF(Defaults!$AI750:$AR750,"&lt;="&amp;G$17))</f>
        <v>1.5</v>
      </c>
      <c r="H750">
        <f>H$14*(10-lgd*COUNTIF(Defaults!$AI750:$AR750,"&lt;="&amp;H$17))</f>
        <v>1.5</v>
      </c>
      <c r="I750">
        <f>I$14*(10-lgd*COUNTIF(Defaults!$AI750:$AR750,"&lt;="&amp;I$17))</f>
        <v>1.5</v>
      </c>
      <c r="J750">
        <f>J$14*(10-lgd*COUNTIF(Defaults!$AI750:$AR750,"&lt;="&amp;J$17))</f>
        <v>1.5</v>
      </c>
      <c r="K750">
        <f>K$14*(10-lgd*COUNTIF(Defaults!$AI750:$AR750,"&lt;="&amp;K$17))</f>
        <v>1.5</v>
      </c>
      <c r="L750">
        <f>L$14*(10-lgd*COUNTIF(Defaults!$AI750:$AR750,"&lt;="&amp;L$17))</f>
        <v>1.5</v>
      </c>
      <c r="M750">
        <f>M$14*(10-lgd*COUNTIF(Defaults!$AI750:$AR750,"&lt;="&amp;M$17))</f>
        <v>1.5</v>
      </c>
      <c r="N750">
        <f>N$14*(10-lgd*COUNTIF(Defaults!$AI750:$AR750,"&lt;="&amp;N$17))</f>
        <v>1.5</v>
      </c>
      <c r="O750">
        <f>O$14*(10-lgd*COUNTIF(Defaults!$AI750:$AR750,"&lt;="&amp;O$17))</f>
        <v>1.5</v>
      </c>
      <c r="P750">
        <f>P$14*(10-lgd*COUNTIF(Defaults!$AI750:$AR750,"&lt;="&amp;P$17))</f>
        <v>1.5</v>
      </c>
      <c r="Q750">
        <f>Q$14*(10-lgd*COUNTIF(Defaults!$AI750:$AR750,"&lt;="&amp;Q$17))</f>
        <v>1.5</v>
      </c>
      <c r="R750">
        <f>R$14*(10-lgd*COUNTIF(Defaults!$AI750:$AR750,"&lt;="&amp;R$17))</f>
        <v>1.5</v>
      </c>
      <c r="S750">
        <f>S$14*(10-lgd*COUNTIF(Defaults!$AI750:$AR750,"&lt;="&amp;S$17))</f>
        <v>1.5</v>
      </c>
      <c r="T750">
        <f>T$14*(10-lgd*COUNTIF(Defaults!$AI750:$AR750,"&lt;="&amp;T$17))</f>
        <v>1.5</v>
      </c>
      <c r="U750">
        <f>U$14*(10-lgd*COUNTIF(Defaults!$AI750:$AR750,"&lt;="&amp;U$17))</f>
        <v>101.5</v>
      </c>
      <c r="W750">
        <f t="shared" si="726"/>
        <v>0.1</v>
      </c>
      <c r="X750">
        <f t="shared" si="727"/>
        <v>0.1</v>
      </c>
      <c r="Y750">
        <f t="shared" si="728"/>
        <v>0.1</v>
      </c>
      <c r="Z750">
        <f t="shared" si="729"/>
        <v>0.1</v>
      </c>
      <c r="AA750">
        <f t="shared" si="730"/>
        <v>0.1</v>
      </c>
      <c r="AB750">
        <f t="shared" si="731"/>
        <v>0.1</v>
      </c>
      <c r="AC750">
        <f t="shared" si="732"/>
        <v>0.1</v>
      </c>
      <c r="AD750">
        <f t="shared" si="733"/>
        <v>0.1</v>
      </c>
      <c r="AE750">
        <f t="shared" si="734"/>
        <v>0.1</v>
      </c>
      <c r="AF750">
        <f t="shared" si="735"/>
        <v>0.1</v>
      </c>
      <c r="AG750">
        <f t="shared" si="736"/>
        <v>0.1</v>
      </c>
      <c r="AH750">
        <f t="shared" si="737"/>
        <v>0.1</v>
      </c>
      <c r="AI750">
        <f t="shared" si="738"/>
        <v>0.1</v>
      </c>
      <c r="AJ750">
        <f t="shared" si="739"/>
        <v>0.1</v>
      </c>
      <c r="AK750">
        <f t="shared" si="740"/>
        <v>0.1</v>
      </c>
      <c r="AL750">
        <f t="shared" si="741"/>
        <v>0.1</v>
      </c>
      <c r="AM750">
        <f t="shared" si="742"/>
        <v>0.1</v>
      </c>
      <c r="AN750">
        <f t="shared" si="743"/>
        <v>0.1</v>
      </c>
      <c r="AO750">
        <f t="shared" si="744"/>
        <v>0.1</v>
      </c>
      <c r="AP750">
        <f t="shared" si="745"/>
        <v>20.100000000000001</v>
      </c>
      <c r="AR750">
        <f t="shared" si="746"/>
        <v>0.1</v>
      </c>
      <c r="AS750">
        <f t="shared" si="747"/>
        <v>0.1</v>
      </c>
      <c r="AT750">
        <f t="shared" si="748"/>
        <v>0.1</v>
      </c>
      <c r="AU750">
        <f t="shared" si="749"/>
        <v>0.1</v>
      </c>
      <c r="AV750">
        <f t="shared" si="750"/>
        <v>0.1</v>
      </c>
      <c r="AW750">
        <f t="shared" si="751"/>
        <v>0.1</v>
      </c>
      <c r="AX750">
        <f t="shared" si="752"/>
        <v>0.1</v>
      </c>
      <c r="AY750">
        <f t="shared" si="753"/>
        <v>0.1</v>
      </c>
      <c r="AZ750">
        <f t="shared" si="754"/>
        <v>0.1</v>
      </c>
      <c r="BA750">
        <f t="shared" si="755"/>
        <v>0.1</v>
      </c>
      <c r="BB750">
        <f t="shared" si="756"/>
        <v>0.1</v>
      </c>
      <c r="BC750">
        <f t="shared" si="757"/>
        <v>0.1</v>
      </c>
      <c r="BD750">
        <f t="shared" si="758"/>
        <v>0.1</v>
      </c>
      <c r="BE750">
        <f t="shared" si="759"/>
        <v>0.1</v>
      </c>
      <c r="BF750">
        <f t="shared" si="760"/>
        <v>0.1</v>
      </c>
      <c r="BG750">
        <f t="shared" si="761"/>
        <v>0.1</v>
      </c>
      <c r="BH750">
        <f t="shared" si="762"/>
        <v>0.1</v>
      </c>
      <c r="BI750">
        <f t="shared" si="763"/>
        <v>0.1</v>
      </c>
      <c r="BJ750">
        <f t="shared" si="764"/>
        <v>0.1</v>
      </c>
      <c r="BK750">
        <f t="shared" si="765"/>
        <v>10.1</v>
      </c>
      <c r="BM750">
        <f t="shared" si="766"/>
        <v>1.2999999999999998</v>
      </c>
      <c r="BN750">
        <f t="shared" si="767"/>
        <v>1.2999999999999998</v>
      </c>
      <c r="BO750">
        <f t="shared" si="768"/>
        <v>1.2999999999999998</v>
      </c>
      <c r="BP750">
        <f t="shared" si="769"/>
        <v>1.2999999999999998</v>
      </c>
      <c r="BQ750">
        <f t="shared" si="770"/>
        <v>1.2999999999999998</v>
      </c>
      <c r="BR750">
        <f t="shared" si="771"/>
        <v>1.2999999999999998</v>
      </c>
      <c r="BS750">
        <f t="shared" si="772"/>
        <v>1.2999999999999998</v>
      </c>
      <c r="BT750">
        <f t="shared" si="773"/>
        <v>1.2999999999999998</v>
      </c>
      <c r="BU750">
        <f t="shared" si="774"/>
        <v>1.2999999999999998</v>
      </c>
      <c r="BV750">
        <f t="shared" si="775"/>
        <v>1.2999999999999998</v>
      </c>
      <c r="BW750">
        <f t="shared" si="776"/>
        <v>1.2999999999999998</v>
      </c>
      <c r="BX750">
        <f t="shared" si="777"/>
        <v>1.2999999999999998</v>
      </c>
      <c r="BY750">
        <f t="shared" si="778"/>
        <v>1.2999999999999998</v>
      </c>
      <c r="BZ750">
        <f t="shared" si="779"/>
        <v>1.2999999999999998</v>
      </c>
      <c r="CA750">
        <f t="shared" si="780"/>
        <v>1.2999999999999998</v>
      </c>
      <c r="CB750">
        <f t="shared" si="781"/>
        <v>1.2999999999999998</v>
      </c>
      <c r="CC750">
        <f t="shared" si="782"/>
        <v>1.2999999999999998</v>
      </c>
      <c r="CD750">
        <f t="shared" si="783"/>
        <v>1.2999999999999998</v>
      </c>
      <c r="CE750">
        <f t="shared" si="784"/>
        <v>1.2999999999999998</v>
      </c>
      <c r="CF750">
        <f t="shared" si="785"/>
        <v>71.300000000000011</v>
      </c>
      <c r="CH750">
        <f t="shared" si="786"/>
        <v>130</v>
      </c>
      <c r="CI750">
        <f t="shared" si="787"/>
        <v>22.000000000000004</v>
      </c>
      <c r="CJ750">
        <f t="shared" si="788"/>
        <v>12</v>
      </c>
      <c r="CK750">
        <f t="shared" si="789"/>
        <v>96.000000000000014</v>
      </c>
      <c r="CL750">
        <f t="shared" si="790"/>
        <v>0</v>
      </c>
      <c r="CM750">
        <f t="shared" si="791"/>
        <v>0</v>
      </c>
    </row>
    <row r="751" spans="1:91" x14ac:dyDescent="0.2">
      <c r="A751">
        <v>734</v>
      </c>
      <c r="B751">
        <f>B$14*(10-lgd*COUNTIF(Defaults!$AI751:$AR751,"&lt;="&amp;B$17))</f>
        <v>1.5</v>
      </c>
      <c r="C751">
        <f>C$14*(10-lgd*COUNTIF(Defaults!$AI751:$AR751,"&lt;="&amp;C$17))</f>
        <v>1.5</v>
      </c>
      <c r="D751">
        <f>D$14*(10-lgd*COUNTIF(Defaults!$AI751:$AR751,"&lt;="&amp;D$17))</f>
        <v>1.5</v>
      </c>
      <c r="E751">
        <f>E$14*(10-lgd*COUNTIF(Defaults!$AI751:$AR751,"&lt;="&amp;E$17))</f>
        <v>1.5</v>
      </c>
      <c r="F751">
        <f>F$14*(10-lgd*COUNTIF(Defaults!$AI751:$AR751,"&lt;="&amp;F$17))</f>
        <v>1.5</v>
      </c>
      <c r="G751">
        <f>G$14*(10-lgd*COUNTIF(Defaults!$AI751:$AR751,"&lt;="&amp;G$17))</f>
        <v>1.5</v>
      </c>
      <c r="H751">
        <f>H$14*(10-lgd*COUNTIF(Defaults!$AI751:$AR751,"&lt;="&amp;H$17))</f>
        <v>1.5</v>
      </c>
      <c r="I751">
        <f>I$14*(10-lgd*COUNTIF(Defaults!$AI751:$AR751,"&lt;="&amp;I$17))</f>
        <v>1.5</v>
      </c>
      <c r="J751">
        <f>J$14*(10-lgd*COUNTIF(Defaults!$AI751:$AR751,"&lt;="&amp;J$17))</f>
        <v>1.5</v>
      </c>
      <c r="K751">
        <f>K$14*(10-lgd*COUNTIF(Defaults!$AI751:$AR751,"&lt;="&amp;K$17))</f>
        <v>1.5</v>
      </c>
      <c r="L751">
        <f>L$14*(10-lgd*COUNTIF(Defaults!$AI751:$AR751,"&lt;="&amp;L$17))</f>
        <v>1.5</v>
      </c>
      <c r="M751">
        <f>M$14*(10-lgd*COUNTIF(Defaults!$AI751:$AR751,"&lt;="&amp;M$17))</f>
        <v>1.5</v>
      </c>
      <c r="N751">
        <f>N$14*(10-lgd*COUNTIF(Defaults!$AI751:$AR751,"&lt;="&amp;N$17))</f>
        <v>1.5</v>
      </c>
      <c r="O751">
        <f>O$14*(10-lgd*COUNTIF(Defaults!$AI751:$AR751,"&lt;="&amp;O$17))</f>
        <v>1.5</v>
      </c>
      <c r="P751">
        <f>P$14*(10-lgd*COUNTIF(Defaults!$AI751:$AR751,"&lt;="&amp;P$17))</f>
        <v>1.5</v>
      </c>
      <c r="Q751">
        <f>Q$14*(10-lgd*COUNTIF(Defaults!$AI751:$AR751,"&lt;="&amp;Q$17))</f>
        <v>1.5</v>
      </c>
      <c r="R751">
        <f>R$14*(10-lgd*COUNTIF(Defaults!$AI751:$AR751,"&lt;="&amp;R$17))</f>
        <v>1.5</v>
      </c>
      <c r="S751">
        <f>S$14*(10-lgd*COUNTIF(Defaults!$AI751:$AR751,"&lt;="&amp;S$17))</f>
        <v>1.5</v>
      </c>
      <c r="T751">
        <f>T$14*(10-lgd*COUNTIF(Defaults!$AI751:$AR751,"&lt;="&amp;T$17))</f>
        <v>1.5</v>
      </c>
      <c r="U751">
        <f>U$14*(10-lgd*COUNTIF(Defaults!$AI751:$AR751,"&lt;="&amp;U$17))</f>
        <v>101.5</v>
      </c>
      <c r="W751">
        <f t="shared" si="726"/>
        <v>0.1</v>
      </c>
      <c r="X751">
        <f t="shared" si="727"/>
        <v>0.1</v>
      </c>
      <c r="Y751">
        <f t="shared" si="728"/>
        <v>0.1</v>
      </c>
      <c r="Z751">
        <f t="shared" si="729"/>
        <v>0.1</v>
      </c>
      <c r="AA751">
        <f t="shared" si="730"/>
        <v>0.1</v>
      </c>
      <c r="AB751">
        <f t="shared" si="731"/>
        <v>0.1</v>
      </c>
      <c r="AC751">
        <f t="shared" si="732"/>
        <v>0.1</v>
      </c>
      <c r="AD751">
        <f t="shared" si="733"/>
        <v>0.1</v>
      </c>
      <c r="AE751">
        <f t="shared" si="734"/>
        <v>0.1</v>
      </c>
      <c r="AF751">
        <f t="shared" si="735"/>
        <v>0.1</v>
      </c>
      <c r="AG751">
        <f t="shared" si="736"/>
        <v>0.1</v>
      </c>
      <c r="AH751">
        <f t="shared" si="737"/>
        <v>0.1</v>
      </c>
      <c r="AI751">
        <f t="shared" si="738"/>
        <v>0.1</v>
      </c>
      <c r="AJ751">
        <f t="shared" si="739"/>
        <v>0.1</v>
      </c>
      <c r="AK751">
        <f t="shared" si="740"/>
        <v>0.1</v>
      </c>
      <c r="AL751">
        <f t="shared" si="741"/>
        <v>0.1</v>
      </c>
      <c r="AM751">
        <f t="shared" si="742"/>
        <v>0.1</v>
      </c>
      <c r="AN751">
        <f t="shared" si="743"/>
        <v>0.1</v>
      </c>
      <c r="AO751">
        <f t="shared" si="744"/>
        <v>0.1</v>
      </c>
      <c r="AP751">
        <f t="shared" si="745"/>
        <v>20.100000000000001</v>
      </c>
      <c r="AR751">
        <f t="shared" si="746"/>
        <v>0.1</v>
      </c>
      <c r="AS751">
        <f t="shared" si="747"/>
        <v>0.1</v>
      </c>
      <c r="AT751">
        <f t="shared" si="748"/>
        <v>0.1</v>
      </c>
      <c r="AU751">
        <f t="shared" si="749"/>
        <v>0.1</v>
      </c>
      <c r="AV751">
        <f t="shared" si="750"/>
        <v>0.1</v>
      </c>
      <c r="AW751">
        <f t="shared" si="751"/>
        <v>0.1</v>
      </c>
      <c r="AX751">
        <f t="shared" si="752"/>
        <v>0.1</v>
      </c>
      <c r="AY751">
        <f t="shared" si="753"/>
        <v>0.1</v>
      </c>
      <c r="AZ751">
        <f t="shared" si="754"/>
        <v>0.1</v>
      </c>
      <c r="BA751">
        <f t="shared" si="755"/>
        <v>0.1</v>
      </c>
      <c r="BB751">
        <f t="shared" si="756"/>
        <v>0.1</v>
      </c>
      <c r="BC751">
        <f t="shared" si="757"/>
        <v>0.1</v>
      </c>
      <c r="BD751">
        <f t="shared" si="758"/>
        <v>0.1</v>
      </c>
      <c r="BE751">
        <f t="shared" si="759"/>
        <v>0.1</v>
      </c>
      <c r="BF751">
        <f t="shared" si="760"/>
        <v>0.1</v>
      </c>
      <c r="BG751">
        <f t="shared" si="761"/>
        <v>0.1</v>
      </c>
      <c r="BH751">
        <f t="shared" si="762"/>
        <v>0.1</v>
      </c>
      <c r="BI751">
        <f t="shared" si="763"/>
        <v>0.1</v>
      </c>
      <c r="BJ751">
        <f t="shared" si="764"/>
        <v>0.1</v>
      </c>
      <c r="BK751">
        <f t="shared" si="765"/>
        <v>10.1</v>
      </c>
      <c r="BM751">
        <f t="shared" si="766"/>
        <v>1.2999999999999998</v>
      </c>
      <c r="BN751">
        <f t="shared" si="767"/>
        <v>1.2999999999999998</v>
      </c>
      <c r="BO751">
        <f t="shared" si="768"/>
        <v>1.2999999999999998</v>
      </c>
      <c r="BP751">
        <f t="shared" si="769"/>
        <v>1.2999999999999998</v>
      </c>
      <c r="BQ751">
        <f t="shared" si="770"/>
        <v>1.2999999999999998</v>
      </c>
      <c r="BR751">
        <f t="shared" si="771"/>
        <v>1.2999999999999998</v>
      </c>
      <c r="BS751">
        <f t="shared" si="772"/>
        <v>1.2999999999999998</v>
      </c>
      <c r="BT751">
        <f t="shared" si="773"/>
        <v>1.2999999999999998</v>
      </c>
      <c r="BU751">
        <f t="shared" si="774"/>
        <v>1.2999999999999998</v>
      </c>
      <c r="BV751">
        <f t="shared" si="775"/>
        <v>1.2999999999999998</v>
      </c>
      <c r="BW751">
        <f t="shared" si="776"/>
        <v>1.2999999999999998</v>
      </c>
      <c r="BX751">
        <f t="shared" si="777"/>
        <v>1.2999999999999998</v>
      </c>
      <c r="BY751">
        <f t="shared" si="778"/>
        <v>1.2999999999999998</v>
      </c>
      <c r="BZ751">
        <f t="shared" si="779"/>
        <v>1.2999999999999998</v>
      </c>
      <c r="CA751">
        <f t="shared" si="780"/>
        <v>1.2999999999999998</v>
      </c>
      <c r="CB751">
        <f t="shared" si="781"/>
        <v>1.2999999999999998</v>
      </c>
      <c r="CC751">
        <f t="shared" si="782"/>
        <v>1.2999999999999998</v>
      </c>
      <c r="CD751">
        <f t="shared" si="783"/>
        <v>1.2999999999999998</v>
      </c>
      <c r="CE751">
        <f t="shared" si="784"/>
        <v>1.2999999999999998</v>
      </c>
      <c r="CF751">
        <f t="shared" si="785"/>
        <v>71.300000000000011</v>
      </c>
      <c r="CH751">
        <f t="shared" si="786"/>
        <v>130</v>
      </c>
      <c r="CI751">
        <f t="shared" si="787"/>
        <v>22.000000000000004</v>
      </c>
      <c r="CJ751">
        <f t="shared" si="788"/>
        <v>12</v>
      </c>
      <c r="CK751">
        <f t="shared" si="789"/>
        <v>96.000000000000014</v>
      </c>
      <c r="CL751">
        <f t="shared" si="790"/>
        <v>0</v>
      </c>
      <c r="CM751">
        <f t="shared" si="791"/>
        <v>0</v>
      </c>
    </row>
    <row r="752" spans="1:91" x14ac:dyDescent="0.2">
      <c r="A752">
        <v>735</v>
      </c>
      <c r="B752">
        <f>B$14*(10-lgd*COUNTIF(Defaults!$AI752:$AR752,"&lt;="&amp;B$17))</f>
        <v>1.5</v>
      </c>
      <c r="C752">
        <f>C$14*(10-lgd*COUNTIF(Defaults!$AI752:$AR752,"&lt;="&amp;C$17))</f>
        <v>1.5</v>
      </c>
      <c r="D752">
        <f>D$14*(10-lgd*COUNTIF(Defaults!$AI752:$AR752,"&lt;="&amp;D$17))</f>
        <v>1.5</v>
      </c>
      <c r="E752">
        <f>E$14*(10-lgd*COUNTIF(Defaults!$AI752:$AR752,"&lt;="&amp;E$17))</f>
        <v>1.5</v>
      </c>
      <c r="F752">
        <f>F$14*(10-lgd*COUNTIF(Defaults!$AI752:$AR752,"&lt;="&amp;F$17))</f>
        <v>1.5</v>
      </c>
      <c r="G752">
        <f>G$14*(10-lgd*COUNTIF(Defaults!$AI752:$AR752,"&lt;="&amp;G$17))</f>
        <v>1.5</v>
      </c>
      <c r="H752">
        <f>H$14*(10-lgd*COUNTIF(Defaults!$AI752:$AR752,"&lt;="&amp;H$17))</f>
        <v>1.5</v>
      </c>
      <c r="I752">
        <f>I$14*(10-lgd*COUNTIF(Defaults!$AI752:$AR752,"&lt;="&amp;I$17))</f>
        <v>1.5</v>
      </c>
      <c r="J752">
        <f>J$14*(10-lgd*COUNTIF(Defaults!$AI752:$AR752,"&lt;="&amp;J$17))</f>
        <v>1.41</v>
      </c>
      <c r="K752">
        <f>K$14*(10-lgd*COUNTIF(Defaults!$AI752:$AR752,"&lt;="&amp;K$17))</f>
        <v>1.41</v>
      </c>
      <c r="L752">
        <f>L$14*(10-lgd*COUNTIF(Defaults!$AI752:$AR752,"&lt;="&amp;L$17))</f>
        <v>1.32</v>
      </c>
      <c r="M752">
        <f>M$14*(10-lgd*COUNTIF(Defaults!$AI752:$AR752,"&lt;="&amp;M$17))</f>
        <v>1.32</v>
      </c>
      <c r="N752">
        <f>N$14*(10-lgd*COUNTIF(Defaults!$AI752:$AR752,"&lt;="&amp;N$17))</f>
        <v>1.32</v>
      </c>
      <c r="O752">
        <f>O$14*(10-lgd*COUNTIF(Defaults!$AI752:$AR752,"&lt;="&amp;O$17))</f>
        <v>1.32</v>
      </c>
      <c r="P752">
        <f>P$14*(10-lgd*COUNTIF(Defaults!$AI752:$AR752,"&lt;="&amp;P$17))</f>
        <v>1.32</v>
      </c>
      <c r="Q752">
        <f>Q$14*(10-lgd*COUNTIF(Defaults!$AI752:$AR752,"&lt;="&amp;Q$17))</f>
        <v>1.32</v>
      </c>
      <c r="R752">
        <f>R$14*(10-lgd*COUNTIF(Defaults!$AI752:$AR752,"&lt;="&amp;R$17))</f>
        <v>1.32</v>
      </c>
      <c r="S752">
        <f>S$14*(10-lgd*COUNTIF(Defaults!$AI752:$AR752,"&lt;="&amp;S$17))</f>
        <v>1.32</v>
      </c>
      <c r="T752">
        <f>T$14*(10-lgd*COUNTIF(Defaults!$AI752:$AR752,"&lt;="&amp;T$17))</f>
        <v>1.32</v>
      </c>
      <c r="U752">
        <f>U$14*(10-lgd*COUNTIF(Defaults!$AI752:$AR752,"&lt;="&amp;U$17))</f>
        <v>89.320000000000007</v>
      </c>
      <c r="W752">
        <f t="shared" si="726"/>
        <v>0.1</v>
      </c>
      <c r="X752">
        <f t="shared" si="727"/>
        <v>0.1</v>
      </c>
      <c r="Y752">
        <f t="shared" si="728"/>
        <v>0.1</v>
      </c>
      <c r="Z752">
        <f t="shared" si="729"/>
        <v>0.1</v>
      </c>
      <c r="AA752">
        <f t="shared" si="730"/>
        <v>0.1</v>
      </c>
      <c r="AB752">
        <f t="shared" si="731"/>
        <v>0.1</v>
      </c>
      <c r="AC752">
        <f t="shared" si="732"/>
        <v>0.1</v>
      </c>
      <c r="AD752">
        <f t="shared" si="733"/>
        <v>0.1</v>
      </c>
      <c r="AE752">
        <f t="shared" si="734"/>
        <v>0.1</v>
      </c>
      <c r="AF752">
        <f t="shared" si="735"/>
        <v>0.1</v>
      </c>
      <c r="AG752">
        <f t="shared" si="736"/>
        <v>0.1</v>
      </c>
      <c r="AH752">
        <f t="shared" si="737"/>
        <v>0.1</v>
      </c>
      <c r="AI752">
        <f t="shared" si="738"/>
        <v>0.1</v>
      </c>
      <c r="AJ752">
        <f t="shared" si="739"/>
        <v>0.1</v>
      </c>
      <c r="AK752">
        <f t="shared" si="740"/>
        <v>0.1</v>
      </c>
      <c r="AL752">
        <f t="shared" si="741"/>
        <v>0.1</v>
      </c>
      <c r="AM752">
        <f t="shared" si="742"/>
        <v>0.1</v>
      </c>
      <c r="AN752">
        <f t="shared" si="743"/>
        <v>0.1</v>
      </c>
      <c r="AO752">
        <f t="shared" si="744"/>
        <v>0.1</v>
      </c>
      <c r="AP752">
        <f t="shared" si="745"/>
        <v>20.100000000000001</v>
      </c>
      <c r="AR752">
        <f t="shared" si="746"/>
        <v>0.1</v>
      </c>
      <c r="AS752">
        <f t="shared" si="747"/>
        <v>0.1</v>
      </c>
      <c r="AT752">
        <f t="shared" si="748"/>
        <v>0.1</v>
      </c>
      <c r="AU752">
        <f t="shared" si="749"/>
        <v>0.1</v>
      </c>
      <c r="AV752">
        <f t="shared" si="750"/>
        <v>0.1</v>
      </c>
      <c r="AW752">
        <f t="shared" si="751"/>
        <v>0.1</v>
      </c>
      <c r="AX752">
        <f t="shared" si="752"/>
        <v>0.1</v>
      </c>
      <c r="AY752">
        <f t="shared" si="753"/>
        <v>0.1</v>
      </c>
      <c r="AZ752">
        <f t="shared" si="754"/>
        <v>0.1</v>
      </c>
      <c r="BA752">
        <f t="shared" si="755"/>
        <v>0.1</v>
      </c>
      <c r="BB752">
        <f t="shared" si="756"/>
        <v>0.1</v>
      </c>
      <c r="BC752">
        <f t="shared" si="757"/>
        <v>0.1</v>
      </c>
      <c r="BD752">
        <f t="shared" si="758"/>
        <v>0.1</v>
      </c>
      <c r="BE752">
        <f t="shared" si="759"/>
        <v>0.1</v>
      </c>
      <c r="BF752">
        <f t="shared" si="760"/>
        <v>0.1</v>
      </c>
      <c r="BG752">
        <f t="shared" si="761"/>
        <v>0.1</v>
      </c>
      <c r="BH752">
        <f t="shared" si="762"/>
        <v>0.1</v>
      </c>
      <c r="BI752">
        <f t="shared" si="763"/>
        <v>0.1</v>
      </c>
      <c r="BJ752">
        <f t="shared" si="764"/>
        <v>0.1</v>
      </c>
      <c r="BK752">
        <f t="shared" si="765"/>
        <v>10.1</v>
      </c>
      <c r="BM752">
        <f t="shared" si="766"/>
        <v>1.2999999999999998</v>
      </c>
      <c r="BN752">
        <f t="shared" si="767"/>
        <v>1.2999999999999998</v>
      </c>
      <c r="BO752">
        <f t="shared" si="768"/>
        <v>1.2999999999999998</v>
      </c>
      <c r="BP752">
        <f t="shared" si="769"/>
        <v>1.2999999999999998</v>
      </c>
      <c r="BQ752">
        <f t="shared" si="770"/>
        <v>1.2999999999999998</v>
      </c>
      <c r="BR752">
        <f t="shared" si="771"/>
        <v>1.2999999999999998</v>
      </c>
      <c r="BS752">
        <f t="shared" si="772"/>
        <v>1.2999999999999998</v>
      </c>
      <c r="BT752">
        <f t="shared" si="773"/>
        <v>1.2999999999999998</v>
      </c>
      <c r="BU752">
        <f t="shared" si="774"/>
        <v>1.2099999999999997</v>
      </c>
      <c r="BV752">
        <f t="shared" si="775"/>
        <v>1.2099999999999997</v>
      </c>
      <c r="BW752">
        <f t="shared" si="776"/>
        <v>1.1199999999999999</v>
      </c>
      <c r="BX752">
        <f t="shared" si="777"/>
        <v>1.1199999999999999</v>
      </c>
      <c r="BY752">
        <f t="shared" si="778"/>
        <v>1.1199999999999999</v>
      </c>
      <c r="BZ752">
        <f t="shared" si="779"/>
        <v>1.1199999999999999</v>
      </c>
      <c r="CA752">
        <f t="shared" si="780"/>
        <v>1.1199999999999999</v>
      </c>
      <c r="CB752">
        <f t="shared" si="781"/>
        <v>1.1199999999999999</v>
      </c>
      <c r="CC752">
        <f t="shared" si="782"/>
        <v>1.1199999999999999</v>
      </c>
      <c r="CD752">
        <f t="shared" si="783"/>
        <v>1.1199999999999999</v>
      </c>
      <c r="CE752">
        <f t="shared" si="784"/>
        <v>1.1199999999999999</v>
      </c>
      <c r="CF752">
        <f t="shared" si="785"/>
        <v>59.12</v>
      </c>
      <c r="CH752">
        <f t="shared" si="786"/>
        <v>116.02000000000001</v>
      </c>
      <c r="CI752">
        <f t="shared" si="787"/>
        <v>22.000000000000004</v>
      </c>
      <c r="CJ752">
        <f t="shared" si="788"/>
        <v>12</v>
      </c>
      <c r="CK752">
        <f t="shared" si="789"/>
        <v>82.02</v>
      </c>
      <c r="CL752">
        <f t="shared" si="790"/>
        <v>0</v>
      </c>
      <c r="CM752">
        <f t="shared" si="791"/>
        <v>0</v>
      </c>
    </row>
    <row r="753" spans="1:91" x14ac:dyDescent="0.2">
      <c r="A753">
        <v>736</v>
      </c>
      <c r="B753">
        <f>B$14*(10-lgd*COUNTIF(Defaults!$AI753:$AR753,"&lt;="&amp;B$17))</f>
        <v>1.5</v>
      </c>
      <c r="C753">
        <f>C$14*(10-lgd*COUNTIF(Defaults!$AI753:$AR753,"&lt;="&amp;C$17))</f>
        <v>1.5</v>
      </c>
      <c r="D753">
        <f>D$14*(10-lgd*COUNTIF(Defaults!$AI753:$AR753,"&lt;="&amp;D$17))</f>
        <v>1.41</v>
      </c>
      <c r="E753">
        <f>E$14*(10-lgd*COUNTIF(Defaults!$AI753:$AR753,"&lt;="&amp;E$17))</f>
        <v>1.41</v>
      </c>
      <c r="F753">
        <f>F$14*(10-lgd*COUNTIF(Defaults!$AI753:$AR753,"&lt;="&amp;F$17))</f>
        <v>1.41</v>
      </c>
      <c r="G753">
        <f>G$14*(10-lgd*COUNTIF(Defaults!$AI753:$AR753,"&lt;="&amp;G$17))</f>
        <v>1.32</v>
      </c>
      <c r="H753">
        <f>H$14*(10-lgd*COUNTIF(Defaults!$AI753:$AR753,"&lt;="&amp;H$17))</f>
        <v>1.2299999999999998</v>
      </c>
      <c r="I753">
        <f>I$14*(10-lgd*COUNTIF(Defaults!$AI753:$AR753,"&lt;="&amp;I$17))</f>
        <v>1.2299999999999998</v>
      </c>
      <c r="J753">
        <f>J$14*(10-lgd*COUNTIF(Defaults!$AI753:$AR753,"&lt;="&amp;J$17))</f>
        <v>1.2299999999999998</v>
      </c>
      <c r="K753">
        <f>K$14*(10-lgd*COUNTIF(Defaults!$AI753:$AR753,"&lt;="&amp;K$17))</f>
        <v>1.2299999999999998</v>
      </c>
      <c r="L753">
        <f>L$14*(10-lgd*COUNTIF(Defaults!$AI753:$AR753,"&lt;="&amp;L$17))</f>
        <v>1.1399999999999999</v>
      </c>
      <c r="M753">
        <f>M$14*(10-lgd*COUNTIF(Defaults!$AI753:$AR753,"&lt;="&amp;M$17))</f>
        <v>1.1399999999999999</v>
      </c>
      <c r="N753">
        <f>N$14*(10-lgd*COUNTIF(Defaults!$AI753:$AR753,"&lt;="&amp;N$17))</f>
        <v>1.1399999999999999</v>
      </c>
      <c r="O753">
        <f>O$14*(10-lgd*COUNTIF(Defaults!$AI753:$AR753,"&lt;="&amp;O$17))</f>
        <v>1.1399999999999999</v>
      </c>
      <c r="P753">
        <f>P$14*(10-lgd*COUNTIF(Defaults!$AI753:$AR753,"&lt;="&amp;P$17))</f>
        <v>1.05</v>
      </c>
      <c r="Q753">
        <f>Q$14*(10-lgd*COUNTIF(Defaults!$AI753:$AR753,"&lt;="&amp;Q$17))</f>
        <v>1.05</v>
      </c>
      <c r="R753">
        <f>R$14*(10-lgd*COUNTIF(Defaults!$AI753:$AR753,"&lt;="&amp;R$17))</f>
        <v>0.96</v>
      </c>
      <c r="S753">
        <f>S$14*(10-lgd*COUNTIF(Defaults!$AI753:$AR753,"&lt;="&amp;S$17))</f>
        <v>0.96</v>
      </c>
      <c r="T753">
        <f>T$14*(10-lgd*COUNTIF(Defaults!$AI753:$AR753,"&lt;="&amp;T$17))</f>
        <v>0.96</v>
      </c>
      <c r="U753">
        <f>U$14*(10-lgd*COUNTIF(Defaults!$AI753:$AR753,"&lt;="&amp;U$17))</f>
        <v>64.960000000000008</v>
      </c>
      <c r="W753">
        <f t="shared" si="726"/>
        <v>0.1</v>
      </c>
      <c r="X753">
        <f t="shared" si="727"/>
        <v>0.1</v>
      </c>
      <c r="Y753">
        <f t="shared" si="728"/>
        <v>0.1</v>
      </c>
      <c r="Z753">
        <f t="shared" si="729"/>
        <v>0.1</v>
      </c>
      <c r="AA753">
        <f t="shared" si="730"/>
        <v>0.1</v>
      </c>
      <c r="AB753">
        <f t="shared" si="731"/>
        <v>0.1</v>
      </c>
      <c r="AC753">
        <f t="shared" si="732"/>
        <v>0.1</v>
      </c>
      <c r="AD753">
        <f t="shared" si="733"/>
        <v>0.1</v>
      </c>
      <c r="AE753">
        <f t="shared" si="734"/>
        <v>0.1</v>
      </c>
      <c r="AF753">
        <f t="shared" si="735"/>
        <v>0.1</v>
      </c>
      <c r="AG753">
        <f t="shared" si="736"/>
        <v>0.1</v>
      </c>
      <c r="AH753">
        <f t="shared" si="737"/>
        <v>0.1</v>
      </c>
      <c r="AI753">
        <f t="shared" si="738"/>
        <v>0.1</v>
      </c>
      <c r="AJ753">
        <f t="shared" si="739"/>
        <v>0.1</v>
      </c>
      <c r="AK753">
        <f t="shared" si="740"/>
        <v>0.1</v>
      </c>
      <c r="AL753">
        <f t="shared" si="741"/>
        <v>0.1</v>
      </c>
      <c r="AM753">
        <f t="shared" si="742"/>
        <v>0.1</v>
      </c>
      <c r="AN753">
        <f t="shared" si="743"/>
        <v>0.1</v>
      </c>
      <c r="AO753">
        <f t="shared" si="744"/>
        <v>0.1</v>
      </c>
      <c r="AP753">
        <f t="shared" si="745"/>
        <v>20.100000000000001</v>
      </c>
      <c r="AR753">
        <f t="shared" si="746"/>
        <v>0.1</v>
      </c>
      <c r="AS753">
        <f t="shared" si="747"/>
        <v>0.1</v>
      </c>
      <c r="AT753">
        <f t="shared" si="748"/>
        <v>0.1</v>
      </c>
      <c r="AU753">
        <f t="shared" si="749"/>
        <v>0.1</v>
      </c>
      <c r="AV753">
        <f t="shared" si="750"/>
        <v>0.1</v>
      </c>
      <c r="AW753">
        <f t="shared" si="751"/>
        <v>0.1</v>
      </c>
      <c r="AX753">
        <f t="shared" si="752"/>
        <v>0.1</v>
      </c>
      <c r="AY753">
        <f t="shared" si="753"/>
        <v>0.1</v>
      </c>
      <c r="AZ753">
        <f t="shared" si="754"/>
        <v>0.1</v>
      </c>
      <c r="BA753">
        <f t="shared" si="755"/>
        <v>0.1</v>
      </c>
      <c r="BB753">
        <f t="shared" si="756"/>
        <v>0.1</v>
      </c>
      <c r="BC753">
        <f t="shared" si="757"/>
        <v>0.1</v>
      </c>
      <c r="BD753">
        <f t="shared" si="758"/>
        <v>0.1</v>
      </c>
      <c r="BE753">
        <f t="shared" si="759"/>
        <v>0.1</v>
      </c>
      <c r="BF753">
        <f t="shared" si="760"/>
        <v>0.1</v>
      </c>
      <c r="BG753">
        <f t="shared" si="761"/>
        <v>0.1</v>
      </c>
      <c r="BH753">
        <f t="shared" si="762"/>
        <v>0.1</v>
      </c>
      <c r="BI753">
        <f t="shared" si="763"/>
        <v>0.1</v>
      </c>
      <c r="BJ753">
        <f t="shared" si="764"/>
        <v>0.1</v>
      </c>
      <c r="BK753">
        <f t="shared" si="765"/>
        <v>10.1</v>
      </c>
      <c r="BM753">
        <f t="shared" si="766"/>
        <v>1.2999999999999998</v>
      </c>
      <c r="BN753">
        <f t="shared" si="767"/>
        <v>1.2999999999999998</v>
      </c>
      <c r="BO753">
        <f t="shared" si="768"/>
        <v>1.2099999999999997</v>
      </c>
      <c r="BP753">
        <f t="shared" si="769"/>
        <v>1.2099999999999997</v>
      </c>
      <c r="BQ753">
        <f t="shared" si="770"/>
        <v>1.2099999999999997</v>
      </c>
      <c r="BR753">
        <f t="shared" si="771"/>
        <v>1.1199999999999999</v>
      </c>
      <c r="BS753">
        <f t="shared" si="772"/>
        <v>1.0299999999999996</v>
      </c>
      <c r="BT753">
        <f t="shared" si="773"/>
        <v>1.0299999999999996</v>
      </c>
      <c r="BU753">
        <f t="shared" si="774"/>
        <v>1.0299999999999996</v>
      </c>
      <c r="BV753">
        <f t="shared" si="775"/>
        <v>1.0299999999999996</v>
      </c>
      <c r="BW753">
        <f t="shared" si="776"/>
        <v>0.93999999999999984</v>
      </c>
      <c r="BX753">
        <f t="shared" si="777"/>
        <v>0.93999999999999984</v>
      </c>
      <c r="BY753">
        <f t="shared" si="778"/>
        <v>0.93999999999999984</v>
      </c>
      <c r="BZ753">
        <f t="shared" si="779"/>
        <v>0.93999999999999984</v>
      </c>
      <c r="CA753">
        <f t="shared" si="780"/>
        <v>0.85000000000000009</v>
      </c>
      <c r="CB753">
        <f t="shared" si="781"/>
        <v>0.85000000000000009</v>
      </c>
      <c r="CC753">
        <f t="shared" si="782"/>
        <v>0.76</v>
      </c>
      <c r="CD753">
        <f t="shared" si="783"/>
        <v>0.76</v>
      </c>
      <c r="CE753">
        <f t="shared" si="784"/>
        <v>0.76</v>
      </c>
      <c r="CF753">
        <f t="shared" si="785"/>
        <v>34.760000000000005</v>
      </c>
      <c r="CH753">
        <f t="shared" si="786"/>
        <v>87.970000000000013</v>
      </c>
      <c r="CI753">
        <f t="shared" si="787"/>
        <v>22.000000000000004</v>
      </c>
      <c r="CJ753">
        <f t="shared" si="788"/>
        <v>12</v>
      </c>
      <c r="CK753">
        <f t="shared" si="789"/>
        <v>53.970000000000006</v>
      </c>
      <c r="CL753">
        <f t="shared" si="790"/>
        <v>0</v>
      </c>
      <c r="CM753">
        <f t="shared" si="791"/>
        <v>0</v>
      </c>
    </row>
    <row r="754" spans="1:91" x14ac:dyDescent="0.2">
      <c r="A754">
        <v>737</v>
      </c>
      <c r="B754">
        <f>B$14*(10-lgd*COUNTIF(Defaults!$AI754:$AR754,"&lt;="&amp;B$17))</f>
        <v>1.5</v>
      </c>
      <c r="C754">
        <f>C$14*(10-lgd*COUNTIF(Defaults!$AI754:$AR754,"&lt;="&amp;C$17))</f>
        <v>1.5</v>
      </c>
      <c r="D754">
        <f>D$14*(10-lgd*COUNTIF(Defaults!$AI754:$AR754,"&lt;="&amp;D$17))</f>
        <v>1.5</v>
      </c>
      <c r="E754">
        <f>E$14*(10-lgd*COUNTIF(Defaults!$AI754:$AR754,"&lt;="&amp;E$17))</f>
        <v>1.5</v>
      </c>
      <c r="F754">
        <f>F$14*(10-lgd*COUNTIF(Defaults!$AI754:$AR754,"&lt;="&amp;F$17))</f>
        <v>1.5</v>
      </c>
      <c r="G754">
        <f>G$14*(10-lgd*COUNTIF(Defaults!$AI754:$AR754,"&lt;="&amp;G$17))</f>
        <v>1.5</v>
      </c>
      <c r="H754">
        <f>H$14*(10-lgd*COUNTIF(Defaults!$AI754:$AR754,"&lt;="&amp;H$17))</f>
        <v>1.5</v>
      </c>
      <c r="I754">
        <f>I$14*(10-lgd*COUNTIF(Defaults!$AI754:$AR754,"&lt;="&amp;I$17))</f>
        <v>1.5</v>
      </c>
      <c r="J754">
        <f>J$14*(10-lgd*COUNTIF(Defaults!$AI754:$AR754,"&lt;="&amp;J$17))</f>
        <v>1.5</v>
      </c>
      <c r="K754">
        <f>K$14*(10-lgd*COUNTIF(Defaults!$AI754:$AR754,"&lt;="&amp;K$17))</f>
        <v>1.5</v>
      </c>
      <c r="L754">
        <f>L$14*(10-lgd*COUNTIF(Defaults!$AI754:$AR754,"&lt;="&amp;L$17))</f>
        <v>1.5</v>
      </c>
      <c r="M754">
        <f>M$14*(10-lgd*COUNTIF(Defaults!$AI754:$AR754,"&lt;="&amp;M$17))</f>
        <v>1.5</v>
      </c>
      <c r="N754">
        <f>N$14*(10-lgd*COUNTIF(Defaults!$AI754:$AR754,"&lt;="&amp;N$17))</f>
        <v>1.5</v>
      </c>
      <c r="O754">
        <f>O$14*(10-lgd*COUNTIF(Defaults!$AI754:$AR754,"&lt;="&amp;O$17))</f>
        <v>1.5</v>
      </c>
      <c r="P754">
        <f>P$14*(10-lgd*COUNTIF(Defaults!$AI754:$AR754,"&lt;="&amp;P$17))</f>
        <v>1.5</v>
      </c>
      <c r="Q754">
        <f>Q$14*(10-lgd*COUNTIF(Defaults!$AI754:$AR754,"&lt;="&amp;Q$17))</f>
        <v>1.5</v>
      </c>
      <c r="R754">
        <f>R$14*(10-lgd*COUNTIF(Defaults!$AI754:$AR754,"&lt;="&amp;R$17))</f>
        <v>1.5</v>
      </c>
      <c r="S754">
        <f>S$14*(10-lgd*COUNTIF(Defaults!$AI754:$AR754,"&lt;="&amp;S$17))</f>
        <v>1.5</v>
      </c>
      <c r="T754">
        <f>T$14*(10-lgd*COUNTIF(Defaults!$AI754:$AR754,"&lt;="&amp;T$17))</f>
        <v>1.5</v>
      </c>
      <c r="U754">
        <f>U$14*(10-lgd*COUNTIF(Defaults!$AI754:$AR754,"&lt;="&amp;U$17))</f>
        <v>101.5</v>
      </c>
      <c r="W754">
        <f t="shared" si="726"/>
        <v>0.1</v>
      </c>
      <c r="X754">
        <f t="shared" si="727"/>
        <v>0.1</v>
      </c>
      <c r="Y754">
        <f t="shared" si="728"/>
        <v>0.1</v>
      </c>
      <c r="Z754">
        <f t="shared" si="729"/>
        <v>0.1</v>
      </c>
      <c r="AA754">
        <f t="shared" si="730"/>
        <v>0.1</v>
      </c>
      <c r="AB754">
        <f t="shared" si="731"/>
        <v>0.1</v>
      </c>
      <c r="AC754">
        <f t="shared" si="732"/>
        <v>0.1</v>
      </c>
      <c r="AD754">
        <f t="shared" si="733"/>
        <v>0.1</v>
      </c>
      <c r="AE754">
        <f t="shared" si="734"/>
        <v>0.1</v>
      </c>
      <c r="AF754">
        <f t="shared" si="735"/>
        <v>0.1</v>
      </c>
      <c r="AG754">
        <f t="shared" si="736"/>
        <v>0.1</v>
      </c>
      <c r="AH754">
        <f t="shared" si="737"/>
        <v>0.1</v>
      </c>
      <c r="AI754">
        <f t="shared" si="738"/>
        <v>0.1</v>
      </c>
      <c r="AJ754">
        <f t="shared" si="739"/>
        <v>0.1</v>
      </c>
      <c r="AK754">
        <f t="shared" si="740"/>
        <v>0.1</v>
      </c>
      <c r="AL754">
        <f t="shared" si="741"/>
        <v>0.1</v>
      </c>
      <c r="AM754">
        <f t="shared" si="742"/>
        <v>0.1</v>
      </c>
      <c r="AN754">
        <f t="shared" si="743"/>
        <v>0.1</v>
      </c>
      <c r="AO754">
        <f t="shared" si="744"/>
        <v>0.1</v>
      </c>
      <c r="AP754">
        <f t="shared" si="745"/>
        <v>20.100000000000001</v>
      </c>
      <c r="AR754">
        <f t="shared" si="746"/>
        <v>0.1</v>
      </c>
      <c r="AS754">
        <f t="shared" si="747"/>
        <v>0.1</v>
      </c>
      <c r="AT754">
        <f t="shared" si="748"/>
        <v>0.1</v>
      </c>
      <c r="AU754">
        <f t="shared" si="749"/>
        <v>0.1</v>
      </c>
      <c r="AV754">
        <f t="shared" si="750"/>
        <v>0.1</v>
      </c>
      <c r="AW754">
        <f t="shared" si="751"/>
        <v>0.1</v>
      </c>
      <c r="AX754">
        <f t="shared" si="752"/>
        <v>0.1</v>
      </c>
      <c r="AY754">
        <f t="shared" si="753"/>
        <v>0.1</v>
      </c>
      <c r="AZ754">
        <f t="shared" si="754"/>
        <v>0.1</v>
      </c>
      <c r="BA754">
        <f t="shared" si="755"/>
        <v>0.1</v>
      </c>
      <c r="BB754">
        <f t="shared" si="756"/>
        <v>0.1</v>
      </c>
      <c r="BC754">
        <f t="shared" si="757"/>
        <v>0.1</v>
      </c>
      <c r="BD754">
        <f t="shared" si="758"/>
        <v>0.1</v>
      </c>
      <c r="BE754">
        <f t="shared" si="759"/>
        <v>0.1</v>
      </c>
      <c r="BF754">
        <f t="shared" si="760"/>
        <v>0.1</v>
      </c>
      <c r="BG754">
        <f t="shared" si="761"/>
        <v>0.1</v>
      </c>
      <c r="BH754">
        <f t="shared" si="762"/>
        <v>0.1</v>
      </c>
      <c r="BI754">
        <f t="shared" si="763"/>
        <v>0.1</v>
      </c>
      <c r="BJ754">
        <f t="shared" si="764"/>
        <v>0.1</v>
      </c>
      <c r="BK754">
        <f t="shared" si="765"/>
        <v>10.1</v>
      </c>
      <c r="BM754">
        <f t="shared" si="766"/>
        <v>1.2999999999999998</v>
      </c>
      <c r="BN754">
        <f t="shared" si="767"/>
        <v>1.2999999999999998</v>
      </c>
      <c r="BO754">
        <f t="shared" si="768"/>
        <v>1.2999999999999998</v>
      </c>
      <c r="BP754">
        <f t="shared" si="769"/>
        <v>1.2999999999999998</v>
      </c>
      <c r="BQ754">
        <f t="shared" si="770"/>
        <v>1.2999999999999998</v>
      </c>
      <c r="BR754">
        <f t="shared" si="771"/>
        <v>1.2999999999999998</v>
      </c>
      <c r="BS754">
        <f t="shared" si="772"/>
        <v>1.2999999999999998</v>
      </c>
      <c r="BT754">
        <f t="shared" si="773"/>
        <v>1.2999999999999998</v>
      </c>
      <c r="BU754">
        <f t="shared" si="774"/>
        <v>1.2999999999999998</v>
      </c>
      <c r="BV754">
        <f t="shared" si="775"/>
        <v>1.2999999999999998</v>
      </c>
      <c r="BW754">
        <f t="shared" si="776"/>
        <v>1.2999999999999998</v>
      </c>
      <c r="BX754">
        <f t="shared" si="777"/>
        <v>1.2999999999999998</v>
      </c>
      <c r="BY754">
        <f t="shared" si="778"/>
        <v>1.2999999999999998</v>
      </c>
      <c r="BZ754">
        <f t="shared" si="779"/>
        <v>1.2999999999999998</v>
      </c>
      <c r="CA754">
        <f t="shared" si="780"/>
        <v>1.2999999999999998</v>
      </c>
      <c r="CB754">
        <f t="shared" si="781"/>
        <v>1.2999999999999998</v>
      </c>
      <c r="CC754">
        <f t="shared" si="782"/>
        <v>1.2999999999999998</v>
      </c>
      <c r="CD754">
        <f t="shared" si="783"/>
        <v>1.2999999999999998</v>
      </c>
      <c r="CE754">
        <f t="shared" si="784"/>
        <v>1.2999999999999998</v>
      </c>
      <c r="CF754">
        <f t="shared" si="785"/>
        <v>71.300000000000011</v>
      </c>
      <c r="CH754">
        <f t="shared" si="786"/>
        <v>130</v>
      </c>
      <c r="CI754">
        <f t="shared" si="787"/>
        <v>22.000000000000004</v>
      </c>
      <c r="CJ754">
        <f t="shared" si="788"/>
        <v>12</v>
      </c>
      <c r="CK754">
        <f t="shared" si="789"/>
        <v>96.000000000000014</v>
      </c>
      <c r="CL754">
        <f t="shared" si="790"/>
        <v>0</v>
      </c>
      <c r="CM754">
        <f t="shared" si="791"/>
        <v>0</v>
      </c>
    </row>
    <row r="755" spans="1:91" x14ac:dyDescent="0.2">
      <c r="A755">
        <v>738</v>
      </c>
      <c r="B755">
        <f>B$14*(10-lgd*COUNTIF(Defaults!$AI755:$AR755,"&lt;="&amp;B$17))</f>
        <v>1.5</v>
      </c>
      <c r="C755">
        <f>C$14*(10-lgd*COUNTIF(Defaults!$AI755:$AR755,"&lt;="&amp;C$17))</f>
        <v>1.5</v>
      </c>
      <c r="D755">
        <f>D$14*(10-lgd*COUNTIF(Defaults!$AI755:$AR755,"&lt;="&amp;D$17))</f>
        <v>1.5</v>
      </c>
      <c r="E755">
        <f>E$14*(10-lgd*COUNTIF(Defaults!$AI755:$AR755,"&lt;="&amp;E$17))</f>
        <v>1.5</v>
      </c>
      <c r="F755">
        <f>F$14*(10-lgd*COUNTIF(Defaults!$AI755:$AR755,"&lt;="&amp;F$17))</f>
        <v>1.5</v>
      </c>
      <c r="G755">
        <f>G$14*(10-lgd*COUNTIF(Defaults!$AI755:$AR755,"&lt;="&amp;G$17))</f>
        <v>1.41</v>
      </c>
      <c r="H755">
        <f>H$14*(10-lgd*COUNTIF(Defaults!$AI755:$AR755,"&lt;="&amp;H$17))</f>
        <v>1.41</v>
      </c>
      <c r="I755">
        <f>I$14*(10-lgd*COUNTIF(Defaults!$AI755:$AR755,"&lt;="&amp;I$17))</f>
        <v>1.41</v>
      </c>
      <c r="J755">
        <f>J$14*(10-lgd*COUNTIF(Defaults!$AI755:$AR755,"&lt;="&amp;J$17))</f>
        <v>1.41</v>
      </c>
      <c r="K755">
        <f>K$14*(10-lgd*COUNTIF(Defaults!$AI755:$AR755,"&lt;="&amp;K$17))</f>
        <v>1.41</v>
      </c>
      <c r="L755">
        <f>L$14*(10-lgd*COUNTIF(Defaults!$AI755:$AR755,"&lt;="&amp;L$17))</f>
        <v>1.41</v>
      </c>
      <c r="M755">
        <f>M$14*(10-lgd*COUNTIF(Defaults!$AI755:$AR755,"&lt;="&amp;M$17))</f>
        <v>1.41</v>
      </c>
      <c r="N755">
        <f>N$14*(10-lgd*COUNTIF(Defaults!$AI755:$AR755,"&lt;="&amp;N$17))</f>
        <v>1.32</v>
      </c>
      <c r="O755">
        <f>O$14*(10-lgd*COUNTIF(Defaults!$AI755:$AR755,"&lt;="&amp;O$17))</f>
        <v>1.32</v>
      </c>
      <c r="P755">
        <f>P$14*(10-lgd*COUNTIF(Defaults!$AI755:$AR755,"&lt;="&amp;P$17))</f>
        <v>1.32</v>
      </c>
      <c r="Q755">
        <f>Q$14*(10-lgd*COUNTIF(Defaults!$AI755:$AR755,"&lt;="&amp;Q$17))</f>
        <v>1.32</v>
      </c>
      <c r="R755">
        <f>R$14*(10-lgd*COUNTIF(Defaults!$AI755:$AR755,"&lt;="&amp;R$17))</f>
        <v>1.32</v>
      </c>
      <c r="S755">
        <f>S$14*(10-lgd*COUNTIF(Defaults!$AI755:$AR755,"&lt;="&amp;S$17))</f>
        <v>1.32</v>
      </c>
      <c r="T755">
        <f>T$14*(10-lgd*COUNTIF(Defaults!$AI755:$AR755,"&lt;="&amp;T$17))</f>
        <v>1.32</v>
      </c>
      <c r="U755">
        <f>U$14*(10-lgd*COUNTIF(Defaults!$AI755:$AR755,"&lt;="&amp;U$17))</f>
        <v>89.320000000000007</v>
      </c>
      <c r="W755">
        <f t="shared" si="726"/>
        <v>0.1</v>
      </c>
      <c r="X755">
        <f t="shared" si="727"/>
        <v>0.1</v>
      </c>
      <c r="Y755">
        <f t="shared" si="728"/>
        <v>0.1</v>
      </c>
      <c r="Z755">
        <f t="shared" si="729"/>
        <v>0.1</v>
      </c>
      <c r="AA755">
        <f t="shared" si="730"/>
        <v>0.1</v>
      </c>
      <c r="AB755">
        <f t="shared" si="731"/>
        <v>0.1</v>
      </c>
      <c r="AC755">
        <f t="shared" si="732"/>
        <v>0.1</v>
      </c>
      <c r="AD755">
        <f t="shared" si="733"/>
        <v>0.1</v>
      </c>
      <c r="AE755">
        <f t="shared" si="734"/>
        <v>0.1</v>
      </c>
      <c r="AF755">
        <f t="shared" si="735"/>
        <v>0.1</v>
      </c>
      <c r="AG755">
        <f t="shared" si="736"/>
        <v>0.1</v>
      </c>
      <c r="AH755">
        <f t="shared" si="737"/>
        <v>0.1</v>
      </c>
      <c r="AI755">
        <f t="shared" si="738"/>
        <v>0.1</v>
      </c>
      <c r="AJ755">
        <f t="shared" si="739"/>
        <v>0.1</v>
      </c>
      <c r="AK755">
        <f t="shared" si="740"/>
        <v>0.1</v>
      </c>
      <c r="AL755">
        <f t="shared" si="741"/>
        <v>0.1</v>
      </c>
      <c r="AM755">
        <f t="shared" si="742"/>
        <v>0.1</v>
      </c>
      <c r="AN755">
        <f t="shared" si="743"/>
        <v>0.1</v>
      </c>
      <c r="AO755">
        <f t="shared" si="744"/>
        <v>0.1</v>
      </c>
      <c r="AP755">
        <f t="shared" si="745"/>
        <v>20.100000000000001</v>
      </c>
      <c r="AR755">
        <f t="shared" si="746"/>
        <v>0.1</v>
      </c>
      <c r="AS755">
        <f t="shared" si="747"/>
        <v>0.1</v>
      </c>
      <c r="AT755">
        <f t="shared" si="748"/>
        <v>0.1</v>
      </c>
      <c r="AU755">
        <f t="shared" si="749"/>
        <v>0.1</v>
      </c>
      <c r="AV755">
        <f t="shared" si="750"/>
        <v>0.1</v>
      </c>
      <c r="AW755">
        <f t="shared" si="751"/>
        <v>0.1</v>
      </c>
      <c r="AX755">
        <f t="shared" si="752"/>
        <v>0.1</v>
      </c>
      <c r="AY755">
        <f t="shared" si="753"/>
        <v>0.1</v>
      </c>
      <c r="AZ755">
        <f t="shared" si="754"/>
        <v>0.1</v>
      </c>
      <c r="BA755">
        <f t="shared" si="755"/>
        <v>0.1</v>
      </c>
      <c r="BB755">
        <f t="shared" si="756"/>
        <v>0.1</v>
      </c>
      <c r="BC755">
        <f t="shared" si="757"/>
        <v>0.1</v>
      </c>
      <c r="BD755">
        <f t="shared" si="758"/>
        <v>0.1</v>
      </c>
      <c r="BE755">
        <f t="shared" si="759"/>
        <v>0.1</v>
      </c>
      <c r="BF755">
        <f t="shared" si="760"/>
        <v>0.1</v>
      </c>
      <c r="BG755">
        <f t="shared" si="761"/>
        <v>0.1</v>
      </c>
      <c r="BH755">
        <f t="shared" si="762"/>
        <v>0.1</v>
      </c>
      <c r="BI755">
        <f t="shared" si="763"/>
        <v>0.1</v>
      </c>
      <c r="BJ755">
        <f t="shared" si="764"/>
        <v>0.1</v>
      </c>
      <c r="BK755">
        <f t="shared" si="765"/>
        <v>10.1</v>
      </c>
      <c r="BM755">
        <f t="shared" si="766"/>
        <v>1.2999999999999998</v>
      </c>
      <c r="BN755">
        <f t="shared" si="767"/>
        <v>1.2999999999999998</v>
      </c>
      <c r="BO755">
        <f t="shared" si="768"/>
        <v>1.2999999999999998</v>
      </c>
      <c r="BP755">
        <f t="shared" si="769"/>
        <v>1.2999999999999998</v>
      </c>
      <c r="BQ755">
        <f t="shared" si="770"/>
        <v>1.2999999999999998</v>
      </c>
      <c r="BR755">
        <f t="shared" si="771"/>
        <v>1.2099999999999997</v>
      </c>
      <c r="BS755">
        <f t="shared" si="772"/>
        <v>1.2099999999999997</v>
      </c>
      <c r="BT755">
        <f t="shared" si="773"/>
        <v>1.2099999999999997</v>
      </c>
      <c r="BU755">
        <f t="shared" si="774"/>
        <v>1.2099999999999997</v>
      </c>
      <c r="BV755">
        <f t="shared" si="775"/>
        <v>1.2099999999999997</v>
      </c>
      <c r="BW755">
        <f t="shared" si="776"/>
        <v>1.2099999999999997</v>
      </c>
      <c r="BX755">
        <f t="shared" si="777"/>
        <v>1.2099999999999997</v>
      </c>
      <c r="BY755">
        <f t="shared" si="778"/>
        <v>1.1199999999999999</v>
      </c>
      <c r="BZ755">
        <f t="shared" si="779"/>
        <v>1.1199999999999999</v>
      </c>
      <c r="CA755">
        <f t="shared" si="780"/>
        <v>1.1199999999999999</v>
      </c>
      <c r="CB755">
        <f t="shared" si="781"/>
        <v>1.1199999999999999</v>
      </c>
      <c r="CC755">
        <f t="shared" si="782"/>
        <v>1.1199999999999999</v>
      </c>
      <c r="CD755">
        <f t="shared" si="783"/>
        <v>1.1199999999999999</v>
      </c>
      <c r="CE755">
        <f t="shared" si="784"/>
        <v>1.1199999999999999</v>
      </c>
      <c r="CF755">
        <f t="shared" si="785"/>
        <v>59.12</v>
      </c>
      <c r="CH755">
        <f t="shared" si="786"/>
        <v>115.93</v>
      </c>
      <c r="CI755">
        <f t="shared" si="787"/>
        <v>22.000000000000004</v>
      </c>
      <c r="CJ755">
        <f t="shared" si="788"/>
        <v>12</v>
      </c>
      <c r="CK755">
        <f t="shared" si="789"/>
        <v>81.929999999999993</v>
      </c>
      <c r="CL755">
        <f t="shared" si="790"/>
        <v>0</v>
      </c>
      <c r="CM755">
        <f t="shared" si="791"/>
        <v>0</v>
      </c>
    </row>
    <row r="756" spans="1:91" x14ac:dyDescent="0.2">
      <c r="A756">
        <v>739</v>
      </c>
      <c r="B756">
        <f>B$14*(10-lgd*COUNTIF(Defaults!$AI756:$AR756,"&lt;="&amp;B$17))</f>
        <v>1.5</v>
      </c>
      <c r="C756">
        <f>C$14*(10-lgd*COUNTIF(Defaults!$AI756:$AR756,"&lt;="&amp;C$17))</f>
        <v>1.5</v>
      </c>
      <c r="D756">
        <f>D$14*(10-lgd*COUNTIF(Defaults!$AI756:$AR756,"&lt;="&amp;D$17))</f>
        <v>1.5</v>
      </c>
      <c r="E756">
        <f>E$14*(10-lgd*COUNTIF(Defaults!$AI756:$AR756,"&lt;="&amp;E$17))</f>
        <v>1.5</v>
      </c>
      <c r="F756">
        <f>F$14*(10-lgd*COUNTIF(Defaults!$AI756:$AR756,"&lt;="&amp;F$17))</f>
        <v>1.5</v>
      </c>
      <c r="G756">
        <f>G$14*(10-lgd*COUNTIF(Defaults!$AI756:$AR756,"&lt;="&amp;G$17))</f>
        <v>1.5</v>
      </c>
      <c r="H756">
        <f>H$14*(10-lgd*COUNTIF(Defaults!$AI756:$AR756,"&lt;="&amp;H$17))</f>
        <v>1.5</v>
      </c>
      <c r="I756">
        <f>I$14*(10-lgd*COUNTIF(Defaults!$AI756:$AR756,"&lt;="&amp;I$17))</f>
        <v>1.5</v>
      </c>
      <c r="J756">
        <f>J$14*(10-lgd*COUNTIF(Defaults!$AI756:$AR756,"&lt;="&amp;J$17))</f>
        <v>1.5</v>
      </c>
      <c r="K756">
        <f>K$14*(10-lgd*COUNTIF(Defaults!$AI756:$AR756,"&lt;="&amp;K$17))</f>
        <v>1.5</v>
      </c>
      <c r="L756">
        <f>L$14*(10-lgd*COUNTIF(Defaults!$AI756:$AR756,"&lt;="&amp;L$17))</f>
        <v>1.5</v>
      </c>
      <c r="M756">
        <f>M$14*(10-lgd*COUNTIF(Defaults!$AI756:$AR756,"&lt;="&amp;M$17))</f>
        <v>1.5</v>
      </c>
      <c r="N756">
        <f>N$14*(10-lgd*COUNTIF(Defaults!$AI756:$AR756,"&lt;="&amp;N$17))</f>
        <v>1.5</v>
      </c>
      <c r="O756">
        <f>O$14*(10-lgd*COUNTIF(Defaults!$AI756:$AR756,"&lt;="&amp;O$17))</f>
        <v>1.5</v>
      </c>
      <c r="P756">
        <f>P$14*(10-lgd*COUNTIF(Defaults!$AI756:$AR756,"&lt;="&amp;P$17))</f>
        <v>1.5</v>
      </c>
      <c r="Q756">
        <f>Q$14*(10-lgd*COUNTIF(Defaults!$AI756:$AR756,"&lt;="&amp;Q$17))</f>
        <v>1.5</v>
      </c>
      <c r="R756">
        <f>R$14*(10-lgd*COUNTIF(Defaults!$AI756:$AR756,"&lt;="&amp;R$17))</f>
        <v>1.5</v>
      </c>
      <c r="S756">
        <f>S$14*(10-lgd*COUNTIF(Defaults!$AI756:$AR756,"&lt;="&amp;S$17))</f>
        <v>1.5</v>
      </c>
      <c r="T756">
        <f>T$14*(10-lgd*COUNTIF(Defaults!$AI756:$AR756,"&lt;="&amp;T$17))</f>
        <v>1.5</v>
      </c>
      <c r="U756">
        <f>U$14*(10-lgd*COUNTIF(Defaults!$AI756:$AR756,"&lt;="&amp;U$17))</f>
        <v>101.5</v>
      </c>
      <c r="W756">
        <f t="shared" si="726"/>
        <v>0.1</v>
      </c>
      <c r="X756">
        <f t="shared" si="727"/>
        <v>0.1</v>
      </c>
      <c r="Y756">
        <f t="shared" si="728"/>
        <v>0.1</v>
      </c>
      <c r="Z756">
        <f t="shared" si="729"/>
        <v>0.1</v>
      </c>
      <c r="AA756">
        <f t="shared" si="730"/>
        <v>0.1</v>
      </c>
      <c r="AB756">
        <f t="shared" si="731"/>
        <v>0.1</v>
      </c>
      <c r="AC756">
        <f t="shared" si="732"/>
        <v>0.1</v>
      </c>
      <c r="AD756">
        <f t="shared" si="733"/>
        <v>0.1</v>
      </c>
      <c r="AE756">
        <f t="shared" si="734"/>
        <v>0.1</v>
      </c>
      <c r="AF756">
        <f t="shared" si="735"/>
        <v>0.1</v>
      </c>
      <c r="AG756">
        <f t="shared" si="736"/>
        <v>0.1</v>
      </c>
      <c r="AH756">
        <f t="shared" si="737"/>
        <v>0.1</v>
      </c>
      <c r="AI756">
        <f t="shared" si="738"/>
        <v>0.1</v>
      </c>
      <c r="AJ756">
        <f t="shared" si="739"/>
        <v>0.1</v>
      </c>
      <c r="AK756">
        <f t="shared" si="740"/>
        <v>0.1</v>
      </c>
      <c r="AL756">
        <f t="shared" si="741"/>
        <v>0.1</v>
      </c>
      <c r="AM756">
        <f t="shared" si="742"/>
        <v>0.1</v>
      </c>
      <c r="AN756">
        <f t="shared" si="743"/>
        <v>0.1</v>
      </c>
      <c r="AO756">
        <f t="shared" si="744"/>
        <v>0.1</v>
      </c>
      <c r="AP756">
        <f t="shared" si="745"/>
        <v>20.100000000000001</v>
      </c>
      <c r="AR756">
        <f t="shared" si="746"/>
        <v>0.1</v>
      </c>
      <c r="AS756">
        <f t="shared" si="747"/>
        <v>0.1</v>
      </c>
      <c r="AT756">
        <f t="shared" si="748"/>
        <v>0.1</v>
      </c>
      <c r="AU756">
        <f t="shared" si="749"/>
        <v>0.1</v>
      </c>
      <c r="AV756">
        <f t="shared" si="750"/>
        <v>0.1</v>
      </c>
      <c r="AW756">
        <f t="shared" si="751"/>
        <v>0.1</v>
      </c>
      <c r="AX756">
        <f t="shared" si="752"/>
        <v>0.1</v>
      </c>
      <c r="AY756">
        <f t="shared" si="753"/>
        <v>0.1</v>
      </c>
      <c r="AZ756">
        <f t="shared" si="754"/>
        <v>0.1</v>
      </c>
      <c r="BA756">
        <f t="shared" si="755"/>
        <v>0.1</v>
      </c>
      <c r="BB756">
        <f t="shared" si="756"/>
        <v>0.1</v>
      </c>
      <c r="BC756">
        <f t="shared" si="757"/>
        <v>0.1</v>
      </c>
      <c r="BD756">
        <f t="shared" si="758"/>
        <v>0.1</v>
      </c>
      <c r="BE756">
        <f t="shared" si="759"/>
        <v>0.1</v>
      </c>
      <c r="BF756">
        <f t="shared" si="760"/>
        <v>0.1</v>
      </c>
      <c r="BG756">
        <f t="shared" si="761"/>
        <v>0.1</v>
      </c>
      <c r="BH756">
        <f t="shared" si="762"/>
        <v>0.1</v>
      </c>
      <c r="BI756">
        <f t="shared" si="763"/>
        <v>0.1</v>
      </c>
      <c r="BJ756">
        <f t="shared" si="764"/>
        <v>0.1</v>
      </c>
      <c r="BK756">
        <f t="shared" si="765"/>
        <v>10.1</v>
      </c>
      <c r="BM756">
        <f t="shared" si="766"/>
        <v>1.2999999999999998</v>
      </c>
      <c r="BN756">
        <f t="shared" si="767"/>
        <v>1.2999999999999998</v>
      </c>
      <c r="BO756">
        <f t="shared" si="768"/>
        <v>1.2999999999999998</v>
      </c>
      <c r="BP756">
        <f t="shared" si="769"/>
        <v>1.2999999999999998</v>
      </c>
      <c r="BQ756">
        <f t="shared" si="770"/>
        <v>1.2999999999999998</v>
      </c>
      <c r="BR756">
        <f t="shared" si="771"/>
        <v>1.2999999999999998</v>
      </c>
      <c r="BS756">
        <f t="shared" si="772"/>
        <v>1.2999999999999998</v>
      </c>
      <c r="BT756">
        <f t="shared" si="773"/>
        <v>1.2999999999999998</v>
      </c>
      <c r="BU756">
        <f t="shared" si="774"/>
        <v>1.2999999999999998</v>
      </c>
      <c r="BV756">
        <f t="shared" si="775"/>
        <v>1.2999999999999998</v>
      </c>
      <c r="BW756">
        <f t="shared" si="776"/>
        <v>1.2999999999999998</v>
      </c>
      <c r="BX756">
        <f t="shared" si="777"/>
        <v>1.2999999999999998</v>
      </c>
      <c r="BY756">
        <f t="shared" si="778"/>
        <v>1.2999999999999998</v>
      </c>
      <c r="BZ756">
        <f t="shared" si="779"/>
        <v>1.2999999999999998</v>
      </c>
      <c r="CA756">
        <f t="shared" si="780"/>
        <v>1.2999999999999998</v>
      </c>
      <c r="CB756">
        <f t="shared" si="781"/>
        <v>1.2999999999999998</v>
      </c>
      <c r="CC756">
        <f t="shared" si="782"/>
        <v>1.2999999999999998</v>
      </c>
      <c r="CD756">
        <f t="shared" si="783"/>
        <v>1.2999999999999998</v>
      </c>
      <c r="CE756">
        <f t="shared" si="784"/>
        <v>1.2999999999999998</v>
      </c>
      <c r="CF756">
        <f t="shared" si="785"/>
        <v>71.300000000000011</v>
      </c>
      <c r="CH756">
        <f t="shared" si="786"/>
        <v>130</v>
      </c>
      <c r="CI756">
        <f t="shared" si="787"/>
        <v>22.000000000000004</v>
      </c>
      <c r="CJ756">
        <f t="shared" si="788"/>
        <v>12</v>
      </c>
      <c r="CK756">
        <f t="shared" si="789"/>
        <v>96.000000000000014</v>
      </c>
      <c r="CL756">
        <f t="shared" si="790"/>
        <v>0</v>
      </c>
      <c r="CM756">
        <f t="shared" si="791"/>
        <v>0</v>
      </c>
    </row>
    <row r="757" spans="1:91" x14ac:dyDescent="0.2">
      <c r="A757">
        <v>740</v>
      </c>
      <c r="B757">
        <f>B$14*(10-lgd*COUNTIF(Defaults!$AI757:$AR757,"&lt;="&amp;B$17))</f>
        <v>1.5</v>
      </c>
      <c r="C757">
        <f>C$14*(10-lgd*COUNTIF(Defaults!$AI757:$AR757,"&lt;="&amp;C$17))</f>
        <v>1.5</v>
      </c>
      <c r="D757">
        <f>D$14*(10-lgd*COUNTIF(Defaults!$AI757:$AR757,"&lt;="&amp;D$17))</f>
        <v>1.41</v>
      </c>
      <c r="E757">
        <f>E$14*(10-lgd*COUNTIF(Defaults!$AI757:$AR757,"&lt;="&amp;E$17))</f>
        <v>1.32</v>
      </c>
      <c r="F757">
        <f>F$14*(10-lgd*COUNTIF(Defaults!$AI757:$AR757,"&lt;="&amp;F$17))</f>
        <v>1.32</v>
      </c>
      <c r="G757">
        <f>G$14*(10-lgd*COUNTIF(Defaults!$AI757:$AR757,"&lt;="&amp;G$17))</f>
        <v>1.32</v>
      </c>
      <c r="H757">
        <f>H$14*(10-lgd*COUNTIF(Defaults!$AI757:$AR757,"&lt;="&amp;H$17))</f>
        <v>1.32</v>
      </c>
      <c r="I757">
        <f>I$14*(10-lgd*COUNTIF(Defaults!$AI757:$AR757,"&lt;="&amp;I$17))</f>
        <v>1.32</v>
      </c>
      <c r="J757">
        <f>J$14*(10-lgd*COUNTIF(Defaults!$AI757:$AR757,"&lt;="&amp;J$17))</f>
        <v>1.32</v>
      </c>
      <c r="K757">
        <f>K$14*(10-lgd*COUNTIF(Defaults!$AI757:$AR757,"&lt;="&amp;K$17))</f>
        <v>1.32</v>
      </c>
      <c r="L757">
        <f>L$14*(10-lgd*COUNTIF(Defaults!$AI757:$AR757,"&lt;="&amp;L$17))</f>
        <v>1.32</v>
      </c>
      <c r="M757">
        <f>M$14*(10-lgd*COUNTIF(Defaults!$AI757:$AR757,"&lt;="&amp;M$17))</f>
        <v>1.2299999999999998</v>
      </c>
      <c r="N757">
        <f>N$14*(10-lgd*COUNTIF(Defaults!$AI757:$AR757,"&lt;="&amp;N$17))</f>
        <v>1.2299999999999998</v>
      </c>
      <c r="O757">
        <f>O$14*(10-lgd*COUNTIF(Defaults!$AI757:$AR757,"&lt;="&amp;O$17))</f>
        <v>1.2299999999999998</v>
      </c>
      <c r="P757">
        <f>P$14*(10-lgd*COUNTIF(Defaults!$AI757:$AR757,"&lt;="&amp;P$17))</f>
        <v>1.2299999999999998</v>
      </c>
      <c r="Q757">
        <f>Q$14*(10-lgd*COUNTIF(Defaults!$AI757:$AR757,"&lt;="&amp;Q$17))</f>
        <v>1.2299999999999998</v>
      </c>
      <c r="R757">
        <f>R$14*(10-lgd*COUNTIF(Defaults!$AI757:$AR757,"&lt;="&amp;R$17))</f>
        <v>1.2299999999999998</v>
      </c>
      <c r="S757">
        <f>S$14*(10-lgd*COUNTIF(Defaults!$AI757:$AR757,"&lt;="&amp;S$17))</f>
        <v>1.2299999999999998</v>
      </c>
      <c r="T757">
        <f>T$14*(10-lgd*COUNTIF(Defaults!$AI757:$AR757,"&lt;="&amp;T$17))</f>
        <v>1.1399999999999999</v>
      </c>
      <c r="U757">
        <f>U$14*(10-lgd*COUNTIF(Defaults!$AI757:$AR757,"&lt;="&amp;U$17))</f>
        <v>77.14</v>
      </c>
      <c r="W757">
        <f t="shared" si="726"/>
        <v>0.1</v>
      </c>
      <c r="X757">
        <f t="shared" si="727"/>
        <v>0.1</v>
      </c>
      <c r="Y757">
        <f t="shared" si="728"/>
        <v>0.1</v>
      </c>
      <c r="Z757">
        <f t="shared" si="729"/>
        <v>0.1</v>
      </c>
      <c r="AA757">
        <f t="shared" si="730"/>
        <v>0.1</v>
      </c>
      <c r="AB757">
        <f t="shared" si="731"/>
        <v>0.1</v>
      </c>
      <c r="AC757">
        <f t="shared" si="732"/>
        <v>0.1</v>
      </c>
      <c r="AD757">
        <f t="shared" si="733"/>
        <v>0.1</v>
      </c>
      <c r="AE757">
        <f t="shared" si="734"/>
        <v>0.1</v>
      </c>
      <c r="AF757">
        <f t="shared" si="735"/>
        <v>0.1</v>
      </c>
      <c r="AG757">
        <f t="shared" si="736"/>
        <v>0.1</v>
      </c>
      <c r="AH757">
        <f t="shared" si="737"/>
        <v>0.1</v>
      </c>
      <c r="AI757">
        <f t="shared" si="738"/>
        <v>0.1</v>
      </c>
      <c r="AJ757">
        <f t="shared" si="739"/>
        <v>0.1</v>
      </c>
      <c r="AK757">
        <f t="shared" si="740"/>
        <v>0.1</v>
      </c>
      <c r="AL757">
        <f t="shared" si="741"/>
        <v>0.1</v>
      </c>
      <c r="AM757">
        <f t="shared" si="742"/>
        <v>0.1</v>
      </c>
      <c r="AN757">
        <f t="shared" si="743"/>
        <v>0.1</v>
      </c>
      <c r="AO757">
        <f t="shared" si="744"/>
        <v>0.1</v>
      </c>
      <c r="AP757">
        <f t="shared" si="745"/>
        <v>20.100000000000001</v>
      </c>
      <c r="AR757">
        <f t="shared" si="746"/>
        <v>0.1</v>
      </c>
      <c r="AS757">
        <f t="shared" si="747"/>
        <v>0.1</v>
      </c>
      <c r="AT757">
        <f t="shared" si="748"/>
        <v>0.1</v>
      </c>
      <c r="AU757">
        <f t="shared" si="749"/>
        <v>0.1</v>
      </c>
      <c r="AV757">
        <f t="shared" si="750"/>
        <v>0.1</v>
      </c>
      <c r="AW757">
        <f t="shared" si="751"/>
        <v>0.1</v>
      </c>
      <c r="AX757">
        <f t="shared" si="752"/>
        <v>0.1</v>
      </c>
      <c r="AY757">
        <f t="shared" si="753"/>
        <v>0.1</v>
      </c>
      <c r="AZ757">
        <f t="shared" si="754"/>
        <v>0.1</v>
      </c>
      <c r="BA757">
        <f t="shared" si="755"/>
        <v>0.1</v>
      </c>
      <c r="BB757">
        <f t="shared" si="756"/>
        <v>0.1</v>
      </c>
      <c r="BC757">
        <f t="shared" si="757"/>
        <v>0.1</v>
      </c>
      <c r="BD757">
        <f t="shared" si="758"/>
        <v>0.1</v>
      </c>
      <c r="BE757">
        <f t="shared" si="759"/>
        <v>0.1</v>
      </c>
      <c r="BF757">
        <f t="shared" si="760"/>
        <v>0.1</v>
      </c>
      <c r="BG757">
        <f t="shared" si="761"/>
        <v>0.1</v>
      </c>
      <c r="BH757">
        <f t="shared" si="762"/>
        <v>0.1</v>
      </c>
      <c r="BI757">
        <f t="shared" si="763"/>
        <v>0.1</v>
      </c>
      <c r="BJ757">
        <f t="shared" si="764"/>
        <v>0.1</v>
      </c>
      <c r="BK757">
        <f t="shared" si="765"/>
        <v>10.1</v>
      </c>
      <c r="BM757">
        <f t="shared" si="766"/>
        <v>1.2999999999999998</v>
      </c>
      <c r="BN757">
        <f t="shared" si="767"/>
        <v>1.2999999999999998</v>
      </c>
      <c r="BO757">
        <f t="shared" si="768"/>
        <v>1.2099999999999997</v>
      </c>
      <c r="BP757">
        <f t="shared" si="769"/>
        <v>1.1199999999999999</v>
      </c>
      <c r="BQ757">
        <f t="shared" si="770"/>
        <v>1.1199999999999999</v>
      </c>
      <c r="BR757">
        <f t="shared" si="771"/>
        <v>1.1199999999999999</v>
      </c>
      <c r="BS757">
        <f t="shared" si="772"/>
        <v>1.1199999999999999</v>
      </c>
      <c r="BT757">
        <f t="shared" si="773"/>
        <v>1.1199999999999999</v>
      </c>
      <c r="BU757">
        <f t="shared" si="774"/>
        <v>1.1199999999999999</v>
      </c>
      <c r="BV757">
        <f t="shared" si="775"/>
        <v>1.1199999999999999</v>
      </c>
      <c r="BW757">
        <f t="shared" si="776"/>
        <v>1.1199999999999999</v>
      </c>
      <c r="BX757">
        <f t="shared" si="777"/>
        <v>1.0299999999999996</v>
      </c>
      <c r="BY757">
        <f t="shared" si="778"/>
        <v>1.0299999999999996</v>
      </c>
      <c r="BZ757">
        <f t="shared" si="779"/>
        <v>1.0299999999999996</v>
      </c>
      <c r="CA757">
        <f t="shared" si="780"/>
        <v>1.0299999999999996</v>
      </c>
      <c r="CB757">
        <f t="shared" si="781"/>
        <v>1.0299999999999996</v>
      </c>
      <c r="CC757">
        <f t="shared" si="782"/>
        <v>1.0299999999999996</v>
      </c>
      <c r="CD757">
        <f t="shared" si="783"/>
        <v>1.0299999999999996</v>
      </c>
      <c r="CE757">
        <f t="shared" si="784"/>
        <v>0.93999999999999984</v>
      </c>
      <c r="CF757">
        <f t="shared" si="785"/>
        <v>46.94</v>
      </c>
      <c r="CH757">
        <f t="shared" si="786"/>
        <v>101.86000000000001</v>
      </c>
      <c r="CI757">
        <f t="shared" si="787"/>
        <v>22.000000000000004</v>
      </c>
      <c r="CJ757">
        <f t="shared" si="788"/>
        <v>12</v>
      </c>
      <c r="CK757">
        <f t="shared" si="789"/>
        <v>67.86</v>
      </c>
      <c r="CL757">
        <f t="shared" si="790"/>
        <v>0</v>
      </c>
      <c r="CM757">
        <f t="shared" si="791"/>
        <v>0</v>
      </c>
    </row>
    <row r="758" spans="1:91" x14ac:dyDescent="0.2">
      <c r="A758">
        <v>741</v>
      </c>
      <c r="B758">
        <f>B$14*(10-lgd*COUNTIF(Defaults!$AI758:$AR758,"&lt;="&amp;B$17))</f>
        <v>1.5</v>
      </c>
      <c r="C758">
        <f>C$14*(10-lgd*COUNTIF(Defaults!$AI758:$AR758,"&lt;="&amp;C$17))</f>
        <v>1.41</v>
      </c>
      <c r="D758">
        <f>D$14*(10-lgd*COUNTIF(Defaults!$AI758:$AR758,"&lt;="&amp;D$17))</f>
        <v>1.41</v>
      </c>
      <c r="E758">
        <f>E$14*(10-lgd*COUNTIF(Defaults!$AI758:$AR758,"&lt;="&amp;E$17))</f>
        <v>1.41</v>
      </c>
      <c r="F758">
        <f>F$14*(10-lgd*COUNTIF(Defaults!$AI758:$AR758,"&lt;="&amp;F$17))</f>
        <v>1.32</v>
      </c>
      <c r="G758">
        <f>G$14*(10-lgd*COUNTIF(Defaults!$AI758:$AR758,"&lt;="&amp;G$17))</f>
        <v>1.2299999999999998</v>
      </c>
      <c r="H758">
        <f>H$14*(10-lgd*COUNTIF(Defaults!$AI758:$AR758,"&lt;="&amp;H$17))</f>
        <v>1.2299999999999998</v>
      </c>
      <c r="I758">
        <f>I$14*(10-lgd*COUNTIF(Defaults!$AI758:$AR758,"&lt;="&amp;I$17))</f>
        <v>1.2299999999999998</v>
      </c>
      <c r="J758">
        <f>J$14*(10-lgd*COUNTIF(Defaults!$AI758:$AR758,"&lt;="&amp;J$17))</f>
        <v>1.2299999999999998</v>
      </c>
      <c r="K758">
        <f>K$14*(10-lgd*COUNTIF(Defaults!$AI758:$AR758,"&lt;="&amp;K$17))</f>
        <v>1.2299999999999998</v>
      </c>
      <c r="L758">
        <f>L$14*(10-lgd*COUNTIF(Defaults!$AI758:$AR758,"&lt;="&amp;L$17))</f>
        <v>1.2299999999999998</v>
      </c>
      <c r="M758">
        <f>M$14*(10-lgd*COUNTIF(Defaults!$AI758:$AR758,"&lt;="&amp;M$17))</f>
        <v>1.2299999999999998</v>
      </c>
      <c r="N758">
        <f>N$14*(10-lgd*COUNTIF(Defaults!$AI758:$AR758,"&lt;="&amp;N$17))</f>
        <v>1.2299999999999998</v>
      </c>
      <c r="O758">
        <f>O$14*(10-lgd*COUNTIF(Defaults!$AI758:$AR758,"&lt;="&amp;O$17))</f>
        <v>1.2299999999999998</v>
      </c>
      <c r="P758">
        <f>P$14*(10-lgd*COUNTIF(Defaults!$AI758:$AR758,"&lt;="&amp;P$17))</f>
        <v>1.2299999999999998</v>
      </c>
      <c r="Q758">
        <f>Q$14*(10-lgd*COUNTIF(Defaults!$AI758:$AR758,"&lt;="&amp;Q$17))</f>
        <v>1.2299999999999998</v>
      </c>
      <c r="R758">
        <f>R$14*(10-lgd*COUNTIF(Defaults!$AI758:$AR758,"&lt;="&amp;R$17))</f>
        <v>1.2299999999999998</v>
      </c>
      <c r="S758">
        <f>S$14*(10-lgd*COUNTIF(Defaults!$AI758:$AR758,"&lt;="&amp;S$17))</f>
        <v>1.2299999999999998</v>
      </c>
      <c r="T758">
        <f>T$14*(10-lgd*COUNTIF(Defaults!$AI758:$AR758,"&lt;="&amp;T$17))</f>
        <v>1.2299999999999998</v>
      </c>
      <c r="U758">
        <f>U$14*(10-lgd*COUNTIF(Defaults!$AI758:$AR758,"&lt;="&amp;U$17))</f>
        <v>83.22999999999999</v>
      </c>
      <c r="W758">
        <f t="shared" si="726"/>
        <v>0.1</v>
      </c>
      <c r="X758">
        <f t="shared" si="727"/>
        <v>0.1</v>
      </c>
      <c r="Y758">
        <f t="shared" si="728"/>
        <v>0.1</v>
      </c>
      <c r="Z758">
        <f t="shared" si="729"/>
        <v>0.1</v>
      </c>
      <c r="AA758">
        <f t="shared" si="730"/>
        <v>0.1</v>
      </c>
      <c r="AB758">
        <f t="shared" si="731"/>
        <v>0.1</v>
      </c>
      <c r="AC758">
        <f t="shared" si="732"/>
        <v>0.1</v>
      </c>
      <c r="AD758">
        <f t="shared" si="733"/>
        <v>0.1</v>
      </c>
      <c r="AE758">
        <f t="shared" si="734"/>
        <v>0.1</v>
      </c>
      <c r="AF758">
        <f t="shared" si="735"/>
        <v>0.1</v>
      </c>
      <c r="AG758">
        <f t="shared" si="736"/>
        <v>0.1</v>
      </c>
      <c r="AH758">
        <f t="shared" si="737"/>
        <v>0.1</v>
      </c>
      <c r="AI758">
        <f t="shared" si="738"/>
        <v>0.1</v>
      </c>
      <c r="AJ758">
        <f t="shared" si="739"/>
        <v>0.1</v>
      </c>
      <c r="AK758">
        <f t="shared" si="740"/>
        <v>0.1</v>
      </c>
      <c r="AL758">
        <f t="shared" si="741"/>
        <v>0.1</v>
      </c>
      <c r="AM758">
        <f t="shared" si="742"/>
        <v>0.1</v>
      </c>
      <c r="AN758">
        <f t="shared" si="743"/>
        <v>0.1</v>
      </c>
      <c r="AO758">
        <f t="shared" si="744"/>
        <v>0.1</v>
      </c>
      <c r="AP758">
        <f t="shared" si="745"/>
        <v>20.100000000000001</v>
      </c>
      <c r="AR758">
        <f t="shared" si="746"/>
        <v>0.1</v>
      </c>
      <c r="AS758">
        <f t="shared" si="747"/>
        <v>0.1</v>
      </c>
      <c r="AT758">
        <f t="shared" si="748"/>
        <v>0.1</v>
      </c>
      <c r="AU758">
        <f t="shared" si="749"/>
        <v>0.1</v>
      </c>
      <c r="AV758">
        <f t="shared" si="750"/>
        <v>0.1</v>
      </c>
      <c r="AW758">
        <f t="shared" si="751"/>
        <v>0.1</v>
      </c>
      <c r="AX758">
        <f t="shared" si="752"/>
        <v>0.1</v>
      </c>
      <c r="AY758">
        <f t="shared" si="753"/>
        <v>0.1</v>
      </c>
      <c r="AZ758">
        <f t="shared" si="754"/>
        <v>0.1</v>
      </c>
      <c r="BA758">
        <f t="shared" si="755"/>
        <v>0.1</v>
      </c>
      <c r="BB758">
        <f t="shared" si="756"/>
        <v>0.1</v>
      </c>
      <c r="BC758">
        <f t="shared" si="757"/>
        <v>0.1</v>
      </c>
      <c r="BD758">
        <f t="shared" si="758"/>
        <v>0.1</v>
      </c>
      <c r="BE758">
        <f t="shared" si="759"/>
        <v>0.1</v>
      </c>
      <c r="BF758">
        <f t="shared" si="760"/>
        <v>0.1</v>
      </c>
      <c r="BG758">
        <f t="shared" si="761"/>
        <v>0.1</v>
      </c>
      <c r="BH758">
        <f t="shared" si="762"/>
        <v>0.1</v>
      </c>
      <c r="BI758">
        <f t="shared" si="763"/>
        <v>0.1</v>
      </c>
      <c r="BJ758">
        <f t="shared" si="764"/>
        <v>0.1</v>
      </c>
      <c r="BK758">
        <f t="shared" si="765"/>
        <v>10.1</v>
      </c>
      <c r="BM758">
        <f t="shared" si="766"/>
        <v>1.2999999999999998</v>
      </c>
      <c r="BN758">
        <f t="shared" si="767"/>
        <v>1.2099999999999997</v>
      </c>
      <c r="BO758">
        <f t="shared" si="768"/>
        <v>1.2099999999999997</v>
      </c>
      <c r="BP758">
        <f t="shared" si="769"/>
        <v>1.2099999999999997</v>
      </c>
      <c r="BQ758">
        <f t="shared" si="770"/>
        <v>1.1199999999999999</v>
      </c>
      <c r="BR758">
        <f t="shared" si="771"/>
        <v>1.0299999999999996</v>
      </c>
      <c r="BS758">
        <f t="shared" si="772"/>
        <v>1.0299999999999996</v>
      </c>
      <c r="BT758">
        <f t="shared" si="773"/>
        <v>1.0299999999999996</v>
      </c>
      <c r="BU758">
        <f t="shared" si="774"/>
        <v>1.0299999999999996</v>
      </c>
      <c r="BV758">
        <f t="shared" si="775"/>
        <v>1.0299999999999996</v>
      </c>
      <c r="BW758">
        <f t="shared" si="776"/>
        <v>1.0299999999999996</v>
      </c>
      <c r="BX758">
        <f t="shared" si="777"/>
        <v>1.0299999999999996</v>
      </c>
      <c r="BY758">
        <f t="shared" si="778"/>
        <v>1.0299999999999996</v>
      </c>
      <c r="BZ758">
        <f t="shared" si="779"/>
        <v>1.0299999999999996</v>
      </c>
      <c r="CA758">
        <f t="shared" si="780"/>
        <v>1.0299999999999996</v>
      </c>
      <c r="CB758">
        <f t="shared" si="781"/>
        <v>1.0299999999999996</v>
      </c>
      <c r="CC758">
        <f t="shared" si="782"/>
        <v>1.0299999999999996</v>
      </c>
      <c r="CD758">
        <f t="shared" si="783"/>
        <v>1.0299999999999996</v>
      </c>
      <c r="CE758">
        <f t="shared" si="784"/>
        <v>1.0299999999999996</v>
      </c>
      <c r="CF758">
        <f t="shared" si="785"/>
        <v>53.029999999999987</v>
      </c>
      <c r="CH758">
        <f t="shared" si="786"/>
        <v>107.5</v>
      </c>
      <c r="CI758">
        <f t="shared" si="787"/>
        <v>22.000000000000004</v>
      </c>
      <c r="CJ758">
        <f t="shared" si="788"/>
        <v>12</v>
      </c>
      <c r="CK758">
        <f t="shared" si="789"/>
        <v>73.499999999999986</v>
      </c>
      <c r="CL758">
        <f t="shared" si="790"/>
        <v>0</v>
      </c>
      <c r="CM758">
        <f t="shared" si="791"/>
        <v>0</v>
      </c>
    </row>
    <row r="759" spans="1:91" x14ac:dyDescent="0.2">
      <c r="A759">
        <v>742</v>
      </c>
      <c r="B759">
        <f>B$14*(10-lgd*COUNTIF(Defaults!$AI759:$AR759,"&lt;="&amp;B$17))</f>
        <v>1.5</v>
      </c>
      <c r="C759">
        <f>C$14*(10-lgd*COUNTIF(Defaults!$AI759:$AR759,"&lt;="&amp;C$17))</f>
        <v>1.5</v>
      </c>
      <c r="D759">
        <f>D$14*(10-lgd*COUNTIF(Defaults!$AI759:$AR759,"&lt;="&amp;D$17))</f>
        <v>1.5</v>
      </c>
      <c r="E759">
        <f>E$14*(10-lgd*COUNTIF(Defaults!$AI759:$AR759,"&lt;="&amp;E$17))</f>
        <v>1.5</v>
      </c>
      <c r="F759">
        <f>F$14*(10-lgd*COUNTIF(Defaults!$AI759:$AR759,"&lt;="&amp;F$17))</f>
        <v>1.5</v>
      </c>
      <c r="G759">
        <f>G$14*(10-lgd*COUNTIF(Defaults!$AI759:$AR759,"&lt;="&amp;G$17))</f>
        <v>1.5</v>
      </c>
      <c r="H759">
        <f>H$14*(10-lgd*COUNTIF(Defaults!$AI759:$AR759,"&lt;="&amp;H$17))</f>
        <v>1.5</v>
      </c>
      <c r="I759">
        <f>I$14*(10-lgd*COUNTIF(Defaults!$AI759:$AR759,"&lt;="&amp;I$17))</f>
        <v>1.5</v>
      </c>
      <c r="J759">
        <f>J$14*(10-lgd*COUNTIF(Defaults!$AI759:$AR759,"&lt;="&amp;J$17))</f>
        <v>1.5</v>
      </c>
      <c r="K759">
        <f>K$14*(10-lgd*COUNTIF(Defaults!$AI759:$AR759,"&lt;="&amp;K$17))</f>
        <v>1.5</v>
      </c>
      <c r="L759">
        <f>L$14*(10-lgd*COUNTIF(Defaults!$AI759:$AR759,"&lt;="&amp;L$17))</f>
        <v>1.5</v>
      </c>
      <c r="M759">
        <f>M$14*(10-lgd*COUNTIF(Defaults!$AI759:$AR759,"&lt;="&amp;M$17))</f>
        <v>1.5</v>
      </c>
      <c r="N759">
        <f>N$14*(10-lgd*COUNTIF(Defaults!$AI759:$AR759,"&lt;="&amp;N$17))</f>
        <v>1.5</v>
      </c>
      <c r="O759">
        <f>O$14*(10-lgd*COUNTIF(Defaults!$AI759:$AR759,"&lt;="&amp;O$17))</f>
        <v>1.5</v>
      </c>
      <c r="P759">
        <f>P$14*(10-lgd*COUNTIF(Defaults!$AI759:$AR759,"&lt;="&amp;P$17))</f>
        <v>1.5</v>
      </c>
      <c r="Q759">
        <f>Q$14*(10-lgd*COUNTIF(Defaults!$AI759:$AR759,"&lt;="&amp;Q$17))</f>
        <v>1.41</v>
      </c>
      <c r="R759">
        <f>R$14*(10-lgd*COUNTIF(Defaults!$AI759:$AR759,"&lt;="&amp;R$17))</f>
        <v>1.41</v>
      </c>
      <c r="S759">
        <f>S$14*(10-lgd*COUNTIF(Defaults!$AI759:$AR759,"&lt;="&amp;S$17))</f>
        <v>1.41</v>
      </c>
      <c r="T759">
        <f>T$14*(10-lgd*COUNTIF(Defaults!$AI759:$AR759,"&lt;="&amp;T$17))</f>
        <v>1.41</v>
      </c>
      <c r="U759">
        <f>U$14*(10-lgd*COUNTIF(Defaults!$AI759:$AR759,"&lt;="&amp;U$17))</f>
        <v>95.410000000000011</v>
      </c>
      <c r="W759">
        <f t="shared" si="726"/>
        <v>0.1</v>
      </c>
      <c r="X759">
        <f t="shared" si="727"/>
        <v>0.1</v>
      </c>
      <c r="Y759">
        <f t="shared" si="728"/>
        <v>0.1</v>
      </c>
      <c r="Z759">
        <f t="shared" si="729"/>
        <v>0.1</v>
      </c>
      <c r="AA759">
        <f t="shared" si="730"/>
        <v>0.1</v>
      </c>
      <c r="AB759">
        <f t="shared" si="731"/>
        <v>0.1</v>
      </c>
      <c r="AC759">
        <f t="shared" si="732"/>
        <v>0.1</v>
      </c>
      <c r="AD759">
        <f t="shared" si="733"/>
        <v>0.1</v>
      </c>
      <c r="AE759">
        <f t="shared" si="734"/>
        <v>0.1</v>
      </c>
      <c r="AF759">
        <f t="shared" si="735"/>
        <v>0.1</v>
      </c>
      <c r="AG759">
        <f t="shared" si="736"/>
        <v>0.1</v>
      </c>
      <c r="AH759">
        <f t="shared" si="737"/>
        <v>0.1</v>
      </c>
      <c r="AI759">
        <f t="shared" si="738"/>
        <v>0.1</v>
      </c>
      <c r="AJ759">
        <f t="shared" si="739"/>
        <v>0.1</v>
      </c>
      <c r="AK759">
        <f t="shared" si="740"/>
        <v>0.1</v>
      </c>
      <c r="AL759">
        <f t="shared" si="741"/>
        <v>0.1</v>
      </c>
      <c r="AM759">
        <f t="shared" si="742"/>
        <v>0.1</v>
      </c>
      <c r="AN759">
        <f t="shared" si="743"/>
        <v>0.1</v>
      </c>
      <c r="AO759">
        <f t="shared" si="744"/>
        <v>0.1</v>
      </c>
      <c r="AP759">
        <f t="shared" si="745"/>
        <v>20.100000000000001</v>
      </c>
      <c r="AR759">
        <f t="shared" si="746"/>
        <v>0.1</v>
      </c>
      <c r="AS759">
        <f t="shared" si="747"/>
        <v>0.1</v>
      </c>
      <c r="AT759">
        <f t="shared" si="748"/>
        <v>0.1</v>
      </c>
      <c r="AU759">
        <f t="shared" si="749"/>
        <v>0.1</v>
      </c>
      <c r="AV759">
        <f t="shared" si="750"/>
        <v>0.1</v>
      </c>
      <c r="AW759">
        <f t="shared" si="751"/>
        <v>0.1</v>
      </c>
      <c r="AX759">
        <f t="shared" si="752"/>
        <v>0.1</v>
      </c>
      <c r="AY759">
        <f t="shared" si="753"/>
        <v>0.1</v>
      </c>
      <c r="AZ759">
        <f t="shared" si="754"/>
        <v>0.1</v>
      </c>
      <c r="BA759">
        <f t="shared" si="755"/>
        <v>0.1</v>
      </c>
      <c r="BB759">
        <f t="shared" si="756"/>
        <v>0.1</v>
      </c>
      <c r="BC759">
        <f t="shared" si="757"/>
        <v>0.1</v>
      </c>
      <c r="BD759">
        <f t="shared" si="758"/>
        <v>0.1</v>
      </c>
      <c r="BE759">
        <f t="shared" si="759"/>
        <v>0.1</v>
      </c>
      <c r="BF759">
        <f t="shared" si="760"/>
        <v>0.1</v>
      </c>
      <c r="BG759">
        <f t="shared" si="761"/>
        <v>0.1</v>
      </c>
      <c r="BH759">
        <f t="shared" si="762"/>
        <v>0.1</v>
      </c>
      <c r="BI759">
        <f t="shared" si="763"/>
        <v>0.1</v>
      </c>
      <c r="BJ759">
        <f t="shared" si="764"/>
        <v>0.1</v>
      </c>
      <c r="BK759">
        <f t="shared" si="765"/>
        <v>10.1</v>
      </c>
      <c r="BM759">
        <f t="shared" si="766"/>
        <v>1.2999999999999998</v>
      </c>
      <c r="BN759">
        <f t="shared" si="767"/>
        <v>1.2999999999999998</v>
      </c>
      <c r="BO759">
        <f t="shared" si="768"/>
        <v>1.2999999999999998</v>
      </c>
      <c r="BP759">
        <f t="shared" si="769"/>
        <v>1.2999999999999998</v>
      </c>
      <c r="BQ759">
        <f t="shared" si="770"/>
        <v>1.2999999999999998</v>
      </c>
      <c r="BR759">
        <f t="shared" si="771"/>
        <v>1.2999999999999998</v>
      </c>
      <c r="BS759">
        <f t="shared" si="772"/>
        <v>1.2999999999999998</v>
      </c>
      <c r="BT759">
        <f t="shared" si="773"/>
        <v>1.2999999999999998</v>
      </c>
      <c r="BU759">
        <f t="shared" si="774"/>
        <v>1.2999999999999998</v>
      </c>
      <c r="BV759">
        <f t="shared" si="775"/>
        <v>1.2999999999999998</v>
      </c>
      <c r="BW759">
        <f t="shared" si="776"/>
        <v>1.2999999999999998</v>
      </c>
      <c r="BX759">
        <f t="shared" si="777"/>
        <v>1.2999999999999998</v>
      </c>
      <c r="BY759">
        <f t="shared" si="778"/>
        <v>1.2999999999999998</v>
      </c>
      <c r="BZ759">
        <f t="shared" si="779"/>
        <v>1.2999999999999998</v>
      </c>
      <c r="CA759">
        <f t="shared" si="780"/>
        <v>1.2999999999999998</v>
      </c>
      <c r="CB759">
        <f t="shared" si="781"/>
        <v>1.2099999999999997</v>
      </c>
      <c r="CC759">
        <f t="shared" si="782"/>
        <v>1.2099999999999997</v>
      </c>
      <c r="CD759">
        <f t="shared" si="783"/>
        <v>1.2099999999999997</v>
      </c>
      <c r="CE759">
        <f t="shared" si="784"/>
        <v>1.2099999999999997</v>
      </c>
      <c r="CF759">
        <f t="shared" si="785"/>
        <v>65.210000000000008</v>
      </c>
      <c r="CH759">
        <f t="shared" si="786"/>
        <v>123.55000000000001</v>
      </c>
      <c r="CI759">
        <f t="shared" si="787"/>
        <v>22.000000000000004</v>
      </c>
      <c r="CJ759">
        <f t="shared" si="788"/>
        <v>12</v>
      </c>
      <c r="CK759">
        <f t="shared" si="789"/>
        <v>89.550000000000011</v>
      </c>
      <c r="CL759">
        <f t="shared" si="790"/>
        <v>0</v>
      </c>
      <c r="CM759">
        <f t="shared" si="791"/>
        <v>0</v>
      </c>
    </row>
    <row r="760" spans="1:91" x14ac:dyDescent="0.2">
      <c r="A760">
        <v>743</v>
      </c>
      <c r="B760">
        <f>B$14*(10-lgd*COUNTIF(Defaults!$AI760:$AR760,"&lt;="&amp;B$17))</f>
        <v>1.5</v>
      </c>
      <c r="C760">
        <f>C$14*(10-lgd*COUNTIF(Defaults!$AI760:$AR760,"&lt;="&amp;C$17))</f>
        <v>1.5</v>
      </c>
      <c r="D760">
        <f>D$14*(10-lgd*COUNTIF(Defaults!$AI760:$AR760,"&lt;="&amp;D$17))</f>
        <v>1.5</v>
      </c>
      <c r="E760">
        <f>E$14*(10-lgd*COUNTIF(Defaults!$AI760:$AR760,"&lt;="&amp;E$17))</f>
        <v>1.5</v>
      </c>
      <c r="F760">
        <f>F$14*(10-lgd*COUNTIF(Defaults!$AI760:$AR760,"&lt;="&amp;F$17))</f>
        <v>1.32</v>
      </c>
      <c r="G760">
        <f>G$14*(10-lgd*COUNTIF(Defaults!$AI760:$AR760,"&lt;="&amp;G$17))</f>
        <v>1.32</v>
      </c>
      <c r="H760">
        <f>H$14*(10-lgd*COUNTIF(Defaults!$AI760:$AR760,"&lt;="&amp;H$17))</f>
        <v>1.32</v>
      </c>
      <c r="I760">
        <f>I$14*(10-lgd*COUNTIF(Defaults!$AI760:$AR760,"&lt;="&amp;I$17))</f>
        <v>1.32</v>
      </c>
      <c r="J760">
        <f>J$14*(10-lgd*COUNTIF(Defaults!$AI760:$AR760,"&lt;="&amp;J$17))</f>
        <v>1.32</v>
      </c>
      <c r="K760">
        <f>K$14*(10-lgd*COUNTIF(Defaults!$AI760:$AR760,"&lt;="&amp;K$17))</f>
        <v>1.2299999999999998</v>
      </c>
      <c r="L760">
        <f>L$14*(10-lgd*COUNTIF(Defaults!$AI760:$AR760,"&lt;="&amp;L$17))</f>
        <v>1.2299999999999998</v>
      </c>
      <c r="M760">
        <f>M$14*(10-lgd*COUNTIF(Defaults!$AI760:$AR760,"&lt;="&amp;M$17))</f>
        <v>1.2299999999999998</v>
      </c>
      <c r="N760">
        <f>N$14*(10-lgd*COUNTIF(Defaults!$AI760:$AR760,"&lt;="&amp;N$17))</f>
        <v>1.2299999999999998</v>
      </c>
      <c r="O760">
        <f>O$14*(10-lgd*COUNTIF(Defaults!$AI760:$AR760,"&lt;="&amp;O$17))</f>
        <v>1.2299999999999998</v>
      </c>
      <c r="P760">
        <f>P$14*(10-lgd*COUNTIF(Defaults!$AI760:$AR760,"&lt;="&amp;P$17))</f>
        <v>1.2299999999999998</v>
      </c>
      <c r="Q760">
        <f>Q$14*(10-lgd*COUNTIF(Defaults!$AI760:$AR760,"&lt;="&amp;Q$17))</f>
        <v>1.2299999999999998</v>
      </c>
      <c r="R760">
        <f>R$14*(10-lgd*COUNTIF(Defaults!$AI760:$AR760,"&lt;="&amp;R$17))</f>
        <v>1.2299999999999998</v>
      </c>
      <c r="S760">
        <f>S$14*(10-lgd*COUNTIF(Defaults!$AI760:$AR760,"&lt;="&amp;S$17))</f>
        <v>1.2299999999999998</v>
      </c>
      <c r="T760">
        <f>T$14*(10-lgd*COUNTIF(Defaults!$AI760:$AR760,"&lt;="&amp;T$17))</f>
        <v>1.2299999999999998</v>
      </c>
      <c r="U760">
        <f>U$14*(10-lgd*COUNTIF(Defaults!$AI760:$AR760,"&lt;="&amp;U$17))</f>
        <v>83.22999999999999</v>
      </c>
      <c r="W760">
        <f t="shared" si="726"/>
        <v>0.1</v>
      </c>
      <c r="X760">
        <f t="shared" si="727"/>
        <v>0.1</v>
      </c>
      <c r="Y760">
        <f t="shared" si="728"/>
        <v>0.1</v>
      </c>
      <c r="Z760">
        <f t="shared" si="729"/>
        <v>0.1</v>
      </c>
      <c r="AA760">
        <f t="shared" si="730"/>
        <v>0.1</v>
      </c>
      <c r="AB760">
        <f t="shared" si="731"/>
        <v>0.1</v>
      </c>
      <c r="AC760">
        <f t="shared" si="732"/>
        <v>0.1</v>
      </c>
      <c r="AD760">
        <f t="shared" si="733"/>
        <v>0.1</v>
      </c>
      <c r="AE760">
        <f t="shared" si="734"/>
        <v>0.1</v>
      </c>
      <c r="AF760">
        <f t="shared" si="735"/>
        <v>0.1</v>
      </c>
      <c r="AG760">
        <f t="shared" si="736"/>
        <v>0.1</v>
      </c>
      <c r="AH760">
        <f t="shared" si="737"/>
        <v>0.1</v>
      </c>
      <c r="AI760">
        <f t="shared" si="738"/>
        <v>0.1</v>
      </c>
      <c r="AJ760">
        <f t="shared" si="739"/>
        <v>0.1</v>
      </c>
      <c r="AK760">
        <f t="shared" si="740"/>
        <v>0.1</v>
      </c>
      <c r="AL760">
        <f t="shared" si="741"/>
        <v>0.1</v>
      </c>
      <c r="AM760">
        <f t="shared" si="742"/>
        <v>0.1</v>
      </c>
      <c r="AN760">
        <f t="shared" si="743"/>
        <v>0.1</v>
      </c>
      <c r="AO760">
        <f t="shared" si="744"/>
        <v>0.1</v>
      </c>
      <c r="AP760">
        <f t="shared" si="745"/>
        <v>20.100000000000001</v>
      </c>
      <c r="AR760">
        <f t="shared" si="746"/>
        <v>0.1</v>
      </c>
      <c r="AS760">
        <f t="shared" si="747"/>
        <v>0.1</v>
      </c>
      <c r="AT760">
        <f t="shared" si="748"/>
        <v>0.1</v>
      </c>
      <c r="AU760">
        <f t="shared" si="749"/>
        <v>0.1</v>
      </c>
      <c r="AV760">
        <f t="shared" si="750"/>
        <v>0.1</v>
      </c>
      <c r="AW760">
        <f t="shared" si="751"/>
        <v>0.1</v>
      </c>
      <c r="AX760">
        <f t="shared" si="752"/>
        <v>0.1</v>
      </c>
      <c r="AY760">
        <f t="shared" si="753"/>
        <v>0.1</v>
      </c>
      <c r="AZ760">
        <f t="shared" si="754"/>
        <v>0.1</v>
      </c>
      <c r="BA760">
        <f t="shared" si="755"/>
        <v>0.1</v>
      </c>
      <c r="BB760">
        <f t="shared" si="756"/>
        <v>0.1</v>
      </c>
      <c r="BC760">
        <f t="shared" si="757"/>
        <v>0.1</v>
      </c>
      <c r="BD760">
        <f t="shared" si="758"/>
        <v>0.1</v>
      </c>
      <c r="BE760">
        <f t="shared" si="759"/>
        <v>0.1</v>
      </c>
      <c r="BF760">
        <f t="shared" si="760"/>
        <v>0.1</v>
      </c>
      <c r="BG760">
        <f t="shared" si="761"/>
        <v>0.1</v>
      </c>
      <c r="BH760">
        <f t="shared" si="762"/>
        <v>0.1</v>
      </c>
      <c r="BI760">
        <f t="shared" si="763"/>
        <v>0.1</v>
      </c>
      <c r="BJ760">
        <f t="shared" si="764"/>
        <v>0.1</v>
      </c>
      <c r="BK760">
        <f t="shared" si="765"/>
        <v>10.1</v>
      </c>
      <c r="BM760">
        <f t="shared" si="766"/>
        <v>1.2999999999999998</v>
      </c>
      <c r="BN760">
        <f t="shared" si="767"/>
        <v>1.2999999999999998</v>
      </c>
      <c r="BO760">
        <f t="shared" si="768"/>
        <v>1.2999999999999998</v>
      </c>
      <c r="BP760">
        <f t="shared" si="769"/>
        <v>1.2999999999999998</v>
      </c>
      <c r="BQ760">
        <f t="shared" si="770"/>
        <v>1.1199999999999999</v>
      </c>
      <c r="BR760">
        <f t="shared" si="771"/>
        <v>1.1199999999999999</v>
      </c>
      <c r="BS760">
        <f t="shared" si="772"/>
        <v>1.1199999999999999</v>
      </c>
      <c r="BT760">
        <f t="shared" si="773"/>
        <v>1.1199999999999999</v>
      </c>
      <c r="BU760">
        <f t="shared" si="774"/>
        <v>1.1199999999999999</v>
      </c>
      <c r="BV760">
        <f t="shared" si="775"/>
        <v>1.0299999999999996</v>
      </c>
      <c r="BW760">
        <f t="shared" si="776"/>
        <v>1.0299999999999996</v>
      </c>
      <c r="BX760">
        <f t="shared" si="777"/>
        <v>1.0299999999999996</v>
      </c>
      <c r="BY760">
        <f t="shared" si="778"/>
        <v>1.0299999999999996</v>
      </c>
      <c r="BZ760">
        <f t="shared" si="779"/>
        <v>1.0299999999999996</v>
      </c>
      <c r="CA760">
        <f t="shared" si="780"/>
        <v>1.0299999999999996</v>
      </c>
      <c r="CB760">
        <f t="shared" si="781"/>
        <v>1.0299999999999996</v>
      </c>
      <c r="CC760">
        <f t="shared" si="782"/>
        <v>1.0299999999999996</v>
      </c>
      <c r="CD760">
        <f t="shared" si="783"/>
        <v>1.0299999999999996</v>
      </c>
      <c r="CE760">
        <f t="shared" si="784"/>
        <v>1.0299999999999996</v>
      </c>
      <c r="CF760">
        <f t="shared" si="785"/>
        <v>53.029999999999987</v>
      </c>
      <c r="CH760">
        <f t="shared" si="786"/>
        <v>108.13</v>
      </c>
      <c r="CI760">
        <f t="shared" si="787"/>
        <v>22.000000000000004</v>
      </c>
      <c r="CJ760">
        <f t="shared" si="788"/>
        <v>12</v>
      </c>
      <c r="CK760">
        <f t="shared" si="789"/>
        <v>74.129999999999981</v>
      </c>
      <c r="CL760">
        <f t="shared" si="790"/>
        <v>0</v>
      </c>
      <c r="CM760">
        <f t="shared" si="791"/>
        <v>0</v>
      </c>
    </row>
    <row r="761" spans="1:91" x14ac:dyDescent="0.2">
      <c r="A761">
        <v>744</v>
      </c>
      <c r="B761">
        <f>B$14*(10-lgd*COUNTIF(Defaults!$AI761:$AR761,"&lt;="&amp;B$17))</f>
        <v>1.5</v>
      </c>
      <c r="C761">
        <f>C$14*(10-lgd*COUNTIF(Defaults!$AI761:$AR761,"&lt;="&amp;C$17))</f>
        <v>1.5</v>
      </c>
      <c r="D761">
        <f>D$14*(10-lgd*COUNTIF(Defaults!$AI761:$AR761,"&lt;="&amp;D$17))</f>
        <v>1.5</v>
      </c>
      <c r="E761">
        <f>E$14*(10-lgd*COUNTIF(Defaults!$AI761:$AR761,"&lt;="&amp;E$17))</f>
        <v>1.5</v>
      </c>
      <c r="F761">
        <f>F$14*(10-lgd*COUNTIF(Defaults!$AI761:$AR761,"&lt;="&amp;F$17))</f>
        <v>1.5</v>
      </c>
      <c r="G761">
        <f>G$14*(10-lgd*COUNTIF(Defaults!$AI761:$AR761,"&lt;="&amp;G$17))</f>
        <v>1.5</v>
      </c>
      <c r="H761">
        <f>H$14*(10-lgd*COUNTIF(Defaults!$AI761:$AR761,"&lt;="&amp;H$17))</f>
        <v>1.5</v>
      </c>
      <c r="I761">
        <f>I$14*(10-lgd*COUNTIF(Defaults!$AI761:$AR761,"&lt;="&amp;I$17))</f>
        <v>1.5</v>
      </c>
      <c r="J761">
        <f>J$14*(10-lgd*COUNTIF(Defaults!$AI761:$AR761,"&lt;="&amp;J$17))</f>
        <v>1.5</v>
      </c>
      <c r="K761">
        <f>K$14*(10-lgd*COUNTIF(Defaults!$AI761:$AR761,"&lt;="&amp;K$17))</f>
        <v>1.5</v>
      </c>
      <c r="L761">
        <f>L$14*(10-lgd*COUNTIF(Defaults!$AI761:$AR761,"&lt;="&amp;L$17))</f>
        <v>1.41</v>
      </c>
      <c r="M761">
        <f>M$14*(10-lgd*COUNTIF(Defaults!$AI761:$AR761,"&lt;="&amp;M$17))</f>
        <v>1.41</v>
      </c>
      <c r="N761">
        <f>N$14*(10-lgd*COUNTIF(Defaults!$AI761:$AR761,"&lt;="&amp;N$17))</f>
        <v>1.41</v>
      </c>
      <c r="O761">
        <f>O$14*(10-lgd*COUNTIF(Defaults!$AI761:$AR761,"&lt;="&amp;O$17))</f>
        <v>1.41</v>
      </c>
      <c r="P761">
        <f>P$14*(10-lgd*COUNTIF(Defaults!$AI761:$AR761,"&lt;="&amp;P$17))</f>
        <v>1.41</v>
      </c>
      <c r="Q761">
        <f>Q$14*(10-lgd*COUNTIF(Defaults!$AI761:$AR761,"&lt;="&amp;Q$17))</f>
        <v>1.32</v>
      </c>
      <c r="R761">
        <f>R$14*(10-lgd*COUNTIF(Defaults!$AI761:$AR761,"&lt;="&amp;R$17))</f>
        <v>1.32</v>
      </c>
      <c r="S761">
        <f>S$14*(10-lgd*COUNTIF(Defaults!$AI761:$AR761,"&lt;="&amp;S$17))</f>
        <v>1.32</v>
      </c>
      <c r="T761">
        <f>T$14*(10-lgd*COUNTIF(Defaults!$AI761:$AR761,"&lt;="&amp;T$17))</f>
        <v>1.32</v>
      </c>
      <c r="U761">
        <f>U$14*(10-lgd*COUNTIF(Defaults!$AI761:$AR761,"&lt;="&amp;U$17))</f>
        <v>89.320000000000007</v>
      </c>
      <c r="W761">
        <f t="shared" si="726"/>
        <v>0.1</v>
      </c>
      <c r="X761">
        <f t="shared" si="727"/>
        <v>0.1</v>
      </c>
      <c r="Y761">
        <f t="shared" si="728"/>
        <v>0.1</v>
      </c>
      <c r="Z761">
        <f t="shared" si="729"/>
        <v>0.1</v>
      </c>
      <c r="AA761">
        <f t="shared" si="730"/>
        <v>0.1</v>
      </c>
      <c r="AB761">
        <f t="shared" si="731"/>
        <v>0.1</v>
      </c>
      <c r="AC761">
        <f t="shared" si="732"/>
        <v>0.1</v>
      </c>
      <c r="AD761">
        <f t="shared" si="733"/>
        <v>0.1</v>
      </c>
      <c r="AE761">
        <f t="shared" si="734"/>
        <v>0.1</v>
      </c>
      <c r="AF761">
        <f t="shared" si="735"/>
        <v>0.1</v>
      </c>
      <c r="AG761">
        <f t="shared" si="736"/>
        <v>0.1</v>
      </c>
      <c r="AH761">
        <f t="shared" si="737"/>
        <v>0.1</v>
      </c>
      <c r="AI761">
        <f t="shared" si="738"/>
        <v>0.1</v>
      </c>
      <c r="AJ761">
        <f t="shared" si="739"/>
        <v>0.1</v>
      </c>
      <c r="AK761">
        <f t="shared" si="740"/>
        <v>0.1</v>
      </c>
      <c r="AL761">
        <f t="shared" si="741"/>
        <v>0.1</v>
      </c>
      <c r="AM761">
        <f t="shared" si="742"/>
        <v>0.1</v>
      </c>
      <c r="AN761">
        <f t="shared" si="743"/>
        <v>0.1</v>
      </c>
      <c r="AO761">
        <f t="shared" si="744"/>
        <v>0.1</v>
      </c>
      <c r="AP761">
        <f t="shared" si="745"/>
        <v>20.100000000000001</v>
      </c>
      <c r="AR761">
        <f t="shared" si="746"/>
        <v>0.1</v>
      </c>
      <c r="AS761">
        <f t="shared" si="747"/>
        <v>0.1</v>
      </c>
      <c r="AT761">
        <f t="shared" si="748"/>
        <v>0.1</v>
      </c>
      <c r="AU761">
        <f t="shared" si="749"/>
        <v>0.1</v>
      </c>
      <c r="AV761">
        <f t="shared" si="750"/>
        <v>0.1</v>
      </c>
      <c r="AW761">
        <f t="shared" si="751"/>
        <v>0.1</v>
      </c>
      <c r="AX761">
        <f t="shared" si="752"/>
        <v>0.1</v>
      </c>
      <c r="AY761">
        <f t="shared" si="753"/>
        <v>0.1</v>
      </c>
      <c r="AZ761">
        <f t="shared" si="754"/>
        <v>0.1</v>
      </c>
      <c r="BA761">
        <f t="shared" si="755"/>
        <v>0.1</v>
      </c>
      <c r="BB761">
        <f t="shared" si="756"/>
        <v>0.1</v>
      </c>
      <c r="BC761">
        <f t="shared" si="757"/>
        <v>0.1</v>
      </c>
      <c r="BD761">
        <f t="shared" si="758"/>
        <v>0.1</v>
      </c>
      <c r="BE761">
        <f t="shared" si="759"/>
        <v>0.1</v>
      </c>
      <c r="BF761">
        <f t="shared" si="760"/>
        <v>0.1</v>
      </c>
      <c r="BG761">
        <f t="shared" si="761"/>
        <v>0.1</v>
      </c>
      <c r="BH761">
        <f t="shared" si="762"/>
        <v>0.1</v>
      </c>
      <c r="BI761">
        <f t="shared" si="763"/>
        <v>0.1</v>
      </c>
      <c r="BJ761">
        <f t="shared" si="764"/>
        <v>0.1</v>
      </c>
      <c r="BK761">
        <f t="shared" si="765"/>
        <v>10.1</v>
      </c>
      <c r="BM761">
        <f t="shared" si="766"/>
        <v>1.2999999999999998</v>
      </c>
      <c r="BN761">
        <f t="shared" si="767"/>
        <v>1.2999999999999998</v>
      </c>
      <c r="BO761">
        <f t="shared" si="768"/>
        <v>1.2999999999999998</v>
      </c>
      <c r="BP761">
        <f t="shared" si="769"/>
        <v>1.2999999999999998</v>
      </c>
      <c r="BQ761">
        <f t="shared" si="770"/>
        <v>1.2999999999999998</v>
      </c>
      <c r="BR761">
        <f t="shared" si="771"/>
        <v>1.2999999999999998</v>
      </c>
      <c r="BS761">
        <f t="shared" si="772"/>
        <v>1.2999999999999998</v>
      </c>
      <c r="BT761">
        <f t="shared" si="773"/>
        <v>1.2999999999999998</v>
      </c>
      <c r="BU761">
        <f t="shared" si="774"/>
        <v>1.2999999999999998</v>
      </c>
      <c r="BV761">
        <f t="shared" si="775"/>
        <v>1.2999999999999998</v>
      </c>
      <c r="BW761">
        <f t="shared" si="776"/>
        <v>1.2099999999999997</v>
      </c>
      <c r="BX761">
        <f t="shared" si="777"/>
        <v>1.2099999999999997</v>
      </c>
      <c r="BY761">
        <f t="shared" si="778"/>
        <v>1.2099999999999997</v>
      </c>
      <c r="BZ761">
        <f t="shared" si="779"/>
        <v>1.2099999999999997</v>
      </c>
      <c r="CA761">
        <f t="shared" si="780"/>
        <v>1.2099999999999997</v>
      </c>
      <c r="CB761">
        <f t="shared" si="781"/>
        <v>1.1199999999999999</v>
      </c>
      <c r="CC761">
        <f t="shared" si="782"/>
        <v>1.1199999999999999</v>
      </c>
      <c r="CD761">
        <f t="shared" si="783"/>
        <v>1.1199999999999999</v>
      </c>
      <c r="CE761">
        <f t="shared" si="784"/>
        <v>1.1199999999999999</v>
      </c>
      <c r="CF761">
        <f t="shared" si="785"/>
        <v>59.12</v>
      </c>
      <c r="CH761">
        <f t="shared" si="786"/>
        <v>116.65</v>
      </c>
      <c r="CI761">
        <f t="shared" si="787"/>
        <v>22.000000000000004</v>
      </c>
      <c r="CJ761">
        <f t="shared" si="788"/>
        <v>12</v>
      </c>
      <c r="CK761">
        <f t="shared" si="789"/>
        <v>82.65</v>
      </c>
      <c r="CL761">
        <f t="shared" si="790"/>
        <v>0</v>
      </c>
      <c r="CM761">
        <f t="shared" si="791"/>
        <v>0</v>
      </c>
    </row>
    <row r="762" spans="1:91" x14ac:dyDescent="0.2">
      <c r="A762">
        <v>745</v>
      </c>
      <c r="B762">
        <f>B$14*(10-lgd*COUNTIF(Defaults!$AI762:$AR762,"&lt;="&amp;B$17))</f>
        <v>1.5</v>
      </c>
      <c r="C762">
        <f>C$14*(10-lgd*COUNTIF(Defaults!$AI762:$AR762,"&lt;="&amp;C$17))</f>
        <v>1.5</v>
      </c>
      <c r="D762">
        <f>D$14*(10-lgd*COUNTIF(Defaults!$AI762:$AR762,"&lt;="&amp;D$17))</f>
        <v>1.5</v>
      </c>
      <c r="E762">
        <f>E$14*(10-lgd*COUNTIF(Defaults!$AI762:$AR762,"&lt;="&amp;E$17))</f>
        <v>1.5</v>
      </c>
      <c r="F762">
        <f>F$14*(10-lgd*COUNTIF(Defaults!$AI762:$AR762,"&lt;="&amp;F$17))</f>
        <v>1.5</v>
      </c>
      <c r="G762">
        <f>G$14*(10-lgd*COUNTIF(Defaults!$AI762:$AR762,"&lt;="&amp;G$17))</f>
        <v>1.5</v>
      </c>
      <c r="H762">
        <f>H$14*(10-lgd*COUNTIF(Defaults!$AI762:$AR762,"&lt;="&amp;H$17))</f>
        <v>1.5</v>
      </c>
      <c r="I762">
        <f>I$14*(10-lgd*COUNTIF(Defaults!$AI762:$AR762,"&lt;="&amp;I$17))</f>
        <v>1.5</v>
      </c>
      <c r="J762">
        <f>J$14*(10-lgd*COUNTIF(Defaults!$AI762:$AR762,"&lt;="&amp;J$17))</f>
        <v>1.5</v>
      </c>
      <c r="K762">
        <f>K$14*(10-lgd*COUNTIF(Defaults!$AI762:$AR762,"&lt;="&amp;K$17))</f>
        <v>1.5</v>
      </c>
      <c r="L762">
        <f>L$14*(10-lgd*COUNTIF(Defaults!$AI762:$AR762,"&lt;="&amp;L$17))</f>
        <v>1.5</v>
      </c>
      <c r="M762">
        <f>M$14*(10-lgd*COUNTIF(Defaults!$AI762:$AR762,"&lt;="&amp;M$17))</f>
        <v>1.5</v>
      </c>
      <c r="N762">
        <f>N$14*(10-lgd*COUNTIF(Defaults!$AI762:$AR762,"&lt;="&amp;N$17))</f>
        <v>1.5</v>
      </c>
      <c r="O762">
        <f>O$14*(10-lgd*COUNTIF(Defaults!$AI762:$AR762,"&lt;="&amp;O$17))</f>
        <v>1.5</v>
      </c>
      <c r="P762">
        <f>P$14*(10-lgd*COUNTIF(Defaults!$AI762:$AR762,"&lt;="&amp;P$17))</f>
        <v>1.5</v>
      </c>
      <c r="Q762">
        <f>Q$14*(10-lgd*COUNTIF(Defaults!$AI762:$AR762,"&lt;="&amp;Q$17))</f>
        <v>1.5</v>
      </c>
      <c r="R762">
        <f>R$14*(10-lgd*COUNTIF(Defaults!$AI762:$AR762,"&lt;="&amp;R$17))</f>
        <v>1.5</v>
      </c>
      <c r="S762">
        <f>S$14*(10-lgd*COUNTIF(Defaults!$AI762:$AR762,"&lt;="&amp;S$17))</f>
        <v>1.5</v>
      </c>
      <c r="T762">
        <f>T$14*(10-lgd*COUNTIF(Defaults!$AI762:$AR762,"&lt;="&amp;T$17))</f>
        <v>1.5</v>
      </c>
      <c r="U762">
        <f>U$14*(10-lgd*COUNTIF(Defaults!$AI762:$AR762,"&lt;="&amp;U$17))</f>
        <v>101.5</v>
      </c>
      <c r="W762">
        <f t="shared" si="726"/>
        <v>0.1</v>
      </c>
      <c r="X762">
        <f t="shared" si="727"/>
        <v>0.1</v>
      </c>
      <c r="Y762">
        <f t="shared" si="728"/>
        <v>0.1</v>
      </c>
      <c r="Z762">
        <f t="shared" si="729"/>
        <v>0.1</v>
      </c>
      <c r="AA762">
        <f t="shared" si="730"/>
        <v>0.1</v>
      </c>
      <c r="AB762">
        <f t="shared" si="731"/>
        <v>0.1</v>
      </c>
      <c r="AC762">
        <f t="shared" si="732"/>
        <v>0.1</v>
      </c>
      <c r="AD762">
        <f t="shared" si="733"/>
        <v>0.1</v>
      </c>
      <c r="AE762">
        <f t="shared" si="734"/>
        <v>0.1</v>
      </c>
      <c r="AF762">
        <f t="shared" si="735"/>
        <v>0.1</v>
      </c>
      <c r="AG762">
        <f t="shared" si="736"/>
        <v>0.1</v>
      </c>
      <c r="AH762">
        <f t="shared" si="737"/>
        <v>0.1</v>
      </c>
      <c r="AI762">
        <f t="shared" si="738"/>
        <v>0.1</v>
      </c>
      <c r="AJ762">
        <f t="shared" si="739"/>
        <v>0.1</v>
      </c>
      <c r="AK762">
        <f t="shared" si="740"/>
        <v>0.1</v>
      </c>
      <c r="AL762">
        <f t="shared" si="741"/>
        <v>0.1</v>
      </c>
      <c r="AM762">
        <f t="shared" si="742"/>
        <v>0.1</v>
      </c>
      <c r="AN762">
        <f t="shared" si="743"/>
        <v>0.1</v>
      </c>
      <c r="AO762">
        <f t="shared" si="744"/>
        <v>0.1</v>
      </c>
      <c r="AP762">
        <f t="shared" si="745"/>
        <v>20.100000000000001</v>
      </c>
      <c r="AR762">
        <f t="shared" si="746"/>
        <v>0.1</v>
      </c>
      <c r="AS762">
        <f t="shared" si="747"/>
        <v>0.1</v>
      </c>
      <c r="AT762">
        <f t="shared" si="748"/>
        <v>0.1</v>
      </c>
      <c r="AU762">
        <f t="shared" si="749"/>
        <v>0.1</v>
      </c>
      <c r="AV762">
        <f t="shared" si="750"/>
        <v>0.1</v>
      </c>
      <c r="AW762">
        <f t="shared" si="751"/>
        <v>0.1</v>
      </c>
      <c r="AX762">
        <f t="shared" si="752"/>
        <v>0.1</v>
      </c>
      <c r="AY762">
        <f t="shared" si="753"/>
        <v>0.1</v>
      </c>
      <c r="AZ762">
        <f t="shared" si="754"/>
        <v>0.1</v>
      </c>
      <c r="BA762">
        <f t="shared" si="755"/>
        <v>0.1</v>
      </c>
      <c r="BB762">
        <f t="shared" si="756"/>
        <v>0.1</v>
      </c>
      <c r="BC762">
        <f t="shared" si="757"/>
        <v>0.1</v>
      </c>
      <c r="BD762">
        <f t="shared" si="758"/>
        <v>0.1</v>
      </c>
      <c r="BE762">
        <f t="shared" si="759"/>
        <v>0.1</v>
      </c>
      <c r="BF762">
        <f t="shared" si="760"/>
        <v>0.1</v>
      </c>
      <c r="BG762">
        <f t="shared" si="761"/>
        <v>0.1</v>
      </c>
      <c r="BH762">
        <f t="shared" si="762"/>
        <v>0.1</v>
      </c>
      <c r="BI762">
        <f t="shared" si="763"/>
        <v>0.1</v>
      </c>
      <c r="BJ762">
        <f t="shared" si="764"/>
        <v>0.1</v>
      </c>
      <c r="BK762">
        <f t="shared" si="765"/>
        <v>10.1</v>
      </c>
      <c r="BM762">
        <f t="shared" si="766"/>
        <v>1.2999999999999998</v>
      </c>
      <c r="BN762">
        <f t="shared" si="767"/>
        <v>1.2999999999999998</v>
      </c>
      <c r="BO762">
        <f t="shared" si="768"/>
        <v>1.2999999999999998</v>
      </c>
      <c r="BP762">
        <f t="shared" si="769"/>
        <v>1.2999999999999998</v>
      </c>
      <c r="BQ762">
        <f t="shared" si="770"/>
        <v>1.2999999999999998</v>
      </c>
      <c r="BR762">
        <f t="shared" si="771"/>
        <v>1.2999999999999998</v>
      </c>
      <c r="BS762">
        <f t="shared" si="772"/>
        <v>1.2999999999999998</v>
      </c>
      <c r="BT762">
        <f t="shared" si="773"/>
        <v>1.2999999999999998</v>
      </c>
      <c r="BU762">
        <f t="shared" si="774"/>
        <v>1.2999999999999998</v>
      </c>
      <c r="BV762">
        <f t="shared" si="775"/>
        <v>1.2999999999999998</v>
      </c>
      <c r="BW762">
        <f t="shared" si="776"/>
        <v>1.2999999999999998</v>
      </c>
      <c r="BX762">
        <f t="shared" si="777"/>
        <v>1.2999999999999998</v>
      </c>
      <c r="BY762">
        <f t="shared" si="778"/>
        <v>1.2999999999999998</v>
      </c>
      <c r="BZ762">
        <f t="shared" si="779"/>
        <v>1.2999999999999998</v>
      </c>
      <c r="CA762">
        <f t="shared" si="780"/>
        <v>1.2999999999999998</v>
      </c>
      <c r="CB762">
        <f t="shared" si="781"/>
        <v>1.2999999999999998</v>
      </c>
      <c r="CC762">
        <f t="shared" si="782"/>
        <v>1.2999999999999998</v>
      </c>
      <c r="CD762">
        <f t="shared" si="783"/>
        <v>1.2999999999999998</v>
      </c>
      <c r="CE762">
        <f t="shared" si="784"/>
        <v>1.2999999999999998</v>
      </c>
      <c r="CF762">
        <f t="shared" si="785"/>
        <v>71.300000000000011</v>
      </c>
      <c r="CH762">
        <f t="shared" si="786"/>
        <v>130</v>
      </c>
      <c r="CI762">
        <f t="shared" si="787"/>
        <v>22.000000000000004</v>
      </c>
      <c r="CJ762">
        <f t="shared" si="788"/>
        <v>12</v>
      </c>
      <c r="CK762">
        <f t="shared" si="789"/>
        <v>96.000000000000014</v>
      </c>
      <c r="CL762">
        <f t="shared" si="790"/>
        <v>0</v>
      </c>
      <c r="CM762">
        <f t="shared" si="791"/>
        <v>0</v>
      </c>
    </row>
    <row r="763" spans="1:91" x14ac:dyDescent="0.2">
      <c r="A763">
        <v>746</v>
      </c>
      <c r="B763">
        <f>B$14*(10-lgd*COUNTIF(Defaults!$AI763:$AR763,"&lt;="&amp;B$17))</f>
        <v>1.5</v>
      </c>
      <c r="C763">
        <f>C$14*(10-lgd*COUNTIF(Defaults!$AI763:$AR763,"&lt;="&amp;C$17))</f>
        <v>1.5</v>
      </c>
      <c r="D763">
        <f>D$14*(10-lgd*COUNTIF(Defaults!$AI763:$AR763,"&lt;="&amp;D$17))</f>
        <v>1.5</v>
      </c>
      <c r="E763">
        <f>E$14*(10-lgd*COUNTIF(Defaults!$AI763:$AR763,"&lt;="&amp;E$17))</f>
        <v>1.5</v>
      </c>
      <c r="F763">
        <f>F$14*(10-lgd*COUNTIF(Defaults!$AI763:$AR763,"&lt;="&amp;F$17))</f>
        <v>1.5</v>
      </c>
      <c r="G763">
        <f>G$14*(10-lgd*COUNTIF(Defaults!$AI763:$AR763,"&lt;="&amp;G$17))</f>
        <v>1.5</v>
      </c>
      <c r="H763">
        <f>H$14*(10-lgd*COUNTIF(Defaults!$AI763:$AR763,"&lt;="&amp;H$17))</f>
        <v>1.5</v>
      </c>
      <c r="I763">
        <f>I$14*(10-lgd*COUNTIF(Defaults!$AI763:$AR763,"&lt;="&amp;I$17))</f>
        <v>1.5</v>
      </c>
      <c r="J763">
        <f>J$14*(10-lgd*COUNTIF(Defaults!$AI763:$AR763,"&lt;="&amp;J$17))</f>
        <v>1.5</v>
      </c>
      <c r="K763">
        <f>K$14*(10-lgd*COUNTIF(Defaults!$AI763:$AR763,"&lt;="&amp;K$17))</f>
        <v>1.5</v>
      </c>
      <c r="L763">
        <f>L$14*(10-lgd*COUNTIF(Defaults!$AI763:$AR763,"&lt;="&amp;L$17))</f>
        <v>1.5</v>
      </c>
      <c r="M763">
        <f>M$14*(10-lgd*COUNTIF(Defaults!$AI763:$AR763,"&lt;="&amp;M$17))</f>
        <v>1.5</v>
      </c>
      <c r="N763">
        <f>N$14*(10-lgd*COUNTIF(Defaults!$AI763:$AR763,"&lt;="&amp;N$17))</f>
        <v>1.5</v>
      </c>
      <c r="O763">
        <f>O$14*(10-lgd*COUNTIF(Defaults!$AI763:$AR763,"&lt;="&amp;O$17))</f>
        <v>1.5</v>
      </c>
      <c r="P763">
        <f>P$14*(10-lgd*COUNTIF(Defaults!$AI763:$AR763,"&lt;="&amp;P$17))</f>
        <v>1.5</v>
      </c>
      <c r="Q763">
        <f>Q$14*(10-lgd*COUNTIF(Defaults!$AI763:$AR763,"&lt;="&amp;Q$17))</f>
        <v>1.41</v>
      </c>
      <c r="R763">
        <f>R$14*(10-lgd*COUNTIF(Defaults!$AI763:$AR763,"&lt;="&amp;R$17))</f>
        <v>1.41</v>
      </c>
      <c r="S763">
        <f>S$14*(10-lgd*COUNTIF(Defaults!$AI763:$AR763,"&lt;="&amp;S$17))</f>
        <v>1.41</v>
      </c>
      <c r="T763">
        <f>T$14*(10-lgd*COUNTIF(Defaults!$AI763:$AR763,"&lt;="&amp;T$17))</f>
        <v>1.41</v>
      </c>
      <c r="U763">
        <f>U$14*(10-lgd*COUNTIF(Defaults!$AI763:$AR763,"&lt;="&amp;U$17))</f>
        <v>95.410000000000011</v>
      </c>
      <c r="W763">
        <f t="shared" si="726"/>
        <v>0.1</v>
      </c>
      <c r="X763">
        <f t="shared" si="727"/>
        <v>0.1</v>
      </c>
      <c r="Y763">
        <f t="shared" si="728"/>
        <v>0.1</v>
      </c>
      <c r="Z763">
        <f t="shared" si="729"/>
        <v>0.1</v>
      </c>
      <c r="AA763">
        <f t="shared" si="730"/>
        <v>0.1</v>
      </c>
      <c r="AB763">
        <f t="shared" si="731"/>
        <v>0.1</v>
      </c>
      <c r="AC763">
        <f t="shared" si="732"/>
        <v>0.1</v>
      </c>
      <c r="AD763">
        <f t="shared" si="733"/>
        <v>0.1</v>
      </c>
      <c r="AE763">
        <f t="shared" si="734"/>
        <v>0.1</v>
      </c>
      <c r="AF763">
        <f t="shared" si="735"/>
        <v>0.1</v>
      </c>
      <c r="AG763">
        <f t="shared" si="736"/>
        <v>0.1</v>
      </c>
      <c r="AH763">
        <f t="shared" si="737"/>
        <v>0.1</v>
      </c>
      <c r="AI763">
        <f t="shared" si="738"/>
        <v>0.1</v>
      </c>
      <c r="AJ763">
        <f t="shared" si="739"/>
        <v>0.1</v>
      </c>
      <c r="AK763">
        <f t="shared" si="740"/>
        <v>0.1</v>
      </c>
      <c r="AL763">
        <f t="shared" si="741"/>
        <v>0.1</v>
      </c>
      <c r="AM763">
        <f t="shared" si="742"/>
        <v>0.1</v>
      </c>
      <c r="AN763">
        <f t="shared" si="743"/>
        <v>0.1</v>
      </c>
      <c r="AO763">
        <f t="shared" si="744"/>
        <v>0.1</v>
      </c>
      <c r="AP763">
        <f t="shared" si="745"/>
        <v>20.100000000000001</v>
      </c>
      <c r="AR763">
        <f t="shared" si="746"/>
        <v>0.1</v>
      </c>
      <c r="AS763">
        <f t="shared" si="747"/>
        <v>0.1</v>
      </c>
      <c r="AT763">
        <f t="shared" si="748"/>
        <v>0.1</v>
      </c>
      <c r="AU763">
        <f t="shared" si="749"/>
        <v>0.1</v>
      </c>
      <c r="AV763">
        <f t="shared" si="750"/>
        <v>0.1</v>
      </c>
      <c r="AW763">
        <f t="shared" si="751"/>
        <v>0.1</v>
      </c>
      <c r="AX763">
        <f t="shared" si="752"/>
        <v>0.1</v>
      </c>
      <c r="AY763">
        <f t="shared" si="753"/>
        <v>0.1</v>
      </c>
      <c r="AZ763">
        <f t="shared" si="754"/>
        <v>0.1</v>
      </c>
      <c r="BA763">
        <f t="shared" si="755"/>
        <v>0.1</v>
      </c>
      <c r="BB763">
        <f t="shared" si="756"/>
        <v>0.1</v>
      </c>
      <c r="BC763">
        <f t="shared" si="757"/>
        <v>0.1</v>
      </c>
      <c r="BD763">
        <f t="shared" si="758"/>
        <v>0.1</v>
      </c>
      <c r="BE763">
        <f t="shared" si="759"/>
        <v>0.1</v>
      </c>
      <c r="BF763">
        <f t="shared" si="760"/>
        <v>0.1</v>
      </c>
      <c r="BG763">
        <f t="shared" si="761"/>
        <v>0.1</v>
      </c>
      <c r="BH763">
        <f t="shared" si="762"/>
        <v>0.1</v>
      </c>
      <c r="BI763">
        <f t="shared" si="763"/>
        <v>0.1</v>
      </c>
      <c r="BJ763">
        <f t="shared" si="764"/>
        <v>0.1</v>
      </c>
      <c r="BK763">
        <f t="shared" si="765"/>
        <v>10.1</v>
      </c>
      <c r="BM763">
        <f t="shared" si="766"/>
        <v>1.2999999999999998</v>
      </c>
      <c r="BN763">
        <f t="shared" si="767"/>
        <v>1.2999999999999998</v>
      </c>
      <c r="BO763">
        <f t="shared" si="768"/>
        <v>1.2999999999999998</v>
      </c>
      <c r="BP763">
        <f t="shared" si="769"/>
        <v>1.2999999999999998</v>
      </c>
      <c r="BQ763">
        <f t="shared" si="770"/>
        <v>1.2999999999999998</v>
      </c>
      <c r="BR763">
        <f t="shared" si="771"/>
        <v>1.2999999999999998</v>
      </c>
      <c r="BS763">
        <f t="shared" si="772"/>
        <v>1.2999999999999998</v>
      </c>
      <c r="BT763">
        <f t="shared" si="773"/>
        <v>1.2999999999999998</v>
      </c>
      <c r="BU763">
        <f t="shared" si="774"/>
        <v>1.2999999999999998</v>
      </c>
      <c r="BV763">
        <f t="shared" si="775"/>
        <v>1.2999999999999998</v>
      </c>
      <c r="BW763">
        <f t="shared" si="776"/>
        <v>1.2999999999999998</v>
      </c>
      <c r="BX763">
        <f t="shared" si="777"/>
        <v>1.2999999999999998</v>
      </c>
      <c r="BY763">
        <f t="shared" si="778"/>
        <v>1.2999999999999998</v>
      </c>
      <c r="BZ763">
        <f t="shared" si="779"/>
        <v>1.2999999999999998</v>
      </c>
      <c r="CA763">
        <f t="shared" si="780"/>
        <v>1.2999999999999998</v>
      </c>
      <c r="CB763">
        <f t="shared" si="781"/>
        <v>1.2099999999999997</v>
      </c>
      <c r="CC763">
        <f t="shared" si="782"/>
        <v>1.2099999999999997</v>
      </c>
      <c r="CD763">
        <f t="shared" si="783"/>
        <v>1.2099999999999997</v>
      </c>
      <c r="CE763">
        <f t="shared" si="784"/>
        <v>1.2099999999999997</v>
      </c>
      <c r="CF763">
        <f t="shared" si="785"/>
        <v>65.210000000000008</v>
      </c>
      <c r="CH763">
        <f t="shared" si="786"/>
        <v>123.55000000000001</v>
      </c>
      <c r="CI763">
        <f t="shared" si="787"/>
        <v>22.000000000000004</v>
      </c>
      <c r="CJ763">
        <f t="shared" si="788"/>
        <v>12</v>
      </c>
      <c r="CK763">
        <f t="shared" si="789"/>
        <v>89.550000000000011</v>
      </c>
      <c r="CL763">
        <f t="shared" si="790"/>
        <v>0</v>
      </c>
      <c r="CM763">
        <f t="shared" si="791"/>
        <v>0</v>
      </c>
    </row>
    <row r="764" spans="1:91" x14ac:dyDescent="0.2">
      <c r="A764">
        <v>747</v>
      </c>
      <c r="B764">
        <f>B$14*(10-lgd*COUNTIF(Defaults!$AI764:$AR764,"&lt;="&amp;B$17))</f>
        <v>1.5</v>
      </c>
      <c r="C764">
        <f>C$14*(10-lgd*COUNTIF(Defaults!$AI764:$AR764,"&lt;="&amp;C$17))</f>
        <v>1.5</v>
      </c>
      <c r="D764">
        <f>D$14*(10-lgd*COUNTIF(Defaults!$AI764:$AR764,"&lt;="&amp;D$17))</f>
        <v>1.5</v>
      </c>
      <c r="E764">
        <f>E$14*(10-lgd*COUNTIF(Defaults!$AI764:$AR764,"&lt;="&amp;E$17))</f>
        <v>1.5</v>
      </c>
      <c r="F764">
        <f>F$14*(10-lgd*COUNTIF(Defaults!$AI764:$AR764,"&lt;="&amp;F$17))</f>
        <v>1.5</v>
      </c>
      <c r="G764">
        <f>G$14*(10-lgd*COUNTIF(Defaults!$AI764:$AR764,"&lt;="&amp;G$17))</f>
        <v>1.5</v>
      </c>
      <c r="H764">
        <f>H$14*(10-lgd*COUNTIF(Defaults!$AI764:$AR764,"&lt;="&amp;H$17))</f>
        <v>1.5</v>
      </c>
      <c r="I764">
        <f>I$14*(10-lgd*COUNTIF(Defaults!$AI764:$AR764,"&lt;="&amp;I$17))</f>
        <v>1.5</v>
      </c>
      <c r="J764">
        <f>J$14*(10-lgd*COUNTIF(Defaults!$AI764:$AR764,"&lt;="&amp;J$17))</f>
        <v>1.5</v>
      </c>
      <c r="K764">
        <f>K$14*(10-lgd*COUNTIF(Defaults!$AI764:$AR764,"&lt;="&amp;K$17))</f>
        <v>1.5</v>
      </c>
      <c r="L764">
        <f>L$14*(10-lgd*COUNTIF(Defaults!$AI764:$AR764,"&lt;="&amp;L$17))</f>
        <v>1.5</v>
      </c>
      <c r="M764">
        <f>M$14*(10-lgd*COUNTIF(Defaults!$AI764:$AR764,"&lt;="&amp;M$17))</f>
        <v>1.5</v>
      </c>
      <c r="N764">
        <f>N$14*(10-lgd*COUNTIF(Defaults!$AI764:$AR764,"&lt;="&amp;N$17))</f>
        <v>1.5</v>
      </c>
      <c r="O764">
        <f>O$14*(10-lgd*COUNTIF(Defaults!$AI764:$AR764,"&lt;="&amp;O$17))</f>
        <v>1.5</v>
      </c>
      <c r="P764">
        <f>P$14*(10-lgd*COUNTIF(Defaults!$AI764:$AR764,"&lt;="&amp;P$17))</f>
        <v>1.5</v>
      </c>
      <c r="Q764">
        <f>Q$14*(10-lgd*COUNTIF(Defaults!$AI764:$AR764,"&lt;="&amp;Q$17))</f>
        <v>1.5</v>
      </c>
      <c r="R764">
        <f>R$14*(10-lgd*COUNTIF(Defaults!$AI764:$AR764,"&lt;="&amp;R$17))</f>
        <v>1.5</v>
      </c>
      <c r="S764">
        <f>S$14*(10-lgd*COUNTIF(Defaults!$AI764:$AR764,"&lt;="&amp;S$17))</f>
        <v>1.5</v>
      </c>
      <c r="T764">
        <f>T$14*(10-lgd*COUNTIF(Defaults!$AI764:$AR764,"&lt;="&amp;T$17))</f>
        <v>1.5</v>
      </c>
      <c r="U764">
        <f>U$14*(10-lgd*COUNTIF(Defaults!$AI764:$AR764,"&lt;="&amp;U$17))</f>
        <v>101.5</v>
      </c>
      <c r="W764">
        <f t="shared" si="726"/>
        <v>0.1</v>
      </c>
      <c r="X764">
        <f t="shared" si="727"/>
        <v>0.1</v>
      </c>
      <c r="Y764">
        <f t="shared" si="728"/>
        <v>0.1</v>
      </c>
      <c r="Z764">
        <f t="shared" si="729"/>
        <v>0.1</v>
      </c>
      <c r="AA764">
        <f t="shared" si="730"/>
        <v>0.1</v>
      </c>
      <c r="AB764">
        <f t="shared" si="731"/>
        <v>0.1</v>
      </c>
      <c r="AC764">
        <f t="shared" si="732"/>
        <v>0.1</v>
      </c>
      <c r="AD764">
        <f t="shared" si="733"/>
        <v>0.1</v>
      </c>
      <c r="AE764">
        <f t="shared" si="734"/>
        <v>0.1</v>
      </c>
      <c r="AF764">
        <f t="shared" si="735"/>
        <v>0.1</v>
      </c>
      <c r="AG764">
        <f t="shared" si="736"/>
        <v>0.1</v>
      </c>
      <c r="AH764">
        <f t="shared" si="737"/>
        <v>0.1</v>
      </c>
      <c r="AI764">
        <f t="shared" si="738"/>
        <v>0.1</v>
      </c>
      <c r="AJ764">
        <f t="shared" si="739"/>
        <v>0.1</v>
      </c>
      <c r="AK764">
        <f t="shared" si="740"/>
        <v>0.1</v>
      </c>
      <c r="AL764">
        <f t="shared" si="741"/>
        <v>0.1</v>
      </c>
      <c r="AM764">
        <f t="shared" si="742"/>
        <v>0.1</v>
      </c>
      <c r="AN764">
        <f t="shared" si="743"/>
        <v>0.1</v>
      </c>
      <c r="AO764">
        <f t="shared" si="744"/>
        <v>0.1</v>
      </c>
      <c r="AP764">
        <f t="shared" si="745"/>
        <v>20.100000000000001</v>
      </c>
      <c r="AR764">
        <f t="shared" si="746"/>
        <v>0.1</v>
      </c>
      <c r="AS764">
        <f t="shared" si="747"/>
        <v>0.1</v>
      </c>
      <c r="AT764">
        <f t="shared" si="748"/>
        <v>0.1</v>
      </c>
      <c r="AU764">
        <f t="shared" si="749"/>
        <v>0.1</v>
      </c>
      <c r="AV764">
        <f t="shared" si="750"/>
        <v>0.1</v>
      </c>
      <c r="AW764">
        <f t="shared" si="751"/>
        <v>0.1</v>
      </c>
      <c r="AX764">
        <f t="shared" si="752"/>
        <v>0.1</v>
      </c>
      <c r="AY764">
        <f t="shared" si="753"/>
        <v>0.1</v>
      </c>
      <c r="AZ764">
        <f t="shared" si="754"/>
        <v>0.1</v>
      </c>
      <c r="BA764">
        <f t="shared" si="755"/>
        <v>0.1</v>
      </c>
      <c r="BB764">
        <f t="shared" si="756"/>
        <v>0.1</v>
      </c>
      <c r="BC764">
        <f t="shared" si="757"/>
        <v>0.1</v>
      </c>
      <c r="BD764">
        <f t="shared" si="758"/>
        <v>0.1</v>
      </c>
      <c r="BE764">
        <f t="shared" si="759"/>
        <v>0.1</v>
      </c>
      <c r="BF764">
        <f t="shared" si="760"/>
        <v>0.1</v>
      </c>
      <c r="BG764">
        <f t="shared" si="761"/>
        <v>0.1</v>
      </c>
      <c r="BH764">
        <f t="shared" si="762"/>
        <v>0.1</v>
      </c>
      <c r="BI764">
        <f t="shared" si="763"/>
        <v>0.1</v>
      </c>
      <c r="BJ764">
        <f t="shared" si="764"/>
        <v>0.1</v>
      </c>
      <c r="BK764">
        <f t="shared" si="765"/>
        <v>10.1</v>
      </c>
      <c r="BM764">
        <f t="shared" si="766"/>
        <v>1.2999999999999998</v>
      </c>
      <c r="BN764">
        <f t="shared" si="767"/>
        <v>1.2999999999999998</v>
      </c>
      <c r="BO764">
        <f t="shared" si="768"/>
        <v>1.2999999999999998</v>
      </c>
      <c r="BP764">
        <f t="shared" si="769"/>
        <v>1.2999999999999998</v>
      </c>
      <c r="BQ764">
        <f t="shared" si="770"/>
        <v>1.2999999999999998</v>
      </c>
      <c r="BR764">
        <f t="shared" si="771"/>
        <v>1.2999999999999998</v>
      </c>
      <c r="BS764">
        <f t="shared" si="772"/>
        <v>1.2999999999999998</v>
      </c>
      <c r="BT764">
        <f t="shared" si="773"/>
        <v>1.2999999999999998</v>
      </c>
      <c r="BU764">
        <f t="shared" si="774"/>
        <v>1.2999999999999998</v>
      </c>
      <c r="BV764">
        <f t="shared" si="775"/>
        <v>1.2999999999999998</v>
      </c>
      <c r="BW764">
        <f t="shared" si="776"/>
        <v>1.2999999999999998</v>
      </c>
      <c r="BX764">
        <f t="shared" si="777"/>
        <v>1.2999999999999998</v>
      </c>
      <c r="BY764">
        <f t="shared" si="778"/>
        <v>1.2999999999999998</v>
      </c>
      <c r="BZ764">
        <f t="shared" si="779"/>
        <v>1.2999999999999998</v>
      </c>
      <c r="CA764">
        <f t="shared" si="780"/>
        <v>1.2999999999999998</v>
      </c>
      <c r="CB764">
        <f t="shared" si="781"/>
        <v>1.2999999999999998</v>
      </c>
      <c r="CC764">
        <f t="shared" si="782"/>
        <v>1.2999999999999998</v>
      </c>
      <c r="CD764">
        <f t="shared" si="783"/>
        <v>1.2999999999999998</v>
      </c>
      <c r="CE764">
        <f t="shared" si="784"/>
        <v>1.2999999999999998</v>
      </c>
      <c r="CF764">
        <f t="shared" si="785"/>
        <v>71.300000000000011</v>
      </c>
      <c r="CH764">
        <f t="shared" si="786"/>
        <v>130</v>
      </c>
      <c r="CI764">
        <f t="shared" si="787"/>
        <v>22.000000000000004</v>
      </c>
      <c r="CJ764">
        <f t="shared" si="788"/>
        <v>12</v>
      </c>
      <c r="CK764">
        <f t="shared" si="789"/>
        <v>96.000000000000014</v>
      </c>
      <c r="CL764">
        <f t="shared" si="790"/>
        <v>0</v>
      </c>
      <c r="CM764">
        <f t="shared" si="791"/>
        <v>0</v>
      </c>
    </row>
    <row r="765" spans="1:91" x14ac:dyDescent="0.2">
      <c r="A765">
        <v>748</v>
      </c>
      <c r="B765">
        <f>B$14*(10-lgd*COUNTIF(Defaults!$AI765:$AR765,"&lt;="&amp;B$17))</f>
        <v>1.5</v>
      </c>
      <c r="C765">
        <f>C$14*(10-lgd*COUNTIF(Defaults!$AI765:$AR765,"&lt;="&amp;C$17))</f>
        <v>1.5</v>
      </c>
      <c r="D765">
        <f>D$14*(10-lgd*COUNTIF(Defaults!$AI765:$AR765,"&lt;="&amp;D$17))</f>
        <v>1.5</v>
      </c>
      <c r="E765">
        <f>E$14*(10-lgd*COUNTIF(Defaults!$AI765:$AR765,"&lt;="&amp;E$17))</f>
        <v>1.5</v>
      </c>
      <c r="F765">
        <f>F$14*(10-lgd*COUNTIF(Defaults!$AI765:$AR765,"&lt;="&amp;F$17))</f>
        <v>1.5</v>
      </c>
      <c r="G765">
        <f>G$14*(10-lgd*COUNTIF(Defaults!$AI765:$AR765,"&lt;="&amp;G$17))</f>
        <v>1.5</v>
      </c>
      <c r="H765">
        <f>H$14*(10-lgd*COUNTIF(Defaults!$AI765:$AR765,"&lt;="&amp;H$17))</f>
        <v>1.5</v>
      </c>
      <c r="I765">
        <f>I$14*(10-lgd*COUNTIF(Defaults!$AI765:$AR765,"&lt;="&amp;I$17))</f>
        <v>1.5</v>
      </c>
      <c r="J765">
        <f>J$14*(10-lgd*COUNTIF(Defaults!$AI765:$AR765,"&lt;="&amp;J$17))</f>
        <v>1.5</v>
      </c>
      <c r="K765">
        <f>K$14*(10-lgd*COUNTIF(Defaults!$AI765:$AR765,"&lt;="&amp;K$17))</f>
        <v>1.41</v>
      </c>
      <c r="L765">
        <f>L$14*(10-lgd*COUNTIF(Defaults!$AI765:$AR765,"&lt;="&amp;L$17))</f>
        <v>1.41</v>
      </c>
      <c r="M765">
        <f>M$14*(10-lgd*COUNTIF(Defaults!$AI765:$AR765,"&lt;="&amp;M$17))</f>
        <v>1.41</v>
      </c>
      <c r="N765">
        <f>N$14*(10-lgd*COUNTIF(Defaults!$AI765:$AR765,"&lt;="&amp;N$17))</f>
        <v>1.41</v>
      </c>
      <c r="O765">
        <f>O$14*(10-lgd*COUNTIF(Defaults!$AI765:$AR765,"&lt;="&amp;O$17))</f>
        <v>1.41</v>
      </c>
      <c r="P765">
        <f>P$14*(10-lgd*COUNTIF(Defaults!$AI765:$AR765,"&lt;="&amp;P$17))</f>
        <v>1.41</v>
      </c>
      <c r="Q765">
        <f>Q$14*(10-lgd*COUNTIF(Defaults!$AI765:$AR765,"&lt;="&amp;Q$17))</f>
        <v>1.41</v>
      </c>
      <c r="R765">
        <f>R$14*(10-lgd*COUNTIF(Defaults!$AI765:$AR765,"&lt;="&amp;R$17))</f>
        <v>1.41</v>
      </c>
      <c r="S765">
        <f>S$14*(10-lgd*COUNTIF(Defaults!$AI765:$AR765,"&lt;="&amp;S$17))</f>
        <v>1.41</v>
      </c>
      <c r="T765">
        <f>T$14*(10-lgd*COUNTIF(Defaults!$AI765:$AR765,"&lt;="&amp;T$17))</f>
        <v>1.41</v>
      </c>
      <c r="U765">
        <f>U$14*(10-lgd*COUNTIF(Defaults!$AI765:$AR765,"&lt;="&amp;U$17))</f>
        <v>95.410000000000011</v>
      </c>
      <c r="W765">
        <f t="shared" si="726"/>
        <v>0.1</v>
      </c>
      <c r="X765">
        <f t="shared" si="727"/>
        <v>0.1</v>
      </c>
      <c r="Y765">
        <f t="shared" si="728"/>
        <v>0.1</v>
      </c>
      <c r="Z765">
        <f t="shared" si="729"/>
        <v>0.1</v>
      </c>
      <c r="AA765">
        <f t="shared" si="730"/>
        <v>0.1</v>
      </c>
      <c r="AB765">
        <f t="shared" si="731"/>
        <v>0.1</v>
      </c>
      <c r="AC765">
        <f t="shared" si="732"/>
        <v>0.1</v>
      </c>
      <c r="AD765">
        <f t="shared" si="733"/>
        <v>0.1</v>
      </c>
      <c r="AE765">
        <f t="shared" si="734"/>
        <v>0.1</v>
      </c>
      <c r="AF765">
        <f t="shared" si="735"/>
        <v>0.1</v>
      </c>
      <c r="AG765">
        <f t="shared" si="736"/>
        <v>0.1</v>
      </c>
      <c r="AH765">
        <f t="shared" si="737"/>
        <v>0.1</v>
      </c>
      <c r="AI765">
        <f t="shared" si="738"/>
        <v>0.1</v>
      </c>
      <c r="AJ765">
        <f t="shared" si="739"/>
        <v>0.1</v>
      </c>
      <c r="AK765">
        <f t="shared" si="740"/>
        <v>0.1</v>
      </c>
      <c r="AL765">
        <f t="shared" si="741"/>
        <v>0.1</v>
      </c>
      <c r="AM765">
        <f t="shared" si="742"/>
        <v>0.1</v>
      </c>
      <c r="AN765">
        <f t="shared" si="743"/>
        <v>0.1</v>
      </c>
      <c r="AO765">
        <f t="shared" si="744"/>
        <v>0.1</v>
      </c>
      <c r="AP765">
        <f t="shared" si="745"/>
        <v>20.100000000000001</v>
      </c>
      <c r="AR765">
        <f t="shared" si="746"/>
        <v>0.1</v>
      </c>
      <c r="AS765">
        <f t="shared" si="747"/>
        <v>0.1</v>
      </c>
      <c r="AT765">
        <f t="shared" si="748"/>
        <v>0.1</v>
      </c>
      <c r="AU765">
        <f t="shared" si="749"/>
        <v>0.1</v>
      </c>
      <c r="AV765">
        <f t="shared" si="750"/>
        <v>0.1</v>
      </c>
      <c r="AW765">
        <f t="shared" si="751"/>
        <v>0.1</v>
      </c>
      <c r="AX765">
        <f t="shared" si="752"/>
        <v>0.1</v>
      </c>
      <c r="AY765">
        <f t="shared" si="753"/>
        <v>0.1</v>
      </c>
      <c r="AZ765">
        <f t="shared" si="754"/>
        <v>0.1</v>
      </c>
      <c r="BA765">
        <f t="shared" si="755"/>
        <v>0.1</v>
      </c>
      <c r="BB765">
        <f t="shared" si="756"/>
        <v>0.1</v>
      </c>
      <c r="BC765">
        <f t="shared" si="757"/>
        <v>0.1</v>
      </c>
      <c r="BD765">
        <f t="shared" si="758"/>
        <v>0.1</v>
      </c>
      <c r="BE765">
        <f t="shared" si="759"/>
        <v>0.1</v>
      </c>
      <c r="BF765">
        <f t="shared" si="760"/>
        <v>0.1</v>
      </c>
      <c r="BG765">
        <f t="shared" si="761"/>
        <v>0.1</v>
      </c>
      <c r="BH765">
        <f t="shared" si="762"/>
        <v>0.1</v>
      </c>
      <c r="BI765">
        <f t="shared" si="763"/>
        <v>0.1</v>
      </c>
      <c r="BJ765">
        <f t="shared" si="764"/>
        <v>0.1</v>
      </c>
      <c r="BK765">
        <f t="shared" si="765"/>
        <v>10.1</v>
      </c>
      <c r="BM765">
        <f t="shared" si="766"/>
        <v>1.2999999999999998</v>
      </c>
      <c r="BN765">
        <f t="shared" si="767"/>
        <v>1.2999999999999998</v>
      </c>
      <c r="BO765">
        <f t="shared" si="768"/>
        <v>1.2999999999999998</v>
      </c>
      <c r="BP765">
        <f t="shared" si="769"/>
        <v>1.2999999999999998</v>
      </c>
      <c r="BQ765">
        <f t="shared" si="770"/>
        <v>1.2999999999999998</v>
      </c>
      <c r="BR765">
        <f t="shared" si="771"/>
        <v>1.2999999999999998</v>
      </c>
      <c r="BS765">
        <f t="shared" si="772"/>
        <v>1.2999999999999998</v>
      </c>
      <c r="BT765">
        <f t="shared" si="773"/>
        <v>1.2999999999999998</v>
      </c>
      <c r="BU765">
        <f t="shared" si="774"/>
        <v>1.2999999999999998</v>
      </c>
      <c r="BV765">
        <f t="shared" si="775"/>
        <v>1.2099999999999997</v>
      </c>
      <c r="BW765">
        <f t="shared" si="776"/>
        <v>1.2099999999999997</v>
      </c>
      <c r="BX765">
        <f t="shared" si="777"/>
        <v>1.2099999999999997</v>
      </c>
      <c r="BY765">
        <f t="shared" si="778"/>
        <v>1.2099999999999997</v>
      </c>
      <c r="BZ765">
        <f t="shared" si="779"/>
        <v>1.2099999999999997</v>
      </c>
      <c r="CA765">
        <f t="shared" si="780"/>
        <v>1.2099999999999997</v>
      </c>
      <c r="CB765">
        <f t="shared" si="781"/>
        <v>1.2099999999999997</v>
      </c>
      <c r="CC765">
        <f t="shared" si="782"/>
        <v>1.2099999999999997</v>
      </c>
      <c r="CD765">
        <f t="shared" si="783"/>
        <v>1.2099999999999997</v>
      </c>
      <c r="CE765">
        <f t="shared" si="784"/>
        <v>1.2099999999999997</v>
      </c>
      <c r="CF765">
        <f t="shared" si="785"/>
        <v>65.210000000000008</v>
      </c>
      <c r="CH765">
        <f t="shared" si="786"/>
        <v>123.01000000000002</v>
      </c>
      <c r="CI765">
        <f t="shared" si="787"/>
        <v>22.000000000000004</v>
      </c>
      <c r="CJ765">
        <f t="shared" si="788"/>
        <v>12</v>
      </c>
      <c r="CK765">
        <f t="shared" si="789"/>
        <v>89.01</v>
      </c>
      <c r="CL765">
        <f t="shared" si="790"/>
        <v>0</v>
      </c>
      <c r="CM765">
        <f t="shared" si="791"/>
        <v>0</v>
      </c>
    </row>
    <row r="766" spans="1:91" x14ac:dyDescent="0.2">
      <c r="A766">
        <v>749</v>
      </c>
      <c r="B766">
        <f>B$14*(10-lgd*COUNTIF(Defaults!$AI766:$AR766,"&lt;="&amp;B$17))</f>
        <v>1.5</v>
      </c>
      <c r="C766">
        <f>C$14*(10-lgd*COUNTIF(Defaults!$AI766:$AR766,"&lt;="&amp;C$17))</f>
        <v>1.5</v>
      </c>
      <c r="D766">
        <f>D$14*(10-lgd*COUNTIF(Defaults!$AI766:$AR766,"&lt;="&amp;D$17))</f>
        <v>1.5</v>
      </c>
      <c r="E766">
        <f>E$14*(10-lgd*COUNTIF(Defaults!$AI766:$AR766,"&lt;="&amp;E$17))</f>
        <v>1.5</v>
      </c>
      <c r="F766">
        <f>F$14*(10-lgd*COUNTIF(Defaults!$AI766:$AR766,"&lt;="&amp;F$17))</f>
        <v>1.5</v>
      </c>
      <c r="G766">
        <f>G$14*(10-lgd*COUNTIF(Defaults!$AI766:$AR766,"&lt;="&amp;G$17))</f>
        <v>1.5</v>
      </c>
      <c r="H766">
        <f>H$14*(10-lgd*COUNTIF(Defaults!$AI766:$AR766,"&lt;="&amp;H$17))</f>
        <v>1.5</v>
      </c>
      <c r="I766">
        <f>I$14*(10-lgd*COUNTIF(Defaults!$AI766:$AR766,"&lt;="&amp;I$17))</f>
        <v>1.5</v>
      </c>
      <c r="J766">
        <f>J$14*(10-lgd*COUNTIF(Defaults!$AI766:$AR766,"&lt;="&amp;J$17))</f>
        <v>1.5</v>
      </c>
      <c r="K766">
        <f>K$14*(10-lgd*COUNTIF(Defaults!$AI766:$AR766,"&lt;="&amp;K$17))</f>
        <v>1.5</v>
      </c>
      <c r="L766">
        <f>L$14*(10-lgd*COUNTIF(Defaults!$AI766:$AR766,"&lt;="&amp;L$17))</f>
        <v>1.5</v>
      </c>
      <c r="M766">
        <f>M$14*(10-lgd*COUNTIF(Defaults!$AI766:$AR766,"&lt;="&amp;M$17))</f>
        <v>1.5</v>
      </c>
      <c r="N766">
        <f>N$14*(10-lgd*COUNTIF(Defaults!$AI766:$AR766,"&lt;="&amp;N$17))</f>
        <v>1.5</v>
      </c>
      <c r="O766">
        <f>O$14*(10-lgd*COUNTIF(Defaults!$AI766:$AR766,"&lt;="&amp;O$17))</f>
        <v>1.5</v>
      </c>
      <c r="P766">
        <f>P$14*(10-lgd*COUNTIF(Defaults!$AI766:$AR766,"&lt;="&amp;P$17))</f>
        <v>1.5</v>
      </c>
      <c r="Q766">
        <f>Q$14*(10-lgd*COUNTIF(Defaults!$AI766:$AR766,"&lt;="&amp;Q$17))</f>
        <v>1.5</v>
      </c>
      <c r="R766">
        <f>R$14*(10-lgd*COUNTIF(Defaults!$AI766:$AR766,"&lt;="&amp;R$17))</f>
        <v>1.5</v>
      </c>
      <c r="S766">
        <f>S$14*(10-lgd*COUNTIF(Defaults!$AI766:$AR766,"&lt;="&amp;S$17))</f>
        <v>1.5</v>
      </c>
      <c r="T766">
        <f>T$14*(10-lgd*COUNTIF(Defaults!$AI766:$AR766,"&lt;="&amp;T$17))</f>
        <v>1.5</v>
      </c>
      <c r="U766">
        <f>U$14*(10-lgd*COUNTIF(Defaults!$AI766:$AR766,"&lt;="&amp;U$17))</f>
        <v>101.5</v>
      </c>
      <c r="W766">
        <f t="shared" si="726"/>
        <v>0.1</v>
      </c>
      <c r="X766">
        <f t="shared" si="727"/>
        <v>0.1</v>
      </c>
      <c r="Y766">
        <f t="shared" si="728"/>
        <v>0.1</v>
      </c>
      <c r="Z766">
        <f t="shared" si="729"/>
        <v>0.1</v>
      </c>
      <c r="AA766">
        <f t="shared" si="730"/>
        <v>0.1</v>
      </c>
      <c r="AB766">
        <f t="shared" si="731"/>
        <v>0.1</v>
      </c>
      <c r="AC766">
        <f t="shared" si="732"/>
        <v>0.1</v>
      </c>
      <c r="AD766">
        <f t="shared" si="733"/>
        <v>0.1</v>
      </c>
      <c r="AE766">
        <f t="shared" si="734"/>
        <v>0.1</v>
      </c>
      <c r="AF766">
        <f t="shared" si="735"/>
        <v>0.1</v>
      </c>
      <c r="AG766">
        <f t="shared" si="736"/>
        <v>0.1</v>
      </c>
      <c r="AH766">
        <f t="shared" si="737"/>
        <v>0.1</v>
      </c>
      <c r="AI766">
        <f t="shared" si="738"/>
        <v>0.1</v>
      </c>
      <c r="AJ766">
        <f t="shared" si="739"/>
        <v>0.1</v>
      </c>
      <c r="AK766">
        <f t="shared" si="740"/>
        <v>0.1</v>
      </c>
      <c r="AL766">
        <f t="shared" si="741"/>
        <v>0.1</v>
      </c>
      <c r="AM766">
        <f t="shared" si="742"/>
        <v>0.1</v>
      </c>
      <c r="AN766">
        <f t="shared" si="743"/>
        <v>0.1</v>
      </c>
      <c r="AO766">
        <f t="shared" si="744"/>
        <v>0.1</v>
      </c>
      <c r="AP766">
        <f t="shared" si="745"/>
        <v>20.100000000000001</v>
      </c>
      <c r="AR766">
        <f t="shared" si="746"/>
        <v>0.1</v>
      </c>
      <c r="AS766">
        <f t="shared" si="747"/>
        <v>0.1</v>
      </c>
      <c r="AT766">
        <f t="shared" si="748"/>
        <v>0.1</v>
      </c>
      <c r="AU766">
        <f t="shared" si="749"/>
        <v>0.1</v>
      </c>
      <c r="AV766">
        <f t="shared" si="750"/>
        <v>0.1</v>
      </c>
      <c r="AW766">
        <f t="shared" si="751"/>
        <v>0.1</v>
      </c>
      <c r="AX766">
        <f t="shared" si="752"/>
        <v>0.1</v>
      </c>
      <c r="AY766">
        <f t="shared" si="753"/>
        <v>0.1</v>
      </c>
      <c r="AZ766">
        <f t="shared" si="754"/>
        <v>0.1</v>
      </c>
      <c r="BA766">
        <f t="shared" si="755"/>
        <v>0.1</v>
      </c>
      <c r="BB766">
        <f t="shared" si="756"/>
        <v>0.1</v>
      </c>
      <c r="BC766">
        <f t="shared" si="757"/>
        <v>0.1</v>
      </c>
      <c r="BD766">
        <f t="shared" si="758"/>
        <v>0.1</v>
      </c>
      <c r="BE766">
        <f t="shared" si="759"/>
        <v>0.1</v>
      </c>
      <c r="BF766">
        <f t="shared" si="760"/>
        <v>0.1</v>
      </c>
      <c r="BG766">
        <f t="shared" si="761"/>
        <v>0.1</v>
      </c>
      <c r="BH766">
        <f t="shared" si="762"/>
        <v>0.1</v>
      </c>
      <c r="BI766">
        <f t="shared" si="763"/>
        <v>0.1</v>
      </c>
      <c r="BJ766">
        <f t="shared" si="764"/>
        <v>0.1</v>
      </c>
      <c r="BK766">
        <f t="shared" si="765"/>
        <v>10.1</v>
      </c>
      <c r="BM766">
        <f t="shared" si="766"/>
        <v>1.2999999999999998</v>
      </c>
      <c r="BN766">
        <f t="shared" si="767"/>
        <v>1.2999999999999998</v>
      </c>
      <c r="BO766">
        <f t="shared" si="768"/>
        <v>1.2999999999999998</v>
      </c>
      <c r="BP766">
        <f t="shared" si="769"/>
        <v>1.2999999999999998</v>
      </c>
      <c r="BQ766">
        <f t="shared" si="770"/>
        <v>1.2999999999999998</v>
      </c>
      <c r="BR766">
        <f t="shared" si="771"/>
        <v>1.2999999999999998</v>
      </c>
      <c r="BS766">
        <f t="shared" si="772"/>
        <v>1.2999999999999998</v>
      </c>
      <c r="BT766">
        <f t="shared" si="773"/>
        <v>1.2999999999999998</v>
      </c>
      <c r="BU766">
        <f t="shared" si="774"/>
        <v>1.2999999999999998</v>
      </c>
      <c r="BV766">
        <f t="shared" si="775"/>
        <v>1.2999999999999998</v>
      </c>
      <c r="BW766">
        <f t="shared" si="776"/>
        <v>1.2999999999999998</v>
      </c>
      <c r="BX766">
        <f t="shared" si="777"/>
        <v>1.2999999999999998</v>
      </c>
      <c r="BY766">
        <f t="shared" si="778"/>
        <v>1.2999999999999998</v>
      </c>
      <c r="BZ766">
        <f t="shared" si="779"/>
        <v>1.2999999999999998</v>
      </c>
      <c r="CA766">
        <f t="shared" si="780"/>
        <v>1.2999999999999998</v>
      </c>
      <c r="CB766">
        <f t="shared" si="781"/>
        <v>1.2999999999999998</v>
      </c>
      <c r="CC766">
        <f t="shared" si="782"/>
        <v>1.2999999999999998</v>
      </c>
      <c r="CD766">
        <f t="shared" si="783"/>
        <v>1.2999999999999998</v>
      </c>
      <c r="CE766">
        <f t="shared" si="784"/>
        <v>1.2999999999999998</v>
      </c>
      <c r="CF766">
        <f t="shared" si="785"/>
        <v>71.300000000000011</v>
      </c>
      <c r="CH766">
        <f t="shared" si="786"/>
        <v>130</v>
      </c>
      <c r="CI766">
        <f t="shared" si="787"/>
        <v>22.000000000000004</v>
      </c>
      <c r="CJ766">
        <f t="shared" si="788"/>
        <v>12</v>
      </c>
      <c r="CK766">
        <f t="shared" si="789"/>
        <v>96.000000000000014</v>
      </c>
      <c r="CL766">
        <f t="shared" si="790"/>
        <v>0</v>
      </c>
      <c r="CM766">
        <f t="shared" si="791"/>
        <v>0</v>
      </c>
    </row>
    <row r="767" spans="1:91" x14ac:dyDescent="0.2">
      <c r="A767">
        <v>750</v>
      </c>
      <c r="B767">
        <f>B$14*(10-lgd*COUNTIF(Defaults!$AI767:$AR767,"&lt;="&amp;B$17))</f>
        <v>1.5</v>
      </c>
      <c r="C767">
        <f>C$14*(10-lgd*COUNTIF(Defaults!$AI767:$AR767,"&lt;="&amp;C$17))</f>
        <v>1.41</v>
      </c>
      <c r="D767">
        <f>D$14*(10-lgd*COUNTIF(Defaults!$AI767:$AR767,"&lt;="&amp;D$17))</f>
        <v>1.41</v>
      </c>
      <c r="E767">
        <f>E$14*(10-lgd*COUNTIF(Defaults!$AI767:$AR767,"&lt;="&amp;E$17))</f>
        <v>1.41</v>
      </c>
      <c r="F767">
        <f>F$14*(10-lgd*COUNTIF(Defaults!$AI767:$AR767,"&lt;="&amp;F$17))</f>
        <v>1.41</v>
      </c>
      <c r="G767">
        <f>G$14*(10-lgd*COUNTIF(Defaults!$AI767:$AR767,"&lt;="&amp;G$17))</f>
        <v>1.41</v>
      </c>
      <c r="H767">
        <f>H$14*(10-lgd*COUNTIF(Defaults!$AI767:$AR767,"&lt;="&amp;H$17))</f>
        <v>1.32</v>
      </c>
      <c r="I767">
        <f>I$14*(10-lgd*COUNTIF(Defaults!$AI767:$AR767,"&lt;="&amp;I$17))</f>
        <v>1.32</v>
      </c>
      <c r="J767">
        <f>J$14*(10-lgd*COUNTIF(Defaults!$AI767:$AR767,"&lt;="&amp;J$17))</f>
        <v>1.32</v>
      </c>
      <c r="K767">
        <f>K$14*(10-lgd*COUNTIF(Defaults!$AI767:$AR767,"&lt;="&amp;K$17))</f>
        <v>1.32</v>
      </c>
      <c r="L767">
        <f>L$14*(10-lgd*COUNTIF(Defaults!$AI767:$AR767,"&lt;="&amp;L$17))</f>
        <v>1.32</v>
      </c>
      <c r="M767">
        <f>M$14*(10-lgd*COUNTIF(Defaults!$AI767:$AR767,"&lt;="&amp;M$17))</f>
        <v>1.32</v>
      </c>
      <c r="N767">
        <f>N$14*(10-lgd*COUNTIF(Defaults!$AI767:$AR767,"&lt;="&amp;N$17))</f>
        <v>1.32</v>
      </c>
      <c r="O767">
        <f>O$14*(10-lgd*COUNTIF(Defaults!$AI767:$AR767,"&lt;="&amp;O$17))</f>
        <v>1.32</v>
      </c>
      <c r="P767">
        <f>P$14*(10-lgd*COUNTIF(Defaults!$AI767:$AR767,"&lt;="&amp;P$17))</f>
        <v>1.32</v>
      </c>
      <c r="Q767">
        <f>Q$14*(10-lgd*COUNTIF(Defaults!$AI767:$AR767,"&lt;="&amp;Q$17))</f>
        <v>1.32</v>
      </c>
      <c r="R767">
        <f>R$14*(10-lgd*COUNTIF(Defaults!$AI767:$AR767,"&lt;="&amp;R$17))</f>
        <v>1.32</v>
      </c>
      <c r="S767">
        <f>S$14*(10-lgd*COUNTIF(Defaults!$AI767:$AR767,"&lt;="&amp;S$17))</f>
        <v>1.32</v>
      </c>
      <c r="T767">
        <f>T$14*(10-lgd*COUNTIF(Defaults!$AI767:$AR767,"&lt;="&amp;T$17))</f>
        <v>1.32</v>
      </c>
      <c r="U767">
        <f>U$14*(10-lgd*COUNTIF(Defaults!$AI767:$AR767,"&lt;="&amp;U$17))</f>
        <v>77.14</v>
      </c>
      <c r="W767">
        <f t="shared" si="726"/>
        <v>0.1</v>
      </c>
      <c r="X767">
        <f t="shared" si="727"/>
        <v>0.1</v>
      </c>
      <c r="Y767">
        <f t="shared" si="728"/>
        <v>0.1</v>
      </c>
      <c r="Z767">
        <f t="shared" si="729"/>
        <v>0.1</v>
      </c>
      <c r="AA767">
        <f t="shared" si="730"/>
        <v>0.1</v>
      </c>
      <c r="AB767">
        <f t="shared" si="731"/>
        <v>0.1</v>
      </c>
      <c r="AC767">
        <f t="shared" si="732"/>
        <v>0.1</v>
      </c>
      <c r="AD767">
        <f t="shared" si="733"/>
        <v>0.1</v>
      </c>
      <c r="AE767">
        <f t="shared" si="734"/>
        <v>0.1</v>
      </c>
      <c r="AF767">
        <f t="shared" si="735"/>
        <v>0.1</v>
      </c>
      <c r="AG767">
        <f t="shared" si="736"/>
        <v>0.1</v>
      </c>
      <c r="AH767">
        <f t="shared" si="737"/>
        <v>0.1</v>
      </c>
      <c r="AI767">
        <f t="shared" si="738"/>
        <v>0.1</v>
      </c>
      <c r="AJ767">
        <f t="shared" si="739"/>
        <v>0.1</v>
      </c>
      <c r="AK767">
        <f t="shared" si="740"/>
        <v>0.1</v>
      </c>
      <c r="AL767">
        <f t="shared" si="741"/>
        <v>0.1</v>
      </c>
      <c r="AM767">
        <f t="shared" si="742"/>
        <v>0.1</v>
      </c>
      <c r="AN767">
        <f t="shared" si="743"/>
        <v>0.1</v>
      </c>
      <c r="AO767">
        <f t="shared" si="744"/>
        <v>0.1</v>
      </c>
      <c r="AP767">
        <f t="shared" si="745"/>
        <v>20.100000000000001</v>
      </c>
      <c r="AR767">
        <f t="shared" si="746"/>
        <v>0.1</v>
      </c>
      <c r="AS767">
        <f t="shared" si="747"/>
        <v>0.1</v>
      </c>
      <c r="AT767">
        <f t="shared" si="748"/>
        <v>0.1</v>
      </c>
      <c r="AU767">
        <f t="shared" si="749"/>
        <v>0.1</v>
      </c>
      <c r="AV767">
        <f t="shared" si="750"/>
        <v>0.1</v>
      </c>
      <c r="AW767">
        <f t="shared" si="751"/>
        <v>0.1</v>
      </c>
      <c r="AX767">
        <f t="shared" si="752"/>
        <v>0.1</v>
      </c>
      <c r="AY767">
        <f t="shared" si="753"/>
        <v>0.1</v>
      </c>
      <c r="AZ767">
        <f t="shared" si="754"/>
        <v>0.1</v>
      </c>
      <c r="BA767">
        <f t="shared" si="755"/>
        <v>0.1</v>
      </c>
      <c r="BB767">
        <f t="shared" si="756"/>
        <v>0.1</v>
      </c>
      <c r="BC767">
        <f t="shared" si="757"/>
        <v>0.1</v>
      </c>
      <c r="BD767">
        <f t="shared" si="758"/>
        <v>0.1</v>
      </c>
      <c r="BE767">
        <f t="shared" si="759"/>
        <v>0.1</v>
      </c>
      <c r="BF767">
        <f t="shared" si="760"/>
        <v>0.1</v>
      </c>
      <c r="BG767">
        <f t="shared" si="761"/>
        <v>0.1</v>
      </c>
      <c r="BH767">
        <f t="shared" si="762"/>
        <v>0.1</v>
      </c>
      <c r="BI767">
        <f t="shared" si="763"/>
        <v>0.1</v>
      </c>
      <c r="BJ767">
        <f t="shared" si="764"/>
        <v>0.1</v>
      </c>
      <c r="BK767">
        <f t="shared" si="765"/>
        <v>10.1</v>
      </c>
      <c r="BM767">
        <f t="shared" si="766"/>
        <v>1.2999999999999998</v>
      </c>
      <c r="BN767">
        <f t="shared" si="767"/>
        <v>1.2099999999999997</v>
      </c>
      <c r="BO767">
        <f t="shared" si="768"/>
        <v>1.2099999999999997</v>
      </c>
      <c r="BP767">
        <f t="shared" si="769"/>
        <v>1.2099999999999997</v>
      </c>
      <c r="BQ767">
        <f t="shared" si="770"/>
        <v>1.2099999999999997</v>
      </c>
      <c r="BR767">
        <f t="shared" si="771"/>
        <v>1.2099999999999997</v>
      </c>
      <c r="BS767">
        <f t="shared" si="772"/>
        <v>1.1199999999999999</v>
      </c>
      <c r="BT767">
        <f t="shared" si="773"/>
        <v>1.1199999999999999</v>
      </c>
      <c r="BU767">
        <f t="shared" si="774"/>
        <v>1.1199999999999999</v>
      </c>
      <c r="BV767">
        <f t="shared" si="775"/>
        <v>1.1199999999999999</v>
      </c>
      <c r="BW767">
        <f t="shared" si="776"/>
        <v>1.1199999999999999</v>
      </c>
      <c r="BX767">
        <f t="shared" si="777"/>
        <v>1.1199999999999999</v>
      </c>
      <c r="BY767">
        <f t="shared" si="778"/>
        <v>1.1199999999999999</v>
      </c>
      <c r="BZ767">
        <f t="shared" si="779"/>
        <v>1.1199999999999999</v>
      </c>
      <c r="CA767">
        <f t="shared" si="780"/>
        <v>1.1199999999999999</v>
      </c>
      <c r="CB767">
        <f t="shared" si="781"/>
        <v>1.1199999999999999</v>
      </c>
      <c r="CC767">
        <f t="shared" si="782"/>
        <v>1.1199999999999999</v>
      </c>
      <c r="CD767">
        <f t="shared" si="783"/>
        <v>1.1199999999999999</v>
      </c>
      <c r="CE767">
        <f t="shared" si="784"/>
        <v>1.1199999999999999</v>
      </c>
      <c r="CF767">
        <f t="shared" si="785"/>
        <v>46.94</v>
      </c>
      <c r="CH767">
        <f t="shared" si="786"/>
        <v>102.85000000000001</v>
      </c>
      <c r="CI767">
        <f t="shared" si="787"/>
        <v>22.000000000000004</v>
      </c>
      <c r="CJ767">
        <f t="shared" si="788"/>
        <v>12</v>
      </c>
      <c r="CK767">
        <f t="shared" si="789"/>
        <v>68.849999999999994</v>
      </c>
      <c r="CL767">
        <f t="shared" si="790"/>
        <v>0</v>
      </c>
      <c r="CM767">
        <f t="shared" si="791"/>
        <v>0</v>
      </c>
    </row>
    <row r="768" spans="1:91" x14ac:dyDescent="0.2">
      <c r="A768">
        <v>751</v>
      </c>
      <c r="B768">
        <f>B$14*(10-lgd*COUNTIF(Defaults!$AI768:$AR768,"&lt;="&amp;B$17))</f>
        <v>1.5</v>
      </c>
      <c r="C768">
        <f>C$14*(10-lgd*COUNTIF(Defaults!$AI768:$AR768,"&lt;="&amp;C$17))</f>
        <v>1.5</v>
      </c>
      <c r="D768">
        <f>D$14*(10-lgd*COUNTIF(Defaults!$AI768:$AR768,"&lt;="&amp;D$17))</f>
        <v>1.5</v>
      </c>
      <c r="E768">
        <f>E$14*(10-lgd*COUNTIF(Defaults!$AI768:$AR768,"&lt;="&amp;E$17))</f>
        <v>1.5</v>
      </c>
      <c r="F768">
        <f>F$14*(10-lgd*COUNTIF(Defaults!$AI768:$AR768,"&lt;="&amp;F$17))</f>
        <v>1.5</v>
      </c>
      <c r="G768">
        <f>G$14*(10-lgd*COUNTIF(Defaults!$AI768:$AR768,"&lt;="&amp;G$17))</f>
        <v>1.5</v>
      </c>
      <c r="H768">
        <f>H$14*(10-lgd*COUNTIF(Defaults!$AI768:$AR768,"&lt;="&amp;H$17))</f>
        <v>1.41</v>
      </c>
      <c r="I768">
        <f>I$14*(10-lgd*COUNTIF(Defaults!$AI768:$AR768,"&lt;="&amp;I$17))</f>
        <v>1.41</v>
      </c>
      <c r="J768">
        <f>J$14*(10-lgd*COUNTIF(Defaults!$AI768:$AR768,"&lt;="&amp;J$17))</f>
        <v>1.41</v>
      </c>
      <c r="K768">
        <f>K$14*(10-lgd*COUNTIF(Defaults!$AI768:$AR768,"&lt;="&amp;K$17))</f>
        <v>1.41</v>
      </c>
      <c r="L768">
        <f>L$14*(10-lgd*COUNTIF(Defaults!$AI768:$AR768,"&lt;="&amp;L$17))</f>
        <v>1.41</v>
      </c>
      <c r="M768">
        <f>M$14*(10-lgd*COUNTIF(Defaults!$AI768:$AR768,"&lt;="&amp;M$17))</f>
        <v>1.41</v>
      </c>
      <c r="N768">
        <f>N$14*(10-lgd*COUNTIF(Defaults!$AI768:$AR768,"&lt;="&amp;N$17))</f>
        <v>1.41</v>
      </c>
      <c r="O768">
        <f>O$14*(10-lgd*COUNTIF(Defaults!$AI768:$AR768,"&lt;="&amp;O$17))</f>
        <v>1.41</v>
      </c>
      <c r="P768">
        <f>P$14*(10-lgd*COUNTIF(Defaults!$AI768:$AR768,"&lt;="&amp;P$17))</f>
        <v>1.41</v>
      </c>
      <c r="Q768">
        <f>Q$14*(10-lgd*COUNTIF(Defaults!$AI768:$AR768,"&lt;="&amp;Q$17))</f>
        <v>1.41</v>
      </c>
      <c r="R768">
        <f>R$14*(10-lgd*COUNTIF(Defaults!$AI768:$AR768,"&lt;="&amp;R$17))</f>
        <v>1.41</v>
      </c>
      <c r="S768">
        <f>S$14*(10-lgd*COUNTIF(Defaults!$AI768:$AR768,"&lt;="&amp;S$17))</f>
        <v>1.41</v>
      </c>
      <c r="T768">
        <f>T$14*(10-lgd*COUNTIF(Defaults!$AI768:$AR768,"&lt;="&amp;T$17))</f>
        <v>1.41</v>
      </c>
      <c r="U768">
        <f>U$14*(10-lgd*COUNTIF(Defaults!$AI768:$AR768,"&lt;="&amp;U$17))</f>
        <v>95.410000000000011</v>
      </c>
      <c r="W768">
        <f t="shared" si="726"/>
        <v>0.1</v>
      </c>
      <c r="X768">
        <f t="shared" si="727"/>
        <v>0.1</v>
      </c>
      <c r="Y768">
        <f t="shared" si="728"/>
        <v>0.1</v>
      </c>
      <c r="Z768">
        <f t="shared" si="729"/>
        <v>0.1</v>
      </c>
      <c r="AA768">
        <f t="shared" si="730"/>
        <v>0.1</v>
      </c>
      <c r="AB768">
        <f t="shared" si="731"/>
        <v>0.1</v>
      </c>
      <c r="AC768">
        <f t="shared" si="732"/>
        <v>0.1</v>
      </c>
      <c r="AD768">
        <f t="shared" si="733"/>
        <v>0.1</v>
      </c>
      <c r="AE768">
        <f t="shared" si="734"/>
        <v>0.1</v>
      </c>
      <c r="AF768">
        <f t="shared" si="735"/>
        <v>0.1</v>
      </c>
      <c r="AG768">
        <f t="shared" si="736"/>
        <v>0.1</v>
      </c>
      <c r="AH768">
        <f t="shared" si="737"/>
        <v>0.1</v>
      </c>
      <c r="AI768">
        <f t="shared" si="738"/>
        <v>0.1</v>
      </c>
      <c r="AJ768">
        <f t="shared" si="739"/>
        <v>0.1</v>
      </c>
      <c r="AK768">
        <f t="shared" si="740"/>
        <v>0.1</v>
      </c>
      <c r="AL768">
        <f t="shared" si="741"/>
        <v>0.1</v>
      </c>
      <c r="AM768">
        <f t="shared" si="742"/>
        <v>0.1</v>
      </c>
      <c r="AN768">
        <f t="shared" si="743"/>
        <v>0.1</v>
      </c>
      <c r="AO768">
        <f t="shared" si="744"/>
        <v>0.1</v>
      </c>
      <c r="AP768">
        <f t="shared" si="745"/>
        <v>20.100000000000001</v>
      </c>
      <c r="AR768">
        <f t="shared" si="746"/>
        <v>0.1</v>
      </c>
      <c r="AS768">
        <f t="shared" si="747"/>
        <v>0.1</v>
      </c>
      <c r="AT768">
        <f t="shared" si="748"/>
        <v>0.1</v>
      </c>
      <c r="AU768">
        <f t="shared" si="749"/>
        <v>0.1</v>
      </c>
      <c r="AV768">
        <f t="shared" si="750"/>
        <v>0.1</v>
      </c>
      <c r="AW768">
        <f t="shared" si="751"/>
        <v>0.1</v>
      </c>
      <c r="AX768">
        <f t="shared" si="752"/>
        <v>0.1</v>
      </c>
      <c r="AY768">
        <f t="shared" si="753"/>
        <v>0.1</v>
      </c>
      <c r="AZ768">
        <f t="shared" si="754"/>
        <v>0.1</v>
      </c>
      <c r="BA768">
        <f t="shared" si="755"/>
        <v>0.1</v>
      </c>
      <c r="BB768">
        <f t="shared" si="756"/>
        <v>0.1</v>
      </c>
      <c r="BC768">
        <f t="shared" si="757"/>
        <v>0.1</v>
      </c>
      <c r="BD768">
        <f t="shared" si="758"/>
        <v>0.1</v>
      </c>
      <c r="BE768">
        <f t="shared" si="759"/>
        <v>0.1</v>
      </c>
      <c r="BF768">
        <f t="shared" si="760"/>
        <v>0.1</v>
      </c>
      <c r="BG768">
        <f t="shared" si="761"/>
        <v>0.1</v>
      </c>
      <c r="BH768">
        <f t="shared" si="762"/>
        <v>0.1</v>
      </c>
      <c r="BI768">
        <f t="shared" si="763"/>
        <v>0.1</v>
      </c>
      <c r="BJ768">
        <f t="shared" si="764"/>
        <v>0.1</v>
      </c>
      <c r="BK768">
        <f t="shared" si="765"/>
        <v>10.1</v>
      </c>
      <c r="BM768">
        <f t="shared" si="766"/>
        <v>1.2999999999999998</v>
      </c>
      <c r="BN768">
        <f t="shared" si="767"/>
        <v>1.2999999999999998</v>
      </c>
      <c r="BO768">
        <f t="shared" si="768"/>
        <v>1.2999999999999998</v>
      </c>
      <c r="BP768">
        <f t="shared" si="769"/>
        <v>1.2999999999999998</v>
      </c>
      <c r="BQ768">
        <f t="shared" si="770"/>
        <v>1.2999999999999998</v>
      </c>
      <c r="BR768">
        <f t="shared" si="771"/>
        <v>1.2999999999999998</v>
      </c>
      <c r="BS768">
        <f t="shared" si="772"/>
        <v>1.2099999999999997</v>
      </c>
      <c r="BT768">
        <f t="shared" si="773"/>
        <v>1.2099999999999997</v>
      </c>
      <c r="BU768">
        <f t="shared" si="774"/>
        <v>1.2099999999999997</v>
      </c>
      <c r="BV768">
        <f t="shared" si="775"/>
        <v>1.2099999999999997</v>
      </c>
      <c r="BW768">
        <f t="shared" si="776"/>
        <v>1.2099999999999997</v>
      </c>
      <c r="BX768">
        <f t="shared" si="777"/>
        <v>1.2099999999999997</v>
      </c>
      <c r="BY768">
        <f t="shared" si="778"/>
        <v>1.2099999999999997</v>
      </c>
      <c r="BZ768">
        <f t="shared" si="779"/>
        <v>1.2099999999999997</v>
      </c>
      <c r="CA768">
        <f t="shared" si="780"/>
        <v>1.2099999999999997</v>
      </c>
      <c r="CB768">
        <f t="shared" si="781"/>
        <v>1.2099999999999997</v>
      </c>
      <c r="CC768">
        <f t="shared" si="782"/>
        <v>1.2099999999999997</v>
      </c>
      <c r="CD768">
        <f t="shared" si="783"/>
        <v>1.2099999999999997</v>
      </c>
      <c r="CE768">
        <f t="shared" si="784"/>
        <v>1.2099999999999997</v>
      </c>
      <c r="CF768">
        <f t="shared" si="785"/>
        <v>65.210000000000008</v>
      </c>
      <c r="CH768">
        <f t="shared" si="786"/>
        <v>122.74000000000001</v>
      </c>
      <c r="CI768">
        <f t="shared" si="787"/>
        <v>22.000000000000004</v>
      </c>
      <c r="CJ768">
        <f t="shared" si="788"/>
        <v>12</v>
      </c>
      <c r="CK768">
        <f t="shared" si="789"/>
        <v>88.740000000000009</v>
      </c>
      <c r="CL768">
        <f t="shared" si="790"/>
        <v>0</v>
      </c>
      <c r="CM768">
        <f t="shared" si="791"/>
        <v>0</v>
      </c>
    </row>
    <row r="769" spans="1:91" x14ac:dyDescent="0.2">
      <c r="A769">
        <v>752</v>
      </c>
      <c r="B769">
        <f>B$14*(10-lgd*COUNTIF(Defaults!$AI769:$AR769,"&lt;="&amp;B$17))</f>
        <v>1.5</v>
      </c>
      <c r="C769">
        <f>C$14*(10-lgd*COUNTIF(Defaults!$AI769:$AR769,"&lt;="&amp;C$17))</f>
        <v>1.5</v>
      </c>
      <c r="D769">
        <f>D$14*(10-lgd*COUNTIF(Defaults!$AI769:$AR769,"&lt;="&amp;D$17))</f>
        <v>1.5</v>
      </c>
      <c r="E769">
        <f>E$14*(10-lgd*COUNTIF(Defaults!$AI769:$AR769,"&lt;="&amp;E$17))</f>
        <v>1.5</v>
      </c>
      <c r="F769">
        <f>F$14*(10-lgd*COUNTIF(Defaults!$AI769:$AR769,"&lt;="&amp;F$17))</f>
        <v>1.5</v>
      </c>
      <c r="G769">
        <f>G$14*(10-lgd*COUNTIF(Defaults!$AI769:$AR769,"&lt;="&amp;G$17))</f>
        <v>1.5</v>
      </c>
      <c r="H769">
        <f>H$14*(10-lgd*COUNTIF(Defaults!$AI769:$AR769,"&lt;="&amp;H$17))</f>
        <v>1.32</v>
      </c>
      <c r="I769">
        <f>I$14*(10-lgd*COUNTIF(Defaults!$AI769:$AR769,"&lt;="&amp;I$17))</f>
        <v>1.32</v>
      </c>
      <c r="J769">
        <f>J$14*(10-lgd*COUNTIF(Defaults!$AI769:$AR769,"&lt;="&amp;J$17))</f>
        <v>1.32</v>
      </c>
      <c r="K769">
        <f>K$14*(10-lgd*COUNTIF(Defaults!$AI769:$AR769,"&lt;="&amp;K$17))</f>
        <v>1.32</v>
      </c>
      <c r="L769">
        <f>L$14*(10-lgd*COUNTIF(Defaults!$AI769:$AR769,"&lt;="&amp;L$17))</f>
        <v>1.32</v>
      </c>
      <c r="M769">
        <f>M$14*(10-lgd*COUNTIF(Defaults!$AI769:$AR769,"&lt;="&amp;M$17))</f>
        <v>1.32</v>
      </c>
      <c r="N769">
        <f>N$14*(10-lgd*COUNTIF(Defaults!$AI769:$AR769,"&lt;="&amp;N$17))</f>
        <v>1.32</v>
      </c>
      <c r="O769">
        <f>O$14*(10-lgd*COUNTIF(Defaults!$AI769:$AR769,"&lt;="&amp;O$17))</f>
        <v>1.32</v>
      </c>
      <c r="P769">
        <f>P$14*(10-lgd*COUNTIF(Defaults!$AI769:$AR769,"&lt;="&amp;P$17))</f>
        <v>1.32</v>
      </c>
      <c r="Q769">
        <f>Q$14*(10-lgd*COUNTIF(Defaults!$AI769:$AR769,"&lt;="&amp;Q$17))</f>
        <v>1.32</v>
      </c>
      <c r="R769">
        <f>R$14*(10-lgd*COUNTIF(Defaults!$AI769:$AR769,"&lt;="&amp;R$17))</f>
        <v>1.32</v>
      </c>
      <c r="S769">
        <f>S$14*(10-lgd*COUNTIF(Defaults!$AI769:$AR769,"&lt;="&amp;S$17))</f>
        <v>1.32</v>
      </c>
      <c r="T769">
        <f>T$14*(10-lgd*COUNTIF(Defaults!$AI769:$AR769,"&lt;="&amp;T$17))</f>
        <v>1.32</v>
      </c>
      <c r="U769">
        <f>U$14*(10-lgd*COUNTIF(Defaults!$AI769:$AR769,"&lt;="&amp;U$17))</f>
        <v>89.320000000000007</v>
      </c>
      <c r="W769">
        <f t="shared" si="726"/>
        <v>0.1</v>
      </c>
      <c r="X769">
        <f t="shared" si="727"/>
        <v>0.1</v>
      </c>
      <c r="Y769">
        <f t="shared" si="728"/>
        <v>0.1</v>
      </c>
      <c r="Z769">
        <f t="shared" si="729"/>
        <v>0.1</v>
      </c>
      <c r="AA769">
        <f t="shared" si="730"/>
        <v>0.1</v>
      </c>
      <c r="AB769">
        <f t="shared" si="731"/>
        <v>0.1</v>
      </c>
      <c r="AC769">
        <f t="shared" si="732"/>
        <v>0.1</v>
      </c>
      <c r="AD769">
        <f t="shared" si="733"/>
        <v>0.1</v>
      </c>
      <c r="AE769">
        <f t="shared" si="734"/>
        <v>0.1</v>
      </c>
      <c r="AF769">
        <f t="shared" si="735"/>
        <v>0.1</v>
      </c>
      <c r="AG769">
        <f t="shared" si="736"/>
        <v>0.1</v>
      </c>
      <c r="AH769">
        <f t="shared" si="737"/>
        <v>0.1</v>
      </c>
      <c r="AI769">
        <f t="shared" si="738"/>
        <v>0.1</v>
      </c>
      <c r="AJ769">
        <f t="shared" si="739"/>
        <v>0.1</v>
      </c>
      <c r="AK769">
        <f t="shared" si="740"/>
        <v>0.1</v>
      </c>
      <c r="AL769">
        <f t="shared" si="741"/>
        <v>0.1</v>
      </c>
      <c r="AM769">
        <f t="shared" si="742"/>
        <v>0.1</v>
      </c>
      <c r="AN769">
        <f t="shared" si="743"/>
        <v>0.1</v>
      </c>
      <c r="AO769">
        <f t="shared" si="744"/>
        <v>0.1</v>
      </c>
      <c r="AP769">
        <f t="shared" si="745"/>
        <v>20.100000000000001</v>
      </c>
      <c r="AR769">
        <f t="shared" si="746"/>
        <v>0.1</v>
      </c>
      <c r="AS769">
        <f t="shared" si="747"/>
        <v>0.1</v>
      </c>
      <c r="AT769">
        <f t="shared" si="748"/>
        <v>0.1</v>
      </c>
      <c r="AU769">
        <f t="shared" si="749"/>
        <v>0.1</v>
      </c>
      <c r="AV769">
        <f t="shared" si="750"/>
        <v>0.1</v>
      </c>
      <c r="AW769">
        <f t="shared" si="751"/>
        <v>0.1</v>
      </c>
      <c r="AX769">
        <f t="shared" si="752"/>
        <v>0.1</v>
      </c>
      <c r="AY769">
        <f t="shared" si="753"/>
        <v>0.1</v>
      </c>
      <c r="AZ769">
        <f t="shared" si="754"/>
        <v>0.1</v>
      </c>
      <c r="BA769">
        <f t="shared" si="755"/>
        <v>0.1</v>
      </c>
      <c r="BB769">
        <f t="shared" si="756"/>
        <v>0.1</v>
      </c>
      <c r="BC769">
        <f t="shared" si="757"/>
        <v>0.1</v>
      </c>
      <c r="BD769">
        <f t="shared" si="758"/>
        <v>0.1</v>
      </c>
      <c r="BE769">
        <f t="shared" si="759"/>
        <v>0.1</v>
      </c>
      <c r="BF769">
        <f t="shared" si="760"/>
        <v>0.1</v>
      </c>
      <c r="BG769">
        <f t="shared" si="761"/>
        <v>0.1</v>
      </c>
      <c r="BH769">
        <f t="shared" si="762"/>
        <v>0.1</v>
      </c>
      <c r="BI769">
        <f t="shared" si="763"/>
        <v>0.1</v>
      </c>
      <c r="BJ769">
        <f t="shared" si="764"/>
        <v>0.1</v>
      </c>
      <c r="BK769">
        <f t="shared" si="765"/>
        <v>10.1</v>
      </c>
      <c r="BM769">
        <f t="shared" si="766"/>
        <v>1.2999999999999998</v>
      </c>
      <c r="BN769">
        <f t="shared" si="767"/>
        <v>1.2999999999999998</v>
      </c>
      <c r="BO769">
        <f t="shared" si="768"/>
        <v>1.2999999999999998</v>
      </c>
      <c r="BP769">
        <f t="shared" si="769"/>
        <v>1.2999999999999998</v>
      </c>
      <c r="BQ769">
        <f t="shared" si="770"/>
        <v>1.2999999999999998</v>
      </c>
      <c r="BR769">
        <f t="shared" si="771"/>
        <v>1.2999999999999998</v>
      </c>
      <c r="BS769">
        <f t="shared" si="772"/>
        <v>1.1199999999999999</v>
      </c>
      <c r="BT769">
        <f t="shared" si="773"/>
        <v>1.1199999999999999</v>
      </c>
      <c r="BU769">
        <f t="shared" si="774"/>
        <v>1.1199999999999999</v>
      </c>
      <c r="BV769">
        <f t="shared" si="775"/>
        <v>1.1199999999999999</v>
      </c>
      <c r="BW769">
        <f t="shared" si="776"/>
        <v>1.1199999999999999</v>
      </c>
      <c r="BX769">
        <f t="shared" si="777"/>
        <v>1.1199999999999999</v>
      </c>
      <c r="BY769">
        <f t="shared" si="778"/>
        <v>1.1199999999999999</v>
      </c>
      <c r="BZ769">
        <f t="shared" si="779"/>
        <v>1.1199999999999999</v>
      </c>
      <c r="CA769">
        <f t="shared" si="780"/>
        <v>1.1199999999999999</v>
      </c>
      <c r="CB769">
        <f t="shared" si="781"/>
        <v>1.1199999999999999</v>
      </c>
      <c r="CC769">
        <f t="shared" si="782"/>
        <v>1.1199999999999999</v>
      </c>
      <c r="CD769">
        <f t="shared" si="783"/>
        <v>1.1199999999999999</v>
      </c>
      <c r="CE769">
        <f t="shared" si="784"/>
        <v>1.1199999999999999</v>
      </c>
      <c r="CF769">
        <f t="shared" si="785"/>
        <v>59.12</v>
      </c>
      <c r="CH769">
        <f t="shared" si="786"/>
        <v>115.48000000000002</v>
      </c>
      <c r="CI769">
        <f t="shared" si="787"/>
        <v>22.000000000000004</v>
      </c>
      <c r="CJ769">
        <f t="shared" si="788"/>
        <v>12</v>
      </c>
      <c r="CK769">
        <f t="shared" si="789"/>
        <v>81.47999999999999</v>
      </c>
      <c r="CL769">
        <f t="shared" si="790"/>
        <v>0</v>
      </c>
      <c r="CM769">
        <f t="shared" si="791"/>
        <v>0</v>
      </c>
    </row>
    <row r="770" spans="1:91" x14ac:dyDescent="0.2">
      <c r="A770">
        <v>753</v>
      </c>
      <c r="B770">
        <f>B$14*(10-lgd*COUNTIF(Defaults!$AI770:$AR770,"&lt;="&amp;B$17))</f>
        <v>1.5</v>
      </c>
      <c r="C770">
        <f>C$14*(10-lgd*COUNTIF(Defaults!$AI770:$AR770,"&lt;="&amp;C$17))</f>
        <v>1.5</v>
      </c>
      <c r="D770">
        <f>D$14*(10-lgd*COUNTIF(Defaults!$AI770:$AR770,"&lt;="&amp;D$17))</f>
        <v>1.5</v>
      </c>
      <c r="E770">
        <f>E$14*(10-lgd*COUNTIF(Defaults!$AI770:$AR770,"&lt;="&amp;E$17))</f>
        <v>1.5</v>
      </c>
      <c r="F770">
        <f>F$14*(10-lgd*COUNTIF(Defaults!$AI770:$AR770,"&lt;="&amp;F$17))</f>
        <v>1.5</v>
      </c>
      <c r="G770">
        <f>G$14*(10-lgd*COUNTIF(Defaults!$AI770:$AR770,"&lt;="&amp;G$17))</f>
        <v>1.41</v>
      </c>
      <c r="H770">
        <f>H$14*(10-lgd*COUNTIF(Defaults!$AI770:$AR770,"&lt;="&amp;H$17))</f>
        <v>1.41</v>
      </c>
      <c r="I770">
        <f>I$14*(10-lgd*COUNTIF(Defaults!$AI770:$AR770,"&lt;="&amp;I$17))</f>
        <v>1.41</v>
      </c>
      <c r="J770">
        <f>J$14*(10-lgd*COUNTIF(Defaults!$AI770:$AR770,"&lt;="&amp;J$17))</f>
        <v>1.41</v>
      </c>
      <c r="K770">
        <f>K$14*(10-lgd*COUNTIF(Defaults!$AI770:$AR770,"&lt;="&amp;K$17))</f>
        <v>1.41</v>
      </c>
      <c r="L770">
        <f>L$14*(10-lgd*COUNTIF(Defaults!$AI770:$AR770,"&lt;="&amp;L$17))</f>
        <v>1.41</v>
      </c>
      <c r="M770">
        <f>M$14*(10-lgd*COUNTIF(Defaults!$AI770:$AR770,"&lt;="&amp;M$17))</f>
        <v>1.41</v>
      </c>
      <c r="N770">
        <f>N$14*(10-lgd*COUNTIF(Defaults!$AI770:$AR770,"&lt;="&amp;N$17))</f>
        <v>1.41</v>
      </c>
      <c r="O770">
        <f>O$14*(10-lgd*COUNTIF(Defaults!$AI770:$AR770,"&lt;="&amp;O$17))</f>
        <v>1.41</v>
      </c>
      <c r="P770">
        <f>P$14*(10-lgd*COUNTIF(Defaults!$AI770:$AR770,"&lt;="&amp;P$17))</f>
        <v>1.41</v>
      </c>
      <c r="Q770">
        <f>Q$14*(10-lgd*COUNTIF(Defaults!$AI770:$AR770,"&lt;="&amp;Q$17))</f>
        <v>1.41</v>
      </c>
      <c r="R770">
        <f>R$14*(10-lgd*COUNTIF(Defaults!$AI770:$AR770,"&lt;="&amp;R$17))</f>
        <v>1.41</v>
      </c>
      <c r="S770">
        <f>S$14*(10-lgd*COUNTIF(Defaults!$AI770:$AR770,"&lt;="&amp;S$17))</f>
        <v>1.41</v>
      </c>
      <c r="T770">
        <f>T$14*(10-lgd*COUNTIF(Defaults!$AI770:$AR770,"&lt;="&amp;T$17))</f>
        <v>1.32</v>
      </c>
      <c r="U770">
        <f>U$14*(10-lgd*COUNTIF(Defaults!$AI770:$AR770,"&lt;="&amp;U$17))</f>
        <v>89.320000000000007</v>
      </c>
      <c r="W770">
        <f t="shared" si="726"/>
        <v>0.1</v>
      </c>
      <c r="X770">
        <f t="shared" si="727"/>
        <v>0.1</v>
      </c>
      <c r="Y770">
        <f t="shared" si="728"/>
        <v>0.1</v>
      </c>
      <c r="Z770">
        <f t="shared" si="729"/>
        <v>0.1</v>
      </c>
      <c r="AA770">
        <f t="shared" si="730"/>
        <v>0.1</v>
      </c>
      <c r="AB770">
        <f t="shared" si="731"/>
        <v>0.1</v>
      </c>
      <c r="AC770">
        <f t="shared" si="732"/>
        <v>0.1</v>
      </c>
      <c r="AD770">
        <f t="shared" si="733"/>
        <v>0.1</v>
      </c>
      <c r="AE770">
        <f t="shared" si="734"/>
        <v>0.1</v>
      </c>
      <c r="AF770">
        <f t="shared" si="735"/>
        <v>0.1</v>
      </c>
      <c r="AG770">
        <f t="shared" si="736"/>
        <v>0.1</v>
      </c>
      <c r="AH770">
        <f t="shared" si="737"/>
        <v>0.1</v>
      </c>
      <c r="AI770">
        <f t="shared" si="738"/>
        <v>0.1</v>
      </c>
      <c r="AJ770">
        <f t="shared" si="739"/>
        <v>0.1</v>
      </c>
      <c r="AK770">
        <f t="shared" si="740"/>
        <v>0.1</v>
      </c>
      <c r="AL770">
        <f t="shared" si="741"/>
        <v>0.1</v>
      </c>
      <c r="AM770">
        <f t="shared" si="742"/>
        <v>0.1</v>
      </c>
      <c r="AN770">
        <f t="shared" si="743"/>
        <v>0.1</v>
      </c>
      <c r="AO770">
        <f t="shared" si="744"/>
        <v>0.1</v>
      </c>
      <c r="AP770">
        <f t="shared" si="745"/>
        <v>20.100000000000001</v>
      </c>
      <c r="AR770">
        <f t="shared" si="746"/>
        <v>0.1</v>
      </c>
      <c r="AS770">
        <f t="shared" si="747"/>
        <v>0.1</v>
      </c>
      <c r="AT770">
        <f t="shared" si="748"/>
        <v>0.1</v>
      </c>
      <c r="AU770">
        <f t="shared" si="749"/>
        <v>0.1</v>
      </c>
      <c r="AV770">
        <f t="shared" si="750"/>
        <v>0.1</v>
      </c>
      <c r="AW770">
        <f t="shared" si="751"/>
        <v>0.1</v>
      </c>
      <c r="AX770">
        <f t="shared" si="752"/>
        <v>0.1</v>
      </c>
      <c r="AY770">
        <f t="shared" si="753"/>
        <v>0.1</v>
      </c>
      <c r="AZ770">
        <f t="shared" si="754"/>
        <v>0.1</v>
      </c>
      <c r="BA770">
        <f t="shared" si="755"/>
        <v>0.1</v>
      </c>
      <c r="BB770">
        <f t="shared" si="756"/>
        <v>0.1</v>
      </c>
      <c r="BC770">
        <f t="shared" si="757"/>
        <v>0.1</v>
      </c>
      <c r="BD770">
        <f t="shared" si="758"/>
        <v>0.1</v>
      </c>
      <c r="BE770">
        <f t="shared" si="759"/>
        <v>0.1</v>
      </c>
      <c r="BF770">
        <f t="shared" si="760"/>
        <v>0.1</v>
      </c>
      <c r="BG770">
        <f t="shared" si="761"/>
        <v>0.1</v>
      </c>
      <c r="BH770">
        <f t="shared" si="762"/>
        <v>0.1</v>
      </c>
      <c r="BI770">
        <f t="shared" si="763"/>
        <v>0.1</v>
      </c>
      <c r="BJ770">
        <f t="shared" si="764"/>
        <v>0.1</v>
      </c>
      <c r="BK770">
        <f t="shared" si="765"/>
        <v>10.1</v>
      </c>
      <c r="BM770">
        <f t="shared" si="766"/>
        <v>1.2999999999999998</v>
      </c>
      <c r="BN770">
        <f t="shared" si="767"/>
        <v>1.2999999999999998</v>
      </c>
      <c r="BO770">
        <f t="shared" si="768"/>
        <v>1.2999999999999998</v>
      </c>
      <c r="BP770">
        <f t="shared" si="769"/>
        <v>1.2999999999999998</v>
      </c>
      <c r="BQ770">
        <f t="shared" si="770"/>
        <v>1.2999999999999998</v>
      </c>
      <c r="BR770">
        <f t="shared" si="771"/>
        <v>1.2099999999999997</v>
      </c>
      <c r="BS770">
        <f t="shared" si="772"/>
        <v>1.2099999999999997</v>
      </c>
      <c r="BT770">
        <f t="shared" si="773"/>
        <v>1.2099999999999997</v>
      </c>
      <c r="BU770">
        <f t="shared" si="774"/>
        <v>1.2099999999999997</v>
      </c>
      <c r="BV770">
        <f t="shared" si="775"/>
        <v>1.2099999999999997</v>
      </c>
      <c r="BW770">
        <f t="shared" si="776"/>
        <v>1.2099999999999997</v>
      </c>
      <c r="BX770">
        <f t="shared" si="777"/>
        <v>1.2099999999999997</v>
      </c>
      <c r="BY770">
        <f t="shared" si="778"/>
        <v>1.2099999999999997</v>
      </c>
      <c r="BZ770">
        <f t="shared" si="779"/>
        <v>1.2099999999999997</v>
      </c>
      <c r="CA770">
        <f t="shared" si="780"/>
        <v>1.2099999999999997</v>
      </c>
      <c r="CB770">
        <f t="shared" si="781"/>
        <v>1.2099999999999997</v>
      </c>
      <c r="CC770">
        <f t="shared" si="782"/>
        <v>1.2099999999999997</v>
      </c>
      <c r="CD770">
        <f t="shared" si="783"/>
        <v>1.2099999999999997</v>
      </c>
      <c r="CE770">
        <f t="shared" si="784"/>
        <v>1.1199999999999999</v>
      </c>
      <c r="CF770">
        <f t="shared" si="785"/>
        <v>59.12</v>
      </c>
      <c r="CH770">
        <f t="shared" si="786"/>
        <v>116.47000000000001</v>
      </c>
      <c r="CI770">
        <f t="shared" si="787"/>
        <v>22.000000000000004</v>
      </c>
      <c r="CJ770">
        <f t="shared" si="788"/>
        <v>12</v>
      </c>
      <c r="CK770">
        <f t="shared" si="789"/>
        <v>82.47</v>
      </c>
      <c r="CL770">
        <f t="shared" si="790"/>
        <v>0</v>
      </c>
      <c r="CM770">
        <f t="shared" si="791"/>
        <v>0</v>
      </c>
    </row>
    <row r="771" spans="1:91" x14ac:dyDescent="0.2">
      <c r="A771">
        <v>754</v>
      </c>
      <c r="B771">
        <f>B$14*(10-lgd*COUNTIF(Defaults!$AI771:$AR771,"&lt;="&amp;B$17))</f>
        <v>1.5</v>
      </c>
      <c r="C771">
        <f>C$14*(10-lgd*COUNTIF(Defaults!$AI771:$AR771,"&lt;="&amp;C$17))</f>
        <v>1.5</v>
      </c>
      <c r="D771">
        <f>D$14*(10-lgd*COUNTIF(Defaults!$AI771:$AR771,"&lt;="&amp;D$17))</f>
        <v>1.5</v>
      </c>
      <c r="E771">
        <f>E$14*(10-lgd*COUNTIF(Defaults!$AI771:$AR771,"&lt;="&amp;E$17))</f>
        <v>1.32</v>
      </c>
      <c r="F771">
        <f>F$14*(10-lgd*COUNTIF(Defaults!$AI771:$AR771,"&lt;="&amp;F$17))</f>
        <v>1.32</v>
      </c>
      <c r="G771">
        <f>G$14*(10-lgd*COUNTIF(Defaults!$AI771:$AR771,"&lt;="&amp;G$17))</f>
        <v>1.32</v>
      </c>
      <c r="H771">
        <f>H$14*(10-lgd*COUNTIF(Defaults!$AI771:$AR771,"&lt;="&amp;H$17))</f>
        <v>1.32</v>
      </c>
      <c r="I771">
        <f>I$14*(10-lgd*COUNTIF(Defaults!$AI771:$AR771,"&lt;="&amp;I$17))</f>
        <v>1.32</v>
      </c>
      <c r="J771">
        <f>J$14*(10-lgd*COUNTIF(Defaults!$AI771:$AR771,"&lt;="&amp;J$17))</f>
        <v>1.32</v>
      </c>
      <c r="K771">
        <f>K$14*(10-lgd*COUNTIF(Defaults!$AI771:$AR771,"&lt;="&amp;K$17))</f>
        <v>1.32</v>
      </c>
      <c r="L771">
        <f>L$14*(10-lgd*COUNTIF(Defaults!$AI771:$AR771,"&lt;="&amp;L$17))</f>
        <v>1.32</v>
      </c>
      <c r="M771">
        <f>M$14*(10-lgd*COUNTIF(Defaults!$AI771:$AR771,"&lt;="&amp;M$17))</f>
        <v>1.32</v>
      </c>
      <c r="N771">
        <f>N$14*(10-lgd*COUNTIF(Defaults!$AI771:$AR771,"&lt;="&amp;N$17))</f>
        <v>1.2299999999999998</v>
      </c>
      <c r="O771">
        <f>O$14*(10-lgd*COUNTIF(Defaults!$AI771:$AR771,"&lt;="&amp;O$17))</f>
        <v>1.2299999999999998</v>
      </c>
      <c r="P771">
        <f>P$14*(10-lgd*COUNTIF(Defaults!$AI771:$AR771,"&lt;="&amp;P$17))</f>
        <v>1.2299999999999998</v>
      </c>
      <c r="Q771">
        <f>Q$14*(10-lgd*COUNTIF(Defaults!$AI771:$AR771,"&lt;="&amp;Q$17))</f>
        <v>1.2299999999999998</v>
      </c>
      <c r="R771">
        <f>R$14*(10-lgd*COUNTIF(Defaults!$AI771:$AR771,"&lt;="&amp;R$17))</f>
        <v>1.2299999999999998</v>
      </c>
      <c r="S771">
        <f>S$14*(10-lgd*COUNTIF(Defaults!$AI771:$AR771,"&lt;="&amp;S$17))</f>
        <v>1.1399999999999999</v>
      </c>
      <c r="T771">
        <f>T$14*(10-lgd*COUNTIF(Defaults!$AI771:$AR771,"&lt;="&amp;T$17))</f>
        <v>1.1399999999999999</v>
      </c>
      <c r="U771">
        <f>U$14*(10-lgd*COUNTIF(Defaults!$AI771:$AR771,"&lt;="&amp;U$17))</f>
        <v>77.14</v>
      </c>
      <c r="W771">
        <f t="shared" si="726"/>
        <v>0.1</v>
      </c>
      <c r="X771">
        <f t="shared" si="727"/>
        <v>0.1</v>
      </c>
      <c r="Y771">
        <f t="shared" si="728"/>
        <v>0.1</v>
      </c>
      <c r="Z771">
        <f t="shared" si="729"/>
        <v>0.1</v>
      </c>
      <c r="AA771">
        <f t="shared" si="730"/>
        <v>0.1</v>
      </c>
      <c r="AB771">
        <f t="shared" si="731"/>
        <v>0.1</v>
      </c>
      <c r="AC771">
        <f t="shared" si="732"/>
        <v>0.1</v>
      </c>
      <c r="AD771">
        <f t="shared" si="733"/>
        <v>0.1</v>
      </c>
      <c r="AE771">
        <f t="shared" si="734"/>
        <v>0.1</v>
      </c>
      <c r="AF771">
        <f t="shared" si="735"/>
        <v>0.1</v>
      </c>
      <c r="AG771">
        <f t="shared" si="736"/>
        <v>0.1</v>
      </c>
      <c r="AH771">
        <f t="shared" si="737"/>
        <v>0.1</v>
      </c>
      <c r="AI771">
        <f t="shared" si="738"/>
        <v>0.1</v>
      </c>
      <c r="AJ771">
        <f t="shared" si="739"/>
        <v>0.1</v>
      </c>
      <c r="AK771">
        <f t="shared" si="740"/>
        <v>0.1</v>
      </c>
      <c r="AL771">
        <f t="shared" si="741"/>
        <v>0.1</v>
      </c>
      <c r="AM771">
        <f t="shared" si="742"/>
        <v>0.1</v>
      </c>
      <c r="AN771">
        <f t="shared" si="743"/>
        <v>0.1</v>
      </c>
      <c r="AO771">
        <f t="shared" si="744"/>
        <v>0.1</v>
      </c>
      <c r="AP771">
        <f t="shared" si="745"/>
        <v>20.100000000000001</v>
      </c>
      <c r="AR771">
        <f t="shared" si="746"/>
        <v>0.1</v>
      </c>
      <c r="AS771">
        <f t="shared" si="747"/>
        <v>0.1</v>
      </c>
      <c r="AT771">
        <f t="shared" si="748"/>
        <v>0.1</v>
      </c>
      <c r="AU771">
        <f t="shared" si="749"/>
        <v>0.1</v>
      </c>
      <c r="AV771">
        <f t="shared" si="750"/>
        <v>0.1</v>
      </c>
      <c r="AW771">
        <f t="shared" si="751"/>
        <v>0.1</v>
      </c>
      <c r="AX771">
        <f t="shared" si="752"/>
        <v>0.1</v>
      </c>
      <c r="AY771">
        <f t="shared" si="753"/>
        <v>0.1</v>
      </c>
      <c r="AZ771">
        <f t="shared" si="754"/>
        <v>0.1</v>
      </c>
      <c r="BA771">
        <f t="shared" si="755"/>
        <v>0.1</v>
      </c>
      <c r="BB771">
        <f t="shared" si="756"/>
        <v>0.1</v>
      </c>
      <c r="BC771">
        <f t="shared" si="757"/>
        <v>0.1</v>
      </c>
      <c r="BD771">
        <f t="shared" si="758"/>
        <v>0.1</v>
      </c>
      <c r="BE771">
        <f t="shared" si="759"/>
        <v>0.1</v>
      </c>
      <c r="BF771">
        <f t="shared" si="760"/>
        <v>0.1</v>
      </c>
      <c r="BG771">
        <f t="shared" si="761"/>
        <v>0.1</v>
      </c>
      <c r="BH771">
        <f t="shared" si="762"/>
        <v>0.1</v>
      </c>
      <c r="BI771">
        <f t="shared" si="763"/>
        <v>0.1</v>
      </c>
      <c r="BJ771">
        <f t="shared" si="764"/>
        <v>0.1</v>
      </c>
      <c r="BK771">
        <f t="shared" si="765"/>
        <v>10.1</v>
      </c>
      <c r="BM771">
        <f t="shared" si="766"/>
        <v>1.2999999999999998</v>
      </c>
      <c r="BN771">
        <f t="shared" si="767"/>
        <v>1.2999999999999998</v>
      </c>
      <c r="BO771">
        <f t="shared" si="768"/>
        <v>1.2999999999999998</v>
      </c>
      <c r="BP771">
        <f t="shared" si="769"/>
        <v>1.1199999999999999</v>
      </c>
      <c r="BQ771">
        <f t="shared" si="770"/>
        <v>1.1199999999999999</v>
      </c>
      <c r="BR771">
        <f t="shared" si="771"/>
        <v>1.1199999999999999</v>
      </c>
      <c r="BS771">
        <f t="shared" si="772"/>
        <v>1.1199999999999999</v>
      </c>
      <c r="BT771">
        <f t="shared" si="773"/>
        <v>1.1199999999999999</v>
      </c>
      <c r="BU771">
        <f t="shared" si="774"/>
        <v>1.1199999999999999</v>
      </c>
      <c r="BV771">
        <f t="shared" si="775"/>
        <v>1.1199999999999999</v>
      </c>
      <c r="BW771">
        <f t="shared" si="776"/>
        <v>1.1199999999999999</v>
      </c>
      <c r="BX771">
        <f t="shared" si="777"/>
        <v>1.1199999999999999</v>
      </c>
      <c r="BY771">
        <f t="shared" si="778"/>
        <v>1.0299999999999996</v>
      </c>
      <c r="BZ771">
        <f t="shared" si="779"/>
        <v>1.0299999999999996</v>
      </c>
      <c r="CA771">
        <f t="shared" si="780"/>
        <v>1.0299999999999996</v>
      </c>
      <c r="CB771">
        <f t="shared" si="781"/>
        <v>1.0299999999999996</v>
      </c>
      <c r="CC771">
        <f t="shared" si="782"/>
        <v>1.0299999999999996</v>
      </c>
      <c r="CD771">
        <f t="shared" si="783"/>
        <v>0.93999999999999984</v>
      </c>
      <c r="CE771">
        <f t="shared" si="784"/>
        <v>0.93999999999999984</v>
      </c>
      <c r="CF771">
        <f t="shared" si="785"/>
        <v>46.94</v>
      </c>
      <c r="CH771">
        <f t="shared" si="786"/>
        <v>101.95</v>
      </c>
      <c r="CI771">
        <f t="shared" si="787"/>
        <v>22.000000000000004</v>
      </c>
      <c r="CJ771">
        <f t="shared" si="788"/>
        <v>12</v>
      </c>
      <c r="CK771">
        <f t="shared" si="789"/>
        <v>67.95</v>
      </c>
      <c r="CL771">
        <f t="shared" si="790"/>
        <v>0</v>
      </c>
      <c r="CM771">
        <f t="shared" si="791"/>
        <v>0</v>
      </c>
    </row>
    <row r="772" spans="1:91" x14ac:dyDescent="0.2">
      <c r="A772">
        <v>755</v>
      </c>
      <c r="B772">
        <f>B$14*(10-lgd*COUNTIF(Defaults!$AI772:$AR772,"&lt;="&amp;B$17))</f>
        <v>1.5</v>
      </c>
      <c r="C772">
        <f>C$14*(10-lgd*COUNTIF(Defaults!$AI772:$AR772,"&lt;="&amp;C$17))</f>
        <v>1.5</v>
      </c>
      <c r="D772">
        <f>D$14*(10-lgd*COUNTIF(Defaults!$AI772:$AR772,"&lt;="&amp;D$17))</f>
        <v>1.5</v>
      </c>
      <c r="E772">
        <f>E$14*(10-lgd*COUNTIF(Defaults!$AI772:$AR772,"&lt;="&amp;E$17))</f>
        <v>1.5</v>
      </c>
      <c r="F772">
        <f>F$14*(10-lgd*COUNTIF(Defaults!$AI772:$AR772,"&lt;="&amp;F$17))</f>
        <v>1.5</v>
      </c>
      <c r="G772">
        <f>G$14*(10-lgd*COUNTIF(Defaults!$AI772:$AR772,"&lt;="&amp;G$17))</f>
        <v>1.5</v>
      </c>
      <c r="H772">
        <f>H$14*(10-lgd*COUNTIF(Defaults!$AI772:$AR772,"&lt;="&amp;H$17))</f>
        <v>1.5</v>
      </c>
      <c r="I772">
        <f>I$14*(10-lgd*COUNTIF(Defaults!$AI772:$AR772,"&lt;="&amp;I$17))</f>
        <v>1.5</v>
      </c>
      <c r="J772">
        <f>J$14*(10-lgd*COUNTIF(Defaults!$AI772:$AR772,"&lt;="&amp;J$17))</f>
        <v>1.5</v>
      </c>
      <c r="K772">
        <f>K$14*(10-lgd*COUNTIF(Defaults!$AI772:$AR772,"&lt;="&amp;K$17))</f>
        <v>1.5</v>
      </c>
      <c r="L772">
        <f>L$14*(10-lgd*COUNTIF(Defaults!$AI772:$AR772,"&lt;="&amp;L$17))</f>
        <v>1.5</v>
      </c>
      <c r="M772">
        <f>M$14*(10-lgd*COUNTIF(Defaults!$AI772:$AR772,"&lt;="&amp;M$17))</f>
        <v>1.5</v>
      </c>
      <c r="N772">
        <f>N$14*(10-lgd*COUNTIF(Defaults!$AI772:$AR772,"&lt;="&amp;N$17))</f>
        <v>1.5</v>
      </c>
      <c r="O772">
        <f>O$14*(10-lgd*COUNTIF(Defaults!$AI772:$AR772,"&lt;="&amp;O$17))</f>
        <v>1.5</v>
      </c>
      <c r="P772">
        <f>P$14*(10-lgd*COUNTIF(Defaults!$AI772:$AR772,"&lt;="&amp;P$17))</f>
        <v>1.5</v>
      </c>
      <c r="Q772">
        <f>Q$14*(10-lgd*COUNTIF(Defaults!$AI772:$AR772,"&lt;="&amp;Q$17))</f>
        <v>1.41</v>
      </c>
      <c r="R772">
        <f>R$14*(10-lgd*COUNTIF(Defaults!$AI772:$AR772,"&lt;="&amp;R$17))</f>
        <v>1.41</v>
      </c>
      <c r="S772">
        <f>S$14*(10-lgd*COUNTIF(Defaults!$AI772:$AR772,"&lt;="&amp;S$17))</f>
        <v>1.41</v>
      </c>
      <c r="T772">
        <f>T$14*(10-lgd*COUNTIF(Defaults!$AI772:$AR772,"&lt;="&amp;T$17))</f>
        <v>1.41</v>
      </c>
      <c r="U772">
        <f>U$14*(10-lgd*COUNTIF(Defaults!$AI772:$AR772,"&lt;="&amp;U$17))</f>
        <v>95.410000000000011</v>
      </c>
      <c r="W772">
        <f t="shared" si="726"/>
        <v>0.1</v>
      </c>
      <c r="X772">
        <f t="shared" si="727"/>
        <v>0.1</v>
      </c>
      <c r="Y772">
        <f t="shared" si="728"/>
        <v>0.1</v>
      </c>
      <c r="Z772">
        <f t="shared" si="729"/>
        <v>0.1</v>
      </c>
      <c r="AA772">
        <f t="shared" si="730"/>
        <v>0.1</v>
      </c>
      <c r="AB772">
        <f t="shared" si="731"/>
        <v>0.1</v>
      </c>
      <c r="AC772">
        <f t="shared" si="732"/>
        <v>0.1</v>
      </c>
      <c r="AD772">
        <f t="shared" si="733"/>
        <v>0.1</v>
      </c>
      <c r="AE772">
        <f t="shared" si="734"/>
        <v>0.1</v>
      </c>
      <c r="AF772">
        <f t="shared" si="735"/>
        <v>0.1</v>
      </c>
      <c r="AG772">
        <f t="shared" si="736"/>
        <v>0.1</v>
      </c>
      <c r="AH772">
        <f t="shared" si="737"/>
        <v>0.1</v>
      </c>
      <c r="AI772">
        <f t="shared" si="738"/>
        <v>0.1</v>
      </c>
      <c r="AJ772">
        <f t="shared" si="739"/>
        <v>0.1</v>
      </c>
      <c r="AK772">
        <f t="shared" si="740"/>
        <v>0.1</v>
      </c>
      <c r="AL772">
        <f t="shared" si="741"/>
        <v>0.1</v>
      </c>
      <c r="AM772">
        <f t="shared" si="742"/>
        <v>0.1</v>
      </c>
      <c r="AN772">
        <f t="shared" si="743"/>
        <v>0.1</v>
      </c>
      <c r="AO772">
        <f t="shared" si="744"/>
        <v>0.1</v>
      </c>
      <c r="AP772">
        <f t="shared" si="745"/>
        <v>20.100000000000001</v>
      </c>
      <c r="AR772">
        <f t="shared" si="746"/>
        <v>0.1</v>
      </c>
      <c r="AS772">
        <f t="shared" si="747"/>
        <v>0.1</v>
      </c>
      <c r="AT772">
        <f t="shared" si="748"/>
        <v>0.1</v>
      </c>
      <c r="AU772">
        <f t="shared" si="749"/>
        <v>0.1</v>
      </c>
      <c r="AV772">
        <f t="shared" si="750"/>
        <v>0.1</v>
      </c>
      <c r="AW772">
        <f t="shared" si="751"/>
        <v>0.1</v>
      </c>
      <c r="AX772">
        <f t="shared" si="752"/>
        <v>0.1</v>
      </c>
      <c r="AY772">
        <f t="shared" si="753"/>
        <v>0.1</v>
      </c>
      <c r="AZ772">
        <f t="shared" si="754"/>
        <v>0.1</v>
      </c>
      <c r="BA772">
        <f t="shared" si="755"/>
        <v>0.1</v>
      </c>
      <c r="BB772">
        <f t="shared" si="756"/>
        <v>0.1</v>
      </c>
      <c r="BC772">
        <f t="shared" si="757"/>
        <v>0.1</v>
      </c>
      <c r="BD772">
        <f t="shared" si="758"/>
        <v>0.1</v>
      </c>
      <c r="BE772">
        <f t="shared" si="759"/>
        <v>0.1</v>
      </c>
      <c r="BF772">
        <f t="shared" si="760"/>
        <v>0.1</v>
      </c>
      <c r="BG772">
        <f t="shared" si="761"/>
        <v>0.1</v>
      </c>
      <c r="BH772">
        <f t="shared" si="762"/>
        <v>0.1</v>
      </c>
      <c r="BI772">
        <f t="shared" si="763"/>
        <v>0.1</v>
      </c>
      <c r="BJ772">
        <f t="shared" si="764"/>
        <v>0.1</v>
      </c>
      <c r="BK772">
        <f t="shared" si="765"/>
        <v>10.1</v>
      </c>
      <c r="BM772">
        <f t="shared" si="766"/>
        <v>1.2999999999999998</v>
      </c>
      <c r="BN772">
        <f t="shared" si="767"/>
        <v>1.2999999999999998</v>
      </c>
      <c r="BO772">
        <f t="shared" si="768"/>
        <v>1.2999999999999998</v>
      </c>
      <c r="BP772">
        <f t="shared" si="769"/>
        <v>1.2999999999999998</v>
      </c>
      <c r="BQ772">
        <f t="shared" si="770"/>
        <v>1.2999999999999998</v>
      </c>
      <c r="BR772">
        <f t="shared" si="771"/>
        <v>1.2999999999999998</v>
      </c>
      <c r="BS772">
        <f t="shared" si="772"/>
        <v>1.2999999999999998</v>
      </c>
      <c r="BT772">
        <f t="shared" si="773"/>
        <v>1.2999999999999998</v>
      </c>
      <c r="BU772">
        <f t="shared" si="774"/>
        <v>1.2999999999999998</v>
      </c>
      <c r="BV772">
        <f t="shared" si="775"/>
        <v>1.2999999999999998</v>
      </c>
      <c r="BW772">
        <f t="shared" si="776"/>
        <v>1.2999999999999998</v>
      </c>
      <c r="BX772">
        <f t="shared" si="777"/>
        <v>1.2999999999999998</v>
      </c>
      <c r="BY772">
        <f t="shared" si="778"/>
        <v>1.2999999999999998</v>
      </c>
      <c r="BZ772">
        <f t="shared" si="779"/>
        <v>1.2999999999999998</v>
      </c>
      <c r="CA772">
        <f t="shared" si="780"/>
        <v>1.2999999999999998</v>
      </c>
      <c r="CB772">
        <f t="shared" si="781"/>
        <v>1.2099999999999997</v>
      </c>
      <c r="CC772">
        <f t="shared" si="782"/>
        <v>1.2099999999999997</v>
      </c>
      <c r="CD772">
        <f t="shared" si="783"/>
        <v>1.2099999999999997</v>
      </c>
      <c r="CE772">
        <f t="shared" si="784"/>
        <v>1.2099999999999997</v>
      </c>
      <c r="CF772">
        <f t="shared" si="785"/>
        <v>65.210000000000008</v>
      </c>
      <c r="CH772">
        <f t="shared" si="786"/>
        <v>123.55000000000001</v>
      </c>
      <c r="CI772">
        <f t="shared" si="787"/>
        <v>22.000000000000004</v>
      </c>
      <c r="CJ772">
        <f t="shared" si="788"/>
        <v>12</v>
      </c>
      <c r="CK772">
        <f t="shared" si="789"/>
        <v>89.550000000000011</v>
      </c>
      <c r="CL772">
        <f t="shared" si="790"/>
        <v>0</v>
      </c>
      <c r="CM772">
        <f t="shared" si="791"/>
        <v>0</v>
      </c>
    </row>
    <row r="773" spans="1:91" x14ac:dyDescent="0.2">
      <c r="A773">
        <v>756</v>
      </c>
      <c r="B773">
        <f>B$14*(10-lgd*COUNTIF(Defaults!$AI773:$AR773,"&lt;="&amp;B$17))</f>
        <v>1.5</v>
      </c>
      <c r="C773">
        <f>C$14*(10-lgd*COUNTIF(Defaults!$AI773:$AR773,"&lt;="&amp;C$17))</f>
        <v>1.5</v>
      </c>
      <c r="D773">
        <f>D$14*(10-lgd*COUNTIF(Defaults!$AI773:$AR773,"&lt;="&amp;D$17))</f>
        <v>1.5</v>
      </c>
      <c r="E773">
        <f>E$14*(10-lgd*COUNTIF(Defaults!$AI773:$AR773,"&lt;="&amp;E$17))</f>
        <v>1.5</v>
      </c>
      <c r="F773">
        <f>F$14*(10-lgd*COUNTIF(Defaults!$AI773:$AR773,"&lt;="&amp;F$17))</f>
        <v>1.5</v>
      </c>
      <c r="G773">
        <f>G$14*(10-lgd*COUNTIF(Defaults!$AI773:$AR773,"&lt;="&amp;G$17))</f>
        <v>1.5</v>
      </c>
      <c r="H773">
        <f>H$14*(10-lgd*COUNTIF(Defaults!$AI773:$AR773,"&lt;="&amp;H$17))</f>
        <v>1.5</v>
      </c>
      <c r="I773">
        <f>I$14*(10-lgd*COUNTIF(Defaults!$AI773:$AR773,"&lt;="&amp;I$17))</f>
        <v>1.5</v>
      </c>
      <c r="J773">
        <f>J$14*(10-lgd*COUNTIF(Defaults!$AI773:$AR773,"&lt;="&amp;J$17))</f>
        <v>1.5</v>
      </c>
      <c r="K773">
        <f>K$14*(10-lgd*COUNTIF(Defaults!$AI773:$AR773,"&lt;="&amp;K$17))</f>
        <v>1.5</v>
      </c>
      <c r="L773">
        <f>L$14*(10-lgd*COUNTIF(Defaults!$AI773:$AR773,"&lt;="&amp;L$17))</f>
        <v>1.5</v>
      </c>
      <c r="M773">
        <f>M$14*(10-lgd*COUNTIF(Defaults!$AI773:$AR773,"&lt;="&amp;M$17))</f>
        <v>1.5</v>
      </c>
      <c r="N773">
        <f>N$14*(10-lgd*COUNTIF(Defaults!$AI773:$AR773,"&lt;="&amp;N$17))</f>
        <v>1.5</v>
      </c>
      <c r="O773">
        <f>O$14*(10-lgd*COUNTIF(Defaults!$AI773:$AR773,"&lt;="&amp;O$17))</f>
        <v>1.5</v>
      </c>
      <c r="P773">
        <f>P$14*(10-lgd*COUNTIF(Defaults!$AI773:$AR773,"&lt;="&amp;P$17))</f>
        <v>1.5</v>
      </c>
      <c r="Q773">
        <f>Q$14*(10-lgd*COUNTIF(Defaults!$AI773:$AR773,"&lt;="&amp;Q$17))</f>
        <v>1.5</v>
      </c>
      <c r="R773">
        <f>R$14*(10-lgd*COUNTIF(Defaults!$AI773:$AR773,"&lt;="&amp;R$17))</f>
        <v>1.5</v>
      </c>
      <c r="S773">
        <f>S$14*(10-lgd*COUNTIF(Defaults!$AI773:$AR773,"&lt;="&amp;S$17))</f>
        <v>1.5</v>
      </c>
      <c r="T773">
        <f>T$14*(10-lgd*COUNTIF(Defaults!$AI773:$AR773,"&lt;="&amp;T$17))</f>
        <v>1.5</v>
      </c>
      <c r="U773">
        <f>U$14*(10-lgd*COUNTIF(Defaults!$AI773:$AR773,"&lt;="&amp;U$17))</f>
        <v>101.5</v>
      </c>
      <c r="W773">
        <f t="shared" si="726"/>
        <v>0.1</v>
      </c>
      <c r="X773">
        <f t="shared" si="727"/>
        <v>0.1</v>
      </c>
      <c r="Y773">
        <f t="shared" si="728"/>
        <v>0.1</v>
      </c>
      <c r="Z773">
        <f t="shared" si="729"/>
        <v>0.1</v>
      </c>
      <c r="AA773">
        <f t="shared" si="730"/>
        <v>0.1</v>
      </c>
      <c r="AB773">
        <f t="shared" si="731"/>
        <v>0.1</v>
      </c>
      <c r="AC773">
        <f t="shared" si="732"/>
        <v>0.1</v>
      </c>
      <c r="AD773">
        <f t="shared" si="733"/>
        <v>0.1</v>
      </c>
      <c r="AE773">
        <f t="shared" si="734"/>
        <v>0.1</v>
      </c>
      <c r="AF773">
        <f t="shared" si="735"/>
        <v>0.1</v>
      </c>
      <c r="AG773">
        <f t="shared" si="736"/>
        <v>0.1</v>
      </c>
      <c r="AH773">
        <f t="shared" si="737"/>
        <v>0.1</v>
      </c>
      <c r="AI773">
        <f t="shared" si="738"/>
        <v>0.1</v>
      </c>
      <c r="AJ773">
        <f t="shared" si="739"/>
        <v>0.1</v>
      </c>
      <c r="AK773">
        <f t="shared" si="740"/>
        <v>0.1</v>
      </c>
      <c r="AL773">
        <f t="shared" si="741"/>
        <v>0.1</v>
      </c>
      <c r="AM773">
        <f t="shared" si="742"/>
        <v>0.1</v>
      </c>
      <c r="AN773">
        <f t="shared" si="743"/>
        <v>0.1</v>
      </c>
      <c r="AO773">
        <f t="shared" si="744"/>
        <v>0.1</v>
      </c>
      <c r="AP773">
        <f t="shared" si="745"/>
        <v>20.100000000000001</v>
      </c>
      <c r="AR773">
        <f t="shared" si="746"/>
        <v>0.1</v>
      </c>
      <c r="AS773">
        <f t="shared" si="747"/>
        <v>0.1</v>
      </c>
      <c r="AT773">
        <f t="shared" si="748"/>
        <v>0.1</v>
      </c>
      <c r="AU773">
        <f t="shared" si="749"/>
        <v>0.1</v>
      </c>
      <c r="AV773">
        <f t="shared" si="750"/>
        <v>0.1</v>
      </c>
      <c r="AW773">
        <f t="shared" si="751"/>
        <v>0.1</v>
      </c>
      <c r="AX773">
        <f t="shared" si="752"/>
        <v>0.1</v>
      </c>
      <c r="AY773">
        <f t="shared" si="753"/>
        <v>0.1</v>
      </c>
      <c r="AZ773">
        <f t="shared" si="754"/>
        <v>0.1</v>
      </c>
      <c r="BA773">
        <f t="shared" si="755"/>
        <v>0.1</v>
      </c>
      <c r="BB773">
        <f t="shared" si="756"/>
        <v>0.1</v>
      </c>
      <c r="BC773">
        <f t="shared" si="757"/>
        <v>0.1</v>
      </c>
      <c r="BD773">
        <f t="shared" si="758"/>
        <v>0.1</v>
      </c>
      <c r="BE773">
        <f t="shared" si="759"/>
        <v>0.1</v>
      </c>
      <c r="BF773">
        <f t="shared" si="760"/>
        <v>0.1</v>
      </c>
      <c r="BG773">
        <f t="shared" si="761"/>
        <v>0.1</v>
      </c>
      <c r="BH773">
        <f t="shared" si="762"/>
        <v>0.1</v>
      </c>
      <c r="BI773">
        <f t="shared" si="763"/>
        <v>0.1</v>
      </c>
      <c r="BJ773">
        <f t="shared" si="764"/>
        <v>0.1</v>
      </c>
      <c r="BK773">
        <f t="shared" si="765"/>
        <v>10.1</v>
      </c>
      <c r="BM773">
        <f t="shared" si="766"/>
        <v>1.2999999999999998</v>
      </c>
      <c r="BN773">
        <f t="shared" si="767"/>
        <v>1.2999999999999998</v>
      </c>
      <c r="BO773">
        <f t="shared" si="768"/>
        <v>1.2999999999999998</v>
      </c>
      <c r="BP773">
        <f t="shared" si="769"/>
        <v>1.2999999999999998</v>
      </c>
      <c r="BQ773">
        <f t="shared" si="770"/>
        <v>1.2999999999999998</v>
      </c>
      <c r="BR773">
        <f t="shared" si="771"/>
        <v>1.2999999999999998</v>
      </c>
      <c r="BS773">
        <f t="shared" si="772"/>
        <v>1.2999999999999998</v>
      </c>
      <c r="BT773">
        <f t="shared" si="773"/>
        <v>1.2999999999999998</v>
      </c>
      <c r="BU773">
        <f t="shared" si="774"/>
        <v>1.2999999999999998</v>
      </c>
      <c r="BV773">
        <f t="shared" si="775"/>
        <v>1.2999999999999998</v>
      </c>
      <c r="BW773">
        <f t="shared" si="776"/>
        <v>1.2999999999999998</v>
      </c>
      <c r="BX773">
        <f t="shared" si="777"/>
        <v>1.2999999999999998</v>
      </c>
      <c r="BY773">
        <f t="shared" si="778"/>
        <v>1.2999999999999998</v>
      </c>
      <c r="BZ773">
        <f t="shared" si="779"/>
        <v>1.2999999999999998</v>
      </c>
      <c r="CA773">
        <f t="shared" si="780"/>
        <v>1.2999999999999998</v>
      </c>
      <c r="CB773">
        <f t="shared" si="781"/>
        <v>1.2999999999999998</v>
      </c>
      <c r="CC773">
        <f t="shared" si="782"/>
        <v>1.2999999999999998</v>
      </c>
      <c r="CD773">
        <f t="shared" si="783"/>
        <v>1.2999999999999998</v>
      </c>
      <c r="CE773">
        <f t="shared" si="784"/>
        <v>1.2999999999999998</v>
      </c>
      <c r="CF773">
        <f t="shared" si="785"/>
        <v>71.300000000000011</v>
      </c>
      <c r="CH773">
        <f t="shared" si="786"/>
        <v>130</v>
      </c>
      <c r="CI773">
        <f t="shared" si="787"/>
        <v>22.000000000000004</v>
      </c>
      <c r="CJ773">
        <f t="shared" si="788"/>
        <v>12</v>
      </c>
      <c r="CK773">
        <f t="shared" si="789"/>
        <v>96.000000000000014</v>
      </c>
      <c r="CL773">
        <f t="shared" si="790"/>
        <v>0</v>
      </c>
      <c r="CM773">
        <f t="shared" si="791"/>
        <v>0</v>
      </c>
    </row>
    <row r="774" spans="1:91" x14ac:dyDescent="0.2">
      <c r="A774">
        <v>757</v>
      </c>
      <c r="B774">
        <f>B$14*(10-lgd*COUNTIF(Defaults!$AI774:$AR774,"&lt;="&amp;B$17))</f>
        <v>1.5</v>
      </c>
      <c r="C774">
        <f>C$14*(10-lgd*COUNTIF(Defaults!$AI774:$AR774,"&lt;="&amp;C$17))</f>
        <v>1.5</v>
      </c>
      <c r="D774">
        <f>D$14*(10-lgd*COUNTIF(Defaults!$AI774:$AR774,"&lt;="&amp;D$17))</f>
        <v>1.5</v>
      </c>
      <c r="E774">
        <f>E$14*(10-lgd*COUNTIF(Defaults!$AI774:$AR774,"&lt;="&amp;E$17))</f>
        <v>1.5</v>
      </c>
      <c r="F774">
        <f>F$14*(10-lgd*COUNTIF(Defaults!$AI774:$AR774,"&lt;="&amp;F$17))</f>
        <v>1.5</v>
      </c>
      <c r="G774">
        <f>G$14*(10-lgd*COUNTIF(Defaults!$AI774:$AR774,"&lt;="&amp;G$17))</f>
        <v>1.5</v>
      </c>
      <c r="H774">
        <f>H$14*(10-lgd*COUNTIF(Defaults!$AI774:$AR774,"&lt;="&amp;H$17))</f>
        <v>1.5</v>
      </c>
      <c r="I774">
        <f>I$14*(10-lgd*COUNTIF(Defaults!$AI774:$AR774,"&lt;="&amp;I$17))</f>
        <v>1.41</v>
      </c>
      <c r="J774">
        <f>J$14*(10-lgd*COUNTIF(Defaults!$AI774:$AR774,"&lt;="&amp;J$17))</f>
        <v>1.41</v>
      </c>
      <c r="K774">
        <f>K$14*(10-lgd*COUNTIF(Defaults!$AI774:$AR774,"&lt;="&amp;K$17))</f>
        <v>1.41</v>
      </c>
      <c r="L774">
        <f>L$14*(10-lgd*COUNTIF(Defaults!$AI774:$AR774,"&lt;="&amp;L$17))</f>
        <v>1.41</v>
      </c>
      <c r="M774">
        <f>M$14*(10-lgd*COUNTIF(Defaults!$AI774:$AR774,"&lt;="&amp;M$17))</f>
        <v>1.32</v>
      </c>
      <c r="N774">
        <f>N$14*(10-lgd*COUNTIF(Defaults!$AI774:$AR774,"&lt;="&amp;N$17))</f>
        <v>1.32</v>
      </c>
      <c r="O774">
        <f>O$14*(10-lgd*COUNTIF(Defaults!$AI774:$AR774,"&lt;="&amp;O$17))</f>
        <v>1.32</v>
      </c>
      <c r="P774">
        <f>P$14*(10-lgd*COUNTIF(Defaults!$AI774:$AR774,"&lt;="&amp;P$17))</f>
        <v>1.32</v>
      </c>
      <c r="Q774">
        <f>Q$14*(10-lgd*COUNTIF(Defaults!$AI774:$AR774,"&lt;="&amp;Q$17))</f>
        <v>1.32</v>
      </c>
      <c r="R774">
        <f>R$14*(10-lgd*COUNTIF(Defaults!$AI774:$AR774,"&lt;="&amp;R$17))</f>
        <v>1.32</v>
      </c>
      <c r="S774">
        <f>S$14*(10-lgd*COUNTIF(Defaults!$AI774:$AR774,"&lt;="&amp;S$17))</f>
        <v>1.32</v>
      </c>
      <c r="T774">
        <f>T$14*(10-lgd*COUNTIF(Defaults!$AI774:$AR774,"&lt;="&amp;T$17))</f>
        <v>1.32</v>
      </c>
      <c r="U774">
        <f>U$14*(10-lgd*COUNTIF(Defaults!$AI774:$AR774,"&lt;="&amp;U$17))</f>
        <v>89.320000000000007</v>
      </c>
      <c r="W774">
        <f t="shared" si="726"/>
        <v>0.1</v>
      </c>
      <c r="X774">
        <f t="shared" si="727"/>
        <v>0.1</v>
      </c>
      <c r="Y774">
        <f t="shared" si="728"/>
        <v>0.1</v>
      </c>
      <c r="Z774">
        <f t="shared" si="729"/>
        <v>0.1</v>
      </c>
      <c r="AA774">
        <f t="shared" si="730"/>
        <v>0.1</v>
      </c>
      <c r="AB774">
        <f t="shared" si="731"/>
        <v>0.1</v>
      </c>
      <c r="AC774">
        <f t="shared" si="732"/>
        <v>0.1</v>
      </c>
      <c r="AD774">
        <f t="shared" si="733"/>
        <v>0.1</v>
      </c>
      <c r="AE774">
        <f t="shared" si="734"/>
        <v>0.1</v>
      </c>
      <c r="AF774">
        <f t="shared" si="735"/>
        <v>0.1</v>
      </c>
      <c r="AG774">
        <f t="shared" si="736"/>
        <v>0.1</v>
      </c>
      <c r="AH774">
        <f t="shared" si="737"/>
        <v>0.1</v>
      </c>
      <c r="AI774">
        <f t="shared" si="738"/>
        <v>0.1</v>
      </c>
      <c r="AJ774">
        <f t="shared" si="739"/>
        <v>0.1</v>
      </c>
      <c r="AK774">
        <f t="shared" si="740"/>
        <v>0.1</v>
      </c>
      <c r="AL774">
        <f t="shared" si="741"/>
        <v>0.1</v>
      </c>
      <c r="AM774">
        <f t="shared" si="742"/>
        <v>0.1</v>
      </c>
      <c r="AN774">
        <f t="shared" si="743"/>
        <v>0.1</v>
      </c>
      <c r="AO774">
        <f t="shared" si="744"/>
        <v>0.1</v>
      </c>
      <c r="AP774">
        <f t="shared" si="745"/>
        <v>20.100000000000001</v>
      </c>
      <c r="AR774">
        <f t="shared" si="746"/>
        <v>0.1</v>
      </c>
      <c r="AS774">
        <f t="shared" si="747"/>
        <v>0.1</v>
      </c>
      <c r="AT774">
        <f t="shared" si="748"/>
        <v>0.1</v>
      </c>
      <c r="AU774">
        <f t="shared" si="749"/>
        <v>0.1</v>
      </c>
      <c r="AV774">
        <f t="shared" si="750"/>
        <v>0.1</v>
      </c>
      <c r="AW774">
        <f t="shared" si="751"/>
        <v>0.1</v>
      </c>
      <c r="AX774">
        <f t="shared" si="752"/>
        <v>0.1</v>
      </c>
      <c r="AY774">
        <f t="shared" si="753"/>
        <v>0.1</v>
      </c>
      <c r="AZ774">
        <f t="shared" si="754"/>
        <v>0.1</v>
      </c>
      <c r="BA774">
        <f t="shared" si="755"/>
        <v>0.1</v>
      </c>
      <c r="BB774">
        <f t="shared" si="756"/>
        <v>0.1</v>
      </c>
      <c r="BC774">
        <f t="shared" si="757"/>
        <v>0.1</v>
      </c>
      <c r="BD774">
        <f t="shared" si="758"/>
        <v>0.1</v>
      </c>
      <c r="BE774">
        <f t="shared" si="759"/>
        <v>0.1</v>
      </c>
      <c r="BF774">
        <f t="shared" si="760"/>
        <v>0.1</v>
      </c>
      <c r="BG774">
        <f t="shared" si="761"/>
        <v>0.1</v>
      </c>
      <c r="BH774">
        <f t="shared" si="762"/>
        <v>0.1</v>
      </c>
      <c r="BI774">
        <f t="shared" si="763"/>
        <v>0.1</v>
      </c>
      <c r="BJ774">
        <f t="shared" si="764"/>
        <v>0.1</v>
      </c>
      <c r="BK774">
        <f t="shared" si="765"/>
        <v>10.1</v>
      </c>
      <c r="BM774">
        <f t="shared" si="766"/>
        <v>1.2999999999999998</v>
      </c>
      <c r="BN774">
        <f t="shared" si="767"/>
        <v>1.2999999999999998</v>
      </c>
      <c r="BO774">
        <f t="shared" si="768"/>
        <v>1.2999999999999998</v>
      </c>
      <c r="BP774">
        <f t="shared" si="769"/>
        <v>1.2999999999999998</v>
      </c>
      <c r="BQ774">
        <f t="shared" si="770"/>
        <v>1.2999999999999998</v>
      </c>
      <c r="BR774">
        <f t="shared" si="771"/>
        <v>1.2999999999999998</v>
      </c>
      <c r="BS774">
        <f t="shared" si="772"/>
        <v>1.2999999999999998</v>
      </c>
      <c r="BT774">
        <f t="shared" si="773"/>
        <v>1.2099999999999997</v>
      </c>
      <c r="BU774">
        <f t="shared" si="774"/>
        <v>1.2099999999999997</v>
      </c>
      <c r="BV774">
        <f t="shared" si="775"/>
        <v>1.2099999999999997</v>
      </c>
      <c r="BW774">
        <f t="shared" si="776"/>
        <v>1.2099999999999997</v>
      </c>
      <c r="BX774">
        <f t="shared" si="777"/>
        <v>1.1199999999999999</v>
      </c>
      <c r="BY774">
        <f t="shared" si="778"/>
        <v>1.1199999999999999</v>
      </c>
      <c r="BZ774">
        <f t="shared" si="779"/>
        <v>1.1199999999999999</v>
      </c>
      <c r="CA774">
        <f t="shared" si="780"/>
        <v>1.1199999999999999</v>
      </c>
      <c r="CB774">
        <f t="shared" si="781"/>
        <v>1.1199999999999999</v>
      </c>
      <c r="CC774">
        <f t="shared" si="782"/>
        <v>1.1199999999999999</v>
      </c>
      <c r="CD774">
        <f t="shared" si="783"/>
        <v>1.1199999999999999</v>
      </c>
      <c r="CE774">
        <f t="shared" si="784"/>
        <v>1.1199999999999999</v>
      </c>
      <c r="CF774">
        <f t="shared" si="785"/>
        <v>59.12</v>
      </c>
      <c r="CH774">
        <f t="shared" si="786"/>
        <v>116.02000000000001</v>
      </c>
      <c r="CI774">
        <f t="shared" si="787"/>
        <v>22.000000000000004</v>
      </c>
      <c r="CJ774">
        <f t="shared" si="788"/>
        <v>12</v>
      </c>
      <c r="CK774">
        <f t="shared" si="789"/>
        <v>82.02</v>
      </c>
      <c r="CL774">
        <f t="shared" si="790"/>
        <v>0</v>
      </c>
      <c r="CM774">
        <f t="shared" si="791"/>
        <v>0</v>
      </c>
    </row>
    <row r="775" spans="1:91" x14ac:dyDescent="0.2">
      <c r="A775">
        <v>758</v>
      </c>
      <c r="B775">
        <f>B$14*(10-lgd*COUNTIF(Defaults!$AI775:$AR775,"&lt;="&amp;B$17))</f>
        <v>1.41</v>
      </c>
      <c r="C775">
        <f>C$14*(10-lgd*COUNTIF(Defaults!$AI775:$AR775,"&lt;="&amp;C$17))</f>
        <v>1.41</v>
      </c>
      <c r="D775">
        <f>D$14*(10-lgd*COUNTIF(Defaults!$AI775:$AR775,"&lt;="&amp;D$17))</f>
        <v>1.32</v>
      </c>
      <c r="E775">
        <f>E$14*(10-lgd*COUNTIF(Defaults!$AI775:$AR775,"&lt;="&amp;E$17))</f>
        <v>1.32</v>
      </c>
      <c r="F775">
        <f>F$14*(10-lgd*COUNTIF(Defaults!$AI775:$AR775,"&lt;="&amp;F$17))</f>
        <v>1.32</v>
      </c>
      <c r="G775">
        <f>G$14*(10-lgd*COUNTIF(Defaults!$AI775:$AR775,"&lt;="&amp;G$17))</f>
        <v>1.32</v>
      </c>
      <c r="H775">
        <f>H$14*(10-lgd*COUNTIF(Defaults!$AI775:$AR775,"&lt;="&amp;H$17))</f>
        <v>1.32</v>
      </c>
      <c r="I775">
        <f>I$14*(10-lgd*COUNTIF(Defaults!$AI775:$AR775,"&lt;="&amp;I$17))</f>
        <v>1.32</v>
      </c>
      <c r="J775">
        <f>J$14*(10-lgd*COUNTIF(Defaults!$AI775:$AR775,"&lt;="&amp;J$17))</f>
        <v>1.32</v>
      </c>
      <c r="K775">
        <f>K$14*(10-lgd*COUNTIF(Defaults!$AI775:$AR775,"&lt;="&amp;K$17))</f>
        <v>1.32</v>
      </c>
      <c r="L775">
        <f>L$14*(10-lgd*COUNTIF(Defaults!$AI775:$AR775,"&lt;="&amp;L$17))</f>
        <v>1.2299999999999998</v>
      </c>
      <c r="M775">
        <f>M$14*(10-lgd*COUNTIF(Defaults!$AI775:$AR775,"&lt;="&amp;M$17))</f>
        <v>1.2299999999999998</v>
      </c>
      <c r="N775">
        <f>N$14*(10-lgd*COUNTIF(Defaults!$AI775:$AR775,"&lt;="&amp;N$17))</f>
        <v>1.2299999999999998</v>
      </c>
      <c r="O775">
        <f>O$14*(10-lgd*COUNTIF(Defaults!$AI775:$AR775,"&lt;="&amp;O$17))</f>
        <v>1.2299999999999998</v>
      </c>
      <c r="P775">
        <f>P$14*(10-lgd*COUNTIF(Defaults!$AI775:$AR775,"&lt;="&amp;P$17))</f>
        <v>1.2299999999999998</v>
      </c>
      <c r="Q775">
        <f>Q$14*(10-lgd*COUNTIF(Defaults!$AI775:$AR775,"&lt;="&amp;Q$17))</f>
        <v>1.1399999999999999</v>
      </c>
      <c r="R775">
        <f>R$14*(10-lgd*COUNTIF(Defaults!$AI775:$AR775,"&lt;="&amp;R$17))</f>
        <v>1.1399999999999999</v>
      </c>
      <c r="S775">
        <f>S$14*(10-lgd*COUNTIF(Defaults!$AI775:$AR775,"&lt;="&amp;S$17))</f>
        <v>1.1399999999999999</v>
      </c>
      <c r="T775">
        <f>T$14*(10-lgd*COUNTIF(Defaults!$AI775:$AR775,"&lt;="&amp;T$17))</f>
        <v>1.1399999999999999</v>
      </c>
      <c r="U775">
        <f>U$14*(10-lgd*COUNTIF(Defaults!$AI775:$AR775,"&lt;="&amp;U$17))</f>
        <v>71.05</v>
      </c>
      <c r="W775">
        <f t="shared" si="726"/>
        <v>0.1</v>
      </c>
      <c r="X775">
        <f t="shared" si="727"/>
        <v>0.1</v>
      </c>
      <c r="Y775">
        <f t="shared" si="728"/>
        <v>0.1</v>
      </c>
      <c r="Z775">
        <f t="shared" si="729"/>
        <v>0.1</v>
      </c>
      <c r="AA775">
        <f t="shared" si="730"/>
        <v>0.1</v>
      </c>
      <c r="AB775">
        <f t="shared" si="731"/>
        <v>0.1</v>
      </c>
      <c r="AC775">
        <f t="shared" si="732"/>
        <v>0.1</v>
      </c>
      <c r="AD775">
        <f t="shared" si="733"/>
        <v>0.1</v>
      </c>
      <c r="AE775">
        <f t="shared" si="734"/>
        <v>0.1</v>
      </c>
      <c r="AF775">
        <f t="shared" si="735"/>
        <v>0.1</v>
      </c>
      <c r="AG775">
        <f t="shared" si="736"/>
        <v>0.1</v>
      </c>
      <c r="AH775">
        <f t="shared" si="737"/>
        <v>0.1</v>
      </c>
      <c r="AI775">
        <f t="shared" si="738"/>
        <v>0.1</v>
      </c>
      <c r="AJ775">
        <f t="shared" si="739"/>
        <v>0.1</v>
      </c>
      <c r="AK775">
        <f t="shared" si="740"/>
        <v>0.1</v>
      </c>
      <c r="AL775">
        <f t="shared" si="741"/>
        <v>0.1</v>
      </c>
      <c r="AM775">
        <f t="shared" si="742"/>
        <v>0.1</v>
      </c>
      <c r="AN775">
        <f t="shared" si="743"/>
        <v>0.1</v>
      </c>
      <c r="AO775">
        <f t="shared" si="744"/>
        <v>0.1</v>
      </c>
      <c r="AP775">
        <f t="shared" si="745"/>
        <v>20.100000000000001</v>
      </c>
      <c r="AR775">
        <f t="shared" si="746"/>
        <v>0.1</v>
      </c>
      <c r="AS775">
        <f t="shared" si="747"/>
        <v>0.1</v>
      </c>
      <c r="AT775">
        <f t="shared" si="748"/>
        <v>0.1</v>
      </c>
      <c r="AU775">
        <f t="shared" si="749"/>
        <v>0.1</v>
      </c>
      <c r="AV775">
        <f t="shared" si="750"/>
        <v>0.1</v>
      </c>
      <c r="AW775">
        <f t="shared" si="751"/>
        <v>0.1</v>
      </c>
      <c r="AX775">
        <f t="shared" si="752"/>
        <v>0.1</v>
      </c>
      <c r="AY775">
        <f t="shared" si="753"/>
        <v>0.1</v>
      </c>
      <c r="AZ775">
        <f t="shared" si="754"/>
        <v>0.1</v>
      </c>
      <c r="BA775">
        <f t="shared" si="755"/>
        <v>0.1</v>
      </c>
      <c r="BB775">
        <f t="shared" si="756"/>
        <v>0.1</v>
      </c>
      <c r="BC775">
        <f t="shared" si="757"/>
        <v>0.1</v>
      </c>
      <c r="BD775">
        <f t="shared" si="758"/>
        <v>0.1</v>
      </c>
      <c r="BE775">
        <f t="shared" si="759"/>
        <v>0.1</v>
      </c>
      <c r="BF775">
        <f t="shared" si="760"/>
        <v>0.1</v>
      </c>
      <c r="BG775">
        <f t="shared" si="761"/>
        <v>0.1</v>
      </c>
      <c r="BH775">
        <f t="shared" si="762"/>
        <v>0.1</v>
      </c>
      <c r="BI775">
        <f t="shared" si="763"/>
        <v>0.1</v>
      </c>
      <c r="BJ775">
        <f t="shared" si="764"/>
        <v>0.1</v>
      </c>
      <c r="BK775">
        <f t="shared" si="765"/>
        <v>10.1</v>
      </c>
      <c r="BM775">
        <f t="shared" si="766"/>
        <v>1.2099999999999997</v>
      </c>
      <c r="BN775">
        <f t="shared" si="767"/>
        <v>1.2099999999999997</v>
      </c>
      <c r="BO775">
        <f t="shared" si="768"/>
        <v>1.1199999999999999</v>
      </c>
      <c r="BP775">
        <f t="shared" si="769"/>
        <v>1.1199999999999999</v>
      </c>
      <c r="BQ775">
        <f t="shared" si="770"/>
        <v>1.1199999999999999</v>
      </c>
      <c r="BR775">
        <f t="shared" si="771"/>
        <v>1.1199999999999999</v>
      </c>
      <c r="BS775">
        <f t="shared" si="772"/>
        <v>1.1199999999999999</v>
      </c>
      <c r="BT775">
        <f t="shared" si="773"/>
        <v>1.1199999999999999</v>
      </c>
      <c r="BU775">
        <f t="shared" si="774"/>
        <v>1.1199999999999999</v>
      </c>
      <c r="BV775">
        <f t="shared" si="775"/>
        <v>1.1199999999999999</v>
      </c>
      <c r="BW775">
        <f t="shared" si="776"/>
        <v>1.0299999999999996</v>
      </c>
      <c r="BX775">
        <f t="shared" si="777"/>
        <v>1.0299999999999996</v>
      </c>
      <c r="BY775">
        <f t="shared" si="778"/>
        <v>1.0299999999999996</v>
      </c>
      <c r="BZ775">
        <f t="shared" si="779"/>
        <v>1.0299999999999996</v>
      </c>
      <c r="CA775">
        <f t="shared" si="780"/>
        <v>1.0299999999999996</v>
      </c>
      <c r="CB775">
        <f t="shared" si="781"/>
        <v>0.93999999999999984</v>
      </c>
      <c r="CC775">
        <f t="shared" si="782"/>
        <v>0.93999999999999984</v>
      </c>
      <c r="CD775">
        <f t="shared" si="783"/>
        <v>0.93999999999999984</v>
      </c>
      <c r="CE775">
        <f t="shared" si="784"/>
        <v>0.93999999999999984</v>
      </c>
      <c r="CF775">
        <f t="shared" si="785"/>
        <v>40.849999999999994</v>
      </c>
      <c r="CH775">
        <f t="shared" si="786"/>
        <v>95.14</v>
      </c>
      <c r="CI775">
        <f t="shared" si="787"/>
        <v>22.000000000000004</v>
      </c>
      <c r="CJ775">
        <f t="shared" si="788"/>
        <v>12</v>
      </c>
      <c r="CK775">
        <f t="shared" si="789"/>
        <v>61.139999999999993</v>
      </c>
      <c r="CL775">
        <f t="shared" si="790"/>
        <v>0</v>
      </c>
      <c r="CM775">
        <f t="shared" si="791"/>
        <v>0</v>
      </c>
    </row>
    <row r="776" spans="1:91" x14ac:dyDescent="0.2">
      <c r="A776">
        <v>759</v>
      </c>
      <c r="B776">
        <f>B$14*(10-lgd*COUNTIF(Defaults!$AI776:$AR776,"&lt;="&amp;B$17))</f>
        <v>1.5</v>
      </c>
      <c r="C776">
        <f>C$14*(10-lgd*COUNTIF(Defaults!$AI776:$AR776,"&lt;="&amp;C$17))</f>
        <v>1.5</v>
      </c>
      <c r="D776">
        <f>D$14*(10-lgd*COUNTIF(Defaults!$AI776:$AR776,"&lt;="&amp;D$17))</f>
        <v>1.41</v>
      </c>
      <c r="E776">
        <f>E$14*(10-lgd*COUNTIF(Defaults!$AI776:$AR776,"&lt;="&amp;E$17))</f>
        <v>1.32</v>
      </c>
      <c r="F776">
        <f>F$14*(10-lgd*COUNTIF(Defaults!$AI776:$AR776,"&lt;="&amp;F$17))</f>
        <v>1.2299999999999998</v>
      </c>
      <c r="G776">
        <f>G$14*(10-lgd*COUNTIF(Defaults!$AI776:$AR776,"&lt;="&amp;G$17))</f>
        <v>1.2299999999999998</v>
      </c>
      <c r="H776">
        <f>H$14*(10-lgd*COUNTIF(Defaults!$AI776:$AR776,"&lt;="&amp;H$17))</f>
        <v>1.2299999999999998</v>
      </c>
      <c r="I776">
        <f>I$14*(10-lgd*COUNTIF(Defaults!$AI776:$AR776,"&lt;="&amp;I$17))</f>
        <v>0.96</v>
      </c>
      <c r="J776">
        <f>J$14*(10-lgd*COUNTIF(Defaults!$AI776:$AR776,"&lt;="&amp;J$17))</f>
        <v>0.96</v>
      </c>
      <c r="K776">
        <f>K$14*(10-lgd*COUNTIF(Defaults!$AI776:$AR776,"&lt;="&amp;K$17))</f>
        <v>0.96</v>
      </c>
      <c r="L776">
        <f>L$14*(10-lgd*COUNTIF(Defaults!$AI776:$AR776,"&lt;="&amp;L$17))</f>
        <v>0.96</v>
      </c>
      <c r="M776">
        <f>M$14*(10-lgd*COUNTIF(Defaults!$AI776:$AR776,"&lt;="&amp;M$17))</f>
        <v>0.96</v>
      </c>
      <c r="N776">
        <f>N$14*(10-lgd*COUNTIF(Defaults!$AI776:$AR776,"&lt;="&amp;N$17))</f>
        <v>0.96</v>
      </c>
      <c r="O776">
        <f>O$14*(10-lgd*COUNTIF(Defaults!$AI776:$AR776,"&lt;="&amp;O$17))</f>
        <v>0.96</v>
      </c>
      <c r="P776">
        <f>P$14*(10-lgd*COUNTIF(Defaults!$AI776:$AR776,"&lt;="&amp;P$17))</f>
        <v>0.87</v>
      </c>
      <c r="Q776">
        <f>Q$14*(10-lgd*COUNTIF(Defaults!$AI776:$AR776,"&lt;="&amp;Q$17))</f>
        <v>0.87</v>
      </c>
      <c r="R776">
        <f>R$14*(10-lgd*COUNTIF(Defaults!$AI776:$AR776,"&lt;="&amp;R$17))</f>
        <v>0.87</v>
      </c>
      <c r="S776">
        <f>S$14*(10-lgd*COUNTIF(Defaults!$AI776:$AR776,"&lt;="&amp;S$17))</f>
        <v>0.87</v>
      </c>
      <c r="T776">
        <f>T$14*(10-lgd*COUNTIF(Defaults!$AI776:$AR776,"&lt;="&amp;T$17))</f>
        <v>0.87</v>
      </c>
      <c r="U776">
        <f>U$14*(10-lgd*COUNTIF(Defaults!$AI776:$AR776,"&lt;="&amp;U$17))</f>
        <v>58.87</v>
      </c>
      <c r="W776">
        <f t="shared" si="726"/>
        <v>0.1</v>
      </c>
      <c r="X776">
        <f t="shared" si="727"/>
        <v>0.1</v>
      </c>
      <c r="Y776">
        <f t="shared" si="728"/>
        <v>0.1</v>
      </c>
      <c r="Z776">
        <f t="shared" si="729"/>
        <v>0.1</v>
      </c>
      <c r="AA776">
        <f t="shared" si="730"/>
        <v>0.1</v>
      </c>
      <c r="AB776">
        <f t="shared" si="731"/>
        <v>0.1</v>
      </c>
      <c r="AC776">
        <f t="shared" si="732"/>
        <v>0.1</v>
      </c>
      <c r="AD776">
        <f t="shared" si="733"/>
        <v>0.1</v>
      </c>
      <c r="AE776">
        <f t="shared" si="734"/>
        <v>0.1</v>
      </c>
      <c r="AF776">
        <f t="shared" si="735"/>
        <v>0.1</v>
      </c>
      <c r="AG776">
        <f t="shared" si="736"/>
        <v>0.1</v>
      </c>
      <c r="AH776">
        <f t="shared" si="737"/>
        <v>0.1</v>
      </c>
      <c r="AI776">
        <f t="shared" si="738"/>
        <v>0.1</v>
      </c>
      <c r="AJ776">
        <f t="shared" si="739"/>
        <v>0.1</v>
      </c>
      <c r="AK776">
        <f t="shared" si="740"/>
        <v>0.1</v>
      </c>
      <c r="AL776">
        <f t="shared" si="741"/>
        <v>0.1</v>
      </c>
      <c r="AM776">
        <f t="shared" si="742"/>
        <v>0.1</v>
      </c>
      <c r="AN776">
        <f t="shared" si="743"/>
        <v>0.1</v>
      </c>
      <c r="AO776">
        <f t="shared" si="744"/>
        <v>0.1</v>
      </c>
      <c r="AP776">
        <f t="shared" si="745"/>
        <v>20.100000000000001</v>
      </c>
      <c r="AR776">
        <f t="shared" si="746"/>
        <v>0.1</v>
      </c>
      <c r="AS776">
        <f t="shared" si="747"/>
        <v>0.1</v>
      </c>
      <c r="AT776">
        <f t="shared" si="748"/>
        <v>0.1</v>
      </c>
      <c r="AU776">
        <f t="shared" si="749"/>
        <v>0.1</v>
      </c>
      <c r="AV776">
        <f t="shared" si="750"/>
        <v>0.1</v>
      </c>
      <c r="AW776">
        <f t="shared" si="751"/>
        <v>0.1</v>
      </c>
      <c r="AX776">
        <f t="shared" si="752"/>
        <v>0.1</v>
      </c>
      <c r="AY776">
        <f t="shared" si="753"/>
        <v>0.1</v>
      </c>
      <c r="AZ776">
        <f t="shared" si="754"/>
        <v>0.1</v>
      </c>
      <c r="BA776">
        <f t="shared" si="755"/>
        <v>0.1</v>
      </c>
      <c r="BB776">
        <f t="shared" si="756"/>
        <v>0.1</v>
      </c>
      <c r="BC776">
        <f t="shared" si="757"/>
        <v>0.1</v>
      </c>
      <c r="BD776">
        <f t="shared" si="758"/>
        <v>0.1</v>
      </c>
      <c r="BE776">
        <f t="shared" si="759"/>
        <v>0.1</v>
      </c>
      <c r="BF776">
        <f t="shared" si="760"/>
        <v>0.1</v>
      </c>
      <c r="BG776">
        <f t="shared" si="761"/>
        <v>0.1</v>
      </c>
      <c r="BH776">
        <f t="shared" si="762"/>
        <v>0.1</v>
      </c>
      <c r="BI776">
        <f t="shared" si="763"/>
        <v>0.1</v>
      </c>
      <c r="BJ776">
        <f t="shared" si="764"/>
        <v>0.1</v>
      </c>
      <c r="BK776">
        <f t="shared" si="765"/>
        <v>10.1</v>
      </c>
      <c r="BM776">
        <f t="shared" si="766"/>
        <v>1.2999999999999998</v>
      </c>
      <c r="BN776">
        <f t="shared" si="767"/>
        <v>1.2999999999999998</v>
      </c>
      <c r="BO776">
        <f t="shared" si="768"/>
        <v>1.2099999999999997</v>
      </c>
      <c r="BP776">
        <f t="shared" si="769"/>
        <v>1.1199999999999999</v>
      </c>
      <c r="BQ776">
        <f t="shared" si="770"/>
        <v>1.0299999999999996</v>
      </c>
      <c r="BR776">
        <f t="shared" si="771"/>
        <v>1.0299999999999996</v>
      </c>
      <c r="BS776">
        <f t="shared" si="772"/>
        <v>1.0299999999999996</v>
      </c>
      <c r="BT776">
        <f t="shared" si="773"/>
        <v>0.76</v>
      </c>
      <c r="BU776">
        <f t="shared" si="774"/>
        <v>0.76</v>
      </c>
      <c r="BV776">
        <f t="shared" si="775"/>
        <v>0.76</v>
      </c>
      <c r="BW776">
        <f t="shared" si="776"/>
        <v>0.76</v>
      </c>
      <c r="BX776">
        <f t="shared" si="777"/>
        <v>0.76</v>
      </c>
      <c r="BY776">
        <f t="shared" si="778"/>
        <v>0.76</v>
      </c>
      <c r="BZ776">
        <f t="shared" si="779"/>
        <v>0.76</v>
      </c>
      <c r="CA776">
        <f t="shared" si="780"/>
        <v>0.67</v>
      </c>
      <c r="CB776">
        <f t="shared" si="781"/>
        <v>0.67</v>
      </c>
      <c r="CC776">
        <f t="shared" si="782"/>
        <v>0.67</v>
      </c>
      <c r="CD776">
        <f t="shared" si="783"/>
        <v>0.67</v>
      </c>
      <c r="CE776">
        <f t="shared" si="784"/>
        <v>0.67</v>
      </c>
      <c r="CF776">
        <f t="shared" si="785"/>
        <v>28.669999999999995</v>
      </c>
      <c r="CH776">
        <f t="shared" si="786"/>
        <v>79.360000000000014</v>
      </c>
      <c r="CI776">
        <f t="shared" si="787"/>
        <v>22.000000000000004</v>
      </c>
      <c r="CJ776">
        <f t="shared" si="788"/>
        <v>12</v>
      </c>
      <c r="CK776">
        <f t="shared" si="789"/>
        <v>45.359999999999992</v>
      </c>
      <c r="CL776">
        <f t="shared" si="790"/>
        <v>0</v>
      </c>
      <c r="CM776">
        <f t="shared" si="791"/>
        <v>0</v>
      </c>
    </row>
    <row r="777" spans="1:91" x14ac:dyDescent="0.2">
      <c r="A777">
        <v>760</v>
      </c>
      <c r="B777">
        <f>B$14*(10-lgd*COUNTIF(Defaults!$AI777:$AR777,"&lt;="&amp;B$17))</f>
        <v>1.32</v>
      </c>
      <c r="C777">
        <f>C$14*(10-lgd*COUNTIF(Defaults!$AI777:$AR777,"&lt;="&amp;C$17))</f>
        <v>1.2299999999999998</v>
      </c>
      <c r="D777">
        <f>D$14*(10-lgd*COUNTIF(Defaults!$AI777:$AR777,"&lt;="&amp;D$17))</f>
        <v>1.1399999999999999</v>
      </c>
      <c r="E777">
        <f>E$14*(10-lgd*COUNTIF(Defaults!$AI777:$AR777,"&lt;="&amp;E$17))</f>
        <v>1.05</v>
      </c>
      <c r="F777">
        <f>F$14*(10-lgd*COUNTIF(Defaults!$AI777:$AR777,"&lt;="&amp;F$17))</f>
        <v>1.05</v>
      </c>
      <c r="G777">
        <f>G$14*(10-lgd*COUNTIF(Defaults!$AI777:$AR777,"&lt;="&amp;G$17))</f>
        <v>1.05</v>
      </c>
      <c r="H777">
        <f>H$14*(10-lgd*COUNTIF(Defaults!$AI777:$AR777,"&lt;="&amp;H$17))</f>
        <v>0.87</v>
      </c>
      <c r="I777">
        <f>I$14*(10-lgd*COUNTIF(Defaults!$AI777:$AR777,"&lt;="&amp;I$17))</f>
        <v>0.87</v>
      </c>
      <c r="J777">
        <f>J$14*(10-lgd*COUNTIF(Defaults!$AI777:$AR777,"&lt;="&amp;J$17))</f>
        <v>0.87</v>
      </c>
      <c r="K777">
        <f>K$14*(10-lgd*COUNTIF(Defaults!$AI777:$AR777,"&lt;="&amp;K$17))</f>
        <v>0.78</v>
      </c>
      <c r="L777">
        <f>L$14*(10-lgd*COUNTIF(Defaults!$AI777:$AR777,"&lt;="&amp;L$17))</f>
        <v>0.78</v>
      </c>
      <c r="M777">
        <f>M$14*(10-lgd*COUNTIF(Defaults!$AI777:$AR777,"&lt;="&amp;M$17))</f>
        <v>0.78</v>
      </c>
      <c r="N777">
        <f>N$14*(10-lgd*COUNTIF(Defaults!$AI777:$AR777,"&lt;="&amp;N$17))</f>
        <v>0.78</v>
      </c>
      <c r="O777">
        <f>O$14*(10-lgd*COUNTIF(Defaults!$AI777:$AR777,"&lt;="&amp;O$17))</f>
        <v>0.78</v>
      </c>
      <c r="P777">
        <f>P$14*(10-lgd*COUNTIF(Defaults!$AI777:$AR777,"&lt;="&amp;P$17))</f>
        <v>0.78</v>
      </c>
      <c r="Q777">
        <f>Q$14*(10-lgd*COUNTIF(Defaults!$AI777:$AR777,"&lt;="&amp;Q$17))</f>
        <v>0.69000000000000006</v>
      </c>
      <c r="R777">
        <f>R$14*(10-lgd*COUNTIF(Defaults!$AI777:$AR777,"&lt;="&amp;R$17))</f>
        <v>0.69000000000000006</v>
      </c>
      <c r="S777">
        <f>S$14*(10-lgd*COUNTIF(Defaults!$AI777:$AR777,"&lt;="&amp;S$17))</f>
        <v>0.69000000000000006</v>
      </c>
      <c r="T777">
        <f>T$14*(10-lgd*COUNTIF(Defaults!$AI777:$AR777,"&lt;="&amp;T$17))</f>
        <v>0.69000000000000006</v>
      </c>
      <c r="U777">
        <f>U$14*(10-lgd*COUNTIF(Defaults!$AI777:$AR777,"&lt;="&amp;U$17))</f>
        <v>46.690000000000005</v>
      </c>
      <c r="W777">
        <f t="shared" si="726"/>
        <v>0.1</v>
      </c>
      <c r="X777">
        <f t="shared" si="727"/>
        <v>0.1</v>
      </c>
      <c r="Y777">
        <f t="shared" si="728"/>
        <v>0.1</v>
      </c>
      <c r="Z777">
        <f t="shared" si="729"/>
        <v>0.1</v>
      </c>
      <c r="AA777">
        <f t="shared" si="730"/>
        <v>0.1</v>
      </c>
      <c r="AB777">
        <f t="shared" si="731"/>
        <v>0.1</v>
      </c>
      <c r="AC777">
        <f t="shared" si="732"/>
        <v>0.1</v>
      </c>
      <c r="AD777">
        <f t="shared" si="733"/>
        <v>0.1</v>
      </c>
      <c r="AE777">
        <f t="shared" si="734"/>
        <v>0.1</v>
      </c>
      <c r="AF777">
        <f t="shared" si="735"/>
        <v>0.1</v>
      </c>
      <c r="AG777">
        <f t="shared" si="736"/>
        <v>0.1</v>
      </c>
      <c r="AH777">
        <f t="shared" si="737"/>
        <v>0.1</v>
      </c>
      <c r="AI777">
        <f t="shared" si="738"/>
        <v>0.1</v>
      </c>
      <c r="AJ777">
        <f t="shared" si="739"/>
        <v>0.1</v>
      </c>
      <c r="AK777">
        <f t="shared" si="740"/>
        <v>0.1</v>
      </c>
      <c r="AL777">
        <f t="shared" si="741"/>
        <v>0.1</v>
      </c>
      <c r="AM777">
        <f t="shared" si="742"/>
        <v>0.1</v>
      </c>
      <c r="AN777">
        <f t="shared" si="743"/>
        <v>0.1</v>
      </c>
      <c r="AO777">
        <f t="shared" si="744"/>
        <v>0.1</v>
      </c>
      <c r="AP777">
        <f t="shared" si="745"/>
        <v>20.100000000000001</v>
      </c>
      <c r="AR777">
        <f t="shared" si="746"/>
        <v>0.1</v>
      </c>
      <c r="AS777">
        <f t="shared" si="747"/>
        <v>0.1</v>
      </c>
      <c r="AT777">
        <f t="shared" si="748"/>
        <v>0.1</v>
      </c>
      <c r="AU777">
        <f t="shared" si="749"/>
        <v>0.1</v>
      </c>
      <c r="AV777">
        <f t="shared" si="750"/>
        <v>0.1</v>
      </c>
      <c r="AW777">
        <f t="shared" si="751"/>
        <v>0.1</v>
      </c>
      <c r="AX777">
        <f t="shared" si="752"/>
        <v>0.1</v>
      </c>
      <c r="AY777">
        <f t="shared" si="753"/>
        <v>0.1</v>
      </c>
      <c r="AZ777">
        <f t="shared" si="754"/>
        <v>0.1</v>
      </c>
      <c r="BA777">
        <f t="shared" si="755"/>
        <v>0.1</v>
      </c>
      <c r="BB777">
        <f t="shared" si="756"/>
        <v>0.1</v>
      </c>
      <c r="BC777">
        <f t="shared" si="757"/>
        <v>0.1</v>
      </c>
      <c r="BD777">
        <f t="shared" si="758"/>
        <v>0.1</v>
      </c>
      <c r="BE777">
        <f t="shared" si="759"/>
        <v>0.1</v>
      </c>
      <c r="BF777">
        <f t="shared" si="760"/>
        <v>0.1</v>
      </c>
      <c r="BG777">
        <f t="shared" si="761"/>
        <v>0.1</v>
      </c>
      <c r="BH777">
        <f t="shared" si="762"/>
        <v>0.1</v>
      </c>
      <c r="BI777">
        <f t="shared" si="763"/>
        <v>0.1</v>
      </c>
      <c r="BJ777">
        <f t="shared" si="764"/>
        <v>0.1</v>
      </c>
      <c r="BK777">
        <f t="shared" si="765"/>
        <v>10.1</v>
      </c>
      <c r="BM777">
        <f t="shared" si="766"/>
        <v>1.1199999999999999</v>
      </c>
      <c r="BN777">
        <f t="shared" si="767"/>
        <v>1.0299999999999996</v>
      </c>
      <c r="BO777">
        <f t="shared" si="768"/>
        <v>0.93999999999999984</v>
      </c>
      <c r="BP777">
        <f t="shared" si="769"/>
        <v>0.85000000000000009</v>
      </c>
      <c r="BQ777">
        <f t="shared" si="770"/>
        <v>0.85000000000000009</v>
      </c>
      <c r="BR777">
        <f t="shared" si="771"/>
        <v>0.85000000000000009</v>
      </c>
      <c r="BS777">
        <f t="shared" si="772"/>
        <v>0.67</v>
      </c>
      <c r="BT777">
        <f t="shared" si="773"/>
        <v>0.67</v>
      </c>
      <c r="BU777">
        <f t="shared" si="774"/>
        <v>0.67</v>
      </c>
      <c r="BV777">
        <f t="shared" si="775"/>
        <v>0.58000000000000007</v>
      </c>
      <c r="BW777">
        <f t="shared" si="776"/>
        <v>0.58000000000000007</v>
      </c>
      <c r="BX777">
        <f t="shared" si="777"/>
        <v>0.58000000000000007</v>
      </c>
      <c r="BY777">
        <f t="shared" si="778"/>
        <v>0.58000000000000007</v>
      </c>
      <c r="BZ777">
        <f t="shared" si="779"/>
        <v>0.58000000000000007</v>
      </c>
      <c r="CA777">
        <f t="shared" si="780"/>
        <v>0.58000000000000007</v>
      </c>
      <c r="CB777">
        <f t="shared" si="781"/>
        <v>0.4900000000000001</v>
      </c>
      <c r="CC777">
        <f t="shared" si="782"/>
        <v>0.4900000000000001</v>
      </c>
      <c r="CD777">
        <f t="shared" si="783"/>
        <v>0.4900000000000001</v>
      </c>
      <c r="CE777">
        <f t="shared" si="784"/>
        <v>0.4900000000000001</v>
      </c>
      <c r="CF777">
        <f t="shared" si="785"/>
        <v>16.490000000000002</v>
      </c>
      <c r="CH777">
        <f t="shared" si="786"/>
        <v>63.58</v>
      </c>
      <c r="CI777">
        <f t="shared" si="787"/>
        <v>22.000000000000004</v>
      </c>
      <c r="CJ777">
        <f t="shared" si="788"/>
        <v>12</v>
      </c>
      <c r="CK777">
        <f t="shared" si="789"/>
        <v>29.580000000000002</v>
      </c>
      <c r="CL777">
        <f t="shared" si="790"/>
        <v>0</v>
      </c>
      <c r="CM777">
        <f t="shared" si="791"/>
        <v>0</v>
      </c>
    </row>
    <row r="778" spans="1:91" x14ac:dyDescent="0.2">
      <c r="A778">
        <v>761</v>
      </c>
      <c r="B778">
        <f>B$14*(10-lgd*COUNTIF(Defaults!$AI778:$AR778,"&lt;="&amp;B$17))</f>
        <v>1.5</v>
      </c>
      <c r="C778">
        <f>C$14*(10-lgd*COUNTIF(Defaults!$AI778:$AR778,"&lt;="&amp;C$17))</f>
        <v>1.5</v>
      </c>
      <c r="D778">
        <f>D$14*(10-lgd*COUNTIF(Defaults!$AI778:$AR778,"&lt;="&amp;D$17))</f>
        <v>1.5</v>
      </c>
      <c r="E778">
        <f>E$14*(10-lgd*COUNTIF(Defaults!$AI778:$AR778,"&lt;="&amp;E$17))</f>
        <v>1.5</v>
      </c>
      <c r="F778">
        <f>F$14*(10-lgd*COUNTIF(Defaults!$AI778:$AR778,"&lt;="&amp;F$17))</f>
        <v>1.5</v>
      </c>
      <c r="G778">
        <f>G$14*(10-lgd*COUNTIF(Defaults!$AI778:$AR778,"&lt;="&amp;G$17))</f>
        <v>1.5</v>
      </c>
      <c r="H778">
        <f>H$14*(10-lgd*COUNTIF(Defaults!$AI778:$AR778,"&lt;="&amp;H$17))</f>
        <v>1.5</v>
      </c>
      <c r="I778">
        <f>I$14*(10-lgd*COUNTIF(Defaults!$AI778:$AR778,"&lt;="&amp;I$17))</f>
        <v>1.5</v>
      </c>
      <c r="J778">
        <f>J$14*(10-lgd*COUNTIF(Defaults!$AI778:$AR778,"&lt;="&amp;J$17))</f>
        <v>1.5</v>
      </c>
      <c r="K778">
        <f>K$14*(10-lgd*COUNTIF(Defaults!$AI778:$AR778,"&lt;="&amp;K$17))</f>
        <v>1.5</v>
      </c>
      <c r="L778">
        <f>L$14*(10-lgd*COUNTIF(Defaults!$AI778:$AR778,"&lt;="&amp;L$17))</f>
        <v>1.5</v>
      </c>
      <c r="M778">
        <f>M$14*(10-lgd*COUNTIF(Defaults!$AI778:$AR778,"&lt;="&amp;M$17))</f>
        <v>1.5</v>
      </c>
      <c r="N778">
        <f>N$14*(10-lgd*COUNTIF(Defaults!$AI778:$AR778,"&lt;="&amp;N$17))</f>
        <v>1.5</v>
      </c>
      <c r="O778">
        <f>O$14*(10-lgd*COUNTIF(Defaults!$AI778:$AR778,"&lt;="&amp;O$17))</f>
        <v>1.5</v>
      </c>
      <c r="P778">
        <f>P$14*(10-lgd*COUNTIF(Defaults!$AI778:$AR778,"&lt;="&amp;P$17))</f>
        <v>1.5</v>
      </c>
      <c r="Q778">
        <f>Q$14*(10-lgd*COUNTIF(Defaults!$AI778:$AR778,"&lt;="&amp;Q$17))</f>
        <v>1.5</v>
      </c>
      <c r="R778">
        <f>R$14*(10-lgd*COUNTIF(Defaults!$AI778:$AR778,"&lt;="&amp;R$17))</f>
        <v>1.5</v>
      </c>
      <c r="S778">
        <f>S$14*(10-lgd*COUNTIF(Defaults!$AI778:$AR778,"&lt;="&amp;S$17))</f>
        <v>1.5</v>
      </c>
      <c r="T778">
        <f>T$14*(10-lgd*COUNTIF(Defaults!$AI778:$AR778,"&lt;="&amp;T$17))</f>
        <v>1.5</v>
      </c>
      <c r="U778">
        <f>U$14*(10-lgd*COUNTIF(Defaults!$AI778:$AR778,"&lt;="&amp;U$17))</f>
        <v>101.5</v>
      </c>
      <c r="W778">
        <f t="shared" si="726"/>
        <v>0.1</v>
      </c>
      <c r="X778">
        <f t="shared" si="727"/>
        <v>0.1</v>
      </c>
      <c r="Y778">
        <f t="shared" si="728"/>
        <v>0.1</v>
      </c>
      <c r="Z778">
        <f t="shared" si="729"/>
        <v>0.1</v>
      </c>
      <c r="AA778">
        <f t="shared" si="730"/>
        <v>0.1</v>
      </c>
      <c r="AB778">
        <f t="shared" si="731"/>
        <v>0.1</v>
      </c>
      <c r="AC778">
        <f t="shared" si="732"/>
        <v>0.1</v>
      </c>
      <c r="AD778">
        <f t="shared" si="733"/>
        <v>0.1</v>
      </c>
      <c r="AE778">
        <f t="shared" si="734"/>
        <v>0.1</v>
      </c>
      <c r="AF778">
        <f t="shared" si="735"/>
        <v>0.1</v>
      </c>
      <c r="AG778">
        <f t="shared" si="736"/>
        <v>0.1</v>
      </c>
      <c r="AH778">
        <f t="shared" si="737"/>
        <v>0.1</v>
      </c>
      <c r="AI778">
        <f t="shared" si="738"/>
        <v>0.1</v>
      </c>
      <c r="AJ778">
        <f t="shared" si="739"/>
        <v>0.1</v>
      </c>
      <c r="AK778">
        <f t="shared" si="740"/>
        <v>0.1</v>
      </c>
      <c r="AL778">
        <f t="shared" si="741"/>
        <v>0.1</v>
      </c>
      <c r="AM778">
        <f t="shared" si="742"/>
        <v>0.1</v>
      </c>
      <c r="AN778">
        <f t="shared" si="743"/>
        <v>0.1</v>
      </c>
      <c r="AO778">
        <f t="shared" si="744"/>
        <v>0.1</v>
      </c>
      <c r="AP778">
        <f t="shared" si="745"/>
        <v>20.100000000000001</v>
      </c>
      <c r="AR778">
        <f t="shared" si="746"/>
        <v>0.1</v>
      </c>
      <c r="AS778">
        <f t="shared" si="747"/>
        <v>0.1</v>
      </c>
      <c r="AT778">
        <f t="shared" si="748"/>
        <v>0.1</v>
      </c>
      <c r="AU778">
        <f t="shared" si="749"/>
        <v>0.1</v>
      </c>
      <c r="AV778">
        <f t="shared" si="750"/>
        <v>0.1</v>
      </c>
      <c r="AW778">
        <f t="shared" si="751"/>
        <v>0.1</v>
      </c>
      <c r="AX778">
        <f t="shared" si="752"/>
        <v>0.1</v>
      </c>
      <c r="AY778">
        <f t="shared" si="753"/>
        <v>0.1</v>
      </c>
      <c r="AZ778">
        <f t="shared" si="754"/>
        <v>0.1</v>
      </c>
      <c r="BA778">
        <f t="shared" si="755"/>
        <v>0.1</v>
      </c>
      <c r="BB778">
        <f t="shared" si="756"/>
        <v>0.1</v>
      </c>
      <c r="BC778">
        <f t="shared" si="757"/>
        <v>0.1</v>
      </c>
      <c r="BD778">
        <f t="shared" si="758"/>
        <v>0.1</v>
      </c>
      <c r="BE778">
        <f t="shared" si="759"/>
        <v>0.1</v>
      </c>
      <c r="BF778">
        <f t="shared" si="760"/>
        <v>0.1</v>
      </c>
      <c r="BG778">
        <f t="shared" si="761"/>
        <v>0.1</v>
      </c>
      <c r="BH778">
        <f t="shared" si="762"/>
        <v>0.1</v>
      </c>
      <c r="BI778">
        <f t="shared" si="763"/>
        <v>0.1</v>
      </c>
      <c r="BJ778">
        <f t="shared" si="764"/>
        <v>0.1</v>
      </c>
      <c r="BK778">
        <f t="shared" si="765"/>
        <v>10.1</v>
      </c>
      <c r="BM778">
        <f t="shared" si="766"/>
        <v>1.2999999999999998</v>
      </c>
      <c r="BN778">
        <f t="shared" si="767"/>
        <v>1.2999999999999998</v>
      </c>
      <c r="BO778">
        <f t="shared" si="768"/>
        <v>1.2999999999999998</v>
      </c>
      <c r="BP778">
        <f t="shared" si="769"/>
        <v>1.2999999999999998</v>
      </c>
      <c r="BQ778">
        <f t="shared" si="770"/>
        <v>1.2999999999999998</v>
      </c>
      <c r="BR778">
        <f t="shared" si="771"/>
        <v>1.2999999999999998</v>
      </c>
      <c r="BS778">
        <f t="shared" si="772"/>
        <v>1.2999999999999998</v>
      </c>
      <c r="BT778">
        <f t="shared" si="773"/>
        <v>1.2999999999999998</v>
      </c>
      <c r="BU778">
        <f t="shared" si="774"/>
        <v>1.2999999999999998</v>
      </c>
      <c r="BV778">
        <f t="shared" si="775"/>
        <v>1.2999999999999998</v>
      </c>
      <c r="BW778">
        <f t="shared" si="776"/>
        <v>1.2999999999999998</v>
      </c>
      <c r="BX778">
        <f t="shared" si="777"/>
        <v>1.2999999999999998</v>
      </c>
      <c r="BY778">
        <f t="shared" si="778"/>
        <v>1.2999999999999998</v>
      </c>
      <c r="BZ778">
        <f t="shared" si="779"/>
        <v>1.2999999999999998</v>
      </c>
      <c r="CA778">
        <f t="shared" si="780"/>
        <v>1.2999999999999998</v>
      </c>
      <c r="CB778">
        <f t="shared" si="781"/>
        <v>1.2999999999999998</v>
      </c>
      <c r="CC778">
        <f t="shared" si="782"/>
        <v>1.2999999999999998</v>
      </c>
      <c r="CD778">
        <f t="shared" si="783"/>
        <v>1.2999999999999998</v>
      </c>
      <c r="CE778">
        <f t="shared" si="784"/>
        <v>1.2999999999999998</v>
      </c>
      <c r="CF778">
        <f t="shared" si="785"/>
        <v>71.300000000000011</v>
      </c>
      <c r="CH778">
        <f t="shared" si="786"/>
        <v>130</v>
      </c>
      <c r="CI778">
        <f t="shared" si="787"/>
        <v>22.000000000000004</v>
      </c>
      <c r="CJ778">
        <f t="shared" si="788"/>
        <v>12</v>
      </c>
      <c r="CK778">
        <f t="shared" si="789"/>
        <v>96.000000000000014</v>
      </c>
      <c r="CL778">
        <f t="shared" si="790"/>
        <v>0</v>
      </c>
      <c r="CM778">
        <f t="shared" si="791"/>
        <v>0</v>
      </c>
    </row>
    <row r="779" spans="1:91" x14ac:dyDescent="0.2">
      <c r="A779">
        <v>762</v>
      </c>
      <c r="B779">
        <f>B$14*(10-lgd*COUNTIF(Defaults!$AI779:$AR779,"&lt;="&amp;B$17))</f>
        <v>1.5</v>
      </c>
      <c r="C779">
        <f>C$14*(10-lgd*COUNTIF(Defaults!$AI779:$AR779,"&lt;="&amp;C$17))</f>
        <v>1.5</v>
      </c>
      <c r="D779">
        <f>D$14*(10-lgd*COUNTIF(Defaults!$AI779:$AR779,"&lt;="&amp;D$17))</f>
        <v>1.5</v>
      </c>
      <c r="E779">
        <f>E$14*(10-lgd*COUNTIF(Defaults!$AI779:$AR779,"&lt;="&amp;E$17))</f>
        <v>1.5</v>
      </c>
      <c r="F779">
        <f>F$14*(10-lgd*COUNTIF(Defaults!$AI779:$AR779,"&lt;="&amp;F$17))</f>
        <v>1.5</v>
      </c>
      <c r="G779">
        <f>G$14*(10-lgd*COUNTIF(Defaults!$AI779:$AR779,"&lt;="&amp;G$17))</f>
        <v>1.5</v>
      </c>
      <c r="H779">
        <f>H$14*(10-lgd*COUNTIF(Defaults!$AI779:$AR779,"&lt;="&amp;H$17))</f>
        <v>1.5</v>
      </c>
      <c r="I779">
        <f>I$14*(10-lgd*COUNTIF(Defaults!$AI779:$AR779,"&lt;="&amp;I$17))</f>
        <v>1.5</v>
      </c>
      <c r="J779">
        <f>J$14*(10-lgd*COUNTIF(Defaults!$AI779:$AR779,"&lt;="&amp;J$17))</f>
        <v>1.5</v>
      </c>
      <c r="K779">
        <f>K$14*(10-lgd*COUNTIF(Defaults!$AI779:$AR779,"&lt;="&amp;K$17))</f>
        <v>1.5</v>
      </c>
      <c r="L779">
        <f>L$14*(10-lgd*COUNTIF(Defaults!$AI779:$AR779,"&lt;="&amp;L$17))</f>
        <v>1.5</v>
      </c>
      <c r="M779">
        <f>M$14*(10-lgd*COUNTIF(Defaults!$AI779:$AR779,"&lt;="&amp;M$17))</f>
        <v>1.5</v>
      </c>
      <c r="N779">
        <f>N$14*(10-lgd*COUNTIF(Defaults!$AI779:$AR779,"&lt;="&amp;N$17))</f>
        <v>1.5</v>
      </c>
      <c r="O779">
        <f>O$14*(10-lgd*COUNTIF(Defaults!$AI779:$AR779,"&lt;="&amp;O$17))</f>
        <v>1.5</v>
      </c>
      <c r="P779">
        <f>P$14*(10-lgd*COUNTIF(Defaults!$AI779:$AR779,"&lt;="&amp;P$17))</f>
        <v>1.5</v>
      </c>
      <c r="Q779">
        <f>Q$14*(10-lgd*COUNTIF(Defaults!$AI779:$AR779,"&lt;="&amp;Q$17))</f>
        <v>1.5</v>
      </c>
      <c r="R779">
        <f>R$14*(10-lgd*COUNTIF(Defaults!$AI779:$AR779,"&lt;="&amp;R$17))</f>
        <v>1.5</v>
      </c>
      <c r="S779">
        <f>S$14*(10-lgd*COUNTIF(Defaults!$AI779:$AR779,"&lt;="&amp;S$17))</f>
        <v>1.5</v>
      </c>
      <c r="T779">
        <f>T$14*(10-lgd*COUNTIF(Defaults!$AI779:$AR779,"&lt;="&amp;T$17))</f>
        <v>1.5</v>
      </c>
      <c r="U779">
        <f>U$14*(10-lgd*COUNTIF(Defaults!$AI779:$AR779,"&lt;="&amp;U$17))</f>
        <v>101.5</v>
      </c>
      <c r="W779">
        <f t="shared" si="726"/>
        <v>0.1</v>
      </c>
      <c r="X779">
        <f t="shared" si="727"/>
        <v>0.1</v>
      </c>
      <c r="Y779">
        <f t="shared" si="728"/>
        <v>0.1</v>
      </c>
      <c r="Z779">
        <f t="shared" si="729"/>
        <v>0.1</v>
      </c>
      <c r="AA779">
        <f t="shared" si="730"/>
        <v>0.1</v>
      </c>
      <c r="AB779">
        <f t="shared" si="731"/>
        <v>0.1</v>
      </c>
      <c r="AC779">
        <f t="shared" si="732"/>
        <v>0.1</v>
      </c>
      <c r="AD779">
        <f t="shared" si="733"/>
        <v>0.1</v>
      </c>
      <c r="AE779">
        <f t="shared" si="734"/>
        <v>0.1</v>
      </c>
      <c r="AF779">
        <f t="shared" si="735"/>
        <v>0.1</v>
      </c>
      <c r="AG779">
        <f t="shared" si="736"/>
        <v>0.1</v>
      </c>
      <c r="AH779">
        <f t="shared" si="737"/>
        <v>0.1</v>
      </c>
      <c r="AI779">
        <f t="shared" si="738"/>
        <v>0.1</v>
      </c>
      <c r="AJ779">
        <f t="shared" si="739"/>
        <v>0.1</v>
      </c>
      <c r="AK779">
        <f t="shared" si="740"/>
        <v>0.1</v>
      </c>
      <c r="AL779">
        <f t="shared" si="741"/>
        <v>0.1</v>
      </c>
      <c r="AM779">
        <f t="shared" si="742"/>
        <v>0.1</v>
      </c>
      <c r="AN779">
        <f t="shared" si="743"/>
        <v>0.1</v>
      </c>
      <c r="AO779">
        <f t="shared" si="744"/>
        <v>0.1</v>
      </c>
      <c r="AP779">
        <f t="shared" si="745"/>
        <v>20.100000000000001</v>
      </c>
      <c r="AR779">
        <f t="shared" si="746"/>
        <v>0.1</v>
      </c>
      <c r="AS779">
        <f t="shared" si="747"/>
        <v>0.1</v>
      </c>
      <c r="AT779">
        <f t="shared" si="748"/>
        <v>0.1</v>
      </c>
      <c r="AU779">
        <f t="shared" si="749"/>
        <v>0.1</v>
      </c>
      <c r="AV779">
        <f t="shared" si="750"/>
        <v>0.1</v>
      </c>
      <c r="AW779">
        <f t="shared" si="751"/>
        <v>0.1</v>
      </c>
      <c r="AX779">
        <f t="shared" si="752"/>
        <v>0.1</v>
      </c>
      <c r="AY779">
        <f t="shared" si="753"/>
        <v>0.1</v>
      </c>
      <c r="AZ779">
        <f t="shared" si="754"/>
        <v>0.1</v>
      </c>
      <c r="BA779">
        <f t="shared" si="755"/>
        <v>0.1</v>
      </c>
      <c r="BB779">
        <f t="shared" si="756"/>
        <v>0.1</v>
      </c>
      <c r="BC779">
        <f t="shared" si="757"/>
        <v>0.1</v>
      </c>
      <c r="BD779">
        <f t="shared" si="758"/>
        <v>0.1</v>
      </c>
      <c r="BE779">
        <f t="shared" si="759"/>
        <v>0.1</v>
      </c>
      <c r="BF779">
        <f t="shared" si="760"/>
        <v>0.1</v>
      </c>
      <c r="BG779">
        <f t="shared" si="761"/>
        <v>0.1</v>
      </c>
      <c r="BH779">
        <f t="shared" si="762"/>
        <v>0.1</v>
      </c>
      <c r="BI779">
        <f t="shared" si="763"/>
        <v>0.1</v>
      </c>
      <c r="BJ779">
        <f t="shared" si="764"/>
        <v>0.1</v>
      </c>
      <c r="BK779">
        <f t="shared" si="765"/>
        <v>10.1</v>
      </c>
      <c r="BM779">
        <f t="shared" si="766"/>
        <v>1.2999999999999998</v>
      </c>
      <c r="BN779">
        <f t="shared" si="767"/>
        <v>1.2999999999999998</v>
      </c>
      <c r="BO779">
        <f t="shared" si="768"/>
        <v>1.2999999999999998</v>
      </c>
      <c r="BP779">
        <f t="shared" si="769"/>
        <v>1.2999999999999998</v>
      </c>
      <c r="BQ779">
        <f t="shared" si="770"/>
        <v>1.2999999999999998</v>
      </c>
      <c r="BR779">
        <f t="shared" si="771"/>
        <v>1.2999999999999998</v>
      </c>
      <c r="BS779">
        <f t="shared" si="772"/>
        <v>1.2999999999999998</v>
      </c>
      <c r="BT779">
        <f t="shared" si="773"/>
        <v>1.2999999999999998</v>
      </c>
      <c r="BU779">
        <f t="shared" si="774"/>
        <v>1.2999999999999998</v>
      </c>
      <c r="BV779">
        <f t="shared" si="775"/>
        <v>1.2999999999999998</v>
      </c>
      <c r="BW779">
        <f t="shared" si="776"/>
        <v>1.2999999999999998</v>
      </c>
      <c r="BX779">
        <f t="shared" si="777"/>
        <v>1.2999999999999998</v>
      </c>
      <c r="BY779">
        <f t="shared" si="778"/>
        <v>1.2999999999999998</v>
      </c>
      <c r="BZ779">
        <f t="shared" si="779"/>
        <v>1.2999999999999998</v>
      </c>
      <c r="CA779">
        <f t="shared" si="780"/>
        <v>1.2999999999999998</v>
      </c>
      <c r="CB779">
        <f t="shared" si="781"/>
        <v>1.2999999999999998</v>
      </c>
      <c r="CC779">
        <f t="shared" si="782"/>
        <v>1.2999999999999998</v>
      </c>
      <c r="CD779">
        <f t="shared" si="783"/>
        <v>1.2999999999999998</v>
      </c>
      <c r="CE779">
        <f t="shared" si="784"/>
        <v>1.2999999999999998</v>
      </c>
      <c r="CF779">
        <f t="shared" si="785"/>
        <v>71.300000000000011</v>
      </c>
      <c r="CH779">
        <f t="shared" si="786"/>
        <v>130</v>
      </c>
      <c r="CI779">
        <f t="shared" si="787"/>
        <v>22.000000000000004</v>
      </c>
      <c r="CJ779">
        <f t="shared" si="788"/>
        <v>12</v>
      </c>
      <c r="CK779">
        <f t="shared" si="789"/>
        <v>96.000000000000014</v>
      </c>
      <c r="CL779">
        <f t="shared" si="790"/>
        <v>0</v>
      </c>
      <c r="CM779">
        <f t="shared" si="791"/>
        <v>0</v>
      </c>
    </row>
    <row r="780" spans="1:91" x14ac:dyDescent="0.2">
      <c r="A780">
        <v>763</v>
      </c>
      <c r="B780">
        <f>B$14*(10-lgd*COUNTIF(Defaults!$AI780:$AR780,"&lt;="&amp;B$17))</f>
        <v>1.5</v>
      </c>
      <c r="C780">
        <f>C$14*(10-lgd*COUNTIF(Defaults!$AI780:$AR780,"&lt;="&amp;C$17))</f>
        <v>1.5</v>
      </c>
      <c r="D780">
        <f>D$14*(10-lgd*COUNTIF(Defaults!$AI780:$AR780,"&lt;="&amp;D$17))</f>
        <v>1.5</v>
      </c>
      <c r="E780">
        <f>E$14*(10-lgd*COUNTIF(Defaults!$AI780:$AR780,"&lt;="&amp;E$17))</f>
        <v>1.5</v>
      </c>
      <c r="F780">
        <f>F$14*(10-lgd*COUNTIF(Defaults!$AI780:$AR780,"&lt;="&amp;F$17))</f>
        <v>1.5</v>
      </c>
      <c r="G780">
        <f>G$14*(10-lgd*COUNTIF(Defaults!$AI780:$AR780,"&lt;="&amp;G$17))</f>
        <v>1.5</v>
      </c>
      <c r="H780">
        <f>H$14*(10-lgd*COUNTIF(Defaults!$AI780:$AR780,"&lt;="&amp;H$17))</f>
        <v>1.5</v>
      </c>
      <c r="I780">
        <f>I$14*(10-lgd*COUNTIF(Defaults!$AI780:$AR780,"&lt;="&amp;I$17))</f>
        <v>1.5</v>
      </c>
      <c r="J780">
        <f>J$14*(10-lgd*COUNTIF(Defaults!$AI780:$AR780,"&lt;="&amp;J$17))</f>
        <v>1.5</v>
      </c>
      <c r="K780">
        <f>K$14*(10-lgd*COUNTIF(Defaults!$AI780:$AR780,"&lt;="&amp;K$17))</f>
        <v>1.5</v>
      </c>
      <c r="L780">
        <f>L$14*(10-lgd*COUNTIF(Defaults!$AI780:$AR780,"&lt;="&amp;L$17))</f>
        <v>1.5</v>
      </c>
      <c r="M780">
        <f>M$14*(10-lgd*COUNTIF(Defaults!$AI780:$AR780,"&lt;="&amp;M$17))</f>
        <v>1.41</v>
      </c>
      <c r="N780">
        <f>N$14*(10-lgd*COUNTIF(Defaults!$AI780:$AR780,"&lt;="&amp;N$17))</f>
        <v>1.41</v>
      </c>
      <c r="O780">
        <f>O$14*(10-lgd*COUNTIF(Defaults!$AI780:$AR780,"&lt;="&amp;O$17))</f>
        <v>1.41</v>
      </c>
      <c r="P780">
        <f>P$14*(10-lgd*COUNTIF(Defaults!$AI780:$AR780,"&lt;="&amp;P$17))</f>
        <v>1.41</v>
      </c>
      <c r="Q780">
        <f>Q$14*(10-lgd*COUNTIF(Defaults!$AI780:$AR780,"&lt;="&amp;Q$17))</f>
        <v>1.41</v>
      </c>
      <c r="R780">
        <f>R$14*(10-lgd*COUNTIF(Defaults!$AI780:$AR780,"&lt;="&amp;R$17))</f>
        <v>1.41</v>
      </c>
      <c r="S780">
        <f>S$14*(10-lgd*COUNTIF(Defaults!$AI780:$AR780,"&lt;="&amp;S$17))</f>
        <v>1.41</v>
      </c>
      <c r="T780">
        <f>T$14*(10-lgd*COUNTIF(Defaults!$AI780:$AR780,"&lt;="&amp;T$17))</f>
        <v>1.41</v>
      </c>
      <c r="U780">
        <f>U$14*(10-lgd*COUNTIF(Defaults!$AI780:$AR780,"&lt;="&amp;U$17))</f>
        <v>95.410000000000011</v>
      </c>
      <c r="W780">
        <f t="shared" si="726"/>
        <v>0.1</v>
      </c>
      <c r="X780">
        <f t="shared" si="727"/>
        <v>0.1</v>
      </c>
      <c r="Y780">
        <f t="shared" si="728"/>
        <v>0.1</v>
      </c>
      <c r="Z780">
        <f t="shared" si="729"/>
        <v>0.1</v>
      </c>
      <c r="AA780">
        <f t="shared" si="730"/>
        <v>0.1</v>
      </c>
      <c r="AB780">
        <f t="shared" si="731"/>
        <v>0.1</v>
      </c>
      <c r="AC780">
        <f t="shared" si="732"/>
        <v>0.1</v>
      </c>
      <c r="AD780">
        <f t="shared" si="733"/>
        <v>0.1</v>
      </c>
      <c r="AE780">
        <f t="shared" si="734"/>
        <v>0.1</v>
      </c>
      <c r="AF780">
        <f t="shared" si="735"/>
        <v>0.1</v>
      </c>
      <c r="AG780">
        <f t="shared" si="736"/>
        <v>0.1</v>
      </c>
      <c r="AH780">
        <f t="shared" si="737"/>
        <v>0.1</v>
      </c>
      <c r="AI780">
        <f t="shared" si="738"/>
        <v>0.1</v>
      </c>
      <c r="AJ780">
        <f t="shared" si="739"/>
        <v>0.1</v>
      </c>
      <c r="AK780">
        <f t="shared" si="740"/>
        <v>0.1</v>
      </c>
      <c r="AL780">
        <f t="shared" si="741"/>
        <v>0.1</v>
      </c>
      <c r="AM780">
        <f t="shared" si="742"/>
        <v>0.1</v>
      </c>
      <c r="AN780">
        <f t="shared" si="743"/>
        <v>0.1</v>
      </c>
      <c r="AO780">
        <f t="shared" si="744"/>
        <v>0.1</v>
      </c>
      <c r="AP780">
        <f t="shared" si="745"/>
        <v>20.100000000000001</v>
      </c>
      <c r="AR780">
        <f t="shared" si="746"/>
        <v>0.1</v>
      </c>
      <c r="AS780">
        <f t="shared" si="747"/>
        <v>0.1</v>
      </c>
      <c r="AT780">
        <f t="shared" si="748"/>
        <v>0.1</v>
      </c>
      <c r="AU780">
        <f t="shared" si="749"/>
        <v>0.1</v>
      </c>
      <c r="AV780">
        <f t="shared" si="750"/>
        <v>0.1</v>
      </c>
      <c r="AW780">
        <f t="shared" si="751"/>
        <v>0.1</v>
      </c>
      <c r="AX780">
        <f t="shared" si="752"/>
        <v>0.1</v>
      </c>
      <c r="AY780">
        <f t="shared" si="753"/>
        <v>0.1</v>
      </c>
      <c r="AZ780">
        <f t="shared" si="754"/>
        <v>0.1</v>
      </c>
      <c r="BA780">
        <f t="shared" si="755"/>
        <v>0.1</v>
      </c>
      <c r="BB780">
        <f t="shared" si="756"/>
        <v>0.1</v>
      </c>
      <c r="BC780">
        <f t="shared" si="757"/>
        <v>0.1</v>
      </c>
      <c r="BD780">
        <f t="shared" si="758"/>
        <v>0.1</v>
      </c>
      <c r="BE780">
        <f t="shared" si="759"/>
        <v>0.1</v>
      </c>
      <c r="BF780">
        <f t="shared" si="760"/>
        <v>0.1</v>
      </c>
      <c r="BG780">
        <f t="shared" si="761"/>
        <v>0.1</v>
      </c>
      <c r="BH780">
        <f t="shared" si="762"/>
        <v>0.1</v>
      </c>
      <c r="BI780">
        <f t="shared" si="763"/>
        <v>0.1</v>
      </c>
      <c r="BJ780">
        <f t="shared" si="764"/>
        <v>0.1</v>
      </c>
      <c r="BK780">
        <f t="shared" si="765"/>
        <v>10.1</v>
      </c>
      <c r="BM780">
        <f t="shared" si="766"/>
        <v>1.2999999999999998</v>
      </c>
      <c r="BN780">
        <f t="shared" si="767"/>
        <v>1.2999999999999998</v>
      </c>
      <c r="BO780">
        <f t="shared" si="768"/>
        <v>1.2999999999999998</v>
      </c>
      <c r="BP780">
        <f t="shared" si="769"/>
        <v>1.2999999999999998</v>
      </c>
      <c r="BQ780">
        <f t="shared" si="770"/>
        <v>1.2999999999999998</v>
      </c>
      <c r="BR780">
        <f t="shared" si="771"/>
        <v>1.2999999999999998</v>
      </c>
      <c r="BS780">
        <f t="shared" si="772"/>
        <v>1.2999999999999998</v>
      </c>
      <c r="BT780">
        <f t="shared" si="773"/>
        <v>1.2999999999999998</v>
      </c>
      <c r="BU780">
        <f t="shared" si="774"/>
        <v>1.2999999999999998</v>
      </c>
      <c r="BV780">
        <f t="shared" si="775"/>
        <v>1.2999999999999998</v>
      </c>
      <c r="BW780">
        <f t="shared" si="776"/>
        <v>1.2999999999999998</v>
      </c>
      <c r="BX780">
        <f t="shared" si="777"/>
        <v>1.2099999999999997</v>
      </c>
      <c r="BY780">
        <f t="shared" si="778"/>
        <v>1.2099999999999997</v>
      </c>
      <c r="BZ780">
        <f t="shared" si="779"/>
        <v>1.2099999999999997</v>
      </c>
      <c r="CA780">
        <f t="shared" si="780"/>
        <v>1.2099999999999997</v>
      </c>
      <c r="CB780">
        <f t="shared" si="781"/>
        <v>1.2099999999999997</v>
      </c>
      <c r="CC780">
        <f t="shared" si="782"/>
        <v>1.2099999999999997</v>
      </c>
      <c r="CD780">
        <f t="shared" si="783"/>
        <v>1.2099999999999997</v>
      </c>
      <c r="CE780">
        <f t="shared" si="784"/>
        <v>1.2099999999999997</v>
      </c>
      <c r="CF780">
        <f t="shared" si="785"/>
        <v>65.210000000000008</v>
      </c>
      <c r="CH780">
        <f t="shared" si="786"/>
        <v>123.19000000000001</v>
      </c>
      <c r="CI780">
        <f t="shared" si="787"/>
        <v>22.000000000000004</v>
      </c>
      <c r="CJ780">
        <f t="shared" si="788"/>
        <v>12</v>
      </c>
      <c r="CK780">
        <f t="shared" si="789"/>
        <v>89.190000000000012</v>
      </c>
      <c r="CL780">
        <f t="shared" si="790"/>
        <v>0</v>
      </c>
      <c r="CM780">
        <f t="shared" si="791"/>
        <v>0</v>
      </c>
    </row>
    <row r="781" spans="1:91" x14ac:dyDescent="0.2">
      <c r="A781">
        <v>764</v>
      </c>
      <c r="B781">
        <f>B$14*(10-lgd*COUNTIF(Defaults!$AI781:$AR781,"&lt;="&amp;B$17))</f>
        <v>1.5</v>
      </c>
      <c r="C781">
        <f>C$14*(10-lgd*COUNTIF(Defaults!$AI781:$AR781,"&lt;="&amp;C$17))</f>
        <v>1.5</v>
      </c>
      <c r="D781">
        <f>D$14*(10-lgd*COUNTIF(Defaults!$AI781:$AR781,"&lt;="&amp;D$17))</f>
        <v>1.5</v>
      </c>
      <c r="E781">
        <f>E$14*(10-lgd*COUNTIF(Defaults!$AI781:$AR781,"&lt;="&amp;E$17))</f>
        <v>1.41</v>
      </c>
      <c r="F781">
        <f>F$14*(10-lgd*COUNTIF(Defaults!$AI781:$AR781,"&lt;="&amp;F$17))</f>
        <v>1.41</v>
      </c>
      <c r="G781">
        <f>G$14*(10-lgd*COUNTIF(Defaults!$AI781:$AR781,"&lt;="&amp;G$17))</f>
        <v>1.41</v>
      </c>
      <c r="H781">
        <f>H$14*(10-lgd*COUNTIF(Defaults!$AI781:$AR781,"&lt;="&amp;H$17))</f>
        <v>1.41</v>
      </c>
      <c r="I781">
        <f>I$14*(10-lgd*COUNTIF(Defaults!$AI781:$AR781,"&lt;="&amp;I$17))</f>
        <v>1.41</v>
      </c>
      <c r="J781">
        <f>J$14*(10-lgd*COUNTIF(Defaults!$AI781:$AR781,"&lt;="&amp;J$17))</f>
        <v>1.41</v>
      </c>
      <c r="K781">
        <f>K$14*(10-lgd*COUNTIF(Defaults!$AI781:$AR781,"&lt;="&amp;K$17))</f>
        <v>1.41</v>
      </c>
      <c r="L781">
        <f>L$14*(10-lgd*COUNTIF(Defaults!$AI781:$AR781,"&lt;="&amp;L$17))</f>
        <v>1.41</v>
      </c>
      <c r="M781">
        <f>M$14*(10-lgd*COUNTIF(Defaults!$AI781:$AR781,"&lt;="&amp;M$17))</f>
        <v>1.41</v>
      </c>
      <c r="N781">
        <f>N$14*(10-lgd*COUNTIF(Defaults!$AI781:$AR781,"&lt;="&amp;N$17))</f>
        <v>1.41</v>
      </c>
      <c r="O781">
        <f>O$14*(10-lgd*COUNTIF(Defaults!$AI781:$AR781,"&lt;="&amp;O$17))</f>
        <v>1.41</v>
      </c>
      <c r="P781">
        <f>P$14*(10-lgd*COUNTIF(Defaults!$AI781:$AR781,"&lt;="&amp;P$17))</f>
        <v>1.41</v>
      </c>
      <c r="Q781">
        <f>Q$14*(10-lgd*COUNTIF(Defaults!$AI781:$AR781,"&lt;="&amp;Q$17))</f>
        <v>1.41</v>
      </c>
      <c r="R781">
        <f>R$14*(10-lgd*COUNTIF(Defaults!$AI781:$AR781,"&lt;="&amp;R$17))</f>
        <v>1.41</v>
      </c>
      <c r="S781">
        <f>S$14*(10-lgd*COUNTIF(Defaults!$AI781:$AR781,"&lt;="&amp;S$17))</f>
        <v>1.41</v>
      </c>
      <c r="T781">
        <f>T$14*(10-lgd*COUNTIF(Defaults!$AI781:$AR781,"&lt;="&amp;T$17))</f>
        <v>1.41</v>
      </c>
      <c r="U781">
        <f>U$14*(10-lgd*COUNTIF(Defaults!$AI781:$AR781,"&lt;="&amp;U$17))</f>
        <v>95.410000000000011</v>
      </c>
      <c r="W781">
        <f t="shared" si="726"/>
        <v>0.1</v>
      </c>
      <c r="X781">
        <f t="shared" si="727"/>
        <v>0.1</v>
      </c>
      <c r="Y781">
        <f t="shared" si="728"/>
        <v>0.1</v>
      </c>
      <c r="Z781">
        <f t="shared" si="729"/>
        <v>0.1</v>
      </c>
      <c r="AA781">
        <f t="shared" si="730"/>
        <v>0.1</v>
      </c>
      <c r="AB781">
        <f t="shared" si="731"/>
        <v>0.1</v>
      </c>
      <c r="AC781">
        <f t="shared" si="732"/>
        <v>0.1</v>
      </c>
      <c r="AD781">
        <f t="shared" si="733"/>
        <v>0.1</v>
      </c>
      <c r="AE781">
        <f t="shared" si="734"/>
        <v>0.1</v>
      </c>
      <c r="AF781">
        <f t="shared" si="735"/>
        <v>0.1</v>
      </c>
      <c r="AG781">
        <f t="shared" si="736"/>
        <v>0.1</v>
      </c>
      <c r="AH781">
        <f t="shared" si="737"/>
        <v>0.1</v>
      </c>
      <c r="AI781">
        <f t="shared" si="738"/>
        <v>0.1</v>
      </c>
      <c r="AJ781">
        <f t="shared" si="739"/>
        <v>0.1</v>
      </c>
      <c r="AK781">
        <f t="shared" si="740"/>
        <v>0.1</v>
      </c>
      <c r="AL781">
        <f t="shared" si="741"/>
        <v>0.1</v>
      </c>
      <c r="AM781">
        <f t="shared" si="742"/>
        <v>0.1</v>
      </c>
      <c r="AN781">
        <f t="shared" si="743"/>
        <v>0.1</v>
      </c>
      <c r="AO781">
        <f t="shared" si="744"/>
        <v>0.1</v>
      </c>
      <c r="AP781">
        <f t="shared" si="745"/>
        <v>20.100000000000001</v>
      </c>
      <c r="AR781">
        <f t="shared" si="746"/>
        <v>0.1</v>
      </c>
      <c r="AS781">
        <f t="shared" si="747"/>
        <v>0.1</v>
      </c>
      <c r="AT781">
        <f t="shared" si="748"/>
        <v>0.1</v>
      </c>
      <c r="AU781">
        <f t="shared" si="749"/>
        <v>0.1</v>
      </c>
      <c r="AV781">
        <f t="shared" si="750"/>
        <v>0.1</v>
      </c>
      <c r="AW781">
        <f t="shared" si="751"/>
        <v>0.1</v>
      </c>
      <c r="AX781">
        <f t="shared" si="752"/>
        <v>0.1</v>
      </c>
      <c r="AY781">
        <f t="shared" si="753"/>
        <v>0.1</v>
      </c>
      <c r="AZ781">
        <f t="shared" si="754"/>
        <v>0.1</v>
      </c>
      <c r="BA781">
        <f t="shared" si="755"/>
        <v>0.1</v>
      </c>
      <c r="BB781">
        <f t="shared" si="756"/>
        <v>0.1</v>
      </c>
      <c r="BC781">
        <f t="shared" si="757"/>
        <v>0.1</v>
      </c>
      <c r="BD781">
        <f t="shared" si="758"/>
        <v>0.1</v>
      </c>
      <c r="BE781">
        <f t="shared" si="759"/>
        <v>0.1</v>
      </c>
      <c r="BF781">
        <f t="shared" si="760"/>
        <v>0.1</v>
      </c>
      <c r="BG781">
        <f t="shared" si="761"/>
        <v>0.1</v>
      </c>
      <c r="BH781">
        <f t="shared" si="762"/>
        <v>0.1</v>
      </c>
      <c r="BI781">
        <f t="shared" si="763"/>
        <v>0.1</v>
      </c>
      <c r="BJ781">
        <f t="shared" si="764"/>
        <v>0.1</v>
      </c>
      <c r="BK781">
        <f t="shared" si="765"/>
        <v>10.1</v>
      </c>
      <c r="BM781">
        <f t="shared" si="766"/>
        <v>1.2999999999999998</v>
      </c>
      <c r="BN781">
        <f t="shared" si="767"/>
        <v>1.2999999999999998</v>
      </c>
      <c r="BO781">
        <f t="shared" si="768"/>
        <v>1.2999999999999998</v>
      </c>
      <c r="BP781">
        <f t="shared" si="769"/>
        <v>1.2099999999999997</v>
      </c>
      <c r="BQ781">
        <f t="shared" si="770"/>
        <v>1.2099999999999997</v>
      </c>
      <c r="BR781">
        <f t="shared" si="771"/>
        <v>1.2099999999999997</v>
      </c>
      <c r="BS781">
        <f t="shared" si="772"/>
        <v>1.2099999999999997</v>
      </c>
      <c r="BT781">
        <f t="shared" si="773"/>
        <v>1.2099999999999997</v>
      </c>
      <c r="BU781">
        <f t="shared" si="774"/>
        <v>1.2099999999999997</v>
      </c>
      <c r="BV781">
        <f t="shared" si="775"/>
        <v>1.2099999999999997</v>
      </c>
      <c r="BW781">
        <f t="shared" si="776"/>
        <v>1.2099999999999997</v>
      </c>
      <c r="BX781">
        <f t="shared" si="777"/>
        <v>1.2099999999999997</v>
      </c>
      <c r="BY781">
        <f t="shared" si="778"/>
        <v>1.2099999999999997</v>
      </c>
      <c r="BZ781">
        <f t="shared" si="779"/>
        <v>1.2099999999999997</v>
      </c>
      <c r="CA781">
        <f t="shared" si="780"/>
        <v>1.2099999999999997</v>
      </c>
      <c r="CB781">
        <f t="shared" si="781"/>
        <v>1.2099999999999997</v>
      </c>
      <c r="CC781">
        <f t="shared" si="782"/>
        <v>1.2099999999999997</v>
      </c>
      <c r="CD781">
        <f t="shared" si="783"/>
        <v>1.2099999999999997</v>
      </c>
      <c r="CE781">
        <f t="shared" si="784"/>
        <v>1.2099999999999997</v>
      </c>
      <c r="CF781">
        <f t="shared" si="785"/>
        <v>65.210000000000008</v>
      </c>
      <c r="CH781">
        <f t="shared" si="786"/>
        <v>122.47000000000001</v>
      </c>
      <c r="CI781">
        <f t="shared" si="787"/>
        <v>22.000000000000004</v>
      </c>
      <c r="CJ781">
        <f t="shared" si="788"/>
        <v>12</v>
      </c>
      <c r="CK781">
        <f t="shared" si="789"/>
        <v>88.47</v>
      </c>
      <c r="CL781">
        <f t="shared" si="790"/>
        <v>0</v>
      </c>
      <c r="CM781">
        <f t="shared" si="791"/>
        <v>0</v>
      </c>
    </row>
    <row r="782" spans="1:91" x14ac:dyDescent="0.2">
      <c r="A782">
        <v>765</v>
      </c>
      <c r="B782">
        <f>B$14*(10-lgd*COUNTIF(Defaults!$AI782:$AR782,"&lt;="&amp;B$17))</f>
        <v>1.5</v>
      </c>
      <c r="C782">
        <f>C$14*(10-lgd*COUNTIF(Defaults!$AI782:$AR782,"&lt;="&amp;C$17))</f>
        <v>1.5</v>
      </c>
      <c r="D782">
        <f>D$14*(10-lgd*COUNTIF(Defaults!$AI782:$AR782,"&lt;="&amp;D$17))</f>
        <v>1.5</v>
      </c>
      <c r="E782">
        <f>E$14*(10-lgd*COUNTIF(Defaults!$AI782:$AR782,"&lt;="&amp;E$17))</f>
        <v>1.5</v>
      </c>
      <c r="F782">
        <f>F$14*(10-lgd*COUNTIF(Defaults!$AI782:$AR782,"&lt;="&amp;F$17))</f>
        <v>1.41</v>
      </c>
      <c r="G782">
        <f>G$14*(10-lgd*COUNTIF(Defaults!$AI782:$AR782,"&lt;="&amp;G$17))</f>
        <v>1.41</v>
      </c>
      <c r="H782">
        <f>H$14*(10-lgd*COUNTIF(Defaults!$AI782:$AR782,"&lt;="&amp;H$17))</f>
        <v>1.41</v>
      </c>
      <c r="I782">
        <f>I$14*(10-lgd*COUNTIF(Defaults!$AI782:$AR782,"&lt;="&amp;I$17))</f>
        <v>1.41</v>
      </c>
      <c r="J782">
        <f>J$14*(10-lgd*COUNTIF(Defaults!$AI782:$AR782,"&lt;="&amp;J$17))</f>
        <v>1.41</v>
      </c>
      <c r="K782">
        <f>K$14*(10-lgd*COUNTIF(Defaults!$AI782:$AR782,"&lt;="&amp;K$17))</f>
        <v>1.41</v>
      </c>
      <c r="L782">
        <f>L$14*(10-lgd*COUNTIF(Defaults!$AI782:$AR782,"&lt;="&amp;L$17))</f>
        <v>1.41</v>
      </c>
      <c r="M782">
        <f>M$14*(10-lgd*COUNTIF(Defaults!$AI782:$AR782,"&lt;="&amp;M$17))</f>
        <v>1.41</v>
      </c>
      <c r="N782">
        <f>N$14*(10-lgd*COUNTIF(Defaults!$AI782:$AR782,"&lt;="&amp;N$17))</f>
        <v>1.41</v>
      </c>
      <c r="O782">
        <f>O$14*(10-lgd*COUNTIF(Defaults!$AI782:$AR782,"&lt;="&amp;O$17))</f>
        <v>1.41</v>
      </c>
      <c r="P782">
        <f>P$14*(10-lgd*COUNTIF(Defaults!$AI782:$AR782,"&lt;="&amp;P$17))</f>
        <v>1.41</v>
      </c>
      <c r="Q782">
        <f>Q$14*(10-lgd*COUNTIF(Defaults!$AI782:$AR782,"&lt;="&amp;Q$17))</f>
        <v>1.41</v>
      </c>
      <c r="R782">
        <f>R$14*(10-lgd*COUNTIF(Defaults!$AI782:$AR782,"&lt;="&amp;R$17))</f>
        <v>1.41</v>
      </c>
      <c r="S782">
        <f>S$14*(10-lgd*COUNTIF(Defaults!$AI782:$AR782,"&lt;="&amp;S$17))</f>
        <v>1.41</v>
      </c>
      <c r="T782">
        <f>T$14*(10-lgd*COUNTIF(Defaults!$AI782:$AR782,"&lt;="&amp;T$17))</f>
        <v>1.41</v>
      </c>
      <c r="U782">
        <f>U$14*(10-lgd*COUNTIF(Defaults!$AI782:$AR782,"&lt;="&amp;U$17))</f>
        <v>95.410000000000011</v>
      </c>
      <c r="W782">
        <f t="shared" si="726"/>
        <v>0.1</v>
      </c>
      <c r="X782">
        <f t="shared" si="727"/>
        <v>0.1</v>
      </c>
      <c r="Y782">
        <f t="shared" si="728"/>
        <v>0.1</v>
      </c>
      <c r="Z782">
        <f t="shared" si="729"/>
        <v>0.1</v>
      </c>
      <c r="AA782">
        <f t="shared" si="730"/>
        <v>0.1</v>
      </c>
      <c r="AB782">
        <f t="shared" si="731"/>
        <v>0.1</v>
      </c>
      <c r="AC782">
        <f t="shared" si="732"/>
        <v>0.1</v>
      </c>
      <c r="AD782">
        <f t="shared" si="733"/>
        <v>0.1</v>
      </c>
      <c r="AE782">
        <f t="shared" si="734"/>
        <v>0.1</v>
      </c>
      <c r="AF782">
        <f t="shared" si="735"/>
        <v>0.1</v>
      </c>
      <c r="AG782">
        <f t="shared" si="736"/>
        <v>0.1</v>
      </c>
      <c r="AH782">
        <f t="shared" si="737"/>
        <v>0.1</v>
      </c>
      <c r="AI782">
        <f t="shared" si="738"/>
        <v>0.1</v>
      </c>
      <c r="AJ782">
        <f t="shared" si="739"/>
        <v>0.1</v>
      </c>
      <c r="AK782">
        <f t="shared" si="740"/>
        <v>0.1</v>
      </c>
      <c r="AL782">
        <f t="shared" si="741"/>
        <v>0.1</v>
      </c>
      <c r="AM782">
        <f t="shared" si="742"/>
        <v>0.1</v>
      </c>
      <c r="AN782">
        <f t="shared" si="743"/>
        <v>0.1</v>
      </c>
      <c r="AO782">
        <f t="shared" si="744"/>
        <v>0.1</v>
      </c>
      <c r="AP782">
        <f t="shared" si="745"/>
        <v>20.100000000000001</v>
      </c>
      <c r="AR782">
        <f t="shared" si="746"/>
        <v>0.1</v>
      </c>
      <c r="AS782">
        <f t="shared" si="747"/>
        <v>0.1</v>
      </c>
      <c r="AT782">
        <f t="shared" si="748"/>
        <v>0.1</v>
      </c>
      <c r="AU782">
        <f t="shared" si="749"/>
        <v>0.1</v>
      </c>
      <c r="AV782">
        <f t="shared" si="750"/>
        <v>0.1</v>
      </c>
      <c r="AW782">
        <f t="shared" si="751"/>
        <v>0.1</v>
      </c>
      <c r="AX782">
        <f t="shared" si="752"/>
        <v>0.1</v>
      </c>
      <c r="AY782">
        <f t="shared" si="753"/>
        <v>0.1</v>
      </c>
      <c r="AZ782">
        <f t="shared" si="754"/>
        <v>0.1</v>
      </c>
      <c r="BA782">
        <f t="shared" si="755"/>
        <v>0.1</v>
      </c>
      <c r="BB782">
        <f t="shared" si="756"/>
        <v>0.1</v>
      </c>
      <c r="BC782">
        <f t="shared" si="757"/>
        <v>0.1</v>
      </c>
      <c r="BD782">
        <f t="shared" si="758"/>
        <v>0.1</v>
      </c>
      <c r="BE782">
        <f t="shared" si="759"/>
        <v>0.1</v>
      </c>
      <c r="BF782">
        <f t="shared" si="760"/>
        <v>0.1</v>
      </c>
      <c r="BG782">
        <f t="shared" si="761"/>
        <v>0.1</v>
      </c>
      <c r="BH782">
        <f t="shared" si="762"/>
        <v>0.1</v>
      </c>
      <c r="BI782">
        <f t="shared" si="763"/>
        <v>0.1</v>
      </c>
      <c r="BJ782">
        <f t="shared" si="764"/>
        <v>0.1</v>
      </c>
      <c r="BK782">
        <f t="shared" si="765"/>
        <v>10.1</v>
      </c>
      <c r="BM782">
        <f t="shared" si="766"/>
        <v>1.2999999999999998</v>
      </c>
      <c r="BN782">
        <f t="shared" si="767"/>
        <v>1.2999999999999998</v>
      </c>
      <c r="BO782">
        <f t="shared" si="768"/>
        <v>1.2999999999999998</v>
      </c>
      <c r="BP782">
        <f t="shared" si="769"/>
        <v>1.2999999999999998</v>
      </c>
      <c r="BQ782">
        <f t="shared" si="770"/>
        <v>1.2099999999999997</v>
      </c>
      <c r="BR782">
        <f t="shared" si="771"/>
        <v>1.2099999999999997</v>
      </c>
      <c r="BS782">
        <f t="shared" si="772"/>
        <v>1.2099999999999997</v>
      </c>
      <c r="BT782">
        <f t="shared" si="773"/>
        <v>1.2099999999999997</v>
      </c>
      <c r="BU782">
        <f t="shared" si="774"/>
        <v>1.2099999999999997</v>
      </c>
      <c r="BV782">
        <f t="shared" si="775"/>
        <v>1.2099999999999997</v>
      </c>
      <c r="BW782">
        <f t="shared" si="776"/>
        <v>1.2099999999999997</v>
      </c>
      <c r="BX782">
        <f t="shared" si="777"/>
        <v>1.2099999999999997</v>
      </c>
      <c r="BY782">
        <f t="shared" si="778"/>
        <v>1.2099999999999997</v>
      </c>
      <c r="BZ782">
        <f t="shared" si="779"/>
        <v>1.2099999999999997</v>
      </c>
      <c r="CA782">
        <f t="shared" si="780"/>
        <v>1.2099999999999997</v>
      </c>
      <c r="CB782">
        <f t="shared" si="781"/>
        <v>1.2099999999999997</v>
      </c>
      <c r="CC782">
        <f t="shared" si="782"/>
        <v>1.2099999999999997</v>
      </c>
      <c r="CD782">
        <f t="shared" si="783"/>
        <v>1.2099999999999997</v>
      </c>
      <c r="CE782">
        <f t="shared" si="784"/>
        <v>1.2099999999999997</v>
      </c>
      <c r="CF782">
        <f t="shared" si="785"/>
        <v>65.210000000000008</v>
      </c>
      <c r="CH782">
        <f t="shared" si="786"/>
        <v>122.56000000000002</v>
      </c>
      <c r="CI782">
        <f t="shared" si="787"/>
        <v>22.000000000000004</v>
      </c>
      <c r="CJ782">
        <f t="shared" si="788"/>
        <v>12</v>
      </c>
      <c r="CK782">
        <f t="shared" si="789"/>
        <v>88.56</v>
      </c>
      <c r="CL782">
        <f t="shared" si="790"/>
        <v>0</v>
      </c>
      <c r="CM782">
        <f t="shared" si="791"/>
        <v>0</v>
      </c>
    </row>
    <row r="783" spans="1:91" x14ac:dyDescent="0.2">
      <c r="A783">
        <v>766</v>
      </c>
      <c r="B783">
        <f>B$14*(10-lgd*COUNTIF(Defaults!$AI783:$AR783,"&lt;="&amp;B$17))</f>
        <v>1.5</v>
      </c>
      <c r="C783">
        <f>C$14*(10-lgd*COUNTIF(Defaults!$AI783:$AR783,"&lt;="&amp;C$17))</f>
        <v>1.41</v>
      </c>
      <c r="D783">
        <f>D$14*(10-lgd*COUNTIF(Defaults!$AI783:$AR783,"&lt;="&amp;D$17))</f>
        <v>1.41</v>
      </c>
      <c r="E783">
        <f>E$14*(10-lgd*COUNTIF(Defaults!$AI783:$AR783,"&lt;="&amp;E$17))</f>
        <v>1.41</v>
      </c>
      <c r="F783">
        <f>F$14*(10-lgd*COUNTIF(Defaults!$AI783:$AR783,"&lt;="&amp;F$17))</f>
        <v>1.41</v>
      </c>
      <c r="G783">
        <f>G$14*(10-lgd*COUNTIF(Defaults!$AI783:$AR783,"&lt;="&amp;G$17))</f>
        <v>1.41</v>
      </c>
      <c r="H783">
        <f>H$14*(10-lgd*COUNTIF(Defaults!$AI783:$AR783,"&lt;="&amp;H$17))</f>
        <v>1.41</v>
      </c>
      <c r="I783">
        <f>I$14*(10-lgd*COUNTIF(Defaults!$AI783:$AR783,"&lt;="&amp;I$17))</f>
        <v>1.41</v>
      </c>
      <c r="J783">
        <f>J$14*(10-lgd*COUNTIF(Defaults!$AI783:$AR783,"&lt;="&amp;J$17))</f>
        <v>1.41</v>
      </c>
      <c r="K783">
        <f>K$14*(10-lgd*COUNTIF(Defaults!$AI783:$AR783,"&lt;="&amp;K$17))</f>
        <v>1.41</v>
      </c>
      <c r="L783">
        <f>L$14*(10-lgd*COUNTIF(Defaults!$AI783:$AR783,"&lt;="&amp;L$17))</f>
        <v>1.41</v>
      </c>
      <c r="M783">
        <f>M$14*(10-lgd*COUNTIF(Defaults!$AI783:$AR783,"&lt;="&amp;M$17))</f>
        <v>1.41</v>
      </c>
      <c r="N783">
        <f>N$14*(10-lgd*COUNTIF(Defaults!$AI783:$AR783,"&lt;="&amp;N$17))</f>
        <v>1.41</v>
      </c>
      <c r="O783">
        <f>O$14*(10-lgd*COUNTIF(Defaults!$AI783:$AR783,"&lt;="&amp;O$17))</f>
        <v>1.41</v>
      </c>
      <c r="P783">
        <f>P$14*(10-lgd*COUNTIF(Defaults!$AI783:$AR783,"&lt;="&amp;P$17))</f>
        <v>1.41</v>
      </c>
      <c r="Q783">
        <f>Q$14*(10-lgd*COUNTIF(Defaults!$AI783:$AR783,"&lt;="&amp;Q$17))</f>
        <v>1.41</v>
      </c>
      <c r="R783">
        <f>R$14*(10-lgd*COUNTIF(Defaults!$AI783:$AR783,"&lt;="&amp;R$17))</f>
        <v>1.41</v>
      </c>
      <c r="S783">
        <f>S$14*(10-lgd*COUNTIF(Defaults!$AI783:$AR783,"&lt;="&amp;S$17))</f>
        <v>1.41</v>
      </c>
      <c r="T783">
        <f>T$14*(10-lgd*COUNTIF(Defaults!$AI783:$AR783,"&lt;="&amp;T$17))</f>
        <v>1.41</v>
      </c>
      <c r="U783">
        <f>U$14*(10-lgd*COUNTIF(Defaults!$AI783:$AR783,"&lt;="&amp;U$17))</f>
        <v>95.410000000000011</v>
      </c>
      <c r="W783">
        <f t="shared" si="726"/>
        <v>0.1</v>
      </c>
      <c r="X783">
        <f t="shared" si="727"/>
        <v>0.1</v>
      </c>
      <c r="Y783">
        <f t="shared" si="728"/>
        <v>0.1</v>
      </c>
      <c r="Z783">
        <f t="shared" si="729"/>
        <v>0.1</v>
      </c>
      <c r="AA783">
        <f t="shared" si="730"/>
        <v>0.1</v>
      </c>
      <c r="AB783">
        <f t="shared" si="731"/>
        <v>0.1</v>
      </c>
      <c r="AC783">
        <f t="shared" si="732"/>
        <v>0.1</v>
      </c>
      <c r="AD783">
        <f t="shared" si="733"/>
        <v>0.1</v>
      </c>
      <c r="AE783">
        <f t="shared" si="734"/>
        <v>0.1</v>
      </c>
      <c r="AF783">
        <f t="shared" si="735"/>
        <v>0.1</v>
      </c>
      <c r="AG783">
        <f t="shared" si="736"/>
        <v>0.1</v>
      </c>
      <c r="AH783">
        <f t="shared" si="737"/>
        <v>0.1</v>
      </c>
      <c r="AI783">
        <f t="shared" si="738"/>
        <v>0.1</v>
      </c>
      <c r="AJ783">
        <f t="shared" si="739"/>
        <v>0.1</v>
      </c>
      <c r="AK783">
        <f t="shared" si="740"/>
        <v>0.1</v>
      </c>
      <c r="AL783">
        <f t="shared" si="741"/>
        <v>0.1</v>
      </c>
      <c r="AM783">
        <f t="shared" si="742"/>
        <v>0.1</v>
      </c>
      <c r="AN783">
        <f t="shared" si="743"/>
        <v>0.1</v>
      </c>
      <c r="AO783">
        <f t="shared" si="744"/>
        <v>0.1</v>
      </c>
      <c r="AP783">
        <f t="shared" si="745"/>
        <v>20.100000000000001</v>
      </c>
      <c r="AR783">
        <f t="shared" si="746"/>
        <v>0.1</v>
      </c>
      <c r="AS783">
        <f t="shared" si="747"/>
        <v>0.1</v>
      </c>
      <c r="AT783">
        <f t="shared" si="748"/>
        <v>0.1</v>
      </c>
      <c r="AU783">
        <f t="shared" si="749"/>
        <v>0.1</v>
      </c>
      <c r="AV783">
        <f t="shared" si="750"/>
        <v>0.1</v>
      </c>
      <c r="AW783">
        <f t="shared" si="751"/>
        <v>0.1</v>
      </c>
      <c r="AX783">
        <f t="shared" si="752"/>
        <v>0.1</v>
      </c>
      <c r="AY783">
        <f t="shared" si="753"/>
        <v>0.1</v>
      </c>
      <c r="AZ783">
        <f t="shared" si="754"/>
        <v>0.1</v>
      </c>
      <c r="BA783">
        <f t="shared" si="755"/>
        <v>0.1</v>
      </c>
      <c r="BB783">
        <f t="shared" si="756"/>
        <v>0.1</v>
      </c>
      <c r="BC783">
        <f t="shared" si="757"/>
        <v>0.1</v>
      </c>
      <c r="BD783">
        <f t="shared" si="758"/>
        <v>0.1</v>
      </c>
      <c r="BE783">
        <f t="shared" si="759"/>
        <v>0.1</v>
      </c>
      <c r="BF783">
        <f t="shared" si="760"/>
        <v>0.1</v>
      </c>
      <c r="BG783">
        <f t="shared" si="761"/>
        <v>0.1</v>
      </c>
      <c r="BH783">
        <f t="shared" si="762"/>
        <v>0.1</v>
      </c>
      <c r="BI783">
        <f t="shared" si="763"/>
        <v>0.1</v>
      </c>
      <c r="BJ783">
        <f t="shared" si="764"/>
        <v>0.1</v>
      </c>
      <c r="BK783">
        <f t="shared" si="765"/>
        <v>10.1</v>
      </c>
      <c r="BM783">
        <f t="shared" si="766"/>
        <v>1.2999999999999998</v>
      </c>
      <c r="BN783">
        <f t="shared" si="767"/>
        <v>1.2099999999999997</v>
      </c>
      <c r="BO783">
        <f t="shared" si="768"/>
        <v>1.2099999999999997</v>
      </c>
      <c r="BP783">
        <f t="shared" si="769"/>
        <v>1.2099999999999997</v>
      </c>
      <c r="BQ783">
        <f t="shared" si="770"/>
        <v>1.2099999999999997</v>
      </c>
      <c r="BR783">
        <f t="shared" si="771"/>
        <v>1.2099999999999997</v>
      </c>
      <c r="BS783">
        <f t="shared" si="772"/>
        <v>1.2099999999999997</v>
      </c>
      <c r="BT783">
        <f t="shared" si="773"/>
        <v>1.2099999999999997</v>
      </c>
      <c r="BU783">
        <f t="shared" si="774"/>
        <v>1.2099999999999997</v>
      </c>
      <c r="BV783">
        <f t="shared" si="775"/>
        <v>1.2099999999999997</v>
      </c>
      <c r="BW783">
        <f t="shared" si="776"/>
        <v>1.2099999999999997</v>
      </c>
      <c r="BX783">
        <f t="shared" si="777"/>
        <v>1.2099999999999997</v>
      </c>
      <c r="BY783">
        <f t="shared" si="778"/>
        <v>1.2099999999999997</v>
      </c>
      <c r="BZ783">
        <f t="shared" si="779"/>
        <v>1.2099999999999997</v>
      </c>
      <c r="CA783">
        <f t="shared" si="780"/>
        <v>1.2099999999999997</v>
      </c>
      <c r="CB783">
        <f t="shared" si="781"/>
        <v>1.2099999999999997</v>
      </c>
      <c r="CC783">
        <f t="shared" si="782"/>
        <v>1.2099999999999997</v>
      </c>
      <c r="CD783">
        <f t="shared" si="783"/>
        <v>1.2099999999999997</v>
      </c>
      <c r="CE783">
        <f t="shared" si="784"/>
        <v>1.2099999999999997</v>
      </c>
      <c r="CF783">
        <f t="shared" si="785"/>
        <v>65.210000000000008</v>
      </c>
      <c r="CH783">
        <f t="shared" si="786"/>
        <v>122.29000000000002</v>
      </c>
      <c r="CI783">
        <f t="shared" si="787"/>
        <v>22.000000000000004</v>
      </c>
      <c r="CJ783">
        <f t="shared" si="788"/>
        <v>12</v>
      </c>
      <c r="CK783">
        <f t="shared" si="789"/>
        <v>88.29</v>
      </c>
      <c r="CL783">
        <f t="shared" si="790"/>
        <v>0</v>
      </c>
      <c r="CM783">
        <f t="shared" si="791"/>
        <v>0</v>
      </c>
    </row>
    <row r="784" spans="1:91" x14ac:dyDescent="0.2">
      <c r="A784">
        <v>767</v>
      </c>
      <c r="B784">
        <f>B$14*(10-lgd*COUNTIF(Defaults!$AI784:$AR784,"&lt;="&amp;B$17))</f>
        <v>1.41</v>
      </c>
      <c r="C784">
        <f>C$14*(10-lgd*COUNTIF(Defaults!$AI784:$AR784,"&lt;="&amp;C$17))</f>
        <v>1.41</v>
      </c>
      <c r="D784">
        <f>D$14*(10-lgd*COUNTIF(Defaults!$AI784:$AR784,"&lt;="&amp;D$17))</f>
        <v>1.41</v>
      </c>
      <c r="E784">
        <f>E$14*(10-lgd*COUNTIF(Defaults!$AI784:$AR784,"&lt;="&amp;E$17))</f>
        <v>1.41</v>
      </c>
      <c r="F784">
        <f>F$14*(10-lgd*COUNTIF(Defaults!$AI784:$AR784,"&lt;="&amp;F$17))</f>
        <v>1.41</v>
      </c>
      <c r="G784">
        <f>G$14*(10-lgd*COUNTIF(Defaults!$AI784:$AR784,"&lt;="&amp;G$17))</f>
        <v>1.41</v>
      </c>
      <c r="H784">
        <f>H$14*(10-lgd*COUNTIF(Defaults!$AI784:$AR784,"&lt;="&amp;H$17))</f>
        <v>1.41</v>
      </c>
      <c r="I784">
        <f>I$14*(10-lgd*COUNTIF(Defaults!$AI784:$AR784,"&lt;="&amp;I$17))</f>
        <v>1.41</v>
      </c>
      <c r="J784">
        <f>J$14*(10-lgd*COUNTIF(Defaults!$AI784:$AR784,"&lt;="&amp;J$17))</f>
        <v>1.41</v>
      </c>
      <c r="K784">
        <f>K$14*(10-lgd*COUNTIF(Defaults!$AI784:$AR784,"&lt;="&amp;K$17))</f>
        <v>1.41</v>
      </c>
      <c r="L784">
        <f>L$14*(10-lgd*COUNTIF(Defaults!$AI784:$AR784,"&lt;="&amp;L$17))</f>
        <v>1.41</v>
      </c>
      <c r="M784">
        <f>M$14*(10-lgd*COUNTIF(Defaults!$AI784:$AR784,"&lt;="&amp;M$17))</f>
        <v>1.41</v>
      </c>
      <c r="N784">
        <f>N$14*(10-lgd*COUNTIF(Defaults!$AI784:$AR784,"&lt;="&amp;N$17))</f>
        <v>1.41</v>
      </c>
      <c r="O784">
        <f>O$14*(10-lgd*COUNTIF(Defaults!$AI784:$AR784,"&lt;="&amp;O$17))</f>
        <v>1.41</v>
      </c>
      <c r="P784">
        <f>P$14*(10-lgd*COUNTIF(Defaults!$AI784:$AR784,"&lt;="&amp;P$17))</f>
        <v>1.41</v>
      </c>
      <c r="Q784">
        <f>Q$14*(10-lgd*COUNTIF(Defaults!$AI784:$AR784,"&lt;="&amp;Q$17))</f>
        <v>1.41</v>
      </c>
      <c r="R784">
        <f>R$14*(10-lgd*COUNTIF(Defaults!$AI784:$AR784,"&lt;="&amp;R$17))</f>
        <v>1.41</v>
      </c>
      <c r="S784">
        <f>S$14*(10-lgd*COUNTIF(Defaults!$AI784:$AR784,"&lt;="&amp;S$17))</f>
        <v>1.41</v>
      </c>
      <c r="T784">
        <f>T$14*(10-lgd*COUNTIF(Defaults!$AI784:$AR784,"&lt;="&amp;T$17))</f>
        <v>1.41</v>
      </c>
      <c r="U784">
        <f>U$14*(10-lgd*COUNTIF(Defaults!$AI784:$AR784,"&lt;="&amp;U$17))</f>
        <v>95.410000000000011</v>
      </c>
      <c r="W784">
        <f t="shared" si="726"/>
        <v>0.1</v>
      </c>
      <c r="X784">
        <f t="shared" si="727"/>
        <v>0.1</v>
      </c>
      <c r="Y784">
        <f t="shared" si="728"/>
        <v>0.1</v>
      </c>
      <c r="Z784">
        <f t="shared" si="729"/>
        <v>0.1</v>
      </c>
      <c r="AA784">
        <f t="shared" si="730"/>
        <v>0.1</v>
      </c>
      <c r="AB784">
        <f t="shared" si="731"/>
        <v>0.1</v>
      </c>
      <c r="AC784">
        <f t="shared" si="732"/>
        <v>0.1</v>
      </c>
      <c r="AD784">
        <f t="shared" si="733"/>
        <v>0.1</v>
      </c>
      <c r="AE784">
        <f t="shared" si="734"/>
        <v>0.1</v>
      </c>
      <c r="AF784">
        <f t="shared" si="735"/>
        <v>0.1</v>
      </c>
      <c r="AG784">
        <f t="shared" si="736"/>
        <v>0.1</v>
      </c>
      <c r="AH784">
        <f t="shared" si="737"/>
        <v>0.1</v>
      </c>
      <c r="AI784">
        <f t="shared" si="738"/>
        <v>0.1</v>
      </c>
      <c r="AJ784">
        <f t="shared" si="739"/>
        <v>0.1</v>
      </c>
      <c r="AK784">
        <f t="shared" si="740"/>
        <v>0.1</v>
      </c>
      <c r="AL784">
        <f t="shared" si="741"/>
        <v>0.1</v>
      </c>
      <c r="AM784">
        <f t="shared" si="742"/>
        <v>0.1</v>
      </c>
      <c r="AN784">
        <f t="shared" si="743"/>
        <v>0.1</v>
      </c>
      <c r="AO784">
        <f t="shared" si="744"/>
        <v>0.1</v>
      </c>
      <c r="AP784">
        <f t="shared" si="745"/>
        <v>20.100000000000001</v>
      </c>
      <c r="AR784">
        <f t="shared" si="746"/>
        <v>0.1</v>
      </c>
      <c r="AS784">
        <f t="shared" si="747"/>
        <v>0.1</v>
      </c>
      <c r="AT784">
        <f t="shared" si="748"/>
        <v>0.1</v>
      </c>
      <c r="AU784">
        <f t="shared" si="749"/>
        <v>0.1</v>
      </c>
      <c r="AV784">
        <f t="shared" si="750"/>
        <v>0.1</v>
      </c>
      <c r="AW784">
        <f t="shared" si="751"/>
        <v>0.1</v>
      </c>
      <c r="AX784">
        <f t="shared" si="752"/>
        <v>0.1</v>
      </c>
      <c r="AY784">
        <f t="shared" si="753"/>
        <v>0.1</v>
      </c>
      <c r="AZ784">
        <f t="shared" si="754"/>
        <v>0.1</v>
      </c>
      <c r="BA784">
        <f t="shared" si="755"/>
        <v>0.1</v>
      </c>
      <c r="BB784">
        <f t="shared" si="756"/>
        <v>0.1</v>
      </c>
      <c r="BC784">
        <f t="shared" si="757"/>
        <v>0.1</v>
      </c>
      <c r="BD784">
        <f t="shared" si="758"/>
        <v>0.1</v>
      </c>
      <c r="BE784">
        <f t="shared" si="759"/>
        <v>0.1</v>
      </c>
      <c r="BF784">
        <f t="shared" si="760"/>
        <v>0.1</v>
      </c>
      <c r="BG784">
        <f t="shared" si="761"/>
        <v>0.1</v>
      </c>
      <c r="BH784">
        <f t="shared" si="762"/>
        <v>0.1</v>
      </c>
      <c r="BI784">
        <f t="shared" si="763"/>
        <v>0.1</v>
      </c>
      <c r="BJ784">
        <f t="shared" si="764"/>
        <v>0.1</v>
      </c>
      <c r="BK784">
        <f t="shared" si="765"/>
        <v>10.1</v>
      </c>
      <c r="BM784">
        <f t="shared" si="766"/>
        <v>1.2099999999999997</v>
      </c>
      <c r="BN784">
        <f t="shared" si="767"/>
        <v>1.2099999999999997</v>
      </c>
      <c r="BO784">
        <f t="shared" si="768"/>
        <v>1.2099999999999997</v>
      </c>
      <c r="BP784">
        <f t="shared" si="769"/>
        <v>1.2099999999999997</v>
      </c>
      <c r="BQ784">
        <f t="shared" si="770"/>
        <v>1.2099999999999997</v>
      </c>
      <c r="BR784">
        <f t="shared" si="771"/>
        <v>1.2099999999999997</v>
      </c>
      <c r="BS784">
        <f t="shared" si="772"/>
        <v>1.2099999999999997</v>
      </c>
      <c r="BT784">
        <f t="shared" si="773"/>
        <v>1.2099999999999997</v>
      </c>
      <c r="BU784">
        <f t="shared" si="774"/>
        <v>1.2099999999999997</v>
      </c>
      <c r="BV784">
        <f t="shared" si="775"/>
        <v>1.2099999999999997</v>
      </c>
      <c r="BW784">
        <f t="shared" si="776"/>
        <v>1.2099999999999997</v>
      </c>
      <c r="BX784">
        <f t="shared" si="777"/>
        <v>1.2099999999999997</v>
      </c>
      <c r="BY784">
        <f t="shared" si="778"/>
        <v>1.2099999999999997</v>
      </c>
      <c r="BZ784">
        <f t="shared" si="779"/>
        <v>1.2099999999999997</v>
      </c>
      <c r="CA784">
        <f t="shared" si="780"/>
        <v>1.2099999999999997</v>
      </c>
      <c r="CB784">
        <f t="shared" si="781"/>
        <v>1.2099999999999997</v>
      </c>
      <c r="CC784">
        <f t="shared" si="782"/>
        <v>1.2099999999999997</v>
      </c>
      <c r="CD784">
        <f t="shared" si="783"/>
        <v>1.2099999999999997</v>
      </c>
      <c r="CE784">
        <f t="shared" si="784"/>
        <v>1.2099999999999997</v>
      </c>
      <c r="CF784">
        <f t="shared" si="785"/>
        <v>65.210000000000008</v>
      </c>
      <c r="CH784">
        <f t="shared" si="786"/>
        <v>122.20000000000002</v>
      </c>
      <c r="CI784">
        <f t="shared" si="787"/>
        <v>22.000000000000004</v>
      </c>
      <c r="CJ784">
        <f t="shared" si="788"/>
        <v>12</v>
      </c>
      <c r="CK784">
        <f t="shared" si="789"/>
        <v>88.2</v>
      </c>
      <c r="CL784">
        <f t="shared" si="790"/>
        <v>0</v>
      </c>
      <c r="CM784">
        <f t="shared" si="791"/>
        <v>0</v>
      </c>
    </row>
    <row r="785" spans="1:91" x14ac:dyDescent="0.2">
      <c r="A785">
        <v>768</v>
      </c>
      <c r="B785">
        <f>B$14*(10-lgd*COUNTIF(Defaults!$AI785:$AR785,"&lt;="&amp;B$17))</f>
        <v>1.5</v>
      </c>
      <c r="C785">
        <f>C$14*(10-lgd*COUNTIF(Defaults!$AI785:$AR785,"&lt;="&amp;C$17))</f>
        <v>1.5</v>
      </c>
      <c r="D785">
        <f>D$14*(10-lgd*COUNTIF(Defaults!$AI785:$AR785,"&lt;="&amp;D$17))</f>
        <v>1.5</v>
      </c>
      <c r="E785">
        <f>E$14*(10-lgd*COUNTIF(Defaults!$AI785:$AR785,"&lt;="&amp;E$17))</f>
        <v>1.5</v>
      </c>
      <c r="F785">
        <f>F$14*(10-lgd*COUNTIF(Defaults!$AI785:$AR785,"&lt;="&amp;F$17))</f>
        <v>1.5</v>
      </c>
      <c r="G785">
        <f>G$14*(10-lgd*COUNTIF(Defaults!$AI785:$AR785,"&lt;="&amp;G$17))</f>
        <v>1.5</v>
      </c>
      <c r="H785">
        <f>H$14*(10-lgd*COUNTIF(Defaults!$AI785:$AR785,"&lt;="&amp;H$17))</f>
        <v>1.5</v>
      </c>
      <c r="I785">
        <f>I$14*(10-lgd*COUNTIF(Defaults!$AI785:$AR785,"&lt;="&amp;I$17))</f>
        <v>1.5</v>
      </c>
      <c r="J785">
        <f>J$14*(10-lgd*COUNTIF(Defaults!$AI785:$AR785,"&lt;="&amp;J$17))</f>
        <v>1.5</v>
      </c>
      <c r="K785">
        <f>K$14*(10-lgd*COUNTIF(Defaults!$AI785:$AR785,"&lt;="&amp;K$17))</f>
        <v>1.5</v>
      </c>
      <c r="L785">
        <f>L$14*(10-lgd*COUNTIF(Defaults!$AI785:$AR785,"&lt;="&amp;L$17))</f>
        <v>1.5</v>
      </c>
      <c r="M785">
        <f>M$14*(10-lgd*COUNTIF(Defaults!$AI785:$AR785,"&lt;="&amp;M$17))</f>
        <v>1.5</v>
      </c>
      <c r="N785">
        <f>N$14*(10-lgd*COUNTIF(Defaults!$AI785:$AR785,"&lt;="&amp;N$17))</f>
        <v>1.41</v>
      </c>
      <c r="O785">
        <f>O$14*(10-lgd*COUNTIF(Defaults!$AI785:$AR785,"&lt;="&amp;O$17))</f>
        <v>1.41</v>
      </c>
      <c r="P785">
        <f>P$14*(10-lgd*COUNTIF(Defaults!$AI785:$AR785,"&lt;="&amp;P$17))</f>
        <v>1.41</v>
      </c>
      <c r="Q785">
        <f>Q$14*(10-lgd*COUNTIF(Defaults!$AI785:$AR785,"&lt;="&amp;Q$17))</f>
        <v>1.41</v>
      </c>
      <c r="R785">
        <f>R$14*(10-lgd*COUNTIF(Defaults!$AI785:$AR785,"&lt;="&amp;R$17))</f>
        <v>1.41</v>
      </c>
      <c r="S785">
        <f>S$14*(10-lgd*COUNTIF(Defaults!$AI785:$AR785,"&lt;="&amp;S$17))</f>
        <v>1.41</v>
      </c>
      <c r="T785">
        <f>T$14*(10-lgd*COUNTIF(Defaults!$AI785:$AR785,"&lt;="&amp;T$17))</f>
        <v>1.41</v>
      </c>
      <c r="U785">
        <f>U$14*(10-lgd*COUNTIF(Defaults!$AI785:$AR785,"&lt;="&amp;U$17))</f>
        <v>89.320000000000007</v>
      </c>
      <c r="W785">
        <f t="shared" si="726"/>
        <v>0.1</v>
      </c>
      <c r="X785">
        <f t="shared" si="727"/>
        <v>0.1</v>
      </c>
      <c r="Y785">
        <f t="shared" si="728"/>
        <v>0.1</v>
      </c>
      <c r="Z785">
        <f t="shared" si="729"/>
        <v>0.1</v>
      </c>
      <c r="AA785">
        <f t="shared" si="730"/>
        <v>0.1</v>
      </c>
      <c r="AB785">
        <f t="shared" si="731"/>
        <v>0.1</v>
      </c>
      <c r="AC785">
        <f t="shared" si="732"/>
        <v>0.1</v>
      </c>
      <c r="AD785">
        <f t="shared" si="733"/>
        <v>0.1</v>
      </c>
      <c r="AE785">
        <f t="shared" si="734"/>
        <v>0.1</v>
      </c>
      <c r="AF785">
        <f t="shared" si="735"/>
        <v>0.1</v>
      </c>
      <c r="AG785">
        <f t="shared" si="736"/>
        <v>0.1</v>
      </c>
      <c r="AH785">
        <f t="shared" si="737"/>
        <v>0.1</v>
      </c>
      <c r="AI785">
        <f t="shared" si="738"/>
        <v>0.1</v>
      </c>
      <c r="AJ785">
        <f t="shared" si="739"/>
        <v>0.1</v>
      </c>
      <c r="AK785">
        <f t="shared" si="740"/>
        <v>0.1</v>
      </c>
      <c r="AL785">
        <f t="shared" si="741"/>
        <v>0.1</v>
      </c>
      <c r="AM785">
        <f t="shared" si="742"/>
        <v>0.1</v>
      </c>
      <c r="AN785">
        <f t="shared" si="743"/>
        <v>0.1</v>
      </c>
      <c r="AO785">
        <f t="shared" si="744"/>
        <v>0.1</v>
      </c>
      <c r="AP785">
        <f t="shared" si="745"/>
        <v>20.100000000000001</v>
      </c>
      <c r="AR785">
        <f t="shared" si="746"/>
        <v>0.1</v>
      </c>
      <c r="AS785">
        <f t="shared" si="747"/>
        <v>0.1</v>
      </c>
      <c r="AT785">
        <f t="shared" si="748"/>
        <v>0.1</v>
      </c>
      <c r="AU785">
        <f t="shared" si="749"/>
        <v>0.1</v>
      </c>
      <c r="AV785">
        <f t="shared" si="750"/>
        <v>0.1</v>
      </c>
      <c r="AW785">
        <f t="shared" si="751"/>
        <v>0.1</v>
      </c>
      <c r="AX785">
        <f t="shared" si="752"/>
        <v>0.1</v>
      </c>
      <c r="AY785">
        <f t="shared" si="753"/>
        <v>0.1</v>
      </c>
      <c r="AZ785">
        <f t="shared" si="754"/>
        <v>0.1</v>
      </c>
      <c r="BA785">
        <f t="shared" si="755"/>
        <v>0.1</v>
      </c>
      <c r="BB785">
        <f t="shared" si="756"/>
        <v>0.1</v>
      </c>
      <c r="BC785">
        <f t="shared" si="757"/>
        <v>0.1</v>
      </c>
      <c r="BD785">
        <f t="shared" si="758"/>
        <v>0.1</v>
      </c>
      <c r="BE785">
        <f t="shared" si="759"/>
        <v>0.1</v>
      </c>
      <c r="BF785">
        <f t="shared" si="760"/>
        <v>0.1</v>
      </c>
      <c r="BG785">
        <f t="shared" si="761"/>
        <v>0.1</v>
      </c>
      <c r="BH785">
        <f t="shared" si="762"/>
        <v>0.1</v>
      </c>
      <c r="BI785">
        <f t="shared" si="763"/>
        <v>0.1</v>
      </c>
      <c r="BJ785">
        <f t="shared" si="764"/>
        <v>0.1</v>
      </c>
      <c r="BK785">
        <f t="shared" si="765"/>
        <v>10.1</v>
      </c>
      <c r="BM785">
        <f t="shared" si="766"/>
        <v>1.2999999999999998</v>
      </c>
      <c r="BN785">
        <f t="shared" si="767"/>
        <v>1.2999999999999998</v>
      </c>
      <c r="BO785">
        <f t="shared" si="768"/>
        <v>1.2999999999999998</v>
      </c>
      <c r="BP785">
        <f t="shared" si="769"/>
        <v>1.2999999999999998</v>
      </c>
      <c r="BQ785">
        <f t="shared" si="770"/>
        <v>1.2999999999999998</v>
      </c>
      <c r="BR785">
        <f t="shared" si="771"/>
        <v>1.2999999999999998</v>
      </c>
      <c r="BS785">
        <f t="shared" si="772"/>
        <v>1.2999999999999998</v>
      </c>
      <c r="BT785">
        <f t="shared" si="773"/>
        <v>1.2999999999999998</v>
      </c>
      <c r="BU785">
        <f t="shared" si="774"/>
        <v>1.2999999999999998</v>
      </c>
      <c r="BV785">
        <f t="shared" si="775"/>
        <v>1.2999999999999998</v>
      </c>
      <c r="BW785">
        <f t="shared" si="776"/>
        <v>1.2999999999999998</v>
      </c>
      <c r="BX785">
        <f t="shared" si="777"/>
        <v>1.2999999999999998</v>
      </c>
      <c r="BY785">
        <f t="shared" si="778"/>
        <v>1.2099999999999997</v>
      </c>
      <c r="BZ785">
        <f t="shared" si="779"/>
        <v>1.2099999999999997</v>
      </c>
      <c r="CA785">
        <f t="shared" si="780"/>
        <v>1.2099999999999997</v>
      </c>
      <c r="CB785">
        <f t="shared" si="781"/>
        <v>1.2099999999999997</v>
      </c>
      <c r="CC785">
        <f t="shared" si="782"/>
        <v>1.2099999999999997</v>
      </c>
      <c r="CD785">
        <f t="shared" si="783"/>
        <v>1.2099999999999997</v>
      </c>
      <c r="CE785">
        <f t="shared" si="784"/>
        <v>1.2099999999999997</v>
      </c>
      <c r="CF785">
        <f t="shared" si="785"/>
        <v>59.12</v>
      </c>
      <c r="CH785">
        <f t="shared" si="786"/>
        <v>117.19000000000001</v>
      </c>
      <c r="CI785">
        <f t="shared" si="787"/>
        <v>22.000000000000004</v>
      </c>
      <c r="CJ785">
        <f t="shared" si="788"/>
        <v>12</v>
      </c>
      <c r="CK785">
        <f t="shared" si="789"/>
        <v>83.19</v>
      </c>
      <c r="CL785">
        <f t="shared" si="790"/>
        <v>0</v>
      </c>
      <c r="CM785">
        <f t="shared" si="791"/>
        <v>0</v>
      </c>
    </row>
    <row r="786" spans="1:91" x14ac:dyDescent="0.2">
      <c r="A786">
        <v>769</v>
      </c>
      <c r="B786">
        <f>B$14*(10-lgd*COUNTIF(Defaults!$AI786:$AR786,"&lt;="&amp;B$17))</f>
        <v>1.5</v>
      </c>
      <c r="C786">
        <f>C$14*(10-lgd*COUNTIF(Defaults!$AI786:$AR786,"&lt;="&amp;C$17))</f>
        <v>1.5</v>
      </c>
      <c r="D786">
        <f>D$14*(10-lgd*COUNTIF(Defaults!$AI786:$AR786,"&lt;="&amp;D$17))</f>
        <v>1.5</v>
      </c>
      <c r="E786">
        <f>E$14*(10-lgd*COUNTIF(Defaults!$AI786:$AR786,"&lt;="&amp;E$17))</f>
        <v>1.5</v>
      </c>
      <c r="F786">
        <f>F$14*(10-lgd*COUNTIF(Defaults!$AI786:$AR786,"&lt;="&amp;F$17))</f>
        <v>1.5</v>
      </c>
      <c r="G786">
        <f>G$14*(10-lgd*COUNTIF(Defaults!$AI786:$AR786,"&lt;="&amp;G$17))</f>
        <v>1.5</v>
      </c>
      <c r="H786">
        <f>H$14*(10-lgd*COUNTIF(Defaults!$AI786:$AR786,"&lt;="&amp;H$17))</f>
        <v>1.5</v>
      </c>
      <c r="I786">
        <f>I$14*(10-lgd*COUNTIF(Defaults!$AI786:$AR786,"&lt;="&amp;I$17))</f>
        <v>1.5</v>
      </c>
      <c r="J786">
        <f>J$14*(10-lgd*COUNTIF(Defaults!$AI786:$AR786,"&lt;="&amp;J$17))</f>
        <v>1.5</v>
      </c>
      <c r="K786">
        <f>K$14*(10-lgd*COUNTIF(Defaults!$AI786:$AR786,"&lt;="&amp;K$17))</f>
        <v>1.5</v>
      </c>
      <c r="L786">
        <f>L$14*(10-lgd*COUNTIF(Defaults!$AI786:$AR786,"&lt;="&amp;L$17))</f>
        <v>1.41</v>
      </c>
      <c r="M786">
        <f>M$14*(10-lgd*COUNTIF(Defaults!$AI786:$AR786,"&lt;="&amp;M$17))</f>
        <v>1.41</v>
      </c>
      <c r="N786">
        <f>N$14*(10-lgd*COUNTIF(Defaults!$AI786:$AR786,"&lt;="&amp;N$17))</f>
        <v>1.41</v>
      </c>
      <c r="O786">
        <f>O$14*(10-lgd*COUNTIF(Defaults!$AI786:$AR786,"&lt;="&amp;O$17))</f>
        <v>1.32</v>
      </c>
      <c r="P786">
        <f>P$14*(10-lgd*COUNTIF(Defaults!$AI786:$AR786,"&lt;="&amp;P$17))</f>
        <v>1.32</v>
      </c>
      <c r="Q786">
        <f>Q$14*(10-lgd*COUNTIF(Defaults!$AI786:$AR786,"&lt;="&amp;Q$17))</f>
        <v>1.32</v>
      </c>
      <c r="R786">
        <f>R$14*(10-lgd*COUNTIF(Defaults!$AI786:$AR786,"&lt;="&amp;R$17))</f>
        <v>1.32</v>
      </c>
      <c r="S786">
        <f>S$14*(10-lgd*COUNTIF(Defaults!$AI786:$AR786,"&lt;="&amp;S$17))</f>
        <v>1.32</v>
      </c>
      <c r="T786">
        <f>T$14*(10-lgd*COUNTIF(Defaults!$AI786:$AR786,"&lt;="&amp;T$17))</f>
        <v>1.32</v>
      </c>
      <c r="U786">
        <f>U$14*(10-lgd*COUNTIF(Defaults!$AI786:$AR786,"&lt;="&amp;U$17))</f>
        <v>89.320000000000007</v>
      </c>
      <c r="W786">
        <f t="shared" ref="W786:W849" si="792">MIN(B786,B$15)</f>
        <v>0.1</v>
      </c>
      <c r="X786">
        <f t="shared" ref="X786:X849" si="793">MIN(C786,C$15)</f>
        <v>0.1</v>
      </c>
      <c r="Y786">
        <f t="shared" ref="Y786:Y849" si="794">MIN(D786,D$15)</f>
        <v>0.1</v>
      </c>
      <c r="Z786">
        <f t="shared" ref="Z786:Z849" si="795">MIN(E786,E$15)</f>
        <v>0.1</v>
      </c>
      <c r="AA786">
        <f t="shared" ref="AA786:AA849" si="796">MIN(F786,F$15)</f>
        <v>0.1</v>
      </c>
      <c r="AB786">
        <f t="shared" ref="AB786:AB849" si="797">MIN(G786,G$15)</f>
        <v>0.1</v>
      </c>
      <c r="AC786">
        <f t="shared" ref="AC786:AC849" si="798">MIN(H786,H$15)</f>
        <v>0.1</v>
      </c>
      <c r="AD786">
        <f t="shared" ref="AD786:AD849" si="799">MIN(I786,I$15)</f>
        <v>0.1</v>
      </c>
      <c r="AE786">
        <f t="shared" ref="AE786:AE849" si="800">MIN(J786,J$15)</f>
        <v>0.1</v>
      </c>
      <c r="AF786">
        <f t="shared" ref="AF786:AF849" si="801">MIN(K786,K$15)</f>
        <v>0.1</v>
      </c>
      <c r="AG786">
        <f t="shared" ref="AG786:AG849" si="802">MIN(L786,L$15)</f>
        <v>0.1</v>
      </c>
      <c r="AH786">
        <f t="shared" ref="AH786:AH849" si="803">MIN(M786,M$15)</f>
        <v>0.1</v>
      </c>
      <c r="AI786">
        <f t="shared" ref="AI786:AI849" si="804">MIN(N786,N$15)</f>
        <v>0.1</v>
      </c>
      <c r="AJ786">
        <f t="shared" ref="AJ786:AJ849" si="805">MIN(O786,O$15)</f>
        <v>0.1</v>
      </c>
      <c r="AK786">
        <f t="shared" ref="AK786:AK849" si="806">MIN(P786,P$15)</f>
        <v>0.1</v>
      </c>
      <c r="AL786">
        <f t="shared" ref="AL786:AL849" si="807">MIN(Q786,Q$15)</f>
        <v>0.1</v>
      </c>
      <c r="AM786">
        <f t="shared" ref="AM786:AM849" si="808">MIN(R786,R$15)</f>
        <v>0.1</v>
      </c>
      <c r="AN786">
        <f t="shared" ref="AN786:AN849" si="809">MIN(S786,S$15)</f>
        <v>0.1</v>
      </c>
      <c r="AO786">
        <f t="shared" ref="AO786:AO849" si="810">MIN(T786,T$15)</f>
        <v>0.1</v>
      </c>
      <c r="AP786">
        <f t="shared" ref="AP786:AP849" si="811">MIN(U786,U$15)</f>
        <v>20.100000000000001</v>
      </c>
      <c r="AR786">
        <f t="shared" ref="AR786:AR849" si="812">MIN(B786-W786,B$16)</f>
        <v>0.1</v>
      </c>
      <c r="AS786">
        <f t="shared" ref="AS786:AS849" si="813">MIN(C786-X786,C$16)</f>
        <v>0.1</v>
      </c>
      <c r="AT786">
        <f t="shared" ref="AT786:AT849" si="814">MIN(D786-Y786,D$16)</f>
        <v>0.1</v>
      </c>
      <c r="AU786">
        <f t="shared" ref="AU786:AU849" si="815">MIN(E786-Z786,E$16)</f>
        <v>0.1</v>
      </c>
      <c r="AV786">
        <f t="shared" ref="AV786:AV849" si="816">MIN(F786-AA786,F$16)</f>
        <v>0.1</v>
      </c>
      <c r="AW786">
        <f t="shared" ref="AW786:AW849" si="817">MIN(G786-AB786,G$16)</f>
        <v>0.1</v>
      </c>
      <c r="AX786">
        <f t="shared" ref="AX786:AX849" si="818">MIN(H786-AC786,H$16)</f>
        <v>0.1</v>
      </c>
      <c r="AY786">
        <f t="shared" ref="AY786:AY849" si="819">MIN(I786-AD786,I$16)</f>
        <v>0.1</v>
      </c>
      <c r="AZ786">
        <f t="shared" ref="AZ786:AZ849" si="820">MIN(J786-AE786,J$16)</f>
        <v>0.1</v>
      </c>
      <c r="BA786">
        <f t="shared" ref="BA786:BA849" si="821">MIN(K786-AF786,K$16)</f>
        <v>0.1</v>
      </c>
      <c r="BB786">
        <f t="shared" ref="BB786:BB849" si="822">MIN(L786-AG786,L$16)</f>
        <v>0.1</v>
      </c>
      <c r="BC786">
        <f t="shared" ref="BC786:BC849" si="823">MIN(M786-AH786,M$16)</f>
        <v>0.1</v>
      </c>
      <c r="BD786">
        <f t="shared" ref="BD786:BD849" si="824">MIN(N786-AI786,N$16)</f>
        <v>0.1</v>
      </c>
      <c r="BE786">
        <f t="shared" ref="BE786:BE849" si="825">MIN(O786-AJ786,O$16)</f>
        <v>0.1</v>
      </c>
      <c r="BF786">
        <f t="shared" ref="BF786:BF849" si="826">MIN(P786-AK786,P$16)</f>
        <v>0.1</v>
      </c>
      <c r="BG786">
        <f t="shared" ref="BG786:BG849" si="827">MIN(Q786-AL786,Q$16)</f>
        <v>0.1</v>
      </c>
      <c r="BH786">
        <f t="shared" ref="BH786:BH849" si="828">MIN(R786-AM786,R$16)</f>
        <v>0.1</v>
      </c>
      <c r="BI786">
        <f t="shared" ref="BI786:BI849" si="829">MIN(S786-AN786,S$16)</f>
        <v>0.1</v>
      </c>
      <c r="BJ786">
        <f t="shared" ref="BJ786:BJ849" si="830">MIN(T786-AO786,T$16)</f>
        <v>0.1</v>
      </c>
      <c r="BK786">
        <f t="shared" ref="BK786:BK849" si="831">MIN(U786-AP786,U$16)</f>
        <v>10.1</v>
      </c>
      <c r="BM786">
        <f t="shared" ref="BM786:BM849" si="832">B786-W786-AR786</f>
        <v>1.2999999999999998</v>
      </c>
      <c r="BN786">
        <f t="shared" ref="BN786:BN849" si="833">C786-X786-AS786</f>
        <v>1.2999999999999998</v>
      </c>
      <c r="BO786">
        <f t="shared" ref="BO786:BO849" si="834">D786-Y786-AT786</f>
        <v>1.2999999999999998</v>
      </c>
      <c r="BP786">
        <f t="shared" ref="BP786:BP849" si="835">E786-Z786-AU786</f>
        <v>1.2999999999999998</v>
      </c>
      <c r="BQ786">
        <f t="shared" ref="BQ786:BQ849" si="836">F786-AA786-AV786</f>
        <v>1.2999999999999998</v>
      </c>
      <c r="BR786">
        <f t="shared" ref="BR786:BR849" si="837">G786-AB786-AW786</f>
        <v>1.2999999999999998</v>
      </c>
      <c r="BS786">
        <f t="shared" ref="BS786:BS849" si="838">H786-AC786-AX786</f>
        <v>1.2999999999999998</v>
      </c>
      <c r="BT786">
        <f t="shared" ref="BT786:BT849" si="839">I786-AD786-AY786</f>
        <v>1.2999999999999998</v>
      </c>
      <c r="BU786">
        <f t="shared" ref="BU786:BU849" si="840">J786-AE786-AZ786</f>
        <v>1.2999999999999998</v>
      </c>
      <c r="BV786">
        <f t="shared" ref="BV786:BV849" si="841">K786-AF786-BA786</f>
        <v>1.2999999999999998</v>
      </c>
      <c r="BW786">
        <f t="shared" ref="BW786:BW849" si="842">L786-AG786-BB786</f>
        <v>1.2099999999999997</v>
      </c>
      <c r="BX786">
        <f t="shared" ref="BX786:BX849" si="843">M786-AH786-BC786</f>
        <v>1.2099999999999997</v>
      </c>
      <c r="BY786">
        <f t="shared" ref="BY786:BY849" si="844">N786-AI786-BD786</f>
        <v>1.2099999999999997</v>
      </c>
      <c r="BZ786">
        <f t="shared" ref="BZ786:BZ849" si="845">O786-AJ786-BE786</f>
        <v>1.1199999999999999</v>
      </c>
      <c r="CA786">
        <f t="shared" ref="CA786:CA849" si="846">P786-AK786-BF786</f>
        <v>1.1199999999999999</v>
      </c>
      <c r="CB786">
        <f t="shared" ref="CB786:CB849" si="847">Q786-AL786-BG786</f>
        <v>1.1199999999999999</v>
      </c>
      <c r="CC786">
        <f t="shared" ref="CC786:CC849" si="848">R786-AM786-BH786</f>
        <v>1.1199999999999999</v>
      </c>
      <c r="CD786">
        <f t="shared" ref="CD786:CD849" si="849">S786-AN786-BI786</f>
        <v>1.1199999999999999</v>
      </c>
      <c r="CE786">
        <f t="shared" ref="CE786:CE849" si="850">T786-AO786-BJ786</f>
        <v>1.1199999999999999</v>
      </c>
      <c r="CF786">
        <f t="shared" ref="CF786:CF849" si="851">U786-AP786-BK786</f>
        <v>59.12</v>
      </c>
      <c r="CH786">
        <f t="shared" ref="CH786:CH849" si="852">SUM($B786:$U786)</f>
        <v>116.47000000000001</v>
      </c>
      <c r="CI786">
        <f t="shared" ref="CI786:CI849" si="853">SUM($W786:$AP786)</f>
        <v>22.000000000000004</v>
      </c>
      <c r="CJ786">
        <f t="shared" ref="CJ786:CJ849" si="854">SUM($AR786:$BK786)</f>
        <v>12</v>
      </c>
      <c r="CK786">
        <f t="shared" ref="CK786:CK849" si="855">SUM($BM786:$CF786)</f>
        <v>82.47</v>
      </c>
      <c r="CL786">
        <f t="shared" ref="CL786:CL849" si="856">IF(CI786&lt;SUM($B$15:$U$15)-0.000000001,1,0)</f>
        <v>0</v>
      </c>
      <c r="CM786">
        <f t="shared" ref="CM786:CM849" si="857">IF(CJ786&lt;SUM($B$16:$U$16)-0.000000001,1,0)</f>
        <v>0</v>
      </c>
    </row>
    <row r="787" spans="1:91" x14ac:dyDescent="0.2">
      <c r="A787">
        <v>770</v>
      </c>
      <c r="B787">
        <f>B$14*(10-lgd*COUNTIF(Defaults!$AI787:$AR787,"&lt;="&amp;B$17))</f>
        <v>1.5</v>
      </c>
      <c r="C787">
        <f>C$14*(10-lgd*COUNTIF(Defaults!$AI787:$AR787,"&lt;="&amp;C$17))</f>
        <v>1.5</v>
      </c>
      <c r="D787">
        <f>D$14*(10-lgd*COUNTIF(Defaults!$AI787:$AR787,"&lt;="&amp;D$17))</f>
        <v>1.5</v>
      </c>
      <c r="E787">
        <f>E$14*(10-lgd*COUNTIF(Defaults!$AI787:$AR787,"&lt;="&amp;E$17))</f>
        <v>1.5</v>
      </c>
      <c r="F787">
        <f>F$14*(10-lgd*COUNTIF(Defaults!$AI787:$AR787,"&lt;="&amp;F$17))</f>
        <v>1.5</v>
      </c>
      <c r="G787">
        <f>G$14*(10-lgd*COUNTIF(Defaults!$AI787:$AR787,"&lt;="&amp;G$17))</f>
        <v>1.5</v>
      </c>
      <c r="H787">
        <f>H$14*(10-lgd*COUNTIF(Defaults!$AI787:$AR787,"&lt;="&amp;H$17))</f>
        <v>1.5</v>
      </c>
      <c r="I787">
        <f>I$14*(10-lgd*COUNTIF(Defaults!$AI787:$AR787,"&lt;="&amp;I$17))</f>
        <v>1.5</v>
      </c>
      <c r="J787">
        <f>J$14*(10-lgd*COUNTIF(Defaults!$AI787:$AR787,"&lt;="&amp;J$17))</f>
        <v>1.5</v>
      </c>
      <c r="K787">
        <f>K$14*(10-lgd*COUNTIF(Defaults!$AI787:$AR787,"&lt;="&amp;K$17))</f>
        <v>1.5</v>
      </c>
      <c r="L787">
        <f>L$14*(10-lgd*COUNTIF(Defaults!$AI787:$AR787,"&lt;="&amp;L$17))</f>
        <v>1.41</v>
      </c>
      <c r="M787">
        <f>M$14*(10-lgd*COUNTIF(Defaults!$AI787:$AR787,"&lt;="&amp;M$17))</f>
        <v>1.41</v>
      </c>
      <c r="N787">
        <f>N$14*(10-lgd*COUNTIF(Defaults!$AI787:$AR787,"&lt;="&amp;N$17))</f>
        <v>1.41</v>
      </c>
      <c r="O787">
        <f>O$14*(10-lgd*COUNTIF(Defaults!$AI787:$AR787,"&lt;="&amp;O$17))</f>
        <v>1.41</v>
      </c>
      <c r="P787">
        <f>P$14*(10-lgd*COUNTIF(Defaults!$AI787:$AR787,"&lt;="&amp;P$17))</f>
        <v>1.41</v>
      </c>
      <c r="Q787">
        <f>Q$14*(10-lgd*COUNTIF(Defaults!$AI787:$AR787,"&lt;="&amp;Q$17))</f>
        <v>1.41</v>
      </c>
      <c r="R787">
        <f>R$14*(10-lgd*COUNTIF(Defaults!$AI787:$AR787,"&lt;="&amp;R$17))</f>
        <v>1.41</v>
      </c>
      <c r="S787">
        <f>S$14*(10-lgd*COUNTIF(Defaults!$AI787:$AR787,"&lt;="&amp;S$17))</f>
        <v>1.41</v>
      </c>
      <c r="T787">
        <f>T$14*(10-lgd*COUNTIF(Defaults!$AI787:$AR787,"&lt;="&amp;T$17))</f>
        <v>1.41</v>
      </c>
      <c r="U787">
        <f>U$14*(10-lgd*COUNTIF(Defaults!$AI787:$AR787,"&lt;="&amp;U$17))</f>
        <v>95.410000000000011</v>
      </c>
      <c r="W787">
        <f t="shared" si="792"/>
        <v>0.1</v>
      </c>
      <c r="X787">
        <f t="shared" si="793"/>
        <v>0.1</v>
      </c>
      <c r="Y787">
        <f t="shared" si="794"/>
        <v>0.1</v>
      </c>
      <c r="Z787">
        <f t="shared" si="795"/>
        <v>0.1</v>
      </c>
      <c r="AA787">
        <f t="shared" si="796"/>
        <v>0.1</v>
      </c>
      <c r="AB787">
        <f t="shared" si="797"/>
        <v>0.1</v>
      </c>
      <c r="AC787">
        <f t="shared" si="798"/>
        <v>0.1</v>
      </c>
      <c r="AD787">
        <f t="shared" si="799"/>
        <v>0.1</v>
      </c>
      <c r="AE787">
        <f t="shared" si="800"/>
        <v>0.1</v>
      </c>
      <c r="AF787">
        <f t="shared" si="801"/>
        <v>0.1</v>
      </c>
      <c r="AG787">
        <f t="shared" si="802"/>
        <v>0.1</v>
      </c>
      <c r="AH787">
        <f t="shared" si="803"/>
        <v>0.1</v>
      </c>
      <c r="AI787">
        <f t="shared" si="804"/>
        <v>0.1</v>
      </c>
      <c r="AJ787">
        <f t="shared" si="805"/>
        <v>0.1</v>
      </c>
      <c r="AK787">
        <f t="shared" si="806"/>
        <v>0.1</v>
      </c>
      <c r="AL787">
        <f t="shared" si="807"/>
        <v>0.1</v>
      </c>
      <c r="AM787">
        <f t="shared" si="808"/>
        <v>0.1</v>
      </c>
      <c r="AN787">
        <f t="shared" si="809"/>
        <v>0.1</v>
      </c>
      <c r="AO787">
        <f t="shared" si="810"/>
        <v>0.1</v>
      </c>
      <c r="AP787">
        <f t="shared" si="811"/>
        <v>20.100000000000001</v>
      </c>
      <c r="AR787">
        <f t="shared" si="812"/>
        <v>0.1</v>
      </c>
      <c r="AS787">
        <f t="shared" si="813"/>
        <v>0.1</v>
      </c>
      <c r="AT787">
        <f t="shared" si="814"/>
        <v>0.1</v>
      </c>
      <c r="AU787">
        <f t="shared" si="815"/>
        <v>0.1</v>
      </c>
      <c r="AV787">
        <f t="shared" si="816"/>
        <v>0.1</v>
      </c>
      <c r="AW787">
        <f t="shared" si="817"/>
        <v>0.1</v>
      </c>
      <c r="AX787">
        <f t="shared" si="818"/>
        <v>0.1</v>
      </c>
      <c r="AY787">
        <f t="shared" si="819"/>
        <v>0.1</v>
      </c>
      <c r="AZ787">
        <f t="shared" si="820"/>
        <v>0.1</v>
      </c>
      <c r="BA787">
        <f t="shared" si="821"/>
        <v>0.1</v>
      </c>
      <c r="BB787">
        <f t="shared" si="822"/>
        <v>0.1</v>
      </c>
      <c r="BC787">
        <f t="shared" si="823"/>
        <v>0.1</v>
      </c>
      <c r="BD787">
        <f t="shared" si="824"/>
        <v>0.1</v>
      </c>
      <c r="BE787">
        <f t="shared" si="825"/>
        <v>0.1</v>
      </c>
      <c r="BF787">
        <f t="shared" si="826"/>
        <v>0.1</v>
      </c>
      <c r="BG787">
        <f t="shared" si="827"/>
        <v>0.1</v>
      </c>
      <c r="BH787">
        <f t="shared" si="828"/>
        <v>0.1</v>
      </c>
      <c r="BI787">
        <f t="shared" si="829"/>
        <v>0.1</v>
      </c>
      <c r="BJ787">
        <f t="shared" si="830"/>
        <v>0.1</v>
      </c>
      <c r="BK787">
        <f t="shared" si="831"/>
        <v>10.1</v>
      </c>
      <c r="BM787">
        <f t="shared" si="832"/>
        <v>1.2999999999999998</v>
      </c>
      <c r="BN787">
        <f t="shared" si="833"/>
        <v>1.2999999999999998</v>
      </c>
      <c r="BO787">
        <f t="shared" si="834"/>
        <v>1.2999999999999998</v>
      </c>
      <c r="BP787">
        <f t="shared" si="835"/>
        <v>1.2999999999999998</v>
      </c>
      <c r="BQ787">
        <f t="shared" si="836"/>
        <v>1.2999999999999998</v>
      </c>
      <c r="BR787">
        <f t="shared" si="837"/>
        <v>1.2999999999999998</v>
      </c>
      <c r="BS787">
        <f t="shared" si="838"/>
        <v>1.2999999999999998</v>
      </c>
      <c r="BT787">
        <f t="shared" si="839"/>
        <v>1.2999999999999998</v>
      </c>
      <c r="BU787">
        <f t="shared" si="840"/>
        <v>1.2999999999999998</v>
      </c>
      <c r="BV787">
        <f t="shared" si="841"/>
        <v>1.2999999999999998</v>
      </c>
      <c r="BW787">
        <f t="shared" si="842"/>
        <v>1.2099999999999997</v>
      </c>
      <c r="BX787">
        <f t="shared" si="843"/>
        <v>1.2099999999999997</v>
      </c>
      <c r="BY787">
        <f t="shared" si="844"/>
        <v>1.2099999999999997</v>
      </c>
      <c r="BZ787">
        <f t="shared" si="845"/>
        <v>1.2099999999999997</v>
      </c>
      <c r="CA787">
        <f t="shared" si="846"/>
        <v>1.2099999999999997</v>
      </c>
      <c r="CB787">
        <f t="shared" si="847"/>
        <v>1.2099999999999997</v>
      </c>
      <c r="CC787">
        <f t="shared" si="848"/>
        <v>1.2099999999999997</v>
      </c>
      <c r="CD787">
        <f t="shared" si="849"/>
        <v>1.2099999999999997</v>
      </c>
      <c r="CE787">
        <f t="shared" si="850"/>
        <v>1.2099999999999997</v>
      </c>
      <c r="CF787">
        <f t="shared" si="851"/>
        <v>65.210000000000008</v>
      </c>
      <c r="CH787">
        <f t="shared" si="852"/>
        <v>123.10000000000001</v>
      </c>
      <c r="CI787">
        <f t="shared" si="853"/>
        <v>22.000000000000004</v>
      </c>
      <c r="CJ787">
        <f t="shared" si="854"/>
        <v>12</v>
      </c>
      <c r="CK787">
        <f t="shared" si="855"/>
        <v>89.100000000000009</v>
      </c>
      <c r="CL787">
        <f t="shared" si="856"/>
        <v>0</v>
      </c>
      <c r="CM787">
        <f t="shared" si="857"/>
        <v>0</v>
      </c>
    </row>
    <row r="788" spans="1:91" x14ac:dyDescent="0.2">
      <c r="A788">
        <v>771</v>
      </c>
      <c r="B788">
        <f>B$14*(10-lgd*COUNTIF(Defaults!$AI788:$AR788,"&lt;="&amp;B$17))</f>
        <v>1.5</v>
      </c>
      <c r="C788">
        <f>C$14*(10-lgd*COUNTIF(Defaults!$AI788:$AR788,"&lt;="&amp;C$17))</f>
        <v>1.5</v>
      </c>
      <c r="D788">
        <f>D$14*(10-lgd*COUNTIF(Defaults!$AI788:$AR788,"&lt;="&amp;D$17))</f>
        <v>1.41</v>
      </c>
      <c r="E788">
        <f>E$14*(10-lgd*COUNTIF(Defaults!$AI788:$AR788,"&lt;="&amp;E$17))</f>
        <v>1.41</v>
      </c>
      <c r="F788">
        <f>F$14*(10-lgd*COUNTIF(Defaults!$AI788:$AR788,"&lt;="&amp;F$17))</f>
        <v>1.41</v>
      </c>
      <c r="G788">
        <f>G$14*(10-lgd*COUNTIF(Defaults!$AI788:$AR788,"&lt;="&amp;G$17))</f>
        <v>1.41</v>
      </c>
      <c r="H788">
        <f>H$14*(10-lgd*COUNTIF(Defaults!$AI788:$AR788,"&lt;="&amp;H$17))</f>
        <v>1.41</v>
      </c>
      <c r="I788">
        <f>I$14*(10-lgd*COUNTIF(Defaults!$AI788:$AR788,"&lt;="&amp;I$17))</f>
        <v>1.41</v>
      </c>
      <c r="J788">
        <f>J$14*(10-lgd*COUNTIF(Defaults!$AI788:$AR788,"&lt;="&amp;J$17))</f>
        <v>1.41</v>
      </c>
      <c r="K788">
        <f>K$14*(10-lgd*COUNTIF(Defaults!$AI788:$AR788,"&lt;="&amp;K$17))</f>
        <v>1.32</v>
      </c>
      <c r="L788">
        <f>L$14*(10-lgd*COUNTIF(Defaults!$AI788:$AR788,"&lt;="&amp;L$17))</f>
        <v>1.32</v>
      </c>
      <c r="M788">
        <f>M$14*(10-lgd*COUNTIF(Defaults!$AI788:$AR788,"&lt;="&amp;M$17))</f>
        <v>1.32</v>
      </c>
      <c r="N788">
        <f>N$14*(10-lgd*COUNTIF(Defaults!$AI788:$AR788,"&lt;="&amp;N$17))</f>
        <v>1.32</v>
      </c>
      <c r="O788">
        <f>O$14*(10-lgd*COUNTIF(Defaults!$AI788:$AR788,"&lt;="&amp;O$17))</f>
        <v>1.32</v>
      </c>
      <c r="P788">
        <f>P$14*(10-lgd*COUNTIF(Defaults!$AI788:$AR788,"&lt;="&amp;P$17))</f>
        <v>1.32</v>
      </c>
      <c r="Q788">
        <f>Q$14*(10-lgd*COUNTIF(Defaults!$AI788:$AR788,"&lt;="&amp;Q$17))</f>
        <v>1.32</v>
      </c>
      <c r="R788">
        <f>R$14*(10-lgd*COUNTIF(Defaults!$AI788:$AR788,"&lt;="&amp;R$17))</f>
        <v>1.32</v>
      </c>
      <c r="S788">
        <f>S$14*(10-lgd*COUNTIF(Defaults!$AI788:$AR788,"&lt;="&amp;S$17))</f>
        <v>1.32</v>
      </c>
      <c r="T788">
        <f>T$14*(10-lgd*COUNTIF(Defaults!$AI788:$AR788,"&lt;="&amp;T$17))</f>
        <v>1.32</v>
      </c>
      <c r="U788">
        <f>U$14*(10-lgd*COUNTIF(Defaults!$AI788:$AR788,"&lt;="&amp;U$17))</f>
        <v>89.320000000000007</v>
      </c>
      <c r="W788">
        <f t="shared" si="792"/>
        <v>0.1</v>
      </c>
      <c r="X788">
        <f t="shared" si="793"/>
        <v>0.1</v>
      </c>
      <c r="Y788">
        <f t="shared" si="794"/>
        <v>0.1</v>
      </c>
      <c r="Z788">
        <f t="shared" si="795"/>
        <v>0.1</v>
      </c>
      <c r="AA788">
        <f t="shared" si="796"/>
        <v>0.1</v>
      </c>
      <c r="AB788">
        <f t="shared" si="797"/>
        <v>0.1</v>
      </c>
      <c r="AC788">
        <f t="shared" si="798"/>
        <v>0.1</v>
      </c>
      <c r="AD788">
        <f t="shared" si="799"/>
        <v>0.1</v>
      </c>
      <c r="AE788">
        <f t="shared" si="800"/>
        <v>0.1</v>
      </c>
      <c r="AF788">
        <f t="shared" si="801"/>
        <v>0.1</v>
      </c>
      <c r="AG788">
        <f t="shared" si="802"/>
        <v>0.1</v>
      </c>
      <c r="AH788">
        <f t="shared" si="803"/>
        <v>0.1</v>
      </c>
      <c r="AI788">
        <f t="shared" si="804"/>
        <v>0.1</v>
      </c>
      <c r="AJ788">
        <f t="shared" si="805"/>
        <v>0.1</v>
      </c>
      <c r="AK788">
        <f t="shared" si="806"/>
        <v>0.1</v>
      </c>
      <c r="AL788">
        <f t="shared" si="807"/>
        <v>0.1</v>
      </c>
      <c r="AM788">
        <f t="shared" si="808"/>
        <v>0.1</v>
      </c>
      <c r="AN788">
        <f t="shared" si="809"/>
        <v>0.1</v>
      </c>
      <c r="AO788">
        <f t="shared" si="810"/>
        <v>0.1</v>
      </c>
      <c r="AP788">
        <f t="shared" si="811"/>
        <v>20.100000000000001</v>
      </c>
      <c r="AR788">
        <f t="shared" si="812"/>
        <v>0.1</v>
      </c>
      <c r="AS788">
        <f t="shared" si="813"/>
        <v>0.1</v>
      </c>
      <c r="AT788">
        <f t="shared" si="814"/>
        <v>0.1</v>
      </c>
      <c r="AU788">
        <f t="shared" si="815"/>
        <v>0.1</v>
      </c>
      <c r="AV788">
        <f t="shared" si="816"/>
        <v>0.1</v>
      </c>
      <c r="AW788">
        <f t="shared" si="817"/>
        <v>0.1</v>
      </c>
      <c r="AX788">
        <f t="shared" si="818"/>
        <v>0.1</v>
      </c>
      <c r="AY788">
        <f t="shared" si="819"/>
        <v>0.1</v>
      </c>
      <c r="AZ788">
        <f t="shared" si="820"/>
        <v>0.1</v>
      </c>
      <c r="BA788">
        <f t="shared" si="821"/>
        <v>0.1</v>
      </c>
      <c r="BB788">
        <f t="shared" si="822"/>
        <v>0.1</v>
      </c>
      <c r="BC788">
        <f t="shared" si="823"/>
        <v>0.1</v>
      </c>
      <c r="BD788">
        <f t="shared" si="824"/>
        <v>0.1</v>
      </c>
      <c r="BE788">
        <f t="shared" si="825"/>
        <v>0.1</v>
      </c>
      <c r="BF788">
        <f t="shared" si="826"/>
        <v>0.1</v>
      </c>
      <c r="BG788">
        <f t="shared" si="827"/>
        <v>0.1</v>
      </c>
      <c r="BH788">
        <f t="shared" si="828"/>
        <v>0.1</v>
      </c>
      <c r="BI788">
        <f t="shared" si="829"/>
        <v>0.1</v>
      </c>
      <c r="BJ788">
        <f t="shared" si="830"/>
        <v>0.1</v>
      </c>
      <c r="BK788">
        <f t="shared" si="831"/>
        <v>10.1</v>
      </c>
      <c r="BM788">
        <f t="shared" si="832"/>
        <v>1.2999999999999998</v>
      </c>
      <c r="BN788">
        <f t="shared" si="833"/>
        <v>1.2999999999999998</v>
      </c>
      <c r="BO788">
        <f t="shared" si="834"/>
        <v>1.2099999999999997</v>
      </c>
      <c r="BP788">
        <f t="shared" si="835"/>
        <v>1.2099999999999997</v>
      </c>
      <c r="BQ788">
        <f t="shared" si="836"/>
        <v>1.2099999999999997</v>
      </c>
      <c r="BR788">
        <f t="shared" si="837"/>
        <v>1.2099999999999997</v>
      </c>
      <c r="BS788">
        <f t="shared" si="838"/>
        <v>1.2099999999999997</v>
      </c>
      <c r="BT788">
        <f t="shared" si="839"/>
        <v>1.2099999999999997</v>
      </c>
      <c r="BU788">
        <f t="shared" si="840"/>
        <v>1.2099999999999997</v>
      </c>
      <c r="BV788">
        <f t="shared" si="841"/>
        <v>1.1199999999999999</v>
      </c>
      <c r="BW788">
        <f t="shared" si="842"/>
        <v>1.1199999999999999</v>
      </c>
      <c r="BX788">
        <f t="shared" si="843"/>
        <v>1.1199999999999999</v>
      </c>
      <c r="BY788">
        <f t="shared" si="844"/>
        <v>1.1199999999999999</v>
      </c>
      <c r="BZ788">
        <f t="shared" si="845"/>
        <v>1.1199999999999999</v>
      </c>
      <c r="CA788">
        <f t="shared" si="846"/>
        <v>1.1199999999999999</v>
      </c>
      <c r="CB788">
        <f t="shared" si="847"/>
        <v>1.1199999999999999</v>
      </c>
      <c r="CC788">
        <f t="shared" si="848"/>
        <v>1.1199999999999999</v>
      </c>
      <c r="CD788">
        <f t="shared" si="849"/>
        <v>1.1199999999999999</v>
      </c>
      <c r="CE788">
        <f t="shared" si="850"/>
        <v>1.1199999999999999</v>
      </c>
      <c r="CF788">
        <f t="shared" si="851"/>
        <v>59.12</v>
      </c>
      <c r="CH788">
        <f t="shared" si="852"/>
        <v>115.39000000000001</v>
      </c>
      <c r="CI788">
        <f t="shared" si="853"/>
        <v>22.000000000000004</v>
      </c>
      <c r="CJ788">
        <f t="shared" si="854"/>
        <v>12</v>
      </c>
      <c r="CK788">
        <f t="shared" si="855"/>
        <v>81.39</v>
      </c>
      <c r="CL788">
        <f t="shared" si="856"/>
        <v>0</v>
      </c>
      <c r="CM788">
        <f t="shared" si="857"/>
        <v>0</v>
      </c>
    </row>
    <row r="789" spans="1:91" x14ac:dyDescent="0.2">
      <c r="A789">
        <v>772</v>
      </c>
      <c r="B789">
        <f>B$14*(10-lgd*COUNTIF(Defaults!$AI789:$AR789,"&lt;="&amp;B$17))</f>
        <v>1.5</v>
      </c>
      <c r="C789">
        <f>C$14*(10-lgd*COUNTIF(Defaults!$AI789:$AR789,"&lt;="&amp;C$17))</f>
        <v>1.5</v>
      </c>
      <c r="D789">
        <f>D$14*(10-lgd*COUNTIF(Defaults!$AI789:$AR789,"&lt;="&amp;D$17))</f>
        <v>1.5</v>
      </c>
      <c r="E789">
        <f>E$14*(10-lgd*COUNTIF(Defaults!$AI789:$AR789,"&lt;="&amp;E$17))</f>
        <v>1.41</v>
      </c>
      <c r="F789">
        <f>F$14*(10-lgd*COUNTIF(Defaults!$AI789:$AR789,"&lt;="&amp;F$17))</f>
        <v>1.41</v>
      </c>
      <c r="G789">
        <f>G$14*(10-lgd*COUNTIF(Defaults!$AI789:$AR789,"&lt;="&amp;G$17))</f>
        <v>1.32</v>
      </c>
      <c r="H789">
        <f>H$14*(10-lgd*COUNTIF(Defaults!$AI789:$AR789,"&lt;="&amp;H$17))</f>
        <v>1.32</v>
      </c>
      <c r="I789">
        <f>I$14*(10-lgd*COUNTIF(Defaults!$AI789:$AR789,"&lt;="&amp;I$17))</f>
        <v>1.32</v>
      </c>
      <c r="J789">
        <f>J$14*(10-lgd*COUNTIF(Defaults!$AI789:$AR789,"&lt;="&amp;J$17))</f>
        <v>1.32</v>
      </c>
      <c r="K789">
        <f>K$14*(10-lgd*COUNTIF(Defaults!$AI789:$AR789,"&lt;="&amp;K$17))</f>
        <v>1.32</v>
      </c>
      <c r="L789">
        <f>L$14*(10-lgd*COUNTIF(Defaults!$AI789:$AR789,"&lt;="&amp;L$17))</f>
        <v>1.32</v>
      </c>
      <c r="M789">
        <f>M$14*(10-lgd*COUNTIF(Defaults!$AI789:$AR789,"&lt;="&amp;M$17))</f>
        <v>1.32</v>
      </c>
      <c r="N789">
        <f>N$14*(10-lgd*COUNTIF(Defaults!$AI789:$AR789,"&lt;="&amp;N$17))</f>
        <v>1.32</v>
      </c>
      <c r="O789">
        <f>O$14*(10-lgd*COUNTIF(Defaults!$AI789:$AR789,"&lt;="&amp;O$17))</f>
        <v>1.32</v>
      </c>
      <c r="P789">
        <f>P$14*(10-lgd*COUNTIF(Defaults!$AI789:$AR789,"&lt;="&amp;P$17))</f>
        <v>1.32</v>
      </c>
      <c r="Q789">
        <f>Q$14*(10-lgd*COUNTIF(Defaults!$AI789:$AR789,"&lt;="&amp;Q$17))</f>
        <v>1.32</v>
      </c>
      <c r="R789">
        <f>R$14*(10-lgd*COUNTIF(Defaults!$AI789:$AR789,"&lt;="&amp;R$17))</f>
        <v>1.32</v>
      </c>
      <c r="S789">
        <f>S$14*(10-lgd*COUNTIF(Defaults!$AI789:$AR789,"&lt;="&amp;S$17))</f>
        <v>1.32</v>
      </c>
      <c r="T789">
        <f>T$14*(10-lgd*COUNTIF(Defaults!$AI789:$AR789,"&lt;="&amp;T$17))</f>
        <v>1.32</v>
      </c>
      <c r="U789">
        <f>U$14*(10-lgd*COUNTIF(Defaults!$AI789:$AR789,"&lt;="&amp;U$17))</f>
        <v>89.320000000000007</v>
      </c>
      <c r="W789">
        <f t="shared" si="792"/>
        <v>0.1</v>
      </c>
      <c r="X789">
        <f t="shared" si="793"/>
        <v>0.1</v>
      </c>
      <c r="Y789">
        <f t="shared" si="794"/>
        <v>0.1</v>
      </c>
      <c r="Z789">
        <f t="shared" si="795"/>
        <v>0.1</v>
      </c>
      <c r="AA789">
        <f t="shared" si="796"/>
        <v>0.1</v>
      </c>
      <c r="AB789">
        <f t="shared" si="797"/>
        <v>0.1</v>
      </c>
      <c r="AC789">
        <f t="shared" si="798"/>
        <v>0.1</v>
      </c>
      <c r="AD789">
        <f t="shared" si="799"/>
        <v>0.1</v>
      </c>
      <c r="AE789">
        <f t="shared" si="800"/>
        <v>0.1</v>
      </c>
      <c r="AF789">
        <f t="shared" si="801"/>
        <v>0.1</v>
      </c>
      <c r="AG789">
        <f t="shared" si="802"/>
        <v>0.1</v>
      </c>
      <c r="AH789">
        <f t="shared" si="803"/>
        <v>0.1</v>
      </c>
      <c r="AI789">
        <f t="shared" si="804"/>
        <v>0.1</v>
      </c>
      <c r="AJ789">
        <f t="shared" si="805"/>
        <v>0.1</v>
      </c>
      <c r="AK789">
        <f t="shared" si="806"/>
        <v>0.1</v>
      </c>
      <c r="AL789">
        <f t="shared" si="807"/>
        <v>0.1</v>
      </c>
      <c r="AM789">
        <f t="shared" si="808"/>
        <v>0.1</v>
      </c>
      <c r="AN789">
        <f t="shared" si="809"/>
        <v>0.1</v>
      </c>
      <c r="AO789">
        <f t="shared" si="810"/>
        <v>0.1</v>
      </c>
      <c r="AP789">
        <f t="shared" si="811"/>
        <v>20.100000000000001</v>
      </c>
      <c r="AR789">
        <f t="shared" si="812"/>
        <v>0.1</v>
      </c>
      <c r="AS789">
        <f t="shared" si="813"/>
        <v>0.1</v>
      </c>
      <c r="AT789">
        <f t="shared" si="814"/>
        <v>0.1</v>
      </c>
      <c r="AU789">
        <f t="shared" si="815"/>
        <v>0.1</v>
      </c>
      <c r="AV789">
        <f t="shared" si="816"/>
        <v>0.1</v>
      </c>
      <c r="AW789">
        <f t="shared" si="817"/>
        <v>0.1</v>
      </c>
      <c r="AX789">
        <f t="shared" si="818"/>
        <v>0.1</v>
      </c>
      <c r="AY789">
        <f t="shared" si="819"/>
        <v>0.1</v>
      </c>
      <c r="AZ789">
        <f t="shared" si="820"/>
        <v>0.1</v>
      </c>
      <c r="BA789">
        <f t="shared" si="821"/>
        <v>0.1</v>
      </c>
      <c r="BB789">
        <f t="shared" si="822"/>
        <v>0.1</v>
      </c>
      <c r="BC789">
        <f t="shared" si="823"/>
        <v>0.1</v>
      </c>
      <c r="BD789">
        <f t="shared" si="824"/>
        <v>0.1</v>
      </c>
      <c r="BE789">
        <f t="shared" si="825"/>
        <v>0.1</v>
      </c>
      <c r="BF789">
        <f t="shared" si="826"/>
        <v>0.1</v>
      </c>
      <c r="BG789">
        <f t="shared" si="827"/>
        <v>0.1</v>
      </c>
      <c r="BH789">
        <f t="shared" si="828"/>
        <v>0.1</v>
      </c>
      <c r="BI789">
        <f t="shared" si="829"/>
        <v>0.1</v>
      </c>
      <c r="BJ789">
        <f t="shared" si="830"/>
        <v>0.1</v>
      </c>
      <c r="BK789">
        <f t="shared" si="831"/>
        <v>10.1</v>
      </c>
      <c r="BM789">
        <f t="shared" si="832"/>
        <v>1.2999999999999998</v>
      </c>
      <c r="BN789">
        <f t="shared" si="833"/>
        <v>1.2999999999999998</v>
      </c>
      <c r="BO789">
        <f t="shared" si="834"/>
        <v>1.2999999999999998</v>
      </c>
      <c r="BP789">
        <f t="shared" si="835"/>
        <v>1.2099999999999997</v>
      </c>
      <c r="BQ789">
        <f t="shared" si="836"/>
        <v>1.2099999999999997</v>
      </c>
      <c r="BR789">
        <f t="shared" si="837"/>
        <v>1.1199999999999999</v>
      </c>
      <c r="BS789">
        <f t="shared" si="838"/>
        <v>1.1199999999999999</v>
      </c>
      <c r="BT789">
        <f t="shared" si="839"/>
        <v>1.1199999999999999</v>
      </c>
      <c r="BU789">
        <f t="shared" si="840"/>
        <v>1.1199999999999999</v>
      </c>
      <c r="BV789">
        <f t="shared" si="841"/>
        <v>1.1199999999999999</v>
      </c>
      <c r="BW789">
        <f t="shared" si="842"/>
        <v>1.1199999999999999</v>
      </c>
      <c r="BX789">
        <f t="shared" si="843"/>
        <v>1.1199999999999999</v>
      </c>
      <c r="BY789">
        <f t="shared" si="844"/>
        <v>1.1199999999999999</v>
      </c>
      <c r="BZ789">
        <f t="shared" si="845"/>
        <v>1.1199999999999999</v>
      </c>
      <c r="CA789">
        <f t="shared" si="846"/>
        <v>1.1199999999999999</v>
      </c>
      <c r="CB789">
        <f t="shared" si="847"/>
        <v>1.1199999999999999</v>
      </c>
      <c r="CC789">
        <f t="shared" si="848"/>
        <v>1.1199999999999999</v>
      </c>
      <c r="CD789">
        <f t="shared" si="849"/>
        <v>1.1199999999999999</v>
      </c>
      <c r="CE789">
        <f t="shared" si="850"/>
        <v>1.1199999999999999</v>
      </c>
      <c r="CF789">
        <f t="shared" si="851"/>
        <v>59.12</v>
      </c>
      <c r="CH789">
        <f t="shared" si="852"/>
        <v>115.12</v>
      </c>
      <c r="CI789">
        <f t="shared" si="853"/>
        <v>22.000000000000004</v>
      </c>
      <c r="CJ789">
        <f t="shared" si="854"/>
        <v>12</v>
      </c>
      <c r="CK789">
        <f t="shared" si="855"/>
        <v>81.12</v>
      </c>
      <c r="CL789">
        <f t="shared" si="856"/>
        <v>0</v>
      </c>
      <c r="CM789">
        <f t="shared" si="857"/>
        <v>0</v>
      </c>
    </row>
    <row r="790" spans="1:91" x14ac:dyDescent="0.2">
      <c r="A790">
        <v>773</v>
      </c>
      <c r="B790">
        <f>B$14*(10-lgd*COUNTIF(Defaults!$AI790:$AR790,"&lt;="&amp;B$17))</f>
        <v>1.5</v>
      </c>
      <c r="C790">
        <f>C$14*(10-lgd*COUNTIF(Defaults!$AI790:$AR790,"&lt;="&amp;C$17))</f>
        <v>1.5</v>
      </c>
      <c r="D790">
        <f>D$14*(10-lgd*COUNTIF(Defaults!$AI790:$AR790,"&lt;="&amp;D$17))</f>
        <v>1.5</v>
      </c>
      <c r="E790">
        <f>E$14*(10-lgd*COUNTIF(Defaults!$AI790:$AR790,"&lt;="&amp;E$17))</f>
        <v>1.5</v>
      </c>
      <c r="F790">
        <f>F$14*(10-lgd*COUNTIF(Defaults!$AI790:$AR790,"&lt;="&amp;F$17))</f>
        <v>1.5</v>
      </c>
      <c r="G790">
        <f>G$14*(10-lgd*COUNTIF(Defaults!$AI790:$AR790,"&lt;="&amp;G$17))</f>
        <v>1.5</v>
      </c>
      <c r="H790">
        <f>H$14*(10-lgd*COUNTIF(Defaults!$AI790:$AR790,"&lt;="&amp;H$17))</f>
        <v>1.5</v>
      </c>
      <c r="I790">
        <f>I$14*(10-lgd*COUNTIF(Defaults!$AI790:$AR790,"&lt;="&amp;I$17))</f>
        <v>1.5</v>
      </c>
      <c r="J790">
        <f>J$14*(10-lgd*COUNTIF(Defaults!$AI790:$AR790,"&lt;="&amp;J$17))</f>
        <v>1.5</v>
      </c>
      <c r="K790">
        <f>K$14*(10-lgd*COUNTIF(Defaults!$AI790:$AR790,"&lt;="&amp;K$17))</f>
        <v>1.5</v>
      </c>
      <c r="L790">
        <f>L$14*(10-lgd*COUNTIF(Defaults!$AI790:$AR790,"&lt;="&amp;L$17))</f>
        <v>1.5</v>
      </c>
      <c r="M790">
        <f>M$14*(10-lgd*COUNTIF(Defaults!$AI790:$AR790,"&lt;="&amp;M$17))</f>
        <v>1.5</v>
      </c>
      <c r="N790">
        <f>N$14*(10-lgd*COUNTIF(Defaults!$AI790:$AR790,"&lt;="&amp;N$17))</f>
        <v>1.5</v>
      </c>
      <c r="O790">
        <f>O$14*(10-lgd*COUNTIF(Defaults!$AI790:$AR790,"&lt;="&amp;O$17))</f>
        <v>1.5</v>
      </c>
      <c r="P790">
        <f>P$14*(10-lgd*COUNTIF(Defaults!$AI790:$AR790,"&lt;="&amp;P$17))</f>
        <v>1.5</v>
      </c>
      <c r="Q790">
        <f>Q$14*(10-lgd*COUNTIF(Defaults!$AI790:$AR790,"&lt;="&amp;Q$17))</f>
        <v>1.5</v>
      </c>
      <c r="R790">
        <f>R$14*(10-lgd*COUNTIF(Defaults!$AI790:$AR790,"&lt;="&amp;R$17))</f>
        <v>1.5</v>
      </c>
      <c r="S790">
        <f>S$14*(10-lgd*COUNTIF(Defaults!$AI790:$AR790,"&lt;="&amp;S$17))</f>
        <v>1.5</v>
      </c>
      <c r="T790">
        <f>T$14*(10-lgd*COUNTIF(Defaults!$AI790:$AR790,"&lt;="&amp;T$17))</f>
        <v>1.5</v>
      </c>
      <c r="U790">
        <f>U$14*(10-lgd*COUNTIF(Defaults!$AI790:$AR790,"&lt;="&amp;U$17))</f>
        <v>101.5</v>
      </c>
      <c r="W790">
        <f t="shared" si="792"/>
        <v>0.1</v>
      </c>
      <c r="X790">
        <f t="shared" si="793"/>
        <v>0.1</v>
      </c>
      <c r="Y790">
        <f t="shared" si="794"/>
        <v>0.1</v>
      </c>
      <c r="Z790">
        <f t="shared" si="795"/>
        <v>0.1</v>
      </c>
      <c r="AA790">
        <f t="shared" si="796"/>
        <v>0.1</v>
      </c>
      <c r="AB790">
        <f t="shared" si="797"/>
        <v>0.1</v>
      </c>
      <c r="AC790">
        <f t="shared" si="798"/>
        <v>0.1</v>
      </c>
      <c r="AD790">
        <f t="shared" si="799"/>
        <v>0.1</v>
      </c>
      <c r="AE790">
        <f t="shared" si="800"/>
        <v>0.1</v>
      </c>
      <c r="AF790">
        <f t="shared" si="801"/>
        <v>0.1</v>
      </c>
      <c r="AG790">
        <f t="shared" si="802"/>
        <v>0.1</v>
      </c>
      <c r="AH790">
        <f t="shared" si="803"/>
        <v>0.1</v>
      </c>
      <c r="AI790">
        <f t="shared" si="804"/>
        <v>0.1</v>
      </c>
      <c r="AJ790">
        <f t="shared" si="805"/>
        <v>0.1</v>
      </c>
      <c r="AK790">
        <f t="shared" si="806"/>
        <v>0.1</v>
      </c>
      <c r="AL790">
        <f t="shared" si="807"/>
        <v>0.1</v>
      </c>
      <c r="AM790">
        <f t="shared" si="808"/>
        <v>0.1</v>
      </c>
      <c r="AN790">
        <f t="shared" si="809"/>
        <v>0.1</v>
      </c>
      <c r="AO790">
        <f t="shared" si="810"/>
        <v>0.1</v>
      </c>
      <c r="AP790">
        <f t="shared" si="811"/>
        <v>20.100000000000001</v>
      </c>
      <c r="AR790">
        <f t="shared" si="812"/>
        <v>0.1</v>
      </c>
      <c r="AS790">
        <f t="shared" si="813"/>
        <v>0.1</v>
      </c>
      <c r="AT790">
        <f t="shared" si="814"/>
        <v>0.1</v>
      </c>
      <c r="AU790">
        <f t="shared" si="815"/>
        <v>0.1</v>
      </c>
      <c r="AV790">
        <f t="shared" si="816"/>
        <v>0.1</v>
      </c>
      <c r="AW790">
        <f t="shared" si="817"/>
        <v>0.1</v>
      </c>
      <c r="AX790">
        <f t="shared" si="818"/>
        <v>0.1</v>
      </c>
      <c r="AY790">
        <f t="shared" si="819"/>
        <v>0.1</v>
      </c>
      <c r="AZ790">
        <f t="shared" si="820"/>
        <v>0.1</v>
      </c>
      <c r="BA790">
        <f t="shared" si="821"/>
        <v>0.1</v>
      </c>
      <c r="BB790">
        <f t="shared" si="822"/>
        <v>0.1</v>
      </c>
      <c r="BC790">
        <f t="shared" si="823"/>
        <v>0.1</v>
      </c>
      <c r="BD790">
        <f t="shared" si="824"/>
        <v>0.1</v>
      </c>
      <c r="BE790">
        <f t="shared" si="825"/>
        <v>0.1</v>
      </c>
      <c r="BF790">
        <f t="shared" si="826"/>
        <v>0.1</v>
      </c>
      <c r="BG790">
        <f t="shared" si="827"/>
        <v>0.1</v>
      </c>
      <c r="BH790">
        <f t="shared" si="828"/>
        <v>0.1</v>
      </c>
      <c r="BI790">
        <f t="shared" si="829"/>
        <v>0.1</v>
      </c>
      <c r="BJ790">
        <f t="shared" si="830"/>
        <v>0.1</v>
      </c>
      <c r="BK790">
        <f t="shared" si="831"/>
        <v>10.1</v>
      </c>
      <c r="BM790">
        <f t="shared" si="832"/>
        <v>1.2999999999999998</v>
      </c>
      <c r="BN790">
        <f t="shared" si="833"/>
        <v>1.2999999999999998</v>
      </c>
      <c r="BO790">
        <f t="shared" si="834"/>
        <v>1.2999999999999998</v>
      </c>
      <c r="BP790">
        <f t="shared" si="835"/>
        <v>1.2999999999999998</v>
      </c>
      <c r="BQ790">
        <f t="shared" si="836"/>
        <v>1.2999999999999998</v>
      </c>
      <c r="BR790">
        <f t="shared" si="837"/>
        <v>1.2999999999999998</v>
      </c>
      <c r="BS790">
        <f t="shared" si="838"/>
        <v>1.2999999999999998</v>
      </c>
      <c r="BT790">
        <f t="shared" si="839"/>
        <v>1.2999999999999998</v>
      </c>
      <c r="BU790">
        <f t="shared" si="840"/>
        <v>1.2999999999999998</v>
      </c>
      <c r="BV790">
        <f t="shared" si="841"/>
        <v>1.2999999999999998</v>
      </c>
      <c r="BW790">
        <f t="shared" si="842"/>
        <v>1.2999999999999998</v>
      </c>
      <c r="BX790">
        <f t="shared" si="843"/>
        <v>1.2999999999999998</v>
      </c>
      <c r="BY790">
        <f t="shared" si="844"/>
        <v>1.2999999999999998</v>
      </c>
      <c r="BZ790">
        <f t="shared" si="845"/>
        <v>1.2999999999999998</v>
      </c>
      <c r="CA790">
        <f t="shared" si="846"/>
        <v>1.2999999999999998</v>
      </c>
      <c r="CB790">
        <f t="shared" si="847"/>
        <v>1.2999999999999998</v>
      </c>
      <c r="CC790">
        <f t="shared" si="848"/>
        <v>1.2999999999999998</v>
      </c>
      <c r="CD790">
        <f t="shared" si="849"/>
        <v>1.2999999999999998</v>
      </c>
      <c r="CE790">
        <f t="shared" si="850"/>
        <v>1.2999999999999998</v>
      </c>
      <c r="CF790">
        <f t="shared" si="851"/>
        <v>71.300000000000011</v>
      </c>
      <c r="CH790">
        <f t="shared" si="852"/>
        <v>130</v>
      </c>
      <c r="CI790">
        <f t="shared" si="853"/>
        <v>22.000000000000004</v>
      </c>
      <c r="CJ790">
        <f t="shared" si="854"/>
        <v>12</v>
      </c>
      <c r="CK790">
        <f t="shared" si="855"/>
        <v>96.000000000000014</v>
      </c>
      <c r="CL790">
        <f t="shared" si="856"/>
        <v>0</v>
      </c>
      <c r="CM790">
        <f t="shared" si="857"/>
        <v>0</v>
      </c>
    </row>
    <row r="791" spans="1:91" x14ac:dyDescent="0.2">
      <c r="A791">
        <v>774</v>
      </c>
      <c r="B791">
        <f>B$14*(10-lgd*COUNTIF(Defaults!$AI791:$AR791,"&lt;="&amp;B$17))</f>
        <v>1.5</v>
      </c>
      <c r="C791">
        <f>C$14*(10-lgd*COUNTIF(Defaults!$AI791:$AR791,"&lt;="&amp;C$17))</f>
        <v>1.5</v>
      </c>
      <c r="D791">
        <f>D$14*(10-lgd*COUNTIF(Defaults!$AI791:$AR791,"&lt;="&amp;D$17))</f>
        <v>1.5</v>
      </c>
      <c r="E791">
        <f>E$14*(10-lgd*COUNTIF(Defaults!$AI791:$AR791,"&lt;="&amp;E$17))</f>
        <v>1.5</v>
      </c>
      <c r="F791">
        <f>F$14*(10-lgd*COUNTIF(Defaults!$AI791:$AR791,"&lt;="&amp;F$17))</f>
        <v>1.5</v>
      </c>
      <c r="G791">
        <f>G$14*(10-lgd*COUNTIF(Defaults!$AI791:$AR791,"&lt;="&amp;G$17))</f>
        <v>1.5</v>
      </c>
      <c r="H791">
        <f>H$14*(10-lgd*COUNTIF(Defaults!$AI791:$AR791,"&lt;="&amp;H$17))</f>
        <v>1.5</v>
      </c>
      <c r="I791">
        <f>I$14*(10-lgd*COUNTIF(Defaults!$AI791:$AR791,"&lt;="&amp;I$17))</f>
        <v>1.5</v>
      </c>
      <c r="J791">
        <f>J$14*(10-lgd*COUNTIF(Defaults!$AI791:$AR791,"&lt;="&amp;J$17))</f>
        <v>1.5</v>
      </c>
      <c r="K791">
        <f>K$14*(10-lgd*COUNTIF(Defaults!$AI791:$AR791,"&lt;="&amp;K$17))</f>
        <v>1.5</v>
      </c>
      <c r="L791">
        <f>L$14*(10-lgd*COUNTIF(Defaults!$AI791:$AR791,"&lt;="&amp;L$17))</f>
        <v>1.5</v>
      </c>
      <c r="M791">
        <f>M$14*(10-lgd*COUNTIF(Defaults!$AI791:$AR791,"&lt;="&amp;M$17))</f>
        <v>1.5</v>
      </c>
      <c r="N791">
        <f>N$14*(10-lgd*COUNTIF(Defaults!$AI791:$AR791,"&lt;="&amp;N$17))</f>
        <v>1.5</v>
      </c>
      <c r="O791">
        <f>O$14*(10-lgd*COUNTIF(Defaults!$AI791:$AR791,"&lt;="&amp;O$17))</f>
        <v>1.5</v>
      </c>
      <c r="P791">
        <f>P$14*(10-lgd*COUNTIF(Defaults!$AI791:$AR791,"&lt;="&amp;P$17))</f>
        <v>1.5</v>
      </c>
      <c r="Q791">
        <f>Q$14*(10-lgd*COUNTIF(Defaults!$AI791:$AR791,"&lt;="&amp;Q$17))</f>
        <v>1.5</v>
      </c>
      <c r="R791">
        <f>R$14*(10-lgd*COUNTIF(Defaults!$AI791:$AR791,"&lt;="&amp;R$17))</f>
        <v>1.5</v>
      </c>
      <c r="S791">
        <f>S$14*(10-lgd*COUNTIF(Defaults!$AI791:$AR791,"&lt;="&amp;S$17))</f>
        <v>1.5</v>
      </c>
      <c r="T791">
        <f>T$14*(10-lgd*COUNTIF(Defaults!$AI791:$AR791,"&lt;="&amp;T$17))</f>
        <v>1.5</v>
      </c>
      <c r="U791">
        <f>U$14*(10-lgd*COUNTIF(Defaults!$AI791:$AR791,"&lt;="&amp;U$17))</f>
        <v>101.5</v>
      </c>
      <c r="W791">
        <f t="shared" si="792"/>
        <v>0.1</v>
      </c>
      <c r="X791">
        <f t="shared" si="793"/>
        <v>0.1</v>
      </c>
      <c r="Y791">
        <f t="shared" si="794"/>
        <v>0.1</v>
      </c>
      <c r="Z791">
        <f t="shared" si="795"/>
        <v>0.1</v>
      </c>
      <c r="AA791">
        <f t="shared" si="796"/>
        <v>0.1</v>
      </c>
      <c r="AB791">
        <f t="shared" si="797"/>
        <v>0.1</v>
      </c>
      <c r="AC791">
        <f t="shared" si="798"/>
        <v>0.1</v>
      </c>
      <c r="AD791">
        <f t="shared" si="799"/>
        <v>0.1</v>
      </c>
      <c r="AE791">
        <f t="shared" si="800"/>
        <v>0.1</v>
      </c>
      <c r="AF791">
        <f t="shared" si="801"/>
        <v>0.1</v>
      </c>
      <c r="AG791">
        <f t="shared" si="802"/>
        <v>0.1</v>
      </c>
      <c r="AH791">
        <f t="shared" si="803"/>
        <v>0.1</v>
      </c>
      <c r="AI791">
        <f t="shared" si="804"/>
        <v>0.1</v>
      </c>
      <c r="AJ791">
        <f t="shared" si="805"/>
        <v>0.1</v>
      </c>
      <c r="AK791">
        <f t="shared" si="806"/>
        <v>0.1</v>
      </c>
      <c r="AL791">
        <f t="shared" si="807"/>
        <v>0.1</v>
      </c>
      <c r="AM791">
        <f t="shared" si="808"/>
        <v>0.1</v>
      </c>
      <c r="AN791">
        <f t="shared" si="809"/>
        <v>0.1</v>
      </c>
      <c r="AO791">
        <f t="shared" si="810"/>
        <v>0.1</v>
      </c>
      <c r="AP791">
        <f t="shared" si="811"/>
        <v>20.100000000000001</v>
      </c>
      <c r="AR791">
        <f t="shared" si="812"/>
        <v>0.1</v>
      </c>
      <c r="AS791">
        <f t="shared" si="813"/>
        <v>0.1</v>
      </c>
      <c r="AT791">
        <f t="shared" si="814"/>
        <v>0.1</v>
      </c>
      <c r="AU791">
        <f t="shared" si="815"/>
        <v>0.1</v>
      </c>
      <c r="AV791">
        <f t="shared" si="816"/>
        <v>0.1</v>
      </c>
      <c r="AW791">
        <f t="shared" si="817"/>
        <v>0.1</v>
      </c>
      <c r="AX791">
        <f t="shared" si="818"/>
        <v>0.1</v>
      </c>
      <c r="AY791">
        <f t="shared" si="819"/>
        <v>0.1</v>
      </c>
      <c r="AZ791">
        <f t="shared" si="820"/>
        <v>0.1</v>
      </c>
      <c r="BA791">
        <f t="shared" si="821"/>
        <v>0.1</v>
      </c>
      <c r="BB791">
        <f t="shared" si="822"/>
        <v>0.1</v>
      </c>
      <c r="BC791">
        <f t="shared" si="823"/>
        <v>0.1</v>
      </c>
      <c r="BD791">
        <f t="shared" si="824"/>
        <v>0.1</v>
      </c>
      <c r="BE791">
        <f t="shared" si="825"/>
        <v>0.1</v>
      </c>
      <c r="BF791">
        <f t="shared" si="826"/>
        <v>0.1</v>
      </c>
      <c r="BG791">
        <f t="shared" si="827"/>
        <v>0.1</v>
      </c>
      <c r="BH791">
        <f t="shared" si="828"/>
        <v>0.1</v>
      </c>
      <c r="BI791">
        <f t="shared" si="829"/>
        <v>0.1</v>
      </c>
      <c r="BJ791">
        <f t="shared" si="830"/>
        <v>0.1</v>
      </c>
      <c r="BK791">
        <f t="shared" si="831"/>
        <v>10.1</v>
      </c>
      <c r="BM791">
        <f t="shared" si="832"/>
        <v>1.2999999999999998</v>
      </c>
      <c r="BN791">
        <f t="shared" si="833"/>
        <v>1.2999999999999998</v>
      </c>
      <c r="BO791">
        <f t="shared" si="834"/>
        <v>1.2999999999999998</v>
      </c>
      <c r="BP791">
        <f t="shared" si="835"/>
        <v>1.2999999999999998</v>
      </c>
      <c r="BQ791">
        <f t="shared" si="836"/>
        <v>1.2999999999999998</v>
      </c>
      <c r="BR791">
        <f t="shared" si="837"/>
        <v>1.2999999999999998</v>
      </c>
      <c r="BS791">
        <f t="shared" si="838"/>
        <v>1.2999999999999998</v>
      </c>
      <c r="BT791">
        <f t="shared" si="839"/>
        <v>1.2999999999999998</v>
      </c>
      <c r="BU791">
        <f t="shared" si="840"/>
        <v>1.2999999999999998</v>
      </c>
      <c r="BV791">
        <f t="shared" si="841"/>
        <v>1.2999999999999998</v>
      </c>
      <c r="BW791">
        <f t="shared" si="842"/>
        <v>1.2999999999999998</v>
      </c>
      <c r="BX791">
        <f t="shared" si="843"/>
        <v>1.2999999999999998</v>
      </c>
      <c r="BY791">
        <f t="shared" si="844"/>
        <v>1.2999999999999998</v>
      </c>
      <c r="BZ791">
        <f t="shared" si="845"/>
        <v>1.2999999999999998</v>
      </c>
      <c r="CA791">
        <f t="shared" si="846"/>
        <v>1.2999999999999998</v>
      </c>
      <c r="CB791">
        <f t="shared" si="847"/>
        <v>1.2999999999999998</v>
      </c>
      <c r="CC791">
        <f t="shared" si="848"/>
        <v>1.2999999999999998</v>
      </c>
      <c r="CD791">
        <f t="shared" si="849"/>
        <v>1.2999999999999998</v>
      </c>
      <c r="CE791">
        <f t="shared" si="850"/>
        <v>1.2999999999999998</v>
      </c>
      <c r="CF791">
        <f t="shared" si="851"/>
        <v>71.300000000000011</v>
      </c>
      <c r="CH791">
        <f t="shared" si="852"/>
        <v>130</v>
      </c>
      <c r="CI791">
        <f t="shared" si="853"/>
        <v>22.000000000000004</v>
      </c>
      <c r="CJ791">
        <f t="shared" si="854"/>
        <v>12</v>
      </c>
      <c r="CK791">
        <f t="shared" si="855"/>
        <v>96.000000000000014</v>
      </c>
      <c r="CL791">
        <f t="shared" si="856"/>
        <v>0</v>
      </c>
      <c r="CM791">
        <f t="shared" si="857"/>
        <v>0</v>
      </c>
    </row>
    <row r="792" spans="1:91" x14ac:dyDescent="0.2">
      <c r="A792">
        <v>775</v>
      </c>
      <c r="B792">
        <f>B$14*(10-lgd*COUNTIF(Defaults!$AI792:$AR792,"&lt;="&amp;B$17))</f>
        <v>1.5</v>
      </c>
      <c r="C792">
        <f>C$14*(10-lgd*COUNTIF(Defaults!$AI792:$AR792,"&lt;="&amp;C$17))</f>
        <v>1.41</v>
      </c>
      <c r="D792">
        <f>D$14*(10-lgd*COUNTIF(Defaults!$AI792:$AR792,"&lt;="&amp;D$17))</f>
        <v>1.41</v>
      </c>
      <c r="E792">
        <f>E$14*(10-lgd*COUNTIF(Defaults!$AI792:$AR792,"&lt;="&amp;E$17))</f>
        <v>1.2299999999999998</v>
      </c>
      <c r="F792">
        <f>F$14*(10-lgd*COUNTIF(Defaults!$AI792:$AR792,"&lt;="&amp;F$17))</f>
        <v>1.2299999999999998</v>
      </c>
      <c r="G792">
        <f>G$14*(10-lgd*COUNTIF(Defaults!$AI792:$AR792,"&lt;="&amp;G$17))</f>
        <v>1.2299999999999998</v>
      </c>
      <c r="H792">
        <f>H$14*(10-lgd*COUNTIF(Defaults!$AI792:$AR792,"&lt;="&amp;H$17))</f>
        <v>1.2299999999999998</v>
      </c>
      <c r="I792">
        <f>I$14*(10-lgd*COUNTIF(Defaults!$AI792:$AR792,"&lt;="&amp;I$17))</f>
        <v>1.2299999999999998</v>
      </c>
      <c r="J792">
        <f>J$14*(10-lgd*COUNTIF(Defaults!$AI792:$AR792,"&lt;="&amp;J$17))</f>
        <v>1.2299999999999998</v>
      </c>
      <c r="K792">
        <f>K$14*(10-lgd*COUNTIF(Defaults!$AI792:$AR792,"&lt;="&amp;K$17))</f>
        <v>1.2299999999999998</v>
      </c>
      <c r="L792">
        <f>L$14*(10-lgd*COUNTIF(Defaults!$AI792:$AR792,"&lt;="&amp;L$17))</f>
        <v>1.2299999999999998</v>
      </c>
      <c r="M792">
        <f>M$14*(10-lgd*COUNTIF(Defaults!$AI792:$AR792,"&lt;="&amp;M$17))</f>
        <v>1.2299999999999998</v>
      </c>
      <c r="N792">
        <f>N$14*(10-lgd*COUNTIF(Defaults!$AI792:$AR792,"&lt;="&amp;N$17))</f>
        <v>1.2299999999999998</v>
      </c>
      <c r="O792">
        <f>O$14*(10-lgd*COUNTIF(Defaults!$AI792:$AR792,"&lt;="&amp;O$17))</f>
        <v>1.2299999999999998</v>
      </c>
      <c r="P792">
        <f>P$14*(10-lgd*COUNTIF(Defaults!$AI792:$AR792,"&lt;="&amp;P$17))</f>
        <v>1.2299999999999998</v>
      </c>
      <c r="Q792">
        <f>Q$14*(10-lgd*COUNTIF(Defaults!$AI792:$AR792,"&lt;="&amp;Q$17))</f>
        <v>1.1399999999999999</v>
      </c>
      <c r="R792">
        <f>R$14*(10-lgd*COUNTIF(Defaults!$AI792:$AR792,"&lt;="&amp;R$17))</f>
        <v>1.1399999999999999</v>
      </c>
      <c r="S792">
        <f>S$14*(10-lgd*COUNTIF(Defaults!$AI792:$AR792,"&lt;="&amp;S$17))</f>
        <v>1.1399999999999999</v>
      </c>
      <c r="T792">
        <f>T$14*(10-lgd*COUNTIF(Defaults!$AI792:$AR792,"&lt;="&amp;T$17))</f>
        <v>1.1399999999999999</v>
      </c>
      <c r="U792">
        <f>U$14*(10-lgd*COUNTIF(Defaults!$AI792:$AR792,"&lt;="&amp;U$17))</f>
        <v>77.14</v>
      </c>
      <c r="W792">
        <f t="shared" si="792"/>
        <v>0.1</v>
      </c>
      <c r="X792">
        <f t="shared" si="793"/>
        <v>0.1</v>
      </c>
      <c r="Y792">
        <f t="shared" si="794"/>
        <v>0.1</v>
      </c>
      <c r="Z792">
        <f t="shared" si="795"/>
        <v>0.1</v>
      </c>
      <c r="AA792">
        <f t="shared" si="796"/>
        <v>0.1</v>
      </c>
      <c r="AB792">
        <f t="shared" si="797"/>
        <v>0.1</v>
      </c>
      <c r="AC792">
        <f t="shared" si="798"/>
        <v>0.1</v>
      </c>
      <c r="AD792">
        <f t="shared" si="799"/>
        <v>0.1</v>
      </c>
      <c r="AE792">
        <f t="shared" si="800"/>
        <v>0.1</v>
      </c>
      <c r="AF792">
        <f t="shared" si="801"/>
        <v>0.1</v>
      </c>
      <c r="AG792">
        <f t="shared" si="802"/>
        <v>0.1</v>
      </c>
      <c r="AH792">
        <f t="shared" si="803"/>
        <v>0.1</v>
      </c>
      <c r="AI792">
        <f t="shared" si="804"/>
        <v>0.1</v>
      </c>
      <c r="AJ792">
        <f t="shared" si="805"/>
        <v>0.1</v>
      </c>
      <c r="AK792">
        <f t="shared" si="806"/>
        <v>0.1</v>
      </c>
      <c r="AL792">
        <f t="shared" si="807"/>
        <v>0.1</v>
      </c>
      <c r="AM792">
        <f t="shared" si="808"/>
        <v>0.1</v>
      </c>
      <c r="AN792">
        <f t="shared" si="809"/>
        <v>0.1</v>
      </c>
      <c r="AO792">
        <f t="shared" si="810"/>
        <v>0.1</v>
      </c>
      <c r="AP792">
        <f t="shared" si="811"/>
        <v>20.100000000000001</v>
      </c>
      <c r="AR792">
        <f t="shared" si="812"/>
        <v>0.1</v>
      </c>
      <c r="AS792">
        <f t="shared" si="813"/>
        <v>0.1</v>
      </c>
      <c r="AT792">
        <f t="shared" si="814"/>
        <v>0.1</v>
      </c>
      <c r="AU792">
        <f t="shared" si="815"/>
        <v>0.1</v>
      </c>
      <c r="AV792">
        <f t="shared" si="816"/>
        <v>0.1</v>
      </c>
      <c r="AW792">
        <f t="shared" si="817"/>
        <v>0.1</v>
      </c>
      <c r="AX792">
        <f t="shared" si="818"/>
        <v>0.1</v>
      </c>
      <c r="AY792">
        <f t="shared" si="819"/>
        <v>0.1</v>
      </c>
      <c r="AZ792">
        <f t="shared" si="820"/>
        <v>0.1</v>
      </c>
      <c r="BA792">
        <f t="shared" si="821"/>
        <v>0.1</v>
      </c>
      <c r="BB792">
        <f t="shared" si="822"/>
        <v>0.1</v>
      </c>
      <c r="BC792">
        <f t="shared" si="823"/>
        <v>0.1</v>
      </c>
      <c r="BD792">
        <f t="shared" si="824"/>
        <v>0.1</v>
      </c>
      <c r="BE792">
        <f t="shared" si="825"/>
        <v>0.1</v>
      </c>
      <c r="BF792">
        <f t="shared" si="826"/>
        <v>0.1</v>
      </c>
      <c r="BG792">
        <f t="shared" si="827"/>
        <v>0.1</v>
      </c>
      <c r="BH792">
        <f t="shared" si="828"/>
        <v>0.1</v>
      </c>
      <c r="BI792">
        <f t="shared" si="829"/>
        <v>0.1</v>
      </c>
      <c r="BJ792">
        <f t="shared" si="830"/>
        <v>0.1</v>
      </c>
      <c r="BK792">
        <f t="shared" si="831"/>
        <v>10.1</v>
      </c>
      <c r="BM792">
        <f t="shared" si="832"/>
        <v>1.2999999999999998</v>
      </c>
      <c r="BN792">
        <f t="shared" si="833"/>
        <v>1.2099999999999997</v>
      </c>
      <c r="BO792">
        <f t="shared" si="834"/>
        <v>1.2099999999999997</v>
      </c>
      <c r="BP792">
        <f t="shared" si="835"/>
        <v>1.0299999999999996</v>
      </c>
      <c r="BQ792">
        <f t="shared" si="836"/>
        <v>1.0299999999999996</v>
      </c>
      <c r="BR792">
        <f t="shared" si="837"/>
        <v>1.0299999999999996</v>
      </c>
      <c r="BS792">
        <f t="shared" si="838"/>
        <v>1.0299999999999996</v>
      </c>
      <c r="BT792">
        <f t="shared" si="839"/>
        <v>1.0299999999999996</v>
      </c>
      <c r="BU792">
        <f t="shared" si="840"/>
        <v>1.0299999999999996</v>
      </c>
      <c r="BV792">
        <f t="shared" si="841"/>
        <v>1.0299999999999996</v>
      </c>
      <c r="BW792">
        <f t="shared" si="842"/>
        <v>1.0299999999999996</v>
      </c>
      <c r="BX792">
        <f t="shared" si="843"/>
        <v>1.0299999999999996</v>
      </c>
      <c r="BY792">
        <f t="shared" si="844"/>
        <v>1.0299999999999996</v>
      </c>
      <c r="BZ792">
        <f t="shared" si="845"/>
        <v>1.0299999999999996</v>
      </c>
      <c r="CA792">
        <f t="shared" si="846"/>
        <v>1.0299999999999996</v>
      </c>
      <c r="CB792">
        <f t="shared" si="847"/>
        <v>0.93999999999999984</v>
      </c>
      <c r="CC792">
        <f t="shared" si="848"/>
        <v>0.93999999999999984</v>
      </c>
      <c r="CD792">
        <f t="shared" si="849"/>
        <v>0.93999999999999984</v>
      </c>
      <c r="CE792">
        <f t="shared" si="850"/>
        <v>0.93999999999999984</v>
      </c>
      <c r="CF792">
        <f t="shared" si="851"/>
        <v>46.94</v>
      </c>
      <c r="CH792">
        <f t="shared" si="852"/>
        <v>100.78</v>
      </c>
      <c r="CI792">
        <f t="shared" si="853"/>
        <v>22.000000000000004</v>
      </c>
      <c r="CJ792">
        <f t="shared" si="854"/>
        <v>12</v>
      </c>
      <c r="CK792">
        <f t="shared" si="855"/>
        <v>66.78</v>
      </c>
      <c r="CL792">
        <f t="shared" si="856"/>
        <v>0</v>
      </c>
      <c r="CM792">
        <f t="shared" si="857"/>
        <v>0</v>
      </c>
    </row>
    <row r="793" spans="1:91" x14ac:dyDescent="0.2">
      <c r="A793">
        <v>776</v>
      </c>
      <c r="B793">
        <f>B$14*(10-lgd*COUNTIF(Defaults!$AI793:$AR793,"&lt;="&amp;B$17))</f>
        <v>1.5</v>
      </c>
      <c r="C793">
        <f>C$14*(10-lgd*COUNTIF(Defaults!$AI793:$AR793,"&lt;="&amp;C$17))</f>
        <v>1.5</v>
      </c>
      <c r="D793">
        <f>D$14*(10-lgd*COUNTIF(Defaults!$AI793:$AR793,"&lt;="&amp;D$17))</f>
        <v>1.5</v>
      </c>
      <c r="E793">
        <f>E$14*(10-lgd*COUNTIF(Defaults!$AI793:$AR793,"&lt;="&amp;E$17))</f>
        <v>1.5</v>
      </c>
      <c r="F793">
        <f>F$14*(10-lgd*COUNTIF(Defaults!$AI793:$AR793,"&lt;="&amp;F$17))</f>
        <v>1.5</v>
      </c>
      <c r="G793">
        <f>G$14*(10-lgd*COUNTIF(Defaults!$AI793:$AR793,"&lt;="&amp;G$17))</f>
        <v>1.5</v>
      </c>
      <c r="H793">
        <f>H$14*(10-lgd*COUNTIF(Defaults!$AI793:$AR793,"&lt;="&amp;H$17))</f>
        <v>1.5</v>
      </c>
      <c r="I793">
        <f>I$14*(10-lgd*COUNTIF(Defaults!$AI793:$AR793,"&lt;="&amp;I$17))</f>
        <v>1.5</v>
      </c>
      <c r="J793">
        <f>J$14*(10-lgd*COUNTIF(Defaults!$AI793:$AR793,"&lt;="&amp;J$17))</f>
        <v>1.5</v>
      </c>
      <c r="K793">
        <f>K$14*(10-lgd*COUNTIF(Defaults!$AI793:$AR793,"&lt;="&amp;K$17))</f>
        <v>1.5</v>
      </c>
      <c r="L793">
        <f>L$14*(10-lgd*COUNTIF(Defaults!$AI793:$AR793,"&lt;="&amp;L$17))</f>
        <v>1.5</v>
      </c>
      <c r="M793">
        <f>M$14*(10-lgd*COUNTIF(Defaults!$AI793:$AR793,"&lt;="&amp;M$17))</f>
        <v>1.5</v>
      </c>
      <c r="N793">
        <f>N$14*(10-lgd*COUNTIF(Defaults!$AI793:$AR793,"&lt;="&amp;N$17))</f>
        <v>1.5</v>
      </c>
      <c r="O793">
        <f>O$14*(10-lgd*COUNTIF(Defaults!$AI793:$AR793,"&lt;="&amp;O$17))</f>
        <v>1.5</v>
      </c>
      <c r="P793">
        <f>P$14*(10-lgd*COUNTIF(Defaults!$AI793:$AR793,"&lt;="&amp;P$17))</f>
        <v>1.5</v>
      </c>
      <c r="Q793">
        <f>Q$14*(10-lgd*COUNTIF(Defaults!$AI793:$AR793,"&lt;="&amp;Q$17))</f>
        <v>1.5</v>
      </c>
      <c r="R793">
        <f>R$14*(10-lgd*COUNTIF(Defaults!$AI793:$AR793,"&lt;="&amp;R$17))</f>
        <v>1.5</v>
      </c>
      <c r="S793">
        <f>S$14*(10-lgd*COUNTIF(Defaults!$AI793:$AR793,"&lt;="&amp;S$17))</f>
        <v>1.5</v>
      </c>
      <c r="T793">
        <f>T$14*(10-lgd*COUNTIF(Defaults!$AI793:$AR793,"&lt;="&amp;T$17))</f>
        <v>1.5</v>
      </c>
      <c r="U793">
        <f>U$14*(10-lgd*COUNTIF(Defaults!$AI793:$AR793,"&lt;="&amp;U$17))</f>
        <v>101.5</v>
      </c>
      <c r="W793">
        <f t="shared" si="792"/>
        <v>0.1</v>
      </c>
      <c r="X793">
        <f t="shared" si="793"/>
        <v>0.1</v>
      </c>
      <c r="Y793">
        <f t="shared" si="794"/>
        <v>0.1</v>
      </c>
      <c r="Z793">
        <f t="shared" si="795"/>
        <v>0.1</v>
      </c>
      <c r="AA793">
        <f t="shared" si="796"/>
        <v>0.1</v>
      </c>
      <c r="AB793">
        <f t="shared" si="797"/>
        <v>0.1</v>
      </c>
      <c r="AC793">
        <f t="shared" si="798"/>
        <v>0.1</v>
      </c>
      <c r="AD793">
        <f t="shared" si="799"/>
        <v>0.1</v>
      </c>
      <c r="AE793">
        <f t="shared" si="800"/>
        <v>0.1</v>
      </c>
      <c r="AF793">
        <f t="shared" si="801"/>
        <v>0.1</v>
      </c>
      <c r="AG793">
        <f t="shared" si="802"/>
        <v>0.1</v>
      </c>
      <c r="AH793">
        <f t="shared" si="803"/>
        <v>0.1</v>
      </c>
      <c r="AI793">
        <f t="shared" si="804"/>
        <v>0.1</v>
      </c>
      <c r="AJ793">
        <f t="shared" si="805"/>
        <v>0.1</v>
      </c>
      <c r="AK793">
        <f t="shared" si="806"/>
        <v>0.1</v>
      </c>
      <c r="AL793">
        <f t="shared" si="807"/>
        <v>0.1</v>
      </c>
      <c r="AM793">
        <f t="shared" si="808"/>
        <v>0.1</v>
      </c>
      <c r="AN793">
        <f t="shared" si="809"/>
        <v>0.1</v>
      </c>
      <c r="AO793">
        <f t="shared" si="810"/>
        <v>0.1</v>
      </c>
      <c r="AP793">
        <f t="shared" si="811"/>
        <v>20.100000000000001</v>
      </c>
      <c r="AR793">
        <f t="shared" si="812"/>
        <v>0.1</v>
      </c>
      <c r="AS793">
        <f t="shared" si="813"/>
        <v>0.1</v>
      </c>
      <c r="AT793">
        <f t="shared" si="814"/>
        <v>0.1</v>
      </c>
      <c r="AU793">
        <f t="shared" si="815"/>
        <v>0.1</v>
      </c>
      <c r="AV793">
        <f t="shared" si="816"/>
        <v>0.1</v>
      </c>
      <c r="AW793">
        <f t="shared" si="817"/>
        <v>0.1</v>
      </c>
      <c r="AX793">
        <f t="shared" si="818"/>
        <v>0.1</v>
      </c>
      <c r="AY793">
        <f t="shared" si="819"/>
        <v>0.1</v>
      </c>
      <c r="AZ793">
        <f t="shared" si="820"/>
        <v>0.1</v>
      </c>
      <c r="BA793">
        <f t="shared" si="821"/>
        <v>0.1</v>
      </c>
      <c r="BB793">
        <f t="shared" si="822"/>
        <v>0.1</v>
      </c>
      <c r="BC793">
        <f t="shared" si="823"/>
        <v>0.1</v>
      </c>
      <c r="BD793">
        <f t="shared" si="824"/>
        <v>0.1</v>
      </c>
      <c r="BE793">
        <f t="shared" si="825"/>
        <v>0.1</v>
      </c>
      <c r="BF793">
        <f t="shared" si="826"/>
        <v>0.1</v>
      </c>
      <c r="BG793">
        <f t="shared" si="827"/>
        <v>0.1</v>
      </c>
      <c r="BH793">
        <f t="shared" si="828"/>
        <v>0.1</v>
      </c>
      <c r="BI793">
        <f t="shared" si="829"/>
        <v>0.1</v>
      </c>
      <c r="BJ793">
        <f t="shared" si="830"/>
        <v>0.1</v>
      </c>
      <c r="BK793">
        <f t="shared" si="831"/>
        <v>10.1</v>
      </c>
      <c r="BM793">
        <f t="shared" si="832"/>
        <v>1.2999999999999998</v>
      </c>
      <c r="BN793">
        <f t="shared" si="833"/>
        <v>1.2999999999999998</v>
      </c>
      <c r="BO793">
        <f t="shared" si="834"/>
        <v>1.2999999999999998</v>
      </c>
      <c r="BP793">
        <f t="shared" si="835"/>
        <v>1.2999999999999998</v>
      </c>
      <c r="BQ793">
        <f t="shared" si="836"/>
        <v>1.2999999999999998</v>
      </c>
      <c r="BR793">
        <f t="shared" si="837"/>
        <v>1.2999999999999998</v>
      </c>
      <c r="BS793">
        <f t="shared" si="838"/>
        <v>1.2999999999999998</v>
      </c>
      <c r="BT793">
        <f t="shared" si="839"/>
        <v>1.2999999999999998</v>
      </c>
      <c r="BU793">
        <f t="shared" si="840"/>
        <v>1.2999999999999998</v>
      </c>
      <c r="BV793">
        <f t="shared" si="841"/>
        <v>1.2999999999999998</v>
      </c>
      <c r="BW793">
        <f t="shared" si="842"/>
        <v>1.2999999999999998</v>
      </c>
      <c r="BX793">
        <f t="shared" si="843"/>
        <v>1.2999999999999998</v>
      </c>
      <c r="BY793">
        <f t="shared" si="844"/>
        <v>1.2999999999999998</v>
      </c>
      <c r="BZ793">
        <f t="shared" si="845"/>
        <v>1.2999999999999998</v>
      </c>
      <c r="CA793">
        <f t="shared" si="846"/>
        <v>1.2999999999999998</v>
      </c>
      <c r="CB793">
        <f t="shared" si="847"/>
        <v>1.2999999999999998</v>
      </c>
      <c r="CC793">
        <f t="shared" si="848"/>
        <v>1.2999999999999998</v>
      </c>
      <c r="CD793">
        <f t="shared" si="849"/>
        <v>1.2999999999999998</v>
      </c>
      <c r="CE793">
        <f t="shared" si="850"/>
        <v>1.2999999999999998</v>
      </c>
      <c r="CF793">
        <f t="shared" si="851"/>
        <v>71.300000000000011</v>
      </c>
      <c r="CH793">
        <f t="shared" si="852"/>
        <v>130</v>
      </c>
      <c r="CI793">
        <f t="shared" si="853"/>
        <v>22.000000000000004</v>
      </c>
      <c r="CJ793">
        <f t="shared" si="854"/>
        <v>12</v>
      </c>
      <c r="CK793">
        <f t="shared" si="855"/>
        <v>96.000000000000014</v>
      </c>
      <c r="CL793">
        <f t="shared" si="856"/>
        <v>0</v>
      </c>
      <c r="CM793">
        <f t="shared" si="857"/>
        <v>0</v>
      </c>
    </row>
    <row r="794" spans="1:91" x14ac:dyDescent="0.2">
      <c r="A794">
        <v>777</v>
      </c>
      <c r="B794">
        <f>B$14*(10-lgd*COUNTIF(Defaults!$AI794:$AR794,"&lt;="&amp;B$17))</f>
        <v>1.5</v>
      </c>
      <c r="C794">
        <f>C$14*(10-lgd*COUNTIF(Defaults!$AI794:$AR794,"&lt;="&amp;C$17))</f>
        <v>1.5</v>
      </c>
      <c r="D794">
        <f>D$14*(10-lgd*COUNTIF(Defaults!$AI794:$AR794,"&lt;="&amp;D$17))</f>
        <v>1.5</v>
      </c>
      <c r="E794">
        <f>E$14*(10-lgd*COUNTIF(Defaults!$AI794:$AR794,"&lt;="&amp;E$17))</f>
        <v>1.5</v>
      </c>
      <c r="F794">
        <f>F$14*(10-lgd*COUNTIF(Defaults!$AI794:$AR794,"&lt;="&amp;F$17))</f>
        <v>1.5</v>
      </c>
      <c r="G794">
        <f>G$14*(10-lgd*COUNTIF(Defaults!$AI794:$AR794,"&lt;="&amp;G$17))</f>
        <v>1.5</v>
      </c>
      <c r="H794">
        <f>H$14*(10-lgd*COUNTIF(Defaults!$AI794:$AR794,"&lt;="&amp;H$17))</f>
        <v>1.5</v>
      </c>
      <c r="I794">
        <f>I$14*(10-lgd*COUNTIF(Defaults!$AI794:$AR794,"&lt;="&amp;I$17))</f>
        <v>1.5</v>
      </c>
      <c r="J794">
        <f>J$14*(10-lgd*COUNTIF(Defaults!$AI794:$AR794,"&lt;="&amp;J$17))</f>
        <v>1.5</v>
      </c>
      <c r="K794">
        <f>K$14*(10-lgd*COUNTIF(Defaults!$AI794:$AR794,"&lt;="&amp;K$17))</f>
        <v>1.5</v>
      </c>
      <c r="L794">
        <f>L$14*(10-lgd*COUNTIF(Defaults!$AI794:$AR794,"&lt;="&amp;L$17))</f>
        <v>1.5</v>
      </c>
      <c r="M794">
        <f>M$14*(10-lgd*COUNTIF(Defaults!$AI794:$AR794,"&lt;="&amp;M$17))</f>
        <v>1.5</v>
      </c>
      <c r="N794">
        <f>N$14*(10-lgd*COUNTIF(Defaults!$AI794:$AR794,"&lt;="&amp;N$17))</f>
        <v>1.5</v>
      </c>
      <c r="O794">
        <f>O$14*(10-lgd*COUNTIF(Defaults!$AI794:$AR794,"&lt;="&amp;O$17))</f>
        <v>1.5</v>
      </c>
      <c r="P794">
        <f>P$14*(10-lgd*COUNTIF(Defaults!$AI794:$AR794,"&lt;="&amp;P$17))</f>
        <v>1.5</v>
      </c>
      <c r="Q794">
        <f>Q$14*(10-lgd*COUNTIF(Defaults!$AI794:$AR794,"&lt;="&amp;Q$17))</f>
        <v>1.5</v>
      </c>
      <c r="R794">
        <f>R$14*(10-lgd*COUNTIF(Defaults!$AI794:$AR794,"&lt;="&amp;R$17))</f>
        <v>1.5</v>
      </c>
      <c r="S794">
        <f>S$14*(10-lgd*COUNTIF(Defaults!$AI794:$AR794,"&lt;="&amp;S$17))</f>
        <v>1.5</v>
      </c>
      <c r="T794">
        <f>T$14*(10-lgd*COUNTIF(Defaults!$AI794:$AR794,"&lt;="&amp;T$17))</f>
        <v>1.5</v>
      </c>
      <c r="U794">
        <f>U$14*(10-lgd*COUNTIF(Defaults!$AI794:$AR794,"&lt;="&amp;U$17))</f>
        <v>101.5</v>
      </c>
      <c r="W794">
        <f t="shared" si="792"/>
        <v>0.1</v>
      </c>
      <c r="X794">
        <f t="shared" si="793"/>
        <v>0.1</v>
      </c>
      <c r="Y794">
        <f t="shared" si="794"/>
        <v>0.1</v>
      </c>
      <c r="Z794">
        <f t="shared" si="795"/>
        <v>0.1</v>
      </c>
      <c r="AA794">
        <f t="shared" si="796"/>
        <v>0.1</v>
      </c>
      <c r="AB794">
        <f t="shared" si="797"/>
        <v>0.1</v>
      </c>
      <c r="AC794">
        <f t="shared" si="798"/>
        <v>0.1</v>
      </c>
      <c r="AD794">
        <f t="shared" si="799"/>
        <v>0.1</v>
      </c>
      <c r="AE794">
        <f t="shared" si="800"/>
        <v>0.1</v>
      </c>
      <c r="AF794">
        <f t="shared" si="801"/>
        <v>0.1</v>
      </c>
      <c r="AG794">
        <f t="shared" si="802"/>
        <v>0.1</v>
      </c>
      <c r="AH794">
        <f t="shared" si="803"/>
        <v>0.1</v>
      </c>
      <c r="AI794">
        <f t="shared" si="804"/>
        <v>0.1</v>
      </c>
      <c r="AJ794">
        <f t="shared" si="805"/>
        <v>0.1</v>
      </c>
      <c r="AK794">
        <f t="shared" si="806"/>
        <v>0.1</v>
      </c>
      <c r="AL794">
        <f t="shared" si="807"/>
        <v>0.1</v>
      </c>
      <c r="AM794">
        <f t="shared" si="808"/>
        <v>0.1</v>
      </c>
      <c r="AN794">
        <f t="shared" si="809"/>
        <v>0.1</v>
      </c>
      <c r="AO794">
        <f t="shared" si="810"/>
        <v>0.1</v>
      </c>
      <c r="AP794">
        <f t="shared" si="811"/>
        <v>20.100000000000001</v>
      </c>
      <c r="AR794">
        <f t="shared" si="812"/>
        <v>0.1</v>
      </c>
      <c r="AS794">
        <f t="shared" si="813"/>
        <v>0.1</v>
      </c>
      <c r="AT794">
        <f t="shared" si="814"/>
        <v>0.1</v>
      </c>
      <c r="AU794">
        <f t="shared" si="815"/>
        <v>0.1</v>
      </c>
      <c r="AV794">
        <f t="shared" si="816"/>
        <v>0.1</v>
      </c>
      <c r="AW794">
        <f t="shared" si="817"/>
        <v>0.1</v>
      </c>
      <c r="AX794">
        <f t="shared" si="818"/>
        <v>0.1</v>
      </c>
      <c r="AY794">
        <f t="shared" si="819"/>
        <v>0.1</v>
      </c>
      <c r="AZ794">
        <f t="shared" si="820"/>
        <v>0.1</v>
      </c>
      <c r="BA794">
        <f t="shared" si="821"/>
        <v>0.1</v>
      </c>
      <c r="BB794">
        <f t="shared" si="822"/>
        <v>0.1</v>
      </c>
      <c r="BC794">
        <f t="shared" si="823"/>
        <v>0.1</v>
      </c>
      <c r="BD794">
        <f t="shared" si="824"/>
        <v>0.1</v>
      </c>
      <c r="BE794">
        <f t="shared" si="825"/>
        <v>0.1</v>
      </c>
      <c r="BF794">
        <f t="shared" si="826"/>
        <v>0.1</v>
      </c>
      <c r="BG794">
        <f t="shared" si="827"/>
        <v>0.1</v>
      </c>
      <c r="BH794">
        <f t="shared" si="828"/>
        <v>0.1</v>
      </c>
      <c r="BI794">
        <f t="shared" si="829"/>
        <v>0.1</v>
      </c>
      <c r="BJ794">
        <f t="shared" si="830"/>
        <v>0.1</v>
      </c>
      <c r="BK794">
        <f t="shared" si="831"/>
        <v>10.1</v>
      </c>
      <c r="BM794">
        <f t="shared" si="832"/>
        <v>1.2999999999999998</v>
      </c>
      <c r="BN794">
        <f t="shared" si="833"/>
        <v>1.2999999999999998</v>
      </c>
      <c r="BO794">
        <f t="shared" si="834"/>
        <v>1.2999999999999998</v>
      </c>
      <c r="BP794">
        <f t="shared" si="835"/>
        <v>1.2999999999999998</v>
      </c>
      <c r="BQ794">
        <f t="shared" si="836"/>
        <v>1.2999999999999998</v>
      </c>
      <c r="BR794">
        <f t="shared" si="837"/>
        <v>1.2999999999999998</v>
      </c>
      <c r="BS794">
        <f t="shared" si="838"/>
        <v>1.2999999999999998</v>
      </c>
      <c r="BT794">
        <f t="shared" si="839"/>
        <v>1.2999999999999998</v>
      </c>
      <c r="BU794">
        <f t="shared" si="840"/>
        <v>1.2999999999999998</v>
      </c>
      <c r="BV794">
        <f t="shared" si="841"/>
        <v>1.2999999999999998</v>
      </c>
      <c r="BW794">
        <f t="shared" si="842"/>
        <v>1.2999999999999998</v>
      </c>
      <c r="BX794">
        <f t="shared" si="843"/>
        <v>1.2999999999999998</v>
      </c>
      <c r="BY794">
        <f t="shared" si="844"/>
        <v>1.2999999999999998</v>
      </c>
      <c r="BZ794">
        <f t="shared" si="845"/>
        <v>1.2999999999999998</v>
      </c>
      <c r="CA794">
        <f t="shared" si="846"/>
        <v>1.2999999999999998</v>
      </c>
      <c r="CB794">
        <f t="shared" si="847"/>
        <v>1.2999999999999998</v>
      </c>
      <c r="CC794">
        <f t="shared" si="848"/>
        <v>1.2999999999999998</v>
      </c>
      <c r="CD794">
        <f t="shared" si="849"/>
        <v>1.2999999999999998</v>
      </c>
      <c r="CE794">
        <f t="shared" si="850"/>
        <v>1.2999999999999998</v>
      </c>
      <c r="CF794">
        <f t="shared" si="851"/>
        <v>71.300000000000011</v>
      </c>
      <c r="CH794">
        <f t="shared" si="852"/>
        <v>130</v>
      </c>
      <c r="CI794">
        <f t="shared" si="853"/>
        <v>22.000000000000004</v>
      </c>
      <c r="CJ794">
        <f t="shared" si="854"/>
        <v>12</v>
      </c>
      <c r="CK794">
        <f t="shared" si="855"/>
        <v>96.000000000000014</v>
      </c>
      <c r="CL794">
        <f t="shared" si="856"/>
        <v>0</v>
      </c>
      <c r="CM794">
        <f t="shared" si="857"/>
        <v>0</v>
      </c>
    </row>
    <row r="795" spans="1:91" x14ac:dyDescent="0.2">
      <c r="A795">
        <v>778</v>
      </c>
      <c r="B795">
        <f>B$14*(10-lgd*COUNTIF(Defaults!$AI795:$AR795,"&lt;="&amp;B$17))</f>
        <v>1.41</v>
      </c>
      <c r="C795">
        <f>C$14*(10-lgd*COUNTIF(Defaults!$AI795:$AR795,"&lt;="&amp;C$17))</f>
        <v>1.32</v>
      </c>
      <c r="D795">
        <f>D$14*(10-lgd*COUNTIF(Defaults!$AI795:$AR795,"&lt;="&amp;D$17))</f>
        <v>1.32</v>
      </c>
      <c r="E795">
        <f>E$14*(10-lgd*COUNTIF(Defaults!$AI795:$AR795,"&lt;="&amp;E$17))</f>
        <v>1.2299999999999998</v>
      </c>
      <c r="F795">
        <f>F$14*(10-lgd*COUNTIF(Defaults!$AI795:$AR795,"&lt;="&amp;F$17))</f>
        <v>1.2299999999999998</v>
      </c>
      <c r="G795">
        <f>G$14*(10-lgd*COUNTIF(Defaults!$AI795:$AR795,"&lt;="&amp;G$17))</f>
        <v>1.2299999999999998</v>
      </c>
      <c r="H795">
        <f>H$14*(10-lgd*COUNTIF(Defaults!$AI795:$AR795,"&lt;="&amp;H$17))</f>
        <v>1.2299999999999998</v>
      </c>
      <c r="I795">
        <f>I$14*(10-lgd*COUNTIF(Defaults!$AI795:$AR795,"&lt;="&amp;I$17))</f>
        <v>1.2299999999999998</v>
      </c>
      <c r="J795">
        <f>J$14*(10-lgd*COUNTIF(Defaults!$AI795:$AR795,"&lt;="&amp;J$17))</f>
        <v>1.2299999999999998</v>
      </c>
      <c r="K795">
        <f>K$14*(10-lgd*COUNTIF(Defaults!$AI795:$AR795,"&lt;="&amp;K$17))</f>
        <v>1.2299999999999998</v>
      </c>
      <c r="L795">
        <f>L$14*(10-lgd*COUNTIF(Defaults!$AI795:$AR795,"&lt;="&amp;L$17))</f>
        <v>1.1399999999999999</v>
      </c>
      <c r="M795">
        <f>M$14*(10-lgd*COUNTIF(Defaults!$AI795:$AR795,"&lt;="&amp;M$17))</f>
        <v>1.1399999999999999</v>
      </c>
      <c r="N795">
        <f>N$14*(10-lgd*COUNTIF(Defaults!$AI795:$AR795,"&lt;="&amp;N$17))</f>
        <v>1.1399999999999999</v>
      </c>
      <c r="O795">
        <f>O$14*(10-lgd*COUNTIF(Defaults!$AI795:$AR795,"&lt;="&amp;O$17))</f>
        <v>1.1399999999999999</v>
      </c>
      <c r="P795">
        <f>P$14*(10-lgd*COUNTIF(Defaults!$AI795:$AR795,"&lt;="&amp;P$17))</f>
        <v>1.1399999999999999</v>
      </c>
      <c r="Q795">
        <f>Q$14*(10-lgd*COUNTIF(Defaults!$AI795:$AR795,"&lt;="&amp;Q$17))</f>
        <v>1.1399999999999999</v>
      </c>
      <c r="R795">
        <f>R$14*(10-lgd*COUNTIF(Defaults!$AI795:$AR795,"&lt;="&amp;R$17))</f>
        <v>1.1399999999999999</v>
      </c>
      <c r="S795">
        <f>S$14*(10-lgd*COUNTIF(Defaults!$AI795:$AR795,"&lt;="&amp;S$17))</f>
        <v>1.1399999999999999</v>
      </c>
      <c r="T795">
        <f>T$14*(10-lgd*COUNTIF(Defaults!$AI795:$AR795,"&lt;="&amp;T$17))</f>
        <v>1.05</v>
      </c>
      <c r="U795">
        <f>U$14*(10-lgd*COUNTIF(Defaults!$AI795:$AR795,"&lt;="&amp;U$17))</f>
        <v>71.05</v>
      </c>
      <c r="W795">
        <f t="shared" si="792"/>
        <v>0.1</v>
      </c>
      <c r="X795">
        <f t="shared" si="793"/>
        <v>0.1</v>
      </c>
      <c r="Y795">
        <f t="shared" si="794"/>
        <v>0.1</v>
      </c>
      <c r="Z795">
        <f t="shared" si="795"/>
        <v>0.1</v>
      </c>
      <c r="AA795">
        <f t="shared" si="796"/>
        <v>0.1</v>
      </c>
      <c r="AB795">
        <f t="shared" si="797"/>
        <v>0.1</v>
      </c>
      <c r="AC795">
        <f t="shared" si="798"/>
        <v>0.1</v>
      </c>
      <c r="AD795">
        <f t="shared" si="799"/>
        <v>0.1</v>
      </c>
      <c r="AE795">
        <f t="shared" si="800"/>
        <v>0.1</v>
      </c>
      <c r="AF795">
        <f t="shared" si="801"/>
        <v>0.1</v>
      </c>
      <c r="AG795">
        <f t="shared" si="802"/>
        <v>0.1</v>
      </c>
      <c r="AH795">
        <f t="shared" si="803"/>
        <v>0.1</v>
      </c>
      <c r="AI795">
        <f t="shared" si="804"/>
        <v>0.1</v>
      </c>
      <c r="AJ795">
        <f t="shared" si="805"/>
        <v>0.1</v>
      </c>
      <c r="AK795">
        <f t="shared" si="806"/>
        <v>0.1</v>
      </c>
      <c r="AL795">
        <f t="shared" si="807"/>
        <v>0.1</v>
      </c>
      <c r="AM795">
        <f t="shared" si="808"/>
        <v>0.1</v>
      </c>
      <c r="AN795">
        <f t="shared" si="809"/>
        <v>0.1</v>
      </c>
      <c r="AO795">
        <f t="shared" si="810"/>
        <v>0.1</v>
      </c>
      <c r="AP795">
        <f t="shared" si="811"/>
        <v>20.100000000000001</v>
      </c>
      <c r="AR795">
        <f t="shared" si="812"/>
        <v>0.1</v>
      </c>
      <c r="AS795">
        <f t="shared" si="813"/>
        <v>0.1</v>
      </c>
      <c r="AT795">
        <f t="shared" si="814"/>
        <v>0.1</v>
      </c>
      <c r="AU795">
        <f t="shared" si="815"/>
        <v>0.1</v>
      </c>
      <c r="AV795">
        <f t="shared" si="816"/>
        <v>0.1</v>
      </c>
      <c r="AW795">
        <f t="shared" si="817"/>
        <v>0.1</v>
      </c>
      <c r="AX795">
        <f t="shared" si="818"/>
        <v>0.1</v>
      </c>
      <c r="AY795">
        <f t="shared" si="819"/>
        <v>0.1</v>
      </c>
      <c r="AZ795">
        <f t="shared" si="820"/>
        <v>0.1</v>
      </c>
      <c r="BA795">
        <f t="shared" si="821"/>
        <v>0.1</v>
      </c>
      <c r="BB795">
        <f t="shared" si="822"/>
        <v>0.1</v>
      </c>
      <c r="BC795">
        <f t="shared" si="823"/>
        <v>0.1</v>
      </c>
      <c r="BD795">
        <f t="shared" si="824"/>
        <v>0.1</v>
      </c>
      <c r="BE795">
        <f t="shared" si="825"/>
        <v>0.1</v>
      </c>
      <c r="BF795">
        <f t="shared" si="826"/>
        <v>0.1</v>
      </c>
      <c r="BG795">
        <f t="shared" si="827"/>
        <v>0.1</v>
      </c>
      <c r="BH795">
        <f t="shared" si="828"/>
        <v>0.1</v>
      </c>
      <c r="BI795">
        <f t="shared" si="829"/>
        <v>0.1</v>
      </c>
      <c r="BJ795">
        <f t="shared" si="830"/>
        <v>0.1</v>
      </c>
      <c r="BK795">
        <f t="shared" si="831"/>
        <v>10.1</v>
      </c>
      <c r="BM795">
        <f t="shared" si="832"/>
        <v>1.2099999999999997</v>
      </c>
      <c r="BN795">
        <f t="shared" si="833"/>
        <v>1.1199999999999999</v>
      </c>
      <c r="BO795">
        <f t="shared" si="834"/>
        <v>1.1199999999999999</v>
      </c>
      <c r="BP795">
        <f t="shared" si="835"/>
        <v>1.0299999999999996</v>
      </c>
      <c r="BQ795">
        <f t="shared" si="836"/>
        <v>1.0299999999999996</v>
      </c>
      <c r="BR795">
        <f t="shared" si="837"/>
        <v>1.0299999999999996</v>
      </c>
      <c r="BS795">
        <f t="shared" si="838"/>
        <v>1.0299999999999996</v>
      </c>
      <c r="BT795">
        <f t="shared" si="839"/>
        <v>1.0299999999999996</v>
      </c>
      <c r="BU795">
        <f t="shared" si="840"/>
        <v>1.0299999999999996</v>
      </c>
      <c r="BV795">
        <f t="shared" si="841"/>
        <v>1.0299999999999996</v>
      </c>
      <c r="BW795">
        <f t="shared" si="842"/>
        <v>0.93999999999999984</v>
      </c>
      <c r="BX795">
        <f t="shared" si="843"/>
        <v>0.93999999999999984</v>
      </c>
      <c r="BY795">
        <f t="shared" si="844"/>
        <v>0.93999999999999984</v>
      </c>
      <c r="BZ795">
        <f t="shared" si="845"/>
        <v>0.93999999999999984</v>
      </c>
      <c r="CA795">
        <f t="shared" si="846"/>
        <v>0.93999999999999984</v>
      </c>
      <c r="CB795">
        <f t="shared" si="847"/>
        <v>0.93999999999999984</v>
      </c>
      <c r="CC795">
        <f t="shared" si="848"/>
        <v>0.93999999999999984</v>
      </c>
      <c r="CD795">
        <f t="shared" si="849"/>
        <v>0.93999999999999984</v>
      </c>
      <c r="CE795">
        <f t="shared" si="850"/>
        <v>0.85000000000000009</v>
      </c>
      <c r="CF795">
        <f t="shared" si="851"/>
        <v>40.849999999999994</v>
      </c>
      <c r="CH795">
        <f t="shared" si="852"/>
        <v>93.88</v>
      </c>
      <c r="CI795">
        <f t="shared" si="853"/>
        <v>22.000000000000004</v>
      </c>
      <c r="CJ795">
        <f t="shared" si="854"/>
        <v>12</v>
      </c>
      <c r="CK795">
        <f t="shared" si="855"/>
        <v>59.879999999999995</v>
      </c>
      <c r="CL795">
        <f t="shared" si="856"/>
        <v>0</v>
      </c>
      <c r="CM795">
        <f t="shared" si="857"/>
        <v>0</v>
      </c>
    </row>
    <row r="796" spans="1:91" x14ac:dyDescent="0.2">
      <c r="A796">
        <v>779</v>
      </c>
      <c r="B796">
        <f>B$14*(10-lgd*COUNTIF(Defaults!$AI796:$AR796,"&lt;="&amp;B$17))</f>
        <v>1.5</v>
      </c>
      <c r="C796">
        <f>C$14*(10-lgd*COUNTIF(Defaults!$AI796:$AR796,"&lt;="&amp;C$17))</f>
        <v>1.5</v>
      </c>
      <c r="D796">
        <f>D$14*(10-lgd*COUNTIF(Defaults!$AI796:$AR796,"&lt;="&amp;D$17))</f>
        <v>1.5</v>
      </c>
      <c r="E796">
        <f>E$14*(10-lgd*COUNTIF(Defaults!$AI796:$AR796,"&lt;="&amp;E$17))</f>
        <v>1.5</v>
      </c>
      <c r="F796">
        <f>F$14*(10-lgd*COUNTIF(Defaults!$AI796:$AR796,"&lt;="&amp;F$17))</f>
        <v>1.5</v>
      </c>
      <c r="G796">
        <f>G$14*(10-lgd*COUNTIF(Defaults!$AI796:$AR796,"&lt;="&amp;G$17))</f>
        <v>1.5</v>
      </c>
      <c r="H796">
        <f>H$14*(10-lgd*COUNTIF(Defaults!$AI796:$AR796,"&lt;="&amp;H$17))</f>
        <v>1.5</v>
      </c>
      <c r="I796">
        <f>I$14*(10-lgd*COUNTIF(Defaults!$AI796:$AR796,"&lt;="&amp;I$17))</f>
        <v>1.41</v>
      </c>
      <c r="J796">
        <f>J$14*(10-lgd*COUNTIF(Defaults!$AI796:$AR796,"&lt;="&amp;J$17))</f>
        <v>1.41</v>
      </c>
      <c r="K796">
        <f>K$14*(10-lgd*COUNTIF(Defaults!$AI796:$AR796,"&lt;="&amp;K$17))</f>
        <v>1.41</v>
      </c>
      <c r="L796">
        <f>L$14*(10-lgd*COUNTIF(Defaults!$AI796:$AR796,"&lt;="&amp;L$17))</f>
        <v>1.32</v>
      </c>
      <c r="M796">
        <f>M$14*(10-lgd*COUNTIF(Defaults!$AI796:$AR796,"&lt;="&amp;M$17))</f>
        <v>1.32</v>
      </c>
      <c r="N796">
        <f>N$14*(10-lgd*COUNTIF(Defaults!$AI796:$AR796,"&lt;="&amp;N$17))</f>
        <v>1.32</v>
      </c>
      <c r="O796">
        <f>O$14*(10-lgd*COUNTIF(Defaults!$AI796:$AR796,"&lt;="&amp;O$17))</f>
        <v>1.32</v>
      </c>
      <c r="P796">
        <f>P$14*(10-lgd*COUNTIF(Defaults!$AI796:$AR796,"&lt;="&amp;P$17))</f>
        <v>1.32</v>
      </c>
      <c r="Q796">
        <f>Q$14*(10-lgd*COUNTIF(Defaults!$AI796:$AR796,"&lt;="&amp;Q$17))</f>
        <v>1.32</v>
      </c>
      <c r="R796">
        <f>R$14*(10-lgd*COUNTIF(Defaults!$AI796:$AR796,"&lt;="&amp;R$17))</f>
        <v>1.32</v>
      </c>
      <c r="S796">
        <f>S$14*(10-lgd*COUNTIF(Defaults!$AI796:$AR796,"&lt;="&amp;S$17))</f>
        <v>1.32</v>
      </c>
      <c r="T796">
        <f>T$14*(10-lgd*COUNTIF(Defaults!$AI796:$AR796,"&lt;="&amp;T$17))</f>
        <v>1.32</v>
      </c>
      <c r="U796">
        <f>U$14*(10-lgd*COUNTIF(Defaults!$AI796:$AR796,"&lt;="&amp;U$17))</f>
        <v>89.320000000000007</v>
      </c>
      <c r="W796">
        <f t="shared" si="792"/>
        <v>0.1</v>
      </c>
      <c r="X796">
        <f t="shared" si="793"/>
        <v>0.1</v>
      </c>
      <c r="Y796">
        <f t="shared" si="794"/>
        <v>0.1</v>
      </c>
      <c r="Z796">
        <f t="shared" si="795"/>
        <v>0.1</v>
      </c>
      <c r="AA796">
        <f t="shared" si="796"/>
        <v>0.1</v>
      </c>
      <c r="AB796">
        <f t="shared" si="797"/>
        <v>0.1</v>
      </c>
      <c r="AC796">
        <f t="shared" si="798"/>
        <v>0.1</v>
      </c>
      <c r="AD796">
        <f t="shared" si="799"/>
        <v>0.1</v>
      </c>
      <c r="AE796">
        <f t="shared" si="800"/>
        <v>0.1</v>
      </c>
      <c r="AF796">
        <f t="shared" si="801"/>
        <v>0.1</v>
      </c>
      <c r="AG796">
        <f t="shared" si="802"/>
        <v>0.1</v>
      </c>
      <c r="AH796">
        <f t="shared" si="803"/>
        <v>0.1</v>
      </c>
      <c r="AI796">
        <f t="shared" si="804"/>
        <v>0.1</v>
      </c>
      <c r="AJ796">
        <f t="shared" si="805"/>
        <v>0.1</v>
      </c>
      <c r="AK796">
        <f t="shared" si="806"/>
        <v>0.1</v>
      </c>
      <c r="AL796">
        <f t="shared" si="807"/>
        <v>0.1</v>
      </c>
      <c r="AM796">
        <f t="shared" si="808"/>
        <v>0.1</v>
      </c>
      <c r="AN796">
        <f t="shared" si="809"/>
        <v>0.1</v>
      </c>
      <c r="AO796">
        <f t="shared" si="810"/>
        <v>0.1</v>
      </c>
      <c r="AP796">
        <f t="shared" si="811"/>
        <v>20.100000000000001</v>
      </c>
      <c r="AR796">
        <f t="shared" si="812"/>
        <v>0.1</v>
      </c>
      <c r="AS796">
        <f t="shared" si="813"/>
        <v>0.1</v>
      </c>
      <c r="AT796">
        <f t="shared" si="814"/>
        <v>0.1</v>
      </c>
      <c r="AU796">
        <f t="shared" si="815"/>
        <v>0.1</v>
      </c>
      <c r="AV796">
        <f t="shared" si="816"/>
        <v>0.1</v>
      </c>
      <c r="AW796">
        <f t="shared" si="817"/>
        <v>0.1</v>
      </c>
      <c r="AX796">
        <f t="shared" si="818"/>
        <v>0.1</v>
      </c>
      <c r="AY796">
        <f t="shared" si="819"/>
        <v>0.1</v>
      </c>
      <c r="AZ796">
        <f t="shared" si="820"/>
        <v>0.1</v>
      </c>
      <c r="BA796">
        <f t="shared" si="821"/>
        <v>0.1</v>
      </c>
      <c r="BB796">
        <f t="shared" si="822"/>
        <v>0.1</v>
      </c>
      <c r="BC796">
        <f t="shared" si="823"/>
        <v>0.1</v>
      </c>
      <c r="BD796">
        <f t="shared" si="824"/>
        <v>0.1</v>
      </c>
      <c r="BE796">
        <f t="shared" si="825"/>
        <v>0.1</v>
      </c>
      <c r="BF796">
        <f t="shared" si="826"/>
        <v>0.1</v>
      </c>
      <c r="BG796">
        <f t="shared" si="827"/>
        <v>0.1</v>
      </c>
      <c r="BH796">
        <f t="shared" si="828"/>
        <v>0.1</v>
      </c>
      <c r="BI796">
        <f t="shared" si="829"/>
        <v>0.1</v>
      </c>
      <c r="BJ796">
        <f t="shared" si="830"/>
        <v>0.1</v>
      </c>
      <c r="BK796">
        <f t="shared" si="831"/>
        <v>10.1</v>
      </c>
      <c r="BM796">
        <f t="shared" si="832"/>
        <v>1.2999999999999998</v>
      </c>
      <c r="BN796">
        <f t="shared" si="833"/>
        <v>1.2999999999999998</v>
      </c>
      <c r="BO796">
        <f t="shared" si="834"/>
        <v>1.2999999999999998</v>
      </c>
      <c r="BP796">
        <f t="shared" si="835"/>
        <v>1.2999999999999998</v>
      </c>
      <c r="BQ796">
        <f t="shared" si="836"/>
        <v>1.2999999999999998</v>
      </c>
      <c r="BR796">
        <f t="shared" si="837"/>
        <v>1.2999999999999998</v>
      </c>
      <c r="BS796">
        <f t="shared" si="838"/>
        <v>1.2999999999999998</v>
      </c>
      <c r="BT796">
        <f t="shared" si="839"/>
        <v>1.2099999999999997</v>
      </c>
      <c r="BU796">
        <f t="shared" si="840"/>
        <v>1.2099999999999997</v>
      </c>
      <c r="BV796">
        <f t="shared" si="841"/>
        <v>1.2099999999999997</v>
      </c>
      <c r="BW796">
        <f t="shared" si="842"/>
        <v>1.1199999999999999</v>
      </c>
      <c r="BX796">
        <f t="shared" si="843"/>
        <v>1.1199999999999999</v>
      </c>
      <c r="BY796">
        <f t="shared" si="844"/>
        <v>1.1199999999999999</v>
      </c>
      <c r="BZ796">
        <f t="shared" si="845"/>
        <v>1.1199999999999999</v>
      </c>
      <c r="CA796">
        <f t="shared" si="846"/>
        <v>1.1199999999999999</v>
      </c>
      <c r="CB796">
        <f t="shared" si="847"/>
        <v>1.1199999999999999</v>
      </c>
      <c r="CC796">
        <f t="shared" si="848"/>
        <v>1.1199999999999999</v>
      </c>
      <c r="CD796">
        <f t="shared" si="849"/>
        <v>1.1199999999999999</v>
      </c>
      <c r="CE796">
        <f t="shared" si="850"/>
        <v>1.1199999999999999</v>
      </c>
      <c r="CF796">
        <f t="shared" si="851"/>
        <v>59.12</v>
      </c>
      <c r="CH796">
        <f t="shared" si="852"/>
        <v>115.93</v>
      </c>
      <c r="CI796">
        <f t="shared" si="853"/>
        <v>22.000000000000004</v>
      </c>
      <c r="CJ796">
        <f t="shared" si="854"/>
        <v>12</v>
      </c>
      <c r="CK796">
        <f t="shared" si="855"/>
        <v>81.929999999999993</v>
      </c>
      <c r="CL796">
        <f t="shared" si="856"/>
        <v>0</v>
      </c>
      <c r="CM796">
        <f t="shared" si="857"/>
        <v>0</v>
      </c>
    </row>
    <row r="797" spans="1:91" x14ac:dyDescent="0.2">
      <c r="A797">
        <v>780</v>
      </c>
      <c r="B797">
        <f>B$14*(10-lgd*COUNTIF(Defaults!$AI797:$AR797,"&lt;="&amp;B$17))</f>
        <v>1.5</v>
      </c>
      <c r="C797">
        <f>C$14*(10-lgd*COUNTIF(Defaults!$AI797:$AR797,"&lt;="&amp;C$17))</f>
        <v>1.5</v>
      </c>
      <c r="D797">
        <f>D$14*(10-lgd*COUNTIF(Defaults!$AI797:$AR797,"&lt;="&amp;D$17))</f>
        <v>1.5</v>
      </c>
      <c r="E797">
        <f>E$14*(10-lgd*COUNTIF(Defaults!$AI797:$AR797,"&lt;="&amp;E$17))</f>
        <v>1.5</v>
      </c>
      <c r="F797">
        <f>F$14*(10-lgd*COUNTIF(Defaults!$AI797:$AR797,"&lt;="&amp;F$17))</f>
        <v>1.5</v>
      </c>
      <c r="G797">
        <f>G$14*(10-lgd*COUNTIF(Defaults!$AI797:$AR797,"&lt;="&amp;G$17))</f>
        <v>1.5</v>
      </c>
      <c r="H797">
        <f>H$14*(10-lgd*COUNTIF(Defaults!$AI797:$AR797,"&lt;="&amp;H$17))</f>
        <v>1.41</v>
      </c>
      <c r="I797">
        <f>I$14*(10-lgd*COUNTIF(Defaults!$AI797:$AR797,"&lt;="&amp;I$17))</f>
        <v>1.41</v>
      </c>
      <c r="J797">
        <f>J$14*(10-lgd*COUNTIF(Defaults!$AI797:$AR797,"&lt;="&amp;J$17))</f>
        <v>1.41</v>
      </c>
      <c r="K797">
        <f>K$14*(10-lgd*COUNTIF(Defaults!$AI797:$AR797,"&lt;="&amp;K$17))</f>
        <v>1.41</v>
      </c>
      <c r="L797">
        <f>L$14*(10-lgd*COUNTIF(Defaults!$AI797:$AR797,"&lt;="&amp;L$17))</f>
        <v>1.41</v>
      </c>
      <c r="M797">
        <f>M$14*(10-lgd*COUNTIF(Defaults!$AI797:$AR797,"&lt;="&amp;M$17))</f>
        <v>1.41</v>
      </c>
      <c r="N797">
        <f>N$14*(10-lgd*COUNTIF(Defaults!$AI797:$AR797,"&lt;="&amp;N$17))</f>
        <v>1.41</v>
      </c>
      <c r="O797">
        <f>O$14*(10-lgd*COUNTIF(Defaults!$AI797:$AR797,"&lt;="&amp;O$17))</f>
        <v>1.41</v>
      </c>
      <c r="P797">
        <f>P$14*(10-lgd*COUNTIF(Defaults!$AI797:$AR797,"&lt;="&amp;P$17))</f>
        <v>1.41</v>
      </c>
      <c r="Q797">
        <f>Q$14*(10-lgd*COUNTIF(Defaults!$AI797:$AR797,"&lt;="&amp;Q$17))</f>
        <v>1.41</v>
      </c>
      <c r="R797">
        <f>R$14*(10-lgd*COUNTIF(Defaults!$AI797:$AR797,"&lt;="&amp;R$17))</f>
        <v>1.41</v>
      </c>
      <c r="S797">
        <f>S$14*(10-lgd*COUNTIF(Defaults!$AI797:$AR797,"&lt;="&amp;S$17))</f>
        <v>1.41</v>
      </c>
      <c r="T797">
        <f>T$14*(10-lgd*COUNTIF(Defaults!$AI797:$AR797,"&lt;="&amp;T$17))</f>
        <v>1.41</v>
      </c>
      <c r="U797">
        <f>U$14*(10-lgd*COUNTIF(Defaults!$AI797:$AR797,"&lt;="&amp;U$17))</f>
        <v>89.320000000000007</v>
      </c>
      <c r="W797">
        <f t="shared" si="792"/>
        <v>0.1</v>
      </c>
      <c r="X797">
        <f t="shared" si="793"/>
        <v>0.1</v>
      </c>
      <c r="Y797">
        <f t="shared" si="794"/>
        <v>0.1</v>
      </c>
      <c r="Z797">
        <f t="shared" si="795"/>
        <v>0.1</v>
      </c>
      <c r="AA797">
        <f t="shared" si="796"/>
        <v>0.1</v>
      </c>
      <c r="AB797">
        <f t="shared" si="797"/>
        <v>0.1</v>
      </c>
      <c r="AC797">
        <f t="shared" si="798"/>
        <v>0.1</v>
      </c>
      <c r="AD797">
        <f t="shared" si="799"/>
        <v>0.1</v>
      </c>
      <c r="AE797">
        <f t="shared" si="800"/>
        <v>0.1</v>
      </c>
      <c r="AF797">
        <f t="shared" si="801"/>
        <v>0.1</v>
      </c>
      <c r="AG797">
        <f t="shared" si="802"/>
        <v>0.1</v>
      </c>
      <c r="AH797">
        <f t="shared" si="803"/>
        <v>0.1</v>
      </c>
      <c r="AI797">
        <f t="shared" si="804"/>
        <v>0.1</v>
      </c>
      <c r="AJ797">
        <f t="shared" si="805"/>
        <v>0.1</v>
      </c>
      <c r="AK797">
        <f t="shared" si="806"/>
        <v>0.1</v>
      </c>
      <c r="AL797">
        <f t="shared" si="807"/>
        <v>0.1</v>
      </c>
      <c r="AM797">
        <f t="shared" si="808"/>
        <v>0.1</v>
      </c>
      <c r="AN797">
        <f t="shared" si="809"/>
        <v>0.1</v>
      </c>
      <c r="AO797">
        <f t="shared" si="810"/>
        <v>0.1</v>
      </c>
      <c r="AP797">
        <f t="shared" si="811"/>
        <v>20.100000000000001</v>
      </c>
      <c r="AR797">
        <f t="shared" si="812"/>
        <v>0.1</v>
      </c>
      <c r="AS797">
        <f t="shared" si="813"/>
        <v>0.1</v>
      </c>
      <c r="AT797">
        <f t="shared" si="814"/>
        <v>0.1</v>
      </c>
      <c r="AU797">
        <f t="shared" si="815"/>
        <v>0.1</v>
      </c>
      <c r="AV797">
        <f t="shared" si="816"/>
        <v>0.1</v>
      </c>
      <c r="AW797">
        <f t="shared" si="817"/>
        <v>0.1</v>
      </c>
      <c r="AX797">
        <f t="shared" si="818"/>
        <v>0.1</v>
      </c>
      <c r="AY797">
        <f t="shared" si="819"/>
        <v>0.1</v>
      </c>
      <c r="AZ797">
        <f t="shared" si="820"/>
        <v>0.1</v>
      </c>
      <c r="BA797">
        <f t="shared" si="821"/>
        <v>0.1</v>
      </c>
      <c r="BB797">
        <f t="shared" si="822"/>
        <v>0.1</v>
      </c>
      <c r="BC797">
        <f t="shared" si="823"/>
        <v>0.1</v>
      </c>
      <c r="BD797">
        <f t="shared" si="824"/>
        <v>0.1</v>
      </c>
      <c r="BE797">
        <f t="shared" si="825"/>
        <v>0.1</v>
      </c>
      <c r="BF797">
        <f t="shared" si="826"/>
        <v>0.1</v>
      </c>
      <c r="BG797">
        <f t="shared" si="827"/>
        <v>0.1</v>
      </c>
      <c r="BH797">
        <f t="shared" si="828"/>
        <v>0.1</v>
      </c>
      <c r="BI797">
        <f t="shared" si="829"/>
        <v>0.1</v>
      </c>
      <c r="BJ797">
        <f t="shared" si="830"/>
        <v>0.1</v>
      </c>
      <c r="BK797">
        <f t="shared" si="831"/>
        <v>10.1</v>
      </c>
      <c r="BM797">
        <f t="shared" si="832"/>
        <v>1.2999999999999998</v>
      </c>
      <c r="BN797">
        <f t="shared" si="833"/>
        <v>1.2999999999999998</v>
      </c>
      <c r="BO797">
        <f t="shared" si="834"/>
        <v>1.2999999999999998</v>
      </c>
      <c r="BP797">
        <f t="shared" si="835"/>
        <v>1.2999999999999998</v>
      </c>
      <c r="BQ797">
        <f t="shared" si="836"/>
        <v>1.2999999999999998</v>
      </c>
      <c r="BR797">
        <f t="shared" si="837"/>
        <v>1.2999999999999998</v>
      </c>
      <c r="BS797">
        <f t="shared" si="838"/>
        <v>1.2099999999999997</v>
      </c>
      <c r="BT797">
        <f t="shared" si="839"/>
        <v>1.2099999999999997</v>
      </c>
      <c r="BU797">
        <f t="shared" si="840"/>
        <v>1.2099999999999997</v>
      </c>
      <c r="BV797">
        <f t="shared" si="841"/>
        <v>1.2099999999999997</v>
      </c>
      <c r="BW797">
        <f t="shared" si="842"/>
        <v>1.2099999999999997</v>
      </c>
      <c r="BX797">
        <f t="shared" si="843"/>
        <v>1.2099999999999997</v>
      </c>
      <c r="BY797">
        <f t="shared" si="844"/>
        <v>1.2099999999999997</v>
      </c>
      <c r="BZ797">
        <f t="shared" si="845"/>
        <v>1.2099999999999997</v>
      </c>
      <c r="CA797">
        <f t="shared" si="846"/>
        <v>1.2099999999999997</v>
      </c>
      <c r="CB797">
        <f t="shared" si="847"/>
        <v>1.2099999999999997</v>
      </c>
      <c r="CC797">
        <f t="shared" si="848"/>
        <v>1.2099999999999997</v>
      </c>
      <c r="CD797">
        <f t="shared" si="849"/>
        <v>1.2099999999999997</v>
      </c>
      <c r="CE797">
        <f t="shared" si="850"/>
        <v>1.2099999999999997</v>
      </c>
      <c r="CF797">
        <f t="shared" si="851"/>
        <v>59.12</v>
      </c>
      <c r="CH797">
        <f t="shared" si="852"/>
        <v>116.65</v>
      </c>
      <c r="CI797">
        <f t="shared" si="853"/>
        <v>22.000000000000004</v>
      </c>
      <c r="CJ797">
        <f t="shared" si="854"/>
        <v>12</v>
      </c>
      <c r="CK797">
        <f t="shared" si="855"/>
        <v>82.649999999999991</v>
      </c>
      <c r="CL797">
        <f t="shared" si="856"/>
        <v>0</v>
      </c>
      <c r="CM797">
        <f t="shared" si="857"/>
        <v>0</v>
      </c>
    </row>
    <row r="798" spans="1:91" x14ac:dyDescent="0.2">
      <c r="A798">
        <v>781</v>
      </c>
      <c r="B798">
        <f>B$14*(10-lgd*COUNTIF(Defaults!$AI798:$AR798,"&lt;="&amp;B$17))</f>
        <v>1.5</v>
      </c>
      <c r="C798">
        <f>C$14*(10-lgd*COUNTIF(Defaults!$AI798:$AR798,"&lt;="&amp;C$17))</f>
        <v>1.5</v>
      </c>
      <c r="D798">
        <f>D$14*(10-lgd*COUNTIF(Defaults!$AI798:$AR798,"&lt;="&amp;D$17))</f>
        <v>1.5</v>
      </c>
      <c r="E798">
        <f>E$14*(10-lgd*COUNTIF(Defaults!$AI798:$AR798,"&lt;="&amp;E$17))</f>
        <v>1.5</v>
      </c>
      <c r="F798">
        <f>F$14*(10-lgd*COUNTIF(Defaults!$AI798:$AR798,"&lt;="&amp;F$17))</f>
        <v>1.5</v>
      </c>
      <c r="G798">
        <f>G$14*(10-lgd*COUNTIF(Defaults!$AI798:$AR798,"&lt;="&amp;G$17))</f>
        <v>1.5</v>
      </c>
      <c r="H798">
        <f>H$14*(10-lgd*COUNTIF(Defaults!$AI798:$AR798,"&lt;="&amp;H$17))</f>
        <v>1.5</v>
      </c>
      <c r="I798">
        <f>I$14*(10-lgd*COUNTIF(Defaults!$AI798:$AR798,"&lt;="&amp;I$17))</f>
        <v>1.5</v>
      </c>
      <c r="J798">
        <f>J$14*(10-lgd*COUNTIF(Defaults!$AI798:$AR798,"&lt;="&amp;J$17))</f>
        <v>1.5</v>
      </c>
      <c r="K798">
        <f>K$14*(10-lgd*COUNTIF(Defaults!$AI798:$AR798,"&lt;="&amp;K$17))</f>
        <v>1.5</v>
      </c>
      <c r="L798">
        <f>L$14*(10-lgd*COUNTIF(Defaults!$AI798:$AR798,"&lt;="&amp;L$17))</f>
        <v>1.5</v>
      </c>
      <c r="M798">
        <f>M$14*(10-lgd*COUNTIF(Defaults!$AI798:$AR798,"&lt;="&amp;M$17))</f>
        <v>1.5</v>
      </c>
      <c r="N798">
        <f>N$14*(10-lgd*COUNTIF(Defaults!$AI798:$AR798,"&lt;="&amp;N$17))</f>
        <v>1.5</v>
      </c>
      <c r="O798">
        <f>O$14*(10-lgd*COUNTIF(Defaults!$AI798:$AR798,"&lt;="&amp;O$17))</f>
        <v>1.5</v>
      </c>
      <c r="P798">
        <f>P$14*(10-lgd*COUNTIF(Defaults!$AI798:$AR798,"&lt;="&amp;P$17))</f>
        <v>1.5</v>
      </c>
      <c r="Q798">
        <f>Q$14*(10-lgd*COUNTIF(Defaults!$AI798:$AR798,"&lt;="&amp;Q$17))</f>
        <v>1.5</v>
      </c>
      <c r="R798">
        <f>R$14*(10-lgd*COUNTIF(Defaults!$AI798:$AR798,"&lt;="&amp;R$17))</f>
        <v>1.5</v>
      </c>
      <c r="S798">
        <f>S$14*(10-lgd*COUNTIF(Defaults!$AI798:$AR798,"&lt;="&amp;S$17))</f>
        <v>1.5</v>
      </c>
      <c r="T798">
        <f>T$14*(10-lgd*COUNTIF(Defaults!$AI798:$AR798,"&lt;="&amp;T$17))</f>
        <v>1.5</v>
      </c>
      <c r="U798">
        <f>U$14*(10-lgd*COUNTIF(Defaults!$AI798:$AR798,"&lt;="&amp;U$17))</f>
        <v>101.5</v>
      </c>
      <c r="W798">
        <f t="shared" si="792"/>
        <v>0.1</v>
      </c>
      <c r="X798">
        <f t="shared" si="793"/>
        <v>0.1</v>
      </c>
      <c r="Y798">
        <f t="shared" si="794"/>
        <v>0.1</v>
      </c>
      <c r="Z798">
        <f t="shared" si="795"/>
        <v>0.1</v>
      </c>
      <c r="AA798">
        <f t="shared" si="796"/>
        <v>0.1</v>
      </c>
      <c r="AB798">
        <f t="shared" si="797"/>
        <v>0.1</v>
      </c>
      <c r="AC798">
        <f t="shared" si="798"/>
        <v>0.1</v>
      </c>
      <c r="AD798">
        <f t="shared" si="799"/>
        <v>0.1</v>
      </c>
      <c r="AE798">
        <f t="shared" si="800"/>
        <v>0.1</v>
      </c>
      <c r="AF798">
        <f t="shared" si="801"/>
        <v>0.1</v>
      </c>
      <c r="AG798">
        <f t="shared" si="802"/>
        <v>0.1</v>
      </c>
      <c r="AH798">
        <f t="shared" si="803"/>
        <v>0.1</v>
      </c>
      <c r="AI798">
        <f t="shared" si="804"/>
        <v>0.1</v>
      </c>
      <c r="AJ798">
        <f t="shared" si="805"/>
        <v>0.1</v>
      </c>
      <c r="AK798">
        <f t="shared" si="806"/>
        <v>0.1</v>
      </c>
      <c r="AL798">
        <f t="shared" si="807"/>
        <v>0.1</v>
      </c>
      <c r="AM798">
        <f t="shared" si="808"/>
        <v>0.1</v>
      </c>
      <c r="AN798">
        <f t="shared" si="809"/>
        <v>0.1</v>
      </c>
      <c r="AO798">
        <f t="shared" si="810"/>
        <v>0.1</v>
      </c>
      <c r="AP798">
        <f t="shared" si="811"/>
        <v>20.100000000000001</v>
      </c>
      <c r="AR798">
        <f t="shared" si="812"/>
        <v>0.1</v>
      </c>
      <c r="AS798">
        <f t="shared" si="813"/>
        <v>0.1</v>
      </c>
      <c r="AT798">
        <f t="shared" si="814"/>
        <v>0.1</v>
      </c>
      <c r="AU798">
        <f t="shared" si="815"/>
        <v>0.1</v>
      </c>
      <c r="AV798">
        <f t="shared" si="816"/>
        <v>0.1</v>
      </c>
      <c r="AW798">
        <f t="shared" si="817"/>
        <v>0.1</v>
      </c>
      <c r="AX798">
        <f t="shared" si="818"/>
        <v>0.1</v>
      </c>
      <c r="AY798">
        <f t="shared" si="819"/>
        <v>0.1</v>
      </c>
      <c r="AZ798">
        <f t="shared" si="820"/>
        <v>0.1</v>
      </c>
      <c r="BA798">
        <f t="shared" si="821"/>
        <v>0.1</v>
      </c>
      <c r="BB798">
        <f t="shared" si="822"/>
        <v>0.1</v>
      </c>
      <c r="BC798">
        <f t="shared" si="823"/>
        <v>0.1</v>
      </c>
      <c r="BD798">
        <f t="shared" si="824"/>
        <v>0.1</v>
      </c>
      <c r="BE798">
        <f t="shared" si="825"/>
        <v>0.1</v>
      </c>
      <c r="BF798">
        <f t="shared" si="826"/>
        <v>0.1</v>
      </c>
      <c r="BG798">
        <f t="shared" si="827"/>
        <v>0.1</v>
      </c>
      <c r="BH798">
        <f t="shared" si="828"/>
        <v>0.1</v>
      </c>
      <c r="BI798">
        <f t="shared" si="829"/>
        <v>0.1</v>
      </c>
      <c r="BJ798">
        <f t="shared" si="830"/>
        <v>0.1</v>
      </c>
      <c r="BK798">
        <f t="shared" si="831"/>
        <v>10.1</v>
      </c>
      <c r="BM798">
        <f t="shared" si="832"/>
        <v>1.2999999999999998</v>
      </c>
      <c r="BN798">
        <f t="shared" si="833"/>
        <v>1.2999999999999998</v>
      </c>
      <c r="BO798">
        <f t="shared" si="834"/>
        <v>1.2999999999999998</v>
      </c>
      <c r="BP798">
        <f t="shared" si="835"/>
        <v>1.2999999999999998</v>
      </c>
      <c r="BQ798">
        <f t="shared" si="836"/>
        <v>1.2999999999999998</v>
      </c>
      <c r="BR798">
        <f t="shared" si="837"/>
        <v>1.2999999999999998</v>
      </c>
      <c r="BS798">
        <f t="shared" si="838"/>
        <v>1.2999999999999998</v>
      </c>
      <c r="BT798">
        <f t="shared" si="839"/>
        <v>1.2999999999999998</v>
      </c>
      <c r="BU798">
        <f t="shared" si="840"/>
        <v>1.2999999999999998</v>
      </c>
      <c r="BV798">
        <f t="shared" si="841"/>
        <v>1.2999999999999998</v>
      </c>
      <c r="BW798">
        <f t="shared" si="842"/>
        <v>1.2999999999999998</v>
      </c>
      <c r="BX798">
        <f t="shared" si="843"/>
        <v>1.2999999999999998</v>
      </c>
      <c r="BY798">
        <f t="shared" si="844"/>
        <v>1.2999999999999998</v>
      </c>
      <c r="BZ798">
        <f t="shared" si="845"/>
        <v>1.2999999999999998</v>
      </c>
      <c r="CA798">
        <f t="shared" si="846"/>
        <v>1.2999999999999998</v>
      </c>
      <c r="CB798">
        <f t="shared" si="847"/>
        <v>1.2999999999999998</v>
      </c>
      <c r="CC798">
        <f t="shared" si="848"/>
        <v>1.2999999999999998</v>
      </c>
      <c r="CD798">
        <f t="shared" si="849"/>
        <v>1.2999999999999998</v>
      </c>
      <c r="CE798">
        <f t="shared" si="850"/>
        <v>1.2999999999999998</v>
      </c>
      <c r="CF798">
        <f t="shared" si="851"/>
        <v>71.300000000000011</v>
      </c>
      <c r="CH798">
        <f t="shared" si="852"/>
        <v>130</v>
      </c>
      <c r="CI798">
        <f t="shared" si="853"/>
        <v>22.000000000000004</v>
      </c>
      <c r="CJ798">
        <f t="shared" si="854"/>
        <v>12</v>
      </c>
      <c r="CK798">
        <f t="shared" si="855"/>
        <v>96.000000000000014</v>
      </c>
      <c r="CL798">
        <f t="shared" si="856"/>
        <v>0</v>
      </c>
      <c r="CM798">
        <f t="shared" si="857"/>
        <v>0</v>
      </c>
    </row>
    <row r="799" spans="1:91" x14ac:dyDescent="0.2">
      <c r="A799">
        <v>782</v>
      </c>
      <c r="B799">
        <f>B$14*(10-lgd*COUNTIF(Defaults!$AI799:$AR799,"&lt;="&amp;B$17))</f>
        <v>1.5</v>
      </c>
      <c r="C799">
        <f>C$14*(10-lgd*COUNTIF(Defaults!$AI799:$AR799,"&lt;="&amp;C$17))</f>
        <v>1.5</v>
      </c>
      <c r="D799">
        <f>D$14*(10-lgd*COUNTIF(Defaults!$AI799:$AR799,"&lt;="&amp;D$17))</f>
        <v>1.5</v>
      </c>
      <c r="E799">
        <f>E$14*(10-lgd*COUNTIF(Defaults!$AI799:$AR799,"&lt;="&amp;E$17))</f>
        <v>1.5</v>
      </c>
      <c r="F799">
        <f>F$14*(10-lgd*COUNTIF(Defaults!$AI799:$AR799,"&lt;="&amp;F$17))</f>
        <v>1.5</v>
      </c>
      <c r="G799">
        <f>G$14*(10-lgd*COUNTIF(Defaults!$AI799:$AR799,"&lt;="&amp;G$17))</f>
        <v>1.5</v>
      </c>
      <c r="H799">
        <f>H$14*(10-lgd*COUNTIF(Defaults!$AI799:$AR799,"&lt;="&amp;H$17))</f>
        <v>1.5</v>
      </c>
      <c r="I799">
        <f>I$14*(10-lgd*COUNTIF(Defaults!$AI799:$AR799,"&lt;="&amp;I$17))</f>
        <v>1.5</v>
      </c>
      <c r="J799">
        <f>J$14*(10-lgd*COUNTIF(Defaults!$AI799:$AR799,"&lt;="&amp;J$17))</f>
        <v>1.5</v>
      </c>
      <c r="K799">
        <f>K$14*(10-lgd*COUNTIF(Defaults!$AI799:$AR799,"&lt;="&amp;K$17))</f>
        <v>1.5</v>
      </c>
      <c r="L799">
        <f>L$14*(10-lgd*COUNTIF(Defaults!$AI799:$AR799,"&lt;="&amp;L$17))</f>
        <v>1.41</v>
      </c>
      <c r="M799">
        <f>M$14*(10-lgd*COUNTIF(Defaults!$AI799:$AR799,"&lt;="&amp;M$17))</f>
        <v>1.41</v>
      </c>
      <c r="N799">
        <f>N$14*(10-lgd*COUNTIF(Defaults!$AI799:$AR799,"&lt;="&amp;N$17))</f>
        <v>1.41</v>
      </c>
      <c r="O799">
        <f>O$14*(10-lgd*COUNTIF(Defaults!$AI799:$AR799,"&lt;="&amp;O$17))</f>
        <v>1.41</v>
      </c>
      <c r="P799">
        <f>P$14*(10-lgd*COUNTIF(Defaults!$AI799:$AR799,"&lt;="&amp;P$17))</f>
        <v>1.41</v>
      </c>
      <c r="Q799">
        <f>Q$14*(10-lgd*COUNTIF(Defaults!$AI799:$AR799,"&lt;="&amp;Q$17))</f>
        <v>1.41</v>
      </c>
      <c r="R799">
        <f>R$14*(10-lgd*COUNTIF(Defaults!$AI799:$AR799,"&lt;="&amp;R$17))</f>
        <v>1.41</v>
      </c>
      <c r="S799">
        <f>S$14*(10-lgd*COUNTIF(Defaults!$AI799:$AR799,"&lt;="&amp;S$17))</f>
        <v>1.41</v>
      </c>
      <c r="T799">
        <f>T$14*(10-lgd*COUNTIF(Defaults!$AI799:$AR799,"&lt;="&amp;T$17))</f>
        <v>1.41</v>
      </c>
      <c r="U799">
        <f>U$14*(10-lgd*COUNTIF(Defaults!$AI799:$AR799,"&lt;="&amp;U$17))</f>
        <v>95.410000000000011</v>
      </c>
      <c r="W799">
        <f t="shared" si="792"/>
        <v>0.1</v>
      </c>
      <c r="X799">
        <f t="shared" si="793"/>
        <v>0.1</v>
      </c>
      <c r="Y799">
        <f t="shared" si="794"/>
        <v>0.1</v>
      </c>
      <c r="Z799">
        <f t="shared" si="795"/>
        <v>0.1</v>
      </c>
      <c r="AA799">
        <f t="shared" si="796"/>
        <v>0.1</v>
      </c>
      <c r="AB799">
        <f t="shared" si="797"/>
        <v>0.1</v>
      </c>
      <c r="AC799">
        <f t="shared" si="798"/>
        <v>0.1</v>
      </c>
      <c r="AD799">
        <f t="shared" si="799"/>
        <v>0.1</v>
      </c>
      <c r="AE799">
        <f t="shared" si="800"/>
        <v>0.1</v>
      </c>
      <c r="AF799">
        <f t="shared" si="801"/>
        <v>0.1</v>
      </c>
      <c r="AG799">
        <f t="shared" si="802"/>
        <v>0.1</v>
      </c>
      <c r="AH799">
        <f t="shared" si="803"/>
        <v>0.1</v>
      </c>
      <c r="AI799">
        <f t="shared" si="804"/>
        <v>0.1</v>
      </c>
      <c r="AJ799">
        <f t="shared" si="805"/>
        <v>0.1</v>
      </c>
      <c r="AK799">
        <f t="shared" si="806"/>
        <v>0.1</v>
      </c>
      <c r="AL799">
        <f t="shared" si="807"/>
        <v>0.1</v>
      </c>
      <c r="AM799">
        <f t="shared" si="808"/>
        <v>0.1</v>
      </c>
      <c r="AN799">
        <f t="shared" si="809"/>
        <v>0.1</v>
      </c>
      <c r="AO799">
        <f t="shared" si="810"/>
        <v>0.1</v>
      </c>
      <c r="AP799">
        <f t="shared" si="811"/>
        <v>20.100000000000001</v>
      </c>
      <c r="AR799">
        <f t="shared" si="812"/>
        <v>0.1</v>
      </c>
      <c r="AS799">
        <f t="shared" si="813"/>
        <v>0.1</v>
      </c>
      <c r="AT799">
        <f t="shared" si="814"/>
        <v>0.1</v>
      </c>
      <c r="AU799">
        <f t="shared" si="815"/>
        <v>0.1</v>
      </c>
      <c r="AV799">
        <f t="shared" si="816"/>
        <v>0.1</v>
      </c>
      <c r="AW799">
        <f t="shared" si="817"/>
        <v>0.1</v>
      </c>
      <c r="AX799">
        <f t="shared" si="818"/>
        <v>0.1</v>
      </c>
      <c r="AY799">
        <f t="shared" si="819"/>
        <v>0.1</v>
      </c>
      <c r="AZ799">
        <f t="shared" si="820"/>
        <v>0.1</v>
      </c>
      <c r="BA799">
        <f t="shared" si="821"/>
        <v>0.1</v>
      </c>
      <c r="BB799">
        <f t="shared" si="822"/>
        <v>0.1</v>
      </c>
      <c r="BC799">
        <f t="shared" si="823"/>
        <v>0.1</v>
      </c>
      <c r="BD799">
        <f t="shared" si="824"/>
        <v>0.1</v>
      </c>
      <c r="BE799">
        <f t="shared" si="825"/>
        <v>0.1</v>
      </c>
      <c r="BF799">
        <f t="shared" si="826"/>
        <v>0.1</v>
      </c>
      <c r="BG799">
        <f t="shared" si="827"/>
        <v>0.1</v>
      </c>
      <c r="BH799">
        <f t="shared" si="828"/>
        <v>0.1</v>
      </c>
      <c r="BI799">
        <f t="shared" si="829"/>
        <v>0.1</v>
      </c>
      <c r="BJ799">
        <f t="shared" si="830"/>
        <v>0.1</v>
      </c>
      <c r="BK799">
        <f t="shared" si="831"/>
        <v>10.1</v>
      </c>
      <c r="BM799">
        <f t="shared" si="832"/>
        <v>1.2999999999999998</v>
      </c>
      <c r="BN799">
        <f t="shared" si="833"/>
        <v>1.2999999999999998</v>
      </c>
      <c r="BO799">
        <f t="shared" si="834"/>
        <v>1.2999999999999998</v>
      </c>
      <c r="BP799">
        <f t="shared" si="835"/>
        <v>1.2999999999999998</v>
      </c>
      <c r="BQ799">
        <f t="shared" si="836"/>
        <v>1.2999999999999998</v>
      </c>
      <c r="BR799">
        <f t="shared" si="837"/>
        <v>1.2999999999999998</v>
      </c>
      <c r="BS799">
        <f t="shared" si="838"/>
        <v>1.2999999999999998</v>
      </c>
      <c r="BT799">
        <f t="shared" si="839"/>
        <v>1.2999999999999998</v>
      </c>
      <c r="BU799">
        <f t="shared" si="840"/>
        <v>1.2999999999999998</v>
      </c>
      <c r="BV799">
        <f t="shared" si="841"/>
        <v>1.2999999999999998</v>
      </c>
      <c r="BW799">
        <f t="shared" si="842"/>
        <v>1.2099999999999997</v>
      </c>
      <c r="BX799">
        <f t="shared" si="843"/>
        <v>1.2099999999999997</v>
      </c>
      <c r="BY799">
        <f t="shared" si="844"/>
        <v>1.2099999999999997</v>
      </c>
      <c r="BZ799">
        <f t="shared" si="845"/>
        <v>1.2099999999999997</v>
      </c>
      <c r="CA799">
        <f t="shared" si="846"/>
        <v>1.2099999999999997</v>
      </c>
      <c r="CB799">
        <f t="shared" si="847"/>
        <v>1.2099999999999997</v>
      </c>
      <c r="CC799">
        <f t="shared" si="848"/>
        <v>1.2099999999999997</v>
      </c>
      <c r="CD799">
        <f t="shared" si="849"/>
        <v>1.2099999999999997</v>
      </c>
      <c r="CE799">
        <f t="shared" si="850"/>
        <v>1.2099999999999997</v>
      </c>
      <c r="CF799">
        <f t="shared" si="851"/>
        <v>65.210000000000008</v>
      </c>
      <c r="CH799">
        <f t="shared" si="852"/>
        <v>123.10000000000001</v>
      </c>
      <c r="CI799">
        <f t="shared" si="853"/>
        <v>22.000000000000004</v>
      </c>
      <c r="CJ799">
        <f t="shared" si="854"/>
        <v>12</v>
      </c>
      <c r="CK799">
        <f t="shared" si="855"/>
        <v>89.100000000000009</v>
      </c>
      <c r="CL799">
        <f t="shared" si="856"/>
        <v>0</v>
      </c>
      <c r="CM799">
        <f t="shared" si="857"/>
        <v>0</v>
      </c>
    </row>
    <row r="800" spans="1:91" x14ac:dyDescent="0.2">
      <c r="A800">
        <v>783</v>
      </c>
      <c r="B800">
        <f>B$14*(10-lgd*COUNTIF(Defaults!$AI800:$AR800,"&lt;="&amp;B$17))</f>
        <v>1.5</v>
      </c>
      <c r="C800">
        <f>C$14*(10-lgd*COUNTIF(Defaults!$AI800:$AR800,"&lt;="&amp;C$17))</f>
        <v>1.5</v>
      </c>
      <c r="D800">
        <f>D$14*(10-lgd*COUNTIF(Defaults!$AI800:$AR800,"&lt;="&amp;D$17))</f>
        <v>1.5</v>
      </c>
      <c r="E800">
        <f>E$14*(10-lgd*COUNTIF(Defaults!$AI800:$AR800,"&lt;="&amp;E$17))</f>
        <v>1.5</v>
      </c>
      <c r="F800">
        <f>F$14*(10-lgd*COUNTIF(Defaults!$AI800:$AR800,"&lt;="&amp;F$17))</f>
        <v>1.5</v>
      </c>
      <c r="G800">
        <f>G$14*(10-lgd*COUNTIF(Defaults!$AI800:$AR800,"&lt;="&amp;G$17))</f>
        <v>1.5</v>
      </c>
      <c r="H800">
        <f>H$14*(10-lgd*COUNTIF(Defaults!$AI800:$AR800,"&lt;="&amp;H$17))</f>
        <v>1.5</v>
      </c>
      <c r="I800">
        <f>I$14*(10-lgd*COUNTIF(Defaults!$AI800:$AR800,"&lt;="&amp;I$17))</f>
        <v>1.5</v>
      </c>
      <c r="J800">
        <f>J$14*(10-lgd*COUNTIF(Defaults!$AI800:$AR800,"&lt;="&amp;J$17))</f>
        <v>1.5</v>
      </c>
      <c r="K800">
        <f>K$14*(10-lgd*COUNTIF(Defaults!$AI800:$AR800,"&lt;="&amp;K$17))</f>
        <v>1.5</v>
      </c>
      <c r="L800">
        <f>L$14*(10-lgd*COUNTIF(Defaults!$AI800:$AR800,"&lt;="&amp;L$17))</f>
        <v>1.5</v>
      </c>
      <c r="M800">
        <f>M$14*(10-lgd*COUNTIF(Defaults!$AI800:$AR800,"&lt;="&amp;M$17))</f>
        <v>1.5</v>
      </c>
      <c r="N800">
        <f>N$14*(10-lgd*COUNTIF(Defaults!$AI800:$AR800,"&lt;="&amp;N$17))</f>
        <v>1.41</v>
      </c>
      <c r="O800">
        <f>O$14*(10-lgd*COUNTIF(Defaults!$AI800:$AR800,"&lt;="&amp;O$17))</f>
        <v>1.41</v>
      </c>
      <c r="P800">
        <f>P$14*(10-lgd*COUNTIF(Defaults!$AI800:$AR800,"&lt;="&amp;P$17))</f>
        <v>1.41</v>
      </c>
      <c r="Q800">
        <f>Q$14*(10-lgd*COUNTIF(Defaults!$AI800:$AR800,"&lt;="&amp;Q$17))</f>
        <v>1.41</v>
      </c>
      <c r="R800">
        <f>R$14*(10-lgd*COUNTIF(Defaults!$AI800:$AR800,"&lt;="&amp;R$17))</f>
        <v>1.41</v>
      </c>
      <c r="S800">
        <f>S$14*(10-lgd*COUNTIF(Defaults!$AI800:$AR800,"&lt;="&amp;S$17))</f>
        <v>1.41</v>
      </c>
      <c r="T800">
        <f>T$14*(10-lgd*COUNTIF(Defaults!$AI800:$AR800,"&lt;="&amp;T$17))</f>
        <v>1.41</v>
      </c>
      <c r="U800">
        <f>U$14*(10-lgd*COUNTIF(Defaults!$AI800:$AR800,"&lt;="&amp;U$17))</f>
        <v>95.410000000000011</v>
      </c>
      <c r="W800">
        <f t="shared" si="792"/>
        <v>0.1</v>
      </c>
      <c r="X800">
        <f t="shared" si="793"/>
        <v>0.1</v>
      </c>
      <c r="Y800">
        <f t="shared" si="794"/>
        <v>0.1</v>
      </c>
      <c r="Z800">
        <f t="shared" si="795"/>
        <v>0.1</v>
      </c>
      <c r="AA800">
        <f t="shared" si="796"/>
        <v>0.1</v>
      </c>
      <c r="AB800">
        <f t="shared" si="797"/>
        <v>0.1</v>
      </c>
      <c r="AC800">
        <f t="shared" si="798"/>
        <v>0.1</v>
      </c>
      <c r="AD800">
        <f t="shared" si="799"/>
        <v>0.1</v>
      </c>
      <c r="AE800">
        <f t="shared" si="800"/>
        <v>0.1</v>
      </c>
      <c r="AF800">
        <f t="shared" si="801"/>
        <v>0.1</v>
      </c>
      <c r="AG800">
        <f t="shared" si="802"/>
        <v>0.1</v>
      </c>
      <c r="AH800">
        <f t="shared" si="803"/>
        <v>0.1</v>
      </c>
      <c r="AI800">
        <f t="shared" si="804"/>
        <v>0.1</v>
      </c>
      <c r="AJ800">
        <f t="shared" si="805"/>
        <v>0.1</v>
      </c>
      <c r="AK800">
        <f t="shared" si="806"/>
        <v>0.1</v>
      </c>
      <c r="AL800">
        <f t="shared" si="807"/>
        <v>0.1</v>
      </c>
      <c r="AM800">
        <f t="shared" si="808"/>
        <v>0.1</v>
      </c>
      <c r="AN800">
        <f t="shared" si="809"/>
        <v>0.1</v>
      </c>
      <c r="AO800">
        <f t="shared" si="810"/>
        <v>0.1</v>
      </c>
      <c r="AP800">
        <f t="shared" si="811"/>
        <v>20.100000000000001</v>
      </c>
      <c r="AR800">
        <f t="shared" si="812"/>
        <v>0.1</v>
      </c>
      <c r="AS800">
        <f t="shared" si="813"/>
        <v>0.1</v>
      </c>
      <c r="AT800">
        <f t="shared" si="814"/>
        <v>0.1</v>
      </c>
      <c r="AU800">
        <f t="shared" si="815"/>
        <v>0.1</v>
      </c>
      <c r="AV800">
        <f t="shared" si="816"/>
        <v>0.1</v>
      </c>
      <c r="AW800">
        <f t="shared" si="817"/>
        <v>0.1</v>
      </c>
      <c r="AX800">
        <f t="shared" si="818"/>
        <v>0.1</v>
      </c>
      <c r="AY800">
        <f t="shared" si="819"/>
        <v>0.1</v>
      </c>
      <c r="AZ800">
        <f t="shared" si="820"/>
        <v>0.1</v>
      </c>
      <c r="BA800">
        <f t="shared" si="821"/>
        <v>0.1</v>
      </c>
      <c r="BB800">
        <f t="shared" si="822"/>
        <v>0.1</v>
      </c>
      <c r="BC800">
        <f t="shared" si="823"/>
        <v>0.1</v>
      </c>
      <c r="BD800">
        <f t="shared" si="824"/>
        <v>0.1</v>
      </c>
      <c r="BE800">
        <f t="shared" si="825"/>
        <v>0.1</v>
      </c>
      <c r="BF800">
        <f t="shared" si="826"/>
        <v>0.1</v>
      </c>
      <c r="BG800">
        <f t="shared" si="827"/>
        <v>0.1</v>
      </c>
      <c r="BH800">
        <f t="shared" si="828"/>
        <v>0.1</v>
      </c>
      <c r="BI800">
        <f t="shared" si="829"/>
        <v>0.1</v>
      </c>
      <c r="BJ800">
        <f t="shared" si="830"/>
        <v>0.1</v>
      </c>
      <c r="BK800">
        <f t="shared" si="831"/>
        <v>10.1</v>
      </c>
      <c r="BM800">
        <f t="shared" si="832"/>
        <v>1.2999999999999998</v>
      </c>
      <c r="BN800">
        <f t="shared" si="833"/>
        <v>1.2999999999999998</v>
      </c>
      <c r="BO800">
        <f t="shared" si="834"/>
        <v>1.2999999999999998</v>
      </c>
      <c r="BP800">
        <f t="shared" si="835"/>
        <v>1.2999999999999998</v>
      </c>
      <c r="BQ800">
        <f t="shared" si="836"/>
        <v>1.2999999999999998</v>
      </c>
      <c r="BR800">
        <f t="shared" si="837"/>
        <v>1.2999999999999998</v>
      </c>
      <c r="BS800">
        <f t="shared" si="838"/>
        <v>1.2999999999999998</v>
      </c>
      <c r="BT800">
        <f t="shared" si="839"/>
        <v>1.2999999999999998</v>
      </c>
      <c r="BU800">
        <f t="shared" si="840"/>
        <v>1.2999999999999998</v>
      </c>
      <c r="BV800">
        <f t="shared" si="841"/>
        <v>1.2999999999999998</v>
      </c>
      <c r="BW800">
        <f t="shared" si="842"/>
        <v>1.2999999999999998</v>
      </c>
      <c r="BX800">
        <f t="shared" si="843"/>
        <v>1.2999999999999998</v>
      </c>
      <c r="BY800">
        <f t="shared" si="844"/>
        <v>1.2099999999999997</v>
      </c>
      <c r="BZ800">
        <f t="shared" si="845"/>
        <v>1.2099999999999997</v>
      </c>
      <c r="CA800">
        <f t="shared" si="846"/>
        <v>1.2099999999999997</v>
      </c>
      <c r="CB800">
        <f t="shared" si="847"/>
        <v>1.2099999999999997</v>
      </c>
      <c r="CC800">
        <f t="shared" si="848"/>
        <v>1.2099999999999997</v>
      </c>
      <c r="CD800">
        <f t="shared" si="849"/>
        <v>1.2099999999999997</v>
      </c>
      <c r="CE800">
        <f t="shared" si="850"/>
        <v>1.2099999999999997</v>
      </c>
      <c r="CF800">
        <f t="shared" si="851"/>
        <v>65.210000000000008</v>
      </c>
      <c r="CH800">
        <f t="shared" si="852"/>
        <v>123.28000000000002</v>
      </c>
      <c r="CI800">
        <f t="shared" si="853"/>
        <v>22.000000000000004</v>
      </c>
      <c r="CJ800">
        <f t="shared" si="854"/>
        <v>12</v>
      </c>
      <c r="CK800">
        <f t="shared" si="855"/>
        <v>89.280000000000015</v>
      </c>
      <c r="CL800">
        <f t="shared" si="856"/>
        <v>0</v>
      </c>
      <c r="CM800">
        <f t="shared" si="857"/>
        <v>0</v>
      </c>
    </row>
    <row r="801" spans="1:91" x14ac:dyDescent="0.2">
      <c r="A801">
        <v>784</v>
      </c>
      <c r="B801">
        <f>B$14*(10-lgd*COUNTIF(Defaults!$AI801:$AR801,"&lt;="&amp;B$17))</f>
        <v>1.5</v>
      </c>
      <c r="C801">
        <f>C$14*(10-lgd*COUNTIF(Defaults!$AI801:$AR801,"&lt;="&amp;C$17))</f>
        <v>1.41</v>
      </c>
      <c r="D801">
        <f>D$14*(10-lgd*COUNTIF(Defaults!$AI801:$AR801,"&lt;="&amp;D$17))</f>
        <v>1.32</v>
      </c>
      <c r="E801">
        <f>E$14*(10-lgd*COUNTIF(Defaults!$AI801:$AR801,"&lt;="&amp;E$17))</f>
        <v>1.2299999999999998</v>
      </c>
      <c r="F801">
        <f>F$14*(10-lgd*COUNTIF(Defaults!$AI801:$AR801,"&lt;="&amp;F$17))</f>
        <v>1.2299999999999998</v>
      </c>
      <c r="G801">
        <f>G$14*(10-lgd*COUNTIF(Defaults!$AI801:$AR801,"&lt;="&amp;G$17))</f>
        <v>1.2299999999999998</v>
      </c>
      <c r="H801">
        <f>H$14*(10-lgd*COUNTIF(Defaults!$AI801:$AR801,"&lt;="&amp;H$17))</f>
        <v>1.2299999999999998</v>
      </c>
      <c r="I801">
        <f>I$14*(10-lgd*COUNTIF(Defaults!$AI801:$AR801,"&lt;="&amp;I$17))</f>
        <v>1.2299999999999998</v>
      </c>
      <c r="J801">
        <f>J$14*(10-lgd*COUNTIF(Defaults!$AI801:$AR801,"&lt;="&amp;J$17))</f>
        <v>1.2299999999999998</v>
      </c>
      <c r="K801">
        <f>K$14*(10-lgd*COUNTIF(Defaults!$AI801:$AR801,"&lt;="&amp;K$17))</f>
        <v>1.2299999999999998</v>
      </c>
      <c r="L801">
        <f>L$14*(10-lgd*COUNTIF(Defaults!$AI801:$AR801,"&lt;="&amp;L$17))</f>
        <v>1.2299999999999998</v>
      </c>
      <c r="M801">
        <f>M$14*(10-lgd*COUNTIF(Defaults!$AI801:$AR801,"&lt;="&amp;M$17))</f>
        <v>1.2299999999999998</v>
      </c>
      <c r="N801">
        <f>N$14*(10-lgd*COUNTIF(Defaults!$AI801:$AR801,"&lt;="&amp;N$17))</f>
        <v>1.2299999999999998</v>
      </c>
      <c r="O801">
        <f>O$14*(10-lgd*COUNTIF(Defaults!$AI801:$AR801,"&lt;="&amp;O$17))</f>
        <v>1.2299999999999998</v>
      </c>
      <c r="P801">
        <f>P$14*(10-lgd*COUNTIF(Defaults!$AI801:$AR801,"&lt;="&amp;P$17))</f>
        <v>1.2299999999999998</v>
      </c>
      <c r="Q801">
        <f>Q$14*(10-lgd*COUNTIF(Defaults!$AI801:$AR801,"&lt;="&amp;Q$17))</f>
        <v>1.2299999999999998</v>
      </c>
      <c r="R801">
        <f>R$14*(10-lgd*COUNTIF(Defaults!$AI801:$AR801,"&lt;="&amp;R$17))</f>
        <v>1.2299999999999998</v>
      </c>
      <c r="S801">
        <f>S$14*(10-lgd*COUNTIF(Defaults!$AI801:$AR801,"&lt;="&amp;S$17))</f>
        <v>1.1399999999999999</v>
      </c>
      <c r="T801">
        <f>T$14*(10-lgd*COUNTIF(Defaults!$AI801:$AR801,"&lt;="&amp;T$17))</f>
        <v>1.1399999999999999</v>
      </c>
      <c r="U801">
        <f>U$14*(10-lgd*COUNTIF(Defaults!$AI801:$AR801,"&lt;="&amp;U$17))</f>
        <v>71.05</v>
      </c>
      <c r="W801">
        <f t="shared" si="792"/>
        <v>0.1</v>
      </c>
      <c r="X801">
        <f t="shared" si="793"/>
        <v>0.1</v>
      </c>
      <c r="Y801">
        <f t="shared" si="794"/>
        <v>0.1</v>
      </c>
      <c r="Z801">
        <f t="shared" si="795"/>
        <v>0.1</v>
      </c>
      <c r="AA801">
        <f t="shared" si="796"/>
        <v>0.1</v>
      </c>
      <c r="AB801">
        <f t="shared" si="797"/>
        <v>0.1</v>
      </c>
      <c r="AC801">
        <f t="shared" si="798"/>
        <v>0.1</v>
      </c>
      <c r="AD801">
        <f t="shared" si="799"/>
        <v>0.1</v>
      </c>
      <c r="AE801">
        <f t="shared" si="800"/>
        <v>0.1</v>
      </c>
      <c r="AF801">
        <f t="shared" si="801"/>
        <v>0.1</v>
      </c>
      <c r="AG801">
        <f t="shared" si="802"/>
        <v>0.1</v>
      </c>
      <c r="AH801">
        <f t="shared" si="803"/>
        <v>0.1</v>
      </c>
      <c r="AI801">
        <f t="shared" si="804"/>
        <v>0.1</v>
      </c>
      <c r="AJ801">
        <f t="shared" si="805"/>
        <v>0.1</v>
      </c>
      <c r="AK801">
        <f t="shared" si="806"/>
        <v>0.1</v>
      </c>
      <c r="AL801">
        <f t="shared" si="807"/>
        <v>0.1</v>
      </c>
      <c r="AM801">
        <f t="shared" si="808"/>
        <v>0.1</v>
      </c>
      <c r="AN801">
        <f t="shared" si="809"/>
        <v>0.1</v>
      </c>
      <c r="AO801">
        <f t="shared" si="810"/>
        <v>0.1</v>
      </c>
      <c r="AP801">
        <f t="shared" si="811"/>
        <v>20.100000000000001</v>
      </c>
      <c r="AR801">
        <f t="shared" si="812"/>
        <v>0.1</v>
      </c>
      <c r="AS801">
        <f t="shared" si="813"/>
        <v>0.1</v>
      </c>
      <c r="AT801">
        <f t="shared" si="814"/>
        <v>0.1</v>
      </c>
      <c r="AU801">
        <f t="shared" si="815"/>
        <v>0.1</v>
      </c>
      <c r="AV801">
        <f t="shared" si="816"/>
        <v>0.1</v>
      </c>
      <c r="AW801">
        <f t="shared" si="817"/>
        <v>0.1</v>
      </c>
      <c r="AX801">
        <f t="shared" si="818"/>
        <v>0.1</v>
      </c>
      <c r="AY801">
        <f t="shared" si="819"/>
        <v>0.1</v>
      </c>
      <c r="AZ801">
        <f t="shared" si="820"/>
        <v>0.1</v>
      </c>
      <c r="BA801">
        <f t="shared" si="821"/>
        <v>0.1</v>
      </c>
      <c r="BB801">
        <f t="shared" si="822"/>
        <v>0.1</v>
      </c>
      <c r="BC801">
        <f t="shared" si="823"/>
        <v>0.1</v>
      </c>
      <c r="BD801">
        <f t="shared" si="824"/>
        <v>0.1</v>
      </c>
      <c r="BE801">
        <f t="shared" si="825"/>
        <v>0.1</v>
      </c>
      <c r="BF801">
        <f t="shared" si="826"/>
        <v>0.1</v>
      </c>
      <c r="BG801">
        <f t="shared" si="827"/>
        <v>0.1</v>
      </c>
      <c r="BH801">
        <f t="shared" si="828"/>
        <v>0.1</v>
      </c>
      <c r="BI801">
        <f t="shared" si="829"/>
        <v>0.1</v>
      </c>
      <c r="BJ801">
        <f t="shared" si="830"/>
        <v>0.1</v>
      </c>
      <c r="BK801">
        <f t="shared" si="831"/>
        <v>10.1</v>
      </c>
      <c r="BM801">
        <f t="shared" si="832"/>
        <v>1.2999999999999998</v>
      </c>
      <c r="BN801">
        <f t="shared" si="833"/>
        <v>1.2099999999999997</v>
      </c>
      <c r="BO801">
        <f t="shared" si="834"/>
        <v>1.1199999999999999</v>
      </c>
      <c r="BP801">
        <f t="shared" si="835"/>
        <v>1.0299999999999996</v>
      </c>
      <c r="BQ801">
        <f t="shared" si="836"/>
        <v>1.0299999999999996</v>
      </c>
      <c r="BR801">
        <f t="shared" si="837"/>
        <v>1.0299999999999996</v>
      </c>
      <c r="BS801">
        <f t="shared" si="838"/>
        <v>1.0299999999999996</v>
      </c>
      <c r="BT801">
        <f t="shared" si="839"/>
        <v>1.0299999999999996</v>
      </c>
      <c r="BU801">
        <f t="shared" si="840"/>
        <v>1.0299999999999996</v>
      </c>
      <c r="BV801">
        <f t="shared" si="841"/>
        <v>1.0299999999999996</v>
      </c>
      <c r="BW801">
        <f t="shared" si="842"/>
        <v>1.0299999999999996</v>
      </c>
      <c r="BX801">
        <f t="shared" si="843"/>
        <v>1.0299999999999996</v>
      </c>
      <c r="BY801">
        <f t="shared" si="844"/>
        <v>1.0299999999999996</v>
      </c>
      <c r="BZ801">
        <f t="shared" si="845"/>
        <v>1.0299999999999996</v>
      </c>
      <c r="CA801">
        <f t="shared" si="846"/>
        <v>1.0299999999999996</v>
      </c>
      <c r="CB801">
        <f t="shared" si="847"/>
        <v>1.0299999999999996</v>
      </c>
      <c r="CC801">
        <f t="shared" si="848"/>
        <v>1.0299999999999996</v>
      </c>
      <c r="CD801">
        <f t="shared" si="849"/>
        <v>0.93999999999999984</v>
      </c>
      <c r="CE801">
        <f t="shared" si="850"/>
        <v>0.93999999999999984</v>
      </c>
      <c r="CF801">
        <f t="shared" si="851"/>
        <v>40.849999999999994</v>
      </c>
      <c r="CH801">
        <f t="shared" si="852"/>
        <v>94.78</v>
      </c>
      <c r="CI801">
        <f t="shared" si="853"/>
        <v>22.000000000000004</v>
      </c>
      <c r="CJ801">
        <f t="shared" si="854"/>
        <v>12</v>
      </c>
      <c r="CK801">
        <f t="shared" si="855"/>
        <v>60.779999999999987</v>
      </c>
      <c r="CL801">
        <f t="shared" si="856"/>
        <v>0</v>
      </c>
      <c r="CM801">
        <f t="shared" si="857"/>
        <v>0</v>
      </c>
    </row>
    <row r="802" spans="1:91" x14ac:dyDescent="0.2">
      <c r="A802">
        <v>785</v>
      </c>
      <c r="B802">
        <f>B$14*(10-lgd*COUNTIF(Defaults!$AI802:$AR802,"&lt;="&amp;B$17))</f>
        <v>1.5</v>
      </c>
      <c r="C802">
        <f>C$14*(10-lgd*COUNTIF(Defaults!$AI802:$AR802,"&lt;="&amp;C$17))</f>
        <v>1.5</v>
      </c>
      <c r="D802">
        <f>D$14*(10-lgd*COUNTIF(Defaults!$AI802:$AR802,"&lt;="&amp;D$17))</f>
        <v>1.5</v>
      </c>
      <c r="E802">
        <f>E$14*(10-lgd*COUNTIF(Defaults!$AI802:$AR802,"&lt;="&amp;E$17))</f>
        <v>1.5</v>
      </c>
      <c r="F802">
        <f>F$14*(10-lgd*COUNTIF(Defaults!$AI802:$AR802,"&lt;="&amp;F$17))</f>
        <v>1.41</v>
      </c>
      <c r="G802">
        <f>G$14*(10-lgd*COUNTIF(Defaults!$AI802:$AR802,"&lt;="&amp;G$17))</f>
        <v>1.41</v>
      </c>
      <c r="H802">
        <f>H$14*(10-lgd*COUNTIF(Defaults!$AI802:$AR802,"&lt;="&amp;H$17))</f>
        <v>1.32</v>
      </c>
      <c r="I802">
        <f>I$14*(10-lgd*COUNTIF(Defaults!$AI802:$AR802,"&lt;="&amp;I$17))</f>
        <v>1.32</v>
      </c>
      <c r="J802">
        <f>J$14*(10-lgd*COUNTIF(Defaults!$AI802:$AR802,"&lt;="&amp;J$17))</f>
        <v>1.32</v>
      </c>
      <c r="K802">
        <f>K$14*(10-lgd*COUNTIF(Defaults!$AI802:$AR802,"&lt;="&amp;K$17))</f>
        <v>1.32</v>
      </c>
      <c r="L802">
        <f>L$14*(10-lgd*COUNTIF(Defaults!$AI802:$AR802,"&lt;="&amp;L$17))</f>
        <v>1.32</v>
      </c>
      <c r="M802">
        <f>M$14*(10-lgd*COUNTIF(Defaults!$AI802:$AR802,"&lt;="&amp;M$17))</f>
        <v>1.2299999999999998</v>
      </c>
      <c r="N802">
        <f>N$14*(10-lgd*COUNTIF(Defaults!$AI802:$AR802,"&lt;="&amp;N$17))</f>
        <v>1.2299999999999998</v>
      </c>
      <c r="O802">
        <f>O$14*(10-lgd*COUNTIF(Defaults!$AI802:$AR802,"&lt;="&amp;O$17))</f>
        <v>1.2299999999999998</v>
      </c>
      <c r="P802">
        <f>P$14*(10-lgd*COUNTIF(Defaults!$AI802:$AR802,"&lt;="&amp;P$17))</f>
        <v>1.2299999999999998</v>
      </c>
      <c r="Q802">
        <f>Q$14*(10-lgd*COUNTIF(Defaults!$AI802:$AR802,"&lt;="&amp;Q$17))</f>
        <v>1.2299999999999998</v>
      </c>
      <c r="R802">
        <f>R$14*(10-lgd*COUNTIF(Defaults!$AI802:$AR802,"&lt;="&amp;R$17))</f>
        <v>1.1399999999999999</v>
      </c>
      <c r="S802">
        <f>S$14*(10-lgd*COUNTIF(Defaults!$AI802:$AR802,"&lt;="&amp;S$17))</f>
        <v>1.1399999999999999</v>
      </c>
      <c r="T802">
        <f>T$14*(10-lgd*COUNTIF(Defaults!$AI802:$AR802,"&lt;="&amp;T$17))</f>
        <v>1.1399999999999999</v>
      </c>
      <c r="U802">
        <f>U$14*(10-lgd*COUNTIF(Defaults!$AI802:$AR802,"&lt;="&amp;U$17))</f>
        <v>71.05</v>
      </c>
      <c r="W802">
        <f t="shared" si="792"/>
        <v>0.1</v>
      </c>
      <c r="X802">
        <f t="shared" si="793"/>
        <v>0.1</v>
      </c>
      <c r="Y802">
        <f t="shared" si="794"/>
        <v>0.1</v>
      </c>
      <c r="Z802">
        <f t="shared" si="795"/>
        <v>0.1</v>
      </c>
      <c r="AA802">
        <f t="shared" si="796"/>
        <v>0.1</v>
      </c>
      <c r="AB802">
        <f t="shared" si="797"/>
        <v>0.1</v>
      </c>
      <c r="AC802">
        <f t="shared" si="798"/>
        <v>0.1</v>
      </c>
      <c r="AD802">
        <f t="shared" si="799"/>
        <v>0.1</v>
      </c>
      <c r="AE802">
        <f t="shared" si="800"/>
        <v>0.1</v>
      </c>
      <c r="AF802">
        <f t="shared" si="801"/>
        <v>0.1</v>
      </c>
      <c r="AG802">
        <f t="shared" si="802"/>
        <v>0.1</v>
      </c>
      <c r="AH802">
        <f t="shared" si="803"/>
        <v>0.1</v>
      </c>
      <c r="AI802">
        <f t="shared" si="804"/>
        <v>0.1</v>
      </c>
      <c r="AJ802">
        <f t="shared" si="805"/>
        <v>0.1</v>
      </c>
      <c r="AK802">
        <f t="shared" si="806"/>
        <v>0.1</v>
      </c>
      <c r="AL802">
        <f t="shared" si="807"/>
        <v>0.1</v>
      </c>
      <c r="AM802">
        <f t="shared" si="808"/>
        <v>0.1</v>
      </c>
      <c r="AN802">
        <f t="shared" si="809"/>
        <v>0.1</v>
      </c>
      <c r="AO802">
        <f t="shared" si="810"/>
        <v>0.1</v>
      </c>
      <c r="AP802">
        <f t="shared" si="811"/>
        <v>20.100000000000001</v>
      </c>
      <c r="AR802">
        <f t="shared" si="812"/>
        <v>0.1</v>
      </c>
      <c r="AS802">
        <f t="shared" si="813"/>
        <v>0.1</v>
      </c>
      <c r="AT802">
        <f t="shared" si="814"/>
        <v>0.1</v>
      </c>
      <c r="AU802">
        <f t="shared" si="815"/>
        <v>0.1</v>
      </c>
      <c r="AV802">
        <f t="shared" si="816"/>
        <v>0.1</v>
      </c>
      <c r="AW802">
        <f t="shared" si="817"/>
        <v>0.1</v>
      </c>
      <c r="AX802">
        <f t="shared" si="818"/>
        <v>0.1</v>
      </c>
      <c r="AY802">
        <f t="shared" si="819"/>
        <v>0.1</v>
      </c>
      <c r="AZ802">
        <f t="shared" si="820"/>
        <v>0.1</v>
      </c>
      <c r="BA802">
        <f t="shared" si="821"/>
        <v>0.1</v>
      </c>
      <c r="BB802">
        <f t="shared" si="822"/>
        <v>0.1</v>
      </c>
      <c r="BC802">
        <f t="shared" si="823"/>
        <v>0.1</v>
      </c>
      <c r="BD802">
        <f t="shared" si="824"/>
        <v>0.1</v>
      </c>
      <c r="BE802">
        <f t="shared" si="825"/>
        <v>0.1</v>
      </c>
      <c r="BF802">
        <f t="shared" si="826"/>
        <v>0.1</v>
      </c>
      <c r="BG802">
        <f t="shared" si="827"/>
        <v>0.1</v>
      </c>
      <c r="BH802">
        <f t="shared" si="828"/>
        <v>0.1</v>
      </c>
      <c r="BI802">
        <f t="shared" si="829"/>
        <v>0.1</v>
      </c>
      <c r="BJ802">
        <f t="shared" si="830"/>
        <v>0.1</v>
      </c>
      <c r="BK802">
        <f t="shared" si="831"/>
        <v>10.1</v>
      </c>
      <c r="BM802">
        <f t="shared" si="832"/>
        <v>1.2999999999999998</v>
      </c>
      <c r="BN802">
        <f t="shared" si="833"/>
        <v>1.2999999999999998</v>
      </c>
      <c r="BO802">
        <f t="shared" si="834"/>
        <v>1.2999999999999998</v>
      </c>
      <c r="BP802">
        <f t="shared" si="835"/>
        <v>1.2999999999999998</v>
      </c>
      <c r="BQ802">
        <f t="shared" si="836"/>
        <v>1.2099999999999997</v>
      </c>
      <c r="BR802">
        <f t="shared" si="837"/>
        <v>1.2099999999999997</v>
      </c>
      <c r="BS802">
        <f t="shared" si="838"/>
        <v>1.1199999999999999</v>
      </c>
      <c r="BT802">
        <f t="shared" si="839"/>
        <v>1.1199999999999999</v>
      </c>
      <c r="BU802">
        <f t="shared" si="840"/>
        <v>1.1199999999999999</v>
      </c>
      <c r="BV802">
        <f t="shared" si="841"/>
        <v>1.1199999999999999</v>
      </c>
      <c r="BW802">
        <f t="shared" si="842"/>
        <v>1.1199999999999999</v>
      </c>
      <c r="BX802">
        <f t="shared" si="843"/>
        <v>1.0299999999999996</v>
      </c>
      <c r="BY802">
        <f t="shared" si="844"/>
        <v>1.0299999999999996</v>
      </c>
      <c r="BZ802">
        <f t="shared" si="845"/>
        <v>1.0299999999999996</v>
      </c>
      <c r="CA802">
        <f t="shared" si="846"/>
        <v>1.0299999999999996</v>
      </c>
      <c r="CB802">
        <f t="shared" si="847"/>
        <v>1.0299999999999996</v>
      </c>
      <c r="CC802">
        <f t="shared" si="848"/>
        <v>0.93999999999999984</v>
      </c>
      <c r="CD802">
        <f t="shared" si="849"/>
        <v>0.93999999999999984</v>
      </c>
      <c r="CE802">
        <f t="shared" si="850"/>
        <v>0.93999999999999984</v>
      </c>
      <c r="CF802">
        <f t="shared" si="851"/>
        <v>40.849999999999994</v>
      </c>
      <c r="CH802">
        <f t="shared" si="852"/>
        <v>96.04</v>
      </c>
      <c r="CI802">
        <f t="shared" si="853"/>
        <v>22.000000000000004</v>
      </c>
      <c r="CJ802">
        <f t="shared" si="854"/>
        <v>12</v>
      </c>
      <c r="CK802">
        <f t="shared" si="855"/>
        <v>62.039999999999992</v>
      </c>
      <c r="CL802">
        <f t="shared" si="856"/>
        <v>0</v>
      </c>
      <c r="CM802">
        <f t="shared" si="857"/>
        <v>0</v>
      </c>
    </row>
    <row r="803" spans="1:91" x14ac:dyDescent="0.2">
      <c r="A803">
        <v>786</v>
      </c>
      <c r="B803">
        <f>B$14*(10-lgd*COUNTIF(Defaults!$AI803:$AR803,"&lt;="&amp;B$17))</f>
        <v>1.5</v>
      </c>
      <c r="C803">
        <f>C$14*(10-lgd*COUNTIF(Defaults!$AI803:$AR803,"&lt;="&amp;C$17))</f>
        <v>1.5</v>
      </c>
      <c r="D803">
        <f>D$14*(10-lgd*COUNTIF(Defaults!$AI803:$AR803,"&lt;="&amp;D$17))</f>
        <v>1.5</v>
      </c>
      <c r="E803">
        <f>E$14*(10-lgd*COUNTIF(Defaults!$AI803:$AR803,"&lt;="&amp;E$17))</f>
        <v>1.5</v>
      </c>
      <c r="F803">
        <f>F$14*(10-lgd*COUNTIF(Defaults!$AI803:$AR803,"&lt;="&amp;F$17))</f>
        <v>1.5</v>
      </c>
      <c r="G803">
        <f>G$14*(10-lgd*COUNTIF(Defaults!$AI803:$AR803,"&lt;="&amp;G$17))</f>
        <v>1.5</v>
      </c>
      <c r="H803">
        <f>H$14*(10-lgd*COUNTIF(Defaults!$AI803:$AR803,"&lt;="&amp;H$17))</f>
        <v>1.5</v>
      </c>
      <c r="I803">
        <f>I$14*(10-lgd*COUNTIF(Defaults!$AI803:$AR803,"&lt;="&amp;I$17))</f>
        <v>1.5</v>
      </c>
      <c r="J803">
        <f>J$14*(10-lgd*COUNTIF(Defaults!$AI803:$AR803,"&lt;="&amp;J$17))</f>
        <v>1.41</v>
      </c>
      <c r="K803">
        <f>K$14*(10-lgd*COUNTIF(Defaults!$AI803:$AR803,"&lt;="&amp;K$17))</f>
        <v>1.41</v>
      </c>
      <c r="L803">
        <f>L$14*(10-lgd*COUNTIF(Defaults!$AI803:$AR803,"&lt;="&amp;L$17))</f>
        <v>1.41</v>
      </c>
      <c r="M803">
        <f>M$14*(10-lgd*COUNTIF(Defaults!$AI803:$AR803,"&lt;="&amp;M$17))</f>
        <v>1.41</v>
      </c>
      <c r="N803">
        <f>N$14*(10-lgd*COUNTIF(Defaults!$AI803:$AR803,"&lt;="&amp;N$17))</f>
        <v>1.41</v>
      </c>
      <c r="O803">
        <f>O$14*(10-lgd*COUNTIF(Defaults!$AI803:$AR803,"&lt;="&amp;O$17))</f>
        <v>1.41</v>
      </c>
      <c r="P803">
        <f>P$14*(10-lgd*COUNTIF(Defaults!$AI803:$AR803,"&lt;="&amp;P$17))</f>
        <v>1.41</v>
      </c>
      <c r="Q803">
        <f>Q$14*(10-lgd*COUNTIF(Defaults!$AI803:$AR803,"&lt;="&amp;Q$17))</f>
        <v>1.32</v>
      </c>
      <c r="R803">
        <f>R$14*(10-lgd*COUNTIF(Defaults!$AI803:$AR803,"&lt;="&amp;R$17))</f>
        <v>1.32</v>
      </c>
      <c r="S803">
        <f>S$14*(10-lgd*COUNTIF(Defaults!$AI803:$AR803,"&lt;="&amp;S$17))</f>
        <v>1.32</v>
      </c>
      <c r="T803">
        <f>T$14*(10-lgd*COUNTIF(Defaults!$AI803:$AR803,"&lt;="&amp;T$17))</f>
        <v>1.32</v>
      </c>
      <c r="U803">
        <f>U$14*(10-lgd*COUNTIF(Defaults!$AI803:$AR803,"&lt;="&amp;U$17))</f>
        <v>89.320000000000007</v>
      </c>
      <c r="W803">
        <f t="shared" si="792"/>
        <v>0.1</v>
      </c>
      <c r="X803">
        <f t="shared" si="793"/>
        <v>0.1</v>
      </c>
      <c r="Y803">
        <f t="shared" si="794"/>
        <v>0.1</v>
      </c>
      <c r="Z803">
        <f t="shared" si="795"/>
        <v>0.1</v>
      </c>
      <c r="AA803">
        <f t="shared" si="796"/>
        <v>0.1</v>
      </c>
      <c r="AB803">
        <f t="shared" si="797"/>
        <v>0.1</v>
      </c>
      <c r="AC803">
        <f t="shared" si="798"/>
        <v>0.1</v>
      </c>
      <c r="AD803">
        <f t="shared" si="799"/>
        <v>0.1</v>
      </c>
      <c r="AE803">
        <f t="shared" si="800"/>
        <v>0.1</v>
      </c>
      <c r="AF803">
        <f t="shared" si="801"/>
        <v>0.1</v>
      </c>
      <c r="AG803">
        <f t="shared" si="802"/>
        <v>0.1</v>
      </c>
      <c r="AH803">
        <f t="shared" si="803"/>
        <v>0.1</v>
      </c>
      <c r="AI803">
        <f t="shared" si="804"/>
        <v>0.1</v>
      </c>
      <c r="AJ803">
        <f t="shared" si="805"/>
        <v>0.1</v>
      </c>
      <c r="AK803">
        <f t="shared" si="806"/>
        <v>0.1</v>
      </c>
      <c r="AL803">
        <f t="shared" si="807"/>
        <v>0.1</v>
      </c>
      <c r="AM803">
        <f t="shared" si="808"/>
        <v>0.1</v>
      </c>
      <c r="AN803">
        <f t="shared" si="809"/>
        <v>0.1</v>
      </c>
      <c r="AO803">
        <f t="shared" si="810"/>
        <v>0.1</v>
      </c>
      <c r="AP803">
        <f t="shared" si="811"/>
        <v>20.100000000000001</v>
      </c>
      <c r="AR803">
        <f t="shared" si="812"/>
        <v>0.1</v>
      </c>
      <c r="AS803">
        <f t="shared" si="813"/>
        <v>0.1</v>
      </c>
      <c r="AT803">
        <f t="shared" si="814"/>
        <v>0.1</v>
      </c>
      <c r="AU803">
        <f t="shared" si="815"/>
        <v>0.1</v>
      </c>
      <c r="AV803">
        <f t="shared" si="816"/>
        <v>0.1</v>
      </c>
      <c r="AW803">
        <f t="shared" si="817"/>
        <v>0.1</v>
      </c>
      <c r="AX803">
        <f t="shared" si="818"/>
        <v>0.1</v>
      </c>
      <c r="AY803">
        <f t="shared" si="819"/>
        <v>0.1</v>
      </c>
      <c r="AZ803">
        <f t="shared" si="820"/>
        <v>0.1</v>
      </c>
      <c r="BA803">
        <f t="shared" si="821"/>
        <v>0.1</v>
      </c>
      <c r="BB803">
        <f t="shared" si="822"/>
        <v>0.1</v>
      </c>
      <c r="BC803">
        <f t="shared" si="823"/>
        <v>0.1</v>
      </c>
      <c r="BD803">
        <f t="shared" si="824"/>
        <v>0.1</v>
      </c>
      <c r="BE803">
        <f t="shared" si="825"/>
        <v>0.1</v>
      </c>
      <c r="BF803">
        <f t="shared" si="826"/>
        <v>0.1</v>
      </c>
      <c r="BG803">
        <f t="shared" si="827"/>
        <v>0.1</v>
      </c>
      <c r="BH803">
        <f t="shared" si="828"/>
        <v>0.1</v>
      </c>
      <c r="BI803">
        <f t="shared" si="829"/>
        <v>0.1</v>
      </c>
      <c r="BJ803">
        <f t="shared" si="830"/>
        <v>0.1</v>
      </c>
      <c r="BK803">
        <f t="shared" si="831"/>
        <v>10.1</v>
      </c>
      <c r="BM803">
        <f t="shared" si="832"/>
        <v>1.2999999999999998</v>
      </c>
      <c r="BN803">
        <f t="shared" si="833"/>
        <v>1.2999999999999998</v>
      </c>
      <c r="BO803">
        <f t="shared" si="834"/>
        <v>1.2999999999999998</v>
      </c>
      <c r="BP803">
        <f t="shared" si="835"/>
        <v>1.2999999999999998</v>
      </c>
      <c r="BQ803">
        <f t="shared" si="836"/>
        <v>1.2999999999999998</v>
      </c>
      <c r="BR803">
        <f t="shared" si="837"/>
        <v>1.2999999999999998</v>
      </c>
      <c r="BS803">
        <f t="shared" si="838"/>
        <v>1.2999999999999998</v>
      </c>
      <c r="BT803">
        <f t="shared" si="839"/>
        <v>1.2999999999999998</v>
      </c>
      <c r="BU803">
        <f t="shared" si="840"/>
        <v>1.2099999999999997</v>
      </c>
      <c r="BV803">
        <f t="shared" si="841"/>
        <v>1.2099999999999997</v>
      </c>
      <c r="BW803">
        <f t="shared" si="842"/>
        <v>1.2099999999999997</v>
      </c>
      <c r="BX803">
        <f t="shared" si="843"/>
        <v>1.2099999999999997</v>
      </c>
      <c r="BY803">
        <f t="shared" si="844"/>
        <v>1.2099999999999997</v>
      </c>
      <c r="BZ803">
        <f t="shared" si="845"/>
        <v>1.2099999999999997</v>
      </c>
      <c r="CA803">
        <f t="shared" si="846"/>
        <v>1.2099999999999997</v>
      </c>
      <c r="CB803">
        <f t="shared" si="847"/>
        <v>1.1199999999999999</v>
      </c>
      <c r="CC803">
        <f t="shared" si="848"/>
        <v>1.1199999999999999</v>
      </c>
      <c r="CD803">
        <f t="shared" si="849"/>
        <v>1.1199999999999999</v>
      </c>
      <c r="CE803">
        <f t="shared" si="850"/>
        <v>1.1199999999999999</v>
      </c>
      <c r="CF803">
        <f t="shared" si="851"/>
        <v>59.12</v>
      </c>
      <c r="CH803">
        <f t="shared" si="852"/>
        <v>116.47000000000001</v>
      </c>
      <c r="CI803">
        <f t="shared" si="853"/>
        <v>22.000000000000004</v>
      </c>
      <c r="CJ803">
        <f t="shared" si="854"/>
        <v>12</v>
      </c>
      <c r="CK803">
        <f t="shared" si="855"/>
        <v>82.47</v>
      </c>
      <c r="CL803">
        <f t="shared" si="856"/>
        <v>0</v>
      </c>
      <c r="CM803">
        <f t="shared" si="857"/>
        <v>0</v>
      </c>
    </row>
    <row r="804" spans="1:91" x14ac:dyDescent="0.2">
      <c r="A804">
        <v>787</v>
      </c>
      <c r="B804">
        <f>B$14*(10-lgd*COUNTIF(Defaults!$AI804:$AR804,"&lt;="&amp;B$17))</f>
        <v>1.32</v>
      </c>
      <c r="C804">
        <f>C$14*(10-lgd*COUNTIF(Defaults!$AI804:$AR804,"&lt;="&amp;C$17))</f>
        <v>1.2299999999999998</v>
      </c>
      <c r="D804">
        <f>D$14*(10-lgd*COUNTIF(Defaults!$AI804:$AR804,"&lt;="&amp;D$17))</f>
        <v>1.2299999999999998</v>
      </c>
      <c r="E804">
        <f>E$14*(10-lgd*COUNTIF(Defaults!$AI804:$AR804,"&lt;="&amp;E$17))</f>
        <v>1.2299999999999998</v>
      </c>
      <c r="F804">
        <f>F$14*(10-lgd*COUNTIF(Defaults!$AI804:$AR804,"&lt;="&amp;F$17))</f>
        <v>1.2299999999999998</v>
      </c>
      <c r="G804">
        <f>G$14*(10-lgd*COUNTIF(Defaults!$AI804:$AR804,"&lt;="&amp;G$17))</f>
        <v>1.2299999999999998</v>
      </c>
      <c r="H804">
        <f>H$14*(10-lgd*COUNTIF(Defaults!$AI804:$AR804,"&lt;="&amp;H$17))</f>
        <v>1.2299999999999998</v>
      </c>
      <c r="I804">
        <f>I$14*(10-lgd*COUNTIF(Defaults!$AI804:$AR804,"&lt;="&amp;I$17))</f>
        <v>1.2299999999999998</v>
      </c>
      <c r="J804">
        <f>J$14*(10-lgd*COUNTIF(Defaults!$AI804:$AR804,"&lt;="&amp;J$17))</f>
        <v>1.2299999999999998</v>
      </c>
      <c r="K804">
        <f>K$14*(10-lgd*COUNTIF(Defaults!$AI804:$AR804,"&lt;="&amp;K$17))</f>
        <v>1.1399999999999999</v>
      </c>
      <c r="L804">
        <f>L$14*(10-lgd*COUNTIF(Defaults!$AI804:$AR804,"&lt;="&amp;L$17))</f>
        <v>1.1399999999999999</v>
      </c>
      <c r="M804">
        <f>M$14*(10-lgd*COUNTIF(Defaults!$AI804:$AR804,"&lt;="&amp;M$17))</f>
        <v>1.05</v>
      </c>
      <c r="N804">
        <f>N$14*(10-lgd*COUNTIF(Defaults!$AI804:$AR804,"&lt;="&amp;N$17))</f>
        <v>1.05</v>
      </c>
      <c r="O804">
        <f>O$14*(10-lgd*COUNTIF(Defaults!$AI804:$AR804,"&lt;="&amp;O$17))</f>
        <v>0.96</v>
      </c>
      <c r="P804">
        <f>P$14*(10-lgd*COUNTIF(Defaults!$AI804:$AR804,"&lt;="&amp;P$17))</f>
        <v>0.96</v>
      </c>
      <c r="Q804">
        <f>Q$14*(10-lgd*COUNTIF(Defaults!$AI804:$AR804,"&lt;="&amp;Q$17))</f>
        <v>0.96</v>
      </c>
      <c r="R804">
        <f>R$14*(10-lgd*COUNTIF(Defaults!$AI804:$AR804,"&lt;="&amp;R$17))</f>
        <v>0.96</v>
      </c>
      <c r="S804">
        <f>S$14*(10-lgd*COUNTIF(Defaults!$AI804:$AR804,"&lt;="&amp;S$17))</f>
        <v>0.96</v>
      </c>
      <c r="T804">
        <f>T$14*(10-lgd*COUNTIF(Defaults!$AI804:$AR804,"&lt;="&amp;T$17))</f>
        <v>0.96</v>
      </c>
      <c r="U804">
        <f>U$14*(10-lgd*COUNTIF(Defaults!$AI804:$AR804,"&lt;="&amp;U$17))</f>
        <v>64.960000000000008</v>
      </c>
      <c r="W804">
        <f t="shared" si="792"/>
        <v>0.1</v>
      </c>
      <c r="X804">
        <f t="shared" si="793"/>
        <v>0.1</v>
      </c>
      <c r="Y804">
        <f t="shared" si="794"/>
        <v>0.1</v>
      </c>
      <c r="Z804">
        <f t="shared" si="795"/>
        <v>0.1</v>
      </c>
      <c r="AA804">
        <f t="shared" si="796"/>
        <v>0.1</v>
      </c>
      <c r="AB804">
        <f t="shared" si="797"/>
        <v>0.1</v>
      </c>
      <c r="AC804">
        <f t="shared" si="798"/>
        <v>0.1</v>
      </c>
      <c r="AD804">
        <f t="shared" si="799"/>
        <v>0.1</v>
      </c>
      <c r="AE804">
        <f t="shared" si="800"/>
        <v>0.1</v>
      </c>
      <c r="AF804">
        <f t="shared" si="801"/>
        <v>0.1</v>
      </c>
      <c r="AG804">
        <f t="shared" si="802"/>
        <v>0.1</v>
      </c>
      <c r="AH804">
        <f t="shared" si="803"/>
        <v>0.1</v>
      </c>
      <c r="AI804">
        <f t="shared" si="804"/>
        <v>0.1</v>
      </c>
      <c r="AJ804">
        <f t="shared" si="805"/>
        <v>0.1</v>
      </c>
      <c r="AK804">
        <f t="shared" si="806"/>
        <v>0.1</v>
      </c>
      <c r="AL804">
        <f t="shared" si="807"/>
        <v>0.1</v>
      </c>
      <c r="AM804">
        <f t="shared" si="808"/>
        <v>0.1</v>
      </c>
      <c r="AN804">
        <f t="shared" si="809"/>
        <v>0.1</v>
      </c>
      <c r="AO804">
        <f t="shared" si="810"/>
        <v>0.1</v>
      </c>
      <c r="AP804">
        <f t="shared" si="811"/>
        <v>20.100000000000001</v>
      </c>
      <c r="AR804">
        <f t="shared" si="812"/>
        <v>0.1</v>
      </c>
      <c r="AS804">
        <f t="shared" si="813"/>
        <v>0.1</v>
      </c>
      <c r="AT804">
        <f t="shared" si="814"/>
        <v>0.1</v>
      </c>
      <c r="AU804">
        <f t="shared" si="815"/>
        <v>0.1</v>
      </c>
      <c r="AV804">
        <f t="shared" si="816"/>
        <v>0.1</v>
      </c>
      <c r="AW804">
        <f t="shared" si="817"/>
        <v>0.1</v>
      </c>
      <c r="AX804">
        <f t="shared" si="818"/>
        <v>0.1</v>
      </c>
      <c r="AY804">
        <f t="shared" si="819"/>
        <v>0.1</v>
      </c>
      <c r="AZ804">
        <f t="shared" si="820"/>
        <v>0.1</v>
      </c>
      <c r="BA804">
        <f t="shared" si="821"/>
        <v>0.1</v>
      </c>
      <c r="BB804">
        <f t="shared" si="822"/>
        <v>0.1</v>
      </c>
      <c r="BC804">
        <f t="shared" si="823"/>
        <v>0.1</v>
      </c>
      <c r="BD804">
        <f t="shared" si="824"/>
        <v>0.1</v>
      </c>
      <c r="BE804">
        <f t="shared" si="825"/>
        <v>0.1</v>
      </c>
      <c r="BF804">
        <f t="shared" si="826"/>
        <v>0.1</v>
      </c>
      <c r="BG804">
        <f t="shared" si="827"/>
        <v>0.1</v>
      </c>
      <c r="BH804">
        <f t="shared" si="828"/>
        <v>0.1</v>
      </c>
      <c r="BI804">
        <f t="shared" si="829"/>
        <v>0.1</v>
      </c>
      <c r="BJ804">
        <f t="shared" si="830"/>
        <v>0.1</v>
      </c>
      <c r="BK804">
        <f t="shared" si="831"/>
        <v>10.1</v>
      </c>
      <c r="BM804">
        <f t="shared" si="832"/>
        <v>1.1199999999999999</v>
      </c>
      <c r="BN804">
        <f t="shared" si="833"/>
        <v>1.0299999999999996</v>
      </c>
      <c r="BO804">
        <f t="shared" si="834"/>
        <v>1.0299999999999996</v>
      </c>
      <c r="BP804">
        <f t="shared" si="835"/>
        <v>1.0299999999999996</v>
      </c>
      <c r="BQ804">
        <f t="shared" si="836"/>
        <v>1.0299999999999996</v>
      </c>
      <c r="BR804">
        <f t="shared" si="837"/>
        <v>1.0299999999999996</v>
      </c>
      <c r="BS804">
        <f t="shared" si="838"/>
        <v>1.0299999999999996</v>
      </c>
      <c r="BT804">
        <f t="shared" si="839"/>
        <v>1.0299999999999996</v>
      </c>
      <c r="BU804">
        <f t="shared" si="840"/>
        <v>1.0299999999999996</v>
      </c>
      <c r="BV804">
        <f t="shared" si="841"/>
        <v>0.93999999999999984</v>
      </c>
      <c r="BW804">
        <f t="shared" si="842"/>
        <v>0.93999999999999984</v>
      </c>
      <c r="BX804">
        <f t="shared" si="843"/>
        <v>0.85000000000000009</v>
      </c>
      <c r="BY804">
        <f t="shared" si="844"/>
        <v>0.85000000000000009</v>
      </c>
      <c r="BZ804">
        <f t="shared" si="845"/>
        <v>0.76</v>
      </c>
      <c r="CA804">
        <f t="shared" si="846"/>
        <v>0.76</v>
      </c>
      <c r="CB804">
        <f t="shared" si="847"/>
        <v>0.76</v>
      </c>
      <c r="CC804">
        <f t="shared" si="848"/>
        <v>0.76</v>
      </c>
      <c r="CD804">
        <f t="shared" si="849"/>
        <v>0.76</v>
      </c>
      <c r="CE804">
        <f t="shared" si="850"/>
        <v>0.76</v>
      </c>
      <c r="CF804">
        <f t="shared" si="851"/>
        <v>34.760000000000005</v>
      </c>
      <c r="CH804">
        <f t="shared" si="852"/>
        <v>86.260000000000019</v>
      </c>
      <c r="CI804">
        <f t="shared" si="853"/>
        <v>22.000000000000004</v>
      </c>
      <c r="CJ804">
        <f t="shared" si="854"/>
        <v>12</v>
      </c>
      <c r="CK804">
        <f t="shared" si="855"/>
        <v>52.260000000000005</v>
      </c>
      <c r="CL804">
        <f t="shared" si="856"/>
        <v>0</v>
      </c>
      <c r="CM804">
        <f t="shared" si="857"/>
        <v>0</v>
      </c>
    </row>
    <row r="805" spans="1:91" x14ac:dyDescent="0.2">
      <c r="A805">
        <v>788</v>
      </c>
      <c r="B805">
        <f>B$14*(10-lgd*COUNTIF(Defaults!$AI805:$AR805,"&lt;="&amp;B$17))</f>
        <v>1.5</v>
      </c>
      <c r="C805">
        <f>C$14*(10-lgd*COUNTIF(Defaults!$AI805:$AR805,"&lt;="&amp;C$17))</f>
        <v>1.5</v>
      </c>
      <c r="D805">
        <f>D$14*(10-lgd*COUNTIF(Defaults!$AI805:$AR805,"&lt;="&amp;D$17))</f>
        <v>1.5</v>
      </c>
      <c r="E805">
        <f>E$14*(10-lgd*COUNTIF(Defaults!$AI805:$AR805,"&lt;="&amp;E$17))</f>
        <v>1.5</v>
      </c>
      <c r="F805">
        <f>F$14*(10-lgd*COUNTIF(Defaults!$AI805:$AR805,"&lt;="&amp;F$17))</f>
        <v>1.41</v>
      </c>
      <c r="G805">
        <f>G$14*(10-lgd*COUNTIF(Defaults!$AI805:$AR805,"&lt;="&amp;G$17))</f>
        <v>1.41</v>
      </c>
      <c r="H805">
        <f>H$14*(10-lgd*COUNTIF(Defaults!$AI805:$AR805,"&lt;="&amp;H$17))</f>
        <v>1.41</v>
      </c>
      <c r="I805">
        <f>I$14*(10-lgd*COUNTIF(Defaults!$AI805:$AR805,"&lt;="&amp;I$17))</f>
        <v>1.41</v>
      </c>
      <c r="J805">
        <f>J$14*(10-lgd*COUNTIF(Defaults!$AI805:$AR805,"&lt;="&amp;J$17))</f>
        <v>1.41</v>
      </c>
      <c r="K805">
        <f>K$14*(10-lgd*COUNTIF(Defaults!$AI805:$AR805,"&lt;="&amp;K$17))</f>
        <v>1.41</v>
      </c>
      <c r="L805">
        <f>L$14*(10-lgd*COUNTIF(Defaults!$AI805:$AR805,"&lt;="&amp;L$17))</f>
        <v>1.41</v>
      </c>
      <c r="M805">
        <f>M$14*(10-lgd*COUNTIF(Defaults!$AI805:$AR805,"&lt;="&amp;M$17))</f>
        <v>1.41</v>
      </c>
      <c r="N805">
        <f>N$14*(10-lgd*COUNTIF(Defaults!$AI805:$AR805,"&lt;="&amp;N$17))</f>
        <v>1.41</v>
      </c>
      <c r="O805">
        <f>O$14*(10-lgd*COUNTIF(Defaults!$AI805:$AR805,"&lt;="&amp;O$17))</f>
        <v>1.41</v>
      </c>
      <c r="P805">
        <f>P$14*(10-lgd*COUNTIF(Defaults!$AI805:$AR805,"&lt;="&amp;P$17))</f>
        <v>1.41</v>
      </c>
      <c r="Q805">
        <f>Q$14*(10-lgd*COUNTIF(Defaults!$AI805:$AR805,"&lt;="&amp;Q$17))</f>
        <v>1.41</v>
      </c>
      <c r="R805">
        <f>R$14*(10-lgd*COUNTIF(Defaults!$AI805:$AR805,"&lt;="&amp;R$17))</f>
        <v>1.41</v>
      </c>
      <c r="S805">
        <f>S$14*(10-lgd*COUNTIF(Defaults!$AI805:$AR805,"&lt;="&amp;S$17))</f>
        <v>1.41</v>
      </c>
      <c r="T805">
        <f>T$14*(10-lgd*COUNTIF(Defaults!$AI805:$AR805,"&lt;="&amp;T$17))</f>
        <v>1.32</v>
      </c>
      <c r="U805">
        <f>U$14*(10-lgd*COUNTIF(Defaults!$AI805:$AR805,"&lt;="&amp;U$17))</f>
        <v>89.320000000000007</v>
      </c>
      <c r="W805">
        <f t="shared" si="792"/>
        <v>0.1</v>
      </c>
      <c r="X805">
        <f t="shared" si="793"/>
        <v>0.1</v>
      </c>
      <c r="Y805">
        <f t="shared" si="794"/>
        <v>0.1</v>
      </c>
      <c r="Z805">
        <f t="shared" si="795"/>
        <v>0.1</v>
      </c>
      <c r="AA805">
        <f t="shared" si="796"/>
        <v>0.1</v>
      </c>
      <c r="AB805">
        <f t="shared" si="797"/>
        <v>0.1</v>
      </c>
      <c r="AC805">
        <f t="shared" si="798"/>
        <v>0.1</v>
      </c>
      <c r="AD805">
        <f t="shared" si="799"/>
        <v>0.1</v>
      </c>
      <c r="AE805">
        <f t="shared" si="800"/>
        <v>0.1</v>
      </c>
      <c r="AF805">
        <f t="shared" si="801"/>
        <v>0.1</v>
      </c>
      <c r="AG805">
        <f t="shared" si="802"/>
        <v>0.1</v>
      </c>
      <c r="AH805">
        <f t="shared" si="803"/>
        <v>0.1</v>
      </c>
      <c r="AI805">
        <f t="shared" si="804"/>
        <v>0.1</v>
      </c>
      <c r="AJ805">
        <f t="shared" si="805"/>
        <v>0.1</v>
      </c>
      <c r="AK805">
        <f t="shared" si="806"/>
        <v>0.1</v>
      </c>
      <c r="AL805">
        <f t="shared" si="807"/>
        <v>0.1</v>
      </c>
      <c r="AM805">
        <f t="shared" si="808"/>
        <v>0.1</v>
      </c>
      <c r="AN805">
        <f t="shared" si="809"/>
        <v>0.1</v>
      </c>
      <c r="AO805">
        <f t="shared" si="810"/>
        <v>0.1</v>
      </c>
      <c r="AP805">
        <f t="shared" si="811"/>
        <v>20.100000000000001</v>
      </c>
      <c r="AR805">
        <f t="shared" si="812"/>
        <v>0.1</v>
      </c>
      <c r="AS805">
        <f t="shared" si="813"/>
        <v>0.1</v>
      </c>
      <c r="AT805">
        <f t="shared" si="814"/>
        <v>0.1</v>
      </c>
      <c r="AU805">
        <f t="shared" si="815"/>
        <v>0.1</v>
      </c>
      <c r="AV805">
        <f t="shared" si="816"/>
        <v>0.1</v>
      </c>
      <c r="AW805">
        <f t="shared" si="817"/>
        <v>0.1</v>
      </c>
      <c r="AX805">
        <f t="shared" si="818"/>
        <v>0.1</v>
      </c>
      <c r="AY805">
        <f t="shared" si="819"/>
        <v>0.1</v>
      </c>
      <c r="AZ805">
        <f t="shared" si="820"/>
        <v>0.1</v>
      </c>
      <c r="BA805">
        <f t="shared" si="821"/>
        <v>0.1</v>
      </c>
      <c r="BB805">
        <f t="shared" si="822"/>
        <v>0.1</v>
      </c>
      <c r="BC805">
        <f t="shared" si="823"/>
        <v>0.1</v>
      </c>
      <c r="BD805">
        <f t="shared" si="824"/>
        <v>0.1</v>
      </c>
      <c r="BE805">
        <f t="shared" si="825"/>
        <v>0.1</v>
      </c>
      <c r="BF805">
        <f t="shared" si="826"/>
        <v>0.1</v>
      </c>
      <c r="BG805">
        <f t="shared" si="827"/>
        <v>0.1</v>
      </c>
      <c r="BH805">
        <f t="shared" si="828"/>
        <v>0.1</v>
      </c>
      <c r="BI805">
        <f t="shared" si="829"/>
        <v>0.1</v>
      </c>
      <c r="BJ805">
        <f t="shared" si="830"/>
        <v>0.1</v>
      </c>
      <c r="BK805">
        <f t="shared" si="831"/>
        <v>10.1</v>
      </c>
      <c r="BM805">
        <f t="shared" si="832"/>
        <v>1.2999999999999998</v>
      </c>
      <c r="BN805">
        <f t="shared" si="833"/>
        <v>1.2999999999999998</v>
      </c>
      <c r="BO805">
        <f t="shared" si="834"/>
        <v>1.2999999999999998</v>
      </c>
      <c r="BP805">
        <f t="shared" si="835"/>
        <v>1.2999999999999998</v>
      </c>
      <c r="BQ805">
        <f t="shared" si="836"/>
        <v>1.2099999999999997</v>
      </c>
      <c r="BR805">
        <f t="shared" si="837"/>
        <v>1.2099999999999997</v>
      </c>
      <c r="BS805">
        <f t="shared" si="838"/>
        <v>1.2099999999999997</v>
      </c>
      <c r="BT805">
        <f t="shared" si="839"/>
        <v>1.2099999999999997</v>
      </c>
      <c r="BU805">
        <f t="shared" si="840"/>
        <v>1.2099999999999997</v>
      </c>
      <c r="BV805">
        <f t="shared" si="841"/>
        <v>1.2099999999999997</v>
      </c>
      <c r="BW805">
        <f t="shared" si="842"/>
        <v>1.2099999999999997</v>
      </c>
      <c r="BX805">
        <f t="shared" si="843"/>
        <v>1.2099999999999997</v>
      </c>
      <c r="BY805">
        <f t="shared" si="844"/>
        <v>1.2099999999999997</v>
      </c>
      <c r="BZ805">
        <f t="shared" si="845"/>
        <v>1.2099999999999997</v>
      </c>
      <c r="CA805">
        <f t="shared" si="846"/>
        <v>1.2099999999999997</v>
      </c>
      <c r="CB805">
        <f t="shared" si="847"/>
        <v>1.2099999999999997</v>
      </c>
      <c r="CC805">
        <f t="shared" si="848"/>
        <v>1.2099999999999997</v>
      </c>
      <c r="CD805">
        <f t="shared" si="849"/>
        <v>1.2099999999999997</v>
      </c>
      <c r="CE805">
        <f t="shared" si="850"/>
        <v>1.1199999999999999</v>
      </c>
      <c r="CF805">
        <f t="shared" si="851"/>
        <v>59.12</v>
      </c>
      <c r="CH805">
        <f t="shared" si="852"/>
        <v>116.38000000000001</v>
      </c>
      <c r="CI805">
        <f t="shared" si="853"/>
        <v>22.000000000000004</v>
      </c>
      <c r="CJ805">
        <f t="shared" si="854"/>
        <v>12</v>
      </c>
      <c r="CK805">
        <f t="shared" si="855"/>
        <v>82.38</v>
      </c>
      <c r="CL805">
        <f t="shared" si="856"/>
        <v>0</v>
      </c>
      <c r="CM805">
        <f t="shared" si="857"/>
        <v>0</v>
      </c>
    </row>
    <row r="806" spans="1:91" x14ac:dyDescent="0.2">
      <c r="A806">
        <v>789</v>
      </c>
      <c r="B806">
        <f>B$14*(10-lgd*COUNTIF(Defaults!$AI806:$AR806,"&lt;="&amp;B$17))</f>
        <v>1.5</v>
      </c>
      <c r="C806">
        <f>C$14*(10-lgd*COUNTIF(Defaults!$AI806:$AR806,"&lt;="&amp;C$17))</f>
        <v>1.5</v>
      </c>
      <c r="D806">
        <f>D$14*(10-lgd*COUNTIF(Defaults!$AI806:$AR806,"&lt;="&amp;D$17))</f>
        <v>1.5</v>
      </c>
      <c r="E806">
        <f>E$14*(10-lgd*COUNTIF(Defaults!$AI806:$AR806,"&lt;="&amp;E$17))</f>
        <v>1.5</v>
      </c>
      <c r="F806">
        <f>F$14*(10-lgd*COUNTIF(Defaults!$AI806:$AR806,"&lt;="&amp;F$17))</f>
        <v>1.5</v>
      </c>
      <c r="G806">
        <f>G$14*(10-lgd*COUNTIF(Defaults!$AI806:$AR806,"&lt;="&amp;G$17))</f>
        <v>1.41</v>
      </c>
      <c r="H806">
        <f>H$14*(10-lgd*COUNTIF(Defaults!$AI806:$AR806,"&lt;="&amp;H$17))</f>
        <v>1.41</v>
      </c>
      <c r="I806">
        <f>I$14*(10-lgd*COUNTIF(Defaults!$AI806:$AR806,"&lt;="&amp;I$17))</f>
        <v>1.32</v>
      </c>
      <c r="J806">
        <f>J$14*(10-lgd*COUNTIF(Defaults!$AI806:$AR806,"&lt;="&amp;J$17))</f>
        <v>1.32</v>
      </c>
      <c r="K806">
        <f>K$14*(10-lgd*COUNTIF(Defaults!$AI806:$AR806,"&lt;="&amp;K$17))</f>
        <v>1.32</v>
      </c>
      <c r="L806">
        <f>L$14*(10-lgd*COUNTIF(Defaults!$AI806:$AR806,"&lt;="&amp;L$17))</f>
        <v>1.32</v>
      </c>
      <c r="M806">
        <f>M$14*(10-lgd*COUNTIF(Defaults!$AI806:$AR806,"&lt;="&amp;M$17))</f>
        <v>1.32</v>
      </c>
      <c r="N806">
        <f>N$14*(10-lgd*COUNTIF(Defaults!$AI806:$AR806,"&lt;="&amp;N$17))</f>
        <v>1.32</v>
      </c>
      <c r="O806">
        <f>O$14*(10-lgd*COUNTIF(Defaults!$AI806:$AR806,"&lt;="&amp;O$17))</f>
        <v>1.32</v>
      </c>
      <c r="P806">
        <f>P$14*(10-lgd*COUNTIF(Defaults!$AI806:$AR806,"&lt;="&amp;P$17))</f>
        <v>1.32</v>
      </c>
      <c r="Q806">
        <f>Q$14*(10-lgd*COUNTIF(Defaults!$AI806:$AR806,"&lt;="&amp;Q$17))</f>
        <v>1.32</v>
      </c>
      <c r="R806">
        <f>R$14*(10-lgd*COUNTIF(Defaults!$AI806:$AR806,"&lt;="&amp;R$17))</f>
        <v>1.32</v>
      </c>
      <c r="S806">
        <f>S$14*(10-lgd*COUNTIF(Defaults!$AI806:$AR806,"&lt;="&amp;S$17))</f>
        <v>1.32</v>
      </c>
      <c r="T806">
        <f>T$14*(10-lgd*COUNTIF(Defaults!$AI806:$AR806,"&lt;="&amp;T$17))</f>
        <v>1.32</v>
      </c>
      <c r="U806">
        <f>U$14*(10-lgd*COUNTIF(Defaults!$AI806:$AR806,"&lt;="&amp;U$17))</f>
        <v>89.320000000000007</v>
      </c>
      <c r="W806">
        <f t="shared" si="792"/>
        <v>0.1</v>
      </c>
      <c r="X806">
        <f t="shared" si="793"/>
        <v>0.1</v>
      </c>
      <c r="Y806">
        <f t="shared" si="794"/>
        <v>0.1</v>
      </c>
      <c r="Z806">
        <f t="shared" si="795"/>
        <v>0.1</v>
      </c>
      <c r="AA806">
        <f t="shared" si="796"/>
        <v>0.1</v>
      </c>
      <c r="AB806">
        <f t="shared" si="797"/>
        <v>0.1</v>
      </c>
      <c r="AC806">
        <f t="shared" si="798"/>
        <v>0.1</v>
      </c>
      <c r="AD806">
        <f t="shared" si="799"/>
        <v>0.1</v>
      </c>
      <c r="AE806">
        <f t="shared" si="800"/>
        <v>0.1</v>
      </c>
      <c r="AF806">
        <f t="shared" si="801"/>
        <v>0.1</v>
      </c>
      <c r="AG806">
        <f t="shared" si="802"/>
        <v>0.1</v>
      </c>
      <c r="AH806">
        <f t="shared" si="803"/>
        <v>0.1</v>
      </c>
      <c r="AI806">
        <f t="shared" si="804"/>
        <v>0.1</v>
      </c>
      <c r="AJ806">
        <f t="shared" si="805"/>
        <v>0.1</v>
      </c>
      <c r="AK806">
        <f t="shared" si="806"/>
        <v>0.1</v>
      </c>
      <c r="AL806">
        <f t="shared" si="807"/>
        <v>0.1</v>
      </c>
      <c r="AM806">
        <f t="shared" si="808"/>
        <v>0.1</v>
      </c>
      <c r="AN806">
        <f t="shared" si="809"/>
        <v>0.1</v>
      </c>
      <c r="AO806">
        <f t="shared" si="810"/>
        <v>0.1</v>
      </c>
      <c r="AP806">
        <f t="shared" si="811"/>
        <v>20.100000000000001</v>
      </c>
      <c r="AR806">
        <f t="shared" si="812"/>
        <v>0.1</v>
      </c>
      <c r="AS806">
        <f t="shared" si="813"/>
        <v>0.1</v>
      </c>
      <c r="AT806">
        <f t="shared" si="814"/>
        <v>0.1</v>
      </c>
      <c r="AU806">
        <f t="shared" si="815"/>
        <v>0.1</v>
      </c>
      <c r="AV806">
        <f t="shared" si="816"/>
        <v>0.1</v>
      </c>
      <c r="AW806">
        <f t="shared" si="817"/>
        <v>0.1</v>
      </c>
      <c r="AX806">
        <f t="shared" si="818"/>
        <v>0.1</v>
      </c>
      <c r="AY806">
        <f t="shared" si="819"/>
        <v>0.1</v>
      </c>
      <c r="AZ806">
        <f t="shared" si="820"/>
        <v>0.1</v>
      </c>
      <c r="BA806">
        <f t="shared" si="821"/>
        <v>0.1</v>
      </c>
      <c r="BB806">
        <f t="shared" si="822"/>
        <v>0.1</v>
      </c>
      <c r="BC806">
        <f t="shared" si="823"/>
        <v>0.1</v>
      </c>
      <c r="BD806">
        <f t="shared" si="824"/>
        <v>0.1</v>
      </c>
      <c r="BE806">
        <f t="shared" si="825"/>
        <v>0.1</v>
      </c>
      <c r="BF806">
        <f t="shared" si="826"/>
        <v>0.1</v>
      </c>
      <c r="BG806">
        <f t="shared" si="827"/>
        <v>0.1</v>
      </c>
      <c r="BH806">
        <f t="shared" si="828"/>
        <v>0.1</v>
      </c>
      <c r="BI806">
        <f t="shared" si="829"/>
        <v>0.1</v>
      </c>
      <c r="BJ806">
        <f t="shared" si="830"/>
        <v>0.1</v>
      </c>
      <c r="BK806">
        <f t="shared" si="831"/>
        <v>10.1</v>
      </c>
      <c r="BM806">
        <f t="shared" si="832"/>
        <v>1.2999999999999998</v>
      </c>
      <c r="BN806">
        <f t="shared" si="833"/>
        <v>1.2999999999999998</v>
      </c>
      <c r="BO806">
        <f t="shared" si="834"/>
        <v>1.2999999999999998</v>
      </c>
      <c r="BP806">
        <f t="shared" si="835"/>
        <v>1.2999999999999998</v>
      </c>
      <c r="BQ806">
        <f t="shared" si="836"/>
        <v>1.2999999999999998</v>
      </c>
      <c r="BR806">
        <f t="shared" si="837"/>
        <v>1.2099999999999997</v>
      </c>
      <c r="BS806">
        <f t="shared" si="838"/>
        <v>1.2099999999999997</v>
      </c>
      <c r="BT806">
        <f t="shared" si="839"/>
        <v>1.1199999999999999</v>
      </c>
      <c r="BU806">
        <f t="shared" si="840"/>
        <v>1.1199999999999999</v>
      </c>
      <c r="BV806">
        <f t="shared" si="841"/>
        <v>1.1199999999999999</v>
      </c>
      <c r="BW806">
        <f t="shared" si="842"/>
        <v>1.1199999999999999</v>
      </c>
      <c r="BX806">
        <f t="shared" si="843"/>
        <v>1.1199999999999999</v>
      </c>
      <c r="BY806">
        <f t="shared" si="844"/>
        <v>1.1199999999999999</v>
      </c>
      <c r="BZ806">
        <f t="shared" si="845"/>
        <v>1.1199999999999999</v>
      </c>
      <c r="CA806">
        <f t="shared" si="846"/>
        <v>1.1199999999999999</v>
      </c>
      <c r="CB806">
        <f t="shared" si="847"/>
        <v>1.1199999999999999</v>
      </c>
      <c r="CC806">
        <f t="shared" si="848"/>
        <v>1.1199999999999999</v>
      </c>
      <c r="CD806">
        <f t="shared" si="849"/>
        <v>1.1199999999999999</v>
      </c>
      <c r="CE806">
        <f t="shared" si="850"/>
        <v>1.1199999999999999</v>
      </c>
      <c r="CF806">
        <f t="shared" si="851"/>
        <v>59.12</v>
      </c>
      <c r="CH806">
        <f t="shared" si="852"/>
        <v>115.48000000000002</v>
      </c>
      <c r="CI806">
        <f t="shared" si="853"/>
        <v>22.000000000000004</v>
      </c>
      <c r="CJ806">
        <f t="shared" si="854"/>
        <v>12</v>
      </c>
      <c r="CK806">
        <f t="shared" si="855"/>
        <v>81.47999999999999</v>
      </c>
      <c r="CL806">
        <f t="shared" si="856"/>
        <v>0</v>
      </c>
      <c r="CM806">
        <f t="shared" si="857"/>
        <v>0</v>
      </c>
    </row>
    <row r="807" spans="1:91" x14ac:dyDescent="0.2">
      <c r="A807">
        <v>790</v>
      </c>
      <c r="B807">
        <f>B$14*(10-lgd*COUNTIF(Defaults!$AI807:$AR807,"&lt;="&amp;B$17))</f>
        <v>1.5</v>
      </c>
      <c r="C807">
        <f>C$14*(10-lgd*COUNTIF(Defaults!$AI807:$AR807,"&lt;="&amp;C$17))</f>
        <v>1.5</v>
      </c>
      <c r="D807">
        <f>D$14*(10-lgd*COUNTIF(Defaults!$AI807:$AR807,"&lt;="&amp;D$17))</f>
        <v>1.5</v>
      </c>
      <c r="E807">
        <f>E$14*(10-lgd*COUNTIF(Defaults!$AI807:$AR807,"&lt;="&amp;E$17))</f>
        <v>1.5</v>
      </c>
      <c r="F807">
        <f>F$14*(10-lgd*COUNTIF(Defaults!$AI807:$AR807,"&lt;="&amp;F$17))</f>
        <v>1.5</v>
      </c>
      <c r="G807">
        <f>G$14*(10-lgd*COUNTIF(Defaults!$AI807:$AR807,"&lt;="&amp;G$17))</f>
        <v>1.5</v>
      </c>
      <c r="H807">
        <f>H$14*(10-lgd*COUNTIF(Defaults!$AI807:$AR807,"&lt;="&amp;H$17))</f>
        <v>1.5</v>
      </c>
      <c r="I807">
        <f>I$14*(10-lgd*COUNTIF(Defaults!$AI807:$AR807,"&lt;="&amp;I$17))</f>
        <v>1.5</v>
      </c>
      <c r="J807">
        <f>J$14*(10-lgd*COUNTIF(Defaults!$AI807:$AR807,"&lt;="&amp;J$17))</f>
        <v>1.5</v>
      </c>
      <c r="K807">
        <f>K$14*(10-lgd*COUNTIF(Defaults!$AI807:$AR807,"&lt;="&amp;K$17))</f>
        <v>1.5</v>
      </c>
      <c r="L807">
        <f>L$14*(10-lgd*COUNTIF(Defaults!$AI807:$AR807,"&lt;="&amp;L$17))</f>
        <v>1.5</v>
      </c>
      <c r="M807">
        <f>M$14*(10-lgd*COUNTIF(Defaults!$AI807:$AR807,"&lt;="&amp;M$17))</f>
        <v>1.5</v>
      </c>
      <c r="N807">
        <f>N$14*(10-lgd*COUNTIF(Defaults!$AI807:$AR807,"&lt;="&amp;N$17))</f>
        <v>1.5</v>
      </c>
      <c r="O807">
        <f>O$14*(10-lgd*COUNTIF(Defaults!$AI807:$AR807,"&lt;="&amp;O$17))</f>
        <v>1.5</v>
      </c>
      <c r="P807">
        <f>P$14*(10-lgd*COUNTIF(Defaults!$AI807:$AR807,"&lt;="&amp;P$17))</f>
        <v>1.5</v>
      </c>
      <c r="Q807">
        <f>Q$14*(10-lgd*COUNTIF(Defaults!$AI807:$AR807,"&lt;="&amp;Q$17))</f>
        <v>1.5</v>
      </c>
      <c r="R807">
        <f>R$14*(10-lgd*COUNTIF(Defaults!$AI807:$AR807,"&lt;="&amp;R$17))</f>
        <v>1.5</v>
      </c>
      <c r="S807">
        <f>S$14*(10-lgd*COUNTIF(Defaults!$AI807:$AR807,"&lt;="&amp;S$17))</f>
        <v>1.5</v>
      </c>
      <c r="T807">
        <f>T$14*(10-lgd*COUNTIF(Defaults!$AI807:$AR807,"&lt;="&amp;T$17))</f>
        <v>1.41</v>
      </c>
      <c r="U807">
        <f>U$14*(10-lgd*COUNTIF(Defaults!$AI807:$AR807,"&lt;="&amp;U$17))</f>
        <v>95.410000000000011</v>
      </c>
      <c r="W807">
        <f t="shared" si="792"/>
        <v>0.1</v>
      </c>
      <c r="X807">
        <f t="shared" si="793"/>
        <v>0.1</v>
      </c>
      <c r="Y807">
        <f t="shared" si="794"/>
        <v>0.1</v>
      </c>
      <c r="Z807">
        <f t="shared" si="795"/>
        <v>0.1</v>
      </c>
      <c r="AA807">
        <f t="shared" si="796"/>
        <v>0.1</v>
      </c>
      <c r="AB807">
        <f t="shared" si="797"/>
        <v>0.1</v>
      </c>
      <c r="AC807">
        <f t="shared" si="798"/>
        <v>0.1</v>
      </c>
      <c r="AD807">
        <f t="shared" si="799"/>
        <v>0.1</v>
      </c>
      <c r="AE807">
        <f t="shared" si="800"/>
        <v>0.1</v>
      </c>
      <c r="AF807">
        <f t="shared" si="801"/>
        <v>0.1</v>
      </c>
      <c r="AG807">
        <f t="shared" si="802"/>
        <v>0.1</v>
      </c>
      <c r="AH807">
        <f t="shared" si="803"/>
        <v>0.1</v>
      </c>
      <c r="AI807">
        <f t="shared" si="804"/>
        <v>0.1</v>
      </c>
      <c r="AJ807">
        <f t="shared" si="805"/>
        <v>0.1</v>
      </c>
      <c r="AK807">
        <f t="shared" si="806"/>
        <v>0.1</v>
      </c>
      <c r="AL807">
        <f t="shared" si="807"/>
        <v>0.1</v>
      </c>
      <c r="AM807">
        <f t="shared" si="808"/>
        <v>0.1</v>
      </c>
      <c r="AN807">
        <f t="shared" si="809"/>
        <v>0.1</v>
      </c>
      <c r="AO807">
        <f t="shared" si="810"/>
        <v>0.1</v>
      </c>
      <c r="AP807">
        <f t="shared" si="811"/>
        <v>20.100000000000001</v>
      </c>
      <c r="AR807">
        <f t="shared" si="812"/>
        <v>0.1</v>
      </c>
      <c r="AS807">
        <f t="shared" si="813"/>
        <v>0.1</v>
      </c>
      <c r="AT807">
        <f t="shared" si="814"/>
        <v>0.1</v>
      </c>
      <c r="AU807">
        <f t="shared" si="815"/>
        <v>0.1</v>
      </c>
      <c r="AV807">
        <f t="shared" si="816"/>
        <v>0.1</v>
      </c>
      <c r="AW807">
        <f t="shared" si="817"/>
        <v>0.1</v>
      </c>
      <c r="AX807">
        <f t="shared" si="818"/>
        <v>0.1</v>
      </c>
      <c r="AY807">
        <f t="shared" si="819"/>
        <v>0.1</v>
      </c>
      <c r="AZ807">
        <f t="shared" si="820"/>
        <v>0.1</v>
      </c>
      <c r="BA807">
        <f t="shared" si="821"/>
        <v>0.1</v>
      </c>
      <c r="BB807">
        <f t="shared" si="822"/>
        <v>0.1</v>
      </c>
      <c r="BC807">
        <f t="shared" si="823"/>
        <v>0.1</v>
      </c>
      <c r="BD807">
        <f t="shared" si="824"/>
        <v>0.1</v>
      </c>
      <c r="BE807">
        <f t="shared" si="825"/>
        <v>0.1</v>
      </c>
      <c r="BF807">
        <f t="shared" si="826"/>
        <v>0.1</v>
      </c>
      <c r="BG807">
        <f t="shared" si="827"/>
        <v>0.1</v>
      </c>
      <c r="BH807">
        <f t="shared" si="828"/>
        <v>0.1</v>
      </c>
      <c r="BI807">
        <f t="shared" si="829"/>
        <v>0.1</v>
      </c>
      <c r="BJ807">
        <f t="shared" si="830"/>
        <v>0.1</v>
      </c>
      <c r="BK807">
        <f t="shared" si="831"/>
        <v>10.1</v>
      </c>
      <c r="BM807">
        <f t="shared" si="832"/>
        <v>1.2999999999999998</v>
      </c>
      <c r="BN807">
        <f t="shared" si="833"/>
        <v>1.2999999999999998</v>
      </c>
      <c r="BO807">
        <f t="shared" si="834"/>
        <v>1.2999999999999998</v>
      </c>
      <c r="BP807">
        <f t="shared" si="835"/>
        <v>1.2999999999999998</v>
      </c>
      <c r="BQ807">
        <f t="shared" si="836"/>
        <v>1.2999999999999998</v>
      </c>
      <c r="BR807">
        <f t="shared" si="837"/>
        <v>1.2999999999999998</v>
      </c>
      <c r="BS807">
        <f t="shared" si="838"/>
        <v>1.2999999999999998</v>
      </c>
      <c r="BT807">
        <f t="shared" si="839"/>
        <v>1.2999999999999998</v>
      </c>
      <c r="BU807">
        <f t="shared" si="840"/>
        <v>1.2999999999999998</v>
      </c>
      <c r="BV807">
        <f t="shared" si="841"/>
        <v>1.2999999999999998</v>
      </c>
      <c r="BW807">
        <f t="shared" si="842"/>
        <v>1.2999999999999998</v>
      </c>
      <c r="BX807">
        <f t="shared" si="843"/>
        <v>1.2999999999999998</v>
      </c>
      <c r="BY807">
        <f t="shared" si="844"/>
        <v>1.2999999999999998</v>
      </c>
      <c r="BZ807">
        <f t="shared" si="845"/>
        <v>1.2999999999999998</v>
      </c>
      <c r="CA807">
        <f t="shared" si="846"/>
        <v>1.2999999999999998</v>
      </c>
      <c r="CB807">
        <f t="shared" si="847"/>
        <v>1.2999999999999998</v>
      </c>
      <c r="CC807">
        <f t="shared" si="848"/>
        <v>1.2999999999999998</v>
      </c>
      <c r="CD807">
        <f t="shared" si="849"/>
        <v>1.2999999999999998</v>
      </c>
      <c r="CE807">
        <f t="shared" si="850"/>
        <v>1.2099999999999997</v>
      </c>
      <c r="CF807">
        <f t="shared" si="851"/>
        <v>65.210000000000008</v>
      </c>
      <c r="CH807">
        <f t="shared" si="852"/>
        <v>123.82000000000001</v>
      </c>
      <c r="CI807">
        <f t="shared" si="853"/>
        <v>22.000000000000004</v>
      </c>
      <c r="CJ807">
        <f t="shared" si="854"/>
        <v>12</v>
      </c>
      <c r="CK807">
        <f t="shared" si="855"/>
        <v>89.820000000000022</v>
      </c>
      <c r="CL807">
        <f t="shared" si="856"/>
        <v>0</v>
      </c>
      <c r="CM807">
        <f t="shared" si="857"/>
        <v>0</v>
      </c>
    </row>
    <row r="808" spans="1:91" x14ac:dyDescent="0.2">
      <c r="A808">
        <v>791</v>
      </c>
      <c r="B808">
        <f>B$14*(10-lgd*COUNTIF(Defaults!$AI808:$AR808,"&lt;="&amp;B$17))</f>
        <v>1.5</v>
      </c>
      <c r="C808">
        <f>C$14*(10-lgd*COUNTIF(Defaults!$AI808:$AR808,"&lt;="&amp;C$17))</f>
        <v>1.5</v>
      </c>
      <c r="D808">
        <f>D$14*(10-lgd*COUNTIF(Defaults!$AI808:$AR808,"&lt;="&amp;D$17))</f>
        <v>1.5</v>
      </c>
      <c r="E808">
        <f>E$14*(10-lgd*COUNTIF(Defaults!$AI808:$AR808,"&lt;="&amp;E$17))</f>
        <v>1.5</v>
      </c>
      <c r="F808">
        <f>F$14*(10-lgd*COUNTIF(Defaults!$AI808:$AR808,"&lt;="&amp;F$17))</f>
        <v>1.5</v>
      </c>
      <c r="G808">
        <f>G$14*(10-lgd*COUNTIF(Defaults!$AI808:$AR808,"&lt;="&amp;G$17))</f>
        <v>1.5</v>
      </c>
      <c r="H808">
        <f>H$14*(10-lgd*COUNTIF(Defaults!$AI808:$AR808,"&lt;="&amp;H$17))</f>
        <v>1.5</v>
      </c>
      <c r="I808">
        <f>I$14*(10-lgd*COUNTIF(Defaults!$AI808:$AR808,"&lt;="&amp;I$17))</f>
        <v>1.5</v>
      </c>
      <c r="J808">
        <f>J$14*(10-lgd*COUNTIF(Defaults!$AI808:$AR808,"&lt;="&amp;J$17))</f>
        <v>1.5</v>
      </c>
      <c r="K808">
        <f>K$14*(10-lgd*COUNTIF(Defaults!$AI808:$AR808,"&lt;="&amp;K$17))</f>
        <v>1.5</v>
      </c>
      <c r="L808">
        <f>L$14*(10-lgd*COUNTIF(Defaults!$AI808:$AR808,"&lt;="&amp;L$17))</f>
        <v>1.5</v>
      </c>
      <c r="M808">
        <f>M$14*(10-lgd*COUNTIF(Defaults!$AI808:$AR808,"&lt;="&amp;M$17))</f>
        <v>1.5</v>
      </c>
      <c r="N808">
        <f>N$14*(10-lgd*COUNTIF(Defaults!$AI808:$AR808,"&lt;="&amp;N$17))</f>
        <v>1.5</v>
      </c>
      <c r="O808">
        <f>O$14*(10-lgd*COUNTIF(Defaults!$AI808:$AR808,"&lt;="&amp;O$17))</f>
        <v>1.5</v>
      </c>
      <c r="P808">
        <f>P$14*(10-lgd*COUNTIF(Defaults!$AI808:$AR808,"&lt;="&amp;P$17))</f>
        <v>1.5</v>
      </c>
      <c r="Q808">
        <f>Q$14*(10-lgd*COUNTIF(Defaults!$AI808:$AR808,"&lt;="&amp;Q$17))</f>
        <v>1.5</v>
      </c>
      <c r="R808">
        <f>R$14*(10-lgd*COUNTIF(Defaults!$AI808:$AR808,"&lt;="&amp;R$17))</f>
        <v>1.5</v>
      </c>
      <c r="S808">
        <f>S$14*(10-lgd*COUNTIF(Defaults!$AI808:$AR808,"&lt;="&amp;S$17))</f>
        <v>1.5</v>
      </c>
      <c r="T808">
        <f>T$14*(10-lgd*COUNTIF(Defaults!$AI808:$AR808,"&lt;="&amp;T$17))</f>
        <v>1.5</v>
      </c>
      <c r="U808">
        <f>U$14*(10-lgd*COUNTIF(Defaults!$AI808:$AR808,"&lt;="&amp;U$17))</f>
        <v>101.5</v>
      </c>
      <c r="W808">
        <f t="shared" si="792"/>
        <v>0.1</v>
      </c>
      <c r="X808">
        <f t="shared" si="793"/>
        <v>0.1</v>
      </c>
      <c r="Y808">
        <f t="shared" si="794"/>
        <v>0.1</v>
      </c>
      <c r="Z808">
        <f t="shared" si="795"/>
        <v>0.1</v>
      </c>
      <c r="AA808">
        <f t="shared" si="796"/>
        <v>0.1</v>
      </c>
      <c r="AB808">
        <f t="shared" si="797"/>
        <v>0.1</v>
      </c>
      <c r="AC808">
        <f t="shared" si="798"/>
        <v>0.1</v>
      </c>
      <c r="AD808">
        <f t="shared" si="799"/>
        <v>0.1</v>
      </c>
      <c r="AE808">
        <f t="shared" si="800"/>
        <v>0.1</v>
      </c>
      <c r="AF808">
        <f t="shared" si="801"/>
        <v>0.1</v>
      </c>
      <c r="AG808">
        <f t="shared" si="802"/>
        <v>0.1</v>
      </c>
      <c r="AH808">
        <f t="shared" si="803"/>
        <v>0.1</v>
      </c>
      <c r="AI808">
        <f t="shared" si="804"/>
        <v>0.1</v>
      </c>
      <c r="AJ808">
        <f t="shared" si="805"/>
        <v>0.1</v>
      </c>
      <c r="AK808">
        <f t="shared" si="806"/>
        <v>0.1</v>
      </c>
      <c r="AL808">
        <f t="shared" si="807"/>
        <v>0.1</v>
      </c>
      <c r="AM808">
        <f t="shared" si="808"/>
        <v>0.1</v>
      </c>
      <c r="AN808">
        <f t="shared" si="809"/>
        <v>0.1</v>
      </c>
      <c r="AO808">
        <f t="shared" si="810"/>
        <v>0.1</v>
      </c>
      <c r="AP808">
        <f t="shared" si="811"/>
        <v>20.100000000000001</v>
      </c>
      <c r="AR808">
        <f t="shared" si="812"/>
        <v>0.1</v>
      </c>
      <c r="AS808">
        <f t="shared" si="813"/>
        <v>0.1</v>
      </c>
      <c r="AT808">
        <f t="shared" si="814"/>
        <v>0.1</v>
      </c>
      <c r="AU808">
        <f t="shared" si="815"/>
        <v>0.1</v>
      </c>
      <c r="AV808">
        <f t="shared" si="816"/>
        <v>0.1</v>
      </c>
      <c r="AW808">
        <f t="shared" si="817"/>
        <v>0.1</v>
      </c>
      <c r="AX808">
        <f t="shared" si="818"/>
        <v>0.1</v>
      </c>
      <c r="AY808">
        <f t="shared" si="819"/>
        <v>0.1</v>
      </c>
      <c r="AZ808">
        <f t="shared" si="820"/>
        <v>0.1</v>
      </c>
      <c r="BA808">
        <f t="shared" si="821"/>
        <v>0.1</v>
      </c>
      <c r="BB808">
        <f t="shared" si="822"/>
        <v>0.1</v>
      </c>
      <c r="BC808">
        <f t="shared" si="823"/>
        <v>0.1</v>
      </c>
      <c r="BD808">
        <f t="shared" si="824"/>
        <v>0.1</v>
      </c>
      <c r="BE808">
        <f t="shared" si="825"/>
        <v>0.1</v>
      </c>
      <c r="BF808">
        <f t="shared" si="826"/>
        <v>0.1</v>
      </c>
      <c r="BG808">
        <f t="shared" si="827"/>
        <v>0.1</v>
      </c>
      <c r="BH808">
        <f t="shared" si="828"/>
        <v>0.1</v>
      </c>
      <c r="BI808">
        <f t="shared" si="829"/>
        <v>0.1</v>
      </c>
      <c r="BJ808">
        <f t="shared" si="830"/>
        <v>0.1</v>
      </c>
      <c r="BK808">
        <f t="shared" si="831"/>
        <v>10.1</v>
      </c>
      <c r="BM808">
        <f t="shared" si="832"/>
        <v>1.2999999999999998</v>
      </c>
      <c r="BN808">
        <f t="shared" si="833"/>
        <v>1.2999999999999998</v>
      </c>
      <c r="BO808">
        <f t="shared" si="834"/>
        <v>1.2999999999999998</v>
      </c>
      <c r="BP808">
        <f t="shared" si="835"/>
        <v>1.2999999999999998</v>
      </c>
      <c r="BQ808">
        <f t="shared" si="836"/>
        <v>1.2999999999999998</v>
      </c>
      <c r="BR808">
        <f t="shared" si="837"/>
        <v>1.2999999999999998</v>
      </c>
      <c r="BS808">
        <f t="shared" si="838"/>
        <v>1.2999999999999998</v>
      </c>
      <c r="BT808">
        <f t="shared" si="839"/>
        <v>1.2999999999999998</v>
      </c>
      <c r="BU808">
        <f t="shared" si="840"/>
        <v>1.2999999999999998</v>
      </c>
      <c r="BV808">
        <f t="shared" si="841"/>
        <v>1.2999999999999998</v>
      </c>
      <c r="BW808">
        <f t="shared" si="842"/>
        <v>1.2999999999999998</v>
      </c>
      <c r="BX808">
        <f t="shared" si="843"/>
        <v>1.2999999999999998</v>
      </c>
      <c r="BY808">
        <f t="shared" si="844"/>
        <v>1.2999999999999998</v>
      </c>
      <c r="BZ808">
        <f t="shared" si="845"/>
        <v>1.2999999999999998</v>
      </c>
      <c r="CA808">
        <f t="shared" si="846"/>
        <v>1.2999999999999998</v>
      </c>
      <c r="CB808">
        <f t="shared" si="847"/>
        <v>1.2999999999999998</v>
      </c>
      <c r="CC808">
        <f t="shared" si="848"/>
        <v>1.2999999999999998</v>
      </c>
      <c r="CD808">
        <f t="shared" si="849"/>
        <v>1.2999999999999998</v>
      </c>
      <c r="CE808">
        <f t="shared" si="850"/>
        <v>1.2999999999999998</v>
      </c>
      <c r="CF808">
        <f t="shared" si="851"/>
        <v>71.300000000000011</v>
      </c>
      <c r="CH808">
        <f t="shared" si="852"/>
        <v>130</v>
      </c>
      <c r="CI808">
        <f t="shared" si="853"/>
        <v>22.000000000000004</v>
      </c>
      <c r="CJ808">
        <f t="shared" si="854"/>
        <v>12</v>
      </c>
      <c r="CK808">
        <f t="shared" si="855"/>
        <v>96.000000000000014</v>
      </c>
      <c r="CL808">
        <f t="shared" si="856"/>
        <v>0</v>
      </c>
      <c r="CM808">
        <f t="shared" si="857"/>
        <v>0</v>
      </c>
    </row>
    <row r="809" spans="1:91" x14ac:dyDescent="0.2">
      <c r="A809">
        <v>792</v>
      </c>
      <c r="B809">
        <f>B$14*(10-lgd*COUNTIF(Defaults!$AI809:$AR809,"&lt;="&amp;B$17))</f>
        <v>1.5</v>
      </c>
      <c r="C809">
        <f>C$14*(10-lgd*COUNTIF(Defaults!$AI809:$AR809,"&lt;="&amp;C$17))</f>
        <v>1.5</v>
      </c>
      <c r="D809">
        <f>D$14*(10-lgd*COUNTIF(Defaults!$AI809:$AR809,"&lt;="&amp;D$17))</f>
        <v>1.5</v>
      </c>
      <c r="E809">
        <f>E$14*(10-lgd*COUNTIF(Defaults!$AI809:$AR809,"&lt;="&amp;E$17))</f>
        <v>1.5</v>
      </c>
      <c r="F809">
        <f>F$14*(10-lgd*COUNTIF(Defaults!$AI809:$AR809,"&lt;="&amp;F$17))</f>
        <v>1.5</v>
      </c>
      <c r="G809">
        <f>G$14*(10-lgd*COUNTIF(Defaults!$AI809:$AR809,"&lt;="&amp;G$17))</f>
        <v>1.5</v>
      </c>
      <c r="H809">
        <f>H$14*(10-lgd*COUNTIF(Defaults!$AI809:$AR809,"&lt;="&amp;H$17))</f>
        <v>1.5</v>
      </c>
      <c r="I809">
        <f>I$14*(10-lgd*COUNTIF(Defaults!$AI809:$AR809,"&lt;="&amp;I$17))</f>
        <v>1.5</v>
      </c>
      <c r="J809">
        <f>J$14*(10-lgd*COUNTIF(Defaults!$AI809:$AR809,"&lt;="&amp;J$17))</f>
        <v>1.5</v>
      </c>
      <c r="K809">
        <f>K$14*(10-lgd*COUNTIF(Defaults!$AI809:$AR809,"&lt;="&amp;K$17))</f>
        <v>1.5</v>
      </c>
      <c r="L809">
        <f>L$14*(10-lgd*COUNTIF(Defaults!$AI809:$AR809,"&lt;="&amp;L$17))</f>
        <v>1.5</v>
      </c>
      <c r="M809">
        <f>M$14*(10-lgd*COUNTIF(Defaults!$AI809:$AR809,"&lt;="&amp;M$17))</f>
        <v>1.41</v>
      </c>
      <c r="N809">
        <f>N$14*(10-lgd*COUNTIF(Defaults!$AI809:$AR809,"&lt;="&amp;N$17))</f>
        <v>1.41</v>
      </c>
      <c r="O809">
        <f>O$14*(10-lgd*COUNTIF(Defaults!$AI809:$AR809,"&lt;="&amp;O$17))</f>
        <v>1.41</v>
      </c>
      <c r="P809">
        <f>P$14*(10-lgd*COUNTIF(Defaults!$AI809:$AR809,"&lt;="&amp;P$17))</f>
        <v>1.41</v>
      </c>
      <c r="Q809">
        <f>Q$14*(10-lgd*COUNTIF(Defaults!$AI809:$AR809,"&lt;="&amp;Q$17))</f>
        <v>1.41</v>
      </c>
      <c r="R809">
        <f>R$14*(10-lgd*COUNTIF(Defaults!$AI809:$AR809,"&lt;="&amp;R$17))</f>
        <v>1.41</v>
      </c>
      <c r="S809">
        <f>S$14*(10-lgd*COUNTIF(Defaults!$AI809:$AR809,"&lt;="&amp;S$17))</f>
        <v>1.41</v>
      </c>
      <c r="T809">
        <f>T$14*(10-lgd*COUNTIF(Defaults!$AI809:$AR809,"&lt;="&amp;T$17))</f>
        <v>1.41</v>
      </c>
      <c r="U809">
        <f>U$14*(10-lgd*COUNTIF(Defaults!$AI809:$AR809,"&lt;="&amp;U$17))</f>
        <v>95.410000000000011</v>
      </c>
      <c r="W809">
        <f t="shared" si="792"/>
        <v>0.1</v>
      </c>
      <c r="X809">
        <f t="shared" si="793"/>
        <v>0.1</v>
      </c>
      <c r="Y809">
        <f t="shared" si="794"/>
        <v>0.1</v>
      </c>
      <c r="Z809">
        <f t="shared" si="795"/>
        <v>0.1</v>
      </c>
      <c r="AA809">
        <f t="shared" si="796"/>
        <v>0.1</v>
      </c>
      <c r="AB809">
        <f t="shared" si="797"/>
        <v>0.1</v>
      </c>
      <c r="AC809">
        <f t="shared" si="798"/>
        <v>0.1</v>
      </c>
      <c r="AD809">
        <f t="shared" si="799"/>
        <v>0.1</v>
      </c>
      <c r="AE809">
        <f t="shared" si="800"/>
        <v>0.1</v>
      </c>
      <c r="AF809">
        <f t="shared" si="801"/>
        <v>0.1</v>
      </c>
      <c r="AG809">
        <f t="shared" si="802"/>
        <v>0.1</v>
      </c>
      <c r="AH809">
        <f t="shared" si="803"/>
        <v>0.1</v>
      </c>
      <c r="AI809">
        <f t="shared" si="804"/>
        <v>0.1</v>
      </c>
      <c r="AJ809">
        <f t="shared" si="805"/>
        <v>0.1</v>
      </c>
      <c r="AK809">
        <f t="shared" si="806"/>
        <v>0.1</v>
      </c>
      <c r="AL809">
        <f t="shared" si="807"/>
        <v>0.1</v>
      </c>
      <c r="AM809">
        <f t="shared" si="808"/>
        <v>0.1</v>
      </c>
      <c r="AN809">
        <f t="shared" si="809"/>
        <v>0.1</v>
      </c>
      <c r="AO809">
        <f t="shared" si="810"/>
        <v>0.1</v>
      </c>
      <c r="AP809">
        <f t="shared" si="811"/>
        <v>20.100000000000001</v>
      </c>
      <c r="AR809">
        <f t="shared" si="812"/>
        <v>0.1</v>
      </c>
      <c r="AS809">
        <f t="shared" si="813"/>
        <v>0.1</v>
      </c>
      <c r="AT809">
        <f t="shared" si="814"/>
        <v>0.1</v>
      </c>
      <c r="AU809">
        <f t="shared" si="815"/>
        <v>0.1</v>
      </c>
      <c r="AV809">
        <f t="shared" si="816"/>
        <v>0.1</v>
      </c>
      <c r="AW809">
        <f t="shared" si="817"/>
        <v>0.1</v>
      </c>
      <c r="AX809">
        <f t="shared" si="818"/>
        <v>0.1</v>
      </c>
      <c r="AY809">
        <f t="shared" si="819"/>
        <v>0.1</v>
      </c>
      <c r="AZ809">
        <f t="shared" si="820"/>
        <v>0.1</v>
      </c>
      <c r="BA809">
        <f t="shared" si="821"/>
        <v>0.1</v>
      </c>
      <c r="BB809">
        <f t="shared" si="822"/>
        <v>0.1</v>
      </c>
      <c r="BC809">
        <f t="shared" si="823"/>
        <v>0.1</v>
      </c>
      <c r="BD809">
        <f t="shared" si="824"/>
        <v>0.1</v>
      </c>
      <c r="BE809">
        <f t="shared" si="825"/>
        <v>0.1</v>
      </c>
      <c r="BF809">
        <f t="shared" si="826"/>
        <v>0.1</v>
      </c>
      <c r="BG809">
        <f t="shared" si="827"/>
        <v>0.1</v>
      </c>
      <c r="BH809">
        <f t="shared" si="828"/>
        <v>0.1</v>
      </c>
      <c r="BI809">
        <f t="shared" si="829"/>
        <v>0.1</v>
      </c>
      <c r="BJ809">
        <f t="shared" si="830"/>
        <v>0.1</v>
      </c>
      <c r="BK809">
        <f t="shared" si="831"/>
        <v>10.1</v>
      </c>
      <c r="BM809">
        <f t="shared" si="832"/>
        <v>1.2999999999999998</v>
      </c>
      <c r="BN809">
        <f t="shared" si="833"/>
        <v>1.2999999999999998</v>
      </c>
      <c r="BO809">
        <f t="shared" si="834"/>
        <v>1.2999999999999998</v>
      </c>
      <c r="BP809">
        <f t="shared" si="835"/>
        <v>1.2999999999999998</v>
      </c>
      <c r="BQ809">
        <f t="shared" si="836"/>
        <v>1.2999999999999998</v>
      </c>
      <c r="BR809">
        <f t="shared" si="837"/>
        <v>1.2999999999999998</v>
      </c>
      <c r="BS809">
        <f t="shared" si="838"/>
        <v>1.2999999999999998</v>
      </c>
      <c r="BT809">
        <f t="shared" si="839"/>
        <v>1.2999999999999998</v>
      </c>
      <c r="BU809">
        <f t="shared" si="840"/>
        <v>1.2999999999999998</v>
      </c>
      <c r="BV809">
        <f t="shared" si="841"/>
        <v>1.2999999999999998</v>
      </c>
      <c r="BW809">
        <f t="shared" si="842"/>
        <v>1.2999999999999998</v>
      </c>
      <c r="BX809">
        <f t="shared" si="843"/>
        <v>1.2099999999999997</v>
      </c>
      <c r="BY809">
        <f t="shared" si="844"/>
        <v>1.2099999999999997</v>
      </c>
      <c r="BZ809">
        <f t="shared" si="845"/>
        <v>1.2099999999999997</v>
      </c>
      <c r="CA809">
        <f t="shared" si="846"/>
        <v>1.2099999999999997</v>
      </c>
      <c r="CB809">
        <f t="shared" si="847"/>
        <v>1.2099999999999997</v>
      </c>
      <c r="CC809">
        <f t="shared" si="848"/>
        <v>1.2099999999999997</v>
      </c>
      <c r="CD809">
        <f t="shared" si="849"/>
        <v>1.2099999999999997</v>
      </c>
      <c r="CE809">
        <f t="shared" si="850"/>
        <v>1.2099999999999997</v>
      </c>
      <c r="CF809">
        <f t="shared" si="851"/>
        <v>65.210000000000008</v>
      </c>
      <c r="CH809">
        <f t="shared" si="852"/>
        <v>123.19000000000001</v>
      </c>
      <c r="CI809">
        <f t="shared" si="853"/>
        <v>22.000000000000004</v>
      </c>
      <c r="CJ809">
        <f t="shared" si="854"/>
        <v>12</v>
      </c>
      <c r="CK809">
        <f t="shared" si="855"/>
        <v>89.190000000000012</v>
      </c>
      <c r="CL809">
        <f t="shared" si="856"/>
        <v>0</v>
      </c>
      <c r="CM809">
        <f t="shared" si="857"/>
        <v>0</v>
      </c>
    </row>
    <row r="810" spans="1:91" x14ac:dyDescent="0.2">
      <c r="A810">
        <v>793</v>
      </c>
      <c r="B810">
        <f>B$14*(10-lgd*COUNTIF(Defaults!$AI810:$AR810,"&lt;="&amp;B$17))</f>
        <v>1.5</v>
      </c>
      <c r="C810">
        <f>C$14*(10-lgd*COUNTIF(Defaults!$AI810:$AR810,"&lt;="&amp;C$17))</f>
        <v>1.5</v>
      </c>
      <c r="D810">
        <f>D$14*(10-lgd*COUNTIF(Defaults!$AI810:$AR810,"&lt;="&amp;D$17))</f>
        <v>1.5</v>
      </c>
      <c r="E810">
        <f>E$14*(10-lgd*COUNTIF(Defaults!$AI810:$AR810,"&lt;="&amp;E$17))</f>
        <v>1.5</v>
      </c>
      <c r="F810">
        <f>F$14*(10-lgd*COUNTIF(Defaults!$AI810:$AR810,"&lt;="&amp;F$17))</f>
        <v>1.5</v>
      </c>
      <c r="G810">
        <f>G$14*(10-lgd*COUNTIF(Defaults!$AI810:$AR810,"&lt;="&amp;G$17))</f>
        <v>1.5</v>
      </c>
      <c r="H810">
        <f>H$14*(10-lgd*COUNTIF(Defaults!$AI810:$AR810,"&lt;="&amp;H$17))</f>
        <v>1.5</v>
      </c>
      <c r="I810">
        <f>I$14*(10-lgd*COUNTIF(Defaults!$AI810:$AR810,"&lt;="&amp;I$17))</f>
        <v>1.5</v>
      </c>
      <c r="J810">
        <f>J$14*(10-lgd*COUNTIF(Defaults!$AI810:$AR810,"&lt;="&amp;J$17))</f>
        <v>1.5</v>
      </c>
      <c r="K810">
        <f>K$14*(10-lgd*COUNTIF(Defaults!$AI810:$AR810,"&lt;="&amp;K$17))</f>
        <v>1.5</v>
      </c>
      <c r="L810">
        <f>L$14*(10-lgd*COUNTIF(Defaults!$AI810:$AR810,"&lt;="&amp;L$17))</f>
        <v>1.5</v>
      </c>
      <c r="M810">
        <f>M$14*(10-lgd*COUNTIF(Defaults!$AI810:$AR810,"&lt;="&amp;M$17))</f>
        <v>1.5</v>
      </c>
      <c r="N810">
        <f>N$14*(10-lgd*COUNTIF(Defaults!$AI810:$AR810,"&lt;="&amp;N$17))</f>
        <v>1.5</v>
      </c>
      <c r="O810">
        <f>O$14*(10-lgd*COUNTIF(Defaults!$AI810:$AR810,"&lt;="&amp;O$17))</f>
        <v>1.5</v>
      </c>
      <c r="P810">
        <f>P$14*(10-lgd*COUNTIF(Defaults!$AI810:$AR810,"&lt;="&amp;P$17))</f>
        <v>1.5</v>
      </c>
      <c r="Q810">
        <f>Q$14*(10-lgd*COUNTIF(Defaults!$AI810:$AR810,"&lt;="&amp;Q$17))</f>
        <v>1.5</v>
      </c>
      <c r="R810">
        <f>R$14*(10-lgd*COUNTIF(Defaults!$AI810:$AR810,"&lt;="&amp;R$17))</f>
        <v>1.5</v>
      </c>
      <c r="S810">
        <f>S$14*(10-lgd*COUNTIF(Defaults!$AI810:$AR810,"&lt;="&amp;S$17))</f>
        <v>1.5</v>
      </c>
      <c r="T810">
        <f>T$14*(10-lgd*COUNTIF(Defaults!$AI810:$AR810,"&lt;="&amp;T$17))</f>
        <v>1.5</v>
      </c>
      <c r="U810">
        <f>U$14*(10-lgd*COUNTIF(Defaults!$AI810:$AR810,"&lt;="&amp;U$17))</f>
        <v>95.410000000000011</v>
      </c>
      <c r="W810">
        <f t="shared" si="792"/>
        <v>0.1</v>
      </c>
      <c r="X810">
        <f t="shared" si="793"/>
        <v>0.1</v>
      </c>
      <c r="Y810">
        <f t="shared" si="794"/>
        <v>0.1</v>
      </c>
      <c r="Z810">
        <f t="shared" si="795"/>
        <v>0.1</v>
      </c>
      <c r="AA810">
        <f t="shared" si="796"/>
        <v>0.1</v>
      </c>
      <c r="AB810">
        <f t="shared" si="797"/>
        <v>0.1</v>
      </c>
      <c r="AC810">
        <f t="shared" si="798"/>
        <v>0.1</v>
      </c>
      <c r="AD810">
        <f t="shared" si="799"/>
        <v>0.1</v>
      </c>
      <c r="AE810">
        <f t="shared" si="800"/>
        <v>0.1</v>
      </c>
      <c r="AF810">
        <f t="shared" si="801"/>
        <v>0.1</v>
      </c>
      <c r="AG810">
        <f t="shared" si="802"/>
        <v>0.1</v>
      </c>
      <c r="AH810">
        <f t="shared" si="803"/>
        <v>0.1</v>
      </c>
      <c r="AI810">
        <f t="shared" si="804"/>
        <v>0.1</v>
      </c>
      <c r="AJ810">
        <f t="shared" si="805"/>
        <v>0.1</v>
      </c>
      <c r="AK810">
        <f t="shared" si="806"/>
        <v>0.1</v>
      </c>
      <c r="AL810">
        <f t="shared" si="807"/>
        <v>0.1</v>
      </c>
      <c r="AM810">
        <f t="shared" si="808"/>
        <v>0.1</v>
      </c>
      <c r="AN810">
        <f t="shared" si="809"/>
        <v>0.1</v>
      </c>
      <c r="AO810">
        <f t="shared" si="810"/>
        <v>0.1</v>
      </c>
      <c r="AP810">
        <f t="shared" si="811"/>
        <v>20.100000000000001</v>
      </c>
      <c r="AR810">
        <f t="shared" si="812"/>
        <v>0.1</v>
      </c>
      <c r="AS810">
        <f t="shared" si="813"/>
        <v>0.1</v>
      </c>
      <c r="AT810">
        <f t="shared" si="814"/>
        <v>0.1</v>
      </c>
      <c r="AU810">
        <f t="shared" si="815"/>
        <v>0.1</v>
      </c>
      <c r="AV810">
        <f t="shared" si="816"/>
        <v>0.1</v>
      </c>
      <c r="AW810">
        <f t="shared" si="817"/>
        <v>0.1</v>
      </c>
      <c r="AX810">
        <f t="shared" si="818"/>
        <v>0.1</v>
      </c>
      <c r="AY810">
        <f t="shared" si="819"/>
        <v>0.1</v>
      </c>
      <c r="AZ810">
        <f t="shared" si="820"/>
        <v>0.1</v>
      </c>
      <c r="BA810">
        <f t="shared" si="821"/>
        <v>0.1</v>
      </c>
      <c r="BB810">
        <f t="shared" si="822"/>
        <v>0.1</v>
      </c>
      <c r="BC810">
        <f t="shared" si="823"/>
        <v>0.1</v>
      </c>
      <c r="BD810">
        <f t="shared" si="824"/>
        <v>0.1</v>
      </c>
      <c r="BE810">
        <f t="shared" si="825"/>
        <v>0.1</v>
      </c>
      <c r="BF810">
        <f t="shared" si="826"/>
        <v>0.1</v>
      </c>
      <c r="BG810">
        <f t="shared" si="827"/>
        <v>0.1</v>
      </c>
      <c r="BH810">
        <f t="shared" si="828"/>
        <v>0.1</v>
      </c>
      <c r="BI810">
        <f t="shared" si="829"/>
        <v>0.1</v>
      </c>
      <c r="BJ810">
        <f t="shared" si="830"/>
        <v>0.1</v>
      </c>
      <c r="BK810">
        <f t="shared" si="831"/>
        <v>10.1</v>
      </c>
      <c r="BM810">
        <f t="shared" si="832"/>
        <v>1.2999999999999998</v>
      </c>
      <c r="BN810">
        <f t="shared" si="833"/>
        <v>1.2999999999999998</v>
      </c>
      <c r="BO810">
        <f t="shared" si="834"/>
        <v>1.2999999999999998</v>
      </c>
      <c r="BP810">
        <f t="shared" si="835"/>
        <v>1.2999999999999998</v>
      </c>
      <c r="BQ810">
        <f t="shared" si="836"/>
        <v>1.2999999999999998</v>
      </c>
      <c r="BR810">
        <f t="shared" si="837"/>
        <v>1.2999999999999998</v>
      </c>
      <c r="BS810">
        <f t="shared" si="838"/>
        <v>1.2999999999999998</v>
      </c>
      <c r="BT810">
        <f t="shared" si="839"/>
        <v>1.2999999999999998</v>
      </c>
      <c r="BU810">
        <f t="shared" si="840"/>
        <v>1.2999999999999998</v>
      </c>
      <c r="BV810">
        <f t="shared" si="841"/>
        <v>1.2999999999999998</v>
      </c>
      <c r="BW810">
        <f t="shared" si="842"/>
        <v>1.2999999999999998</v>
      </c>
      <c r="BX810">
        <f t="shared" si="843"/>
        <v>1.2999999999999998</v>
      </c>
      <c r="BY810">
        <f t="shared" si="844"/>
        <v>1.2999999999999998</v>
      </c>
      <c r="BZ810">
        <f t="shared" si="845"/>
        <v>1.2999999999999998</v>
      </c>
      <c r="CA810">
        <f t="shared" si="846"/>
        <v>1.2999999999999998</v>
      </c>
      <c r="CB810">
        <f t="shared" si="847"/>
        <v>1.2999999999999998</v>
      </c>
      <c r="CC810">
        <f t="shared" si="848"/>
        <v>1.2999999999999998</v>
      </c>
      <c r="CD810">
        <f t="shared" si="849"/>
        <v>1.2999999999999998</v>
      </c>
      <c r="CE810">
        <f t="shared" si="850"/>
        <v>1.2999999999999998</v>
      </c>
      <c r="CF810">
        <f t="shared" si="851"/>
        <v>65.210000000000008</v>
      </c>
      <c r="CH810">
        <f t="shared" si="852"/>
        <v>123.91000000000001</v>
      </c>
      <c r="CI810">
        <f t="shared" si="853"/>
        <v>22.000000000000004</v>
      </c>
      <c r="CJ810">
        <f t="shared" si="854"/>
        <v>12</v>
      </c>
      <c r="CK810">
        <f t="shared" si="855"/>
        <v>89.910000000000011</v>
      </c>
      <c r="CL810">
        <f t="shared" si="856"/>
        <v>0</v>
      </c>
      <c r="CM810">
        <f t="shared" si="857"/>
        <v>0</v>
      </c>
    </row>
    <row r="811" spans="1:91" x14ac:dyDescent="0.2">
      <c r="A811">
        <v>794</v>
      </c>
      <c r="B811">
        <f>B$14*(10-lgd*COUNTIF(Defaults!$AI811:$AR811,"&lt;="&amp;B$17))</f>
        <v>1.5</v>
      </c>
      <c r="C811">
        <f>C$14*(10-lgd*COUNTIF(Defaults!$AI811:$AR811,"&lt;="&amp;C$17))</f>
        <v>1.5</v>
      </c>
      <c r="D811">
        <f>D$14*(10-lgd*COUNTIF(Defaults!$AI811:$AR811,"&lt;="&amp;D$17))</f>
        <v>1.5</v>
      </c>
      <c r="E811">
        <f>E$14*(10-lgd*COUNTIF(Defaults!$AI811:$AR811,"&lt;="&amp;E$17))</f>
        <v>1.5</v>
      </c>
      <c r="F811">
        <f>F$14*(10-lgd*COUNTIF(Defaults!$AI811:$AR811,"&lt;="&amp;F$17))</f>
        <v>1.5</v>
      </c>
      <c r="G811">
        <f>G$14*(10-lgd*COUNTIF(Defaults!$AI811:$AR811,"&lt;="&amp;G$17))</f>
        <v>1.5</v>
      </c>
      <c r="H811">
        <f>H$14*(10-lgd*COUNTIF(Defaults!$AI811:$AR811,"&lt;="&amp;H$17))</f>
        <v>1.41</v>
      </c>
      <c r="I811">
        <f>I$14*(10-lgd*COUNTIF(Defaults!$AI811:$AR811,"&lt;="&amp;I$17))</f>
        <v>1.41</v>
      </c>
      <c r="J811">
        <f>J$14*(10-lgd*COUNTIF(Defaults!$AI811:$AR811,"&lt;="&amp;J$17))</f>
        <v>1.41</v>
      </c>
      <c r="K811">
        <f>K$14*(10-lgd*COUNTIF(Defaults!$AI811:$AR811,"&lt;="&amp;K$17))</f>
        <v>1.41</v>
      </c>
      <c r="L811">
        <f>L$14*(10-lgd*COUNTIF(Defaults!$AI811:$AR811,"&lt;="&amp;L$17))</f>
        <v>1.41</v>
      </c>
      <c r="M811">
        <f>M$14*(10-lgd*COUNTIF(Defaults!$AI811:$AR811,"&lt;="&amp;M$17))</f>
        <v>1.41</v>
      </c>
      <c r="N811">
        <f>N$14*(10-lgd*COUNTIF(Defaults!$AI811:$AR811,"&lt;="&amp;N$17))</f>
        <v>1.41</v>
      </c>
      <c r="O811">
        <f>O$14*(10-lgd*COUNTIF(Defaults!$AI811:$AR811,"&lt;="&amp;O$17))</f>
        <v>1.41</v>
      </c>
      <c r="P811">
        <f>P$14*(10-lgd*COUNTIF(Defaults!$AI811:$AR811,"&lt;="&amp;P$17))</f>
        <v>1.41</v>
      </c>
      <c r="Q811">
        <f>Q$14*(10-lgd*COUNTIF(Defaults!$AI811:$AR811,"&lt;="&amp;Q$17))</f>
        <v>1.41</v>
      </c>
      <c r="R811">
        <f>R$14*(10-lgd*COUNTIF(Defaults!$AI811:$AR811,"&lt;="&amp;R$17))</f>
        <v>1.41</v>
      </c>
      <c r="S811">
        <f>S$14*(10-lgd*COUNTIF(Defaults!$AI811:$AR811,"&lt;="&amp;S$17))</f>
        <v>1.41</v>
      </c>
      <c r="T811">
        <f>T$14*(10-lgd*COUNTIF(Defaults!$AI811:$AR811,"&lt;="&amp;T$17))</f>
        <v>1.41</v>
      </c>
      <c r="U811">
        <f>U$14*(10-lgd*COUNTIF(Defaults!$AI811:$AR811,"&lt;="&amp;U$17))</f>
        <v>95.410000000000011</v>
      </c>
      <c r="W811">
        <f t="shared" si="792"/>
        <v>0.1</v>
      </c>
      <c r="X811">
        <f t="shared" si="793"/>
        <v>0.1</v>
      </c>
      <c r="Y811">
        <f t="shared" si="794"/>
        <v>0.1</v>
      </c>
      <c r="Z811">
        <f t="shared" si="795"/>
        <v>0.1</v>
      </c>
      <c r="AA811">
        <f t="shared" si="796"/>
        <v>0.1</v>
      </c>
      <c r="AB811">
        <f t="shared" si="797"/>
        <v>0.1</v>
      </c>
      <c r="AC811">
        <f t="shared" si="798"/>
        <v>0.1</v>
      </c>
      <c r="AD811">
        <f t="shared" si="799"/>
        <v>0.1</v>
      </c>
      <c r="AE811">
        <f t="shared" si="800"/>
        <v>0.1</v>
      </c>
      <c r="AF811">
        <f t="shared" si="801"/>
        <v>0.1</v>
      </c>
      <c r="AG811">
        <f t="shared" si="802"/>
        <v>0.1</v>
      </c>
      <c r="AH811">
        <f t="shared" si="803"/>
        <v>0.1</v>
      </c>
      <c r="AI811">
        <f t="shared" si="804"/>
        <v>0.1</v>
      </c>
      <c r="AJ811">
        <f t="shared" si="805"/>
        <v>0.1</v>
      </c>
      <c r="AK811">
        <f t="shared" si="806"/>
        <v>0.1</v>
      </c>
      <c r="AL811">
        <f t="shared" si="807"/>
        <v>0.1</v>
      </c>
      <c r="AM811">
        <f t="shared" si="808"/>
        <v>0.1</v>
      </c>
      <c r="AN811">
        <f t="shared" si="809"/>
        <v>0.1</v>
      </c>
      <c r="AO811">
        <f t="shared" si="810"/>
        <v>0.1</v>
      </c>
      <c r="AP811">
        <f t="shared" si="811"/>
        <v>20.100000000000001</v>
      </c>
      <c r="AR811">
        <f t="shared" si="812"/>
        <v>0.1</v>
      </c>
      <c r="AS811">
        <f t="shared" si="813"/>
        <v>0.1</v>
      </c>
      <c r="AT811">
        <f t="shared" si="814"/>
        <v>0.1</v>
      </c>
      <c r="AU811">
        <f t="shared" si="815"/>
        <v>0.1</v>
      </c>
      <c r="AV811">
        <f t="shared" si="816"/>
        <v>0.1</v>
      </c>
      <c r="AW811">
        <f t="shared" si="817"/>
        <v>0.1</v>
      </c>
      <c r="AX811">
        <f t="shared" si="818"/>
        <v>0.1</v>
      </c>
      <c r="AY811">
        <f t="shared" si="819"/>
        <v>0.1</v>
      </c>
      <c r="AZ811">
        <f t="shared" si="820"/>
        <v>0.1</v>
      </c>
      <c r="BA811">
        <f t="shared" si="821"/>
        <v>0.1</v>
      </c>
      <c r="BB811">
        <f t="shared" si="822"/>
        <v>0.1</v>
      </c>
      <c r="BC811">
        <f t="shared" si="823"/>
        <v>0.1</v>
      </c>
      <c r="BD811">
        <f t="shared" si="824"/>
        <v>0.1</v>
      </c>
      <c r="BE811">
        <f t="shared" si="825"/>
        <v>0.1</v>
      </c>
      <c r="BF811">
        <f t="shared" si="826"/>
        <v>0.1</v>
      </c>
      <c r="BG811">
        <f t="shared" si="827"/>
        <v>0.1</v>
      </c>
      <c r="BH811">
        <f t="shared" si="828"/>
        <v>0.1</v>
      </c>
      <c r="BI811">
        <f t="shared" si="829"/>
        <v>0.1</v>
      </c>
      <c r="BJ811">
        <f t="shared" si="830"/>
        <v>0.1</v>
      </c>
      <c r="BK811">
        <f t="shared" si="831"/>
        <v>10.1</v>
      </c>
      <c r="BM811">
        <f t="shared" si="832"/>
        <v>1.2999999999999998</v>
      </c>
      <c r="BN811">
        <f t="shared" si="833"/>
        <v>1.2999999999999998</v>
      </c>
      <c r="BO811">
        <f t="shared" si="834"/>
        <v>1.2999999999999998</v>
      </c>
      <c r="BP811">
        <f t="shared" si="835"/>
        <v>1.2999999999999998</v>
      </c>
      <c r="BQ811">
        <f t="shared" si="836"/>
        <v>1.2999999999999998</v>
      </c>
      <c r="BR811">
        <f t="shared" si="837"/>
        <v>1.2999999999999998</v>
      </c>
      <c r="BS811">
        <f t="shared" si="838"/>
        <v>1.2099999999999997</v>
      </c>
      <c r="BT811">
        <f t="shared" si="839"/>
        <v>1.2099999999999997</v>
      </c>
      <c r="BU811">
        <f t="shared" si="840"/>
        <v>1.2099999999999997</v>
      </c>
      <c r="BV811">
        <f t="shared" si="841"/>
        <v>1.2099999999999997</v>
      </c>
      <c r="BW811">
        <f t="shared" si="842"/>
        <v>1.2099999999999997</v>
      </c>
      <c r="BX811">
        <f t="shared" si="843"/>
        <v>1.2099999999999997</v>
      </c>
      <c r="BY811">
        <f t="shared" si="844"/>
        <v>1.2099999999999997</v>
      </c>
      <c r="BZ811">
        <f t="shared" si="845"/>
        <v>1.2099999999999997</v>
      </c>
      <c r="CA811">
        <f t="shared" si="846"/>
        <v>1.2099999999999997</v>
      </c>
      <c r="CB811">
        <f t="shared" si="847"/>
        <v>1.2099999999999997</v>
      </c>
      <c r="CC811">
        <f t="shared" si="848"/>
        <v>1.2099999999999997</v>
      </c>
      <c r="CD811">
        <f t="shared" si="849"/>
        <v>1.2099999999999997</v>
      </c>
      <c r="CE811">
        <f t="shared" si="850"/>
        <v>1.2099999999999997</v>
      </c>
      <c r="CF811">
        <f t="shared" si="851"/>
        <v>65.210000000000008</v>
      </c>
      <c r="CH811">
        <f t="shared" si="852"/>
        <v>122.74000000000001</v>
      </c>
      <c r="CI811">
        <f t="shared" si="853"/>
        <v>22.000000000000004</v>
      </c>
      <c r="CJ811">
        <f t="shared" si="854"/>
        <v>12</v>
      </c>
      <c r="CK811">
        <f t="shared" si="855"/>
        <v>88.740000000000009</v>
      </c>
      <c r="CL811">
        <f t="shared" si="856"/>
        <v>0</v>
      </c>
      <c r="CM811">
        <f t="shared" si="857"/>
        <v>0</v>
      </c>
    </row>
    <row r="812" spans="1:91" x14ac:dyDescent="0.2">
      <c r="A812">
        <v>795</v>
      </c>
      <c r="B812">
        <f>B$14*(10-lgd*COUNTIF(Defaults!$AI812:$AR812,"&lt;="&amp;B$17))</f>
        <v>1.5</v>
      </c>
      <c r="C812">
        <f>C$14*(10-lgd*COUNTIF(Defaults!$AI812:$AR812,"&lt;="&amp;C$17))</f>
        <v>1.41</v>
      </c>
      <c r="D812">
        <f>D$14*(10-lgd*COUNTIF(Defaults!$AI812:$AR812,"&lt;="&amp;D$17))</f>
        <v>1.41</v>
      </c>
      <c r="E812">
        <f>E$14*(10-lgd*COUNTIF(Defaults!$AI812:$AR812,"&lt;="&amp;E$17))</f>
        <v>1.41</v>
      </c>
      <c r="F812">
        <f>F$14*(10-lgd*COUNTIF(Defaults!$AI812:$AR812,"&lt;="&amp;F$17))</f>
        <v>1.41</v>
      </c>
      <c r="G812">
        <f>G$14*(10-lgd*COUNTIF(Defaults!$AI812:$AR812,"&lt;="&amp;G$17))</f>
        <v>1.41</v>
      </c>
      <c r="H812">
        <f>H$14*(10-lgd*COUNTIF(Defaults!$AI812:$AR812,"&lt;="&amp;H$17))</f>
        <v>1.41</v>
      </c>
      <c r="I812">
        <f>I$14*(10-lgd*COUNTIF(Defaults!$AI812:$AR812,"&lt;="&amp;I$17))</f>
        <v>1.41</v>
      </c>
      <c r="J812">
        <f>J$14*(10-lgd*COUNTIF(Defaults!$AI812:$AR812,"&lt;="&amp;J$17))</f>
        <v>1.41</v>
      </c>
      <c r="K812">
        <f>K$14*(10-lgd*COUNTIF(Defaults!$AI812:$AR812,"&lt;="&amp;K$17))</f>
        <v>1.41</v>
      </c>
      <c r="L812">
        <f>L$14*(10-lgd*COUNTIF(Defaults!$AI812:$AR812,"&lt;="&amp;L$17))</f>
        <v>1.41</v>
      </c>
      <c r="M812">
        <f>M$14*(10-lgd*COUNTIF(Defaults!$AI812:$AR812,"&lt;="&amp;M$17))</f>
        <v>1.41</v>
      </c>
      <c r="N812">
        <f>N$14*(10-lgd*COUNTIF(Defaults!$AI812:$AR812,"&lt;="&amp;N$17))</f>
        <v>1.41</v>
      </c>
      <c r="O812">
        <f>O$14*(10-lgd*COUNTIF(Defaults!$AI812:$AR812,"&lt;="&amp;O$17))</f>
        <v>1.41</v>
      </c>
      <c r="P812">
        <f>P$14*(10-lgd*COUNTIF(Defaults!$AI812:$AR812,"&lt;="&amp;P$17))</f>
        <v>1.41</v>
      </c>
      <c r="Q812">
        <f>Q$14*(10-lgd*COUNTIF(Defaults!$AI812:$AR812,"&lt;="&amp;Q$17))</f>
        <v>1.41</v>
      </c>
      <c r="R812">
        <f>R$14*(10-lgd*COUNTIF(Defaults!$AI812:$AR812,"&lt;="&amp;R$17))</f>
        <v>1.41</v>
      </c>
      <c r="S812">
        <f>S$14*(10-lgd*COUNTIF(Defaults!$AI812:$AR812,"&lt;="&amp;S$17))</f>
        <v>1.41</v>
      </c>
      <c r="T812">
        <f>T$14*(10-lgd*COUNTIF(Defaults!$AI812:$AR812,"&lt;="&amp;T$17))</f>
        <v>1.41</v>
      </c>
      <c r="U812">
        <f>U$14*(10-lgd*COUNTIF(Defaults!$AI812:$AR812,"&lt;="&amp;U$17))</f>
        <v>95.410000000000011</v>
      </c>
      <c r="W812">
        <f t="shared" si="792"/>
        <v>0.1</v>
      </c>
      <c r="X812">
        <f t="shared" si="793"/>
        <v>0.1</v>
      </c>
      <c r="Y812">
        <f t="shared" si="794"/>
        <v>0.1</v>
      </c>
      <c r="Z812">
        <f t="shared" si="795"/>
        <v>0.1</v>
      </c>
      <c r="AA812">
        <f t="shared" si="796"/>
        <v>0.1</v>
      </c>
      <c r="AB812">
        <f t="shared" si="797"/>
        <v>0.1</v>
      </c>
      <c r="AC812">
        <f t="shared" si="798"/>
        <v>0.1</v>
      </c>
      <c r="AD812">
        <f t="shared" si="799"/>
        <v>0.1</v>
      </c>
      <c r="AE812">
        <f t="shared" si="800"/>
        <v>0.1</v>
      </c>
      <c r="AF812">
        <f t="shared" si="801"/>
        <v>0.1</v>
      </c>
      <c r="AG812">
        <f t="shared" si="802"/>
        <v>0.1</v>
      </c>
      <c r="AH812">
        <f t="shared" si="803"/>
        <v>0.1</v>
      </c>
      <c r="AI812">
        <f t="shared" si="804"/>
        <v>0.1</v>
      </c>
      <c r="AJ812">
        <f t="shared" si="805"/>
        <v>0.1</v>
      </c>
      <c r="AK812">
        <f t="shared" si="806"/>
        <v>0.1</v>
      </c>
      <c r="AL812">
        <f t="shared" si="807"/>
        <v>0.1</v>
      </c>
      <c r="AM812">
        <f t="shared" si="808"/>
        <v>0.1</v>
      </c>
      <c r="AN812">
        <f t="shared" si="809"/>
        <v>0.1</v>
      </c>
      <c r="AO812">
        <f t="shared" si="810"/>
        <v>0.1</v>
      </c>
      <c r="AP812">
        <f t="shared" si="811"/>
        <v>20.100000000000001</v>
      </c>
      <c r="AR812">
        <f t="shared" si="812"/>
        <v>0.1</v>
      </c>
      <c r="AS812">
        <f t="shared" si="813"/>
        <v>0.1</v>
      </c>
      <c r="AT812">
        <f t="shared" si="814"/>
        <v>0.1</v>
      </c>
      <c r="AU812">
        <f t="shared" si="815"/>
        <v>0.1</v>
      </c>
      <c r="AV812">
        <f t="shared" si="816"/>
        <v>0.1</v>
      </c>
      <c r="AW812">
        <f t="shared" si="817"/>
        <v>0.1</v>
      </c>
      <c r="AX812">
        <f t="shared" si="818"/>
        <v>0.1</v>
      </c>
      <c r="AY812">
        <f t="shared" si="819"/>
        <v>0.1</v>
      </c>
      <c r="AZ812">
        <f t="shared" si="820"/>
        <v>0.1</v>
      </c>
      <c r="BA812">
        <f t="shared" si="821"/>
        <v>0.1</v>
      </c>
      <c r="BB812">
        <f t="shared" si="822"/>
        <v>0.1</v>
      </c>
      <c r="BC812">
        <f t="shared" si="823"/>
        <v>0.1</v>
      </c>
      <c r="BD812">
        <f t="shared" si="824"/>
        <v>0.1</v>
      </c>
      <c r="BE812">
        <f t="shared" si="825"/>
        <v>0.1</v>
      </c>
      <c r="BF812">
        <f t="shared" si="826"/>
        <v>0.1</v>
      </c>
      <c r="BG812">
        <f t="shared" si="827"/>
        <v>0.1</v>
      </c>
      <c r="BH812">
        <f t="shared" si="828"/>
        <v>0.1</v>
      </c>
      <c r="BI812">
        <f t="shared" si="829"/>
        <v>0.1</v>
      </c>
      <c r="BJ812">
        <f t="shared" si="830"/>
        <v>0.1</v>
      </c>
      <c r="BK812">
        <f t="shared" si="831"/>
        <v>10.1</v>
      </c>
      <c r="BM812">
        <f t="shared" si="832"/>
        <v>1.2999999999999998</v>
      </c>
      <c r="BN812">
        <f t="shared" si="833"/>
        <v>1.2099999999999997</v>
      </c>
      <c r="BO812">
        <f t="shared" si="834"/>
        <v>1.2099999999999997</v>
      </c>
      <c r="BP812">
        <f t="shared" si="835"/>
        <v>1.2099999999999997</v>
      </c>
      <c r="BQ812">
        <f t="shared" si="836"/>
        <v>1.2099999999999997</v>
      </c>
      <c r="BR812">
        <f t="shared" si="837"/>
        <v>1.2099999999999997</v>
      </c>
      <c r="BS812">
        <f t="shared" si="838"/>
        <v>1.2099999999999997</v>
      </c>
      <c r="BT812">
        <f t="shared" si="839"/>
        <v>1.2099999999999997</v>
      </c>
      <c r="BU812">
        <f t="shared" si="840"/>
        <v>1.2099999999999997</v>
      </c>
      <c r="BV812">
        <f t="shared" si="841"/>
        <v>1.2099999999999997</v>
      </c>
      <c r="BW812">
        <f t="shared" si="842"/>
        <v>1.2099999999999997</v>
      </c>
      <c r="BX812">
        <f t="shared" si="843"/>
        <v>1.2099999999999997</v>
      </c>
      <c r="BY812">
        <f t="shared" si="844"/>
        <v>1.2099999999999997</v>
      </c>
      <c r="BZ812">
        <f t="shared" si="845"/>
        <v>1.2099999999999997</v>
      </c>
      <c r="CA812">
        <f t="shared" si="846"/>
        <v>1.2099999999999997</v>
      </c>
      <c r="CB812">
        <f t="shared" si="847"/>
        <v>1.2099999999999997</v>
      </c>
      <c r="CC812">
        <f t="shared" si="848"/>
        <v>1.2099999999999997</v>
      </c>
      <c r="CD812">
        <f t="shared" si="849"/>
        <v>1.2099999999999997</v>
      </c>
      <c r="CE812">
        <f t="shared" si="850"/>
        <v>1.2099999999999997</v>
      </c>
      <c r="CF812">
        <f t="shared" si="851"/>
        <v>65.210000000000008</v>
      </c>
      <c r="CH812">
        <f t="shared" si="852"/>
        <v>122.29000000000002</v>
      </c>
      <c r="CI812">
        <f t="shared" si="853"/>
        <v>22.000000000000004</v>
      </c>
      <c r="CJ812">
        <f t="shared" si="854"/>
        <v>12</v>
      </c>
      <c r="CK812">
        <f t="shared" si="855"/>
        <v>88.29</v>
      </c>
      <c r="CL812">
        <f t="shared" si="856"/>
        <v>0</v>
      </c>
      <c r="CM812">
        <f t="shared" si="857"/>
        <v>0</v>
      </c>
    </row>
    <row r="813" spans="1:91" x14ac:dyDescent="0.2">
      <c r="A813">
        <v>796</v>
      </c>
      <c r="B813">
        <f>B$14*(10-lgd*COUNTIF(Defaults!$AI813:$AR813,"&lt;="&amp;B$17))</f>
        <v>1.5</v>
      </c>
      <c r="C813">
        <f>C$14*(10-lgd*COUNTIF(Defaults!$AI813:$AR813,"&lt;="&amp;C$17))</f>
        <v>1.5</v>
      </c>
      <c r="D813">
        <f>D$14*(10-lgd*COUNTIF(Defaults!$AI813:$AR813,"&lt;="&amp;D$17))</f>
        <v>1.5</v>
      </c>
      <c r="E813">
        <f>E$14*(10-lgd*COUNTIF(Defaults!$AI813:$AR813,"&lt;="&amp;E$17))</f>
        <v>1.5</v>
      </c>
      <c r="F813">
        <f>F$14*(10-lgd*COUNTIF(Defaults!$AI813:$AR813,"&lt;="&amp;F$17))</f>
        <v>1.5</v>
      </c>
      <c r="G813">
        <f>G$14*(10-lgd*COUNTIF(Defaults!$AI813:$AR813,"&lt;="&amp;G$17))</f>
        <v>1.5</v>
      </c>
      <c r="H813">
        <f>H$14*(10-lgd*COUNTIF(Defaults!$AI813:$AR813,"&lt;="&amp;H$17))</f>
        <v>1.5</v>
      </c>
      <c r="I813">
        <f>I$14*(10-lgd*COUNTIF(Defaults!$AI813:$AR813,"&lt;="&amp;I$17))</f>
        <v>1.5</v>
      </c>
      <c r="J813">
        <f>J$14*(10-lgd*COUNTIF(Defaults!$AI813:$AR813,"&lt;="&amp;J$17))</f>
        <v>1.41</v>
      </c>
      <c r="K813">
        <f>K$14*(10-lgd*COUNTIF(Defaults!$AI813:$AR813,"&lt;="&amp;K$17))</f>
        <v>1.41</v>
      </c>
      <c r="L813">
        <f>L$14*(10-lgd*COUNTIF(Defaults!$AI813:$AR813,"&lt;="&amp;L$17))</f>
        <v>1.41</v>
      </c>
      <c r="M813">
        <f>M$14*(10-lgd*COUNTIF(Defaults!$AI813:$AR813,"&lt;="&amp;M$17))</f>
        <v>1.41</v>
      </c>
      <c r="N813">
        <f>N$14*(10-lgd*COUNTIF(Defaults!$AI813:$AR813,"&lt;="&amp;N$17))</f>
        <v>1.41</v>
      </c>
      <c r="O813">
        <f>O$14*(10-lgd*COUNTIF(Defaults!$AI813:$AR813,"&lt;="&amp;O$17))</f>
        <v>1.41</v>
      </c>
      <c r="P813">
        <f>P$14*(10-lgd*COUNTIF(Defaults!$AI813:$AR813,"&lt;="&amp;P$17))</f>
        <v>1.41</v>
      </c>
      <c r="Q813">
        <f>Q$14*(10-lgd*COUNTIF(Defaults!$AI813:$AR813,"&lt;="&amp;Q$17))</f>
        <v>1.41</v>
      </c>
      <c r="R813">
        <f>R$14*(10-lgd*COUNTIF(Defaults!$AI813:$AR813,"&lt;="&amp;R$17))</f>
        <v>1.41</v>
      </c>
      <c r="S813">
        <f>S$14*(10-lgd*COUNTIF(Defaults!$AI813:$AR813,"&lt;="&amp;S$17))</f>
        <v>1.41</v>
      </c>
      <c r="T813">
        <f>T$14*(10-lgd*COUNTIF(Defaults!$AI813:$AR813,"&lt;="&amp;T$17))</f>
        <v>1.41</v>
      </c>
      <c r="U813">
        <f>U$14*(10-lgd*COUNTIF(Defaults!$AI813:$AR813,"&lt;="&amp;U$17))</f>
        <v>95.410000000000011</v>
      </c>
      <c r="W813">
        <f t="shared" si="792"/>
        <v>0.1</v>
      </c>
      <c r="X813">
        <f t="shared" si="793"/>
        <v>0.1</v>
      </c>
      <c r="Y813">
        <f t="shared" si="794"/>
        <v>0.1</v>
      </c>
      <c r="Z813">
        <f t="shared" si="795"/>
        <v>0.1</v>
      </c>
      <c r="AA813">
        <f t="shared" si="796"/>
        <v>0.1</v>
      </c>
      <c r="AB813">
        <f t="shared" si="797"/>
        <v>0.1</v>
      </c>
      <c r="AC813">
        <f t="shared" si="798"/>
        <v>0.1</v>
      </c>
      <c r="AD813">
        <f t="shared" si="799"/>
        <v>0.1</v>
      </c>
      <c r="AE813">
        <f t="shared" si="800"/>
        <v>0.1</v>
      </c>
      <c r="AF813">
        <f t="shared" si="801"/>
        <v>0.1</v>
      </c>
      <c r="AG813">
        <f t="shared" si="802"/>
        <v>0.1</v>
      </c>
      <c r="AH813">
        <f t="shared" si="803"/>
        <v>0.1</v>
      </c>
      <c r="AI813">
        <f t="shared" si="804"/>
        <v>0.1</v>
      </c>
      <c r="AJ813">
        <f t="shared" si="805"/>
        <v>0.1</v>
      </c>
      <c r="AK813">
        <f t="shared" si="806"/>
        <v>0.1</v>
      </c>
      <c r="AL813">
        <f t="shared" si="807"/>
        <v>0.1</v>
      </c>
      <c r="AM813">
        <f t="shared" si="808"/>
        <v>0.1</v>
      </c>
      <c r="AN813">
        <f t="shared" si="809"/>
        <v>0.1</v>
      </c>
      <c r="AO813">
        <f t="shared" si="810"/>
        <v>0.1</v>
      </c>
      <c r="AP813">
        <f t="shared" si="811"/>
        <v>20.100000000000001</v>
      </c>
      <c r="AR813">
        <f t="shared" si="812"/>
        <v>0.1</v>
      </c>
      <c r="AS813">
        <f t="shared" si="813"/>
        <v>0.1</v>
      </c>
      <c r="AT813">
        <f t="shared" si="814"/>
        <v>0.1</v>
      </c>
      <c r="AU813">
        <f t="shared" si="815"/>
        <v>0.1</v>
      </c>
      <c r="AV813">
        <f t="shared" si="816"/>
        <v>0.1</v>
      </c>
      <c r="AW813">
        <f t="shared" si="817"/>
        <v>0.1</v>
      </c>
      <c r="AX813">
        <f t="shared" si="818"/>
        <v>0.1</v>
      </c>
      <c r="AY813">
        <f t="shared" si="819"/>
        <v>0.1</v>
      </c>
      <c r="AZ813">
        <f t="shared" si="820"/>
        <v>0.1</v>
      </c>
      <c r="BA813">
        <f t="shared" si="821"/>
        <v>0.1</v>
      </c>
      <c r="BB813">
        <f t="shared" si="822"/>
        <v>0.1</v>
      </c>
      <c r="BC813">
        <f t="shared" si="823"/>
        <v>0.1</v>
      </c>
      <c r="BD813">
        <f t="shared" si="824"/>
        <v>0.1</v>
      </c>
      <c r="BE813">
        <f t="shared" si="825"/>
        <v>0.1</v>
      </c>
      <c r="BF813">
        <f t="shared" si="826"/>
        <v>0.1</v>
      </c>
      <c r="BG813">
        <f t="shared" si="827"/>
        <v>0.1</v>
      </c>
      <c r="BH813">
        <f t="shared" si="828"/>
        <v>0.1</v>
      </c>
      <c r="BI813">
        <f t="shared" si="829"/>
        <v>0.1</v>
      </c>
      <c r="BJ813">
        <f t="shared" si="830"/>
        <v>0.1</v>
      </c>
      <c r="BK813">
        <f t="shared" si="831"/>
        <v>10.1</v>
      </c>
      <c r="BM813">
        <f t="shared" si="832"/>
        <v>1.2999999999999998</v>
      </c>
      <c r="BN813">
        <f t="shared" si="833"/>
        <v>1.2999999999999998</v>
      </c>
      <c r="BO813">
        <f t="shared" si="834"/>
        <v>1.2999999999999998</v>
      </c>
      <c r="BP813">
        <f t="shared" si="835"/>
        <v>1.2999999999999998</v>
      </c>
      <c r="BQ813">
        <f t="shared" si="836"/>
        <v>1.2999999999999998</v>
      </c>
      <c r="BR813">
        <f t="shared" si="837"/>
        <v>1.2999999999999998</v>
      </c>
      <c r="BS813">
        <f t="shared" si="838"/>
        <v>1.2999999999999998</v>
      </c>
      <c r="BT813">
        <f t="shared" si="839"/>
        <v>1.2999999999999998</v>
      </c>
      <c r="BU813">
        <f t="shared" si="840"/>
        <v>1.2099999999999997</v>
      </c>
      <c r="BV813">
        <f t="shared" si="841"/>
        <v>1.2099999999999997</v>
      </c>
      <c r="BW813">
        <f t="shared" si="842"/>
        <v>1.2099999999999997</v>
      </c>
      <c r="BX813">
        <f t="shared" si="843"/>
        <v>1.2099999999999997</v>
      </c>
      <c r="BY813">
        <f t="shared" si="844"/>
        <v>1.2099999999999997</v>
      </c>
      <c r="BZ813">
        <f t="shared" si="845"/>
        <v>1.2099999999999997</v>
      </c>
      <c r="CA813">
        <f t="shared" si="846"/>
        <v>1.2099999999999997</v>
      </c>
      <c r="CB813">
        <f t="shared" si="847"/>
        <v>1.2099999999999997</v>
      </c>
      <c r="CC813">
        <f t="shared" si="848"/>
        <v>1.2099999999999997</v>
      </c>
      <c r="CD813">
        <f t="shared" si="849"/>
        <v>1.2099999999999997</v>
      </c>
      <c r="CE813">
        <f t="shared" si="850"/>
        <v>1.2099999999999997</v>
      </c>
      <c r="CF813">
        <f t="shared" si="851"/>
        <v>65.210000000000008</v>
      </c>
      <c r="CH813">
        <f t="shared" si="852"/>
        <v>122.92000000000002</v>
      </c>
      <c r="CI813">
        <f t="shared" si="853"/>
        <v>22.000000000000004</v>
      </c>
      <c r="CJ813">
        <f t="shared" si="854"/>
        <v>12</v>
      </c>
      <c r="CK813">
        <f t="shared" si="855"/>
        <v>88.920000000000016</v>
      </c>
      <c r="CL813">
        <f t="shared" si="856"/>
        <v>0</v>
      </c>
      <c r="CM813">
        <f t="shared" si="857"/>
        <v>0</v>
      </c>
    </row>
    <row r="814" spans="1:91" x14ac:dyDescent="0.2">
      <c r="A814">
        <v>797</v>
      </c>
      <c r="B814">
        <f>B$14*(10-lgd*COUNTIF(Defaults!$AI814:$AR814,"&lt;="&amp;B$17))</f>
        <v>1.41</v>
      </c>
      <c r="C814">
        <f>C$14*(10-lgd*COUNTIF(Defaults!$AI814:$AR814,"&lt;="&amp;C$17))</f>
        <v>1.41</v>
      </c>
      <c r="D814">
        <f>D$14*(10-lgd*COUNTIF(Defaults!$AI814:$AR814,"&lt;="&amp;D$17))</f>
        <v>1.41</v>
      </c>
      <c r="E814">
        <f>E$14*(10-lgd*COUNTIF(Defaults!$AI814:$AR814,"&lt;="&amp;E$17))</f>
        <v>1.41</v>
      </c>
      <c r="F814">
        <f>F$14*(10-lgd*COUNTIF(Defaults!$AI814:$AR814,"&lt;="&amp;F$17))</f>
        <v>1.41</v>
      </c>
      <c r="G814">
        <f>G$14*(10-lgd*COUNTIF(Defaults!$AI814:$AR814,"&lt;="&amp;G$17))</f>
        <v>1.41</v>
      </c>
      <c r="H814">
        <f>H$14*(10-lgd*COUNTIF(Defaults!$AI814:$AR814,"&lt;="&amp;H$17))</f>
        <v>1.41</v>
      </c>
      <c r="I814">
        <f>I$14*(10-lgd*COUNTIF(Defaults!$AI814:$AR814,"&lt;="&amp;I$17))</f>
        <v>1.41</v>
      </c>
      <c r="J814">
        <f>J$14*(10-lgd*COUNTIF(Defaults!$AI814:$AR814,"&lt;="&amp;J$17))</f>
        <v>1.41</v>
      </c>
      <c r="K814">
        <f>K$14*(10-lgd*COUNTIF(Defaults!$AI814:$AR814,"&lt;="&amp;K$17))</f>
        <v>1.41</v>
      </c>
      <c r="L814">
        <f>L$14*(10-lgd*COUNTIF(Defaults!$AI814:$AR814,"&lt;="&amp;L$17))</f>
        <v>1.41</v>
      </c>
      <c r="M814">
        <f>M$14*(10-lgd*COUNTIF(Defaults!$AI814:$AR814,"&lt;="&amp;M$17))</f>
        <v>1.41</v>
      </c>
      <c r="N814">
        <f>N$14*(10-lgd*COUNTIF(Defaults!$AI814:$AR814,"&lt;="&amp;N$17))</f>
        <v>1.41</v>
      </c>
      <c r="O814">
        <f>O$14*(10-lgd*COUNTIF(Defaults!$AI814:$AR814,"&lt;="&amp;O$17))</f>
        <v>1.41</v>
      </c>
      <c r="P814">
        <f>P$14*(10-lgd*COUNTIF(Defaults!$AI814:$AR814,"&lt;="&amp;P$17))</f>
        <v>1.41</v>
      </c>
      <c r="Q814">
        <f>Q$14*(10-lgd*COUNTIF(Defaults!$AI814:$AR814,"&lt;="&amp;Q$17))</f>
        <v>1.41</v>
      </c>
      <c r="R814">
        <f>R$14*(10-lgd*COUNTIF(Defaults!$AI814:$AR814,"&lt;="&amp;R$17))</f>
        <v>1.41</v>
      </c>
      <c r="S814">
        <f>S$14*(10-lgd*COUNTIF(Defaults!$AI814:$AR814,"&lt;="&amp;S$17))</f>
        <v>1.41</v>
      </c>
      <c r="T814">
        <f>T$14*(10-lgd*COUNTIF(Defaults!$AI814:$AR814,"&lt;="&amp;T$17))</f>
        <v>1.41</v>
      </c>
      <c r="U814">
        <f>U$14*(10-lgd*COUNTIF(Defaults!$AI814:$AR814,"&lt;="&amp;U$17))</f>
        <v>95.410000000000011</v>
      </c>
      <c r="W814">
        <f t="shared" si="792"/>
        <v>0.1</v>
      </c>
      <c r="X814">
        <f t="shared" si="793"/>
        <v>0.1</v>
      </c>
      <c r="Y814">
        <f t="shared" si="794"/>
        <v>0.1</v>
      </c>
      <c r="Z814">
        <f t="shared" si="795"/>
        <v>0.1</v>
      </c>
      <c r="AA814">
        <f t="shared" si="796"/>
        <v>0.1</v>
      </c>
      <c r="AB814">
        <f t="shared" si="797"/>
        <v>0.1</v>
      </c>
      <c r="AC814">
        <f t="shared" si="798"/>
        <v>0.1</v>
      </c>
      <c r="AD814">
        <f t="shared" si="799"/>
        <v>0.1</v>
      </c>
      <c r="AE814">
        <f t="shared" si="800"/>
        <v>0.1</v>
      </c>
      <c r="AF814">
        <f t="shared" si="801"/>
        <v>0.1</v>
      </c>
      <c r="AG814">
        <f t="shared" si="802"/>
        <v>0.1</v>
      </c>
      <c r="AH814">
        <f t="shared" si="803"/>
        <v>0.1</v>
      </c>
      <c r="AI814">
        <f t="shared" si="804"/>
        <v>0.1</v>
      </c>
      <c r="AJ814">
        <f t="shared" si="805"/>
        <v>0.1</v>
      </c>
      <c r="AK814">
        <f t="shared" si="806"/>
        <v>0.1</v>
      </c>
      <c r="AL814">
        <f t="shared" si="807"/>
        <v>0.1</v>
      </c>
      <c r="AM814">
        <f t="shared" si="808"/>
        <v>0.1</v>
      </c>
      <c r="AN814">
        <f t="shared" si="809"/>
        <v>0.1</v>
      </c>
      <c r="AO814">
        <f t="shared" si="810"/>
        <v>0.1</v>
      </c>
      <c r="AP814">
        <f t="shared" si="811"/>
        <v>20.100000000000001</v>
      </c>
      <c r="AR814">
        <f t="shared" si="812"/>
        <v>0.1</v>
      </c>
      <c r="AS814">
        <f t="shared" si="813"/>
        <v>0.1</v>
      </c>
      <c r="AT814">
        <f t="shared" si="814"/>
        <v>0.1</v>
      </c>
      <c r="AU814">
        <f t="shared" si="815"/>
        <v>0.1</v>
      </c>
      <c r="AV814">
        <f t="shared" si="816"/>
        <v>0.1</v>
      </c>
      <c r="AW814">
        <f t="shared" si="817"/>
        <v>0.1</v>
      </c>
      <c r="AX814">
        <f t="shared" si="818"/>
        <v>0.1</v>
      </c>
      <c r="AY814">
        <f t="shared" si="819"/>
        <v>0.1</v>
      </c>
      <c r="AZ814">
        <f t="shared" si="820"/>
        <v>0.1</v>
      </c>
      <c r="BA814">
        <f t="shared" si="821"/>
        <v>0.1</v>
      </c>
      <c r="BB814">
        <f t="shared" si="822"/>
        <v>0.1</v>
      </c>
      <c r="BC814">
        <f t="shared" si="823"/>
        <v>0.1</v>
      </c>
      <c r="BD814">
        <f t="shared" si="824"/>
        <v>0.1</v>
      </c>
      <c r="BE814">
        <f t="shared" si="825"/>
        <v>0.1</v>
      </c>
      <c r="BF814">
        <f t="shared" si="826"/>
        <v>0.1</v>
      </c>
      <c r="BG814">
        <f t="shared" si="827"/>
        <v>0.1</v>
      </c>
      <c r="BH814">
        <f t="shared" si="828"/>
        <v>0.1</v>
      </c>
      <c r="BI814">
        <f t="shared" si="829"/>
        <v>0.1</v>
      </c>
      <c r="BJ814">
        <f t="shared" si="830"/>
        <v>0.1</v>
      </c>
      <c r="BK814">
        <f t="shared" si="831"/>
        <v>10.1</v>
      </c>
      <c r="BM814">
        <f t="shared" si="832"/>
        <v>1.2099999999999997</v>
      </c>
      <c r="BN814">
        <f t="shared" si="833"/>
        <v>1.2099999999999997</v>
      </c>
      <c r="BO814">
        <f t="shared" si="834"/>
        <v>1.2099999999999997</v>
      </c>
      <c r="BP814">
        <f t="shared" si="835"/>
        <v>1.2099999999999997</v>
      </c>
      <c r="BQ814">
        <f t="shared" si="836"/>
        <v>1.2099999999999997</v>
      </c>
      <c r="BR814">
        <f t="shared" si="837"/>
        <v>1.2099999999999997</v>
      </c>
      <c r="BS814">
        <f t="shared" si="838"/>
        <v>1.2099999999999997</v>
      </c>
      <c r="BT814">
        <f t="shared" si="839"/>
        <v>1.2099999999999997</v>
      </c>
      <c r="BU814">
        <f t="shared" si="840"/>
        <v>1.2099999999999997</v>
      </c>
      <c r="BV814">
        <f t="shared" si="841"/>
        <v>1.2099999999999997</v>
      </c>
      <c r="BW814">
        <f t="shared" si="842"/>
        <v>1.2099999999999997</v>
      </c>
      <c r="BX814">
        <f t="shared" si="843"/>
        <v>1.2099999999999997</v>
      </c>
      <c r="BY814">
        <f t="shared" si="844"/>
        <v>1.2099999999999997</v>
      </c>
      <c r="BZ814">
        <f t="shared" si="845"/>
        <v>1.2099999999999997</v>
      </c>
      <c r="CA814">
        <f t="shared" si="846"/>
        <v>1.2099999999999997</v>
      </c>
      <c r="CB814">
        <f t="shared" si="847"/>
        <v>1.2099999999999997</v>
      </c>
      <c r="CC814">
        <f t="shared" si="848"/>
        <v>1.2099999999999997</v>
      </c>
      <c r="CD814">
        <f t="shared" si="849"/>
        <v>1.2099999999999997</v>
      </c>
      <c r="CE814">
        <f t="shared" si="850"/>
        <v>1.2099999999999997</v>
      </c>
      <c r="CF814">
        <f t="shared" si="851"/>
        <v>65.210000000000008</v>
      </c>
      <c r="CH814">
        <f t="shared" si="852"/>
        <v>122.20000000000002</v>
      </c>
      <c r="CI814">
        <f t="shared" si="853"/>
        <v>22.000000000000004</v>
      </c>
      <c r="CJ814">
        <f t="shared" si="854"/>
        <v>12</v>
      </c>
      <c r="CK814">
        <f t="shared" si="855"/>
        <v>88.2</v>
      </c>
      <c r="CL814">
        <f t="shared" si="856"/>
        <v>0</v>
      </c>
      <c r="CM814">
        <f t="shared" si="857"/>
        <v>0</v>
      </c>
    </row>
    <row r="815" spans="1:91" x14ac:dyDescent="0.2">
      <c r="A815">
        <v>798</v>
      </c>
      <c r="B815">
        <f>B$14*(10-lgd*COUNTIF(Defaults!$AI815:$AR815,"&lt;="&amp;B$17))</f>
        <v>1.5</v>
      </c>
      <c r="C815">
        <f>C$14*(10-lgd*COUNTIF(Defaults!$AI815:$AR815,"&lt;="&amp;C$17))</f>
        <v>1.5</v>
      </c>
      <c r="D815">
        <f>D$14*(10-lgd*COUNTIF(Defaults!$AI815:$AR815,"&lt;="&amp;D$17))</f>
        <v>1.5</v>
      </c>
      <c r="E815">
        <f>E$14*(10-lgd*COUNTIF(Defaults!$AI815:$AR815,"&lt;="&amp;E$17))</f>
        <v>1.5</v>
      </c>
      <c r="F815">
        <f>F$14*(10-lgd*COUNTIF(Defaults!$AI815:$AR815,"&lt;="&amp;F$17))</f>
        <v>1.5</v>
      </c>
      <c r="G815">
        <f>G$14*(10-lgd*COUNTIF(Defaults!$AI815:$AR815,"&lt;="&amp;G$17))</f>
        <v>1.5</v>
      </c>
      <c r="H815">
        <f>H$14*(10-lgd*COUNTIF(Defaults!$AI815:$AR815,"&lt;="&amp;H$17))</f>
        <v>1.5</v>
      </c>
      <c r="I815">
        <f>I$14*(10-lgd*COUNTIF(Defaults!$AI815:$AR815,"&lt;="&amp;I$17))</f>
        <v>1.5</v>
      </c>
      <c r="J815">
        <f>J$14*(10-lgd*COUNTIF(Defaults!$AI815:$AR815,"&lt;="&amp;J$17))</f>
        <v>1.5</v>
      </c>
      <c r="K815">
        <f>K$14*(10-lgd*COUNTIF(Defaults!$AI815:$AR815,"&lt;="&amp;K$17))</f>
        <v>1.5</v>
      </c>
      <c r="L815">
        <f>L$14*(10-lgd*COUNTIF(Defaults!$AI815:$AR815,"&lt;="&amp;L$17))</f>
        <v>1.5</v>
      </c>
      <c r="M815">
        <f>M$14*(10-lgd*COUNTIF(Defaults!$AI815:$AR815,"&lt;="&amp;M$17))</f>
        <v>1.5</v>
      </c>
      <c r="N815">
        <f>N$14*(10-lgd*COUNTIF(Defaults!$AI815:$AR815,"&lt;="&amp;N$17))</f>
        <v>1.5</v>
      </c>
      <c r="O815">
        <f>O$14*(10-lgd*COUNTIF(Defaults!$AI815:$AR815,"&lt;="&amp;O$17))</f>
        <v>1.5</v>
      </c>
      <c r="P815">
        <f>P$14*(10-lgd*COUNTIF(Defaults!$AI815:$AR815,"&lt;="&amp;P$17))</f>
        <v>1.5</v>
      </c>
      <c r="Q815">
        <f>Q$14*(10-lgd*COUNTIF(Defaults!$AI815:$AR815,"&lt;="&amp;Q$17))</f>
        <v>1.5</v>
      </c>
      <c r="R815">
        <f>R$14*(10-lgd*COUNTIF(Defaults!$AI815:$AR815,"&lt;="&amp;R$17))</f>
        <v>1.5</v>
      </c>
      <c r="S815">
        <f>S$14*(10-lgd*COUNTIF(Defaults!$AI815:$AR815,"&lt;="&amp;S$17))</f>
        <v>1.5</v>
      </c>
      <c r="T815">
        <f>T$14*(10-lgd*COUNTIF(Defaults!$AI815:$AR815,"&lt;="&amp;T$17))</f>
        <v>1.5</v>
      </c>
      <c r="U815">
        <f>U$14*(10-lgd*COUNTIF(Defaults!$AI815:$AR815,"&lt;="&amp;U$17))</f>
        <v>101.5</v>
      </c>
      <c r="W815">
        <f t="shared" si="792"/>
        <v>0.1</v>
      </c>
      <c r="X815">
        <f t="shared" si="793"/>
        <v>0.1</v>
      </c>
      <c r="Y815">
        <f t="shared" si="794"/>
        <v>0.1</v>
      </c>
      <c r="Z815">
        <f t="shared" si="795"/>
        <v>0.1</v>
      </c>
      <c r="AA815">
        <f t="shared" si="796"/>
        <v>0.1</v>
      </c>
      <c r="AB815">
        <f t="shared" si="797"/>
        <v>0.1</v>
      </c>
      <c r="AC815">
        <f t="shared" si="798"/>
        <v>0.1</v>
      </c>
      <c r="AD815">
        <f t="shared" si="799"/>
        <v>0.1</v>
      </c>
      <c r="AE815">
        <f t="shared" si="800"/>
        <v>0.1</v>
      </c>
      <c r="AF815">
        <f t="shared" si="801"/>
        <v>0.1</v>
      </c>
      <c r="AG815">
        <f t="shared" si="802"/>
        <v>0.1</v>
      </c>
      <c r="AH815">
        <f t="shared" si="803"/>
        <v>0.1</v>
      </c>
      <c r="AI815">
        <f t="shared" si="804"/>
        <v>0.1</v>
      </c>
      <c r="AJ815">
        <f t="shared" si="805"/>
        <v>0.1</v>
      </c>
      <c r="AK815">
        <f t="shared" si="806"/>
        <v>0.1</v>
      </c>
      <c r="AL815">
        <f t="shared" si="807"/>
        <v>0.1</v>
      </c>
      <c r="AM815">
        <f t="shared" si="808"/>
        <v>0.1</v>
      </c>
      <c r="AN815">
        <f t="shared" si="809"/>
        <v>0.1</v>
      </c>
      <c r="AO815">
        <f t="shared" si="810"/>
        <v>0.1</v>
      </c>
      <c r="AP815">
        <f t="shared" si="811"/>
        <v>20.100000000000001</v>
      </c>
      <c r="AR815">
        <f t="shared" si="812"/>
        <v>0.1</v>
      </c>
      <c r="AS815">
        <f t="shared" si="813"/>
        <v>0.1</v>
      </c>
      <c r="AT815">
        <f t="shared" si="814"/>
        <v>0.1</v>
      </c>
      <c r="AU815">
        <f t="shared" si="815"/>
        <v>0.1</v>
      </c>
      <c r="AV815">
        <f t="shared" si="816"/>
        <v>0.1</v>
      </c>
      <c r="AW815">
        <f t="shared" si="817"/>
        <v>0.1</v>
      </c>
      <c r="AX815">
        <f t="shared" si="818"/>
        <v>0.1</v>
      </c>
      <c r="AY815">
        <f t="shared" si="819"/>
        <v>0.1</v>
      </c>
      <c r="AZ815">
        <f t="shared" si="820"/>
        <v>0.1</v>
      </c>
      <c r="BA815">
        <f t="shared" si="821"/>
        <v>0.1</v>
      </c>
      <c r="BB815">
        <f t="shared" si="822"/>
        <v>0.1</v>
      </c>
      <c r="BC815">
        <f t="shared" si="823"/>
        <v>0.1</v>
      </c>
      <c r="BD815">
        <f t="shared" si="824"/>
        <v>0.1</v>
      </c>
      <c r="BE815">
        <f t="shared" si="825"/>
        <v>0.1</v>
      </c>
      <c r="BF815">
        <f t="shared" si="826"/>
        <v>0.1</v>
      </c>
      <c r="BG815">
        <f t="shared" si="827"/>
        <v>0.1</v>
      </c>
      <c r="BH815">
        <f t="shared" si="828"/>
        <v>0.1</v>
      </c>
      <c r="BI815">
        <f t="shared" si="829"/>
        <v>0.1</v>
      </c>
      <c r="BJ815">
        <f t="shared" si="830"/>
        <v>0.1</v>
      </c>
      <c r="BK815">
        <f t="shared" si="831"/>
        <v>10.1</v>
      </c>
      <c r="BM815">
        <f t="shared" si="832"/>
        <v>1.2999999999999998</v>
      </c>
      <c r="BN815">
        <f t="shared" si="833"/>
        <v>1.2999999999999998</v>
      </c>
      <c r="BO815">
        <f t="shared" si="834"/>
        <v>1.2999999999999998</v>
      </c>
      <c r="BP815">
        <f t="shared" si="835"/>
        <v>1.2999999999999998</v>
      </c>
      <c r="BQ815">
        <f t="shared" si="836"/>
        <v>1.2999999999999998</v>
      </c>
      <c r="BR815">
        <f t="shared" si="837"/>
        <v>1.2999999999999998</v>
      </c>
      <c r="BS815">
        <f t="shared" si="838"/>
        <v>1.2999999999999998</v>
      </c>
      <c r="BT815">
        <f t="shared" si="839"/>
        <v>1.2999999999999998</v>
      </c>
      <c r="BU815">
        <f t="shared" si="840"/>
        <v>1.2999999999999998</v>
      </c>
      <c r="BV815">
        <f t="shared" si="841"/>
        <v>1.2999999999999998</v>
      </c>
      <c r="BW815">
        <f t="shared" si="842"/>
        <v>1.2999999999999998</v>
      </c>
      <c r="BX815">
        <f t="shared" si="843"/>
        <v>1.2999999999999998</v>
      </c>
      <c r="BY815">
        <f t="shared" si="844"/>
        <v>1.2999999999999998</v>
      </c>
      <c r="BZ815">
        <f t="shared" si="845"/>
        <v>1.2999999999999998</v>
      </c>
      <c r="CA815">
        <f t="shared" si="846"/>
        <v>1.2999999999999998</v>
      </c>
      <c r="CB815">
        <f t="shared" si="847"/>
        <v>1.2999999999999998</v>
      </c>
      <c r="CC815">
        <f t="shared" si="848"/>
        <v>1.2999999999999998</v>
      </c>
      <c r="CD815">
        <f t="shared" si="849"/>
        <v>1.2999999999999998</v>
      </c>
      <c r="CE815">
        <f t="shared" si="850"/>
        <v>1.2999999999999998</v>
      </c>
      <c r="CF815">
        <f t="shared" si="851"/>
        <v>71.300000000000011</v>
      </c>
      <c r="CH815">
        <f t="shared" si="852"/>
        <v>130</v>
      </c>
      <c r="CI815">
        <f t="shared" si="853"/>
        <v>22.000000000000004</v>
      </c>
      <c r="CJ815">
        <f t="shared" si="854"/>
        <v>12</v>
      </c>
      <c r="CK815">
        <f t="shared" si="855"/>
        <v>96.000000000000014</v>
      </c>
      <c r="CL815">
        <f t="shared" si="856"/>
        <v>0</v>
      </c>
      <c r="CM815">
        <f t="shared" si="857"/>
        <v>0</v>
      </c>
    </row>
    <row r="816" spans="1:91" x14ac:dyDescent="0.2">
      <c r="A816">
        <v>799</v>
      </c>
      <c r="B816">
        <f>B$14*(10-lgd*COUNTIF(Defaults!$AI816:$AR816,"&lt;="&amp;B$17))</f>
        <v>1.5</v>
      </c>
      <c r="C816">
        <f>C$14*(10-lgd*COUNTIF(Defaults!$AI816:$AR816,"&lt;="&amp;C$17))</f>
        <v>1.5</v>
      </c>
      <c r="D816">
        <f>D$14*(10-lgd*COUNTIF(Defaults!$AI816:$AR816,"&lt;="&amp;D$17))</f>
        <v>1.5</v>
      </c>
      <c r="E816">
        <f>E$14*(10-lgd*COUNTIF(Defaults!$AI816:$AR816,"&lt;="&amp;E$17))</f>
        <v>1.5</v>
      </c>
      <c r="F816">
        <f>F$14*(10-lgd*COUNTIF(Defaults!$AI816:$AR816,"&lt;="&amp;F$17))</f>
        <v>1.5</v>
      </c>
      <c r="G816">
        <f>G$14*(10-lgd*COUNTIF(Defaults!$AI816:$AR816,"&lt;="&amp;G$17))</f>
        <v>1.5</v>
      </c>
      <c r="H816">
        <f>H$14*(10-lgd*COUNTIF(Defaults!$AI816:$AR816,"&lt;="&amp;H$17))</f>
        <v>1.5</v>
      </c>
      <c r="I816">
        <f>I$14*(10-lgd*COUNTIF(Defaults!$AI816:$AR816,"&lt;="&amp;I$17))</f>
        <v>1.5</v>
      </c>
      <c r="J816">
        <f>J$14*(10-lgd*COUNTIF(Defaults!$AI816:$AR816,"&lt;="&amp;J$17))</f>
        <v>1.5</v>
      </c>
      <c r="K816">
        <f>K$14*(10-lgd*COUNTIF(Defaults!$AI816:$AR816,"&lt;="&amp;K$17))</f>
        <v>1.5</v>
      </c>
      <c r="L816">
        <f>L$14*(10-lgd*COUNTIF(Defaults!$AI816:$AR816,"&lt;="&amp;L$17))</f>
        <v>1.5</v>
      </c>
      <c r="M816">
        <f>M$14*(10-lgd*COUNTIF(Defaults!$AI816:$AR816,"&lt;="&amp;M$17))</f>
        <v>1.5</v>
      </c>
      <c r="N816">
        <f>N$14*(10-lgd*COUNTIF(Defaults!$AI816:$AR816,"&lt;="&amp;N$17))</f>
        <v>1.5</v>
      </c>
      <c r="O816">
        <f>O$14*(10-lgd*COUNTIF(Defaults!$AI816:$AR816,"&lt;="&amp;O$17))</f>
        <v>1.5</v>
      </c>
      <c r="P816">
        <f>P$14*(10-lgd*COUNTIF(Defaults!$AI816:$AR816,"&lt;="&amp;P$17))</f>
        <v>1.5</v>
      </c>
      <c r="Q816">
        <f>Q$14*(10-lgd*COUNTIF(Defaults!$AI816:$AR816,"&lt;="&amp;Q$17))</f>
        <v>1.5</v>
      </c>
      <c r="R816">
        <f>R$14*(10-lgd*COUNTIF(Defaults!$AI816:$AR816,"&lt;="&amp;R$17))</f>
        <v>1.5</v>
      </c>
      <c r="S816">
        <f>S$14*(10-lgd*COUNTIF(Defaults!$AI816:$AR816,"&lt;="&amp;S$17))</f>
        <v>1.5</v>
      </c>
      <c r="T816">
        <f>T$14*(10-lgd*COUNTIF(Defaults!$AI816:$AR816,"&lt;="&amp;T$17))</f>
        <v>1.5</v>
      </c>
      <c r="U816">
        <f>U$14*(10-lgd*COUNTIF(Defaults!$AI816:$AR816,"&lt;="&amp;U$17))</f>
        <v>101.5</v>
      </c>
      <c r="W816">
        <f t="shared" si="792"/>
        <v>0.1</v>
      </c>
      <c r="X816">
        <f t="shared" si="793"/>
        <v>0.1</v>
      </c>
      <c r="Y816">
        <f t="shared" si="794"/>
        <v>0.1</v>
      </c>
      <c r="Z816">
        <f t="shared" si="795"/>
        <v>0.1</v>
      </c>
      <c r="AA816">
        <f t="shared" si="796"/>
        <v>0.1</v>
      </c>
      <c r="AB816">
        <f t="shared" si="797"/>
        <v>0.1</v>
      </c>
      <c r="AC816">
        <f t="shared" si="798"/>
        <v>0.1</v>
      </c>
      <c r="AD816">
        <f t="shared" si="799"/>
        <v>0.1</v>
      </c>
      <c r="AE816">
        <f t="shared" si="800"/>
        <v>0.1</v>
      </c>
      <c r="AF816">
        <f t="shared" si="801"/>
        <v>0.1</v>
      </c>
      <c r="AG816">
        <f t="shared" si="802"/>
        <v>0.1</v>
      </c>
      <c r="AH816">
        <f t="shared" si="803"/>
        <v>0.1</v>
      </c>
      <c r="AI816">
        <f t="shared" si="804"/>
        <v>0.1</v>
      </c>
      <c r="AJ816">
        <f t="shared" si="805"/>
        <v>0.1</v>
      </c>
      <c r="AK816">
        <f t="shared" si="806"/>
        <v>0.1</v>
      </c>
      <c r="AL816">
        <f t="shared" si="807"/>
        <v>0.1</v>
      </c>
      <c r="AM816">
        <f t="shared" si="808"/>
        <v>0.1</v>
      </c>
      <c r="AN816">
        <f t="shared" si="809"/>
        <v>0.1</v>
      </c>
      <c r="AO816">
        <f t="shared" si="810"/>
        <v>0.1</v>
      </c>
      <c r="AP816">
        <f t="shared" si="811"/>
        <v>20.100000000000001</v>
      </c>
      <c r="AR816">
        <f t="shared" si="812"/>
        <v>0.1</v>
      </c>
      <c r="AS816">
        <f t="shared" si="813"/>
        <v>0.1</v>
      </c>
      <c r="AT816">
        <f t="shared" si="814"/>
        <v>0.1</v>
      </c>
      <c r="AU816">
        <f t="shared" si="815"/>
        <v>0.1</v>
      </c>
      <c r="AV816">
        <f t="shared" si="816"/>
        <v>0.1</v>
      </c>
      <c r="AW816">
        <f t="shared" si="817"/>
        <v>0.1</v>
      </c>
      <c r="AX816">
        <f t="shared" si="818"/>
        <v>0.1</v>
      </c>
      <c r="AY816">
        <f t="shared" si="819"/>
        <v>0.1</v>
      </c>
      <c r="AZ816">
        <f t="shared" si="820"/>
        <v>0.1</v>
      </c>
      <c r="BA816">
        <f t="shared" si="821"/>
        <v>0.1</v>
      </c>
      <c r="BB816">
        <f t="shared" si="822"/>
        <v>0.1</v>
      </c>
      <c r="BC816">
        <f t="shared" si="823"/>
        <v>0.1</v>
      </c>
      <c r="BD816">
        <f t="shared" si="824"/>
        <v>0.1</v>
      </c>
      <c r="BE816">
        <f t="shared" si="825"/>
        <v>0.1</v>
      </c>
      <c r="BF816">
        <f t="shared" si="826"/>
        <v>0.1</v>
      </c>
      <c r="BG816">
        <f t="shared" si="827"/>
        <v>0.1</v>
      </c>
      <c r="BH816">
        <f t="shared" si="828"/>
        <v>0.1</v>
      </c>
      <c r="BI816">
        <f t="shared" si="829"/>
        <v>0.1</v>
      </c>
      <c r="BJ816">
        <f t="shared" si="830"/>
        <v>0.1</v>
      </c>
      <c r="BK816">
        <f t="shared" si="831"/>
        <v>10.1</v>
      </c>
      <c r="BM816">
        <f t="shared" si="832"/>
        <v>1.2999999999999998</v>
      </c>
      <c r="BN816">
        <f t="shared" si="833"/>
        <v>1.2999999999999998</v>
      </c>
      <c r="BO816">
        <f t="shared" si="834"/>
        <v>1.2999999999999998</v>
      </c>
      <c r="BP816">
        <f t="shared" si="835"/>
        <v>1.2999999999999998</v>
      </c>
      <c r="BQ816">
        <f t="shared" si="836"/>
        <v>1.2999999999999998</v>
      </c>
      <c r="BR816">
        <f t="shared" si="837"/>
        <v>1.2999999999999998</v>
      </c>
      <c r="BS816">
        <f t="shared" si="838"/>
        <v>1.2999999999999998</v>
      </c>
      <c r="BT816">
        <f t="shared" si="839"/>
        <v>1.2999999999999998</v>
      </c>
      <c r="BU816">
        <f t="shared" si="840"/>
        <v>1.2999999999999998</v>
      </c>
      <c r="BV816">
        <f t="shared" si="841"/>
        <v>1.2999999999999998</v>
      </c>
      <c r="BW816">
        <f t="shared" si="842"/>
        <v>1.2999999999999998</v>
      </c>
      <c r="BX816">
        <f t="shared" si="843"/>
        <v>1.2999999999999998</v>
      </c>
      <c r="BY816">
        <f t="shared" si="844"/>
        <v>1.2999999999999998</v>
      </c>
      <c r="BZ816">
        <f t="shared" si="845"/>
        <v>1.2999999999999998</v>
      </c>
      <c r="CA816">
        <f t="shared" si="846"/>
        <v>1.2999999999999998</v>
      </c>
      <c r="CB816">
        <f t="shared" si="847"/>
        <v>1.2999999999999998</v>
      </c>
      <c r="CC816">
        <f t="shared" si="848"/>
        <v>1.2999999999999998</v>
      </c>
      <c r="CD816">
        <f t="shared" si="849"/>
        <v>1.2999999999999998</v>
      </c>
      <c r="CE816">
        <f t="shared" si="850"/>
        <v>1.2999999999999998</v>
      </c>
      <c r="CF816">
        <f t="shared" si="851"/>
        <v>71.300000000000011</v>
      </c>
      <c r="CH816">
        <f t="shared" si="852"/>
        <v>130</v>
      </c>
      <c r="CI816">
        <f t="shared" si="853"/>
        <v>22.000000000000004</v>
      </c>
      <c r="CJ816">
        <f t="shared" si="854"/>
        <v>12</v>
      </c>
      <c r="CK816">
        <f t="shared" si="855"/>
        <v>96.000000000000014</v>
      </c>
      <c r="CL816">
        <f t="shared" si="856"/>
        <v>0</v>
      </c>
      <c r="CM816">
        <f t="shared" si="857"/>
        <v>0</v>
      </c>
    </row>
    <row r="817" spans="1:91" x14ac:dyDescent="0.2">
      <c r="A817">
        <v>800</v>
      </c>
      <c r="B817">
        <f>B$14*(10-lgd*COUNTIF(Defaults!$AI817:$AR817,"&lt;="&amp;B$17))</f>
        <v>1.5</v>
      </c>
      <c r="C817">
        <f>C$14*(10-lgd*COUNTIF(Defaults!$AI817:$AR817,"&lt;="&amp;C$17))</f>
        <v>1.5</v>
      </c>
      <c r="D817">
        <f>D$14*(10-lgd*COUNTIF(Defaults!$AI817:$AR817,"&lt;="&amp;D$17))</f>
        <v>1.5</v>
      </c>
      <c r="E817">
        <f>E$14*(10-lgd*COUNTIF(Defaults!$AI817:$AR817,"&lt;="&amp;E$17))</f>
        <v>1.41</v>
      </c>
      <c r="F817">
        <f>F$14*(10-lgd*COUNTIF(Defaults!$AI817:$AR817,"&lt;="&amp;F$17))</f>
        <v>1.41</v>
      </c>
      <c r="G817">
        <f>G$14*(10-lgd*COUNTIF(Defaults!$AI817:$AR817,"&lt;="&amp;G$17))</f>
        <v>1.41</v>
      </c>
      <c r="H817">
        <f>H$14*(10-lgd*COUNTIF(Defaults!$AI817:$AR817,"&lt;="&amp;H$17))</f>
        <v>1.41</v>
      </c>
      <c r="I817">
        <f>I$14*(10-lgd*COUNTIF(Defaults!$AI817:$AR817,"&lt;="&amp;I$17))</f>
        <v>1.41</v>
      </c>
      <c r="J817">
        <f>J$14*(10-lgd*COUNTIF(Defaults!$AI817:$AR817,"&lt;="&amp;J$17))</f>
        <v>1.41</v>
      </c>
      <c r="K817">
        <f>K$14*(10-lgd*COUNTIF(Defaults!$AI817:$AR817,"&lt;="&amp;K$17))</f>
        <v>1.41</v>
      </c>
      <c r="L817">
        <f>L$14*(10-lgd*COUNTIF(Defaults!$AI817:$AR817,"&lt;="&amp;L$17))</f>
        <v>1.32</v>
      </c>
      <c r="M817">
        <f>M$14*(10-lgd*COUNTIF(Defaults!$AI817:$AR817,"&lt;="&amp;M$17))</f>
        <v>1.2299999999999998</v>
      </c>
      <c r="N817">
        <f>N$14*(10-lgd*COUNTIF(Defaults!$AI817:$AR817,"&lt;="&amp;N$17))</f>
        <v>1.2299999999999998</v>
      </c>
      <c r="O817">
        <f>O$14*(10-lgd*COUNTIF(Defaults!$AI817:$AR817,"&lt;="&amp;O$17))</f>
        <v>1.2299999999999998</v>
      </c>
      <c r="P817">
        <f>P$14*(10-lgd*COUNTIF(Defaults!$AI817:$AR817,"&lt;="&amp;P$17))</f>
        <v>1.2299999999999998</v>
      </c>
      <c r="Q817">
        <f>Q$14*(10-lgd*COUNTIF(Defaults!$AI817:$AR817,"&lt;="&amp;Q$17))</f>
        <v>1.2299999999999998</v>
      </c>
      <c r="R817">
        <f>R$14*(10-lgd*COUNTIF(Defaults!$AI817:$AR817,"&lt;="&amp;R$17))</f>
        <v>1.2299999999999998</v>
      </c>
      <c r="S817">
        <f>S$14*(10-lgd*COUNTIF(Defaults!$AI817:$AR817,"&lt;="&amp;S$17))</f>
        <v>1.2299999999999998</v>
      </c>
      <c r="T817">
        <f>T$14*(10-lgd*COUNTIF(Defaults!$AI817:$AR817,"&lt;="&amp;T$17))</f>
        <v>1.2299999999999998</v>
      </c>
      <c r="U817">
        <f>U$14*(10-lgd*COUNTIF(Defaults!$AI817:$AR817,"&lt;="&amp;U$17))</f>
        <v>83.22999999999999</v>
      </c>
      <c r="W817">
        <f t="shared" si="792"/>
        <v>0.1</v>
      </c>
      <c r="X817">
        <f t="shared" si="793"/>
        <v>0.1</v>
      </c>
      <c r="Y817">
        <f t="shared" si="794"/>
        <v>0.1</v>
      </c>
      <c r="Z817">
        <f t="shared" si="795"/>
        <v>0.1</v>
      </c>
      <c r="AA817">
        <f t="shared" si="796"/>
        <v>0.1</v>
      </c>
      <c r="AB817">
        <f t="shared" si="797"/>
        <v>0.1</v>
      </c>
      <c r="AC817">
        <f t="shared" si="798"/>
        <v>0.1</v>
      </c>
      <c r="AD817">
        <f t="shared" si="799"/>
        <v>0.1</v>
      </c>
      <c r="AE817">
        <f t="shared" si="800"/>
        <v>0.1</v>
      </c>
      <c r="AF817">
        <f t="shared" si="801"/>
        <v>0.1</v>
      </c>
      <c r="AG817">
        <f t="shared" si="802"/>
        <v>0.1</v>
      </c>
      <c r="AH817">
        <f t="shared" si="803"/>
        <v>0.1</v>
      </c>
      <c r="AI817">
        <f t="shared" si="804"/>
        <v>0.1</v>
      </c>
      <c r="AJ817">
        <f t="shared" si="805"/>
        <v>0.1</v>
      </c>
      <c r="AK817">
        <f t="shared" si="806"/>
        <v>0.1</v>
      </c>
      <c r="AL817">
        <f t="shared" si="807"/>
        <v>0.1</v>
      </c>
      <c r="AM817">
        <f t="shared" si="808"/>
        <v>0.1</v>
      </c>
      <c r="AN817">
        <f t="shared" si="809"/>
        <v>0.1</v>
      </c>
      <c r="AO817">
        <f t="shared" si="810"/>
        <v>0.1</v>
      </c>
      <c r="AP817">
        <f t="shared" si="811"/>
        <v>20.100000000000001</v>
      </c>
      <c r="AR817">
        <f t="shared" si="812"/>
        <v>0.1</v>
      </c>
      <c r="AS817">
        <f t="shared" si="813"/>
        <v>0.1</v>
      </c>
      <c r="AT817">
        <f t="shared" si="814"/>
        <v>0.1</v>
      </c>
      <c r="AU817">
        <f t="shared" si="815"/>
        <v>0.1</v>
      </c>
      <c r="AV817">
        <f t="shared" si="816"/>
        <v>0.1</v>
      </c>
      <c r="AW817">
        <f t="shared" si="817"/>
        <v>0.1</v>
      </c>
      <c r="AX817">
        <f t="shared" si="818"/>
        <v>0.1</v>
      </c>
      <c r="AY817">
        <f t="shared" si="819"/>
        <v>0.1</v>
      </c>
      <c r="AZ817">
        <f t="shared" si="820"/>
        <v>0.1</v>
      </c>
      <c r="BA817">
        <f t="shared" si="821"/>
        <v>0.1</v>
      </c>
      <c r="BB817">
        <f t="shared" si="822"/>
        <v>0.1</v>
      </c>
      <c r="BC817">
        <f t="shared" si="823"/>
        <v>0.1</v>
      </c>
      <c r="BD817">
        <f t="shared" si="824"/>
        <v>0.1</v>
      </c>
      <c r="BE817">
        <f t="shared" si="825"/>
        <v>0.1</v>
      </c>
      <c r="BF817">
        <f t="shared" si="826"/>
        <v>0.1</v>
      </c>
      <c r="BG817">
        <f t="shared" si="827"/>
        <v>0.1</v>
      </c>
      <c r="BH817">
        <f t="shared" si="828"/>
        <v>0.1</v>
      </c>
      <c r="BI817">
        <f t="shared" si="829"/>
        <v>0.1</v>
      </c>
      <c r="BJ817">
        <f t="shared" si="830"/>
        <v>0.1</v>
      </c>
      <c r="BK817">
        <f t="shared" si="831"/>
        <v>10.1</v>
      </c>
      <c r="BM817">
        <f t="shared" si="832"/>
        <v>1.2999999999999998</v>
      </c>
      <c r="BN817">
        <f t="shared" si="833"/>
        <v>1.2999999999999998</v>
      </c>
      <c r="BO817">
        <f t="shared" si="834"/>
        <v>1.2999999999999998</v>
      </c>
      <c r="BP817">
        <f t="shared" si="835"/>
        <v>1.2099999999999997</v>
      </c>
      <c r="BQ817">
        <f t="shared" si="836"/>
        <v>1.2099999999999997</v>
      </c>
      <c r="BR817">
        <f t="shared" si="837"/>
        <v>1.2099999999999997</v>
      </c>
      <c r="BS817">
        <f t="shared" si="838"/>
        <v>1.2099999999999997</v>
      </c>
      <c r="BT817">
        <f t="shared" si="839"/>
        <v>1.2099999999999997</v>
      </c>
      <c r="BU817">
        <f t="shared" si="840"/>
        <v>1.2099999999999997</v>
      </c>
      <c r="BV817">
        <f t="shared" si="841"/>
        <v>1.2099999999999997</v>
      </c>
      <c r="BW817">
        <f t="shared" si="842"/>
        <v>1.1199999999999999</v>
      </c>
      <c r="BX817">
        <f t="shared" si="843"/>
        <v>1.0299999999999996</v>
      </c>
      <c r="BY817">
        <f t="shared" si="844"/>
        <v>1.0299999999999996</v>
      </c>
      <c r="BZ817">
        <f t="shared" si="845"/>
        <v>1.0299999999999996</v>
      </c>
      <c r="CA817">
        <f t="shared" si="846"/>
        <v>1.0299999999999996</v>
      </c>
      <c r="CB817">
        <f t="shared" si="847"/>
        <v>1.0299999999999996</v>
      </c>
      <c r="CC817">
        <f t="shared" si="848"/>
        <v>1.0299999999999996</v>
      </c>
      <c r="CD817">
        <f t="shared" si="849"/>
        <v>1.0299999999999996</v>
      </c>
      <c r="CE817">
        <f t="shared" si="850"/>
        <v>1.0299999999999996</v>
      </c>
      <c r="CF817">
        <f t="shared" si="851"/>
        <v>53.029999999999987</v>
      </c>
      <c r="CH817">
        <f t="shared" si="852"/>
        <v>108.75999999999999</v>
      </c>
      <c r="CI817">
        <f t="shared" si="853"/>
        <v>22.000000000000004</v>
      </c>
      <c r="CJ817">
        <f t="shared" si="854"/>
        <v>12</v>
      </c>
      <c r="CK817">
        <f t="shared" si="855"/>
        <v>74.759999999999991</v>
      </c>
      <c r="CL817">
        <f t="shared" si="856"/>
        <v>0</v>
      </c>
      <c r="CM817">
        <f t="shared" si="857"/>
        <v>0</v>
      </c>
    </row>
    <row r="818" spans="1:91" x14ac:dyDescent="0.2">
      <c r="A818">
        <v>801</v>
      </c>
      <c r="B818">
        <f>B$14*(10-lgd*COUNTIF(Defaults!$AI818:$AR818,"&lt;="&amp;B$17))</f>
        <v>1.5</v>
      </c>
      <c r="C818">
        <f>C$14*(10-lgd*COUNTIF(Defaults!$AI818:$AR818,"&lt;="&amp;C$17))</f>
        <v>1.5</v>
      </c>
      <c r="D818">
        <f>D$14*(10-lgd*COUNTIF(Defaults!$AI818:$AR818,"&lt;="&amp;D$17))</f>
        <v>1.5</v>
      </c>
      <c r="E818">
        <f>E$14*(10-lgd*COUNTIF(Defaults!$AI818:$AR818,"&lt;="&amp;E$17))</f>
        <v>1.41</v>
      </c>
      <c r="F818">
        <f>F$14*(10-lgd*COUNTIF(Defaults!$AI818:$AR818,"&lt;="&amp;F$17))</f>
        <v>1.41</v>
      </c>
      <c r="G818">
        <f>G$14*(10-lgd*COUNTIF(Defaults!$AI818:$AR818,"&lt;="&amp;G$17))</f>
        <v>1.41</v>
      </c>
      <c r="H818">
        <f>H$14*(10-lgd*COUNTIF(Defaults!$AI818:$AR818,"&lt;="&amp;H$17))</f>
        <v>1.41</v>
      </c>
      <c r="I818">
        <f>I$14*(10-lgd*COUNTIF(Defaults!$AI818:$AR818,"&lt;="&amp;I$17))</f>
        <v>1.41</v>
      </c>
      <c r="J818">
        <f>J$14*(10-lgd*COUNTIF(Defaults!$AI818:$AR818,"&lt;="&amp;J$17))</f>
        <v>1.41</v>
      </c>
      <c r="K818">
        <f>K$14*(10-lgd*COUNTIF(Defaults!$AI818:$AR818,"&lt;="&amp;K$17))</f>
        <v>1.41</v>
      </c>
      <c r="L818">
        <f>L$14*(10-lgd*COUNTIF(Defaults!$AI818:$AR818,"&lt;="&amp;L$17))</f>
        <v>1.2299999999999998</v>
      </c>
      <c r="M818">
        <f>M$14*(10-lgd*COUNTIF(Defaults!$AI818:$AR818,"&lt;="&amp;M$17))</f>
        <v>1.2299999999999998</v>
      </c>
      <c r="N818">
        <f>N$14*(10-lgd*COUNTIF(Defaults!$AI818:$AR818,"&lt;="&amp;N$17))</f>
        <v>1.2299999999999998</v>
      </c>
      <c r="O818">
        <f>O$14*(10-lgd*COUNTIF(Defaults!$AI818:$AR818,"&lt;="&amp;O$17))</f>
        <v>1.2299999999999998</v>
      </c>
      <c r="P818">
        <f>P$14*(10-lgd*COUNTIF(Defaults!$AI818:$AR818,"&lt;="&amp;P$17))</f>
        <v>1.1399999999999999</v>
      </c>
      <c r="Q818">
        <f>Q$14*(10-lgd*COUNTIF(Defaults!$AI818:$AR818,"&lt;="&amp;Q$17))</f>
        <v>1.05</v>
      </c>
      <c r="R818">
        <f>R$14*(10-lgd*COUNTIF(Defaults!$AI818:$AR818,"&lt;="&amp;R$17))</f>
        <v>1.05</v>
      </c>
      <c r="S818">
        <f>S$14*(10-lgd*COUNTIF(Defaults!$AI818:$AR818,"&lt;="&amp;S$17))</f>
        <v>1.05</v>
      </c>
      <c r="T818">
        <f>T$14*(10-lgd*COUNTIF(Defaults!$AI818:$AR818,"&lt;="&amp;T$17))</f>
        <v>1.05</v>
      </c>
      <c r="U818">
        <f>U$14*(10-lgd*COUNTIF(Defaults!$AI818:$AR818,"&lt;="&amp;U$17))</f>
        <v>71.05</v>
      </c>
      <c r="W818">
        <f t="shared" si="792"/>
        <v>0.1</v>
      </c>
      <c r="X818">
        <f t="shared" si="793"/>
        <v>0.1</v>
      </c>
      <c r="Y818">
        <f t="shared" si="794"/>
        <v>0.1</v>
      </c>
      <c r="Z818">
        <f t="shared" si="795"/>
        <v>0.1</v>
      </c>
      <c r="AA818">
        <f t="shared" si="796"/>
        <v>0.1</v>
      </c>
      <c r="AB818">
        <f t="shared" si="797"/>
        <v>0.1</v>
      </c>
      <c r="AC818">
        <f t="shared" si="798"/>
        <v>0.1</v>
      </c>
      <c r="AD818">
        <f t="shared" si="799"/>
        <v>0.1</v>
      </c>
      <c r="AE818">
        <f t="shared" si="800"/>
        <v>0.1</v>
      </c>
      <c r="AF818">
        <f t="shared" si="801"/>
        <v>0.1</v>
      </c>
      <c r="AG818">
        <f t="shared" si="802"/>
        <v>0.1</v>
      </c>
      <c r="AH818">
        <f t="shared" si="803"/>
        <v>0.1</v>
      </c>
      <c r="AI818">
        <f t="shared" si="804"/>
        <v>0.1</v>
      </c>
      <c r="AJ818">
        <f t="shared" si="805"/>
        <v>0.1</v>
      </c>
      <c r="AK818">
        <f t="shared" si="806"/>
        <v>0.1</v>
      </c>
      <c r="AL818">
        <f t="shared" si="807"/>
        <v>0.1</v>
      </c>
      <c r="AM818">
        <f t="shared" si="808"/>
        <v>0.1</v>
      </c>
      <c r="AN818">
        <f t="shared" si="809"/>
        <v>0.1</v>
      </c>
      <c r="AO818">
        <f t="shared" si="810"/>
        <v>0.1</v>
      </c>
      <c r="AP818">
        <f t="shared" si="811"/>
        <v>20.100000000000001</v>
      </c>
      <c r="AR818">
        <f t="shared" si="812"/>
        <v>0.1</v>
      </c>
      <c r="AS818">
        <f t="shared" si="813"/>
        <v>0.1</v>
      </c>
      <c r="AT818">
        <f t="shared" si="814"/>
        <v>0.1</v>
      </c>
      <c r="AU818">
        <f t="shared" si="815"/>
        <v>0.1</v>
      </c>
      <c r="AV818">
        <f t="shared" si="816"/>
        <v>0.1</v>
      </c>
      <c r="AW818">
        <f t="shared" si="817"/>
        <v>0.1</v>
      </c>
      <c r="AX818">
        <f t="shared" si="818"/>
        <v>0.1</v>
      </c>
      <c r="AY818">
        <f t="shared" si="819"/>
        <v>0.1</v>
      </c>
      <c r="AZ818">
        <f t="shared" si="820"/>
        <v>0.1</v>
      </c>
      <c r="BA818">
        <f t="shared" si="821"/>
        <v>0.1</v>
      </c>
      <c r="BB818">
        <f t="shared" si="822"/>
        <v>0.1</v>
      </c>
      <c r="BC818">
        <f t="shared" si="823"/>
        <v>0.1</v>
      </c>
      <c r="BD818">
        <f t="shared" si="824"/>
        <v>0.1</v>
      </c>
      <c r="BE818">
        <f t="shared" si="825"/>
        <v>0.1</v>
      </c>
      <c r="BF818">
        <f t="shared" si="826"/>
        <v>0.1</v>
      </c>
      <c r="BG818">
        <f t="shared" si="827"/>
        <v>0.1</v>
      </c>
      <c r="BH818">
        <f t="shared" si="828"/>
        <v>0.1</v>
      </c>
      <c r="BI818">
        <f t="shared" si="829"/>
        <v>0.1</v>
      </c>
      <c r="BJ818">
        <f t="shared" si="830"/>
        <v>0.1</v>
      </c>
      <c r="BK818">
        <f t="shared" si="831"/>
        <v>10.1</v>
      </c>
      <c r="BM818">
        <f t="shared" si="832"/>
        <v>1.2999999999999998</v>
      </c>
      <c r="BN818">
        <f t="shared" si="833"/>
        <v>1.2999999999999998</v>
      </c>
      <c r="BO818">
        <f t="shared" si="834"/>
        <v>1.2999999999999998</v>
      </c>
      <c r="BP818">
        <f t="shared" si="835"/>
        <v>1.2099999999999997</v>
      </c>
      <c r="BQ818">
        <f t="shared" si="836"/>
        <v>1.2099999999999997</v>
      </c>
      <c r="BR818">
        <f t="shared" si="837"/>
        <v>1.2099999999999997</v>
      </c>
      <c r="BS818">
        <f t="shared" si="838"/>
        <v>1.2099999999999997</v>
      </c>
      <c r="BT818">
        <f t="shared" si="839"/>
        <v>1.2099999999999997</v>
      </c>
      <c r="BU818">
        <f t="shared" si="840"/>
        <v>1.2099999999999997</v>
      </c>
      <c r="BV818">
        <f t="shared" si="841"/>
        <v>1.2099999999999997</v>
      </c>
      <c r="BW818">
        <f t="shared" si="842"/>
        <v>1.0299999999999996</v>
      </c>
      <c r="BX818">
        <f t="shared" si="843"/>
        <v>1.0299999999999996</v>
      </c>
      <c r="BY818">
        <f t="shared" si="844"/>
        <v>1.0299999999999996</v>
      </c>
      <c r="BZ818">
        <f t="shared" si="845"/>
        <v>1.0299999999999996</v>
      </c>
      <c r="CA818">
        <f t="shared" si="846"/>
        <v>0.93999999999999984</v>
      </c>
      <c r="CB818">
        <f t="shared" si="847"/>
        <v>0.85000000000000009</v>
      </c>
      <c r="CC818">
        <f t="shared" si="848"/>
        <v>0.85000000000000009</v>
      </c>
      <c r="CD818">
        <f t="shared" si="849"/>
        <v>0.85000000000000009</v>
      </c>
      <c r="CE818">
        <f t="shared" si="850"/>
        <v>0.85000000000000009</v>
      </c>
      <c r="CF818">
        <f t="shared" si="851"/>
        <v>40.849999999999994</v>
      </c>
      <c r="CH818">
        <f t="shared" si="852"/>
        <v>95.68</v>
      </c>
      <c r="CI818">
        <f t="shared" si="853"/>
        <v>22.000000000000004</v>
      </c>
      <c r="CJ818">
        <f t="shared" si="854"/>
        <v>12</v>
      </c>
      <c r="CK818">
        <f t="shared" si="855"/>
        <v>61.679999999999993</v>
      </c>
      <c r="CL818">
        <f t="shared" si="856"/>
        <v>0</v>
      </c>
      <c r="CM818">
        <f t="shared" si="857"/>
        <v>0</v>
      </c>
    </row>
    <row r="819" spans="1:91" x14ac:dyDescent="0.2">
      <c r="A819">
        <v>802</v>
      </c>
      <c r="B819">
        <f>B$14*(10-lgd*COUNTIF(Defaults!$AI819:$AR819,"&lt;="&amp;B$17))</f>
        <v>1.5</v>
      </c>
      <c r="C819">
        <f>C$14*(10-lgd*COUNTIF(Defaults!$AI819:$AR819,"&lt;="&amp;C$17))</f>
        <v>1.5</v>
      </c>
      <c r="D819">
        <f>D$14*(10-lgd*COUNTIF(Defaults!$AI819:$AR819,"&lt;="&amp;D$17))</f>
        <v>1.5</v>
      </c>
      <c r="E819">
        <f>E$14*(10-lgd*COUNTIF(Defaults!$AI819:$AR819,"&lt;="&amp;E$17))</f>
        <v>1.5</v>
      </c>
      <c r="F819">
        <f>F$14*(10-lgd*COUNTIF(Defaults!$AI819:$AR819,"&lt;="&amp;F$17))</f>
        <v>1.5</v>
      </c>
      <c r="G819">
        <f>G$14*(10-lgd*COUNTIF(Defaults!$AI819:$AR819,"&lt;="&amp;G$17))</f>
        <v>1.5</v>
      </c>
      <c r="H819">
        <f>H$14*(10-lgd*COUNTIF(Defaults!$AI819:$AR819,"&lt;="&amp;H$17))</f>
        <v>1.41</v>
      </c>
      <c r="I819">
        <f>I$14*(10-lgd*COUNTIF(Defaults!$AI819:$AR819,"&lt;="&amp;I$17))</f>
        <v>1.32</v>
      </c>
      <c r="J819">
        <f>J$14*(10-lgd*COUNTIF(Defaults!$AI819:$AR819,"&lt;="&amp;J$17))</f>
        <v>1.32</v>
      </c>
      <c r="K819">
        <f>K$14*(10-lgd*COUNTIF(Defaults!$AI819:$AR819,"&lt;="&amp;K$17))</f>
        <v>1.32</v>
      </c>
      <c r="L819">
        <f>L$14*(10-lgd*COUNTIF(Defaults!$AI819:$AR819,"&lt;="&amp;L$17))</f>
        <v>1.32</v>
      </c>
      <c r="M819">
        <f>M$14*(10-lgd*COUNTIF(Defaults!$AI819:$AR819,"&lt;="&amp;M$17))</f>
        <v>1.32</v>
      </c>
      <c r="N819">
        <f>N$14*(10-lgd*COUNTIF(Defaults!$AI819:$AR819,"&lt;="&amp;N$17))</f>
        <v>1.2299999999999998</v>
      </c>
      <c r="O819">
        <f>O$14*(10-lgd*COUNTIF(Defaults!$AI819:$AR819,"&lt;="&amp;O$17))</f>
        <v>1.2299999999999998</v>
      </c>
      <c r="P819">
        <f>P$14*(10-lgd*COUNTIF(Defaults!$AI819:$AR819,"&lt;="&amp;P$17))</f>
        <v>1.2299999999999998</v>
      </c>
      <c r="Q819">
        <f>Q$14*(10-lgd*COUNTIF(Defaults!$AI819:$AR819,"&lt;="&amp;Q$17))</f>
        <v>1.2299999999999998</v>
      </c>
      <c r="R819">
        <f>R$14*(10-lgd*COUNTIF(Defaults!$AI819:$AR819,"&lt;="&amp;R$17))</f>
        <v>1.2299999999999998</v>
      </c>
      <c r="S819">
        <f>S$14*(10-lgd*COUNTIF(Defaults!$AI819:$AR819,"&lt;="&amp;S$17))</f>
        <v>1.2299999999999998</v>
      </c>
      <c r="T819">
        <f>T$14*(10-lgd*COUNTIF(Defaults!$AI819:$AR819,"&lt;="&amp;T$17))</f>
        <v>1.1399999999999999</v>
      </c>
      <c r="U819">
        <f>U$14*(10-lgd*COUNTIF(Defaults!$AI819:$AR819,"&lt;="&amp;U$17))</f>
        <v>77.14</v>
      </c>
      <c r="W819">
        <f t="shared" si="792"/>
        <v>0.1</v>
      </c>
      <c r="X819">
        <f t="shared" si="793"/>
        <v>0.1</v>
      </c>
      <c r="Y819">
        <f t="shared" si="794"/>
        <v>0.1</v>
      </c>
      <c r="Z819">
        <f t="shared" si="795"/>
        <v>0.1</v>
      </c>
      <c r="AA819">
        <f t="shared" si="796"/>
        <v>0.1</v>
      </c>
      <c r="AB819">
        <f t="shared" si="797"/>
        <v>0.1</v>
      </c>
      <c r="AC819">
        <f t="shared" si="798"/>
        <v>0.1</v>
      </c>
      <c r="AD819">
        <f t="shared" si="799"/>
        <v>0.1</v>
      </c>
      <c r="AE819">
        <f t="shared" si="800"/>
        <v>0.1</v>
      </c>
      <c r="AF819">
        <f t="shared" si="801"/>
        <v>0.1</v>
      </c>
      <c r="AG819">
        <f t="shared" si="802"/>
        <v>0.1</v>
      </c>
      <c r="AH819">
        <f t="shared" si="803"/>
        <v>0.1</v>
      </c>
      <c r="AI819">
        <f t="shared" si="804"/>
        <v>0.1</v>
      </c>
      <c r="AJ819">
        <f t="shared" si="805"/>
        <v>0.1</v>
      </c>
      <c r="AK819">
        <f t="shared" si="806"/>
        <v>0.1</v>
      </c>
      <c r="AL819">
        <f t="shared" si="807"/>
        <v>0.1</v>
      </c>
      <c r="AM819">
        <f t="shared" si="808"/>
        <v>0.1</v>
      </c>
      <c r="AN819">
        <f t="shared" si="809"/>
        <v>0.1</v>
      </c>
      <c r="AO819">
        <f t="shared" si="810"/>
        <v>0.1</v>
      </c>
      <c r="AP819">
        <f t="shared" si="811"/>
        <v>20.100000000000001</v>
      </c>
      <c r="AR819">
        <f t="shared" si="812"/>
        <v>0.1</v>
      </c>
      <c r="AS819">
        <f t="shared" si="813"/>
        <v>0.1</v>
      </c>
      <c r="AT819">
        <f t="shared" si="814"/>
        <v>0.1</v>
      </c>
      <c r="AU819">
        <f t="shared" si="815"/>
        <v>0.1</v>
      </c>
      <c r="AV819">
        <f t="shared" si="816"/>
        <v>0.1</v>
      </c>
      <c r="AW819">
        <f t="shared" si="817"/>
        <v>0.1</v>
      </c>
      <c r="AX819">
        <f t="shared" si="818"/>
        <v>0.1</v>
      </c>
      <c r="AY819">
        <f t="shared" si="819"/>
        <v>0.1</v>
      </c>
      <c r="AZ819">
        <f t="shared" si="820"/>
        <v>0.1</v>
      </c>
      <c r="BA819">
        <f t="shared" si="821"/>
        <v>0.1</v>
      </c>
      <c r="BB819">
        <f t="shared" si="822"/>
        <v>0.1</v>
      </c>
      <c r="BC819">
        <f t="shared" si="823"/>
        <v>0.1</v>
      </c>
      <c r="BD819">
        <f t="shared" si="824"/>
        <v>0.1</v>
      </c>
      <c r="BE819">
        <f t="shared" si="825"/>
        <v>0.1</v>
      </c>
      <c r="BF819">
        <f t="shared" si="826"/>
        <v>0.1</v>
      </c>
      <c r="BG819">
        <f t="shared" si="827"/>
        <v>0.1</v>
      </c>
      <c r="BH819">
        <f t="shared" si="828"/>
        <v>0.1</v>
      </c>
      <c r="BI819">
        <f t="shared" si="829"/>
        <v>0.1</v>
      </c>
      <c r="BJ819">
        <f t="shared" si="830"/>
        <v>0.1</v>
      </c>
      <c r="BK819">
        <f t="shared" si="831"/>
        <v>10.1</v>
      </c>
      <c r="BM819">
        <f t="shared" si="832"/>
        <v>1.2999999999999998</v>
      </c>
      <c r="BN819">
        <f t="shared" si="833"/>
        <v>1.2999999999999998</v>
      </c>
      <c r="BO819">
        <f t="shared" si="834"/>
        <v>1.2999999999999998</v>
      </c>
      <c r="BP819">
        <f t="shared" si="835"/>
        <v>1.2999999999999998</v>
      </c>
      <c r="BQ819">
        <f t="shared" si="836"/>
        <v>1.2999999999999998</v>
      </c>
      <c r="BR819">
        <f t="shared" si="837"/>
        <v>1.2999999999999998</v>
      </c>
      <c r="BS819">
        <f t="shared" si="838"/>
        <v>1.2099999999999997</v>
      </c>
      <c r="BT819">
        <f t="shared" si="839"/>
        <v>1.1199999999999999</v>
      </c>
      <c r="BU819">
        <f t="shared" si="840"/>
        <v>1.1199999999999999</v>
      </c>
      <c r="BV819">
        <f t="shared" si="841"/>
        <v>1.1199999999999999</v>
      </c>
      <c r="BW819">
        <f t="shared" si="842"/>
        <v>1.1199999999999999</v>
      </c>
      <c r="BX819">
        <f t="shared" si="843"/>
        <v>1.1199999999999999</v>
      </c>
      <c r="BY819">
        <f t="shared" si="844"/>
        <v>1.0299999999999996</v>
      </c>
      <c r="BZ819">
        <f t="shared" si="845"/>
        <v>1.0299999999999996</v>
      </c>
      <c r="CA819">
        <f t="shared" si="846"/>
        <v>1.0299999999999996</v>
      </c>
      <c r="CB819">
        <f t="shared" si="847"/>
        <v>1.0299999999999996</v>
      </c>
      <c r="CC819">
        <f t="shared" si="848"/>
        <v>1.0299999999999996</v>
      </c>
      <c r="CD819">
        <f t="shared" si="849"/>
        <v>1.0299999999999996</v>
      </c>
      <c r="CE819">
        <f t="shared" si="850"/>
        <v>0.93999999999999984</v>
      </c>
      <c r="CF819">
        <f t="shared" si="851"/>
        <v>46.94</v>
      </c>
      <c r="CH819">
        <f t="shared" si="852"/>
        <v>102.67</v>
      </c>
      <c r="CI819">
        <f t="shared" si="853"/>
        <v>22.000000000000004</v>
      </c>
      <c r="CJ819">
        <f t="shared" si="854"/>
        <v>12</v>
      </c>
      <c r="CK819">
        <f t="shared" si="855"/>
        <v>68.67</v>
      </c>
      <c r="CL819">
        <f t="shared" si="856"/>
        <v>0</v>
      </c>
      <c r="CM819">
        <f t="shared" si="857"/>
        <v>0</v>
      </c>
    </row>
    <row r="820" spans="1:91" x14ac:dyDescent="0.2">
      <c r="A820">
        <v>803</v>
      </c>
      <c r="B820">
        <f>B$14*(10-lgd*COUNTIF(Defaults!$AI820:$AR820,"&lt;="&amp;B$17))</f>
        <v>1.5</v>
      </c>
      <c r="C820">
        <f>C$14*(10-lgd*COUNTIF(Defaults!$AI820:$AR820,"&lt;="&amp;C$17))</f>
        <v>1.5</v>
      </c>
      <c r="D820">
        <f>D$14*(10-lgd*COUNTIF(Defaults!$AI820:$AR820,"&lt;="&amp;D$17))</f>
        <v>1.5</v>
      </c>
      <c r="E820">
        <f>E$14*(10-lgd*COUNTIF(Defaults!$AI820:$AR820,"&lt;="&amp;E$17))</f>
        <v>1.5</v>
      </c>
      <c r="F820">
        <f>F$14*(10-lgd*COUNTIF(Defaults!$AI820:$AR820,"&lt;="&amp;F$17))</f>
        <v>1.5</v>
      </c>
      <c r="G820">
        <f>G$14*(10-lgd*COUNTIF(Defaults!$AI820:$AR820,"&lt;="&amp;G$17))</f>
        <v>1.5</v>
      </c>
      <c r="H820">
        <f>H$14*(10-lgd*COUNTIF(Defaults!$AI820:$AR820,"&lt;="&amp;H$17))</f>
        <v>1.5</v>
      </c>
      <c r="I820">
        <f>I$14*(10-lgd*COUNTIF(Defaults!$AI820:$AR820,"&lt;="&amp;I$17))</f>
        <v>1.5</v>
      </c>
      <c r="J820">
        <f>J$14*(10-lgd*COUNTIF(Defaults!$AI820:$AR820,"&lt;="&amp;J$17))</f>
        <v>1.5</v>
      </c>
      <c r="K820">
        <f>K$14*(10-lgd*COUNTIF(Defaults!$AI820:$AR820,"&lt;="&amp;K$17))</f>
        <v>1.5</v>
      </c>
      <c r="L820">
        <f>L$14*(10-lgd*COUNTIF(Defaults!$AI820:$AR820,"&lt;="&amp;L$17))</f>
        <v>1.5</v>
      </c>
      <c r="M820">
        <f>M$14*(10-lgd*COUNTIF(Defaults!$AI820:$AR820,"&lt;="&amp;M$17))</f>
        <v>1.5</v>
      </c>
      <c r="N820">
        <f>N$14*(10-lgd*COUNTIF(Defaults!$AI820:$AR820,"&lt;="&amp;N$17))</f>
        <v>1.5</v>
      </c>
      <c r="O820">
        <f>O$14*(10-lgd*COUNTIF(Defaults!$AI820:$AR820,"&lt;="&amp;O$17))</f>
        <v>1.5</v>
      </c>
      <c r="P820">
        <f>P$14*(10-lgd*COUNTIF(Defaults!$AI820:$AR820,"&lt;="&amp;P$17))</f>
        <v>1.5</v>
      </c>
      <c r="Q820">
        <f>Q$14*(10-lgd*COUNTIF(Defaults!$AI820:$AR820,"&lt;="&amp;Q$17))</f>
        <v>1.5</v>
      </c>
      <c r="R820">
        <f>R$14*(10-lgd*COUNTIF(Defaults!$AI820:$AR820,"&lt;="&amp;R$17))</f>
        <v>1.41</v>
      </c>
      <c r="S820">
        <f>S$14*(10-lgd*COUNTIF(Defaults!$AI820:$AR820,"&lt;="&amp;S$17))</f>
        <v>1.41</v>
      </c>
      <c r="T820">
        <f>T$14*(10-lgd*COUNTIF(Defaults!$AI820:$AR820,"&lt;="&amp;T$17))</f>
        <v>1.41</v>
      </c>
      <c r="U820">
        <f>U$14*(10-lgd*COUNTIF(Defaults!$AI820:$AR820,"&lt;="&amp;U$17))</f>
        <v>95.410000000000011</v>
      </c>
      <c r="W820">
        <f t="shared" si="792"/>
        <v>0.1</v>
      </c>
      <c r="X820">
        <f t="shared" si="793"/>
        <v>0.1</v>
      </c>
      <c r="Y820">
        <f t="shared" si="794"/>
        <v>0.1</v>
      </c>
      <c r="Z820">
        <f t="shared" si="795"/>
        <v>0.1</v>
      </c>
      <c r="AA820">
        <f t="shared" si="796"/>
        <v>0.1</v>
      </c>
      <c r="AB820">
        <f t="shared" si="797"/>
        <v>0.1</v>
      </c>
      <c r="AC820">
        <f t="shared" si="798"/>
        <v>0.1</v>
      </c>
      <c r="AD820">
        <f t="shared" si="799"/>
        <v>0.1</v>
      </c>
      <c r="AE820">
        <f t="shared" si="800"/>
        <v>0.1</v>
      </c>
      <c r="AF820">
        <f t="shared" si="801"/>
        <v>0.1</v>
      </c>
      <c r="AG820">
        <f t="shared" si="802"/>
        <v>0.1</v>
      </c>
      <c r="AH820">
        <f t="shared" si="803"/>
        <v>0.1</v>
      </c>
      <c r="AI820">
        <f t="shared" si="804"/>
        <v>0.1</v>
      </c>
      <c r="AJ820">
        <f t="shared" si="805"/>
        <v>0.1</v>
      </c>
      <c r="AK820">
        <f t="shared" si="806"/>
        <v>0.1</v>
      </c>
      <c r="AL820">
        <f t="shared" si="807"/>
        <v>0.1</v>
      </c>
      <c r="AM820">
        <f t="shared" si="808"/>
        <v>0.1</v>
      </c>
      <c r="AN820">
        <f t="shared" si="809"/>
        <v>0.1</v>
      </c>
      <c r="AO820">
        <f t="shared" si="810"/>
        <v>0.1</v>
      </c>
      <c r="AP820">
        <f t="shared" si="811"/>
        <v>20.100000000000001</v>
      </c>
      <c r="AR820">
        <f t="shared" si="812"/>
        <v>0.1</v>
      </c>
      <c r="AS820">
        <f t="shared" si="813"/>
        <v>0.1</v>
      </c>
      <c r="AT820">
        <f t="shared" si="814"/>
        <v>0.1</v>
      </c>
      <c r="AU820">
        <f t="shared" si="815"/>
        <v>0.1</v>
      </c>
      <c r="AV820">
        <f t="shared" si="816"/>
        <v>0.1</v>
      </c>
      <c r="AW820">
        <f t="shared" si="817"/>
        <v>0.1</v>
      </c>
      <c r="AX820">
        <f t="shared" si="818"/>
        <v>0.1</v>
      </c>
      <c r="AY820">
        <f t="shared" si="819"/>
        <v>0.1</v>
      </c>
      <c r="AZ820">
        <f t="shared" si="820"/>
        <v>0.1</v>
      </c>
      <c r="BA820">
        <f t="shared" si="821"/>
        <v>0.1</v>
      </c>
      <c r="BB820">
        <f t="shared" si="822"/>
        <v>0.1</v>
      </c>
      <c r="BC820">
        <f t="shared" si="823"/>
        <v>0.1</v>
      </c>
      <c r="BD820">
        <f t="shared" si="824"/>
        <v>0.1</v>
      </c>
      <c r="BE820">
        <f t="shared" si="825"/>
        <v>0.1</v>
      </c>
      <c r="BF820">
        <f t="shared" si="826"/>
        <v>0.1</v>
      </c>
      <c r="BG820">
        <f t="shared" si="827"/>
        <v>0.1</v>
      </c>
      <c r="BH820">
        <f t="shared" si="828"/>
        <v>0.1</v>
      </c>
      <c r="BI820">
        <f t="shared" si="829"/>
        <v>0.1</v>
      </c>
      <c r="BJ820">
        <f t="shared" si="830"/>
        <v>0.1</v>
      </c>
      <c r="BK820">
        <f t="shared" si="831"/>
        <v>10.1</v>
      </c>
      <c r="BM820">
        <f t="shared" si="832"/>
        <v>1.2999999999999998</v>
      </c>
      <c r="BN820">
        <f t="shared" si="833"/>
        <v>1.2999999999999998</v>
      </c>
      <c r="BO820">
        <f t="shared" si="834"/>
        <v>1.2999999999999998</v>
      </c>
      <c r="BP820">
        <f t="shared" si="835"/>
        <v>1.2999999999999998</v>
      </c>
      <c r="BQ820">
        <f t="shared" si="836"/>
        <v>1.2999999999999998</v>
      </c>
      <c r="BR820">
        <f t="shared" si="837"/>
        <v>1.2999999999999998</v>
      </c>
      <c r="BS820">
        <f t="shared" si="838"/>
        <v>1.2999999999999998</v>
      </c>
      <c r="BT820">
        <f t="shared" si="839"/>
        <v>1.2999999999999998</v>
      </c>
      <c r="BU820">
        <f t="shared" si="840"/>
        <v>1.2999999999999998</v>
      </c>
      <c r="BV820">
        <f t="shared" si="841"/>
        <v>1.2999999999999998</v>
      </c>
      <c r="BW820">
        <f t="shared" si="842"/>
        <v>1.2999999999999998</v>
      </c>
      <c r="BX820">
        <f t="shared" si="843"/>
        <v>1.2999999999999998</v>
      </c>
      <c r="BY820">
        <f t="shared" si="844"/>
        <v>1.2999999999999998</v>
      </c>
      <c r="BZ820">
        <f t="shared" si="845"/>
        <v>1.2999999999999998</v>
      </c>
      <c r="CA820">
        <f t="shared" si="846"/>
        <v>1.2999999999999998</v>
      </c>
      <c r="CB820">
        <f t="shared" si="847"/>
        <v>1.2999999999999998</v>
      </c>
      <c r="CC820">
        <f t="shared" si="848"/>
        <v>1.2099999999999997</v>
      </c>
      <c r="CD820">
        <f t="shared" si="849"/>
        <v>1.2099999999999997</v>
      </c>
      <c r="CE820">
        <f t="shared" si="850"/>
        <v>1.2099999999999997</v>
      </c>
      <c r="CF820">
        <f t="shared" si="851"/>
        <v>65.210000000000008</v>
      </c>
      <c r="CH820">
        <f t="shared" si="852"/>
        <v>123.64000000000001</v>
      </c>
      <c r="CI820">
        <f t="shared" si="853"/>
        <v>22.000000000000004</v>
      </c>
      <c r="CJ820">
        <f t="shared" si="854"/>
        <v>12</v>
      </c>
      <c r="CK820">
        <f t="shared" si="855"/>
        <v>89.640000000000015</v>
      </c>
      <c r="CL820">
        <f t="shared" si="856"/>
        <v>0</v>
      </c>
      <c r="CM820">
        <f t="shared" si="857"/>
        <v>0</v>
      </c>
    </row>
    <row r="821" spans="1:91" x14ac:dyDescent="0.2">
      <c r="A821">
        <v>804</v>
      </c>
      <c r="B821">
        <f>B$14*(10-lgd*COUNTIF(Defaults!$AI821:$AR821,"&lt;="&amp;B$17))</f>
        <v>1.5</v>
      </c>
      <c r="C821">
        <f>C$14*(10-lgd*COUNTIF(Defaults!$AI821:$AR821,"&lt;="&amp;C$17))</f>
        <v>1.5</v>
      </c>
      <c r="D821">
        <f>D$14*(10-lgd*COUNTIF(Defaults!$AI821:$AR821,"&lt;="&amp;D$17))</f>
        <v>1.5</v>
      </c>
      <c r="E821">
        <f>E$14*(10-lgd*COUNTIF(Defaults!$AI821:$AR821,"&lt;="&amp;E$17))</f>
        <v>1.5</v>
      </c>
      <c r="F821">
        <f>F$14*(10-lgd*COUNTIF(Defaults!$AI821:$AR821,"&lt;="&amp;F$17))</f>
        <v>1.5</v>
      </c>
      <c r="G821">
        <f>G$14*(10-lgd*COUNTIF(Defaults!$AI821:$AR821,"&lt;="&amp;G$17))</f>
        <v>1.41</v>
      </c>
      <c r="H821">
        <f>H$14*(10-lgd*COUNTIF(Defaults!$AI821:$AR821,"&lt;="&amp;H$17))</f>
        <v>1.41</v>
      </c>
      <c r="I821">
        <f>I$14*(10-lgd*COUNTIF(Defaults!$AI821:$AR821,"&lt;="&amp;I$17))</f>
        <v>1.32</v>
      </c>
      <c r="J821">
        <f>J$14*(10-lgd*COUNTIF(Defaults!$AI821:$AR821,"&lt;="&amp;J$17))</f>
        <v>1.32</v>
      </c>
      <c r="K821">
        <f>K$14*(10-lgd*COUNTIF(Defaults!$AI821:$AR821,"&lt;="&amp;K$17))</f>
        <v>1.32</v>
      </c>
      <c r="L821">
        <f>L$14*(10-lgd*COUNTIF(Defaults!$AI821:$AR821,"&lt;="&amp;L$17))</f>
        <v>1.2299999999999998</v>
      </c>
      <c r="M821">
        <f>M$14*(10-lgd*COUNTIF(Defaults!$AI821:$AR821,"&lt;="&amp;M$17))</f>
        <v>1.2299999999999998</v>
      </c>
      <c r="N821">
        <f>N$14*(10-lgd*COUNTIF(Defaults!$AI821:$AR821,"&lt;="&amp;N$17))</f>
        <v>1.2299999999999998</v>
      </c>
      <c r="O821">
        <f>O$14*(10-lgd*COUNTIF(Defaults!$AI821:$AR821,"&lt;="&amp;O$17))</f>
        <v>1.2299999999999998</v>
      </c>
      <c r="P821">
        <f>P$14*(10-lgd*COUNTIF(Defaults!$AI821:$AR821,"&lt;="&amp;P$17))</f>
        <v>1.2299999999999998</v>
      </c>
      <c r="Q821">
        <f>Q$14*(10-lgd*COUNTIF(Defaults!$AI821:$AR821,"&lt;="&amp;Q$17))</f>
        <v>1.2299999999999998</v>
      </c>
      <c r="R821">
        <f>R$14*(10-lgd*COUNTIF(Defaults!$AI821:$AR821,"&lt;="&amp;R$17))</f>
        <v>1.2299999999999998</v>
      </c>
      <c r="S821">
        <f>S$14*(10-lgd*COUNTIF(Defaults!$AI821:$AR821,"&lt;="&amp;S$17))</f>
        <v>1.2299999999999998</v>
      </c>
      <c r="T821">
        <f>T$14*(10-lgd*COUNTIF(Defaults!$AI821:$AR821,"&lt;="&amp;T$17))</f>
        <v>1.2299999999999998</v>
      </c>
      <c r="U821">
        <f>U$14*(10-lgd*COUNTIF(Defaults!$AI821:$AR821,"&lt;="&amp;U$17))</f>
        <v>83.22999999999999</v>
      </c>
      <c r="W821">
        <f t="shared" si="792"/>
        <v>0.1</v>
      </c>
      <c r="X821">
        <f t="shared" si="793"/>
        <v>0.1</v>
      </c>
      <c r="Y821">
        <f t="shared" si="794"/>
        <v>0.1</v>
      </c>
      <c r="Z821">
        <f t="shared" si="795"/>
        <v>0.1</v>
      </c>
      <c r="AA821">
        <f t="shared" si="796"/>
        <v>0.1</v>
      </c>
      <c r="AB821">
        <f t="shared" si="797"/>
        <v>0.1</v>
      </c>
      <c r="AC821">
        <f t="shared" si="798"/>
        <v>0.1</v>
      </c>
      <c r="AD821">
        <f t="shared" si="799"/>
        <v>0.1</v>
      </c>
      <c r="AE821">
        <f t="shared" si="800"/>
        <v>0.1</v>
      </c>
      <c r="AF821">
        <f t="shared" si="801"/>
        <v>0.1</v>
      </c>
      <c r="AG821">
        <f t="shared" si="802"/>
        <v>0.1</v>
      </c>
      <c r="AH821">
        <f t="shared" si="803"/>
        <v>0.1</v>
      </c>
      <c r="AI821">
        <f t="shared" si="804"/>
        <v>0.1</v>
      </c>
      <c r="AJ821">
        <f t="shared" si="805"/>
        <v>0.1</v>
      </c>
      <c r="AK821">
        <f t="shared" si="806"/>
        <v>0.1</v>
      </c>
      <c r="AL821">
        <f t="shared" si="807"/>
        <v>0.1</v>
      </c>
      <c r="AM821">
        <f t="shared" si="808"/>
        <v>0.1</v>
      </c>
      <c r="AN821">
        <f t="shared" si="809"/>
        <v>0.1</v>
      </c>
      <c r="AO821">
        <f t="shared" si="810"/>
        <v>0.1</v>
      </c>
      <c r="AP821">
        <f t="shared" si="811"/>
        <v>20.100000000000001</v>
      </c>
      <c r="AR821">
        <f t="shared" si="812"/>
        <v>0.1</v>
      </c>
      <c r="AS821">
        <f t="shared" si="813"/>
        <v>0.1</v>
      </c>
      <c r="AT821">
        <f t="shared" si="814"/>
        <v>0.1</v>
      </c>
      <c r="AU821">
        <f t="shared" si="815"/>
        <v>0.1</v>
      </c>
      <c r="AV821">
        <f t="shared" si="816"/>
        <v>0.1</v>
      </c>
      <c r="AW821">
        <f t="shared" si="817"/>
        <v>0.1</v>
      </c>
      <c r="AX821">
        <f t="shared" si="818"/>
        <v>0.1</v>
      </c>
      <c r="AY821">
        <f t="shared" si="819"/>
        <v>0.1</v>
      </c>
      <c r="AZ821">
        <f t="shared" si="820"/>
        <v>0.1</v>
      </c>
      <c r="BA821">
        <f t="shared" si="821"/>
        <v>0.1</v>
      </c>
      <c r="BB821">
        <f t="shared" si="822"/>
        <v>0.1</v>
      </c>
      <c r="BC821">
        <f t="shared" si="823"/>
        <v>0.1</v>
      </c>
      <c r="BD821">
        <f t="shared" si="824"/>
        <v>0.1</v>
      </c>
      <c r="BE821">
        <f t="shared" si="825"/>
        <v>0.1</v>
      </c>
      <c r="BF821">
        <f t="shared" si="826"/>
        <v>0.1</v>
      </c>
      <c r="BG821">
        <f t="shared" si="827"/>
        <v>0.1</v>
      </c>
      <c r="BH821">
        <f t="shared" si="828"/>
        <v>0.1</v>
      </c>
      <c r="BI821">
        <f t="shared" si="829"/>
        <v>0.1</v>
      </c>
      <c r="BJ821">
        <f t="shared" si="830"/>
        <v>0.1</v>
      </c>
      <c r="BK821">
        <f t="shared" si="831"/>
        <v>10.1</v>
      </c>
      <c r="BM821">
        <f t="shared" si="832"/>
        <v>1.2999999999999998</v>
      </c>
      <c r="BN821">
        <f t="shared" si="833"/>
        <v>1.2999999999999998</v>
      </c>
      <c r="BO821">
        <f t="shared" si="834"/>
        <v>1.2999999999999998</v>
      </c>
      <c r="BP821">
        <f t="shared" si="835"/>
        <v>1.2999999999999998</v>
      </c>
      <c r="BQ821">
        <f t="shared" si="836"/>
        <v>1.2999999999999998</v>
      </c>
      <c r="BR821">
        <f t="shared" si="837"/>
        <v>1.2099999999999997</v>
      </c>
      <c r="BS821">
        <f t="shared" si="838"/>
        <v>1.2099999999999997</v>
      </c>
      <c r="BT821">
        <f t="shared" si="839"/>
        <v>1.1199999999999999</v>
      </c>
      <c r="BU821">
        <f t="shared" si="840"/>
        <v>1.1199999999999999</v>
      </c>
      <c r="BV821">
        <f t="shared" si="841"/>
        <v>1.1199999999999999</v>
      </c>
      <c r="BW821">
        <f t="shared" si="842"/>
        <v>1.0299999999999996</v>
      </c>
      <c r="BX821">
        <f t="shared" si="843"/>
        <v>1.0299999999999996</v>
      </c>
      <c r="BY821">
        <f t="shared" si="844"/>
        <v>1.0299999999999996</v>
      </c>
      <c r="BZ821">
        <f t="shared" si="845"/>
        <v>1.0299999999999996</v>
      </c>
      <c r="CA821">
        <f t="shared" si="846"/>
        <v>1.0299999999999996</v>
      </c>
      <c r="CB821">
        <f t="shared" si="847"/>
        <v>1.0299999999999996</v>
      </c>
      <c r="CC821">
        <f t="shared" si="848"/>
        <v>1.0299999999999996</v>
      </c>
      <c r="CD821">
        <f t="shared" si="849"/>
        <v>1.0299999999999996</v>
      </c>
      <c r="CE821">
        <f t="shared" si="850"/>
        <v>1.0299999999999996</v>
      </c>
      <c r="CF821">
        <f t="shared" si="851"/>
        <v>53.029999999999987</v>
      </c>
      <c r="CH821">
        <f t="shared" si="852"/>
        <v>108.58</v>
      </c>
      <c r="CI821">
        <f t="shared" si="853"/>
        <v>22.000000000000004</v>
      </c>
      <c r="CJ821">
        <f t="shared" si="854"/>
        <v>12</v>
      </c>
      <c r="CK821">
        <f t="shared" si="855"/>
        <v>74.579999999999984</v>
      </c>
      <c r="CL821">
        <f t="shared" si="856"/>
        <v>0</v>
      </c>
      <c r="CM821">
        <f t="shared" si="857"/>
        <v>0</v>
      </c>
    </row>
    <row r="822" spans="1:91" x14ac:dyDescent="0.2">
      <c r="A822">
        <v>805</v>
      </c>
      <c r="B822">
        <f>B$14*(10-lgd*COUNTIF(Defaults!$AI822:$AR822,"&lt;="&amp;B$17))</f>
        <v>1.5</v>
      </c>
      <c r="C822">
        <f>C$14*(10-lgd*COUNTIF(Defaults!$AI822:$AR822,"&lt;="&amp;C$17))</f>
        <v>1.41</v>
      </c>
      <c r="D822">
        <f>D$14*(10-lgd*COUNTIF(Defaults!$AI822:$AR822,"&lt;="&amp;D$17))</f>
        <v>1.41</v>
      </c>
      <c r="E822">
        <f>E$14*(10-lgd*COUNTIF(Defaults!$AI822:$AR822,"&lt;="&amp;E$17))</f>
        <v>1.32</v>
      </c>
      <c r="F822">
        <f>F$14*(10-lgd*COUNTIF(Defaults!$AI822:$AR822,"&lt;="&amp;F$17))</f>
        <v>1.32</v>
      </c>
      <c r="G822">
        <f>G$14*(10-lgd*COUNTIF(Defaults!$AI822:$AR822,"&lt;="&amp;G$17))</f>
        <v>1.32</v>
      </c>
      <c r="H822">
        <f>H$14*(10-lgd*COUNTIF(Defaults!$AI822:$AR822,"&lt;="&amp;H$17))</f>
        <v>1.32</v>
      </c>
      <c r="I822">
        <f>I$14*(10-lgd*COUNTIF(Defaults!$AI822:$AR822,"&lt;="&amp;I$17))</f>
        <v>1.32</v>
      </c>
      <c r="J822">
        <f>J$14*(10-lgd*COUNTIF(Defaults!$AI822:$AR822,"&lt;="&amp;J$17))</f>
        <v>1.32</v>
      </c>
      <c r="K822">
        <f>K$14*(10-lgd*COUNTIF(Defaults!$AI822:$AR822,"&lt;="&amp;K$17))</f>
        <v>1.32</v>
      </c>
      <c r="L822">
        <f>L$14*(10-lgd*COUNTIF(Defaults!$AI822:$AR822,"&lt;="&amp;L$17))</f>
        <v>1.32</v>
      </c>
      <c r="M822">
        <f>M$14*(10-lgd*COUNTIF(Defaults!$AI822:$AR822,"&lt;="&amp;M$17))</f>
        <v>1.32</v>
      </c>
      <c r="N822">
        <f>N$14*(10-lgd*COUNTIF(Defaults!$AI822:$AR822,"&lt;="&amp;N$17))</f>
        <v>1.32</v>
      </c>
      <c r="O822">
        <f>O$14*(10-lgd*COUNTIF(Defaults!$AI822:$AR822,"&lt;="&amp;O$17))</f>
        <v>1.32</v>
      </c>
      <c r="P822">
        <f>P$14*(10-lgd*COUNTIF(Defaults!$AI822:$AR822,"&lt;="&amp;P$17))</f>
        <v>1.32</v>
      </c>
      <c r="Q822">
        <f>Q$14*(10-lgd*COUNTIF(Defaults!$AI822:$AR822,"&lt;="&amp;Q$17))</f>
        <v>1.32</v>
      </c>
      <c r="R822">
        <f>R$14*(10-lgd*COUNTIF(Defaults!$AI822:$AR822,"&lt;="&amp;R$17))</f>
        <v>1.32</v>
      </c>
      <c r="S822">
        <f>S$14*(10-lgd*COUNTIF(Defaults!$AI822:$AR822,"&lt;="&amp;S$17))</f>
        <v>1.32</v>
      </c>
      <c r="T822">
        <f>T$14*(10-lgd*COUNTIF(Defaults!$AI822:$AR822,"&lt;="&amp;T$17))</f>
        <v>1.32</v>
      </c>
      <c r="U822">
        <f>U$14*(10-lgd*COUNTIF(Defaults!$AI822:$AR822,"&lt;="&amp;U$17))</f>
        <v>89.320000000000007</v>
      </c>
      <c r="W822">
        <f t="shared" si="792"/>
        <v>0.1</v>
      </c>
      <c r="X822">
        <f t="shared" si="793"/>
        <v>0.1</v>
      </c>
      <c r="Y822">
        <f t="shared" si="794"/>
        <v>0.1</v>
      </c>
      <c r="Z822">
        <f t="shared" si="795"/>
        <v>0.1</v>
      </c>
      <c r="AA822">
        <f t="shared" si="796"/>
        <v>0.1</v>
      </c>
      <c r="AB822">
        <f t="shared" si="797"/>
        <v>0.1</v>
      </c>
      <c r="AC822">
        <f t="shared" si="798"/>
        <v>0.1</v>
      </c>
      <c r="AD822">
        <f t="shared" si="799"/>
        <v>0.1</v>
      </c>
      <c r="AE822">
        <f t="shared" si="800"/>
        <v>0.1</v>
      </c>
      <c r="AF822">
        <f t="shared" si="801"/>
        <v>0.1</v>
      </c>
      <c r="AG822">
        <f t="shared" si="802"/>
        <v>0.1</v>
      </c>
      <c r="AH822">
        <f t="shared" si="803"/>
        <v>0.1</v>
      </c>
      <c r="AI822">
        <f t="shared" si="804"/>
        <v>0.1</v>
      </c>
      <c r="AJ822">
        <f t="shared" si="805"/>
        <v>0.1</v>
      </c>
      <c r="AK822">
        <f t="shared" si="806"/>
        <v>0.1</v>
      </c>
      <c r="AL822">
        <f t="shared" si="807"/>
        <v>0.1</v>
      </c>
      <c r="AM822">
        <f t="shared" si="808"/>
        <v>0.1</v>
      </c>
      <c r="AN822">
        <f t="shared" si="809"/>
        <v>0.1</v>
      </c>
      <c r="AO822">
        <f t="shared" si="810"/>
        <v>0.1</v>
      </c>
      <c r="AP822">
        <f t="shared" si="811"/>
        <v>20.100000000000001</v>
      </c>
      <c r="AR822">
        <f t="shared" si="812"/>
        <v>0.1</v>
      </c>
      <c r="AS822">
        <f t="shared" si="813"/>
        <v>0.1</v>
      </c>
      <c r="AT822">
        <f t="shared" si="814"/>
        <v>0.1</v>
      </c>
      <c r="AU822">
        <f t="shared" si="815"/>
        <v>0.1</v>
      </c>
      <c r="AV822">
        <f t="shared" si="816"/>
        <v>0.1</v>
      </c>
      <c r="AW822">
        <f t="shared" si="817"/>
        <v>0.1</v>
      </c>
      <c r="AX822">
        <f t="shared" si="818"/>
        <v>0.1</v>
      </c>
      <c r="AY822">
        <f t="shared" si="819"/>
        <v>0.1</v>
      </c>
      <c r="AZ822">
        <f t="shared" si="820"/>
        <v>0.1</v>
      </c>
      <c r="BA822">
        <f t="shared" si="821"/>
        <v>0.1</v>
      </c>
      <c r="BB822">
        <f t="shared" si="822"/>
        <v>0.1</v>
      </c>
      <c r="BC822">
        <f t="shared" si="823"/>
        <v>0.1</v>
      </c>
      <c r="BD822">
        <f t="shared" si="824"/>
        <v>0.1</v>
      </c>
      <c r="BE822">
        <f t="shared" si="825"/>
        <v>0.1</v>
      </c>
      <c r="BF822">
        <f t="shared" si="826"/>
        <v>0.1</v>
      </c>
      <c r="BG822">
        <f t="shared" si="827"/>
        <v>0.1</v>
      </c>
      <c r="BH822">
        <f t="shared" si="828"/>
        <v>0.1</v>
      </c>
      <c r="BI822">
        <f t="shared" si="829"/>
        <v>0.1</v>
      </c>
      <c r="BJ822">
        <f t="shared" si="830"/>
        <v>0.1</v>
      </c>
      <c r="BK822">
        <f t="shared" si="831"/>
        <v>10.1</v>
      </c>
      <c r="BM822">
        <f t="shared" si="832"/>
        <v>1.2999999999999998</v>
      </c>
      <c r="BN822">
        <f t="shared" si="833"/>
        <v>1.2099999999999997</v>
      </c>
      <c r="BO822">
        <f t="shared" si="834"/>
        <v>1.2099999999999997</v>
      </c>
      <c r="BP822">
        <f t="shared" si="835"/>
        <v>1.1199999999999999</v>
      </c>
      <c r="BQ822">
        <f t="shared" si="836"/>
        <v>1.1199999999999999</v>
      </c>
      <c r="BR822">
        <f t="shared" si="837"/>
        <v>1.1199999999999999</v>
      </c>
      <c r="BS822">
        <f t="shared" si="838"/>
        <v>1.1199999999999999</v>
      </c>
      <c r="BT822">
        <f t="shared" si="839"/>
        <v>1.1199999999999999</v>
      </c>
      <c r="BU822">
        <f t="shared" si="840"/>
        <v>1.1199999999999999</v>
      </c>
      <c r="BV822">
        <f t="shared" si="841"/>
        <v>1.1199999999999999</v>
      </c>
      <c r="BW822">
        <f t="shared" si="842"/>
        <v>1.1199999999999999</v>
      </c>
      <c r="BX822">
        <f t="shared" si="843"/>
        <v>1.1199999999999999</v>
      </c>
      <c r="BY822">
        <f t="shared" si="844"/>
        <v>1.1199999999999999</v>
      </c>
      <c r="BZ822">
        <f t="shared" si="845"/>
        <v>1.1199999999999999</v>
      </c>
      <c r="CA822">
        <f t="shared" si="846"/>
        <v>1.1199999999999999</v>
      </c>
      <c r="CB822">
        <f t="shared" si="847"/>
        <v>1.1199999999999999</v>
      </c>
      <c r="CC822">
        <f t="shared" si="848"/>
        <v>1.1199999999999999</v>
      </c>
      <c r="CD822">
        <f t="shared" si="849"/>
        <v>1.1199999999999999</v>
      </c>
      <c r="CE822">
        <f t="shared" si="850"/>
        <v>1.1199999999999999</v>
      </c>
      <c r="CF822">
        <f t="shared" si="851"/>
        <v>59.12</v>
      </c>
      <c r="CH822">
        <f t="shared" si="852"/>
        <v>114.76000000000002</v>
      </c>
      <c r="CI822">
        <f t="shared" si="853"/>
        <v>22.000000000000004</v>
      </c>
      <c r="CJ822">
        <f t="shared" si="854"/>
        <v>12</v>
      </c>
      <c r="CK822">
        <f t="shared" si="855"/>
        <v>80.759999999999991</v>
      </c>
      <c r="CL822">
        <f t="shared" si="856"/>
        <v>0</v>
      </c>
      <c r="CM822">
        <f t="shared" si="857"/>
        <v>0</v>
      </c>
    </row>
    <row r="823" spans="1:91" x14ac:dyDescent="0.2">
      <c r="A823">
        <v>806</v>
      </c>
      <c r="B823">
        <f>B$14*(10-lgd*COUNTIF(Defaults!$AI823:$AR823,"&lt;="&amp;B$17))</f>
        <v>1.5</v>
      </c>
      <c r="C823">
        <f>C$14*(10-lgd*COUNTIF(Defaults!$AI823:$AR823,"&lt;="&amp;C$17))</f>
        <v>1.5</v>
      </c>
      <c r="D823">
        <f>D$14*(10-lgd*COUNTIF(Defaults!$AI823:$AR823,"&lt;="&amp;D$17))</f>
        <v>1.5</v>
      </c>
      <c r="E823">
        <f>E$14*(10-lgd*COUNTIF(Defaults!$AI823:$AR823,"&lt;="&amp;E$17))</f>
        <v>1.5</v>
      </c>
      <c r="F823">
        <f>F$14*(10-lgd*COUNTIF(Defaults!$AI823:$AR823,"&lt;="&amp;F$17))</f>
        <v>1.5</v>
      </c>
      <c r="G823">
        <f>G$14*(10-lgd*COUNTIF(Defaults!$AI823:$AR823,"&lt;="&amp;G$17))</f>
        <v>1.5</v>
      </c>
      <c r="H823">
        <f>H$14*(10-lgd*COUNTIF(Defaults!$AI823:$AR823,"&lt;="&amp;H$17))</f>
        <v>1.5</v>
      </c>
      <c r="I823">
        <f>I$14*(10-lgd*COUNTIF(Defaults!$AI823:$AR823,"&lt;="&amp;I$17))</f>
        <v>1.5</v>
      </c>
      <c r="J823">
        <f>J$14*(10-lgd*COUNTIF(Defaults!$AI823:$AR823,"&lt;="&amp;J$17))</f>
        <v>1.5</v>
      </c>
      <c r="K823">
        <f>K$14*(10-lgd*COUNTIF(Defaults!$AI823:$AR823,"&lt;="&amp;K$17))</f>
        <v>1.5</v>
      </c>
      <c r="L823">
        <f>L$14*(10-lgd*COUNTIF(Defaults!$AI823:$AR823,"&lt;="&amp;L$17))</f>
        <v>1.5</v>
      </c>
      <c r="M823">
        <f>M$14*(10-lgd*COUNTIF(Defaults!$AI823:$AR823,"&lt;="&amp;M$17))</f>
        <v>1.5</v>
      </c>
      <c r="N823">
        <f>N$14*(10-lgd*COUNTIF(Defaults!$AI823:$AR823,"&lt;="&amp;N$17))</f>
        <v>1.5</v>
      </c>
      <c r="O823">
        <f>O$14*(10-lgd*COUNTIF(Defaults!$AI823:$AR823,"&lt;="&amp;O$17))</f>
        <v>1.5</v>
      </c>
      <c r="P823">
        <f>P$14*(10-lgd*COUNTIF(Defaults!$AI823:$AR823,"&lt;="&amp;P$17))</f>
        <v>1.5</v>
      </c>
      <c r="Q823">
        <f>Q$14*(10-lgd*COUNTIF(Defaults!$AI823:$AR823,"&lt;="&amp;Q$17))</f>
        <v>1.5</v>
      </c>
      <c r="R823">
        <f>R$14*(10-lgd*COUNTIF(Defaults!$AI823:$AR823,"&lt;="&amp;R$17))</f>
        <v>1.5</v>
      </c>
      <c r="S823">
        <f>S$14*(10-lgd*COUNTIF(Defaults!$AI823:$AR823,"&lt;="&amp;S$17))</f>
        <v>1.5</v>
      </c>
      <c r="T823">
        <f>T$14*(10-lgd*COUNTIF(Defaults!$AI823:$AR823,"&lt;="&amp;T$17))</f>
        <v>1.5</v>
      </c>
      <c r="U823">
        <f>U$14*(10-lgd*COUNTIF(Defaults!$AI823:$AR823,"&lt;="&amp;U$17))</f>
        <v>101.5</v>
      </c>
      <c r="W823">
        <f t="shared" si="792"/>
        <v>0.1</v>
      </c>
      <c r="X823">
        <f t="shared" si="793"/>
        <v>0.1</v>
      </c>
      <c r="Y823">
        <f t="shared" si="794"/>
        <v>0.1</v>
      </c>
      <c r="Z823">
        <f t="shared" si="795"/>
        <v>0.1</v>
      </c>
      <c r="AA823">
        <f t="shared" si="796"/>
        <v>0.1</v>
      </c>
      <c r="AB823">
        <f t="shared" si="797"/>
        <v>0.1</v>
      </c>
      <c r="AC823">
        <f t="shared" si="798"/>
        <v>0.1</v>
      </c>
      <c r="AD823">
        <f t="shared" si="799"/>
        <v>0.1</v>
      </c>
      <c r="AE823">
        <f t="shared" si="800"/>
        <v>0.1</v>
      </c>
      <c r="AF823">
        <f t="shared" si="801"/>
        <v>0.1</v>
      </c>
      <c r="AG823">
        <f t="shared" si="802"/>
        <v>0.1</v>
      </c>
      <c r="AH823">
        <f t="shared" si="803"/>
        <v>0.1</v>
      </c>
      <c r="AI823">
        <f t="shared" si="804"/>
        <v>0.1</v>
      </c>
      <c r="AJ823">
        <f t="shared" si="805"/>
        <v>0.1</v>
      </c>
      <c r="AK823">
        <f t="shared" si="806"/>
        <v>0.1</v>
      </c>
      <c r="AL823">
        <f t="shared" si="807"/>
        <v>0.1</v>
      </c>
      <c r="AM823">
        <f t="shared" si="808"/>
        <v>0.1</v>
      </c>
      <c r="AN823">
        <f t="shared" si="809"/>
        <v>0.1</v>
      </c>
      <c r="AO823">
        <f t="shared" si="810"/>
        <v>0.1</v>
      </c>
      <c r="AP823">
        <f t="shared" si="811"/>
        <v>20.100000000000001</v>
      </c>
      <c r="AR823">
        <f t="shared" si="812"/>
        <v>0.1</v>
      </c>
      <c r="AS823">
        <f t="shared" si="813"/>
        <v>0.1</v>
      </c>
      <c r="AT823">
        <f t="shared" si="814"/>
        <v>0.1</v>
      </c>
      <c r="AU823">
        <f t="shared" si="815"/>
        <v>0.1</v>
      </c>
      <c r="AV823">
        <f t="shared" si="816"/>
        <v>0.1</v>
      </c>
      <c r="AW823">
        <f t="shared" si="817"/>
        <v>0.1</v>
      </c>
      <c r="AX823">
        <f t="shared" si="818"/>
        <v>0.1</v>
      </c>
      <c r="AY823">
        <f t="shared" si="819"/>
        <v>0.1</v>
      </c>
      <c r="AZ823">
        <f t="shared" si="820"/>
        <v>0.1</v>
      </c>
      <c r="BA823">
        <f t="shared" si="821"/>
        <v>0.1</v>
      </c>
      <c r="BB823">
        <f t="shared" si="822"/>
        <v>0.1</v>
      </c>
      <c r="BC823">
        <f t="shared" si="823"/>
        <v>0.1</v>
      </c>
      <c r="BD823">
        <f t="shared" si="824"/>
        <v>0.1</v>
      </c>
      <c r="BE823">
        <f t="shared" si="825"/>
        <v>0.1</v>
      </c>
      <c r="BF823">
        <f t="shared" si="826"/>
        <v>0.1</v>
      </c>
      <c r="BG823">
        <f t="shared" si="827"/>
        <v>0.1</v>
      </c>
      <c r="BH823">
        <f t="shared" si="828"/>
        <v>0.1</v>
      </c>
      <c r="BI823">
        <f t="shared" si="829"/>
        <v>0.1</v>
      </c>
      <c r="BJ823">
        <f t="shared" si="830"/>
        <v>0.1</v>
      </c>
      <c r="BK823">
        <f t="shared" si="831"/>
        <v>10.1</v>
      </c>
      <c r="BM823">
        <f t="shared" si="832"/>
        <v>1.2999999999999998</v>
      </c>
      <c r="BN823">
        <f t="shared" si="833"/>
        <v>1.2999999999999998</v>
      </c>
      <c r="BO823">
        <f t="shared" si="834"/>
        <v>1.2999999999999998</v>
      </c>
      <c r="BP823">
        <f t="shared" si="835"/>
        <v>1.2999999999999998</v>
      </c>
      <c r="BQ823">
        <f t="shared" si="836"/>
        <v>1.2999999999999998</v>
      </c>
      <c r="BR823">
        <f t="shared" si="837"/>
        <v>1.2999999999999998</v>
      </c>
      <c r="BS823">
        <f t="shared" si="838"/>
        <v>1.2999999999999998</v>
      </c>
      <c r="BT823">
        <f t="shared" si="839"/>
        <v>1.2999999999999998</v>
      </c>
      <c r="BU823">
        <f t="shared" si="840"/>
        <v>1.2999999999999998</v>
      </c>
      <c r="BV823">
        <f t="shared" si="841"/>
        <v>1.2999999999999998</v>
      </c>
      <c r="BW823">
        <f t="shared" si="842"/>
        <v>1.2999999999999998</v>
      </c>
      <c r="BX823">
        <f t="shared" si="843"/>
        <v>1.2999999999999998</v>
      </c>
      <c r="BY823">
        <f t="shared" si="844"/>
        <v>1.2999999999999998</v>
      </c>
      <c r="BZ823">
        <f t="shared" si="845"/>
        <v>1.2999999999999998</v>
      </c>
      <c r="CA823">
        <f t="shared" si="846"/>
        <v>1.2999999999999998</v>
      </c>
      <c r="CB823">
        <f t="shared" si="847"/>
        <v>1.2999999999999998</v>
      </c>
      <c r="CC823">
        <f t="shared" si="848"/>
        <v>1.2999999999999998</v>
      </c>
      <c r="CD823">
        <f t="shared" si="849"/>
        <v>1.2999999999999998</v>
      </c>
      <c r="CE823">
        <f t="shared" si="850"/>
        <v>1.2999999999999998</v>
      </c>
      <c r="CF823">
        <f t="shared" si="851"/>
        <v>71.300000000000011</v>
      </c>
      <c r="CH823">
        <f t="shared" si="852"/>
        <v>130</v>
      </c>
      <c r="CI823">
        <f t="shared" si="853"/>
        <v>22.000000000000004</v>
      </c>
      <c r="CJ823">
        <f t="shared" si="854"/>
        <v>12</v>
      </c>
      <c r="CK823">
        <f t="shared" si="855"/>
        <v>96.000000000000014</v>
      </c>
      <c r="CL823">
        <f t="shared" si="856"/>
        <v>0</v>
      </c>
      <c r="CM823">
        <f t="shared" si="857"/>
        <v>0</v>
      </c>
    </row>
    <row r="824" spans="1:91" x14ac:dyDescent="0.2">
      <c r="A824">
        <v>807</v>
      </c>
      <c r="B824">
        <f>B$14*(10-lgd*COUNTIF(Defaults!$AI824:$AR824,"&lt;="&amp;B$17))</f>
        <v>1.5</v>
      </c>
      <c r="C824">
        <f>C$14*(10-lgd*COUNTIF(Defaults!$AI824:$AR824,"&lt;="&amp;C$17))</f>
        <v>1.5</v>
      </c>
      <c r="D824">
        <f>D$14*(10-lgd*COUNTIF(Defaults!$AI824:$AR824,"&lt;="&amp;D$17))</f>
        <v>1.5</v>
      </c>
      <c r="E824">
        <f>E$14*(10-lgd*COUNTIF(Defaults!$AI824:$AR824,"&lt;="&amp;E$17))</f>
        <v>1.5</v>
      </c>
      <c r="F824">
        <f>F$14*(10-lgd*COUNTIF(Defaults!$AI824:$AR824,"&lt;="&amp;F$17))</f>
        <v>1.5</v>
      </c>
      <c r="G824">
        <f>G$14*(10-lgd*COUNTIF(Defaults!$AI824:$AR824,"&lt;="&amp;G$17))</f>
        <v>1.5</v>
      </c>
      <c r="H824">
        <f>H$14*(10-lgd*COUNTIF(Defaults!$AI824:$AR824,"&lt;="&amp;H$17))</f>
        <v>1.5</v>
      </c>
      <c r="I824">
        <f>I$14*(10-lgd*COUNTIF(Defaults!$AI824:$AR824,"&lt;="&amp;I$17))</f>
        <v>1.5</v>
      </c>
      <c r="J824">
        <f>J$14*(10-lgd*COUNTIF(Defaults!$AI824:$AR824,"&lt;="&amp;J$17))</f>
        <v>1.5</v>
      </c>
      <c r="K824">
        <f>K$14*(10-lgd*COUNTIF(Defaults!$AI824:$AR824,"&lt;="&amp;K$17))</f>
        <v>1.5</v>
      </c>
      <c r="L824">
        <f>L$14*(10-lgd*COUNTIF(Defaults!$AI824:$AR824,"&lt;="&amp;L$17))</f>
        <v>1.5</v>
      </c>
      <c r="M824">
        <f>M$14*(10-lgd*COUNTIF(Defaults!$AI824:$AR824,"&lt;="&amp;M$17))</f>
        <v>1.5</v>
      </c>
      <c r="N824">
        <f>N$14*(10-lgd*COUNTIF(Defaults!$AI824:$AR824,"&lt;="&amp;N$17))</f>
        <v>1.5</v>
      </c>
      <c r="O824">
        <f>O$14*(10-lgd*COUNTIF(Defaults!$AI824:$AR824,"&lt;="&amp;O$17))</f>
        <v>1.5</v>
      </c>
      <c r="P824">
        <f>P$14*(10-lgd*COUNTIF(Defaults!$AI824:$AR824,"&lt;="&amp;P$17))</f>
        <v>1.5</v>
      </c>
      <c r="Q824">
        <f>Q$14*(10-lgd*COUNTIF(Defaults!$AI824:$AR824,"&lt;="&amp;Q$17))</f>
        <v>1.5</v>
      </c>
      <c r="R824">
        <f>R$14*(10-lgd*COUNTIF(Defaults!$AI824:$AR824,"&lt;="&amp;R$17))</f>
        <v>1.5</v>
      </c>
      <c r="S824">
        <f>S$14*(10-lgd*COUNTIF(Defaults!$AI824:$AR824,"&lt;="&amp;S$17))</f>
        <v>1.5</v>
      </c>
      <c r="T824">
        <f>T$14*(10-lgd*COUNTIF(Defaults!$AI824:$AR824,"&lt;="&amp;T$17))</f>
        <v>1.5</v>
      </c>
      <c r="U824">
        <f>U$14*(10-lgd*COUNTIF(Defaults!$AI824:$AR824,"&lt;="&amp;U$17))</f>
        <v>101.5</v>
      </c>
      <c r="W824">
        <f t="shared" si="792"/>
        <v>0.1</v>
      </c>
      <c r="X824">
        <f t="shared" si="793"/>
        <v>0.1</v>
      </c>
      <c r="Y824">
        <f t="shared" si="794"/>
        <v>0.1</v>
      </c>
      <c r="Z824">
        <f t="shared" si="795"/>
        <v>0.1</v>
      </c>
      <c r="AA824">
        <f t="shared" si="796"/>
        <v>0.1</v>
      </c>
      <c r="AB824">
        <f t="shared" si="797"/>
        <v>0.1</v>
      </c>
      <c r="AC824">
        <f t="shared" si="798"/>
        <v>0.1</v>
      </c>
      <c r="AD824">
        <f t="shared" si="799"/>
        <v>0.1</v>
      </c>
      <c r="AE824">
        <f t="shared" si="800"/>
        <v>0.1</v>
      </c>
      <c r="AF824">
        <f t="shared" si="801"/>
        <v>0.1</v>
      </c>
      <c r="AG824">
        <f t="shared" si="802"/>
        <v>0.1</v>
      </c>
      <c r="AH824">
        <f t="shared" si="803"/>
        <v>0.1</v>
      </c>
      <c r="AI824">
        <f t="shared" si="804"/>
        <v>0.1</v>
      </c>
      <c r="AJ824">
        <f t="shared" si="805"/>
        <v>0.1</v>
      </c>
      <c r="AK824">
        <f t="shared" si="806"/>
        <v>0.1</v>
      </c>
      <c r="AL824">
        <f t="shared" si="807"/>
        <v>0.1</v>
      </c>
      <c r="AM824">
        <f t="shared" si="808"/>
        <v>0.1</v>
      </c>
      <c r="AN824">
        <f t="shared" si="809"/>
        <v>0.1</v>
      </c>
      <c r="AO824">
        <f t="shared" si="810"/>
        <v>0.1</v>
      </c>
      <c r="AP824">
        <f t="shared" si="811"/>
        <v>20.100000000000001</v>
      </c>
      <c r="AR824">
        <f t="shared" si="812"/>
        <v>0.1</v>
      </c>
      <c r="AS824">
        <f t="shared" si="813"/>
        <v>0.1</v>
      </c>
      <c r="AT824">
        <f t="shared" si="814"/>
        <v>0.1</v>
      </c>
      <c r="AU824">
        <f t="shared" si="815"/>
        <v>0.1</v>
      </c>
      <c r="AV824">
        <f t="shared" si="816"/>
        <v>0.1</v>
      </c>
      <c r="AW824">
        <f t="shared" si="817"/>
        <v>0.1</v>
      </c>
      <c r="AX824">
        <f t="shared" si="818"/>
        <v>0.1</v>
      </c>
      <c r="AY824">
        <f t="shared" si="819"/>
        <v>0.1</v>
      </c>
      <c r="AZ824">
        <f t="shared" si="820"/>
        <v>0.1</v>
      </c>
      <c r="BA824">
        <f t="shared" si="821"/>
        <v>0.1</v>
      </c>
      <c r="BB824">
        <f t="shared" si="822"/>
        <v>0.1</v>
      </c>
      <c r="BC824">
        <f t="shared" si="823"/>
        <v>0.1</v>
      </c>
      <c r="BD824">
        <f t="shared" si="824"/>
        <v>0.1</v>
      </c>
      <c r="BE824">
        <f t="shared" si="825"/>
        <v>0.1</v>
      </c>
      <c r="BF824">
        <f t="shared" si="826"/>
        <v>0.1</v>
      </c>
      <c r="BG824">
        <f t="shared" si="827"/>
        <v>0.1</v>
      </c>
      <c r="BH824">
        <f t="shared" si="828"/>
        <v>0.1</v>
      </c>
      <c r="BI824">
        <f t="shared" si="829"/>
        <v>0.1</v>
      </c>
      <c r="BJ824">
        <f t="shared" si="830"/>
        <v>0.1</v>
      </c>
      <c r="BK824">
        <f t="shared" si="831"/>
        <v>10.1</v>
      </c>
      <c r="BM824">
        <f t="shared" si="832"/>
        <v>1.2999999999999998</v>
      </c>
      <c r="BN824">
        <f t="shared" si="833"/>
        <v>1.2999999999999998</v>
      </c>
      <c r="BO824">
        <f t="shared" si="834"/>
        <v>1.2999999999999998</v>
      </c>
      <c r="BP824">
        <f t="shared" si="835"/>
        <v>1.2999999999999998</v>
      </c>
      <c r="BQ824">
        <f t="shared" si="836"/>
        <v>1.2999999999999998</v>
      </c>
      <c r="BR824">
        <f t="shared" si="837"/>
        <v>1.2999999999999998</v>
      </c>
      <c r="BS824">
        <f t="shared" si="838"/>
        <v>1.2999999999999998</v>
      </c>
      <c r="BT824">
        <f t="shared" si="839"/>
        <v>1.2999999999999998</v>
      </c>
      <c r="BU824">
        <f t="shared" si="840"/>
        <v>1.2999999999999998</v>
      </c>
      <c r="BV824">
        <f t="shared" si="841"/>
        <v>1.2999999999999998</v>
      </c>
      <c r="BW824">
        <f t="shared" si="842"/>
        <v>1.2999999999999998</v>
      </c>
      <c r="BX824">
        <f t="shared" si="843"/>
        <v>1.2999999999999998</v>
      </c>
      <c r="BY824">
        <f t="shared" si="844"/>
        <v>1.2999999999999998</v>
      </c>
      <c r="BZ824">
        <f t="shared" si="845"/>
        <v>1.2999999999999998</v>
      </c>
      <c r="CA824">
        <f t="shared" si="846"/>
        <v>1.2999999999999998</v>
      </c>
      <c r="CB824">
        <f t="shared" si="847"/>
        <v>1.2999999999999998</v>
      </c>
      <c r="CC824">
        <f t="shared" si="848"/>
        <v>1.2999999999999998</v>
      </c>
      <c r="CD824">
        <f t="shared" si="849"/>
        <v>1.2999999999999998</v>
      </c>
      <c r="CE824">
        <f t="shared" si="850"/>
        <v>1.2999999999999998</v>
      </c>
      <c r="CF824">
        <f t="shared" si="851"/>
        <v>71.300000000000011</v>
      </c>
      <c r="CH824">
        <f t="shared" si="852"/>
        <v>130</v>
      </c>
      <c r="CI824">
        <f t="shared" si="853"/>
        <v>22.000000000000004</v>
      </c>
      <c r="CJ824">
        <f t="shared" si="854"/>
        <v>12</v>
      </c>
      <c r="CK824">
        <f t="shared" si="855"/>
        <v>96.000000000000014</v>
      </c>
      <c r="CL824">
        <f t="shared" si="856"/>
        <v>0</v>
      </c>
      <c r="CM824">
        <f t="shared" si="857"/>
        <v>0</v>
      </c>
    </row>
    <row r="825" spans="1:91" x14ac:dyDescent="0.2">
      <c r="A825">
        <v>808</v>
      </c>
      <c r="B825">
        <f>B$14*(10-lgd*COUNTIF(Defaults!$AI825:$AR825,"&lt;="&amp;B$17))</f>
        <v>1.5</v>
      </c>
      <c r="C825">
        <f>C$14*(10-lgd*COUNTIF(Defaults!$AI825:$AR825,"&lt;="&amp;C$17))</f>
        <v>1.1399999999999999</v>
      </c>
      <c r="D825">
        <f>D$14*(10-lgd*COUNTIF(Defaults!$AI825:$AR825,"&lt;="&amp;D$17))</f>
        <v>1.1399999999999999</v>
      </c>
      <c r="E825">
        <f>E$14*(10-lgd*COUNTIF(Defaults!$AI825:$AR825,"&lt;="&amp;E$17))</f>
        <v>1.1399999999999999</v>
      </c>
      <c r="F825">
        <f>F$14*(10-lgd*COUNTIF(Defaults!$AI825:$AR825,"&lt;="&amp;F$17))</f>
        <v>1.1399999999999999</v>
      </c>
      <c r="G825">
        <f>G$14*(10-lgd*COUNTIF(Defaults!$AI825:$AR825,"&lt;="&amp;G$17))</f>
        <v>1.1399999999999999</v>
      </c>
      <c r="H825">
        <f>H$14*(10-lgd*COUNTIF(Defaults!$AI825:$AR825,"&lt;="&amp;H$17))</f>
        <v>1.1399999999999999</v>
      </c>
      <c r="I825">
        <f>I$14*(10-lgd*COUNTIF(Defaults!$AI825:$AR825,"&lt;="&amp;I$17))</f>
        <v>1.1399999999999999</v>
      </c>
      <c r="J825">
        <f>J$14*(10-lgd*COUNTIF(Defaults!$AI825:$AR825,"&lt;="&amp;J$17))</f>
        <v>0.96</v>
      </c>
      <c r="K825">
        <f>K$14*(10-lgd*COUNTIF(Defaults!$AI825:$AR825,"&lt;="&amp;K$17))</f>
        <v>0.96</v>
      </c>
      <c r="L825">
        <f>L$14*(10-lgd*COUNTIF(Defaults!$AI825:$AR825,"&lt;="&amp;L$17))</f>
        <v>0.96</v>
      </c>
      <c r="M825">
        <f>M$14*(10-lgd*COUNTIF(Defaults!$AI825:$AR825,"&lt;="&amp;M$17))</f>
        <v>0.96</v>
      </c>
      <c r="N825">
        <f>N$14*(10-lgd*COUNTIF(Defaults!$AI825:$AR825,"&lt;="&amp;N$17))</f>
        <v>0.96</v>
      </c>
      <c r="O825">
        <f>O$14*(10-lgd*COUNTIF(Defaults!$AI825:$AR825,"&lt;="&amp;O$17))</f>
        <v>0.96</v>
      </c>
      <c r="P825">
        <f>P$14*(10-lgd*COUNTIF(Defaults!$AI825:$AR825,"&lt;="&amp;P$17))</f>
        <v>0.96</v>
      </c>
      <c r="Q825">
        <f>Q$14*(10-lgd*COUNTIF(Defaults!$AI825:$AR825,"&lt;="&amp;Q$17))</f>
        <v>0.96</v>
      </c>
      <c r="R825">
        <f>R$14*(10-lgd*COUNTIF(Defaults!$AI825:$AR825,"&lt;="&amp;R$17))</f>
        <v>0.96</v>
      </c>
      <c r="S825">
        <f>S$14*(10-lgd*COUNTIF(Defaults!$AI825:$AR825,"&lt;="&amp;S$17))</f>
        <v>0.96</v>
      </c>
      <c r="T825">
        <f>T$14*(10-lgd*COUNTIF(Defaults!$AI825:$AR825,"&lt;="&amp;T$17))</f>
        <v>0.96</v>
      </c>
      <c r="U825">
        <f>U$14*(10-lgd*COUNTIF(Defaults!$AI825:$AR825,"&lt;="&amp;U$17))</f>
        <v>58.87</v>
      </c>
      <c r="W825">
        <f t="shared" si="792"/>
        <v>0.1</v>
      </c>
      <c r="X825">
        <f t="shared" si="793"/>
        <v>0.1</v>
      </c>
      <c r="Y825">
        <f t="shared" si="794"/>
        <v>0.1</v>
      </c>
      <c r="Z825">
        <f t="shared" si="795"/>
        <v>0.1</v>
      </c>
      <c r="AA825">
        <f t="shared" si="796"/>
        <v>0.1</v>
      </c>
      <c r="AB825">
        <f t="shared" si="797"/>
        <v>0.1</v>
      </c>
      <c r="AC825">
        <f t="shared" si="798"/>
        <v>0.1</v>
      </c>
      <c r="AD825">
        <f t="shared" si="799"/>
        <v>0.1</v>
      </c>
      <c r="AE825">
        <f t="shared" si="800"/>
        <v>0.1</v>
      </c>
      <c r="AF825">
        <f t="shared" si="801"/>
        <v>0.1</v>
      </c>
      <c r="AG825">
        <f t="shared" si="802"/>
        <v>0.1</v>
      </c>
      <c r="AH825">
        <f t="shared" si="803"/>
        <v>0.1</v>
      </c>
      <c r="AI825">
        <f t="shared" si="804"/>
        <v>0.1</v>
      </c>
      <c r="AJ825">
        <f t="shared" si="805"/>
        <v>0.1</v>
      </c>
      <c r="AK825">
        <f t="shared" si="806"/>
        <v>0.1</v>
      </c>
      <c r="AL825">
        <f t="shared" si="807"/>
        <v>0.1</v>
      </c>
      <c r="AM825">
        <f t="shared" si="808"/>
        <v>0.1</v>
      </c>
      <c r="AN825">
        <f t="shared" si="809"/>
        <v>0.1</v>
      </c>
      <c r="AO825">
        <f t="shared" si="810"/>
        <v>0.1</v>
      </c>
      <c r="AP825">
        <f t="shared" si="811"/>
        <v>20.100000000000001</v>
      </c>
      <c r="AR825">
        <f t="shared" si="812"/>
        <v>0.1</v>
      </c>
      <c r="AS825">
        <f t="shared" si="813"/>
        <v>0.1</v>
      </c>
      <c r="AT825">
        <f t="shared" si="814"/>
        <v>0.1</v>
      </c>
      <c r="AU825">
        <f t="shared" si="815"/>
        <v>0.1</v>
      </c>
      <c r="AV825">
        <f t="shared" si="816"/>
        <v>0.1</v>
      </c>
      <c r="AW825">
        <f t="shared" si="817"/>
        <v>0.1</v>
      </c>
      <c r="AX825">
        <f t="shared" si="818"/>
        <v>0.1</v>
      </c>
      <c r="AY825">
        <f t="shared" si="819"/>
        <v>0.1</v>
      </c>
      <c r="AZ825">
        <f t="shared" si="820"/>
        <v>0.1</v>
      </c>
      <c r="BA825">
        <f t="shared" si="821"/>
        <v>0.1</v>
      </c>
      <c r="BB825">
        <f t="shared" si="822"/>
        <v>0.1</v>
      </c>
      <c r="BC825">
        <f t="shared" si="823"/>
        <v>0.1</v>
      </c>
      <c r="BD825">
        <f t="shared" si="824"/>
        <v>0.1</v>
      </c>
      <c r="BE825">
        <f t="shared" si="825"/>
        <v>0.1</v>
      </c>
      <c r="BF825">
        <f t="shared" si="826"/>
        <v>0.1</v>
      </c>
      <c r="BG825">
        <f t="shared" si="827"/>
        <v>0.1</v>
      </c>
      <c r="BH825">
        <f t="shared" si="828"/>
        <v>0.1</v>
      </c>
      <c r="BI825">
        <f t="shared" si="829"/>
        <v>0.1</v>
      </c>
      <c r="BJ825">
        <f t="shared" si="830"/>
        <v>0.1</v>
      </c>
      <c r="BK825">
        <f t="shared" si="831"/>
        <v>10.1</v>
      </c>
      <c r="BM825">
        <f t="shared" si="832"/>
        <v>1.2999999999999998</v>
      </c>
      <c r="BN825">
        <f t="shared" si="833"/>
        <v>0.93999999999999984</v>
      </c>
      <c r="BO825">
        <f t="shared" si="834"/>
        <v>0.93999999999999984</v>
      </c>
      <c r="BP825">
        <f t="shared" si="835"/>
        <v>0.93999999999999984</v>
      </c>
      <c r="BQ825">
        <f t="shared" si="836"/>
        <v>0.93999999999999984</v>
      </c>
      <c r="BR825">
        <f t="shared" si="837"/>
        <v>0.93999999999999984</v>
      </c>
      <c r="BS825">
        <f t="shared" si="838"/>
        <v>0.93999999999999984</v>
      </c>
      <c r="BT825">
        <f t="shared" si="839"/>
        <v>0.93999999999999984</v>
      </c>
      <c r="BU825">
        <f t="shared" si="840"/>
        <v>0.76</v>
      </c>
      <c r="BV825">
        <f t="shared" si="841"/>
        <v>0.76</v>
      </c>
      <c r="BW825">
        <f t="shared" si="842"/>
        <v>0.76</v>
      </c>
      <c r="BX825">
        <f t="shared" si="843"/>
        <v>0.76</v>
      </c>
      <c r="BY825">
        <f t="shared" si="844"/>
        <v>0.76</v>
      </c>
      <c r="BZ825">
        <f t="shared" si="845"/>
        <v>0.76</v>
      </c>
      <c r="CA825">
        <f t="shared" si="846"/>
        <v>0.76</v>
      </c>
      <c r="CB825">
        <f t="shared" si="847"/>
        <v>0.76</v>
      </c>
      <c r="CC825">
        <f t="shared" si="848"/>
        <v>0.76</v>
      </c>
      <c r="CD825">
        <f t="shared" si="849"/>
        <v>0.76</v>
      </c>
      <c r="CE825">
        <f t="shared" si="850"/>
        <v>0.76</v>
      </c>
      <c r="CF825">
        <f t="shared" si="851"/>
        <v>28.669999999999995</v>
      </c>
      <c r="CH825">
        <f t="shared" si="852"/>
        <v>78.91</v>
      </c>
      <c r="CI825">
        <f t="shared" si="853"/>
        <v>22.000000000000004</v>
      </c>
      <c r="CJ825">
        <f t="shared" si="854"/>
        <v>12</v>
      </c>
      <c r="CK825">
        <f t="shared" si="855"/>
        <v>44.909999999999989</v>
      </c>
      <c r="CL825">
        <f t="shared" si="856"/>
        <v>0</v>
      </c>
      <c r="CM825">
        <f t="shared" si="857"/>
        <v>0</v>
      </c>
    </row>
    <row r="826" spans="1:91" x14ac:dyDescent="0.2">
      <c r="A826">
        <v>809</v>
      </c>
      <c r="B826">
        <f>B$14*(10-lgd*COUNTIF(Defaults!$AI826:$AR826,"&lt;="&amp;B$17))</f>
        <v>1.5</v>
      </c>
      <c r="C826">
        <f>C$14*(10-lgd*COUNTIF(Defaults!$AI826:$AR826,"&lt;="&amp;C$17))</f>
        <v>1.5</v>
      </c>
      <c r="D826">
        <f>D$14*(10-lgd*COUNTIF(Defaults!$AI826:$AR826,"&lt;="&amp;D$17))</f>
        <v>1.5</v>
      </c>
      <c r="E826">
        <f>E$14*(10-lgd*COUNTIF(Defaults!$AI826:$AR826,"&lt;="&amp;E$17))</f>
        <v>1.5</v>
      </c>
      <c r="F826">
        <f>F$14*(10-lgd*COUNTIF(Defaults!$AI826:$AR826,"&lt;="&amp;F$17))</f>
        <v>1.5</v>
      </c>
      <c r="G826">
        <f>G$14*(10-lgd*COUNTIF(Defaults!$AI826:$AR826,"&lt;="&amp;G$17))</f>
        <v>1.5</v>
      </c>
      <c r="H826">
        <f>H$14*(10-lgd*COUNTIF(Defaults!$AI826:$AR826,"&lt;="&amp;H$17))</f>
        <v>1.5</v>
      </c>
      <c r="I826">
        <f>I$14*(10-lgd*COUNTIF(Defaults!$AI826:$AR826,"&lt;="&amp;I$17))</f>
        <v>1.5</v>
      </c>
      <c r="J826">
        <f>J$14*(10-lgd*COUNTIF(Defaults!$AI826:$AR826,"&lt;="&amp;J$17))</f>
        <v>1.5</v>
      </c>
      <c r="K826">
        <f>K$14*(10-lgd*COUNTIF(Defaults!$AI826:$AR826,"&lt;="&amp;K$17))</f>
        <v>1.5</v>
      </c>
      <c r="L826">
        <f>L$14*(10-lgd*COUNTIF(Defaults!$AI826:$AR826,"&lt;="&amp;L$17))</f>
        <v>1.5</v>
      </c>
      <c r="M826">
        <f>M$14*(10-lgd*COUNTIF(Defaults!$AI826:$AR826,"&lt;="&amp;M$17))</f>
        <v>1.5</v>
      </c>
      <c r="N826">
        <f>N$14*(10-lgd*COUNTIF(Defaults!$AI826:$AR826,"&lt;="&amp;N$17))</f>
        <v>1.5</v>
      </c>
      <c r="O826">
        <f>O$14*(10-lgd*COUNTIF(Defaults!$AI826:$AR826,"&lt;="&amp;O$17))</f>
        <v>1.5</v>
      </c>
      <c r="P826">
        <f>P$14*(10-lgd*COUNTIF(Defaults!$AI826:$AR826,"&lt;="&amp;P$17))</f>
        <v>1.5</v>
      </c>
      <c r="Q826">
        <f>Q$14*(10-lgd*COUNTIF(Defaults!$AI826:$AR826,"&lt;="&amp;Q$17))</f>
        <v>1.5</v>
      </c>
      <c r="R826">
        <f>R$14*(10-lgd*COUNTIF(Defaults!$AI826:$AR826,"&lt;="&amp;R$17))</f>
        <v>1.5</v>
      </c>
      <c r="S826">
        <f>S$14*(10-lgd*COUNTIF(Defaults!$AI826:$AR826,"&lt;="&amp;S$17))</f>
        <v>1.5</v>
      </c>
      <c r="T826">
        <f>T$14*(10-lgd*COUNTIF(Defaults!$AI826:$AR826,"&lt;="&amp;T$17))</f>
        <v>1.5</v>
      </c>
      <c r="U826">
        <f>U$14*(10-lgd*COUNTIF(Defaults!$AI826:$AR826,"&lt;="&amp;U$17))</f>
        <v>101.5</v>
      </c>
      <c r="W826">
        <f t="shared" si="792"/>
        <v>0.1</v>
      </c>
      <c r="X826">
        <f t="shared" si="793"/>
        <v>0.1</v>
      </c>
      <c r="Y826">
        <f t="shared" si="794"/>
        <v>0.1</v>
      </c>
      <c r="Z826">
        <f t="shared" si="795"/>
        <v>0.1</v>
      </c>
      <c r="AA826">
        <f t="shared" si="796"/>
        <v>0.1</v>
      </c>
      <c r="AB826">
        <f t="shared" si="797"/>
        <v>0.1</v>
      </c>
      <c r="AC826">
        <f t="shared" si="798"/>
        <v>0.1</v>
      </c>
      <c r="AD826">
        <f t="shared" si="799"/>
        <v>0.1</v>
      </c>
      <c r="AE826">
        <f t="shared" si="800"/>
        <v>0.1</v>
      </c>
      <c r="AF826">
        <f t="shared" si="801"/>
        <v>0.1</v>
      </c>
      <c r="AG826">
        <f t="shared" si="802"/>
        <v>0.1</v>
      </c>
      <c r="AH826">
        <f t="shared" si="803"/>
        <v>0.1</v>
      </c>
      <c r="AI826">
        <f t="shared" si="804"/>
        <v>0.1</v>
      </c>
      <c r="AJ826">
        <f t="shared" si="805"/>
        <v>0.1</v>
      </c>
      <c r="AK826">
        <f t="shared" si="806"/>
        <v>0.1</v>
      </c>
      <c r="AL826">
        <f t="shared" si="807"/>
        <v>0.1</v>
      </c>
      <c r="AM826">
        <f t="shared" si="808"/>
        <v>0.1</v>
      </c>
      <c r="AN826">
        <f t="shared" si="809"/>
        <v>0.1</v>
      </c>
      <c r="AO826">
        <f t="shared" si="810"/>
        <v>0.1</v>
      </c>
      <c r="AP826">
        <f t="shared" si="811"/>
        <v>20.100000000000001</v>
      </c>
      <c r="AR826">
        <f t="shared" si="812"/>
        <v>0.1</v>
      </c>
      <c r="AS826">
        <f t="shared" si="813"/>
        <v>0.1</v>
      </c>
      <c r="AT826">
        <f t="shared" si="814"/>
        <v>0.1</v>
      </c>
      <c r="AU826">
        <f t="shared" si="815"/>
        <v>0.1</v>
      </c>
      <c r="AV826">
        <f t="shared" si="816"/>
        <v>0.1</v>
      </c>
      <c r="AW826">
        <f t="shared" si="817"/>
        <v>0.1</v>
      </c>
      <c r="AX826">
        <f t="shared" si="818"/>
        <v>0.1</v>
      </c>
      <c r="AY826">
        <f t="shared" si="819"/>
        <v>0.1</v>
      </c>
      <c r="AZ826">
        <f t="shared" si="820"/>
        <v>0.1</v>
      </c>
      <c r="BA826">
        <f t="shared" si="821"/>
        <v>0.1</v>
      </c>
      <c r="BB826">
        <f t="shared" si="822"/>
        <v>0.1</v>
      </c>
      <c r="BC826">
        <f t="shared" si="823"/>
        <v>0.1</v>
      </c>
      <c r="BD826">
        <f t="shared" si="824"/>
        <v>0.1</v>
      </c>
      <c r="BE826">
        <f t="shared" si="825"/>
        <v>0.1</v>
      </c>
      <c r="BF826">
        <f t="shared" si="826"/>
        <v>0.1</v>
      </c>
      <c r="BG826">
        <f t="shared" si="827"/>
        <v>0.1</v>
      </c>
      <c r="BH826">
        <f t="shared" si="828"/>
        <v>0.1</v>
      </c>
      <c r="BI826">
        <f t="shared" si="829"/>
        <v>0.1</v>
      </c>
      <c r="BJ826">
        <f t="shared" si="830"/>
        <v>0.1</v>
      </c>
      <c r="BK826">
        <f t="shared" si="831"/>
        <v>10.1</v>
      </c>
      <c r="BM826">
        <f t="shared" si="832"/>
        <v>1.2999999999999998</v>
      </c>
      <c r="BN826">
        <f t="shared" si="833"/>
        <v>1.2999999999999998</v>
      </c>
      <c r="BO826">
        <f t="shared" si="834"/>
        <v>1.2999999999999998</v>
      </c>
      <c r="BP826">
        <f t="shared" si="835"/>
        <v>1.2999999999999998</v>
      </c>
      <c r="BQ826">
        <f t="shared" si="836"/>
        <v>1.2999999999999998</v>
      </c>
      <c r="BR826">
        <f t="shared" si="837"/>
        <v>1.2999999999999998</v>
      </c>
      <c r="BS826">
        <f t="shared" si="838"/>
        <v>1.2999999999999998</v>
      </c>
      <c r="BT826">
        <f t="shared" si="839"/>
        <v>1.2999999999999998</v>
      </c>
      <c r="BU826">
        <f t="shared" si="840"/>
        <v>1.2999999999999998</v>
      </c>
      <c r="BV826">
        <f t="shared" si="841"/>
        <v>1.2999999999999998</v>
      </c>
      <c r="BW826">
        <f t="shared" si="842"/>
        <v>1.2999999999999998</v>
      </c>
      <c r="BX826">
        <f t="shared" si="843"/>
        <v>1.2999999999999998</v>
      </c>
      <c r="BY826">
        <f t="shared" si="844"/>
        <v>1.2999999999999998</v>
      </c>
      <c r="BZ826">
        <f t="shared" si="845"/>
        <v>1.2999999999999998</v>
      </c>
      <c r="CA826">
        <f t="shared" si="846"/>
        <v>1.2999999999999998</v>
      </c>
      <c r="CB826">
        <f t="shared" si="847"/>
        <v>1.2999999999999998</v>
      </c>
      <c r="CC826">
        <f t="shared" si="848"/>
        <v>1.2999999999999998</v>
      </c>
      <c r="CD826">
        <f t="shared" si="849"/>
        <v>1.2999999999999998</v>
      </c>
      <c r="CE826">
        <f t="shared" si="850"/>
        <v>1.2999999999999998</v>
      </c>
      <c r="CF826">
        <f t="shared" si="851"/>
        <v>71.300000000000011</v>
      </c>
      <c r="CH826">
        <f t="shared" si="852"/>
        <v>130</v>
      </c>
      <c r="CI826">
        <f t="shared" si="853"/>
        <v>22.000000000000004</v>
      </c>
      <c r="CJ826">
        <f t="shared" si="854"/>
        <v>12</v>
      </c>
      <c r="CK826">
        <f t="shared" si="855"/>
        <v>96.000000000000014</v>
      </c>
      <c r="CL826">
        <f t="shared" si="856"/>
        <v>0</v>
      </c>
      <c r="CM826">
        <f t="shared" si="857"/>
        <v>0</v>
      </c>
    </row>
    <row r="827" spans="1:91" x14ac:dyDescent="0.2">
      <c r="A827">
        <v>810</v>
      </c>
      <c r="B827">
        <f>B$14*(10-lgd*COUNTIF(Defaults!$AI827:$AR827,"&lt;="&amp;B$17))</f>
        <v>1.5</v>
      </c>
      <c r="C827">
        <f>C$14*(10-lgd*COUNTIF(Defaults!$AI827:$AR827,"&lt;="&amp;C$17))</f>
        <v>1.5</v>
      </c>
      <c r="D827">
        <f>D$14*(10-lgd*COUNTIF(Defaults!$AI827:$AR827,"&lt;="&amp;D$17))</f>
        <v>1.5</v>
      </c>
      <c r="E827">
        <f>E$14*(10-lgd*COUNTIF(Defaults!$AI827:$AR827,"&lt;="&amp;E$17))</f>
        <v>1.5</v>
      </c>
      <c r="F827">
        <f>F$14*(10-lgd*COUNTIF(Defaults!$AI827:$AR827,"&lt;="&amp;F$17))</f>
        <v>1.5</v>
      </c>
      <c r="G827">
        <f>G$14*(10-lgd*COUNTIF(Defaults!$AI827:$AR827,"&lt;="&amp;G$17))</f>
        <v>1.5</v>
      </c>
      <c r="H827">
        <f>H$14*(10-lgd*COUNTIF(Defaults!$AI827:$AR827,"&lt;="&amp;H$17))</f>
        <v>1.5</v>
      </c>
      <c r="I827">
        <f>I$14*(10-lgd*COUNTIF(Defaults!$AI827:$AR827,"&lt;="&amp;I$17))</f>
        <v>1.5</v>
      </c>
      <c r="J827">
        <f>J$14*(10-lgd*COUNTIF(Defaults!$AI827:$AR827,"&lt;="&amp;J$17))</f>
        <v>1.5</v>
      </c>
      <c r="K827">
        <f>K$14*(10-lgd*COUNTIF(Defaults!$AI827:$AR827,"&lt;="&amp;K$17))</f>
        <v>1.5</v>
      </c>
      <c r="L827">
        <f>L$14*(10-lgd*COUNTIF(Defaults!$AI827:$AR827,"&lt;="&amp;L$17))</f>
        <v>1.5</v>
      </c>
      <c r="M827">
        <f>M$14*(10-lgd*COUNTIF(Defaults!$AI827:$AR827,"&lt;="&amp;M$17))</f>
        <v>1.5</v>
      </c>
      <c r="N827">
        <f>N$14*(10-lgd*COUNTIF(Defaults!$AI827:$AR827,"&lt;="&amp;N$17))</f>
        <v>1.41</v>
      </c>
      <c r="O827">
        <f>O$14*(10-lgd*COUNTIF(Defaults!$AI827:$AR827,"&lt;="&amp;O$17))</f>
        <v>1.41</v>
      </c>
      <c r="P827">
        <f>P$14*(10-lgd*COUNTIF(Defaults!$AI827:$AR827,"&lt;="&amp;P$17))</f>
        <v>1.41</v>
      </c>
      <c r="Q827">
        <f>Q$14*(10-lgd*COUNTIF(Defaults!$AI827:$AR827,"&lt;="&amp;Q$17))</f>
        <v>1.41</v>
      </c>
      <c r="R827">
        <f>R$14*(10-lgd*COUNTIF(Defaults!$AI827:$AR827,"&lt;="&amp;R$17))</f>
        <v>1.41</v>
      </c>
      <c r="S827">
        <f>S$14*(10-lgd*COUNTIF(Defaults!$AI827:$AR827,"&lt;="&amp;S$17))</f>
        <v>1.41</v>
      </c>
      <c r="T827">
        <f>T$14*(10-lgd*COUNTIF(Defaults!$AI827:$AR827,"&lt;="&amp;T$17))</f>
        <v>1.41</v>
      </c>
      <c r="U827">
        <f>U$14*(10-lgd*COUNTIF(Defaults!$AI827:$AR827,"&lt;="&amp;U$17))</f>
        <v>95.410000000000011</v>
      </c>
      <c r="W827">
        <f t="shared" si="792"/>
        <v>0.1</v>
      </c>
      <c r="X827">
        <f t="shared" si="793"/>
        <v>0.1</v>
      </c>
      <c r="Y827">
        <f t="shared" si="794"/>
        <v>0.1</v>
      </c>
      <c r="Z827">
        <f t="shared" si="795"/>
        <v>0.1</v>
      </c>
      <c r="AA827">
        <f t="shared" si="796"/>
        <v>0.1</v>
      </c>
      <c r="AB827">
        <f t="shared" si="797"/>
        <v>0.1</v>
      </c>
      <c r="AC827">
        <f t="shared" si="798"/>
        <v>0.1</v>
      </c>
      <c r="AD827">
        <f t="shared" si="799"/>
        <v>0.1</v>
      </c>
      <c r="AE827">
        <f t="shared" si="800"/>
        <v>0.1</v>
      </c>
      <c r="AF827">
        <f t="shared" si="801"/>
        <v>0.1</v>
      </c>
      <c r="AG827">
        <f t="shared" si="802"/>
        <v>0.1</v>
      </c>
      <c r="AH827">
        <f t="shared" si="803"/>
        <v>0.1</v>
      </c>
      <c r="AI827">
        <f t="shared" si="804"/>
        <v>0.1</v>
      </c>
      <c r="AJ827">
        <f t="shared" si="805"/>
        <v>0.1</v>
      </c>
      <c r="AK827">
        <f t="shared" si="806"/>
        <v>0.1</v>
      </c>
      <c r="AL827">
        <f t="shared" si="807"/>
        <v>0.1</v>
      </c>
      <c r="AM827">
        <f t="shared" si="808"/>
        <v>0.1</v>
      </c>
      <c r="AN827">
        <f t="shared" si="809"/>
        <v>0.1</v>
      </c>
      <c r="AO827">
        <f t="shared" si="810"/>
        <v>0.1</v>
      </c>
      <c r="AP827">
        <f t="shared" si="811"/>
        <v>20.100000000000001</v>
      </c>
      <c r="AR827">
        <f t="shared" si="812"/>
        <v>0.1</v>
      </c>
      <c r="AS827">
        <f t="shared" si="813"/>
        <v>0.1</v>
      </c>
      <c r="AT827">
        <f t="shared" si="814"/>
        <v>0.1</v>
      </c>
      <c r="AU827">
        <f t="shared" si="815"/>
        <v>0.1</v>
      </c>
      <c r="AV827">
        <f t="shared" si="816"/>
        <v>0.1</v>
      </c>
      <c r="AW827">
        <f t="shared" si="817"/>
        <v>0.1</v>
      </c>
      <c r="AX827">
        <f t="shared" si="818"/>
        <v>0.1</v>
      </c>
      <c r="AY827">
        <f t="shared" si="819"/>
        <v>0.1</v>
      </c>
      <c r="AZ827">
        <f t="shared" si="820"/>
        <v>0.1</v>
      </c>
      <c r="BA827">
        <f t="shared" si="821"/>
        <v>0.1</v>
      </c>
      <c r="BB827">
        <f t="shared" si="822"/>
        <v>0.1</v>
      </c>
      <c r="BC827">
        <f t="shared" si="823"/>
        <v>0.1</v>
      </c>
      <c r="BD827">
        <f t="shared" si="824"/>
        <v>0.1</v>
      </c>
      <c r="BE827">
        <f t="shared" si="825"/>
        <v>0.1</v>
      </c>
      <c r="BF827">
        <f t="shared" si="826"/>
        <v>0.1</v>
      </c>
      <c r="BG827">
        <f t="shared" si="827"/>
        <v>0.1</v>
      </c>
      <c r="BH827">
        <f t="shared" si="828"/>
        <v>0.1</v>
      </c>
      <c r="BI827">
        <f t="shared" si="829"/>
        <v>0.1</v>
      </c>
      <c r="BJ827">
        <f t="shared" si="830"/>
        <v>0.1</v>
      </c>
      <c r="BK827">
        <f t="shared" si="831"/>
        <v>10.1</v>
      </c>
      <c r="BM827">
        <f t="shared" si="832"/>
        <v>1.2999999999999998</v>
      </c>
      <c r="BN827">
        <f t="shared" si="833"/>
        <v>1.2999999999999998</v>
      </c>
      <c r="BO827">
        <f t="shared" si="834"/>
        <v>1.2999999999999998</v>
      </c>
      <c r="BP827">
        <f t="shared" si="835"/>
        <v>1.2999999999999998</v>
      </c>
      <c r="BQ827">
        <f t="shared" si="836"/>
        <v>1.2999999999999998</v>
      </c>
      <c r="BR827">
        <f t="shared" si="837"/>
        <v>1.2999999999999998</v>
      </c>
      <c r="BS827">
        <f t="shared" si="838"/>
        <v>1.2999999999999998</v>
      </c>
      <c r="BT827">
        <f t="shared" si="839"/>
        <v>1.2999999999999998</v>
      </c>
      <c r="BU827">
        <f t="shared" si="840"/>
        <v>1.2999999999999998</v>
      </c>
      <c r="BV827">
        <f t="shared" si="841"/>
        <v>1.2999999999999998</v>
      </c>
      <c r="BW827">
        <f t="shared" si="842"/>
        <v>1.2999999999999998</v>
      </c>
      <c r="BX827">
        <f t="shared" si="843"/>
        <v>1.2999999999999998</v>
      </c>
      <c r="BY827">
        <f t="shared" si="844"/>
        <v>1.2099999999999997</v>
      </c>
      <c r="BZ827">
        <f t="shared" si="845"/>
        <v>1.2099999999999997</v>
      </c>
      <c r="CA827">
        <f t="shared" si="846"/>
        <v>1.2099999999999997</v>
      </c>
      <c r="CB827">
        <f t="shared" si="847"/>
        <v>1.2099999999999997</v>
      </c>
      <c r="CC827">
        <f t="shared" si="848"/>
        <v>1.2099999999999997</v>
      </c>
      <c r="CD827">
        <f t="shared" si="849"/>
        <v>1.2099999999999997</v>
      </c>
      <c r="CE827">
        <f t="shared" si="850"/>
        <v>1.2099999999999997</v>
      </c>
      <c r="CF827">
        <f t="shared" si="851"/>
        <v>65.210000000000008</v>
      </c>
      <c r="CH827">
        <f t="shared" si="852"/>
        <v>123.28000000000002</v>
      </c>
      <c r="CI827">
        <f t="shared" si="853"/>
        <v>22.000000000000004</v>
      </c>
      <c r="CJ827">
        <f t="shared" si="854"/>
        <v>12</v>
      </c>
      <c r="CK827">
        <f t="shared" si="855"/>
        <v>89.280000000000015</v>
      </c>
      <c r="CL827">
        <f t="shared" si="856"/>
        <v>0</v>
      </c>
      <c r="CM827">
        <f t="shared" si="857"/>
        <v>0</v>
      </c>
    </row>
    <row r="828" spans="1:91" x14ac:dyDescent="0.2">
      <c r="A828">
        <v>811</v>
      </c>
      <c r="B828">
        <f>B$14*(10-lgd*COUNTIF(Defaults!$AI828:$AR828,"&lt;="&amp;B$17))</f>
        <v>1.5</v>
      </c>
      <c r="C828">
        <f>C$14*(10-lgd*COUNTIF(Defaults!$AI828:$AR828,"&lt;="&amp;C$17))</f>
        <v>1.41</v>
      </c>
      <c r="D828">
        <f>D$14*(10-lgd*COUNTIF(Defaults!$AI828:$AR828,"&lt;="&amp;D$17))</f>
        <v>1.32</v>
      </c>
      <c r="E828">
        <f>E$14*(10-lgd*COUNTIF(Defaults!$AI828:$AR828,"&lt;="&amp;E$17))</f>
        <v>1.1399999999999999</v>
      </c>
      <c r="F828">
        <f>F$14*(10-lgd*COUNTIF(Defaults!$AI828:$AR828,"&lt;="&amp;F$17))</f>
        <v>1.1399999999999999</v>
      </c>
      <c r="G828">
        <f>G$14*(10-lgd*COUNTIF(Defaults!$AI828:$AR828,"&lt;="&amp;G$17))</f>
        <v>1.1399999999999999</v>
      </c>
      <c r="H828">
        <f>H$14*(10-lgd*COUNTIF(Defaults!$AI828:$AR828,"&lt;="&amp;H$17))</f>
        <v>1.1399999999999999</v>
      </c>
      <c r="I828">
        <f>I$14*(10-lgd*COUNTIF(Defaults!$AI828:$AR828,"&lt;="&amp;I$17))</f>
        <v>1.1399999999999999</v>
      </c>
      <c r="J828">
        <f>J$14*(10-lgd*COUNTIF(Defaults!$AI828:$AR828,"&lt;="&amp;J$17))</f>
        <v>1.1399999999999999</v>
      </c>
      <c r="K828">
        <f>K$14*(10-lgd*COUNTIF(Defaults!$AI828:$AR828,"&lt;="&amp;K$17))</f>
        <v>1.1399999999999999</v>
      </c>
      <c r="L828">
        <f>L$14*(10-lgd*COUNTIF(Defaults!$AI828:$AR828,"&lt;="&amp;L$17))</f>
        <v>1.1399999999999999</v>
      </c>
      <c r="M828">
        <f>M$14*(10-lgd*COUNTIF(Defaults!$AI828:$AR828,"&lt;="&amp;M$17))</f>
        <v>1.1399999999999999</v>
      </c>
      <c r="N828">
        <f>N$14*(10-lgd*COUNTIF(Defaults!$AI828:$AR828,"&lt;="&amp;N$17))</f>
        <v>1.1399999999999999</v>
      </c>
      <c r="O828">
        <f>O$14*(10-lgd*COUNTIF(Defaults!$AI828:$AR828,"&lt;="&amp;O$17))</f>
        <v>1.05</v>
      </c>
      <c r="P828">
        <f>P$14*(10-lgd*COUNTIF(Defaults!$AI828:$AR828,"&lt;="&amp;P$17))</f>
        <v>1.05</v>
      </c>
      <c r="Q828">
        <f>Q$14*(10-lgd*COUNTIF(Defaults!$AI828:$AR828,"&lt;="&amp;Q$17))</f>
        <v>1.05</v>
      </c>
      <c r="R828">
        <f>R$14*(10-lgd*COUNTIF(Defaults!$AI828:$AR828,"&lt;="&amp;R$17))</f>
        <v>0.96</v>
      </c>
      <c r="S828">
        <f>S$14*(10-lgd*COUNTIF(Defaults!$AI828:$AR828,"&lt;="&amp;S$17))</f>
        <v>0.96</v>
      </c>
      <c r="T828">
        <f>T$14*(10-lgd*COUNTIF(Defaults!$AI828:$AR828,"&lt;="&amp;T$17))</f>
        <v>0.96</v>
      </c>
      <c r="U828">
        <f>U$14*(10-lgd*COUNTIF(Defaults!$AI828:$AR828,"&lt;="&amp;U$17))</f>
        <v>64.960000000000008</v>
      </c>
      <c r="W828">
        <f t="shared" si="792"/>
        <v>0.1</v>
      </c>
      <c r="X828">
        <f t="shared" si="793"/>
        <v>0.1</v>
      </c>
      <c r="Y828">
        <f t="shared" si="794"/>
        <v>0.1</v>
      </c>
      <c r="Z828">
        <f t="shared" si="795"/>
        <v>0.1</v>
      </c>
      <c r="AA828">
        <f t="shared" si="796"/>
        <v>0.1</v>
      </c>
      <c r="AB828">
        <f t="shared" si="797"/>
        <v>0.1</v>
      </c>
      <c r="AC828">
        <f t="shared" si="798"/>
        <v>0.1</v>
      </c>
      <c r="AD828">
        <f t="shared" si="799"/>
        <v>0.1</v>
      </c>
      <c r="AE828">
        <f t="shared" si="800"/>
        <v>0.1</v>
      </c>
      <c r="AF828">
        <f t="shared" si="801"/>
        <v>0.1</v>
      </c>
      <c r="AG828">
        <f t="shared" si="802"/>
        <v>0.1</v>
      </c>
      <c r="AH828">
        <f t="shared" si="803"/>
        <v>0.1</v>
      </c>
      <c r="AI828">
        <f t="shared" si="804"/>
        <v>0.1</v>
      </c>
      <c r="AJ828">
        <f t="shared" si="805"/>
        <v>0.1</v>
      </c>
      <c r="AK828">
        <f t="shared" si="806"/>
        <v>0.1</v>
      </c>
      <c r="AL828">
        <f t="shared" si="807"/>
        <v>0.1</v>
      </c>
      <c r="AM828">
        <f t="shared" si="808"/>
        <v>0.1</v>
      </c>
      <c r="AN828">
        <f t="shared" si="809"/>
        <v>0.1</v>
      </c>
      <c r="AO828">
        <f t="shared" si="810"/>
        <v>0.1</v>
      </c>
      <c r="AP828">
        <f t="shared" si="811"/>
        <v>20.100000000000001</v>
      </c>
      <c r="AR828">
        <f t="shared" si="812"/>
        <v>0.1</v>
      </c>
      <c r="AS828">
        <f t="shared" si="813"/>
        <v>0.1</v>
      </c>
      <c r="AT828">
        <f t="shared" si="814"/>
        <v>0.1</v>
      </c>
      <c r="AU828">
        <f t="shared" si="815"/>
        <v>0.1</v>
      </c>
      <c r="AV828">
        <f t="shared" si="816"/>
        <v>0.1</v>
      </c>
      <c r="AW828">
        <f t="shared" si="817"/>
        <v>0.1</v>
      </c>
      <c r="AX828">
        <f t="shared" si="818"/>
        <v>0.1</v>
      </c>
      <c r="AY828">
        <f t="shared" si="819"/>
        <v>0.1</v>
      </c>
      <c r="AZ828">
        <f t="shared" si="820"/>
        <v>0.1</v>
      </c>
      <c r="BA828">
        <f t="shared" si="821"/>
        <v>0.1</v>
      </c>
      <c r="BB828">
        <f t="shared" si="822"/>
        <v>0.1</v>
      </c>
      <c r="BC828">
        <f t="shared" si="823"/>
        <v>0.1</v>
      </c>
      <c r="BD828">
        <f t="shared" si="824"/>
        <v>0.1</v>
      </c>
      <c r="BE828">
        <f t="shared" si="825"/>
        <v>0.1</v>
      </c>
      <c r="BF828">
        <f t="shared" si="826"/>
        <v>0.1</v>
      </c>
      <c r="BG828">
        <f t="shared" si="827"/>
        <v>0.1</v>
      </c>
      <c r="BH828">
        <f t="shared" si="828"/>
        <v>0.1</v>
      </c>
      <c r="BI828">
        <f t="shared" si="829"/>
        <v>0.1</v>
      </c>
      <c r="BJ828">
        <f t="shared" si="830"/>
        <v>0.1</v>
      </c>
      <c r="BK828">
        <f t="shared" si="831"/>
        <v>10.1</v>
      </c>
      <c r="BM828">
        <f t="shared" si="832"/>
        <v>1.2999999999999998</v>
      </c>
      <c r="BN828">
        <f t="shared" si="833"/>
        <v>1.2099999999999997</v>
      </c>
      <c r="BO828">
        <f t="shared" si="834"/>
        <v>1.1199999999999999</v>
      </c>
      <c r="BP828">
        <f t="shared" si="835"/>
        <v>0.93999999999999984</v>
      </c>
      <c r="BQ828">
        <f t="shared" si="836"/>
        <v>0.93999999999999984</v>
      </c>
      <c r="BR828">
        <f t="shared" si="837"/>
        <v>0.93999999999999984</v>
      </c>
      <c r="BS828">
        <f t="shared" si="838"/>
        <v>0.93999999999999984</v>
      </c>
      <c r="BT828">
        <f t="shared" si="839"/>
        <v>0.93999999999999984</v>
      </c>
      <c r="BU828">
        <f t="shared" si="840"/>
        <v>0.93999999999999984</v>
      </c>
      <c r="BV828">
        <f t="shared" si="841"/>
        <v>0.93999999999999984</v>
      </c>
      <c r="BW828">
        <f t="shared" si="842"/>
        <v>0.93999999999999984</v>
      </c>
      <c r="BX828">
        <f t="shared" si="843"/>
        <v>0.93999999999999984</v>
      </c>
      <c r="BY828">
        <f t="shared" si="844"/>
        <v>0.93999999999999984</v>
      </c>
      <c r="BZ828">
        <f t="shared" si="845"/>
        <v>0.85000000000000009</v>
      </c>
      <c r="CA828">
        <f t="shared" si="846"/>
        <v>0.85000000000000009</v>
      </c>
      <c r="CB828">
        <f t="shared" si="847"/>
        <v>0.85000000000000009</v>
      </c>
      <c r="CC828">
        <f t="shared" si="848"/>
        <v>0.76</v>
      </c>
      <c r="CD828">
        <f t="shared" si="849"/>
        <v>0.76</v>
      </c>
      <c r="CE828">
        <f t="shared" si="850"/>
        <v>0.76</v>
      </c>
      <c r="CF828">
        <f t="shared" si="851"/>
        <v>34.760000000000005</v>
      </c>
      <c r="CH828">
        <f t="shared" si="852"/>
        <v>86.620000000000019</v>
      </c>
      <c r="CI828">
        <f t="shared" si="853"/>
        <v>22.000000000000004</v>
      </c>
      <c r="CJ828">
        <f t="shared" si="854"/>
        <v>12</v>
      </c>
      <c r="CK828">
        <f t="shared" si="855"/>
        <v>52.620000000000005</v>
      </c>
      <c r="CL828">
        <f t="shared" si="856"/>
        <v>0</v>
      </c>
      <c r="CM828">
        <f t="shared" si="857"/>
        <v>0</v>
      </c>
    </row>
    <row r="829" spans="1:91" x14ac:dyDescent="0.2">
      <c r="A829">
        <v>812</v>
      </c>
      <c r="B829">
        <f>B$14*(10-lgd*COUNTIF(Defaults!$AI829:$AR829,"&lt;="&amp;B$17))</f>
        <v>1.5</v>
      </c>
      <c r="C829">
        <f>C$14*(10-lgd*COUNTIF(Defaults!$AI829:$AR829,"&lt;="&amp;C$17))</f>
        <v>1.5</v>
      </c>
      <c r="D829">
        <f>D$14*(10-lgd*COUNTIF(Defaults!$AI829:$AR829,"&lt;="&amp;D$17))</f>
        <v>1.5</v>
      </c>
      <c r="E829">
        <f>E$14*(10-lgd*COUNTIF(Defaults!$AI829:$AR829,"&lt;="&amp;E$17))</f>
        <v>1.5</v>
      </c>
      <c r="F829">
        <f>F$14*(10-lgd*COUNTIF(Defaults!$AI829:$AR829,"&lt;="&amp;F$17))</f>
        <v>1.5</v>
      </c>
      <c r="G829">
        <f>G$14*(10-lgd*COUNTIF(Defaults!$AI829:$AR829,"&lt;="&amp;G$17))</f>
        <v>1.5</v>
      </c>
      <c r="H829">
        <f>H$14*(10-lgd*COUNTIF(Defaults!$AI829:$AR829,"&lt;="&amp;H$17))</f>
        <v>1.5</v>
      </c>
      <c r="I829">
        <f>I$14*(10-lgd*COUNTIF(Defaults!$AI829:$AR829,"&lt;="&amp;I$17))</f>
        <v>1.5</v>
      </c>
      <c r="J829">
        <f>J$14*(10-lgd*COUNTIF(Defaults!$AI829:$AR829,"&lt;="&amp;J$17))</f>
        <v>1.5</v>
      </c>
      <c r="K829">
        <f>K$14*(10-lgd*COUNTIF(Defaults!$AI829:$AR829,"&lt;="&amp;K$17))</f>
        <v>1.5</v>
      </c>
      <c r="L829">
        <f>L$14*(10-lgd*COUNTIF(Defaults!$AI829:$AR829,"&lt;="&amp;L$17))</f>
        <v>1.5</v>
      </c>
      <c r="M829">
        <f>M$14*(10-lgd*COUNTIF(Defaults!$AI829:$AR829,"&lt;="&amp;M$17))</f>
        <v>1.5</v>
      </c>
      <c r="N829">
        <f>N$14*(10-lgd*COUNTIF(Defaults!$AI829:$AR829,"&lt;="&amp;N$17))</f>
        <v>1.5</v>
      </c>
      <c r="O829">
        <f>O$14*(10-lgd*COUNTIF(Defaults!$AI829:$AR829,"&lt;="&amp;O$17))</f>
        <v>1.5</v>
      </c>
      <c r="P829">
        <f>P$14*(10-lgd*COUNTIF(Defaults!$AI829:$AR829,"&lt;="&amp;P$17))</f>
        <v>1.5</v>
      </c>
      <c r="Q829">
        <f>Q$14*(10-lgd*COUNTIF(Defaults!$AI829:$AR829,"&lt;="&amp;Q$17))</f>
        <v>1.5</v>
      </c>
      <c r="R829">
        <f>R$14*(10-lgd*COUNTIF(Defaults!$AI829:$AR829,"&lt;="&amp;R$17))</f>
        <v>1.5</v>
      </c>
      <c r="S829">
        <f>S$14*(10-lgd*COUNTIF(Defaults!$AI829:$AR829,"&lt;="&amp;S$17))</f>
        <v>1.5</v>
      </c>
      <c r="T829">
        <f>T$14*(10-lgd*COUNTIF(Defaults!$AI829:$AR829,"&lt;="&amp;T$17))</f>
        <v>1.5</v>
      </c>
      <c r="U829">
        <f>U$14*(10-lgd*COUNTIF(Defaults!$AI829:$AR829,"&lt;="&amp;U$17))</f>
        <v>101.5</v>
      </c>
      <c r="W829">
        <f t="shared" si="792"/>
        <v>0.1</v>
      </c>
      <c r="X829">
        <f t="shared" si="793"/>
        <v>0.1</v>
      </c>
      <c r="Y829">
        <f t="shared" si="794"/>
        <v>0.1</v>
      </c>
      <c r="Z829">
        <f t="shared" si="795"/>
        <v>0.1</v>
      </c>
      <c r="AA829">
        <f t="shared" si="796"/>
        <v>0.1</v>
      </c>
      <c r="AB829">
        <f t="shared" si="797"/>
        <v>0.1</v>
      </c>
      <c r="AC829">
        <f t="shared" si="798"/>
        <v>0.1</v>
      </c>
      <c r="AD829">
        <f t="shared" si="799"/>
        <v>0.1</v>
      </c>
      <c r="AE829">
        <f t="shared" si="800"/>
        <v>0.1</v>
      </c>
      <c r="AF829">
        <f t="shared" si="801"/>
        <v>0.1</v>
      </c>
      <c r="AG829">
        <f t="shared" si="802"/>
        <v>0.1</v>
      </c>
      <c r="AH829">
        <f t="shared" si="803"/>
        <v>0.1</v>
      </c>
      <c r="AI829">
        <f t="shared" si="804"/>
        <v>0.1</v>
      </c>
      <c r="AJ829">
        <f t="shared" si="805"/>
        <v>0.1</v>
      </c>
      <c r="AK829">
        <f t="shared" si="806"/>
        <v>0.1</v>
      </c>
      <c r="AL829">
        <f t="shared" si="807"/>
        <v>0.1</v>
      </c>
      <c r="AM829">
        <f t="shared" si="808"/>
        <v>0.1</v>
      </c>
      <c r="AN829">
        <f t="shared" si="809"/>
        <v>0.1</v>
      </c>
      <c r="AO829">
        <f t="shared" si="810"/>
        <v>0.1</v>
      </c>
      <c r="AP829">
        <f t="shared" si="811"/>
        <v>20.100000000000001</v>
      </c>
      <c r="AR829">
        <f t="shared" si="812"/>
        <v>0.1</v>
      </c>
      <c r="AS829">
        <f t="shared" si="813"/>
        <v>0.1</v>
      </c>
      <c r="AT829">
        <f t="shared" si="814"/>
        <v>0.1</v>
      </c>
      <c r="AU829">
        <f t="shared" si="815"/>
        <v>0.1</v>
      </c>
      <c r="AV829">
        <f t="shared" si="816"/>
        <v>0.1</v>
      </c>
      <c r="AW829">
        <f t="shared" si="817"/>
        <v>0.1</v>
      </c>
      <c r="AX829">
        <f t="shared" si="818"/>
        <v>0.1</v>
      </c>
      <c r="AY829">
        <f t="shared" si="819"/>
        <v>0.1</v>
      </c>
      <c r="AZ829">
        <f t="shared" si="820"/>
        <v>0.1</v>
      </c>
      <c r="BA829">
        <f t="shared" si="821"/>
        <v>0.1</v>
      </c>
      <c r="BB829">
        <f t="shared" si="822"/>
        <v>0.1</v>
      </c>
      <c r="BC829">
        <f t="shared" si="823"/>
        <v>0.1</v>
      </c>
      <c r="BD829">
        <f t="shared" si="824"/>
        <v>0.1</v>
      </c>
      <c r="BE829">
        <f t="shared" si="825"/>
        <v>0.1</v>
      </c>
      <c r="BF829">
        <f t="shared" si="826"/>
        <v>0.1</v>
      </c>
      <c r="BG829">
        <f t="shared" si="827"/>
        <v>0.1</v>
      </c>
      <c r="BH829">
        <f t="shared" si="828"/>
        <v>0.1</v>
      </c>
      <c r="BI829">
        <f t="shared" si="829"/>
        <v>0.1</v>
      </c>
      <c r="BJ829">
        <f t="shared" si="830"/>
        <v>0.1</v>
      </c>
      <c r="BK829">
        <f t="shared" si="831"/>
        <v>10.1</v>
      </c>
      <c r="BM829">
        <f t="shared" si="832"/>
        <v>1.2999999999999998</v>
      </c>
      <c r="BN829">
        <f t="shared" si="833"/>
        <v>1.2999999999999998</v>
      </c>
      <c r="BO829">
        <f t="shared" si="834"/>
        <v>1.2999999999999998</v>
      </c>
      <c r="BP829">
        <f t="shared" si="835"/>
        <v>1.2999999999999998</v>
      </c>
      <c r="BQ829">
        <f t="shared" si="836"/>
        <v>1.2999999999999998</v>
      </c>
      <c r="BR829">
        <f t="shared" si="837"/>
        <v>1.2999999999999998</v>
      </c>
      <c r="BS829">
        <f t="shared" si="838"/>
        <v>1.2999999999999998</v>
      </c>
      <c r="BT829">
        <f t="shared" si="839"/>
        <v>1.2999999999999998</v>
      </c>
      <c r="BU829">
        <f t="shared" si="840"/>
        <v>1.2999999999999998</v>
      </c>
      <c r="BV829">
        <f t="shared" si="841"/>
        <v>1.2999999999999998</v>
      </c>
      <c r="BW829">
        <f t="shared" si="842"/>
        <v>1.2999999999999998</v>
      </c>
      <c r="BX829">
        <f t="shared" si="843"/>
        <v>1.2999999999999998</v>
      </c>
      <c r="BY829">
        <f t="shared" si="844"/>
        <v>1.2999999999999998</v>
      </c>
      <c r="BZ829">
        <f t="shared" si="845"/>
        <v>1.2999999999999998</v>
      </c>
      <c r="CA829">
        <f t="shared" si="846"/>
        <v>1.2999999999999998</v>
      </c>
      <c r="CB829">
        <f t="shared" si="847"/>
        <v>1.2999999999999998</v>
      </c>
      <c r="CC829">
        <f t="shared" si="848"/>
        <v>1.2999999999999998</v>
      </c>
      <c r="CD829">
        <f t="shared" si="849"/>
        <v>1.2999999999999998</v>
      </c>
      <c r="CE829">
        <f t="shared" si="850"/>
        <v>1.2999999999999998</v>
      </c>
      <c r="CF829">
        <f t="shared" si="851"/>
        <v>71.300000000000011</v>
      </c>
      <c r="CH829">
        <f t="shared" si="852"/>
        <v>130</v>
      </c>
      <c r="CI829">
        <f t="shared" si="853"/>
        <v>22.000000000000004</v>
      </c>
      <c r="CJ829">
        <f t="shared" si="854"/>
        <v>12</v>
      </c>
      <c r="CK829">
        <f t="shared" si="855"/>
        <v>96.000000000000014</v>
      </c>
      <c r="CL829">
        <f t="shared" si="856"/>
        <v>0</v>
      </c>
      <c r="CM829">
        <f t="shared" si="857"/>
        <v>0</v>
      </c>
    </row>
    <row r="830" spans="1:91" x14ac:dyDescent="0.2">
      <c r="A830">
        <v>813</v>
      </c>
      <c r="B830">
        <f>B$14*(10-lgd*COUNTIF(Defaults!$AI830:$AR830,"&lt;="&amp;B$17))</f>
        <v>1.5</v>
      </c>
      <c r="C830">
        <f>C$14*(10-lgd*COUNTIF(Defaults!$AI830:$AR830,"&lt;="&amp;C$17))</f>
        <v>1.5</v>
      </c>
      <c r="D830">
        <f>D$14*(10-lgd*COUNTIF(Defaults!$AI830:$AR830,"&lt;="&amp;D$17))</f>
        <v>1.5</v>
      </c>
      <c r="E830">
        <f>E$14*(10-lgd*COUNTIF(Defaults!$AI830:$AR830,"&lt;="&amp;E$17))</f>
        <v>1.5</v>
      </c>
      <c r="F830">
        <f>F$14*(10-lgd*COUNTIF(Defaults!$AI830:$AR830,"&lt;="&amp;F$17))</f>
        <v>1.5</v>
      </c>
      <c r="G830">
        <f>G$14*(10-lgd*COUNTIF(Defaults!$AI830:$AR830,"&lt;="&amp;G$17))</f>
        <v>1.5</v>
      </c>
      <c r="H830">
        <f>H$14*(10-lgd*COUNTIF(Defaults!$AI830:$AR830,"&lt;="&amp;H$17))</f>
        <v>1.5</v>
      </c>
      <c r="I830">
        <f>I$14*(10-lgd*COUNTIF(Defaults!$AI830:$AR830,"&lt;="&amp;I$17))</f>
        <v>1.5</v>
      </c>
      <c r="J830">
        <f>J$14*(10-lgd*COUNTIF(Defaults!$AI830:$AR830,"&lt;="&amp;J$17))</f>
        <v>1.5</v>
      </c>
      <c r="K830">
        <f>K$14*(10-lgd*COUNTIF(Defaults!$AI830:$AR830,"&lt;="&amp;K$17))</f>
        <v>1.5</v>
      </c>
      <c r="L830">
        <f>L$14*(10-lgd*COUNTIF(Defaults!$AI830:$AR830,"&lt;="&amp;L$17))</f>
        <v>1.5</v>
      </c>
      <c r="M830">
        <f>M$14*(10-lgd*COUNTIF(Defaults!$AI830:$AR830,"&lt;="&amp;M$17))</f>
        <v>1.5</v>
      </c>
      <c r="N830">
        <f>N$14*(10-lgd*COUNTIF(Defaults!$AI830:$AR830,"&lt;="&amp;N$17))</f>
        <v>1.5</v>
      </c>
      <c r="O830">
        <f>O$14*(10-lgd*COUNTIF(Defaults!$AI830:$AR830,"&lt;="&amp;O$17))</f>
        <v>1.5</v>
      </c>
      <c r="P830">
        <f>P$14*(10-lgd*COUNTIF(Defaults!$AI830:$AR830,"&lt;="&amp;P$17))</f>
        <v>1.5</v>
      </c>
      <c r="Q830">
        <f>Q$14*(10-lgd*COUNTIF(Defaults!$AI830:$AR830,"&lt;="&amp;Q$17))</f>
        <v>1.5</v>
      </c>
      <c r="R830">
        <f>R$14*(10-lgd*COUNTIF(Defaults!$AI830:$AR830,"&lt;="&amp;R$17))</f>
        <v>1.5</v>
      </c>
      <c r="S830">
        <f>S$14*(10-lgd*COUNTIF(Defaults!$AI830:$AR830,"&lt;="&amp;S$17))</f>
        <v>1.5</v>
      </c>
      <c r="T830">
        <f>T$14*(10-lgd*COUNTIF(Defaults!$AI830:$AR830,"&lt;="&amp;T$17))</f>
        <v>1.5</v>
      </c>
      <c r="U830">
        <f>U$14*(10-lgd*COUNTIF(Defaults!$AI830:$AR830,"&lt;="&amp;U$17))</f>
        <v>101.5</v>
      </c>
      <c r="W830">
        <f t="shared" si="792"/>
        <v>0.1</v>
      </c>
      <c r="X830">
        <f t="shared" si="793"/>
        <v>0.1</v>
      </c>
      <c r="Y830">
        <f t="shared" si="794"/>
        <v>0.1</v>
      </c>
      <c r="Z830">
        <f t="shared" si="795"/>
        <v>0.1</v>
      </c>
      <c r="AA830">
        <f t="shared" si="796"/>
        <v>0.1</v>
      </c>
      <c r="AB830">
        <f t="shared" si="797"/>
        <v>0.1</v>
      </c>
      <c r="AC830">
        <f t="shared" si="798"/>
        <v>0.1</v>
      </c>
      <c r="AD830">
        <f t="shared" si="799"/>
        <v>0.1</v>
      </c>
      <c r="AE830">
        <f t="shared" si="800"/>
        <v>0.1</v>
      </c>
      <c r="AF830">
        <f t="shared" si="801"/>
        <v>0.1</v>
      </c>
      <c r="AG830">
        <f t="shared" si="802"/>
        <v>0.1</v>
      </c>
      <c r="AH830">
        <f t="shared" si="803"/>
        <v>0.1</v>
      </c>
      <c r="AI830">
        <f t="shared" si="804"/>
        <v>0.1</v>
      </c>
      <c r="AJ830">
        <f t="shared" si="805"/>
        <v>0.1</v>
      </c>
      <c r="AK830">
        <f t="shared" si="806"/>
        <v>0.1</v>
      </c>
      <c r="AL830">
        <f t="shared" si="807"/>
        <v>0.1</v>
      </c>
      <c r="AM830">
        <f t="shared" si="808"/>
        <v>0.1</v>
      </c>
      <c r="AN830">
        <f t="shared" si="809"/>
        <v>0.1</v>
      </c>
      <c r="AO830">
        <f t="shared" si="810"/>
        <v>0.1</v>
      </c>
      <c r="AP830">
        <f t="shared" si="811"/>
        <v>20.100000000000001</v>
      </c>
      <c r="AR830">
        <f t="shared" si="812"/>
        <v>0.1</v>
      </c>
      <c r="AS830">
        <f t="shared" si="813"/>
        <v>0.1</v>
      </c>
      <c r="AT830">
        <f t="shared" si="814"/>
        <v>0.1</v>
      </c>
      <c r="AU830">
        <f t="shared" si="815"/>
        <v>0.1</v>
      </c>
      <c r="AV830">
        <f t="shared" si="816"/>
        <v>0.1</v>
      </c>
      <c r="AW830">
        <f t="shared" si="817"/>
        <v>0.1</v>
      </c>
      <c r="AX830">
        <f t="shared" si="818"/>
        <v>0.1</v>
      </c>
      <c r="AY830">
        <f t="shared" si="819"/>
        <v>0.1</v>
      </c>
      <c r="AZ830">
        <f t="shared" si="820"/>
        <v>0.1</v>
      </c>
      <c r="BA830">
        <f t="shared" si="821"/>
        <v>0.1</v>
      </c>
      <c r="BB830">
        <f t="shared" si="822"/>
        <v>0.1</v>
      </c>
      <c r="BC830">
        <f t="shared" si="823"/>
        <v>0.1</v>
      </c>
      <c r="BD830">
        <f t="shared" si="824"/>
        <v>0.1</v>
      </c>
      <c r="BE830">
        <f t="shared" si="825"/>
        <v>0.1</v>
      </c>
      <c r="BF830">
        <f t="shared" si="826"/>
        <v>0.1</v>
      </c>
      <c r="BG830">
        <f t="shared" si="827"/>
        <v>0.1</v>
      </c>
      <c r="BH830">
        <f t="shared" si="828"/>
        <v>0.1</v>
      </c>
      <c r="BI830">
        <f t="shared" si="829"/>
        <v>0.1</v>
      </c>
      <c r="BJ830">
        <f t="shared" si="830"/>
        <v>0.1</v>
      </c>
      <c r="BK830">
        <f t="shared" si="831"/>
        <v>10.1</v>
      </c>
      <c r="BM830">
        <f t="shared" si="832"/>
        <v>1.2999999999999998</v>
      </c>
      <c r="BN830">
        <f t="shared" si="833"/>
        <v>1.2999999999999998</v>
      </c>
      <c r="BO830">
        <f t="shared" si="834"/>
        <v>1.2999999999999998</v>
      </c>
      <c r="BP830">
        <f t="shared" si="835"/>
        <v>1.2999999999999998</v>
      </c>
      <c r="BQ830">
        <f t="shared" si="836"/>
        <v>1.2999999999999998</v>
      </c>
      <c r="BR830">
        <f t="shared" si="837"/>
        <v>1.2999999999999998</v>
      </c>
      <c r="BS830">
        <f t="shared" si="838"/>
        <v>1.2999999999999998</v>
      </c>
      <c r="BT830">
        <f t="shared" si="839"/>
        <v>1.2999999999999998</v>
      </c>
      <c r="BU830">
        <f t="shared" si="840"/>
        <v>1.2999999999999998</v>
      </c>
      <c r="BV830">
        <f t="shared" si="841"/>
        <v>1.2999999999999998</v>
      </c>
      <c r="BW830">
        <f t="shared" si="842"/>
        <v>1.2999999999999998</v>
      </c>
      <c r="BX830">
        <f t="shared" si="843"/>
        <v>1.2999999999999998</v>
      </c>
      <c r="BY830">
        <f t="shared" si="844"/>
        <v>1.2999999999999998</v>
      </c>
      <c r="BZ830">
        <f t="shared" si="845"/>
        <v>1.2999999999999998</v>
      </c>
      <c r="CA830">
        <f t="shared" si="846"/>
        <v>1.2999999999999998</v>
      </c>
      <c r="CB830">
        <f t="shared" si="847"/>
        <v>1.2999999999999998</v>
      </c>
      <c r="CC830">
        <f t="shared" si="848"/>
        <v>1.2999999999999998</v>
      </c>
      <c r="CD830">
        <f t="shared" si="849"/>
        <v>1.2999999999999998</v>
      </c>
      <c r="CE830">
        <f t="shared" si="850"/>
        <v>1.2999999999999998</v>
      </c>
      <c r="CF830">
        <f t="shared" si="851"/>
        <v>71.300000000000011</v>
      </c>
      <c r="CH830">
        <f t="shared" si="852"/>
        <v>130</v>
      </c>
      <c r="CI830">
        <f t="shared" si="853"/>
        <v>22.000000000000004</v>
      </c>
      <c r="CJ830">
        <f t="shared" si="854"/>
        <v>12</v>
      </c>
      <c r="CK830">
        <f t="shared" si="855"/>
        <v>96.000000000000014</v>
      </c>
      <c r="CL830">
        <f t="shared" si="856"/>
        <v>0</v>
      </c>
      <c r="CM830">
        <f t="shared" si="857"/>
        <v>0</v>
      </c>
    </row>
    <row r="831" spans="1:91" x14ac:dyDescent="0.2">
      <c r="A831">
        <v>814</v>
      </c>
      <c r="B831">
        <f>B$14*(10-lgd*COUNTIF(Defaults!$AI831:$AR831,"&lt;="&amp;B$17))</f>
        <v>1.5</v>
      </c>
      <c r="C831">
        <f>C$14*(10-lgd*COUNTIF(Defaults!$AI831:$AR831,"&lt;="&amp;C$17))</f>
        <v>1.5</v>
      </c>
      <c r="D831">
        <f>D$14*(10-lgd*COUNTIF(Defaults!$AI831:$AR831,"&lt;="&amp;D$17))</f>
        <v>1.41</v>
      </c>
      <c r="E831">
        <f>E$14*(10-lgd*COUNTIF(Defaults!$AI831:$AR831,"&lt;="&amp;E$17))</f>
        <v>1.41</v>
      </c>
      <c r="F831">
        <f>F$14*(10-lgd*COUNTIF(Defaults!$AI831:$AR831,"&lt;="&amp;F$17))</f>
        <v>1.41</v>
      </c>
      <c r="G831">
        <f>G$14*(10-lgd*COUNTIF(Defaults!$AI831:$AR831,"&lt;="&amp;G$17))</f>
        <v>1.41</v>
      </c>
      <c r="H831">
        <f>H$14*(10-lgd*COUNTIF(Defaults!$AI831:$AR831,"&lt;="&amp;H$17))</f>
        <v>1.41</v>
      </c>
      <c r="I831">
        <f>I$14*(10-lgd*COUNTIF(Defaults!$AI831:$AR831,"&lt;="&amp;I$17))</f>
        <v>1.41</v>
      </c>
      <c r="J831">
        <f>J$14*(10-lgd*COUNTIF(Defaults!$AI831:$AR831,"&lt;="&amp;J$17))</f>
        <v>1.41</v>
      </c>
      <c r="K831">
        <f>K$14*(10-lgd*COUNTIF(Defaults!$AI831:$AR831,"&lt;="&amp;K$17))</f>
        <v>1.41</v>
      </c>
      <c r="L831">
        <f>L$14*(10-lgd*COUNTIF(Defaults!$AI831:$AR831,"&lt;="&amp;L$17))</f>
        <v>1.41</v>
      </c>
      <c r="M831">
        <f>M$14*(10-lgd*COUNTIF(Defaults!$AI831:$AR831,"&lt;="&amp;M$17))</f>
        <v>1.41</v>
      </c>
      <c r="N831">
        <f>N$14*(10-lgd*COUNTIF(Defaults!$AI831:$AR831,"&lt;="&amp;N$17))</f>
        <v>1.41</v>
      </c>
      <c r="O831">
        <f>O$14*(10-lgd*COUNTIF(Defaults!$AI831:$AR831,"&lt;="&amp;O$17))</f>
        <v>1.41</v>
      </c>
      <c r="P831">
        <f>P$14*(10-lgd*COUNTIF(Defaults!$AI831:$AR831,"&lt;="&amp;P$17))</f>
        <v>1.32</v>
      </c>
      <c r="Q831">
        <f>Q$14*(10-lgd*COUNTIF(Defaults!$AI831:$AR831,"&lt;="&amp;Q$17))</f>
        <v>1.32</v>
      </c>
      <c r="R831">
        <f>R$14*(10-lgd*COUNTIF(Defaults!$AI831:$AR831,"&lt;="&amp;R$17))</f>
        <v>1.32</v>
      </c>
      <c r="S831">
        <f>S$14*(10-lgd*COUNTIF(Defaults!$AI831:$AR831,"&lt;="&amp;S$17))</f>
        <v>1.32</v>
      </c>
      <c r="T831">
        <f>T$14*(10-lgd*COUNTIF(Defaults!$AI831:$AR831,"&lt;="&amp;T$17))</f>
        <v>1.2299999999999998</v>
      </c>
      <c r="U831">
        <f>U$14*(10-lgd*COUNTIF(Defaults!$AI831:$AR831,"&lt;="&amp;U$17))</f>
        <v>77.14</v>
      </c>
      <c r="W831">
        <f t="shared" si="792"/>
        <v>0.1</v>
      </c>
      <c r="X831">
        <f t="shared" si="793"/>
        <v>0.1</v>
      </c>
      <c r="Y831">
        <f t="shared" si="794"/>
        <v>0.1</v>
      </c>
      <c r="Z831">
        <f t="shared" si="795"/>
        <v>0.1</v>
      </c>
      <c r="AA831">
        <f t="shared" si="796"/>
        <v>0.1</v>
      </c>
      <c r="AB831">
        <f t="shared" si="797"/>
        <v>0.1</v>
      </c>
      <c r="AC831">
        <f t="shared" si="798"/>
        <v>0.1</v>
      </c>
      <c r="AD831">
        <f t="shared" si="799"/>
        <v>0.1</v>
      </c>
      <c r="AE831">
        <f t="shared" si="800"/>
        <v>0.1</v>
      </c>
      <c r="AF831">
        <f t="shared" si="801"/>
        <v>0.1</v>
      </c>
      <c r="AG831">
        <f t="shared" si="802"/>
        <v>0.1</v>
      </c>
      <c r="AH831">
        <f t="shared" si="803"/>
        <v>0.1</v>
      </c>
      <c r="AI831">
        <f t="shared" si="804"/>
        <v>0.1</v>
      </c>
      <c r="AJ831">
        <f t="shared" si="805"/>
        <v>0.1</v>
      </c>
      <c r="AK831">
        <f t="shared" si="806"/>
        <v>0.1</v>
      </c>
      <c r="AL831">
        <f t="shared" si="807"/>
        <v>0.1</v>
      </c>
      <c r="AM831">
        <f t="shared" si="808"/>
        <v>0.1</v>
      </c>
      <c r="AN831">
        <f t="shared" si="809"/>
        <v>0.1</v>
      </c>
      <c r="AO831">
        <f t="shared" si="810"/>
        <v>0.1</v>
      </c>
      <c r="AP831">
        <f t="shared" si="811"/>
        <v>20.100000000000001</v>
      </c>
      <c r="AR831">
        <f t="shared" si="812"/>
        <v>0.1</v>
      </c>
      <c r="AS831">
        <f t="shared" si="813"/>
        <v>0.1</v>
      </c>
      <c r="AT831">
        <f t="shared" si="814"/>
        <v>0.1</v>
      </c>
      <c r="AU831">
        <f t="shared" si="815"/>
        <v>0.1</v>
      </c>
      <c r="AV831">
        <f t="shared" si="816"/>
        <v>0.1</v>
      </c>
      <c r="AW831">
        <f t="shared" si="817"/>
        <v>0.1</v>
      </c>
      <c r="AX831">
        <f t="shared" si="818"/>
        <v>0.1</v>
      </c>
      <c r="AY831">
        <f t="shared" si="819"/>
        <v>0.1</v>
      </c>
      <c r="AZ831">
        <f t="shared" si="820"/>
        <v>0.1</v>
      </c>
      <c r="BA831">
        <f t="shared" si="821"/>
        <v>0.1</v>
      </c>
      <c r="BB831">
        <f t="shared" si="822"/>
        <v>0.1</v>
      </c>
      <c r="BC831">
        <f t="shared" si="823"/>
        <v>0.1</v>
      </c>
      <c r="BD831">
        <f t="shared" si="824"/>
        <v>0.1</v>
      </c>
      <c r="BE831">
        <f t="shared" si="825"/>
        <v>0.1</v>
      </c>
      <c r="BF831">
        <f t="shared" si="826"/>
        <v>0.1</v>
      </c>
      <c r="BG831">
        <f t="shared" si="827"/>
        <v>0.1</v>
      </c>
      <c r="BH831">
        <f t="shared" si="828"/>
        <v>0.1</v>
      </c>
      <c r="BI831">
        <f t="shared" si="829"/>
        <v>0.1</v>
      </c>
      <c r="BJ831">
        <f t="shared" si="830"/>
        <v>0.1</v>
      </c>
      <c r="BK831">
        <f t="shared" si="831"/>
        <v>10.1</v>
      </c>
      <c r="BM831">
        <f t="shared" si="832"/>
        <v>1.2999999999999998</v>
      </c>
      <c r="BN831">
        <f t="shared" si="833"/>
        <v>1.2999999999999998</v>
      </c>
      <c r="BO831">
        <f t="shared" si="834"/>
        <v>1.2099999999999997</v>
      </c>
      <c r="BP831">
        <f t="shared" si="835"/>
        <v>1.2099999999999997</v>
      </c>
      <c r="BQ831">
        <f t="shared" si="836"/>
        <v>1.2099999999999997</v>
      </c>
      <c r="BR831">
        <f t="shared" si="837"/>
        <v>1.2099999999999997</v>
      </c>
      <c r="BS831">
        <f t="shared" si="838"/>
        <v>1.2099999999999997</v>
      </c>
      <c r="BT831">
        <f t="shared" si="839"/>
        <v>1.2099999999999997</v>
      </c>
      <c r="BU831">
        <f t="shared" si="840"/>
        <v>1.2099999999999997</v>
      </c>
      <c r="BV831">
        <f t="shared" si="841"/>
        <v>1.2099999999999997</v>
      </c>
      <c r="BW831">
        <f t="shared" si="842"/>
        <v>1.2099999999999997</v>
      </c>
      <c r="BX831">
        <f t="shared" si="843"/>
        <v>1.2099999999999997</v>
      </c>
      <c r="BY831">
        <f t="shared" si="844"/>
        <v>1.2099999999999997</v>
      </c>
      <c r="BZ831">
        <f t="shared" si="845"/>
        <v>1.2099999999999997</v>
      </c>
      <c r="CA831">
        <f t="shared" si="846"/>
        <v>1.1199999999999999</v>
      </c>
      <c r="CB831">
        <f t="shared" si="847"/>
        <v>1.1199999999999999</v>
      </c>
      <c r="CC831">
        <f t="shared" si="848"/>
        <v>1.1199999999999999</v>
      </c>
      <c r="CD831">
        <f t="shared" si="849"/>
        <v>1.1199999999999999</v>
      </c>
      <c r="CE831">
        <f t="shared" si="850"/>
        <v>1.0299999999999996</v>
      </c>
      <c r="CF831">
        <f t="shared" si="851"/>
        <v>46.94</v>
      </c>
      <c r="CH831">
        <f t="shared" si="852"/>
        <v>103.57000000000001</v>
      </c>
      <c r="CI831">
        <f t="shared" si="853"/>
        <v>22.000000000000004</v>
      </c>
      <c r="CJ831">
        <f t="shared" si="854"/>
        <v>12</v>
      </c>
      <c r="CK831">
        <f t="shared" si="855"/>
        <v>69.569999999999993</v>
      </c>
      <c r="CL831">
        <f t="shared" si="856"/>
        <v>0</v>
      </c>
      <c r="CM831">
        <f t="shared" si="857"/>
        <v>0</v>
      </c>
    </row>
    <row r="832" spans="1:91" x14ac:dyDescent="0.2">
      <c r="A832">
        <v>815</v>
      </c>
      <c r="B832">
        <f>B$14*(10-lgd*COUNTIF(Defaults!$AI832:$AR832,"&lt;="&amp;B$17))</f>
        <v>1.5</v>
      </c>
      <c r="C832">
        <f>C$14*(10-lgd*COUNTIF(Defaults!$AI832:$AR832,"&lt;="&amp;C$17))</f>
        <v>1.5</v>
      </c>
      <c r="D832">
        <f>D$14*(10-lgd*COUNTIF(Defaults!$AI832:$AR832,"&lt;="&amp;D$17))</f>
        <v>1.5</v>
      </c>
      <c r="E832">
        <f>E$14*(10-lgd*COUNTIF(Defaults!$AI832:$AR832,"&lt;="&amp;E$17))</f>
        <v>1.5</v>
      </c>
      <c r="F832">
        <f>F$14*(10-lgd*COUNTIF(Defaults!$AI832:$AR832,"&lt;="&amp;F$17))</f>
        <v>1.5</v>
      </c>
      <c r="G832">
        <f>G$14*(10-lgd*COUNTIF(Defaults!$AI832:$AR832,"&lt;="&amp;G$17))</f>
        <v>1.5</v>
      </c>
      <c r="H832">
        <f>H$14*(10-lgd*COUNTIF(Defaults!$AI832:$AR832,"&lt;="&amp;H$17))</f>
        <v>1.5</v>
      </c>
      <c r="I832">
        <f>I$14*(10-lgd*COUNTIF(Defaults!$AI832:$AR832,"&lt;="&amp;I$17))</f>
        <v>1.41</v>
      </c>
      <c r="J832">
        <f>J$14*(10-lgd*COUNTIF(Defaults!$AI832:$AR832,"&lt;="&amp;J$17))</f>
        <v>1.41</v>
      </c>
      <c r="K832">
        <f>K$14*(10-lgd*COUNTIF(Defaults!$AI832:$AR832,"&lt;="&amp;K$17))</f>
        <v>1.41</v>
      </c>
      <c r="L832">
        <f>L$14*(10-lgd*COUNTIF(Defaults!$AI832:$AR832,"&lt;="&amp;L$17))</f>
        <v>1.41</v>
      </c>
      <c r="M832">
        <f>M$14*(10-lgd*COUNTIF(Defaults!$AI832:$AR832,"&lt;="&amp;M$17))</f>
        <v>1.41</v>
      </c>
      <c r="N832">
        <f>N$14*(10-lgd*COUNTIF(Defaults!$AI832:$AR832,"&lt;="&amp;N$17))</f>
        <v>1.41</v>
      </c>
      <c r="O832">
        <f>O$14*(10-lgd*COUNTIF(Defaults!$AI832:$AR832,"&lt;="&amp;O$17))</f>
        <v>1.41</v>
      </c>
      <c r="P832">
        <f>P$14*(10-lgd*COUNTIF(Defaults!$AI832:$AR832,"&lt;="&amp;P$17))</f>
        <v>1.41</v>
      </c>
      <c r="Q832">
        <f>Q$14*(10-lgd*COUNTIF(Defaults!$AI832:$AR832,"&lt;="&amp;Q$17))</f>
        <v>1.41</v>
      </c>
      <c r="R832">
        <f>R$14*(10-lgd*COUNTIF(Defaults!$AI832:$AR832,"&lt;="&amp;R$17))</f>
        <v>1.41</v>
      </c>
      <c r="S832">
        <f>S$14*(10-lgd*COUNTIF(Defaults!$AI832:$AR832,"&lt;="&amp;S$17))</f>
        <v>1.41</v>
      </c>
      <c r="T832">
        <f>T$14*(10-lgd*COUNTIF(Defaults!$AI832:$AR832,"&lt;="&amp;T$17))</f>
        <v>1.41</v>
      </c>
      <c r="U832">
        <f>U$14*(10-lgd*COUNTIF(Defaults!$AI832:$AR832,"&lt;="&amp;U$17))</f>
        <v>95.410000000000011</v>
      </c>
      <c r="W832">
        <f t="shared" si="792"/>
        <v>0.1</v>
      </c>
      <c r="X832">
        <f t="shared" si="793"/>
        <v>0.1</v>
      </c>
      <c r="Y832">
        <f t="shared" si="794"/>
        <v>0.1</v>
      </c>
      <c r="Z832">
        <f t="shared" si="795"/>
        <v>0.1</v>
      </c>
      <c r="AA832">
        <f t="shared" si="796"/>
        <v>0.1</v>
      </c>
      <c r="AB832">
        <f t="shared" si="797"/>
        <v>0.1</v>
      </c>
      <c r="AC832">
        <f t="shared" si="798"/>
        <v>0.1</v>
      </c>
      <c r="AD832">
        <f t="shared" si="799"/>
        <v>0.1</v>
      </c>
      <c r="AE832">
        <f t="shared" si="800"/>
        <v>0.1</v>
      </c>
      <c r="AF832">
        <f t="shared" si="801"/>
        <v>0.1</v>
      </c>
      <c r="AG832">
        <f t="shared" si="802"/>
        <v>0.1</v>
      </c>
      <c r="AH832">
        <f t="shared" si="803"/>
        <v>0.1</v>
      </c>
      <c r="AI832">
        <f t="shared" si="804"/>
        <v>0.1</v>
      </c>
      <c r="AJ832">
        <f t="shared" si="805"/>
        <v>0.1</v>
      </c>
      <c r="AK832">
        <f t="shared" si="806"/>
        <v>0.1</v>
      </c>
      <c r="AL832">
        <f t="shared" si="807"/>
        <v>0.1</v>
      </c>
      <c r="AM832">
        <f t="shared" si="808"/>
        <v>0.1</v>
      </c>
      <c r="AN832">
        <f t="shared" si="809"/>
        <v>0.1</v>
      </c>
      <c r="AO832">
        <f t="shared" si="810"/>
        <v>0.1</v>
      </c>
      <c r="AP832">
        <f t="shared" si="811"/>
        <v>20.100000000000001</v>
      </c>
      <c r="AR832">
        <f t="shared" si="812"/>
        <v>0.1</v>
      </c>
      <c r="AS832">
        <f t="shared" si="813"/>
        <v>0.1</v>
      </c>
      <c r="AT832">
        <f t="shared" si="814"/>
        <v>0.1</v>
      </c>
      <c r="AU832">
        <f t="shared" si="815"/>
        <v>0.1</v>
      </c>
      <c r="AV832">
        <f t="shared" si="816"/>
        <v>0.1</v>
      </c>
      <c r="AW832">
        <f t="shared" si="817"/>
        <v>0.1</v>
      </c>
      <c r="AX832">
        <f t="shared" si="818"/>
        <v>0.1</v>
      </c>
      <c r="AY832">
        <f t="shared" si="819"/>
        <v>0.1</v>
      </c>
      <c r="AZ832">
        <f t="shared" si="820"/>
        <v>0.1</v>
      </c>
      <c r="BA832">
        <f t="shared" si="821"/>
        <v>0.1</v>
      </c>
      <c r="BB832">
        <f t="shared" si="822"/>
        <v>0.1</v>
      </c>
      <c r="BC832">
        <f t="shared" si="823"/>
        <v>0.1</v>
      </c>
      <c r="BD832">
        <f t="shared" si="824"/>
        <v>0.1</v>
      </c>
      <c r="BE832">
        <f t="shared" si="825"/>
        <v>0.1</v>
      </c>
      <c r="BF832">
        <f t="shared" si="826"/>
        <v>0.1</v>
      </c>
      <c r="BG832">
        <f t="shared" si="827"/>
        <v>0.1</v>
      </c>
      <c r="BH832">
        <f t="shared" si="828"/>
        <v>0.1</v>
      </c>
      <c r="BI832">
        <f t="shared" si="829"/>
        <v>0.1</v>
      </c>
      <c r="BJ832">
        <f t="shared" si="830"/>
        <v>0.1</v>
      </c>
      <c r="BK832">
        <f t="shared" si="831"/>
        <v>10.1</v>
      </c>
      <c r="BM832">
        <f t="shared" si="832"/>
        <v>1.2999999999999998</v>
      </c>
      <c r="BN832">
        <f t="shared" si="833"/>
        <v>1.2999999999999998</v>
      </c>
      <c r="BO832">
        <f t="shared" si="834"/>
        <v>1.2999999999999998</v>
      </c>
      <c r="BP832">
        <f t="shared" si="835"/>
        <v>1.2999999999999998</v>
      </c>
      <c r="BQ832">
        <f t="shared" si="836"/>
        <v>1.2999999999999998</v>
      </c>
      <c r="BR832">
        <f t="shared" si="837"/>
        <v>1.2999999999999998</v>
      </c>
      <c r="BS832">
        <f t="shared" si="838"/>
        <v>1.2999999999999998</v>
      </c>
      <c r="BT832">
        <f t="shared" si="839"/>
        <v>1.2099999999999997</v>
      </c>
      <c r="BU832">
        <f t="shared" si="840"/>
        <v>1.2099999999999997</v>
      </c>
      <c r="BV832">
        <f t="shared" si="841"/>
        <v>1.2099999999999997</v>
      </c>
      <c r="BW832">
        <f t="shared" si="842"/>
        <v>1.2099999999999997</v>
      </c>
      <c r="BX832">
        <f t="shared" si="843"/>
        <v>1.2099999999999997</v>
      </c>
      <c r="BY832">
        <f t="shared" si="844"/>
        <v>1.2099999999999997</v>
      </c>
      <c r="BZ832">
        <f t="shared" si="845"/>
        <v>1.2099999999999997</v>
      </c>
      <c r="CA832">
        <f t="shared" si="846"/>
        <v>1.2099999999999997</v>
      </c>
      <c r="CB832">
        <f t="shared" si="847"/>
        <v>1.2099999999999997</v>
      </c>
      <c r="CC832">
        <f t="shared" si="848"/>
        <v>1.2099999999999997</v>
      </c>
      <c r="CD832">
        <f t="shared" si="849"/>
        <v>1.2099999999999997</v>
      </c>
      <c r="CE832">
        <f t="shared" si="850"/>
        <v>1.2099999999999997</v>
      </c>
      <c r="CF832">
        <f t="shared" si="851"/>
        <v>65.210000000000008</v>
      </c>
      <c r="CH832">
        <f t="shared" si="852"/>
        <v>122.83000000000001</v>
      </c>
      <c r="CI832">
        <f t="shared" si="853"/>
        <v>22.000000000000004</v>
      </c>
      <c r="CJ832">
        <f t="shared" si="854"/>
        <v>12</v>
      </c>
      <c r="CK832">
        <f t="shared" si="855"/>
        <v>88.830000000000013</v>
      </c>
      <c r="CL832">
        <f t="shared" si="856"/>
        <v>0</v>
      </c>
      <c r="CM832">
        <f t="shared" si="857"/>
        <v>0</v>
      </c>
    </row>
    <row r="833" spans="1:91" x14ac:dyDescent="0.2">
      <c r="A833">
        <v>816</v>
      </c>
      <c r="B833">
        <f>B$14*(10-lgd*COUNTIF(Defaults!$AI833:$AR833,"&lt;="&amp;B$17))</f>
        <v>1.41</v>
      </c>
      <c r="C833">
        <f>C$14*(10-lgd*COUNTIF(Defaults!$AI833:$AR833,"&lt;="&amp;C$17))</f>
        <v>1.41</v>
      </c>
      <c r="D833">
        <f>D$14*(10-lgd*COUNTIF(Defaults!$AI833:$AR833,"&lt;="&amp;D$17))</f>
        <v>1.41</v>
      </c>
      <c r="E833">
        <f>E$14*(10-lgd*COUNTIF(Defaults!$AI833:$AR833,"&lt;="&amp;E$17))</f>
        <v>1.41</v>
      </c>
      <c r="F833">
        <f>F$14*(10-lgd*COUNTIF(Defaults!$AI833:$AR833,"&lt;="&amp;F$17))</f>
        <v>1.41</v>
      </c>
      <c r="G833">
        <f>G$14*(10-lgd*COUNTIF(Defaults!$AI833:$AR833,"&lt;="&amp;G$17))</f>
        <v>1.32</v>
      </c>
      <c r="H833">
        <f>H$14*(10-lgd*COUNTIF(Defaults!$AI833:$AR833,"&lt;="&amp;H$17))</f>
        <v>1.32</v>
      </c>
      <c r="I833">
        <f>I$14*(10-lgd*COUNTIF(Defaults!$AI833:$AR833,"&lt;="&amp;I$17))</f>
        <v>1.32</v>
      </c>
      <c r="J833">
        <f>J$14*(10-lgd*COUNTIF(Defaults!$AI833:$AR833,"&lt;="&amp;J$17))</f>
        <v>1.2299999999999998</v>
      </c>
      <c r="K833">
        <f>K$14*(10-lgd*COUNTIF(Defaults!$AI833:$AR833,"&lt;="&amp;K$17))</f>
        <v>1.2299999999999998</v>
      </c>
      <c r="L833">
        <f>L$14*(10-lgd*COUNTIF(Defaults!$AI833:$AR833,"&lt;="&amp;L$17))</f>
        <v>1.2299999999999998</v>
      </c>
      <c r="M833">
        <f>M$14*(10-lgd*COUNTIF(Defaults!$AI833:$AR833,"&lt;="&amp;M$17))</f>
        <v>1.1399999999999999</v>
      </c>
      <c r="N833">
        <f>N$14*(10-lgd*COUNTIF(Defaults!$AI833:$AR833,"&lt;="&amp;N$17))</f>
        <v>1.1399999999999999</v>
      </c>
      <c r="O833">
        <f>O$14*(10-lgd*COUNTIF(Defaults!$AI833:$AR833,"&lt;="&amp;O$17))</f>
        <v>1.1399999999999999</v>
      </c>
      <c r="P833">
        <f>P$14*(10-lgd*COUNTIF(Defaults!$AI833:$AR833,"&lt;="&amp;P$17))</f>
        <v>1.1399999999999999</v>
      </c>
      <c r="Q833">
        <f>Q$14*(10-lgd*COUNTIF(Defaults!$AI833:$AR833,"&lt;="&amp;Q$17))</f>
        <v>1.1399999999999999</v>
      </c>
      <c r="R833">
        <f>R$14*(10-lgd*COUNTIF(Defaults!$AI833:$AR833,"&lt;="&amp;R$17))</f>
        <v>0.96</v>
      </c>
      <c r="S833">
        <f>S$14*(10-lgd*COUNTIF(Defaults!$AI833:$AR833,"&lt;="&amp;S$17))</f>
        <v>0.96</v>
      </c>
      <c r="T833">
        <f>T$14*(10-lgd*COUNTIF(Defaults!$AI833:$AR833,"&lt;="&amp;T$17))</f>
        <v>0.96</v>
      </c>
      <c r="U833">
        <f>U$14*(10-lgd*COUNTIF(Defaults!$AI833:$AR833,"&lt;="&amp;U$17))</f>
        <v>64.960000000000008</v>
      </c>
      <c r="W833">
        <f t="shared" si="792"/>
        <v>0.1</v>
      </c>
      <c r="X833">
        <f t="shared" si="793"/>
        <v>0.1</v>
      </c>
      <c r="Y833">
        <f t="shared" si="794"/>
        <v>0.1</v>
      </c>
      <c r="Z833">
        <f t="shared" si="795"/>
        <v>0.1</v>
      </c>
      <c r="AA833">
        <f t="shared" si="796"/>
        <v>0.1</v>
      </c>
      <c r="AB833">
        <f t="shared" si="797"/>
        <v>0.1</v>
      </c>
      <c r="AC833">
        <f t="shared" si="798"/>
        <v>0.1</v>
      </c>
      <c r="AD833">
        <f t="shared" si="799"/>
        <v>0.1</v>
      </c>
      <c r="AE833">
        <f t="shared" si="800"/>
        <v>0.1</v>
      </c>
      <c r="AF833">
        <f t="shared" si="801"/>
        <v>0.1</v>
      </c>
      <c r="AG833">
        <f t="shared" si="802"/>
        <v>0.1</v>
      </c>
      <c r="AH833">
        <f t="shared" si="803"/>
        <v>0.1</v>
      </c>
      <c r="AI833">
        <f t="shared" si="804"/>
        <v>0.1</v>
      </c>
      <c r="AJ833">
        <f t="shared" si="805"/>
        <v>0.1</v>
      </c>
      <c r="AK833">
        <f t="shared" si="806"/>
        <v>0.1</v>
      </c>
      <c r="AL833">
        <f t="shared" si="807"/>
        <v>0.1</v>
      </c>
      <c r="AM833">
        <f t="shared" si="808"/>
        <v>0.1</v>
      </c>
      <c r="AN833">
        <f t="shared" si="809"/>
        <v>0.1</v>
      </c>
      <c r="AO833">
        <f t="shared" si="810"/>
        <v>0.1</v>
      </c>
      <c r="AP833">
        <f t="shared" si="811"/>
        <v>20.100000000000001</v>
      </c>
      <c r="AR833">
        <f t="shared" si="812"/>
        <v>0.1</v>
      </c>
      <c r="AS833">
        <f t="shared" si="813"/>
        <v>0.1</v>
      </c>
      <c r="AT833">
        <f t="shared" si="814"/>
        <v>0.1</v>
      </c>
      <c r="AU833">
        <f t="shared" si="815"/>
        <v>0.1</v>
      </c>
      <c r="AV833">
        <f t="shared" si="816"/>
        <v>0.1</v>
      </c>
      <c r="AW833">
        <f t="shared" si="817"/>
        <v>0.1</v>
      </c>
      <c r="AX833">
        <f t="shared" si="818"/>
        <v>0.1</v>
      </c>
      <c r="AY833">
        <f t="shared" si="819"/>
        <v>0.1</v>
      </c>
      <c r="AZ833">
        <f t="shared" si="820"/>
        <v>0.1</v>
      </c>
      <c r="BA833">
        <f t="shared" si="821"/>
        <v>0.1</v>
      </c>
      <c r="BB833">
        <f t="shared" si="822"/>
        <v>0.1</v>
      </c>
      <c r="BC833">
        <f t="shared" si="823"/>
        <v>0.1</v>
      </c>
      <c r="BD833">
        <f t="shared" si="824"/>
        <v>0.1</v>
      </c>
      <c r="BE833">
        <f t="shared" si="825"/>
        <v>0.1</v>
      </c>
      <c r="BF833">
        <f t="shared" si="826"/>
        <v>0.1</v>
      </c>
      <c r="BG833">
        <f t="shared" si="827"/>
        <v>0.1</v>
      </c>
      <c r="BH833">
        <f t="shared" si="828"/>
        <v>0.1</v>
      </c>
      <c r="BI833">
        <f t="shared" si="829"/>
        <v>0.1</v>
      </c>
      <c r="BJ833">
        <f t="shared" si="830"/>
        <v>0.1</v>
      </c>
      <c r="BK833">
        <f t="shared" si="831"/>
        <v>10.1</v>
      </c>
      <c r="BM833">
        <f t="shared" si="832"/>
        <v>1.2099999999999997</v>
      </c>
      <c r="BN833">
        <f t="shared" si="833"/>
        <v>1.2099999999999997</v>
      </c>
      <c r="BO833">
        <f t="shared" si="834"/>
        <v>1.2099999999999997</v>
      </c>
      <c r="BP833">
        <f t="shared" si="835"/>
        <v>1.2099999999999997</v>
      </c>
      <c r="BQ833">
        <f t="shared" si="836"/>
        <v>1.2099999999999997</v>
      </c>
      <c r="BR833">
        <f t="shared" si="837"/>
        <v>1.1199999999999999</v>
      </c>
      <c r="BS833">
        <f t="shared" si="838"/>
        <v>1.1199999999999999</v>
      </c>
      <c r="BT833">
        <f t="shared" si="839"/>
        <v>1.1199999999999999</v>
      </c>
      <c r="BU833">
        <f t="shared" si="840"/>
        <v>1.0299999999999996</v>
      </c>
      <c r="BV833">
        <f t="shared" si="841"/>
        <v>1.0299999999999996</v>
      </c>
      <c r="BW833">
        <f t="shared" si="842"/>
        <v>1.0299999999999996</v>
      </c>
      <c r="BX833">
        <f t="shared" si="843"/>
        <v>0.93999999999999984</v>
      </c>
      <c r="BY833">
        <f t="shared" si="844"/>
        <v>0.93999999999999984</v>
      </c>
      <c r="BZ833">
        <f t="shared" si="845"/>
        <v>0.93999999999999984</v>
      </c>
      <c r="CA833">
        <f t="shared" si="846"/>
        <v>0.93999999999999984</v>
      </c>
      <c r="CB833">
        <f t="shared" si="847"/>
        <v>0.93999999999999984</v>
      </c>
      <c r="CC833">
        <f t="shared" si="848"/>
        <v>0.76</v>
      </c>
      <c r="CD833">
        <f t="shared" si="849"/>
        <v>0.76</v>
      </c>
      <c r="CE833">
        <f t="shared" si="850"/>
        <v>0.76</v>
      </c>
      <c r="CF833">
        <f t="shared" si="851"/>
        <v>34.760000000000005</v>
      </c>
      <c r="CH833">
        <f t="shared" si="852"/>
        <v>88.240000000000009</v>
      </c>
      <c r="CI833">
        <f t="shared" si="853"/>
        <v>22.000000000000004</v>
      </c>
      <c r="CJ833">
        <f t="shared" si="854"/>
        <v>12</v>
      </c>
      <c r="CK833">
        <f t="shared" si="855"/>
        <v>54.240000000000009</v>
      </c>
      <c r="CL833">
        <f t="shared" si="856"/>
        <v>0</v>
      </c>
      <c r="CM833">
        <f t="shared" si="857"/>
        <v>0</v>
      </c>
    </row>
    <row r="834" spans="1:91" x14ac:dyDescent="0.2">
      <c r="A834">
        <v>817</v>
      </c>
      <c r="B834">
        <f>B$14*(10-lgd*COUNTIF(Defaults!$AI834:$AR834,"&lt;="&amp;B$17))</f>
        <v>1.5</v>
      </c>
      <c r="C834">
        <f>C$14*(10-lgd*COUNTIF(Defaults!$AI834:$AR834,"&lt;="&amp;C$17))</f>
        <v>1.5</v>
      </c>
      <c r="D834">
        <f>D$14*(10-lgd*COUNTIF(Defaults!$AI834:$AR834,"&lt;="&amp;D$17))</f>
        <v>1.5</v>
      </c>
      <c r="E834">
        <f>E$14*(10-lgd*COUNTIF(Defaults!$AI834:$AR834,"&lt;="&amp;E$17))</f>
        <v>1.41</v>
      </c>
      <c r="F834">
        <f>F$14*(10-lgd*COUNTIF(Defaults!$AI834:$AR834,"&lt;="&amp;F$17))</f>
        <v>1.41</v>
      </c>
      <c r="G834">
        <f>G$14*(10-lgd*COUNTIF(Defaults!$AI834:$AR834,"&lt;="&amp;G$17))</f>
        <v>1.41</v>
      </c>
      <c r="H834">
        <f>H$14*(10-lgd*COUNTIF(Defaults!$AI834:$AR834,"&lt;="&amp;H$17))</f>
        <v>1.41</v>
      </c>
      <c r="I834">
        <f>I$14*(10-lgd*COUNTIF(Defaults!$AI834:$AR834,"&lt;="&amp;I$17))</f>
        <v>1.41</v>
      </c>
      <c r="J834">
        <f>J$14*(10-lgd*COUNTIF(Defaults!$AI834:$AR834,"&lt;="&amp;J$17))</f>
        <v>1.41</v>
      </c>
      <c r="K834">
        <f>K$14*(10-lgd*COUNTIF(Defaults!$AI834:$AR834,"&lt;="&amp;K$17))</f>
        <v>1.41</v>
      </c>
      <c r="L834">
        <f>L$14*(10-lgd*COUNTIF(Defaults!$AI834:$AR834,"&lt;="&amp;L$17))</f>
        <v>1.41</v>
      </c>
      <c r="M834">
        <f>M$14*(10-lgd*COUNTIF(Defaults!$AI834:$AR834,"&lt;="&amp;M$17))</f>
        <v>1.32</v>
      </c>
      <c r="N834">
        <f>N$14*(10-lgd*COUNTIF(Defaults!$AI834:$AR834,"&lt;="&amp;N$17))</f>
        <v>1.32</v>
      </c>
      <c r="O834">
        <f>O$14*(10-lgd*COUNTIF(Defaults!$AI834:$AR834,"&lt;="&amp;O$17))</f>
        <v>1.32</v>
      </c>
      <c r="P834">
        <f>P$14*(10-lgd*COUNTIF(Defaults!$AI834:$AR834,"&lt;="&amp;P$17))</f>
        <v>1.32</v>
      </c>
      <c r="Q834">
        <f>Q$14*(10-lgd*COUNTIF(Defaults!$AI834:$AR834,"&lt;="&amp;Q$17))</f>
        <v>1.32</v>
      </c>
      <c r="R834">
        <f>R$14*(10-lgd*COUNTIF(Defaults!$AI834:$AR834,"&lt;="&amp;R$17))</f>
        <v>1.32</v>
      </c>
      <c r="S834">
        <f>S$14*(10-lgd*COUNTIF(Defaults!$AI834:$AR834,"&lt;="&amp;S$17))</f>
        <v>1.32</v>
      </c>
      <c r="T834">
        <f>T$14*(10-lgd*COUNTIF(Defaults!$AI834:$AR834,"&lt;="&amp;T$17))</f>
        <v>1.32</v>
      </c>
      <c r="U834">
        <f>U$14*(10-lgd*COUNTIF(Defaults!$AI834:$AR834,"&lt;="&amp;U$17))</f>
        <v>89.320000000000007</v>
      </c>
      <c r="W834">
        <f t="shared" si="792"/>
        <v>0.1</v>
      </c>
      <c r="X834">
        <f t="shared" si="793"/>
        <v>0.1</v>
      </c>
      <c r="Y834">
        <f t="shared" si="794"/>
        <v>0.1</v>
      </c>
      <c r="Z834">
        <f t="shared" si="795"/>
        <v>0.1</v>
      </c>
      <c r="AA834">
        <f t="shared" si="796"/>
        <v>0.1</v>
      </c>
      <c r="AB834">
        <f t="shared" si="797"/>
        <v>0.1</v>
      </c>
      <c r="AC834">
        <f t="shared" si="798"/>
        <v>0.1</v>
      </c>
      <c r="AD834">
        <f t="shared" si="799"/>
        <v>0.1</v>
      </c>
      <c r="AE834">
        <f t="shared" si="800"/>
        <v>0.1</v>
      </c>
      <c r="AF834">
        <f t="shared" si="801"/>
        <v>0.1</v>
      </c>
      <c r="AG834">
        <f t="shared" si="802"/>
        <v>0.1</v>
      </c>
      <c r="AH834">
        <f t="shared" si="803"/>
        <v>0.1</v>
      </c>
      <c r="AI834">
        <f t="shared" si="804"/>
        <v>0.1</v>
      </c>
      <c r="AJ834">
        <f t="shared" si="805"/>
        <v>0.1</v>
      </c>
      <c r="AK834">
        <f t="shared" si="806"/>
        <v>0.1</v>
      </c>
      <c r="AL834">
        <f t="shared" si="807"/>
        <v>0.1</v>
      </c>
      <c r="AM834">
        <f t="shared" si="808"/>
        <v>0.1</v>
      </c>
      <c r="AN834">
        <f t="shared" si="809"/>
        <v>0.1</v>
      </c>
      <c r="AO834">
        <f t="shared" si="810"/>
        <v>0.1</v>
      </c>
      <c r="AP834">
        <f t="shared" si="811"/>
        <v>20.100000000000001</v>
      </c>
      <c r="AR834">
        <f t="shared" si="812"/>
        <v>0.1</v>
      </c>
      <c r="AS834">
        <f t="shared" si="813"/>
        <v>0.1</v>
      </c>
      <c r="AT834">
        <f t="shared" si="814"/>
        <v>0.1</v>
      </c>
      <c r="AU834">
        <f t="shared" si="815"/>
        <v>0.1</v>
      </c>
      <c r="AV834">
        <f t="shared" si="816"/>
        <v>0.1</v>
      </c>
      <c r="AW834">
        <f t="shared" si="817"/>
        <v>0.1</v>
      </c>
      <c r="AX834">
        <f t="shared" si="818"/>
        <v>0.1</v>
      </c>
      <c r="AY834">
        <f t="shared" si="819"/>
        <v>0.1</v>
      </c>
      <c r="AZ834">
        <f t="shared" si="820"/>
        <v>0.1</v>
      </c>
      <c r="BA834">
        <f t="shared" si="821"/>
        <v>0.1</v>
      </c>
      <c r="BB834">
        <f t="shared" si="822"/>
        <v>0.1</v>
      </c>
      <c r="BC834">
        <f t="shared" si="823"/>
        <v>0.1</v>
      </c>
      <c r="BD834">
        <f t="shared" si="824"/>
        <v>0.1</v>
      </c>
      <c r="BE834">
        <f t="shared" si="825"/>
        <v>0.1</v>
      </c>
      <c r="BF834">
        <f t="shared" si="826"/>
        <v>0.1</v>
      </c>
      <c r="BG834">
        <f t="shared" si="827"/>
        <v>0.1</v>
      </c>
      <c r="BH834">
        <f t="shared" si="828"/>
        <v>0.1</v>
      </c>
      <c r="BI834">
        <f t="shared" si="829"/>
        <v>0.1</v>
      </c>
      <c r="BJ834">
        <f t="shared" si="830"/>
        <v>0.1</v>
      </c>
      <c r="BK834">
        <f t="shared" si="831"/>
        <v>10.1</v>
      </c>
      <c r="BM834">
        <f t="shared" si="832"/>
        <v>1.2999999999999998</v>
      </c>
      <c r="BN834">
        <f t="shared" si="833"/>
        <v>1.2999999999999998</v>
      </c>
      <c r="BO834">
        <f t="shared" si="834"/>
        <v>1.2999999999999998</v>
      </c>
      <c r="BP834">
        <f t="shared" si="835"/>
        <v>1.2099999999999997</v>
      </c>
      <c r="BQ834">
        <f t="shared" si="836"/>
        <v>1.2099999999999997</v>
      </c>
      <c r="BR834">
        <f t="shared" si="837"/>
        <v>1.2099999999999997</v>
      </c>
      <c r="BS834">
        <f t="shared" si="838"/>
        <v>1.2099999999999997</v>
      </c>
      <c r="BT834">
        <f t="shared" si="839"/>
        <v>1.2099999999999997</v>
      </c>
      <c r="BU834">
        <f t="shared" si="840"/>
        <v>1.2099999999999997</v>
      </c>
      <c r="BV834">
        <f t="shared" si="841"/>
        <v>1.2099999999999997</v>
      </c>
      <c r="BW834">
        <f t="shared" si="842"/>
        <v>1.2099999999999997</v>
      </c>
      <c r="BX834">
        <f t="shared" si="843"/>
        <v>1.1199999999999999</v>
      </c>
      <c r="BY834">
        <f t="shared" si="844"/>
        <v>1.1199999999999999</v>
      </c>
      <c r="BZ834">
        <f t="shared" si="845"/>
        <v>1.1199999999999999</v>
      </c>
      <c r="CA834">
        <f t="shared" si="846"/>
        <v>1.1199999999999999</v>
      </c>
      <c r="CB834">
        <f t="shared" si="847"/>
        <v>1.1199999999999999</v>
      </c>
      <c r="CC834">
        <f t="shared" si="848"/>
        <v>1.1199999999999999</v>
      </c>
      <c r="CD834">
        <f t="shared" si="849"/>
        <v>1.1199999999999999</v>
      </c>
      <c r="CE834">
        <f t="shared" si="850"/>
        <v>1.1199999999999999</v>
      </c>
      <c r="CF834">
        <f t="shared" si="851"/>
        <v>59.12</v>
      </c>
      <c r="CH834">
        <f t="shared" si="852"/>
        <v>115.66000000000001</v>
      </c>
      <c r="CI834">
        <f t="shared" si="853"/>
        <v>22.000000000000004</v>
      </c>
      <c r="CJ834">
        <f t="shared" si="854"/>
        <v>12</v>
      </c>
      <c r="CK834">
        <f t="shared" si="855"/>
        <v>81.66</v>
      </c>
      <c r="CL834">
        <f t="shared" si="856"/>
        <v>0</v>
      </c>
      <c r="CM834">
        <f t="shared" si="857"/>
        <v>0</v>
      </c>
    </row>
    <row r="835" spans="1:91" x14ac:dyDescent="0.2">
      <c r="A835">
        <v>818</v>
      </c>
      <c r="B835">
        <f>B$14*(10-lgd*COUNTIF(Defaults!$AI835:$AR835,"&lt;="&amp;B$17))</f>
        <v>1.5</v>
      </c>
      <c r="C835">
        <f>C$14*(10-lgd*COUNTIF(Defaults!$AI835:$AR835,"&lt;="&amp;C$17))</f>
        <v>1.5</v>
      </c>
      <c r="D835">
        <f>D$14*(10-lgd*COUNTIF(Defaults!$AI835:$AR835,"&lt;="&amp;D$17))</f>
        <v>1.5</v>
      </c>
      <c r="E835">
        <f>E$14*(10-lgd*COUNTIF(Defaults!$AI835:$AR835,"&lt;="&amp;E$17))</f>
        <v>1.5</v>
      </c>
      <c r="F835">
        <f>F$14*(10-lgd*COUNTIF(Defaults!$AI835:$AR835,"&lt;="&amp;F$17))</f>
        <v>1.5</v>
      </c>
      <c r="G835">
        <f>G$14*(10-lgd*COUNTIF(Defaults!$AI835:$AR835,"&lt;="&amp;G$17))</f>
        <v>1.5</v>
      </c>
      <c r="H835">
        <f>H$14*(10-lgd*COUNTIF(Defaults!$AI835:$AR835,"&lt;="&amp;H$17))</f>
        <v>1.5</v>
      </c>
      <c r="I835">
        <f>I$14*(10-lgd*COUNTIF(Defaults!$AI835:$AR835,"&lt;="&amp;I$17))</f>
        <v>1.5</v>
      </c>
      <c r="J835">
        <f>J$14*(10-lgd*COUNTIF(Defaults!$AI835:$AR835,"&lt;="&amp;J$17))</f>
        <v>1.5</v>
      </c>
      <c r="K835">
        <f>K$14*(10-lgd*COUNTIF(Defaults!$AI835:$AR835,"&lt;="&amp;K$17))</f>
        <v>1.5</v>
      </c>
      <c r="L835">
        <f>L$14*(10-lgd*COUNTIF(Defaults!$AI835:$AR835,"&lt;="&amp;L$17))</f>
        <v>1.5</v>
      </c>
      <c r="M835">
        <f>M$14*(10-lgd*COUNTIF(Defaults!$AI835:$AR835,"&lt;="&amp;M$17))</f>
        <v>1.5</v>
      </c>
      <c r="N835">
        <f>N$14*(10-lgd*COUNTIF(Defaults!$AI835:$AR835,"&lt;="&amp;N$17))</f>
        <v>1.41</v>
      </c>
      <c r="O835">
        <f>O$14*(10-lgd*COUNTIF(Defaults!$AI835:$AR835,"&lt;="&amp;O$17))</f>
        <v>1.41</v>
      </c>
      <c r="P835">
        <f>P$14*(10-lgd*COUNTIF(Defaults!$AI835:$AR835,"&lt;="&amp;P$17))</f>
        <v>1.41</v>
      </c>
      <c r="Q835">
        <f>Q$14*(10-lgd*COUNTIF(Defaults!$AI835:$AR835,"&lt;="&amp;Q$17))</f>
        <v>1.41</v>
      </c>
      <c r="R835">
        <f>R$14*(10-lgd*COUNTIF(Defaults!$AI835:$AR835,"&lt;="&amp;R$17))</f>
        <v>1.41</v>
      </c>
      <c r="S835">
        <f>S$14*(10-lgd*COUNTIF(Defaults!$AI835:$AR835,"&lt;="&amp;S$17))</f>
        <v>1.41</v>
      </c>
      <c r="T835">
        <f>T$14*(10-lgd*COUNTIF(Defaults!$AI835:$AR835,"&lt;="&amp;T$17))</f>
        <v>1.41</v>
      </c>
      <c r="U835">
        <f>U$14*(10-lgd*COUNTIF(Defaults!$AI835:$AR835,"&lt;="&amp;U$17))</f>
        <v>95.410000000000011</v>
      </c>
      <c r="W835">
        <f t="shared" si="792"/>
        <v>0.1</v>
      </c>
      <c r="X835">
        <f t="shared" si="793"/>
        <v>0.1</v>
      </c>
      <c r="Y835">
        <f t="shared" si="794"/>
        <v>0.1</v>
      </c>
      <c r="Z835">
        <f t="shared" si="795"/>
        <v>0.1</v>
      </c>
      <c r="AA835">
        <f t="shared" si="796"/>
        <v>0.1</v>
      </c>
      <c r="AB835">
        <f t="shared" si="797"/>
        <v>0.1</v>
      </c>
      <c r="AC835">
        <f t="shared" si="798"/>
        <v>0.1</v>
      </c>
      <c r="AD835">
        <f t="shared" si="799"/>
        <v>0.1</v>
      </c>
      <c r="AE835">
        <f t="shared" si="800"/>
        <v>0.1</v>
      </c>
      <c r="AF835">
        <f t="shared" si="801"/>
        <v>0.1</v>
      </c>
      <c r="AG835">
        <f t="shared" si="802"/>
        <v>0.1</v>
      </c>
      <c r="AH835">
        <f t="shared" si="803"/>
        <v>0.1</v>
      </c>
      <c r="AI835">
        <f t="shared" si="804"/>
        <v>0.1</v>
      </c>
      <c r="AJ835">
        <f t="shared" si="805"/>
        <v>0.1</v>
      </c>
      <c r="AK835">
        <f t="shared" si="806"/>
        <v>0.1</v>
      </c>
      <c r="AL835">
        <f t="shared" si="807"/>
        <v>0.1</v>
      </c>
      <c r="AM835">
        <f t="shared" si="808"/>
        <v>0.1</v>
      </c>
      <c r="AN835">
        <f t="shared" si="809"/>
        <v>0.1</v>
      </c>
      <c r="AO835">
        <f t="shared" si="810"/>
        <v>0.1</v>
      </c>
      <c r="AP835">
        <f t="shared" si="811"/>
        <v>20.100000000000001</v>
      </c>
      <c r="AR835">
        <f t="shared" si="812"/>
        <v>0.1</v>
      </c>
      <c r="AS835">
        <f t="shared" si="813"/>
        <v>0.1</v>
      </c>
      <c r="AT835">
        <f t="shared" si="814"/>
        <v>0.1</v>
      </c>
      <c r="AU835">
        <f t="shared" si="815"/>
        <v>0.1</v>
      </c>
      <c r="AV835">
        <f t="shared" si="816"/>
        <v>0.1</v>
      </c>
      <c r="AW835">
        <f t="shared" si="817"/>
        <v>0.1</v>
      </c>
      <c r="AX835">
        <f t="shared" si="818"/>
        <v>0.1</v>
      </c>
      <c r="AY835">
        <f t="shared" si="819"/>
        <v>0.1</v>
      </c>
      <c r="AZ835">
        <f t="shared" si="820"/>
        <v>0.1</v>
      </c>
      <c r="BA835">
        <f t="shared" si="821"/>
        <v>0.1</v>
      </c>
      <c r="BB835">
        <f t="shared" si="822"/>
        <v>0.1</v>
      </c>
      <c r="BC835">
        <f t="shared" si="823"/>
        <v>0.1</v>
      </c>
      <c r="BD835">
        <f t="shared" si="824"/>
        <v>0.1</v>
      </c>
      <c r="BE835">
        <f t="shared" si="825"/>
        <v>0.1</v>
      </c>
      <c r="BF835">
        <f t="shared" si="826"/>
        <v>0.1</v>
      </c>
      <c r="BG835">
        <f t="shared" si="827"/>
        <v>0.1</v>
      </c>
      <c r="BH835">
        <f t="shared" si="828"/>
        <v>0.1</v>
      </c>
      <c r="BI835">
        <f t="shared" si="829"/>
        <v>0.1</v>
      </c>
      <c r="BJ835">
        <f t="shared" si="830"/>
        <v>0.1</v>
      </c>
      <c r="BK835">
        <f t="shared" si="831"/>
        <v>10.1</v>
      </c>
      <c r="BM835">
        <f t="shared" si="832"/>
        <v>1.2999999999999998</v>
      </c>
      <c r="BN835">
        <f t="shared" si="833"/>
        <v>1.2999999999999998</v>
      </c>
      <c r="BO835">
        <f t="shared" si="834"/>
        <v>1.2999999999999998</v>
      </c>
      <c r="BP835">
        <f t="shared" si="835"/>
        <v>1.2999999999999998</v>
      </c>
      <c r="BQ835">
        <f t="shared" si="836"/>
        <v>1.2999999999999998</v>
      </c>
      <c r="BR835">
        <f t="shared" si="837"/>
        <v>1.2999999999999998</v>
      </c>
      <c r="BS835">
        <f t="shared" si="838"/>
        <v>1.2999999999999998</v>
      </c>
      <c r="BT835">
        <f t="shared" si="839"/>
        <v>1.2999999999999998</v>
      </c>
      <c r="BU835">
        <f t="shared" si="840"/>
        <v>1.2999999999999998</v>
      </c>
      <c r="BV835">
        <f t="shared" si="841"/>
        <v>1.2999999999999998</v>
      </c>
      <c r="BW835">
        <f t="shared" si="842"/>
        <v>1.2999999999999998</v>
      </c>
      <c r="BX835">
        <f t="shared" si="843"/>
        <v>1.2999999999999998</v>
      </c>
      <c r="BY835">
        <f t="shared" si="844"/>
        <v>1.2099999999999997</v>
      </c>
      <c r="BZ835">
        <f t="shared" si="845"/>
        <v>1.2099999999999997</v>
      </c>
      <c r="CA835">
        <f t="shared" si="846"/>
        <v>1.2099999999999997</v>
      </c>
      <c r="CB835">
        <f t="shared" si="847"/>
        <v>1.2099999999999997</v>
      </c>
      <c r="CC835">
        <f t="shared" si="848"/>
        <v>1.2099999999999997</v>
      </c>
      <c r="CD835">
        <f t="shared" si="849"/>
        <v>1.2099999999999997</v>
      </c>
      <c r="CE835">
        <f t="shared" si="850"/>
        <v>1.2099999999999997</v>
      </c>
      <c r="CF835">
        <f t="shared" si="851"/>
        <v>65.210000000000008</v>
      </c>
      <c r="CH835">
        <f t="shared" si="852"/>
        <v>123.28000000000002</v>
      </c>
      <c r="CI835">
        <f t="shared" si="853"/>
        <v>22.000000000000004</v>
      </c>
      <c r="CJ835">
        <f t="shared" si="854"/>
        <v>12</v>
      </c>
      <c r="CK835">
        <f t="shared" si="855"/>
        <v>89.280000000000015</v>
      </c>
      <c r="CL835">
        <f t="shared" si="856"/>
        <v>0</v>
      </c>
      <c r="CM835">
        <f t="shared" si="857"/>
        <v>0</v>
      </c>
    </row>
    <row r="836" spans="1:91" x14ac:dyDescent="0.2">
      <c r="A836">
        <v>819</v>
      </c>
      <c r="B836">
        <f>B$14*(10-lgd*COUNTIF(Defaults!$AI836:$AR836,"&lt;="&amp;B$17))</f>
        <v>1.5</v>
      </c>
      <c r="C836">
        <f>C$14*(10-lgd*COUNTIF(Defaults!$AI836:$AR836,"&lt;="&amp;C$17))</f>
        <v>1.5</v>
      </c>
      <c r="D836">
        <f>D$14*(10-lgd*COUNTIF(Defaults!$AI836:$AR836,"&lt;="&amp;D$17))</f>
        <v>1.5</v>
      </c>
      <c r="E836">
        <f>E$14*(10-lgd*COUNTIF(Defaults!$AI836:$AR836,"&lt;="&amp;E$17))</f>
        <v>1.5</v>
      </c>
      <c r="F836">
        <f>F$14*(10-lgd*COUNTIF(Defaults!$AI836:$AR836,"&lt;="&amp;F$17))</f>
        <v>1.5</v>
      </c>
      <c r="G836">
        <f>G$14*(10-lgd*COUNTIF(Defaults!$AI836:$AR836,"&lt;="&amp;G$17))</f>
        <v>1.41</v>
      </c>
      <c r="H836">
        <f>H$14*(10-lgd*COUNTIF(Defaults!$AI836:$AR836,"&lt;="&amp;H$17))</f>
        <v>1.41</v>
      </c>
      <c r="I836">
        <f>I$14*(10-lgd*COUNTIF(Defaults!$AI836:$AR836,"&lt;="&amp;I$17))</f>
        <v>1.41</v>
      </c>
      <c r="J836">
        <f>J$14*(10-lgd*COUNTIF(Defaults!$AI836:$AR836,"&lt;="&amp;J$17))</f>
        <v>1.41</v>
      </c>
      <c r="K836">
        <f>K$14*(10-lgd*COUNTIF(Defaults!$AI836:$AR836,"&lt;="&amp;K$17))</f>
        <v>1.41</v>
      </c>
      <c r="L836">
        <f>L$14*(10-lgd*COUNTIF(Defaults!$AI836:$AR836,"&lt;="&amp;L$17))</f>
        <v>1.32</v>
      </c>
      <c r="M836">
        <f>M$14*(10-lgd*COUNTIF(Defaults!$AI836:$AR836,"&lt;="&amp;M$17))</f>
        <v>1.32</v>
      </c>
      <c r="N836">
        <f>N$14*(10-lgd*COUNTIF(Defaults!$AI836:$AR836,"&lt;="&amp;N$17))</f>
        <v>1.32</v>
      </c>
      <c r="O836">
        <f>O$14*(10-lgd*COUNTIF(Defaults!$AI836:$AR836,"&lt;="&amp;O$17))</f>
        <v>1.32</v>
      </c>
      <c r="P836">
        <f>P$14*(10-lgd*COUNTIF(Defaults!$AI836:$AR836,"&lt;="&amp;P$17))</f>
        <v>1.32</v>
      </c>
      <c r="Q836">
        <f>Q$14*(10-lgd*COUNTIF(Defaults!$AI836:$AR836,"&lt;="&amp;Q$17))</f>
        <v>1.32</v>
      </c>
      <c r="R836">
        <f>R$14*(10-lgd*COUNTIF(Defaults!$AI836:$AR836,"&lt;="&amp;R$17))</f>
        <v>1.32</v>
      </c>
      <c r="S836">
        <f>S$14*(10-lgd*COUNTIF(Defaults!$AI836:$AR836,"&lt;="&amp;S$17))</f>
        <v>1.32</v>
      </c>
      <c r="T836">
        <f>T$14*(10-lgd*COUNTIF(Defaults!$AI836:$AR836,"&lt;="&amp;T$17))</f>
        <v>1.32</v>
      </c>
      <c r="U836">
        <f>U$14*(10-lgd*COUNTIF(Defaults!$AI836:$AR836,"&lt;="&amp;U$17))</f>
        <v>83.22999999999999</v>
      </c>
      <c r="W836">
        <f t="shared" si="792"/>
        <v>0.1</v>
      </c>
      <c r="X836">
        <f t="shared" si="793"/>
        <v>0.1</v>
      </c>
      <c r="Y836">
        <f t="shared" si="794"/>
        <v>0.1</v>
      </c>
      <c r="Z836">
        <f t="shared" si="795"/>
        <v>0.1</v>
      </c>
      <c r="AA836">
        <f t="shared" si="796"/>
        <v>0.1</v>
      </c>
      <c r="AB836">
        <f t="shared" si="797"/>
        <v>0.1</v>
      </c>
      <c r="AC836">
        <f t="shared" si="798"/>
        <v>0.1</v>
      </c>
      <c r="AD836">
        <f t="shared" si="799"/>
        <v>0.1</v>
      </c>
      <c r="AE836">
        <f t="shared" si="800"/>
        <v>0.1</v>
      </c>
      <c r="AF836">
        <f t="shared" si="801"/>
        <v>0.1</v>
      </c>
      <c r="AG836">
        <f t="shared" si="802"/>
        <v>0.1</v>
      </c>
      <c r="AH836">
        <f t="shared" si="803"/>
        <v>0.1</v>
      </c>
      <c r="AI836">
        <f t="shared" si="804"/>
        <v>0.1</v>
      </c>
      <c r="AJ836">
        <f t="shared" si="805"/>
        <v>0.1</v>
      </c>
      <c r="AK836">
        <f t="shared" si="806"/>
        <v>0.1</v>
      </c>
      <c r="AL836">
        <f t="shared" si="807"/>
        <v>0.1</v>
      </c>
      <c r="AM836">
        <f t="shared" si="808"/>
        <v>0.1</v>
      </c>
      <c r="AN836">
        <f t="shared" si="809"/>
        <v>0.1</v>
      </c>
      <c r="AO836">
        <f t="shared" si="810"/>
        <v>0.1</v>
      </c>
      <c r="AP836">
        <f t="shared" si="811"/>
        <v>20.100000000000001</v>
      </c>
      <c r="AR836">
        <f t="shared" si="812"/>
        <v>0.1</v>
      </c>
      <c r="AS836">
        <f t="shared" si="813"/>
        <v>0.1</v>
      </c>
      <c r="AT836">
        <f t="shared" si="814"/>
        <v>0.1</v>
      </c>
      <c r="AU836">
        <f t="shared" si="815"/>
        <v>0.1</v>
      </c>
      <c r="AV836">
        <f t="shared" si="816"/>
        <v>0.1</v>
      </c>
      <c r="AW836">
        <f t="shared" si="817"/>
        <v>0.1</v>
      </c>
      <c r="AX836">
        <f t="shared" si="818"/>
        <v>0.1</v>
      </c>
      <c r="AY836">
        <f t="shared" si="819"/>
        <v>0.1</v>
      </c>
      <c r="AZ836">
        <f t="shared" si="820"/>
        <v>0.1</v>
      </c>
      <c r="BA836">
        <f t="shared" si="821"/>
        <v>0.1</v>
      </c>
      <c r="BB836">
        <f t="shared" si="822"/>
        <v>0.1</v>
      </c>
      <c r="BC836">
        <f t="shared" si="823"/>
        <v>0.1</v>
      </c>
      <c r="BD836">
        <f t="shared" si="824"/>
        <v>0.1</v>
      </c>
      <c r="BE836">
        <f t="shared" si="825"/>
        <v>0.1</v>
      </c>
      <c r="BF836">
        <f t="shared" si="826"/>
        <v>0.1</v>
      </c>
      <c r="BG836">
        <f t="shared" si="827"/>
        <v>0.1</v>
      </c>
      <c r="BH836">
        <f t="shared" si="828"/>
        <v>0.1</v>
      </c>
      <c r="BI836">
        <f t="shared" si="829"/>
        <v>0.1</v>
      </c>
      <c r="BJ836">
        <f t="shared" si="830"/>
        <v>0.1</v>
      </c>
      <c r="BK836">
        <f t="shared" si="831"/>
        <v>10.1</v>
      </c>
      <c r="BM836">
        <f t="shared" si="832"/>
        <v>1.2999999999999998</v>
      </c>
      <c r="BN836">
        <f t="shared" si="833"/>
        <v>1.2999999999999998</v>
      </c>
      <c r="BO836">
        <f t="shared" si="834"/>
        <v>1.2999999999999998</v>
      </c>
      <c r="BP836">
        <f t="shared" si="835"/>
        <v>1.2999999999999998</v>
      </c>
      <c r="BQ836">
        <f t="shared" si="836"/>
        <v>1.2999999999999998</v>
      </c>
      <c r="BR836">
        <f t="shared" si="837"/>
        <v>1.2099999999999997</v>
      </c>
      <c r="BS836">
        <f t="shared" si="838"/>
        <v>1.2099999999999997</v>
      </c>
      <c r="BT836">
        <f t="shared" si="839"/>
        <v>1.2099999999999997</v>
      </c>
      <c r="BU836">
        <f t="shared" si="840"/>
        <v>1.2099999999999997</v>
      </c>
      <c r="BV836">
        <f t="shared" si="841"/>
        <v>1.2099999999999997</v>
      </c>
      <c r="BW836">
        <f t="shared" si="842"/>
        <v>1.1199999999999999</v>
      </c>
      <c r="BX836">
        <f t="shared" si="843"/>
        <v>1.1199999999999999</v>
      </c>
      <c r="BY836">
        <f t="shared" si="844"/>
        <v>1.1199999999999999</v>
      </c>
      <c r="BZ836">
        <f t="shared" si="845"/>
        <v>1.1199999999999999</v>
      </c>
      <c r="CA836">
        <f t="shared" si="846"/>
        <v>1.1199999999999999</v>
      </c>
      <c r="CB836">
        <f t="shared" si="847"/>
        <v>1.1199999999999999</v>
      </c>
      <c r="CC836">
        <f t="shared" si="848"/>
        <v>1.1199999999999999</v>
      </c>
      <c r="CD836">
        <f t="shared" si="849"/>
        <v>1.1199999999999999</v>
      </c>
      <c r="CE836">
        <f t="shared" si="850"/>
        <v>1.1199999999999999</v>
      </c>
      <c r="CF836">
        <f t="shared" si="851"/>
        <v>53.029999999999987</v>
      </c>
      <c r="CH836">
        <f t="shared" si="852"/>
        <v>109.66</v>
      </c>
      <c r="CI836">
        <f t="shared" si="853"/>
        <v>22.000000000000004</v>
      </c>
      <c r="CJ836">
        <f t="shared" si="854"/>
        <v>12</v>
      </c>
      <c r="CK836">
        <f t="shared" si="855"/>
        <v>75.659999999999982</v>
      </c>
      <c r="CL836">
        <f t="shared" si="856"/>
        <v>0</v>
      </c>
      <c r="CM836">
        <f t="shared" si="857"/>
        <v>0</v>
      </c>
    </row>
    <row r="837" spans="1:91" x14ac:dyDescent="0.2">
      <c r="A837">
        <v>820</v>
      </c>
      <c r="B837">
        <f>B$14*(10-lgd*COUNTIF(Defaults!$AI837:$AR837,"&lt;="&amp;B$17))</f>
        <v>1.5</v>
      </c>
      <c r="C837">
        <f>C$14*(10-lgd*COUNTIF(Defaults!$AI837:$AR837,"&lt;="&amp;C$17))</f>
        <v>1.5</v>
      </c>
      <c r="D837">
        <f>D$14*(10-lgd*COUNTIF(Defaults!$AI837:$AR837,"&lt;="&amp;D$17))</f>
        <v>1.5</v>
      </c>
      <c r="E837">
        <f>E$14*(10-lgd*COUNTIF(Defaults!$AI837:$AR837,"&lt;="&amp;E$17))</f>
        <v>1.41</v>
      </c>
      <c r="F837">
        <f>F$14*(10-lgd*COUNTIF(Defaults!$AI837:$AR837,"&lt;="&amp;F$17))</f>
        <v>1.41</v>
      </c>
      <c r="G837">
        <f>G$14*(10-lgd*COUNTIF(Defaults!$AI837:$AR837,"&lt;="&amp;G$17))</f>
        <v>1.41</v>
      </c>
      <c r="H837">
        <f>H$14*(10-lgd*COUNTIF(Defaults!$AI837:$AR837,"&lt;="&amp;H$17))</f>
        <v>1.32</v>
      </c>
      <c r="I837">
        <f>I$14*(10-lgd*COUNTIF(Defaults!$AI837:$AR837,"&lt;="&amp;I$17))</f>
        <v>1.32</v>
      </c>
      <c r="J837">
        <f>J$14*(10-lgd*COUNTIF(Defaults!$AI837:$AR837,"&lt;="&amp;J$17))</f>
        <v>1.32</v>
      </c>
      <c r="K837">
        <f>K$14*(10-lgd*COUNTIF(Defaults!$AI837:$AR837,"&lt;="&amp;K$17))</f>
        <v>1.32</v>
      </c>
      <c r="L837">
        <f>L$14*(10-lgd*COUNTIF(Defaults!$AI837:$AR837,"&lt;="&amp;L$17))</f>
        <v>1.32</v>
      </c>
      <c r="M837">
        <f>M$14*(10-lgd*COUNTIF(Defaults!$AI837:$AR837,"&lt;="&amp;M$17))</f>
        <v>1.32</v>
      </c>
      <c r="N837">
        <f>N$14*(10-lgd*COUNTIF(Defaults!$AI837:$AR837,"&lt;="&amp;N$17))</f>
        <v>1.32</v>
      </c>
      <c r="O837">
        <f>O$14*(10-lgd*COUNTIF(Defaults!$AI837:$AR837,"&lt;="&amp;O$17))</f>
        <v>1.32</v>
      </c>
      <c r="P837">
        <f>P$14*(10-lgd*COUNTIF(Defaults!$AI837:$AR837,"&lt;="&amp;P$17))</f>
        <v>1.32</v>
      </c>
      <c r="Q837">
        <f>Q$14*(10-lgd*COUNTIF(Defaults!$AI837:$AR837,"&lt;="&amp;Q$17))</f>
        <v>1.32</v>
      </c>
      <c r="R837">
        <f>R$14*(10-lgd*COUNTIF(Defaults!$AI837:$AR837,"&lt;="&amp;R$17))</f>
        <v>1.32</v>
      </c>
      <c r="S837">
        <f>S$14*(10-lgd*COUNTIF(Defaults!$AI837:$AR837,"&lt;="&amp;S$17))</f>
        <v>1.32</v>
      </c>
      <c r="T837">
        <f>T$14*(10-lgd*COUNTIF(Defaults!$AI837:$AR837,"&lt;="&amp;T$17))</f>
        <v>1.32</v>
      </c>
      <c r="U837">
        <f>U$14*(10-lgd*COUNTIF(Defaults!$AI837:$AR837,"&lt;="&amp;U$17))</f>
        <v>89.320000000000007</v>
      </c>
      <c r="W837">
        <f t="shared" si="792"/>
        <v>0.1</v>
      </c>
      <c r="X837">
        <f t="shared" si="793"/>
        <v>0.1</v>
      </c>
      <c r="Y837">
        <f t="shared" si="794"/>
        <v>0.1</v>
      </c>
      <c r="Z837">
        <f t="shared" si="795"/>
        <v>0.1</v>
      </c>
      <c r="AA837">
        <f t="shared" si="796"/>
        <v>0.1</v>
      </c>
      <c r="AB837">
        <f t="shared" si="797"/>
        <v>0.1</v>
      </c>
      <c r="AC837">
        <f t="shared" si="798"/>
        <v>0.1</v>
      </c>
      <c r="AD837">
        <f t="shared" si="799"/>
        <v>0.1</v>
      </c>
      <c r="AE837">
        <f t="shared" si="800"/>
        <v>0.1</v>
      </c>
      <c r="AF837">
        <f t="shared" si="801"/>
        <v>0.1</v>
      </c>
      <c r="AG837">
        <f t="shared" si="802"/>
        <v>0.1</v>
      </c>
      <c r="AH837">
        <f t="shared" si="803"/>
        <v>0.1</v>
      </c>
      <c r="AI837">
        <f t="shared" si="804"/>
        <v>0.1</v>
      </c>
      <c r="AJ837">
        <f t="shared" si="805"/>
        <v>0.1</v>
      </c>
      <c r="AK837">
        <f t="shared" si="806"/>
        <v>0.1</v>
      </c>
      <c r="AL837">
        <f t="shared" si="807"/>
        <v>0.1</v>
      </c>
      <c r="AM837">
        <f t="shared" si="808"/>
        <v>0.1</v>
      </c>
      <c r="AN837">
        <f t="shared" si="809"/>
        <v>0.1</v>
      </c>
      <c r="AO837">
        <f t="shared" si="810"/>
        <v>0.1</v>
      </c>
      <c r="AP837">
        <f t="shared" si="811"/>
        <v>20.100000000000001</v>
      </c>
      <c r="AR837">
        <f t="shared" si="812"/>
        <v>0.1</v>
      </c>
      <c r="AS837">
        <f t="shared" si="813"/>
        <v>0.1</v>
      </c>
      <c r="AT837">
        <f t="shared" si="814"/>
        <v>0.1</v>
      </c>
      <c r="AU837">
        <f t="shared" si="815"/>
        <v>0.1</v>
      </c>
      <c r="AV837">
        <f t="shared" si="816"/>
        <v>0.1</v>
      </c>
      <c r="AW837">
        <f t="shared" si="817"/>
        <v>0.1</v>
      </c>
      <c r="AX837">
        <f t="shared" si="818"/>
        <v>0.1</v>
      </c>
      <c r="AY837">
        <f t="shared" si="819"/>
        <v>0.1</v>
      </c>
      <c r="AZ837">
        <f t="shared" si="820"/>
        <v>0.1</v>
      </c>
      <c r="BA837">
        <f t="shared" si="821"/>
        <v>0.1</v>
      </c>
      <c r="BB837">
        <f t="shared" si="822"/>
        <v>0.1</v>
      </c>
      <c r="BC837">
        <f t="shared" si="823"/>
        <v>0.1</v>
      </c>
      <c r="BD837">
        <f t="shared" si="824"/>
        <v>0.1</v>
      </c>
      <c r="BE837">
        <f t="shared" si="825"/>
        <v>0.1</v>
      </c>
      <c r="BF837">
        <f t="shared" si="826"/>
        <v>0.1</v>
      </c>
      <c r="BG837">
        <f t="shared" si="827"/>
        <v>0.1</v>
      </c>
      <c r="BH837">
        <f t="shared" si="828"/>
        <v>0.1</v>
      </c>
      <c r="BI837">
        <f t="shared" si="829"/>
        <v>0.1</v>
      </c>
      <c r="BJ837">
        <f t="shared" si="830"/>
        <v>0.1</v>
      </c>
      <c r="BK837">
        <f t="shared" si="831"/>
        <v>10.1</v>
      </c>
      <c r="BM837">
        <f t="shared" si="832"/>
        <v>1.2999999999999998</v>
      </c>
      <c r="BN837">
        <f t="shared" si="833"/>
        <v>1.2999999999999998</v>
      </c>
      <c r="BO837">
        <f t="shared" si="834"/>
        <v>1.2999999999999998</v>
      </c>
      <c r="BP837">
        <f t="shared" si="835"/>
        <v>1.2099999999999997</v>
      </c>
      <c r="BQ837">
        <f t="shared" si="836"/>
        <v>1.2099999999999997</v>
      </c>
      <c r="BR837">
        <f t="shared" si="837"/>
        <v>1.2099999999999997</v>
      </c>
      <c r="BS837">
        <f t="shared" si="838"/>
        <v>1.1199999999999999</v>
      </c>
      <c r="BT837">
        <f t="shared" si="839"/>
        <v>1.1199999999999999</v>
      </c>
      <c r="BU837">
        <f t="shared" si="840"/>
        <v>1.1199999999999999</v>
      </c>
      <c r="BV837">
        <f t="shared" si="841"/>
        <v>1.1199999999999999</v>
      </c>
      <c r="BW837">
        <f t="shared" si="842"/>
        <v>1.1199999999999999</v>
      </c>
      <c r="BX837">
        <f t="shared" si="843"/>
        <v>1.1199999999999999</v>
      </c>
      <c r="BY837">
        <f t="shared" si="844"/>
        <v>1.1199999999999999</v>
      </c>
      <c r="BZ837">
        <f t="shared" si="845"/>
        <v>1.1199999999999999</v>
      </c>
      <c r="CA837">
        <f t="shared" si="846"/>
        <v>1.1199999999999999</v>
      </c>
      <c r="CB837">
        <f t="shared" si="847"/>
        <v>1.1199999999999999</v>
      </c>
      <c r="CC837">
        <f t="shared" si="848"/>
        <v>1.1199999999999999</v>
      </c>
      <c r="CD837">
        <f t="shared" si="849"/>
        <v>1.1199999999999999</v>
      </c>
      <c r="CE837">
        <f t="shared" si="850"/>
        <v>1.1199999999999999</v>
      </c>
      <c r="CF837">
        <f t="shared" si="851"/>
        <v>59.12</v>
      </c>
      <c r="CH837">
        <f t="shared" si="852"/>
        <v>115.21000000000001</v>
      </c>
      <c r="CI837">
        <f t="shared" si="853"/>
        <v>22.000000000000004</v>
      </c>
      <c r="CJ837">
        <f t="shared" si="854"/>
        <v>12</v>
      </c>
      <c r="CK837">
        <f t="shared" si="855"/>
        <v>81.209999999999994</v>
      </c>
      <c r="CL837">
        <f t="shared" si="856"/>
        <v>0</v>
      </c>
      <c r="CM837">
        <f t="shared" si="857"/>
        <v>0</v>
      </c>
    </row>
    <row r="838" spans="1:91" x14ac:dyDescent="0.2">
      <c r="A838">
        <v>821</v>
      </c>
      <c r="B838">
        <f>B$14*(10-lgd*COUNTIF(Defaults!$AI838:$AR838,"&lt;="&amp;B$17))</f>
        <v>1.5</v>
      </c>
      <c r="C838">
        <f>C$14*(10-lgd*COUNTIF(Defaults!$AI838:$AR838,"&lt;="&amp;C$17))</f>
        <v>1.5</v>
      </c>
      <c r="D838">
        <f>D$14*(10-lgd*COUNTIF(Defaults!$AI838:$AR838,"&lt;="&amp;D$17))</f>
        <v>1.5</v>
      </c>
      <c r="E838">
        <f>E$14*(10-lgd*COUNTIF(Defaults!$AI838:$AR838,"&lt;="&amp;E$17))</f>
        <v>1.5</v>
      </c>
      <c r="F838">
        <f>F$14*(10-lgd*COUNTIF(Defaults!$AI838:$AR838,"&lt;="&amp;F$17))</f>
        <v>1.5</v>
      </c>
      <c r="G838">
        <f>G$14*(10-lgd*COUNTIF(Defaults!$AI838:$AR838,"&lt;="&amp;G$17))</f>
        <v>1.5</v>
      </c>
      <c r="H838">
        <f>H$14*(10-lgd*COUNTIF(Defaults!$AI838:$AR838,"&lt;="&amp;H$17))</f>
        <v>1.41</v>
      </c>
      <c r="I838">
        <f>I$14*(10-lgd*COUNTIF(Defaults!$AI838:$AR838,"&lt;="&amp;I$17))</f>
        <v>1.41</v>
      </c>
      <c r="J838">
        <f>J$14*(10-lgd*COUNTIF(Defaults!$AI838:$AR838,"&lt;="&amp;J$17))</f>
        <v>1.41</v>
      </c>
      <c r="K838">
        <f>K$14*(10-lgd*COUNTIF(Defaults!$AI838:$AR838,"&lt;="&amp;K$17))</f>
        <v>1.41</v>
      </c>
      <c r="L838">
        <f>L$14*(10-lgd*COUNTIF(Defaults!$AI838:$AR838,"&lt;="&amp;L$17))</f>
        <v>1.41</v>
      </c>
      <c r="M838">
        <f>M$14*(10-lgd*COUNTIF(Defaults!$AI838:$AR838,"&lt;="&amp;M$17))</f>
        <v>1.41</v>
      </c>
      <c r="N838">
        <f>N$14*(10-lgd*COUNTIF(Defaults!$AI838:$AR838,"&lt;="&amp;N$17))</f>
        <v>1.41</v>
      </c>
      <c r="O838">
        <f>O$14*(10-lgd*COUNTIF(Defaults!$AI838:$AR838,"&lt;="&amp;O$17))</f>
        <v>1.41</v>
      </c>
      <c r="P838">
        <f>P$14*(10-lgd*COUNTIF(Defaults!$AI838:$AR838,"&lt;="&amp;P$17))</f>
        <v>1.41</v>
      </c>
      <c r="Q838">
        <f>Q$14*(10-lgd*COUNTIF(Defaults!$AI838:$AR838,"&lt;="&amp;Q$17))</f>
        <v>1.41</v>
      </c>
      <c r="R838">
        <f>R$14*(10-lgd*COUNTIF(Defaults!$AI838:$AR838,"&lt;="&amp;R$17))</f>
        <v>1.41</v>
      </c>
      <c r="S838">
        <f>S$14*(10-lgd*COUNTIF(Defaults!$AI838:$AR838,"&lt;="&amp;S$17))</f>
        <v>1.41</v>
      </c>
      <c r="T838">
        <f>T$14*(10-lgd*COUNTIF(Defaults!$AI838:$AR838,"&lt;="&amp;T$17))</f>
        <v>1.41</v>
      </c>
      <c r="U838">
        <f>U$14*(10-lgd*COUNTIF(Defaults!$AI838:$AR838,"&lt;="&amp;U$17))</f>
        <v>95.410000000000011</v>
      </c>
      <c r="W838">
        <f t="shared" si="792"/>
        <v>0.1</v>
      </c>
      <c r="X838">
        <f t="shared" si="793"/>
        <v>0.1</v>
      </c>
      <c r="Y838">
        <f t="shared" si="794"/>
        <v>0.1</v>
      </c>
      <c r="Z838">
        <f t="shared" si="795"/>
        <v>0.1</v>
      </c>
      <c r="AA838">
        <f t="shared" si="796"/>
        <v>0.1</v>
      </c>
      <c r="AB838">
        <f t="shared" si="797"/>
        <v>0.1</v>
      </c>
      <c r="AC838">
        <f t="shared" si="798"/>
        <v>0.1</v>
      </c>
      <c r="AD838">
        <f t="shared" si="799"/>
        <v>0.1</v>
      </c>
      <c r="AE838">
        <f t="shared" si="800"/>
        <v>0.1</v>
      </c>
      <c r="AF838">
        <f t="shared" si="801"/>
        <v>0.1</v>
      </c>
      <c r="AG838">
        <f t="shared" si="802"/>
        <v>0.1</v>
      </c>
      <c r="AH838">
        <f t="shared" si="803"/>
        <v>0.1</v>
      </c>
      <c r="AI838">
        <f t="shared" si="804"/>
        <v>0.1</v>
      </c>
      <c r="AJ838">
        <f t="shared" si="805"/>
        <v>0.1</v>
      </c>
      <c r="AK838">
        <f t="shared" si="806"/>
        <v>0.1</v>
      </c>
      <c r="AL838">
        <f t="shared" si="807"/>
        <v>0.1</v>
      </c>
      <c r="AM838">
        <f t="shared" si="808"/>
        <v>0.1</v>
      </c>
      <c r="AN838">
        <f t="shared" si="809"/>
        <v>0.1</v>
      </c>
      <c r="AO838">
        <f t="shared" si="810"/>
        <v>0.1</v>
      </c>
      <c r="AP838">
        <f t="shared" si="811"/>
        <v>20.100000000000001</v>
      </c>
      <c r="AR838">
        <f t="shared" si="812"/>
        <v>0.1</v>
      </c>
      <c r="AS838">
        <f t="shared" si="813"/>
        <v>0.1</v>
      </c>
      <c r="AT838">
        <f t="shared" si="814"/>
        <v>0.1</v>
      </c>
      <c r="AU838">
        <f t="shared" si="815"/>
        <v>0.1</v>
      </c>
      <c r="AV838">
        <f t="shared" si="816"/>
        <v>0.1</v>
      </c>
      <c r="AW838">
        <f t="shared" si="817"/>
        <v>0.1</v>
      </c>
      <c r="AX838">
        <f t="shared" si="818"/>
        <v>0.1</v>
      </c>
      <c r="AY838">
        <f t="shared" si="819"/>
        <v>0.1</v>
      </c>
      <c r="AZ838">
        <f t="shared" si="820"/>
        <v>0.1</v>
      </c>
      <c r="BA838">
        <f t="shared" si="821"/>
        <v>0.1</v>
      </c>
      <c r="BB838">
        <f t="shared" si="822"/>
        <v>0.1</v>
      </c>
      <c r="BC838">
        <f t="shared" si="823"/>
        <v>0.1</v>
      </c>
      <c r="BD838">
        <f t="shared" si="824"/>
        <v>0.1</v>
      </c>
      <c r="BE838">
        <f t="shared" si="825"/>
        <v>0.1</v>
      </c>
      <c r="BF838">
        <f t="shared" si="826"/>
        <v>0.1</v>
      </c>
      <c r="BG838">
        <f t="shared" si="827"/>
        <v>0.1</v>
      </c>
      <c r="BH838">
        <f t="shared" si="828"/>
        <v>0.1</v>
      </c>
      <c r="BI838">
        <f t="shared" si="829"/>
        <v>0.1</v>
      </c>
      <c r="BJ838">
        <f t="shared" si="830"/>
        <v>0.1</v>
      </c>
      <c r="BK838">
        <f t="shared" si="831"/>
        <v>10.1</v>
      </c>
      <c r="BM838">
        <f t="shared" si="832"/>
        <v>1.2999999999999998</v>
      </c>
      <c r="BN838">
        <f t="shared" si="833"/>
        <v>1.2999999999999998</v>
      </c>
      <c r="BO838">
        <f t="shared" si="834"/>
        <v>1.2999999999999998</v>
      </c>
      <c r="BP838">
        <f t="shared" si="835"/>
        <v>1.2999999999999998</v>
      </c>
      <c r="BQ838">
        <f t="shared" si="836"/>
        <v>1.2999999999999998</v>
      </c>
      <c r="BR838">
        <f t="shared" si="837"/>
        <v>1.2999999999999998</v>
      </c>
      <c r="BS838">
        <f t="shared" si="838"/>
        <v>1.2099999999999997</v>
      </c>
      <c r="BT838">
        <f t="shared" si="839"/>
        <v>1.2099999999999997</v>
      </c>
      <c r="BU838">
        <f t="shared" si="840"/>
        <v>1.2099999999999997</v>
      </c>
      <c r="BV838">
        <f t="shared" si="841"/>
        <v>1.2099999999999997</v>
      </c>
      <c r="BW838">
        <f t="shared" si="842"/>
        <v>1.2099999999999997</v>
      </c>
      <c r="BX838">
        <f t="shared" si="843"/>
        <v>1.2099999999999997</v>
      </c>
      <c r="BY838">
        <f t="shared" si="844"/>
        <v>1.2099999999999997</v>
      </c>
      <c r="BZ838">
        <f t="shared" si="845"/>
        <v>1.2099999999999997</v>
      </c>
      <c r="CA838">
        <f t="shared" si="846"/>
        <v>1.2099999999999997</v>
      </c>
      <c r="CB838">
        <f t="shared" si="847"/>
        <v>1.2099999999999997</v>
      </c>
      <c r="CC838">
        <f t="shared" si="848"/>
        <v>1.2099999999999997</v>
      </c>
      <c r="CD838">
        <f t="shared" si="849"/>
        <v>1.2099999999999997</v>
      </c>
      <c r="CE838">
        <f t="shared" si="850"/>
        <v>1.2099999999999997</v>
      </c>
      <c r="CF838">
        <f t="shared" si="851"/>
        <v>65.210000000000008</v>
      </c>
      <c r="CH838">
        <f t="shared" si="852"/>
        <v>122.74000000000001</v>
      </c>
      <c r="CI838">
        <f t="shared" si="853"/>
        <v>22.000000000000004</v>
      </c>
      <c r="CJ838">
        <f t="shared" si="854"/>
        <v>12</v>
      </c>
      <c r="CK838">
        <f t="shared" si="855"/>
        <v>88.740000000000009</v>
      </c>
      <c r="CL838">
        <f t="shared" si="856"/>
        <v>0</v>
      </c>
      <c r="CM838">
        <f t="shared" si="857"/>
        <v>0</v>
      </c>
    </row>
    <row r="839" spans="1:91" x14ac:dyDescent="0.2">
      <c r="A839">
        <v>822</v>
      </c>
      <c r="B839">
        <f>B$14*(10-lgd*COUNTIF(Defaults!$AI839:$AR839,"&lt;="&amp;B$17))</f>
        <v>1.5</v>
      </c>
      <c r="C839">
        <f>C$14*(10-lgd*COUNTIF(Defaults!$AI839:$AR839,"&lt;="&amp;C$17))</f>
        <v>1.5</v>
      </c>
      <c r="D839">
        <f>D$14*(10-lgd*COUNTIF(Defaults!$AI839:$AR839,"&lt;="&amp;D$17))</f>
        <v>1.5</v>
      </c>
      <c r="E839">
        <f>E$14*(10-lgd*COUNTIF(Defaults!$AI839:$AR839,"&lt;="&amp;E$17))</f>
        <v>1.5</v>
      </c>
      <c r="F839">
        <f>F$14*(10-lgd*COUNTIF(Defaults!$AI839:$AR839,"&lt;="&amp;F$17))</f>
        <v>1.5</v>
      </c>
      <c r="G839">
        <f>G$14*(10-lgd*COUNTIF(Defaults!$AI839:$AR839,"&lt;="&amp;G$17))</f>
        <v>1.5</v>
      </c>
      <c r="H839">
        <f>H$14*(10-lgd*COUNTIF(Defaults!$AI839:$AR839,"&lt;="&amp;H$17))</f>
        <v>1.5</v>
      </c>
      <c r="I839">
        <f>I$14*(10-lgd*COUNTIF(Defaults!$AI839:$AR839,"&lt;="&amp;I$17))</f>
        <v>1.5</v>
      </c>
      <c r="J839">
        <f>J$14*(10-lgd*COUNTIF(Defaults!$AI839:$AR839,"&lt;="&amp;J$17))</f>
        <v>1.5</v>
      </c>
      <c r="K839">
        <f>K$14*(10-lgd*COUNTIF(Defaults!$AI839:$AR839,"&lt;="&amp;K$17))</f>
        <v>1.5</v>
      </c>
      <c r="L839">
        <f>L$14*(10-lgd*COUNTIF(Defaults!$AI839:$AR839,"&lt;="&amp;L$17))</f>
        <v>1.5</v>
      </c>
      <c r="M839">
        <f>M$14*(10-lgd*COUNTIF(Defaults!$AI839:$AR839,"&lt;="&amp;M$17))</f>
        <v>1.41</v>
      </c>
      <c r="N839">
        <f>N$14*(10-lgd*COUNTIF(Defaults!$AI839:$AR839,"&lt;="&amp;N$17))</f>
        <v>1.41</v>
      </c>
      <c r="O839">
        <f>O$14*(10-lgd*COUNTIF(Defaults!$AI839:$AR839,"&lt;="&amp;O$17))</f>
        <v>1.41</v>
      </c>
      <c r="P839">
        <f>P$14*(10-lgd*COUNTIF(Defaults!$AI839:$AR839,"&lt;="&amp;P$17))</f>
        <v>1.32</v>
      </c>
      <c r="Q839">
        <f>Q$14*(10-lgd*COUNTIF(Defaults!$AI839:$AR839,"&lt;="&amp;Q$17))</f>
        <v>1.32</v>
      </c>
      <c r="R839">
        <f>R$14*(10-lgd*COUNTIF(Defaults!$AI839:$AR839,"&lt;="&amp;R$17))</f>
        <v>1.32</v>
      </c>
      <c r="S839">
        <f>S$14*(10-lgd*COUNTIF(Defaults!$AI839:$AR839,"&lt;="&amp;S$17))</f>
        <v>1.32</v>
      </c>
      <c r="T839">
        <f>T$14*(10-lgd*COUNTIF(Defaults!$AI839:$AR839,"&lt;="&amp;T$17))</f>
        <v>1.32</v>
      </c>
      <c r="U839">
        <f>U$14*(10-lgd*COUNTIF(Defaults!$AI839:$AR839,"&lt;="&amp;U$17))</f>
        <v>83.22999999999999</v>
      </c>
      <c r="W839">
        <f t="shared" si="792"/>
        <v>0.1</v>
      </c>
      <c r="X839">
        <f t="shared" si="793"/>
        <v>0.1</v>
      </c>
      <c r="Y839">
        <f t="shared" si="794"/>
        <v>0.1</v>
      </c>
      <c r="Z839">
        <f t="shared" si="795"/>
        <v>0.1</v>
      </c>
      <c r="AA839">
        <f t="shared" si="796"/>
        <v>0.1</v>
      </c>
      <c r="AB839">
        <f t="shared" si="797"/>
        <v>0.1</v>
      </c>
      <c r="AC839">
        <f t="shared" si="798"/>
        <v>0.1</v>
      </c>
      <c r="AD839">
        <f t="shared" si="799"/>
        <v>0.1</v>
      </c>
      <c r="AE839">
        <f t="shared" si="800"/>
        <v>0.1</v>
      </c>
      <c r="AF839">
        <f t="shared" si="801"/>
        <v>0.1</v>
      </c>
      <c r="AG839">
        <f t="shared" si="802"/>
        <v>0.1</v>
      </c>
      <c r="AH839">
        <f t="shared" si="803"/>
        <v>0.1</v>
      </c>
      <c r="AI839">
        <f t="shared" si="804"/>
        <v>0.1</v>
      </c>
      <c r="AJ839">
        <f t="shared" si="805"/>
        <v>0.1</v>
      </c>
      <c r="AK839">
        <f t="shared" si="806"/>
        <v>0.1</v>
      </c>
      <c r="AL839">
        <f t="shared" si="807"/>
        <v>0.1</v>
      </c>
      <c r="AM839">
        <f t="shared" si="808"/>
        <v>0.1</v>
      </c>
      <c r="AN839">
        <f t="shared" si="809"/>
        <v>0.1</v>
      </c>
      <c r="AO839">
        <f t="shared" si="810"/>
        <v>0.1</v>
      </c>
      <c r="AP839">
        <f t="shared" si="811"/>
        <v>20.100000000000001</v>
      </c>
      <c r="AR839">
        <f t="shared" si="812"/>
        <v>0.1</v>
      </c>
      <c r="AS839">
        <f t="shared" si="813"/>
        <v>0.1</v>
      </c>
      <c r="AT839">
        <f t="shared" si="814"/>
        <v>0.1</v>
      </c>
      <c r="AU839">
        <f t="shared" si="815"/>
        <v>0.1</v>
      </c>
      <c r="AV839">
        <f t="shared" si="816"/>
        <v>0.1</v>
      </c>
      <c r="AW839">
        <f t="shared" si="817"/>
        <v>0.1</v>
      </c>
      <c r="AX839">
        <f t="shared" si="818"/>
        <v>0.1</v>
      </c>
      <c r="AY839">
        <f t="shared" si="819"/>
        <v>0.1</v>
      </c>
      <c r="AZ839">
        <f t="shared" si="820"/>
        <v>0.1</v>
      </c>
      <c r="BA839">
        <f t="shared" si="821"/>
        <v>0.1</v>
      </c>
      <c r="BB839">
        <f t="shared" si="822"/>
        <v>0.1</v>
      </c>
      <c r="BC839">
        <f t="shared" si="823"/>
        <v>0.1</v>
      </c>
      <c r="BD839">
        <f t="shared" si="824"/>
        <v>0.1</v>
      </c>
      <c r="BE839">
        <f t="shared" si="825"/>
        <v>0.1</v>
      </c>
      <c r="BF839">
        <f t="shared" si="826"/>
        <v>0.1</v>
      </c>
      <c r="BG839">
        <f t="shared" si="827"/>
        <v>0.1</v>
      </c>
      <c r="BH839">
        <f t="shared" si="828"/>
        <v>0.1</v>
      </c>
      <c r="BI839">
        <f t="shared" si="829"/>
        <v>0.1</v>
      </c>
      <c r="BJ839">
        <f t="shared" si="830"/>
        <v>0.1</v>
      </c>
      <c r="BK839">
        <f t="shared" si="831"/>
        <v>10.1</v>
      </c>
      <c r="BM839">
        <f t="shared" si="832"/>
        <v>1.2999999999999998</v>
      </c>
      <c r="BN839">
        <f t="shared" si="833"/>
        <v>1.2999999999999998</v>
      </c>
      <c r="BO839">
        <f t="shared" si="834"/>
        <v>1.2999999999999998</v>
      </c>
      <c r="BP839">
        <f t="shared" si="835"/>
        <v>1.2999999999999998</v>
      </c>
      <c r="BQ839">
        <f t="shared" si="836"/>
        <v>1.2999999999999998</v>
      </c>
      <c r="BR839">
        <f t="shared" si="837"/>
        <v>1.2999999999999998</v>
      </c>
      <c r="BS839">
        <f t="shared" si="838"/>
        <v>1.2999999999999998</v>
      </c>
      <c r="BT839">
        <f t="shared" si="839"/>
        <v>1.2999999999999998</v>
      </c>
      <c r="BU839">
        <f t="shared" si="840"/>
        <v>1.2999999999999998</v>
      </c>
      <c r="BV839">
        <f t="shared" si="841"/>
        <v>1.2999999999999998</v>
      </c>
      <c r="BW839">
        <f t="shared" si="842"/>
        <v>1.2999999999999998</v>
      </c>
      <c r="BX839">
        <f t="shared" si="843"/>
        <v>1.2099999999999997</v>
      </c>
      <c r="BY839">
        <f t="shared" si="844"/>
        <v>1.2099999999999997</v>
      </c>
      <c r="BZ839">
        <f t="shared" si="845"/>
        <v>1.2099999999999997</v>
      </c>
      <c r="CA839">
        <f t="shared" si="846"/>
        <v>1.1199999999999999</v>
      </c>
      <c r="CB839">
        <f t="shared" si="847"/>
        <v>1.1199999999999999</v>
      </c>
      <c r="CC839">
        <f t="shared" si="848"/>
        <v>1.1199999999999999</v>
      </c>
      <c r="CD839">
        <f t="shared" si="849"/>
        <v>1.1199999999999999</v>
      </c>
      <c r="CE839">
        <f t="shared" si="850"/>
        <v>1.1199999999999999</v>
      </c>
      <c r="CF839">
        <f t="shared" si="851"/>
        <v>53.029999999999987</v>
      </c>
      <c r="CH839">
        <f t="shared" si="852"/>
        <v>110.55999999999999</v>
      </c>
      <c r="CI839">
        <f t="shared" si="853"/>
        <v>22.000000000000004</v>
      </c>
      <c r="CJ839">
        <f t="shared" si="854"/>
        <v>12</v>
      </c>
      <c r="CK839">
        <f t="shared" si="855"/>
        <v>76.559999999999988</v>
      </c>
      <c r="CL839">
        <f t="shared" si="856"/>
        <v>0</v>
      </c>
      <c r="CM839">
        <f t="shared" si="857"/>
        <v>0</v>
      </c>
    </row>
    <row r="840" spans="1:91" x14ac:dyDescent="0.2">
      <c r="A840">
        <v>823</v>
      </c>
      <c r="B840">
        <f>B$14*(10-lgd*COUNTIF(Defaults!$AI840:$AR840,"&lt;="&amp;B$17))</f>
        <v>1.32</v>
      </c>
      <c r="C840">
        <f>C$14*(10-lgd*COUNTIF(Defaults!$AI840:$AR840,"&lt;="&amp;C$17))</f>
        <v>1.32</v>
      </c>
      <c r="D840">
        <f>D$14*(10-lgd*COUNTIF(Defaults!$AI840:$AR840,"&lt;="&amp;D$17))</f>
        <v>1.32</v>
      </c>
      <c r="E840">
        <f>E$14*(10-lgd*COUNTIF(Defaults!$AI840:$AR840,"&lt;="&amp;E$17))</f>
        <v>1.2299999999999998</v>
      </c>
      <c r="F840">
        <f>F$14*(10-lgd*COUNTIF(Defaults!$AI840:$AR840,"&lt;="&amp;F$17))</f>
        <v>1.2299999999999998</v>
      </c>
      <c r="G840">
        <f>G$14*(10-lgd*COUNTIF(Defaults!$AI840:$AR840,"&lt;="&amp;G$17))</f>
        <v>1.2299999999999998</v>
      </c>
      <c r="H840">
        <f>H$14*(10-lgd*COUNTIF(Defaults!$AI840:$AR840,"&lt;="&amp;H$17))</f>
        <v>1.1399999999999999</v>
      </c>
      <c r="I840">
        <f>I$14*(10-lgd*COUNTIF(Defaults!$AI840:$AR840,"&lt;="&amp;I$17))</f>
        <v>1.1399999999999999</v>
      </c>
      <c r="J840">
        <f>J$14*(10-lgd*COUNTIF(Defaults!$AI840:$AR840,"&lt;="&amp;J$17))</f>
        <v>1.1399999999999999</v>
      </c>
      <c r="K840">
        <f>K$14*(10-lgd*COUNTIF(Defaults!$AI840:$AR840,"&lt;="&amp;K$17))</f>
        <v>1.1399999999999999</v>
      </c>
      <c r="L840">
        <f>L$14*(10-lgd*COUNTIF(Defaults!$AI840:$AR840,"&lt;="&amp;L$17))</f>
        <v>1.1399999999999999</v>
      </c>
      <c r="M840">
        <f>M$14*(10-lgd*COUNTIF(Defaults!$AI840:$AR840,"&lt;="&amp;M$17))</f>
        <v>1.1399999999999999</v>
      </c>
      <c r="N840">
        <f>N$14*(10-lgd*COUNTIF(Defaults!$AI840:$AR840,"&lt;="&amp;N$17))</f>
        <v>1.1399999999999999</v>
      </c>
      <c r="O840">
        <f>O$14*(10-lgd*COUNTIF(Defaults!$AI840:$AR840,"&lt;="&amp;O$17))</f>
        <v>1.1399999999999999</v>
      </c>
      <c r="P840">
        <f>P$14*(10-lgd*COUNTIF(Defaults!$AI840:$AR840,"&lt;="&amp;P$17))</f>
        <v>1.1399999999999999</v>
      </c>
      <c r="Q840">
        <f>Q$14*(10-lgd*COUNTIF(Defaults!$AI840:$AR840,"&lt;="&amp;Q$17))</f>
        <v>1.1399999999999999</v>
      </c>
      <c r="R840">
        <f>R$14*(10-lgd*COUNTIF(Defaults!$AI840:$AR840,"&lt;="&amp;R$17))</f>
        <v>1.1399999999999999</v>
      </c>
      <c r="S840">
        <f>S$14*(10-lgd*COUNTIF(Defaults!$AI840:$AR840,"&lt;="&amp;S$17))</f>
        <v>1.1399999999999999</v>
      </c>
      <c r="T840">
        <f>T$14*(10-lgd*COUNTIF(Defaults!$AI840:$AR840,"&lt;="&amp;T$17))</f>
        <v>1.1399999999999999</v>
      </c>
      <c r="U840">
        <f>U$14*(10-lgd*COUNTIF(Defaults!$AI840:$AR840,"&lt;="&amp;U$17))</f>
        <v>77.14</v>
      </c>
      <c r="W840">
        <f t="shared" si="792"/>
        <v>0.1</v>
      </c>
      <c r="X840">
        <f t="shared" si="793"/>
        <v>0.1</v>
      </c>
      <c r="Y840">
        <f t="shared" si="794"/>
        <v>0.1</v>
      </c>
      <c r="Z840">
        <f t="shared" si="795"/>
        <v>0.1</v>
      </c>
      <c r="AA840">
        <f t="shared" si="796"/>
        <v>0.1</v>
      </c>
      <c r="AB840">
        <f t="shared" si="797"/>
        <v>0.1</v>
      </c>
      <c r="AC840">
        <f t="shared" si="798"/>
        <v>0.1</v>
      </c>
      <c r="AD840">
        <f t="shared" si="799"/>
        <v>0.1</v>
      </c>
      <c r="AE840">
        <f t="shared" si="800"/>
        <v>0.1</v>
      </c>
      <c r="AF840">
        <f t="shared" si="801"/>
        <v>0.1</v>
      </c>
      <c r="AG840">
        <f t="shared" si="802"/>
        <v>0.1</v>
      </c>
      <c r="AH840">
        <f t="shared" si="803"/>
        <v>0.1</v>
      </c>
      <c r="AI840">
        <f t="shared" si="804"/>
        <v>0.1</v>
      </c>
      <c r="AJ840">
        <f t="shared" si="805"/>
        <v>0.1</v>
      </c>
      <c r="AK840">
        <f t="shared" si="806"/>
        <v>0.1</v>
      </c>
      <c r="AL840">
        <f t="shared" si="807"/>
        <v>0.1</v>
      </c>
      <c r="AM840">
        <f t="shared" si="808"/>
        <v>0.1</v>
      </c>
      <c r="AN840">
        <f t="shared" si="809"/>
        <v>0.1</v>
      </c>
      <c r="AO840">
        <f t="shared" si="810"/>
        <v>0.1</v>
      </c>
      <c r="AP840">
        <f t="shared" si="811"/>
        <v>20.100000000000001</v>
      </c>
      <c r="AR840">
        <f t="shared" si="812"/>
        <v>0.1</v>
      </c>
      <c r="AS840">
        <f t="shared" si="813"/>
        <v>0.1</v>
      </c>
      <c r="AT840">
        <f t="shared" si="814"/>
        <v>0.1</v>
      </c>
      <c r="AU840">
        <f t="shared" si="815"/>
        <v>0.1</v>
      </c>
      <c r="AV840">
        <f t="shared" si="816"/>
        <v>0.1</v>
      </c>
      <c r="AW840">
        <f t="shared" si="817"/>
        <v>0.1</v>
      </c>
      <c r="AX840">
        <f t="shared" si="818"/>
        <v>0.1</v>
      </c>
      <c r="AY840">
        <f t="shared" si="819"/>
        <v>0.1</v>
      </c>
      <c r="AZ840">
        <f t="shared" si="820"/>
        <v>0.1</v>
      </c>
      <c r="BA840">
        <f t="shared" si="821"/>
        <v>0.1</v>
      </c>
      <c r="BB840">
        <f t="shared" si="822"/>
        <v>0.1</v>
      </c>
      <c r="BC840">
        <f t="shared" si="823"/>
        <v>0.1</v>
      </c>
      <c r="BD840">
        <f t="shared" si="824"/>
        <v>0.1</v>
      </c>
      <c r="BE840">
        <f t="shared" si="825"/>
        <v>0.1</v>
      </c>
      <c r="BF840">
        <f t="shared" si="826"/>
        <v>0.1</v>
      </c>
      <c r="BG840">
        <f t="shared" si="827"/>
        <v>0.1</v>
      </c>
      <c r="BH840">
        <f t="shared" si="828"/>
        <v>0.1</v>
      </c>
      <c r="BI840">
        <f t="shared" si="829"/>
        <v>0.1</v>
      </c>
      <c r="BJ840">
        <f t="shared" si="830"/>
        <v>0.1</v>
      </c>
      <c r="BK840">
        <f t="shared" si="831"/>
        <v>10.1</v>
      </c>
      <c r="BM840">
        <f t="shared" si="832"/>
        <v>1.1199999999999999</v>
      </c>
      <c r="BN840">
        <f t="shared" si="833"/>
        <v>1.1199999999999999</v>
      </c>
      <c r="BO840">
        <f t="shared" si="834"/>
        <v>1.1199999999999999</v>
      </c>
      <c r="BP840">
        <f t="shared" si="835"/>
        <v>1.0299999999999996</v>
      </c>
      <c r="BQ840">
        <f t="shared" si="836"/>
        <v>1.0299999999999996</v>
      </c>
      <c r="BR840">
        <f t="shared" si="837"/>
        <v>1.0299999999999996</v>
      </c>
      <c r="BS840">
        <f t="shared" si="838"/>
        <v>0.93999999999999984</v>
      </c>
      <c r="BT840">
        <f t="shared" si="839"/>
        <v>0.93999999999999984</v>
      </c>
      <c r="BU840">
        <f t="shared" si="840"/>
        <v>0.93999999999999984</v>
      </c>
      <c r="BV840">
        <f t="shared" si="841"/>
        <v>0.93999999999999984</v>
      </c>
      <c r="BW840">
        <f t="shared" si="842"/>
        <v>0.93999999999999984</v>
      </c>
      <c r="BX840">
        <f t="shared" si="843"/>
        <v>0.93999999999999984</v>
      </c>
      <c r="BY840">
        <f t="shared" si="844"/>
        <v>0.93999999999999984</v>
      </c>
      <c r="BZ840">
        <f t="shared" si="845"/>
        <v>0.93999999999999984</v>
      </c>
      <c r="CA840">
        <f t="shared" si="846"/>
        <v>0.93999999999999984</v>
      </c>
      <c r="CB840">
        <f t="shared" si="847"/>
        <v>0.93999999999999984</v>
      </c>
      <c r="CC840">
        <f t="shared" si="848"/>
        <v>0.93999999999999984</v>
      </c>
      <c r="CD840">
        <f t="shared" si="849"/>
        <v>0.93999999999999984</v>
      </c>
      <c r="CE840">
        <f t="shared" si="850"/>
        <v>0.93999999999999984</v>
      </c>
      <c r="CF840">
        <f t="shared" si="851"/>
        <v>46.94</v>
      </c>
      <c r="CH840">
        <f t="shared" si="852"/>
        <v>99.610000000000014</v>
      </c>
      <c r="CI840">
        <f t="shared" si="853"/>
        <v>22.000000000000004</v>
      </c>
      <c r="CJ840">
        <f t="shared" si="854"/>
        <v>12</v>
      </c>
      <c r="CK840">
        <f t="shared" si="855"/>
        <v>65.609999999999985</v>
      </c>
      <c r="CL840">
        <f t="shared" si="856"/>
        <v>0</v>
      </c>
      <c r="CM840">
        <f t="shared" si="857"/>
        <v>0</v>
      </c>
    </row>
    <row r="841" spans="1:91" x14ac:dyDescent="0.2">
      <c r="A841">
        <v>824</v>
      </c>
      <c r="B841">
        <f>B$14*(10-lgd*COUNTIF(Defaults!$AI841:$AR841,"&lt;="&amp;B$17))</f>
        <v>1.5</v>
      </c>
      <c r="C841">
        <f>C$14*(10-lgd*COUNTIF(Defaults!$AI841:$AR841,"&lt;="&amp;C$17))</f>
        <v>1.5</v>
      </c>
      <c r="D841">
        <f>D$14*(10-lgd*COUNTIF(Defaults!$AI841:$AR841,"&lt;="&amp;D$17))</f>
        <v>1.5</v>
      </c>
      <c r="E841">
        <f>E$14*(10-lgd*COUNTIF(Defaults!$AI841:$AR841,"&lt;="&amp;E$17))</f>
        <v>1.5</v>
      </c>
      <c r="F841">
        <f>F$14*(10-lgd*COUNTIF(Defaults!$AI841:$AR841,"&lt;="&amp;F$17))</f>
        <v>1.5</v>
      </c>
      <c r="G841">
        <f>G$14*(10-lgd*COUNTIF(Defaults!$AI841:$AR841,"&lt;="&amp;G$17))</f>
        <v>1.5</v>
      </c>
      <c r="H841">
        <f>H$14*(10-lgd*COUNTIF(Defaults!$AI841:$AR841,"&lt;="&amp;H$17))</f>
        <v>1.5</v>
      </c>
      <c r="I841">
        <f>I$14*(10-lgd*COUNTIF(Defaults!$AI841:$AR841,"&lt;="&amp;I$17))</f>
        <v>1.5</v>
      </c>
      <c r="J841">
        <f>J$14*(10-lgd*COUNTIF(Defaults!$AI841:$AR841,"&lt;="&amp;J$17))</f>
        <v>1.5</v>
      </c>
      <c r="K841">
        <f>K$14*(10-lgd*COUNTIF(Defaults!$AI841:$AR841,"&lt;="&amp;K$17))</f>
        <v>1.5</v>
      </c>
      <c r="L841">
        <f>L$14*(10-lgd*COUNTIF(Defaults!$AI841:$AR841,"&lt;="&amp;L$17))</f>
        <v>1.5</v>
      </c>
      <c r="M841">
        <f>M$14*(10-lgd*COUNTIF(Defaults!$AI841:$AR841,"&lt;="&amp;M$17))</f>
        <v>1.5</v>
      </c>
      <c r="N841">
        <f>N$14*(10-lgd*COUNTIF(Defaults!$AI841:$AR841,"&lt;="&amp;N$17))</f>
        <v>1.5</v>
      </c>
      <c r="O841">
        <f>O$14*(10-lgd*COUNTIF(Defaults!$AI841:$AR841,"&lt;="&amp;O$17))</f>
        <v>1.5</v>
      </c>
      <c r="P841">
        <f>P$14*(10-lgd*COUNTIF(Defaults!$AI841:$AR841,"&lt;="&amp;P$17))</f>
        <v>1.5</v>
      </c>
      <c r="Q841">
        <f>Q$14*(10-lgd*COUNTIF(Defaults!$AI841:$AR841,"&lt;="&amp;Q$17))</f>
        <v>1.5</v>
      </c>
      <c r="R841">
        <f>R$14*(10-lgd*COUNTIF(Defaults!$AI841:$AR841,"&lt;="&amp;R$17))</f>
        <v>1.5</v>
      </c>
      <c r="S841">
        <f>S$14*(10-lgd*COUNTIF(Defaults!$AI841:$AR841,"&lt;="&amp;S$17))</f>
        <v>1.5</v>
      </c>
      <c r="T841">
        <f>T$14*(10-lgd*COUNTIF(Defaults!$AI841:$AR841,"&lt;="&amp;T$17))</f>
        <v>1.5</v>
      </c>
      <c r="U841">
        <f>U$14*(10-lgd*COUNTIF(Defaults!$AI841:$AR841,"&lt;="&amp;U$17))</f>
        <v>101.5</v>
      </c>
      <c r="W841">
        <f t="shared" si="792"/>
        <v>0.1</v>
      </c>
      <c r="X841">
        <f t="shared" si="793"/>
        <v>0.1</v>
      </c>
      <c r="Y841">
        <f t="shared" si="794"/>
        <v>0.1</v>
      </c>
      <c r="Z841">
        <f t="shared" si="795"/>
        <v>0.1</v>
      </c>
      <c r="AA841">
        <f t="shared" si="796"/>
        <v>0.1</v>
      </c>
      <c r="AB841">
        <f t="shared" si="797"/>
        <v>0.1</v>
      </c>
      <c r="AC841">
        <f t="shared" si="798"/>
        <v>0.1</v>
      </c>
      <c r="AD841">
        <f t="shared" si="799"/>
        <v>0.1</v>
      </c>
      <c r="AE841">
        <f t="shared" si="800"/>
        <v>0.1</v>
      </c>
      <c r="AF841">
        <f t="shared" si="801"/>
        <v>0.1</v>
      </c>
      <c r="AG841">
        <f t="shared" si="802"/>
        <v>0.1</v>
      </c>
      <c r="AH841">
        <f t="shared" si="803"/>
        <v>0.1</v>
      </c>
      <c r="AI841">
        <f t="shared" si="804"/>
        <v>0.1</v>
      </c>
      <c r="AJ841">
        <f t="shared" si="805"/>
        <v>0.1</v>
      </c>
      <c r="AK841">
        <f t="shared" si="806"/>
        <v>0.1</v>
      </c>
      <c r="AL841">
        <f t="shared" si="807"/>
        <v>0.1</v>
      </c>
      <c r="AM841">
        <f t="shared" si="808"/>
        <v>0.1</v>
      </c>
      <c r="AN841">
        <f t="shared" si="809"/>
        <v>0.1</v>
      </c>
      <c r="AO841">
        <f t="shared" si="810"/>
        <v>0.1</v>
      </c>
      <c r="AP841">
        <f t="shared" si="811"/>
        <v>20.100000000000001</v>
      </c>
      <c r="AR841">
        <f t="shared" si="812"/>
        <v>0.1</v>
      </c>
      <c r="AS841">
        <f t="shared" si="813"/>
        <v>0.1</v>
      </c>
      <c r="AT841">
        <f t="shared" si="814"/>
        <v>0.1</v>
      </c>
      <c r="AU841">
        <f t="shared" si="815"/>
        <v>0.1</v>
      </c>
      <c r="AV841">
        <f t="shared" si="816"/>
        <v>0.1</v>
      </c>
      <c r="AW841">
        <f t="shared" si="817"/>
        <v>0.1</v>
      </c>
      <c r="AX841">
        <f t="shared" si="818"/>
        <v>0.1</v>
      </c>
      <c r="AY841">
        <f t="shared" si="819"/>
        <v>0.1</v>
      </c>
      <c r="AZ841">
        <f t="shared" si="820"/>
        <v>0.1</v>
      </c>
      <c r="BA841">
        <f t="shared" si="821"/>
        <v>0.1</v>
      </c>
      <c r="BB841">
        <f t="shared" si="822"/>
        <v>0.1</v>
      </c>
      <c r="BC841">
        <f t="shared" si="823"/>
        <v>0.1</v>
      </c>
      <c r="BD841">
        <f t="shared" si="824"/>
        <v>0.1</v>
      </c>
      <c r="BE841">
        <f t="shared" si="825"/>
        <v>0.1</v>
      </c>
      <c r="BF841">
        <f t="shared" si="826"/>
        <v>0.1</v>
      </c>
      <c r="BG841">
        <f t="shared" si="827"/>
        <v>0.1</v>
      </c>
      <c r="BH841">
        <f t="shared" si="828"/>
        <v>0.1</v>
      </c>
      <c r="BI841">
        <f t="shared" si="829"/>
        <v>0.1</v>
      </c>
      <c r="BJ841">
        <f t="shared" si="830"/>
        <v>0.1</v>
      </c>
      <c r="BK841">
        <f t="shared" si="831"/>
        <v>10.1</v>
      </c>
      <c r="BM841">
        <f t="shared" si="832"/>
        <v>1.2999999999999998</v>
      </c>
      <c r="BN841">
        <f t="shared" si="833"/>
        <v>1.2999999999999998</v>
      </c>
      <c r="BO841">
        <f t="shared" si="834"/>
        <v>1.2999999999999998</v>
      </c>
      <c r="BP841">
        <f t="shared" si="835"/>
        <v>1.2999999999999998</v>
      </c>
      <c r="BQ841">
        <f t="shared" si="836"/>
        <v>1.2999999999999998</v>
      </c>
      <c r="BR841">
        <f t="shared" si="837"/>
        <v>1.2999999999999998</v>
      </c>
      <c r="BS841">
        <f t="shared" si="838"/>
        <v>1.2999999999999998</v>
      </c>
      <c r="BT841">
        <f t="shared" si="839"/>
        <v>1.2999999999999998</v>
      </c>
      <c r="BU841">
        <f t="shared" si="840"/>
        <v>1.2999999999999998</v>
      </c>
      <c r="BV841">
        <f t="shared" si="841"/>
        <v>1.2999999999999998</v>
      </c>
      <c r="BW841">
        <f t="shared" si="842"/>
        <v>1.2999999999999998</v>
      </c>
      <c r="BX841">
        <f t="shared" si="843"/>
        <v>1.2999999999999998</v>
      </c>
      <c r="BY841">
        <f t="shared" si="844"/>
        <v>1.2999999999999998</v>
      </c>
      <c r="BZ841">
        <f t="shared" si="845"/>
        <v>1.2999999999999998</v>
      </c>
      <c r="CA841">
        <f t="shared" si="846"/>
        <v>1.2999999999999998</v>
      </c>
      <c r="CB841">
        <f t="shared" si="847"/>
        <v>1.2999999999999998</v>
      </c>
      <c r="CC841">
        <f t="shared" si="848"/>
        <v>1.2999999999999998</v>
      </c>
      <c r="CD841">
        <f t="shared" si="849"/>
        <v>1.2999999999999998</v>
      </c>
      <c r="CE841">
        <f t="shared" si="850"/>
        <v>1.2999999999999998</v>
      </c>
      <c r="CF841">
        <f t="shared" si="851"/>
        <v>71.300000000000011</v>
      </c>
      <c r="CH841">
        <f t="shared" si="852"/>
        <v>130</v>
      </c>
      <c r="CI841">
        <f t="shared" si="853"/>
        <v>22.000000000000004</v>
      </c>
      <c r="CJ841">
        <f t="shared" si="854"/>
        <v>12</v>
      </c>
      <c r="CK841">
        <f t="shared" si="855"/>
        <v>96.000000000000014</v>
      </c>
      <c r="CL841">
        <f t="shared" si="856"/>
        <v>0</v>
      </c>
      <c r="CM841">
        <f t="shared" si="857"/>
        <v>0</v>
      </c>
    </row>
    <row r="842" spans="1:91" x14ac:dyDescent="0.2">
      <c r="A842">
        <v>825</v>
      </c>
      <c r="B842">
        <f>B$14*(10-lgd*COUNTIF(Defaults!$AI842:$AR842,"&lt;="&amp;B$17))</f>
        <v>1.5</v>
      </c>
      <c r="C842">
        <f>C$14*(10-lgd*COUNTIF(Defaults!$AI842:$AR842,"&lt;="&amp;C$17))</f>
        <v>1.5</v>
      </c>
      <c r="D842">
        <f>D$14*(10-lgd*COUNTIF(Defaults!$AI842:$AR842,"&lt;="&amp;D$17))</f>
        <v>1.5</v>
      </c>
      <c r="E842">
        <f>E$14*(10-lgd*COUNTIF(Defaults!$AI842:$AR842,"&lt;="&amp;E$17))</f>
        <v>1.41</v>
      </c>
      <c r="F842">
        <f>F$14*(10-lgd*COUNTIF(Defaults!$AI842:$AR842,"&lt;="&amp;F$17))</f>
        <v>1.41</v>
      </c>
      <c r="G842">
        <f>G$14*(10-lgd*COUNTIF(Defaults!$AI842:$AR842,"&lt;="&amp;G$17))</f>
        <v>1.41</v>
      </c>
      <c r="H842">
        <f>H$14*(10-lgd*COUNTIF(Defaults!$AI842:$AR842,"&lt;="&amp;H$17))</f>
        <v>1.41</v>
      </c>
      <c r="I842">
        <f>I$14*(10-lgd*COUNTIF(Defaults!$AI842:$AR842,"&lt;="&amp;I$17))</f>
        <v>1.41</v>
      </c>
      <c r="J842">
        <f>J$14*(10-lgd*COUNTIF(Defaults!$AI842:$AR842,"&lt;="&amp;J$17))</f>
        <v>1.41</v>
      </c>
      <c r="K842">
        <f>K$14*(10-lgd*COUNTIF(Defaults!$AI842:$AR842,"&lt;="&amp;K$17))</f>
        <v>1.41</v>
      </c>
      <c r="L842">
        <f>L$14*(10-lgd*COUNTIF(Defaults!$AI842:$AR842,"&lt;="&amp;L$17))</f>
        <v>1.41</v>
      </c>
      <c r="M842">
        <f>M$14*(10-lgd*COUNTIF(Defaults!$AI842:$AR842,"&lt;="&amp;M$17))</f>
        <v>1.41</v>
      </c>
      <c r="N842">
        <f>N$14*(10-lgd*COUNTIF(Defaults!$AI842:$AR842,"&lt;="&amp;N$17))</f>
        <v>1.41</v>
      </c>
      <c r="O842">
        <f>O$14*(10-lgd*COUNTIF(Defaults!$AI842:$AR842,"&lt;="&amp;O$17))</f>
        <v>1.32</v>
      </c>
      <c r="P842">
        <f>P$14*(10-lgd*COUNTIF(Defaults!$AI842:$AR842,"&lt;="&amp;P$17))</f>
        <v>1.32</v>
      </c>
      <c r="Q842">
        <f>Q$14*(10-lgd*COUNTIF(Defaults!$AI842:$AR842,"&lt;="&amp;Q$17))</f>
        <v>1.32</v>
      </c>
      <c r="R842">
        <f>R$14*(10-lgd*COUNTIF(Defaults!$AI842:$AR842,"&lt;="&amp;R$17))</f>
        <v>1.32</v>
      </c>
      <c r="S842">
        <f>S$14*(10-lgd*COUNTIF(Defaults!$AI842:$AR842,"&lt;="&amp;S$17))</f>
        <v>1.32</v>
      </c>
      <c r="T842">
        <f>T$14*(10-lgd*COUNTIF(Defaults!$AI842:$AR842,"&lt;="&amp;T$17))</f>
        <v>1.32</v>
      </c>
      <c r="U842">
        <f>U$14*(10-lgd*COUNTIF(Defaults!$AI842:$AR842,"&lt;="&amp;U$17))</f>
        <v>89.320000000000007</v>
      </c>
      <c r="W842">
        <f t="shared" si="792"/>
        <v>0.1</v>
      </c>
      <c r="X842">
        <f t="shared" si="793"/>
        <v>0.1</v>
      </c>
      <c r="Y842">
        <f t="shared" si="794"/>
        <v>0.1</v>
      </c>
      <c r="Z842">
        <f t="shared" si="795"/>
        <v>0.1</v>
      </c>
      <c r="AA842">
        <f t="shared" si="796"/>
        <v>0.1</v>
      </c>
      <c r="AB842">
        <f t="shared" si="797"/>
        <v>0.1</v>
      </c>
      <c r="AC842">
        <f t="shared" si="798"/>
        <v>0.1</v>
      </c>
      <c r="AD842">
        <f t="shared" si="799"/>
        <v>0.1</v>
      </c>
      <c r="AE842">
        <f t="shared" si="800"/>
        <v>0.1</v>
      </c>
      <c r="AF842">
        <f t="shared" si="801"/>
        <v>0.1</v>
      </c>
      <c r="AG842">
        <f t="shared" si="802"/>
        <v>0.1</v>
      </c>
      <c r="AH842">
        <f t="shared" si="803"/>
        <v>0.1</v>
      </c>
      <c r="AI842">
        <f t="shared" si="804"/>
        <v>0.1</v>
      </c>
      <c r="AJ842">
        <f t="shared" si="805"/>
        <v>0.1</v>
      </c>
      <c r="AK842">
        <f t="shared" si="806"/>
        <v>0.1</v>
      </c>
      <c r="AL842">
        <f t="shared" si="807"/>
        <v>0.1</v>
      </c>
      <c r="AM842">
        <f t="shared" si="808"/>
        <v>0.1</v>
      </c>
      <c r="AN842">
        <f t="shared" si="809"/>
        <v>0.1</v>
      </c>
      <c r="AO842">
        <f t="shared" si="810"/>
        <v>0.1</v>
      </c>
      <c r="AP842">
        <f t="shared" si="811"/>
        <v>20.100000000000001</v>
      </c>
      <c r="AR842">
        <f t="shared" si="812"/>
        <v>0.1</v>
      </c>
      <c r="AS842">
        <f t="shared" si="813"/>
        <v>0.1</v>
      </c>
      <c r="AT842">
        <f t="shared" si="814"/>
        <v>0.1</v>
      </c>
      <c r="AU842">
        <f t="shared" si="815"/>
        <v>0.1</v>
      </c>
      <c r="AV842">
        <f t="shared" si="816"/>
        <v>0.1</v>
      </c>
      <c r="AW842">
        <f t="shared" si="817"/>
        <v>0.1</v>
      </c>
      <c r="AX842">
        <f t="shared" si="818"/>
        <v>0.1</v>
      </c>
      <c r="AY842">
        <f t="shared" si="819"/>
        <v>0.1</v>
      </c>
      <c r="AZ842">
        <f t="shared" si="820"/>
        <v>0.1</v>
      </c>
      <c r="BA842">
        <f t="shared" si="821"/>
        <v>0.1</v>
      </c>
      <c r="BB842">
        <f t="shared" si="822"/>
        <v>0.1</v>
      </c>
      <c r="BC842">
        <f t="shared" si="823"/>
        <v>0.1</v>
      </c>
      <c r="BD842">
        <f t="shared" si="824"/>
        <v>0.1</v>
      </c>
      <c r="BE842">
        <f t="shared" si="825"/>
        <v>0.1</v>
      </c>
      <c r="BF842">
        <f t="shared" si="826"/>
        <v>0.1</v>
      </c>
      <c r="BG842">
        <f t="shared" si="827"/>
        <v>0.1</v>
      </c>
      <c r="BH842">
        <f t="shared" si="828"/>
        <v>0.1</v>
      </c>
      <c r="BI842">
        <f t="shared" si="829"/>
        <v>0.1</v>
      </c>
      <c r="BJ842">
        <f t="shared" si="830"/>
        <v>0.1</v>
      </c>
      <c r="BK842">
        <f t="shared" si="831"/>
        <v>10.1</v>
      </c>
      <c r="BM842">
        <f t="shared" si="832"/>
        <v>1.2999999999999998</v>
      </c>
      <c r="BN842">
        <f t="shared" si="833"/>
        <v>1.2999999999999998</v>
      </c>
      <c r="BO842">
        <f t="shared" si="834"/>
        <v>1.2999999999999998</v>
      </c>
      <c r="BP842">
        <f t="shared" si="835"/>
        <v>1.2099999999999997</v>
      </c>
      <c r="BQ842">
        <f t="shared" si="836"/>
        <v>1.2099999999999997</v>
      </c>
      <c r="BR842">
        <f t="shared" si="837"/>
        <v>1.2099999999999997</v>
      </c>
      <c r="BS842">
        <f t="shared" si="838"/>
        <v>1.2099999999999997</v>
      </c>
      <c r="BT842">
        <f t="shared" si="839"/>
        <v>1.2099999999999997</v>
      </c>
      <c r="BU842">
        <f t="shared" si="840"/>
        <v>1.2099999999999997</v>
      </c>
      <c r="BV842">
        <f t="shared" si="841"/>
        <v>1.2099999999999997</v>
      </c>
      <c r="BW842">
        <f t="shared" si="842"/>
        <v>1.2099999999999997</v>
      </c>
      <c r="BX842">
        <f t="shared" si="843"/>
        <v>1.2099999999999997</v>
      </c>
      <c r="BY842">
        <f t="shared" si="844"/>
        <v>1.2099999999999997</v>
      </c>
      <c r="BZ842">
        <f t="shared" si="845"/>
        <v>1.1199999999999999</v>
      </c>
      <c r="CA842">
        <f t="shared" si="846"/>
        <v>1.1199999999999999</v>
      </c>
      <c r="CB842">
        <f t="shared" si="847"/>
        <v>1.1199999999999999</v>
      </c>
      <c r="CC842">
        <f t="shared" si="848"/>
        <v>1.1199999999999999</v>
      </c>
      <c r="CD842">
        <f t="shared" si="849"/>
        <v>1.1199999999999999</v>
      </c>
      <c r="CE842">
        <f t="shared" si="850"/>
        <v>1.1199999999999999</v>
      </c>
      <c r="CF842">
        <f t="shared" si="851"/>
        <v>59.12</v>
      </c>
      <c r="CH842">
        <f t="shared" si="852"/>
        <v>115.84</v>
      </c>
      <c r="CI842">
        <f t="shared" si="853"/>
        <v>22.000000000000004</v>
      </c>
      <c r="CJ842">
        <f t="shared" si="854"/>
        <v>12</v>
      </c>
      <c r="CK842">
        <f t="shared" si="855"/>
        <v>81.84</v>
      </c>
      <c r="CL842">
        <f t="shared" si="856"/>
        <v>0</v>
      </c>
      <c r="CM842">
        <f t="shared" si="857"/>
        <v>0</v>
      </c>
    </row>
    <row r="843" spans="1:91" x14ac:dyDescent="0.2">
      <c r="A843">
        <v>826</v>
      </c>
      <c r="B843">
        <f>B$14*(10-lgd*COUNTIF(Defaults!$AI843:$AR843,"&lt;="&amp;B$17))</f>
        <v>1.5</v>
      </c>
      <c r="C843">
        <f>C$14*(10-lgd*COUNTIF(Defaults!$AI843:$AR843,"&lt;="&amp;C$17))</f>
        <v>1.5</v>
      </c>
      <c r="D843">
        <f>D$14*(10-lgd*COUNTIF(Defaults!$AI843:$AR843,"&lt;="&amp;D$17))</f>
        <v>1.5</v>
      </c>
      <c r="E843">
        <f>E$14*(10-lgd*COUNTIF(Defaults!$AI843:$AR843,"&lt;="&amp;E$17))</f>
        <v>1.5</v>
      </c>
      <c r="F843">
        <f>F$14*(10-lgd*COUNTIF(Defaults!$AI843:$AR843,"&lt;="&amp;F$17))</f>
        <v>1.5</v>
      </c>
      <c r="G843">
        <f>G$14*(10-lgd*COUNTIF(Defaults!$AI843:$AR843,"&lt;="&amp;G$17))</f>
        <v>1.5</v>
      </c>
      <c r="H843">
        <f>H$14*(10-lgd*COUNTIF(Defaults!$AI843:$AR843,"&lt;="&amp;H$17))</f>
        <v>1.5</v>
      </c>
      <c r="I843">
        <f>I$14*(10-lgd*COUNTIF(Defaults!$AI843:$AR843,"&lt;="&amp;I$17))</f>
        <v>1.5</v>
      </c>
      <c r="J843">
        <f>J$14*(10-lgd*COUNTIF(Defaults!$AI843:$AR843,"&lt;="&amp;J$17))</f>
        <v>1.5</v>
      </c>
      <c r="K843">
        <f>K$14*(10-lgd*COUNTIF(Defaults!$AI843:$AR843,"&lt;="&amp;K$17))</f>
        <v>1.5</v>
      </c>
      <c r="L843">
        <f>L$14*(10-lgd*COUNTIF(Defaults!$AI843:$AR843,"&lt;="&amp;L$17))</f>
        <v>1.5</v>
      </c>
      <c r="M843">
        <f>M$14*(10-lgd*COUNTIF(Defaults!$AI843:$AR843,"&lt;="&amp;M$17))</f>
        <v>1.5</v>
      </c>
      <c r="N843">
        <f>N$14*(10-lgd*COUNTIF(Defaults!$AI843:$AR843,"&lt;="&amp;N$17))</f>
        <v>1.5</v>
      </c>
      <c r="O843">
        <f>O$14*(10-lgd*COUNTIF(Defaults!$AI843:$AR843,"&lt;="&amp;O$17))</f>
        <v>1.5</v>
      </c>
      <c r="P843">
        <f>P$14*(10-lgd*COUNTIF(Defaults!$AI843:$AR843,"&lt;="&amp;P$17))</f>
        <v>1.5</v>
      </c>
      <c r="Q843">
        <f>Q$14*(10-lgd*COUNTIF(Defaults!$AI843:$AR843,"&lt;="&amp;Q$17))</f>
        <v>1.5</v>
      </c>
      <c r="R843">
        <f>R$14*(10-lgd*COUNTIF(Defaults!$AI843:$AR843,"&lt;="&amp;R$17))</f>
        <v>1.5</v>
      </c>
      <c r="S843">
        <f>S$14*(10-lgd*COUNTIF(Defaults!$AI843:$AR843,"&lt;="&amp;S$17))</f>
        <v>1.5</v>
      </c>
      <c r="T843">
        <f>T$14*(10-lgd*COUNTIF(Defaults!$AI843:$AR843,"&lt;="&amp;T$17))</f>
        <v>1.5</v>
      </c>
      <c r="U843">
        <f>U$14*(10-lgd*COUNTIF(Defaults!$AI843:$AR843,"&lt;="&amp;U$17))</f>
        <v>101.5</v>
      </c>
      <c r="W843">
        <f t="shared" si="792"/>
        <v>0.1</v>
      </c>
      <c r="X843">
        <f t="shared" si="793"/>
        <v>0.1</v>
      </c>
      <c r="Y843">
        <f t="shared" si="794"/>
        <v>0.1</v>
      </c>
      <c r="Z843">
        <f t="shared" si="795"/>
        <v>0.1</v>
      </c>
      <c r="AA843">
        <f t="shared" si="796"/>
        <v>0.1</v>
      </c>
      <c r="AB843">
        <f t="shared" si="797"/>
        <v>0.1</v>
      </c>
      <c r="AC843">
        <f t="shared" si="798"/>
        <v>0.1</v>
      </c>
      <c r="AD843">
        <f t="shared" si="799"/>
        <v>0.1</v>
      </c>
      <c r="AE843">
        <f t="shared" si="800"/>
        <v>0.1</v>
      </c>
      <c r="AF843">
        <f t="shared" si="801"/>
        <v>0.1</v>
      </c>
      <c r="AG843">
        <f t="shared" si="802"/>
        <v>0.1</v>
      </c>
      <c r="AH843">
        <f t="shared" si="803"/>
        <v>0.1</v>
      </c>
      <c r="AI843">
        <f t="shared" si="804"/>
        <v>0.1</v>
      </c>
      <c r="AJ843">
        <f t="shared" si="805"/>
        <v>0.1</v>
      </c>
      <c r="AK843">
        <f t="shared" si="806"/>
        <v>0.1</v>
      </c>
      <c r="AL843">
        <f t="shared" si="807"/>
        <v>0.1</v>
      </c>
      <c r="AM843">
        <f t="shared" si="808"/>
        <v>0.1</v>
      </c>
      <c r="AN843">
        <f t="shared" si="809"/>
        <v>0.1</v>
      </c>
      <c r="AO843">
        <f t="shared" si="810"/>
        <v>0.1</v>
      </c>
      <c r="AP843">
        <f t="shared" si="811"/>
        <v>20.100000000000001</v>
      </c>
      <c r="AR843">
        <f t="shared" si="812"/>
        <v>0.1</v>
      </c>
      <c r="AS843">
        <f t="shared" si="813"/>
        <v>0.1</v>
      </c>
      <c r="AT843">
        <f t="shared" si="814"/>
        <v>0.1</v>
      </c>
      <c r="AU843">
        <f t="shared" si="815"/>
        <v>0.1</v>
      </c>
      <c r="AV843">
        <f t="shared" si="816"/>
        <v>0.1</v>
      </c>
      <c r="AW843">
        <f t="shared" si="817"/>
        <v>0.1</v>
      </c>
      <c r="AX843">
        <f t="shared" si="818"/>
        <v>0.1</v>
      </c>
      <c r="AY843">
        <f t="shared" si="819"/>
        <v>0.1</v>
      </c>
      <c r="AZ843">
        <f t="shared" si="820"/>
        <v>0.1</v>
      </c>
      <c r="BA843">
        <f t="shared" si="821"/>
        <v>0.1</v>
      </c>
      <c r="BB843">
        <f t="shared" si="822"/>
        <v>0.1</v>
      </c>
      <c r="BC843">
        <f t="shared" si="823"/>
        <v>0.1</v>
      </c>
      <c r="BD843">
        <f t="shared" si="824"/>
        <v>0.1</v>
      </c>
      <c r="BE843">
        <f t="shared" si="825"/>
        <v>0.1</v>
      </c>
      <c r="BF843">
        <f t="shared" si="826"/>
        <v>0.1</v>
      </c>
      <c r="BG843">
        <f t="shared" si="827"/>
        <v>0.1</v>
      </c>
      <c r="BH843">
        <f t="shared" si="828"/>
        <v>0.1</v>
      </c>
      <c r="BI843">
        <f t="shared" si="829"/>
        <v>0.1</v>
      </c>
      <c r="BJ843">
        <f t="shared" si="830"/>
        <v>0.1</v>
      </c>
      <c r="BK843">
        <f t="shared" si="831"/>
        <v>10.1</v>
      </c>
      <c r="BM843">
        <f t="shared" si="832"/>
        <v>1.2999999999999998</v>
      </c>
      <c r="BN843">
        <f t="shared" si="833"/>
        <v>1.2999999999999998</v>
      </c>
      <c r="BO843">
        <f t="shared" si="834"/>
        <v>1.2999999999999998</v>
      </c>
      <c r="BP843">
        <f t="shared" si="835"/>
        <v>1.2999999999999998</v>
      </c>
      <c r="BQ843">
        <f t="shared" si="836"/>
        <v>1.2999999999999998</v>
      </c>
      <c r="BR843">
        <f t="shared" si="837"/>
        <v>1.2999999999999998</v>
      </c>
      <c r="BS843">
        <f t="shared" si="838"/>
        <v>1.2999999999999998</v>
      </c>
      <c r="BT843">
        <f t="shared" si="839"/>
        <v>1.2999999999999998</v>
      </c>
      <c r="BU843">
        <f t="shared" si="840"/>
        <v>1.2999999999999998</v>
      </c>
      <c r="BV843">
        <f t="shared" si="841"/>
        <v>1.2999999999999998</v>
      </c>
      <c r="BW843">
        <f t="shared" si="842"/>
        <v>1.2999999999999998</v>
      </c>
      <c r="BX843">
        <f t="shared" si="843"/>
        <v>1.2999999999999998</v>
      </c>
      <c r="BY843">
        <f t="shared" si="844"/>
        <v>1.2999999999999998</v>
      </c>
      <c r="BZ843">
        <f t="shared" si="845"/>
        <v>1.2999999999999998</v>
      </c>
      <c r="CA843">
        <f t="shared" si="846"/>
        <v>1.2999999999999998</v>
      </c>
      <c r="CB843">
        <f t="shared" si="847"/>
        <v>1.2999999999999998</v>
      </c>
      <c r="CC843">
        <f t="shared" si="848"/>
        <v>1.2999999999999998</v>
      </c>
      <c r="CD843">
        <f t="shared" si="849"/>
        <v>1.2999999999999998</v>
      </c>
      <c r="CE843">
        <f t="shared" si="850"/>
        <v>1.2999999999999998</v>
      </c>
      <c r="CF843">
        <f t="shared" si="851"/>
        <v>71.300000000000011</v>
      </c>
      <c r="CH843">
        <f t="shared" si="852"/>
        <v>130</v>
      </c>
      <c r="CI843">
        <f t="shared" si="853"/>
        <v>22.000000000000004</v>
      </c>
      <c r="CJ843">
        <f t="shared" si="854"/>
        <v>12</v>
      </c>
      <c r="CK843">
        <f t="shared" si="855"/>
        <v>96.000000000000014</v>
      </c>
      <c r="CL843">
        <f t="shared" si="856"/>
        <v>0</v>
      </c>
      <c r="CM843">
        <f t="shared" si="857"/>
        <v>0</v>
      </c>
    </row>
    <row r="844" spans="1:91" x14ac:dyDescent="0.2">
      <c r="A844">
        <v>827</v>
      </c>
      <c r="B844">
        <f>B$14*(10-lgd*COUNTIF(Defaults!$AI844:$AR844,"&lt;="&amp;B$17))</f>
        <v>1.5</v>
      </c>
      <c r="C844">
        <f>C$14*(10-lgd*COUNTIF(Defaults!$AI844:$AR844,"&lt;="&amp;C$17))</f>
        <v>1.5</v>
      </c>
      <c r="D844">
        <f>D$14*(10-lgd*COUNTIF(Defaults!$AI844:$AR844,"&lt;="&amp;D$17))</f>
        <v>1.5</v>
      </c>
      <c r="E844">
        <f>E$14*(10-lgd*COUNTIF(Defaults!$AI844:$AR844,"&lt;="&amp;E$17))</f>
        <v>1.5</v>
      </c>
      <c r="F844">
        <f>F$14*(10-lgd*COUNTIF(Defaults!$AI844:$AR844,"&lt;="&amp;F$17))</f>
        <v>1.5</v>
      </c>
      <c r="G844">
        <f>G$14*(10-lgd*COUNTIF(Defaults!$AI844:$AR844,"&lt;="&amp;G$17))</f>
        <v>1.5</v>
      </c>
      <c r="H844">
        <f>H$14*(10-lgd*COUNTIF(Defaults!$AI844:$AR844,"&lt;="&amp;H$17))</f>
        <v>1.5</v>
      </c>
      <c r="I844">
        <f>I$14*(10-lgd*COUNTIF(Defaults!$AI844:$AR844,"&lt;="&amp;I$17))</f>
        <v>1.5</v>
      </c>
      <c r="J844">
        <f>J$14*(10-lgd*COUNTIF(Defaults!$AI844:$AR844,"&lt;="&amp;J$17))</f>
        <v>1.5</v>
      </c>
      <c r="K844">
        <f>K$14*(10-lgd*COUNTIF(Defaults!$AI844:$AR844,"&lt;="&amp;K$17))</f>
        <v>1.5</v>
      </c>
      <c r="L844">
        <f>L$14*(10-lgd*COUNTIF(Defaults!$AI844:$AR844,"&lt;="&amp;L$17))</f>
        <v>1.5</v>
      </c>
      <c r="M844">
        <f>M$14*(10-lgd*COUNTIF(Defaults!$AI844:$AR844,"&lt;="&amp;M$17))</f>
        <v>1.5</v>
      </c>
      <c r="N844">
        <f>N$14*(10-lgd*COUNTIF(Defaults!$AI844:$AR844,"&lt;="&amp;N$17))</f>
        <v>1.5</v>
      </c>
      <c r="O844">
        <f>O$14*(10-lgd*COUNTIF(Defaults!$AI844:$AR844,"&lt;="&amp;O$17))</f>
        <v>1.5</v>
      </c>
      <c r="P844">
        <f>P$14*(10-lgd*COUNTIF(Defaults!$AI844:$AR844,"&lt;="&amp;P$17))</f>
        <v>1.5</v>
      </c>
      <c r="Q844">
        <f>Q$14*(10-lgd*COUNTIF(Defaults!$AI844:$AR844,"&lt;="&amp;Q$17))</f>
        <v>1.5</v>
      </c>
      <c r="R844">
        <f>R$14*(10-lgd*COUNTIF(Defaults!$AI844:$AR844,"&lt;="&amp;R$17))</f>
        <v>1.5</v>
      </c>
      <c r="S844">
        <f>S$14*(10-lgd*COUNTIF(Defaults!$AI844:$AR844,"&lt;="&amp;S$17))</f>
        <v>1.5</v>
      </c>
      <c r="T844">
        <f>T$14*(10-lgd*COUNTIF(Defaults!$AI844:$AR844,"&lt;="&amp;T$17))</f>
        <v>1.41</v>
      </c>
      <c r="U844">
        <f>U$14*(10-lgd*COUNTIF(Defaults!$AI844:$AR844,"&lt;="&amp;U$17))</f>
        <v>89.320000000000007</v>
      </c>
      <c r="W844">
        <f t="shared" si="792"/>
        <v>0.1</v>
      </c>
      <c r="X844">
        <f t="shared" si="793"/>
        <v>0.1</v>
      </c>
      <c r="Y844">
        <f t="shared" si="794"/>
        <v>0.1</v>
      </c>
      <c r="Z844">
        <f t="shared" si="795"/>
        <v>0.1</v>
      </c>
      <c r="AA844">
        <f t="shared" si="796"/>
        <v>0.1</v>
      </c>
      <c r="AB844">
        <f t="shared" si="797"/>
        <v>0.1</v>
      </c>
      <c r="AC844">
        <f t="shared" si="798"/>
        <v>0.1</v>
      </c>
      <c r="AD844">
        <f t="shared" si="799"/>
        <v>0.1</v>
      </c>
      <c r="AE844">
        <f t="shared" si="800"/>
        <v>0.1</v>
      </c>
      <c r="AF844">
        <f t="shared" si="801"/>
        <v>0.1</v>
      </c>
      <c r="AG844">
        <f t="shared" si="802"/>
        <v>0.1</v>
      </c>
      <c r="AH844">
        <f t="shared" si="803"/>
        <v>0.1</v>
      </c>
      <c r="AI844">
        <f t="shared" si="804"/>
        <v>0.1</v>
      </c>
      <c r="AJ844">
        <f t="shared" si="805"/>
        <v>0.1</v>
      </c>
      <c r="AK844">
        <f t="shared" si="806"/>
        <v>0.1</v>
      </c>
      <c r="AL844">
        <f t="shared" si="807"/>
        <v>0.1</v>
      </c>
      <c r="AM844">
        <f t="shared" si="808"/>
        <v>0.1</v>
      </c>
      <c r="AN844">
        <f t="shared" si="809"/>
        <v>0.1</v>
      </c>
      <c r="AO844">
        <f t="shared" si="810"/>
        <v>0.1</v>
      </c>
      <c r="AP844">
        <f t="shared" si="811"/>
        <v>20.100000000000001</v>
      </c>
      <c r="AR844">
        <f t="shared" si="812"/>
        <v>0.1</v>
      </c>
      <c r="AS844">
        <f t="shared" si="813"/>
        <v>0.1</v>
      </c>
      <c r="AT844">
        <f t="shared" si="814"/>
        <v>0.1</v>
      </c>
      <c r="AU844">
        <f t="shared" si="815"/>
        <v>0.1</v>
      </c>
      <c r="AV844">
        <f t="shared" si="816"/>
        <v>0.1</v>
      </c>
      <c r="AW844">
        <f t="shared" si="817"/>
        <v>0.1</v>
      </c>
      <c r="AX844">
        <f t="shared" si="818"/>
        <v>0.1</v>
      </c>
      <c r="AY844">
        <f t="shared" si="819"/>
        <v>0.1</v>
      </c>
      <c r="AZ844">
        <f t="shared" si="820"/>
        <v>0.1</v>
      </c>
      <c r="BA844">
        <f t="shared" si="821"/>
        <v>0.1</v>
      </c>
      <c r="BB844">
        <f t="shared" si="822"/>
        <v>0.1</v>
      </c>
      <c r="BC844">
        <f t="shared" si="823"/>
        <v>0.1</v>
      </c>
      <c r="BD844">
        <f t="shared" si="824"/>
        <v>0.1</v>
      </c>
      <c r="BE844">
        <f t="shared" si="825"/>
        <v>0.1</v>
      </c>
      <c r="BF844">
        <f t="shared" si="826"/>
        <v>0.1</v>
      </c>
      <c r="BG844">
        <f t="shared" si="827"/>
        <v>0.1</v>
      </c>
      <c r="BH844">
        <f t="shared" si="828"/>
        <v>0.1</v>
      </c>
      <c r="BI844">
        <f t="shared" si="829"/>
        <v>0.1</v>
      </c>
      <c r="BJ844">
        <f t="shared" si="830"/>
        <v>0.1</v>
      </c>
      <c r="BK844">
        <f t="shared" si="831"/>
        <v>10.1</v>
      </c>
      <c r="BM844">
        <f t="shared" si="832"/>
        <v>1.2999999999999998</v>
      </c>
      <c r="BN844">
        <f t="shared" si="833"/>
        <v>1.2999999999999998</v>
      </c>
      <c r="BO844">
        <f t="shared" si="834"/>
        <v>1.2999999999999998</v>
      </c>
      <c r="BP844">
        <f t="shared" si="835"/>
        <v>1.2999999999999998</v>
      </c>
      <c r="BQ844">
        <f t="shared" si="836"/>
        <v>1.2999999999999998</v>
      </c>
      <c r="BR844">
        <f t="shared" si="837"/>
        <v>1.2999999999999998</v>
      </c>
      <c r="BS844">
        <f t="shared" si="838"/>
        <v>1.2999999999999998</v>
      </c>
      <c r="BT844">
        <f t="shared" si="839"/>
        <v>1.2999999999999998</v>
      </c>
      <c r="BU844">
        <f t="shared" si="840"/>
        <v>1.2999999999999998</v>
      </c>
      <c r="BV844">
        <f t="shared" si="841"/>
        <v>1.2999999999999998</v>
      </c>
      <c r="BW844">
        <f t="shared" si="842"/>
        <v>1.2999999999999998</v>
      </c>
      <c r="BX844">
        <f t="shared" si="843"/>
        <v>1.2999999999999998</v>
      </c>
      <c r="BY844">
        <f t="shared" si="844"/>
        <v>1.2999999999999998</v>
      </c>
      <c r="BZ844">
        <f t="shared" si="845"/>
        <v>1.2999999999999998</v>
      </c>
      <c r="CA844">
        <f t="shared" si="846"/>
        <v>1.2999999999999998</v>
      </c>
      <c r="CB844">
        <f t="shared" si="847"/>
        <v>1.2999999999999998</v>
      </c>
      <c r="CC844">
        <f t="shared" si="848"/>
        <v>1.2999999999999998</v>
      </c>
      <c r="CD844">
        <f t="shared" si="849"/>
        <v>1.2999999999999998</v>
      </c>
      <c r="CE844">
        <f t="shared" si="850"/>
        <v>1.2099999999999997</v>
      </c>
      <c r="CF844">
        <f t="shared" si="851"/>
        <v>59.12</v>
      </c>
      <c r="CH844">
        <f t="shared" si="852"/>
        <v>117.73</v>
      </c>
      <c r="CI844">
        <f t="shared" si="853"/>
        <v>22.000000000000004</v>
      </c>
      <c r="CJ844">
        <f t="shared" si="854"/>
        <v>12</v>
      </c>
      <c r="CK844">
        <f t="shared" si="855"/>
        <v>83.73</v>
      </c>
      <c r="CL844">
        <f t="shared" si="856"/>
        <v>0</v>
      </c>
      <c r="CM844">
        <f t="shared" si="857"/>
        <v>0</v>
      </c>
    </row>
    <row r="845" spans="1:91" x14ac:dyDescent="0.2">
      <c r="A845">
        <v>828</v>
      </c>
      <c r="B845">
        <f>B$14*(10-lgd*COUNTIF(Defaults!$AI845:$AR845,"&lt;="&amp;B$17))</f>
        <v>1.5</v>
      </c>
      <c r="C845">
        <f>C$14*(10-lgd*COUNTIF(Defaults!$AI845:$AR845,"&lt;="&amp;C$17))</f>
        <v>1.41</v>
      </c>
      <c r="D845">
        <f>D$14*(10-lgd*COUNTIF(Defaults!$AI845:$AR845,"&lt;="&amp;D$17))</f>
        <v>1.41</v>
      </c>
      <c r="E845">
        <f>E$14*(10-lgd*COUNTIF(Defaults!$AI845:$AR845,"&lt;="&amp;E$17))</f>
        <v>1.32</v>
      </c>
      <c r="F845">
        <f>F$14*(10-lgd*COUNTIF(Defaults!$AI845:$AR845,"&lt;="&amp;F$17))</f>
        <v>1.32</v>
      </c>
      <c r="G845">
        <f>G$14*(10-lgd*COUNTIF(Defaults!$AI845:$AR845,"&lt;="&amp;G$17))</f>
        <v>1.32</v>
      </c>
      <c r="H845">
        <f>H$14*(10-lgd*COUNTIF(Defaults!$AI845:$AR845,"&lt;="&amp;H$17))</f>
        <v>1.32</v>
      </c>
      <c r="I845">
        <f>I$14*(10-lgd*COUNTIF(Defaults!$AI845:$AR845,"&lt;="&amp;I$17))</f>
        <v>1.32</v>
      </c>
      <c r="J845">
        <f>J$14*(10-lgd*COUNTIF(Defaults!$AI845:$AR845,"&lt;="&amp;J$17))</f>
        <v>1.32</v>
      </c>
      <c r="K845">
        <f>K$14*(10-lgd*COUNTIF(Defaults!$AI845:$AR845,"&lt;="&amp;K$17))</f>
        <v>1.32</v>
      </c>
      <c r="L845">
        <f>L$14*(10-lgd*COUNTIF(Defaults!$AI845:$AR845,"&lt;="&amp;L$17))</f>
        <v>1.32</v>
      </c>
      <c r="M845">
        <f>M$14*(10-lgd*COUNTIF(Defaults!$AI845:$AR845,"&lt;="&amp;M$17))</f>
        <v>1.32</v>
      </c>
      <c r="N845">
        <f>N$14*(10-lgd*COUNTIF(Defaults!$AI845:$AR845,"&lt;="&amp;N$17))</f>
        <v>1.32</v>
      </c>
      <c r="O845">
        <f>O$14*(10-lgd*COUNTIF(Defaults!$AI845:$AR845,"&lt;="&amp;O$17))</f>
        <v>1.32</v>
      </c>
      <c r="P845">
        <f>P$14*(10-lgd*COUNTIF(Defaults!$AI845:$AR845,"&lt;="&amp;P$17))</f>
        <v>1.32</v>
      </c>
      <c r="Q845">
        <f>Q$14*(10-lgd*COUNTIF(Defaults!$AI845:$AR845,"&lt;="&amp;Q$17))</f>
        <v>1.2299999999999998</v>
      </c>
      <c r="R845">
        <f>R$14*(10-lgd*COUNTIF(Defaults!$AI845:$AR845,"&lt;="&amp;R$17))</f>
        <v>1.2299999999999998</v>
      </c>
      <c r="S845">
        <f>S$14*(10-lgd*COUNTIF(Defaults!$AI845:$AR845,"&lt;="&amp;S$17))</f>
        <v>1.2299999999999998</v>
      </c>
      <c r="T845">
        <f>T$14*(10-lgd*COUNTIF(Defaults!$AI845:$AR845,"&lt;="&amp;T$17))</f>
        <v>1.2299999999999998</v>
      </c>
      <c r="U845">
        <f>U$14*(10-lgd*COUNTIF(Defaults!$AI845:$AR845,"&lt;="&amp;U$17))</f>
        <v>83.22999999999999</v>
      </c>
      <c r="W845">
        <f t="shared" si="792"/>
        <v>0.1</v>
      </c>
      <c r="X845">
        <f t="shared" si="793"/>
        <v>0.1</v>
      </c>
      <c r="Y845">
        <f t="shared" si="794"/>
        <v>0.1</v>
      </c>
      <c r="Z845">
        <f t="shared" si="795"/>
        <v>0.1</v>
      </c>
      <c r="AA845">
        <f t="shared" si="796"/>
        <v>0.1</v>
      </c>
      <c r="AB845">
        <f t="shared" si="797"/>
        <v>0.1</v>
      </c>
      <c r="AC845">
        <f t="shared" si="798"/>
        <v>0.1</v>
      </c>
      <c r="AD845">
        <f t="shared" si="799"/>
        <v>0.1</v>
      </c>
      <c r="AE845">
        <f t="shared" si="800"/>
        <v>0.1</v>
      </c>
      <c r="AF845">
        <f t="shared" si="801"/>
        <v>0.1</v>
      </c>
      <c r="AG845">
        <f t="shared" si="802"/>
        <v>0.1</v>
      </c>
      <c r="AH845">
        <f t="shared" si="803"/>
        <v>0.1</v>
      </c>
      <c r="AI845">
        <f t="shared" si="804"/>
        <v>0.1</v>
      </c>
      <c r="AJ845">
        <f t="shared" si="805"/>
        <v>0.1</v>
      </c>
      <c r="AK845">
        <f t="shared" si="806"/>
        <v>0.1</v>
      </c>
      <c r="AL845">
        <f t="shared" si="807"/>
        <v>0.1</v>
      </c>
      <c r="AM845">
        <f t="shared" si="808"/>
        <v>0.1</v>
      </c>
      <c r="AN845">
        <f t="shared" si="809"/>
        <v>0.1</v>
      </c>
      <c r="AO845">
        <f t="shared" si="810"/>
        <v>0.1</v>
      </c>
      <c r="AP845">
        <f t="shared" si="811"/>
        <v>20.100000000000001</v>
      </c>
      <c r="AR845">
        <f t="shared" si="812"/>
        <v>0.1</v>
      </c>
      <c r="AS845">
        <f t="shared" si="813"/>
        <v>0.1</v>
      </c>
      <c r="AT845">
        <f t="shared" si="814"/>
        <v>0.1</v>
      </c>
      <c r="AU845">
        <f t="shared" si="815"/>
        <v>0.1</v>
      </c>
      <c r="AV845">
        <f t="shared" si="816"/>
        <v>0.1</v>
      </c>
      <c r="AW845">
        <f t="shared" si="817"/>
        <v>0.1</v>
      </c>
      <c r="AX845">
        <f t="shared" si="818"/>
        <v>0.1</v>
      </c>
      <c r="AY845">
        <f t="shared" si="819"/>
        <v>0.1</v>
      </c>
      <c r="AZ845">
        <f t="shared" si="820"/>
        <v>0.1</v>
      </c>
      <c r="BA845">
        <f t="shared" si="821"/>
        <v>0.1</v>
      </c>
      <c r="BB845">
        <f t="shared" si="822"/>
        <v>0.1</v>
      </c>
      <c r="BC845">
        <f t="shared" si="823"/>
        <v>0.1</v>
      </c>
      <c r="BD845">
        <f t="shared" si="824"/>
        <v>0.1</v>
      </c>
      <c r="BE845">
        <f t="shared" si="825"/>
        <v>0.1</v>
      </c>
      <c r="BF845">
        <f t="shared" si="826"/>
        <v>0.1</v>
      </c>
      <c r="BG845">
        <f t="shared" si="827"/>
        <v>0.1</v>
      </c>
      <c r="BH845">
        <f t="shared" si="828"/>
        <v>0.1</v>
      </c>
      <c r="BI845">
        <f t="shared" si="829"/>
        <v>0.1</v>
      </c>
      <c r="BJ845">
        <f t="shared" si="830"/>
        <v>0.1</v>
      </c>
      <c r="BK845">
        <f t="shared" si="831"/>
        <v>10.1</v>
      </c>
      <c r="BM845">
        <f t="shared" si="832"/>
        <v>1.2999999999999998</v>
      </c>
      <c r="BN845">
        <f t="shared" si="833"/>
        <v>1.2099999999999997</v>
      </c>
      <c r="BO845">
        <f t="shared" si="834"/>
        <v>1.2099999999999997</v>
      </c>
      <c r="BP845">
        <f t="shared" si="835"/>
        <v>1.1199999999999999</v>
      </c>
      <c r="BQ845">
        <f t="shared" si="836"/>
        <v>1.1199999999999999</v>
      </c>
      <c r="BR845">
        <f t="shared" si="837"/>
        <v>1.1199999999999999</v>
      </c>
      <c r="BS845">
        <f t="shared" si="838"/>
        <v>1.1199999999999999</v>
      </c>
      <c r="BT845">
        <f t="shared" si="839"/>
        <v>1.1199999999999999</v>
      </c>
      <c r="BU845">
        <f t="shared" si="840"/>
        <v>1.1199999999999999</v>
      </c>
      <c r="BV845">
        <f t="shared" si="841"/>
        <v>1.1199999999999999</v>
      </c>
      <c r="BW845">
        <f t="shared" si="842"/>
        <v>1.1199999999999999</v>
      </c>
      <c r="BX845">
        <f t="shared" si="843"/>
        <v>1.1199999999999999</v>
      </c>
      <c r="BY845">
        <f t="shared" si="844"/>
        <v>1.1199999999999999</v>
      </c>
      <c r="BZ845">
        <f t="shared" si="845"/>
        <v>1.1199999999999999</v>
      </c>
      <c r="CA845">
        <f t="shared" si="846"/>
        <v>1.1199999999999999</v>
      </c>
      <c r="CB845">
        <f t="shared" si="847"/>
        <v>1.0299999999999996</v>
      </c>
      <c r="CC845">
        <f t="shared" si="848"/>
        <v>1.0299999999999996</v>
      </c>
      <c r="CD845">
        <f t="shared" si="849"/>
        <v>1.0299999999999996</v>
      </c>
      <c r="CE845">
        <f t="shared" si="850"/>
        <v>1.0299999999999996</v>
      </c>
      <c r="CF845">
        <f t="shared" si="851"/>
        <v>53.029999999999987</v>
      </c>
      <c r="CH845">
        <f t="shared" si="852"/>
        <v>108.31</v>
      </c>
      <c r="CI845">
        <f t="shared" si="853"/>
        <v>22.000000000000004</v>
      </c>
      <c r="CJ845">
        <f t="shared" si="854"/>
        <v>12</v>
      </c>
      <c r="CK845">
        <f t="shared" si="855"/>
        <v>74.309999999999988</v>
      </c>
      <c r="CL845">
        <f t="shared" si="856"/>
        <v>0</v>
      </c>
      <c r="CM845">
        <f t="shared" si="857"/>
        <v>0</v>
      </c>
    </row>
    <row r="846" spans="1:91" x14ac:dyDescent="0.2">
      <c r="A846">
        <v>829</v>
      </c>
      <c r="B846">
        <f>B$14*(10-lgd*COUNTIF(Defaults!$AI846:$AR846,"&lt;="&amp;B$17))</f>
        <v>1.5</v>
      </c>
      <c r="C846">
        <f>C$14*(10-lgd*COUNTIF(Defaults!$AI846:$AR846,"&lt;="&amp;C$17))</f>
        <v>1.5</v>
      </c>
      <c r="D846">
        <f>D$14*(10-lgd*COUNTIF(Defaults!$AI846:$AR846,"&lt;="&amp;D$17))</f>
        <v>1.5</v>
      </c>
      <c r="E846">
        <f>E$14*(10-lgd*COUNTIF(Defaults!$AI846:$AR846,"&lt;="&amp;E$17))</f>
        <v>1.5</v>
      </c>
      <c r="F846">
        <f>F$14*(10-lgd*COUNTIF(Defaults!$AI846:$AR846,"&lt;="&amp;F$17))</f>
        <v>1.5</v>
      </c>
      <c r="G846">
        <f>G$14*(10-lgd*COUNTIF(Defaults!$AI846:$AR846,"&lt;="&amp;G$17))</f>
        <v>1.5</v>
      </c>
      <c r="H846">
        <f>H$14*(10-lgd*COUNTIF(Defaults!$AI846:$AR846,"&lt;="&amp;H$17))</f>
        <v>1.5</v>
      </c>
      <c r="I846">
        <f>I$14*(10-lgd*COUNTIF(Defaults!$AI846:$AR846,"&lt;="&amp;I$17))</f>
        <v>1.5</v>
      </c>
      <c r="J846">
        <f>J$14*(10-lgd*COUNTIF(Defaults!$AI846:$AR846,"&lt;="&amp;J$17))</f>
        <v>1.5</v>
      </c>
      <c r="K846">
        <f>K$14*(10-lgd*COUNTIF(Defaults!$AI846:$AR846,"&lt;="&amp;K$17))</f>
        <v>1.41</v>
      </c>
      <c r="L846">
        <f>L$14*(10-lgd*COUNTIF(Defaults!$AI846:$AR846,"&lt;="&amp;L$17))</f>
        <v>1.32</v>
      </c>
      <c r="M846">
        <f>M$14*(10-lgd*COUNTIF(Defaults!$AI846:$AR846,"&lt;="&amp;M$17))</f>
        <v>1.32</v>
      </c>
      <c r="N846">
        <f>N$14*(10-lgd*COUNTIF(Defaults!$AI846:$AR846,"&lt;="&amp;N$17))</f>
        <v>1.32</v>
      </c>
      <c r="O846">
        <f>O$14*(10-lgd*COUNTIF(Defaults!$AI846:$AR846,"&lt;="&amp;O$17))</f>
        <v>1.32</v>
      </c>
      <c r="P846">
        <f>P$14*(10-lgd*COUNTIF(Defaults!$AI846:$AR846,"&lt;="&amp;P$17))</f>
        <v>1.32</v>
      </c>
      <c r="Q846">
        <f>Q$14*(10-lgd*COUNTIF(Defaults!$AI846:$AR846,"&lt;="&amp;Q$17))</f>
        <v>1.32</v>
      </c>
      <c r="R846">
        <f>R$14*(10-lgd*COUNTIF(Defaults!$AI846:$AR846,"&lt;="&amp;R$17))</f>
        <v>1.32</v>
      </c>
      <c r="S846">
        <f>S$14*(10-lgd*COUNTIF(Defaults!$AI846:$AR846,"&lt;="&amp;S$17))</f>
        <v>1.32</v>
      </c>
      <c r="T846">
        <f>T$14*(10-lgd*COUNTIF(Defaults!$AI846:$AR846,"&lt;="&amp;T$17))</f>
        <v>1.32</v>
      </c>
      <c r="U846">
        <f>U$14*(10-lgd*COUNTIF(Defaults!$AI846:$AR846,"&lt;="&amp;U$17))</f>
        <v>83.22999999999999</v>
      </c>
      <c r="W846">
        <f t="shared" si="792"/>
        <v>0.1</v>
      </c>
      <c r="X846">
        <f t="shared" si="793"/>
        <v>0.1</v>
      </c>
      <c r="Y846">
        <f t="shared" si="794"/>
        <v>0.1</v>
      </c>
      <c r="Z846">
        <f t="shared" si="795"/>
        <v>0.1</v>
      </c>
      <c r="AA846">
        <f t="shared" si="796"/>
        <v>0.1</v>
      </c>
      <c r="AB846">
        <f t="shared" si="797"/>
        <v>0.1</v>
      </c>
      <c r="AC846">
        <f t="shared" si="798"/>
        <v>0.1</v>
      </c>
      <c r="AD846">
        <f t="shared" si="799"/>
        <v>0.1</v>
      </c>
      <c r="AE846">
        <f t="shared" si="800"/>
        <v>0.1</v>
      </c>
      <c r="AF846">
        <f t="shared" si="801"/>
        <v>0.1</v>
      </c>
      <c r="AG846">
        <f t="shared" si="802"/>
        <v>0.1</v>
      </c>
      <c r="AH846">
        <f t="shared" si="803"/>
        <v>0.1</v>
      </c>
      <c r="AI846">
        <f t="shared" si="804"/>
        <v>0.1</v>
      </c>
      <c r="AJ846">
        <f t="shared" si="805"/>
        <v>0.1</v>
      </c>
      <c r="AK846">
        <f t="shared" si="806"/>
        <v>0.1</v>
      </c>
      <c r="AL846">
        <f t="shared" si="807"/>
        <v>0.1</v>
      </c>
      <c r="AM846">
        <f t="shared" si="808"/>
        <v>0.1</v>
      </c>
      <c r="AN846">
        <f t="shared" si="809"/>
        <v>0.1</v>
      </c>
      <c r="AO846">
        <f t="shared" si="810"/>
        <v>0.1</v>
      </c>
      <c r="AP846">
        <f t="shared" si="811"/>
        <v>20.100000000000001</v>
      </c>
      <c r="AR846">
        <f t="shared" si="812"/>
        <v>0.1</v>
      </c>
      <c r="AS846">
        <f t="shared" si="813"/>
        <v>0.1</v>
      </c>
      <c r="AT846">
        <f t="shared" si="814"/>
        <v>0.1</v>
      </c>
      <c r="AU846">
        <f t="shared" si="815"/>
        <v>0.1</v>
      </c>
      <c r="AV846">
        <f t="shared" si="816"/>
        <v>0.1</v>
      </c>
      <c r="AW846">
        <f t="shared" si="817"/>
        <v>0.1</v>
      </c>
      <c r="AX846">
        <f t="shared" si="818"/>
        <v>0.1</v>
      </c>
      <c r="AY846">
        <f t="shared" si="819"/>
        <v>0.1</v>
      </c>
      <c r="AZ846">
        <f t="shared" si="820"/>
        <v>0.1</v>
      </c>
      <c r="BA846">
        <f t="shared" si="821"/>
        <v>0.1</v>
      </c>
      <c r="BB846">
        <f t="shared" si="822"/>
        <v>0.1</v>
      </c>
      <c r="BC846">
        <f t="shared" si="823"/>
        <v>0.1</v>
      </c>
      <c r="BD846">
        <f t="shared" si="824"/>
        <v>0.1</v>
      </c>
      <c r="BE846">
        <f t="shared" si="825"/>
        <v>0.1</v>
      </c>
      <c r="BF846">
        <f t="shared" si="826"/>
        <v>0.1</v>
      </c>
      <c r="BG846">
        <f t="shared" si="827"/>
        <v>0.1</v>
      </c>
      <c r="BH846">
        <f t="shared" si="828"/>
        <v>0.1</v>
      </c>
      <c r="BI846">
        <f t="shared" si="829"/>
        <v>0.1</v>
      </c>
      <c r="BJ846">
        <f t="shared" si="830"/>
        <v>0.1</v>
      </c>
      <c r="BK846">
        <f t="shared" si="831"/>
        <v>10.1</v>
      </c>
      <c r="BM846">
        <f t="shared" si="832"/>
        <v>1.2999999999999998</v>
      </c>
      <c r="BN846">
        <f t="shared" si="833"/>
        <v>1.2999999999999998</v>
      </c>
      <c r="BO846">
        <f t="shared" si="834"/>
        <v>1.2999999999999998</v>
      </c>
      <c r="BP846">
        <f t="shared" si="835"/>
        <v>1.2999999999999998</v>
      </c>
      <c r="BQ846">
        <f t="shared" si="836"/>
        <v>1.2999999999999998</v>
      </c>
      <c r="BR846">
        <f t="shared" si="837"/>
        <v>1.2999999999999998</v>
      </c>
      <c r="BS846">
        <f t="shared" si="838"/>
        <v>1.2999999999999998</v>
      </c>
      <c r="BT846">
        <f t="shared" si="839"/>
        <v>1.2999999999999998</v>
      </c>
      <c r="BU846">
        <f t="shared" si="840"/>
        <v>1.2999999999999998</v>
      </c>
      <c r="BV846">
        <f t="shared" si="841"/>
        <v>1.2099999999999997</v>
      </c>
      <c r="BW846">
        <f t="shared" si="842"/>
        <v>1.1199999999999999</v>
      </c>
      <c r="BX846">
        <f t="shared" si="843"/>
        <v>1.1199999999999999</v>
      </c>
      <c r="BY846">
        <f t="shared" si="844"/>
        <v>1.1199999999999999</v>
      </c>
      <c r="BZ846">
        <f t="shared" si="845"/>
        <v>1.1199999999999999</v>
      </c>
      <c r="CA846">
        <f t="shared" si="846"/>
        <v>1.1199999999999999</v>
      </c>
      <c r="CB846">
        <f t="shared" si="847"/>
        <v>1.1199999999999999</v>
      </c>
      <c r="CC846">
        <f t="shared" si="848"/>
        <v>1.1199999999999999</v>
      </c>
      <c r="CD846">
        <f t="shared" si="849"/>
        <v>1.1199999999999999</v>
      </c>
      <c r="CE846">
        <f t="shared" si="850"/>
        <v>1.1199999999999999</v>
      </c>
      <c r="CF846">
        <f t="shared" si="851"/>
        <v>53.029999999999987</v>
      </c>
      <c r="CH846">
        <f t="shared" si="852"/>
        <v>110.02</v>
      </c>
      <c r="CI846">
        <f t="shared" si="853"/>
        <v>22.000000000000004</v>
      </c>
      <c r="CJ846">
        <f t="shared" si="854"/>
        <v>12</v>
      </c>
      <c r="CK846">
        <f t="shared" si="855"/>
        <v>76.019999999999982</v>
      </c>
      <c r="CL846">
        <f t="shared" si="856"/>
        <v>0</v>
      </c>
      <c r="CM846">
        <f t="shared" si="857"/>
        <v>0</v>
      </c>
    </row>
    <row r="847" spans="1:91" x14ac:dyDescent="0.2">
      <c r="A847">
        <v>830</v>
      </c>
      <c r="B847">
        <f>B$14*(10-lgd*COUNTIF(Defaults!$AI847:$AR847,"&lt;="&amp;B$17))</f>
        <v>1.5</v>
      </c>
      <c r="C847">
        <f>C$14*(10-lgd*COUNTIF(Defaults!$AI847:$AR847,"&lt;="&amp;C$17))</f>
        <v>1.5</v>
      </c>
      <c r="D847">
        <f>D$14*(10-lgd*COUNTIF(Defaults!$AI847:$AR847,"&lt;="&amp;D$17))</f>
        <v>1.5</v>
      </c>
      <c r="E847">
        <f>E$14*(10-lgd*COUNTIF(Defaults!$AI847:$AR847,"&lt;="&amp;E$17))</f>
        <v>1.5</v>
      </c>
      <c r="F847">
        <f>F$14*(10-lgd*COUNTIF(Defaults!$AI847:$AR847,"&lt;="&amp;F$17))</f>
        <v>1.5</v>
      </c>
      <c r="G847">
        <f>G$14*(10-lgd*COUNTIF(Defaults!$AI847:$AR847,"&lt;="&amp;G$17))</f>
        <v>1.5</v>
      </c>
      <c r="H847">
        <f>H$14*(10-lgd*COUNTIF(Defaults!$AI847:$AR847,"&lt;="&amp;H$17))</f>
        <v>1.5</v>
      </c>
      <c r="I847">
        <f>I$14*(10-lgd*COUNTIF(Defaults!$AI847:$AR847,"&lt;="&amp;I$17))</f>
        <v>1.5</v>
      </c>
      <c r="J847">
        <f>J$14*(10-lgd*COUNTIF(Defaults!$AI847:$AR847,"&lt;="&amp;J$17))</f>
        <v>1.5</v>
      </c>
      <c r="K847">
        <f>K$14*(10-lgd*COUNTIF(Defaults!$AI847:$AR847,"&lt;="&amp;K$17))</f>
        <v>1.5</v>
      </c>
      <c r="L847">
        <f>L$14*(10-lgd*COUNTIF(Defaults!$AI847:$AR847,"&lt;="&amp;L$17))</f>
        <v>1.5</v>
      </c>
      <c r="M847">
        <f>M$14*(10-lgd*COUNTIF(Defaults!$AI847:$AR847,"&lt;="&amp;M$17))</f>
        <v>1.5</v>
      </c>
      <c r="N847">
        <f>N$14*(10-lgd*COUNTIF(Defaults!$AI847:$AR847,"&lt;="&amp;N$17))</f>
        <v>1.5</v>
      </c>
      <c r="O847">
        <f>O$14*(10-lgd*COUNTIF(Defaults!$AI847:$AR847,"&lt;="&amp;O$17))</f>
        <v>1.5</v>
      </c>
      <c r="P847">
        <f>P$14*(10-lgd*COUNTIF(Defaults!$AI847:$AR847,"&lt;="&amp;P$17))</f>
        <v>1.5</v>
      </c>
      <c r="Q847">
        <f>Q$14*(10-lgd*COUNTIF(Defaults!$AI847:$AR847,"&lt;="&amp;Q$17))</f>
        <v>1.5</v>
      </c>
      <c r="R847">
        <f>R$14*(10-lgd*COUNTIF(Defaults!$AI847:$AR847,"&lt;="&amp;R$17))</f>
        <v>1.5</v>
      </c>
      <c r="S847">
        <f>S$14*(10-lgd*COUNTIF(Defaults!$AI847:$AR847,"&lt;="&amp;S$17))</f>
        <v>1.5</v>
      </c>
      <c r="T847">
        <f>T$14*(10-lgd*COUNTIF(Defaults!$AI847:$AR847,"&lt;="&amp;T$17))</f>
        <v>1.5</v>
      </c>
      <c r="U847">
        <f>U$14*(10-lgd*COUNTIF(Defaults!$AI847:$AR847,"&lt;="&amp;U$17))</f>
        <v>101.5</v>
      </c>
      <c r="W847">
        <f t="shared" si="792"/>
        <v>0.1</v>
      </c>
      <c r="X847">
        <f t="shared" si="793"/>
        <v>0.1</v>
      </c>
      <c r="Y847">
        <f t="shared" si="794"/>
        <v>0.1</v>
      </c>
      <c r="Z847">
        <f t="shared" si="795"/>
        <v>0.1</v>
      </c>
      <c r="AA847">
        <f t="shared" si="796"/>
        <v>0.1</v>
      </c>
      <c r="AB847">
        <f t="shared" si="797"/>
        <v>0.1</v>
      </c>
      <c r="AC847">
        <f t="shared" si="798"/>
        <v>0.1</v>
      </c>
      <c r="AD847">
        <f t="shared" si="799"/>
        <v>0.1</v>
      </c>
      <c r="AE847">
        <f t="shared" si="800"/>
        <v>0.1</v>
      </c>
      <c r="AF847">
        <f t="shared" si="801"/>
        <v>0.1</v>
      </c>
      <c r="AG847">
        <f t="shared" si="802"/>
        <v>0.1</v>
      </c>
      <c r="AH847">
        <f t="shared" si="803"/>
        <v>0.1</v>
      </c>
      <c r="AI847">
        <f t="shared" si="804"/>
        <v>0.1</v>
      </c>
      <c r="AJ847">
        <f t="shared" si="805"/>
        <v>0.1</v>
      </c>
      <c r="AK847">
        <f t="shared" si="806"/>
        <v>0.1</v>
      </c>
      <c r="AL847">
        <f t="shared" si="807"/>
        <v>0.1</v>
      </c>
      <c r="AM847">
        <f t="shared" si="808"/>
        <v>0.1</v>
      </c>
      <c r="AN847">
        <f t="shared" si="809"/>
        <v>0.1</v>
      </c>
      <c r="AO847">
        <f t="shared" si="810"/>
        <v>0.1</v>
      </c>
      <c r="AP847">
        <f t="shared" si="811"/>
        <v>20.100000000000001</v>
      </c>
      <c r="AR847">
        <f t="shared" si="812"/>
        <v>0.1</v>
      </c>
      <c r="AS847">
        <f t="shared" si="813"/>
        <v>0.1</v>
      </c>
      <c r="AT847">
        <f t="shared" si="814"/>
        <v>0.1</v>
      </c>
      <c r="AU847">
        <f t="shared" si="815"/>
        <v>0.1</v>
      </c>
      <c r="AV847">
        <f t="shared" si="816"/>
        <v>0.1</v>
      </c>
      <c r="AW847">
        <f t="shared" si="817"/>
        <v>0.1</v>
      </c>
      <c r="AX847">
        <f t="shared" si="818"/>
        <v>0.1</v>
      </c>
      <c r="AY847">
        <f t="shared" si="819"/>
        <v>0.1</v>
      </c>
      <c r="AZ847">
        <f t="shared" si="820"/>
        <v>0.1</v>
      </c>
      <c r="BA847">
        <f t="shared" si="821"/>
        <v>0.1</v>
      </c>
      <c r="BB847">
        <f t="shared" si="822"/>
        <v>0.1</v>
      </c>
      <c r="BC847">
        <f t="shared" si="823"/>
        <v>0.1</v>
      </c>
      <c r="BD847">
        <f t="shared" si="824"/>
        <v>0.1</v>
      </c>
      <c r="BE847">
        <f t="shared" si="825"/>
        <v>0.1</v>
      </c>
      <c r="BF847">
        <f t="shared" si="826"/>
        <v>0.1</v>
      </c>
      <c r="BG847">
        <f t="shared" si="827"/>
        <v>0.1</v>
      </c>
      <c r="BH847">
        <f t="shared" si="828"/>
        <v>0.1</v>
      </c>
      <c r="BI847">
        <f t="shared" si="829"/>
        <v>0.1</v>
      </c>
      <c r="BJ847">
        <f t="shared" si="830"/>
        <v>0.1</v>
      </c>
      <c r="BK847">
        <f t="shared" si="831"/>
        <v>10.1</v>
      </c>
      <c r="BM847">
        <f t="shared" si="832"/>
        <v>1.2999999999999998</v>
      </c>
      <c r="BN847">
        <f t="shared" si="833"/>
        <v>1.2999999999999998</v>
      </c>
      <c r="BO847">
        <f t="shared" si="834"/>
        <v>1.2999999999999998</v>
      </c>
      <c r="BP847">
        <f t="shared" si="835"/>
        <v>1.2999999999999998</v>
      </c>
      <c r="BQ847">
        <f t="shared" si="836"/>
        <v>1.2999999999999998</v>
      </c>
      <c r="BR847">
        <f t="shared" si="837"/>
        <v>1.2999999999999998</v>
      </c>
      <c r="BS847">
        <f t="shared" si="838"/>
        <v>1.2999999999999998</v>
      </c>
      <c r="BT847">
        <f t="shared" si="839"/>
        <v>1.2999999999999998</v>
      </c>
      <c r="BU847">
        <f t="shared" si="840"/>
        <v>1.2999999999999998</v>
      </c>
      <c r="BV847">
        <f t="shared" si="841"/>
        <v>1.2999999999999998</v>
      </c>
      <c r="BW847">
        <f t="shared" si="842"/>
        <v>1.2999999999999998</v>
      </c>
      <c r="BX847">
        <f t="shared" si="843"/>
        <v>1.2999999999999998</v>
      </c>
      <c r="BY847">
        <f t="shared" si="844"/>
        <v>1.2999999999999998</v>
      </c>
      <c r="BZ847">
        <f t="shared" si="845"/>
        <v>1.2999999999999998</v>
      </c>
      <c r="CA847">
        <f t="shared" si="846"/>
        <v>1.2999999999999998</v>
      </c>
      <c r="CB847">
        <f t="shared" si="847"/>
        <v>1.2999999999999998</v>
      </c>
      <c r="CC847">
        <f t="shared" si="848"/>
        <v>1.2999999999999998</v>
      </c>
      <c r="CD847">
        <f t="shared" si="849"/>
        <v>1.2999999999999998</v>
      </c>
      <c r="CE847">
        <f t="shared" si="850"/>
        <v>1.2999999999999998</v>
      </c>
      <c r="CF847">
        <f t="shared" si="851"/>
        <v>71.300000000000011</v>
      </c>
      <c r="CH847">
        <f t="shared" si="852"/>
        <v>130</v>
      </c>
      <c r="CI847">
        <f t="shared" si="853"/>
        <v>22.000000000000004</v>
      </c>
      <c r="CJ847">
        <f t="shared" si="854"/>
        <v>12</v>
      </c>
      <c r="CK847">
        <f t="shared" si="855"/>
        <v>96.000000000000014</v>
      </c>
      <c r="CL847">
        <f t="shared" si="856"/>
        <v>0</v>
      </c>
      <c r="CM847">
        <f t="shared" si="857"/>
        <v>0</v>
      </c>
    </row>
    <row r="848" spans="1:91" x14ac:dyDescent="0.2">
      <c r="A848">
        <v>831</v>
      </c>
      <c r="B848">
        <f>B$14*(10-lgd*COUNTIF(Defaults!$AI848:$AR848,"&lt;="&amp;B$17))</f>
        <v>1.41</v>
      </c>
      <c r="C848">
        <f>C$14*(10-lgd*COUNTIF(Defaults!$AI848:$AR848,"&lt;="&amp;C$17))</f>
        <v>1.41</v>
      </c>
      <c r="D848">
        <f>D$14*(10-lgd*COUNTIF(Defaults!$AI848:$AR848,"&lt;="&amp;D$17))</f>
        <v>1.41</v>
      </c>
      <c r="E848">
        <f>E$14*(10-lgd*COUNTIF(Defaults!$AI848:$AR848,"&lt;="&amp;E$17))</f>
        <v>1.41</v>
      </c>
      <c r="F848">
        <f>F$14*(10-lgd*COUNTIF(Defaults!$AI848:$AR848,"&lt;="&amp;F$17))</f>
        <v>1.41</v>
      </c>
      <c r="G848">
        <f>G$14*(10-lgd*COUNTIF(Defaults!$AI848:$AR848,"&lt;="&amp;G$17))</f>
        <v>1.32</v>
      </c>
      <c r="H848">
        <f>H$14*(10-lgd*COUNTIF(Defaults!$AI848:$AR848,"&lt;="&amp;H$17))</f>
        <v>1.32</v>
      </c>
      <c r="I848">
        <f>I$14*(10-lgd*COUNTIF(Defaults!$AI848:$AR848,"&lt;="&amp;I$17))</f>
        <v>1.32</v>
      </c>
      <c r="J848">
        <f>J$14*(10-lgd*COUNTIF(Defaults!$AI848:$AR848,"&lt;="&amp;J$17))</f>
        <v>1.2299999999999998</v>
      </c>
      <c r="K848">
        <f>K$14*(10-lgd*COUNTIF(Defaults!$AI848:$AR848,"&lt;="&amp;K$17))</f>
        <v>1.1399999999999999</v>
      </c>
      <c r="L848">
        <f>L$14*(10-lgd*COUNTIF(Defaults!$AI848:$AR848,"&lt;="&amp;L$17))</f>
        <v>1.1399999999999999</v>
      </c>
      <c r="M848">
        <f>M$14*(10-lgd*COUNTIF(Defaults!$AI848:$AR848,"&lt;="&amp;M$17))</f>
        <v>1.05</v>
      </c>
      <c r="N848">
        <f>N$14*(10-lgd*COUNTIF(Defaults!$AI848:$AR848,"&lt;="&amp;N$17))</f>
        <v>1.05</v>
      </c>
      <c r="O848">
        <f>O$14*(10-lgd*COUNTIF(Defaults!$AI848:$AR848,"&lt;="&amp;O$17))</f>
        <v>1.05</v>
      </c>
      <c r="P848">
        <f>P$14*(10-lgd*COUNTIF(Defaults!$AI848:$AR848,"&lt;="&amp;P$17))</f>
        <v>1.05</v>
      </c>
      <c r="Q848">
        <f>Q$14*(10-lgd*COUNTIF(Defaults!$AI848:$AR848,"&lt;="&amp;Q$17))</f>
        <v>1.05</v>
      </c>
      <c r="R848">
        <f>R$14*(10-lgd*COUNTIF(Defaults!$AI848:$AR848,"&lt;="&amp;R$17))</f>
        <v>1.05</v>
      </c>
      <c r="S848">
        <f>S$14*(10-lgd*COUNTIF(Defaults!$AI848:$AR848,"&lt;="&amp;S$17))</f>
        <v>1.05</v>
      </c>
      <c r="T848">
        <f>T$14*(10-lgd*COUNTIF(Defaults!$AI848:$AR848,"&lt;="&amp;T$17))</f>
        <v>1.05</v>
      </c>
      <c r="U848">
        <f>U$14*(10-lgd*COUNTIF(Defaults!$AI848:$AR848,"&lt;="&amp;U$17))</f>
        <v>71.05</v>
      </c>
      <c r="W848">
        <f t="shared" si="792"/>
        <v>0.1</v>
      </c>
      <c r="X848">
        <f t="shared" si="793"/>
        <v>0.1</v>
      </c>
      <c r="Y848">
        <f t="shared" si="794"/>
        <v>0.1</v>
      </c>
      <c r="Z848">
        <f t="shared" si="795"/>
        <v>0.1</v>
      </c>
      <c r="AA848">
        <f t="shared" si="796"/>
        <v>0.1</v>
      </c>
      <c r="AB848">
        <f t="shared" si="797"/>
        <v>0.1</v>
      </c>
      <c r="AC848">
        <f t="shared" si="798"/>
        <v>0.1</v>
      </c>
      <c r="AD848">
        <f t="shared" si="799"/>
        <v>0.1</v>
      </c>
      <c r="AE848">
        <f t="shared" si="800"/>
        <v>0.1</v>
      </c>
      <c r="AF848">
        <f t="shared" si="801"/>
        <v>0.1</v>
      </c>
      <c r="AG848">
        <f t="shared" si="802"/>
        <v>0.1</v>
      </c>
      <c r="AH848">
        <f t="shared" si="803"/>
        <v>0.1</v>
      </c>
      <c r="AI848">
        <f t="shared" si="804"/>
        <v>0.1</v>
      </c>
      <c r="AJ848">
        <f t="shared" si="805"/>
        <v>0.1</v>
      </c>
      <c r="AK848">
        <f t="shared" si="806"/>
        <v>0.1</v>
      </c>
      <c r="AL848">
        <f t="shared" si="807"/>
        <v>0.1</v>
      </c>
      <c r="AM848">
        <f t="shared" si="808"/>
        <v>0.1</v>
      </c>
      <c r="AN848">
        <f t="shared" si="809"/>
        <v>0.1</v>
      </c>
      <c r="AO848">
        <f t="shared" si="810"/>
        <v>0.1</v>
      </c>
      <c r="AP848">
        <f t="shared" si="811"/>
        <v>20.100000000000001</v>
      </c>
      <c r="AR848">
        <f t="shared" si="812"/>
        <v>0.1</v>
      </c>
      <c r="AS848">
        <f t="shared" si="813"/>
        <v>0.1</v>
      </c>
      <c r="AT848">
        <f t="shared" si="814"/>
        <v>0.1</v>
      </c>
      <c r="AU848">
        <f t="shared" si="815"/>
        <v>0.1</v>
      </c>
      <c r="AV848">
        <f t="shared" si="816"/>
        <v>0.1</v>
      </c>
      <c r="AW848">
        <f t="shared" si="817"/>
        <v>0.1</v>
      </c>
      <c r="AX848">
        <f t="shared" si="818"/>
        <v>0.1</v>
      </c>
      <c r="AY848">
        <f t="shared" si="819"/>
        <v>0.1</v>
      </c>
      <c r="AZ848">
        <f t="shared" si="820"/>
        <v>0.1</v>
      </c>
      <c r="BA848">
        <f t="shared" si="821"/>
        <v>0.1</v>
      </c>
      <c r="BB848">
        <f t="shared" si="822"/>
        <v>0.1</v>
      </c>
      <c r="BC848">
        <f t="shared" si="823"/>
        <v>0.1</v>
      </c>
      <c r="BD848">
        <f t="shared" si="824"/>
        <v>0.1</v>
      </c>
      <c r="BE848">
        <f t="shared" si="825"/>
        <v>0.1</v>
      </c>
      <c r="BF848">
        <f t="shared" si="826"/>
        <v>0.1</v>
      </c>
      <c r="BG848">
        <f t="shared" si="827"/>
        <v>0.1</v>
      </c>
      <c r="BH848">
        <f t="shared" si="828"/>
        <v>0.1</v>
      </c>
      <c r="BI848">
        <f t="shared" si="829"/>
        <v>0.1</v>
      </c>
      <c r="BJ848">
        <f t="shared" si="830"/>
        <v>0.1</v>
      </c>
      <c r="BK848">
        <f t="shared" si="831"/>
        <v>10.1</v>
      </c>
      <c r="BM848">
        <f t="shared" si="832"/>
        <v>1.2099999999999997</v>
      </c>
      <c r="BN848">
        <f t="shared" si="833"/>
        <v>1.2099999999999997</v>
      </c>
      <c r="BO848">
        <f t="shared" si="834"/>
        <v>1.2099999999999997</v>
      </c>
      <c r="BP848">
        <f t="shared" si="835"/>
        <v>1.2099999999999997</v>
      </c>
      <c r="BQ848">
        <f t="shared" si="836"/>
        <v>1.2099999999999997</v>
      </c>
      <c r="BR848">
        <f t="shared" si="837"/>
        <v>1.1199999999999999</v>
      </c>
      <c r="BS848">
        <f t="shared" si="838"/>
        <v>1.1199999999999999</v>
      </c>
      <c r="BT848">
        <f t="shared" si="839"/>
        <v>1.1199999999999999</v>
      </c>
      <c r="BU848">
        <f t="shared" si="840"/>
        <v>1.0299999999999996</v>
      </c>
      <c r="BV848">
        <f t="shared" si="841"/>
        <v>0.93999999999999984</v>
      </c>
      <c r="BW848">
        <f t="shared" si="842"/>
        <v>0.93999999999999984</v>
      </c>
      <c r="BX848">
        <f t="shared" si="843"/>
        <v>0.85000000000000009</v>
      </c>
      <c r="BY848">
        <f t="shared" si="844"/>
        <v>0.85000000000000009</v>
      </c>
      <c r="BZ848">
        <f t="shared" si="845"/>
        <v>0.85000000000000009</v>
      </c>
      <c r="CA848">
        <f t="shared" si="846"/>
        <v>0.85000000000000009</v>
      </c>
      <c r="CB848">
        <f t="shared" si="847"/>
        <v>0.85000000000000009</v>
      </c>
      <c r="CC848">
        <f t="shared" si="848"/>
        <v>0.85000000000000009</v>
      </c>
      <c r="CD848">
        <f t="shared" si="849"/>
        <v>0.85000000000000009</v>
      </c>
      <c r="CE848">
        <f t="shared" si="850"/>
        <v>0.85000000000000009</v>
      </c>
      <c r="CF848">
        <f t="shared" si="851"/>
        <v>40.849999999999994</v>
      </c>
      <c r="CH848">
        <f t="shared" si="852"/>
        <v>93.97</v>
      </c>
      <c r="CI848">
        <f t="shared" si="853"/>
        <v>22.000000000000004</v>
      </c>
      <c r="CJ848">
        <f t="shared" si="854"/>
        <v>12</v>
      </c>
      <c r="CK848">
        <f t="shared" si="855"/>
        <v>59.97</v>
      </c>
      <c r="CL848">
        <f t="shared" si="856"/>
        <v>0</v>
      </c>
      <c r="CM848">
        <f t="shared" si="857"/>
        <v>0</v>
      </c>
    </row>
    <row r="849" spans="1:91" x14ac:dyDescent="0.2">
      <c r="A849">
        <v>832</v>
      </c>
      <c r="B849">
        <f>B$14*(10-lgd*COUNTIF(Defaults!$AI849:$AR849,"&lt;="&amp;B$17))</f>
        <v>1.5</v>
      </c>
      <c r="C849">
        <f>C$14*(10-lgd*COUNTIF(Defaults!$AI849:$AR849,"&lt;="&amp;C$17))</f>
        <v>1.5</v>
      </c>
      <c r="D849">
        <f>D$14*(10-lgd*COUNTIF(Defaults!$AI849:$AR849,"&lt;="&amp;D$17))</f>
        <v>1.5</v>
      </c>
      <c r="E849">
        <f>E$14*(10-lgd*COUNTIF(Defaults!$AI849:$AR849,"&lt;="&amp;E$17))</f>
        <v>1.5</v>
      </c>
      <c r="F849">
        <f>F$14*(10-lgd*COUNTIF(Defaults!$AI849:$AR849,"&lt;="&amp;F$17))</f>
        <v>1.5</v>
      </c>
      <c r="G849">
        <f>G$14*(10-lgd*COUNTIF(Defaults!$AI849:$AR849,"&lt;="&amp;G$17))</f>
        <v>1.5</v>
      </c>
      <c r="H849">
        <f>H$14*(10-lgd*COUNTIF(Defaults!$AI849:$AR849,"&lt;="&amp;H$17))</f>
        <v>1.5</v>
      </c>
      <c r="I849">
        <f>I$14*(10-lgd*COUNTIF(Defaults!$AI849:$AR849,"&lt;="&amp;I$17))</f>
        <v>1.5</v>
      </c>
      <c r="J849">
        <f>J$14*(10-lgd*COUNTIF(Defaults!$AI849:$AR849,"&lt;="&amp;J$17))</f>
        <v>1.5</v>
      </c>
      <c r="K849">
        <f>K$14*(10-lgd*COUNTIF(Defaults!$AI849:$AR849,"&lt;="&amp;K$17))</f>
        <v>1.5</v>
      </c>
      <c r="L849">
        <f>L$14*(10-lgd*COUNTIF(Defaults!$AI849:$AR849,"&lt;="&amp;L$17))</f>
        <v>1.5</v>
      </c>
      <c r="M849">
        <f>M$14*(10-lgd*COUNTIF(Defaults!$AI849:$AR849,"&lt;="&amp;M$17))</f>
        <v>1.5</v>
      </c>
      <c r="N849">
        <f>N$14*(10-lgd*COUNTIF(Defaults!$AI849:$AR849,"&lt;="&amp;N$17))</f>
        <v>1.5</v>
      </c>
      <c r="O849">
        <f>O$14*(10-lgd*COUNTIF(Defaults!$AI849:$AR849,"&lt;="&amp;O$17))</f>
        <v>1.5</v>
      </c>
      <c r="P849">
        <f>P$14*(10-lgd*COUNTIF(Defaults!$AI849:$AR849,"&lt;="&amp;P$17))</f>
        <v>1.5</v>
      </c>
      <c r="Q849">
        <f>Q$14*(10-lgd*COUNTIF(Defaults!$AI849:$AR849,"&lt;="&amp;Q$17))</f>
        <v>1.5</v>
      </c>
      <c r="R849">
        <f>R$14*(10-lgd*COUNTIF(Defaults!$AI849:$AR849,"&lt;="&amp;R$17))</f>
        <v>1.5</v>
      </c>
      <c r="S849">
        <f>S$14*(10-lgd*COUNTIF(Defaults!$AI849:$AR849,"&lt;="&amp;S$17))</f>
        <v>1.5</v>
      </c>
      <c r="T849">
        <f>T$14*(10-lgd*COUNTIF(Defaults!$AI849:$AR849,"&lt;="&amp;T$17))</f>
        <v>1.5</v>
      </c>
      <c r="U849">
        <f>U$14*(10-lgd*COUNTIF(Defaults!$AI849:$AR849,"&lt;="&amp;U$17))</f>
        <v>101.5</v>
      </c>
      <c r="W849">
        <f t="shared" si="792"/>
        <v>0.1</v>
      </c>
      <c r="X849">
        <f t="shared" si="793"/>
        <v>0.1</v>
      </c>
      <c r="Y849">
        <f t="shared" si="794"/>
        <v>0.1</v>
      </c>
      <c r="Z849">
        <f t="shared" si="795"/>
        <v>0.1</v>
      </c>
      <c r="AA849">
        <f t="shared" si="796"/>
        <v>0.1</v>
      </c>
      <c r="AB849">
        <f t="shared" si="797"/>
        <v>0.1</v>
      </c>
      <c r="AC849">
        <f t="shared" si="798"/>
        <v>0.1</v>
      </c>
      <c r="AD849">
        <f t="shared" si="799"/>
        <v>0.1</v>
      </c>
      <c r="AE849">
        <f t="shared" si="800"/>
        <v>0.1</v>
      </c>
      <c r="AF849">
        <f t="shared" si="801"/>
        <v>0.1</v>
      </c>
      <c r="AG849">
        <f t="shared" si="802"/>
        <v>0.1</v>
      </c>
      <c r="AH849">
        <f t="shared" si="803"/>
        <v>0.1</v>
      </c>
      <c r="AI849">
        <f t="shared" si="804"/>
        <v>0.1</v>
      </c>
      <c r="AJ849">
        <f t="shared" si="805"/>
        <v>0.1</v>
      </c>
      <c r="AK849">
        <f t="shared" si="806"/>
        <v>0.1</v>
      </c>
      <c r="AL849">
        <f t="shared" si="807"/>
        <v>0.1</v>
      </c>
      <c r="AM849">
        <f t="shared" si="808"/>
        <v>0.1</v>
      </c>
      <c r="AN849">
        <f t="shared" si="809"/>
        <v>0.1</v>
      </c>
      <c r="AO849">
        <f t="shared" si="810"/>
        <v>0.1</v>
      </c>
      <c r="AP849">
        <f t="shared" si="811"/>
        <v>20.100000000000001</v>
      </c>
      <c r="AR849">
        <f t="shared" si="812"/>
        <v>0.1</v>
      </c>
      <c r="AS849">
        <f t="shared" si="813"/>
        <v>0.1</v>
      </c>
      <c r="AT849">
        <f t="shared" si="814"/>
        <v>0.1</v>
      </c>
      <c r="AU849">
        <f t="shared" si="815"/>
        <v>0.1</v>
      </c>
      <c r="AV849">
        <f t="shared" si="816"/>
        <v>0.1</v>
      </c>
      <c r="AW849">
        <f t="shared" si="817"/>
        <v>0.1</v>
      </c>
      <c r="AX849">
        <f t="shared" si="818"/>
        <v>0.1</v>
      </c>
      <c r="AY849">
        <f t="shared" si="819"/>
        <v>0.1</v>
      </c>
      <c r="AZ849">
        <f t="shared" si="820"/>
        <v>0.1</v>
      </c>
      <c r="BA849">
        <f t="shared" si="821"/>
        <v>0.1</v>
      </c>
      <c r="BB849">
        <f t="shared" si="822"/>
        <v>0.1</v>
      </c>
      <c r="BC849">
        <f t="shared" si="823"/>
        <v>0.1</v>
      </c>
      <c r="BD849">
        <f t="shared" si="824"/>
        <v>0.1</v>
      </c>
      <c r="BE849">
        <f t="shared" si="825"/>
        <v>0.1</v>
      </c>
      <c r="BF849">
        <f t="shared" si="826"/>
        <v>0.1</v>
      </c>
      <c r="BG849">
        <f t="shared" si="827"/>
        <v>0.1</v>
      </c>
      <c r="BH849">
        <f t="shared" si="828"/>
        <v>0.1</v>
      </c>
      <c r="BI849">
        <f t="shared" si="829"/>
        <v>0.1</v>
      </c>
      <c r="BJ849">
        <f t="shared" si="830"/>
        <v>0.1</v>
      </c>
      <c r="BK849">
        <f t="shared" si="831"/>
        <v>10.1</v>
      </c>
      <c r="BM849">
        <f t="shared" si="832"/>
        <v>1.2999999999999998</v>
      </c>
      <c r="BN849">
        <f t="shared" si="833"/>
        <v>1.2999999999999998</v>
      </c>
      <c r="BO849">
        <f t="shared" si="834"/>
        <v>1.2999999999999998</v>
      </c>
      <c r="BP849">
        <f t="shared" si="835"/>
        <v>1.2999999999999998</v>
      </c>
      <c r="BQ849">
        <f t="shared" si="836"/>
        <v>1.2999999999999998</v>
      </c>
      <c r="BR849">
        <f t="shared" si="837"/>
        <v>1.2999999999999998</v>
      </c>
      <c r="BS849">
        <f t="shared" si="838"/>
        <v>1.2999999999999998</v>
      </c>
      <c r="BT849">
        <f t="shared" si="839"/>
        <v>1.2999999999999998</v>
      </c>
      <c r="BU849">
        <f t="shared" si="840"/>
        <v>1.2999999999999998</v>
      </c>
      <c r="BV849">
        <f t="shared" si="841"/>
        <v>1.2999999999999998</v>
      </c>
      <c r="BW849">
        <f t="shared" si="842"/>
        <v>1.2999999999999998</v>
      </c>
      <c r="BX849">
        <f t="shared" si="843"/>
        <v>1.2999999999999998</v>
      </c>
      <c r="BY849">
        <f t="shared" si="844"/>
        <v>1.2999999999999998</v>
      </c>
      <c r="BZ849">
        <f t="shared" si="845"/>
        <v>1.2999999999999998</v>
      </c>
      <c r="CA849">
        <f t="shared" si="846"/>
        <v>1.2999999999999998</v>
      </c>
      <c r="CB849">
        <f t="shared" si="847"/>
        <v>1.2999999999999998</v>
      </c>
      <c r="CC849">
        <f t="shared" si="848"/>
        <v>1.2999999999999998</v>
      </c>
      <c r="CD849">
        <f t="shared" si="849"/>
        <v>1.2999999999999998</v>
      </c>
      <c r="CE849">
        <f t="shared" si="850"/>
        <v>1.2999999999999998</v>
      </c>
      <c r="CF849">
        <f t="shared" si="851"/>
        <v>71.300000000000011</v>
      </c>
      <c r="CH849">
        <f t="shared" si="852"/>
        <v>130</v>
      </c>
      <c r="CI849">
        <f t="shared" si="853"/>
        <v>22.000000000000004</v>
      </c>
      <c r="CJ849">
        <f t="shared" si="854"/>
        <v>12</v>
      </c>
      <c r="CK849">
        <f t="shared" si="855"/>
        <v>96.000000000000014</v>
      </c>
      <c r="CL849">
        <f t="shared" si="856"/>
        <v>0</v>
      </c>
      <c r="CM849">
        <f t="shared" si="857"/>
        <v>0</v>
      </c>
    </row>
    <row r="850" spans="1:91" x14ac:dyDescent="0.2">
      <c r="A850">
        <v>833</v>
      </c>
      <c r="B850">
        <f>B$14*(10-lgd*COUNTIF(Defaults!$AI850:$AR850,"&lt;="&amp;B$17))</f>
        <v>1.5</v>
      </c>
      <c r="C850">
        <f>C$14*(10-lgd*COUNTIF(Defaults!$AI850:$AR850,"&lt;="&amp;C$17))</f>
        <v>1.5</v>
      </c>
      <c r="D850">
        <f>D$14*(10-lgd*COUNTIF(Defaults!$AI850:$AR850,"&lt;="&amp;D$17))</f>
        <v>1.5</v>
      </c>
      <c r="E850">
        <f>E$14*(10-lgd*COUNTIF(Defaults!$AI850:$AR850,"&lt;="&amp;E$17))</f>
        <v>1.5</v>
      </c>
      <c r="F850">
        <f>F$14*(10-lgd*COUNTIF(Defaults!$AI850:$AR850,"&lt;="&amp;F$17))</f>
        <v>1.5</v>
      </c>
      <c r="G850">
        <f>G$14*(10-lgd*COUNTIF(Defaults!$AI850:$AR850,"&lt;="&amp;G$17))</f>
        <v>1.5</v>
      </c>
      <c r="H850">
        <f>H$14*(10-lgd*COUNTIF(Defaults!$AI850:$AR850,"&lt;="&amp;H$17))</f>
        <v>1.5</v>
      </c>
      <c r="I850">
        <f>I$14*(10-lgd*COUNTIF(Defaults!$AI850:$AR850,"&lt;="&amp;I$17))</f>
        <v>1.5</v>
      </c>
      <c r="J850">
        <f>J$14*(10-lgd*COUNTIF(Defaults!$AI850:$AR850,"&lt;="&amp;J$17))</f>
        <v>1.5</v>
      </c>
      <c r="K850">
        <f>K$14*(10-lgd*COUNTIF(Defaults!$AI850:$AR850,"&lt;="&amp;K$17))</f>
        <v>1.5</v>
      </c>
      <c r="L850">
        <f>L$14*(10-lgd*COUNTIF(Defaults!$AI850:$AR850,"&lt;="&amp;L$17))</f>
        <v>1.5</v>
      </c>
      <c r="M850">
        <f>M$14*(10-lgd*COUNTIF(Defaults!$AI850:$AR850,"&lt;="&amp;M$17))</f>
        <v>1.41</v>
      </c>
      <c r="N850">
        <f>N$14*(10-lgd*COUNTIF(Defaults!$AI850:$AR850,"&lt;="&amp;N$17))</f>
        <v>1.41</v>
      </c>
      <c r="O850">
        <f>O$14*(10-lgd*COUNTIF(Defaults!$AI850:$AR850,"&lt;="&amp;O$17))</f>
        <v>1.41</v>
      </c>
      <c r="P850">
        <f>P$14*(10-lgd*COUNTIF(Defaults!$AI850:$AR850,"&lt;="&amp;P$17))</f>
        <v>1.41</v>
      </c>
      <c r="Q850">
        <f>Q$14*(10-lgd*COUNTIF(Defaults!$AI850:$AR850,"&lt;="&amp;Q$17))</f>
        <v>1.41</v>
      </c>
      <c r="R850">
        <f>R$14*(10-lgd*COUNTIF(Defaults!$AI850:$AR850,"&lt;="&amp;R$17))</f>
        <v>1.41</v>
      </c>
      <c r="S850">
        <f>S$14*(10-lgd*COUNTIF(Defaults!$AI850:$AR850,"&lt;="&amp;S$17))</f>
        <v>1.41</v>
      </c>
      <c r="T850">
        <f>T$14*(10-lgd*COUNTIF(Defaults!$AI850:$AR850,"&lt;="&amp;T$17))</f>
        <v>1.41</v>
      </c>
      <c r="U850">
        <f>U$14*(10-lgd*COUNTIF(Defaults!$AI850:$AR850,"&lt;="&amp;U$17))</f>
        <v>95.410000000000011</v>
      </c>
      <c r="W850">
        <f t="shared" ref="W850:W913" si="858">MIN(B850,B$15)</f>
        <v>0.1</v>
      </c>
      <c r="X850">
        <f t="shared" ref="X850:X913" si="859">MIN(C850,C$15)</f>
        <v>0.1</v>
      </c>
      <c r="Y850">
        <f t="shared" ref="Y850:Y913" si="860">MIN(D850,D$15)</f>
        <v>0.1</v>
      </c>
      <c r="Z850">
        <f t="shared" ref="Z850:Z913" si="861">MIN(E850,E$15)</f>
        <v>0.1</v>
      </c>
      <c r="AA850">
        <f t="shared" ref="AA850:AA913" si="862">MIN(F850,F$15)</f>
        <v>0.1</v>
      </c>
      <c r="AB850">
        <f t="shared" ref="AB850:AB913" si="863">MIN(G850,G$15)</f>
        <v>0.1</v>
      </c>
      <c r="AC850">
        <f t="shared" ref="AC850:AC913" si="864">MIN(H850,H$15)</f>
        <v>0.1</v>
      </c>
      <c r="AD850">
        <f t="shared" ref="AD850:AD913" si="865">MIN(I850,I$15)</f>
        <v>0.1</v>
      </c>
      <c r="AE850">
        <f t="shared" ref="AE850:AE913" si="866">MIN(J850,J$15)</f>
        <v>0.1</v>
      </c>
      <c r="AF850">
        <f t="shared" ref="AF850:AF913" si="867">MIN(K850,K$15)</f>
        <v>0.1</v>
      </c>
      <c r="AG850">
        <f t="shared" ref="AG850:AG913" si="868">MIN(L850,L$15)</f>
        <v>0.1</v>
      </c>
      <c r="AH850">
        <f t="shared" ref="AH850:AH913" si="869">MIN(M850,M$15)</f>
        <v>0.1</v>
      </c>
      <c r="AI850">
        <f t="shared" ref="AI850:AI913" si="870">MIN(N850,N$15)</f>
        <v>0.1</v>
      </c>
      <c r="AJ850">
        <f t="shared" ref="AJ850:AJ913" si="871">MIN(O850,O$15)</f>
        <v>0.1</v>
      </c>
      <c r="AK850">
        <f t="shared" ref="AK850:AK913" si="872">MIN(P850,P$15)</f>
        <v>0.1</v>
      </c>
      <c r="AL850">
        <f t="shared" ref="AL850:AL913" si="873">MIN(Q850,Q$15)</f>
        <v>0.1</v>
      </c>
      <c r="AM850">
        <f t="shared" ref="AM850:AM913" si="874">MIN(R850,R$15)</f>
        <v>0.1</v>
      </c>
      <c r="AN850">
        <f t="shared" ref="AN850:AN913" si="875">MIN(S850,S$15)</f>
        <v>0.1</v>
      </c>
      <c r="AO850">
        <f t="shared" ref="AO850:AO913" si="876">MIN(T850,T$15)</f>
        <v>0.1</v>
      </c>
      <c r="AP850">
        <f t="shared" ref="AP850:AP913" si="877">MIN(U850,U$15)</f>
        <v>20.100000000000001</v>
      </c>
      <c r="AR850">
        <f t="shared" ref="AR850:AR913" si="878">MIN(B850-W850,B$16)</f>
        <v>0.1</v>
      </c>
      <c r="AS850">
        <f t="shared" ref="AS850:AS913" si="879">MIN(C850-X850,C$16)</f>
        <v>0.1</v>
      </c>
      <c r="AT850">
        <f t="shared" ref="AT850:AT913" si="880">MIN(D850-Y850,D$16)</f>
        <v>0.1</v>
      </c>
      <c r="AU850">
        <f t="shared" ref="AU850:AU913" si="881">MIN(E850-Z850,E$16)</f>
        <v>0.1</v>
      </c>
      <c r="AV850">
        <f t="shared" ref="AV850:AV913" si="882">MIN(F850-AA850,F$16)</f>
        <v>0.1</v>
      </c>
      <c r="AW850">
        <f t="shared" ref="AW850:AW913" si="883">MIN(G850-AB850,G$16)</f>
        <v>0.1</v>
      </c>
      <c r="AX850">
        <f t="shared" ref="AX850:AX913" si="884">MIN(H850-AC850,H$16)</f>
        <v>0.1</v>
      </c>
      <c r="AY850">
        <f t="shared" ref="AY850:AY913" si="885">MIN(I850-AD850,I$16)</f>
        <v>0.1</v>
      </c>
      <c r="AZ850">
        <f t="shared" ref="AZ850:AZ913" si="886">MIN(J850-AE850,J$16)</f>
        <v>0.1</v>
      </c>
      <c r="BA850">
        <f t="shared" ref="BA850:BA913" si="887">MIN(K850-AF850,K$16)</f>
        <v>0.1</v>
      </c>
      <c r="BB850">
        <f t="shared" ref="BB850:BB913" si="888">MIN(L850-AG850,L$16)</f>
        <v>0.1</v>
      </c>
      <c r="BC850">
        <f t="shared" ref="BC850:BC913" si="889">MIN(M850-AH850,M$16)</f>
        <v>0.1</v>
      </c>
      <c r="BD850">
        <f t="shared" ref="BD850:BD913" si="890">MIN(N850-AI850,N$16)</f>
        <v>0.1</v>
      </c>
      <c r="BE850">
        <f t="shared" ref="BE850:BE913" si="891">MIN(O850-AJ850,O$16)</f>
        <v>0.1</v>
      </c>
      <c r="BF850">
        <f t="shared" ref="BF850:BF913" si="892">MIN(P850-AK850,P$16)</f>
        <v>0.1</v>
      </c>
      <c r="BG850">
        <f t="shared" ref="BG850:BG913" si="893">MIN(Q850-AL850,Q$16)</f>
        <v>0.1</v>
      </c>
      <c r="BH850">
        <f t="shared" ref="BH850:BH913" si="894">MIN(R850-AM850,R$16)</f>
        <v>0.1</v>
      </c>
      <c r="BI850">
        <f t="shared" ref="BI850:BI913" si="895">MIN(S850-AN850,S$16)</f>
        <v>0.1</v>
      </c>
      <c r="BJ850">
        <f t="shared" ref="BJ850:BJ913" si="896">MIN(T850-AO850,T$16)</f>
        <v>0.1</v>
      </c>
      <c r="BK850">
        <f t="shared" ref="BK850:BK913" si="897">MIN(U850-AP850,U$16)</f>
        <v>10.1</v>
      </c>
      <c r="BM850">
        <f t="shared" ref="BM850:BM913" si="898">B850-W850-AR850</f>
        <v>1.2999999999999998</v>
      </c>
      <c r="BN850">
        <f t="shared" ref="BN850:BN913" si="899">C850-X850-AS850</f>
        <v>1.2999999999999998</v>
      </c>
      <c r="BO850">
        <f t="shared" ref="BO850:BO913" si="900">D850-Y850-AT850</f>
        <v>1.2999999999999998</v>
      </c>
      <c r="BP850">
        <f t="shared" ref="BP850:BP913" si="901">E850-Z850-AU850</f>
        <v>1.2999999999999998</v>
      </c>
      <c r="BQ850">
        <f t="shared" ref="BQ850:BQ913" si="902">F850-AA850-AV850</f>
        <v>1.2999999999999998</v>
      </c>
      <c r="BR850">
        <f t="shared" ref="BR850:BR913" si="903">G850-AB850-AW850</f>
        <v>1.2999999999999998</v>
      </c>
      <c r="BS850">
        <f t="shared" ref="BS850:BS913" si="904">H850-AC850-AX850</f>
        <v>1.2999999999999998</v>
      </c>
      <c r="BT850">
        <f t="shared" ref="BT850:BT913" si="905">I850-AD850-AY850</f>
        <v>1.2999999999999998</v>
      </c>
      <c r="BU850">
        <f t="shared" ref="BU850:BU913" si="906">J850-AE850-AZ850</f>
        <v>1.2999999999999998</v>
      </c>
      <c r="BV850">
        <f t="shared" ref="BV850:BV913" si="907">K850-AF850-BA850</f>
        <v>1.2999999999999998</v>
      </c>
      <c r="BW850">
        <f t="shared" ref="BW850:BW913" si="908">L850-AG850-BB850</f>
        <v>1.2999999999999998</v>
      </c>
      <c r="BX850">
        <f t="shared" ref="BX850:BX913" si="909">M850-AH850-BC850</f>
        <v>1.2099999999999997</v>
      </c>
      <c r="BY850">
        <f t="shared" ref="BY850:BY913" si="910">N850-AI850-BD850</f>
        <v>1.2099999999999997</v>
      </c>
      <c r="BZ850">
        <f t="shared" ref="BZ850:BZ913" si="911">O850-AJ850-BE850</f>
        <v>1.2099999999999997</v>
      </c>
      <c r="CA850">
        <f t="shared" ref="CA850:CA913" si="912">P850-AK850-BF850</f>
        <v>1.2099999999999997</v>
      </c>
      <c r="CB850">
        <f t="shared" ref="CB850:CB913" si="913">Q850-AL850-BG850</f>
        <v>1.2099999999999997</v>
      </c>
      <c r="CC850">
        <f t="shared" ref="CC850:CC913" si="914">R850-AM850-BH850</f>
        <v>1.2099999999999997</v>
      </c>
      <c r="CD850">
        <f t="shared" ref="CD850:CD913" si="915">S850-AN850-BI850</f>
        <v>1.2099999999999997</v>
      </c>
      <c r="CE850">
        <f t="shared" ref="CE850:CE913" si="916">T850-AO850-BJ850</f>
        <v>1.2099999999999997</v>
      </c>
      <c r="CF850">
        <f t="shared" ref="CF850:CF913" si="917">U850-AP850-BK850</f>
        <v>65.210000000000008</v>
      </c>
      <c r="CH850">
        <f t="shared" ref="CH850:CH913" si="918">SUM($B850:$U850)</f>
        <v>123.19000000000001</v>
      </c>
      <c r="CI850">
        <f t="shared" ref="CI850:CI913" si="919">SUM($W850:$AP850)</f>
        <v>22.000000000000004</v>
      </c>
      <c r="CJ850">
        <f t="shared" ref="CJ850:CJ913" si="920">SUM($AR850:$BK850)</f>
        <v>12</v>
      </c>
      <c r="CK850">
        <f t="shared" ref="CK850:CK913" si="921">SUM($BM850:$CF850)</f>
        <v>89.190000000000012</v>
      </c>
      <c r="CL850">
        <f t="shared" ref="CL850:CL913" si="922">IF(CI850&lt;SUM($B$15:$U$15)-0.000000001,1,0)</f>
        <v>0</v>
      </c>
      <c r="CM850">
        <f t="shared" ref="CM850:CM913" si="923">IF(CJ850&lt;SUM($B$16:$U$16)-0.000000001,1,0)</f>
        <v>0</v>
      </c>
    </row>
    <row r="851" spans="1:91" x14ac:dyDescent="0.2">
      <c r="A851">
        <v>834</v>
      </c>
      <c r="B851">
        <f>B$14*(10-lgd*COUNTIF(Defaults!$AI851:$AR851,"&lt;="&amp;B$17))</f>
        <v>1.5</v>
      </c>
      <c r="C851">
        <f>C$14*(10-lgd*COUNTIF(Defaults!$AI851:$AR851,"&lt;="&amp;C$17))</f>
        <v>1.5</v>
      </c>
      <c r="D851">
        <f>D$14*(10-lgd*COUNTIF(Defaults!$AI851:$AR851,"&lt;="&amp;D$17))</f>
        <v>1.5</v>
      </c>
      <c r="E851">
        <f>E$14*(10-lgd*COUNTIF(Defaults!$AI851:$AR851,"&lt;="&amp;E$17))</f>
        <v>1.5</v>
      </c>
      <c r="F851">
        <f>F$14*(10-lgd*COUNTIF(Defaults!$AI851:$AR851,"&lt;="&amp;F$17))</f>
        <v>1.5</v>
      </c>
      <c r="G851">
        <f>G$14*(10-lgd*COUNTIF(Defaults!$AI851:$AR851,"&lt;="&amp;G$17))</f>
        <v>1.5</v>
      </c>
      <c r="H851">
        <f>H$14*(10-lgd*COUNTIF(Defaults!$AI851:$AR851,"&lt;="&amp;H$17))</f>
        <v>1.5</v>
      </c>
      <c r="I851">
        <f>I$14*(10-lgd*COUNTIF(Defaults!$AI851:$AR851,"&lt;="&amp;I$17))</f>
        <v>1.5</v>
      </c>
      <c r="J851">
        <f>J$14*(10-lgd*COUNTIF(Defaults!$AI851:$AR851,"&lt;="&amp;J$17))</f>
        <v>1.5</v>
      </c>
      <c r="K851">
        <f>K$14*(10-lgd*COUNTIF(Defaults!$AI851:$AR851,"&lt;="&amp;K$17))</f>
        <v>1.5</v>
      </c>
      <c r="L851">
        <f>L$14*(10-lgd*COUNTIF(Defaults!$AI851:$AR851,"&lt;="&amp;L$17))</f>
        <v>1.5</v>
      </c>
      <c r="M851">
        <f>M$14*(10-lgd*COUNTIF(Defaults!$AI851:$AR851,"&lt;="&amp;M$17))</f>
        <v>1.5</v>
      </c>
      <c r="N851">
        <f>N$14*(10-lgd*COUNTIF(Defaults!$AI851:$AR851,"&lt;="&amp;N$17))</f>
        <v>1.32</v>
      </c>
      <c r="O851">
        <f>O$14*(10-lgd*COUNTIF(Defaults!$AI851:$AR851,"&lt;="&amp;O$17))</f>
        <v>1.2299999999999998</v>
      </c>
      <c r="P851">
        <f>P$14*(10-lgd*COUNTIF(Defaults!$AI851:$AR851,"&lt;="&amp;P$17))</f>
        <v>1.2299999999999998</v>
      </c>
      <c r="Q851">
        <f>Q$14*(10-lgd*COUNTIF(Defaults!$AI851:$AR851,"&lt;="&amp;Q$17))</f>
        <v>1.2299999999999998</v>
      </c>
      <c r="R851">
        <f>R$14*(10-lgd*COUNTIF(Defaults!$AI851:$AR851,"&lt;="&amp;R$17))</f>
        <v>1.2299999999999998</v>
      </c>
      <c r="S851">
        <f>S$14*(10-lgd*COUNTIF(Defaults!$AI851:$AR851,"&lt;="&amp;S$17))</f>
        <v>1.2299999999999998</v>
      </c>
      <c r="T851">
        <f>T$14*(10-lgd*COUNTIF(Defaults!$AI851:$AR851,"&lt;="&amp;T$17))</f>
        <v>1.2299999999999998</v>
      </c>
      <c r="U851">
        <f>U$14*(10-lgd*COUNTIF(Defaults!$AI851:$AR851,"&lt;="&amp;U$17))</f>
        <v>83.22999999999999</v>
      </c>
      <c r="W851">
        <f t="shared" si="858"/>
        <v>0.1</v>
      </c>
      <c r="X851">
        <f t="shared" si="859"/>
        <v>0.1</v>
      </c>
      <c r="Y851">
        <f t="shared" si="860"/>
        <v>0.1</v>
      </c>
      <c r="Z851">
        <f t="shared" si="861"/>
        <v>0.1</v>
      </c>
      <c r="AA851">
        <f t="shared" si="862"/>
        <v>0.1</v>
      </c>
      <c r="AB851">
        <f t="shared" si="863"/>
        <v>0.1</v>
      </c>
      <c r="AC851">
        <f t="shared" si="864"/>
        <v>0.1</v>
      </c>
      <c r="AD851">
        <f t="shared" si="865"/>
        <v>0.1</v>
      </c>
      <c r="AE851">
        <f t="shared" si="866"/>
        <v>0.1</v>
      </c>
      <c r="AF851">
        <f t="shared" si="867"/>
        <v>0.1</v>
      </c>
      <c r="AG851">
        <f t="shared" si="868"/>
        <v>0.1</v>
      </c>
      <c r="AH851">
        <f t="shared" si="869"/>
        <v>0.1</v>
      </c>
      <c r="AI851">
        <f t="shared" si="870"/>
        <v>0.1</v>
      </c>
      <c r="AJ851">
        <f t="shared" si="871"/>
        <v>0.1</v>
      </c>
      <c r="AK851">
        <f t="shared" si="872"/>
        <v>0.1</v>
      </c>
      <c r="AL851">
        <f t="shared" si="873"/>
        <v>0.1</v>
      </c>
      <c r="AM851">
        <f t="shared" si="874"/>
        <v>0.1</v>
      </c>
      <c r="AN851">
        <f t="shared" si="875"/>
        <v>0.1</v>
      </c>
      <c r="AO851">
        <f t="shared" si="876"/>
        <v>0.1</v>
      </c>
      <c r="AP851">
        <f t="shared" si="877"/>
        <v>20.100000000000001</v>
      </c>
      <c r="AR851">
        <f t="shared" si="878"/>
        <v>0.1</v>
      </c>
      <c r="AS851">
        <f t="shared" si="879"/>
        <v>0.1</v>
      </c>
      <c r="AT851">
        <f t="shared" si="880"/>
        <v>0.1</v>
      </c>
      <c r="AU851">
        <f t="shared" si="881"/>
        <v>0.1</v>
      </c>
      <c r="AV851">
        <f t="shared" si="882"/>
        <v>0.1</v>
      </c>
      <c r="AW851">
        <f t="shared" si="883"/>
        <v>0.1</v>
      </c>
      <c r="AX851">
        <f t="shared" si="884"/>
        <v>0.1</v>
      </c>
      <c r="AY851">
        <f t="shared" si="885"/>
        <v>0.1</v>
      </c>
      <c r="AZ851">
        <f t="shared" si="886"/>
        <v>0.1</v>
      </c>
      <c r="BA851">
        <f t="shared" si="887"/>
        <v>0.1</v>
      </c>
      <c r="BB851">
        <f t="shared" si="888"/>
        <v>0.1</v>
      </c>
      <c r="BC851">
        <f t="shared" si="889"/>
        <v>0.1</v>
      </c>
      <c r="BD851">
        <f t="shared" si="890"/>
        <v>0.1</v>
      </c>
      <c r="BE851">
        <f t="shared" si="891"/>
        <v>0.1</v>
      </c>
      <c r="BF851">
        <f t="shared" si="892"/>
        <v>0.1</v>
      </c>
      <c r="BG851">
        <f t="shared" si="893"/>
        <v>0.1</v>
      </c>
      <c r="BH851">
        <f t="shared" si="894"/>
        <v>0.1</v>
      </c>
      <c r="BI851">
        <f t="shared" si="895"/>
        <v>0.1</v>
      </c>
      <c r="BJ851">
        <f t="shared" si="896"/>
        <v>0.1</v>
      </c>
      <c r="BK851">
        <f t="shared" si="897"/>
        <v>10.1</v>
      </c>
      <c r="BM851">
        <f t="shared" si="898"/>
        <v>1.2999999999999998</v>
      </c>
      <c r="BN851">
        <f t="shared" si="899"/>
        <v>1.2999999999999998</v>
      </c>
      <c r="BO851">
        <f t="shared" si="900"/>
        <v>1.2999999999999998</v>
      </c>
      <c r="BP851">
        <f t="shared" si="901"/>
        <v>1.2999999999999998</v>
      </c>
      <c r="BQ851">
        <f t="shared" si="902"/>
        <v>1.2999999999999998</v>
      </c>
      <c r="BR851">
        <f t="shared" si="903"/>
        <v>1.2999999999999998</v>
      </c>
      <c r="BS851">
        <f t="shared" si="904"/>
        <v>1.2999999999999998</v>
      </c>
      <c r="BT851">
        <f t="shared" si="905"/>
        <v>1.2999999999999998</v>
      </c>
      <c r="BU851">
        <f t="shared" si="906"/>
        <v>1.2999999999999998</v>
      </c>
      <c r="BV851">
        <f t="shared" si="907"/>
        <v>1.2999999999999998</v>
      </c>
      <c r="BW851">
        <f t="shared" si="908"/>
        <v>1.2999999999999998</v>
      </c>
      <c r="BX851">
        <f t="shared" si="909"/>
        <v>1.2999999999999998</v>
      </c>
      <c r="BY851">
        <f t="shared" si="910"/>
        <v>1.1199999999999999</v>
      </c>
      <c r="BZ851">
        <f t="shared" si="911"/>
        <v>1.0299999999999996</v>
      </c>
      <c r="CA851">
        <f t="shared" si="912"/>
        <v>1.0299999999999996</v>
      </c>
      <c r="CB851">
        <f t="shared" si="913"/>
        <v>1.0299999999999996</v>
      </c>
      <c r="CC851">
        <f t="shared" si="914"/>
        <v>1.0299999999999996</v>
      </c>
      <c r="CD851">
        <f t="shared" si="915"/>
        <v>1.0299999999999996</v>
      </c>
      <c r="CE851">
        <f t="shared" si="916"/>
        <v>1.0299999999999996</v>
      </c>
      <c r="CF851">
        <f t="shared" si="917"/>
        <v>53.029999999999987</v>
      </c>
      <c r="CH851">
        <f t="shared" si="918"/>
        <v>109.92999999999999</v>
      </c>
      <c r="CI851">
        <f t="shared" si="919"/>
        <v>22.000000000000004</v>
      </c>
      <c r="CJ851">
        <f t="shared" si="920"/>
        <v>12</v>
      </c>
      <c r="CK851">
        <f t="shared" si="921"/>
        <v>75.929999999999993</v>
      </c>
      <c r="CL851">
        <f t="shared" si="922"/>
        <v>0</v>
      </c>
      <c r="CM851">
        <f t="shared" si="923"/>
        <v>0</v>
      </c>
    </row>
    <row r="852" spans="1:91" x14ac:dyDescent="0.2">
      <c r="A852">
        <v>835</v>
      </c>
      <c r="B852">
        <f>B$14*(10-lgd*COUNTIF(Defaults!$AI852:$AR852,"&lt;="&amp;B$17))</f>
        <v>1.5</v>
      </c>
      <c r="C852">
        <f>C$14*(10-lgd*COUNTIF(Defaults!$AI852:$AR852,"&lt;="&amp;C$17))</f>
        <v>1.5</v>
      </c>
      <c r="D852">
        <f>D$14*(10-lgd*COUNTIF(Defaults!$AI852:$AR852,"&lt;="&amp;D$17))</f>
        <v>1.5</v>
      </c>
      <c r="E852">
        <f>E$14*(10-lgd*COUNTIF(Defaults!$AI852:$AR852,"&lt;="&amp;E$17))</f>
        <v>1.41</v>
      </c>
      <c r="F852">
        <f>F$14*(10-lgd*COUNTIF(Defaults!$AI852:$AR852,"&lt;="&amp;F$17))</f>
        <v>1.41</v>
      </c>
      <c r="G852">
        <f>G$14*(10-lgd*COUNTIF(Defaults!$AI852:$AR852,"&lt;="&amp;G$17))</f>
        <v>1.41</v>
      </c>
      <c r="H852">
        <f>H$14*(10-lgd*COUNTIF(Defaults!$AI852:$AR852,"&lt;="&amp;H$17))</f>
        <v>1.41</v>
      </c>
      <c r="I852">
        <f>I$14*(10-lgd*COUNTIF(Defaults!$AI852:$AR852,"&lt;="&amp;I$17))</f>
        <v>1.32</v>
      </c>
      <c r="J852">
        <f>J$14*(10-lgd*COUNTIF(Defaults!$AI852:$AR852,"&lt;="&amp;J$17))</f>
        <v>1.32</v>
      </c>
      <c r="K852">
        <f>K$14*(10-lgd*COUNTIF(Defaults!$AI852:$AR852,"&lt;="&amp;K$17))</f>
        <v>1.32</v>
      </c>
      <c r="L852">
        <f>L$14*(10-lgd*COUNTIF(Defaults!$AI852:$AR852,"&lt;="&amp;L$17))</f>
        <v>1.32</v>
      </c>
      <c r="M852">
        <f>M$14*(10-lgd*COUNTIF(Defaults!$AI852:$AR852,"&lt;="&amp;M$17))</f>
        <v>1.2299999999999998</v>
      </c>
      <c r="N852">
        <f>N$14*(10-lgd*COUNTIF(Defaults!$AI852:$AR852,"&lt;="&amp;N$17))</f>
        <v>1.2299999999999998</v>
      </c>
      <c r="O852">
        <f>O$14*(10-lgd*COUNTIF(Defaults!$AI852:$AR852,"&lt;="&amp;O$17))</f>
        <v>1.2299999999999998</v>
      </c>
      <c r="P852">
        <f>P$14*(10-lgd*COUNTIF(Defaults!$AI852:$AR852,"&lt;="&amp;P$17))</f>
        <v>1.2299999999999998</v>
      </c>
      <c r="Q852">
        <f>Q$14*(10-lgd*COUNTIF(Defaults!$AI852:$AR852,"&lt;="&amp;Q$17))</f>
        <v>1.2299999999999998</v>
      </c>
      <c r="R852">
        <f>R$14*(10-lgd*COUNTIF(Defaults!$AI852:$AR852,"&lt;="&amp;R$17))</f>
        <v>1.2299999999999998</v>
      </c>
      <c r="S852">
        <f>S$14*(10-lgd*COUNTIF(Defaults!$AI852:$AR852,"&lt;="&amp;S$17))</f>
        <v>1.2299999999999998</v>
      </c>
      <c r="T852">
        <f>T$14*(10-lgd*COUNTIF(Defaults!$AI852:$AR852,"&lt;="&amp;T$17))</f>
        <v>1.2299999999999998</v>
      </c>
      <c r="U852">
        <f>U$14*(10-lgd*COUNTIF(Defaults!$AI852:$AR852,"&lt;="&amp;U$17))</f>
        <v>77.14</v>
      </c>
      <c r="W852">
        <f t="shared" si="858"/>
        <v>0.1</v>
      </c>
      <c r="X852">
        <f t="shared" si="859"/>
        <v>0.1</v>
      </c>
      <c r="Y852">
        <f t="shared" si="860"/>
        <v>0.1</v>
      </c>
      <c r="Z852">
        <f t="shared" si="861"/>
        <v>0.1</v>
      </c>
      <c r="AA852">
        <f t="shared" si="862"/>
        <v>0.1</v>
      </c>
      <c r="AB852">
        <f t="shared" si="863"/>
        <v>0.1</v>
      </c>
      <c r="AC852">
        <f t="shared" si="864"/>
        <v>0.1</v>
      </c>
      <c r="AD852">
        <f t="shared" si="865"/>
        <v>0.1</v>
      </c>
      <c r="AE852">
        <f t="shared" si="866"/>
        <v>0.1</v>
      </c>
      <c r="AF852">
        <f t="shared" si="867"/>
        <v>0.1</v>
      </c>
      <c r="AG852">
        <f t="shared" si="868"/>
        <v>0.1</v>
      </c>
      <c r="AH852">
        <f t="shared" si="869"/>
        <v>0.1</v>
      </c>
      <c r="AI852">
        <f t="shared" si="870"/>
        <v>0.1</v>
      </c>
      <c r="AJ852">
        <f t="shared" si="871"/>
        <v>0.1</v>
      </c>
      <c r="AK852">
        <f t="shared" si="872"/>
        <v>0.1</v>
      </c>
      <c r="AL852">
        <f t="shared" si="873"/>
        <v>0.1</v>
      </c>
      <c r="AM852">
        <f t="shared" si="874"/>
        <v>0.1</v>
      </c>
      <c r="AN852">
        <f t="shared" si="875"/>
        <v>0.1</v>
      </c>
      <c r="AO852">
        <f t="shared" si="876"/>
        <v>0.1</v>
      </c>
      <c r="AP852">
        <f t="shared" si="877"/>
        <v>20.100000000000001</v>
      </c>
      <c r="AR852">
        <f t="shared" si="878"/>
        <v>0.1</v>
      </c>
      <c r="AS852">
        <f t="shared" si="879"/>
        <v>0.1</v>
      </c>
      <c r="AT852">
        <f t="shared" si="880"/>
        <v>0.1</v>
      </c>
      <c r="AU852">
        <f t="shared" si="881"/>
        <v>0.1</v>
      </c>
      <c r="AV852">
        <f t="shared" si="882"/>
        <v>0.1</v>
      </c>
      <c r="AW852">
        <f t="shared" si="883"/>
        <v>0.1</v>
      </c>
      <c r="AX852">
        <f t="shared" si="884"/>
        <v>0.1</v>
      </c>
      <c r="AY852">
        <f t="shared" si="885"/>
        <v>0.1</v>
      </c>
      <c r="AZ852">
        <f t="shared" si="886"/>
        <v>0.1</v>
      </c>
      <c r="BA852">
        <f t="shared" si="887"/>
        <v>0.1</v>
      </c>
      <c r="BB852">
        <f t="shared" si="888"/>
        <v>0.1</v>
      </c>
      <c r="BC852">
        <f t="shared" si="889"/>
        <v>0.1</v>
      </c>
      <c r="BD852">
        <f t="shared" si="890"/>
        <v>0.1</v>
      </c>
      <c r="BE852">
        <f t="shared" si="891"/>
        <v>0.1</v>
      </c>
      <c r="BF852">
        <f t="shared" si="892"/>
        <v>0.1</v>
      </c>
      <c r="BG852">
        <f t="shared" si="893"/>
        <v>0.1</v>
      </c>
      <c r="BH852">
        <f t="shared" si="894"/>
        <v>0.1</v>
      </c>
      <c r="BI852">
        <f t="shared" si="895"/>
        <v>0.1</v>
      </c>
      <c r="BJ852">
        <f t="shared" si="896"/>
        <v>0.1</v>
      </c>
      <c r="BK852">
        <f t="shared" si="897"/>
        <v>10.1</v>
      </c>
      <c r="BM852">
        <f t="shared" si="898"/>
        <v>1.2999999999999998</v>
      </c>
      <c r="BN852">
        <f t="shared" si="899"/>
        <v>1.2999999999999998</v>
      </c>
      <c r="BO852">
        <f t="shared" si="900"/>
        <v>1.2999999999999998</v>
      </c>
      <c r="BP852">
        <f t="shared" si="901"/>
        <v>1.2099999999999997</v>
      </c>
      <c r="BQ852">
        <f t="shared" si="902"/>
        <v>1.2099999999999997</v>
      </c>
      <c r="BR852">
        <f t="shared" si="903"/>
        <v>1.2099999999999997</v>
      </c>
      <c r="BS852">
        <f t="shared" si="904"/>
        <v>1.2099999999999997</v>
      </c>
      <c r="BT852">
        <f t="shared" si="905"/>
        <v>1.1199999999999999</v>
      </c>
      <c r="BU852">
        <f t="shared" si="906"/>
        <v>1.1199999999999999</v>
      </c>
      <c r="BV852">
        <f t="shared" si="907"/>
        <v>1.1199999999999999</v>
      </c>
      <c r="BW852">
        <f t="shared" si="908"/>
        <v>1.1199999999999999</v>
      </c>
      <c r="BX852">
        <f t="shared" si="909"/>
        <v>1.0299999999999996</v>
      </c>
      <c r="BY852">
        <f t="shared" si="910"/>
        <v>1.0299999999999996</v>
      </c>
      <c r="BZ852">
        <f t="shared" si="911"/>
        <v>1.0299999999999996</v>
      </c>
      <c r="CA852">
        <f t="shared" si="912"/>
        <v>1.0299999999999996</v>
      </c>
      <c r="CB852">
        <f t="shared" si="913"/>
        <v>1.0299999999999996</v>
      </c>
      <c r="CC852">
        <f t="shared" si="914"/>
        <v>1.0299999999999996</v>
      </c>
      <c r="CD852">
        <f t="shared" si="915"/>
        <v>1.0299999999999996</v>
      </c>
      <c r="CE852">
        <f t="shared" si="916"/>
        <v>1.0299999999999996</v>
      </c>
      <c r="CF852">
        <f t="shared" si="917"/>
        <v>46.94</v>
      </c>
      <c r="CH852">
        <f t="shared" si="918"/>
        <v>102.4</v>
      </c>
      <c r="CI852">
        <f t="shared" si="919"/>
        <v>22.000000000000004</v>
      </c>
      <c r="CJ852">
        <f t="shared" si="920"/>
        <v>12</v>
      </c>
      <c r="CK852">
        <f t="shared" si="921"/>
        <v>68.400000000000006</v>
      </c>
      <c r="CL852">
        <f t="shared" si="922"/>
        <v>0</v>
      </c>
      <c r="CM852">
        <f t="shared" si="923"/>
        <v>0</v>
      </c>
    </row>
    <row r="853" spans="1:91" x14ac:dyDescent="0.2">
      <c r="A853">
        <v>836</v>
      </c>
      <c r="B853">
        <f>B$14*(10-lgd*COUNTIF(Defaults!$AI853:$AR853,"&lt;="&amp;B$17))</f>
        <v>1.5</v>
      </c>
      <c r="C853">
        <f>C$14*(10-lgd*COUNTIF(Defaults!$AI853:$AR853,"&lt;="&amp;C$17))</f>
        <v>1.41</v>
      </c>
      <c r="D853">
        <f>D$14*(10-lgd*COUNTIF(Defaults!$AI853:$AR853,"&lt;="&amp;D$17))</f>
        <v>1.41</v>
      </c>
      <c r="E853">
        <f>E$14*(10-lgd*COUNTIF(Defaults!$AI853:$AR853,"&lt;="&amp;E$17))</f>
        <v>1.41</v>
      </c>
      <c r="F853">
        <f>F$14*(10-lgd*COUNTIF(Defaults!$AI853:$AR853,"&lt;="&amp;F$17))</f>
        <v>1.41</v>
      </c>
      <c r="G853">
        <f>G$14*(10-lgd*COUNTIF(Defaults!$AI853:$AR853,"&lt;="&amp;G$17))</f>
        <v>1.41</v>
      </c>
      <c r="H853">
        <f>H$14*(10-lgd*COUNTIF(Defaults!$AI853:$AR853,"&lt;="&amp;H$17))</f>
        <v>1.41</v>
      </c>
      <c r="I853">
        <f>I$14*(10-lgd*COUNTIF(Defaults!$AI853:$AR853,"&lt;="&amp;I$17))</f>
        <v>1.41</v>
      </c>
      <c r="J853">
        <f>J$14*(10-lgd*COUNTIF(Defaults!$AI853:$AR853,"&lt;="&amp;J$17))</f>
        <v>1.41</v>
      </c>
      <c r="K853">
        <f>K$14*(10-lgd*COUNTIF(Defaults!$AI853:$AR853,"&lt;="&amp;K$17))</f>
        <v>1.41</v>
      </c>
      <c r="L853">
        <f>L$14*(10-lgd*COUNTIF(Defaults!$AI853:$AR853,"&lt;="&amp;L$17))</f>
        <v>1.41</v>
      </c>
      <c r="M853">
        <f>M$14*(10-lgd*COUNTIF(Defaults!$AI853:$AR853,"&lt;="&amp;M$17))</f>
        <v>1.41</v>
      </c>
      <c r="N853">
        <f>N$14*(10-lgd*COUNTIF(Defaults!$AI853:$AR853,"&lt;="&amp;N$17))</f>
        <v>1.41</v>
      </c>
      <c r="O853">
        <f>O$14*(10-lgd*COUNTIF(Defaults!$AI853:$AR853,"&lt;="&amp;O$17))</f>
        <v>1.41</v>
      </c>
      <c r="P853">
        <f>P$14*(10-lgd*COUNTIF(Defaults!$AI853:$AR853,"&lt;="&amp;P$17))</f>
        <v>1.41</v>
      </c>
      <c r="Q853">
        <f>Q$14*(10-lgd*COUNTIF(Defaults!$AI853:$AR853,"&lt;="&amp;Q$17))</f>
        <v>1.41</v>
      </c>
      <c r="R853">
        <f>R$14*(10-lgd*COUNTIF(Defaults!$AI853:$AR853,"&lt;="&amp;R$17))</f>
        <v>1.41</v>
      </c>
      <c r="S853">
        <f>S$14*(10-lgd*COUNTIF(Defaults!$AI853:$AR853,"&lt;="&amp;S$17))</f>
        <v>1.41</v>
      </c>
      <c r="T853">
        <f>T$14*(10-lgd*COUNTIF(Defaults!$AI853:$AR853,"&lt;="&amp;T$17))</f>
        <v>1.41</v>
      </c>
      <c r="U853">
        <f>U$14*(10-lgd*COUNTIF(Defaults!$AI853:$AR853,"&lt;="&amp;U$17))</f>
        <v>95.410000000000011</v>
      </c>
      <c r="W853">
        <f t="shared" si="858"/>
        <v>0.1</v>
      </c>
      <c r="X853">
        <f t="shared" si="859"/>
        <v>0.1</v>
      </c>
      <c r="Y853">
        <f t="shared" si="860"/>
        <v>0.1</v>
      </c>
      <c r="Z853">
        <f t="shared" si="861"/>
        <v>0.1</v>
      </c>
      <c r="AA853">
        <f t="shared" si="862"/>
        <v>0.1</v>
      </c>
      <c r="AB853">
        <f t="shared" si="863"/>
        <v>0.1</v>
      </c>
      <c r="AC853">
        <f t="shared" si="864"/>
        <v>0.1</v>
      </c>
      <c r="AD853">
        <f t="shared" si="865"/>
        <v>0.1</v>
      </c>
      <c r="AE853">
        <f t="shared" si="866"/>
        <v>0.1</v>
      </c>
      <c r="AF853">
        <f t="shared" si="867"/>
        <v>0.1</v>
      </c>
      <c r="AG853">
        <f t="shared" si="868"/>
        <v>0.1</v>
      </c>
      <c r="AH853">
        <f t="shared" si="869"/>
        <v>0.1</v>
      </c>
      <c r="AI853">
        <f t="shared" si="870"/>
        <v>0.1</v>
      </c>
      <c r="AJ853">
        <f t="shared" si="871"/>
        <v>0.1</v>
      </c>
      <c r="AK853">
        <f t="shared" si="872"/>
        <v>0.1</v>
      </c>
      <c r="AL853">
        <f t="shared" si="873"/>
        <v>0.1</v>
      </c>
      <c r="AM853">
        <f t="shared" si="874"/>
        <v>0.1</v>
      </c>
      <c r="AN853">
        <f t="shared" si="875"/>
        <v>0.1</v>
      </c>
      <c r="AO853">
        <f t="shared" si="876"/>
        <v>0.1</v>
      </c>
      <c r="AP853">
        <f t="shared" si="877"/>
        <v>20.100000000000001</v>
      </c>
      <c r="AR853">
        <f t="shared" si="878"/>
        <v>0.1</v>
      </c>
      <c r="AS853">
        <f t="shared" si="879"/>
        <v>0.1</v>
      </c>
      <c r="AT853">
        <f t="shared" si="880"/>
        <v>0.1</v>
      </c>
      <c r="AU853">
        <f t="shared" si="881"/>
        <v>0.1</v>
      </c>
      <c r="AV853">
        <f t="shared" si="882"/>
        <v>0.1</v>
      </c>
      <c r="AW853">
        <f t="shared" si="883"/>
        <v>0.1</v>
      </c>
      <c r="AX853">
        <f t="shared" si="884"/>
        <v>0.1</v>
      </c>
      <c r="AY853">
        <f t="shared" si="885"/>
        <v>0.1</v>
      </c>
      <c r="AZ853">
        <f t="shared" si="886"/>
        <v>0.1</v>
      </c>
      <c r="BA853">
        <f t="shared" si="887"/>
        <v>0.1</v>
      </c>
      <c r="BB853">
        <f t="shared" si="888"/>
        <v>0.1</v>
      </c>
      <c r="BC853">
        <f t="shared" si="889"/>
        <v>0.1</v>
      </c>
      <c r="BD853">
        <f t="shared" si="890"/>
        <v>0.1</v>
      </c>
      <c r="BE853">
        <f t="shared" si="891"/>
        <v>0.1</v>
      </c>
      <c r="BF853">
        <f t="shared" si="892"/>
        <v>0.1</v>
      </c>
      <c r="BG853">
        <f t="shared" si="893"/>
        <v>0.1</v>
      </c>
      <c r="BH853">
        <f t="shared" si="894"/>
        <v>0.1</v>
      </c>
      <c r="BI853">
        <f t="shared" si="895"/>
        <v>0.1</v>
      </c>
      <c r="BJ853">
        <f t="shared" si="896"/>
        <v>0.1</v>
      </c>
      <c r="BK853">
        <f t="shared" si="897"/>
        <v>10.1</v>
      </c>
      <c r="BM853">
        <f t="shared" si="898"/>
        <v>1.2999999999999998</v>
      </c>
      <c r="BN853">
        <f t="shared" si="899"/>
        <v>1.2099999999999997</v>
      </c>
      <c r="BO853">
        <f t="shared" si="900"/>
        <v>1.2099999999999997</v>
      </c>
      <c r="BP853">
        <f t="shared" si="901"/>
        <v>1.2099999999999997</v>
      </c>
      <c r="BQ853">
        <f t="shared" si="902"/>
        <v>1.2099999999999997</v>
      </c>
      <c r="BR853">
        <f t="shared" si="903"/>
        <v>1.2099999999999997</v>
      </c>
      <c r="BS853">
        <f t="shared" si="904"/>
        <v>1.2099999999999997</v>
      </c>
      <c r="BT853">
        <f t="shared" si="905"/>
        <v>1.2099999999999997</v>
      </c>
      <c r="BU853">
        <f t="shared" si="906"/>
        <v>1.2099999999999997</v>
      </c>
      <c r="BV853">
        <f t="shared" si="907"/>
        <v>1.2099999999999997</v>
      </c>
      <c r="BW853">
        <f t="shared" si="908"/>
        <v>1.2099999999999997</v>
      </c>
      <c r="BX853">
        <f t="shared" si="909"/>
        <v>1.2099999999999997</v>
      </c>
      <c r="BY853">
        <f t="shared" si="910"/>
        <v>1.2099999999999997</v>
      </c>
      <c r="BZ853">
        <f t="shared" si="911"/>
        <v>1.2099999999999997</v>
      </c>
      <c r="CA853">
        <f t="shared" si="912"/>
        <v>1.2099999999999997</v>
      </c>
      <c r="CB853">
        <f t="shared" si="913"/>
        <v>1.2099999999999997</v>
      </c>
      <c r="CC853">
        <f t="shared" si="914"/>
        <v>1.2099999999999997</v>
      </c>
      <c r="CD853">
        <f t="shared" si="915"/>
        <v>1.2099999999999997</v>
      </c>
      <c r="CE853">
        <f t="shared" si="916"/>
        <v>1.2099999999999997</v>
      </c>
      <c r="CF853">
        <f t="shared" si="917"/>
        <v>65.210000000000008</v>
      </c>
      <c r="CH853">
        <f t="shared" si="918"/>
        <v>122.29000000000002</v>
      </c>
      <c r="CI853">
        <f t="shared" si="919"/>
        <v>22.000000000000004</v>
      </c>
      <c r="CJ853">
        <f t="shared" si="920"/>
        <v>12</v>
      </c>
      <c r="CK853">
        <f t="shared" si="921"/>
        <v>88.29</v>
      </c>
      <c r="CL853">
        <f t="shared" si="922"/>
        <v>0</v>
      </c>
      <c r="CM853">
        <f t="shared" si="923"/>
        <v>0</v>
      </c>
    </row>
    <row r="854" spans="1:91" x14ac:dyDescent="0.2">
      <c r="A854">
        <v>837</v>
      </c>
      <c r="B854">
        <f>B$14*(10-lgd*COUNTIF(Defaults!$AI854:$AR854,"&lt;="&amp;B$17))</f>
        <v>1.5</v>
      </c>
      <c r="C854">
        <f>C$14*(10-lgd*COUNTIF(Defaults!$AI854:$AR854,"&lt;="&amp;C$17))</f>
        <v>1.5</v>
      </c>
      <c r="D854">
        <f>D$14*(10-lgd*COUNTIF(Defaults!$AI854:$AR854,"&lt;="&amp;D$17))</f>
        <v>1.5</v>
      </c>
      <c r="E854">
        <f>E$14*(10-lgd*COUNTIF(Defaults!$AI854:$AR854,"&lt;="&amp;E$17))</f>
        <v>1.5</v>
      </c>
      <c r="F854">
        <f>F$14*(10-lgd*COUNTIF(Defaults!$AI854:$AR854,"&lt;="&amp;F$17))</f>
        <v>1.5</v>
      </c>
      <c r="G854">
        <f>G$14*(10-lgd*COUNTIF(Defaults!$AI854:$AR854,"&lt;="&amp;G$17))</f>
        <v>1.41</v>
      </c>
      <c r="H854">
        <f>H$14*(10-lgd*COUNTIF(Defaults!$AI854:$AR854,"&lt;="&amp;H$17))</f>
        <v>1.41</v>
      </c>
      <c r="I854">
        <f>I$14*(10-lgd*COUNTIF(Defaults!$AI854:$AR854,"&lt;="&amp;I$17))</f>
        <v>1.41</v>
      </c>
      <c r="J854">
        <f>J$14*(10-lgd*COUNTIF(Defaults!$AI854:$AR854,"&lt;="&amp;J$17))</f>
        <v>1.41</v>
      </c>
      <c r="K854">
        <f>K$14*(10-lgd*COUNTIF(Defaults!$AI854:$AR854,"&lt;="&amp;K$17))</f>
        <v>1.41</v>
      </c>
      <c r="L854">
        <f>L$14*(10-lgd*COUNTIF(Defaults!$AI854:$AR854,"&lt;="&amp;L$17))</f>
        <v>1.32</v>
      </c>
      <c r="M854">
        <f>M$14*(10-lgd*COUNTIF(Defaults!$AI854:$AR854,"&lt;="&amp;M$17))</f>
        <v>1.32</v>
      </c>
      <c r="N854">
        <f>N$14*(10-lgd*COUNTIF(Defaults!$AI854:$AR854,"&lt;="&amp;N$17))</f>
        <v>1.32</v>
      </c>
      <c r="O854">
        <f>O$14*(10-lgd*COUNTIF(Defaults!$AI854:$AR854,"&lt;="&amp;O$17))</f>
        <v>1.32</v>
      </c>
      <c r="P854">
        <f>P$14*(10-lgd*COUNTIF(Defaults!$AI854:$AR854,"&lt;="&amp;P$17))</f>
        <v>1.32</v>
      </c>
      <c r="Q854">
        <f>Q$14*(10-lgd*COUNTIF(Defaults!$AI854:$AR854,"&lt;="&amp;Q$17))</f>
        <v>1.2299999999999998</v>
      </c>
      <c r="R854">
        <f>R$14*(10-lgd*COUNTIF(Defaults!$AI854:$AR854,"&lt;="&amp;R$17))</f>
        <v>1.2299999999999998</v>
      </c>
      <c r="S854">
        <f>S$14*(10-lgd*COUNTIF(Defaults!$AI854:$AR854,"&lt;="&amp;S$17))</f>
        <v>1.2299999999999998</v>
      </c>
      <c r="T854">
        <f>T$14*(10-lgd*COUNTIF(Defaults!$AI854:$AR854,"&lt;="&amp;T$17))</f>
        <v>1.2299999999999998</v>
      </c>
      <c r="U854">
        <f>U$14*(10-lgd*COUNTIF(Defaults!$AI854:$AR854,"&lt;="&amp;U$17))</f>
        <v>83.22999999999999</v>
      </c>
      <c r="W854">
        <f t="shared" si="858"/>
        <v>0.1</v>
      </c>
      <c r="X854">
        <f t="shared" si="859"/>
        <v>0.1</v>
      </c>
      <c r="Y854">
        <f t="shared" si="860"/>
        <v>0.1</v>
      </c>
      <c r="Z854">
        <f t="shared" si="861"/>
        <v>0.1</v>
      </c>
      <c r="AA854">
        <f t="shared" si="862"/>
        <v>0.1</v>
      </c>
      <c r="AB854">
        <f t="shared" si="863"/>
        <v>0.1</v>
      </c>
      <c r="AC854">
        <f t="shared" si="864"/>
        <v>0.1</v>
      </c>
      <c r="AD854">
        <f t="shared" si="865"/>
        <v>0.1</v>
      </c>
      <c r="AE854">
        <f t="shared" si="866"/>
        <v>0.1</v>
      </c>
      <c r="AF854">
        <f t="shared" si="867"/>
        <v>0.1</v>
      </c>
      <c r="AG854">
        <f t="shared" si="868"/>
        <v>0.1</v>
      </c>
      <c r="AH854">
        <f t="shared" si="869"/>
        <v>0.1</v>
      </c>
      <c r="AI854">
        <f t="shared" si="870"/>
        <v>0.1</v>
      </c>
      <c r="AJ854">
        <f t="shared" si="871"/>
        <v>0.1</v>
      </c>
      <c r="AK854">
        <f t="shared" si="872"/>
        <v>0.1</v>
      </c>
      <c r="AL854">
        <f t="shared" si="873"/>
        <v>0.1</v>
      </c>
      <c r="AM854">
        <f t="shared" si="874"/>
        <v>0.1</v>
      </c>
      <c r="AN854">
        <f t="shared" si="875"/>
        <v>0.1</v>
      </c>
      <c r="AO854">
        <f t="shared" si="876"/>
        <v>0.1</v>
      </c>
      <c r="AP854">
        <f t="shared" si="877"/>
        <v>20.100000000000001</v>
      </c>
      <c r="AR854">
        <f t="shared" si="878"/>
        <v>0.1</v>
      </c>
      <c r="AS854">
        <f t="shared" si="879"/>
        <v>0.1</v>
      </c>
      <c r="AT854">
        <f t="shared" si="880"/>
        <v>0.1</v>
      </c>
      <c r="AU854">
        <f t="shared" si="881"/>
        <v>0.1</v>
      </c>
      <c r="AV854">
        <f t="shared" si="882"/>
        <v>0.1</v>
      </c>
      <c r="AW854">
        <f t="shared" si="883"/>
        <v>0.1</v>
      </c>
      <c r="AX854">
        <f t="shared" si="884"/>
        <v>0.1</v>
      </c>
      <c r="AY854">
        <f t="shared" si="885"/>
        <v>0.1</v>
      </c>
      <c r="AZ854">
        <f t="shared" si="886"/>
        <v>0.1</v>
      </c>
      <c r="BA854">
        <f t="shared" si="887"/>
        <v>0.1</v>
      </c>
      <c r="BB854">
        <f t="shared" si="888"/>
        <v>0.1</v>
      </c>
      <c r="BC854">
        <f t="shared" si="889"/>
        <v>0.1</v>
      </c>
      <c r="BD854">
        <f t="shared" si="890"/>
        <v>0.1</v>
      </c>
      <c r="BE854">
        <f t="shared" si="891"/>
        <v>0.1</v>
      </c>
      <c r="BF854">
        <f t="shared" si="892"/>
        <v>0.1</v>
      </c>
      <c r="BG854">
        <f t="shared" si="893"/>
        <v>0.1</v>
      </c>
      <c r="BH854">
        <f t="shared" si="894"/>
        <v>0.1</v>
      </c>
      <c r="BI854">
        <f t="shared" si="895"/>
        <v>0.1</v>
      </c>
      <c r="BJ854">
        <f t="shared" si="896"/>
        <v>0.1</v>
      </c>
      <c r="BK854">
        <f t="shared" si="897"/>
        <v>10.1</v>
      </c>
      <c r="BM854">
        <f t="shared" si="898"/>
        <v>1.2999999999999998</v>
      </c>
      <c r="BN854">
        <f t="shared" si="899"/>
        <v>1.2999999999999998</v>
      </c>
      <c r="BO854">
        <f t="shared" si="900"/>
        <v>1.2999999999999998</v>
      </c>
      <c r="BP854">
        <f t="shared" si="901"/>
        <v>1.2999999999999998</v>
      </c>
      <c r="BQ854">
        <f t="shared" si="902"/>
        <v>1.2999999999999998</v>
      </c>
      <c r="BR854">
        <f t="shared" si="903"/>
        <v>1.2099999999999997</v>
      </c>
      <c r="BS854">
        <f t="shared" si="904"/>
        <v>1.2099999999999997</v>
      </c>
      <c r="BT854">
        <f t="shared" si="905"/>
        <v>1.2099999999999997</v>
      </c>
      <c r="BU854">
        <f t="shared" si="906"/>
        <v>1.2099999999999997</v>
      </c>
      <c r="BV854">
        <f t="shared" si="907"/>
        <v>1.2099999999999997</v>
      </c>
      <c r="BW854">
        <f t="shared" si="908"/>
        <v>1.1199999999999999</v>
      </c>
      <c r="BX854">
        <f t="shared" si="909"/>
        <v>1.1199999999999999</v>
      </c>
      <c r="BY854">
        <f t="shared" si="910"/>
        <v>1.1199999999999999</v>
      </c>
      <c r="BZ854">
        <f t="shared" si="911"/>
        <v>1.1199999999999999</v>
      </c>
      <c r="CA854">
        <f t="shared" si="912"/>
        <v>1.1199999999999999</v>
      </c>
      <c r="CB854">
        <f t="shared" si="913"/>
        <v>1.0299999999999996</v>
      </c>
      <c r="CC854">
        <f t="shared" si="914"/>
        <v>1.0299999999999996</v>
      </c>
      <c r="CD854">
        <f t="shared" si="915"/>
        <v>1.0299999999999996</v>
      </c>
      <c r="CE854">
        <f t="shared" si="916"/>
        <v>1.0299999999999996</v>
      </c>
      <c r="CF854">
        <f t="shared" si="917"/>
        <v>53.029999999999987</v>
      </c>
      <c r="CH854">
        <f t="shared" si="918"/>
        <v>109.3</v>
      </c>
      <c r="CI854">
        <f t="shared" si="919"/>
        <v>22.000000000000004</v>
      </c>
      <c r="CJ854">
        <f t="shared" si="920"/>
        <v>12</v>
      </c>
      <c r="CK854">
        <f t="shared" si="921"/>
        <v>75.299999999999983</v>
      </c>
      <c r="CL854">
        <f t="shared" si="922"/>
        <v>0</v>
      </c>
      <c r="CM854">
        <f t="shared" si="923"/>
        <v>0</v>
      </c>
    </row>
    <row r="855" spans="1:91" x14ac:dyDescent="0.2">
      <c r="A855">
        <v>838</v>
      </c>
      <c r="B855">
        <f>B$14*(10-lgd*COUNTIF(Defaults!$AI855:$AR855,"&lt;="&amp;B$17))</f>
        <v>1.5</v>
      </c>
      <c r="C855">
        <f>C$14*(10-lgd*COUNTIF(Defaults!$AI855:$AR855,"&lt;="&amp;C$17))</f>
        <v>1.5</v>
      </c>
      <c r="D855">
        <f>D$14*(10-lgd*COUNTIF(Defaults!$AI855:$AR855,"&lt;="&amp;D$17))</f>
        <v>1.5</v>
      </c>
      <c r="E855">
        <f>E$14*(10-lgd*COUNTIF(Defaults!$AI855:$AR855,"&lt;="&amp;E$17))</f>
        <v>1.5</v>
      </c>
      <c r="F855">
        <f>F$14*(10-lgd*COUNTIF(Defaults!$AI855:$AR855,"&lt;="&amp;F$17))</f>
        <v>1.41</v>
      </c>
      <c r="G855">
        <f>G$14*(10-lgd*COUNTIF(Defaults!$AI855:$AR855,"&lt;="&amp;G$17))</f>
        <v>1.41</v>
      </c>
      <c r="H855">
        <f>H$14*(10-lgd*COUNTIF(Defaults!$AI855:$AR855,"&lt;="&amp;H$17))</f>
        <v>1.41</v>
      </c>
      <c r="I855">
        <f>I$14*(10-lgd*COUNTIF(Defaults!$AI855:$AR855,"&lt;="&amp;I$17))</f>
        <v>1.41</v>
      </c>
      <c r="J855">
        <f>J$14*(10-lgd*COUNTIF(Defaults!$AI855:$AR855,"&lt;="&amp;J$17))</f>
        <v>1.41</v>
      </c>
      <c r="K855">
        <f>K$14*(10-lgd*COUNTIF(Defaults!$AI855:$AR855,"&lt;="&amp;K$17))</f>
        <v>1.32</v>
      </c>
      <c r="L855">
        <f>L$14*(10-lgd*COUNTIF(Defaults!$AI855:$AR855,"&lt;="&amp;L$17))</f>
        <v>1.32</v>
      </c>
      <c r="M855">
        <f>M$14*(10-lgd*COUNTIF(Defaults!$AI855:$AR855,"&lt;="&amp;M$17))</f>
        <v>1.2299999999999998</v>
      </c>
      <c r="N855">
        <f>N$14*(10-lgd*COUNTIF(Defaults!$AI855:$AR855,"&lt;="&amp;N$17))</f>
        <v>1.2299999999999998</v>
      </c>
      <c r="O855">
        <f>O$14*(10-lgd*COUNTIF(Defaults!$AI855:$AR855,"&lt;="&amp;O$17))</f>
        <v>1.2299999999999998</v>
      </c>
      <c r="P855">
        <f>P$14*(10-lgd*COUNTIF(Defaults!$AI855:$AR855,"&lt;="&amp;P$17))</f>
        <v>1.2299999999999998</v>
      </c>
      <c r="Q855">
        <f>Q$14*(10-lgd*COUNTIF(Defaults!$AI855:$AR855,"&lt;="&amp;Q$17))</f>
        <v>1.2299999999999998</v>
      </c>
      <c r="R855">
        <f>R$14*(10-lgd*COUNTIF(Defaults!$AI855:$AR855,"&lt;="&amp;R$17))</f>
        <v>1.2299999999999998</v>
      </c>
      <c r="S855">
        <f>S$14*(10-lgd*COUNTIF(Defaults!$AI855:$AR855,"&lt;="&amp;S$17))</f>
        <v>1.2299999999999998</v>
      </c>
      <c r="T855">
        <f>T$14*(10-lgd*COUNTIF(Defaults!$AI855:$AR855,"&lt;="&amp;T$17))</f>
        <v>1.2299999999999998</v>
      </c>
      <c r="U855">
        <f>U$14*(10-lgd*COUNTIF(Defaults!$AI855:$AR855,"&lt;="&amp;U$17))</f>
        <v>83.22999999999999</v>
      </c>
      <c r="W855">
        <f t="shared" si="858"/>
        <v>0.1</v>
      </c>
      <c r="X855">
        <f t="shared" si="859"/>
        <v>0.1</v>
      </c>
      <c r="Y855">
        <f t="shared" si="860"/>
        <v>0.1</v>
      </c>
      <c r="Z855">
        <f t="shared" si="861"/>
        <v>0.1</v>
      </c>
      <c r="AA855">
        <f t="shared" si="862"/>
        <v>0.1</v>
      </c>
      <c r="AB855">
        <f t="shared" si="863"/>
        <v>0.1</v>
      </c>
      <c r="AC855">
        <f t="shared" si="864"/>
        <v>0.1</v>
      </c>
      <c r="AD855">
        <f t="shared" si="865"/>
        <v>0.1</v>
      </c>
      <c r="AE855">
        <f t="shared" si="866"/>
        <v>0.1</v>
      </c>
      <c r="AF855">
        <f t="shared" si="867"/>
        <v>0.1</v>
      </c>
      <c r="AG855">
        <f t="shared" si="868"/>
        <v>0.1</v>
      </c>
      <c r="AH855">
        <f t="shared" si="869"/>
        <v>0.1</v>
      </c>
      <c r="AI855">
        <f t="shared" si="870"/>
        <v>0.1</v>
      </c>
      <c r="AJ855">
        <f t="shared" si="871"/>
        <v>0.1</v>
      </c>
      <c r="AK855">
        <f t="shared" si="872"/>
        <v>0.1</v>
      </c>
      <c r="AL855">
        <f t="shared" si="873"/>
        <v>0.1</v>
      </c>
      <c r="AM855">
        <f t="shared" si="874"/>
        <v>0.1</v>
      </c>
      <c r="AN855">
        <f t="shared" si="875"/>
        <v>0.1</v>
      </c>
      <c r="AO855">
        <f t="shared" si="876"/>
        <v>0.1</v>
      </c>
      <c r="AP855">
        <f t="shared" si="877"/>
        <v>20.100000000000001</v>
      </c>
      <c r="AR855">
        <f t="shared" si="878"/>
        <v>0.1</v>
      </c>
      <c r="AS855">
        <f t="shared" si="879"/>
        <v>0.1</v>
      </c>
      <c r="AT855">
        <f t="shared" si="880"/>
        <v>0.1</v>
      </c>
      <c r="AU855">
        <f t="shared" si="881"/>
        <v>0.1</v>
      </c>
      <c r="AV855">
        <f t="shared" si="882"/>
        <v>0.1</v>
      </c>
      <c r="AW855">
        <f t="shared" si="883"/>
        <v>0.1</v>
      </c>
      <c r="AX855">
        <f t="shared" si="884"/>
        <v>0.1</v>
      </c>
      <c r="AY855">
        <f t="shared" si="885"/>
        <v>0.1</v>
      </c>
      <c r="AZ855">
        <f t="shared" si="886"/>
        <v>0.1</v>
      </c>
      <c r="BA855">
        <f t="shared" si="887"/>
        <v>0.1</v>
      </c>
      <c r="BB855">
        <f t="shared" si="888"/>
        <v>0.1</v>
      </c>
      <c r="BC855">
        <f t="shared" si="889"/>
        <v>0.1</v>
      </c>
      <c r="BD855">
        <f t="shared" si="890"/>
        <v>0.1</v>
      </c>
      <c r="BE855">
        <f t="shared" si="891"/>
        <v>0.1</v>
      </c>
      <c r="BF855">
        <f t="shared" si="892"/>
        <v>0.1</v>
      </c>
      <c r="BG855">
        <f t="shared" si="893"/>
        <v>0.1</v>
      </c>
      <c r="BH855">
        <f t="shared" si="894"/>
        <v>0.1</v>
      </c>
      <c r="BI855">
        <f t="shared" si="895"/>
        <v>0.1</v>
      </c>
      <c r="BJ855">
        <f t="shared" si="896"/>
        <v>0.1</v>
      </c>
      <c r="BK855">
        <f t="shared" si="897"/>
        <v>10.1</v>
      </c>
      <c r="BM855">
        <f t="shared" si="898"/>
        <v>1.2999999999999998</v>
      </c>
      <c r="BN855">
        <f t="shared" si="899"/>
        <v>1.2999999999999998</v>
      </c>
      <c r="BO855">
        <f t="shared" si="900"/>
        <v>1.2999999999999998</v>
      </c>
      <c r="BP855">
        <f t="shared" si="901"/>
        <v>1.2999999999999998</v>
      </c>
      <c r="BQ855">
        <f t="shared" si="902"/>
        <v>1.2099999999999997</v>
      </c>
      <c r="BR855">
        <f t="shared" si="903"/>
        <v>1.2099999999999997</v>
      </c>
      <c r="BS855">
        <f t="shared" si="904"/>
        <v>1.2099999999999997</v>
      </c>
      <c r="BT855">
        <f t="shared" si="905"/>
        <v>1.2099999999999997</v>
      </c>
      <c r="BU855">
        <f t="shared" si="906"/>
        <v>1.2099999999999997</v>
      </c>
      <c r="BV855">
        <f t="shared" si="907"/>
        <v>1.1199999999999999</v>
      </c>
      <c r="BW855">
        <f t="shared" si="908"/>
        <v>1.1199999999999999</v>
      </c>
      <c r="BX855">
        <f t="shared" si="909"/>
        <v>1.0299999999999996</v>
      </c>
      <c r="BY855">
        <f t="shared" si="910"/>
        <v>1.0299999999999996</v>
      </c>
      <c r="BZ855">
        <f t="shared" si="911"/>
        <v>1.0299999999999996</v>
      </c>
      <c r="CA855">
        <f t="shared" si="912"/>
        <v>1.0299999999999996</v>
      </c>
      <c r="CB855">
        <f t="shared" si="913"/>
        <v>1.0299999999999996</v>
      </c>
      <c r="CC855">
        <f t="shared" si="914"/>
        <v>1.0299999999999996</v>
      </c>
      <c r="CD855">
        <f t="shared" si="915"/>
        <v>1.0299999999999996</v>
      </c>
      <c r="CE855">
        <f t="shared" si="916"/>
        <v>1.0299999999999996</v>
      </c>
      <c r="CF855">
        <f t="shared" si="917"/>
        <v>53.029999999999987</v>
      </c>
      <c r="CH855">
        <f t="shared" si="918"/>
        <v>108.75999999999999</v>
      </c>
      <c r="CI855">
        <f t="shared" si="919"/>
        <v>22.000000000000004</v>
      </c>
      <c r="CJ855">
        <f t="shared" si="920"/>
        <v>12</v>
      </c>
      <c r="CK855">
        <f t="shared" si="921"/>
        <v>74.759999999999991</v>
      </c>
      <c r="CL855">
        <f t="shared" si="922"/>
        <v>0</v>
      </c>
      <c r="CM855">
        <f t="shared" si="923"/>
        <v>0</v>
      </c>
    </row>
    <row r="856" spans="1:91" x14ac:dyDescent="0.2">
      <c r="A856">
        <v>839</v>
      </c>
      <c r="B856">
        <f>B$14*(10-lgd*COUNTIF(Defaults!$AI856:$AR856,"&lt;="&amp;B$17))</f>
        <v>1.5</v>
      </c>
      <c r="C856">
        <f>C$14*(10-lgd*COUNTIF(Defaults!$AI856:$AR856,"&lt;="&amp;C$17))</f>
        <v>1.5</v>
      </c>
      <c r="D856">
        <f>D$14*(10-lgd*COUNTIF(Defaults!$AI856:$AR856,"&lt;="&amp;D$17))</f>
        <v>1.5</v>
      </c>
      <c r="E856">
        <f>E$14*(10-lgd*COUNTIF(Defaults!$AI856:$AR856,"&lt;="&amp;E$17))</f>
        <v>1.41</v>
      </c>
      <c r="F856">
        <f>F$14*(10-lgd*COUNTIF(Defaults!$AI856:$AR856,"&lt;="&amp;F$17))</f>
        <v>1.32</v>
      </c>
      <c r="G856">
        <f>G$14*(10-lgd*COUNTIF(Defaults!$AI856:$AR856,"&lt;="&amp;G$17))</f>
        <v>1.32</v>
      </c>
      <c r="H856">
        <f>H$14*(10-lgd*COUNTIF(Defaults!$AI856:$AR856,"&lt;="&amp;H$17))</f>
        <v>1.32</v>
      </c>
      <c r="I856">
        <f>I$14*(10-lgd*COUNTIF(Defaults!$AI856:$AR856,"&lt;="&amp;I$17))</f>
        <v>1.32</v>
      </c>
      <c r="J856">
        <f>J$14*(10-lgd*COUNTIF(Defaults!$AI856:$AR856,"&lt;="&amp;J$17))</f>
        <v>1.32</v>
      </c>
      <c r="K856">
        <f>K$14*(10-lgd*COUNTIF(Defaults!$AI856:$AR856,"&lt;="&amp;K$17))</f>
        <v>1.2299999999999998</v>
      </c>
      <c r="L856">
        <f>L$14*(10-lgd*COUNTIF(Defaults!$AI856:$AR856,"&lt;="&amp;L$17))</f>
        <v>1.2299999999999998</v>
      </c>
      <c r="M856">
        <f>M$14*(10-lgd*COUNTIF(Defaults!$AI856:$AR856,"&lt;="&amp;M$17))</f>
        <v>1.2299999999999998</v>
      </c>
      <c r="N856">
        <f>N$14*(10-lgd*COUNTIF(Defaults!$AI856:$AR856,"&lt;="&amp;N$17))</f>
        <v>1.2299999999999998</v>
      </c>
      <c r="O856">
        <f>O$14*(10-lgd*COUNTIF(Defaults!$AI856:$AR856,"&lt;="&amp;O$17))</f>
        <v>1.2299999999999998</v>
      </c>
      <c r="P856">
        <f>P$14*(10-lgd*COUNTIF(Defaults!$AI856:$AR856,"&lt;="&amp;P$17))</f>
        <v>1.2299999999999998</v>
      </c>
      <c r="Q856">
        <f>Q$14*(10-lgd*COUNTIF(Defaults!$AI856:$AR856,"&lt;="&amp;Q$17))</f>
        <v>1.2299999999999998</v>
      </c>
      <c r="R856">
        <f>R$14*(10-lgd*COUNTIF(Defaults!$AI856:$AR856,"&lt;="&amp;R$17))</f>
        <v>1.2299999999999998</v>
      </c>
      <c r="S856">
        <f>S$14*(10-lgd*COUNTIF(Defaults!$AI856:$AR856,"&lt;="&amp;S$17))</f>
        <v>1.2299999999999998</v>
      </c>
      <c r="T856">
        <f>T$14*(10-lgd*COUNTIF(Defaults!$AI856:$AR856,"&lt;="&amp;T$17))</f>
        <v>1.2299999999999998</v>
      </c>
      <c r="U856">
        <f>U$14*(10-lgd*COUNTIF(Defaults!$AI856:$AR856,"&lt;="&amp;U$17))</f>
        <v>83.22999999999999</v>
      </c>
      <c r="W856">
        <f t="shared" si="858"/>
        <v>0.1</v>
      </c>
      <c r="X856">
        <f t="shared" si="859"/>
        <v>0.1</v>
      </c>
      <c r="Y856">
        <f t="shared" si="860"/>
        <v>0.1</v>
      </c>
      <c r="Z856">
        <f t="shared" si="861"/>
        <v>0.1</v>
      </c>
      <c r="AA856">
        <f t="shared" si="862"/>
        <v>0.1</v>
      </c>
      <c r="AB856">
        <f t="shared" si="863"/>
        <v>0.1</v>
      </c>
      <c r="AC856">
        <f t="shared" si="864"/>
        <v>0.1</v>
      </c>
      <c r="AD856">
        <f t="shared" si="865"/>
        <v>0.1</v>
      </c>
      <c r="AE856">
        <f t="shared" si="866"/>
        <v>0.1</v>
      </c>
      <c r="AF856">
        <f t="shared" si="867"/>
        <v>0.1</v>
      </c>
      <c r="AG856">
        <f t="shared" si="868"/>
        <v>0.1</v>
      </c>
      <c r="AH856">
        <f t="shared" si="869"/>
        <v>0.1</v>
      </c>
      <c r="AI856">
        <f t="shared" si="870"/>
        <v>0.1</v>
      </c>
      <c r="AJ856">
        <f t="shared" si="871"/>
        <v>0.1</v>
      </c>
      <c r="AK856">
        <f t="shared" si="872"/>
        <v>0.1</v>
      </c>
      <c r="AL856">
        <f t="shared" si="873"/>
        <v>0.1</v>
      </c>
      <c r="AM856">
        <f t="shared" si="874"/>
        <v>0.1</v>
      </c>
      <c r="AN856">
        <f t="shared" si="875"/>
        <v>0.1</v>
      </c>
      <c r="AO856">
        <f t="shared" si="876"/>
        <v>0.1</v>
      </c>
      <c r="AP856">
        <f t="shared" si="877"/>
        <v>20.100000000000001</v>
      </c>
      <c r="AR856">
        <f t="shared" si="878"/>
        <v>0.1</v>
      </c>
      <c r="AS856">
        <f t="shared" si="879"/>
        <v>0.1</v>
      </c>
      <c r="AT856">
        <f t="shared" si="880"/>
        <v>0.1</v>
      </c>
      <c r="AU856">
        <f t="shared" si="881"/>
        <v>0.1</v>
      </c>
      <c r="AV856">
        <f t="shared" si="882"/>
        <v>0.1</v>
      </c>
      <c r="AW856">
        <f t="shared" si="883"/>
        <v>0.1</v>
      </c>
      <c r="AX856">
        <f t="shared" si="884"/>
        <v>0.1</v>
      </c>
      <c r="AY856">
        <f t="shared" si="885"/>
        <v>0.1</v>
      </c>
      <c r="AZ856">
        <f t="shared" si="886"/>
        <v>0.1</v>
      </c>
      <c r="BA856">
        <f t="shared" si="887"/>
        <v>0.1</v>
      </c>
      <c r="BB856">
        <f t="shared" si="888"/>
        <v>0.1</v>
      </c>
      <c r="BC856">
        <f t="shared" si="889"/>
        <v>0.1</v>
      </c>
      <c r="BD856">
        <f t="shared" si="890"/>
        <v>0.1</v>
      </c>
      <c r="BE856">
        <f t="shared" si="891"/>
        <v>0.1</v>
      </c>
      <c r="BF856">
        <f t="shared" si="892"/>
        <v>0.1</v>
      </c>
      <c r="BG856">
        <f t="shared" si="893"/>
        <v>0.1</v>
      </c>
      <c r="BH856">
        <f t="shared" si="894"/>
        <v>0.1</v>
      </c>
      <c r="BI856">
        <f t="shared" si="895"/>
        <v>0.1</v>
      </c>
      <c r="BJ856">
        <f t="shared" si="896"/>
        <v>0.1</v>
      </c>
      <c r="BK856">
        <f t="shared" si="897"/>
        <v>10.1</v>
      </c>
      <c r="BM856">
        <f t="shared" si="898"/>
        <v>1.2999999999999998</v>
      </c>
      <c r="BN856">
        <f t="shared" si="899"/>
        <v>1.2999999999999998</v>
      </c>
      <c r="BO856">
        <f t="shared" si="900"/>
        <v>1.2999999999999998</v>
      </c>
      <c r="BP856">
        <f t="shared" si="901"/>
        <v>1.2099999999999997</v>
      </c>
      <c r="BQ856">
        <f t="shared" si="902"/>
        <v>1.1199999999999999</v>
      </c>
      <c r="BR856">
        <f t="shared" si="903"/>
        <v>1.1199999999999999</v>
      </c>
      <c r="BS856">
        <f t="shared" si="904"/>
        <v>1.1199999999999999</v>
      </c>
      <c r="BT856">
        <f t="shared" si="905"/>
        <v>1.1199999999999999</v>
      </c>
      <c r="BU856">
        <f t="shared" si="906"/>
        <v>1.1199999999999999</v>
      </c>
      <c r="BV856">
        <f t="shared" si="907"/>
        <v>1.0299999999999996</v>
      </c>
      <c r="BW856">
        <f t="shared" si="908"/>
        <v>1.0299999999999996</v>
      </c>
      <c r="BX856">
        <f t="shared" si="909"/>
        <v>1.0299999999999996</v>
      </c>
      <c r="BY856">
        <f t="shared" si="910"/>
        <v>1.0299999999999996</v>
      </c>
      <c r="BZ856">
        <f t="shared" si="911"/>
        <v>1.0299999999999996</v>
      </c>
      <c r="CA856">
        <f t="shared" si="912"/>
        <v>1.0299999999999996</v>
      </c>
      <c r="CB856">
        <f t="shared" si="913"/>
        <v>1.0299999999999996</v>
      </c>
      <c r="CC856">
        <f t="shared" si="914"/>
        <v>1.0299999999999996</v>
      </c>
      <c r="CD856">
        <f t="shared" si="915"/>
        <v>1.0299999999999996</v>
      </c>
      <c r="CE856">
        <f t="shared" si="916"/>
        <v>1.0299999999999996</v>
      </c>
      <c r="CF856">
        <f t="shared" si="917"/>
        <v>53.029999999999987</v>
      </c>
      <c r="CH856">
        <f t="shared" si="918"/>
        <v>108.03999999999999</v>
      </c>
      <c r="CI856">
        <f t="shared" si="919"/>
        <v>22.000000000000004</v>
      </c>
      <c r="CJ856">
        <f t="shared" si="920"/>
        <v>12</v>
      </c>
      <c r="CK856">
        <f t="shared" si="921"/>
        <v>74.039999999999992</v>
      </c>
      <c r="CL856">
        <f t="shared" si="922"/>
        <v>0</v>
      </c>
      <c r="CM856">
        <f t="shared" si="923"/>
        <v>0</v>
      </c>
    </row>
    <row r="857" spans="1:91" x14ac:dyDescent="0.2">
      <c r="A857">
        <v>840</v>
      </c>
      <c r="B857">
        <f>B$14*(10-lgd*COUNTIF(Defaults!$AI857:$AR857,"&lt;="&amp;B$17))</f>
        <v>1.5</v>
      </c>
      <c r="C857">
        <f>C$14*(10-lgd*COUNTIF(Defaults!$AI857:$AR857,"&lt;="&amp;C$17))</f>
        <v>1.5</v>
      </c>
      <c r="D857">
        <f>D$14*(10-lgd*COUNTIF(Defaults!$AI857:$AR857,"&lt;="&amp;D$17))</f>
        <v>1.5</v>
      </c>
      <c r="E857">
        <f>E$14*(10-lgd*COUNTIF(Defaults!$AI857:$AR857,"&lt;="&amp;E$17))</f>
        <v>1.41</v>
      </c>
      <c r="F857">
        <f>F$14*(10-lgd*COUNTIF(Defaults!$AI857:$AR857,"&lt;="&amp;F$17))</f>
        <v>1.41</v>
      </c>
      <c r="G857">
        <f>G$14*(10-lgd*COUNTIF(Defaults!$AI857:$AR857,"&lt;="&amp;G$17))</f>
        <v>1.41</v>
      </c>
      <c r="H857">
        <f>H$14*(10-lgd*COUNTIF(Defaults!$AI857:$AR857,"&lt;="&amp;H$17))</f>
        <v>1.41</v>
      </c>
      <c r="I857">
        <f>I$14*(10-lgd*COUNTIF(Defaults!$AI857:$AR857,"&lt;="&amp;I$17))</f>
        <v>1.41</v>
      </c>
      <c r="J857">
        <f>J$14*(10-lgd*COUNTIF(Defaults!$AI857:$AR857,"&lt;="&amp;J$17))</f>
        <v>1.41</v>
      </c>
      <c r="K857">
        <f>K$14*(10-lgd*COUNTIF(Defaults!$AI857:$AR857,"&lt;="&amp;K$17))</f>
        <v>1.41</v>
      </c>
      <c r="L857">
        <f>L$14*(10-lgd*COUNTIF(Defaults!$AI857:$AR857,"&lt;="&amp;L$17))</f>
        <v>1.41</v>
      </c>
      <c r="M857">
        <f>M$14*(10-lgd*COUNTIF(Defaults!$AI857:$AR857,"&lt;="&amp;M$17))</f>
        <v>1.41</v>
      </c>
      <c r="N857">
        <f>N$14*(10-lgd*COUNTIF(Defaults!$AI857:$AR857,"&lt;="&amp;N$17))</f>
        <v>1.41</v>
      </c>
      <c r="O857">
        <f>O$14*(10-lgd*COUNTIF(Defaults!$AI857:$AR857,"&lt;="&amp;O$17))</f>
        <v>1.41</v>
      </c>
      <c r="P857">
        <f>P$14*(10-lgd*COUNTIF(Defaults!$AI857:$AR857,"&lt;="&amp;P$17))</f>
        <v>1.41</v>
      </c>
      <c r="Q857">
        <f>Q$14*(10-lgd*COUNTIF(Defaults!$AI857:$AR857,"&lt;="&amp;Q$17))</f>
        <v>1.41</v>
      </c>
      <c r="R857">
        <f>R$14*(10-lgd*COUNTIF(Defaults!$AI857:$AR857,"&lt;="&amp;R$17))</f>
        <v>1.41</v>
      </c>
      <c r="S857">
        <f>S$14*(10-lgd*COUNTIF(Defaults!$AI857:$AR857,"&lt;="&amp;S$17))</f>
        <v>1.41</v>
      </c>
      <c r="T857">
        <f>T$14*(10-lgd*COUNTIF(Defaults!$AI857:$AR857,"&lt;="&amp;T$17))</f>
        <v>1.41</v>
      </c>
      <c r="U857">
        <f>U$14*(10-lgd*COUNTIF(Defaults!$AI857:$AR857,"&lt;="&amp;U$17))</f>
        <v>95.410000000000011</v>
      </c>
      <c r="W857">
        <f t="shared" si="858"/>
        <v>0.1</v>
      </c>
      <c r="X857">
        <f t="shared" si="859"/>
        <v>0.1</v>
      </c>
      <c r="Y857">
        <f t="shared" si="860"/>
        <v>0.1</v>
      </c>
      <c r="Z857">
        <f t="shared" si="861"/>
        <v>0.1</v>
      </c>
      <c r="AA857">
        <f t="shared" si="862"/>
        <v>0.1</v>
      </c>
      <c r="AB857">
        <f t="shared" si="863"/>
        <v>0.1</v>
      </c>
      <c r="AC857">
        <f t="shared" si="864"/>
        <v>0.1</v>
      </c>
      <c r="AD857">
        <f t="shared" si="865"/>
        <v>0.1</v>
      </c>
      <c r="AE857">
        <f t="shared" si="866"/>
        <v>0.1</v>
      </c>
      <c r="AF857">
        <f t="shared" si="867"/>
        <v>0.1</v>
      </c>
      <c r="AG857">
        <f t="shared" si="868"/>
        <v>0.1</v>
      </c>
      <c r="AH857">
        <f t="shared" si="869"/>
        <v>0.1</v>
      </c>
      <c r="AI857">
        <f t="shared" si="870"/>
        <v>0.1</v>
      </c>
      <c r="AJ857">
        <f t="shared" si="871"/>
        <v>0.1</v>
      </c>
      <c r="AK857">
        <f t="shared" si="872"/>
        <v>0.1</v>
      </c>
      <c r="AL857">
        <f t="shared" si="873"/>
        <v>0.1</v>
      </c>
      <c r="AM857">
        <f t="shared" si="874"/>
        <v>0.1</v>
      </c>
      <c r="AN857">
        <f t="shared" si="875"/>
        <v>0.1</v>
      </c>
      <c r="AO857">
        <f t="shared" si="876"/>
        <v>0.1</v>
      </c>
      <c r="AP857">
        <f t="shared" si="877"/>
        <v>20.100000000000001</v>
      </c>
      <c r="AR857">
        <f t="shared" si="878"/>
        <v>0.1</v>
      </c>
      <c r="AS857">
        <f t="shared" si="879"/>
        <v>0.1</v>
      </c>
      <c r="AT857">
        <f t="shared" si="880"/>
        <v>0.1</v>
      </c>
      <c r="AU857">
        <f t="shared" si="881"/>
        <v>0.1</v>
      </c>
      <c r="AV857">
        <f t="shared" si="882"/>
        <v>0.1</v>
      </c>
      <c r="AW857">
        <f t="shared" si="883"/>
        <v>0.1</v>
      </c>
      <c r="AX857">
        <f t="shared" si="884"/>
        <v>0.1</v>
      </c>
      <c r="AY857">
        <f t="shared" si="885"/>
        <v>0.1</v>
      </c>
      <c r="AZ857">
        <f t="shared" si="886"/>
        <v>0.1</v>
      </c>
      <c r="BA857">
        <f t="shared" si="887"/>
        <v>0.1</v>
      </c>
      <c r="BB857">
        <f t="shared" si="888"/>
        <v>0.1</v>
      </c>
      <c r="BC857">
        <f t="shared" si="889"/>
        <v>0.1</v>
      </c>
      <c r="BD857">
        <f t="shared" si="890"/>
        <v>0.1</v>
      </c>
      <c r="BE857">
        <f t="shared" si="891"/>
        <v>0.1</v>
      </c>
      <c r="BF857">
        <f t="shared" si="892"/>
        <v>0.1</v>
      </c>
      <c r="BG857">
        <f t="shared" si="893"/>
        <v>0.1</v>
      </c>
      <c r="BH857">
        <f t="shared" si="894"/>
        <v>0.1</v>
      </c>
      <c r="BI857">
        <f t="shared" si="895"/>
        <v>0.1</v>
      </c>
      <c r="BJ857">
        <f t="shared" si="896"/>
        <v>0.1</v>
      </c>
      <c r="BK857">
        <f t="shared" si="897"/>
        <v>10.1</v>
      </c>
      <c r="BM857">
        <f t="shared" si="898"/>
        <v>1.2999999999999998</v>
      </c>
      <c r="BN857">
        <f t="shared" si="899"/>
        <v>1.2999999999999998</v>
      </c>
      <c r="BO857">
        <f t="shared" si="900"/>
        <v>1.2999999999999998</v>
      </c>
      <c r="BP857">
        <f t="shared" si="901"/>
        <v>1.2099999999999997</v>
      </c>
      <c r="BQ857">
        <f t="shared" si="902"/>
        <v>1.2099999999999997</v>
      </c>
      <c r="BR857">
        <f t="shared" si="903"/>
        <v>1.2099999999999997</v>
      </c>
      <c r="BS857">
        <f t="shared" si="904"/>
        <v>1.2099999999999997</v>
      </c>
      <c r="BT857">
        <f t="shared" si="905"/>
        <v>1.2099999999999997</v>
      </c>
      <c r="BU857">
        <f t="shared" si="906"/>
        <v>1.2099999999999997</v>
      </c>
      <c r="BV857">
        <f t="shared" si="907"/>
        <v>1.2099999999999997</v>
      </c>
      <c r="BW857">
        <f t="shared" si="908"/>
        <v>1.2099999999999997</v>
      </c>
      <c r="BX857">
        <f t="shared" si="909"/>
        <v>1.2099999999999997</v>
      </c>
      <c r="BY857">
        <f t="shared" si="910"/>
        <v>1.2099999999999997</v>
      </c>
      <c r="BZ857">
        <f t="shared" si="911"/>
        <v>1.2099999999999997</v>
      </c>
      <c r="CA857">
        <f t="shared" si="912"/>
        <v>1.2099999999999997</v>
      </c>
      <c r="CB857">
        <f t="shared" si="913"/>
        <v>1.2099999999999997</v>
      </c>
      <c r="CC857">
        <f t="shared" si="914"/>
        <v>1.2099999999999997</v>
      </c>
      <c r="CD857">
        <f t="shared" si="915"/>
        <v>1.2099999999999997</v>
      </c>
      <c r="CE857">
        <f t="shared" si="916"/>
        <v>1.2099999999999997</v>
      </c>
      <c r="CF857">
        <f t="shared" si="917"/>
        <v>65.210000000000008</v>
      </c>
      <c r="CH857">
        <f t="shared" si="918"/>
        <v>122.47000000000001</v>
      </c>
      <c r="CI857">
        <f t="shared" si="919"/>
        <v>22.000000000000004</v>
      </c>
      <c r="CJ857">
        <f t="shared" si="920"/>
        <v>12</v>
      </c>
      <c r="CK857">
        <f t="shared" si="921"/>
        <v>88.47</v>
      </c>
      <c r="CL857">
        <f t="shared" si="922"/>
        <v>0</v>
      </c>
      <c r="CM857">
        <f t="shared" si="923"/>
        <v>0</v>
      </c>
    </row>
    <row r="858" spans="1:91" x14ac:dyDescent="0.2">
      <c r="A858">
        <v>841</v>
      </c>
      <c r="B858">
        <f>B$14*(10-lgd*COUNTIF(Defaults!$AI858:$AR858,"&lt;="&amp;B$17))</f>
        <v>1.5</v>
      </c>
      <c r="C858">
        <f>C$14*(10-lgd*COUNTIF(Defaults!$AI858:$AR858,"&lt;="&amp;C$17))</f>
        <v>1.5</v>
      </c>
      <c r="D858">
        <f>D$14*(10-lgd*COUNTIF(Defaults!$AI858:$AR858,"&lt;="&amp;D$17))</f>
        <v>1.5</v>
      </c>
      <c r="E858">
        <f>E$14*(10-lgd*COUNTIF(Defaults!$AI858:$AR858,"&lt;="&amp;E$17))</f>
        <v>1.5</v>
      </c>
      <c r="F858">
        <f>F$14*(10-lgd*COUNTIF(Defaults!$AI858:$AR858,"&lt;="&amp;F$17))</f>
        <v>1.41</v>
      </c>
      <c r="G858">
        <f>G$14*(10-lgd*COUNTIF(Defaults!$AI858:$AR858,"&lt;="&amp;G$17))</f>
        <v>1.41</v>
      </c>
      <c r="H858">
        <f>H$14*(10-lgd*COUNTIF(Defaults!$AI858:$AR858,"&lt;="&amp;H$17))</f>
        <v>1.41</v>
      </c>
      <c r="I858">
        <f>I$14*(10-lgd*COUNTIF(Defaults!$AI858:$AR858,"&lt;="&amp;I$17))</f>
        <v>1.41</v>
      </c>
      <c r="J858">
        <f>J$14*(10-lgd*COUNTIF(Defaults!$AI858:$AR858,"&lt;="&amp;J$17))</f>
        <v>1.41</v>
      </c>
      <c r="K858">
        <f>K$14*(10-lgd*COUNTIF(Defaults!$AI858:$AR858,"&lt;="&amp;K$17))</f>
        <v>1.41</v>
      </c>
      <c r="L858">
        <f>L$14*(10-lgd*COUNTIF(Defaults!$AI858:$AR858,"&lt;="&amp;L$17))</f>
        <v>1.41</v>
      </c>
      <c r="M858">
        <f>M$14*(10-lgd*COUNTIF(Defaults!$AI858:$AR858,"&lt;="&amp;M$17))</f>
        <v>1.41</v>
      </c>
      <c r="N858">
        <f>N$14*(10-lgd*COUNTIF(Defaults!$AI858:$AR858,"&lt;="&amp;N$17))</f>
        <v>1.41</v>
      </c>
      <c r="O858">
        <f>O$14*(10-lgd*COUNTIF(Defaults!$AI858:$AR858,"&lt;="&amp;O$17))</f>
        <v>1.32</v>
      </c>
      <c r="P858">
        <f>P$14*(10-lgd*COUNTIF(Defaults!$AI858:$AR858,"&lt;="&amp;P$17))</f>
        <v>1.32</v>
      </c>
      <c r="Q858">
        <f>Q$14*(10-lgd*COUNTIF(Defaults!$AI858:$AR858,"&lt;="&amp;Q$17))</f>
        <v>1.32</v>
      </c>
      <c r="R858">
        <f>R$14*(10-lgd*COUNTIF(Defaults!$AI858:$AR858,"&lt;="&amp;R$17))</f>
        <v>1.32</v>
      </c>
      <c r="S858">
        <f>S$14*(10-lgd*COUNTIF(Defaults!$AI858:$AR858,"&lt;="&amp;S$17))</f>
        <v>1.2299999999999998</v>
      </c>
      <c r="T858">
        <f>T$14*(10-lgd*COUNTIF(Defaults!$AI858:$AR858,"&lt;="&amp;T$17))</f>
        <v>1.2299999999999998</v>
      </c>
      <c r="U858">
        <f>U$14*(10-lgd*COUNTIF(Defaults!$AI858:$AR858,"&lt;="&amp;U$17))</f>
        <v>83.22999999999999</v>
      </c>
      <c r="W858">
        <f t="shared" si="858"/>
        <v>0.1</v>
      </c>
      <c r="X858">
        <f t="shared" si="859"/>
        <v>0.1</v>
      </c>
      <c r="Y858">
        <f t="shared" si="860"/>
        <v>0.1</v>
      </c>
      <c r="Z858">
        <f t="shared" si="861"/>
        <v>0.1</v>
      </c>
      <c r="AA858">
        <f t="shared" si="862"/>
        <v>0.1</v>
      </c>
      <c r="AB858">
        <f t="shared" si="863"/>
        <v>0.1</v>
      </c>
      <c r="AC858">
        <f t="shared" si="864"/>
        <v>0.1</v>
      </c>
      <c r="AD858">
        <f t="shared" si="865"/>
        <v>0.1</v>
      </c>
      <c r="AE858">
        <f t="shared" si="866"/>
        <v>0.1</v>
      </c>
      <c r="AF858">
        <f t="shared" si="867"/>
        <v>0.1</v>
      </c>
      <c r="AG858">
        <f t="shared" si="868"/>
        <v>0.1</v>
      </c>
      <c r="AH858">
        <f t="shared" si="869"/>
        <v>0.1</v>
      </c>
      <c r="AI858">
        <f t="shared" si="870"/>
        <v>0.1</v>
      </c>
      <c r="AJ858">
        <f t="shared" si="871"/>
        <v>0.1</v>
      </c>
      <c r="AK858">
        <f t="shared" si="872"/>
        <v>0.1</v>
      </c>
      <c r="AL858">
        <f t="shared" si="873"/>
        <v>0.1</v>
      </c>
      <c r="AM858">
        <f t="shared" si="874"/>
        <v>0.1</v>
      </c>
      <c r="AN858">
        <f t="shared" si="875"/>
        <v>0.1</v>
      </c>
      <c r="AO858">
        <f t="shared" si="876"/>
        <v>0.1</v>
      </c>
      <c r="AP858">
        <f t="shared" si="877"/>
        <v>20.100000000000001</v>
      </c>
      <c r="AR858">
        <f t="shared" si="878"/>
        <v>0.1</v>
      </c>
      <c r="AS858">
        <f t="shared" si="879"/>
        <v>0.1</v>
      </c>
      <c r="AT858">
        <f t="shared" si="880"/>
        <v>0.1</v>
      </c>
      <c r="AU858">
        <f t="shared" si="881"/>
        <v>0.1</v>
      </c>
      <c r="AV858">
        <f t="shared" si="882"/>
        <v>0.1</v>
      </c>
      <c r="AW858">
        <f t="shared" si="883"/>
        <v>0.1</v>
      </c>
      <c r="AX858">
        <f t="shared" si="884"/>
        <v>0.1</v>
      </c>
      <c r="AY858">
        <f t="shared" si="885"/>
        <v>0.1</v>
      </c>
      <c r="AZ858">
        <f t="shared" si="886"/>
        <v>0.1</v>
      </c>
      <c r="BA858">
        <f t="shared" si="887"/>
        <v>0.1</v>
      </c>
      <c r="BB858">
        <f t="shared" si="888"/>
        <v>0.1</v>
      </c>
      <c r="BC858">
        <f t="shared" si="889"/>
        <v>0.1</v>
      </c>
      <c r="BD858">
        <f t="shared" si="890"/>
        <v>0.1</v>
      </c>
      <c r="BE858">
        <f t="shared" si="891"/>
        <v>0.1</v>
      </c>
      <c r="BF858">
        <f t="shared" si="892"/>
        <v>0.1</v>
      </c>
      <c r="BG858">
        <f t="shared" si="893"/>
        <v>0.1</v>
      </c>
      <c r="BH858">
        <f t="shared" si="894"/>
        <v>0.1</v>
      </c>
      <c r="BI858">
        <f t="shared" si="895"/>
        <v>0.1</v>
      </c>
      <c r="BJ858">
        <f t="shared" si="896"/>
        <v>0.1</v>
      </c>
      <c r="BK858">
        <f t="shared" si="897"/>
        <v>10.1</v>
      </c>
      <c r="BM858">
        <f t="shared" si="898"/>
        <v>1.2999999999999998</v>
      </c>
      <c r="BN858">
        <f t="shared" si="899"/>
        <v>1.2999999999999998</v>
      </c>
      <c r="BO858">
        <f t="shared" si="900"/>
        <v>1.2999999999999998</v>
      </c>
      <c r="BP858">
        <f t="shared" si="901"/>
        <v>1.2999999999999998</v>
      </c>
      <c r="BQ858">
        <f t="shared" si="902"/>
        <v>1.2099999999999997</v>
      </c>
      <c r="BR858">
        <f t="shared" si="903"/>
        <v>1.2099999999999997</v>
      </c>
      <c r="BS858">
        <f t="shared" si="904"/>
        <v>1.2099999999999997</v>
      </c>
      <c r="BT858">
        <f t="shared" si="905"/>
        <v>1.2099999999999997</v>
      </c>
      <c r="BU858">
        <f t="shared" si="906"/>
        <v>1.2099999999999997</v>
      </c>
      <c r="BV858">
        <f t="shared" si="907"/>
        <v>1.2099999999999997</v>
      </c>
      <c r="BW858">
        <f t="shared" si="908"/>
        <v>1.2099999999999997</v>
      </c>
      <c r="BX858">
        <f t="shared" si="909"/>
        <v>1.2099999999999997</v>
      </c>
      <c r="BY858">
        <f t="shared" si="910"/>
        <v>1.2099999999999997</v>
      </c>
      <c r="BZ858">
        <f t="shared" si="911"/>
        <v>1.1199999999999999</v>
      </c>
      <c r="CA858">
        <f t="shared" si="912"/>
        <v>1.1199999999999999</v>
      </c>
      <c r="CB858">
        <f t="shared" si="913"/>
        <v>1.1199999999999999</v>
      </c>
      <c r="CC858">
        <f t="shared" si="914"/>
        <v>1.1199999999999999</v>
      </c>
      <c r="CD858">
        <f t="shared" si="915"/>
        <v>1.0299999999999996</v>
      </c>
      <c r="CE858">
        <f t="shared" si="916"/>
        <v>1.0299999999999996</v>
      </c>
      <c r="CF858">
        <f t="shared" si="917"/>
        <v>53.029999999999987</v>
      </c>
      <c r="CH858">
        <f t="shared" si="918"/>
        <v>109.66</v>
      </c>
      <c r="CI858">
        <f t="shared" si="919"/>
        <v>22.000000000000004</v>
      </c>
      <c r="CJ858">
        <f t="shared" si="920"/>
        <v>12</v>
      </c>
      <c r="CK858">
        <f t="shared" si="921"/>
        <v>75.659999999999982</v>
      </c>
      <c r="CL858">
        <f t="shared" si="922"/>
        <v>0</v>
      </c>
      <c r="CM858">
        <f t="shared" si="923"/>
        <v>0</v>
      </c>
    </row>
    <row r="859" spans="1:91" x14ac:dyDescent="0.2">
      <c r="A859">
        <v>842</v>
      </c>
      <c r="B859">
        <f>B$14*(10-lgd*COUNTIF(Defaults!$AI859:$AR859,"&lt;="&amp;B$17))</f>
        <v>1.5</v>
      </c>
      <c r="C859">
        <f>C$14*(10-lgd*COUNTIF(Defaults!$AI859:$AR859,"&lt;="&amp;C$17))</f>
        <v>1.5</v>
      </c>
      <c r="D859">
        <f>D$14*(10-lgd*COUNTIF(Defaults!$AI859:$AR859,"&lt;="&amp;D$17))</f>
        <v>1.5</v>
      </c>
      <c r="E859">
        <f>E$14*(10-lgd*COUNTIF(Defaults!$AI859:$AR859,"&lt;="&amp;E$17))</f>
        <v>1.41</v>
      </c>
      <c r="F859">
        <f>F$14*(10-lgd*COUNTIF(Defaults!$AI859:$AR859,"&lt;="&amp;F$17))</f>
        <v>1.41</v>
      </c>
      <c r="G859">
        <f>G$14*(10-lgd*COUNTIF(Defaults!$AI859:$AR859,"&lt;="&amp;G$17))</f>
        <v>1.41</v>
      </c>
      <c r="H859">
        <f>H$14*(10-lgd*COUNTIF(Defaults!$AI859:$AR859,"&lt;="&amp;H$17))</f>
        <v>1.32</v>
      </c>
      <c r="I859">
        <f>I$14*(10-lgd*COUNTIF(Defaults!$AI859:$AR859,"&lt;="&amp;I$17))</f>
        <v>1.32</v>
      </c>
      <c r="J859">
        <f>J$14*(10-lgd*COUNTIF(Defaults!$AI859:$AR859,"&lt;="&amp;J$17))</f>
        <v>1.32</v>
      </c>
      <c r="K859">
        <f>K$14*(10-lgd*COUNTIF(Defaults!$AI859:$AR859,"&lt;="&amp;K$17))</f>
        <v>1.32</v>
      </c>
      <c r="L859">
        <f>L$14*(10-lgd*COUNTIF(Defaults!$AI859:$AR859,"&lt;="&amp;L$17))</f>
        <v>1.32</v>
      </c>
      <c r="M859">
        <f>M$14*(10-lgd*COUNTIF(Defaults!$AI859:$AR859,"&lt;="&amp;M$17))</f>
        <v>1.32</v>
      </c>
      <c r="N859">
        <f>N$14*(10-lgd*COUNTIF(Defaults!$AI859:$AR859,"&lt;="&amp;N$17))</f>
        <v>1.32</v>
      </c>
      <c r="O859">
        <f>O$14*(10-lgd*COUNTIF(Defaults!$AI859:$AR859,"&lt;="&amp;O$17))</f>
        <v>1.32</v>
      </c>
      <c r="P859">
        <f>P$14*(10-lgd*COUNTIF(Defaults!$AI859:$AR859,"&lt;="&amp;P$17))</f>
        <v>1.32</v>
      </c>
      <c r="Q859">
        <f>Q$14*(10-lgd*COUNTIF(Defaults!$AI859:$AR859,"&lt;="&amp;Q$17))</f>
        <v>1.32</v>
      </c>
      <c r="R859">
        <f>R$14*(10-lgd*COUNTIF(Defaults!$AI859:$AR859,"&lt;="&amp;R$17))</f>
        <v>1.32</v>
      </c>
      <c r="S859">
        <f>S$14*(10-lgd*COUNTIF(Defaults!$AI859:$AR859,"&lt;="&amp;S$17))</f>
        <v>1.32</v>
      </c>
      <c r="T859">
        <f>T$14*(10-lgd*COUNTIF(Defaults!$AI859:$AR859,"&lt;="&amp;T$17))</f>
        <v>1.32</v>
      </c>
      <c r="U859">
        <f>U$14*(10-lgd*COUNTIF(Defaults!$AI859:$AR859,"&lt;="&amp;U$17))</f>
        <v>89.320000000000007</v>
      </c>
      <c r="W859">
        <f t="shared" si="858"/>
        <v>0.1</v>
      </c>
      <c r="X859">
        <f t="shared" si="859"/>
        <v>0.1</v>
      </c>
      <c r="Y859">
        <f t="shared" si="860"/>
        <v>0.1</v>
      </c>
      <c r="Z859">
        <f t="shared" si="861"/>
        <v>0.1</v>
      </c>
      <c r="AA859">
        <f t="shared" si="862"/>
        <v>0.1</v>
      </c>
      <c r="AB859">
        <f t="shared" si="863"/>
        <v>0.1</v>
      </c>
      <c r="AC859">
        <f t="shared" si="864"/>
        <v>0.1</v>
      </c>
      <c r="AD859">
        <f t="shared" si="865"/>
        <v>0.1</v>
      </c>
      <c r="AE859">
        <f t="shared" si="866"/>
        <v>0.1</v>
      </c>
      <c r="AF859">
        <f t="shared" si="867"/>
        <v>0.1</v>
      </c>
      <c r="AG859">
        <f t="shared" si="868"/>
        <v>0.1</v>
      </c>
      <c r="AH859">
        <f t="shared" si="869"/>
        <v>0.1</v>
      </c>
      <c r="AI859">
        <f t="shared" si="870"/>
        <v>0.1</v>
      </c>
      <c r="AJ859">
        <f t="shared" si="871"/>
        <v>0.1</v>
      </c>
      <c r="AK859">
        <f t="shared" si="872"/>
        <v>0.1</v>
      </c>
      <c r="AL859">
        <f t="shared" si="873"/>
        <v>0.1</v>
      </c>
      <c r="AM859">
        <f t="shared" si="874"/>
        <v>0.1</v>
      </c>
      <c r="AN859">
        <f t="shared" si="875"/>
        <v>0.1</v>
      </c>
      <c r="AO859">
        <f t="shared" si="876"/>
        <v>0.1</v>
      </c>
      <c r="AP859">
        <f t="shared" si="877"/>
        <v>20.100000000000001</v>
      </c>
      <c r="AR859">
        <f t="shared" si="878"/>
        <v>0.1</v>
      </c>
      <c r="AS859">
        <f t="shared" si="879"/>
        <v>0.1</v>
      </c>
      <c r="AT859">
        <f t="shared" si="880"/>
        <v>0.1</v>
      </c>
      <c r="AU859">
        <f t="shared" si="881"/>
        <v>0.1</v>
      </c>
      <c r="AV859">
        <f t="shared" si="882"/>
        <v>0.1</v>
      </c>
      <c r="AW859">
        <f t="shared" si="883"/>
        <v>0.1</v>
      </c>
      <c r="AX859">
        <f t="shared" si="884"/>
        <v>0.1</v>
      </c>
      <c r="AY859">
        <f t="shared" si="885"/>
        <v>0.1</v>
      </c>
      <c r="AZ859">
        <f t="shared" si="886"/>
        <v>0.1</v>
      </c>
      <c r="BA859">
        <f t="shared" si="887"/>
        <v>0.1</v>
      </c>
      <c r="BB859">
        <f t="shared" si="888"/>
        <v>0.1</v>
      </c>
      <c r="BC859">
        <f t="shared" si="889"/>
        <v>0.1</v>
      </c>
      <c r="BD859">
        <f t="shared" si="890"/>
        <v>0.1</v>
      </c>
      <c r="BE859">
        <f t="shared" si="891"/>
        <v>0.1</v>
      </c>
      <c r="BF859">
        <f t="shared" si="892"/>
        <v>0.1</v>
      </c>
      <c r="BG859">
        <f t="shared" si="893"/>
        <v>0.1</v>
      </c>
      <c r="BH859">
        <f t="shared" si="894"/>
        <v>0.1</v>
      </c>
      <c r="BI859">
        <f t="shared" si="895"/>
        <v>0.1</v>
      </c>
      <c r="BJ859">
        <f t="shared" si="896"/>
        <v>0.1</v>
      </c>
      <c r="BK859">
        <f t="shared" si="897"/>
        <v>10.1</v>
      </c>
      <c r="BM859">
        <f t="shared" si="898"/>
        <v>1.2999999999999998</v>
      </c>
      <c r="BN859">
        <f t="shared" si="899"/>
        <v>1.2999999999999998</v>
      </c>
      <c r="BO859">
        <f t="shared" si="900"/>
        <v>1.2999999999999998</v>
      </c>
      <c r="BP859">
        <f t="shared" si="901"/>
        <v>1.2099999999999997</v>
      </c>
      <c r="BQ859">
        <f t="shared" si="902"/>
        <v>1.2099999999999997</v>
      </c>
      <c r="BR859">
        <f t="shared" si="903"/>
        <v>1.2099999999999997</v>
      </c>
      <c r="BS859">
        <f t="shared" si="904"/>
        <v>1.1199999999999999</v>
      </c>
      <c r="BT859">
        <f t="shared" si="905"/>
        <v>1.1199999999999999</v>
      </c>
      <c r="BU859">
        <f t="shared" si="906"/>
        <v>1.1199999999999999</v>
      </c>
      <c r="BV859">
        <f t="shared" si="907"/>
        <v>1.1199999999999999</v>
      </c>
      <c r="BW859">
        <f t="shared" si="908"/>
        <v>1.1199999999999999</v>
      </c>
      <c r="BX859">
        <f t="shared" si="909"/>
        <v>1.1199999999999999</v>
      </c>
      <c r="BY859">
        <f t="shared" si="910"/>
        <v>1.1199999999999999</v>
      </c>
      <c r="BZ859">
        <f t="shared" si="911"/>
        <v>1.1199999999999999</v>
      </c>
      <c r="CA859">
        <f t="shared" si="912"/>
        <v>1.1199999999999999</v>
      </c>
      <c r="CB859">
        <f t="shared" si="913"/>
        <v>1.1199999999999999</v>
      </c>
      <c r="CC859">
        <f t="shared" si="914"/>
        <v>1.1199999999999999</v>
      </c>
      <c r="CD859">
        <f t="shared" si="915"/>
        <v>1.1199999999999999</v>
      </c>
      <c r="CE859">
        <f t="shared" si="916"/>
        <v>1.1199999999999999</v>
      </c>
      <c r="CF859">
        <f t="shared" si="917"/>
        <v>59.12</v>
      </c>
      <c r="CH859">
        <f t="shared" si="918"/>
        <v>115.21000000000001</v>
      </c>
      <c r="CI859">
        <f t="shared" si="919"/>
        <v>22.000000000000004</v>
      </c>
      <c r="CJ859">
        <f t="shared" si="920"/>
        <v>12</v>
      </c>
      <c r="CK859">
        <f t="shared" si="921"/>
        <v>81.209999999999994</v>
      </c>
      <c r="CL859">
        <f t="shared" si="922"/>
        <v>0</v>
      </c>
      <c r="CM859">
        <f t="shared" si="923"/>
        <v>0</v>
      </c>
    </row>
    <row r="860" spans="1:91" x14ac:dyDescent="0.2">
      <c r="A860">
        <v>843</v>
      </c>
      <c r="B860">
        <f>B$14*(10-lgd*COUNTIF(Defaults!$AI860:$AR860,"&lt;="&amp;B$17))</f>
        <v>1.5</v>
      </c>
      <c r="C860">
        <f>C$14*(10-lgd*COUNTIF(Defaults!$AI860:$AR860,"&lt;="&amp;C$17))</f>
        <v>1.5</v>
      </c>
      <c r="D860">
        <f>D$14*(10-lgd*COUNTIF(Defaults!$AI860:$AR860,"&lt;="&amp;D$17))</f>
        <v>1.41</v>
      </c>
      <c r="E860">
        <f>E$14*(10-lgd*COUNTIF(Defaults!$AI860:$AR860,"&lt;="&amp;E$17))</f>
        <v>1.41</v>
      </c>
      <c r="F860">
        <f>F$14*(10-lgd*COUNTIF(Defaults!$AI860:$AR860,"&lt;="&amp;F$17))</f>
        <v>1.41</v>
      </c>
      <c r="G860">
        <f>G$14*(10-lgd*COUNTIF(Defaults!$AI860:$AR860,"&lt;="&amp;G$17))</f>
        <v>1.41</v>
      </c>
      <c r="H860">
        <f>H$14*(10-lgd*COUNTIF(Defaults!$AI860:$AR860,"&lt;="&amp;H$17))</f>
        <v>1.41</v>
      </c>
      <c r="I860">
        <f>I$14*(10-lgd*COUNTIF(Defaults!$AI860:$AR860,"&lt;="&amp;I$17))</f>
        <v>1.41</v>
      </c>
      <c r="J860">
        <f>J$14*(10-lgd*COUNTIF(Defaults!$AI860:$AR860,"&lt;="&amp;J$17))</f>
        <v>1.41</v>
      </c>
      <c r="K860">
        <f>K$14*(10-lgd*COUNTIF(Defaults!$AI860:$AR860,"&lt;="&amp;K$17))</f>
        <v>1.41</v>
      </c>
      <c r="L860">
        <f>L$14*(10-lgd*COUNTIF(Defaults!$AI860:$AR860,"&lt;="&amp;L$17))</f>
        <v>1.41</v>
      </c>
      <c r="M860">
        <f>M$14*(10-lgd*COUNTIF(Defaults!$AI860:$AR860,"&lt;="&amp;M$17))</f>
        <v>1.41</v>
      </c>
      <c r="N860">
        <f>N$14*(10-lgd*COUNTIF(Defaults!$AI860:$AR860,"&lt;="&amp;N$17))</f>
        <v>1.41</v>
      </c>
      <c r="O860">
        <f>O$14*(10-lgd*COUNTIF(Defaults!$AI860:$AR860,"&lt;="&amp;O$17))</f>
        <v>1.41</v>
      </c>
      <c r="P860">
        <f>P$14*(10-lgd*COUNTIF(Defaults!$AI860:$AR860,"&lt;="&amp;P$17))</f>
        <v>1.41</v>
      </c>
      <c r="Q860">
        <f>Q$14*(10-lgd*COUNTIF(Defaults!$AI860:$AR860,"&lt;="&amp;Q$17))</f>
        <v>1.41</v>
      </c>
      <c r="R860">
        <f>R$14*(10-lgd*COUNTIF(Defaults!$AI860:$AR860,"&lt;="&amp;R$17))</f>
        <v>1.41</v>
      </c>
      <c r="S860">
        <f>S$14*(10-lgd*COUNTIF(Defaults!$AI860:$AR860,"&lt;="&amp;S$17))</f>
        <v>1.41</v>
      </c>
      <c r="T860">
        <f>T$14*(10-lgd*COUNTIF(Defaults!$AI860:$AR860,"&lt;="&amp;T$17))</f>
        <v>1.41</v>
      </c>
      <c r="U860">
        <f>U$14*(10-lgd*COUNTIF(Defaults!$AI860:$AR860,"&lt;="&amp;U$17))</f>
        <v>95.410000000000011</v>
      </c>
      <c r="W860">
        <f t="shared" si="858"/>
        <v>0.1</v>
      </c>
      <c r="X860">
        <f t="shared" si="859"/>
        <v>0.1</v>
      </c>
      <c r="Y860">
        <f t="shared" si="860"/>
        <v>0.1</v>
      </c>
      <c r="Z860">
        <f t="shared" si="861"/>
        <v>0.1</v>
      </c>
      <c r="AA860">
        <f t="shared" si="862"/>
        <v>0.1</v>
      </c>
      <c r="AB860">
        <f t="shared" si="863"/>
        <v>0.1</v>
      </c>
      <c r="AC860">
        <f t="shared" si="864"/>
        <v>0.1</v>
      </c>
      <c r="AD860">
        <f t="shared" si="865"/>
        <v>0.1</v>
      </c>
      <c r="AE860">
        <f t="shared" si="866"/>
        <v>0.1</v>
      </c>
      <c r="AF860">
        <f t="shared" si="867"/>
        <v>0.1</v>
      </c>
      <c r="AG860">
        <f t="shared" si="868"/>
        <v>0.1</v>
      </c>
      <c r="AH860">
        <f t="shared" si="869"/>
        <v>0.1</v>
      </c>
      <c r="AI860">
        <f t="shared" si="870"/>
        <v>0.1</v>
      </c>
      <c r="AJ860">
        <f t="shared" si="871"/>
        <v>0.1</v>
      </c>
      <c r="AK860">
        <f t="shared" si="872"/>
        <v>0.1</v>
      </c>
      <c r="AL860">
        <f t="shared" si="873"/>
        <v>0.1</v>
      </c>
      <c r="AM860">
        <f t="shared" si="874"/>
        <v>0.1</v>
      </c>
      <c r="AN860">
        <f t="shared" si="875"/>
        <v>0.1</v>
      </c>
      <c r="AO860">
        <f t="shared" si="876"/>
        <v>0.1</v>
      </c>
      <c r="AP860">
        <f t="shared" si="877"/>
        <v>20.100000000000001</v>
      </c>
      <c r="AR860">
        <f t="shared" si="878"/>
        <v>0.1</v>
      </c>
      <c r="AS860">
        <f t="shared" si="879"/>
        <v>0.1</v>
      </c>
      <c r="AT860">
        <f t="shared" si="880"/>
        <v>0.1</v>
      </c>
      <c r="AU860">
        <f t="shared" si="881"/>
        <v>0.1</v>
      </c>
      <c r="AV860">
        <f t="shared" si="882"/>
        <v>0.1</v>
      </c>
      <c r="AW860">
        <f t="shared" si="883"/>
        <v>0.1</v>
      </c>
      <c r="AX860">
        <f t="shared" si="884"/>
        <v>0.1</v>
      </c>
      <c r="AY860">
        <f t="shared" si="885"/>
        <v>0.1</v>
      </c>
      <c r="AZ860">
        <f t="shared" si="886"/>
        <v>0.1</v>
      </c>
      <c r="BA860">
        <f t="shared" si="887"/>
        <v>0.1</v>
      </c>
      <c r="BB860">
        <f t="shared" si="888"/>
        <v>0.1</v>
      </c>
      <c r="BC860">
        <f t="shared" si="889"/>
        <v>0.1</v>
      </c>
      <c r="BD860">
        <f t="shared" si="890"/>
        <v>0.1</v>
      </c>
      <c r="BE860">
        <f t="shared" si="891"/>
        <v>0.1</v>
      </c>
      <c r="BF860">
        <f t="shared" si="892"/>
        <v>0.1</v>
      </c>
      <c r="BG860">
        <f t="shared" si="893"/>
        <v>0.1</v>
      </c>
      <c r="BH860">
        <f t="shared" si="894"/>
        <v>0.1</v>
      </c>
      <c r="BI860">
        <f t="shared" si="895"/>
        <v>0.1</v>
      </c>
      <c r="BJ860">
        <f t="shared" si="896"/>
        <v>0.1</v>
      </c>
      <c r="BK860">
        <f t="shared" si="897"/>
        <v>10.1</v>
      </c>
      <c r="BM860">
        <f t="shared" si="898"/>
        <v>1.2999999999999998</v>
      </c>
      <c r="BN860">
        <f t="shared" si="899"/>
        <v>1.2999999999999998</v>
      </c>
      <c r="BO860">
        <f t="shared" si="900"/>
        <v>1.2099999999999997</v>
      </c>
      <c r="BP860">
        <f t="shared" si="901"/>
        <v>1.2099999999999997</v>
      </c>
      <c r="BQ860">
        <f t="shared" si="902"/>
        <v>1.2099999999999997</v>
      </c>
      <c r="BR860">
        <f t="shared" si="903"/>
        <v>1.2099999999999997</v>
      </c>
      <c r="BS860">
        <f t="shared" si="904"/>
        <v>1.2099999999999997</v>
      </c>
      <c r="BT860">
        <f t="shared" si="905"/>
        <v>1.2099999999999997</v>
      </c>
      <c r="BU860">
        <f t="shared" si="906"/>
        <v>1.2099999999999997</v>
      </c>
      <c r="BV860">
        <f t="shared" si="907"/>
        <v>1.2099999999999997</v>
      </c>
      <c r="BW860">
        <f t="shared" si="908"/>
        <v>1.2099999999999997</v>
      </c>
      <c r="BX860">
        <f t="shared" si="909"/>
        <v>1.2099999999999997</v>
      </c>
      <c r="BY860">
        <f t="shared" si="910"/>
        <v>1.2099999999999997</v>
      </c>
      <c r="BZ860">
        <f t="shared" si="911"/>
        <v>1.2099999999999997</v>
      </c>
      <c r="CA860">
        <f t="shared" si="912"/>
        <v>1.2099999999999997</v>
      </c>
      <c r="CB860">
        <f t="shared" si="913"/>
        <v>1.2099999999999997</v>
      </c>
      <c r="CC860">
        <f t="shared" si="914"/>
        <v>1.2099999999999997</v>
      </c>
      <c r="CD860">
        <f t="shared" si="915"/>
        <v>1.2099999999999997</v>
      </c>
      <c r="CE860">
        <f t="shared" si="916"/>
        <v>1.2099999999999997</v>
      </c>
      <c r="CF860">
        <f t="shared" si="917"/>
        <v>65.210000000000008</v>
      </c>
      <c r="CH860">
        <f t="shared" si="918"/>
        <v>122.38000000000001</v>
      </c>
      <c r="CI860">
        <f t="shared" si="919"/>
        <v>22.000000000000004</v>
      </c>
      <c r="CJ860">
        <f t="shared" si="920"/>
        <v>12</v>
      </c>
      <c r="CK860">
        <f t="shared" si="921"/>
        <v>88.38000000000001</v>
      </c>
      <c r="CL860">
        <f t="shared" si="922"/>
        <v>0</v>
      </c>
      <c r="CM860">
        <f t="shared" si="923"/>
        <v>0</v>
      </c>
    </row>
    <row r="861" spans="1:91" x14ac:dyDescent="0.2">
      <c r="A861">
        <v>844</v>
      </c>
      <c r="B861">
        <f>B$14*(10-lgd*COUNTIF(Defaults!$AI861:$AR861,"&lt;="&amp;B$17))</f>
        <v>1.5</v>
      </c>
      <c r="C861">
        <f>C$14*(10-lgd*COUNTIF(Defaults!$AI861:$AR861,"&lt;="&amp;C$17))</f>
        <v>1.41</v>
      </c>
      <c r="D861">
        <f>D$14*(10-lgd*COUNTIF(Defaults!$AI861:$AR861,"&lt;="&amp;D$17))</f>
        <v>1.41</v>
      </c>
      <c r="E861">
        <f>E$14*(10-lgd*COUNTIF(Defaults!$AI861:$AR861,"&lt;="&amp;E$17))</f>
        <v>1.41</v>
      </c>
      <c r="F861">
        <f>F$14*(10-lgd*COUNTIF(Defaults!$AI861:$AR861,"&lt;="&amp;F$17))</f>
        <v>1.41</v>
      </c>
      <c r="G861">
        <f>G$14*(10-lgd*COUNTIF(Defaults!$AI861:$AR861,"&lt;="&amp;G$17))</f>
        <v>1.32</v>
      </c>
      <c r="H861">
        <f>H$14*(10-lgd*COUNTIF(Defaults!$AI861:$AR861,"&lt;="&amp;H$17))</f>
        <v>1.32</v>
      </c>
      <c r="I861">
        <f>I$14*(10-lgd*COUNTIF(Defaults!$AI861:$AR861,"&lt;="&amp;I$17))</f>
        <v>1.32</v>
      </c>
      <c r="J861">
        <f>J$14*(10-lgd*COUNTIF(Defaults!$AI861:$AR861,"&lt;="&amp;J$17))</f>
        <v>1.32</v>
      </c>
      <c r="K861">
        <f>K$14*(10-lgd*COUNTIF(Defaults!$AI861:$AR861,"&lt;="&amp;K$17))</f>
        <v>1.32</v>
      </c>
      <c r="L861">
        <f>L$14*(10-lgd*COUNTIF(Defaults!$AI861:$AR861,"&lt;="&amp;L$17))</f>
        <v>1.32</v>
      </c>
      <c r="M861">
        <f>M$14*(10-lgd*COUNTIF(Defaults!$AI861:$AR861,"&lt;="&amp;M$17))</f>
        <v>1.32</v>
      </c>
      <c r="N861">
        <f>N$14*(10-lgd*COUNTIF(Defaults!$AI861:$AR861,"&lt;="&amp;N$17))</f>
        <v>1.2299999999999998</v>
      </c>
      <c r="O861">
        <f>O$14*(10-lgd*COUNTIF(Defaults!$AI861:$AR861,"&lt;="&amp;O$17))</f>
        <v>1.2299999999999998</v>
      </c>
      <c r="P861">
        <f>P$14*(10-lgd*COUNTIF(Defaults!$AI861:$AR861,"&lt;="&amp;P$17))</f>
        <v>1.2299999999999998</v>
      </c>
      <c r="Q861">
        <f>Q$14*(10-lgd*COUNTIF(Defaults!$AI861:$AR861,"&lt;="&amp;Q$17))</f>
        <v>1.2299999999999998</v>
      </c>
      <c r="R861">
        <f>R$14*(10-lgd*COUNTIF(Defaults!$AI861:$AR861,"&lt;="&amp;R$17))</f>
        <v>1.2299999999999998</v>
      </c>
      <c r="S861">
        <f>S$14*(10-lgd*COUNTIF(Defaults!$AI861:$AR861,"&lt;="&amp;S$17))</f>
        <v>1.2299999999999998</v>
      </c>
      <c r="T861">
        <f>T$14*(10-lgd*COUNTIF(Defaults!$AI861:$AR861,"&lt;="&amp;T$17))</f>
        <v>1.1399999999999999</v>
      </c>
      <c r="U861">
        <f>U$14*(10-lgd*COUNTIF(Defaults!$AI861:$AR861,"&lt;="&amp;U$17))</f>
        <v>77.14</v>
      </c>
      <c r="W861">
        <f t="shared" si="858"/>
        <v>0.1</v>
      </c>
      <c r="X861">
        <f t="shared" si="859"/>
        <v>0.1</v>
      </c>
      <c r="Y861">
        <f t="shared" si="860"/>
        <v>0.1</v>
      </c>
      <c r="Z861">
        <f t="shared" si="861"/>
        <v>0.1</v>
      </c>
      <c r="AA861">
        <f t="shared" si="862"/>
        <v>0.1</v>
      </c>
      <c r="AB861">
        <f t="shared" si="863"/>
        <v>0.1</v>
      </c>
      <c r="AC861">
        <f t="shared" si="864"/>
        <v>0.1</v>
      </c>
      <c r="AD861">
        <f t="shared" si="865"/>
        <v>0.1</v>
      </c>
      <c r="AE861">
        <f t="shared" si="866"/>
        <v>0.1</v>
      </c>
      <c r="AF861">
        <f t="shared" si="867"/>
        <v>0.1</v>
      </c>
      <c r="AG861">
        <f t="shared" si="868"/>
        <v>0.1</v>
      </c>
      <c r="AH861">
        <f t="shared" si="869"/>
        <v>0.1</v>
      </c>
      <c r="AI861">
        <f t="shared" si="870"/>
        <v>0.1</v>
      </c>
      <c r="AJ861">
        <f t="shared" si="871"/>
        <v>0.1</v>
      </c>
      <c r="AK861">
        <f t="shared" si="872"/>
        <v>0.1</v>
      </c>
      <c r="AL861">
        <f t="shared" si="873"/>
        <v>0.1</v>
      </c>
      <c r="AM861">
        <f t="shared" si="874"/>
        <v>0.1</v>
      </c>
      <c r="AN861">
        <f t="shared" si="875"/>
        <v>0.1</v>
      </c>
      <c r="AO861">
        <f t="shared" si="876"/>
        <v>0.1</v>
      </c>
      <c r="AP861">
        <f t="shared" si="877"/>
        <v>20.100000000000001</v>
      </c>
      <c r="AR861">
        <f t="shared" si="878"/>
        <v>0.1</v>
      </c>
      <c r="AS861">
        <f t="shared" si="879"/>
        <v>0.1</v>
      </c>
      <c r="AT861">
        <f t="shared" si="880"/>
        <v>0.1</v>
      </c>
      <c r="AU861">
        <f t="shared" si="881"/>
        <v>0.1</v>
      </c>
      <c r="AV861">
        <f t="shared" si="882"/>
        <v>0.1</v>
      </c>
      <c r="AW861">
        <f t="shared" si="883"/>
        <v>0.1</v>
      </c>
      <c r="AX861">
        <f t="shared" si="884"/>
        <v>0.1</v>
      </c>
      <c r="AY861">
        <f t="shared" si="885"/>
        <v>0.1</v>
      </c>
      <c r="AZ861">
        <f t="shared" si="886"/>
        <v>0.1</v>
      </c>
      <c r="BA861">
        <f t="shared" si="887"/>
        <v>0.1</v>
      </c>
      <c r="BB861">
        <f t="shared" si="888"/>
        <v>0.1</v>
      </c>
      <c r="BC861">
        <f t="shared" si="889"/>
        <v>0.1</v>
      </c>
      <c r="BD861">
        <f t="shared" si="890"/>
        <v>0.1</v>
      </c>
      <c r="BE861">
        <f t="shared" si="891"/>
        <v>0.1</v>
      </c>
      <c r="BF861">
        <f t="shared" si="892"/>
        <v>0.1</v>
      </c>
      <c r="BG861">
        <f t="shared" si="893"/>
        <v>0.1</v>
      </c>
      <c r="BH861">
        <f t="shared" si="894"/>
        <v>0.1</v>
      </c>
      <c r="BI861">
        <f t="shared" si="895"/>
        <v>0.1</v>
      </c>
      <c r="BJ861">
        <f t="shared" si="896"/>
        <v>0.1</v>
      </c>
      <c r="BK861">
        <f t="shared" si="897"/>
        <v>10.1</v>
      </c>
      <c r="BM861">
        <f t="shared" si="898"/>
        <v>1.2999999999999998</v>
      </c>
      <c r="BN861">
        <f t="shared" si="899"/>
        <v>1.2099999999999997</v>
      </c>
      <c r="BO861">
        <f t="shared" si="900"/>
        <v>1.2099999999999997</v>
      </c>
      <c r="BP861">
        <f t="shared" si="901"/>
        <v>1.2099999999999997</v>
      </c>
      <c r="BQ861">
        <f t="shared" si="902"/>
        <v>1.2099999999999997</v>
      </c>
      <c r="BR861">
        <f t="shared" si="903"/>
        <v>1.1199999999999999</v>
      </c>
      <c r="BS861">
        <f t="shared" si="904"/>
        <v>1.1199999999999999</v>
      </c>
      <c r="BT861">
        <f t="shared" si="905"/>
        <v>1.1199999999999999</v>
      </c>
      <c r="BU861">
        <f t="shared" si="906"/>
        <v>1.1199999999999999</v>
      </c>
      <c r="BV861">
        <f t="shared" si="907"/>
        <v>1.1199999999999999</v>
      </c>
      <c r="BW861">
        <f t="shared" si="908"/>
        <v>1.1199999999999999</v>
      </c>
      <c r="BX861">
        <f t="shared" si="909"/>
        <v>1.1199999999999999</v>
      </c>
      <c r="BY861">
        <f t="shared" si="910"/>
        <v>1.0299999999999996</v>
      </c>
      <c r="BZ861">
        <f t="shared" si="911"/>
        <v>1.0299999999999996</v>
      </c>
      <c r="CA861">
        <f t="shared" si="912"/>
        <v>1.0299999999999996</v>
      </c>
      <c r="CB861">
        <f t="shared" si="913"/>
        <v>1.0299999999999996</v>
      </c>
      <c r="CC861">
        <f t="shared" si="914"/>
        <v>1.0299999999999996</v>
      </c>
      <c r="CD861">
        <f t="shared" si="915"/>
        <v>1.0299999999999996</v>
      </c>
      <c r="CE861">
        <f t="shared" si="916"/>
        <v>0.93999999999999984</v>
      </c>
      <c r="CF861">
        <f t="shared" si="917"/>
        <v>46.94</v>
      </c>
      <c r="CH861">
        <f t="shared" si="918"/>
        <v>102.04</v>
      </c>
      <c r="CI861">
        <f t="shared" si="919"/>
        <v>22.000000000000004</v>
      </c>
      <c r="CJ861">
        <f t="shared" si="920"/>
        <v>12</v>
      </c>
      <c r="CK861">
        <f t="shared" si="921"/>
        <v>68.039999999999992</v>
      </c>
      <c r="CL861">
        <f t="shared" si="922"/>
        <v>0</v>
      </c>
      <c r="CM861">
        <f t="shared" si="923"/>
        <v>0</v>
      </c>
    </row>
    <row r="862" spans="1:91" x14ac:dyDescent="0.2">
      <c r="A862">
        <v>845</v>
      </c>
      <c r="B862">
        <f>B$14*(10-lgd*COUNTIF(Defaults!$AI862:$AR862,"&lt;="&amp;B$17))</f>
        <v>1.5</v>
      </c>
      <c r="C862">
        <f>C$14*(10-lgd*COUNTIF(Defaults!$AI862:$AR862,"&lt;="&amp;C$17))</f>
        <v>1.5</v>
      </c>
      <c r="D862">
        <f>D$14*(10-lgd*COUNTIF(Defaults!$AI862:$AR862,"&lt;="&amp;D$17))</f>
        <v>1.5</v>
      </c>
      <c r="E862">
        <f>E$14*(10-lgd*COUNTIF(Defaults!$AI862:$AR862,"&lt;="&amp;E$17))</f>
        <v>1.32</v>
      </c>
      <c r="F862">
        <f>F$14*(10-lgd*COUNTIF(Defaults!$AI862:$AR862,"&lt;="&amp;F$17))</f>
        <v>1.32</v>
      </c>
      <c r="G862">
        <f>G$14*(10-lgd*COUNTIF(Defaults!$AI862:$AR862,"&lt;="&amp;G$17))</f>
        <v>1.32</v>
      </c>
      <c r="H862">
        <f>H$14*(10-lgd*COUNTIF(Defaults!$AI862:$AR862,"&lt;="&amp;H$17))</f>
        <v>1.32</v>
      </c>
      <c r="I862">
        <f>I$14*(10-lgd*COUNTIF(Defaults!$AI862:$AR862,"&lt;="&amp;I$17))</f>
        <v>1.2299999999999998</v>
      </c>
      <c r="J862">
        <f>J$14*(10-lgd*COUNTIF(Defaults!$AI862:$AR862,"&lt;="&amp;J$17))</f>
        <v>1.2299999999999998</v>
      </c>
      <c r="K862">
        <f>K$14*(10-lgd*COUNTIF(Defaults!$AI862:$AR862,"&lt;="&amp;K$17))</f>
        <v>1.2299999999999998</v>
      </c>
      <c r="L862">
        <f>L$14*(10-lgd*COUNTIF(Defaults!$AI862:$AR862,"&lt;="&amp;L$17))</f>
        <v>1.2299999999999998</v>
      </c>
      <c r="M862">
        <f>M$14*(10-lgd*COUNTIF(Defaults!$AI862:$AR862,"&lt;="&amp;M$17))</f>
        <v>1.2299999999999998</v>
      </c>
      <c r="N862">
        <f>N$14*(10-lgd*COUNTIF(Defaults!$AI862:$AR862,"&lt;="&amp;N$17))</f>
        <v>1.2299999999999998</v>
      </c>
      <c r="O862">
        <f>O$14*(10-lgd*COUNTIF(Defaults!$AI862:$AR862,"&lt;="&amp;O$17))</f>
        <v>1.2299999999999998</v>
      </c>
      <c r="P862">
        <f>P$14*(10-lgd*COUNTIF(Defaults!$AI862:$AR862,"&lt;="&amp;P$17))</f>
        <v>1.2299999999999998</v>
      </c>
      <c r="Q862">
        <f>Q$14*(10-lgd*COUNTIF(Defaults!$AI862:$AR862,"&lt;="&amp;Q$17))</f>
        <v>1.2299999999999998</v>
      </c>
      <c r="R862">
        <f>R$14*(10-lgd*COUNTIF(Defaults!$AI862:$AR862,"&lt;="&amp;R$17))</f>
        <v>1.2299999999999998</v>
      </c>
      <c r="S862">
        <f>S$14*(10-lgd*COUNTIF(Defaults!$AI862:$AR862,"&lt;="&amp;S$17))</f>
        <v>1.2299999999999998</v>
      </c>
      <c r="T862">
        <f>T$14*(10-lgd*COUNTIF(Defaults!$AI862:$AR862,"&lt;="&amp;T$17))</f>
        <v>1.2299999999999998</v>
      </c>
      <c r="U862">
        <f>U$14*(10-lgd*COUNTIF(Defaults!$AI862:$AR862,"&lt;="&amp;U$17))</f>
        <v>83.22999999999999</v>
      </c>
      <c r="W862">
        <f t="shared" si="858"/>
        <v>0.1</v>
      </c>
      <c r="X862">
        <f t="shared" si="859"/>
        <v>0.1</v>
      </c>
      <c r="Y862">
        <f t="shared" si="860"/>
        <v>0.1</v>
      </c>
      <c r="Z862">
        <f t="shared" si="861"/>
        <v>0.1</v>
      </c>
      <c r="AA862">
        <f t="shared" si="862"/>
        <v>0.1</v>
      </c>
      <c r="AB862">
        <f t="shared" si="863"/>
        <v>0.1</v>
      </c>
      <c r="AC862">
        <f t="shared" si="864"/>
        <v>0.1</v>
      </c>
      <c r="AD862">
        <f t="shared" si="865"/>
        <v>0.1</v>
      </c>
      <c r="AE862">
        <f t="shared" si="866"/>
        <v>0.1</v>
      </c>
      <c r="AF862">
        <f t="shared" si="867"/>
        <v>0.1</v>
      </c>
      <c r="AG862">
        <f t="shared" si="868"/>
        <v>0.1</v>
      </c>
      <c r="AH862">
        <f t="shared" si="869"/>
        <v>0.1</v>
      </c>
      <c r="AI862">
        <f t="shared" si="870"/>
        <v>0.1</v>
      </c>
      <c r="AJ862">
        <f t="shared" si="871"/>
        <v>0.1</v>
      </c>
      <c r="AK862">
        <f t="shared" si="872"/>
        <v>0.1</v>
      </c>
      <c r="AL862">
        <f t="shared" si="873"/>
        <v>0.1</v>
      </c>
      <c r="AM862">
        <f t="shared" si="874"/>
        <v>0.1</v>
      </c>
      <c r="AN862">
        <f t="shared" si="875"/>
        <v>0.1</v>
      </c>
      <c r="AO862">
        <f t="shared" si="876"/>
        <v>0.1</v>
      </c>
      <c r="AP862">
        <f t="shared" si="877"/>
        <v>20.100000000000001</v>
      </c>
      <c r="AR862">
        <f t="shared" si="878"/>
        <v>0.1</v>
      </c>
      <c r="AS862">
        <f t="shared" si="879"/>
        <v>0.1</v>
      </c>
      <c r="AT862">
        <f t="shared" si="880"/>
        <v>0.1</v>
      </c>
      <c r="AU862">
        <f t="shared" si="881"/>
        <v>0.1</v>
      </c>
      <c r="AV862">
        <f t="shared" si="882"/>
        <v>0.1</v>
      </c>
      <c r="AW862">
        <f t="shared" si="883"/>
        <v>0.1</v>
      </c>
      <c r="AX862">
        <f t="shared" si="884"/>
        <v>0.1</v>
      </c>
      <c r="AY862">
        <f t="shared" si="885"/>
        <v>0.1</v>
      </c>
      <c r="AZ862">
        <f t="shared" si="886"/>
        <v>0.1</v>
      </c>
      <c r="BA862">
        <f t="shared" si="887"/>
        <v>0.1</v>
      </c>
      <c r="BB862">
        <f t="shared" si="888"/>
        <v>0.1</v>
      </c>
      <c r="BC862">
        <f t="shared" si="889"/>
        <v>0.1</v>
      </c>
      <c r="BD862">
        <f t="shared" si="890"/>
        <v>0.1</v>
      </c>
      <c r="BE862">
        <f t="shared" si="891"/>
        <v>0.1</v>
      </c>
      <c r="BF862">
        <f t="shared" si="892"/>
        <v>0.1</v>
      </c>
      <c r="BG862">
        <f t="shared" si="893"/>
        <v>0.1</v>
      </c>
      <c r="BH862">
        <f t="shared" si="894"/>
        <v>0.1</v>
      </c>
      <c r="BI862">
        <f t="shared" si="895"/>
        <v>0.1</v>
      </c>
      <c r="BJ862">
        <f t="shared" si="896"/>
        <v>0.1</v>
      </c>
      <c r="BK862">
        <f t="shared" si="897"/>
        <v>10.1</v>
      </c>
      <c r="BM862">
        <f t="shared" si="898"/>
        <v>1.2999999999999998</v>
      </c>
      <c r="BN862">
        <f t="shared" si="899"/>
        <v>1.2999999999999998</v>
      </c>
      <c r="BO862">
        <f t="shared" si="900"/>
        <v>1.2999999999999998</v>
      </c>
      <c r="BP862">
        <f t="shared" si="901"/>
        <v>1.1199999999999999</v>
      </c>
      <c r="BQ862">
        <f t="shared" si="902"/>
        <v>1.1199999999999999</v>
      </c>
      <c r="BR862">
        <f t="shared" si="903"/>
        <v>1.1199999999999999</v>
      </c>
      <c r="BS862">
        <f t="shared" si="904"/>
        <v>1.1199999999999999</v>
      </c>
      <c r="BT862">
        <f t="shared" si="905"/>
        <v>1.0299999999999996</v>
      </c>
      <c r="BU862">
        <f t="shared" si="906"/>
        <v>1.0299999999999996</v>
      </c>
      <c r="BV862">
        <f t="shared" si="907"/>
        <v>1.0299999999999996</v>
      </c>
      <c r="BW862">
        <f t="shared" si="908"/>
        <v>1.0299999999999996</v>
      </c>
      <c r="BX862">
        <f t="shared" si="909"/>
        <v>1.0299999999999996</v>
      </c>
      <c r="BY862">
        <f t="shared" si="910"/>
        <v>1.0299999999999996</v>
      </c>
      <c r="BZ862">
        <f t="shared" si="911"/>
        <v>1.0299999999999996</v>
      </c>
      <c r="CA862">
        <f t="shared" si="912"/>
        <v>1.0299999999999996</v>
      </c>
      <c r="CB862">
        <f t="shared" si="913"/>
        <v>1.0299999999999996</v>
      </c>
      <c r="CC862">
        <f t="shared" si="914"/>
        <v>1.0299999999999996</v>
      </c>
      <c r="CD862">
        <f t="shared" si="915"/>
        <v>1.0299999999999996</v>
      </c>
      <c r="CE862">
        <f t="shared" si="916"/>
        <v>1.0299999999999996</v>
      </c>
      <c r="CF862">
        <f t="shared" si="917"/>
        <v>53.029999999999987</v>
      </c>
      <c r="CH862">
        <f t="shared" si="918"/>
        <v>107.77</v>
      </c>
      <c r="CI862">
        <f t="shared" si="919"/>
        <v>22.000000000000004</v>
      </c>
      <c r="CJ862">
        <f t="shared" si="920"/>
        <v>12</v>
      </c>
      <c r="CK862">
        <f t="shared" si="921"/>
        <v>73.769999999999982</v>
      </c>
      <c r="CL862">
        <f t="shared" si="922"/>
        <v>0</v>
      </c>
      <c r="CM862">
        <f t="shared" si="923"/>
        <v>0</v>
      </c>
    </row>
    <row r="863" spans="1:91" x14ac:dyDescent="0.2">
      <c r="A863">
        <v>846</v>
      </c>
      <c r="B863">
        <f>B$14*(10-lgd*COUNTIF(Defaults!$AI863:$AR863,"&lt;="&amp;B$17))</f>
        <v>1.5</v>
      </c>
      <c r="C863">
        <f>C$14*(10-lgd*COUNTIF(Defaults!$AI863:$AR863,"&lt;="&amp;C$17))</f>
        <v>1.5</v>
      </c>
      <c r="D863">
        <f>D$14*(10-lgd*COUNTIF(Defaults!$AI863:$AR863,"&lt;="&amp;D$17))</f>
        <v>1.5</v>
      </c>
      <c r="E863">
        <f>E$14*(10-lgd*COUNTIF(Defaults!$AI863:$AR863,"&lt;="&amp;E$17))</f>
        <v>1.5</v>
      </c>
      <c r="F863">
        <f>F$14*(10-lgd*COUNTIF(Defaults!$AI863:$AR863,"&lt;="&amp;F$17))</f>
        <v>1.41</v>
      </c>
      <c r="G863">
        <f>G$14*(10-lgd*COUNTIF(Defaults!$AI863:$AR863,"&lt;="&amp;G$17))</f>
        <v>1.41</v>
      </c>
      <c r="H863">
        <f>H$14*(10-lgd*COUNTIF(Defaults!$AI863:$AR863,"&lt;="&amp;H$17))</f>
        <v>1.41</v>
      </c>
      <c r="I863">
        <f>I$14*(10-lgd*COUNTIF(Defaults!$AI863:$AR863,"&lt;="&amp;I$17))</f>
        <v>1.41</v>
      </c>
      <c r="J863">
        <f>J$14*(10-lgd*COUNTIF(Defaults!$AI863:$AR863,"&lt;="&amp;J$17))</f>
        <v>1.41</v>
      </c>
      <c r="K863">
        <f>K$14*(10-lgd*COUNTIF(Defaults!$AI863:$AR863,"&lt;="&amp;K$17))</f>
        <v>1.41</v>
      </c>
      <c r="L863">
        <f>L$14*(10-lgd*COUNTIF(Defaults!$AI863:$AR863,"&lt;="&amp;L$17))</f>
        <v>1.41</v>
      </c>
      <c r="M863">
        <f>M$14*(10-lgd*COUNTIF(Defaults!$AI863:$AR863,"&lt;="&amp;M$17))</f>
        <v>1.41</v>
      </c>
      <c r="N863">
        <f>N$14*(10-lgd*COUNTIF(Defaults!$AI863:$AR863,"&lt;="&amp;N$17))</f>
        <v>1.41</v>
      </c>
      <c r="O863">
        <f>O$14*(10-lgd*COUNTIF(Defaults!$AI863:$AR863,"&lt;="&amp;O$17))</f>
        <v>1.41</v>
      </c>
      <c r="P863">
        <f>P$14*(10-lgd*COUNTIF(Defaults!$AI863:$AR863,"&lt;="&amp;P$17))</f>
        <v>1.41</v>
      </c>
      <c r="Q863">
        <f>Q$14*(10-lgd*COUNTIF(Defaults!$AI863:$AR863,"&lt;="&amp;Q$17))</f>
        <v>1.32</v>
      </c>
      <c r="R863">
        <f>R$14*(10-lgd*COUNTIF(Defaults!$AI863:$AR863,"&lt;="&amp;R$17))</f>
        <v>1.32</v>
      </c>
      <c r="S863">
        <f>S$14*(10-lgd*COUNTIF(Defaults!$AI863:$AR863,"&lt;="&amp;S$17))</f>
        <v>1.32</v>
      </c>
      <c r="T863">
        <f>T$14*(10-lgd*COUNTIF(Defaults!$AI863:$AR863,"&lt;="&amp;T$17))</f>
        <v>1.32</v>
      </c>
      <c r="U863">
        <f>U$14*(10-lgd*COUNTIF(Defaults!$AI863:$AR863,"&lt;="&amp;U$17))</f>
        <v>89.320000000000007</v>
      </c>
      <c r="W863">
        <f t="shared" si="858"/>
        <v>0.1</v>
      </c>
      <c r="X863">
        <f t="shared" si="859"/>
        <v>0.1</v>
      </c>
      <c r="Y863">
        <f t="shared" si="860"/>
        <v>0.1</v>
      </c>
      <c r="Z863">
        <f t="shared" si="861"/>
        <v>0.1</v>
      </c>
      <c r="AA863">
        <f t="shared" si="862"/>
        <v>0.1</v>
      </c>
      <c r="AB863">
        <f t="shared" si="863"/>
        <v>0.1</v>
      </c>
      <c r="AC863">
        <f t="shared" si="864"/>
        <v>0.1</v>
      </c>
      <c r="AD863">
        <f t="shared" si="865"/>
        <v>0.1</v>
      </c>
      <c r="AE863">
        <f t="shared" si="866"/>
        <v>0.1</v>
      </c>
      <c r="AF863">
        <f t="shared" si="867"/>
        <v>0.1</v>
      </c>
      <c r="AG863">
        <f t="shared" si="868"/>
        <v>0.1</v>
      </c>
      <c r="AH863">
        <f t="shared" si="869"/>
        <v>0.1</v>
      </c>
      <c r="AI863">
        <f t="shared" si="870"/>
        <v>0.1</v>
      </c>
      <c r="AJ863">
        <f t="shared" si="871"/>
        <v>0.1</v>
      </c>
      <c r="AK863">
        <f t="shared" si="872"/>
        <v>0.1</v>
      </c>
      <c r="AL863">
        <f t="shared" si="873"/>
        <v>0.1</v>
      </c>
      <c r="AM863">
        <f t="shared" si="874"/>
        <v>0.1</v>
      </c>
      <c r="AN863">
        <f t="shared" si="875"/>
        <v>0.1</v>
      </c>
      <c r="AO863">
        <f t="shared" si="876"/>
        <v>0.1</v>
      </c>
      <c r="AP863">
        <f t="shared" si="877"/>
        <v>20.100000000000001</v>
      </c>
      <c r="AR863">
        <f t="shared" si="878"/>
        <v>0.1</v>
      </c>
      <c r="AS863">
        <f t="shared" si="879"/>
        <v>0.1</v>
      </c>
      <c r="AT863">
        <f t="shared" si="880"/>
        <v>0.1</v>
      </c>
      <c r="AU863">
        <f t="shared" si="881"/>
        <v>0.1</v>
      </c>
      <c r="AV863">
        <f t="shared" si="882"/>
        <v>0.1</v>
      </c>
      <c r="AW863">
        <f t="shared" si="883"/>
        <v>0.1</v>
      </c>
      <c r="AX863">
        <f t="shared" si="884"/>
        <v>0.1</v>
      </c>
      <c r="AY863">
        <f t="shared" si="885"/>
        <v>0.1</v>
      </c>
      <c r="AZ863">
        <f t="shared" si="886"/>
        <v>0.1</v>
      </c>
      <c r="BA863">
        <f t="shared" si="887"/>
        <v>0.1</v>
      </c>
      <c r="BB863">
        <f t="shared" si="888"/>
        <v>0.1</v>
      </c>
      <c r="BC863">
        <f t="shared" si="889"/>
        <v>0.1</v>
      </c>
      <c r="BD863">
        <f t="shared" si="890"/>
        <v>0.1</v>
      </c>
      <c r="BE863">
        <f t="shared" si="891"/>
        <v>0.1</v>
      </c>
      <c r="BF863">
        <f t="shared" si="892"/>
        <v>0.1</v>
      </c>
      <c r="BG863">
        <f t="shared" si="893"/>
        <v>0.1</v>
      </c>
      <c r="BH863">
        <f t="shared" si="894"/>
        <v>0.1</v>
      </c>
      <c r="BI863">
        <f t="shared" si="895"/>
        <v>0.1</v>
      </c>
      <c r="BJ863">
        <f t="shared" si="896"/>
        <v>0.1</v>
      </c>
      <c r="BK863">
        <f t="shared" si="897"/>
        <v>10.1</v>
      </c>
      <c r="BM863">
        <f t="shared" si="898"/>
        <v>1.2999999999999998</v>
      </c>
      <c r="BN863">
        <f t="shared" si="899"/>
        <v>1.2999999999999998</v>
      </c>
      <c r="BO863">
        <f t="shared" si="900"/>
        <v>1.2999999999999998</v>
      </c>
      <c r="BP863">
        <f t="shared" si="901"/>
        <v>1.2999999999999998</v>
      </c>
      <c r="BQ863">
        <f t="shared" si="902"/>
        <v>1.2099999999999997</v>
      </c>
      <c r="BR863">
        <f t="shared" si="903"/>
        <v>1.2099999999999997</v>
      </c>
      <c r="BS863">
        <f t="shared" si="904"/>
        <v>1.2099999999999997</v>
      </c>
      <c r="BT863">
        <f t="shared" si="905"/>
        <v>1.2099999999999997</v>
      </c>
      <c r="BU863">
        <f t="shared" si="906"/>
        <v>1.2099999999999997</v>
      </c>
      <c r="BV863">
        <f t="shared" si="907"/>
        <v>1.2099999999999997</v>
      </c>
      <c r="BW863">
        <f t="shared" si="908"/>
        <v>1.2099999999999997</v>
      </c>
      <c r="BX863">
        <f t="shared" si="909"/>
        <v>1.2099999999999997</v>
      </c>
      <c r="BY863">
        <f t="shared" si="910"/>
        <v>1.2099999999999997</v>
      </c>
      <c r="BZ863">
        <f t="shared" si="911"/>
        <v>1.2099999999999997</v>
      </c>
      <c r="CA863">
        <f t="shared" si="912"/>
        <v>1.2099999999999997</v>
      </c>
      <c r="CB863">
        <f t="shared" si="913"/>
        <v>1.1199999999999999</v>
      </c>
      <c r="CC863">
        <f t="shared" si="914"/>
        <v>1.1199999999999999</v>
      </c>
      <c r="CD863">
        <f t="shared" si="915"/>
        <v>1.1199999999999999</v>
      </c>
      <c r="CE863">
        <f t="shared" si="916"/>
        <v>1.1199999999999999</v>
      </c>
      <c r="CF863">
        <f t="shared" si="917"/>
        <v>59.12</v>
      </c>
      <c r="CH863">
        <f t="shared" si="918"/>
        <v>116.11000000000001</v>
      </c>
      <c r="CI863">
        <f t="shared" si="919"/>
        <v>22.000000000000004</v>
      </c>
      <c r="CJ863">
        <f t="shared" si="920"/>
        <v>12</v>
      </c>
      <c r="CK863">
        <f t="shared" si="921"/>
        <v>82.11</v>
      </c>
      <c r="CL863">
        <f t="shared" si="922"/>
        <v>0</v>
      </c>
      <c r="CM863">
        <f t="shared" si="923"/>
        <v>0</v>
      </c>
    </row>
    <row r="864" spans="1:91" x14ac:dyDescent="0.2">
      <c r="A864">
        <v>847</v>
      </c>
      <c r="B864">
        <f>B$14*(10-lgd*COUNTIF(Defaults!$AI864:$AR864,"&lt;="&amp;B$17))</f>
        <v>1.5</v>
      </c>
      <c r="C864">
        <f>C$14*(10-lgd*COUNTIF(Defaults!$AI864:$AR864,"&lt;="&amp;C$17))</f>
        <v>1.5</v>
      </c>
      <c r="D864">
        <f>D$14*(10-lgd*COUNTIF(Defaults!$AI864:$AR864,"&lt;="&amp;D$17))</f>
        <v>1.5</v>
      </c>
      <c r="E864">
        <f>E$14*(10-lgd*COUNTIF(Defaults!$AI864:$AR864,"&lt;="&amp;E$17))</f>
        <v>1.41</v>
      </c>
      <c r="F864">
        <f>F$14*(10-lgd*COUNTIF(Defaults!$AI864:$AR864,"&lt;="&amp;F$17))</f>
        <v>1.41</v>
      </c>
      <c r="G864">
        <f>G$14*(10-lgd*COUNTIF(Defaults!$AI864:$AR864,"&lt;="&amp;G$17))</f>
        <v>1.41</v>
      </c>
      <c r="H864">
        <f>H$14*(10-lgd*COUNTIF(Defaults!$AI864:$AR864,"&lt;="&amp;H$17))</f>
        <v>1.32</v>
      </c>
      <c r="I864">
        <f>I$14*(10-lgd*COUNTIF(Defaults!$AI864:$AR864,"&lt;="&amp;I$17))</f>
        <v>1.2299999999999998</v>
      </c>
      <c r="J864">
        <f>J$14*(10-lgd*COUNTIF(Defaults!$AI864:$AR864,"&lt;="&amp;J$17))</f>
        <v>1.2299999999999998</v>
      </c>
      <c r="K864">
        <f>K$14*(10-lgd*COUNTIF(Defaults!$AI864:$AR864,"&lt;="&amp;K$17))</f>
        <v>1.2299999999999998</v>
      </c>
      <c r="L864">
        <f>L$14*(10-lgd*COUNTIF(Defaults!$AI864:$AR864,"&lt;="&amp;L$17))</f>
        <v>1.2299999999999998</v>
      </c>
      <c r="M864">
        <f>M$14*(10-lgd*COUNTIF(Defaults!$AI864:$AR864,"&lt;="&amp;M$17))</f>
        <v>1.2299999999999998</v>
      </c>
      <c r="N864">
        <f>N$14*(10-lgd*COUNTIF(Defaults!$AI864:$AR864,"&lt;="&amp;N$17))</f>
        <v>1.2299999999999998</v>
      </c>
      <c r="O864">
        <f>O$14*(10-lgd*COUNTIF(Defaults!$AI864:$AR864,"&lt;="&amp;O$17))</f>
        <v>1.2299999999999998</v>
      </c>
      <c r="P864">
        <f>P$14*(10-lgd*COUNTIF(Defaults!$AI864:$AR864,"&lt;="&amp;P$17))</f>
        <v>1.2299999999999998</v>
      </c>
      <c r="Q864">
        <f>Q$14*(10-lgd*COUNTIF(Defaults!$AI864:$AR864,"&lt;="&amp;Q$17))</f>
        <v>1.2299999999999998</v>
      </c>
      <c r="R864">
        <f>R$14*(10-lgd*COUNTIF(Defaults!$AI864:$AR864,"&lt;="&amp;R$17))</f>
        <v>1.2299999999999998</v>
      </c>
      <c r="S864">
        <f>S$14*(10-lgd*COUNTIF(Defaults!$AI864:$AR864,"&lt;="&amp;S$17))</f>
        <v>1.2299999999999998</v>
      </c>
      <c r="T864">
        <f>T$14*(10-lgd*COUNTIF(Defaults!$AI864:$AR864,"&lt;="&amp;T$17))</f>
        <v>1.2299999999999998</v>
      </c>
      <c r="U864">
        <f>U$14*(10-lgd*COUNTIF(Defaults!$AI864:$AR864,"&lt;="&amp;U$17))</f>
        <v>83.22999999999999</v>
      </c>
      <c r="W864">
        <f t="shared" si="858"/>
        <v>0.1</v>
      </c>
      <c r="X864">
        <f t="shared" si="859"/>
        <v>0.1</v>
      </c>
      <c r="Y864">
        <f t="shared" si="860"/>
        <v>0.1</v>
      </c>
      <c r="Z864">
        <f t="shared" si="861"/>
        <v>0.1</v>
      </c>
      <c r="AA864">
        <f t="shared" si="862"/>
        <v>0.1</v>
      </c>
      <c r="AB864">
        <f t="shared" si="863"/>
        <v>0.1</v>
      </c>
      <c r="AC864">
        <f t="shared" si="864"/>
        <v>0.1</v>
      </c>
      <c r="AD864">
        <f t="shared" si="865"/>
        <v>0.1</v>
      </c>
      <c r="AE864">
        <f t="shared" si="866"/>
        <v>0.1</v>
      </c>
      <c r="AF864">
        <f t="shared" si="867"/>
        <v>0.1</v>
      </c>
      <c r="AG864">
        <f t="shared" si="868"/>
        <v>0.1</v>
      </c>
      <c r="AH864">
        <f t="shared" si="869"/>
        <v>0.1</v>
      </c>
      <c r="AI864">
        <f t="shared" si="870"/>
        <v>0.1</v>
      </c>
      <c r="AJ864">
        <f t="shared" si="871"/>
        <v>0.1</v>
      </c>
      <c r="AK864">
        <f t="shared" si="872"/>
        <v>0.1</v>
      </c>
      <c r="AL864">
        <f t="shared" si="873"/>
        <v>0.1</v>
      </c>
      <c r="AM864">
        <f t="shared" si="874"/>
        <v>0.1</v>
      </c>
      <c r="AN864">
        <f t="shared" si="875"/>
        <v>0.1</v>
      </c>
      <c r="AO864">
        <f t="shared" si="876"/>
        <v>0.1</v>
      </c>
      <c r="AP864">
        <f t="shared" si="877"/>
        <v>20.100000000000001</v>
      </c>
      <c r="AR864">
        <f t="shared" si="878"/>
        <v>0.1</v>
      </c>
      <c r="AS864">
        <f t="shared" si="879"/>
        <v>0.1</v>
      </c>
      <c r="AT864">
        <f t="shared" si="880"/>
        <v>0.1</v>
      </c>
      <c r="AU864">
        <f t="shared" si="881"/>
        <v>0.1</v>
      </c>
      <c r="AV864">
        <f t="shared" si="882"/>
        <v>0.1</v>
      </c>
      <c r="AW864">
        <f t="shared" si="883"/>
        <v>0.1</v>
      </c>
      <c r="AX864">
        <f t="shared" si="884"/>
        <v>0.1</v>
      </c>
      <c r="AY864">
        <f t="shared" si="885"/>
        <v>0.1</v>
      </c>
      <c r="AZ864">
        <f t="shared" si="886"/>
        <v>0.1</v>
      </c>
      <c r="BA864">
        <f t="shared" si="887"/>
        <v>0.1</v>
      </c>
      <c r="BB864">
        <f t="shared" si="888"/>
        <v>0.1</v>
      </c>
      <c r="BC864">
        <f t="shared" si="889"/>
        <v>0.1</v>
      </c>
      <c r="BD864">
        <f t="shared" si="890"/>
        <v>0.1</v>
      </c>
      <c r="BE864">
        <f t="shared" si="891"/>
        <v>0.1</v>
      </c>
      <c r="BF864">
        <f t="shared" si="892"/>
        <v>0.1</v>
      </c>
      <c r="BG864">
        <f t="shared" si="893"/>
        <v>0.1</v>
      </c>
      <c r="BH864">
        <f t="shared" si="894"/>
        <v>0.1</v>
      </c>
      <c r="BI864">
        <f t="shared" si="895"/>
        <v>0.1</v>
      </c>
      <c r="BJ864">
        <f t="shared" si="896"/>
        <v>0.1</v>
      </c>
      <c r="BK864">
        <f t="shared" si="897"/>
        <v>10.1</v>
      </c>
      <c r="BM864">
        <f t="shared" si="898"/>
        <v>1.2999999999999998</v>
      </c>
      <c r="BN864">
        <f t="shared" si="899"/>
        <v>1.2999999999999998</v>
      </c>
      <c r="BO864">
        <f t="shared" si="900"/>
        <v>1.2999999999999998</v>
      </c>
      <c r="BP864">
        <f t="shared" si="901"/>
        <v>1.2099999999999997</v>
      </c>
      <c r="BQ864">
        <f t="shared" si="902"/>
        <v>1.2099999999999997</v>
      </c>
      <c r="BR864">
        <f t="shared" si="903"/>
        <v>1.2099999999999997</v>
      </c>
      <c r="BS864">
        <f t="shared" si="904"/>
        <v>1.1199999999999999</v>
      </c>
      <c r="BT864">
        <f t="shared" si="905"/>
        <v>1.0299999999999996</v>
      </c>
      <c r="BU864">
        <f t="shared" si="906"/>
        <v>1.0299999999999996</v>
      </c>
      <c r="BV864">
        <f t="shared" si="907"/>
        <v>1.0299999999999996</v>
      </c>
      <c r="BW864">
        <f t="shared" si="908"/>
        <v>1.0299999999999996</v>
      </c>
      <c r="BX864">
        <f t="shared" si="909"/>
        <v>1.0299999999999996</v>
      </c>
      <c r="BY864">
        <f t="shared" si="910"/>
        <v>1.0299999999999996</v>
      </c>
      <c r="BZ864">
        <f t="shared" si="911"/>
        <v>1.0299999999999996</v>
      </c>
      <c r="CA864">
        <f t="shared" si="912"/>
        <v>1.0299999999999996</v>
      </c>
      <c r="CB864">
        <f t="shared" si="913"/>
        <v>1.0299999999999996</v>
      </c>
      <c r="CC864">
        <f t="shared" si="914"/>
        <v>1.0299999999999996</v>
      </c>
      <c r="CD864">
        <f t="shared" si="915"/>
        <v>1.0299999999999996</v>
      </c>
      <c r="CE864">
        <f t="shared" si="916"/>
        <v>1.0299999999999996</v>
      </c>
      <c r="CF864">
        <f t="shared" si="917"/>
        <v>53.029999999999987</v>
      </c>
      <c r="CH864">
        <f t="shared" si="918"/>
        <v>108.03999999999999</v>
      </c>
      <c r="CI864">
        <f t="shared" si="919"/>
        <v>22.000000000000004</v>
      </c>
      <c r="CJ864">
        <f t="shared" si="920"/>
        <v>12</v>
      </c>
      <c r="CK864">
        <f t="shared" si="921"/>
        <v>74.039999999999992</v>
      </c>
      <c r="CL864">
        <f t="shared" si="922"/>
        <v>0</v>
      </c>
      <c r="CM864">
        <f t="shared" si="923"/>
        <v>0</v>
      </c>
    </row>
    <row r="865" spans="1:91" x14ac:dyDescent="0.2">
      <c r="A865">
        <v>848</v>
      </c>
      <c r="B865">
        <f>B$14*(10-lgd*COUNTIF(Defaults!$AI865:$AR865,"&lt;="&amp;B$17))</f>
        <v>1.5</v>
      </c>
      <c r="C865">
        <f>C$14*(10-lgd*COUNTIF(Defaults!$AI865:$AR865,"&lt;="&amp;C$17))</f>
        <v>1.5</v>
      </c>
      <c r="D865">
        <f>D$14*(10-lgd*COUNTIF(Defaults!$AI865:$AR865,"&lt;="&amp;D$17))</f>
        <v>1.5</v>
      </c>
      <c r="E865">
        <f>E$14*(10-lgd*COUNTIF(Defaults!$AI865:$AR865,"&lt;="&amp;E$17))</f>
        <v>1.5</v>
      </c>
      <c r="F865">
        <f>F$14*(10-lgd*COUNTIF(Defaults!$AI865:$AR865,"&lt;="&amp;F$17))</f>
        <v>1.5</v>
      </c>
      <c r="G865">
        <f>G$14*(10-lgd*COUNTIF(Defaults!$AI865:$AR865,"&lt;="&amp;G$17))</f>
        <v>1.5</v>
      </c>
      <c r="H865">
        <f>H$14*(10-lgd*COUNTIF(Defaults!$AI865:$AR865,"&lt;="&amp;H$17))</f>
        <v>1.5</v>
      </c>
      <c r="I865">
        <f>I$14*(10-lgd*COUNTIF(Defaults!$AI865:$AR865,"&lt;="&amp;I$17))</f>
        <v>1.5</v>
      </c>
      <c r="J865">
        <f>J$14*(10-lgd*COUNTIF(Defaults!$AI865:$AR865,"&lt;="&amp;J$17))</f>
        <v>1.5</v>
      </c>
      <c r="K865">
        <f>K$14*(10-lgd*COUNTIF(Defaults!$AI865:$AR865,"&lt;="&amp;K$17))</f>
        <v>1.5</v>
      </c>
      <c r="L865">
        <f>L$14*(10-lgd*COUNTIF(Defaults!$AI865:$AR865,"&lt;="&amp;L$17))</f>
        <v>1.5</v>
      </c>
      <c r="M865">
        <f>M$14*(10-lgd*COUNTIF(Defaults!$AI865:$AR865,"&lt;="&amp;M$17))</f>
        <v>1.5</v>
      </c>
      <c r="N865">
        <f>N$14*(10-lgd*COUNTIF(Defaults!$AI865:$AR865,"&lt;="&amp;N$17))</f>
        <v>1.5</v>
      </c>
      <c r="O865">
        <f>O$14*(10-lgd*COUNTIF(Defaults!$AI865:$AR865,"&lt;="&amp;O$17))</f>
        <v>1.5</v>
      </c>
      <c r="P865">
        <f>P$14*(10-lgd*COUNTIF(Defaults!$AI865:$AR865,"&lt;="&amp;P$17))</f>
        <v>1.5</v>
      </c>
      <c r="Q865">
        <f>Q$14*(10-lgd*COUNTIF(Defaults!$AI865:$AR865,"&lt;="&amp;Q$17))</f>
        <v>1.5</v>
      </c>
      <c r="R865">
        <f>R$14*(10-lgd*COUNTIF(Defaults!$AI865:$AR865,"&lt;="&amp;R$17))</f>
        <v>1.5</v>
      </c>
      <c r="S865">
        <f>S$14*(10-lgd*COUNTIF(Defaults!$AI865:$AR865,"&lt;="&amp;S$17))</f>
        <v>1.5</v>
      </c>
      <c r="T865">
        <f>T$14*(10-lgd*COUNTIF(Defaults!$AI865:$AR865,"&lt;="&amp;T$17))</f>
        <v>1.5</v>
      </c>
      <c r="U865">
        <f>U$14*(10-lgd*COUNTIF(Defaults!$AI865:$AR865,"&lt;="&amp;U$17))</f>
        <v>101.5</v>
      </c>
      <c r="W865">
        <f t="shared" si="858"/>
        <v>0.1</v>
      </c>
      <c r="X865">
        <f t="shared" si="859"/>
        <v>0.1</v>
      </c>
      <c r="Y865">
        <f t="shared" si="860"/>
        <v>0.1</v>
      </c>
      <c r="Z865">
        <f t="shared" si="861"/>
        <v>0.1</v>
      </c>
      <c r="AA865">
        <f t="shared" si="862"/>
        <v>0.1</v>
      </c>
      <c r="AB865">
        <f t="shared" si="863"/>
        <v>0.1</v>
      </c>
      <c r="AC865">
        <f t="shared" si="864"/>
        <v>0.1</v>
      </c>
      <c r="AD865">
        <f t="shared" si="865"/>
        <v>0.1</v>
      </c>
      <c r="AE865">
        <f t="shared" si="866"/>
        <v>0.1</v>
      </c>
      <c r="AF865">
        <f t="shared" si="867"/>
        <v>0.1</v>
      </c>
      <c r="AG865">
        <f t="shared" si="868"/>
        <v>0.1</v>
      </c>
      <c r="AH865">
        <f t="shared" si="869"/>
        <v>0.1</v>
      </c>
      <c r="AI865">
        <f t="shared" si="870"/>
        <v>0.1</v>
      </c>
      <c r="AJ865">
        <f t="shared" si="871"/>
        <v>0.1</v>
      </c>
      <c r="AK865">
        <f t="shared" si="872"/>
        <v>0.1</v>
      </c>
      <c r="AL865">
        <f t="shared" si="873"/>
        <v>0.1</v>
      </c>
      <c r="AM865">
        <f t="shared" si="874"/>
        <v>0.1</v>
      </c>
      <c r="AN865">
        <f t="shared" si="875"/>
        <v>0.1</v>
      </c>
      <c r="AO865">
        <f t="shared" si="876"/>
        <v>0.1</v>
      </c>
      <c r="AP865">
        <f t="shared" si="877"/>
        <v>20.100000000000001</v>
      </c>
      <c r="AR865">
        <f t="shared" si="878"/>
        <v>0.1</v>
      </c>
      <c r="AS865">
        <f t="shared" si="879"/>
        <v>0.1</v>
      </c>
      <c r="AT865">
        <f t="shared" si="880"/>
        <v>0.1</v>
      </c>
      <c r="AU865">
        <f t="shared" si="881"/>
        <v>0.1</v>
      </c>
      <c r="AV865">
        <f t="shared" si="882"/>
        <v>0.1</v>
      </c>
      <c r="AW865">
        <f t="shared" si="883"/>
        <v>0.1</v>
      </c>
      <c r="AX865">
        <f t="shared" si="884"/>
        <v>0.1</v>
      </c>
      <c r="AY865">
        <f t="shared" si="885"/>
        <v>0.1</v>
      </c>
      <c r="AZ865">
        <f t="shared" si="886"/>
        <v>0.1</v>
      </c>
      <c r="BA865">
        <f t="shared" si="887"/>
        <v>0.1</v>
      </c>
      <c r="BB865">
        <f t="shared" si="888"/>
        <v>0.1</v>
      </c>
      <c r="BC865">
        <f t="shared" si="889"/>
        <v>0.1</v>
      </c>
      <c r="BD865">
        <f t="shared" si="890"/>
        <v>0.1</v>
      </c>
      <c r="BE865">
        <f t="shared" si="891"/>
        <v>0.1</v>
      </c>
      <c r="BF865">
        <f t="shared" si="892"/>
        <v>0.1</v>
      </c>
      <c r="BG865">
        <f t="shared" si="893"/>
        <v>0.1</v>
      </c>
      <c r="BH865">
        <f t="shared" si="894"/>
        <v>0.1</v>
      </c>
      <c r="BI865">
        <f t="shared" si="895"/>
        <v>0.1</v>
      </c>
      <c r="BJ865">
        <f t="shared" si="896"/>
        <v>0.1</v>
      </c>
      <c r="BK865">
        <f t="shared" si="897"/>
        <v>10.1</v>
      </c>
      <c r="BM865">
        <f t="shared" si="898"/>
        <v>1.2999999999999998</v>
      </c>
      <c r="BN865">
        <f t="shared" si="899"/>
        <v>1.2999999999999998</v>
      </c>
      <c r="BO865">
        <f t="shared" si="900"/>
        <v>1.2999999999999998</v>
      </c>
      <c r="BP865">
        <f t="shared" si="901"/>
        <v>1.2999999999999998</v>
      </c>
      <c r="BQ865">
        <f t="shared" si="902"/>
        <v>1.2999999999999998</v>
      </c>
      <c r="BR865">
        <f t="shared" si="903"/>
        <v>1.2999999999999998</v>
      </c>
      <c r="BS865">
        <f t="shared" si="904"/>
        <v>1.2999999999999998</v>
      </c>
      <c r="BT865">
        <f t="shared" si="905"/>
        <v>1.2999999999999998</v>
      </c>
      <c r="BU865">
        <f t="shared" si="906"/>
        <v>1.2999999999999998</v>
      </c>
      <c r="BV865">
        <f t="shared" si="907"/>
        <v>1.2999999999999998</v>
      </c>
      <c r="BW865">
        <f t="shared" si="908"/>
        <v>1.2999999999999998</v>
      </c>
      <c r="BX865">
        <f t="shared" si="909"/>
        <v>1.2999999999999998</v>
      </c>
      <c r="BY865">
        <f t="shared" si="910"/>
        <v>1.2999999999999998</v>
      </c>
      <c r="BZ865">
        <f t="shared" si="911"/>
        <v>1.2999999999999998</v>
      </c>
      <c r="CA865">
        <f t="shared" si="912"/>
        <v>1.2999999999999998</v>
      </c>
      <c r="CB865">
        <f t="shared" si="913"/>
        <v>1.2999999999999998</v>
      </c>
      <c r="CC865">
        <f t="shared" si="914"/>
        <v>1.2999999999999998</v>
      </c>
      <c r="CD865">
        <f t="shared" si="915"/>
        <v>1.2999999999999998</v>
      </c>
      <c r="CE865">
        <f t="shared" si="916"/>
        <v>1.2999999999999998</v>
      </c>
      <c r="CF865">
        <f t="shared" si="917"/>
        <v>71.300000000000011</v>
      </c>
      <c r="CH865">
        <f t="shared" si="918"/>
        <v>130</v>
      </c>
      <c r="CI865">
        <f t="shared" si="919"/>
        <v>22.000000000000004</v>
      </c>
      <c r="CJ865">
        <f t="shared" si="920"/>
        <v>12</v>
      </c>
      <c r="CK865">
        <f t="shared" si="921"/>
        <v>96.000000000000014</v>
      </c>
      <c r="CL865">
        <f t="shared" si="922"/>
        <v>0</v>
      </c>
      <c r="CM865">
        <f t="shared" si="923"/>
        <v>0</v>
      </c>
    </row>
    <row r="866" spans="1:91" x14ac:dyDescent="0.2">
      <c r="A866">
        <v>849</v>
      </c>
      <c r="B866">
        <f>B$14*(10-lgd*COUNTIF(Defaults!$AI866:$AR866,"&lt;="&amp;B$17))</f>
        <v>1.5</v>
      </c>
      <c r="C866">
        <f>C$14*(10-lgd*COUNTIF(Defaults!$AI866:$AR866,"&lt;="&amp;C$17))</f>
        <v>1.5</v>
      </c>
      <c r="D866">
        <f>D$14*(10-lgd*COUNTIF(Defaults!$AI866:$AR866,"&lt;="&amp;D$17))</f>
        <v>1.5</v>
      </c>
      <c r="E866">
        <f>E$14*(10-lgd*COUNTIF(Defaults!$AI866:$AR866,"&lt;="&amp;E$17))</f>
        <v>1.5</v>
      </c>
      <c r="F866">
        <f>F$14*(10-lgd*COUNTIF(Defaults!$AI866:$AR866,"&lt;="&amp;F$17))</f>
        <v>1.5</v>
      </c>
      <c r="G866">
        <f>G$14*(10-lgd*COUNTIF(Defaults!$AI866:$AR866,"&lt;="&amp;G$17))</f>
        <v>1.5</v>
      </c>
      <c r="H866">
        <f>H$14*(10-lgd*COUNTIF(Defaults!$AI866:$AR866,"&lt;="&amp;H$17))</f>
        <v>1.5</v>
      </c>
      <c r="I866">
        <f>I$14*(10-lgd*COUNTIF(Defaults!$AI866:$AR866,"&lt;="&amp;I$17))</f>
        <v>1.5</v>
      </c>
      <c r="J866">
        <f>J$14*(10-lgd*COUNTIF(Defaults!$AI866:$AR866,"&lt;="&amp;J$17))</f>
        <v>1.5</v>
      </c>
      <c r="K866">
        <f>K$14*(10-lgd*COUNTIF(Defaults!$AI866:$AR866,"&lt;="&amp;K$17))</f>
        <v>1.5</v>
      </c>
      <c r="L866">
        <f>L$14*(10-lgd*COUNTIF(Defaults!$AI866:$AR866,"&lt;="&amp;L$17))</f>
        <v>1.5</v>
      </c>
      <c r="M866">
        <f>M$14*(10-lgd*COUNTIF(Defaults!$AI866:$AR866,"&lt;="&amp;M$17))</f>
        <v>1.5</v>
      </c>
      <c r="N866">
        <f>N$14*(10-lgd*COUNTIF(Defaults!$AI866:$AR866,"&lt;="&amp;N$17))</f>
        <v>1.5</v>
      </c>
      <c r="O866">
        <f>O$14*(10-lgd*COUNTIF(Defaults!$AI866:$AR866,"&lt;="&amp;O$17))</f>
        <v>1.5</v>
      </c>
      <c r="P866">
        <f>P$14*(10-lgd*COUNTIF(Defaults!$AI866:$AR866,"&lt;="&amp;P$17))</f>
        <v>1.5</v>
      </c>
      <c r="Q866">
        <f>Q$14*(10-lgd*COUNTIF(Defaults!$AI866:$AR866,"&lt;="&amp;Q$17))</f>
        <v>1.5</v>
      </c>
      <c r="R866">
        <f>R$14*(10-lgd*COUNTIF(Defaults!$AI866:$AR866,"&lt;="&amp;R$17))</f>
        <v>1.5</v>
      </c>
      <c r="S866">
        <f>S$14*(10-lgd*COUNTIF(Defaults!$AI866:$AR866,"&lt;="&amp;S$17))</f>
        <v>1.5</v>
      </c>
      <c r="T866">
        <f>T$14*(10-lgd*COUNTIF(Defaults!$AI866:$AR866,"&lt;="&amp;T$17))</f>
        <v>1.5</v>
      </c>
      <c r="U866">
        <f>U$14*(10-lgd*COUNTIF(Defaults!$AI866:$AR866,"&lt;="&amp;U$17))</f>
        <v>101.5</v>
      </c>
      <c r="W866">
        <f t="shared" si="858"/>
        <v>0.1</v>
      </c>
      <c r="X866">
        <f t="shared" si="859"/>
        <v>0.1</v>
      </c>
      <c r="Y866">
        <f t="shared" si="860"/>
        <v>0.1</v>
      </c>
      <c r="Z866">
        <f t="shared" si="861"/>
        <v>0.1</v>
      </c>
      <c r="AA866">
        <f t="shared" si="862"/>
        <v>0.1</v>
      </c>
      <c r="AB866">
        <f t="shared" si="863"/>
        <v>0.1</v>
      </c>
      <c r="AC866">
        <f t="shared" si="864"/>
        <v>0.1</v>
      </c>
      <c r="AD866">
        <f t="shared" si="865"/>
        <v>0.1</v>
      </c>
      <c r="AE866">
        <f t="shared" si="866"/>
        <v>0.1</v>
      </c>
      <c r="AF866">
        <f t="shared" si="867"/>
        <v>0.1</v>
      </c>
      <c r="AG866">
        <f t="shared" si="868"/>
        <v>0.1</v>
      </c>
      <c r="AH866">
        <f t="shared" si="869"/>
        <v>0.1</v>
      </c>
      <c r="AI866">
        <f t="shared" si="870"/>
        <v>0.1</v>
      </c>
      <c r="AJ866">
        <f t="shared" si="871"/>
        <v>0.1</v>
      </c>
      <c r="AK866">
        <f t="shared" si="872"/>
        <v>0.1</v>
      </c>
      <c r="AL866">
        <f t="shared" si="873"/>
        <v>0.1</v>
      </c>
      <c r="AM866">
        <f t="shared" si="874"/>
        <v>0.1</v>
      </c>
      <c r="AN866">
        <f t="shared" si="875"/>
        <v>0.1</v>
      </c>
      <c r="AO866">
        <f t="shared" si="876"/>
        <v>0.1</v>
      </c>
      <c r="AP866">
        <f t="shared" si="877"/>
        <v>20.100000000000001</v>
      </c>
      <c r="AR866">
        <f t="shared" si="878"/>
        <v>0.1</v>
      </c>
      <c r="AS866">
        <f t="shared" si="879"/>
        <v>0.1</v>
      </c>
      <c r="AT866">
        <f t="shared" si="880"/>
        <v>0.1</v>
      </c>
      <c r="AU866">
        <f t="shared" si="881"/>
        <v>0.1</v>
      </c>
      <c r="AV866">
        <f t="shared" si="882"/>
        <v>0.1</v>
      </c>
      <c r="AW866">
        <f t="shared" si="883"/>
        <v>0.1</v>
      </c>
      <c r="AX866">
        <f t="shared" si="884"/>
        <v>0.1</v>
      </c>
      <c r="AY866">
        <f t="shared" si="885"/>
        <v>0.1</v>
      </c>
      <c r="AZ866">
        <f t="shared" si="886"/>
        <v>0.1</v>
      </c>
      <c r="BA866">
        <f t="shared" si="887"/>
        <v>0.1</v>
      </c>
      <c r="BB866">
        <f t="shared" si="888"/>
        <v>0.1</v>
      </c>
      <c r="BC866">
        <f t="shared" si="889"/>
        <v>0.1</v>
      </c>
      <c r="BD866">
        <f t="shared" si="890"/>
        <v>0.1</v>
      </c>
      <c r="BE866">
        <f t="shared" si="891"/>
        <v>0.1</v>
      </c>
      <c r="BF866">
        <f t="shared" si="892"/>
        <v>0.1</v>
      </c>
      <c r="BG866">
        <f t="shared" si="893"/>
        <v>0.1</v>
      </c>
      <c r="BH866">
        <f t="shared" si="894"/>
        <v>0.1</v>
      </c>
      <c r="BI866">
        <f t="shared" si="895"/>
        <v>0.1</v>
      </c>
      <c r="BJ866">
        <f t="shared" si="896"/>
        <v>0.1</v>
      </c>
      <c r="BK866">
        <f t="shared" si="897"/>
        <v>10.1</v>
      </c>
      <c r="BM866">
        <f t="shared" si="898"/>
        <v>1.2999999999999998</v>
      </c>
      <c r="BN866">
        <f t="shared" si="899"/>
        <v>1.2999999999999998</v>
      </c>
      <c r="BO866">
        <f t="shared" si="900"/>
        <v>1.2999999999999998</v>
      </c>
      <c r="BP866">
        <f t="shared" si="901"/>
        <v>1.2999999999999998</v>
      </c>
      <c r="BQ866">
        <f t="shared" si="902"/>
        <v>1.2999999999999998</v>
      </c>
      <c r="BR866">
        <f t="shared" si="903"/>
        <v>1.2999999999999998</v>
      </c>
      <c r="BS866">
        <f t="shared" si="904"/>
        <v>1.2999999999999998</v>
      </c>
      <c r="BT866">
        <f t="shared" si="905"/>
        <v>1.2999999999999998</v>
      </c>
      <c r="BU866">
        <f t="shared" si="906"/>
        <v>1.2999999999999998</v>
      </c>
      <c r="BV866">
        <f t="shared" si="907"/>
        <v>1.2999999999999998</v>
      </c>
      <c r="BW866">
        <f t="shared" si="908"/>
        <v>1.2999999999999998</v>
      </c>
      <c r="BX866">
        <f t="shared" si="909"/>
        <v>1.2999999999999998</v>
      </c>
      <c r="BY866">
        <f t="shared" si="910"/>
        <v>1.2999999999999998</v>
      </c>
      <c r="BZ866">
        <f t="shared" si="911"/>
        <v>1.2999999999999998</v>
      </c>
      <c r="CA866">
        <f t="shared" si="912"/>
        <v>1.2999999999999998</v>
      </c>
      <c r="CB866">
        <f t="shared" si="913"/>
        <v>1.2999999999999998</v>
      </c>
      <c r="CC866">
        <f t="shared" si="914"/>
        <v>1.2999999999999998</v>
      </c>
      <c r="CD866">
        <f t="shared" si="915"/>
        <v>1.2999999999999998</v>
      </c>
      <c r="CE866">
        <f t="shared" si="916"/>
        <v>1.2999999999999998</v>
      </c>
      <c r="CF866">
        <f t="shared" si="917"/>
        <v>71.300000000000011</v>
      </c>
      <c r="CH866">
        <f t="shared" si="918"/>
        <v>130</v>
      </c>
      <c r="CI866">
        <f t="shared" si="919"/>
        <v>22.000000000000004</v>
      </c>
      <c r="CJ866">
        <f t="shared" si="920"/>
        <v>12</v>
      </c>
      <c r="CK866">
        <f t="shared" si="921"/>
        <v>96.000000000000014</v>
      </c>
      <c r="CL866">
        <f t="shared" si="922"/>
        <v>0</v>
      </c>
      <c r="CM866">
        <f t="shared" si="923"/>
        <v>0</v>
      </c>
    </row>
    <row r="867" spans="1:91" x14ac:dyDescent="0.2">
      <c r="A867">
        <v>850</v>
      </c>
      <c r="B867">
        <f>B$14*(10-lgd*COUNTIF(Defaults!$AI867:$AR867,"&lt;="&amp;B$17))</f>
        <v>1.32</v>
      </c>
      <c r="C867">
        <f>C$14*(10-lgd*COUNTIF(Defaults!$AI867:$AR867,"&lt;="&amp;C$17))</f>
        <v>1.2299999999999998</v>
      </c>
      <c r="D867">
        <f>D$14*(10-lgd*COUNTIF(Defaults!$AI867:$AR867,"&lt;="&amp;D$17))</f>
        <v>1.1399999999999999</v>
      </c>
      <c r="E867">
        <f>E$14*(10-lgd*COUNTIF(Defaults!$AI867:$AR867,"&lt;="&amp;E$17))</f>
        <v>1.05</v>
      </c>
      <c r="F867">
        <f>F$14*(10-lgd*COUNTIF(Defaults!$AI867:$AR867,"&lt;="&amp;F$17))</f>
        <v>0.96</v>
      </c>
      <c r="G867">
        <f>G$14*(10-lgd*COUNTIF(Defaults!$AI867:$AR867,"&lt;="&amp;G$17))</f>
        <v>0.96</v>
      </c>
      <c r="H867">
        <f>H$14*(10-lgd*COUNTIF(Defaults!$AI867:$AR867,"&lt;="&amp;H$17))</f>
        <v>0.87</v>
      </c>
      <c r="I867">
        <f>I$14*(10-lgd*COUNTIF(Defaults!$AI867:$AR867,"&lt;="&amp;I$17))</f>
        <v>0.87</v>
      </c>
      <c r="J867">
        <f>J$14*(10-lgd*COUNTIF(Defaults!$AI867:$AR867,"&lt;="&amp;J$17))</f>
        <v>0.87</v>
      </c>
      <c r="K867">
        <f>K$14*(10-lgd*COUNTIF(Defaults!$AI867:$AR867,"&lt;="&amp;K$17))</f>
        <v>0.87</v>
      </c>
      <c r="L867">
        <f>L$14*(10-lgd*COUNTIF(Defaults!$AI867:$AR867,"&lt;="&amp;L$17))</f>
        <v>0.87</v>
      </c>
      <c r="M867">
        <f>M$14*(10-lgd*COUNTIF(Defaults!$AI867:$AR867,"&lt;="&amp;M$17))</f>
        <v>0.87</v>
      </c>
      <c r="N867">
        <f>N$14*(10-lgd*COUNTIF(Defaults!$AI867:$AR867,"&lt;="&amp;N$17))</f>
        <v>0.87</v>
      </c>
      <c r="O867">
        <f>O$14*(10-lgd*COUNTIF(Defaults!$AI867:$AR867,"&lt;="&amp;O$17))</f>
        <v>0.78</v>
      </c>
      <c r="P867">
        <f>P$14*(10-lgd*COUNTIF(Defaults!$AI867:$AR867,"&lt;="&amp;P$17))</f>
        <v>0.78</v>
      </c>
      <c r="Q867">
        <f>Q$14*(10-lgd*COUNTIF(Defaults!$AI867:$AR867,"&lt;="&amp;Q$17))</f>
        <v>0.78</v>
      </c>
      <c r="R867">
        <f>R$14*(10-lgd*COUNTIF(Defaults!$AI867:$AR867,"&lt;="&amp;R$17))</f>
        <v>0.78</v>
      </c>
      <c r="S867">
        <f>S$14*(10-lgd*COUNTIF(Defaults!$AI867:$AR867,"&lt;="&amp;S$17))</f>
        <v>0.78</v>
      </c>
      <c r="T867">
        <f>T$14*(10-lgd*COUNTIF(Defaults!$AI867:$AR867,"&lt;="&amp;T$17))</f>
        <v>0.78</v>
      </c>
      <c r="U867">
        <f>U$14*(10-lgd*COUNTIF(Defaults!$AI867:$AR867,"&lt;="&amp;U$17))</f>
        <v>52.78</v>
      </c>
      <c r="W867">
        <f t="shared" si="858"/>
        <v>0.1</v>
      </c>
      <c r="X867">
        <f t="shared" si="859"/>
        <v>0.1</v>
      </c>
      <c r="Y867">
        <f t="shared" si="860"/>
        <v>0.1</v>
      </c>
      <c r="Z867">
        <f t="shared" si="861"/>
        <v>0.1</v>
      </c>
      <c r="AA867">
        <f t="shared" si="862"/>
        <v>0.1</v>
      </c>
      <c r="AB867">
        <f t="shared" si="863"/>
        <v>0.1</v>
      </c>
      <c r="AC867">
        <f t="shared" si="864"/>
        <v>0.1</v>
      </c>
      <c r="AD867">
        <f t="shared" si="865"/>
        <v>0.1</v>
      </c>
      <c r="AE867">
        <f t="shared" si="866"/>
        <v>0.1</v>
      </c>
      <c r="AF867">
        <f t="shared" si="867"/>
        <v>0.1</v>
      </c>
      <c r="AG867">
        <f t="shared" si="868"/>
        <v>0.1</v>
      </c>
      <c r="AH867">
        <f t="shared" si="869"/>
        <v>0.1</v>
      </c>
      <c r="AI867">
        <f t="shared" si="870"/>
        <v>0.1</v>
      </c>
      <c r="AJ867">
        <f t="shared" si="871"/>
        <v>0.1</v>
      </c>
      <c r="AK867">
        <f t="shared" si="872"/>
        <v>0.1</v>
      </c>
      <c r="AL867">
        <f t="shared" si="873"/>
        <v>0.1</v>
      </c>
      <c r="AM867">
        <f t="shared" si="874"/>
        <v>0.1</v>
      </c>
      <c r="AN867">
        <f t="shared" si="875"/>
        <v>0.1</v>
      </c>
      <c r="AO867">
        <f t="shared" si="876"/>
        <v>0.1</v>
      </c>
      <c r="AP867">
        <f t="shared" si="877"/>
        <v>20.100000000000001</v>
      </c>
      <c r="AR867">
        <f t="shared" si="878"/>
        <v>0.1</v>
      </c>
      <c r="AS867">
        <f t="shared" si="879"/>
        <v>0.1</v>
      </c>
      <c r="AT867">
        <f t="shared" si="880"/>
        <v>0.1</v>
      </c>
      <c r="AU867">
        <f t="shared" si="881"/>
        <v>0.1</v>
      </c>
      <c r="AV867">
        <f t="shared" si="882"/>
        <v>0.1</v>
      </c>
      <c r="AW867">
        <f t="shared" si="883"/>
        <v>0.1</v>
      </c>
      <c r="AX867">
        <f t="shared" si="884"/>
        <v>0.1</v>
      </c>
      <c r="AY867">
        <f t="shared" si="885"/>
        <v>0.1</v>
      </c>
      <c r="AZ867">
        <f t="shared" si="886"/>
        <v>0.1</v>
      </c>
      <c r="BA867">
        <f t="shared" si="887"/>
        <v>0.1</v>
      </c>
      <c r="BB867">
        <f t="shared" si="888"/>
        <v>0.1</v>
      </c>
      <c r="BC867">
        <f t="shared" si="889"/>
        <v>0.1</v>
      </c>
      <c r="BD867">
        <f t="shared" si="890"/>
        <v>0.1</v>
      </c>
      <c r="BE867">
        <f t="shared" si="891"/>
        <v>0.1</v>
      </c>
      <c r="BF867">
        <f t="shared" si="892"/>
        <v>0.1</v>
      </c>
      <c r="BG867">
        <f t="shared" si="893"/>
        <v>0.1</v>
      </c>
      <c r="BH867">
        <f t="shared" si="894"/>
        <v>0.1</v>
      </c>
      <c r="BI867">
        <f t="shared" si="895"/>
        <v>0.1</v>
      </c>
      <c r="BJ867">
        <f t="shared" si="896"/>
        <v>0.1</v>
      </c>
      <c r="BK867">
        <f t="shared" si="897"/>
        <v>10.1</v>
      </c>
      <c r="BM867">
        <f t="shared" si="898"/>
        <v>1.1199999999999999</v>
      </c>
      <c r="BN867">
        <f t="shared" si="899"/>
        <v>1.0299999999999996</v>
      </c>
      <c r="BO867">
        <f t="shared" si="900"/>
        <v>0.93999999999999984</v>
      </c>
      <c r="BP867">
        <f t="shared" si="901"/>
        <v>0.85000000000000009</v>
      </c>
      <c r="BQ867">
        <f t="shared" si="902"/>
        <v>0.76</v>
      </c>
      <c r="BR867">
        <f t="shared" si="903"/>
        <v>0.76</v>
      </c>
      <c r="BS867">
        <f t="shared" si="904"/>
        <v>0.67</v>
      </c>
      <c r="BT867">
        <f t="shared" si="905"/>
        <v>0.67</v>
      </c>
      <c r="BU867">
        <f t="shared" si="906"/>
        <v>0.67</v>
      </c>
      <c r="BV867">
        <f t="shared" si="907"/>
        <v>0.67</v>
      </c>
      <c r="BW867">
        <f t="shared" si="908"/>
        <v>0.67</v>
      </c>
      <c r="BX867">
        <f t="shared" si="909"/>
        <v>0.67</v>
      </c>
      <c r="BY867">
        <f t="shared" si="910"/>
        <v>0.67</v>
      </c>
      <c r="BZ867">
        <f t="shared" si="911"/>
        <v>0.58000000000000007</v>
      </c>
      <c r="CA867">
        <f t="shared" si="912"/>
        <v>0.58000000000000007</v>
      </c>
      <c r="CB867">
        <f t="shared" si="913"/>
        <v>0.58000000000000007</v>
      </c>
      <c r="CC867">
        <f t="shared" si="914"/>
        <v>0.58000000000000007</v>
      </c>
      <c r="CD867">
        <f t="shared" si="915"/>
        <v>0.58000000000000007</v>
      </c>
      <c r="CE867">
        <f t="shared" si="916"/>
        <v>0.58000000000000007</v>
      </c>
      <c r="CF867">
        <f t="shared" si="917"/>
        <v>22.58</v>
      </c>
      <c r="CH867">
        <f t="shared" si="918"/>
        <v>70.209999999999994</v>
      </c>
      <c r="CI867">
        <f t="shared" si="919"/>
        <v>22.000000000000004</v>
      </c>
      <c r="CJ867">
        <f t="shared" si="920"/>
        <v>12</v>
      </c>
      <c r="CK867">
        <f t="shared" si="921"/>
        <v>36.209999999999994</v>
      </c>
      <c r="CL867">
        <f t="shared" si="922"/>
        <v>0</v>
      </c>
      <c r="CM867">
        <f t="shared" si="923"/>
        <v>0</v>
      </c>
    </row>
    <row r="868" spans="1:91" x14ac:dyDescent="0.2">
      <c r="A868">
        <v>851</v>
      </c>
      <c r="B868">
        <f>B$14*(10-lgd*COUNTIF(Defaults!$AI868:$AR868,"&lt;="&amp;B$17))</f>
        <v>1.5</v>
      </c>
      <c r="C868">
        <f>C$14*(10-lgd*COUNTIF(Defaults!$AI868:$AR868,"&lt;="&amp;C$17))</f>
        <v>1.5</v>
      </c>
      <c r="D868">
        <f>D$14*(10-lgd*COUNTIF(Defaults!$AI868:$AR868,"&lt;="&amp;D$17))</f>
        <v>1.5</v>
      </c>
      <c r="E868">
        <f>E$14*(10-lgd*COUNTIF(Defaults!$AI868:$AR868,"&lt;="&amp;E$17))</f>
        <v>1.5</v>
      </c>
      <c r="F868">
        <f>F$14*(10-lgd*COUNTIF(Defaults!$AI868:$AR868,"&lt;="&amp;F$17))</f>
        <v>1.5</v>
      </c>
      <c r="G868">
        <f>G$14*(10-lgd*COUNTIF(Defaults!$AI868:$AR868,"&lt;="&amp;G$17))</f>
        <v>1.5</v>
      </c>
      <c r="H868">
        <f>H$14*(10-lgd*COUNTIF(Defaults!$AI868:$AR868,"&lt;="&amp;H$17))</f>
        <v>1.5</v>
      </c>
      <c r="I868">
        <f>I$14*(10-lgd*COUNTIF(Defaults!$AI868:$AR868,"&lt;="&amp;I$17))</f>
        <v>1.5</v>
      </c>
      <c r="J868">
        <f>J$14*(10-lgd*COUNTIF(Defaults!$AI868:$AR868,"&lt;="&amp;J$17))</f>
        <v>1.5</v>
      </c>
      <c r="K868">
        <f>K$14*(10-lgd*COUNTIF(Defaults!$AI868:$AR868,"&lt;="&amp;K$17))</f>
        <v>1.5</v>
      </c>
      <c r="L868">
        <f>L$14*(10-lgd*COUNTIF(Defaults!$AI868:$AR868,"&lt;="&amp;L$17))</f>
        <v>1.5</v>
      </c>
      <c r="M868">
        <f>M$14*(10-lgd*COUNTIF(Defaults!$AI868:$AR868,"&lt;="&amp;M$17))</f>
        <v>1.5</v>
      </c>
      <c r="N868">
        <f>N$14*(10-lgd*COUNTIF(Defaults!$AI868:$AR868,"&lt;="&amp;N$17))</f>
        <v>1.5</v>
      </c>
      <c r="O868">
        <f>O$14*(10-lgd*COUNTIF(Defaults!$AI868:$AR868,"&lt;="&amp;O$17))</f>
        <v>1.5</v>
      </c>
      <c r="P868">
        <f>P$14*(10-lgd*COUNTIF(Defaults!$AI868:$AR868,"&lt;="&amp;P$17))</f>
        <v>1.41</v>
      </c>
      <c r="Q868">
        <f>Q$14*(10-lgd*COUNTIF(Defaults!$AI868:$AR868,"&lt;="&amp;Q$17))</f>
        <v>1.41</v>
      </c>
      <c r="R868">
        <f>R$14*(10-lgd*COUNTIF(Defaults!$AI868:$AR868,"&lt;="&amp;R$17))</f>
        <v>1.41</v>
      </c>
      <c r="S868">
        <f>S$14*(10-lgd*COUNTIF(Defaults!$AI868:$AR868,"&lt;="&amp;S$17))</f>
        <v>1.32</v>
      </c>
      <c r="T868">
        <f>T$14*(10-lgd*COUNTIF(Defaults!$AI868:$AR868,"&lt;="&amp;T$17))</f>
        <v>1.2299999999999998</v>
      </c>
      <c r="U868">
        <f>U$14*(10-lgd*COUNTIF(Defaults!$AI868:$AR868,"&lt;="&amp;U$17))</f>
        <v>83.22999999999999</v>
      </c>
      <c r="W868">
        <f t="shared" si="858"/>
        <v>0.1</v>
      </c>
      <c r="X868">
        <f t="shared" si="859"/>
        <v>0.1</v>
      </c>
      <c r="Y868">
        <f t="shared" si="860"/>
        <v>0.1</v>
      </c>
      <c r="Z868">
        <f t="shared" si="861"/>
        <v>0.1</v>
      </c>
      <c r="AA868">
        <f t="shared" si="862"/>
        <v>0.1</v>
      </c>
      <c r="AB868">
        <f t="shared" si="863"/>
        <v>0.1</v>
      </c>
      <c r="AC868">
        <f t="shared" si="864"/>
        <v>0.1</v>
      </c>
      <c r="AD868">
        <f t="shared" si="865"/>
        <v>0.1</v>
      </c>
      <c r="AE868">
        <f t="shared" si="866"/>
        <v>0.1</v>
      </c>
      <c r="AF868">
        <f t="shared" si="867"/>
        <v>0.1</v>
      </c>
      <c r="AG868">
        <f t="shared" si="868"/>
        <v>0.1</v>
      </c>
      <c r="AH868">
        <f t="shared" si="869"/>
        <v>0.1</v>
      </c>
      <c r="AI868">
        <f t="shared" si="870"/>
        <v>0.1</v>
      </c>
      <c r="AJ868">
        <f t="shared" si="871"/>
        <v>0.1</v>
      </c>
      <c r="AK868">
        <f t="shared" si="872"/>
        <v>0.1</v>
      </c>
      <c r="AL868">
        <f t="shared" si="873"/>
        <v>0.1</v>
      </c>
      <c r="AM868">
        <f t="shared" si="874"/>
        <v>0.1</v>
      </c>
      <c r="AN868">
        <f t="shared" si="875"/>
        <v>0.1</v>
      </c>
      <c r="AO868">
        <f t="shared" si="876"/>
        <v>0.1</v>
      </c>
      <c r="AP868">
        <f t="shared" si="877"/>
        <v>20.100000000000001</v>
      </c>
      <c r="AR868">
        <f t="shared" si="878"/>
        <v>0.1</v>
      </c>
      <c r="AS868">
        <f t="shared" si="879"/>
        <v>0.1</v>
      </c>
      <c r="AT868">
        <f t="shared" si="880"/>
        <v>0.1</v>
      </c>
      <c r="AU868">
        <f t="shared" si="881"/>
        <v>0.1</v>
      </c>
      <c r="AV868">
        <f t="shared" si="882"/>
        <v>0.1</v>
      </c>
      <c r="AW868">
        <f t="shared" si="883"/>
        <v>0.1</v>
      </c>
      <c r="AX868">
        <f t="shared" si="884"/>
        <v>0.1</v>
      </c>
      <c r="AY868">
        <f t="shared" si="885"/>
        <v>0.1</v>
      </c>
      <c r="AZ868">
        <f t="shared" si="886"/>
        <v>0.1</v>
      </c>
      <c r="BA868">
        <f t="shared" si="887"/>
        <v>0.1</v>
      </c>
      <c r="BB868">
        <f t="shared" si="888"/>
        <v>0.1</v>
      </c>
      <c r="BC868">
        <f t="shared" si="889"/>
        <v>0.1</v>
      </c>
      <c r="BD868">
        <f t="shared" si="890"/>
        <v>0.1</v>
      </c>
      <c r="BE868">
        <f t="shared" si="891"/>
        <v>0.1</v>
      </c>
      <c r="BF868">
        <f t="shared" si="892"/>
        <v>0.1</v>
      </c>
      <c r="BG868">
        <f t="shared" si="893"/>
        <v>0.1</v>
      </c>
      <c r="BH868">
        <f t="shared" si="894"/>
        <v>0.1</v>
      </c>
      <c r="BI868">
        <f t="shared" si="895"/>
        <v>0.1</v>
      </c>
      <c r="BJ868">
        <f t="shared" si="896"/>
        <v>0.1</v>
      </c>
      <c r="BK868">
        <f t="shared" si="897"/>
        <v>10.1</v>
      </c>
      <c r="BM868">
        <f t="shared" si="898"/>
        <v>1.2999999999999998</v>
      </c>
      <c r="BN868">
        <f t="shared" si="899"/>
        <v>1.2999999999999998</v>
      </c>
      <c r="BO868">
        <f t="shared" si="900"/>
        <v>1.2999999999999998</v>
      </c>
      <c r="BP868">
        <f t="shared" si="901"/>
        <v>1.2999999999999998</v>
      </c>
      <c r="BQ868">
        <f t="shared" si="902"/>
        <v>1.2999999999999998</v>
      </c>
      <c r="BR868">
        <f t="shared" si="903"/>
        <v>1.2999999999999998</v>
      </c>
      <c r="BS868">
        <f t="shared" si="904"/>
        <v>1.2999999999999998</v>
      </c>
      <c r="BT868">
        <f t="shared" si="905"/>
        <v>1.2999999999999998</v>
      </c>
      <c r="BU868">
        <f t="shared" si="906"/>
        <v>1.2999999999999998</v>
      </c>
      <c r="BV868">
        <f t="shared" si="907"/>
        <v>1.2999999999999998</v>
      </c>
      <c r="BW868">
        <f t="shared" si="908"/>
        <v>1.2999999999999998</v>
      </c>
      <c r="BX868">
        <f t="shared" si="909"/>
        <v>1.2999999999999998</v>
      </c>
      <c r="BY868">
        <f t="shared" si="910"/>
        <v>1.2999999999999998</v>
      </c>
      <c r="BZ868">
        <f t="shared" si="911"/>
        <v>1.2999999999999998</v>
      </c>
      <c r="CA868">
        <f t="shared" si="912"/>
        <v>1.2099999999999997</v>
      </c>
      <c r="CB868">
        <f t="shared" si="913"/>
        <v>1.2099999999999997</v>
      </c>
      <c r="CC868">
        <f t="shared" si="914"/>
        <v>1.2099999999999997</v>
      </c>
      <c r="CD868">
        <f t="shared" si="915"/>
        <v>1.1199999999999999</v>
      </c>
      <c r="CE868">
        <f t="shared" si="916"/>
        <v>1.0299999999999996</v>
      </c>
      <c r="CF868">
        <f t="shared" si="917"/>
        <v>53.029999999999987</v>
      </c>
      <c r="CH868">
        <f t="shared" si="918"/>
        <v>111.00999999999999</v>
      </c>
      <c r="CI868">
        <f t="shared" si="919"/>
        <v>22.000000000000004</v>
      </c>
      <c r="CJ868">
        <f t="shared" si="920"/>
        <v>12</v>
      </c>
      <c r="CK868">
        <f t="shared" si="921"/>
        <v>77.009999999999991</v>
      </c>
      <c r="CL868">
        <f t="shared" si="922"/>
        <v>0</v>
      </c>
      <c r="CM868">
        <f t="shared" si="923"/>
        <v>0</v>
      </c>
    </row>
    <row r="869" spans="1:91" x14ac:dyDescent="0.2">
      <c r="A869">
        <v>852</v>
      </c>
      <c r="B869">
        <f>B$14*(10-lgd*COUNTIF(Defaults!$AI869:$AR869,"&lt;="&amp;B$17))</f>
        <v>1.5</v>
      </c>
      <c r="C869">
        <f>C$14*(10-lgd*COUNTIF(Defaults!$AI869:$AR869,"&lt;="&amp;C$17))</f>
        <v>1.5</v>
      </c>
      <c r="D869">
        <f>D$14*(10-lgd*COUNTIF(Defaults!$AI869:$AR869,"&lt;="&amp;D$17))</f>
        <v>1.5</v>
      </c>
      <c r="E869">
        <f>E$14*(10-lgd*COUNTIF(Defaults!$AI869:$AR869,"&lt;="&amp;E$17))</f>
        <v>1.5</v>
      </c>
      <c r="F869">
        <f>F$14*(10-lgd*COUNTIF(Defaults!$AI869:$AR869,"&lt;="&amp;F$17))</f>
        <v>1.5</v>
      </c>
      <c r="G869">
        <f>G$14*(10-lgd*COUNTIF(Defaults!$AI869:$AR869,"&lt;="&amp;G$17))</f>
        <v>1.5</v>
      </c>
      <c r="H869">
        <f>H$14*(10-lgd*COUNTIF(Defaults!$AI869:$AR869,"&lt;="&amp;H$17))</f>
        <v>1.5</v>
      </c>
      <c r="I869">
        <f>I$14*(10-lgd*COUNTIF(Defaults!$AI869:$AR869,"&lt;="&amp;I$17))</f>
        <v>1.5</v>
      </c>
      <c r="J869">
        <f>J$14*(10-lgd*COUNTIF(Defaults!$AI869:$AR869,"&lt;="&amp;J$17))</f>
        <v>1.5</v>
      </c>
      <c r="K869">
        <f>K$14*(10-lgd*COUNTIF(Defaults!$AI869:$AR869,"&lt;="&amp;K$17))</f>
        <v>1.5</v>
      </c>
      <c r="L869">
        <f>L$14*(10-lgd*COUNTIF(Defaults!$AI869:$AR869,"&lt;="&amp;L$17))</f>
        <v>1.5</v>
      </c>
      <c r="M869">
        <f>M$14*(10-lgd*COUNTIF(Defaults!$AI869:$AR869,"&lt;="&amp;M$17))</f>
        <v>1.5</v>
      </c>
      <c r="N869">
        <f>N$14*(10-lgd*COUNTIF(Defaults!$AI869:$AR869,"&lt;="&amp;N$17))</f>
        <v>1.5</v>
      </c>
      <c r="O869">
        <f>O$14*(10-lgd*COUNTIF(Defaults!$AI869:$AR869,"&lt;="&amp;O$17))</f>
        <v>1.5</v>
      </c>
      <c r="P869">
        <f>P$14*(10-lgd*COUNTIF(Defaults!$AI869:$AR869,"&lt;="&amp;P$17))</f>
        <v>1.5</v>
      </c>
      <c r="Q869">
        <f>Q$14*(10-lgd*COUNTIF(Defaults!$AI869:$AR869,"&lt;="&amp;Q$17))</f>
        <v>1.5</v>
      </c>
      <c r="R869">
        <f>R$14*(10-lgd*COUNTIF(Defaults!$AI869:$AR869,"&lt;="&amp;R$17))</f>
        <v>1.5</v>
      </c>
      <c r="S869">
        <f>S$14*(10-lgd*COUNTIF(Defaults!$AI869:$AR869,"&lt;="&amp;S$17))</f>
        <v>1.5</v>
      </c>
      <c r="T869">
        <f>T$14*(10-lgd*COUNTIF(Defaults!$AI869:$AR869,"&lt;="&amp;T$17))</f>
        <v>1.5</v>
      </c>
      <c r="U869">
        <f>U$14*(10-lgd*COUNTIF(Defaults!$AI869:$AR869,"&lt;="&amp;U$17))</f>
        <v>101.5</v>
      </c>
      <c r="W869">
        <f t="shared" si="858"/>
        <v>0.1</v>
      </c>
      <c r="X869">
        <f t="shared" si="859"/>
        <v>0.1</v>
      </c>
      <c r="Y869">
        <f t="shared" si="860"/>
        <v>0.1</v>
      </c>
      <c r="Z869">
        <f t="shared" si="861"/>
        <v>0.1</v>
      </c>
      <c r="AA869">
        <f t="shared" si="862"/>
        <v>0.1</v>
      </c>
      <c r="AB869">
        <f t="shared" si="863"/>
        <v>0.1</v>
      </c>
      <c r="AC869">
        <f t="shared" si="864"/>
        <v>0.1</v>
      </c>
      <c r="AD869">
        <f t="shared" si="865"/>
        <v>0.1</v>
      </c>
      <c r="AE869">
        <f t="shared" si="866"/>
        <v>0.1</v>
      </c>
      <c r="AF869">
        <f t="shared" si="867"/>
        <v>0.1</v>
      </c>
      <c r="AG869">
        <f t="shared" si="868"/>
        <v>0.1</v>
      </c>
      <c r="AH869">
        <f t="shared" si="869"/>
        <v>0.1</v>
      </c>
      <c r="AI869">
        <f t="shared" si="870"/>
        <v>0.1</v>
      </c>
      <c r="AJ869">
        <f t="shared" si="871"/>
        <v>0.1</v>
      </c>
      <c r="AK869">
        <f t="shared" si="872"/>
        <v>0.1</v>
      </c>
      <c r="AL869">
        <f t="shared" si="873"/>
        <v>0.1</v>
      </c>
      <c r="AM869">
        <f t="shared" si="874"/>
        <v>0.1</v>
      </c>
      <c r="AN869">
        <f t="shared" si="875"/>
        <v>0.1</v>
      </c>
      <c r="AO869">
        <f t="shared" si="876"/>
        <v>0.1</v>
      </c>
      <c r="AP869">
        <f t="shared" si="877"/>
        <v>20.100000000000001</v>
      </c>
      <c r="AR869">
        <f t="shared" si="878"/>
        <v>0.1</v>
      </c>
      <c r="AS869">
        <f t="shared" si="879"/>
        <v>0.1</v>
      </c>
      <c r="AT869">
        <f t="shared" si="880"/>
        <v>0.1</v>
      </c>
      <c r="AU869">
        <f t="shared" si="881"/>
        <v>0.1</v>
      </c>
      <c r="AV869">
        <f t="shared" si="882"/>
        <v>0.1</v>
      </c>
      <c r="AW869">
        <f t="shared" si="883"/>
        <v>0.1</v>
      </c>
      <c r="AX869">
        <f t="shared" si="884"/>
        <v>0.1</v>
      </c>
      <c r="AY869">
        <f t="shared" si="885"/>
        <v>0.1</v>
      </c>
      <c r="AZ869">
        <f t="shared" si="886"/>
        <v>0.1</v>
      </c>
      <c r="BA869">
        <f t="shared" si="887"/>
        <v>0.1</v>
      </c>
      <c r="BB869">
        <f t="shared" si="888"/>
        <v>0.1</v>
      </c>
      <c r="BC869">
        <f t="shared" si="889"/>
        <v>0.1</v>
      </c>
      <c r="BD869">
        <f t="shared" si="890"/>
        <v>0.1</v>
      </c>
      <c r="BE869">
        <f t="shared" si="891"/>
        <v>0.1</v>
      </c>
      <c r="BF869">
        <f t="shared" si="892"/>
        <v>0.1</v>
      </c>
      <c r="BG869">
        <f t="shared" si="893"/>
        <v>0.1</v>
      </c>
      <c r="BH869">
        <f t="shared" si="894"/>
        <v>0.1</v>
      </c>
      <c r="BI869">
        <f t="shared" si="895"/>
        <v>0.1</v>
      </c>
      <c r="BJ869">
        <f t="shared" si="896"/>
        <v>0.1</v>
      </c>
      <c r="BK869">
        <f t="shared" si="897"/>
        <v>10.1</v>
      </c>
      <c r="BM869">
        <f t="shared" si="898"/>
        <v>1.2999999999999998</v>
      </c>
      <c r="BN869">
        <f t="shared" si="899"/>
        <v>1.2999999999999998</v>
      </c>
      <c r="BO869">
        <f t="shared" si="900"/>
        <v>1.2999999999999998</v>
      </c>
      <c r="BP869">
        <f t="shared" si="901"/>
        <v>1.2999999999999998</v>
      </c>
      <c r="BQ869">
        <f t="shared" si="902"/>
        <v>1.2999999999999998</v>
      </c>
      <c r="BR869">
        <f t="shared" si="903"/>
        <v>1.2999999999999998</v>
      </c>
      <c r="BS869">
        <f t="shared" si="904"/>
        <v>1.2999999999999998</v>
      </c>
      <c r="BT869">
        <f t="shared" si="905"/>
        <v>1.2999999999999998</v>
      </c>
      <c r="BU869">
        <f t="shared" si="906"/>
        <v>1.2999999999999998</v>
      </c>
      <c r="BV869">
        <f t="shared" si="907"/>
        <v>1.2999999999999998</v>
      </c>
      <c r="BW869">
        <f t="shared" si="908"/>
        <v>1.2999999999999998</v>
      </c>
      <c r="BX869">
        <f t="shared" si="909"/>
        <v>1.2999999999999998</v>
      </c>
      <c r="BY869">
        <f t="shared" si="910"/>
        <v>1.2999999999999998</v>
      </c>
      <c r="BZ869">
        <f t="shared" si="911"/>
        <v>1.2999999999999998</v>
      </c>
      <c r="CA869">
        <f t="shared" si="912"/>
        <v>1.2999999999999998</v>
      </c>
      <c r="CB869">
        <f t="shared" si="913"/>
        <v>1.2999999999999998</v>
      </c>
      <c r="CC869">
        <f t="shared" si="914"/>
        <v>1.2999999999999998</v>
      </c>
      <c r="CD869">
        <f t="shared" si="915"/>
        <v>1.2999999999999998</v>
      </c>
      <c r="CE869">
        <f t="shared" si="916"/>
        <v>1.2999999999999998</v>
      </c>
      <c r="CF869">
        <f t="shared" si="917"/>
        <v>71.300000000000011</v>
      </c>
      <c r="CH869">
        <f t="shared" si="918"/>
        <v>130</v>
      </c>
      <c r="CI869">
        <f t="shared" si="919"/>
        <v>22.000000000000004</v>
      </c>
      <c r="CJ869">
        <f t="shared" si="920"/>
        <v>12</v>
      </c>
      <c r="CK869">
        <f t="shared" si="921"/>
        <v>96.000000000000014</v>
      </c>
      <c r="CL869">
        <f t="shared" si="922"/>
        <v>0</v>
      </c>
      <c r="CM869">
        <f t="shared" si="923"/>
        <v>0</v>
      </c>
    </row>
    <row r="870" spans="1:91" x14ac:dyDescent="0.2">
      <c r="A870">
        <v>853</v>
      </c>
      <c r="B870">
        <f>B$14*(10-lgd*COUNTIF(Defaults!$AI870:$AR870,"&lt;="&amp;B$17))</f>
        <v>1.41</v>
      </c>
      <c r="C870">
        <f>C$14*(10-lgd*COUNTIF(Defaults!$AI870:$AR870,"&lt;="&amp;C$17))</f>
        <v>1.41</v>
      </c>
      <c r="D870">
        <f>D$14*(10-lgd*COUNTIF(Defaults!$AI870:$AR870,"&lt;="&amp;D$17))</f>
        <v>1.41</v>
      </c>
      <c r="E870">
        <f>E$14*(10-lgd*COUNTIF(Defaults!$AI870:$AR870,"&lt;="&amp;E$17))</f>
        <v>1.41</v>
      </c>
      <c r="F870">
        <f>F$14*(10-lgd*COUNTIF(Defaults!$AI870:$AR870,"&lt;="&amp;F$17))</f>
        <v>1.41</v>
      </c>
      <c r="G870">
        <f>G$14*(10-lgd*COUNTIF(Defaults!$AI870:$AR870,"&lt;="&amp;G$17))</f>
        <v>1.41</v>
      </c>
      <c r="H870">
        <f>H$14*(10-lgd*COUNTIF(Defaults!$AI870:$AR870,"&lt;="&amp;H$17))</f>
        <v>1.41</v>
      </c>
      <c r="I870">
        <f>I$14*(10-lgd*COUNTIF(Defaults!$AI870:$AR870,"&lt;="&amp;I$17))</f>
        <v>1.41</v>
      </c>
      <c r="J870">
        <f>J$14*(10-lgd*COUNTIF(Defaults!$AI870:$AR870,"&lt;="&amp;J$17))</f>
        <v>1.41</v>
      </c>
      <c r="K870">
        <f>K$14*(10-lgd*COUNTIF(Defaults!$AI870:$AR870,"&lt;="&amp;K$17))</f>
        <v>1.41</v>
      </c>
      <c r="L870">
        <f>L$14*(10-lgd*COUNTIF(Defaults!$AI870:$AR870,"&lt;="&amp;L$17))</f>
        <v>1.41</v>
      </c>
      <c r="M870">
        <f>M$14*(10-lgd*COUNTIF(Defaults!$AI870:$AR870,"&lt;="&amp;M$17))</f>
        <v>1.41</v>
      </c>
      <c r="N870">
        <f>N$14*(10-lgd*COUNTIF(Defaults!$AI870:$AR870,"&lt;="&amp;N$17))</f>
        <v>1.41</v>
      </c>
      <c r="O870">
        <f>O$14*(10-lgd*COUNTIF(Defaults!$AI870:$AR870,"&lt;="&amp;O$17))</f>
        <v>1.41</v>
      </c>
      <c r="P870">
        <f>P$14*(10-lgd*COUNTIF(Defaults!$AI870:$AR870,"&lt;="&amp;P$17))</f>
        <v>1.41</v>
      </c>
      <c r="Q870">
        <f>Q$14*(10-lgd*COUNTIF(Defaults!$AI870:$AR870,"&lt;="&amp;Q$17))</f>
        <v>1.41</v>
      </c>
      <c r="R870">
        <f>R$14*(10-lgd*COUNTIF(Defaults!$AI870:$AR870,"&lt;="&amp;R$17))</f>
        <v>1.41</v>
      </c>
      <c r="S870">
        <f>S$14*(10-lgd*COUNTIF(Defaults!$AI870:$AR870,"&lt;="&amp;S$17))</f>
        <v>1.41</v>
      </c>
      <c r="T870">
        <f>T$14*(10-lgd*COUNTIF(Defaults!$AI870:$AR870,"&lt;="&amp;T$17))</f>
        <v>1.41</v>
      </c>
      <c r="U870">
        <f>U$14*(10-lgd*COUNTIF(Defaults!$AI870:$AR870,"&lt;="&amp;U$17))</f>
        <v>95.410000000000011</v>
      </c>
      <c r="W870">
        <f t="shared" si="858"/>
        <v>0.1</v>
      </c>
      <c r="X870">
        <f t="shared" si="859"/>
        <v>0.1</v>
      </c>
      <c r="Y870">
        <f t="shared" si="860"/>
        <v>0.1</v>
      </c>
      <c r="Z870">
        <f t="shared" si="861"/>
        <v>0.1</v>
      </c>
      <c r="AA870">
        <f t="shared" si="862"/>
        <v>0.1</v>
      </c>
      <c r="AB870">
        <f t="shared" si="863"/>
        <v>0.1</v>
      </c>
      <c r="AC870">
        <f t="shared" si="864"/>
        <v>0.1</v>
      </c>
      <c r="AD870">
        <f t="shared" si="865"/>
        <v>0.1</v>
      </c>
      <c r="AE870">
        <f t="shared" si="866"/>
        <v>0.1</v>
      </c>
      <c r="AF870">
        <f t="shared" si="867"/>
        <v>0.1</v>
      </c>
      <c r="AG870">
        <f t="shared" si="868"/>
        <v>0.1</v>
      </c>
      <c r="AH870">
        <f t="shared" si="869"/>
        <v>0.1</v>
      </c>
      <c r="AI870">
        <f t="shared" si="870"/>
        <v>0.1</v>
      </c>
      <c r="AJ870">
        <f t="shared" si="871"/>
        <v>0.1</v>
      </c>
      <c r="AK870">
        <f t="shared" si="872"/>
        <v>0.1</v>
      </c>
      <c r="AL870">
        <f t="shared" si="873"/>
        <v>0.1</v>
      </c>
      <c r="AM870">
        <f t="shared" si="874"/>
        <v>0.1</v>
      </c>
      <c r="AN870">
        <f t="shared" si="875"/>
        <v>0.1</v>
      </c>
      <c r="AO870">
        <f t="shared" si="876"/>
        <v>0.1</v>
      </c>
      <c r="AP870">
        <f t="shared" si="877"/>
        <v>20.100000000000001</v>
      </c>
      <c r="AR870">
        <f t="shared" si="878"/>
        <v>0.1</v>
      </c>
      <c r="AS870">
        <f t="shared" si="879"/>
        <v>0.1</v>
      </c>
      <c r="AT870">
        <f t="shared" si="880"/>
        <v>0.1</v>
      </c>
      <c r="AU870">
        <f t="shared" si="881"/>
        <v>0.1</v>
      </c>
      <c r="AV870">
        <f t="shared" si="882"/>
        <v>0.1</v>
      </c>
      <c r="AW870">
        <f t="shared" si="883"/>
        <v>0.1</v>
      </c>
      <c r="AX870">
        <f t="shared" si="884"/>
        <v>0.1</v>
      </c>
      <c r="AY870">
        <f t="shared" si="885"/>
        <v>0.1</v>
      </c>
      <c r="AZ870">
        <f t="shared" si="886"/>
        <v>0.1</v>
      </c>
      <c r="BA870">
        <f t="shared" si="887"/>
        <v>0.1</v>
      </c>
      <c r="BB870">
        <f t="shared" si="888"/>
        <v>0.1</v>
      </c>
      <c r="BC870">
        <f t="shared" si="889"/>
        <v>0.1</v>
      </c>
      <c r="BD870">
        <f t="shared" si="890"/>
        <v>0.1</v>
      </c>
      <c r="BE870">
        <f t="shared" si="891"/>
        <v>0.1</v>
      </c>
      <c r="BF870">
        <f t="shared" si="892"/>
        <v>0.1</v>
      </c>
      <c r="BG870">
        <f t="shared" si="893"/>
        <v>0.1</v>
      </c>
      <c r="BH870">
        <f t="shared" si="894"/>
        <v>0.1</v>
      </c>
      <c r="BI870">
        <f t="shared" si="895"/>
        <v>0.1</v>
      </c>
      <c r="BJ870">
        <f t="shared" si="896"/>
        <v>0.1</v>
      </c>
      <c r="BK870">
        <f t="shared" si="897"/>
        <v>10.1</v>
      </c>
      <c r="BM870">
        <f t="shared" si="898"/>
        <v>1.2099999999999997</v>
      </c>
      <c r="BN870">
        <f t="shared" si="899"/>
        <v>1.2099999999999997</v>
      </c>
      <c r="BO870">
        <f t="shared" si="900"/>
        <v>1.2099999999999997</v>
      </c>
      <c r="BP870">
        <f t="shared" si="901"/>
        <v>1.2099999999999997</v>
      </c>
      <c r="BQ870">
        <f t="shared" si="902"/>
        <v>1.2099999999999997</v>
      </c>
      <c r="BR870">
        <f t="shared" si="903"/>
        <v>1.2099999999999997</v>
      </c>
      <c r="BS870">
        <f t="shared" si="904"/>
        <v>1.2099999999999997</v>
      </c>
      <c r="BT870">
        <f t="shared" si="905"/>
        <v>1.2099999999999997</v>
      </c>
      <c r="BU870">
        <f t="shared" si="906"/>
        <v>1.2099999999999997</v>
      </c>
      <c r="BV870">
        <f t="shared" si="907"/>
        <v>1.2099999999999997</v>
      </c>
      <c r="BW870">
        <f t="shared" si="908"/>
        <v>1.2099999999999997</v>
      </c>
      <c r="BX870">
        <f t="shared" si="909"/>
        <v>1.2099999999999997</v>
      </c>
      <c r="BY870">
        <f t="shared" si="910"/>
        <v>1.2099999999999997</v>
      </c>
      <c r="BZ870">
        <f t="shared" si="911"/>
        <v>1.2099999999999997</v>
      </c>
      <c r="CA870">
        <f t="shared" si="912"/>
        <v>1.2099999999999997</v>
      </c>
      <c r="CB870">
        <f t="shared" si="913"/>
        <v>1.2099999999999997</v>
      </c>
      <c r="CC870">
        <f t="shared" si="914"/>
        <v>1.2099999999999997</v>
      </c>
      <c r="CD870">
        <f t="shared" si="915"/>
        <v>1.2099999999999997</v>
      </c>
      <c r="CE870">
        <f t="shared" si="916"/>
        <v>1.2099999999999997</v>
      </c>
      <c r="CF870">
        <f t="shared" si="917"/>
        <v>65.210000000000008</v>
      </c>
      <c r="CH870">
        <f t="shared" si="918"/>
        <v>122.20000000000002</v>
      </c>
      <c r="CI870">
        <f t="shared" si="919"/>
        <v>22.000000000000004</v>
      </c>
      <c r="CJ870">
        <f t="shared" si="920"/>
        <v>12</v>
      </c>
      <c r="CK870">
        <f t="shared" si="921"/>
        <v>88.2</v>
      </c>
      <c r="CL870">
        <f t="shared" si="922"/>
        <v>0</v>
      </c>
      <c r="CM870">
        <f t="shared" si="923"/>
        <v>0</v>
      </c>
    </row>
    <row r="871" spans="1:91" x14ac:dyDescent="0.2">
      <c r="A871">
        <v>854</v>
      </c>
      <c r="B871">
        <f>B$14*(10-lgd*COUNTIF(Defaults!$AI871:$AR871,"&lt;="&amp;B$17))</f>
        <v>1.5</v>
      </c>
      <c r="C871">
        <f>C$14*(10-lgd*COUNTIF(Defaults!$AI871:$AR871,"&lt;="&amp;C$17))</f>
        <v>1.5</v>
      </c>
      <c r="D871">
        <f>D$14*(10-lgd*COUNTIF(Defaults!$AI871:$AR871,"&lt;="&amp;D$17))</f>
        <v>1.5</v>
      </c>
      <c r="E871">
        <f>E$14*(10-lgd*COUNTIF(Defaults!$AI871:$AR871,"&lt;="&amp;E$17))</f>
        <v>1.5</v>
      </c>
      <c r="F871">
        <f>F$14*(10-lgd*COUNTIF(Defaults!$AI871:$AR871,"&lt;="&amp;F$17))</f>
        <v>1.5</v>
      </c>
      <c r="G871">
        <f>G$14*(10-lgd*COUNTIF(Defaults!$AI871:$AR871,"&lt;="&amp;G$17))</f>
        <v>1.41</v>
      </c>
      <c r="H871">
        <f>H$14*(10-lgd*COUNTIF(Defaults!$AI871:$AR871,"&lt;="&amp;H$17))</f>
        <v>1.41</v>
      </c>
      <c r="I871">
        <f>I$14*(10-lgd*COUNTIF(Defaults!$AI871:$AR871,"&lt;="&amp;I$17))</f>
        <v>1.41</v>
      </c>
      <c r="J871">
        <f>J$14*(10-lgd*COUNTIF(Defaults!$AI871:$AR871,"&lt;="&amp;J$17))</f>
        <v>1.41</v>
      </c>
      <c r="K871">
        <f>K$14*(10-lgd*COUNTIF(Defaults!$AI871:$AR871,"&lt;="&amp;K$17))</f>
        <v>1.41</v>
      </c>
      <c r="L871">
        <f>L$14*(10-lgd*COUNTIF(Defaults!$AI871:$AR871,"&lt;="&amp;L$17))</f>
        <v>1.41</v>
      </c>
      <c r="M871">
        <f>M$14*(10-lgd*COUNTIF(Defaults!$AI871:$AR871,"&lt;="&amp;M$17))</f>
        <v>1.41</v>
      </c>
      <c r="N871">
        <f>N$14*(10-lgd*COUNTIF(Defaults!$AI871:$AR871,"&lt;="&amp;N$17))</f>
        <v>1.41</v>
      </c>
      <c r="O871">
        <f>O$14*(10-lgd*COUNTIF(Defaults!$AI871:$AR871,"&lt;="&amp;O$17))</f>
        <v>1.41</v>
      </c>
      <c r="P871">
        <f>P$14*(10-lgd*COUNTIF(Defaults!$AI871:$AR871,"&lt;="&amp;P$17))</f>
        <v>1.41</v>
      </c>
      <c r="Q871">
        <f>Q$14*(10-lgd*COUNTIF(Defaults!$AI871:$AR871,"&lt;="&amp;Q$17))</f>
        <v>1.41</v>
      </c>
      <c r="R871">
        <f>R$14*(10-lgd*COUNTIF(Defaults!$AI871:$AR871,"&lt;="&amp;R$17))</f>
        <v>1.41</v>
      </c>
      <c r="S871">
        <f>S$14*(10-lgd*COUNTIF(Defaults!$AI871:$AR871,"&lt;="&amp;S$17))</f>
        <v>1.41</v>
      </c>
      <c r="T871">
        <f>T$14*(10-lgd*COUNTIF(Defaults!$AI871:$AR871,"&lt;="&amp;T$17))</f>
        <v>1.41</v>
      </c>
      <c r="U871">
        <f>U$14*(10-lgd*COUNTIF(Defaults!$AI871:$AR871,"&lt;="&amp;U$17))</f>
        <v>95.410000000000011</v>
      </c>
      <c r="W871">
        <f t="shared" si="858"/>
        <v>0.1</v>
      </c>
      <c r="X871">
        <f t="shared" si="859"/>
        <v>0.1</v>
      </c>
      <c r="Y871">
        <f t="shared" si="860"/>
        <v>0.1</v>
      </c>
      <c r="Z871">
        <f t="shared" si="861"/>
        <v>0.1</v>
      </c>
      <c r="AA871">
        <f t="shared" si="862"/>
        <v>0.1</v>
      </c>
      <c r="AB871">
        <f t="shared" si="863"/>
        <v>0.1</v>
      </c>
      <c r="AC871">
        <f t="shared" si="864"/>
        <v>0.1</v>
      </c>
      <c r="AD871">
        <f t="shared" si="865"/>
        <v>0.1</v>
      </c>
      <c r="AE871">
        <f t="shared" si="866"/>
        <v>0.1</v>
      </c>
      <c r="AF871">
        <f t="shared" si="867"/>
        <v>0.1</v>
      </c>
      <c r="AG871">
        <f t="shared" si="868"/>
        <v>0.1</v>
      </c>
      <c r="AH871">
        <f t="shared" si="869"/>
        <v>0.1</v>
      </c>
      <c r="AI871">
        <f t="shared" si="870"/>
        <v>0.1</v>
      </c>
      <c r="AJ871">
        <f t="shared" si="871"/>
        <v>0.1</v>
      </c>
      <c r="AK871">
        <f t="shared" si="872"/>
        <v>0.1</v>
      </c>
      <c r="AL871">
        <f t="shared" si="873"/>
        <v>0.1</v>
      </c>
      <c r="AM871">
        <f t="shared" si="874"/>
        <v>0.1</v>
      </c>
      <c r="AN871">
        <f t="shared" si="875"/>
        <v>0.1</v>
      </c>
      <c r="AO871">
        <f t="shared" si="876"/>
        <v>0.1</v>
      </c>
      <c r="AP871">
        <f t="shared" si="877"/>
        <v>20.100000000000001</v>
      </c>
      <c r="AR871">
        <f t="shared" si="878"/>
        <v>0.1</v>
      </c>
      <c r="AS871">
        <f t="shared" si="879"/>
        <v>0.1</v>
      </c>
      <c r="AT871">
        <f t="shared" si="880"/>
        <v>0.1</v>
      </c>
      <c r="AU871">
        <f t="shared" si="881"/>
        <v>0.1</v>
      </c>
      <c r="AV871">
        <f t="shared" si="882"/>
        <v>0.1</v>
      </c>
      <c r="AW871">
        <f t="shared" si="883"/>
        <v>0.1</v>
      </c>
      <c r="AX871">
        <f t="shared" si="884"/>
        <v>0.1</v>
      </c>
      <c r="AY871">
        <f t="shared" si="885"/>
        <v>0.1</v>
      </c>
      <c r="AZ871">
        <f t="shared" si="886"/>
        <v>0.1</v>
      </c>
      <c r="BA871">
        <f t="shared" si="887"/>
        <v>0.1</v>
      </c>
      <c r="BB871">
        <f t="shared" si="888"/>
        <v>0.1</v>
      </c>
      <c r="BC871">
        <f t="shared" si="889"/>
        <v>0.1</v>
      </c>
      <c r="BD871">
        <f t="shared" si="890"/>
        <v>0.1</v>
      </c>
      <c r="BE871">
        <f t="shared" si="891"/>
        <v>0.1</v>
      </c>
      <c r="BF871">
        <f t="shared" si="892"/>
        <v>0.1</v>
      </c>
      <c r="BG871">
        <f t="shared" si="893"/>
        <v>0.1</v>
      </c>
      <c r="BH871">
        <f t="shared" si="894"/>
        <v>0.1</v>
      </c>
      <c r="BI871">
        <f t="shared" si="895"/>
        <v>0.1</v>
      </c>
      <c r="BJ871">
        <f t="shared" si="896"/>
        <v>0.1</v>
      </c>
      <c r="BK871">
        <f t="shared" si="897"/>
        <v>10.1</v>
      </c>
      <c r="BM871">
        <f t="shared" si="898"/>
        <v>1.2999999999999998</v>
      </c>
      <c r="BN871">
        <f t="shared" si="899"/>
        <v>1.2999999999999998</v>
      </c>
      <c r="BO871">
        <f t="shared" si="900"/>
        <v>1.2999999999999998</v>
      </c>
      <c r="BP871">
        <f t="shared" si="901"/>
        <v>1.2999999999999998</v>
      </c>
      <c r="BQ871">
        <f t="shared" si="902"/>
        <v>1.2999999999999998</v>
      </c>
      <c r="BR871">
        <f t="shared" si="903"/>
        <v>1.2099999999999997</v>
      </c>
      <c r="BS871">
        <f t="shared" si="904"/>
        <v>1.2099999999999997</v>
      </c>
      <c r="BT871">
        <f t="shared" si="905"/>
        <v>1.2099999999999997</v>
      </c>
      <c r="BU871">
        <f t="shared" si="906"/>
        <v>1.2099999999999997</v>
      </c>
      <c r="BV871">
        <f t="shared" si="907"/>
        <v>1.2099999999999997</v>
      </c>
      <c r="BW871">
        <f t="shared" si="908"/>
        <v>1.2099999999999997</v>
      </c>
      <c r="BX871">
        <f t="shared" si="909"/>
        <v>1.2099999999999997</v>
      </c>
      <c r="BY871">
        <f t="shared" si="910"/>
        <v>1.2099999999999997</v>
      </c>
      <c r="BZ871">
        <f t="shared" si="911"/>
        <v>1.2099999999999997</v>
      </c>
      <c r="CA871">
        <f t="shared" si="912"/>
        <v>1.2099999999999997</v>
      </c>
      <c r="CB871">
        <f t="shared" si="913"/>
        <v>1.2099999999999997</v>
      </c>
      <c r="CC871">
        <f t="shared" si="914"/>
        <v>1.2099999999999997</v>
      </c>
      <c r="CD871">
        <f t="shared" si="915"/>
        <v>1.2099999999999997</v>
      </c>
      <c r="CE871">
        <f t="shared" si="916"/>
        <v>1.2099999999999997</v>
      </c>
      <c r="CF871">
        <f t="shared" si="917"/>
        <v>65.210000000000008</v>
      </c>
      <c r="CH871">
        <f t="shared" si="918"/>
        <v>122.65</v>
      </c>
      <c r="CI871">
        <f t="shared" si="919"/>
        <v>22.000000000000004</v>
      </c>
      <c r="CJ871">
        <f t="shared" si="920"/>
        <v>12</v>
      </c>
      <c r="CK871">
        <f t="shared" si="921"/>
        <v>88.65</v>
      </c>
      <c r="CL871">
        <f t="shared" si="922"/>
        <v>0</v>
      </c>
      <c r="CM871">
        <f t="shared" si="923"/>
        <v>0</v>
      </c>
    </row>
    <row r="872" spans="1:91" x14ac:dyDescent="0.2">
      <c r="A872">
        <v>855</v>
      </c>
      <c r="B872">
        <f>B$14*(10-lgd*COUNTIF(Defaults!$AI872:$AR872,"&lt;="&amp;B$17))</f>
        <v>1.5</v>
      </c>
      <c r="C872">
        <f>C$14*(10-lgd*COUNTIF(Defaults!$AI872:$AR872,"&lt;="&amp;C$17))</f>
        <v>1.41</v>
      </c>
      <c r="D872">
        <f>D$14*(10-lgd*COUNTIF(Defaults!$AI872:$AR872,"&lt;="&amp;D$17))</f>
        <v>1.41</v>
      </c>
      <c r="E872">
        <f>E$14*(10-lgd*COUNTIF(Defaults!$AI872:$AR872,"&lt;="&amp;E$17))</f>
        <v>1.2299999999999998</v>
      </c>
      <c r="F872">
        <f>F$14*(10-lgd*COUNTIF(Defaults!$AI872:$AR872,"&lt;="&amp;F$17))</f>
        <v>1.2299999999999998</v>
      </c>
      <c r="G872">
        <f>G$14*(10-lgd*COUNTIF(Defaults!$AI872:$AR872,"&lt;="&amp;G$17))</f>
        <v>1.2299999999999998</v>
      </c>
      <c r="H872">
        <f>H$14*(10-lgd*COUNTIF(Defaults!$AI872:$AR872,"&lt;="&amp;H$17))</f>
        <v>1.2299999999999998</v>
      </c>
      <c r="I872">
        <f>I$14*(10-lgd*COUNTIF(Defaults!$AI872:$AR872,"&lt;="&amp;I$17))</f>
        <v>1.2299999999999998</v>
      </c>
      <c r="J872">
        <f>J$14*(10-lgd*COUNTIF(Defaults!$AI872:$AR872,"&lt;="&amp;J$17))</f>
        <v>1.2299999999999998</v>
      </c>
      <c r="K872">
        <f>K$14*(10-lgd*COUNTIF(Defaults!$AI872:$AR872,"&lt;="&amp;K$17))</f>
        <v>1.2299999999999998</v>
      </c>
      <c r="L872">
        <f>L$14*(10-lgd*COUNTIF(Defaults!$AI872:$AR872,"&lt;="&amp;L$17))</f>
        <v>1.2299999999999998</v>
      </c>
      <c r="M872">
        <f>M$14*(10-lgd*COUNTIF(Defaults!$AI872:$AR872,"&lt;="&amp;M$17))</f>
        <v>1.2299999999999998</v>
      </c>
      <c r="N872">
        <f>N$14*(10-lgd*COUNTIF(Defaults!$AI872:$AR872,"&lt;="&amp;N$17))</f>
        <v>1.2299999999999998</v>
      </c>
      <c r="O872">
        <f>O$14*(10-lgd*COUNTIF(Defaults!$AI872:$AR872,"&lt;="&amp;O$17))</f>
        <v>1.2299999999999998</v>
      </c>
      <c r="P872">
        <f>P$14*(10-lgd*COUNTIF(Defaults!$AI872:$AR872,"&lt;="&amp;P$17))</f>
        <v>1.2299999999999998</v>
      </c>
      <c r="Q872">
        <f>Q$14*(10-lgd*COUNTIF(Defaults!$AI872:$AR872,"&lt;="&amp;Q$17))</f>
        <v>1.2299999999999998</v>
      </c>
      <c r="R872">
        <f>R$14*(10-lgd*COUNTIF(Defaults!$AI872:$AR872,"&lt;="&amp;R$17))</f>
        <v>1.2299999999999998</v>
      </c>
      <c r="S872">
        <f>S$14*(10-lgd*COUNTIF(Defaults!$AI872:$AR872,"&lt;="&amp;S$17))</f>
        <v>1.2299999999999998</v>
      </c>
      <c r="T872">
        <f>T$14*(10-lgd*COUNTIF(Defaults!$AI872:$AR872,"&lt;="&amp;T$17))</f>
        <v>1.2299999999999998</v>
      </c>
      <c r="U872">
        <f>U$14*(10-lgd*COUNTIF(Defaults!$AI872:$AR872,"&lt;="&amp;U$17))</f>
        <v>83.22999999999999</v>
      </c>
      <c r="W872">
        <f t="shared" si="858"/>
        <v>0.1</v>
      </c>
      <c r="X872">
        <f t="shared" si="859"/>
        <v>0.1</v>
      </c>
      <c r="Y872">
        <f t="shared" si="860"/>
        <v>0.1</v>
      </c>
      <c r="Z872">
        <f t="shared" si="861"/>
        <v>0.1</v>
      </c>
      <c r="AA872">
        <f t="shared" si="862"/>
        <v>0.1</v>
      </c>
      <c r="AB872">
        <f t="shared" si="863"/>
        <v>0.1</v>
      </c>
      <c r="AC872">
        <f t="shared" si="864"/>
        <v>0.1</v>
      </c>
      <c r="AD872">
        <f t="shared" si="865"/>
        <v>0.1</v>
      </c>
      <c r="AE872">
        <f t="shared" si="866"/>
        <v>0.1</v>
      </c>
      <c r="AF872">
        <f t="shared" si="867"/>
        <v>0.1</v>
      </c>
      <c r="AG872">
        <f t="shared" si="868"/>
        <v>0.1</v>
      </c>
      <c r="AH872">
        <f t="shared" si="869"/>
        <v>0.1</v>
      </c>
      <c r="AI872">
        <f t="shared" si="870"/>
        <v>0.1</v>
      </c>
      <c r="AJ872">
        <f t="shared" si="871"/>
        <v>0.1</v>
      </c>
      <c r="AK872">
        <f t="shared" si="872"/>
        <v>0.1</v>
      </c>
      <c r="AL872">
        <f t="shared" si="873"/>
        <v>0.1</v>
      </c>
      <c r="AM872">
        <f t="shared" si="874"/>
        <v>0.1</v>
      </c>
      <c r="AN872">
        <f t="shared" si="875"/>
        <v>0.1</v>
      </c>
      <c r="AO872">
        <f t="shared" si="876"/>
        <v>0.1</v>
      </c>
      <c r="AP872">
        <f t="shared" si="877"/>
        <v>20.100000000000001</v>
      </c>
      <c r="AR872">
        <f t="shared" si="878"/>
        <v>0.1</v>
      </c>
      <c r="AS872">
        <f t="shared" si="879"/>
        <v>0.1</v>
      </c>
      <c r="AT872">
        <f t="shared" si="880"/>
        <v>0.1</v>
      </c>
      <c r="AU872">
        <f t="shared" si="881"/>
        <v>0.1</v>
      </c>
      <c r="AV872">
        <f t="shared" si="882"/>
        <v>0.1</v>
      </c>
      <c r="AW872">
        <f t="shared" si="883"/>
        <v>0.1</v>
      </c>
      <c r="AX872">
        <f t="shared" si="884"/>
        <v>0.1</v>
      </c>
      <c r="AY872">
        <f t="shared" si="885"/>
        <v>0.1</v>
      </c>
      <c r="AZ872">
        <f t="shared" si="886"/>
        <v>0.1</v>
      </c>
      <c r="BA872">
        <f t="shared" si="887"/>
        <v>0.1</v>
      </c>
      <c r="BB872">
        <f t="shared" si="888"/>
        <v>0.1</v>
      </c>
      <c r="BC872">
        <f t="shared" si="889"/>
        <v>0.1</v>
      </c>
      <c r="BD872">
        <f t="shared" si="890"/>
        <v>0.1</v>
      </c>
      <c r="BE872">
        <f t="shared" si="891"/>
        <v>0.1</v>
      </c>
      <c r="BF872">
        <f t="shared" si="892"/>
        <v>0.1</v>
      </c>
      <c r="BG872">
        <f t="shared" si="893"/>
        <v>0.1</v>
      </c>
      <c r="BH872">
        <f t="shared" si="894"/>
        <v>0.1</v>
      </c>
      <c r="BI872">
        <f t="shared" si="895"/>
        <v>0.1</v>
      </c>
      <c r="BJ872">
        <f t="shared" si="896"/>
        <v>0.1</v>
      </c>
      <c r="BK872">
        <f t="shared" si="897"/>
        <v>10.1</v>
      </c>
      <c r="BM872">
        <f t="shared" si="898"/>
        <v>1.2999999999999998</v>
      </c>
      <c r="BN872">
        <f t="shared" si="899"/>
        <v>1.2099999999999997</v>
      </c>
      <c r="BO872">
        <f t="shared" si="900"/>
        <v>1.2099999999999997</v>
      </c>
      <c r="BP872">
        <f t="shared" si="901"/>
        <v>1.0299999999999996</v>
      </c>
      <c r="BQ872">
        <f t="shared" si="902"/>
        <v>1.0299999999999996</v>
      </c>
      <c r="BR872">
        <f t="shared" si="903"/>
        <v>1.0299999999999996</v>
      </c>
      <c r="BS872">
        <f t="shared" si="904"/>
        <v>1.0299999999999996</v>
      </c>
      <c r="BT872">
        <f t="shared" si="905"/>
        <v>1.0299999999999996</v>
      </c>
      <c r="BU872">
        <f t="shared" si="906"/>
        <v>1.0299999999999996</v>
      </c>
      <c r="BV872">
        <f t="shared" si="907"/>
        <v>1.0299999999999996</v>
      </c>
      <c r="BW872">
        <f t="shared" si="908"/>
        <v>1.0299999999999996</v>
      </c>
      <c r="BX872">
        <f t="shared" si="909"/>
        <v>1.0299999999999996</v>
      </c>
      <c r="BY872">
        <f t="shared" si="910"/>
        <v>1.0299999999999996</v>
      </c>
      <c r="BZ872">
        <f t="shared" si="911"/>
        <v>1.0299999999999996</v>
      </c>
      <c r="CA872">
        <f t="shared" si="912"/>
        <v>1.0299999999999996</v>
      </c>
      <c r="CB872">
        <f t="shared" si="913"/>
        <v>1.0299999999999996</v>
      </c>
      <c r="CC872">
        <f t="shared" si="914"/>
        <v>1.0299999999999996</v>
      </c>
      <c r="CD872">
        <f t="shared" si="915"/>
        <v>1.0299999999999996</v>
      </c>
      <c r="CE872">
        <f t="shared" si="916"/>
        <v>1.0299999999999996</v>
      </c>
      <c r="CF872">
        <f t="shared" si="917"/>
        <v>53.029999999999987</v>
      </c>
      <c r="CH872">
        <f t="shared" si="918"/>
        <v>107.22999999999999</v>
      </c>
      <c r="CI872">
        <f t="shared" si="919"/>
        <v>22.000000000000004</v>
      </c>
      <c r="CJ872">
        <f t="shared" si="920"/>
        <v>12</v>
      </c>
      <c r="CK872">
        <f t="shared" si="921"/>
        <v>73.22999999999999</v>
      </c>
      <c r="CL872">
        <f t="shared" si="922"/>
        <v>0</v>
      </c>
      <c r="CM872">
        <f t="shared" si="923"/>
        <v>0</v>
      </c>
    </row>
    <row r="873" spans="1:91" x14ac:dyDescent="0.2">
      <c r="A873">
        <v>856</v>
      </c>
      <c r="B873">
        <f>B$14*(10-lgd*COUNTIF(Defaults!$AI873:$AR873,"&lt;="&amp;B$17))</f>
        <v>1.41</v>
      </c>
      <c r="C873">
        <f>C$14*(10-lgd*COUNTIF(Defaults!$AI873:$AR873,"&lt;="&amp;C$17))</f>
        <v>1.41</v>
      </c>
      <c r="D873">
        <f>D$14*(10-lgd*COUNTIF(Defaults!$AI873:$AR873,"&lt;="&amp;D$17))</f>
        <v>1.41</v>
      </c>
      <c r="E873">
        <f>E$14*(10-lgd*COUNTIF(Defaults!$AI873:$AR873,"&lt;="&amp;E$17))</f>
        <v>1.41</v>
      </c>
      <c r="F873">
        <f>F$14*(10-lgd*COUNTIF(Defaults!$AI873:$AR873,"&lt;="&amp;F$17))</f>
        <v>1.41</v>
      </c>
      <c r="G873">
        <f>G$14*(10-lgd*COUNTIF(Defaults!$AI873:$AR873,"&lt;="&amp;G$17))</f>
        <v>1.41</v>
      </c>
      <c r="H873">
        <f>H$14*(10-lgd*COUNTIF(Defaults!$AI873:$AR873,"&lt;="&amp;H$17))</f>
        <v>1.41</v>
      </c>
      <c r="I873">
        <f>I$14*(10-lgd*COUNTIF(Defaults!$AI873:$AR873,"&lt;="&amp;I$17))</f>
        <v>1.41</v>
      </c>
      <c r="J873">
        <f>J$14*(10-lgd*COUNTIF(Defaults!$AI873:$AR873,"&lt;="&amp;J$17))</f>
        <v>1.41</v>
      </c>
      <c r="K873">
        <f>K$14*(10-lgd*COUNTIF(Defaults!$AI873:$AR873,"&lt;="&amp;K$17))</f>
        <v>1.41</v>
      </c>
      <c r="L873">
        <f>L$14*(10-lgd*COUNTIF(Defaults!$AI873:$AR873,"&lt;="&amp;L$17))</f>
        <v>1.32</v>
      </c>
      <c r="M873">
        <f>M$14*(10-lgd*COUNTIF(Defaults!$AI873:$AR873,"&lt;="&amp;M$17))</f>
        <v>1.2299999999999998</v>
      </c>
      <c r="N873">
        <f>N$14*(10-lgd*COUNTIF(Defaults!$AI873:$AR873,"&lt;="&amp;N$17))</f>
        <v>1.2299999999999998</v>
      </c>
      <c r="O873">
        <f>O$14*(10-lgd*COUNTIF(Defaults!$AI873:$AR873,"&lt;="&amp;O$17))</f>
        <v>1.2299999999999998</v>
      </c>
      <c r="P873">
        <f>P$14*(10-lgd*COUNTIF(Defaults!$AI873:$AR873,"&lt;="&amp;P$17))</f>
        <v>1.2299999999999998</v>
      </c>
      <c r="Q873">
        <f>Q$14*(10-lgd*COUNTIF(Defaults!$AI873:$AR873,"&lt;="&amp;Q$17))</f>
        <v>1.2299999999999998</v>
      </c>
      <c r="R873">
        <f>R$14*(10-lgd*COUNTIF(Defaults!$AI873:$AR873,"&lt;="&amp;R$17))</f>
        <v>1.2299999999999998</v>
      </c>
      <c r="S873">
        <f>S$14*(10-lgd*COUNTIF(Defaults!$AI873:$AR873,"&lt;="&amp;S$17))</f>
        <v>1.2299999999999998</v>
      </c>
      <c r="T873">
        <f>T$14*(10-lgd*COUNTIF(Defaults!$AI873:$AR873,"&lt;="&amp;T$17))</f>
        <v>1.2299999999999998</v>
      </c>
      <c r="U873">
        <f>U$14*(10-lgd*COUNTIF(Defaults!$AI873:$AR873,"&lt;="&amp;U$17))</f>
        <v>83.22999999999999</v>
      </c>
      <c r="W873">
        <f t="shared" si="858"/>
        <v>0.1</v>
      </c>
      <c r="X873">
        <f t="shared" si="859"/>
        <v>0.1</v>
      </c>
      <c r="Y873">
        <f t="shared" si="860"/>
        <v>0.1</v>
      </c>
      <c r="Z873">
        <f t="shared" si="861"/>
        <v>0.1</v>
      </c>
      <c r="AA873">
        <f t="shared" si="862"/>
        <v>0.1</v>
      </c>
      <c r="AB873">
        <f t="shared" si="863"/>
        <v>0.1</v>
      </c>
      <c r="AC873">
        <f t="shared" si="864"/>
        <v>0.1</v>
      </c>
      <c r="AD873">
        <f t="shared" si="865"/>
        <v>0.1</v>
      </c>
      <c r="AE873">
        <f t="shared" si="866"/>
        <v>0.1</v>
      </c>
      <c r="AF873">
        <f t="shared" si="867"/>
        <v>0.1</v>
      </c>
      <c r="AG873">
        <f t="shared" si="868"/>
        <v>0.1</v>
      </c>
      <c r="AH873">
        <f t="shared" si="869"/>
        <v>0.1</v>
      </c>
      <c r="AI873">
        <f t="shared" si="870"/>
        <v>0.1</v>
      </c>
      <c r="AJ873">
        <f t="shared" si="871"/>
        <v>0.1</v>
      </c>
      <c r="AK873">
        <f t="shared" si="872"/>
        <v>0.1</v>
      </c>
      <c r="AL873">
        <f t="shared" si="873"/>
        <v>0.1</v>
      </c>
      <c r="AM873">
        <f t="shared" si="874"/>
        <v>0.1</v>
      </c>
      <c r="AN873">
        <f t="shared" si="875"/>
        <v>0.1</v>
      </c>
      <c r="AO873">
        <f t="shared" si="876"/>
        <v>0.1</v>
      </c>
      <c r="AP873">
        <f t="shared" si="877"/>
        <v>20.100000000000001</v>
      </c>
      <c r="AR873">
        <f t="shared" si="878"/>
        <v>0.1</v>
      </c>
      <c r="AS873">
        <f t="shared" si="879"/>
        <v>0.1</v>
      </c>
      <c r="AT873">
        <f t="shared" si="880"/>
        <v>0.1</v>
      </c>
      <c r="AU873">
        <f t="shared" si="881"/>
        <v>0.1</v>
      </c>
      <c r="AV873">
        <f t="shared" si="882"/>
        <v>0.1</v>
      </c>
      <c r="AW873">
        <f t="shared" si="883"/>
        <v>0.1</v>
      </c>
      <c r="AX873">
        <f t="shared" si="884"/>
        <v>0.1</v>
      </c>
      <c r="AY873">
        <f t="shared" si="885"/>
        <v>0.1</v>
      </c>
      <c r="AZ873">
        <f t="shared" si="886"/>
        <v>0.1</v>
      </c>
      <c r="BA873">
        <f t="shared" si="887"/>
        <v>0.1</v>
      </c>
      <c r="BB873">
        <f t="shared" si="888"/>
        <v>0.1</v>
      </c>
      <c r="BC873">
        <f t="shared" si="889"/>
        <v>0.1</v>
      </c>
      <c r="BD873">
        <f t="shared" si="890"/>
        <v>0.1</v>
      </c>
      <c r="BE873">
        <f t="shared" si="891"/>
        <v>0.1</v>
      </c>
      <c r="BF873">
        <f t="shared" si="892"/>
        <v>0.1</v>
      </c>
      <c r="BG873">
        <f t="shared" si="893"/>
        <v>0.1</v>
      </c>
      <c r="BH873">
        <f t="shared" si="894"/>
        <v>0.1</v>
      </c>
      <c r="BI873">
        <f t="shared" si="895"/>
        <v>0.1</v>
      </c>
      <c r="BJ873">
        <f t="shared" si="896"/>
        <v>0.1</v>
      </c>
      <c r="BK873">
        <f t="shared" si="897"/>
        <v>10.1</v>
      </c>
      <c r="BM873">
        <f t="shared" si="898"/>
        <v>1.2099999999999997</v>
      </c>
      <c r="BN873">
        <f t="shared" si="899"/>
        <v>1.2099999999999997</v>
      </c>
      <c r="BO873">
        <f t="shared" si="900"/>
        <v>1.2099999999999997</v>
      </c>
      <c r="BP873">
        <f t="shared" si="901"/>
        <v>1.2099999999999997</v>
      </c>
      <c r="BQ873">
        <f t="shared" si="902"/>
        <v>1.2099999999999997</v>
      </c>
      <c r="BR873">
        <f t="shared" si="903"/>
        <v>1.2099999999999997</v>
      </c>
      <c r="BS873">
        <f t="shared" si="904"/>
        <v>1.2099999999999997</v>
      </c>
      <c r="BT873">
        <f t="shared" si="905"/>
        <v>1.2099999999999997</v>
      </c>
      <c r="BU873">
        <f t="shared" si="906"/>
        <v>1.2099999999999997</v>
      </c>
      <c r="BV873">
        <f t="shared" si="907"/>
        <v>1.2099999999999997</v>
      </c>
      <c r="BW873">
        <f t="shared" si="908"/>
        <v>1.1199999999999999</v>
      </c>
      <c r="BX873">
        <f t="shared" si="909"/>
        <v>1.0299999999999996</v>
      </c>
      <c r="BY873">
        <f t="shared" si="910"/>
        <v>1.0299999999999996</v>
      </c>
      <c r="BZ873">
        <f t="shared" si="911"/>
        <v>1.0299999999999996</v>
      </c>
      <c r="CA873">
        <f t="shared" si="912"/>
        <v>1.0299999999999996</v>
      </c>
      <c r="CB873">
        <f t="shared" si="913"/>
        <v>1.0299999999999996</v>
      </c>
      <c r="CC873">
        <f t="shared" si="914"/>
        <v>1.0299999999999996</v>
      </c>
      <c r="CD873">
        <f t="shared" si="915"/>
        <v>1.0299999999999996</v>
      </c>
      <c r="CE873">
        <f t="shared" si="916"/>
        <v>1.0299999999999996</v>
      </c>
      <c r="CF873">
        <f t="shared" si="917"/>
        <v>53.029999999999987</v>
      </c>
      <c r="CH873">
        <f t="shared" si="918"/>
        <v>108.49</v>
      </c>
      <c r="CI873">
        <f t="shared" si="919"/>
        <v>22.000000000000004</v>
      </c>
      <c r="CJ873">
        <f t="shared" si="920"/>
        <v>12</v>
      </c>
      <c r="CK873">
        <f t="shared" si="921"/>
        <v>74.489999999999981</v>
      </c>
      <c r="CL873">
        <f t="shared" si="922"/>
        <v>0</v>
      </c>
      <c r="CM873">
        <f t="shared" si="923"/>
        <v>0</v>
      </c>
    </row>
    <row r="874" spans="1:91" x14ac:dyDescent="0.2">
      <c r="A874">
        <v>857</v>
      </c>
      <c r="B874">
        <f>B$14*(10-lgd*COUNTIF(Defaults!$AI874:$AR874,"&lt;="&amp;B$17))</f>
        <v>1.5</v>
      </c>
      <c r="C874">
        <f>C$14*(10-lgd*COUNTIF(Defaults!$AI874:$AR874,"&lt;="&amp;C$17))</f>
        <v>1.5</v>
      </c>
      <c r="D874">
        <f>D$14*(10-lgd*COUNTIF(Defaults!$AI874:$AR874,"&lt;="&amp;D$17))</f>
        <v>1.41</v>
      </c>
      <c r="E874">
        <f>E$14*(10-lgd*COUNTIF(Defaults!$AI874:$AR874,"&lt;="&amp;E$17))</f>
        <v>1.41</v>
      </c>
      <c r="F874">
        <f>F$14*(10-lgd*COUNTIF(Defaults!$AI874:$AR874,"&lt;="&amp;F$17))</f>
        <v>1.41</v>
      </c>
      <c r="G874">
        <f>G$14*(10-lgd*COUNTIF(Defaults!$AI874:$AR874,"&lt;="&amp;G$17))</f>
        <v>1.41</v>
      </c>
      <c r="H874">
        <f>H$14*(10-lgd*COUNTIF(Defaults!$AI874:$AR874,"&lt;="&amp;H$17))</f>
        <v>1.41</v>
      </c>
      <c r="I874">
        <f>I$14*(10-lgd*COUNTIF(Defaults!$AI874:$AR874,"&lt;="&amp;I$17))</f>
        <v>1.41</v>
      </c>
      <c r="J874">
        <f>J$14*(10-lgd*COUNTIF(Defaults!$AI874:$AR874,"&lt;="&amp;J$17))</f>
        <v>1.41</v>
      </c>
      <c r="K874">
        <f>K$14*(10-lgd*COUNTIF(Defaults!$AI874:$AR874,"&lt;="&amp;K$17))</f>
        <v>1.41</v>
      </c>
      <c r="L874">
        <f>L$14*(10-lgd*COUNTIF(Defaults!$AI874:$AR874,"&lt;="&amp;L$17))</f>
        <v>1.41</v>
      </c>
      <c r="M874">
        <f>M$14*(10-lgd*COUNTIF(Defaults!$AI874:$AR874,"&lt;="&amp;M$17))</f>
        <v>1.41</v>
      </c>
      <c r="N874">
        <f>N$14*(10-lgd*COUNTIF(Defaults!$AI874:$AR874,"&lt;="&amp;N$17))</f>
        <v>1.41</v>
      </c>
      <c r="O874">
        <f>O$14*(10-lgd*COUNTIF(Defaults!$AI874:$AR874,"&lt;="&amp;O$17))</f>
        <v>1.41</v>
      </c>
      <c r="P874">
        <f>P$14*(10-lgd*COUNTIF(Defaults!$AI874:$AR874,"&lt;="&amp;P$17))</f>
        <v>1.41</v>
      </c>
      <c r="Q874">
        <f>Q$14*(10-lgd*COUNTIF(Defaults!$AI874:$AR874,"&lt;="&amp;Q$17))</f>
        <v>1.41</v>
      </c>
      <c r="R874">
        <f>R$14*(10-lgd*COUNTIF(Defaults!$AI874:$AR874,"&lt;="&amp;R$17))</f>
        <v>1.41</v>
      </c>
      <c r="S874">
        <f>S$14*(10-lgd*COUNTIF(Defaults!$AI874:$AR874,"&lt;="&amp;S$17))</f>
        <v>1.41</v>
      </c>
      <c r="T874">
        <f>T$14*(10-lgd*COUNTIF(Defaults!$AI874:$AR874,"&lt;="&amp;T$17))</f>
        <v>1.32</v>
      </c>
      <c r="U874">
        <f>U$14*(10-lgd*COUNTIF(Defaults!$AI874:$AR874,"&lt;="&amp;U$17))</f>
        <v>89.320000000000007</v>
      </c>
      <c r="W874">
        <f t="shared" si="858"/>
        <v>0.1</v>
      </c>
      <c r="X874">
        <f t="shared" si="859"/>
        <v>0.1</v>
      </c>
      <c r="Y874">
        <f t="shared" si="860"/>
        <v>0.1</v>
      </c>
      <c r="Z874">
        <f t="shared" si="861"/>
        <v>0.1</v>
      </c>
      <c r="AA874">
        <f t="shared" si="862"/>
        <v>0.1</v>
      </c>
      <c r="AB874">
        <f t="shared" si="863"/>
        <v>0.1</v>
      </c>
      <c r="AC874">
        <f t="shared" si="864"/>
        <v>0.1</v>
      </c>
      <c r="AD874">
        <f t="shared" si="865"/>
        <v>0.1</v>
      </c>
      <c r="AE874">
        <f t="shared" si="866"/>
        <v>0.1</v>
      </c>
      <c r="AF874">
        <f t="shared" si="867"/>
        <v>0.1</v>
      </c>
      <c r="AG874">
        <f t="shared" si="868"/>
        <v>0.1</v>
      </c>
      <c r="AH874">
        <f t="shared" si="869"/>
        <v>0.1</v>
      </c>
      <c r="AI874">
        <f t="shared" si="870"/>
        <v>0.1</v>
      </c>
      <c r="AJ874">
        <f t="shared" si="871"/>
        <v>0.1</v>
      </c>
      <c r="AK874">
        <f t="shared" si="872"/>
        <v>0.1</v>
      </c>
      <c r="AL874">
        <f t="shared" si="873"/>
        <v>0.1</v>
      </c>
      <c r="AM874">
        <f t="shared" si="874"/>
        <v>0.1</v>
      </c>
      <c r="AN874">
        <f t="shared" si="875"/>
        <v>0.1</v>
      </c>
      <c r="AO874">
        <f t="shared" si="876"/>
        <v>0.1</v>
      </c>
      <c r="AP874">
        <f t="shared" si="877"/>
        <v>20.100000000000001</v>
      </c>
      <c r="AR874">
        <f t="shared" si="878"/>
        <v>0.1</v>
      </c>
      <c r="AS874">
        <f t="shared" si="879"/>
        <v>0.1</v>
      </c>
      <c r="AT874">
        <f t="shared" si="880"/>
        <v>0.1</v>
      </c>
      <c r="AU874">
        <f t="shared" si="881"/>
        <v>0.1</v>
      </c>
      <c r="AV874">
        <f t="shared" si="882"/>
        <v>0.1</v>
      </c>
      <c r="AW874">
        <f t="shared" si="883"/>
        <v>0.1</v>
      </c>
      <c r="AX874">
        <f t="shared" si="884"/>
        <v>0.1</v>
      </c>
      <c r="AY874">
        <f t="shared" si="885"/>
        <v>0.1</v>
      </c>
      <c r="AZ874">
        <f t="shared" si="886"/>
        <v>0.1</v>
      </c>
      <c r="BA874">
        <f t="shared" si="887"/>
        <v>0.1</v>
      </c>
      <c r="BB874">
        <f t="shared" si="888"/>
        <v>0.1</v>
      </c>
      <c r="BC874">
        <f t="shared" si="889"/>
        <v>0.1</v>
      </c>
      <c r="BD874">
        <f t="shared" si="890"/>
        <v>0.1</v>
      </c>
      <c r="BE874">
        <f t="shared" si="891"/>
        <v>0.1</v>
      </c>
      <c r="BF874">
        <f t="shared" si="892"/>
        <v>0.1</v>
      </c>
      <c r="BG874">
        <f t="shared" si="893"/>
        <v>0.1</v>
      </c>
      <c r="BH874">
        <f t="shared" si="894"/>
        <v>0.1</v>
      </c>
      <c r="BI874">
        <f t="shared" si="895"/>
        <v>0.1</v>
      </c>
      <c r="BJ874">
        <f t="shared" si="896"/>
        <v>0.1</v>
      </c>
      <c r="BK874">
        <f t="shared" si="897"/>
        <v>10.1</v>
      </c>
      <c r="BM874">
        <f t="shared" si="898"/>
        <v>1.2999999999999998</v>
      </c>
      <c r="BN874">
        <f t="shared" si="899"/>
        <v>1.2999999999999998</v>
      </c>
      <c r="BO874">
        <f t="shared" si="900"/>
        <v>1.2099999999999997</v>
      </c>
      <c r="BP874">
        <f t="shared" si="901"/>
        <v>1.2099999999999997</v>
      </c>
      <c r="BQ874">
        <f t="shared" si="902"/>
        <v>1.2099999999999997</v>
      </c>
      <c r="BR874">
        <f t="shared" si="903"/>
        <v>1.2099999999999997</v>
      </c>
      <c r="BS874">
        <f t="shared" si="904"/>
        <v>1.2099999999999997</v>
      </c>
      <c r="BT874">
        <f t="shared" si="905"/>
        <v>1.2099999999999997</v>
      </c>
      <c r="BU874">
        <f t="shared" si="906"/>
        <v>1.2099999999999997</v>
      </c>
      <c r="BV874">
        <f t="shared" si="907"/>
        <v>1.2099999999999997</v>
      </c>
      <c r="BW874">
        <f t="shared" si="908"/>
        <v>1.2099999999999997</v>
      </c>
      <c r="BX874">
        <f t="shared" si="909"/>
        <v>1.2099999999999997</v>
      </c>
      <c r="BY874">
        <f t="shared" si="910"/>
        <v>1.2099999999999997</v>
      </c>
      <c r="BZ874">
        <f t="shared" si="911"/>
        <v>1.2099999999999997</v>
      </c>
      <c r="CA874">
        <f t="shared" si="912"/>
        <v>1.2099999999999997</v>
      </c>
      <c r="CB874">
        <f t="shared" si="913"/>
        <v>1.2099999999999997</v>
      </c>
      <c r="CC874">
        <f t="shared" si="914"/>
        <v>1.2099999999999997</v>
      </c>
      <c r="CD874">
        <f t="shared" si="915"/>
        <v>1.2099999999999997</v>
      </c>
      <c r="CE874">
        <f t="shared" si="916"/>
        <v>1.1199999999999999</v>
      </c>
      <c r="CF874">
        <f t="shared" si="917"/>
        <v>59.12</v>
      </c>
      <c r="CH874">
        <f t="shared" si="918"/>
        <v>116.20000000000002</v>
      </c>
      <c r="CI874">
        <f t="shared" si="919"/>
        <v>22.000000000000004</v>
      </c>
      <c r="CJ874">
        <f t="shared" si="920"/>
        <v>12</v>
      </c>
      <c r="CK874">
        <f t="shared" si="921"/>
        <v>82.199999999999989</v>
      </c>
      <c r="CL874">
        <f t="shared" si="922"/>
        <v>0</v>
      </c>
      <c r="CM874">
        <f t="shared" si="923"/>
        <v>0</v>
      </c>
    </row>
    <row r="875" spans="1:91" x14ac:dyDescent="0.2">
      <c r="A875">
        <v>858</v>
      </c>
      <c r="B875">
        <f>B$14*(10-lgd*COUNTIF(Defaults!$AI875:$AR875,"&lt;="&amp;B$17))</f>
        <v>1.5</v>
      </c>
      <c r="C875">
        <f>C$14*(10-lgd*COUNTIF(Defaults!$AI875:$AR875,"&lt;="&amp;C$17))</f>
        <v>1.5</v>
      </c>
      <c r="D875">
        <f>D$14*(10-lgd*COUNTIF(Defaults!$AI875:$AR875,"&lt;="&amp;D$17))</f>
        <v>1.5</v>
      </c>
      <c r="E875">
        <f>E$14*(10-lgd*COUNTIF(Defaults!$AI875:$AR875,"&lt;="&amp;E$17))</f>
        <v>1.5</v>
      </c>
      <c r="F875">
        <f>F$14*(10-lgd*COUNTIF(Defaults!$AI875:$AR875,"&lt;="&amp;F$17))</f>
        <v>1.5</v>
      </c>
      <c r="G875">
        <f>G$14*(10-lgd*COUNTIF(Defaults!$AI875:$AR875,"&lt;="&amp;G$17))</f>
        <v>1.5</v>
      </c>
      <c r="H875">
        <f>H$14*(10-lgd*COUNTIF(Defaults!$AI875:$AR875,"&lt;="&amp;H$17))</f>
        <v>1.5</v>
      </c>
      <c r="I875">
        <f>I$14*(10-lgd*COUNTIF(Defaults!$AI875:$AR875,"&lt;="&amp;I$17))</f>
        <v>1.5</v>
      </c>
      <c r="J875">
        <f>J$14*(10-lgd*COUNTIF(Defaults!$AI875:$AR875,"&lt;="&amp;J$17))</f>
        <v>1.5</v>
      </c>
      <c r="K875">
        <f>K$14*(10-lgd*COUNTIF(Defaults!$AI875:$AR875,"&lt;="&amp;K$17))</f>
        <v>1.5</v>
      </c>
      <c r="L875">
        <f>L$14*(10-lgd*COUNTIF(Defaults!$AI875:$AR875,"&lt;="&amp;L$17))</f>
        <v>1.41</v>
      </c>
      <c r="M875">
        <f>M$14*(10-lgd*COUNTIF(Defaults!$AI875:$AR875,"&lt;="&amp;M$17))</f>
        <v>1.41</v>
      </c>
      <c r="N875">
        <f>N$14*(10-lgd*COUNTIF(Defaults!$AI875:$AR875,"&lt;="&amp;N$17))</f>
        <v>1.41</v>
      </c>
      <c r="O875">
        <f>O$14*(10-lgd*COUNTIF(Defaults!$AI875:$AR875,"&lt;="&amp;O$17))</f>
        <v>1.41</v>
      </c>
      <c r="P875">
        <f>P$14*(10-lgd*COUNTIF(Defaults!$AI875:$AR875,"&lt;="&amp;P$17))</f>
        <v>1.41</v>
      </c>
      <c r="Q875">
        <f>Q$14*(10-lgd*COUNTIF(Defaults!$AI875:$AR875,"&lt;="&amp;Q$17))</f>
        <v>1.41</v>
      </c>
      <c r="R875">
        <f>R$14*(10-lgd*COUNTIF(Defaults!$AI875:$AR875,"&lt;="&amp;R$17))</f>
        <v>1.41</v>
      </c>
      <c r="S875">
        <f>S$14*(10-lgd*COUNTIF(Defaults!$AI875:$AR875,"&lt;="&amp;S$17))</f>
        <v>1.41</v>
      </c>
      <c r="T875">
        <f>T$14*(10-lgd*COUNTIF(Defaults!$AI875:$AR875,"&lt;="&amp;T$17))</f>
        <v>1.41</v>
      </c>
      <c r="U875">
        <f>U$14*(10-lgd*COUNTIF(Defaults!$AI875:$AR875,"&lt;="&amp;U$17))</f>
        <v>95.410000000000011</v>
      </c>
      <c r="W875">
        <f t="shared" si="858"/>
        <v>0.1</v>
      </c>
      <c r="X875">
        <f t="shared" si="859"/>
        <v>0.1</v>
      </c>
      <c r="Y875">
        <f t="shared" si="860"/>
        <v>0.1</v>
      </c>
      <c r="Z875">
        <f t="shared" si="861"/>
        <v>0.1</v>
      </c>
      <c r="AA875">
        <f t="shared" si="862"/>
        <v>0.1</v>
      </c>
      <c r="AB875">
        <f t="shared" si="863"/>
        <v>0.1</v>
      </c>
      <c r="AC875">
        <f t="shared" si="864"/>
        <v>0.1</v>
      </c>
      <c r="AD875">
        <f t="shared" si="865"/>
        <v>0.1</v>
      </c>
      <c r="AE875">
        <f t="shared" si="866"/>
        <v>0.1</v>
      </c>
      <c r="AF875">
        <f t="shared" si="867"/>
        <v>0.1</v>
      </c>
      <c r="AG875">
        <f t="shared" si="868"/>
        <v>0.1</v>
      </c>
      <c r="AH875">
        <f t="shared" si="869"/>
        <v>0.1</v>
      </c>
      <c r="AI875">
        <f t="shared" si="870"/>
        <v>0.1</v>
      </c>
      <c r="AJ875">
        <f t="shared" si="871"/>
        <v>0.1</v>
      </c>
      <c r="AK875">
        <f t="shared" si="872"/>
        <v>0.1</v>
      </c>
      <c r="AL875">
        <f t="shared" si="873"/>
        <v>0.1</v>
      </c>
      <c r="AM875">
        <f t="shared" si="874"/>
        <v>0.1</v>
      </c>
      <c r="AN875">
        <f t="shared" si="875"/>
        <v>0.1</v>
      </c>
      <c r="AO875">
        <f t="shared" si="876"/>
        <v>0.1</v>
      </c>
      <c r="AP875">
        <f t="shared" si="877"/>
        <v>20.100000000000001</v>
      </c>
      <c r="AR875">
        <f t="shared" si="878"/>
        <v>0.1</v>
      </c>
      <c r="AS875">
        <f t="shared" si="879"/>
        <v>0.1</v>
      </c>
      <c r="AT875">
        <f t="shared" si="880"/>
        <v>0.1</v>
      </c>
      <c r="AU875">
        <f t="shared" si="881"/>
        <v>0.1</v>
      </c>
      <c r="AV875">
        <f t="shared" si="882"/>
        <v>0.1</v>
      </c>
      <c r="AW875">
        <f t="shared" si="883"/>
        <v>0.1</v>
      </c>
      <c r="AX875">
        <f t="shared" si="884"/>
        <v>0.1</v>
      </c>
      <c r="AY875">
        <f t="shared" si="885"/>
        <v>0.1</v>
      </c>
      <c r="AZ875">
        <f t="shared" si="886"/>
        <v>0.1</v>
      </c>
      <c r="BA875">
        <f t="shared" si="887"/>
        <v>0.1</v>
      </c>
      <c r="BB875">
        <f t="shared" si="888"/>
        <v>0.1</v>
      </c>
      <c r="BC875">
        <f t="shared" si="889"/>
        <v>0.1</v>
      </c>
      <c r="BD875">
        <f t="shared" si="890"/>
        <v>0.1</v>
      </c>
      <c r="BE875">
        <f t="shared" si="891"/>
        <v>0.1</v>
      </c>
      <c r="BF875">
        <f t="shared" si="892"/>
        <v>0.1</v>
      </c>
      <c r="BG875">
        <f t="shared" si="893"/>
        <v>0.1</v>
      </c>
      <c r="BH875">
        <f t="shared" si="894"/>
        <v>0.1</v>
      </c>
      <c r="BI875">
        <f t="shared" si="895"/>
        <v>0.1</v>
      </c>
      <c r="BJ875">
        <f t="shared" si="896"/>
        <v>0.1</v>
      </c>
      <c r="BK875">
        <f t="shared" si="897"/>
        <v>10.1</v>
      </c>
      <c r="BM875">
        <f t="shared" si="898"/>
        <v>1.2999999999999998</v>
      </c>
      <c r="BN875">
        <f t="shared" si="899"/>
        <v>1.2999999999999998</v>
      </c>
      <c r="BO875">
        <f t="shared" si="900"/>
        <v>1.2999999999999998</v>
      </c>
      <c r="BP875">
        <f t="shared" si="901"/>
        <v>1.2999999999999998</v>
      </c>
      <c r="BQ875">
        <f t="shared" si="902"/>
        <v>1.2999999999999998</v>
      </c>
      <c r="BR875">
        <f t="shared" si="903"/>
        <v>1.2999999999999998</v>
      </c>
      <c r="BS875">
        <f t="shared" si="904"/>
        <v>1.2999999999999998</v>
      </c>
      <c r="BT875">
        <f t="shared" si="905"/>
        <v>1.2999999999999998</v>
      </c>
      <c r="BU875">
        <f t="shared" si="906"/>
        <v>1.2999999999999998</v>
      </c>
      <c r="BV875">
        <f t="shared" si="907"/>
        <v>1.2999999999999998</v>
      </c>
      <c r="BW875">
        <f t="shared" si="908"/>
        <v>1.2099999999999997</v>
      </c>
      <c r="BX875">
        <f t="shared" si="909"/>
        <v>1.2099999999999997</v>
      </c>
      <c r="BY875">
        <f t="shared" si="910"/>
        <v>1.2099999999999997</v>
      </c>
      <c r="BZ875">
        <f t="shared" si="911"/>
        <v>1.2099999999999997</v>
      </c>
      <c r="CA875">
        <f t="shared" si="912"/>
        <v>1.2099999999999997</v>
      </c>
      <c r="CB875">
        <f t="shared" si="913"/>
        <v>1.2099999999999997</v>
      </c>
      <c r="CC875">
        <f t="shared" si="914"/>
        <v>1.2099999999999997</v>
      </c>
      <c r="CD875">
        <f t="shared" si="915"/>
        <v>1.2099999999999997</v>
      </c>
      <c r="CE875">
        <f t="shared" si="916"/>
        <v>1.2099999999999997</v>
      </c>
      <c r="CF875">
        <f t="shared" si="917"/>
        <v>65.210000000000008</v>
      </c>
      <c r="CH875">
        <f t="shared" si="918"/>
        <v>123.10000000000001</v>
      </c>
      <c r="CI875">
        <f t="shared" si="919"/>
        <v>22.000000000000004</v>
      </c>
      <c r="CJ875">
        <f t="shared" si="920"/>
        <v>12</v>
      </c>
      <c r="CK875">
        <f t="shared" si="921"/>
        <v>89.100000000000009</v>
      </c>
      <c r="CL875">
        <f t="shared" si="922"/>
        <v>0</v>
      </c>
      <c r="CM875">
        <f t="shared" si="923"/>
        <v>0</v>
      </c>
    </row>
    <row r="876" spans="1:91" x14ac:dyDescent="0.2">
      <c r="A876">
        <v>859</v>
      </c>
      <c r="B876">
        <f>B$14*(10-lgd*COUNTIF(Defaults!$AI876:$AR876,"&lt;="&amp;B$17))</f>
        <v>1.5</v>
      </c>
      <c r="C876">
        <f>C$14*(10-lgd*COUNTIF(Defaults!$AI876:$AR876,"&lt;="&amp;C$17))</f>
        <v>1.5</v>
      </c>
      <c r="D876">
        <f>D$14*(10-lgd*COUNTIF(Defaults!$AI876:$AR876,"&lt;="&amp;D$17))</f>
        <v>1.5</v>
      </c>
      <c r="E876">
        <f>E$14*(10-lgd*COUNTIF(Defaults!$AI876:$AR876,"&lt;="&amp;E$17))</f>
        <v>1.5</v>
      </c>
      <c r="F876">
        <f>F$14*(10-lgd*COUNTIF(Defaults!$AI876:$AR876,"&lt;="&amp;F$17))</f>
        <v>1.5</v>
      </c>
      <c r="G876">
        <f>G$14*(10-lgd*COUNTIF(Defaults!$AI876:$AR876,"&lt;="&amp;G$17))</f>
        <v>1.5</v>
      </c>
      <c r="H876">
        <f>H$14*(10-lgd*COUNTIF(Defaults!$AI876:$AR876,"&lt;="&amp;H$17))</f>
        <v>1.5</v>
      </c>
      <c r="I876">
        <f>I$14*(10-lgd*COUNTIF(Defaults!$AI876:$AR876,"&lt;="&amp;I$17))</f>
        <v>1.5</v>
      </c>
      <c r="J876">
        <f>J$14*(10-lgd*COUNTIF(Defaults!$AI876:$AR876,"&lt;="&amp;J$17))</f>
        <v>1.5</v>
      </c>
      <c r="K876">
        <f>K$14*(10-lgd*COUNTIF(Defaults!$AI876:$AR876,"&lt;="&amp;K$17))</f>
        <v>1.5</v>
      </c>
      <c r="L876">
        <f>L$14*(10-lgd*COUNTIF(Defaults!$AI876:$AR876,"&lt;="&amp;L$17))</f>
        <v>1.5</v>
      </c>
      <c r="M876">
        <f>M$14*(10-lgd*COUNTIF(Defaults!$AI876:$AR876,"&lt;="&amp;M$17))</f>
        <v>1.5</v>
      </c>
      <c r="N876">
        <f>N$14*(10-lgd*COUNTIF(Defaults!$AI876:$AR876,"&lt;="&amp;N$17))</f>
        <v>1.5</v>
      </c>
      <c r="O876">
        <f>O$14*(10-lgd*COUNTIF(Defaults!$AI876:$AR876,"&lt;="&amp;O$17))</f>
        <v>1.5</v>
      </c>
      <c r="P876">
        <f>P$14*(10-lgd*COUNTIF(Defaults!$AI876:$AR876,"&lt;="&amp;P$17))</f>
        <v>1.5</v>
      </c>
      <c r="Q876">
        <f>Q$14*(10-lgd*COUNTIF(Defaults!$AI876:$AR876,"&lt;="&amp;Q$17))</f>
        <v>1.5</v>
      </c>
      <c r="R876">
        <f>R$14*(10-lgd*COUNTIF(Defaults!$AI876:$AR876,"&lt;="&amp;R$17))</f>
        <v>1.5</v>
      </c>
      <c r="S876">
        <f>S$14*(10-lgd*COUNTIF(Defaults!$AI876:$AR876,"&lt;="&amp;S$17))</f>
        <v>1.5</v>
      </c>
      <c r="T876">
        <f>T$14*(10-lgd*COUNTIF(Defaults!$AI876:$AR876,"&lt;="&amp;T$17))</f>
        <v>1.41</v>
      </c>
      <c r="U876">
        <f>U$14*(10-lgd*COUNTIF(Defaults!$AI876:$AR876,"&lt;="&amp;U$17))</f>
        <v>95.410000000000011</v>
      </c>
      <c r="W876">
        <f t="shared" si="858"/>
        <v>0.1</v>
      </c>
      <c r="X876">
        <f t="shared" si="859"/>
        <v>0.1</v>
      </c>
      <c r="Y876">
        <f t="shared" si="860"/>
        <v>0.1</v>
      </c>
      <c r="Z876">
        <f t="shared" si="861"/>
        <v>0.1</v>
      </c>
      <c r="AA876">
        <f t="shared" si="862"/>
        <v>0.1</v>
      </c>
      <c r="AB876">
        <f t="shared" si="863"/>
        <v>0.1</v>
      </c>
      <c r="AC876">
        <f t="shared" si="864"/>
        <v>0.1</v>
      </c>
      <c r="AD876">
        <f t="shared" si="865"/>
        <v>0.1</v>
      </c>
      <c r="AE876">
        <f t="shared" si="866"/>
        <v>0.1</v>
      </c>
      <c r="AF876">
        <f t="shared" si="867"/>
        <v>0.1</v>
      </c>
      <c r="AG876">
        <f t="shared" si="868"/>
        <v>0.1</v>
      </c>
      <c r="AH876">
        <f t="shared" si="869"/>
        <v>0.1</v>
      </c>
      <c r="AI876">
        <f t="shared" si="870"/>
        <v>0.1</v>
      </c>
      <c r="AJ876">
        <f t="shared" si="871"/>
        <v>0.1</v>
      </c>
      <c r="AK876">
        <f t="shared" si="872"/>
        <v>0.1</v>
      </c>
      <c r="AL876">
        <f t="shared" si="873"/>
        <v>0.1</v>
      </c>
      <c r="AM876">
        <f t="shared" si="874"/>
        <v>0.1</v>
      </c>
      <c r="AN876">
        <f t="shared" si="875"/>
        <v>0.1</v>
      </c>
      <c r="AO876">
        <f t="shared" si="876"/>
        <v>0.1</v>
      </c>
      <c r="AP876">
        <f t="shared" si="877"/>
        <v>20.100000000000001</v>
      </c>
      <c r="AR876">
        <f t="shared" si="878"/>
        <v>0.1</v>
      </c>
      <c r="AS876">
        <f t="shared" si="879"/>
        <v>0.1</v>
      </c>
      <c r="AT876">
        <f t="shared" si="880"/>
        <v>0.1</v>
      </c>
      <c r="AU876">
        <f t="shared" si="881"/>
        <v>0.1</v>
      </c>
      <c r="AV876">
        <f t="shared" si="882"/>
        <v>0.1</v>
      </c>
      <c r="AW876">
        <f t="shared" si="883"/>
        <v>0.1</v>
      </c>
      <c r="AX876">
        <f t="shared" si="884"/>
        <v>0.1</v>
      </c>
      <c r="AY876">
        <f t="shared" si="885"/>
        <v>0.1</v>
      </c>
      <c r="AZ876">
        <f t="shared" si="886"/>
        <v>0.1</v>
      </c>
      <c r="BA876">
        <f t="shared" si="887"/>
        <v>0.1</v>
      </c>
      <c r="BB876">
        <f t="shared" si="888"/>
        <v>0.1</v>
      </c>
      <c r="BC876">
        <f t="shared" si="889"/>
        <v>0.1</v>
      </c>
      <c r="BD876">
        <f t="shared" si="890"/>
        <v>0.1</v>
      </c>
      <c r="BE876">
        <f t="shared" si="891"/>
        <v>0.1</v>
      </c>
      <c r="BF876">
        <f t="shared" si="892"/>
        <v>0.1</v>
      </c>
      <c r="BG876">
        <f t="shared" si="893"/>
        <v>0.1</v>
      </c>
      <c r="BH876">
        <f t="shared" si="894"/>
        <v>0.1</v>
      </c>
      <c r="BI876">
        <f t="shared" si="895"/>
        <v>0.1</v>
      </c>
      <c r="BJ876">
        <f t="shared" si="896"/>
        <v>0.1</v>
      </c>
      <c r="BK876">
        <f t="shared" si="897"/>
        <v>10.1</v>
      </c>
      <c r="BM876">
        <f t="shared" si="898"/>
        <v>1.2999999999999998</v>
      </c>
      <c r="BN876">
        <f t="shared" si="899"/>
        <v>1.2999999999999998</v>
      </c>
      <c r="BO876">
        <f t="shared" si="900"/>
        <v>1.2999999999999998</v>
      </c>
      <c r="BP876">
        <f t="shared" si="901"/>
        <v>1.2999999999999998</v>
      </c>
      <c r="BQ876">
        <f t="shared" si="902"/>
        <v>1.2999999999999998</v>
      </c>
      <c r="BR876">
        <f t="shared" si="903"/>
        <v>1.2999999999999998</v>
      </c>
      <c r="BS876">
        <f t="shared" si="904"/>
        <v>1.2999999999999998</v>
      </c>
      <c r="BT876">
        <f t="shared" si="905"/>
        <v>1.2999999999999998</v>
      </c>
      <c r="BU876">
        <f t="shared" si="906"/>
        <v>1.2999999999999998</v>
      </c>
      <c r="BV876">
        <f t="shared" si="907"/>
        <v>1.2999999999999998</v>
      </c>
      <c r="BW876">
        <f t="shared" si="908"/>
        <v>1.2999999999999998</v>
      </c>
      <c r="BX876">
        <f t="shared" si="909"/>
        <v>1.2999999999999998</v>
      </c>
      <c r="BY876">
        <f t="shared" si="910"/>
        <v>1.2999999999999998</v>
      </c>
      <c r="BZ876">
        <f t="shared" si="911"/>
        <v>1.2999999999999998</v>
      </c>
      <c r="CA876">
        <f t="shared" si="912"/>
        <v>1.2999999999999998</v>
      </c>
      <c r="CB876">
        <f t="shared" si="913"/>
        <v>1.2999999999999998</v>
      </c>
      <c r="CC876">
        <f t="shared" si="914"/>
        <v>1.2999999999999998</v>
      </c>
      <c r="CD876">
        <f t="shared" si="915"/>
        <v>1.2999999999999998</v>
      </c>
      <c r="CE876">
        <f t="shared" si="916"/>
        <v>1.2099999999999997</v>
      </c>
      <c r="CF876">
        <f t="shared" si="917"/>
        <v>65.210000000000008</v>
      </c>
      <c r="CH876">
        <f t="shared" si="918"/>
        <v>123.82000000000001</v>
      </c>
      <c r="CI876">
        <f t="shared" si="919"/>
        <v>22.000000000000004</v>
      </c>
      <c r="CJ876">
        <f t="shared" si="920"/>
        <v>12</v>
      </c>
      <c r="CK876">
        <f t="shared" si="921"/>
        <v>89.820000000000022</v>
      </c>
      <c r="CL876">
        <f t="shared" si="922"/>
        <v>0</v>
      </c>
      <c r="CM876">
        <f t="shared" si="923"/>
        <v>0</v>
      </c>
    </row>
    <row r="877" spans="1:91" x14ac:dyDescent="0.2">
      <c r="A877">
        <v>860</v>
      </c>
      <c r="B877">
        <f>B$14*(10-lgd*COUNTIF(Defaults!$AI877:$AR877,"&lt;="&amp;B$17))</f>
        <v>1.5</v>
      </c>
      <c r="C877">
        <f>C$14*(10-lgd*COUNTIF(Defaults!$AI877:$AR877,"&lt;="&amp;C$17))</f>
        <v>1.5</v>
      </c>
      <c r="D877">
        <f>D$14*(10-lgd*COUNTIF(Defaults!$AI877:$AR877,"&lt;="&amp;D$17))</f>
        <v>1.5</v>
      </c>
      <c r="E877">
        <f>E$14*(10-lgd*COUNTIF(Defaults!$AI877:$AR877,"&lt;="&amp;E$17))</f>
        <v>1.5</v>
      </c>
      <c r="F877">
        <f>F$14*(10-lgd*COUNTIF(Defaults!$AI877:$AR877,"&lt;="&amp;F$17))</f>
        <v>1.5</v>
      </c>
      <c r="G877">
        <f>G$14*(10-lgd*COUNTIF(Defaults!$AI877:$AR877,"&lt;="&amp;G$17))</f>
        <v>1.5</v>
      </c>
      <c r="H877">
        <f>H$14*(10-lgd*COUNTIF(Defaults!$AI877:$AR877,"&lt;="&amp;H$17))</f>
        <v>1.5</v>
      </c>
      <c r="I877">
        <f>I$14*(10-lgd*COUNTIF(Defaults!$AI877:$AR877,"&lt;="&amp;I$17))</f>
        <v>1.5</v>
      </c>
      <c r="J877">
        <f>J$14*(10-lgd*COUNTIF(Defaults!$AI877:$AR877,"&lt;="&amp;J$17))</f>
        <v>1.5</v>
      </c>
      <c r="K877">
        <f>K$14*(10-lgd*COUNTIF(Defaults!$AI877:$AR877,"&lt;="&amp;K$17))</f>
        <v>1.5</v>
      </c>
      <c r="L877">
        <f>L$14*(10-lgd*COUNTIF(Defaults!$AI877:$AR877,"&lt;="&amp;L$17))</f>
        <v>1.5</v>
      </c>
      <c r="M877">
        <f>M$14*(10-lgd*COUNTIF(Defaults!$AI877:$AR877,"&lt;="&amp;M$17))</f>
        <v>1.5</v>
      </c>
      <c r="N877">
        <f>N$14*(10-lgd*COUNTIF(Defaults!$AI877:$AR877,"&lt;="&amp;N$17))</f>
        <v>1.5</v>
      </c>
      <c r="O877">
        <f>O$14*(10-lgd*COUNTIF(Defaults!$AI877:$AR877,"&lt;="&amp;O$17))</f>
        <v>1.5</v>
      </c>
      <c r="P877">
        <f>P$14*(10-lgd*COUNTIF(Defaults!$AI877:$AR877,"&lt;="&amp;P$17))</f>
        <v>1.5</v>
      </c>
      <c r="Q877">
        <f>Q$14*(10-lgd*COUNTIF(Defaults!$AI877:$AR877,"&lt;="&amp;Q$17))</f>
        <v>1.5</v>
      </c>
      <c r="R877">
        <f>R$14*(10-lgd*COUNTIF(Defaults!$AI877:$AR877,"&lt;="&amp;R$17))</f>
        <v>1.5</v>
      </c>
      <c r="S877">
        <f>S$14*(10-lgd*COUNTIF(Defaults!$AI877:$AR877,"&lt;="&amp;S$17))</f>
        <v>1.5</v>
      </c>
      <c r="T877">
        <f>T$14*(10-lgd*COUNTIF(Defaults!$AI877:$AR877,"&lt;="&amp;T$17))</f>
        <v>1.5</v>
      </c>
      <c r="U877">
        <f>U$14*(10-lgd*COUNTIF(Defaults!$AI877:$AR877,"&lt;="&amp;U$17))</f>
        <v>101.5</v>
      </c>
      <c r="W877">
        <f t="shared" si="858"/>
        <v>0.1</v>
      </c>
      <c r="X877">
        <f t="shared" si="859"/>
        <v>0.1</v>
      </c>
      <c r="Y877">
        <f t="shared" si="860"/>
        <v>0.1</v>
      </c>
      <c r="Z877">
        <f t="shared" si="861"/>
        <v>0.1</v>
      </c>
      <c r="AA877">
        <f t="shared" si="862"/>
        <v>0.1</v>
      </c>
      <c r="AB877">
        <f t="shared" si="863"/>
        <v>0.1</v>
      </c>
      <c r="AC877">
        <f t="shared" si="864"/>
        <v>0.1</v>
      </c>
      <c r="AD877">
        <f t="shared" si="865"/>
        <v>0.1</v>
      </c>
      <c r="AE877">
        <f t="shared" si="866"/>
        <v>0.1</v>
      </c>
      <c r="AF877">
        <f t="shared" si="867"/>
        <v>0.1</v>
      </c>
      <c r="AG877">
        <f t="shared" si="868"/>
        <v>0.1</v>
      </c>
      <c r="AH877">
        <f t="shared" si="869"/>
        <v>0.1</v>
      </c>
      <c r="AI877">
        <f t="shared" si="870"/>
        <v>0.1</v>
      </c>
      <c r="AJ877">
        <f t="shared" si="871"/>
        <v>0.1</v>
      </c>
      <c r="AK877">
        <f t="shared" si="872"/>
        <v>0.1</v>
      </c>
      <c r="AL877">
        <f t="shared" si="873"/>
        <v>0.1</v>
      </c>
      <c r="AM877">
        <f t="shared" si="874"/>
        <v>0.1</v>
      </c>
      <c r="AN877">
        <f t="shared" si="875"/>
        <v>0.1</v>
      </c>
      <c r="AO877">
        <f t="shared" si="876"/>
        <v>0.1</v>
      </c>
      <c r="AP877">
        <f t="shared" si="877"/>
        <v>20.100000000000001</v>
      </c>
      <c r="AR877">
        <f t="shared" si="878"/>
        <v>0.1</v>
      </c>
      <c r="AS877">
        <f t="shared" si="879"/>
        <v>0.1</v>
      </c>
      <c r="AT877">
        <f t="shared" si="880"/>
        <v>0.1</v>
      </c>
      <c r="AU877">
        <f t="shared" si="881"/>
        <v>0.1</v>
      </c>
      <c r="AV877">
        <f t="shared" si="882"/>
        <v>0.1</v>
      </c>
      <c r="AW877">
        <f t="shared" si="883"/>
        <v>0.1</v>
      </c>
      <c r="AX877">
        <f t="shared" si="884"/>
        <v>0.1</v>
      </c>
      <c r="AY877">
        <f t="shared" si="885"/>
        <v>0.1</v>
      </c>
      <c r="AZ877">
        <f t="shared" si="886"/>
        <v>0.1</v>
      </c>
      <c r="BA877">
        <f t="shared" si="887"/>
        <v>0.1</v>
      </c>
      <c r="BB877">
        <f t="shared" si="888"/>
        <v>0.1</v>
      </c>
      <c r="BC877">
        <f t="shared" si="889"/>
        <v>0.1</v>
      </c>
      <c r="BD877">
        <f t="shared" si="890"/>
        <v>0.1</v>
      </c>
      <c r="BE877">
        <f t="shared" si="891"/>
        <v>0.1</v>
      </c>
      <c r="BF877">
        <f t="shared" si="892"/>
        <v>0.1</v>
      </c>
      <c r="BG877">
        <f t="shared" si="893"/>
        <v>0.1</v>
      </c>
      <c r="BH877">
        <f t="shared" si="894"/>
        <v>0.1</v>
      </c>
      <c r="BI877">
        <f t="shared" si="895"/>
        <v>0.1</v>
      </c>
      <c r="BJ877">
        <f t="shared" si="896"/>
        <v>0.1</v>
      </c>
      <c r="BK877">
        <f t="shared" si="897"/>
        <v>10.1</v>
      </c>
      <c r="BM877">
        <f t="shared" si="898"/>
        <v>1.2999999999999998</v>
      </c>
      <c r="BN877">
        <f t="shared" si="899"/>
        <v>1.2999999999999998</v>
      </c>
      <c r="BO877">
        <f t="shared" si="900"/>
        <v>1.2999999999999998</v>
      </c>
      <c r="BP877">
        <f t="shared" si="901"/>
        <v>1.2999999999999998</v>
      </c>
      <c r="BQ877">
        <f t="shared" si="902"/>
        <v>1.2999999999999998</v>
      </c>
      <c r="BR877">
        <f t="shared" si="903"/>
        <v>1.2999999999999998</v>
      </c>
      <c r="BS877">
        <f t="shared" si="904"/>
        <v>1.2999999999999998</v>
      </c>
      <c r="BT877">
        <f t="shared" si="905"/>
        <v>1.2999999999999998</v>
      </c>
      <c r="BU877">
        <f t="shared" si="906"/>
        <v>1.2999999999999998</v>
      </c>
      <c r="BV877">
        <f t="shared" si="907"/>
        <v>1.2999999999999998</v>
      </c>
      <c r="BW877">
        <f t="shared" si="908"/>
        <v>1.2999999999999998</v>
      </c>
      <c r="BX877">
        <f t="shared" si="909"/>
        <v>1.2999999999999998</v>
      </c>
      <c r="BY877">
        <f t="shared" si="910"/>
        <v>1.2999999999999998</v>
      </c>
      <c r="BZ877">
        <f t="shared" si="911"/>
        <v>1.2999999999999998</v>
      </c>
      <c r="CA877">
        <f t="shared" si="912"/>
        <v>1.2999999999999998</v>
      </c>
      <c r="CB877">
        <f t="shared" si="913"/>
        <v>1.2999999999999998</v>
      </c>
      <c r="CC877">
        <f t="shared" si="914"/>
        <v>1.2999999999999998</v>
      </c>
      <c r="CD877">
        <f t="shared" si="915"/>
        <v>1.2999999999999998</v>
      </c>
      <c r="CE877">
        <f t="shared" si="916"/>
        <v>1.2999999999999998</v>
      </c>
      <c r="CF877">
        <f t="shared" si="917"/>
        <v>71.300000000000011</v>
      </c>
      <c r="CH877">
        <f t="shared" si="918"/>
        <v>130</v>
      </c>
      <c r="CI877">
        <f t="shared" si="919"/>
        <v>22.000000000000004</v>
      </c>
      <c r="CJ877">
        <f t="shared" si="920"/>
        <v>12</v>
      </c>
      <c r="CK877">
        <f t="shared" si="921"/>
        <v>96.000000000000014</v>
      </c>
      <c r="CL877">
        <f t="shared" si="922"/>
        <v>0</v>
      </c>
      <c r="CM877">
        <f t="shared" si="923"/>
        <v>0</v>
      </c>
    </row>
    <row r="878" spans="1:91" x14ac:dyDescent="0.2">
      <c r="A878">
        <v>861</v>
      </c>
      <c r="B878">
        <f>B$14*(10-lgd*COUNTIF(Defaults!$AI878:$AR878,"&lt;="&amp;B$17))</f>
        <v>1.5</v>
      </c>
      <c r="C878">
        <f>C$14*(10-lgd*COUNTIF(Defaults!$AI878:$AR878,"&lt;="&amp;C$17))</f>
        <v>1.5</v>
      </c>
      <c r="D878">
        <f>D$14*(10-lgd*COUNTIF(Defaults!$AI878:$AR878,"&lt;="&amp;D$17))</f>
        <v>1.5</v>
      </c>
      <c r="E878">
        <f>E$14*(10-lgd*COUNTIF(Defaults!$AI878:$AR878,"&lt;="&amp;E$17))</f>
        <v>1.5</v>
      </c>
      <c r="F878">
        <f>F$14*(10-lgd*COUNTIF(Defaults!$AI878:$AR878,"&lt;="&amp;F$17))</f>
        <v>1.5</v>
      </c>
      <c r="G878">
        <f>G$14*(10-lgd*COUNTIF(Defaults!$AI878:$AR878,"&lt;="&amp;G$17))</f>
        <v>1.41</v>
      </c>
      <c r="H878">
        <f>H$14*(10-lgd*COUNTIF(Defaults!$AI878:$AR878,"&lt;="&amp;H$17))</f>
        <v>1.41</v>
      </c>
      <c r="I878">
        <f>I$14*(10-lgd*COUNTIF(Defaults!$AI878:$AR878,"&lt;="&amp;I$17))</f>
        <v>1.41</v>
      </c>
      <c r="J878">
        <f>J$14*(10-lgd*COUNTIF(Defaults!$AI878:$AR878,"&lt;="&amp;J$17))</f>
        <v>1.41</v>
      </c>
      <c r="K878">
        <f>K$14*(10-lgd*COUNTIF(Defaults!$AI878:$AR878,"&lt;="&amp;K$17))</f>
        <v>1.41</v>
      </c>
      <c r="L878">
        <f>L$14*(10-lgd*COUNTIF(Defaults!$AI878:$AR878,"&lt;="&amp;L$17))</f>
        <v>1.41</v>
      </c>
      <c r="M878">
        <f>M$14*(10-lgd*COUNTIF(Defaults!$AI878:$AR878,"&lt;="&amp;M$17))</f>
        <v>1.41</v>
      </c>
      <c r="N878">
        <f>N$14*(10-lgd*COUNTIF(Defaults!$AI878:$AR878,"&lt;="&amp;N$17))</f>
        <v>1.41</v>
      </c>
      <c r="O878">
        <f>O$14*(10-lgd*COUNTIF(Defaults!$AI878:$AR878,"&lt;="&amp;O$17))</f>
        <v>1.41</v>
      </c>
      <c r="P878">
        <f>P$14*(10-lgd*COUNTIF(Defaults!$AI878:$AR878,"&lt;="&amp;P$17))</f>
        <v>1.41</v>
      </c>
      <c r="Q878">
        <f>Q$14*(10-lgd*COUNTIF(Defaults!$AI878:$AR878,"&lt;="&amp;Q$17))</f>
        <v>1.41</v>
      </c>
      <c r="R878">
        <f>R$14*(10-lgd*COUNTIF(Defaults!$AI878:$AR878,"&lt;="&amp;R$17))</f>
        <v>1.41</v>
      </c>
      <c r="S878">
        <f>S$14*(10-lgd*COUNTIF(Defaults!$AI878:$AR878,"&lt;="&amp;S$17))</f>
        <v>1.41</v>
      </c>
      <c r="T878">
        <f>T$14*(10-lgd*COUNTIF(Defaults!$AI878:$AR878,"&lt;="&amp;T$17))</f>
        <v>1.41</v>
      </c>
      <c r="U878">
        <f>U$14*(10-lgd*COUNTIF(Defaults!$AI878:$AR878,"&lt;="&amp;U$17))</f>
        <v>95.410000000000011</v>
      </c>
      <c r="W878">
        <f t="shared" si="858"/>
        <v>0.1</v>
      </c>
      <c r="X878">
        <f t="shared" si="859"/>
        <v>0.1</v>
      </c>
      <c r="Y878">
        <f t="shared" si="860"/>
        <v>0.1</v>
      </c>
      <c r="Z878">
        <f t="shared" si="861"/>
        <v>0.1</v>
      </c>
      <c r="AA878">
        <f t="shared" si="862"/>
        <v>0.1</v>
      </c>
      <c r="AB878">
        <f t="shared" si="863"/>
        <v>0.1</v>
      </c>
      <c r="AC878">
        <f t="shared" si="864"/>
        <v>0.1</v>
      </c>
      <c r="AD878">
        <f t="shared" si="865"/>
        <v>0.1</v>
      </c>
      <c r="AE878">
        <f t="shared" si="866"/>
        <v>0.1</v>
      </c>
      <c r="AF878">
        <f t="shared" si="867"/>
        <v>0.1</v>
      </c>
      <c r="AG878">
        <f t="shared" si="868"/>
        <v>0.1</v>
      </c>
      <c r="AH878">
        <f t="shared" si="869"/>
        <v>0.1</v>
      </c>
      <c r="AI878">
        <f t="shared" si="870"/>
        <v>0.1</v>
      </c>
      <c r="AJ878">
        <f t="shared" si="871"/>
        <v>0.1</v>
      </c>
      <c r="AK878">
        <f t="shared" si="872"/>
        <v>0.1</v>
      </c>
      <c r="AL878">
        <f t="shared" si="873"/>
        <v>0.1</v>
      </c>
      <c r="AM878">
        <f t="shared" si="874"/>
        <v>0.1</v>
      </c>
      <c r="AN878">
        <f t="shared" si="875"/>
        <v>0.1</v>
      </c>
      <c r="AO878">
        <f t="shared" si="876"/>
        <v>0.1</v>
      </c>
      <c r="AP878">
        <f t="shared" si="877"/>
        <v>20.100000000000001</v>
      </c>
      <c r="AR878">
        <f t="shared" si="878"/>
        <v>0.1</v>
      </c>
      <c r="AS878">
        <f t="shared" si="879"/>
        <v>0.1</v>
      </c>
      <c r="AT878">
        <f t="shared" si="880"/>
        <v>0.1</v>
      </c>
      <c r="AU878">
        <f t="shared" si="881"/>
        <v>0.1</v>
      </c>
      <c r="AV878">
        <f t="shared" si="882"/>
        <v>0.1</v>
      </c>
      <c r="AW878">
        <f t="shared" si="883"/>
        <v>0.1</v>
      </c>
      <c r="AX878">
        <f t="shared" si="884"/>
        <v>0.1</v>
      </c>
      <c r="AY878">
        <f t="shared" si="885"/>
        <v>0.1</v>
      </c>
      <c r="AZ878">
        <f t="shared" si="886"/>
        <v>0.1</v>
      </c>
      <c r="BA878">
        <f t="shared" si="887"/>
        <v>0.1</v>
      </c>
      <c r="BB878">
        <f t="shared" si="888"/>
        <v>0.1</v>
      </c>
      <c r="BC878">
        <f t="shared" si="889"/>
        <v>0.1</v>
      </c>
      <c r="BD878">
        <f t="shared" si="890"/>
        <v>0.1</v>
      </c>
      <c r="BE878">
        <f t="shared" si="891"/>
        <v>0.1</v>
      </c>
      <c r="BF878">
        <f t="shared" si="892"/>
        <v>0.1</v>
      </c>
      <c r="BG878">
        <f t="shared" si="893"/>
        <v>0.1</v>
      </c>
      <c r="BH878">
        <f t="shared" si="894"/>
        <v>0.1</v>
      </c>
      <c r="BI878">
        <f t="shared" si="895"/>
        <v>0.1</v>
      </c>
      <c r="BJ878">
        <f t="shared" si="896"/>
        <v>0.1</v>
      </c>
      <c r="BK878">
        <f t="shared" si="897"/>
        <v>10.1</v>
      </c>
      <c r="BM878">
        <f t="shared" si="898"/>
        <v>1.2999999999999998</v>
      </c>
      <c r="BN878">
        <f t="shared" si="899"/>
        <v>1.2999999999999998</v>
      </c>
      <c r="BO878">
        <f t="shared" si="900"/>
        <v>1.2999999999999998</v>
      </c>
      <c r="BP878">
        <f t="shared" si="901"/>
        <v>1.2999999999999998</v>
      </c>
      <c r="BQ878">
        <f t="shared" si="902"/>
        <v>1.2999999999999998</v>
      </c>
      <c r="BR878">
        <f t="shared" si="903"/>
        <v>1.2099999999999997</v>
      </c>
      <c r="BS878">
        <f t="shared" si="904"/>
        <v>1.2099999999999997</v>
      </c>
      <c r="BT878">
        <f t="shared" si="905"/>
        <v>1.2099999999999997</v>
      </c>
      <c r="BU878">
        <f t="shared" si="906"/>
        <v>1.2099999999999997</v>
      </c>
      <c r="BV878">
        <f t="shared" si="907"/>
        <v>1.2099999999999997</v>
      </c>
      <c r="BW878">
        <f t="shared" si="908"/>
        <v>1.2099999999999997</v>
      </c>
      <c r="BX878">
        <f t="shared" si="909"/>
        <v>1.2099999999999997</v>
      </c>
      <c r="BY878">
        <f t="shared" si="910"/>
        <v>1.2099999999999997</v>
      </c>
      <c r="BZ878">
        <f t="shared" si="911"/>
        <v>1.2099999999999997</v>
      </c>
      <c r="CA878">
        <f t="shared" si="912"/>
        <v>1.2099999999999997</v>
      </c>
      <c r="CB878">
        <f t="shared" si="913"/>
        <v>1.2099999999999997</v>
      </c>
      <c r="CC878">
        <f t="shared" si="914"/>
        <v>1.2099999999999997</v>
      </c>
      <c r="CD878">
        <f t="shared" si="915"/>
        <v>1.2099999999999997</v>
      </c>
      <c r="CE878">
        <f t="shared" si="916"/>
        <v>1.2099999999999997</v>
      </c>
      <c r="CF878">
        <f t="shared" si="917"/>
        <v>65.210000000000008</v>
      </c>
      <c r="CH878">
        <f t="shared" si="918"/>
        <v>122.65</v>
      </c>
      <c r="CI878">
        <f t="shared" si="919"/>
        <v>22.000000000000004</v>
      </c>
      <c r="CJ878">
        <f t="shared" si="920"/>
        <v>12</v>
      </c>
      <c r="CK878">
        <f t="shared" si="921"/>
        <v>88.65</v>
      </c>
      <c r="CL878">
        <f t="shared" si="922"/>
        <v>0</v>
      </c>
      <c r="CM878">
        <f t="shared" si="923"/>
        <v>0</v>
      </c>
    </row>
    <row r="879" spans="1:91" x14ac:dyDescent="0.2">
      <c r="A879">
        <v>862</v>
      </c>
      <c r="B879">
        <f>B$14*(10-lgd*COUNTIF(Defaults!$AI879:$AR879,"&lt;="&amp;B$17))</f>
        <v>1.5</v>
      </c>
      <c r="C879">
        <f>C$14*(10-lgd*COUNTIF(Defaults!$AI879:$AR879,"&lt;="&amp;C$17))</f>
        <v>1.5</v>
      </c>
      <c r="D879">
        <f>D$14*(10-lgd*COUNTIF(Defaults!$AI879:$AR879,"&lt;="&amp;D$17))</f>
        <v>1.5</v>
      </c>
      <c r="E879">
        <f>E$14*(10-lgd*COUNTIF(Defaults!$AI879:$AR879,"&lt;="&amp;E$17))</f>
        <v>1.41</v>
      </c>
      <c r="F879">
        <f>F$14*(10-lgd*COUNTIF(Defaults!$AI879:$AR879,"&lt;="&amp;F$17))</f>
        <v>1.41</v>
      </c>
      <c r="G879">
        <f>G$14*(10-lgd*COUNTIF(Defaults!$AI879:$AR879,"&lt;="&amp;G$17))</f>
        <v>1.41</v>
      </c>
      <c r="H879">
        <f>H$14*(10-lgd*COUNTIF(Defaults!$AI879:$AR879,"&lt;="&amp;H$17))</f>
        <v>1.41</v>
      </c>
      <c r="I879">
        <f>I$14*(10-lgd*COUNTIF(Defaults!$AI879:$AR879,"&lt;="&amp;I$17))</f>
        <v>1.41</v>
      </c>
      <c r="J879">
        <f>J$14*(10-lgd*COUNTIF(Defaults!$AI879:$AR879,"&lt;="&amp;J$17))</f>
        <v>1.41</v>
      </c>
      <c r="K879">
        <f>K$14*(10-lgd*COUNTIF(Defaults!$AI879:$AR879,"&lt;="&amp;K$17))</f>
        <v>1.32</v>
      </c>
      <c r="L879">
        <f>L$14*(10-lgd*COUNTIF(Defaults!$AI879:$AR879,"&lt;="&amp;L$17))</f>
        <v>1.2299999999999998</v>
      </c>
      <c r="M879">
        <f>M$14*(10-lgd*COUNTIF(Defaults!$AI879:$AR879,"&lt;="&amp;M$17))</f>
        <v>1.2299999999999998</v>
      </c>
      <c r="N879">
        <f>N$14*(10-lgd*COUNTIF(Defaults!$AI879:$AR879,"&lt;="&amp;N$17))</f>
        <v>1.2299999999999998</v>
      </c>
      <c r="O879">
        <f>O$14*(10-lgd*COUNTIF(Defaults!$AI879:$AR879,"&lt;="&amp;O$17))</f>
        <v>1.2299999999999998</v>
      </c>
      <c r="P879">
        <f>P$14*(10-lgd*COUNTIF(Defaults!$AI879:$AR879,"&lt;="&amp;P$17))</f>
        <v>1.2299999999999998</v>
      </c>
      <c r="Q879">
        <f>Q$14*(10-lgd*COUNTIF(Defaults!$AI879:$AR879,"&lt;="&amp;Q$17))</f>
        <v>1.2299999999999998</v>
      </c>
      <c r="R879">
        <f>R$14*(10-lgd*COUNTIF(Defaults!$AI879:$AR879,"&lt;="&amp;R$17))</f>
        <v>1.2299999999999998</v>
      </c>
      <c r="S879">
        <f>S$14*(10-lgd*COUNTIF(Defaults!$AI879:$AR879,"&lt;="&amp;S$17))</f>
        <v>1.2299999999999998</v>
      </c>
      <c r="T879">
        <f>T$14*(10-lgd*COUNTIF(Defaults!$AI879:$AR879,"&lt;="&amp;T$17))</f>
        <v>1.2299999999999998</v>
      </c>
      <c r="U879">
        <f>U$14*(10-lgd*COUNTIF(Defaults!$AI879:$AR879,"&lt;="&amp;U$17))</f>
        <v>83.22999999999999</v>
      </c>
      <c r="W879">
        <f t="shared" si="858"/>
        <v>0.1</v>
      </c>
      <c r="X879">
        <f t="shared" si="859"/>
        <v>0.1</v>
      </c>
      <c r="Y879">
        <f t="shared" si="860"/>
        <v>0.1</v>
      </c>
      <c r="Z879">
        <f t="shared" si="861"/>
        <v>0.1</v>
      </c>
      <c r="AA879">
        <f t="shared" si="862"/>
        <v>0.1</v>
      </c>
      <c r="AB879">
        <f t="shared" si="863"/>
        <v>0.1</v>
      </c>
      <c r="AC879">
        <f t="shared" si="864"/>
        <v>0.1</v>
      </c>
      <c r="AD879">
        <f t="shared" si="865"/>
        <v>0.1</v>
      </c>
      <c r="AE879">
        <f t="shared" si="866"/>
        <v>0.1</v>
      </c>
      <c r="AF879">
        <f t="shared" si="867"/>
        <v>0.1</v>
      </c>
      <c r="AG879">
        <f t="shared" si="868"/>
        <v>0.1</v>
      </c>
      <c r="AH879">
        <f t="shared" si="869"/>
        <v>0.1</v>
      </c>
      <c r="AI879">
        <f t="shared" si="870"/>
        <v>0.1</v>
      </c>
      <c r="AJ879">
        <f t="shared" si="871"/>
        <v>0.1</v>
      </c>
      <c r="AK879">
        <f t="shared" si="872"/>
        <v>0.1</v>
      </c>
      <c r="AL879">
        <f t="shared" si="873"/>
        <v>0.1</v>
      </c>
      <c r="AM879">
        <f t="shared" si="874"/>
        <v>0.1</v>
      </c>
      <c r="AN879">
        <f t="shared" si="875"/>
        <v>0.1</v>
      </c>
      <c r="AO879">
        <f t="shared" si="876"/>
        <v>0.1</v>
      </c>
      <c r="AP879">
        <f t="shared" si="877"/>
        <v>20.100000000000001</v>
      </c>
      <c r="AR879">
        <f t="shared" si="878"/>
        <v>0.1</v>
      </c>
      <c r="AS879">
        <f t="shared" si="879"/>
        <v>0.1</v>
      </c>
      <c r="AT879">
        <f t="shared" si="880"/>
        <v>0.1</v>
      </c>
      <c r="AU879">
        <f t="shared" si="881"/>
        <v>0.1</v>
      </c>
      <c r="AV879">
        <f t="shared" si="882"/>
        <v>0.1</v>
      </c>
      <c r="AW879">
        <f t="shared" si="883"/>
        <v>0.1</v>
      </c>
      <c r="AX879">
        <f t="shared" si="884"/>
        <v>0.1</v>
      </c>
      <c r="AY879">
        <f t="shared" si="885"/>
        <v>0.1</v>
      </c>
      <c r="AZ879">
        <f t="shared" si="886"/>
        <v>0.1</v>
      </c>
      <c r="BA879">
        <f t="shared" si="887"/>
        <v>0.1</v>
      </c>
      <c r="BB879">
        <f t="shared" si="888"/>
        <v>0.1</v>
      </c>
      <c r="BC879">
        <f t="shared" si="889"/>
        <v>0.1</v>
      </c>
      <c r="BD879">
        <f t="shared" si="890"/>
        <v>0.1</v>
      </c>
      <c r="BE879">
        <f t="shared" si="891"/>
        <v>0.1</v>
      </c>
      <c r="BF879">
        <f t="shared" si="892"/>
        <v>0.1</v>
      </c>
      <c r="BG879">
        <f t="shared" si="893"/>
        <v>0.1</v>
      </c>
      <c r="BH879">
        <f t="shared" si="894"/>
        <v>0.1</v>
      </c>
      <c r="BI879">
        <f t="shared" si="895"/>
        <v>0.1</v>
      </c>
      <c r="BJ879">
        <f t="shared" si="896"/>
        <v>0.1</v>
      </c>
      <c r="BK879">
        <f t="shared" si="897"/>
        <v>10.1</v>
      </c>
      <c r="BM879">
        <f t="shared" si="898"/>
        <v>1.2999999999999998</v>
      </c>
      <c r="BN879">
        <f t="shared" si="899"/>
        <v>1.2999999999999998</v>
      </c>
      <c r="BO879">
        <f t="shared" si="900"/>
        <v>1.2999999999999998</v>
      </c>
      <c r="BP879">
        <f t="shared" si="901"/>
        <v>1.2099999999999997</v>
      </c>
      <c r="BQ879">
        <f t="shared" si="902"/>
        <v>1.2099999999999997</v>
      </c>
      <c r="BR879">
        <f t="shared" si="903"/>
        <v>1.2099999999999997</v>
      </c>
      <c r="BS879">
        <f t="shared" si="904"/>
        <v>1.2099999999999997</v>
      </c>
      <c r="BT879">
        <f t="shared" si="905"/>
        <v>1.2099999999999997</v>
      </c>
      <c r="BU879">
        <f t="shared" si="906"/>
        <v>1.2099999999999997</v>
      </c>
      <c r="BV879">
        <f t="shared" si="907"/>
        <v>1.1199999999999999</v>
      </c>
      <c r="BW879">
        <f t="shared" si="908"/>
        <v>1.0299999999999996</v>
      </c>
      <c r="BX879">
        <f t="shared" si="909"/>
        <v>1.0299999999999996</v>
      </c>
      <c r="BY879">
        <f t="shared" si="910"/>
        <v>1.0299999999999996</v>
      </c>
      <c r="BZ879">
        <f t="shared" si="911"/>
        <v>1.0299999999999996</v>
      </c>
      <c r="CA879">
        <f t="shared" si="912"/>
        <v>1.0299999999999996</v>
      </c>
      <c r="CB879">
        <f t="shared" si="913"/>
        <v>1.0299999999999996</v>
      </c>
      <c r="CC879">
        <f t="shared" si="914"/>
        <v>1.0299999999999996</v>
      </c>
      <c r="CD879">
        <f t="shared" si="915"/>
        <v>1.0299999999999996</v>
      </c>
      <c r="CE879">
        <f t="shared" si="916"/>
        <v>1.0299999999999996</v>
      </c>
      <c r="CF879">
        <f t="shared" si="917"/>
        <v>53.029999999999987</v>
      </c>
      <c r="CH879">
        <f t="shared" si="918"/>
        <v>108.58</v>
      </c>
      <c r="CI879">
        <f t="shared" si="919"/>
        <v>22.000000000000004</v>
      </c>
      <c r="CJ879">
        <f t="shared" si="920"/>
        <v>12</v>
      </c>
      <c r="CK879">
        <f t="shared" si="921"/>
        <v>74.579999999999984</v>
      </c>
      <c r="CL879">
        <f t="shared" si="922"/>
        <v>0</v>
      </c>
      <c r="CM879">
        <f t="shared" si="923"/>
        <v>0</v>
      </c>
    </row>
    <row r="880" spans="1:91" x14ac:dyDescent="0.2">
      <c r="A880">
        <v>863</v>
      </c>
      <c r="B880">
        <f>B$14*(10-lgd*COUNTIF(Defaults!$AI880:$AR880,"&lt;="&amp;B$17))</f>
        <v>1.5</v>
      </c>
      <c r="C880">
        <f>C$14*(10-lgd*COUNTIF(Defaults!$AI880:$AR880,"&lt;="&amp;C$17))</f>
        <v>1.5</v>
      </c>
      <c r="D880">
        <f>D$14*(10-lgd*COUNTIF(Defaults!$AI880:$AR880,"&lt;="&amp;D$17))</f>
        <v>1.5</v>
      </c>
      <c r="E880">
        <f>E$14*(10-lgd*COUNTIF(Defaults!$AI880:$AR880,"&lt;="&amp;E$17))</f>
        <v>1.5</v>
      </c>
      <c r="F880">
        <f>F$14*(10-lgd*COUNTIF(Defaults!$AI880:$AR880,"&lt;="&amp;F$17))</f>
        <v>1.5</v>
      </c>
      <c r="G880">
        <f>G$14*(10-lgd*COUNTIF(Defaults!$AI880:$AR880,"&lt;="&amp;G$17))</f>
        <v>1.5</v>
      </c>
      <c r="H880">
        <f>H$14*(10-lgd*COUNTIF(Defaults!$AI880:$AR880,"&lt;="&amp;H$17))</f>
        <v>1.5</v>
      </c>
      <c r="I880">
        <f>I$14*(10-lgd*COUNTIF(Defaults!$AI880:$AR880,"&lt;="&amp;I$17))</f>
        <v>1.5</v>
      </c>
      <c r="J880">
        <f>J$14*(10-lgd*COUNTIF(Defaults!$AI880:$AR880,"&lt;="&amp;J$17))</f>
        <v>1.5</v>
      </c>
      <c r="K880">
        <f>K$14*(10-lgd*COUNTIF(Defaults!$AI880:$AR880,"&lt;="&amp;K$17))</f>
        <v>1.5</v>
      </c>
      <c r="L880">
        <f>L$14*(10-lgd*COUNTIF(Defaults!$AI880:$AR880,"&lt;="&amp;L$17))</f>
        <v>1.5</v>
      </c>
      <c r="M880">
        <f>M$14*(10-lgd*COUNTIF(Defaults!$AI880:$AR880,"&lt;="&amp;M$17))</f>
        <v>1.5</v>
      </c>
      <c r="N880">
        <f>N$14*(10-lgd*COUNTIF(Defaults!$AI880:$AR880,"&lt;="&amp;N$17))</f>
        <v>1.5</v>
      </c>
      <c r="O880">
        <f>O$14*(10-lgd*COUNTIF(Defaults!$AI880:$AR880,"&lt;="&amp;O$17))</f>
        <v>1.5</v>
      </c>
      <c r="P880">
        <f>P$14*(10-lgd*COUNTIF(Defaults!$AI880:$AR880,"&lt;="&amp;P$17))</f>
        <v>1.5</v>
      </c>
      <c r="Q880">
        <f>Q$14*(10-lgd*COUNTIF(Defaults!$AI880:$AR880,"&lt;="&amp;Q$17))</f>
        <v>1.5</v>
      </c>
      <c r="R880">
        <f>R$14*(10-lgd*COUNTIF(Defaults!$AI880:$AR880,"&lt;="&amp;R$17))</f>
        <v>1.5</v>
      </c>
      <c r="S880">
        <f>S$14*(10-lgd*COUNTIF(Defaults!$AI880:$AR880,"&lt;="&amp;S$17))</f>
        <v>1.5</v>
      </c>
      <c r="T880">
        <f>T$14*(10-lgd*COUNTIF(Defaults!$AI880:$AR880,"&lt;="&amp;T$17))</f>
        <v>1.5</v>
      </c>
      <c r="U880">
        <f>U$14*(10-lgd*COUNTIF(Defaults!$AI880:$AR880,"&lt;="&amp;U$17))</f>
        <v>101.5</v>
      </c>
      <c r="W880">
        <f t="shared" si="858"/>
        <v>0.1</v>
      </c>
      <c r="X880">
        <f t="shared" si="859"/>
        <v>0.1</v>
      </c>
      <c r="Y880">
        <f t="shared" si="860"/>
        <v>0.1</v>
      </c>
      <c r="Z880">
        <f t="shared" si="861"/>
        <v>0.1</v>
      </c>
      <c r="AA880">
        <f t="shared" si="862"/>
        <v>0.1</v>
      </c>
      <c r="AB880">
        <f t="shared" si="863"/>
        <v>0.1</v>
      </c>
      <c r="AC880">
        <f t="shared" si="864"/>
        <v>0.1</v>
      </c>
      <c r="AD880">
        <f t="shared" si="865"/>
        <v>0.1</v>
      </c>
      <c r="AE880">
        <f t="shared" si="866"/>
        <v>0.1</v>
      </c>
      <c r="AF880">
        <f t="shared" si="867"/>
        <v>0.1</v>
      </c>
      <c r="AG880">
        <f t="shared" si="868"/>
        <v>0.1</v>
      </c>
      <c r="AH880">
        <f t="shared" si="869"/>
        <v>0.1</v>
      </c>
      <c r="AI880">
        <f t="shared" si="870"/>
        <v>0.1</v>
      </c>
      <c r="AJ880">
        <f t="shared" si="871"/>
        <v>0.1</v>
      </c>
      <c r="AK880">
        <f t="shared" si="872"/>
        <v>0.1</v>
      </c>
      <c r="AL880">
        <f t="shared" si="873"/>
        <v>0.1</v>
      </c>
      <c r="AM880">
        <f t="shared" si="874"/>
        <v>0.1</v>
      </c>
      <c r="AN880">
        <f t="shared" si="875"/>
        <v>0.1</v>
      </c>
      <c r="AO880">
        <f t="shared" si="876"/>
        <v>0.1</v>
      </c>
      <c r="AP880">
        <f t="shared" si="877"/>
        <v>20.100000000000001</v>
      </c>
      <c r="AR880">
        <f t="shared" si="878"/>
        <v>0.1</v>
      </c>
      <c r="AS880">
        <f t="shared" si="879"/>
        <v>0.1</v>
      </c>
      <c r="AT880">
        <f t="shared" si="880"/>
        <v>0.1</v>
      </c>
      <c r="AU880">
        <f t="shared" si="881"/>
        <v>0.1</v>
      </c>
      <c r="AV880">
        <f t="shared" si="882"/>
        <v>0.1</v>
      </c>
      <c r="AW880">
        <f t="shared" si="883"/>
        <v>0.1</v>
      </c>
      <c r="AX880">
        <f t="shared" si="884"/>
        <v>0.1</v>
      </c>
      <c r="AY880">
        <f t="shared" si="885"/>
        <v>0.1</v>
      </c>
      <c r="AZ880">
        <f t="shared" si="886"/>
        <v>0.1</v>
      </c>
      <c r="BA880">
        <f t="shared" si="887"/>
        <v>0.1</v>
      </c>
      <c r="BB880">
        <f t="shared" si="888"/>
        <v>0.1</v>
      </c>
      <c r="BC880">
        <f t="shared" si="889"/>
        <v>0.1</v>
      </c>
      <c r="BD880">
        <f t="shared" si="890"/>
        <v>0.1</v>
      </c>
      <c r="BE880">
        <f t="shared" si="891"/>
        <v>0.1</v>
      </c>
      <c r="BF880">
        <f t="shared" si="892"/>
        <v>0.1</v>
      </c>
      <c r="BG880">
        <f t="shared" si="893"/>
        <v>0.1</v>
      </c>
      <c r="BH880">
        <f t="shared" si="894"/>
        <v>0.1</v>
      </c>
      <c r="BI880">
        <f t="shared" si="895"/>
        <v>0.1</v>
      </c>
      <c r="BJ880">
        <f t="shared" si="896"/>
        <v>0.1</v>
      </c>
      <c r="BK880">
        <f t="shared" si="897"/>
        <v>10.1</v>
      </c>
      <c r="BM880">
        <f t="shared" si="898"/>
        <v>1.2999999999999998</v>
      </c>
      <c r="BN880">
        <f t="shared" si="899"/>
        <v>1.2999999999999998</v>
      </c>
      <c r="BO880">
        <f t="shared" si="900"/>
        <v>1.2999999999999998</v>
      </c>
      <c r="BP880">
        <f t="shared" si="901"/>
        <v>1.2999999999999998</v>
      </c>
      <c r="BQ880">
        <f t="shared" si="902"/>
        <v>1.2999999999999998</v>
      </c>
      <c r="BR880">
        <f t="shared" si="903"/>
        <v>1.2999999999999998</v>
      </c>
      <c r="BS880">
        <f t="shared" si="904"/>
        <v>1.2999999999999998</v>
      </c>
      <c r="BT880">
        <f t="shared" si="905"/>
        <v>1.2999999999999998</v>
      </c>
      <c r="BU880">
        <f t="shared" si="906"/>
        <v>1.2999999999999998</v>
      </c>
      <c r="BV880">
        <f t="shared" si="907"/>
        <v>1.2999999999999998</v>
      </c>
      <c r="BW880">
        <f t="shared" si="908"/>
        <v>1.2999999999999998</v>
      </c>
      <c r="BX880">
        <f t="shared" si="909"/>
        <v>1.2999999999999998</v>
      </c>
      <c r="BY880">
        <f t="shared" si="910"/>
        <v>1.2999999999999998</v>
      </c>
      <c r="BZ880">
        <f t="shared" si="911"/>
        <v>1.2999999999999998</v>
      </c>
      <c r="CA880">
        <f t="shared" si="912"/>
        <v>1.2999999999999998</v>
      </c>
      <c r="CB880">
        <f t="shared" si="913"/>
        <v>1.2999999999999998</v>
      </c>
      <c r="CC880">
        <f t="shared" si="914"/>
        <v>1.2999999999999998</v>
      </c>
      <c r="CD880">
        <f t="shared" si="915"/>
        <v>1.2999999999999998</v>
      </c>
      <c r="CE880">
        <f t="shared" si="916"/>
        <v>1.2999999999999998</v>
      </c>
      <c r="CF880">
        <f t="shared" si="917"/>
        <v>71.300000000000011</v>
      </c>
      <c r="CH880">
        <f t="shared" si="918"/>
        <v>130</v>
      </c>
      <c r="CI880">
        <f t="shared" si="919"/>
        <v>22.000000000000004</v>
      </c>
      <c r="CJ880">
        <f t="shared" si="920"/>
        <v>12</v>
      </c>
      <c r="CK880">
        <f t="shared" si="921"/>
        <v>96.000000000000014</v>
      </c>
      <c r="CL880">
        <f t="shared" si="922"/>
        <v>0</v>
      </c>
      <c r="CM880">
        <f t="shared" si="923"/>
        <v>0</v>
      </c>
    </row>
    <row r="881" spans="1:91" x14ac:dyDescent="0.2">
      <c r="A881">
        <v>864</v>
      </c>
      <c r="B881">
        <f>B$14*(10-lgd*COUNTIF(Defaults!$AI881:$AR881,"&lt;="&amp;B$17))</f>
        <v>1.5</v>
      </c>
      <c r="C881">
        <f>C$14*(10-lgd*COUNTIF(Defaults!$AI881:$AR881,"&lt;="&amp;C$17))</f>
        <v>1.5</v>
      </c>
      <c r="D881">
        <f>D$14*(10-lgd*COUNTIF(Defaults!$AI881:$AR881,"&lt;="&amp;D$17))</f>
        <v>1.41</v>
      </c>
      <c r="E881">
        <f>E$14*(10-lgd*COUNTIF(Defaults!$AI881:$AR881,"&lt;="&amp;E$17))</f>
        <v>1.41</v>
      </c>
      <c r="F881">
        <f>F$14*(10-lgd*COUNTIF(Defaults!$AI881:$AR881,"&lt;="&amp;F$17))</f>
        <v>1.41</v>
      </c>
      <c r="G881">
        <f>G$14*(10-lgd*COUNTIF(Defaults!$AI881:$AR881,"&lt;="&amp;G$17))</f>
        <v>1.41</v>
      </c>
      <c r="H881">
        <f>H$14*(10-lgd*COUNTIF(Defaults!$AI881:$AR881,"&lt;="&amp;H$17))</f>
        <v>1.41</v>
      </c>
      <c r="I881">
        <f>I$14*(10-lgd*COUNTIF(Defaults!$AI881:$AR881,"&lt;="&amp;I$17))</f>
        <v>1.41</v>
      </c>
      <c r="J881">
        <f>J$14*(10-lgd*COUNTIF(Defaults!$AI881:$AR881,"&lt;="&amp;J$17))</f>
        <v>1.41</v>
      </c>
      <c r="K881">
        <f>K$14*(10-lgd*COUNTIF(Defaults!$AI881:$AR881,"&lt;="&amp;K$17))</f>
        <v>1.41</v>
      </c>
      <c r="L881">
        <f>L$14*(10-lgd*COUNTIF(Defaults!$AI881:$AR881,"&lt;="&amp;L$17))</f>
        <v>1.41</v>
      </c>
      <c r="M881">
        <f>M$14*(10-lgd*COUNTIF(Defaults!$AI881:$AR881,"&lt;="&amp;M$17))</f>
        <v>1.41</v>
      </c>
      <c r="N881">
        <f>N$14*(10-lgd*COUNTIF(Defaults!$AI881:$AR881,"&lt;="&amp;N$17))</f>
        <v>1.41</v>
      </c>
      <c r="O881">
        <f>O$14*(10-lgd*COUNTIF(Defaults!$AI881:$AR881,"&lt;="&amp;O$17))</f>
        <v>1.32</v>
      </c>
      <c r="P881">
        <f>P$14*(10-lgd*COUNTIF(Defaults!$AI881:$AR881,"&lt;="&amp;P$17))</f>
        <v>1.32</v>
      </c>
      <c r="Q881">
        <f>Q$14*(10-lgd*COUNTIF(Defaults!$AI881:$AR881,"&lt;="&amp;Q$17))</f>
        <v>1.32</v>
      </c>
      <c r="R881">
        <f>R$14*(10-lgd*COUNTIF(Defaults!$AI881:$AR881,"&lt;="&amp;R$17))</f>
        <v>1.32</v>
      </c>
      <c r="S881">
        <f>S$14*(10-lgd*COUNTIF(Defaults!$AI881:$AR881,"&lt;="&amp;S$17))</f>
        <v>1.32</v>
      </c>
      <c r="T881">
        <f>T$14*(10-lgd*COUNTIF(Defaults!$AI881:$AR881,"&lt;="&amp;T$17))</f>
        <v>1.2299999999999998</v>
      </c>
      <c r="U881">
        <f>U$14*(10-lgd*COUNTIF(Defaults!$AI881:$AR881,"&lt;="&amp;U$17))</f>
        <v>83.22999999999999</v>
      </c>
      <c r="W881">
        <f t="shared" si="858"/>
        <v>0.1</v>
      </c>
      <c r="X881">
        <f t="shared" si="859"/>
        <v>0.1</v>
      </c>
      <c r="Y881">
        <f t="shared" si="860"/>
        <v>0.1</v>
      </c>
      <c r="Z881">
        <f t="shared" si="861"/>
        <v>0.1</v>
      </c>
      <c r="AA881">
        <f t="shared" si="862"/>
        <v>0.1</v>
      </c>
      <c r="AB881">
        <f t="shared" si="863"/>
        <v>0.1</v>
      </c>
      <c r="AC881">
        <f t="shared" si="864"/>
        <v>0.1</v>
      </c>
      <c r="AD881">
        <f t="shared" si="865"/>
        <v>0.1</v>
      </c>
      <c r="AE881">
        <f t="shared" si="866"/>
        <v>0.1</v>
      </c>
      <c r="AF881">
        <f t="shared" si="867"/>
        <v>0.1</v>
      </c>
      <c r="AG881">
        <f t="shared" si="868"/>
        <v>0.1</v>
      </c>
      <c r="AH881">
        <f t="shared" si="869"/>
        <v>0.1</v>
      </c>
      <c r="AI881">
        <f t="shared" si="870"/>
        <v>0.1</v>
      </c>
      <c r="AJ881">
        <f t="shared" si="871"/>
        <v>0.1</v>
      </c>
      <c r="AK881">
        <f t="shared" si="872"/>
        <v>0.1</v>
      </c>
      <c r="AL881">
        <f t="shared" si="873"/>
        <v>0.1</v>
      </c>
      <c r="AM881">
        <f t="shared" si="874"/>
        <v>0.1</v>
      </c>
      <c r="AN881">
        <f t="shared" si="875"/>
        <v>0.1</v>
      </c>
      <c r="AO881">
        <f t="shared" si="876"/>
        <v>0.1</v>
      </c>
      <c r="AP881">
        <f t="shared" si="877"/>
        <v>20.100000000000001</v>
      </c>
      <c r="AR881">
        <f t="shared" si="878"/>
        <v>0.1</v>
      </c>
      <c r="AS881">
        <f t="shared" si="879"/>
        <v>0.1</v>
      </c>
      <c r="AT881">
        <f t="shared" si="880"/>
        <v>0.1</v>
      </c>
      <c r="AU881">
        <f t="shared" si="881"/>
        <v>0.1</v>
      </c>
      <c r="AV881">
        <f t="shared" si="882"/>
        <v>0.1</v>
      </c>
      <c r="AW881">
        <f t="shared" si="883"/>
        <v>0.1</v>
      </c>
      <c r="AX881">
        <f t="shared" si="884"/>
        <v>0.1</v>
      </c>
      <c r="AY881">
        <f t="shared" si="885"/>
        <v>0.1</v>
      </c>
      <c r="AZ881">
        <f t="shared" si="886"/>
        <v>0.1</v>
      </c>
      <c r="BA881">
        <f t="shared" si="887"/>
        <v>0.1</v>
      </c>
      <c r="BB881">
        <f t="shared" si="888"/>
        <v>0.1</v>
      </c>
      <c r="BC881">
        <f t="shared" si="889"/>
        <v>0.1</v>
      </c>
      <c r="BD881">
        <f t="shared" si="890"/>
        <v>0.1</v>
      </c>
      <c r="BE881">
        <f t="shared" si="891"/>
        <v>0.1</v>
      </c>
      <c r="BF881">
        <f t="shared" si="892"/>
        <v>0.1</v>
      </c>
      <c r="BG881">
        <f t="shared" si="893"/>
        <v>0.1</v>
      </c>
      <c r="BH881">
        <f t="shared" si="894"/>
        <v>0.1</v>
      </c>
      <c r="BI881">
        <f t="shared" si="895"/>
        <v>0.1</v>
      </c>
      <c r="BJ881">
        <f t="shared" si="896"/>
        <v>0.1</v>
      </c>
      <c r="BK881">
        <f t="shared" si="897"/>
        <v>10.1</v>
      </c>
      <c r="BM881">
        <f t="shared" si="898"/>
        <v>1.2999999999999998</v>
      </c>
      <c r="BN881">
        <f t="shared" si="899"/>
        <v>1.2999999999999998</v>
      </c>
      <c r="BO881">
        <f t="shared" si="900"/>
        <v>1.2099999999999997</v>
      </c>
      <c r="BP881">
        <f t="shared" si="901"/>
        <v>1.2099999999999997</v>
      </c>
      <c r="BQ881">
        <f t="shared" si="902"/>
        <v>1.2099999999999997</v>
      </c>
      <c r="BR881">
        <f t="shared" si="903"/>
        <v>1.2099999999999997</v>
      </c>
      <c r="BS881">
        <f t="shared" si="904"/>
        <v>1.2099999999999997</v>
      </c>
      <c r="BT881">
        <f t="shared" si="905"/>
        <v>1.2099999999999997</v>
      </c>
      <c r="BU881">
        <f t="shared" si="906"/>
        <v>1.2099999999999997</v>
      </c>
      <c r="BV881">
        <f t="shared" si="907"/>
        <v>1.2099999999999997</v>
      </c>
      <c r="BW881">
        <f t="shared" si="908"/>
        <v>1.2099999999999997</v>
      </c>
      <c r="BX881">
        <f t="shared" si="909"/>
        <v>1.2099999999999997</v>
      </c>
      <c r="BY881">
        <f t="shared" si="910"/>
        <v>1.2099999999999997</v>
      </c>
      <c r="BZ881">
        <f t="shared" si="911"/>
        <v>1.1199999999999999</v>
      </c>
      <c r="CA881">
        <f t="shared" si="912"/>
        <v>1.1199999999999999</v>
      </c>
      <c r="CB881">
        <f t="shared" si="913"/>
        <v>1.1199999999999999</v>
      </c>
      <c r="CC881">
        <f t="shared" si="914"/>
        <v>1.1199999999999999</v>
      </c>
      <c r="CD881">
        <f t="shared" si="915"/>
        <v>1.1199999999999999</v>
      </c>
      <c r="CE881">
        <f t="shared" si="916"/>
        <v>1.0299999999999996</v>
      </c>
      <c r="CF881">
        <f t="shared" si="917"/>
        <v>53.029999999999987</v>
      </c>
      <c r="CH881">
        <f t="shared" si="918"/>
        <v>109.57</v>
      </c>
      <c r="CI881">
        <f t="shared" si="919"/>
        <v>22.000000000000004</v>
      </c>
      <c r="CJ881">
        <f t="shared" si="920"/>
        <v>12</v>
      </c>
      <c r="CK881">
        <f t="shared" si="921"/>
        <v>75.569999999999993</v>
      </c>
      <c r="CL881">
        <f t="shared" si="922"/>
        <v>0</v>
      </c>
      <c r="CM881">
        <f t="shared" si="923"/>
        <v>0</v>
      </c>
    </row>
    <row r="882" spans="1:91" x14ac:dyDescent="0.2">
      <c r="A882">
        <v>865</v>
      </c>
      <c r="B882">
        <f>B$14*(10-lgd*COUNTIF(Defaults!$AI882:$AR882,"&lt;="&amp;B$17))</f>
        <v>1.5</v>
      </c>
      <c r="C882">
        <f>C$14*(10-lgd*COUNTIF(Defaults!$AI882:$AR882,"&lt;="&amp;C$17))</f>
        <v>1.5</v>
      </c>
      <c r="D882">
        <f>D$14*(10-lgd*COUNTIF(Defaults!$AI882:$AR882,"&lt;="&amp;D$17))</f>
        <v>1.5</v>
      </c>
      <c r="E882">
        <f>E$14*(10-lgd*COUNTIF(Defaults!$AI882:$AR882,"&lt;="&amp;E$17))</f>
        <v>1.5</v>
      </c>
      <c r="F882">
        <f>F$14*(10-lgd*COUNTIF(Defaults!$AI882:$AR882,"&lt;="&amp;F$17))</f>
        <v>1.5</v>
      </c>
      <c r="G882">
        <f>G$14*(10-lgd*COUNTIF(Defaults!$AI882:$AR882,"&lt;="&amp;G$17))</f>
        <v>1.5</v>
      </c>
      <c r="H882">
        <f>H$14*(10-lgd*COUNTIF(Defaults!$AI882:$AR882,"&lt;="&amp;H$17))</f>
        <v>1.5</v>
      </c>
      <c r="I882">
        <f>I$14*(10-lgd*COUNTIF(Defaults!$AI882:$AR882,"&lt;="&amp;I$17))</f>
        <v>1.5</v>
      </c>
      <c r="J882">
        <f>J$14*(10-lgd*COUNTIF(Defaults!$AI882:$AR882,"&lt;="&amp;J$17))</f>
        <v>1.5</v>
      </c>
      <c r="K882">
        <f>K$14*(10-lgd*COUNTIF(Defaults!$AI882:$AR882,"&lt;="&amp;K$17))</f>
        <v>1.5</v>
      </c>
      <c r="L882">
        <f>L$14*(10-lgd*COUNTIF(Defaults!$AI882:$AR882,"&lt;="&amp;L$17))</f>
        <v>1.5</v>
      </c>
      <c r="M882">
        <f>M$14*(10-lgd*COUNTIF(Defaults!$AI882:$AR882,"&lt;="&amp;M$17))</f>
        <v>1.5</v>
      </c>
      <c r="N882">
        <f>N$14*(10-lgd*COUNTIF(Defaults!$AI882:$AR882,"&lt;="&amp;N$17))</f>
        <v>1.5</v>
      </c>
      <c r="O882">
        <f>O$14*(10-lgd*COUNTIF(Defaults!$AI882:$AR882,"&lt;="&amp;O$17))</f>
        <v>1.5</v>
      </c>
      <c r="P882">
        <f>P$14*(10-lgd*COUNTIF(Defaults!$AI882:$AR882,"&lt;="&amp;P$17))</f>
        <v>1.5</v>
      </c>
      <c r="Q882">
        <f>Q$14*(10-lgd*COUNTIF(Defaults!$AI882:$AR882,"&lt;="&amp;Q$17))</f>
        <v>1.5</v>
      </c>
      <c r="R882">
        <f>R$14*(10-lgd*COUNTIF(Defaults!$AI882:$AR882,"&lt;="&amp;R$17))</f>
        <v>1.41</v>
      </c>
      <c r="S882">
        <f>S$14*(10-lgd*COUNTIF(Defaults!$AI882:$AR882,"&lt;="&amp;S$17))</f>
        <v>1.41</v>
      </c>
      <c r="T882">
        <f>T$14*(10-lgd*COUNTIF(Defaults!$AI882:$AR882,"&lt;="&amp;T$17))</f>
        <v>1.41</v>
      </c>
      <c r="U882">
        <f>U$14*(10-lgd*COUNTIF(Defaults!$AI882:$AR882,"&lt;="&amp;U$17))</f>
        <v>95.410000000000011</v>
      </c>
      <c r="W882">
        <f t="shared" si="858"/>
        <v>0.1</v>
      </c>
      <c r="X882">
        <f t="shared" si="859"/>
        <v>0.1</v>
      </c>
      <c r="Y882">
        <f t="shared" si="860"/>
        <v>0.1</v>
      </c>
      <c r="Z882">
        <f t="shared" si="861"/>
        <v>0.1</v>
      </c>
      <c r="AA882">
        <f t="shared" si="862"/>
        <v>0.1</v>
      </c>
      <c r="AB882">
        <f t="shared" si="863"/>
        <v>0.1</v>
      </c>
      <c r="AC882">
        <f t="shared" si="864"/>
        <v>0.1</v>
      </c>
      <c r="AD882">
        <f t="shared" si="865"/>
        <v>0.1</v>
      </c>
      <c r="AE882">
        <f t="shared" si="866"/>
        <v>0.1</v>
      </c>
      <c r="AF882">
        <f t="shared" si="867"/>
        <v>0.1</v>
      </c>
      <c r="AG882">
        <f t="shared" si="868"/>
        <v>0.1</v>
      </c>
      <c r="AH882">
        <f t="shared" si="869"/>
        <v>0.1</v>
      </c>
      <c r="AI882">
        <f t="shared" si="870"/>
        <v>0.1</v>
      </c>
      <c r="AJ882">
        <f t="shared" si="871"/>
        <v>0.1</v>
      </c>
      <c r="AK882">
        <f t="shared" si="872"/>
        <v>0.1</v>
      </c>
      <c r="AL882">
        <f t="shared" si="873"/>
        <v>0.1</v>
      </c>
      <c r="AM882">
        <f t="shared" si="874"/>
        <v>0.1</v>
      </c>
      <c r="AN882">
        <f t="shared" si="875"/>
        <v>0.1</v>
      </c>
      <c r="AO882">
        <f t="shared" si="876"/>
        <v>0.1</v>
      </c>
      <c r="AP882">
        <f t="shared" si="877"/>
        <v>20.100000000000001</v>
      </c>
      <c r="AR882">
        <f t="shared" si="878"/>
        <v>0.1</v>
      </c>
      <c r="AS882">
        <f t="shared" si="879"/>
        <v>0.1</v>
      </c>
      <c r="AT882">
        <f t="shared" si="880"/>
        <v>0.1</v>
      </c>
      <c r="AU882">
        <f t="shared" si="881"/>
        <v>0.1</v>
      </c>
      <c r="AV882">
        <f t="shared" si="882"/>
        <v>0.1</v>
      </c>
      <c r="AW882">
        <f t="shared" si="883"/>
        <v>0.1</v>
      </c>
      <c r="AX882">
        <f t="shared" si="884"/>
        <v>0.1</v>
      </c>
      <c r="AY882">
        <f t="shared" si="885"/>
        <v>0.1</v>
      </c>
      <c r="AZ882">
        <f t="shared" si="886"/>
        <v>0.1</v>
      </c>
      <c r="BA882">
        <f t="shared" si="887"/>
        <v>0.1</v>
      </c>
      <c r="BB882">
        <f t="shared" si="888"/>
        <v>0.1</v>
      </c>
      <c r="BC882">
        <f t="shared" si="889"/>
        <v>0.1</v>
      </c>
      <c r="BD882">
        <f t="shared" si="890"/>
        <v>0.1</v>
      </c>
      <c r="BE882">
        <f t="shared" si="891"/>
        <v>0.1</v>
      </c>
      <c r="BF882">
        <f t="shared" si="892"/>
        <v>0.1</v>
      </c>
      <c r="BG882">
        <f t="shared" si="893"/>
        <v>0.1</v>
      </c>
      <c r="BH882">
        <f t="shared" si="894"/>
        <v>0.1</v>
      </c>
      <c r="BI882">
        <f t="shared" si="895"/>
        <v>0.1</v>
      </c>
      <c r="BJ882">
        <f t="shared" si="896"/>
        <v>0.1</v>
      </c>
      <c r="BK882">
        <f t="shared" si="897"/>
        <v>10.1</v>
      </c>
      <c r="BM882">
        <f t="shared" si="898"/>
        <v>1.2999999999999998</v>
      </c>
      <c r="BN882">
        <f t="shared" si="899"/>
        <v>1.2999999999999998</v>
      </c>
      <c r="BO882">
        <f t="shared" si="900"/>
        <v>1.2999999999999998</v>
      </c>
      <c r="BP882">
        <f t="shared" si="901"/>
        <v>1.2999999999999998</v>
      </c>
      <c r="BQ882">
        <f t="shared" si="902"/>
        <v>1.2999999999999998</v>
      </c>
      <c r="BR882">
        <f t="shared" si="903"/>
        <v>1.2999999999999998</v>
      </c>
      <c r="BS882">
        <f t="shared" si="904"/>
        <v>1.2999999999999998</v>
      </c>
      <c r="BT882">
        <f t="shared" si="905"/>
        <v>1.2999999999999998</v>
      </c>
      <c r="BU882">
        <f t="shared" si="906"/>
        <v>1.2999999999999998</v>
      </c>
      <c r="BV882">
        <f t="shared" si="907"/>
        <v>1.2999999999999998</v>
      </c>
      <c r="BW882">
        <f t="shared" si="908"/>
        <v>1.2999999999999998</v>
      </c>
      <c r="BX882">
        <f t="shared" si="909"/>
        <v>1.2999999999999998</v>
      </c>
      <c r="BY882">
        <f t="shared" si="910"/>
        <v>1.2999999999999998</v>
      </c>
      <c r="BZ882">
        <f t="shared" si="911"/>
        <v>1.2999999999999998</v>
      </c>
      <c r="CA882">
        <f t="shared" si="912"/>
        <v>1.2999999999999998</v>
      </c>
      <c r="CB882">
        <f t="shared" si="913"/>
        <v>1.2999999999999998</v>
      </c>
      <c r="CC882">
        <f t="shared" si="914"/>
        <v>1.2099999999999997</v>
      </c>
      <c r="CD882">
        <f t="shared" si="915"/>
        <v>1.2099999999999997</v>
      </c>
      <c r="CE882">
        <f t="shared" si="916"/>
        <v>1.2099999999999997</v>
      </c>
      <c r="CF882">
        <f t="shared" si="917"/>
        <v>65.210000000000008</v>
      </c>
      <c r="CH882">
        <f t="shared" si="918"/>
        <v>123.64000000000001</v>
      </c>
      <c r="CI882">
        <f t="shared" si="919"/>
        <v>22.000000000000004</v>
      </c>
      <c r="CJ882">
        <f t="shared" si="920"/>
        <v>12</v>
      </c>
      <c r="CK882">
        <f t="shared" si="921"/>
        <v>89.640000000000015</v>
      </c>
      <c r="CL882">
        <f t="shared" si="922"/>
        <v>0</v>
      </c>
      <c r="CM882">
        <f t="shared" si="923"/>
        <v>0</v>
      </c>
    </row>
    <row r="883" spans="1:91" x14ac:dyDescent="0.2">
      <c r="A883">
        <v>866</v>
      </c>
      <c r="B883">
        <f>B$14*(10-lgd*COUNTIF(Defaults!$AI883:$AR883,"&lt;="&amp;B$17))</f>
        <v>1.5</v>
      </c>
      <c r="C883">
        <f>C$14*(10-lgd*COUNTIF(Defaults!$AI883:$AR883,"&lt;="&amp;C$17))</f>
        <v>1.41</v>
      </c>
      <c r="D883">
        <f>D$14*(10-lgd*COUNTIF(Defaults!$AI883:$AR883,"&lt;="&amp;D$17))</f>
        <v>1.41</v>
      </c>
      <c r="E883">
        <f>E$14*(10-lgd*COUNTIF(Defaults!$AI883:$AR883,"&lt;="&amp;E$17))</f>
        <v>1.32</v>
      </c>
      <c r="F883">
        <f>F$14*(10-lgd*COUNTIF(Defaults!$AI883:$AR883,"&lt;="&amp;F$17))</f>
        <v>1.32</v>
      </c>
      <c r="G883">
        <f>G$14*(10-lgd*COUNTIF(Defaults!$AI883:$AR883,"&lt;="&amp;G$17))</f>
        <v>1.32</v>
      </c>
      <c r="H883">
        <f>H$14*(10-lgd*COUNTIF(Defaults!$AI883:$AR883,"&lt;="&amp;H$17))</f>
        <v>1.32</v>
      </c>
      <c r="I883">
        <f>I$14*(10-lgd*COUNTIF(Defaults!$AI883:$AR883,"&lt;="&amp;I$17))</f>
        <v>1.32</v>
      </c>
      <c r="J883">
        <f>J$14*(10-lgd*COUNTIF(Defaults!$AI883:$AR883,"&lt;="&amp;J$17))</f>
        <v>1.32</v>
      </c>
      <c r="K883">
        <f>K$14*(10-lgd*COUNTIF(Defaults!$AI883:$AR883,"&lt;="&amp;K$17))</f>
        <v>1.32</v>
      </c>
      <c r="L883">
        <f>L$14*(10-lgd*COUNTIF(Defaults!$AI883:$AR883,"&lt;="&amp;L$17))</f>
        <v>1.32</v>
      </c>
      <c r="M883">
        <f>M$14*(10-lgd*COUNTIF(Defaults!$AI883:$AR883,"&lt;="&amp;M$17))</f>
        <v>1.32</v>
      </c>
      <c r="N883">
        <f>N$14*(10-lgd*COUNTIF(Defaults!$AI883:$AR883,"&lt;="&amp;N$17))</f>
        <v>1.32</v>
      </c>
      <c r="O883">
        <f>O$14*(10-lgd*COUNTIF(Defaults!$AI883:$AR883,"&lt;="&amp;O$17))</f>
        <v>1.32</v>
      </c>
      <c r="P883">
        <f>P$14*(10-lgd*COUNTIF(Defaults!$AI883:$AR883,"&lt;="&amp;P$17))</f>
        <v>1.32</v>
      </c>
      <c r="Q883">
        <f>Q$14*(10-lgd*COUNTIF(Defaults!$AI883:$AR883,"&lt;="&amp;Q$17))</f>
        <v>1.32</v>
      </c>
      <c r="R883">
        <f>R$14*(10-lgd*COUNTIF(Defaults!$AI883:$AR883,"&lt;="&amp;R$17))</f>
        <v>1.32</v>
      </c>
      <c r="S883">
        <f>S$14*(10-lgd*COUNTIF(Defaults!$AI883:$AR883,"&lt;="&amp;S$17))</f>
        <v>1.32</v>
      </c>
      <c r="T883">
        <f>T$14*(10-lgd*COUNTIF(Defaults!$AI883:$AR883,"&lt;="&amp;T$17))</f>
        <v>1.32</v>
      </c>
      <c r="U883">
        <f>U$14*(10-lgd*COUNTIF(Defaults!$AI883:$AR883,"&lt;="&amp;U$17))</f>
        <v>89.320000000000007</v>
      </c>
      <c r="W883">
        <f t="shared" si="858"/>
        <v>0.1</v>
      </c>
      <c r="X883">
        <f t="shared" si="859"/>
        <v>0.1</v>
      </c>
      <c r="Y883">
        <f t="shared" si="860"/>
        <v>0.1</v>
      </c>
      <c r="Z883">
        <f t="shared" si="861"/>
        <v>0.1</v>
      </c>
      <c r="AA883">
        <f t="shared" si="862"/>
        <v>0.1</v>
      </c>
      <c r="AB883">
        <f t="shared" si="863"/>
        <v>0.1</v>
      </c>
      <c r="AC883">
        <f t="shared" si="864"/>
        <v>0.1</v>
      </c>
      <c r="AD883">
        <f t="shared" si="865"/>
        <v>0.1</v>
      </c>
      <c r="AE883">
        <f t="shared" si="866"/>
        <v>0.1</v>
      </c>
      <c r="AF883">
        <f t="shared" si="867"/>
        <v>0.1</v>
      </c>
      <c r="AG883">
        <f t="shared" si="868"/>
        <v>0.1</v>
      </c>
      <c r="AH883">
        <f t="shared" si="869"/>
        <v>0.1</v>
      </c>
      <c r="AI883">
        <f t="shared" si="870"/>
        <v>0.1</v>
      </c>
      <c r="AJ883">
        <f t="shared" si="871"/>
        <v>0.1</v>
      </c>
      <c r="AK883">
        <f t="shared" si="872"/>
        <v>0.1</v>
      </c>
      <c r="AL883">
        <f t="shared" si="873"/>
        <v>0.1</v>
      </c>
      <c r="AM883">
        <f t="shared" si="874"/>
        <v>0.1</v>
      </c>
      <c r="AN883">
        <f t="shared" si="875"/>
        <v>0.1</v>
      </c>
      <c r="AO883">
        <f t="shared" si="876"/>
        <v>0.1</v>
      </c>
      <c r="AP883">
        <f t="shared" si="877"/>
        <v>20.100000000000001</v>
      </c>
      <c r="AR883">
        <f t="shared" si="878"/>
        <v>0.1</v>
      </c>
      <c r="AS883">
        <f t="shared" si="879"/>
        <v>0.1</v>
      </c>
      <c r="AT883">
        <f t="shared" si="880"/>
        <v>0.1</v>
      </c>
      <c r="AU883">
        <f t="shared" si="881"/>
        <v>0.1</v>
      </c>
      <c r="AV883">
        <f t="shared" si="882"/>
        <v>0.1</v>
      </c>
      <c r="AW883">
        <f t="shared" si="883"/>
        <v>0.1</v>
      </c>
      <c r="AX883">
        <f t="shared" si="884"/>
        <v>0.1</v>
      </c>
      <c r="AY883">
        <f t="shared" si="885"/>
        <v>0.1</v>
      </c>
      <c r="AZ883">
        <f t="shared" si="886"/>
        <v>0.1</v>
      </c>
      <c r="BA883">
        <f t="shared" si="887"/>
        <v>0.1</v>
      </c>
      <c r="BB883">
        <f t="shared" si="888"/>
        <v>0.1</v>
      </c>
      <c r="BC883">
        <f t="shared" si="889"/>
        <v>0.1</v>
      </c>
      <c r="BD883">
        <f t="shared" si="890"/>
        <v>0.1</v>
      </c>
      <c r="BE883">
        <f t="shared" si="891"/>
        <v>0.1</v>
      </c>
      <c r="BF883">
        <f t="shared" si="892"/>
        <v>0.1</v>
      </c>
      <c r="BG883">
        <f t="shared" si="893"/>
        <v>0.1</v>
      </c>
      <c r="BH883">
        <f t="shared" si="894"/>
        <v>0.1</v>
      </c>
      <c r="BI883">
        <f t="shared" si="895"/>
        <v>0.1</v>
      </c>
      <c r="BJ883">
        <f t="shared" si="896"/>
        <v>0.1</v>
      </c>
      <c r="BK883">
        <f t="shared" si="897"/>
        <v>10.1</v>
      </c>
      <c r="BM883">
        <f t="shared" si="898"/>
        <v>1.2999999999999998</v>
      </c>
      <c r="BN883">
        <f t="shared" si="899"/>
        <v>1.2099999999999997</v>
      </c>
      <c r="BO883">
        <f t="shared" si="900"/>
        <v>1.2099999999999997</v>
      </c>
      <c r="BP883">
        <f t="shared" si="901"/>
        <v>1.1199999999999999</v>
      </c>
      <c r="BQ883">
        <f t="shared" si="902"/>
        <v>1.1199999999999999</v>
      </c>
      <c r="BR883">
        <f t="shared" si="903"/>
        <v>1.1199999999999999</v>
      </c>
      <c r="BS883">
        <f t="shared" si="904"/>
        <v>1.1199999999999999</v>
      </c>
      <c r="BT883">
        <f t="shared" si="905"/>
        <v>1.1199999999999999</v>
      </c>
      <c r="BU883">
        <f t="shared" si="906"/>
        <v>1.1199999999999999</v>
      </c>
      <c r="BV883">
        <f t="shared" si="907"/>
        <v>1.1199999999999999</v>
      </c>
      <c r="BW883">
        <f t="shared" si="908"/>
        <v>1.1199999999999999</v>
      </c>
      <c r="BX883">
        <f t="shared" si="909"/>
        <v>1.1199999999999999</v>
      </c>
      <c r="BY883">
        <f t="shared" si="910"/>
        <v>1.1199999999999999</v>
      </c>
      <c r="BZ883">
        <f t="shared" si="911"/>
        <v>1.1199999999999999</v>
      </c>
      <c r="CA883">
        <f t="shared" si="912"/>
        <v>1.1199999999999999</v>
      </c>
      <c r="CB883">
        <f t="shared" si="913"/>
        <v>1.1199999999999999</v>
      </c>
      <c r="CC883">
        <f t="shared" si="914"/>
        <v>1.1199999999999999</v>
      </c>
      <c r="CD883">
        <f t="shared" si="915"/>
        <v>1.1199999999999999</v>
      </c>
      <c r="CE883">
        <f t="shared" si="916"/>
        <v>1.1199999999999999</v>
      </c>
      <c r="CF883">
        <f t="shared" si="917"/>
        <v>59.12</v>
      </c>
      <c r="CH883">
        <f t="shared" si="918"/>
        <v>114.76000000000002</v>
      </c>
      <c r="CI883">
        <f t="shared" si="919"/>
        <v>22.000000000000004</v>
      </c>
      <c r="CJ883">
        <f t="shared" si="920"/>
        <v>12</v>
      </c>
      <c r="CK883">
        <f t="shared" si="921"/>
        <v>80.759999999999991</v>
      </c>
      <c r="CL883">
        <f t="shared" si="922"/>
        <v>0</v>
      </c>
      <c r="CM883">
        <f t="shared" si="923"/>
        <v>0</v>
      </c>
    </row>
    <row r="884" spans="1:91" x14ac:dyDescent="0.2">
      <c r="A884">
        <v>867</v>
      </c>
      <c r="B884">
        <f>B$14*(10-lgd*COUNTIF(Defaults!$AI884:$AR884,"&lt;="&amp;B$17))</f>
        <v>1.5</v>
      </c>
      <c r="C884">
        <f>C$14*(10-lgd*COUNTIF(Defaults!$AI884:$AR884,"&lt;="&amp;C$17))</f>
        <v>1.5</v>
      </c>
      <c r="D884">
        <f>D$14*(10-lgd*COUNTIF(Defaults!$AI884:$AR884,"&lt;="&amp;D$17))</f>
        <v>1.5</v>
      </c>
      <c r="E884">
        <f>E$14*(10-lgd*COUNTIF(Defaults!$AI884:$AR884,"&lt;="&amp;E$17))</f>
        <v>1.5</v>
      </c>
      <c r="F884">
        <f>F$14*(10-lgd*COUNTIF(Defaults!$AI884:$AR884,"&lt;="&amp;F$17))</f>
        <v>1.5</v>
      </c>
      <c r="G884">
        <f>G$14*(10-lgd*COUNTIF(Defaults!$AI884:$AR884,"&lt;="&amp;G$17))</f>
        <v>1.5</v>
      </c>
      <c r="H884">
        <f>H$14*(10-lgd*COUNTIF(Defaults!$AI884:$AR884,"&lt;="&amp;H$17))</f>
        <v>1.5</v>
      </c>
      <c r="I884">
        <f>I$14*(10-lgd*COUNTIF(Defaults!$AI884:$AR884,"&lt;="&amp;I$17))</f>
        <v>1.5</v>
      </c>
      <c r="J884">
        <f>J$14*(10-lgd*COUNTIF(Defaults!$AI884:$AR884,"&lt;="&amp;J$17))</f>
        <v>1.5</v>
      </c>
      <c r="K884">
        <f>K$14*(10-lgd*COUNTIF(Defaults!$AI884:$AR884,"&lt;="&amp;K$17))</f>
        <v>1.41</v>
      </c>
      <c r="L884">
        <f>L$14*(10-lgd*COUNTIF(Defaults!$AI884:$AR884,"&lt;="&amp;L$17))</f>
        <v>1.41</v>
      </c>
      <c r="M884">
        <f>M$14*(10-lgd*COUNTIF(Defaults!$AI884:$AR884,"&lt;="&amp;M$17))</f>
        <v>1.41</v>
      </c>
      <c r="N884">
        <f>N$14*(10-lgd*COUNTIF(Defaults!$AI884:$AR884,"&lt;="&amp;N$17))</f>
        <v>1.41</v>
      </c>
      <c r="O884">
        <f>O$14*(10-lgd*COUNTIF(Defaults!$AI884:$AR884,"&lt;="&amp;O$17))</f>
        <v>1.41</v>
      </c>
      <c r="P884">
        <f>P$14*(10-lgd*COUNTIF(Defaults!$AI884:$AR884,"&lt;="&amp;P$17))</f>
        <v>1.41</v>
      </c>
      <c r="Q884">
        <f>Q$14*(10-lgd*COUNTIF(Defaults!$AI884:$AR884,"&lt;="&amp;Q$17))</f>
        <v>1.41</v>
      </c>
      <c r="R884">
        <f>R$14*(10-lgd*COUNTIF(Defaults!$AI884:$AR884,"&lt;="&amp;R$17))</f>
        <v>1.41</v>
      </c>
      <c r="S884">
        <f>S$14*(10-lgd*COUNTIF(Defaults!$AI884:$AR884,"&lt;="&amp;S$17))</f>
        <v>1.41</v>
      </c>
      <c r="T884">
        <f>T$14*(10-lgd*COUNTIF(Defaults!$AI884:$AR884,"&lt;="&amp;T$17))</f>
        <v>1.41</v>
      </c>
      <c r="U884">
        <f>U$14*(10-lgd*COUNTIF(Defaults!$AI884:$AR884,"&lt;="&amp;U$17))</f>
        <v>95.410000000000011</v>
      </c>
      <c r="W884">
        <f t="shared" si="858"/>
        <v>0.1</v>
      </c>
      <c r="X884">
        <f t="shared" si="859"/>
        <v>0.1</v>
      </c>
      <c r="Y884">
        <f t="shared" si="860"/>
        <v>0.1</v>
      </c>
      <c r="Z884">
        <f t="shared" si="861"/>
        <v>0.1</v>
      </c>
      <c r="AA884">
        <f t="shared" si="862"/>
        <v>0.1</v>
      </c>
      <c r="AB884">
        <f t="shared" si="863"/>
        <v>0.1</v>
      </c>
      <c r="AC884">
        <f t="shared" si="864"/>
        <v>0.1</v>
      </c>
      <c r="AD884">
        <f t="shared" si="865"/>
        <v>0.1</v>
      </c>
      <c r="AE884">
        <f t="shared" si="866"/>
        <v>0.1</v>
      </c>
      <c r="AF884">
        <f t="shared" si="867"/>
        <v>0.1</v>
      </c>
      <c r="AG884">
        <f t="shared" si="868"/>
        <v>0.1</v>
      </c>
      <c r="AH884">
        <f t="shared" si="869"/>
        <v>0.1</v>
      </c>
      <c r="AI884">
        <f t="shared" si="870"/>
        <v>0.1</v>
      </c>
      <c r="AJ884">
        <f t="shared" si="871"/>
        <v>0.1</v>
      </c>
      <c r="AK884">
        <f t="shared" si="872"/>
        <v>0.1</v>
      </c>
      <c r="AL884">
        <f t="shared" si="873"/>
        <v>0.1</v>
      </c>
      <c r="AM884">
        <f t="shared" si="874"/>
        <v>0.1</v>
      </c>
      <c r="AN884">
        <f t="shared" si="875"/>
        <v>0.1</v>
      </c>
      <c r="AO884">
        <f t="shared" si="876"/>
        <v>0.1</v>
      </c>
      <c r="AP884">
        <f t="shared" si="877"/>
        <v>20.100000000000001</v>
      </c>
      <c r="AR884">
        <f t="shared" si="878"/>
        <v>0.1</v>
      </c>
      <c r="AS884">
        <f t="shared" si="879"/>
        <v>0.1</v>
      </c>
      <c r="AT884">
        <f t="shared" si="880"/>
        <v>0.1</v>
      </c>
      <c r="AU884">
        <f t="shared" si="881"/>
        <v>0.1</v>
      </c>
      <c r="AV884">
        <f t="shared" si="882"/>
        <v>0.1</v>
      </c>
      <c r="AW884">
        <f t="shared" si="883"/>
        <v>0.1</v>
      </c>
      <c r="AX884">
        <f t="shared" si="884"/>
        <v>0.1</v>
      </c>
      <c r="AY884">
        <f t="shared" si="885"/>
        <v>0.1</v>
      </c>
      <c r="AZ884">
        <f t="shared" si="886"/>
        <v>0.1</v>
      </c>
      <c r="BA884">
        <f t="shared" si="887"/>
        <v>0.1</v>
      </c>
      <c r="BB884">
        <f t="shared" si="888"/>
        <v>0.1</v>
      </c>
      <c r="BC884">
        <f t="shared" si="889"/>
        <v>0.1</v>
      </c>
      <c r="BD884">
        <f t="shared" si="890"/>
        <v>0.1</v>
      </c>
      <c r="BE884">
        <f t="shared" si="891"/>
        <v>0.1</v>
      </c>
      <c r="BF884">
        <f t="shared" si="892"/>
        <v>0.1</v>
      </c>
      <c r="BG884">
        <f t="shared" si="893"/>
        <v>0.1</v>
      </c>
      <c r="BH884">
        <f t="shared" si="894"/>
        <v>0.1</v>
      </c>
      <c r="BI884">
        <f t="shared" si="895"/>
        <v>0.1</v>
      </c>
      <c r="BJ884">
        <f t="shared" si="896"/>
        <v>0.1</v>
      </c>
      <c r="BK884">
        <f t="shared" si="897"/>
        <v>10.1</v>
      </c>
      <c r="BM884">
        <f t="shared" si="898"/>
        <v>1.2999999999999998</v>
      </c>
      <c r="BN884">
        <f t="shared" si="899"/>
        <v>1.2999999999999998</v>
      </c>
      <c r="BO884">
        <f t="shared" si="900"/>
        <v>1.2999999999999998</v>
      </c>
      <c r="BP884">
        <f t="shared" si="901"/>
        <v>1.2999999999999998</v>
      </c>
      <c r="BQ884">
        <f t="shared" si="902"/>
        <v>1.2999999999999998</v>
      </c>
      <c r="BR884">
        <f t="shared" si="903"/>
        <v>1.2999999999999998</v>
      </c>
      <c r="BS884">
        <f t="shared" si="904"/>
        <v>1.2999999999999998</v>
      </c>
      <c r="BT884">
        <f t="shared" si="905"/>
        <v>1.2999999999999998</v>
      </c>
      <c r="BU884">
        <f t="shared" si="906"/>
        <v>1.2999999999999998</v>
      </c>
      <c r="BV884">
        <f t="shared" si="907"/>
        <v>1.2099999999999997</v>
      </c>
      <c r="BW884">
        <f t="shared" si="908"/>
        <v>1.2099999999999997</v>
      </c>
      <c r="BX884">
        <f t="shared" si="909"/>
        <v>1.2099999999999997</v>
      </c>
      <c r="BY884">
        <f t="shared" si="910"/>
        <v>1.2099999999999997</v>
      </c>
      <c r="BZ884">
        <f t="shared" si="911"/>
        <v>1.2099999999999997</v>
      </c>
      <c r="CA884">
        <f t="shared" si="912"/>
        <v>1.2099999999999997</v>
      </c>
      <c r="CB884">
        <f t="shared" si="913"/>
        <v>1.2099999999999997</v>
      </c>
      <c r="CC884">
        <f t="shared" si="914"/>
        <v>1.2099999999999997</v>
      </c>
      <c r="CD884">
        <f t="shared" si="915"/>
        <v>1.2099999999999997</v>
      </c>
      <c r="CE884">
        <f t="shared" si="916"/>
        <v>1.2099999999999997</v>
      </c>
      <c r="CF884">
        <f t="shared" si="917"/>
        <v>65.210000000000008</v>
      </c>
      <c r="CH884">
        <f t="shared" si="918"/>
        <v>123.01000000000002</v>
      </c>
      <c r="CI884">
        <f t="shared" si="919"/>
        <v>22.000000000000004</v>
      </c>
      <c r="CJ884">
        <f t="shared" si="920"/>
        <v>12</v>
      </c>
      <c r="CK884">
        <f t="shared" si="921"/>
        <v>89.01</v>
      </c>
      <c r="CL884">
        <f t="shared" si="922"/>
        <v>0</v>
      </c>
      <c r="CM884">
        <f t="shared" si="923"/>
        <v>0</v>
      </c>
    </row>
    <row r="885" spans="1:91" x14ac:dyDescent="0.2">
      <c r="A885">
        <v>868</v>
      </c>
      <c r="B885">
        <f>B$14*(10-lgd*COUNTIF(Defaults!$AI885:$AR885,"&lt;="&amp;B$17))</f>
        <v>1.5</v>
      </c>
      <c r="C885">
        <f>C$14*(10-lgd*COUNTIF(Defaults!$AI885:$AR885,"&lt;="&amp;C$17))</f>
        <v>1.5</v>
      </c>
      <c r="D885">
        <f>D$14*(10-lgd*COUNTIF(Defaults!$AI885:$AR885,"&lt;="&amp;D$17))</f>
        <v>1.5</v>
      </c>
      <c r="E885">
        <f>E$14*(10-lgd*COUNTIF(Defaults!$AI885:$AR885,"&lt;="&amp;E$17))</f>
        <v>1.5</v>
      </c>
      <c r="F885">
        <f>F$14*(10-lgd*COUNTIF(Defaults!$AI885:$AR885,"&lt;="&amp;F$17))</f>
        <v>1.5</v>
      </c>
      <c r="G885">
        <f>G$14*(10-lgd*COUNTIF(Defaults!$AI885:$AR885,"&lt;="&amp;G$17))</f>
        <v>1.5</v>
      </c>
      <c r="H885">
        <f>H$14*(10-lgd*COUNTIF(Defaults!$AI885:$AR885,"&lt;="&amp;H$17))</f>
        <v>1.5</v>
      </c>
      <c r="I885">
        <f>I$14*(10-lgd*COUNTIF(Defaults!$AI885:$AR885,"&lt;="&amp;I$17))</f>
        <v>1.5</v>
      </c>
      <c r="J885">
        <f>J$14*(10-lgd*COUNTIF(Defaults!$AI885:$AR885,"&lt;="&amp;J$17))</f>
        <v>1.5</v>
      </c>
      <c r="K885">
        <f>K$14*(10-lgd*COUNTIF(Defaults!$AI885:$AR885,"&lt;="&amp;K$17))</f>
        <v>1.5</v>
      </c>
      <c r="L885">
        <f>L$14*(10-lgd*COUNTIF(Defaults!$AI885:$AR885,"&lt;="&amp;L$17))</f>
        <v>1.5</v>
      </c>
      <c r="M885">
        <f>M$14*(10-lgd*COUNTIF(Defaults!$AI885:$AR885,"&lt;="&amp;M$17))</f>
        <v>1.5</v>
      </c>
      <c r="N885">
        <f>N$14*(10-lgd*COUNTIF(Defaults!$AI885:$AR885,"&lt;="&amp;N$17))</f>
        <v>1.5</v>
      </c>
      <c r="O885">
        <f>O$14*(10-lgd*COUNTIF(Defaults!$AI885:$AR885,"&lt;="&amp;O$17))</f>
        <v>1.41</v>
      </c>
      <c r="P885">
        <f>P$14*(10-lgd*COUNTIF(Defaults!$AI885:$AR885,"&lt;="&amp;P$17))</f>
        <v>1.41</v>
      </c>
      <c r="Q885">
        <f>Q$14*(10-lgd*COUNTIF(Defaults!$AI885:$AR885,"&lt;="&amp;Q$17))</f>
        <v>1.41</v>
      </c>
      <c r="R885">
        <f>R$14*(10-lgd*COUNTIF(Defaults!$AI885:$AR885,"&lt;="&amp;R$17))</f>
        <v>1.41</v>
      </c>
      <c r="S885">
        <f>S$14*(10-lgd*COUNTIF(Defaults!$AI885:$AR885,"&lt;="&amp;S$17))</f>
        <v>1.41</v>
      </c>
      <c r="T885">
        <f>T$14*(10-lgd*COUNTIF(Defaults!$AI885:$AR885,"&lt;="&amp;T$17))</f>
        <v>1.41</v>
      </c>
      <c r="U885">
        <f>U$14*(10-lgd*COUNTIF(Defaults!$AI885:$AR885,"&lt;="&amp;U$17))</f>
        <v>95.410000000000011</v>
      </c>
      <c r="W885">
        <f t="shared" si="858"/>
        <v>0.1</v>
      </c>
      <c r="X885">
        <f t="shared" si="859"/>
        <v>0.1</v>
      </c>
      <c r="Y885">
        <f t="shared" si="860"/>
        <v>0.1</v>
      </c>
      <c r="Z885">
        <f t="shared" si="861"/>
        <v>0.1</v>
      </c>
      <c r="AA885">
        <f t="shared" si="862"/>
        <v>0.1</v>
      </c>
      <c r="AB885">
        <f t="shared" si="863"/>
        <v>0.1</v>
      </c>
      <c r="AC885">
        <f t="shared" si="864"/>
        <v>0.1</v>
      </c>
      <c r="AD885">
        <f t="shared" si="865"/>
        <v>0.1</v>
      </c>
      <c r="AE885">
        <f t="shared" si="866"/>
        <v>0.1</v>
      </c>
      <c r="AF885">
        <f t="shared" si="867"/>
        <v>0.1</v>
      </c>
      <c r="AG885">
        <f t="shared" si="868"/>
        <v>0.1</v>
      </c>
      <c r="AH885">
        <f t="shared" si="869"/>
        <v>0.1</v>
      </c>
      <c r="AI885">
        <f t="shared" si="870"/>
        <v>0.1</v>
      </c>
      <c r="AJ885">
        <f t="shared" si="871"/>
        <v>0.1</v>
      </c>
      <c r="AK885">
        <f t="shared" si="872"/>
        <v>0.1</v>
      </c>
      <c r="AL885">
        <f t="shared" si="873"/>
        <v>0.1</v>
      </c>
      <c r="AM885">
        <f t="shared" si="874"/>
        <v>0.1</v>
      </c>
      <c r="AN885">
        <f t="shared" si="875"/>
        <v>0.1</v>
      </c>
      <c r="AO885">
        <f t="shared" si="876"/>
        <v>0.1</v>
      </c>
      <c r="AP885">
        <f t="shared" si="877"/>
        <v>20.100000000000001</v>
      </c>
      <c r="AR885">
        <f t="shared" si="878"/>
        <v>0.1</v>
      </c>
      <c r="AS885">
        <f t="shared" si="879"/>
        <v>0.1</v>
      </c>
      <c r="AT885">
        <f t="shared" si="880"/>
        <v>0.1</v>
      </c>
      <c r="AU885">
        <f t="shared" si="881"/>
        <v>0.1</v>
      </c>
      <c r="AV885">
        <f t="shared" si="882"/>
        <v>0.1</v>
      </c>
      <c r="AW885">
        <f t="shared" si="883"/>
        <v>0.1</v>
      </c>
      <c r="AX885">
        <f t="shared" si="884"/>
        <v>0.1</v>
      </c>
      <c r="AY885">
        <f t="shared" si="885"/>
        <v>0.1</v>
      </c>
      <c r="AZ885">
        <f t="shared" si="886"/>
        <v>0.1</v>
      </c>
      <c r="BA885">
        <f t="shared" si="887"/>
        <v>0.1</v>
      </c>
      <c r="BB885">
        <f t="shared" si="888"/>
        <v>0.1</v>
      </c>
      <c r="BC885">
        <f t="shared" si="889"/>
        <v>0.1</v>
      </c>
      <c r="BD885">
        <f t="shared" si="890"/>
        <v>0.1</v>
      </c>
      <c r="BE885">
        <f t="shared" si="891"/>
        <v>0.1</v>
      </c>
      <c r="BF885">
        <f t="shared" si="892"/>
        <v>0.1</v>
      </c>
      <c r="BG885">
        <f t="shared" si="893"/>
        <v>0.1</v>
      </c>
      <c r="BH885">
        <f t="shared" si="894"/>
        <v>0.1</v>
      </c>
      <c r="BI885">
        <f t="shared" si="895"/>
        <v>0.1</v>
      </c>
      <c r="BJ885">
        <f t="shared" si="896"/>
        <v>0.1</v>
      </c>
      <c r="BK885">
        <f t="shared" si="897"/>
        <v>10.1</v>
      </c>
      <c r="BM885">
        <f t="shared" si="898"/>
        <v>1.2999999999999998</v>
      </c>
      <c r="BN885">
        <f t="shared" si="899"/>
        <v>1.2999999999999998</v>
      </c>
      <c r="BO885">
        <f t="shared" si="900"/>
        <v>1.2999999999999998</v>
      </c>
      <c r="BP885">
        <f t="shared" si="901"/>
        <v>1.2999999999999998</v>
      </c>
      <c r="BQ885">
        <f t="shared" si="902"/>
        <v>1.2999999999999998</v>
      </c>
      <c r="BR885">
        <f t="shared" si="903"/>
        <v>1.2999999999999998</v>
      </c>
      <c r="BS885">
        <f t="shared" si="904"/>
        <v>1.2999999999999998</v>
      </c>
      <c r="BT885">
        <f t="shared" si="905"/>
        <v>1.2999999999999998</v>
      </c>
      <c r="BU885">
        <f t="shared" si="906"/>
        <v>1.2999999999999998</v>
      </c>
      <c r="BV885">
        <f t="shared" si="907"/>
        <v>1.2999999999999998</v>
      </c>
      <c r="BW885">
        <f t="shared" si="908"/>
        <v>1.2999999999999998</v>
      </c>
      <c r="BX885">
        <f t="shared" si="909"/>
        <v>1.2999999999999998</v>
      </c>
      <c r="BY885">
        <f t="shared" si="910"/>
        <v>1.2999999999999998</v>
      </c>
      <c r="BZ885">
        <f t="shared" si="911"/>
        <v>1.2099999999999997</v>
      </c>
      <c r="CA885">
        <f t="shared" si="912"/>
        <v>1.2099999999999997</v>
      </c>
      <c r="CB885">
        <f t="shared" si="913"/>
        <v>1.2099999999999997</v>
      </c>
      <c r="CC885">
        <f t="shared" si="914"/>
        <v>1.2099999999999997</v>
      </c>
      <c r="CD885">
        <f t="shared" si="915"/>
        <v>1.2099999999999997</v>
      </c>
      <c r="CE885">
        <f t="shared" si="916"/>
        <v>1.2099999999999997</v>
      </c>
      <c r="CF885">
        <f t="shared" si="917"/>
        <v>65.210000000000008</v>
      </c>
      <c r="CH885">
        <f t="shared" si="918"/>
        <v>123.37</v>
      </c>
      <c r="CI885">
        <f t="shared" si="919"/>
        <v>22.000000000000004</v>
      </c>
      <c r="CJ885">
        <f t="shared" si="920"/>
        <v>12</v>
      </c>
      <c r="CK885">
        <f t="shared" si="921"/>
        <v>89.370000000000019</v>
      </c>
      <c r="CL885">
        <f t="shared" si="922"/>
        <v>0</v>
      </c>
      <c r="CM885">
        <f t="shared" si="923"/>
        <v>0</v>
      </c>
    </row>
    <row r="886" spans="1:91" x14ac:dyDescent="0.2">
      <c r="A886">
        <v>869</v>
      </c>
      <c r="B886">
        <f>B$14*(10-lgd*COUNTIF(Defaults!$AI886:$AR886,"&lt;="&amp;B$17))</f>
        <v>1.5</v>
      </c>
      <c r="C886">
        <f>C$14*(10-lgd*COUNTIF(Defaults!$AI886:$AR886,"&lt;="&amp;C$17))</f>
        <v>1.5</v>
      </c>
      <c r="D886">
        <f>D$14*(10-lgd*COUNTIF(Defaults!$AI886:$AR886,"&lt;="&amp;D$17))</f>
        <v>1.41</v>
      </c>
      <c r="E886">
        <f>E$14*(10-lgd*COUNTIF(Defaults!$AI886:$AR886,"&lt;="&amp;E$17))</f>
        <v>1.41</v>
      </c>
      <c r="F886">
        <f>F$14*(10-lgd*COUNTIF(Defaults!$AI886:$AR886,"&lt;="&amp;F$17))</f>
        <v>1.41</v>
      </c>
      <c r="G886">
        <f>G$14*(10-lgd*COUNTIF(Defaults!$AI886:$AR886,"&lt;="&amp;G$17))</f>
        <v>1.41</v>
      </c>
      <c r="H886">
        <f>H$14*(10-lgd*COUNTIF(Defaults!$AI886:$AR886,"&lt;="&amp;H$17))</f>
        <v>1.32</v>
      </c>
      <c r="I886">
        <f>I$14*(10-lgd*COUNTIF(Defaults!$AI886:$AR886,"&lt;="&amp;I$17))</f>
        <v>1.32</v>
      </c>
      <c r="J886">
        <f>J$14*(10-lgd*COUNTIF(Defaults!$AI886:$AR886,"&lt;="&amp;J$17))</f>
        <v>1.32</v>
      </c>
      <c r="K886">
        <f>K$14*(10-lgd*COUNTIF(Defaults!$AI886:$AR886,"&lt;="&amp;K$17))</f>
        <v>1.32</v>
      </c>
      <c r="L886">
        <f>L$14*(10-lgd*COUNTIF(Defaults!$AI886:$AR886,"&lt;="&amp;L$17))</f>
        <v>1.32</v>
      </c>
      <c r="M886">
        <f>M$14*(10-lgd*COUNTIF(Defaults!$AI886:$AR886,"&lt;="&amp;M$17))</f>
        <v>1.32</v>
      </c>
      <c r="N886">
        <f>N$14*(10-lgd*COUNTIF(Defaults!$AI886:$AR886,"&lt;="&amp;N$17))</f>
        <v>1.32</v>
      </c>
      <c r="O886">
        <f>O$14*(10-lgd*COUNTIF(Defaults!$AI886:$AR886,"&lt;="&amp;O$17))</f>
        <v>1.32</v>
      </c>
      <c r="P886">
        <f>P$14*(10-lgd*COUNTIF(Defaults!$AI886:$AR886,"&lt;="&amp;P$17))</f>
        <v>1.32</v>
      </c>
      <c r="Q886">
        <f>Q$14*(10-lgd*COUNTIF(Defaults!$AI886:$AR886,"&lt;="&amp;Q$17))</f>
        <v>1.2299999999999998</v>
      </c>
      <c r="R886">
        <f>R$14*(10-lgd*COUNTIF(Defaults!$AI886:$AR886,"&lt;="&amp;R$17))</f>
        <v>1.2299999999999998</v>
      </c>
      <c r="S886">
        <f>S$14*(10-lgd*COUNTIF(Defaults!$AI886:$AR886,"&lt;="&amp;S$17))</f>
        <v>1.2299999999999998</v>
      </c>
      <c r="T886">
        <f>T$14*(10-lgd*COUNTIF(Defaults!$AI886:$AR886,"&lt;="&amp;T$17))</f>
        <v>1.2299999999999998</v>
      </c>
      <c r="U886">
        <f>U$14*(10-lgd*COUNTIF(Defaults!$AI886:$AR886,"&lt;="&amp;U$17))</f>
        <v>83.22999999999999</v>
      </c>
      <c r="W886">
        <f t="shared" si="858"/>
        <v>0.1</v>
      </c>
      <c r="X886">
        <f t="shared" si="859"/>
        <v>0.1</v>
      </c>
      <c r="Y886">
        <f t="shared" si="860"/>
        <v>0.1</v>
      </c>
      <c r="Z886">
        <f t="shared" si="861"/>
        <v>0.1</v>
      </c>
      <c r="AA886">
        <f t="shared" si="862"/>
        <v>0.1</v>
      </c>
      <c r="AB886">
        <f t="shared" si="863"/>
        <v>0.1</v>
      </c>
      <c r="AC886">
        <f t="shared" si="864"/>
        <v>0.1</v>
      </c>
      <c r="AD886">
        <f t="shared" si="865"/>
        <v>0.1</v>
      </c>
      <c r="AE886">
        <f t="shared" si="866"/>
        <v>0.1</v>
      </c>
      <c r="AF886">
        <f t="shared" si="867"/>
        <v>0.1</v>
      </c>
      <c r="AG886">
        <f t="shared" si="868"/>
        <v>0.1</v>
      </c>
      <c r="AH886">
        <f t="shared" si="869"/>
        <v>0.1</v>
      </c>
      <c r="AI886">
        <f t="shared" si="870"/>
        <v>0.1</v>
      </c>
      <c r="AJ886">
        <f t="shared" si="871"/>
        <v>0.1</v>
      </c>
      <c r="AK886">
        <f t="shared" si="872"/>
        <v>0.1</v>
      </c>
      <c r="AL886">
        <f t="shared" si="873"/>
        <v>0.1</v>
      </c>
      <c r="AM886">
        <f t="shared" si="874"/>
        <v>0.1</v>
      </c>
      <c r="AN886">
        <f t="shared" si="875"/>
        <v>0.1</v>
      </c>
      <c r="AO886">
        <f t="shared" si="876"/>
        <v>0.1</v>
      </c>
      <c r="AP886">
        <f t="shared" si="877"/>
        <v>20.100000000000001</v>
      </c>
      <c r="AR886">
        <f t="shared" si="878"/>
        <v>0.1</v>
      </c>
      <c r="AS886">
        <f t="shared" si="879"/>
        <v>0.1</v>
      </c>
      <c r="AT886">
        <f t="shared" si="880"/>
        <v>0.1</v>
      </c>
      <c r="AU886">
        <f t="shared" si="881"/>
        <v>0.1</v>
      </c>
      <c r="AV886">
        <f t="shared" si="882"/>
        <v>0.1</v>
      </c>
      <c r="AW886">
        <f t="shared" si="883"/>
        <v>0.1</v>
      </c>
      <c r="AX886">
        <f t="shared" si="884"/>
        <v>0.1</v>
      </c>
      <c r="AY886">
        <f t="shared" si="885"/>
        <v>0.1</v>
      </c>
      <c r="AZ886">
        <f t="shared" si="886"/>
        <v>0.1</v>
      </c>
      <c r="BA886">
        <f t="shared" si="887"/>
        <v>0.1</v>
      </c>
      <c r="BB886">
        <f t="shared" si="888"/>
        <v>0.1</v>
      </c>
      <c r="BC886">
        <f t="shared" si="889"/>
        <v>0.1</v>
      </c>
      <c r="BD886">
        <f t="shared" si="890"/>
        <v>0.1</v>
      </c>
      <c r="BE886">
        <f t="shared" si="891"/>
        <v>0.1</v>
      </c>
      <c r="BF886">
        <f t="shared" si="892"/>
        <v>0.1</v>
      </c>
      <c r="BG886">
        <f t="shared" si="893"/>
        <v>0.1</v>
      </c>
      <c r="BH886">
        <f t="shared" si="894"/>
        <v>0.1</v>
      </c>
      <c r="BI886">
        <f t="shared" si="895"/>
        <v>0.1</v>
      </c>
      <c r="BJ886">
        <f t="shared" si="896"/>
        <v>0.1</v>
      </c>
      <c r="BK886">
        <f t="shared" si="897"/>
        <v>10.1</v>
      </c>
      <c r="BM886">
        <f t="shared" si="898"/>
        <v>1.2999999999999998</v>
      </c>
      <c r="BN886">
        <f t="shared" si="899"/>
        <v>1.2999999999999998</v>
      </c>
      <c r="BO886">
        <f t="shared" si="900"/>
        <v>1.2099999999999997</v>
      </c>
      <c r="BP886">
        <f t="shared" si="901"/>
        <v>1.2099999999999997</v>
      </c>
      <c r="BQ886">
        <f t="shared" si="902"/>
        <v>1.2099999999999997</v>
      </c>
      <c r="BR886">
        <f t="shared" si="903"/>
        <v>1.2099999999999997</v>
      </c>
      <c r="BS886">
        <f t="shared" si="904"/>
        <v>1.1199999999999999</v>
      </c>
      <c r="BT886">
        <f t="shared" si="905"/>
        <v>1.1199999999999999</v>
      </c>
      <c r="BU886">
        <f t="shared" si="906"/>
        <v>1.1199999999999999</v>
      </c>
      <c r="BV886">
        <f t="shared" si="907"/>
        <v>1.1199999999999999</v>
      </c>
      <c r="BW886">
        <f t="shared" si="908"/>
        <v>1.1199999999999999</v>
      </c>
      <c r="BX886">
        <f t="shared" si="909"/>
        <v>1.1199999999999999</v>
      </c>
      <c r="BY886">
        <f t="shared" si="910"/>
        <v>1.1199999999999999</v>
      </c>
      <c r="BZ886">
        <f t="shared" si="911"/>
        <v>1.1199999999999999</v>
      </c>
      <c r="CA886">
        <f t="shared" si="912"/>
        <v>1.1199999999999999</v>
      </c>
      <c r="CB886">
        <f t="shared" si="913"/>
        <v>1.0299999999999996</v>
      </c>
      <c r="CC886">
        <f t="shared" si="914"/>
        <v>1.0299999999999996</v>
      </c>
      <c r="CD886">
        <f t="shared" si="915"/>
        <v>1.0299999999999996</v>
      </c>
      <c r="CE886">
        <f t="shared" si="916"/>
        <v>1.0299999999999996</v>
      </c>
      <c r="CF886">
        <f t="shared" si="917"/>
        <v>53.029999999999987</v>
      </c>
      <c r="CH886">
        <f t="shared" si="918"/>
        <v>108.66999999999999</v>
      </c>
      <c r="CI886">
        <f t="shared" si="919"/>
        <v>22.000000000000004</v>
      </c>
      <c r="CJ886">
        <f t="shared" si="920"/>
        <v>12</v>
      </c>
      <c r="CK886">
        <f t="shared" si="921"/>
        <v>74.669999999999987</v>
      </c>
      <c r="CL886">
        <f t="shared" si="922"/>
        <v>0</v>
      </c>
      <c r="CM886">
        <f t="shared" si="923"/>
        <v>0</v>
      </c>
    </row>
    <row r="887" spans="1:91" x14ac:dyDescent="0.2">
      <c r="A887">
        <v>870</v>
      </c>
      <c r="B887">
        <f>B$14*(10-lgd*COUNTIF(Defaults!$AI887:$AR887,"&lt;="&amp;B$17))</f>
        <v>1.5</v>
      </c>
      <c r="C887">
        <f>C$14*(10-lgd*COUNTIF(Defaults!$AI887:$AR887,"&lt;="&amp;C$17))</f>
        <v>1.5</v>
      </c>
      <c r="D887">
        <f>D$14*(10-lgd*COUNTIF(Defaults!$AI887:$AR887,"&lt;="&amp;D$17))</f>
        <v>1.5</v>
      </c>
      <c r="E887">
        <f>E$14*(10-lgd*COUNTIF(Defaults!$AI887:$AR887,"&lt;="&amp;E$17))</f>
        <v>1.5</v>
      </c>
      <c r="F887">
        <f>F$14*(10-lgd*COUNTIF(Defaults!$AI887:$AR887,"&lt;="&amp;F$17))</f>
        <v>1.5</v>
      </c>
      <c r="G887">
        <f>G$14*(10-lgd*COUNTIF(Defaults!$AI887:$AR887,"&lt;="&amp;G$17))</f>
        <v>1.5</v>
      </c>
      <c r="H887">
        <f>H$14*(10-lgd*COUNTIF(Defaults!$AI887:$AR887,"&lt;="&amp;H$17))</f>
        <v>1.5</v>
      </c>
      <c r="I887">
        <f>I$14*(10-lgd*COUNTIF(Defaults!$AI887:$AR887,"&lt;="&amp;I$17))</f>
        <v>1.5</v>
      </c>
      <c r="J887">
        <f>J$14*(10-lgd*COUNTIF(Defaults!$AI887:$AR887,"&lt;="&amp;J$17))</f>
        <v>1.5</v>
      </c>
      <c r="K887">
        <f>K$14*(10-lgd*COUNTIF(Defaults!$AI887:$AR887,"&lt;="&amp;K$17))</f>
        <v>1.5</v>
      </c>
      <c r="L887">
        <f>L$14*(10-lgd*COUNTIF(Defaults!$AI887:$AR887,"&lt;="&amp;L$17))</f>
        <v>1.5</v>
      </c>
      <c r="M887">
        <f>M$14*(10-lgd*COUNTIF(Defaults!$AI887:$AR887,"&lt;="&amp;M$17))</f>
        <v>1.5</v>
      </c>
      <c r="N887">
        <f>N$14*(10-lgd*COUNTIF(Defaults!$AI887:$AR887,"&lt;="&amp;N$17))</f>
        <v>1.5</v>
      </c>
      <c r="O887">
        <f>O$14*(10-lgd*COUNTIF(Defaults!$AI887:$AR887,"&lt;="&amp;O$17))</f>
        <v>1.5</v>
      </c>
      <c r="P887">
        <f>P$14*(10-lgd*COUNTIF(Defaults!$AI887:$AR887,"&lt;="&amp;P$17))</f>
        <v>1.5</v>
      </c>
      <c r="Q887">
        <f>Q$14*(10-lgd*COUNTIF(Defaults!$AI887:$AR887,"&lt;="&amp;Q$17))</f>
        <v>1.5</v>
      </c>
      <c r="R887">
        <f>R$14*(10-lgd*COUNTIF(Defaults!$AI887:$AR887,"&lt;="&amp;R$17))</f>
        <v>1.5</v>
      </c>
      <c r="S887">
        <f>S$14*(10-lgd*COUNTIF(Defaults!$AI887:$AR887,"&lt;="&amp;S$17))</f>
        <v>1.5</v>
      </c>
      <c r="T887">
        <f>T$14*(10-lgd*COUNTIF(Defaults!$AI887:$AR887,"&lt;="&amp;T$17))</f>
        <v>1.5</v>
      </c>
      <c r="U887">
        <f>U$14*(10-lgd*COUNTIF(Defaults!$AI887:$AR887,"&lt;="&amp;U$17))</f>
        <v>101.5</v>
      </c>
      <c r="W887">
        <f t="shared" si="858"/>
        <v>0.1</v>
      </c>
      <c r="X887">
        <f t="shared" si="859"/>
        <v>0.1</v>
      </c>
      <c r="Y887">
        <f t="shared" si="860"/>
        <v>0.1</v>
      </c>
      <c r="Z887">
        <f t="shared" si="861"/>
        <v>0.1</v>
      </c>
      <c r="AA887">
        <f t="shared" si="862"/>
        <v>0.1</v>
      </c>
      <c r="AB887">
        <f t="shared" si="863"/>
        <v>0.1</v>
      </c>
      <c r="AC887">
        <f t="shared" si="864"/>
        <v>0.1</v>
      </c>
      <c r="AD887">
        <f t="shared" si="865"/>
        <v>0.1</v>
      </c>
      <c r="AE887">
        <f t="shared" si="866"/>
        <v>0.1</v>
      </c>
      <c r="AF887">
        <f t="shared" si="867"/>
        <v>0.1</v>
      </c>
      <c r="AG887">
        <f t="shared" si="868"/>
        <v>0.1</v>
      </c>
      <c r="AH887">
        <f t="shared" si="869"/>
        <v>0.1</v>
      </c>
      <c r="AI887">
        <f t="shared" si="870"/>
        <v>0.1</v>
      </c>
      <c r="AJ887">
        <f t="shared" si="871"/>
        <v>0.1</v>
      </c>
      <c r="AK887">
        <f t="shared" si="872"/>
        <v>0.1</v>
      </c>
      <c r="AL887">
        <f t="shared" si="873"/>
        <v>0.1</v>
      </c>
      <c r="AM887">
        <f t="shared" si="874"/>
        <v>0.1</v>
      </c>
      <c r="AN887">
        <f t="shared" si="875"/>
        <v>0.1</v>
      </c>
      <c r="AO887">
        <f t="shared" si="876"/>
        <v>0.1</v>
      </c>
      <c r="AP887">
        <f t="shared" si="877"/>
        <v>20.100000000000001</v>
      </c>
      <c r="AR887">
        <f t="shared" si="878"/>
        <v>0.1</v>
      </c>
      <c r="AS887">
        <f t="shared" si="879"/>
        <v>0.1</v>
      </c>
      <c r="AT887">
        <f t="shared" si="880"/>
        <v>0.1</v>
      </c>
      <c r="AU887">
        <f t="shared" si="881"/>
        <v>0.1</v>
      </c>
      <c r="AV887">
        <f t="shared" si="882"/>
        <v>0.1</v>
      </c>
      <c r="AW887">
        <f t="shared" si="883"/>
        <v>0.1</v>
      </c>
      <c r="AX887">
        <f t="shared" si="884"/>
        <v>0.1</v>
      </c>
      <c r="AY887">
        <f t="shared" si="885"/>
        <v>0.1</v>
      </c>
      <c r="AZ887">
        <f t="shared" si="886"/>
        <v>0.1</v>
      </c>
      <c r="BA887">
        <f t="shared" si="887"/>
        <v>0.1</v>
      </c>
      <c r="BB887">
        <f t="shared" si="888"/>
        <v>0.1</v>
      </c>
      <c r="BC887">
        <f t="shared" si="889"/>
        <v>0.1</v>
      </c>
      <c r="BD887">
        <f t="shared" si="890"/>
        <v>0.1</v>
      </c>
      <c r="BE887">
        <f t="shared" si="891"/>
        <v>0.1</v>
      </c>
      <c r="BF887">
        <f t="shared" si="892"/>
        <v>0.1</v>
      </c>
      <c r="BG887">
        <f t="shared" si="893"/>
        <v>0.1</v>
      </c>
      <c r="BH887">
        <f t="shared" si="894"/>
        <v>0.1</v>
      </c>
      <c r="BI887">
        <f t="shared" si="895"/>
        <v>0.1</v>
      </c>
      <c r="BJ887">
        <f t="shared" si="896"/>
        <v>0.1</v>
      </c>
      <c r="BK887">
        <f t="shared" si="897"/>
        <v>10.1</v>
      </c>
      <c r="BM887">
        <f t="shared" si="898"/>
        <v>1.2999999999999998</v>
      </c>
      <c r="BN887">
        <f t="shared" si="899"/>
        <v>1.2999999999999998</v>
      </c>
      <c r="BO887">
        <f t="shared" si="900"/>
        <v>1.2999999999999998</v>
      </c>
      <c r="BP887">
        <f t="shared" si="901"/>
        <v>1.2999999999999998</v>
      </c>
      <c r="BQ887">
        <f t="shared" si="902"/>
        <v>1.2999999999999998</v>
      </c>
      <c r="BR887">
        <f t="shared" si="903"/>
        <v>1.2999999999999998</v>
      </c>
      <c r="BS887">
        <f t="shared" si="904"/>
        <v>1.2999999999999998</v>
      </c>
      <c r="BT887">
        <f t="shared" si="905"/>
        <v>1.2999999999999998</v>
      </c>
      <c r="BU887">
        <f t="shared" si="906"/>
        <v>1.2999999999999998</v>
      </c>
      <c r="BV887">
        <f t="shared" si="907"/>
        <v>1.2999999999999998</v>
      </c>
      <c r="BW887">
        <f t="shared" si="908"/>
        <v>1.2999999999999998</v>
      </c>
      <c r="BX887">
        <f t="shared" si="909"/>
        <v>1.2999999999999998</v>
      </c>
      <c r="BY887">
        <f t="shared" si="910"/>
        <v>1.2999999999999998</v>
      </c>
      <c r="BZ887">
        <f t="shared" si="911"/>
        <v>1.2999999999999998</v>
      </c>
      <c r="CA887">
        <f t="shared" si="912"/>
        <v>1.2999999999999998</v>
      </c>
      <c r="CB887">
        <f t="shared" si="913"/>
        <v>1.2999999999999998</v>
      </c>
      <c r="CC887">
        <f t="shared" si="914"/>
        <v>1.2999999999999998</v>
      </c>
      <c r="CD887">
        <f t="shared" si="915"/>
        <v>1.2999999999999998</v>
      </c>
      <c r="CE887">
        <f t="shared" si="916"/>
        <v>1.2999999999999998</v>
      </c>
      <c r="CF887">
        <f t="shared" si="917"/>
        <v>71.300000000000011</v>
      </c>
      <c r="CH887">
        <f t="shared" si="918"/>
        <v>130</v>
      </c>
      <c r="CI887">
        <f t="shared" si="919"/>
        <v>22.000000000000004</v>
      </c>
      <c r="CJ887">
        <f t="shared" si="920"/>
        <v>12</v>
      </c>
      <c r="CK887">
        <f t="shared" si="921"/>
        <v>96.000000000000014</v>
      </c>
      <c r="CL887">
        <f t="shared" si="922"/>
        <v>0</v>
      </c>
      <c r="CM887">
        <f t="shared" si="923"/>
        <v>0</v>
      </c>
    </row>
    <row r="888" spans="1:91" x14ac:dyDescent="0.2">
      <c r="A888">
        <v>871</v>
      </c>
      <c r="B888">
        <f>B$14*(10-lgd*COUNTIF(Defaults!$AI888:$AR888,"&lt;="&amp;B$17))</f>
        <v>1.5</v>
      </c>
      <c r="C888">
        <f>C$14*(10-lgd*COUNTIF(Defaults!$AI888:$AR888,"&lt;="&amp;C$17))</f>
        <v>1.5</v>
      </c>
      <c r="D888">
        <f>D$14*(10-lgd*COUNTIF(Defaults!$AI888:$AR888,"&lt;="&amp;D$17))</f>
        <v>1.5</v>
      </c>
      <c r="E888">
        <f>E$14*(10-lgd*COUNTIF(Defaults!$AI888:$AR888,"&lt;="&amp;E$17))</f>
        <v>1.5</v>
      </c>
      <c r="F888">
        <f>F$14*(10-lgd*COUNTIF(Defaults!$AI888:$AR888,"&lt;="&amp;F$17))</f>
        <v>1.5</v>
      </c>
      <c r="G888">
        <f>G$14*(10-lgd*COUNTIF(Defaults!$AI888:$AR888,"&lt;="&amp;G$17))</f>
        <v>1.5</v>
      </c>
      <c r="H888">
        <f>H$14*(10-lgd*COUNTIF(Defaults!$AI888:$AR888,"&lt;="&amp;H$17))</f>
        <v>1.5</v>
      </c>
      <c r="I888">
        <f>I$14*(10-lgd*COUNTIF(Defaults!$AI888:$AR888,"&lt;="&amp;I$17))</f>
        <v>1.5</v>
      </c>
      <c r="J888">
        <f>J$14*(10-lgd*COUNTIF(Defaults!$AI888:$AR888,"&lt;="&amp;J$17))</f>
        <v>1.5</v>
      </c>
      <c r="K888">
        <f>K$14*(10-lgd*COUNTIF(Defaults!$AI888:$AR888,"&lt;="&amp;K$17))</f>
        <v>1.5</v>
      </c>
      <c r="L888">
        <f>L$14*(10-lgd*COUNTIF(Defaults!$AI888:$AR888,"&lt;="&amp;L$17))</f>
        <v>1.5</v>
      </c>
      <c r="M888">
        <f>M$14*(10-lgd*COUNTIF(Defaults!$AI888:$AR888,"&lt;="&amp;M$17))</f>
        <v>1.5</v>
      </c>
      <c r="N888">
        <f>N$14*(10-lgd*COUNTIF(Defaults!$AI888:$AR888,"&lt;="&amp;N$17))</f>
        <v>1.5</v>
      </c>
      <c r="O888">
        <f>O$14*(10-lgd*COUNTIF(Defaults!$AI888:$AR888,"&lt;="&amp;O$17))</f>
        <v>1.5</v>
      </c>
      <c r="P888">
        <f>P$14*(10-lgd*COUNTIF(Defaults!$AI888:$AR888,"&lt;="&amp;P$17))</f>
        <v>1.5</v>
      </c>
      <c r="Q888">
        <f>Q$14*(10-lgd*COUNTIF(Defaults!$AI888:$AR888,"&lt;="&amp;Q$17))</f>
        <v>1.5</v>
      </c>
      <c r="R888">
        <f>R$14*(10-lgd*COUNTIF(Defaults!$AI888:$AR888,"&lt;="&amp;R$17))</f>
        <v>1.5</v>
      </c>
      <c r="S888">
        <f>S$14*(10-lgd*COUNTIF(Defaults!$AI888:$AR888,"&lt;="&amp;S$17))</f>
        <v>1.5</v>
      </c>
      <c r="T888">
        <f>T$14*(10-lgd*COUNTIF(Defaults!$AI888:$AR888,"&lt;="&amp;T$17))</f>
        <v>1.5</v>
      </c>
      <c r="U888">
        <f>U$14*(10-lgd*COUNTIF(Defaults!$AI888:$AR888,"&lt;="&amp;U$17))</f>
        <v>101.5</v>
      </c>
      <c r="W888">
        <f t="shared" si="858"/>
        <v>0.1</v>
      </c>
      <c r="X888">
        <f t="shared" si="859"/>
        <v>0.1</v>
      </c>
      <c r="Y888">
        <f t="shared" si="860"/>
        <v>0.1</v>
      </c>
      <c r="Z888">
        <f t="shared" si="861"/>
        <v>0.1</v>
      </c>
      <c r="AA888">
        <f t="shared" si="862"/>
        <v>0.1</v>
      </c>
      <c r="AB888">
        <f t="shared" si="863"/>
        <v>0.1</v>
      </c>
      <c r="AC888">
        <f t="shared" si="864"/>
        <v>0.1</v>
      </c>
      <c r="AD888">
        <f t="shared" si="865"/>
        <v>0.1</v>
      </c>
      <c r="AE888">
        <f t="shared" si="866"/>
        <v>0.1</v>
      </c>
      <c r="AF888">
        <f t="shared" si="867"/>
        <v>0.1</v>
      </c>
      <c r="AG888">
        <f t="shared" si="868"/>
        <v>0.1</v>
      </c>
      <c r="AH888">
        <f t="shared" si="869"/>
        <v>0.1</v>
      </c>
      <c r="AI888">
        <f t="shared" si="870"/>
        <v>0.1</v>
      </c>
      <c r="AJ888">
        <f t="shared" si="871"/>
        <v>0.1</v>
      </c>
      <c r="AK888">
        <f t="shared" si="872"/>
        <v>0.1</v>
      </c>
      <c r="AL888">
        <f t="shared" si="873"/>
        <v>0.1</v>
      </c>
      <c r="AM888">
        <f t="shared" si="874"/>
        <v>0.1</v>
      </c>
      <c r="AN888">
        <f t="shared" si="875"/>
        <v>0.1</v>
      </c>
      <c r="AO888">
        <f t="shared" si="876"/>
        <v>0.1</v>
      </c>
      <c r="AP888">
        <f t="shared" si="877"/>
        <v>20.100000000000001</v>
      </c>
      <c r="AR888">
        <f t="shared" si="878"/>
        <v>0.1</v>
      </c>
      <c r="AS888">
        <f t="shared" si="879"/>
        <v>0.1</v>
      </c>
      <c r="AT888">
        <f t="shared" si="880"/>
        <v>0.1</v>
      </c>
      <c r="AU888">
        <f t="shared" si="881"/>
        <v>0.1</v>
      </c>
      <c r="AV888">
        <f t="shared" si="882"/>
        <v>0.1</v>
      </c>
      <c r="AW888">
        <f t="shared" si="883"/>
        <v>0.1</v>
      </c>
      <c r="AX888">
        <f t="shared" si="884"/>
        <v>0.1</v>
      </c>
      <c r="AY888">
        <f t="shared" si="885"/>
        <v>0.1</v>
      </c>
      <c r="AZ888">
        <f t="shared" si="886"/>
        <v>0.1</v>
      </c>
      <c r="BA888">
        <f t="shared" si="887"/>
        <v>0.1</v>
      </c>
      <c r="BB888">
        <f t="shared" si="888"/>
        <v>0.1</v>
      </c>
      <c r="BC888">
        <f t="shared" si="889"/>
        <v>0.1</v>
      </c>
      <c r="BD888">
        <f t="shared" si="890"/>
        <v>0.1</v>
      </c>
      <c r="BE888">
        <f t="shared" si="891"/>
        <v>0.1</v>
      </c>
      <c r="BF888">
        <f t="shared" si="892"/>
        <v>0.1</v>
      </c>
      <c r="BG888">
        <f t="shared" si="893"/>
        <v>0.1</v>
      </c>
      <c r="BH888">
        <f t="shared" si="894"/>
        <v>0.1</v>
      </c>
      <c r="BI888">
        <f t="shared" si="895"/>
        <v>0.1</v>
      </c>
      <c r="BJ888">
        <f t="shared" si="896"/>
        <v>0.1</v>
      </c>
      <c r="BK888">
        <f t="shared" si="897"/>
        <v>10.1</v>
      </c>
      <c r="BM888">
        <f t="shared" si="898"/>
        <v>1.2999999999999998</v>
      </c>
      <c r="BN888">
        <f t="shared" si="899"/>
        <v>1.2999999999999998</v>
      </c>
      <c r="BO888">
        <f t="shared" si="900"/>
        <v>1.2999999999999998</v>
      </c>
      <c r="BP888">
        <f t="shared" si="901"/>
        <v>1.2999999999999998</v>
      </c>
      <c r="BQ888">
        <f t="shared" si="902"/>
        <v>1.2999999999999998</v>
      </c>
      <c r="BR888">
        <f t="shared" si="903"/>
        <v>1.2999999999999998</v>
      </c>
      <c r="BS888">
        <f t="shared" si="904"/>
        <v>1.2999999999999998</v>
      </c>
      <c r="BT888">
        <f t="shared" si="905"/>
        <v>1.2999999999999998</v>
      </c>
      <c r="BU888">
        <f t="shared" si="906"/>
        <v>1.2999999999999998</v>
      </c>
      <c r="BV888">
        <f t="shared" si="907"/>
        <v>1.2999999999999998</v>
      </c>
      <c r="BW888">
        <f t="shared" si="908"/>
        <v>1.2999999999999998</v>
      </c>
      <c r="BX888">
        <f t="shared" si="909"/>
        <v>1.2999999999999998</v>
      </c>
      <c r="BY888">
        <f t="shared" si="910"/>
        <v>1.2999999999999998</v>
      </c>
      <c r="BZ888">
        <f t="shared" si="911"/>
        <v>1.2999999999999998</v>
      </c>
      <c r="CA888">
        <f t="shared" si="912"/>
        <v>1.2999999999999998</v>
      </c>
      <c r="CB888">
        <f t="shared" si="913"/>
        <v>1.2999999999999998</v>
      </c>
      <c r="CC888">
        <f t="shared" si="914"/>
        <v>1.2999999999999998</v>
      </c>
      <c r="CD888">
        <f t="shared" si="915"/>
        <v>1.2999999999999998</v>
      </c>
      <c r="CE888">
        <f t="shared" si="916"/>
        <v>1.2999999999999998</v>
      </c>
      <c r="CF888">
        <f t="shared" si="917"/>
        <v>71.300000000000011</v>
      </c>
      <c r="CH888">
        <f t="shared" si="918"/>
        <v>130</v>
      </c>
      <c r="CI888">
        <f t="shared" si="919"/>
        <v>22.000000000000004</v>
      </c>
      <c r="CJ888">
        <f t="shared" si="920"/>
        <v>12</v>
      </c>
      <c r="CK888">
        <f t="shared" si="921"/>
        <v>96.000000000000014</v>
      </c>
      <c r="CL888">
        <f t="shared" si="922"/>
        <v>0</v>
      </c>
      <c r="CM888">
        <f t="shared" si="923"/>
        <v>0</v>
      </c>
    </row>
    <row r="889" spans="1:91" x14ac:dyDescent="0.2">
      <c r="A889">
        <v>872</v>
      </c>
      <c r="B889">
        <f>B$14*(10-lgd*COUNTIF(Defaults!$AI889:$AR889,"&lt;="&amp;B$17))</f>
        <v>1.5</v>
      </c>
      <c r="C889">
        <f>C$14*(10-lgd*COUNTIF(Defaults!$AI889:$AR889,"&lt;="&amp;C$17))</f>
        <v>1.5</v>
      </c>
      <c r="D889">
        <f>D$14*(10-lgd*COUNTIF(Defaults!$AI889:$AR889,"&lt;="&amp;D$17))</f>
        <v>1.5</v>
      </c>
      <c r="E889">
        <f>E$14*(10-lgd*COUNTIF(Defaults!$AI889:$AR889,"&lt;="&amp;E$17))</f>
        <v>1.5</v>
      </c>
      <c r="F889">
        <f>F$14*(10-lgd*COUNTIF(Defaults!$AI889:$AR889,"&lt;="&amp;F$17))</f>
        <v>1.5</v>
      </c>
      <c r="G889">
        <f>G$14*(10-lgd*COUNTIF(Defaults!$AI889:$AR889,"&lt;="&amp;G$17))</f>
        <v>1.5</v>
      </c>
      <c r="H889">
        <f>H$14*(10-lgd*COUNTIF(Defaults!$AI889:$AR889,"&lt;="&amp;H$17))</f>
        <v>1.5</v>
      </c>
      <c r="I889">
        <f>I$14*(10-lgd*COUNTIF(Defaults!$AI889:$AR889,"&lt;="&amp;I$17))</f>
        <v>1.5</v>
      </c>
      <c r="J889">
        <f>J$14*(10-lgd*COUNTIF(Defaults!$AI889:$AR889,"&lt;="&amp;J$17))</f>
        <v>1.41</v>
      </c>
      <c r="K889">
        <f>K$14*(10-lgd*COUNTIF(Defaults!$AI889:$AR889,"&lt;="&amp;K$17))</f>
        <v>1.41</v>
      </c>
      <c r="L889">
        <f>L$14*(10-lgd*COUNTIF(Defaults!$AI889:$AR889,"&lt;="&amp;L$17))</f>
        <v>1.41</v>
      </c>
      <c r="M889">
        <f>M$14*(10-lgd*COUNTIF(Defaults!$AI889:$AR889,"&lt;="&amp;M$17))</f>
        <v>1.41</v>
      </c>
      <c r="N889">
        <f>N$14*(10-lgd*COUNTIF(Defaults!$AI889:$AR889,"&lt;="&amp;N$17))</f>
        <v>1.41</v>
      </c>
      <c r="O889">
        <f>O$14*(10-lgd*COUNTIF(Defaults!$AI889:$AR889,"&lt;="&amp;O$17))</f>
        <v>1.41</v>
      </c>
      <c r="P889">
        <f>P$14*(10-lgd*COUNTIF(Defaults!$AI889:$AR889,"&lt;="&amp;P$17))</f>
        <v>1.41</v>
      </c>
      <c r="Q889">
        <f>Q$14*(10-lgd*COUNTIF(Defaults!$AI889:$AR889,"&lt;="&amp;Q$17))</f>
        <v>1.41</v>
      </c>
      <c r="R889">
        <f>R$14*(10-lgd*COUNTIF(Defaults!$AI889:$AR889,"&lt;="&amp;R$17))</f>
        <v>1.41</v>
      </c>
      <c r="S889">
        <f>S$14*(10-lgd*COUNTIF(Defaults!$AI889:$AR889,"&lt;="&amp;S$17))</f>
        <v>1.41</v>
      </c>
      <c r="T889">
        <f>T$14*(10-lgd*COUNTIF(Defaults!$AI889:$AR889,"&lt;="&amp;T$17))</f>
        <v>1.41</v>
      </c>
      <c r="U889">
        <f>U$14*(10-lgd*COUNTIF(Defaults!$AI889:$AR889,"&lt;="&amp;U$17))</f>
        <v>95.410000000000011</v>
      </c>
      <c r="W889">
        <f t="shared" si="858"/>
        <v>0.1</v>
      </c>
      <c r="X889">
        <f t="shared" si="859"/>
        <v>0.1</v>
      </c>
      <c r="Y889">
        <f t="shared" si="860"/>
        <v>0.1</v>
      </c>
      <c r="Z889">
        <f t="shared" si="861"/>
        <v>0.1</v>
      </c>
      <c r="AA889">
        <f t="shared" si="862"/>
        <v>0.1</v>
      </c>
      <c r="AB889">
        <f t="shared" si="863"/>
        <v>0.1</v>
      </c>
      <c r="AC889">
        <f t="shared" si="864"/>
        <v>0.1</v>
      </c>
      <c r="AD889">
        <f t="shared" si="865"/>
        <v>0.1</v>
      </c>
      <c r="AE889">
        <f t="shared" si="866"/>
        <v>0.1</v>
      </c>
      <c r="AF889">
        <f t="shared" si="867"/>
        <v>0.1</v>
      </c>
      <c r="AG889">
        <f t="shared" si="868"/>
        <v>0.1</v>
      </c>
      <c r="AH889">
        <f t="shared" si="869"/>
        <v>0.1</v>
      </c>
      <c r="AI889">
        <f t="shared" si="870"/>
        <v>0.1</v>
      </c>
      <c r="AJ889">
        <f t="shared" si="871"/>
        <v>0.1</v>
      </c>
      <c r="AK889">
        <f t="shared" si="872"/>
        <v>0.1</v>
      </c>
      <c r="AL889">
        <f t="shared" si="873"/>
        <v>0.1</v>
      </c>
      <c r="AM889">
        <f t="shared" si="874"/>
        <v>0.1</v>
      </c>
      <c r="AN889">
        <f t="shared" si="875"/>
        <v>0.1</v>
      </c>
      <c r="AO889">
        <f t="shared" si="876"/>
        <v>0.1</v>
      </c>
      <c r="AP889">
        <f t="shared" si="877"/>
        <v>20.100000000000001</v>
      </c>
      <c r="AR889">
        <f t="shared" si="878"/>
        <v>0.1</v>
      </c>
      <c r="AS889">
        <f t="shared" si="879"/>
        <v>0.1</v>
      </c>
      <c r="AT889">
        <f t="shared" si="880"/>
        <v>0.1</v>
      </c>
      <c r="AU889">
        <f t="shared" si="881"/>
        <v>0.1</v>
      </c>
      <c r="AV889">
        <f t="shared" si="882"/>
        <v>0.1</v>
      </c>
      <c r="AW889">
        <f t="shared" si="883"/>
        <v>0.1</v>
      </c>
      <c r="AX889">
        <f t="shared" si="884"/>
        <v>0.1</v>
      </c>
      <c r="AY889">
        <f t="shared" si="885"/>
        <v>0.1</v>
      </c>
      <c r="AZ889">
        <f t="shared" si="886"/>
        <v>0.1</v>
      </c>
      <c r="BA889">
        <f t="shared" si="887"/>
        <v>0.1</v>
      </c>
      <c r="BB889">
        <f t="shared" si="888"/>
        <v>0.1</v>
      </c>
      <c r="BC889">
        <f t="shared" si="889"/>
        <v>0.1</v>
      </c>
      <c r="BD889">
        <f t="shared" si="890"/>
        <v>0.1</v>
      </c>
      <c r="BE889">
        <f t="shared" si="891"/>
        <v>0.1</v>
      </c>
      <c r="BF889">
        <f t="shared" si="892"/>
        <v>0.1</v>
      </c>
      <c r="BG889">
        <f t="shared" si="893"/>
        <v>0.1</v>
      </c>
      <c r="BH889">
        <f t="shared" si="894"/>
        <v>0.1</v>
      </c>
      <c r="BI889">
        <f t="shared" si="895"/>
        <v>0.1</v>
      </c>
      <c r="BJ889">
        <f t="shared" si="896"/>
        <v>0.1</v>
      </c>
      <c r="BK889">
        <f t="shared" si="897"/>
        <v>10.1</v>
      </c>
      <c r="BM889">
        <f t="shared" si="898"/>
        <v>1.2999999999999998</v>
      </c>
      <c r="BN889">
        <f t="shared" si="899"/>
        <v>1.2999999999999998</v>
      </c>
      <c r="BO889">
        <f t="shared" si="900"/>
        <v>1.2999999999999998</v>
      </c>
      <c r="BP889">
        <f t="shared" si="901"/>
        <v>1.2999999999999998</v>
      </c>
      <c r="BQ889">
        <f t="shared" si="902"/>
        <v>1.2999999999999998</v>
      </c>
      <c r="BR889">
        <f t="shared" si="903"/>
        <v>1.2999999999999998</v>
      </c>
      <c r="BS889">
        <f t="shared" si="904"/>
        <v>1.2999999999999998</v>
      </c>
      <c r="BT889">
        <f t="shared" si="905"/>
        <v>1.2999999999999998</v>
      </c>
      <c r="BU889">
        <f t="shared" si="906"/>
        <v>1.2099999999999997</v>
      </c>
      <c r="BV889">
        <f t="shared" si="907"/>
        <v>1.2099999999999997</v>
      </c>
      <c r="BW889">
        <f t="shared" si="908"/>
        <v>1.2099999999999997</v>
      </c>
      <c r="BX889">
        <f t="shared" si="909"/>
        <v>1.2099999999999997</v>
      </c>
      <c r="BY889">
        <f t="shared" si="910"/>
        <v>1.2099999999999997</v>
      </c>
      <c r="BZ889">
        <f t="shared" si="911"/>
        <v>1.2099999999999997</v>
      </c>
      <c r="CA889">
        <f t="shared" si="912"/>
        <v>1.2099999999999997</v>
      </c>
      <c r="CB889">
        <f t="shared" si="913"/>
        <v>1.2099999999999997</v>
      </c>
      <c r="CC889">
        <f t="shared" si="914"/>
        <v>1.2099999999999997</v>
      </c>
      <c r="CD889">
        <f t="shared" si="915"/>
        <v>1.2099999999999997</v>
      </c>
      <c r="CE889">
        <f t="shared" si="916"/>
        <v>1.2099999999999997</v>
      </c>
      <c r="CF889">
        <f t="shared" si="917"/>
        <v>65.210000000000008</v>
      </c>
      <c r="CH889">
        <f t="shared" si="918"/>
        <v>122.92000000000002</v>
      </c>
      <c r="CI889">
        <f t="shared" si="919"/>
        <v>22.000000000000004</v>
      </c>
      <c r="CJ889">
        <f t="shared" si="920"/>
        <v>12</v>
      </c>
      <c r="CK889">
        <f t="shared" si="921"/>
        <v>88.920000000000016</v>
      </c>
      <c r="CL889">
        <f t="shared" si="922"/>
        <v>0</v>
      </c>
      <c r="CM889">
        <f t="shared" si="923"/>
        <v>0</v>
      </c>
    </row>
    <row r="890" spans="1:91" x14ac:dyDescent="0.2">
      <c r="A890">
        <v>873</v>
      </c>
      <c r="B890">
        <f>B$14*(10-lgd*COUNTIF(Defaults!$AI890:$AR890,"&lt;="&amp;B$17))</f>
        <v>1.5</v>
      </c>
      <c r="C890">
        <f>C$14*(10-lgd*COUNTIF(Defaults!$AI890:$AR890,"&lt;="&amp;C$17))</f>
        <v>1.5</v>
      </c>
      <c r="D890">
        <f>D$14*(10-lgd*COUNTIF(Defaults!$AI890:$AR890,"&lt;="&amp;D$17))</f>
        <v>1.5</v>
      </c>
      <c r="E890">
        <f>E$14*(10-lgd*COUNTIF(Defaults!$AI890:$AR890,"&lt;="&amp;E$17))</f>
        <v>1.41</v>
      </c>
      <c r="F890">
        <f>F$14*(10-lgd*COUNTIF(Defaults!$AI890:$AR890,"&lt;="&amp;F$17))</f>
        <v>1.41</v>
      </c>
      <c r="G890">
        <f>G$14*(10-lgd*COUNTIF(Defaults!$AI890:$AR890,"&lt;="&amp;G$17))</f>
        <v>1.41</v>
      </c>
      <c r="H890">
        <f>H$14*(10-lgd*COUNTIF(Defaults!$AI890:$AR890,"&lt;="&amp;H$17))</f>
        <v>1.41</v>
      </c>
      <c r="I890">
        <f>I$14*(10-lgd*COUNTIF(Defaults!$AI890:$AR890,"&lt;="&amp;I$17))</f>
        <v>1.41</v>
      </c>
      <c r="J890">
        <f>J$14*(10-lgd*COUNTIF(Defaults!$AI890:$AR890,"&lt;="&amp;J$17))</f>
        <v>1.41</v>
      </c>
      <c r="K890">
        <f>K$14*(10-lgd*COUNTIF(Defaults!$AI890:$AR890,"&lt;="&amp;K$17))</f>
        <v>1.32</v>
      </c>
      <c r="L890">
        <f>L$14*(10-lgd*COUNTIF(Defaults!$AI890:$AR890,"&lt;="&amp;L$17))</f>
        <v>1.32</v>
      </c>
      <c r="M890">
        <f>M$14*(10-lgd*COUNTIF(Defaults!$AI890:$AR890,"&lt;="&amp;M$17))</f>
        <v>1.32</v>
      </c>
      <c r="N890">
        <f>N$14*(10-lgd*COUNTIF(Defaults!$AI890:$AR890,"&lt;="&amp;N$17))</f>
        <v>1.32</v>
      </c>
      <c r="O890">
        <f>O$14*(10-lgd*COUNTIF(Defaults!$AI890:$AR890,"&lt;="&amp;O$17))</f>
        <v>1.32</v>
      </c>
      <c r="P890">
        <f>P$14*(10-lgd*COUNTIF(Defaults!$AI890:$AR890,"&lt;="&amp;P$17))</f>
        <v>1.32</v>
      </c>
      <c r="Q890">
        <f>Q$14*(10-lgd*COUNTIF(Defaults!$AI890:$AR890,"&lt;="&amp;Q$17))</f>
        <v>1.32</v>
      </c>
      <c r="R890">
        <f>R$14*(10-lgd*COUNTIF(Defaults!$AI890:$AR890,"&lt;="&amp;R$17))</f>
        <v>1.32</v>
      </c>
      <c r="S890">
        <f>S$14*(10-lgd*COUNTIF(Defaults!$AI890:$AR890,"&lt;="&amp;S$17))</f>
        <v>1.32</v>
      </c>
      <c r="T890">
        <f>T$14*(10-lgd*COUNTIF(Defaults!$AI890:$AR890,"&lt;="&amp;T$17))</f>
        <v>1.32</v>
      </c>
      <c r="U890">
        <f>U$14*(10-lgd*COUNTIF(Defaults!$AI890:$AR890,"&lt;="&amp;U$17))</f>
        <v>89.320000000000007</v>
      </c>
      <c r="W890">
        <f t="shared" si="858"/>
        <v>0.1</v>
      </c>
      <c r="X890">
        <f t="shared" si="859"/>
        <v>0.1</v>
      </c>
      <c r="Y890">
        <f t="shared" si="860"/>
        <v>0.1</v>
      </c>
      <c r="Z890">
        <f t="shared" si="861"/>
        <v>0.1</v>
      </c>
      <c r="AA890">
        <f t="shared" si="862"/>
        <v>0.1</v>
      </c>
      <c r="AB890">
        <f t="shared" si="863"/>
        <v>0.1</v>
      </c>
      <c r="AC890">
        <f t="shared" si="864"/>
        <v>0.1</v>
      </c>
      <c r="AD890">
        <f t="shared" si="865"/>
        <v>0.1</v>
      </c>
      <c r="AE890">
        <f t="shared" si="866"/>
        <v>0.1</v>
      </c>
      <c r="AF890">
        <f t="shared" si="867"/>
        <v>0.1</v>
      </c>
      <c r="AG890">
        <f t="shared" si="868"/>
        <v>0.1</v>
      </c>
      <c r="AH890">
        <f t="shared" si="869"/>
        <v>0.1</v>
      </c>
      <c r="AI890">
        <f t="shared" si="870"/>
        <v>0.1</v>
      </c>
      <c r="AJ890">
        <f t="shared" si="871"/>
        <v>0.1</v>
      </c>
      <c r="AK890">
        <f t="shared" si="872"/>
        <v>0.1</v>
      </c>
      <c r="AL890">
        <f t="shared" si="873"/>
        <v>0.1</v>
      </c>
      <c r="AM890">
        <f t="shared" si="874"/>
        <v>0.1</v>
      </c>
      <c r="AN890">
        <f t="shared" si="875"/>
        <v>0.1</v>
      </c>
      <c r="AO890">
        <f t="shared" si="876"/>
        <v>0.1</v>
      </c>
      <c r="AP890">
        <f t="shared" si="877"/>
        <v>20.100000000000001</v>
      </c>
      <c r="AR890">
        <f t="shared" si="878"/>
        <v>0.1</v>
      </c>
      <c r="AS890">
        <f t="shared" si="879"/>
        <v>0.1</v>
      </c>
      <c r="AT890">
        <f t="shared" si="880"/>
        <v>0.1</v>
      </c>
      <c r="AU890">
        <f t="shared" si="881"/>
        <v>0.1</v>
      </c>
      <c r="AV890">
        <f t="shared" si="882"/>
        <v>0.1</v>
      </c>
      <c r="AW890">
        <f t="shared" si="883"/>
        <v>0.1</v>
      </c>
      <c r="AX890">
        <f t="shared" si="884"/>
        <v>0.1</v>
      </c>
      <c r="AY890">
        <f t="shared" si="885"/>
        <v>0.1</v>
      </c>
      <c r="AZ890">
        <f t="shared" si="886"/>
        <v>0.1</v>
      </c>
      <c r="BA890">
        <f t="shared" si="887"/>
        <v>0.1</v>
      </c>
      <c r="BB890">
        <f t="shared" si="888"/>
        <v>0.1</v>
      </c>
      <c r="BC890">
        <f t="shared" si="889"/>
        <v>0.1</v>
      </c>
      <c r="BD890">
        <f t="shared" si="890"/>
        <v>0.1</v>
      </c>
      <c r="BE890">
        <f t="shared" si="891"/>
        <v>0.1</v>
      </c>
      <c r="BF890">
        <f t="shared" si="892"/>
        <v>0.1</v>
      </c>
      <c r="BG890">
        <f t="shared" si="893"/>
        <v>0.1</v>
      </c>
      <c r="BH890">
        <f t="shared" si="894"/>
        <v>0.1</v>
      </c>
      <c r="BI890">
        <f t="shared" si="895"/>
        <v>0.1</v>
      </c>
      <c r="BJ890">
        <f t="shared" si="896"/>
        <v>0.1</v>
      </c>
      <c r="BK890">
        <f t="shared" si="897"/>
        <v>10.1</v>
      </c>
      <c r="BM890">
        <f t="shared" si="898"/>
        <v>1.2999999999999998</v>
      </c>
      <c r="BN890">
        <f t="shared" si="899"/>
        <v>1.2999999999999998</v>
      </c>
      <c r="BO890">
        <f t="shared" si="900"/>
        <v>1.2999999999999998</v>
      </c>
      <c r="BP890">
        <f t="shared" si="901"/>
        <v>1.2099999999999997</v>
      </c>
      <c r="BQ890">
        <f t="shared" si="902"/>
        <v>1.2099999999999997</v>
      </c>
      <c r="BR890">
        <f t="shared" si="903"/>
        <v>1.2099999999999997</v>
      </c>
      <c r="BS890">
        <f t="shared" si="904"/>
        <v>1.2099999999999997</v>
      </c>
      <c r="BT890">
        <f t="shared" si="905"/>
        <v>1.2099999999999997</v>
      </c>
      <c r="BU890">
        <f t="shared" si="906"/>
        <v>1.2099999999999997</v>
      </c>
      <c r="BV890">
        <f t="shared" si="907"/>
        <v>1.1199999999999999</v>
      </c>
      <c r="BW890">
        <f t="shared" si="908"/>
        <v>1.1199999999999999</v>
      </c>
      <c r="BX890">
        <f t="shared" si="909"/>
        <v>1.1199999999999999</v>
      </c>
      <c r="BY890">
        <f t="shared" si="910"/>
        <v>1.1199999999999999</v>
      </c>
      <c r="BZ890">
        <f t="shared" si="911"/>
        <v>1.1199999999999999</v>
      </c>
      <c r="CA890">
        <f t="shared" si="912"/>
        <v>1.1199999999999999</v>
      </c>
      <c r="CB890">
        <f t="shared" si="913"/>
        <v>1.1199999999999999</v>
      </c>
      <c r="CC890">
        <f t="shared" si="914"/>
        <v>1.1199999999999999</v>
      </c>
      <c r="CD890">
        <f t="shared" si="915"/>
        <v>1.1199999999999999</v>
      </c>
      <c r="CE890">
        <f t="shared" si="916"/>
        <v>1.1199999999999999</v>
      </c>
      <c r="CF890">
        <f t="shared" si="917"/>
        <v>59.12</v>
      </c>
      <c r="CH890">
        <f t="shared" si="918"/>
        <v>115.48000000000002</v>
      </c>
      <c r="CI890">
        <f t="shared" si="919"/>
        <v>22.000000000000004</v>
      </c>
      <c r="CJ890">
        <f t="shared" si="920"/>
        <v>12</v>
      </c>
      <c r="CK890">
        <f t="shared" si="921"/>
        <v>81.47999999999999</v>
      </c>
      <c r="CL890">
        <f t="shared" si="922"/>
        <v>0</v>
      </c>
      <c r="CM890">
        <f t="shared" si="923"/>
        <v>0</v>
      </c>
    </row>
    <row r="891" spans="1:91" x14ac:dyDescent="0.2">
      <c r="A891">
        <v>874</v>
      </c>
      <c r="B891">
        <f>B$14*(10-lgd*COUNTIF(Defaults!$AI891:$AR891,"&lt;="&amp;B$17))</f>
        <v>1.5</v>
      </c>
      <c r="C891">
        <f>C$14*(10-lgd*COUNTIF(Defaults!$AI891:$AR891,"&lt;="&amp;C$17))</f>
        <v>1.5</v>
      </c>
      <c r="D891">
        <f>D$14*(10-lgd*COUNTIF(Defaults!$AI891:$AR891,"&lt;="&amp;D$17))</f>
        <v>1.5</v>
      </c>
      <c r="E891">
        <f>E$14*(10-lgd*COUNTIF(Defaults!$AI891:$AR891,"&lt;="&amp;E$17))</f>
        <v>1.5</v>
      </c>
      <c r="F891">
        <f>F$14*(10-lgd*COUNTIF(Defaults!$AI891:$AR891,"&lt;="&amp;F$17))</f>
        <v>1.5</v>
      </c>
      <c r="G891">
        <f>G$14*(10-lgd*COUNTIF(Defaults!$AI891:$AR891,"&lt;="&amp;G$17))</f>
        <v>1.5</v>
      </c>
      <c r="H891">
        <f>H$14*(10-lgd*COUNTIF(Defaults!$AI891:$AR891,"&lt;="&amp;H$17))</f>
        <v>1.5</v>
      </c>
      <c r="I891">
        <f>I$14*(10-lgd*COUNTIF(Defaults!$AI891:$AR891,"&lt;="&amp;I$17))</f>
        <v>1.5</v>
      </c>
      <c r="J891">
        <f>J$14*(10-lgd*COUNTIF(Defaults!$AI891:$AR891,"&lt;="&amp;J$17))</f>
        <v>1.41</v>
      </c>
      <c r="K891">
        <f>K$14*(10-lgd*COUNTIF(Defaults!$AI891:$AR891,"&lt;="&amp;K$17))</f>
        <v>1.32</v>
      </c>
      <c r="L891">
        <f>L$14*(10-lgd*COUNTIF(Defaults!$AI891:$AR891,"&lt;="&amp;L$17))</f>
        <v>1.2299999999999998</v>
      </c>
      <c r="M891">
        <f>M$14*(10-lgd*COUNTIF(Defaults!$AI891:$AR891,"&lt;="&amp;M$17))</f>
        <v>1.2299999999999998</v>
      </c>
      <c r="N891">
        <f>N$14*(10-lgd*COUNTIF(Defaults!$AI891:$AR891,"&lt;="&amp;N$17))</f>
        <v>1.2299999999999998</v>
      </c>
      <c r="O891">
        <f>O$14*(10-lgd*COUNTIF(Defaults!$AI891:$AR891,"&lt;="&amp;O$17))</f>
        <v>1.2299999999999998</v>
      </c>
      <c r="P891">
        <f>P$14*(10-lgd*COUNTIF(Defaults!$AI891:$AR891,"&lt;="&amp;P$17))</f>
        <v>1.2299999999999998</v>
      </c>
      <c r="Q891">
        <f>Q$14*(10-lgd*COUNTIF(Defaults!$AI891:$AR891,"&lt;="&amp;Q$17))</f>
        <v>1.2299999999999998</v>
      </c>
      <c r="R891">
        <f>R$14*(10-lgd*COUNTIF(Defaults!$AI891:$AR891,"&lt;="&amp;R$17))</f>
        <v>1.2299999999999998</v>
      </c>
      <c r="S891">
        <f>S$14*(10-lgd*COUNTIF(Defaults!$AI891:$AR891,"&lt;="&amp;S$17))</f>
        <v>1.2299999999999998</v>
      </c>
      <c r="T891">
        <f>T$14*(10-lgd*COUNTIF(Defaults!$AI891:$AR891,"&lt;="&amp;T$17))</f>
        <v>1.2299999999999998</v>
      </c>
      <c r="U891">
        <f>U$14*(10-lgd*COUNTIF(Defaults!$AI891:$AR891,"&lt;="&amp;U$17))</f>
        <v>83.22999999999999</v>
      </c>
      <c r="W891">
        <f t="shared" si="858"/>
        <v>0.1</v>
      </c>
      <c r="X891">
        <f t="shared" si="859"/>
        <v>0.1</v>
      </c>
      <c r="Y891">
        <f t="shared" si="860"/>
        <v>0.1</v>
      </c>
      <c r="Z891">
        <f t="shared" si="861"/>
        <v>0.1</v>
      </c>
      <c r="AA891">
        <f t="shared" si="862"/>
        <v>0.1</v>
      </c>
      <c r="AB891">
        <f t="shared" si="863"/>
        <v>0.1</v>
      </c>
      <c r="AC891">
        <f t="shared" si="864"/>
        <v>0.1</v>
      </c>
      <c r="AD891">
        <f t="shared" si="865"/>
        <v>0.1</v>
      </c>
      <c r="AE891">
        <f t="shared" si="866"/>
        <v>0.1</v>
      </c>
      <c r="AF891">
        <f t="shared" si="867"/>
        <v>0.1</v>
      </c>
      <c r="AG891">
        <f t="shared" si="868"/>
        <v>0.1</v>
      </c>
      <c r="AH891">
        <f t="shared" si="869"/>
        <v>0.1</v>
      </c>
      <c r="AI891">
        <f t="shared" si="870"/>
        <v>0.1</v>
      </c>
      <c r="AJ891">
        <f t="shared" si="871"/>
        <v>0.1</v>
      </c>
      <c r="AK891">
        <f t="shared" si="872"/>
        <v>0.1</v>
      </c>
      <c r="AL891">
        <f t="shared" si="873"/>
        <v>0.1</v>
      </c>
      <c r="AM891">
        <f t="shared" si="874"/>
        <v>0.1</v>
      </c>
      <c r="AN891">
        <f t="shared" si="875"/>
        <v>0.1</v>
      </c>
      <c r="AO891">
        <f t="shared" si="876"/>
        <v>0.1</v>
      </c>
      <c r="AP891">
        <f t="shared" si="877"/>
        <v>20.100000000000001</v>
      </c>
      <c r="AR891">
        <f t="shared" si="878"/>
        <v>0.1</v>
      </c>
      <c r="AS891">
        <f t="shared" si="879"/>
        <v>0.1</v>
      </c>
      <c r="AT891">
        <f t="shared" si="880"/>
        <v>0.1</v>
      </c>
      <c r="AU891">
        <f t="shared" si="881"/>
        <v>0.1</v>
      </c>
      <c r="AV891">
        <f t="shared" si="882"/>
        <v>0.1</v>
      </c>
      <c r="AW891">
        <f t="shared" si="883"/>
        <v>0.1</v>
      </c>
      <c r="AX891">
        <f t="shared" si="884"/>
        <v>0.1</v>
      </c>
      <c r="AY891">
        <f t="shared" si="885"/>
        <v>0.1</v>
      </c>
      <c r="AZ891">
        <f t="shared" si="886"/>
        <v>0.1</v>
      </c>
      <c r="BA891">
        <f t="shared" si="887"/>
        <v>0.1</v>
      </c>
      <c r="BB891">
        <f t="shared" si="888"/>
        <v>0.1</v>
      </c>
      <c r="BC891">
        <f t="shared" si="889"/>
        <v>0.1</v>
      </c>
      <c r="BD891">
        <f t="shared" si="890"/>
        <v>0.1</v>
      </c>
      <c r="BE891">
        <f t="shared" si="891"/>
        <v>0.1</v>
      </c>
      <c r="BF891">
        <f t="shared" si="892"/>
        <v>0.1</v>
      </c>
      <c r="BG891">
        <f t="shared" si="893"/>
        <v>0.1</v>
      </c>
      <c r="BH891">
        <f t="shared" si="894"/>
        <v>0.1</v>
      </c>
      <c r="BI891">
        <f t="shared" si="895"/>
        <v>0.1</v>
      </c>
      <c r="BJ891">
        <f t="shared" si="896"/>
        <v>0.1</v>
      </c>
      <c r="BK891">
        <f t="shared" si="897"/>
        <v>10.1</v>
      </c>
      <c r="BM891">
        <f t="shared" si="898"/>
        <v>1.2999999999999998</v>
      </c>
      <c r="BN891">
        <f t="shared" si="899"/>
        <v>1.2999999999999998</v>
      </c>
      <c r="BO891">
        <f t="shared" si="900"/>
        <v>1.2999999999999998</v>
      </c>
      <c r="BP891">
        <f t="shared" si="901"/>
        <v>1.2999999999999998</v>
      </c>
      <c r="BQ891">
        <f t="shared" si="902"/>
        <v>1.2999999999999998</v>
      </c>
      <c r="BR891">
        <f t="shared" si="903"/>
        <v>1.2999999999999998</v>
      </c>
      <c r="BS891">
        <f t="shared" si="904"/>
        <v>1.2999999999999998</v>
      </c>
      <c r="BT891">
        <f t="shared" si="905"/>
        <v>1.2999999999999998</v>
      </c>
      <c r="BU891">
        <f t="shared" si="906"/>
        <v>1.2099999999999997</v>
      </c>
      <c r="BV891">
        <f t="shared" si="907"/>
        <v>1.1199999999999999</v>
      </c>
      <c r="BW891">
        <f t="shared" si="908"/>
        <v>1.0299999999999996</v>
      </c>
      <c r="BX891">
        <f t="shared" si="909"/>
        <v>1.0299999999999996</v>
      </c>
      <c r="BY891">
        <f t="shared" si="910"/>
        <v>1.0299999999999996</v>
      </c>
      <c r="BZ891">
        <f t="shared" si="911"/>
        <v>1.0299999999999996</v>
      </c>
      <c r="CA891">
        <f t="shared" si="912"/>
        <v>1.0299999999999996</v>
      </c>
      <c r="CB891">
        <f t="shared" si="913"/>
        <v>1.0299999999999996</v>
      </c>
      <c r="CC891">
        <f t="shared" si="914"/>
        <v>1.0299999999999996</v>
      </c>
      <c r="CD891">
        <f t="shared" si="915"/>
        <v>1.0299999999999996</v>
      </c>
      <c r="CE891">
        <f t="shared" si="916"/>
        <v>1.0299999999999996</v>
      </c>
      <c r="CF891">
        <f t="shared" si="917"/>
        <v>53.029999999999987</v>
      </c>
      <c r="CH891">
        <f t="shared" si="918"/>
        <v>109.03</v>
      </c>
      <c r="CI891">
        <f t="shared" si="919"/>
        <v>22.000000000000004</v>
      </c>
      <c r="CJ891">
        <f t="shared" si="920"/>
        <v>12</v>
      </c>
      <c r="CK891">
        <f t="shared" si="921"/>
        <v>75.029999999999987</v>
      </c>
      <c r="CL891">
        <f t="shared" si="922"/>
        <v>0</v>
      </c>
      <c r="CM891">
        <f t="shared" si="923"/>
        <v>0</v>
      </c>
    </row>
    <row r="892" spans="1:91" x14ac:dyDescent="0.2">
      <c r="A892">
        <v>875</v>
      </c>
      <c r="B892">
        <f>B$14*(10-lgd*COUNTIF(Defaults!$AI892:$AR892,"&lt;="&amp;B$17))</f>
        <v>1.32</v>
      </c>
      <c r="C892">
        <f>C$14*(10-lgd*COUNTIF(Defaults!$AI892:$AR892,"&lt;="&amp;C$17))</f>
        <v>1.32</v>
      </c>
      <c r="D892">
        <f>D$14*(10-lgd*COUNTIF(Defaults!$AI892:$AR892,"&lt;="&amp;D$17))</f>
        <v>1.32</v>
      </c>
      <c r="E892">
        <f>E$14*(10-lgd*COUNTIF(Defaults!$AI892:$AR892,"&lt;="&amp;E$17))</f>
        <v>1.32</v>
      </c>
      <c r="F892">
        <f>F$14*(10-lgd*COUNTIF(Defaults!$AI892:$AR892,"&lt;="&amp;F$17))</f>
        <v>1.32</v>
      </c>
      <c r="G892">
        <f>G$14*(10-lgd*COUNTIF(Defaults!$AI892:$AR892,"&lt;="&amp;G$17))</f>
        <v>1.2299999999999998</v>
      </c>
      <c r="H892">
        <f>H$14*(10-lgd*COUNTIF(Defaults!$AI892:$AR892,"&lt;="&amp;H$17))</f>
        <v>1.1399999999999999</v>
      </c>
      <c r="I892">
        <f>I$14*(10-lgd*COUNTIF(Defaults!$AI892:$AR892,"&lt;="&amp;I$17))</f>
        <v>1.1399999999999999</v>
      </c>
      <c r="J892">
        <f>J$14*(10-lgd*COUNTIF(Defaults!$AI892:$AR892,"&lt;="&amp;J$17))</f>
        <v>1.1399999999999999</v>
      </c>
      <c r="K892">
        <f>K$14*(10-lgd*COUNTIF(Defaults!$AI892:$AR892,"&lt;="&amp;K$17))</f>
        <v>1.1399999999999999</v>
      </c>
      <c r="L892">
        <f>L$14*(10-lgd*COUNTIF(Defaults!$AI892:$AR892,"&lt;="&amp;L$17))</f>
        <v>1.05</v>
      </c>
      <c r="M892">
        <f>M$14*(10-lgd*COUNTIF(Defaults!$AI892:$AR892,"&lt;="&amp;M$17))</f>
        <v>1.05</v>
      </c>
      <c r="N892">
        <f>N$14*(10-lgd*COUNTIF(Defaults!$AI892:$AR892,"&lt;="&amp;N$17))</f>
        <v>1.05</v>
      </c>
      <c r="O892">
        <f>O$14*(10-lgd*COUNTIF(Defaults!$AI892:$AR892,"&lt;="&amp;O$17))</f>
        <v>1.05</v>
      </c>
      <c r="P892">
        <f>P$14*(10-lgd*COUNTIF(Defaults!$AI892:$AR892,"&lt;="&amp;P$17))</f>
        <v>1.05</v>
      </c>
      <c r="Q892">
        <f>Q$14*(10-lgd*COUNTIF(Defaults!$AI892:$AR892,"&lt;="&amp;Q$17))</f>
        <v>1.05</v>
      </c>
      <c r="R892">
        <f>R$14*(10-lgd*COUNTIF(Defaults!$AI892:$AR892,"&lt;="&amp;R$17))</f>
        <v>1.05</v>
      </c>
      <c r="S892">
        <f>S$14*(10-lgd*COUNTIF(Defaults!$AI892:$AR892,"&lt;="&amp;S$17))</f>
        <v>1.05</v>
      </c>
      <c r="T892">
        <f>T$14*(10-lgd*COUNTIF(Defaults!$AI892:$AR892,"&lt;="&amp;T$17))</f>
        <v>1.05</v>
      </c>
      <c r="U892">
        <f>U$14*(10-lgd*COUNTIF(Defaults!$AI892:$AR892,"&lt;="&amp;U$17))</f>
        <v>71.05</v>
      </c>
      <c r="W892">
        <f t="shared" si="858"/>
        <v>0.1</v>
      </c>
      <c r="X892">
        <f t="shared" si="859"/>
        <v>0.1</v>
      </c>
      <c r="Y892">
        <f t="shared" si="860"/>
        <v>0.1</v>
      </c>
      <c r="Z892">
        <f t="shared" si="861"/>
        <v>0.1</v>
      </c>
      <c r="AA892">
        <f t="shared" si="862"/>
        <v>0.1</v>
      </c>
      <c r="AB892">
        <f t="shared" si="863"/>
        <v>0.1</v>
      </c>
      <c r="AC892">
        <f t="shared" si="864"/>
        <v>0.1</v>
      </c>
      <c r="AD892">
        <f t="shared" si="865"/>
        <v>0.1</v>
      </c>
      <c r="AE892">
        <f t="shared" si="866"/>
        <v>0.1</v>
      </c>
      <c r="AF892">
        <f t="shared" si="867"/>
        <v>0.1</v>
      </c>
      <c r="AG892">
        <f t="shared" si="868"/>
        <v>0.1</v>
      </c>
      <c r="AH892">
        <f t="shared" si="869"/>
        <v>0.1</v>
      </c>
      <c r="AI892">
        <f t="shared" si="870"/>
        <v>0.1</v>
      </c>
      <c r="AJ892">
        <f t="shared" si="871"/>
        <v>0.1</v>
      </c>
      <c r="AK892">
        <f t="shared" si="872"/>
        <v>0.1</v>
      </c>
      <c r="AL892">
        <f t="shared" si="873"/>
        <v>0.1</v>
      </c>
      <c r="AM892">
        <f t="shared" si="874"/>
        <v>0.1</v>
      </c>
      <c r="AN892">
        <f t="shared" si="875"/>
        <v>0.1</v>
      </c>
      <c r="AO892">
        <f t="shared" si="876"/>
        <v>0.1</v>
      </c>
      <c r="AP892">
        <f t="shared" si="877"/>
        <v>20.100000000000001</v>
      </c>
      <c r="AR892">
        <f t="shared" si="878"/>
        <v>0.1</v>
      </c>
      <c r="AS892">
        <f t="shared" si="879"/>
        <v>0.1</v>
      </c>
      <c r="AT892">
        <f t="shared" si="880"/>
        <v>0.1</v>
      </c>
      <c r="AU892">
        <f t="shared" si="881"/>
        <v>0.1</v>
      </c>
      <c r="AV892">
        <f t="shared" si="882"/>
        <v>0.1</v>
      </c>
      <c r="AW892">
        <f t="shared" si="883"/>
        <v>0.1</v>
      </c>
      <c r="AX892">
        <f t="shared" si="884"/>
        <v>0.1</v>
      </c>
      <c r="AY892">
        <f t="shared" si="885"/>
        <v>0.1</v>
      </c>
      <c r="AZ892">
        <f t="shared" si="886"/>
        <v>0.1</v>
      </c>
      <c r="BA892">
        <f t="shared" si="887"/>
        <v>0.1</v>
      </c>
      <c r="BB892">
        <f t="shared" si="888"/>
        <v>0.1</v>
      </c>
      <c r="BC892">
        <f t="shared" si="889"/>
        <v>0.1</v>
      </c>
      <c r="BD892">
        <f t="shared" si="890"/>
        <v>0.1</v>
      </c>
      <c r="BE892">
        <f t="shared" si="891"/>
        <v>0.1</v>
      </c>
      <c r="BF892">
        <f t="shared" si="892"/>
        <v>0.1</v>
      </c>
      <c r="BG892">
        <f t="shared" si="893"/>
        <v>0.1</v>
      </c>
      <c r="BH892">
        <f t="shared" si="894"/>
        <v>0.1</v>
      </c>
      <c r="BI892">
        <f t="shared" si="895"/>
        <v>0.1</v>
      </c>
      <c r="BJ892">
        <f t="shared" si="896"/>
        <v>0.1</v>
      </c>
      <c r="BK892">
        <f t="shared" si="897"/>
        <v>10.1</v>
      </c>
      <c r="BM892">
        <f t="shared" si="898"/>
        <v>1.1199999999999999</v>
      </c>
      <c r="BN892">
        <f t="shared" si="899"/>
        <v>1.1199999999999999</v>
      </c>
      <c r="BO892">
        <f t="shared" si="900"/>
        <v>1.1199999999999999</v>
      </c>
      <c r="BP892">
        <f t="shared" si="901"/>
        <v>1.1199999999999999</v>
      </c>
      <c r="BQ892">
        <f t="shared" si="902"/>
        <v>1.1199999999999999</v>
      </c>
      <c r="BR892">
        <f t="shared" si="903"/>
        <v>1.0299999999999996</v>
      </c>
      <c r="BS892">
        <f t="shared" si="904"/>
        <v>0.93999999999999984</v>
      </c>
      <c r="BT892">
        <f t="shared" si="905"/>
        <v>0.93999999999999984</v>
      </c>
      <c r="BU892">
        <f t="shared" si="906"/>
        <v>0.93999999999999984</v>
      </c>
      <c r="BV892">
        <f t="shared" si="907"/>
        <v>0.93999999999999984</v>
      </c>
      <c r="BW892">
        <f t="shared" si="908"/>
        <v>0.85000000000000009</v>
      </c>
      <c r="BX892">
        <f t="shared" si="909"/>
        <v>0.85000000000000009</v>
      </c>
      <c r="BY892">
        <f t="shared" si="910"/>
        <v>0.85000000000000009</v>
      </c>
      <c r="BZ892">
        <f t="shared" si="911"/>
        <v>0.85000000000000009</v>
      </c>
      <c r="CA892">
        <f t="shared" si="912"/>
        <v>0.85000000000000009</v>
      </c>
      <c r="CB892">
        <f t="shared" si="913"/>
        <v>0.85000000000000009</v>
      </c>
      <c r="CC892">
        <f t="shared" si="914"/>
        <v>0.85000000000000009</v>
      </c>
      <c r="CD892">
        <f t="shared" si="915"/>
        <v>0.85000000000000009</v>
      </c>
      <c r="CE892">
        <f t="shared" si="916"/>
        <v>0.85000000000000009</v>
      </c>
      <c r="CF892">
        <f t="shared" si="917"/>
        <v>40.849999999999994</v>
      </c>
      <c r="CH892">
        <f t="shared" si="918"/>
        <v>92.89</v>
      </c>
      <c r="CI892">
        <f t="shared" si="919"/>
        <v>22.000000000000004</v>
      </c>
      <c r="CJ892">
        <f t="shared" si="920"/>
        <v>12</v>
      </c>
      <c r="CK892">
        <f t="shared" si="921"/>
        <v>58.889999999999993</v>
      </c>
      <c r="CL892">
        <f t="shared" si="922"/>
        <v>0</v>
      </c>
      <c r="CM892">
        <f t="shared" si="923"/>
        <v>0</v>
      </c>
    </row>
    <row r="893" spans="1:91" x14ac:dyDescent="0.2">
      <c r="A893">
        <v>876</v>
      </c>
      <c r="B893">
        <f>B$14*(10-lgd*COUNTIF(Defaults!$AI893:$AR893,"&lt;="&amp;B$17))</f>
        <v>1.5</v>
      </c>
      <c r="C893">
        <f>C$14*(10-lgd*COUNTIF(Defaults!$AI893:$AR893,"&lt;="&amp;C$17))</f>
        <v>1.5</v>
      </c>
      <c r="D893">
        <f>D$14*(10-lgd*COUNTIF(Defaults!$AI893:$AR893,"&lt;="&amp;D$17))</f>
        <v>1.5</v>
      </c>
      <c r="E893">
        <f>E$14*(10-lgd*COUNTIF(Defaults!$AI893:$AR893,"&lt;="&amp;E$17))</f>
        <v>1.5</v>
      </c>
      <c r="F893">
        <f>F$14*(10-lgd*COUNTIF(Defaults!$AI893:$AR893,"&lt;="&amp;F$17))</f>
        <v>1.5</v>
      </c>
      <c r="G893">
        <f>G$14*(10-lgd*COUNTIF(Defaults!$AI893:$AR893,"&lt;="&amp;G$17))</f>
        <v>1.5</v>
      </c>
      <c r="H893">
        <f>H$14*(10-lgd*COUNTIF(Defaults!$AI893:$AR893,"&lt;="&amp;H$17))</f>
        <v>1.5</v>
      </c>
      <c r="I893">
        <f>I$14*(10-lgd*COUNTIF(Defaults!$AI893:$AR893,"&lt;="&amp;I$17))</f>
        <v>1.5</v>
      </c>
      <c r="J893">
        <f>J$14*(10-lgd*COUNTIF(Defaults!$AI893:$AR893,"&lt;="&amp;J$17))</f>
        <v>1.5</v>
      </c>
      <c r="K893">
        <f>K$14*(10-lgd*COUNTIF(Defaults!$AI893:$AR893,"&lt;="&amp;K$17))</f>
        <v>1.5</v>
      </c>
      <c r="L893">
        <f>L$14*(10-lgd*COUNTIF(Defaults!$AI893:$AR893,"&lt;="&amp;L$17))</f>
        <v>1.5</v>
      </c>
      <c r="M893">
        <f>M$14*(10-lgd*COUNTIF(Defaults!$AI893:$AR893,"&lt;="&amp;M$17))</f>
        <v>1.5</v>
      </c>
      <c r="N893">
        <f>N$14*(10-lgd*COUNTIF(Defaults!$AI893:$AR893,"&lt;="&amp;N$17))</f>
        <v>1.5</v>
      </c>
      <c r="O893">
        <f>O$14*(10-lgd*COUNTIF(Defaults!$AI893:$AR893,"&lt;="&amp;O$17))</f>
        <v>1.5</v>
      </c>
      <c r="P893">
        <f>P$14*(10-lgd*COUNTIF(Defaults!$AI893:$AR893,"&lt;="&amp;P$17))</f>
        <v>1.5</v>
      </c>
      <c r="Q893">
        <f>Q$14*(10-lgd*COUNTIF(Defaults!$AI893:$AR893,"&lt;="&amp;Q$17))</f>
        <v>1.5</v>
      </c>
      <c r="R893">
        <f>R$14*(10-lgd*COUNTIF(Defaults!$AI893:$AR893,"&lt;="&amp;R$17))</f>
        <v>1.5</v>
      </c>
      <c r="S893">
        <f>S$14*(10-lgd*COUNTIF(Defaults!$AI893:$AR893,"&lt;="&amp;S$17))</f>
        <v>1.5</v>
      </c>
      <c r="T893">
        <f>T$14*(10-lgd*COUNTIF(Defaults!$AI893:$AR893,"&lt;="&amp;T$17))</f>
        <v>1.5</v>
      </c>
      <c r="U893">
        <f>U$14*(10-lgd*COUNTIF(Defaults!$AI893:$AR893,"&lt;="&amp;U$17))</f>
        <v>101.5</v>
      </c>
      <c r="W893">
        <f t="shared" si="858"/>
        <v>0.1</v>
      </c>
      <c r="X893">
        <f t="shared" si="859"/>
        <v>0.1</v>
      </c>
      <c r="Y893">
        <f t="shared" si="860"/>
        <v>0.1</v>
      </c>
      <c r="Z893">
        <f t="shared" si="861"/>
        <v>0.1</v>
      </c>
      <c r="AA893">
        <f t="shared" si="862"/>
        <v>0.1</v>
      </c>
      <c r="AB893">
        <f t="shared" si="863"/>
        <v>0.1</v>
      </c>
      <c r="AC893">
        <f t="shared" si="864"/>
        <v>0.1</v>
      </c>
      <c r="AD893">
        <f t="shared" si="865"/>
        <v>0.1</v>
      </c>
      <c r="AE893">
        <f t="shared" si="866"/>
        <v>0.1</v>
      </c>
      <c r="AF893">
        <f t="shared" si="867"/>
        <v>0.1</v>
      </c>
      <c r="AG893">
        <f t="shared" si="868"/>
        <v>0.1</v>
      </c>
      <c r="AH893">
        <f t="shared" si="869"/>
        <v>0.1</v>
      </c>
      <c r="AI893">
        <f t="shared" si="870"/>
        <v>0.1</v>
      </c>
      <c r="AJ893">
        <f t="shared" si="871"/>
        <v>0.1</v>
      </c>
      <c r="AK893">
        <f t="shared" si="872"/>
        <v>0.1</v>
      </c>
      <c r="AL893">
        <f t="shared" si="873"/>
        <v>0.1</v>
      </c>
      <c r="AM893">
        <f t="shared" si="874"/>
        <v>0.1</v>
      </c>
      <c r="AN893">
        <f t="shared" si="875"/>
        <v>0.1</v>
      </c>
      <c r="AO893">
        <f t="shared" si="876"/>
        <v>0.1</v>
      </c>
      <c r="AP893">
        <f t="shared" si="877"/>
        <v>20.100000000000001</v>
      </c>
      <c r="AR893">
        <f t="shared" si="878"/>
        <v>0.1</v>
      </c>
      <c r="AS893">
        <f t="shared" si="879"/>
        <v>0.1</v>
      </c>
      <c r="AT893">
        <f t="shared" si="880"/>
        <v>0.1</v>
      </c>
      <c r="AU893">
        <f t="shared" si="881"/>
        <v>0.1</v>
      </c>
      <c r="AV893">
        <f t="shared" si="882"/>
        <v>0.1</v>
      </c>
      <c r="AW893">
        <f t="shared" si="883"/>
        <v>0.1</v>
      </c>
      <c r="AX893">
        <f t="shared" si="884"/>
        <v>0.1</v>
      </c>
      <c r="AY893">
        <f t="shared" si="885"/>
        <v>0.1</v>
      </c>
      <c r="AZ893">
        <f t="shared" si="886"/>
        <v>0.1</v>
      </c>
      <c r="BA893">
        <f t="shared" si="887"/>
        <v>0.1</v>
      </c>
      <c r="BB893">
        <f t="shared" si="888"/>
        <v>0.1</v>
      </c>
      <c r="BC893">
        <f t="shared" si="889"/>
        <v>0.1</v>
      </c>
      <c r="BD893">
        <f t="shared" si="890"/>
        <v>0.1</v>
      </c>
      <c r="BE893">
        <f t="shared" si="891"/>
        <v>0.1</v>
      </c>
      <c r="BF893">
        <f t="shared" si="892"/>
        <v>0.1</v>
      </c>
      <c r="BG893">
        <f t="shared" si="893"/>
        <v>0.1</v>
      </c>
      <c r="BH893">
        <f t="shared" si="894"/>
        <v>0.1</v>
      </c>
      <c r="BI893">
        <f t="shared" si="895"/>
        <v>0.1</v>
      </c>
      <c r="BJ893">
        <f t="shared" si="896"/>
        <v>0.1</v>
      </c>
      <c r="BK893">
        <f t="shared" si="897"/>
        <v>10.1</v>
      </c>
      <c r="BM893">
        <f t="shared" si="898"/>
        <v>1.2999999999999998</v>
      </c>
      <c r="BN893">
        <f t="shared" si="899"/>
        <v>1.2999999999999998</v>
      </c>
      <c r="BO893">
        <f t="shared" si="900"/>
        <v>1.2999999999999998</v>
      </c>
      <c r="BP893">
        <f t="shared" si="901"/>
        <v>1.2999999999999998</v>
      </c>
      <c r="BQ893">
        <f t="shared" si="902"/>
        <v>1.2999999999999998</v>
      </c>
      <c r="BR893">
        <f t="shared" si="903"/>
        <v>1.2999999999999998</v>
      </c>
      <c r="BS893">
        <f t="shared" si="904"/>
        <v>1.2999999999999998</v>
      </c>
      <c r="BT893">
        <f t="shared" si="905"/>
        <v>1.2999999999999998</v>
      </c>
      <c r="BU893">
        <f t="shared" si="906"/>
        <v>1.2999999999999998</v>
      </c>
      <c r="BV893">
        <f t="shared" si="907"/>
        <v>1.2999999999999998</v>
      </c>
      <c r="BW893">
        <f t="shared" si="908"/>
        <v>1.2999999999999998</v>
      </c>
      <c r="BX893">
        <f t="shared" si="909"/>
        <v>1.2999999999999998</v>
      </c>
      <c r="BY893">
        <f t="shared" si="910"/>
        <v>1.2999999999999998</v>
      </c>
      <c r="BZ893">
        <f t="shared" si="911"/>
        <v>1.2999999999999998</v>
      </c>
      <c r="CA893">
        <f t="shared" si="912"/>
        <v>1.2999999999999998</v>
      </c>
      <c r="CB893">
        <f t="shared" si="913"/>
        <v>1.2999999999999998</v>
      </c>
      <c r="CC893">
        <f t="shared" si="914"/>
        <v>1.2999999999999998</v>
      </c>
      <c r="CD893">
        <f t="shared" si="915"/>
        <v>1.2999999999999998</v>
      </c>
      <c r="CE893">
        <f t="shared" si="916"/>
        <v>1.2999999999999998</v>
      </c>
      <c r="CF893">
        <f t="shared" si="917"/>
        <v>71.300000000000011</v>
      </c>
      <c r="CH893">
        <f t="shared" si="918"/>
        <v>130</v>
      </c>
      <c r="CI893">
        <f t="shared" si="919"/>
        <v>22.000000000000004</v>
      </c>
      <c r="CJ893">
        <f t="shared" si="920"/>
        <v>12</v>
      </c>
      <c r="CK893">
        <f t="shared" si="921"/>
        <v>96.000000000000014</v>
      </c>
      <c r="CL893">
        <f t="shared" si="922"/>
        <v>0</v>
      </c>
      <c r="CM893">
        <f t="shared" si="923"/>
        <v>0</v>
      </c>
    </row>
    <row r="894" spans="1:91" x14ac:dyDescent="0.2">
      <c r="A894">
        <v>877</v>
      </c>
      <c r="B894">
        <f>B$14*(10-lgd*COUNTIF(Defaults!$AI894:$AR894,"&lt;="&amp;B$17))</f>
        <v>1.5</v>
      </c>
      <c r="C894">
        <f>C$14*(10-lgd*COUNTIF(Defaults!$AI894:$AR894,"&lt;="&amp;C$17))</f>
        <v>1.5</v>
      </c>
      <c r="D894">
        <f>D$14*(10-lgd*COUNTIF(Defaults!$AI894:$AR894,"&lt;="&amp;D$17))</f>
        <v>1.5</v>
      </c>
      <c r="E894">
        <f>E$14*(10-lgd*COUNTIF(Defaults!$AI894:$AR894,"&lt;="&amp;E$17))</f>
        <v>1.5</v>
      </c>
      <c r="F894">
        <f>F$14*(10-lgd*COUNTIF(Defaults!$AI894:$AR894,"&lt;="&amp;F$17))</f>
        <v>1.41</v>
      </c>
      <c r="G894">
        <f>G$14*(10-lgd*COUNTIF(Defaults!$AI894:$AR894,"&lt;="&amp;G$17))</f>
        <v>1.41</v>
      </c>
      <c r="H894">
        <f>H$14*(10-lgd*COUNTIF(Defaults!$AI894:$AR894,"&lt;="&amp;H$17))</f>
        <v>1.41</v>
      </c>
      <c r="I894">
        <f>I$14*(10-lgd*COUNTIF(Defaults!$AI894:$AR894,"&lt;="&amp;I$17))</f>
        <v>1.41</v>
      </c>
      <c r="J894">
        <f>J$14*(10-lgd*COUNTIF(Defaults!$AI894:$AR894,"&lt;="&amp;J$17))</f>
        <v>1.41</v>
      </c>
      <c r="K894">
        <f>K$14*(10-lgd*COUNTIF(Defaults!$AI894:$AR894,"&lt;="&amp;K$17))</f>
        <v>1.41</v>
      </c>
      <c r="L894">
        <f>L$14*(10-lgd*COUNTIF(Defaults!$AI894:$AR894,"&lt;="&amp;L$17))</f>
        <v>1.32</v>
      </c>
      <c r="M894">
        <f>M$14*(10-lgd*COUNTIF(Defaults!$AI894:$AR894,"&lt;="&amp;M$17))</f>
        <v>1.32</v>
      </c>
      <c r="N894">
        <f>N$14*(10-lgd*COUNTIF(Defaults!$AI894:$AR894,"&lt;="&amp;N$17))</f>
        <v>1.32</v>
      </c>
      <c r="O894">
        <f>O$14*(10-lgd*COUNTIF(Defaults!$AI894:$AR894,"&lt;="&amp;O$17))</f>
        <v>1.32</v>
      </c>
      <c r="P894">
        <f>P$14*(10-lgd*COUNTIF(Defaults!$AI894:$AR894,"&lt;="&amp;P$17))</f>
        <v>1.32</v>
      </c>
      <c r="Q894">
        <f>Q$14*(10-lgd*COUNTIF(Defaults!$AI894:$AR894,"&lt;="&amp;Q$17))</f>
        <v>1.32</v>
      </c>
      <c r="R894">
        <f>R$14*(10-lgd*COUNTIF(Defaults!$AI894:$AR894,"&lt;="&amp;R$17))</f>
        <v>1.32</v>
      </c>
      <c r="S894">
        <f>S$14*(10-lgd*COUNTIF(Defaults!$AI894:$AR894,"&lt;="&amp;S$17))</f>
        <v>1.32</v>
      </c>
      <c r="T894">
        <f>T$14*(10-lgd*COUNTIF(Defaults!$AI894:$AR894,"&lt;="&amp;T$17))</f>
        <v>1.32</v>
      </c>
      <c r="U894">
        <f>U$14*(10-lgd*COUNTIF(Defaults!$AI894:$AR894,"&lt;="&amp;U$17))</f>
        <v>89.320000000000007</v>
      </c>
      <c r="W894">
        <f t="shared" si="858"/>
        <v>0.1</v>
      </c>
      <c r="X894">
        <f t="shared" si="859"/>
        <v>0.1</v>
      </c>
      <c r="Y894">
        <f t="shared" si="860"/>
        <v>0.1</v>
      </c>
      <c r="Z894">
        <f t="shared" si="861"/>
        <v>0.1</v>
      </c>
      <c r="AA894">
        <f t="shared" si="862"/>
        <v>0.1</v>
      </c>
      <c r="AB894">
        <f t="shared" si="863"/>
        <v>0.1</v>
      </c>
      <c r="AC894">
        <f t="shared" si="864"/>
        <v>0.1</v>
      </c>
      <c r="AD894">
        <f t="shared" si="865"/>
        <v>0.1</v>
      </c>
      <c r="AE894">
        <f t="shared" si="866"/>
        <v>0.1</v>
      </c>
      <c r="AF894">
        <f t="shared" si="867"/>
        <v>0.1</v>
      </c>
      <c r="AG894">
        <f t="shared" si="868"/>
        <v>0.1</v>
      </c>
      <c r="AH894">
        <f t="shared" si="869"/>
        <v>0.1</v>
      </c>
      <c r="AI894">
        <f t="shared" si="870"/>
        <v>0.1</v>
      </c>
      <c r="AJ894">
        <f t="shared" si="871"/>
        <v>0.1</v>
      </c>
      <c r="AK894">
        <f t="shared" si="872"/>
        <v>0.1</v>
      </c>
      <c r="AL894">
        <f t="shared" si="873"/>
        <v>0.1</v>
      </c>
      <c r="AM894">
        <f t="shared" si="874"/>
        <v>0.1</v>
      </c>
      <c r="AN894">
        <f t="shared" si="875"/>
        <v>0.1</v>
      </c>
      <c r="AO894">
        <f t="shared" si="876"/>
        <v>0.1</v>
      </c>
      <c r="AP894">
        <f t="shared" si="877"/>
        <v>20.100000000000001</v>
      </c>
      <c r="AR894">
        <f t="shared" si="878"/>
        <v>0.1</v>
      </c>
      <c r="AS894">
        <f t="shared" si="879"/>
        <v>0.1</v>
      </c>
      <c r="AT894">
        <f t="shared" si="880"/>
        <v>0.1</v>
      </c>
      <c r="AU894">
        <f t="shared" si="881"/>
        <v>0.1</v>
      </c>
      <c r="AV894">
        <f t="shared" si="882"/>
        <v>0.1</v>
      </c>
      <c r="AW894">
        <f t="shared" si="883"/>
        <v>0.1</v>
      </c>
      <c r="AX894">
        <f t="shared" si="884"/>
        <v>0.1</v>
      </c>
      <c r="AY894">
        <f t="shared" si="885"/>
        <v>0.1</v>
      </c>
      <c r="AZ894">
        <f t="shared" si="886"/>
        <v>0.1</v>
      </c>
      <c r="BA894">
        <f t="shared" si="887"/>
        <v>0.1</v>
      </c>
      <c r="BB894">
        <f t="shared" si="888"/>
        <v>0.1</v>
      </c>
      <c r="BC894">
        <f t="shared" si="889"/>
        <v>0.1</v>
      </c>
      <c r="BD894">
        <f t="shared" si="890"/>
        <v>0.1</v>
      </c>
      <c r="BE894">
        <f t="shared" si="891"/>
        <v>0.1</v>
      </c>
      <c r="BF894">
        <f t="shared" si="892"/>
        <v>0.1</v>
      </c>
      <c r="BG894">
        <f t="shared" si="893"/>
        <v>0.1</v>
      </c>
      <c r="BH894">
        <f t="shared" si="894"/>
        <v>0.1</v>
      </c>
      <c r="BI894">
        <f t="shared" si="895"/>
        <v>0.1</v>
      </c>
      <c r="BJ894">
        <f t="shared" si="896"/>
        <v>0.1</v>
      </c>
      <c r="BK894">
        <f t="shared" si="897"/>
        <v>10.1</v>
      </c>
      <c r="BM894">
        <f t="shared" si="898"/>
        <v>1.2999999999999998</v>
      </c>
      <c r="BN894">
        <f t="shared" si="899"/>
        <v>1.2999999999999998</v>
      </c>
      <c r="BO894">
        <f t="shared" si="900"/>
        <v>1.2999999999999998</v>
      </c>
      <c r="BP894">
        <f t="shared" si="901"/>
        <v>1.2999999999999998</v>
      </c>
      <c r="BQ894">
        <f t="shared" si="902"/>
        <v>1.2099999999999997</v>
      </c>
      <c r="BR894">
        <f t="shared" si="903"/>
        <v>1.2099999999999997</v>
      </c>
      <c r="BS894">
        <f t="shared" si="904"/>
        <v>1.2099999999999997</v>
      </c>
      <c r="BT894">
        <f t="shared" si="905"/>
        <v>1.2099999999999997</v>
      </c>
      <c r="BU894">
        <f t="shared" si="906"/>
        <v>1.2099999999999997</v>
      </c>
      <c r="BV894">
        <f t="shared" si="907"/>
        <v>1.2099999999999997</v>
      </c>
      <c r="BW894">
        <f t="shared" si="908"/>
        <v>1.1199999999999999</v>
      </c>
      <c r="BX894">
        <f t="shared" si="909"/>
        <v>1.1199999999999999</v>
      </c>
      <c r="BY894">
        <f t="shared" si="910"/>
        <v>1.1199999999999999</v>
      </c>
      <c r="BZ894">
        <f t="shared" si="911"/>
        <v>1.1199999999999999</v>
      </c>
      <c r="CA894">
        <f t="shared" si="912"/>
        <v>1.1199999999999999</v>
      </c>
      <c r="CB894">
        <f t="shared" si="913"/>
        <v>1.1199999999999999</v>
      </c>
      <c r="CC894">
        <f t="shared" si="914"/>
        <v>1.1199999999999999</v>
      </c>
      <c r="CD894">
        <f t="shared" si="915"/>
        <v>1.1199999999999999</v>
      </c>
      <c r="CE894">
        <f t="shared" si="916"/>
        <v>1.1199999999999999</v>
      </c>
      <c r="CF894">
        <f t="shared" si="917"/>
        <v>59.12</v>
      </c>
      <c r="CH894">
        <f t="shared" si="918"/>
        <v>115.66000000000001</v>
      </c>
      <c r="CI894">
        <f t="shared" si="919"/>
        <v>22.000000000000004</v>
      </c>
      <c r="CJ894">
        <f t="shared" si="920"/>
        <v>12</v>
      </c>
      <c r="CK894">
        <f t="shared" si="921"/>
        <v>81.66</v>
      </c>
      <c r="CL894">
        <f t="shared" si="922"/>
        <v>0</v>
      </c>
      <c r="CM894">
        <f t="shared" si="923"/>
        <v>0</v>
      </c>
    </row>
    <row r="895" spans="1:91" x14ac:dyDescent="0.2">
      <c r="A895">
        <v>878</v>
      </c>
      <c r="B895">
        <f>B$14*(10-lgd*COUNTIF(Defaults!$AI895:$AR895,"&lt;="&amp;B$17))</f>
        <v>1.41</v>
      </c>
      <c r="C895">
        <f>C$14*(10-lgd*COUNTIF(Defaults!$AI895:$AR895,"&lt;="&amp;C$17))</f>
        <v>1.32</v>
      </c>
      <c r="D895">
        <f>D$14*(10-lgd*COUNTIF(Defaults!$AI895:$AR895,"&lt;="&amp;D$17))</f>
        <v>1.32</v>
      </c>
      <c r="E895">
        <f>E$14*(10-lgd*COUNTIF(Defaults!$AI895:$AR895,"&lt;="&amp;E$17))</f>
        <v>1.32</v>
      </c>
      <c r="F895">
        <f>F$14*(10-lgd*COUNTIF(Defaults!$AI895:$AR895,"&lt;="&amp;F$17))</f>
        <v>1.32</v>
      </c>
      <c r="G895">
        <f>G$14*(10-lgd*COUNTIF(Defaults!$AI895:$AR895,"&lt;="&amp;G$17))</f>
        <v>1.32</v>
      </c>
      <c r="H895">
        <f>H$14*(10-lgd*COUNTIF(Defaults!$AI895:$AR895,"&lt;="&amp;H$17))</f>
        <v>1.32</v>
      </c>
      <c r="I895">
        <f>I$14*(10-lgd*COUNTIF(Defaults!$AI895:$AR895,"&lt;="&amp;I$17))</f>
        <v>1.32</v>
      </c>
      <c r="J895">
        <f>J$14*(10-lgd*COUNTIF(Defaults!$AI895:$AR895,"&lt;="&amp;J$17))</f>
        <v>1.32</v>
      </c>
      <c r="K895">
        <f>K$14*(10-lgd*COUNTIF(Defaults!$AI895:$AR895,"&lt;="&amp;K$17))</f>
        <v>1.32</v>
      </c>
      <c r="L895">
        <f>L$14*(10-lgd*COUNTIF(Defaults!$AI895:$AR895,"&lt;="&amp;L$17))</f>
        <v>1.32</v>
      </c>
      <c r="M895">
        <f>M$14*(10-lgd*COUNTIF(Defaults!$AI895:$AR895,"&lt;="&amp;M$17))</f>
        <v>1.32</v>
      </c>
      <c r="N895">
        <f>N$14*(10-lgd*COUNTIF(Defaults!$AI895:$AR895,"&lt;="&amp;N$17))</f>
        <v>1.32</v>
      </c>
      <c r="O895">
        <f>O$14*(10-lgd*COUNTIF(Defaults!$AI895:$AR895,"&lt;="&amp;O$17))</f>
        <v>1.32</v>
      </c>
      <c r="P895">
        <f>P$14*(10-lgd*COUNTIF(Defaults!$AI895:$AR895,"&lt;="&amp;P$17))</f>
        <v>1.32</v>
      </c>
      <c r="Q895">
        <f>Q$14*(10-lgd*COUNTIF(Defaults!$AI895:$AR895,"&lt;="&amp;Q$17))</f>
        <v>1.32</v>
      </c>
      <c r="R895">
        <f>R$14*(10-lgd*COUNTIF(Defaults!$AI895:$AR895,"&lt;="&amp;R$17))</f>
        <v>1.32</v>
      </c>
      <c r="S895">
        <f>S$14*(10-lgd*COUNTIF(Defaults!$AI895:$AR895,"&lt;="&amp;S$17))</f>
        <v>1.32</v>
      </c>
      <c r="T895">
        <f>T$14*(10-lgd*COUNTIF(Defaults!$AI895:$AR895,"&lt;="&amp;T$17))</f>
        <v>1.32</v>
      </c>
      <c r="U895">
        <f>U$14*(10-lgd*COUNTIF(Defaults!$AI895:$AR895,"&lt;="&amp;U$17))</f>
        <v>89.320000000000007</v>
      </c>
      <c r="W895">
        <f t="shared" si="858"/>
        <v>0.1</v>
      </c>
      <c r="X895">
        <f t="shared" si="859"/>
        <v>0.1</v>
      </c>
      <c r="Y895">
        <f t="shared" si="860"/>
        <v>0.1</v>
      </c>
      <c r="Z895">
        <f t="shared" si="861"/>
        <v>0.1</v>
      </c>
      <c r="AA895">
        <f t="shared" si="862"/>
        <v>0.1</v>
      </c>
      <c r="AB895">
        <f t="shared" si="863"/>
        <v>0.1</v>
      </c>
      <c r="AC895">
        <f t="shared" si="864"/>
        <v>0.1</v>
      </c>
      <c r="AD895">
        <f t="shared" si="865"/>
        <v>0.1</v>
      </c>
      <c r="AE895">
        <f t="shared" si="866"/>
        <v>0.1</v>
      </c>
      <c r="AF895">
        <f t="shared" si="867"/>
        <v>0.1</v>
      </c>
      <c r="AG895">
        <f t="shared" si="868"/>
        <v>0.1</v>
      </c>
      <c r="AH895">
        <f t="shared" si="869"/>
        <v>0.1</v>
      </c>
      <c r="AI895">
        <f t="shared" si="870"/>
        <v>0.1</v>
      </c>
      <c r="AJ895">
        <f t="shared" si="871"/>
        <v>0.1</v>
      </c>
      <c r="AK895">
        <f t="shared" si="872"/>
        <v>0.1</v>
      </c>
      <c r="AL895">
        <f t="shared" si="873"/>
        <v>0.1</v>
      </c>
      <c r="AM895">
        <f t="shared" si="874"/>
        <v>0.1</v>
      </c>
      <c r="AN895">
        <f t="shared" si="875"/>
        <v>0.1</v>
      </c>
      <c r="AO895">
        <f t="shared" si="876"/>
        <v>0.1</v>
      </c>
      <c r="AP895">
        <f t="shared" si="877"/>
        <v>20.100000000000001</v>
      </c>
      <c r="AR895">
        <f t="shared" si="878"/>
        <v>0.1</v>
      </c>
      <c r="AS895">
        <f t="shared" si="879"/>
        <v>0.1</v>
      </c>
      <c r="AT895">
        <f t="shared" si="880"/>
        <v>0.1</v>
      </c>
      <c r="AU895">
        <f t="shared" si="881"/>
        <v>0.1</v>
      </c>
      <c r="AV895">
        <f t="shared" si="882"/>
        <v>0.1</v>
      </c>
      <c r="AW895">
        <f t="shared" si="883"/>
        <v>0.1</v>
      </c>
      <c r="AX895">
        <f t="shared" si="884"/>
        <v>0.1</v>
      </c>
      <c r="AY895">
        <f t="shared" si="885"/>
        <v>0.1</v>
      </c>
      <c r="AZ895">
        <f t="shared" si="886"/>
        <v>0.1</v>
      </c>
      <c r="BA895">
        <f t="shared" si="887"/>
        <v>0.1</v>
      </c>
      <c r="BB895">
        <f t="shared" si="888"/>
        <v>0.1</v>
      </c>
      <c r="BC895">
        <f t="shared" si="889"/>
        <v>0.1</v>
      </c>
      <c r="BD895">
        <f t="shared" si="890"/>
        <v>0.1</v>
      </c>
      <c r="BE895">
        <f t="shared" si="891"/>
        <v>0.1</v>
      </c>
      <c r="BF895">
        <f t="shared" si="892"/>
        <v>0.1</v>
      </c>
      <c r="BG895">
        <f t="shared" si="893"/>
        <v>0.1</v>
      </c>
      <c r="BH895">
        <f t="shared" si="894"/>
        <v>0.1</v>
      </c>
      <c r="BI895">
        <f t="shared" si="895"/>
        <v>0.1</v>
      </c>
      <c r="BJ895">
        <f t="shared" si="896"/>
        <v>0.1</v>
      </c>
      <c r="BK895">
        <f t="shared" si="897"/>
        <v>10.1</v>
      </c>
      <c r="BM895">
        <f t="shared" si="898"/>
        <v>1.2099999999999997</v>
      </c>
      <c r="BN895">
        <f t="shared" si="899"/>
        <v>1.1199999999999999</v>
      </c>
      <c r="BO895">
        <f t="shared" si="900"/>
        <v>1.1199999999999999</v>
      </c>
      <c r="BP895">
        <f t="shared" si="901"/>
        <v>1.1199999999999999</v>
      </c>
      <c r="BQ895">
        <f t="shared" si="902"/>
        <v>1.1199999999999999</v>
      </c>
      <c r="BR895">
        <f t="shared" si="903"/>
        <v>1.1199999999999999</v>
      </c>
      <c r="BS895">
        <f t="shared" si="904"/>
        <v>1.1199999999999999</v>
      </c>
      <c r="BT895">
        <f t="shared" si="905"/>
        <v>1.1199999999999999</v>
      </c>
      <c r="BU895">
        <f t="shared" si="906"/>
        <v>1.1199999999999999</v>
      </c>
      <c r="BV895">
        <f t="shared" si="907"/>
        <v>1.1199999999999999</v>
      </c>
      <c r="BW895">
        <f t="shared" si="908"/>
        <v>1.1199999999999999</v>
      </c>
      <c r="BX895">
        <f t="shared" si="909"/>
        <v>1.1199999999999999</v>
      </c>
      <c r="BY895">
        <f t="shared" si="910"/>
        <v>1.1199999999999999</v>
      </c>
      <c r="BZ895">
        <f t="shared" si="911"/>
        <v>1.1199999999999999</v>
      </c>
      <c r="CA895">
        <f t="shared" si="912"/>
        <v>1.1199999999999999</v>
      </c>
      <c r="CB895">
        <f t="shared" si="913"/>
        <v>1.1199999999999999</v>
      </c>
      <c r="CC895">
        <f t="shared" si="914"/>
        <v>1.1199999999999999</v>
      </c>
      <c r="CD895">
        <f t="shared" si="915"/>
        <v>1.1199999999999999</v>
      </c>
      <c r="CE895">
        <f t="shared" si="916"/>
        <v>1.1199999999999999</v>
      </c>
      <c r="CF895">
        <f t="shared" si="917"/>
        <v>59.12</v>
      </c>
      <c r="CH895">
        <f t="shared" si="918"/>
        <v>114.49000000000001</v>
      </c>
      <c r="CI895">
        <f t="shared" si="919"/>
        <v>22.000000000000004</v>
      </c>
      <c r="CJ895">
        <f t="shared" si="920"/>
        <v>12</v>
      </c>
      <c r="CK895">
        <f t="shared" si="921"/>
        <v>80.489999999999995</v>
      </c>
      <c r="CL895">
        <f t="shared" si="922"/>
        <v>0</v>
      </c>
      <c r="CM895">
        <f t="shared" si="923"/>
        <v>0</v>
      </c>
    </row>
    <row r="896" spans="1:91" x14ac:dyDescent="0.2">
      <c r="A896">
        <v>879</v>
      </c>
      <c r="B896">
        <f>B$14*(10-lgd*COUNTIF(Defaults!$AI896:$AR896,"&lt;="&amp;B$17))</f>
        <v>1.5</v>
      </c>
      <c r="C896">
        <f>C$14*(10-lgd*COUNTIF(Defaults!$AI896:$AR896,"&lt;="&amp;C$17))</f>
        <v>1.41</v>
      </c>
      <c r="D896">
        <f>D$14*(10-lgd*COUNTIF(Defaults!$AI896:$AR896,"&lt;="&amp;D$17))</f>
        <v>1.41</v>
      </c>
      <c r="E896">
        <f>E$14*(10-lgd*COUNTIF(Defaults!$AI896:$AR896,"&lt;="&amp;E$17))</f>
        <v>1.41</v>
      </c>
      <c r="F896">
        <f>F$14*(10-lgd*COUNTIF(Defaults!$AI896:$AR896,"&lt;="&amp;F$17))</f>
        <v>1.32</v>
      </c>
      <c r="G896">
        <f>G$14*(10-lgd*COUNTIF(Defaults!$AI896:$AR896,"&lt;="&amp;G$17))</f>
        <v>1.32</v>
      </c>
      <c r="H896">
        <f>H$14*(10-lgd*COUNTIF(Defaults!$AI896:$AR896,"&lt;="&amp;H$17))</f>
        <v>1.32</v>
      </c>
      <c r="I896">
        <f>I$14*(10-lgd*COUNTIF(Defaults!$AI896:$AR896,"&lt;="&amp;I$17))</f>
        <v>1.32</v>
      </c>
      <c r="J896">
        <f>J$14*(10-lgd*COUNTIF(Defaults!$AI896:$AR896,"&lt;="&amp;J$17))</f>
        <v>1.32</v>
      </c>
      <c r="K896">
        <f>K$14*(10-lgd*COUNTIF(Defaults!$AI896:$AR896,"&lt;="&amp;K$17))</f>
        <v>1.32</v>
      </c>
      <c r="L896">
        <f>L$14*(10-lgd*COUNTIF(Defaults!$AI896:$AR896,"&lt;="&amp;L$17))</f>
        <v>1.32</v>
      </c>
      <c r="M896">
        <f>M$14*(10-lgd*COUNTIF(Defaults!$AI896:$AR896,"&lt;="&amp;M$17))</f>
        <v>1.32</v>
      </c>
      <c r="N896">
        <f>N$14*(10-lgd*COUNTIF(Defaults!$AI896:$AR896,"&lt;="&amp;N$17))</f>
        <v>1.32</v>
      </c>
      <c r="O896">
        <f>O$14*(10-lgd*COUNTIF(Defaults!$AI896:$AR896,"&lt;="&amp;O$17))</f>
        <v>1.32</v>
      </c>
      <c r="P896">
        <f>P$14*(10-lgd*COUNTIF(Defaults!$AI896:$AR896,"&lt;="&amp;P$17))</f>
        <v>1.32</v>
      </c>
      <c r="Q896">
        <f>Q$14*(10-lgd*COUNTIF(Defaults!$AI896:$AR896,"&lt;="&amp;Q$17))</f>
        <v>1.32</v>
      </c>
      <c r="R896">
        <f>R$14*(10-lgd*COUNTIF(Defaults!$AI896:$AR896,"&lt;="&amp;R$17))</f>
        <v>1.32</v>
      </c>
      <c r="S896">
        <f>S$14*(10-lgd*COUNTIF(Defaults!$AI896:$AR896,"&lt;="&amp;S$17))</f>
        <v>1.1399999999999999</v>
      </c>
      <c r="T896">
        <f>T$14*(10-lgd*COUNTIF(Defaults!$AI896:$AR896,"&lt;="&amp;T$17))</f>
        <v>1.1399999999999999</v>
      </c>
      <c r="U896">
        <f>U$14*(10-lgd*COUNTIF(Defaults!$AI896:$AR896,"&lt;="&amp;U$17))</f>
        <v>77.14</v>
      </c>
      <c r="W896">
        <f t="shared" si="858"/>
        <v>0.1</v>
      </c>
      <c r="X896">
        <f t="shared" si="859"/>
        <v>0.1</v>
      </c>
      <c r="Y896">
        <f t="shared" si="860"/>
        <v>0.1</v>
      </c>
      <c r="Z896">
        <f t="shared" si="861"/>
        <v>0.1</v>
      </c>
      <c r="AA896">
        <f t="shared" si="862"/>
        <v>0.1</v>
      </c>
      <c r="AB896">
        <f t="shared" si="863"/>
        <v>0.1</v>
      </c>
      <c r="AC896">
        <f t="shared" si="864"/>
        <v>0.1</v>
      </c>
      <c r="AD896">
        <f t="shared" si="865"/>
        <v>0.1</v>
      </c>
      <c r="AE896">
        <f t="shared" si="866"/>
        <v>0.1</v>
      </c>
      <c r="AF896">
        <f t="shared" si="867"/>
        <v>0.1</v>
      </c>
      <c r="AG896">
        <f t="shared" si="868"/>
        <v>0.1</v>
      </c>
      <c r="AH896">
        <f t="shared" si="869"/>
        <v>0.1</v>
      </c>
      <c r="AI896">
        <f t="shared" si="870"/>
        <v>0.1</v>
      </c>
      <c r="AJ896">
        <f t="shared" si="871"/>
        <v>0.1</v>
      </c>
      <c r="AK896">
        <f t="shared" si="872"/>
        <v>0.1</v>
      </c>
      <c r="AL896">
        <f t="shared" si="873"/>
        <v>0.1</v>
      </c>
      <c r="AM896">
        <f t="shared" si="874"/>
        <v>0.1</v>
      </c>
      <c r="AN896">
        <f t="shared" si="875"/>
        <v>0.1</v>
      </c>
      <c r="AO896">
        <f t="shared" si="876"/>
        <v>0.1</v>
      </c>
      <c r="AP896">
        <f t="shared" si="877"/>
        <v>20.100000000000001</v>
      </c>
      <c r="AR896">
        <f t="shared" si="878"/>
        <v>0.1</v>
      </c>
      <c r="AS896">
        <f t="shared" si="879"/>
        <v>0.1</v>
      </c>
      <c r="AT896">
        <f t="shared" si="880"/>
        <v>0.1</v>
      </c>
      <c r="AU896">
        <f t="shared" si="881"/>
        <v>0.1</v>
      </c>
      <c r="AV896">
        <f t="shared" si="882"/>
        <v>0.1</v>
      </c>
      <c r="AW896">
        <f t="shared" si="883"/>
        <v>0.1</v>
      </c>
      <c r="AX896">
        <f t="shared" si="884"/>
        <v>0.1</v>
      </c>
      <c r="AY896">
        <f t="shared" si="885"/>
        <v>0.1</v>
      </c>
      <c r="AZ896">
        <f t="shared" si="886"/>
        <v>0.1</v>
      </c>
      <c r="BA896">
        <f t="shared" si="887"/>
        <v>0.1</v>
      </c>
      <c r="BB896">
        <f t="shared" si="888"/>
        <v>0.1</v>
      </c>
      <c r="BC896">
        <f t="shared" si="889"/>
        <v>0.1</v>
      </c>
      <c r="BD896">
        <f t="shared" si="890"/>
        <v>0.1</v>
      </c>
      <c r="BE896">
        <f t="shared" si="891"/>
        <v>0.1</v>
      </c>
      <c r="BF896">
        <f t="shared" si="892"/>
        <v>0.1</v>
      </c>
      <c r="BG896">
        <f t="shared" si="893"/>
        <v>0.1</v>
      </c>
      <c r="BH896">
        <f t="shared" si="894"/>
        <v>0.1</v>
      </c>
      <c r="BI896">
        <f t="shared" si="895"/>
        <v>0.1</v>
      </c>
      <c r="BJ896">
        <f t="shared" si="896"/>
        <v>0.1</v>
      </c>
      <c r="BK896">
        <f t="shared" si="897"/>
        <v>10.1</v>
      </c>
      <c r="BM896">
        <f t="shared" si="898"/>
        <v>1.2999999999999998</v>
      </c>
      <c r="BN896">
        <f t="shared" si="899"/>
        <v>1.2099999999999997</v>
      </c>
      <c r="BO896">
        <f t="shared" si="900"/>
        <v>1.2099999999999997</v>
      </c>
      <c r="BP896">
        <f t="shared" si="901"/>
        <v>1.2099999999999997</v>
      </c>
      <c r="BQ896">
        <f t="shared" si="902"/>
        <v>1.1199999999999999</v>
      </c>
      <c r="BR896">
        <f t="shared" si="903"/>
        <v>1.1199999999999999</v>
      </c>
      <c r="BS896">
        <f t="shared" si="904"/>
        <v>1.1199999999999999</v>
      </c>
      <c r="BT896">
        <f t="shared" si="905"/>
        <v>1.1199999999999999</v>
      </c>
      <c r="BU896">
        <f t="shared" si="906"/>
        <v>1.1199999999999999</v>
      </c>
      <c r="BV896">
        <f t="shared" si="907"/>
        <v>1.1199999999999999</v>
      </c>
      <c r="BW896">
        <f t="shared" si="908"/>
        <v>1.1199999999999999</v>
      </c>
      <c r="BX896">
        <f t="shared" si="909"/>
        <v>1.1199999999999999</v>
      </c>
      <c r="BY896">
        <f t="shared" si="910"/>
        <v>1.1199999999999999</v>
      </c>
      <c r="BZ896">
        <f t="shared" si="911"/>
        <v>1.1199999999999999</v>
      </c>
      <c r="CA896">
        <f t="shared" si="912"/>
        <v>1.1199999999999999</v>
      </c>
      <c r="CB896">
        <f t="shared" si="913"/>
        <v>1.1199999999999999</v>
      </c>
      <c r="CC896">
        <f t="shared" si="914"/>
        <v>1.1199999999999999</v>
      </c>
      <c r="CD896">
        <f t="shared" si="915"/>
        <v>0.93999999999999984</v>
      </c>
      <c r="CE896">
        <f t="shared" si="916"/>
        <v>0.93999999999999984</v>
      </c>
      <c r="CF896">
        <f t="shared" si="917"/>
        <v>46.94</v>
      </c>
      <c r="CH896">
        <f t="shared" si="918"/>
        <v>102.31</v>
      </c>
      <c r="CI896">
        <f t="shared" si="919"/>
        <v>22.000000000000004</v>
      </c>
      <c r="CJ896">
        <f t="shared" si="920"/>
        <v>12</v>
      </c>
      <c r="CK896">
        <f t="shared" si="921"/>
        <v>68.31</v>
      </c>
      <c r="CL896">
        <f t="shared" si="922"/>
        <v>0</v>
      </c>
      <c r="CM896">
        <f t="shared" si="923"/>
        <v>0</v>
      </c>
    </row>
    <row r="897" spans="1:91" x14ac:dyDescent="0.2">
      <c r="A897">
        <v>880</v>
      </c>
      <c r="B897">
        <f>B$14*(10-lgd*COUNTIF(Defaults!$AI897:$AR897,"&lt;="&amp;B$17))</f>
        <v>1.5</v>
      </c>
      <c r="C897">
        <f>C$14*(10-lgd*COUNTIF(Defaults!$AI897:$AR897,"&lt;="&amp;C$17))</f>
        <v>1.41</v>
      </c>
      <c r="D897">
        <f>D$14*(10-lgd*COUNTIF(Defaults!$AI897:$AR897,"&lt;="&amp;D$17))</f>
        <v>1.32</v>
      </c>
      <c r="E897">
        <f>E$14*(10-lgd*COUNTIF(Defaults!$AI897:$AR897,"&lt;="&amp;E$17))</f>
        <v>1.32</v>
      </c>
      <c r="F897">
        <f>F$14*(10-lgd*COUNTIF(Defaults!$AI897:$AR897,"&lt;="&amp;F$17))</f>
        <v>1.32</v>
      </c>
      <c r="G897">
        <f>G$14*(10-lgd*COUNTIF(Defaults!$AI897:$AR897,"&lt;="&amp;G$17))</f>
        <v>1.32</v>
      </c>
      <c r="H897">
        <f>H$14*(10-lgd*COUNTIF(Defaults!$AI897:$AR897,"&lt;="&amp;H$17))</f>
        <v>1.32</v>
      </c>
      <c r="I897">
        <f>I$14*(10-lgd*COUNTIF(Defaults!$AI897:$AR897,"&lt;="&amp;I$17))</f>
        <v>1.32</v>
      </c>
      <c r="J897">
        <f>J$14*(10-lgd*COUNTIF(Defaults!$AI897:$AR897,"&lt;="&amp;J$17))</f>
        <v>1.32</v>
      </c>
      <c r="K897">
        <f>K$14*(10-lgd*COUNTIF(Defaults!$AI897:$AR897,"&lt;="&amp;K$17))</f>
        <v>1.32</v>
      </c>
      <c r="L897">
        <f>L$14*(10-lgd*COUNTIF(Defaults!$AI897:$AR897,"&lt;="&amp;L$17))</f>
        <v>1.32</v>
      </c>
      <c r="M897">
        <f>M$14*(10-lgd*COUNTIF(Defaults!$AI897:$AR897,"&lt;="&amp;M$17))</f>
        <v>1.32</v>
      </c>
      <c r="N897">
        <f>N$14*(10-lgd*COUNTIF(Defaults!$AI897:$AR897,"&lt;="&amp;N$17))</f>
        <v>1.32</v>
      </c>
      <c r="O897">
        <f>O$14*(10-lgd*COUNTIF(Defaults!$AI897:$AR897,"&lt;="&amp;O$17))</f>
        <v>1.32</v>
      </c>
      <c r="P897">
        <f>P$14*(10-lgd*COUNTIF(Defaults!$AI897:$AR897,"&lt;="&amp;P$17))</f>
        <v>1.32</v>
      </c>
      <c r="Q897">
        <f>Q$14*(10-lgd*COUNTIF(Defaults!$AI897:$AR897,"&lt;="&amp;Q$17))</f>
        <v>1.32</v>
      </c>
      <c r="R897">
        <f>R$14*(10-lgd*COUNTIF(Defaults!$AI897:$AR897,"&lt;="&amp;R$17))</f>
        <v>1.32</v>
      </c>
      <c r="S897">
        <f>S$14*(10-lgd*COUNTIF(Defaults!$AI897:$AR897,"&lt;="&amp;S$17))</f>
        <v>1.2299999999999998</v>
      </c>
      <c r="T897">
        <f>T$14*(10-lgd*COUNTIF(Defaults!$AI897:$AR897,"&lt;="&amp;T$17))</f>
        <v>1.2299999999999998</v>
      </c>
      <c r="U897">
        <f>U$14*(10-lgd*COUNTIF(Defaults!$AI897:$AR897,"&lt;="&amp;U$17))</f>
        <v>83.22999999999999</v>
      </c>
      <c r="W897">
        <f t="shared" si="858"/>
        <v>0.1</v>
      </c>
      <c r="X897">
        <f t="shared" si="859"/>
        <v>0.1</v>
      </c>
      <c r="Y897">
        <f t="shared" si="860"/>
        <v>0.1</v>
      </c>
      <c r="Z897">
        <f t="shared" si="861"/>
        <v>0.1</v>
      </c>
      <c r="AA897">
        <f t="shared" si="862"/>
        <v>0.1</v>
      </c>
      <c r="AB897">
        <f t="shared" si="863"/>
        <v>0.1</v>
      </c>
      <c r="AC897">
        <f t="shared" si="864"/>
        <v>0.1</v>
      </c>
      <c r="AD897">
        <f t="shared" si="865"/>
        <v>0.1</v>
      </c>
      <c r="AE897">
        <f t="shared" si="866"/>
        <v>0.1</v>
      </c>
      <c r="AF897">
        <f t="shared" si="867"/>
        <v>0.1</v>
      </c>
      <c r="AG897">
        <f t="shared" si="868"/>
        <v>0.1</v>
      </c>
      <c r="AH897">
        <f t="shared" si="869"/>
        <v>0.1</v>
      </c>
      <c r="AI897">
        <f t="shared" si="870"/>
        <v>0.1</v>
      </c>
      <c r="AJ897">
        <f t="shared" si="871"/>
        <v>0.1</v>
      </c>
      <c r="AK897">
        <f t="shared" si="872"/>
        <v>0.1</v>
      </c>
      <c r="AL897">
        <f t="shared" si="873"/>
        <v>0.1</v>
      </c>
      <c r="AM897">
        <f t="shared" si="874"/>
        <v>0.1</v>
      </c>
      <c r="AN897">
        <f t="shared" si="875"/>
        <v>0.1</v>
      </c>
      <c r="AO897">
        <f t="shared" si="876"/>
        <v>0.1</v>
      </c>
      <c r="AP897">
        <f t="shared" si="877"/>
        <v>20.100000000000001</v>
      </c>
      <c r="AR897">
        <f t="shared" si="878"/>
        <v>0.1</v>
      </c>
      <c r="AS897">
        <f t="shared" si="879"/>
        <v>0.1</v>
      </c>
      <c r="AT897">
        <f t="shared" si="880"/>
        <v>0.1</v>
      </c>
      <c r="AU897">
        <f t="shared" si="881"/>
        <v>0.1</v>
      </c>
      <c r="AV897">
        <f t="shared" si="882"/>
        <v>0.1</v>
      </c>
      <c r="AW897">
        <f t="shared" si="883"/>
        <v>0.1</v>
      </c>
      <c r="AX897">
        <f t="shared" si="884"/>
        <v>0.1</v>
      </c>
      <c r="AY897">
        <f t="shared" si="885"/>
        <v>0.1</v>
      </c>
      <c r="AZ897">
        <f t="shared" si="886"/>
        <v>0.1</v>
      </c>
      <c r="BA897">
        <f t="shared" si="887"/>
        <v>0.1</v>
      </c>
      <c r="BB897">
        <f t="shared" si="888"/>
        <v>0.1</v>
      </c>
      <c r="BC897">
        <f t="shared" si="889"/>
        <v>0.1</v>
      </c>
      <c r="BD897">
        <f t="shared" si="890"/>
        <v>0.1</v>
      </c>
      <c r="BE897">
        <f t="shared" si="891"/>
        <v>0.1</v>
      </c>
      <c r="BF897">
        <f t="shared" si="892"/>
        <v>0.1</v>
      </c>
      <c r="BG897">
        <f t="shared" si="893"/>
        <v>0.1</v>
      </c>
      <c r="BH897">
        <f t="shared" si="894"/>
        <v>0.1</v>
      </c>
      <c r="BI897">
        <f t="shared" si="895"/>
        <v>0.1</v>
      </c>
      <c r="BJ897">
        <f t="shared" si="896"/>
        <v>0.1</v>
      </c>
      <c r="BK897">
        <f t="shared" si="897"/>
        <v>10.1</v>
      </c>
      <c r="BM897">
        <f t="shared" si="898"/>
        <v>1.2999999999999998</v>
      </c>
      <c r="BN897">
        <f t="shared" si="899"/>
        <v>1.2099999999999997</v>
      </c>
      <c r="BO897">
        <f t="shared" si="900"/>
        <v>1.1199999999999999</v>
      </c>
      <c r="BP897">
        <f t="shared" si="901"/>
        <v>1.1199999999999999</v>
      </c>
      <c r="BQ897">
        <f t="shared" si="902"/>
        <v>1.1199999999999999</v>
      </c>
      <c r="BR897">
        <f t="shared" si="903"/>
        <v>1.1199999999999999</v>
      </c>
      <c r="BS897">
        <f t="shared" si="904"/>
        <v>1.1199999999999999</v>
      </c>
      <c r="BT897">
        <f t="shared" si="905"/>
        <v>1.1199999999999999</v>
      </c>
      <c r="BU897">
        <f t="shared" si="906"/>
        <v>1.1199999999999999</v>
      </c>
      <c r="BV897">
        <f t="shared" si="907"/>
        <v>1.1199999999999999</v>
      </c>
      <c r="BW897">
        <f t="shared" si="908"/>
        <v>1.1199999999999999</v>
      </c>
      <c r="BX897">
        <f t="shared" si="909"/>
        <v>1.1199999999999999</v>
      </c>
      <c r="BY897">
        <f t="shared" si="910"/>
        <v>1.1199999999999999</v>
      </c>
      <c r="BZ897">
        <f t="shared" si="911"/>
        <v>1.1199999999999999</v>
      </c>
      <c r="CA897">
        <f t="shared" si="912"/>
        <v>1.1199999999999999</v>
      </c>
      <c r="CB897">
        <f t="shared" si="913"/>
        <v>1.1199999999999999</v>
      </c>
      <c r="CC897">
        <f t="shared" si="914"/>
        <v>1.1199999999999999</v>
      </c>
      <c r="CD897">
        <f t="shared" si="915"/>
        <v>1.0299999999999996</v>
      </c>
      <c r="CE897">
        <f t="shared" si="916"/>
        <v>1.0299999999999996</v>
      </c>
      <c r="CF897">
        <f t="shared" si="917"/>
        <v>53.029999999999987</v>
      </c>
      <c r="CH897">
        <f t="shared" si="918"/>
        <v>108.39999999999999</v>
      </c>
      <c r="CI897">
        <f t="shared" si="919"/>
        <v>22.000000000000004</v>
      </c>
      <c r="CJ897">
        <f t="shared" si="920"/>
        <v>12</v>
      </c>
      <c r="CK897">
        <f t="shared" si="921"/>
        <v>74.399999999999977</v>
      </c>
      <c r="CL897">
        <f t="shared" si="922"/>
        <v>0</v>
      </c>
      <c r="CM897">
        <f t="shared" si="923"/>
        <v>0</v>
      </c>
    </row>
    <row r="898" spans="1:91" x14ac:dyDescent="0.2">
      <c r="A898">
        <v>881</v>
      </c>
      <c r="B898">
        <f>B$14*(10-lgd*COUNTIF(Defaults!$AI898:$AR898,"&lt;="&amp;B$17))</f>
        <v>1.5</v>
      </c>
      <c r="C898">
        <f>C$14*(10-lgd*COUNTIF(Defaults!$AI898:$AR898,"&lt;="&amp;C$17))</f>
        <v>1.5</v>
      </c>
      <c r="D898">
        <f>D$14*(10-lgd*COUNTIF(Defaults!$AI898:$AR898,"&lt;="&amp;D$17))</f>
        <v>1.5</v>
      </c>
      <c r="E898">
        <f>E$14*(10-lgd*COUNTIF(Defaults!$AI898:$AR898,"&lt;="&amp;E$17))</f>
        <v>1.5</v>
      </c>
      <c r="F898">
        <f>F$14*(10-lgd*COUNTIF(Defaults!$AI898:$AR898,"&lt;="&amp;F$17))</f>
        <v>1.5</v>
      </c>
      <c r="G898">
        <f>G$14*(10-lgd*COUNTIF(Defaults!$AI898:$AR898,"&lt;="&amp;G$17))</f>
        <v>1.5</v>
      </c>
      <c r="H898">
        <f>H$14*(10-lgd*COUNTIF(Defaults!$AI898:$AR898,"&lt;="&amp;H$17))</f>
        <v>1.5</v>
      </c>
      <c r="I898">
        <f>I$14*(10-lgd*COUNTIF(Defaults!$AI898:$AR898,"&lt;="&amp;I$17))</f>
        <v>1.41</v>
      </c>
      <c r="J898">
        <f>J$14*(10-lgd*COUNTIF(Defaults!$AI898:$AR898,"&lt;="&amp;J$17))</f>
        <v>1.41</v>
      </c>
      <c r="K898">
        <f>K$14*(10-lgd*COUNTIF(Defaults!$AI898:$AR898,"&lt;="&amp;K$17))</f>
        <v>1.41</v>
      </c>
      <c r="L898">
        <f>L$14*(10-lgd*COUNTIF(Defaults!$AI898:$AR898,"&lt;="&amp;L$17))</f>
        <v>1.41</v>
      </c>
      <c r="M898">
        <f>M$14*(10-lgd*COUNTIF(Defaults!$AI898:$AR898,"&lt;="&amp;M$17))</f>
        <v>1.41</v>
      </c>
      <c r="N898">
        <f>N$14*(10-lgd*COUNTIF(Defaults!$AI898:$AR898,"&lt;="&amp;N$17))</f>
        <v>1.41</v>
      </c>
      <c r="O898">
        <f>O$14*(10-lgd*COUNTIF(Defaults!$AI898:$AR898,"&lt;="&amp;O$17))</f>
        <v>1.41</v>
      </c>
      <c r="P898">
        <f>P$14*(10-lgd*COUNTIF(Defaults!$AI898:$AR898,"&lt;="&amp;P$17))</f>
        <v>1.41</v>
      </c>
      <c r="Q898">
        <f>Q$14*(10-lgd*COUNTIF(Defaults!$AI898:$AR898,"&lt;="&amp;Q$17))</f>
        <v>1.41</v>
      </c>
      <c r="R898">
        <f>R$14*(10-lgd*COUNTIF(Defaults!$AI898:$AR898,"&lt;="&amp;R$17))</f>
        <v>1.41</v>
      </c>
      <c r="S898">
        <f>S$14*(10-lgd*COUNTIF(Defaults!$AI898:$AR898,"&lt;="&amp;S$17))</f>
        <v>1.41</v>
      </c>
      <c r="T898">
        <f>T$14*(10-lgd*COUNTIF(Defaults!$AI898:$AR898,"&lt;="&amp;T$17))</f>
        <v>1.41</v>
      </c>
      <c r="U898">
        <f>U$14*(10-lgd*COUNTIF(Defaults!$AI898:$AR898,"&lt;="&amp;U$17))</f>
        <v>95.410000000000011</v>
      </c>
      <c r="W898">
        <f t="shared" si="858"/>
        <v>0.1</v>
      </c>
      <c r="X898">
        <f t="shared" si="859"/>
        <v>0.1</v>
      </c>
      <c r="Y898">
        <f t="shared" si="860"/>
        <v>0.1</v>
      </c>
      <c r="Z898">
        <f t="shared" si="861"/>
        <v>0.1</v>
      </c>
      <c r="AA898">
        <f t="shared" si="862"/>
        <v>0.1</v>
      </c>
      <c r="AB898">
        <f t="shared" si="863"/>
        <v>0.1</v>
      </c>
      <c r="AC898">
        <f t="shared" si="864"/>
        <v>0.1</v>
      </c>
      <c r="AD898">
        <f t="shared" si="865"/>
        <v>0.1</v>
      </c>
      <c r="AE898">
        <f t="shared" si="866"/>
        <v>0.1</v>
      </c>
      <c r="AF898">
        <f t="shared" si="867"/>
        <v>0.1</v>
      </c>
      <c r="AG898">
        <f t="shared" si="868"/>
        <v>0.1</v>
      </c>
      <c r="AH898">
        <f t="shared" si="869"/>
        <v>0.1</v>
      </c>
      <c r="AI898">
        <f t="shared" si="870"/>
        <v>0.1</v>
      </c>
      <c r="AJ898">
        <f t="shared" si="871"/>
        <v>0.1</v>
      </c>
      <c r="AK898">
        <f t="shared" si="872"/>
        <v>0.1</v>
      </c>
      <c r="AL898">
        <f t="shared" si="873"/>
        <v>0.1</v>
      </c>
      <c r="AM898">
        <f t="shared" si="874"/>
        <v>0.1</v>
      </c>
      <c r="AN898">
        <f t="shared" si="875"/>
        <v>0.1</v>
      </c>
      <c r="AO898">
        <f t="shared" si="876"/>
        <v>0.1</v>
      </c>
      <c r="AP898">
        <f t="shared" si="877"/>
        <v>20.100000000000001</v>
      </c>
      <c r="AR898">
        <f t="shared" si="878"/>
        <v>0.1</v>
      </c>
      <c r="AS898">
        <f t="shared" si="879"/>
        <v>0.1</v>
      </c>
      <c r="AT898">
        <f t="shared" si="880"/>
        <v>0.1</v>
      </c>
      <c r="AU898">
        <f t="shared" si="881"/>
        <v>0.1</v>
      </c>
      <c r="AV898">
        <f t="shared" si="882"/>
        <v>0.1</v>
      </c>
      <c r="AW898">
        <f t="shared" si="883"/>
        <v>0.1</v>
      </c>
      <c r="AX898">
        <f t="shared" si="884"/>
        <v>0.1</v>
      </c>
      <c r="AY898">
        <f t="shared" si="885"/>
        <v>0.1</v>
      </c>
      <c r="AZ898">
        <f t="shared" si="886"/>
        <v>0.1</v>
      </c>
      <c r="BA898">
        <f t="shared" si="887"/>
        <v>0.1</v>
      </c>
      <c r="BB898">
        <f t="shared" si="888"/>
        <v>0.1</v>
      </c>
      <c r="BC898">
        <f t="shared" si="889"/>
        <v>0.1</v>
      </c>
      <c r="BD898">
        <f t="shared" si="890"/>
        <v>0.1</v>
      </c>
      <c r="BE898">
        <f t="shared" si="891"/>
        <v>0.1</v>
      </c>
      <c r="BF898">
        <f t="shared" si="892"/>
        <v>0.1</v>
      </c>
      <c r="BG898">
        <f t="shared" si="893"/>
        <v>0.1</v>
      </c>
      <c r="BH898">
        <f t="shared" si="894"/>
        <v>0.1</v>
      </c>
      <c r="BI898">
        <f t="shared" si="895"/>
        <v>0.1</v>
      </c>
      <c r="BJ898">
        <f t="shared" si="896"/>
        <v>0.1</v>
      </c>
      <c r="BK898">
        <f t="shared" si="897"/>
        <v>10.1</v>
      </c>
      <c r="BM898">
        <f t="shared" si="898"/>
        <v>1.2999999999999998</v>
      </c>
      <c r="BN898">
        <f t="shared" si="899"/>
        <v>1.2999999999999998</v>
      </c>
      <c r="BO898">
        <f t="shared" si="900"/>
        <v>1.2999999999999998</v>
      </c>
      <c r="BP898">
        <f t="shared" si="901"/>
        <v>1.2999999999999998</v>
      </c>
      <c r="BQ898">
        <f t="shared" si="902"/>
        <v>1.2999999999999998</v>
      </c>
      <c r="BR898">
        <f t="shared" si="903"/>
        <v>1.2999999999999998</v>
      </c>
      <c r="BS898">
        <f t="shared" si="904"/>
        <v>1.2999999999999998</v>
      </c>
      <c r="BT898">
        <f t="shared" si="905"/>
        <v>1.2099999999999997</v>
      </c>
      <c r="BU898">
        <f t="shared" si="906"/>
        <v>1.2099999999999997</v>
      </c>
      <c r="BV898">
        <f t="shared" si="907"/>
        <v>1.2099999999999997</v>
      </c>
      <c r="BW898">
        <f t="shared" si="908"/>
        <v>1.2099999999999997</v>
      </c>
      <c r="BX898">
        <f t="shared" si="909"/>
        <v>1.2099999999999997</v>
      </c>
      <c r="BY898">
        <f t="shared" si="910"/>
        <v>1.2099999999999997</v>
      </c>
      <c r="BZ898">
        <f t="shared" si="911"/>
        <v>1.2099999999999997</v>
      </c>
      <c r="CA898">
        <f t="shared" si="912"/>
        <v>1.2099999999999997</v>
      </c>
      <c r="CB898">
        <f t="shared" si="913"/>
        <v>1.2099999999999997</v>
      </c>
      <c r="CC898">
        <f t="shared" si="914"/>
        <v>1.2099999999999997</v>
      </c>
      <c r="CD898">
        <f t="shared" si="915"/>
        <v>1.2099999999999997</v>
      </c>
      <c r="CE898">
        <f t="shared" si="916"/>
        <v>1.2099999999999997</v>
      </c>
      <c r="CF898">
        <f t="shared" si="917"/>
        <v>65.210000000000008</v>
      </c>
      <c r="CH898">
        <f t="shared" si="918"/>
        <v>122.83000000000001</v>
      </c>
      <c r="CI898">
        <f t="shared" si="919"/>
        <v>22.000000000000004</v>
      </c>
      <c r="CJ898">
        <f t="shared" si="920"/>
        <v>12</v>
      </c>
      <c r="CK898">
        <f t="shared" si="921"/>
        <v>88.830000000000013</v>
      </c>
      <c r="CL898">
        <f t="shared" si="922"/>
        <v>0</v>
      </c>
      <c r="CM898">
        <f t="shared" si="923"/>
        <v>0</v>
      </c>
    </row>
    <row r="899" spans="1:91" x14ac:dyDescent="0.2">
      <c r="A899">
        <v>882</v>
      </c>
      <c r="B899">
        <f>B$14*(10-lgd*COUNTIF(Defaults!$AI899:$AR899,"&lt;="&amp;B$17))</f>
        <v>1.5</v>
      </c>
      <c r="C899">
        <f>C$14*(10-lgd*COUNTIF(Defaults!$AI899:$AR899,"&lt;="&amp;C$17))</f>
        <v>1.5</v>
      </c>
      <c r="D899">
        <f>D$14*(10-lgd*COUNTIF(Defaults!$AI899:$AR899,"&lt;="&amp;D$17))</f>
        <v>1.41</v>
      </c>
      <c r="E899">
        <f>E$14*(10-lgd*COUNTIF(Defaults!$AI899:$AR899,"&lt;="&amp;E$17))</f>
        <v>1.41</v>
      </c>
      <c r="F899">
        <f>F$14*(10-lgd*COUNTIF(Defaults!$AI899:$AR899,"&lt;="&amp;F$17))</f>
        <v>1.41</v>
      </c>
      <c r="G899">
        <f>G$14*(10-lgd*COUNTIF(Defaults!$AI899:$AR899,"&lt;="&amp;G$17))</f>
        <v>1.41</v>
      </c>
      <c r="H899">
        <f>H$14*(10-lgd*COUNTIF(Defaults!$AI899:$AR899,"&lt;="&amp;H$17))</f>
        <v>1.41</v>
      </c>
      <c r="I899">
        <f>I$14*(10-lgd*COUNTIF(Defaults!$AI899:$AR899,"&lt;="&amp;I$17))</f>
        <v>1.41</v>
      </c>
      <c r="J899">
        <f>J$14*(10-lgd*COUNTIF(Defaults!$AI899:$AR899,"&lt;="&amp;J$17))</f>
        <v>1.41</v>
      </c>
      <c r="K899">
        <f>K$14*(10-lgd*COUNTIF(Defaults!$AI899:$AR899,"&lt;="&amp;K$17))</f>
        <v>1.41</v>
      </c>
      <c r="L899">
        <f>L$14*(10-lgd*COUNTIF(Defaults!$AI899:$AR899,"&lt;="&amp;L$17))</f>
        <v>1.41</v>
      </c>
      <c r="M899">
        <f>M$14*(10-lgd*COUNTIF(Defaults!$AI899:$AR899,"&lt;="&amp;M$17))</f>
        <v>1.41</v>
      </c>
      <c r="N899">
        <f>N$14*(10-lgd*COUNTIF(Defaults!$AI899:$AR899,"&lt;="&amp;N$17))</f>
        <v>1.41</v>
      </c>
      <c r="O899">
        <f>O$14*(10-lgd*COUNTIF(Defaults!$AI899:$AR899,"&lt;="&amp;O$17))</f>
        <v>1.41</v>
      </c>
      <c r="P899">
        <f>P$14*(10-lgd*COUNTIF(Defaults!$AI899:$AR899,"&lt;="&amp;P$17))</f>
        <v>1.41</v>
      </c>
      <c r="Q899">
        <f>Q$14*(10-lgd*COUNTIF(Defaults!$AI899:$AR899,"&lt;="&amp;Q$17))</f>
        <v>1.41</v>
      </c>
      <c r="R899">
        <f>R$14*(10-lgd*COUNTIF(Defaults!$AI899:$AR899,"&lt;="&amp;R$17))</f>
        <v>1.41</v>
      </c>
      <c r="S899">
        <f>S$14*(10-lgd*COUNTIF(Defaults!$AI899:$AR899,"&lt;="&amp;S$17))</f>
        <v>1.41</v>
      </c>
      <c r="T899">
        <f>T$14*(10-lgd*COUNTIF(Defaults!$AI899:$AR899,"&lt;="&amp;T$17))</f>
        <v>1.41</v>
      </c>
      <c r="U899">
        <f>U$14*(10-lgd*COUNTIF(Defaults!$AI899:$AR899,"&lt;="&amp;U$17))</f>
        <v>95.410000000000011</v>
      </c>
      <c r="W899">
        <f t="shared" si="858"/>
        <v>0.1</v>
      </c>
      <c r="X899">
        <f t="shared" si="859"/>
        <v>0.1</v>
      </c>
      <c r="Y899">
        <f t="shared" si="860"/>
        <v>0.1</v>
      </c>
      <c r="Z899">
        <f t="shared" si="861"/>
        <v>0.1</v>
      </c>
      <c r="AA899">
        <f t="shared" si="862"/>
        <v>0.1</v>
      </c>
      <c r="AB899">
        <f t="shared" si="863"/>
        <v>0.1</v>
      </c>
      <c r="AC899">
        <f t="shared" si="864"/>
        <v>0.1</v>
      </c>
      <c r="AD899">
        <f t="shared" si="865"/>
        <v>0.1</v>
      </c>
      <c r="AE899">
        <f t="shared" si="866"/>
        <v>0.1</v>
      </c>
      <c r="AF899">
        <f t="shared" si="867"/>
        <v>0.1</v>
      </c>
      <c r="AG899">
        <f t="shared" si="868"/>
        <v>0.1</v>
      </c>
      <c r="AH899">
        <f t="shared" si="869"/>
        <v>0.1</v>
      </c>
      <c r="AI899">
        <f t="shared" si="870"/>
        <v>0.1</v>
      </c>
      <c r="AJ899">
        <f t="shared" si="871"/>
        <v>0.1</v>
      </c>
      <c r="AK899">
        <f t="shared" si="872"/>
        <v>0.1</v>
      </c>
      <c r="AL899">
        <f t="shared" si="873"/>
        <v>0.1</v>
      </c>
      <c r="AM899">
        <f t="shared" si="874"/>
        <v>0.1</v>
      </c>
      <c r="AN899">
        <f t="shared" si="875"/>
        <v>0.1</v>
      </c>
      <c r="AO899">
        <f t="shared" si="876"/>
        <v>0.1</v>
      </c>
      <c r="AP899">
        <f t="shared" si="877"/>
        <v>20.100000000000001</v>
      </c>
      <c r="AR899">
        <f t="shared" si="878"/>
        <v>0.1</v>
      </c>
      <c r="AS899">
        <f t="shared" si="879"/>
        <v>0.1</v>
      </c>
      <c r="AT899">
        <f t="shared" si="880"/>
        <v>0.1</v>
      </c>
      <c r="AU899">
        <f t="shared" si="881"/>
        <v>0.1</v>
      </c>
      <c r="AV899">
        <f t="shared" si="882"/>
        <v>0.1</v>
      </c>
      <c r="AW899">
        <f t="shared" si="883"/>
        <v>0.1</v>
      </c>
      <c r="AX899">
        <f t="shared" si="884"/>
        <v>0.1</v>
      </c>
      <c r="AY899">
        <f t="shared" si="885"/>
        <v>0.1</v>
      </c>
      <c r="AZ899">
        <f t="shared" si="886"/>
        <v>0.1</v>
      </c>
      <c r="BA899">
        <f t="shared" si="887"/>
        <v>0.1</v>
      </c>
      <c r="BB899">
        <f t="shared" si="888"/>
        <v>0.1</v>
      </c>
      <c r="BC899">
        <f t="shared" si="889"/>
        <v>0.1</v>
      </c>
      <c r="BD899">
        <f t="shared" si="890"/>
        <v>0.1</v>
      </c>
      <c r="BE899">
        <f t="shared" si="891"/>
        <v>0.1</v>
      </c>
      <c r="BF899">
        <f t="shared" si="892"/>
        <v>0.1</v>
      </c>
      <c r="BG899">
        <f t="shared" si="893"/>
        <v>0.1</v>
      </c>
      <c r="BH899">
        <f t="shared" si="894"/>
        <v>0.1</v>
      </c>
      <c r="BI899">
        <f t="shared" si="895"/>
        <v>0.1</v>
      </c>
      <c r="BJ899">
        <f t="shared" si="896"/>
        <v>0.1</v>
      </c>
      <c r="BK899">
        <f t="shared" si="897"/>
        <v>10.1</v>
      </c>
      <c r="BM899">
        <f t="shared" si="898"/>
        <v>1.2999999999999998</v>
      </c>
      <c r="BN899">
        <f t="shared" si="899"/>
        <v>1.2999999999999998</v>
      </c>
      <c r="BO899">
        <f t="shared" si="900"/>
        <v>1.2099999999999997</v>
      </c>
      <c r="BP899">
        <f t="shared" si="901"/>
        <v>1.2099999999999997</v>
      </c>
      <c r="BQ899">
        <f t="shared" si="902"/>
        <v>1.2099999999999997</v>
      </c>
      <c r="BR899">
        <f t="shared" si="903"/>
        <v>1.2099999999999997</v>
      </c>
      <c r="BS899">
        <f t="shared" si="904"/>
        <v>1.2099999999999997</v>
      </c>
      <c r="BT899">
        <f t="shared" si="905"/>
        <v>1.2099999999999997</v>
      </c>
      <c r="BU899">
        <f t="shared" si="906"/>
        <v>1.2099999999999997</v>
      </c>
      <c r="BV899">
        <f t="shared" si="907"/>
        <v>1.2099999999999997</v>
      </c>
      <c r="BW899">
        <f t="shared" si="908"/>
        <v>1.2099999999999997</v>
      </c>
      <c r="BX899">
        <f t="shared" si="909"/>
        <v>1.2099999999999997</v>
      </c>
      <c r="BY899">
        <f t="shared" si="910"/>
        <v>1.2099999999999997</v>
      </c>
      <c r="BZ899">
        <f t="shared" si="911"/>
        <v>1.2099999999999997</v>
      </c>
      <c r="CA899">
        <f t="shared" si="912"/>
        <v>1.2099999999999997</v>
      </c>
      <c r="CB899">
        <f t="shared" si="913"/>
        <v>1.2099999999999997</v>
      </c>
      <c r="CC899">
        <f t="shared" si="914"/>
        <v>1.2099999999999997</v>
      </c>
      <c r="CD899">
        <f t="shared" si="915"/>
        <v>1.2099999999999997</v>
      </c>
      <c r="CE899">
        <f t="shared" si="916"/>
        <v>1.2099999999999997</v>
      </c>
      <c r="CF899">
        <f t="shared" si="917"/>
        <v>65.210000000000008</v>
      </c>
      <c r="CH899">
        <f t="shared" si="918"/>
        <v>122.38000000000001</v>
      </c>
      <c r="CI899">
        <f t="shared" si="919"/>
        <v>22.000000000000004</v>
      </c>
      <c r="CJ899">
        <f t="shared" si="920"/>
        <v>12</v>
      </c>
      <c r="CK899">
        <f t="shared" si="921"/>
        <v>88.38000000000001</v>
      </c>
      <c r="CL899">
        <f t="shared" si="922"/>
        <v>0</v>
      </c>
      <c r="CM899">
        <f t="shared" si="923"/>
        <v>0</v>
      </c>
    </row>
    <row r="900" spans="1:91" x14ac:dyDescent="0.2">
      <c r="A900">
        <v>883</v>
      </c>
      <c r="B900">
        <f>B$14*(10-lgd*COUNTIF(Defaults!$AI900:$AR900,"&lt;="&amp;B$17))</f>
        <v>1.5</v>
      </c>
      <c r="C900">
        <f>C$14*(10-lgd*COUNTIF(Defaults!$AI900:$AR900,"&lt;="&amp;C$17))</f>
        <v>1.5</v>
      </c>
      <c r="D900">
        <f>D$14*(10-lgd*COUNTIF(Defaults!$AI900:$AR900,"&lt;="&amp;D$17))</f>
        <v>1.5</v>
      </c>
      <c r="E900">
        <f>E$14*(10-lgd*COUNTIF(Defaults!$AI900:$AR900,"&lt;="&amp;E$17))</f>
        <v>1.5</v>
      </c>
      <c r="F900">
        <f>F$14*(10-lgd*COUNTIF(Defaults!$AI900:$AR900,"&lt;="&amp;F$17))</f>
        <v>1.5</v>
      </c>
      <c r="G900">
        <f>G$14*(10-lgd*COUNTIF(Defaults!$AI900:$AR900,"&lt;="&amp;G$17))</f>
        <v>1.5</v>
      </c>
      <c r="H900">
        <f>H$14*(10-lgd*COUNTIF(Defaults!$AI900:$AR900,"&lt;="&amp;H$17))</f>
        <v>1.5</v>
      </c>
      <c r="I900">
        <f>I$14*(10-lgd*COUNTIF(Defaults!$AI900:$AR900,"&lt;="&amp;I$17))</f>
        <v>1.5</v>
      </c>
      <c r="J900">
        <f>J$14*(10-lgd*COUNTIF(Defaults!$AI900:$AR900,"&lt;="&amp;J$17))</f>
        <v>1.5</v>
      </c>
      <c r="K900">
        <f>K$14*(10-lgd*COUNTIF(Defaults!$AI900:$AR900,"&lt;="&amp;K$17))</f>
        <v>1.5</v>
      </c>
      <c r="L900">
        <f>L$14*(10-lgd*COUNTIF(Defaults!$AI900:$AR900,"&lt;="&amp;L$17))</f>
        <v>1.5</v>
      </c>
      <c r="M900">
        <f>M$14*(10-lgd*COUNTIF(Defaults!$AI900:$AR900,"&lt;="&amp;M$17))</f>
        <v>1.5</v>
      </c>
      <c r="N900">
        <f>N$14*(10-lgd*COUNTIF(Defaults!$AI900:$AR900,"&lt;="&amp;N$17))</f>
        <v>1.5</v>
      </c>
      <c r="O900">
        <f>O$14*(10-lgd*COUNTIF(Defaults!$AI900:$AR900,"&lt;="&amp;O$17))</f>
        <v>1.5</v>
      </c>
      <c r="P900">
        <f>P$14*(10-lgd*COUNTIF(Defaults!$AI900:$AR900,"&lt;="&amp;P$17))</f>
        <v>1.5</v>
      </c>
      <c r="Q900">
        <f>Q$14*(10-lgd*COUNTIF(Defaults!$AI900:$AR900,"&lt;="&amp;Q$17))</f>
        <v>1.5</v>
      </c>
      <c r="R900">
        <f>R$14*(10-lgd*COUNTIF(Defaults!$AI900:$AR900,"&lt;="&amp;R$17))</f>
        <v>1.5</v>
      </c>
      <c r="S900">
        <f>S$14*(10-lgd*COUNTIF(Defaults!$AI900:$AR900,"&lt;="&amp;S$17))</f>
        <v>1.5</v>
      </c>
      <c r="T900">
        <f>T$14*(10-lgd*COUNTIF(Defaults!$AI900:$AR900,"&lt;="&amp;T$17))</f>
        <v>1.5</v>
      </c>
      <c r="U900">
        <f>U$14*(10-lgd*COUNTIF(Defaults!$AI900:$AR900,"&lt;="&amp;U$17))</f>
        <v>101.5</v>
      </c>
      <c r="W900">
        <f t="shared" si="858"/>
        <v>0.1</v>
      </c>
      <c r="X900">
        <f t="shared" si="859"/>
        <v>0.1</v>
      </c>
      <c r="Y900">
        <f t="shared" si="860"/>
        <v>0.1</v>
      </c>
      <c r="Z900">
        <f t="shared" si="861"/>
        <v>0.1</v>
      </c>
      <c r="AA900">
        <f t="shared" si="862"/>
        <v>0.1</v>
      </c>
      <c r="AB900">
        <f t="shared" si="863"/>
        <v>0.1</v>
      </c>
      <c r="AC900">
        <f t="shared" si="864"/>
        <v>0.1</v>
      </c>
      <c r="AD900">
        <f t="shared" si="865"/>
        <v>0.1</v>
      </c>
      <c r="AE900">
        <f t="shared" si="866"/>
        <v>0.1</v>
      </c>
      <c r="AF900">
        <f t="shared" si="867"/>
        <v>0.1</v>
      </c>
      <c r="AG900">
        <f t="shared" si="868"/>
        <v>0.1</v>
      </c>
      <c r="AH900">
        <f t="shared" si="869"/>
        <v>0.1</v>
      </c>
      <c r="AI900">
        <f t="shared" si="870"/>
        <v>0.1</v>
      </c>
      <c r="AJ900">
        <f t="shared" si="871"/>
        <v>0.1</v>
      </c>
      <c r="AK900">
        <f t="shared" si="872"/>
        <v>0.1</v>
      </c>
      <c r="AL900">
        <f t="shared" si="873"/>
        <v>0.1</v>
      </c>
      <c r="AM900">
        <f t="shared" si="874"/>
        <v>0.1</v>
      </c>
      <c r="AN900">
        <f t="shared" si="875"/>
        <v>0.1</v>
      </c>
      <c r="AO900">
        <f t="shared" si="876"/>
        <v>0.1</v>
      </c>
      <c r="AP900">
        <f t="shared" si="877"/>
        <v>20.100000000000001</v>
      </c>
      <c r="AR900">
        <f t="shared" si="878"/>
        <v>0.1</v>
      </c>
      <c r="AS900">
        <f t="shared" si="879"/>
        <v>0.1</v>
      </c>
      <c r="AT900">
        <f t="shared" si="880"/>
        <v>0.1</v>
      </c>
      <c r="AU900">
        <f t="shared" si="881"/>
        <v>0.1</v>
      </c>
      <c r="AV900">
        <f t="shared" si="882"/>
        <v>0.1</v>
      </c>
      <c r="AW900">
        <f t="shared" si="883"/>
        <v>0.1</v>
      </c>
      <c r="AX900">
        <f t="shared" si="884"/>
        <v>0.1</v>
      </c>
      <c r="AY900">
        <f t="shared" si="885"/>
        <v>0.1</v>
      </c>
      <c r="AZ900">
        <f t="shared" si="886"/>
        <v>0.1</v>
      </c>
      <c r="BA900">
        <f t="shared" si="887"/>
        <v>0.1</v>
      </c>
      <c r="BB900">
        <f t="shared" si="888"/>
        <v>0.1</v>
      </c>
      <c r="BC900">
        <f t="shared" si="889"/>
        <v>0.1</v>
      </c>
      <c r="BD900">
        <f t="shared" si="890"/>
        <v>0.1</v>
      </c>
      <c r="BE900">
        <f t="shared" si="891"/>
        <v>0.1</v>
      </c>
      <c r="BF900">
        <f t="shared" si="892"/>
        <v>0.1</v>
      </c>
      <c r="BG900">
        <f t="shared" si="893"/>
        <v>0.1</v>
      </c>
      <c r="BH900">
        <f t="shared" si="894"/>
        <v>0.1</v>
      </c>
      <c r="BI900">
        <f t="shared" si="895"/>
        <v>0.1</v>
      </c>
      <c r="BJ900">
        <f t="shared" si="896"/>
        <v>0.1</v>
      </c>
      <c r="BK900">
        <f t="shared" si="897"/>
        <v>10.1</v>
      </c>
      <c r="BM900">
        <f t="shared" si="898"/>
        <v>1.2999999999999998</v>
      </c>
      <c r="BN900">
        <f t="shared" si="899"/>
        <v>1.2999999999999998</v>
      </c>
      <c r="BO900">
        <f t="shared" si="900"/>
        <v>1.2999999999999998</v>
      </c>
      <c r="BP900">
        <f t="shared" si="901"/>
        <v>1.2999999999999998</v>
      </c>
      <c r="BQ900">
        <f t="shared" si="902"/>
        <v>1.2999999999999998</v>
      </c>
      <c r="BR900">
        <f t="shared" si="903"/>
        <v>1.2999999999999998</v>
      </c>
      <c r="BS900">
        <f t="shared" si="904"/>
        <v>1.2999999999999998</v>
      </c>
      <c r="BT900">
        <f t="shared" si="905"/>
        <v>1.2999999999999998</v>
      </c>
      <c r="BU900">
        <f t="shared" si="906"/>
        <v>1.2999999999999998</v>
      </c>
      <c r="BV900">
        <f t="shared" si="907"/>
        <v>1.2999999999999998</v>
      </c>
      <c r="BW900">
        <f t="shared" si="908"/>
        <v>1.2999999999999998</v>
      </c>
      <c r="BX900">
        <f t="shared" si="909"/>
        <v>1.2999999999999998</v>
      </c>
      <c r="BY900">
        <f t="shared" si="910"/>
        <v>1.2999999999999998</v>
      </c>
      <c r="BZ900">
        <f t="shared" si="911"/>
        <v>1.2999999999999998</v>
      </c>
      <c r="CA900">
        <f t="shared" si="912"/>
        <v>1.2999999999999998</v>
      </c>
      <c r="CB900">
        <f t="shared" si="913"/>
        <v>1.2999999999999998</v>
      </c>
      <c r="CC900">
        <f t="shared" si="914"/>
        <v>1.2999999999999998</v>
      </c>
      <c r="CD900">
        <f t="shared" si="915"/>
        <v>1.2999999999999998</v>
      </c>
      <c r="CE900">
        <f t="shared" si="916"/>
        <v>1.2999999999999998</v>
      </c>
      <c r="CF900">
        <f t="shared" si="917"/>
        <v>71.300000000000011</v>
      </c>
      <c r="CH900">
        <f t="shared" si="918"/>
        <v>130</v>
      </c>
      <c r="CI900">
        <f t="shared" si="919"/>
        <v>22.000000000000004</v>
      </c>
      <c r="CJ900">
        <f t="shared" si="920"/>
        <v>12</v>
      </c>
      <c r="CK900">
        <f t="shared" si="921"/>
        <v>96.000000000000014</v>
      </c>
      <c r="CL900">
        <f t="shared" si="922"/>
        <v>0</v>
      </c>
      <c r="CM900">
        <f t="shared" si="923"/>
        <v>0</v>
      </c>
    </row>
    <row r="901" spans="1:91" x14ac:dyDescent="0.2">
      <c r="A901">
        <v>884</v>
      </c>
      <c r="B901">
        <f>B$14*(10-lgd*COUNTIF(Defaults!$AI901:$AR901,"&lt;="&amp;B$17))</f>
        <v>1.5</v>
      </c>
      <c r="C901">
        <f>C$14*(10-lgd*COUNTIF(Defaults!$AI901:$AR901,"&lt;="&amp;C$17))</f>
        <v>1.5</v>
      </c>
      <c r="D901">
        <f>D$14*(10-lgd*COUNTIF(Defaults!$AI901:$AR901,"&lt;="&amp;D$17))</f>
        <v>1.5</v>
      </c>
      <c r="E901">
        <f>E$14*(10-lgd*COUNTIF(Defaults!$AI901:$AR901,"&lt;="&amp;E$17))</f>
        <v>1.5</v>
      </c>
      <c r="F901">
        <f>F$14*(10-lgd*COUNTIF(Defaults!$AI901:$AR901,"&lt;="&amp;F$17))</f>
        <v>1.5</v>
      </c>
      <c r="G901">
        <f>G$14*(10-lgd*COUNTIF(Defaults!$AI901:$AR901,"&lt;="&amp;G$17))</f>
        <v>1.41</v>
      </c>
      <c r="H901">
        <f>H$14*(10-lgd*COUNTIF(Defaults!$AI901:$AR901,"&lt;="&amp;H$17))</f>
        <v>1.41</v>
      </c>
      <c r="I901">
        <f>I$14*(10-lgd*COUNTIF(Defaults!$AI901:$AR901,"&lt;="&amp;I$17))</f>
        <v>1.41</v>
      </c>
      <c r="J901">
        <f>J$14*(10-lgd*COUNTIF(Defaults!$AI901:$AR901,"&lt;="&amp;J$17))</f>
        <v>1.41</v>
      </c>
      <c r="K901">
        <f>K$14*(10-lgd*COUNTIF(Defaults!$AI901:$AR901,"&lt;="&amp;K$17))</f>
        <v>1.41</v>
      </c>
      <c r="L901">
        <f>L$14*(10-lgd*COUNTIF(Defaults!$AI901:$AR901,"&lt;="&amp;L$17))</f>
        <v>1.41</v>
      </c>
      <c r="M901">
        <f>M$14*(10-lgd*COUNTIF(Defaults!$AI901:$AR901,"&lt;="&amp;M$17))</f>
        <v>1.41</v>
      </c>
      <c r="N901">
        <f>N$14*(10-lgd*COUNTIF(Defaults!$AI901:$AR901,"&lt;="&amp;N$17))</f>
        <v>1.41</v>
      </c>
      <c r="O901">
        <f>O$14*(10-lgd*COUNTIF(Defaults!$AI901:$AR901,"&lt;="&amp;O$17))</f>
        <v>1.41</v>
      </c>
      <c r="P901">
        <f>P$14*(10-lgd*COUNTIF(Defaults!$AI901:$AR901,"&lt;="&amp;P$17))</f>
        <v>1.41</v>
      </c>
      <c r="Q901">
        <f>Q$14*(10-lgd*COUNTIF(Defaults!$AI901:$AR901,"&lt;="&amp;Q$17))</f>
        <v>1.41</v>
      </c>
      <c r="R901">
        <f>R$14*(10-lgd*COUNTIF(Defaults!$AI901:$AR901,"&lt;="&amp;R$17))</f>
        <v>1.32</v>
      </c>
      <c r="S901">
        <f>S$14*(10-lgd*COUNTIF(Defaults!$AI901:$AR901,"&lt;="&amp;S$17))</f>
        <v>1.2299999999999998</v>
      </c>
      <c r="T901">
        <f>T$14*(10-lgd*COUNTIF(Defaults!$AI901:$AR901,"&lt;="&amp;T$17))</f>
        <v>1.2299999999999998</v>
      </c>
      <c r="U901">
        <f>U$14*(10-lgd*COUNTIF(Defaults!$AI901:$AR901,"&lt;="&amp;U$17))</f>
        <v>83.22999999999999</v>
      </c>
      <c r="W901">
        <f t="shared" si="858"/>
        <v>0.1</v>
      </c>
      <c r="X901">
        <f t="shared" si="859"/>
        <v>0.1</v>
      </c>
      <c r="Y901">
        <f t="shared" si="860"/>
        <v>0.1</v>
      </c>
      <c r="Z901">
        <f t="shared" si="861"/>
        <v>0.1</v>
      </c>
      <c r="AA901">
        <f t="shared" si="862"/>
        <v>0.1</v>
      </c>
      <c r="AB901">
        <f t="shared" si="863"/>
        <v>0.1</v>
      </c>
      <c r="AC901">
        <f t="shared" si="864"/>
        <v>0.1</v>
      </c>
      <c r="AD901">
        <f t="shared" si="865"/>
        <v>0.1</v>
      </c>
      <c r="AE901">
        <f t="shared" si="866"/>
        <v>0.1</v>
      </c>
      <c r="AF901">
        <f t="shared" si="867"/>
        <v>0.1</v>
      </c>
      <c r="AG901">
        <f t="shared" si="868"/>
        <v>0.1</v>
      </c>
      <c r="AH901">
        <f t="shared" si="869"/>
        <v>0.1</v>
      </c>
      <c r="AI901">
        <f t="shared" si="870"/>
        <v>0.1</v>
      </c>
      <c r="AJ901">
        <f t="shared" si="871"/>
        <v>0.1</v>
      </c>
      <c r="AK901">
        <f t="shared" si="872"/>
        <v>0.1</v>
      </c>
      <c r="AL901">
        <f t="shared" si="873"/>
        <v>0.1</v>
      </c>
      <c r="AM901">
        <f t="shared" si="874"/>
        <v>0.1</v>
      </c>
      <c r="AN901">
        <f t="shared" si="875"/>
        <v>0.1</v>
      </c>
      <c r="AO901">
        <f t="shared" si="876"/>
        <v>0.1</v>
      </c>
      <c r="AP901">
        <f t="shared" si="877"/>
        <v>20.100000000000001</v>
      </c>
      <c r="AR901">
        <f t="shared" si="878"/>
        <v>0.1</v>
      </c>
      <c r="AS901">
        <f t="shared" si="879"/>
        <v>0.1</v>
      </c>
      <c r="AT901">
        <f t="shared" si="880"/>
        <v>0.1</v>
      </c>
      <c r="AU901">
        <f t="shared" si="881"/>
        <v>0.1</v>
      </c>
      <c r="AV901">
        <f t="shared" si="882"/>
        <v>0.1</v>
      </c>
      <c r="AW901">
        <f t="shared" si="883"/>
        <v>0.1</v>
      </c>
      <c r="AX901">
        <f t="shared" si="884"/>
        <v>0.1</v>
      </c>
      <c r="AY901">
        <f t="shared" si="885"/>
        <v>0.1</v>
      </c>
      <c r="AZ901">
        <f t="shared" si="886"/>
        <v>0.1</v>
      </c>
      <c r="BA901">
        <f t="shared" si="887"/>
        <v>0.1</v>
      </c>
      <c r="BB901">
        <f t="shared" si="888"/>
        <v>0.1</v>
      </c>
      <c r="BC901">
        <f t="shared" si="889"/>
        <v>0.1</v>
      </c>
      <c r="BD901">
        <f t="shared" si="890"/>
        <v>0.1</v>
      </c>
      <c r="BE901">
        <f t="shared" si="891"/>
        <v>0.1</v>
      </c>
      <c r="BF901">
        <f t="shared" si="892"/>
        <v>0.1</v>
      </c>
      <c r="BG901">
        <f t="shared" si="893"/>
        <v>0.1</v>
      </c>
      <c r="BH901">
        <f t="shared" si="894"/>
        <v>0.1</v>
      </c>
      <c r="BI901">
        <f t="shared" si="895"/>
        <v>0.1</v>
      </c>
      <c r="BJ901">
        <f t="shared" si="896"/>
        <v>0.1</v>
      </c>
      <c r="BK901">
        <f t="shared" si="897"/>
        <v>10.1</v>
      </c>
      <c r="BM901">
        <f t="shared" si="898"/>
        <v>1.2999999999999998</v>
      </c>
      <c r="BN901">
        <f t="shared" si="899"/>
        <v>1.2999999999999998</v>
      </c>
      <c r="BO901">
        <f t="shared" si="900"/>
        <v>1.2999999999999998</v>
      </c>
      <c r="BP901">
        <f t="shared" si="901"/>
        <v>1.2999999999999998</v>
      </c>
      <c r="BQ901">
        <f t="shared" si="902"/>
        <v>1.2999999999999998</v>
      </c>
      <c r="BR901">
        <f t="shared" si="903"/>
        <v>1.2099999999999997</v>
      </c>
      <c r="BS901">
        <f t="shared" si="904"/>
        <v>1.2099999999999997</v>
      </c>
      <c r="BT901">
        <f t="shared" si="905"/>
        <v>1.2099999999999997</v>
      </c>
      <c r="BU901">
        <f t="shared" si="906"/>
        <v>1.2099999999999997</v>
      </c>
      <c r="BV901">
        <f t="shared" si="907"/>
        <v>1.2099999999999997</v>
      </c>
      <c r="BW901">
        <f t="shared" si="908"/>
        <v>1.2099999999999997</v>
      </c>
      <c r="BX901">
        <f t="shared" si="909"/>
        <v>1.2099999999999997</v>
      </c>
      <c r="BY901">
        <f t="shared" si="910"/>
        <v>1.2099999999999997</v>
      </c>
      <c r="BZ901">
        <f t="shared" si="911"/>
        <v>1.2099999999999997</v>
      </c>
      <c r="CA901">
        <f t="shared" si="912"/>
        <v>1.2099999999999997</v>
      </c>
      <c r="CB901">
        <f t="shared" si="913"/>
        <v>1.2099999999999997</v>
      </c>
      <c r="CC901">
        <f t="shared" si="914"/>
        <v>1.1199999999999999</v>
      </c>
      <c r="CD901">
        <f t="shared" si="915"/>
        <v>1.0299999999999996</v>
      </c>
      <c r="CE901">
        <f t="shared" si="916"/>
        <v>1.0299999999999996</v>
      </c>
      <c r="CF901">
        <f t="shared" si="917"/>
        <v>53.029999999999987</v>
      </c>
      <c r="CH901">
        <f t="shared" si="918"/>
        <v>110.02</v>
      </c>
      <c r="CI901">
        <f t="shared" si="919"/>
        <v>22.000000000000004</v>
      </c>
      <c r="CJ901">
        <f t="shared" si="920"/>
        <v>12</v>
      </c>
      <c r="CK901">
        <f t="shared" si="921"/>
        <v>76.019999999999982</v>
      </c>
      <c r="CL901">
        <f t="shared" si="922"/>
        <v>0</v>
      </c>
      <c r="CM901">
        <f t="shared" si="923"/>
        <v>0</v>
      </c>
    </row>
    <row r="902" spans="1:91" x14ac:dyDescent="0.2">
      <c r="A902">
        <v>885</v>
      </c>
      <c r="B902">
        <f>B$14*(10-lgd*COUNTIF(Defaults!$AI902:$AR902,"&lt;="&amp;B$17))</f>
        <v>1.5</v>
      </c>
      <c r="C902">
        <f>C$14*(10-lgd*COUNTIF(Defaults!$AI902:$AR902,"&lt;="&amp;C$17))</f>
        <v>1.5</v>
      </c>
      <c r="D902">
        <f>D$14*(10-lgd*COUNTIF(Defaults!$AI902:$AR902,"&lt;="&amp;D$17))</f>
        <v>1.5</v>
      </c>
      <c r="E902">
        <f>E$14*(10-lgd*COUNTIF(Defaults!$AI902:$AR902,"&lt;="&amp;E$17))</f>
        <v>1.5</v>
      </c>
      <c r="F902">
        <f>F$14*(10-lgd*COUNTIF(Defaults!$AI902:$AR902,"&lt;="&amp;F$17))</f>
        <v>1.5</v>
      </c>
      <c r="G902">
        <f>G$14*(10-lgd*COUNTIF(Defaults!$AI902:$AR902,"&lt;="&amp;G$17))</f>
        <v>1.5</v>
      </c>
      <c r="H902">
        <f>H$14*(10-lgd*COUNTIF(Defaults!$AI902:$AR902,"&lt;="&amp;H$17))</f>
        <v>1.5</v>
      </c>
      <c r="I902">
        <f>I$14*(10-lgd*COUNTIF(Defaults!$AI902:$AR902,"&lt;="&amp;I$17))</f>
        <v>1.5</v>
      </c>
      <c r="J902">
        <f>J$14*(10-lgd*COUNTIF(Defaults!$AI902:$AR902,"&lt;="&amp;J$17))</f>
        <v>1.5</v>
      </c>
      <c r="K902">
        <f>K$14*(10-lgd*COUNTIF(Defaults!$AI902:$AR902,"&lt;="&amp;K$17))</f>
        <v>1.5</v>
      </c>
      <c r="L902">
        <f>L$14*(10-lgd*COUNTIF(Defaults!$AI902:$AR902,"&lt;="&amp;L$17))</f>
        <v>1.5</v>
      </c>
      <c r="M902">
        <f>M$14*(10-lgd*COUNTIF(Defaults!$AI902:$AR902,"&lt;="&amp;M$17))</f>
        <v>1.5</v>
      </c>
      <c r="N902">
        <f>N$14*(10-lgd*COUNTIF(Defaults!$AI902:$AR902,"&lt;="&amp;N$17))</f>
        <v>1.5</v>
      </c>
      <c r="O902">
        <f>O$14*(10-lgd*COUNTIF(Defaults!$AI902:$AR902,"&lt;="&amp;O$17))</f>
        <v>1.5</v>
      </c>
      <c r="P902">
        <f>P$14*(10-lgd*COUNTIF(Defaults!$AI902:$AR902,"&lt;="&amp;P$17))</f>
        <v>1.5</v>
      </c>
      <c r="Q902">
        <f>Q$14*(10-lgd*COUNTIF(Defaults!$AI902:$AR902,"&lt;="&amp;Q$17))</f>
        <v>1.41</v>
      </c>
      <c r="R902">
        <f>R$14*(10-lgd*COUNTIF(Defaults!$AI902:$AR902,"&lt;="&amp;R$17))</f>
        <v>1.41</v>
      </c>
      <c r="S902">
        <f>S$14*(10-lgd*COUNTIF(Defaults!$AI902:$AR902,"&lt;="&amp;S$17))</f>
        <v>1.41</v>
      </c>
      <c r="T902">
        <f>T$14*(10-lgd*COUNTIF(Defaults!$AI902:$AR902,"&lt;="&amp;T$17))</f>
        <v>1.32</v>
      </c>
      <c r="U902">
        <f>U$14*(10-lgd*COUNTIF(Defaults!$AI902:$AR902,"&lt;="&amp;U$17))</f>
        <v>89.320000000000007</v>
      </c>
      <c r="W902">
        <f t="shared" si="858"/>
        <v>0.1</v>
      </c>
      <c r="X902">
        <f t="shared" si="859"/>
        <v>0.1</v>
      </c>
      <c r="Y902">
        <f t="shared" si="860"/>
        <v>0.1</v>
      </c>
      <c r="Z902">
        <f t="shared" si="861"/>
        <v>0.1</v>
      </c>
      <c r="AA902">
        <f t="shared" si="862"/>
        <v>0.1</v>
      </c>
      <c r="AB902">
        <f t="shared" si="863"/>
        <v>0.1</v>
      </c>
      <c r="AC902">
        <f t="shared" si="864"/>
        <v>0.1</v>
      </c>
      <c r="AD902">
        <f t="shared" si="865"/>
        <v>0.1</v>
      </c>
      <c r="AE902">
        <f t="shared" si="866"/>
        <v>0.1</v>
      </c>
      <c r="AF902">
        <f t="shared" si="867"/>
        <v>0.1</v>
      </c>
      <c r="AG902">
        <f t="shared" si="868"/>
        <v>0.1</v>
      </c>
      <c r="AH902">
        <f t="shared" si="869"/>
        <v>0.1</v>
      </c>
      <c r="AI902">
        <f t="shared" si="870"/>
        <v>0.1</v>
      </c>
      <c r="AJ902">
        <f t="shared" si="871"/>
        <v>0.1</v>
      </c>
      <c r="AK902">
        <f t="shared" si="872"/>
        <v>0.1</v>
      </c>
      <c r="AL902">
        <f t="shared" si="873"/>
        <v>0.1</v>
      </c>
      <c r="AM902">
        <f t="shared" si="874"/>
        <v>0.1</v>
      </c>
      <c r="AN902">
        <f t="shared" si="875"/>
        <v>0.1</v>
      </c>
      <c r="AO902">
        <f t="shared" si="876"/>
        <v>0.1</v>
      </c>
      <c r="AP902">
        <f t="shared" si="877"/>
        <v>20.100000000000001</v>
      </c>
      <c r="AR902">
        <f t="shared" si="878"/>
        <v>0.1</v>
      </c>
      <c r="AS902">
        <f t="shared" si="879"/>
        <v>0.1</v>
      </c>
      <c r="AT902">
        <f t="shared" si="880"/>
        <v>0.1</v>
      </c>
      <c r="AU902">
        <f t="shared" si="881"/>
        <v>0.1</v>
      </c>
      <c r="AV902">
        <f t="shared" si="882"/>
        <v>0.1</v>
      </c>
      <c r="AW902">
        <f t="shared" si="883"/>
        <v>0.1</v>
      </c>
      <c r="AX902">
        <f t="shared" si="884"/>
        <v>0.1</v>
      </c>
      <c r="AY902">
        <f t="shared" si="885"/>
        <v>0.1</v>
      </c>
      <c r="AZ902">
        <f t="shared" si="886"/>
        <v>0.1</v>
      </c>
      <c r="BA902">
        <f t="shared" si="887"/>
        <v>0.1</v>
      </c>
      <c r="BB902">
        <f t="shared" si="888"/>
        <v>0.1</v>
      </c>
      <c r="BC902">
        <f t="shared" si="889"/>
        <v>0.1</v>
      </c>
      <c r="BD902">
        <f t="shared" si="890"/>
        <v>0.1</v>
      </c>
      <c r="BE902">
        <f t="shared" si="891"/>
        <v>0.1</v>
      </c>
      <c r="BF902">
        <f t="shared" si="892"/>
        <v>0.1</v>
      </c>
      <c r="BG902">
        <f t="shared" si="893"/>
        <v>0.1</v>
      </c>
      <c r="BH902">
        <f t="shared" si="894"/>
        <v>0.1</v>
      </c>
      <c r="BI902">
        <f t="shared" si="895"/>
        <v>0.1</v>
      </c>
      <c r="BJ902">
        <f t="shared" si="896"/>
        <v>0.1</v>
      </c>
      <c r="BK902">
        <f t="shared" si="897"/>
        <v>10.1</v>
      </c>
      <c r="BM902">
        <f t="shared" si="898"/>
        <v>1.2999999999999998</v>
      </c>
      <c r="BN902">
        <f t="shared" si="899"/>
        <v>1.2999999999999998</v>
      </c>
      <c r="BO902">
        <f t="shared" si="900"/>
        <v>1.2999999999999998</v>
      </c>
      <c r="BP902">
        <f t="shared" si="901"/>
        <v>1.2999999999999998</v>
      </c>
      <c r="BQ902">
        <f t="shared" si="902"/>
        <v>1.2999999999999998</v>
      </c>
      <c r="BR902">
        <f t="shared" si="903"/>
        <v>1.2999999999999998</v>
      </c>
      <c r="BS902">
        <f t="shared" si="904"/>
        <v>1.2999999999999998</v>
      </c>
      <c r="BT902">
        <f t="shared" si="905"/>
        <v>1.2999999999999998</v>
      </c>
      <c r="BU902">
        <f t="shared" si="906"/>
        <v>1.2999999999999998</v>
      </c>
      <c r="BV902">
        <f t="shared" si="907"/>
        <v>1.2999999999999998</v>
      </c>
      <c r="BW902">
        <f t="shared" si="908"/>
        <v>1.2999999999999998</v>
      </c>
      <c r="BX902">
        <f t="shared" si="909"/>
        <v>1.2999999999999998</v>
      </c>
      <c r="BY902">
        <f t="shared" si="910"/>
        <v>1.2999999999999998</v>
      </c>
      <c r="BZ902">
        <f t="shared" si="911"/>
        <v>1.2999999999999998</v>
      </c>
      <c r="CA902">
        <f t="shared" si="912"/>
        <v>1.2999999999999998</v>
      </c>
      <c r="CB902">
        <f t="shared" si="913"/>
        <v>1.2099999999999997</v>
      </c>
      <c r="CC902">
        <f t="shared" si="914"/>
        <v>1.2099999999999997</v>
      </c>
      <c r="CD902">
        <f t="shared" si="915"/>
        <v>1.2099999999999997</v>
      </c>
      <c r="CE902">
        <f t="shared" si="916"/>
        <v>1.1199999999999999</v>
      </c>
      <c r="CF902">
        <f t="shared" si="917"/>
        <v>59.12</v>
      </c>
      <c r="CH902">
        <f t="shared" si="918"/>
        <v>117.37</v>
      </c>
      <c r="CI902">
        <f t="shared" si="919"/>
        <v>22.000000000000004</v>
      </c>
      <c r="CJ902">
        <f t="shared" si="920"/>
        <v>12</v>
      </c>
      <c r="CK902">
        <f t="shared" si="921"/>
        <v>83.37</v>
      </c>
      <c r="CL902">
        <f t="shared" si="922"/>
        <v>0</v>
      </c>
      <c r="CM902">
        <f t="shared" si="923"/>
        <v>0</v>
      </c>
    </row>
    <row r="903" spans="1:91" x14ac:dyDescent="0.2">
      <c r="A903">
        <v>886</v>
      </c>
      <c r="B903">
        <f>B$14*(10-lgd*COUNTIF(Defaults!$AI903:$AR903,"&lt;="&amp;B$17))</f>
        <v>1.41</v>
      </c>
      <c r="C903">
        <f>C$14*(10-lgd*COUNTIF(Defaults!$AI903:$AR903,"&lt;="&amp;C$17))</f>
        <v>1.41</v>
      </c>
      <c r="D903">
        <f>D$14*(10-lgd*COUNTIF(Defaults!$AI903:$AR903,"&lt;="&amp;D$17))</f>
        <v>1.41</v>
      </c>
      <c r="E903">
        <f>E$14*(10-lgd*COUNTIF(Defaults!$AI903:$AR903,"&lt;="&amp;E$17))</f>
        <v>1.41</v>
      </c>
      <c r="F903">
        <f>F$14*(10-lgd*COUNTIF(Defaults!$AI903:$AR903,"&lt;="&amp;F$17))</f>
        <v>1.41</v>
      </c>
      <c r="G903">
        <f>G$14*(10-lgd*COUNTIF(Defaults!$AI903:$AR903,"&lt;="&amp;G$17))</f>
        <v>1.41</v>
      </c>
      <c r="H903">
        <f>H$14*(10-lgd*COUNTIF(Defaults!$AI903:$AR903,"&lt;="&amp;H$17))</f>
        <v>1.41</v>
      </c>
      <c r="I903">
        <f>I$14*(10-lgd*COUNTIF(Defaults!$AI903:$AR903,"&lt;="&amp;I$17))</f>
        <v>1.32</v>
      </c>
      <c r="J903">
        <f>J$14*(10-lgd*COUNTIF(Defaults!$AI903:$AR903,"&lt;="&amp;J$17))</f>
        <v>1.32</v>
      </c>
      <c r="K903">
        <f>K$14*(10-lgd*COUNTIF(Defaults!$AI903:$AR903,"&lt;="&amp;K$17))</f>
        <v>1.32</v>
      </c>
      <c r="L903">
        <f>L$14*(10-lgd*COUNTIF(Defaults!$AI903:$AR903,"&lt;="&amp;L$17))</f>
        <v>1.32</v>
      </c>
      <c r="M903">
        <f>M$14*(10-lgd*COUNTIF(Defaults!$AI903:$AR903,"&lt;="&amp;M$17))</f>
        <v>1.32</v>
      </c>
      <c r="N903">
        <f>N$14*(10-lgd*COUNTIF(Defaults!$AI903:$AR903,"&lt;="&amp;N$17))</f>
        <v>1.32</v>
      </c>
      <c r="O903">
        <f>O$14*(10-lgd*COUNTIF(Defaults!$AI903:$AR903,"&lt;="&amp;O$17))</f>
        <v>1.32</v>
      </c>
      <c r="P903">
        <f>P$14*(10-lgd*COUNTIF(Defaults!$AI903:$AR903,"&lt;="&amp;P$17))</f>
        <v>1.32</v>
      </c>
      <c r="Q903">
        <f>Q$14*(10-lgd*COUNTIF(Defaults!$AI903:$AR903,"&lt;="&amp;Q$17))</f>
        <v>1.32</v>
      </c>
      <c r="R903">
        <f>R$14*(10-lgd*COUNTIF(Defaults!$AI903:$AR903,"&lt;="&amp;R$17))</f>
        <v>1.32</v>
      </c>
      <c r="S903">
        <f>S$14*(10-lgd*COUNTIF(Defaults!$AI903:$AR903,"&lt;="&amp;S$17))</f>
        <v>1.2299999999999998</v>
      </c>
      <c r="T903">
        <f>T$14*(10-lgd*COUNTIF(Defaults!$AI903:$AR903,"&lt;="&amp;T$17))</f>
        <v>1.2299999999999998</v>
      </c>
      <c r="U903">
        <f>U$14*(10-lgd*COUNTIF(Defaults!$AI903:$AR903,"&lt;="&amp;U$17))</f>
        <v>83.22999999999999</v>
      </c>
      <c r="W903">
        <f t="shared" si="858"/>
        <v>0.1</v>
      </c>
      <c r="X903">
        <f t="shared" si="859"/>
        <v>0.1</v>
      </c>
      <c r="Y903">
        <f t="shared" si="860"/>
        <v>0.1</v>
      </c>
      <c r="Z903">
        <f t="shared" si="861"/>
        <v>0.1</v>
      </c>
      <c r="AA903">
        <f t="shared" si="862"/>
        <v>0.1</v>
      </c>
      <c r="AB903">
        <f t="shared" si="863"/>
        <v>0.1</v>
      </c>
      <c r="AC903">
        <f t="shared" si="864"/>
        <v>0.1</v>
      </c>
      <c r="AD903">
        <f t="shared" si="865"/>
        <v>0.1</v>
      </c>
      <c r="AE903">
        <f t="shared" si="866"/>
        <v>0.1</v>
      </c>
      <c r="AF903">
        <f t="shared" si="867"/>
        <v>0.1</v>
      </c>
      <c r="AG903">
        <f t="shared" si="868"/>
        <v>0.1</v>
      </c>
      <c r="AH903">
        <f t="shared" si="869"/>
        <v>0.1</v>
      </c>
      <c r="AI903">
        <f t="shared" si="870"/>
        <v>0.1</v>
      </c>
      <c r="AJ903">
        <f t="shared" si="871"/>
        <v>0.1</v>
      </c>
      <c r="AK903">
        <f t="shared" si="872"/>
        <v>0.1</v>
      </c>
      <c r="AL903">
        <f t="shared" si="873"/>
        <v>0.1</v>
      </c>
      <c r="AM903">
        <f t="shared" si="874"/>
        <v>0.1</v>
      </c>
      <c r="AN903">
        <f t="shared" si="875"/>
        <v>0.1</v>
      </c>
      <c r="AO903">
        <f t="shared" si="876"/>
        <v>0.1</v>
      </c>
      <c r="AP903">
        <f t="shared" si="877"/>
        <v>20.100000000000001</v>
      </c>
      <c r="AR903">
        <f t="shared" si="878"/>
        <v>0.1</v>
      </c>
      <c r="AS903">
        <f t="shared" si="879"/>
        <v>0.1</v>
      </c>
      <c r="AT903">
        <f t="shared" si="880"/>
        <v>0.1</v>
      </c>
      <c r="AU903">
        <f t="shared" si="881"/>
        <v>0.1</v>
      </c>
      <c r="AV903">
        <f t="shared" si="882"/>
        <v>0.1</v>
      </c>
      <c r="AW903">
        <f t="shared" si="883"/>
        <v>0.1</v>
      </c>
      <c r="AX903">
        <f t="shared" si="884"/>
        <v>0.1</v>
      </c>
      <c r="AY903">
        <f t="shared" si="885"/>
        <v>0.1</v>
      </c>
      <c r="AZ903">
        <f t="shared" si="886"/>
        <v>0.1</v>
      </c>
      <c r="BA903">
        <f t="shared" si="887"/>
        <v>0.1</v>
      </c>
      <c r="BB903">
        <f t="shared" si="888"/>
        <v>0.1</v>
      </c>
      <c r="BC903">
        <f t="shared" si="889"/>
        <v>0.1</v>
      </c>
      <c r="BD903">
        <f t="shared" si="890"/>
        <v>0.1</v>
      </c>
      <c r="BE903">
        <f t="shared" si="891"/>
        <v>0.1</v>
      </c>
      <c r="BF903">
        <f t="shared" si="892"/>
        <v>0.1</v>
      </c>
      <c r="BG903">
        <f t="shared" si="893"/>
        <v>0.1</v>
      </c>
      <c r="BH903">
        <f t="shared" si="894"/>
        <v>0.1</v>
      </c>
      <c r="BI903">
        <f t="shared" si="895"/>
        <v>0.1</v>
      </c>
      <c r="BJ903">
        <f t="shared" si="896"/>
        <v>0.1</v>
      </c>
      <c r="BK903">
        <f t="shared" si="897"/>
        <v>10.1</v>
      </c>
      <c r="BM903">
        <f t="shared" si="898"/>
        <v>1.2099999999999997</v>
      </c>
      <c r="BN903">
        <f t="shared" si="899"/>
        <v>1.2099999999999997</v>
      </c>
      <c r="BO903">
        <f t="shared" si="900"/>
        <v>1.2099999999999997</v>
      </c>
      <c r="BP903">
        <f t="shared" si="901"/>
        <v>1.2099999999999997</v>
      </c>
      <c r="BQ903">
        <f t="shared" si="902"/>
        <v>1.2099999999999997</v>
      </c>
      <c r="BR903">
        <f t="shared" si="903"/>
        <v>1.2099999999999997</v>
      </c>
      <c r="BS903">
        <f t="shared" si="904"/>
        <v>1.2099999999999997</v>
      </c>
      <c r="BT903">
        <f t="shared" si="905"/>
        <v>1.1199999999999999</v>
      </c>
      <c r="BU903">
        <f t="shared" si="906"/>
        <v>1.1199999999999999</v>
      </c>
      <c r="BV903">
        <f t="shared" si="907"/>
        <v>1.1199999999999999</v>
      </c>
      <c r="BW903">
        <f t="shared" si="908"/>
        <v>1.1199999999999999</v>
      </c>
      <c r="BX903">
        <f t="shared" si="909"/>
        <v>1.1199999999999999</v>
      </c>
      <c r="BY903">
        <f t="shared" si="910"/>
        <v>1.1199999999999999</v>
      </c>
      <c r="BZ903">
        <f t="shared" si="911"/>
        <v>1.1199999999999999</v>
      </c>
      <c r="CA903">
        <f t="shared" si="912"/>
        <v>1.1199999999999999</v>
      </c>
      <c r="CB903">
        <f t="shared" si="913"/>
        <v>1.1199999999999999</v>
      </c>
      <c r="CC903">
        <f t="shared" si="914"/>
        <v>1.1199999999999999</v>
      </c>
      <c r="CD903">
        <f t="shared" si="915"/>
        <v>1.0299999999999996</v>
      </c>
      <c r="CE903">
        <f t="shared" si="916"/>
        <v>1.0299999999999996</v>
      </c>
      <c r="CF903">
        <f t="shared" si="917"/>
        <v>53.029999999999987</v>
      </c>
      <c r="CH903">
        <f t="shared" si="918"/>
        <v>108.75999999999999</v>
      </c>
      <c r="CI903">
        <f t="shared" si="919"/>
        <v>22.000000000000004</v>
      </c>
      <c r="CJ903">
        <f t="shared" si="920"/>
        <v>12</v>
      </c>
      <c r="CK903">
        <f t="shared" si="921"/>
        <v>74.759999999999991</v>
      </c>
      <c r="CL903">
        <f t="shared" si="922"/>
        <v>0</v>
      </c>
      <c r="CM903">
        <f t="shared" si="923"/>
        <v>0</v>
      </c>
    </row>
    <row r="904" spans="1:91" x14ac:dyDescent="0.2">
      <c r="A904">
        <v>887</v>
      </c>
      <c r="B904">
        <f>B$14*(10-lgd*COUNTIF(Defaults!$AI904:$AR904,"&lt;="&amp;B$17))</f>
        <v>1.5</v>
      </c>
      <c r="C904">
        <f>C$14*(10-lgd*COUNTIF(Defaults!$AI904:$AR904,"&lt;="&amp;C$17))</f>
        <v>1.5</v>
      </c>
      <c r="D904">
        <f>D$14*(10-lgd*COUNTIF(Defaults!$AI904:$AR904,"&lt;="&amp;D$17))</f>
        <v>1.5</v>
      </c>
      <c r="E904">
        <f>E$14*(10-lgd*COUNTIF(Defaults!$AI904:$AR904,"&lt;="&amp;E$17))</f>
        <v>1.5</v>
      </c>
      <c r="F904">
        <f>F$14*(10-lgd*COUNTIF(Defaults!$AI904:$AR904,"&lt;="&amp;F$17))</f>
        <v>1.5</v>
      </c>
      <c r="G904">
        <f>G$14*(10-lgd*COUNTIF(Defaults!$AI904:$AR904,"&lt;="&amp;G$17))</f>
        <v>1.5</v>
      </c>
      <c r="H904">
        <f>H$14*(10-lgd*COUNTIF(Defaults!$AI904:$AR904,"&lt;="&amp;H$17))</f>
        <v>1.5</v>
      </c>
      <c r="I904">
        <f>I$14*(10-lgd*COUNTIF(Defaults!$AI904:$AR904,"&lt;="&amp;I$17))</f>
        <v>1.5</v>
      </c>
      <c r="J904">
        <f>J$14*(10-lgd*COUNTIF(Defaults!$AI904:$AR904,"&lt;="&amp;J$17))</f>
        <v>1.5</v>
      </c>
      <c r="K904">
        <f>K$14*(10-lgd*COUNTIF(Defaults!$AI904:$AR904,"&lt;="&amp;K$17))</f>
        <v>1.5</v>
      </c>
      <c r="L904">
        <f>L$14*(10-lgd*COUNTIF(Defaults!$AI904:$AR904,"&lt;="&amp;L$17))</f>
        <v>1.5</v>
      </c>
      <c r="M904">
        <f>M$14*(10-lgd*COUNTIF(Defaults!$AI904:$AR904,"&lt;="&amp;M$17))</f>
        <v>1.5</v>
      </c>
      <c r="N904">
        <f>N$14*(10-lgd*COUNTIF(Defaults!$AI904:$AR904,"&lt;="&amp;N$17))</f>
        <v>1.5</v>
      </c>
      <c r="O904">
        <f>O$14*(10-lgd*COUNTIF(Defaults!$AI904:$AR904,"&lt;="&amp;O$17))</f>
        <v>1.5</v>
      </c>
      <c r="P904">
        <f>P$14*(10-lgd*COUNTIF(Defaults!$AI904:$AR904,"&lt;="&amp;P$17))</f>
        <v>1.5</v>
      </c>
      <c r="Q904">
        <f>Q$14*(10-lgd*COUNTIF(Defaults!$AI904:$AR904,"&lt;="&amp;Q$17))</f>
        <v>1.5</v>
      </c>
      <c r="R904">
        <f>R$14*(10-lgd*COUNTIF(Defaults!$AI904:$AR904,"&lt;="&amp;R$17))</f>
        <v>1.5</v>
      </c>
      <c r="S904">
        <f>S$14*(10-lgd*COUNTIF(Defaults!$AI904:$AR904,"&lt;="&amp;S$17))</f>
        <v>1.5</v>
      </c>
      <c r="T904">
        <f>T$14*(10-lgd*COUNTIF(Defaults!$AI904:$AR904,"&lt;="&amp;T$17))</f>
        <v>1.5</v>
      </c>
      <c r="U904">
        <f>U$14*(10-lgd*COUNTIF(Defaults!$AI904:$AR904,"&lt;="&amp;U$17))</f>
        <v>101.5</v>
      </c>
      <c r="W904">
        <f t="shared" si="858"/>
        <v>0.1</v>
      </c>
      <c r="X904">
        <f t="shared" si="859"/>
        <v>0.1</v>
      </c>
      <c r="Y904">
        <f t="shared" si="860"/>
        <v>0.1</v>
      </c>
      <c r="Z904">
        <f t="shared" si="861"/>
        <v>0.1</v>
      </c>
      <c r="AA904">
        <f t="shared" si="862"/>
        <v>0.1</v>
      </c>
      <c r="AB904">
        <f t="shared" si="863"/>
        <v>0.1</v>
      </c>
      <c r="AC904">
        <f t="shared" si="864"/>
        <v>0.1</v>
      </c>
      <c r="AD904">
        <f t="shared" si="865"/>
        <v>0.1</v>
      </c>
      <c r="AE904">
        <f t="shared" si="866"/>
        <v>0.1</v>
      </c>
      <c r="AF904">
        <f t="shared" si="867"/>
        <v>0.1</v>
      </c>
      <c r="AG904">
        <f t="shared" si="868"/>
        <v>0.1</v>
      </c>
      <c r="AH904">
        <f t="shared" si="869"/>
        <v>0.1</v>
      </c>
      <c r="AI904">
        <f t="shared" si="870"/>
        <v>0.1</v>
      </c>
      <c r="AJ904">
        <f t="shared" si="871"/>
        <v>0.1</v>
      </c>
      <c r="AK904">
        <f t="shared" si="872"/>
        <v>0.1</v>
      </c>
      <c r="AL904">
        <f t="shared" si="873"/>
        <v>0.1</v>
      </c>
      <c r="AM904">
        <f t="shared" si="874"/>
        <v>0.1</v>
      </c>
      <c r="AN904">
        <f t="shared" si="875"/>
        <v>0.1</v>
      </c>
      <c r="AO904">
        <f t="shared" si="876"/>
        <v>0.1</v>
      </c>
      <c r="AP904">
        <f t="shared" si="877"/>
        <v>20.100000000000001</v>
      </c>
      <c r="AR904">
        <f t="shared" si="878"/>
        <v>0.1</v>
      </c>
      <c r="AS904">
        <f t="shared" si="879"/>
        <v>0.1</v>
      </c>
      <c r="AT904">
        <f t="shared" si="880"/>
        <v>0.1</v>
      </c>
      <c r="AU904">
        <f t="shared" si="881"/>
        <v>0.1</v>
      </c>
      <c r="AV904">
        <f t="shared" si="882"/>
        <v>0.1</v>
      </c>
      <c r="AW904">
        <f t="shared" si="883"/>
        <v>0.1</v>
      </c>
      <c r="AX904">
        <f t="shared" si="884"/>
        <v>0.1</v>
      </c>
      <c r="AY904">
        <f t="shared" si="885"/>
        <v>0.1</v>
      </c>
      <c r="AZ904">
        <f t="shared" si="886"/>
        <v>0.1</v>
      </c>
      <c r="BA904">
        <f t="shared" si="887"/>
        <v>0.1</v>
      </c>
      <c r="BB904">
        <f t="shared" si="888"/>
        <v>0.1</v>
      </c>
      <c r="BC904">
        <f t="shared" si="889"/>
        <v>0.1</v>
      </c>
      <c r="BD904">
        <f t="shared" si="890"/>
        <v>0.1</v>
      </c>
      <c r="BE904">
        <f t="shared" si="891"/>
        <v>0.1</v>
      </c>
      <c r="BF904">
        <f t="shared" si="892"/>
        <v>0.1</v>
      </c>
      <c r="BG904">
        <f t="shared" si="893"/>
        <v>0.1</v>
      </c>
      <c r="BH904">
        <f t="shared" si="894"/>
        <v>0.1</v>
      </c>
      <c r="BI904">
        <f t="shared" si="895"/>
        <v>0.1</v>
      </c>
      <c r="BJ904">
        <f t="shared" si="896"/>
        <v>0.1</v>
      </c>
      <c r="BK904">
        <f t="shared" si="897"/>
        <v>10.1</v>
      </c>
      <c r="BM904">
        <f t="shared" si="898"/>
        <v>1.2999999999999998</v>
      </c>
      <c r="BN904">
        <f t="shared" si="899"/>
        <v>1.2999999999999998</v>
      </c>
      <c r="BO904">
        <f t="shared" si="900"/>
        <v>1.2999999999999998</v>
      </c>
      <c r="BP904">
        <f t="shared" si="901"/>
        <v>1.2999999999999998</v>
      </c>
      <c r="BQ904">
        <f t="shared" si="902"/>
        <v>1.2999999999999998</v>
      </c>
      <c r="BR904">
        <f t="shared" si="903"/>
        <v>1.2999999999999998</v>
      </c>
      <c r="BS904">
        <f t="shared" si="904"/>
        <v>1.2999999999999998</v>
      </c>
      <c r="BT904">
        <f t="shared" si="905"/>
        <v>1.2999999999999998</v>
      </c>
      <c r="BU904">
        <f t="shared" si="906"/>
        <v>1.2999999999999998</v>
      </c>
      <c r="BV904">
        <f t="shared" si="907"/>
        <v>1.2999999999999998</v>
      </c>
      <c r="BW904">
        <f t="shared" si="908"/>
        <v>1.2999999999999998</v>
      </c>
      <c r="BX904">
        <f t="shared" si="909"/>
        <v>1.2999999999999998</v>
      </c>
      <c r="BY904">
        <f t="shared" si="910"/>
        <v>1.2999999999999998</v>
      </c>
      <c r="BZ904">
        <f t="shared" si="911"/>
        <v>1.2999999999999998</v>
      </c>
      <c r="CA904">
        <f t="shared" si="912"/>
        <v>1.2999999999999998</v>
      </c>
      <c r="CB904">
        <f t="shared" si="913"/>
        <v>1.2999999999999998</v>
      </c>
      <c r="CC904">
        <f t="shared" si="914"/>
        <v>1.2999999999999998</v>
      </c>
      <c r="CD904">
        <f t="shared" si="915"/>
        <v>1.2999999999999998</v>
      </c>
      <c r="CE904">
        <f t="shared" si="916"/>
        <v>1.2999999999999998</v>
      </c>
      <c r="CF904">
        <f t="shared" si="917"/>
        <v>71.300000000000011</v>
      </c>
      <c r="CH904">
        <f t="shared" si="918"/>
        <v>130</v>
      </c>
      <c r="CI904">
        <f t="shared" si="919"/>
        <v>22.000000000000004</v>
      </c>
      <c r="CJ904">
        <f t="shared" si="920"/>
        <v>12</v>
      </c>
      <c r="CK904">
        <f t="shared" si="921"/>
        <v>96.000000000000014</v>
      </c>
      <c r="CL904">
        <f t="shared" si="922"/>
        <v>0</v>
      </c>
      <c r="CM904">
        <f t="shared" si="923"/>
        <v>0</v>
      </c>
    </row>
    <row r="905" spans="1:91" x14ac:dyDescent="0.2">
      <c r="A905">
        <v>888</v>
      </c>
      <c r="B905">
        <f>B$14*(10-lgd*COUNTIF(Defaults!$AI905:$AR905,"&lt;="&amp;B$17))</f>
        <v>1.5</v>
      </c>
      <c r="C905">
        <f>C$14*(10-lgd*COUNTIF(Defaults!$AI905:$AR905,"&lt;="&amp;C$17))</f>
        <v>1.5</v>
      </c>
      <c r="D905">
        <f>D$14*(10-lgd*COUNTIF(Defaults!$AI905:$AR905,"&lt;="&amp;D$17))</f>
        <v>1.5</v>
      </c>
      <c r="E905">
        <f>E$14*(10-lgd*COUNTIF(Defaults!$AI905:$AR905,"&lt;="&amp;E$17))</f>
        <v>1.5</v>
      </c>
      <c r="F905">
        <f>F$14*(10-lgd*COUNTIF(Defaults!$AI905:$AR905,"&lt;="&amp;F$17))</f>
        <v>1.5</v>
      </c>
      <c r="G905">
        <f>G$14*(10-lgd*COUNTIF(Defaults!$AI905:$AR905,"&lt;="&amp;G$17))</f>
        <v>1.5</v>
      </c>
      <c r="H905">
        <f>H$14*(10-lgd*COUNTIF(Defaults!$AI905:$AR905,"&lt;="&amp;H$17))</f>
        <v>1.5</v>
      </c>
      <c r="I905">
        <f>I$14*(10-lgd*COUNTIF(Defaults!$AI905:$AR905,"&lt;="&amp;I$17))</f>
        <v>1.5</v>
      </c>
      <c r="J905">
        <f>J$14*(10-lgd*COUNTIF(Defaults!$AI905:$AR905,"&lt;="&amp;J$17))</f>
        <v>1.5</v>
      </c>
      <c r="K905">
        <f>K$14*(10-lgd*COUNTIF(Defaults!$AI905:$AR905,"&lt;="&amp;K$17))</f>
        <v>1.5</v>
      </c>
      <c r="L905">
        <f>L$14*(10-lgd*COUNTIF(Defaults!$AI905:$AR905,"&lt;="&amp;L$17))</f>
        <v>1.5</v>
      </c>
      <c r="M905">
        <f>M$14*(10-lgd*COUNTIF(Defaults!$AI905:$AR905,"&lt;="&amp;M$17))</f>
        <v>1.5</v>
      </c>
      <c r="N905">
        <f>N$14*(10-lgd*COUNTIF(Defaults!$AI905:$AR905,"&lt;="&amp;N$17))</f>
        <v>1.5</v>
      </c>
      <c r="O905">
        <f>O$14*(10-lgd*COUNTIF(Defaults!$AI905:$AR905,"&lt;="&amp;O$17))</f>
        <v>1.5</v>
      </c>
      <c r="P905">
        <f>P$14*(10-lgd*COUNTIF(Defaults!$AI905:$AR905,"&lt;="&amp;P$17))</f>
        <v>1.5</v>
      </c>
      <c r="Q905">
        <f>Q$14*(10-lgd*COUNTIF(Defaults!$AI905:$AR905,"&lt;="&amp;Q$17))</f>
        <v>1.5</v>
      </c>
      <c r="R905">
        <f>R$14*(10-lgd*COUNTIF(Defaults!$AI905:$AR905,"&lt;="&amp;R$17))</f>
        <v>1.41</v>
      </c>
      <c r="S905">
        <f>S$14*(10-lgd*COUNTIF(Defaults!$AI905:$AR905,"&lt;="&amp;S$17))</f>
        <v>1.41</v>
      </c>
      <c r="T905">
        <f>T$14*(10-lgd*COUNTIF(Defaults!$AI905:$AR905,"&lt;="&amp;T$17))</f>
        <v>1.41</v>
      </c>
      <c r="U905">
        <f>U$14*(10-lgd*COUNTIF(Defaults!$AI905:$AR905,"&lt;="&amp;U$17))</f>
        <v>95.410000000000011</v>
      </c>
      <c r="W905">
        <f t="shared" si="858"/>
        <v>0.1</v>
      </c>
      <c r="X905">
        <f t="shared" si="859"/>
        <v>0.1</v>
      </c>
      <c r="Y905">
        <f t="shared" si="860"/>
        <v>0.1</v>
      </c>
      <c r="Z905">
        <f t="shared" si="861"/>
        <v>0.1</v>
      </c>
      <c r="AA905">
        <f t="shared" si="862"/>
        <v>0.1</v>
      </c>
      <c r="AB905">
        <f t="shared" si="863"/>
        <v>0.1</v>
      </c>
      <c r="AC905">
        <f t="shared" si="864"/>
        <v>0.1</v>
      </c>
      <c r="AD905">
        <f t="shared" si="865"/>
        <v>0.1</v>
      </c>
      <c r="AE905">
        <f t="shared" si="866"/>
        <v>0.1</v>
      </c>
      <c r="AF905">
        <f t="shared" si="867"/>
        <v>0.1</v>
      </c>
      <c r="AG905">
        <f t="shared" si="868"/>
        <v>0.1</v>
      </c>
      <c r="AH905">
        <f t="shared" si="869"/>
        <v>0.1</v>
      </c>
      <c r="AI905">
        <f t="shared" si="870"/>
        <v>0.1</v>
      </c>
      <c r="AJ905">
        <f t="shared" si="871"/>
        <v>0.1</v>
      </c>
      <c r="AK905">
        <f t="shared" si="872"/>
        <v>0.1</v>
      </c>
      <c r="AL905">
        <f t="shared" si="873"/>
        <v>0.1</v>
      </c>
      <c r="AM905">
        <f t="shared" si="874"/>
        <v>0.1</v>
      </c>
      <c r="AN905">
        <f t="shared" si="875"/>
        <v>0.1</v>
      </c>
      <c r="AO905">
        <f t="shared" si="876"/>
        <v>0.1</v>
      </c>
      <c r="AP905">
        <f t="shared" si="877"/>
        <v>20.100000000000001</v>
      </c>
      <c r="AR905">
        <f t="shared" si="878"/>
        <v>0.1</v>
      </c>
      <c r="AS905">
        <f t="shared" si="879"/>
        <v>0.1</v>
      </c>
      <c r="AT905">
        <f t="shared" si="880"/>
        <v>0.1</v>
      </c>
      <c r="AU905">
        <f t="shared" si="881"/>
        <v>0.1</v>
      </c>
      <c r="AV905">
        <f t="shared" si="882"/>
        <v>0.1</v>
      </c>
      <c r="AW905">
        <f t="shared" si="883"/>
        <v>0.1</v>
      </c>
      <c r="AX905">
        <f t="shared" si="884"/>
        <v>0.1</v>
      </c>
      <c r="AY905">
        <f t="shared" si="885"/>
        <v>0.1</v>
      </c>
      <c r="AZ905">
        <f t="shared" si="886"/>
        <v>0.1</v>
      </c>
      <c r="BA905">
        <f t="shared" si="887"/>
        <v>0.1</v>
      </c>
      <c r="BB905">
        <f t="shared" si="888"/>
        <v>0.1</v>
      </c>
      <c r="BC905">
        <f t="shared" si="889"/>
        <v>0.1</v>
      </c>
      <c r="BD905">
        <f t="shared" si="890"/>
        <v>0.1</v>
      </c>
      <c r="BE905">
        <f t="shared" si="891"/>
        <v>0.1</v>
      </c>
      <c r="BF905">
        <f t="shared" si="892"/>
        <v>0.1</v>
      </c>
      <c r="BG905">
        <f t="shared" si="893"/>
        <v>0.1</v>
      </c>
      <c r="BH905">
        <f t="shared" si="894"/>
        <v>0.1</v>
      </c>
      <c r="BI905">
        <f t="shared" si="895"/>
        <v>0.1</v>
      </c>
      <c r="BJ905">
        <f t="shared" si="896"/>
        <v>0.1</v>
      </c>
      <c r="BK905">
        <f t="shared" si="897"/>
        <v>10.1</v>
      </c>
      <c r="BM905">
        <f t="shared" si="898"/>
        <v>1.2999999999999998</v>
      </c>
      <c r="BN905">
        <f t="shared" si="899"/>
        <v>1.2999999999999998</v>
      </c>
      <c r="BO905">
        <f t="shared" si="900"/>
        <v>1.2999999999999998</v>
      </c>
      <c r="BP905">
        <f t="shared" si="901"/>
        <v>1.2999999999999998</v>
      </c>
      <c r="BQ905">
        <f t="shared" si="902"/>
        <v>1.2999999999999998</v>
      </c>
      <c r="BR905">
        <f t="shared" si="903"/>
        <v>1.2999999999999998</v>
      </c>
      <c r="BS905">
        <f t="shared" si="904"/>
        <v>1.2999999999999998</v>
      </c>
      <c r="BT905">
        <f t="shared" si="905"/>
        <v>1.2999999999999998</v>
      </c>
      <c r="BU905">
        <f t="shared" si="906"/>
        <v>1.2999999999999998</v>
      </c>
      <c r="BV905">
        <f t="shared" si="907"/>
        <v>1.2999999999999998</v>
      </c>
      <c r="BW905">
        <f t="shared" si="908"/>
        <v>1.2999999999999998</v>
      </c>
      <c r="BX905">
        <f t="shared" si="909"/>
        <v>1.2999999999999998</v>
      </c>
      <c r="BY905">
        <f t="shared" si="910"/>
        <v>1.2999999999999998</v>
      </c>
      <c r="BZ905">
        <f t="shared" si="911"/>
        <v>1.2999999999999998</v>
      </c>
      <c r="CA905">
        <f t="shared" si="912"/>
        <v>1.2999999999999998</v>
      </c>
      <c r="CB905">
        <f t="shared" si="913"/>
        <v>1.2999999999999998</v>
      </c>
      <c r="CC905">
        <f t="shared" si="914"/>
        <v>1.2099999999999997</v>
      </c>
      <c r="CD905">
        <f t="shared" si="915"/>
        <v>1.2099999999999997</v>
      </c>
      <c r="CE905">
        <f t="shared" si="916"/>
        <v>1.2099999999999997</v>
      </c>
      <c r="CF905">
        <f t="shared" si="917"/>
        <v>65.210000000000008</v>
      </c>
      <c r="CH905">
        <f t="shared" si="918"/>
        <v>123.64000000000001</v>
      </c>
      <c r="CI905">
        <f t="shared" si="919"/>
        <v>22.000000000000004</v>
      </c>
      <c r="CJ905">
        <f t="shared" si="920"/>
        <v>12</v>
      </c>
      <c r="CK905">
        <f t="shared" si="921"/>
        <v>89.640000000000015</v>
      </c>
      <c r="CL905">
        <f t="shared" si="922"/>
        <v>0</v>
      </c>
      <c r="CM905">
        <f t="shared" si="923"/>
        <v>0</v>
      </c>
    </row>
    <row r="906" spans="1:91" x14ac:dyDescent="0.2">
      <c r="A906">
        <v>889</v>
      </c>
      <c r="B906">
        <f>B$14*(10-lgd*COUNTIF(Defaults!$AI906:$AR906,"&lt;="&amp;B$17))</f>
        <v>1.5</v>
      </c>
      <c r="C906">
        <f>C$14*(10-lgd*COUNTIF(Defaults!$AI906:$AR906,"&lt;="&amp;C$17))</f>
        <v>1.5</v>
      </c>
      <c r="D906">
        <f>D$14*(10-lgd*COUNTIF(Defaults!$AI906:$AR906,"&lt;="&amp;D$17))</f>
        <v>1.5</v>
      </c>
      <c r="E906">
        <f>E$14*(10-lgd*COUNTIF(Defaults!$AI906:$AR906,"&lt;="&amp;E$17))</f>
        <v>1.5</v>
      </c>
      <c r="F906">
        <f>F$14*(10-lgd*COUNTIF(Defaults!$AI906:$AR906,"&lt;="&amp;F$17))</f>
        <v>1.5</v>
      </c>
      <c r="G906">
        <f>G$14*(10-lgd*COUNTIF(Defaults!$AI906:$AR906,"&lt;="&amp;G$17))</f>
        <v>1.5</v>
      </c>
      <c r="H906">
        <f>H$14*(10-lgd*COUNTIF(Defaults!$AI906:$AR906,"&lt;="&amp;H$17))</f>
        <v>1.41</v>
      </c>
      <c r="I906">
        <f>I$14*(10-lgd*COUNTIF(Defaults!$AI906:$AR906,"&lt;="&amp;I$17))</f>
        <v>1.41</v>
      </c>
      <c r="J906">
        <f>J$14*(10-lgd*COUNTIF(Defaults!$AI906:$AR906,"&lt;="&amp;J$17))</f>
        <v>1.41</v>
      </c>
      <c r="K906">
        <f>K$14*(10-lgd*COUNTIF(Defaults!$AI906:$AR906,"&lt;="&amp;K$17))</f>
        <v>1.41</v>
      </c>
      <c r="L906">
        <f>L$14*(10-lgd*COUNTIF(Defaults!$AI906:$AR906,"&lt;="&amp;L$17))</f>
        <v>1.41</v>
      </c>
      <c r="M906">
        <f>M$14*(10-lgd*COUNTIF(Defaults!$AI906:$AR906,"&lt;="&amp;M$17))</f>
        <v>1.41</v>
      </c>
      <c r="N906">
        <f>N$14*(10-lgd*COUNTIF(Defaults!$AI906:$AR906,"&lt;="&amp;N$17))</f>
        <v>1.41</v>
      </c>
      <c r="O906">
        <f>O$14*(10-lgd*COUNTIF(Defaults!$AI906:$AR906,"&lt;="&amp;O$17))</f>
        <v>1.41</v>
      </c>
      <c r="P906">
        <f>P$14*(10-lgd*COUNTIF(Defaults!$AI906:$AR906,"&lt;="&amp;P$17))</f>
        <v>1.41</v>
      </c>
      <c r="Q906">
        <f>Q$14*(10-lgd*COUNTIF(Defaults!$AI906:$AR906,"&lt;="&amp;Q$17))</f>
        <v>1.41</v>
      </c>
      <c r="R906">
        <f>R$14*(10-lgd*COUNTIF(Defaults!$AI906:$AR906,"&lt;="&amp;R$17))</f>
        <v>1.32</v>
      </c>
      <c r="S906">
        <f>S$14*(10-lgd*COUNTIF(Defaults!$AI906:$AR906,"&lt;="&amp;S$17))</f>
        <v>1.32</v>
      </c>
      <c r="T906">
        <f>T$14*(10-lgd*COUNTIF(Defaults!$AI906:$AR906,"&lt;="&amp;T$17))</f>
        <v>1.32</v>
      </c>
      <c r="U906">
        <f>U$14*(10-lgd*COUNTIF(Defaults!$AI906:$AR906,"&lt;="&amp;U$17))</f>
        <v>89.320000000000007</v>
      </c>
      <c r="W906">
        <f t="shared" si="858"/>
        <v>0.1</v>
      </c>
      <c r="X906">
        <f t="shared" si="859"/>
        <v>0.1</v>
      </c>
      <c r="Y906">
        <f t="shared" si="860"/>
        <v>0.1</v>
      </c>
      <c r="Z906">
        <f t="shared" si="861"/>
        <v>0.1</v>
      </c>
      <c r="AA906">
        <f t="shared" si="862"/>
        <v>0.1</v>
      </c>
      <c r="AB906">
        <f t="shared" si="863"/>
        <v>0.1</v>
      </c>
      <c r="AC906">
        <f t="shared" si="864"/>
        <v>0.1</v>
      </c>
      <c r="AD906">
        <f t="shared" si="865"/>
        <v>0.1</v>
      </c>
      <c r="AE906">
        <f t="shared" si="866"/>
        <v>0.1</v>
      </c>
      <c r="AF906">
        <f t="shared" si="867"/>
        <v>0.1</v>
      </c>
      <c r="AG906">
        <f t="shared" si="868"/>
        <v>0.1</v>
      </c>
      <c r="AH906">
        <f t="shared" si="869"/>
        <v>0.1</v>
      </c>
      <c r="AI906">
        <f t="shared" si="870"/>
        <v>0.1</v>
      </c>
      <c r="AJ906">
        <f t="shared" si="871"/>
        <v>0.1</v>
      </c>
      <c r="AK906">
        <f t="shared" si="872"/>
        <v>0.1</v>
      </c>
      <c r="AL906">
        <f t="shared" si="873"/>
        <v>0.1</v>
      </c>
      <c r="AM906">
        <f t="shared" si="874"/>
        <v>0.1</v>
      </c>
      <c r="AN906">
        <f t="shared" si="875"/>
        <v>0.1</v>
      </c>
      <c r="AO906">
        <f t="shared" si="876"/>
        <v>0.1</v>
      </c>
      <c r="AP906">
        <f t="shared" si="877"/>
        <v>20.100000000000001</v>
      </c>
      <c r="AR906">
        <f t="shared" si="878"/>
        <v>0.1</v>
      </c>
      <c r="AS906">
        <f t="shared" si="879"/>
        <v>0.1</v>
      </c>
      <c r="AT906">
        <f t="shared" si="880"/>
        <v>0.1</v>
      </c>
      <c r="AU906">
        <f t="shared" si="881"/>
        <v>0.1</v>
      </c>
      <c r="AV906">
        <f t="shared" si="882"/>
        <v>0.1</v>
      </c>
      <c r="AW906">
        <f t="shared" si="883"/>
        <v>0.1</v>
      </c>
      <c r="AX906">
        <f t="shared" si="884"/>
        <v>0.1</v>
      </c>
      <c r="AY906">
        <f t="shared" si="885"/>
        <v>0.1</v>
      </c>
      <c r="AZ906">
        <f t="shared" si="886"/>
        <v>0.1</v>
      </c>
      <c r="BA906">
        <f t="shared" si="887"/>
        <v>0.1</v>
      </c>
      <c r="BB906">
        <f t="shared" si="888"/>
        <v>0.1</v>
      </c>
      <c r="BC906">
        <f t="shared" si="889"/>
        <v>0.1</v>
      </c>
      <c r="BD906">
        <f t="shared" si="890"/>
        <v>0.1</v>
      </c>
      <c r="BE906">
        <f t="shared" si="891"/>
        <v>0.1</v>
      </c>
      <c r="BF906">
        <f t="shared" si="892"/>
        <v>0.1</v>
      </c>
      <c r="BG906">
        <f t="shared" si="893"/>
        <v>0.1</v>
      </c>
      <c r="BH906">
        <f t="shared" si="894"/>
        <v>0.1</v>
      </c>
      <c r="BI906">
        <f t="shared" si="895"/>
        <v>0.1</v>
      </c>
      <c r="BJ906">
        <f t="shared" si="896"/>
        <v>0.1</v>
      </c>
      <c r="BK906">
        <f t="shared" si="897"/>
        <v>10.1</v>
      </c>
      <c r="BM906">
        <f t="shared" si="898"/>
        <v>1.2999999999999998</v>
      </c>
      <c r="BN906">
        <f t="shared" si="899"/>
        <v>1.2999999999999998</v>
      </c>
      <c r="BO906">
        <f t="shared" si="900"/>
        <v>1.2999999999999998</v>
      </c>
      <c r="BP906">
        <f t="shared" si="901"/>
        <v>1.2999999999999998</v>
      </c>
      <c r="BQ906">
        <f t="shared" si="902"/>
        <v>1.2999999999999998</v>
      </c>
      <c r="BR906">
        <f t="shared" si="903"/>
        <v>1.2999999999999998</v>
      </c>
      <c r="BS906">
        <f t="shared" si="904"/>
        <v>1.2099999999999997</v>
      </c>
      <c r="BT906">
        <f t="shared" si="905"/>
        <v>1.2099999999999997</v>
      </c>
      <c r="BU906">
        <f t="shared" si="906"/>
        <v>1.2099999999999997</v>
      </c>
      <c r="BV906">
        <f t="shared" si="907"/>
        <v>1.2099999999999997</v>
      </c>
      <c r="BW906">
        <f t="shared" si="908"/>
        <v>1.2099999999999997</v>
      </c>
      <c r="BX906">
        <f t="shared" si="909"/>
        <v>1.2099999999999997</v>
      </c>
      <c r="BY906">
        <f t="shared" si="910"/>
        <v>1.2099999999999997</v>
      </c>
      <c r="BZ906">
        <f t="shared" si="911"/>
        <v>1.2099999999999997</v>
      </c>
      <c r="CA906">
        <f t="shared" si="912"/>
        <v>1.2099999999999997</v>
      </c>
      <c r="CB906">
        <f t="shared" si="913"/>
        <v>1.2099999999999997</v>
      </c>
      <c r="CC906">
        <f t="shared" si="914"/>
        <v>1.1199999999999999</v>
      </c>
      <c r="CD906">
        <f t="shared" si="915"/>
        <v>1.1199999999999999</v>
      </c>
      <c r="CE906">
        <f t="shared" si="916"/>
        <v>1.1199999999999999</v>
      </c>
      <c r="CF906">
        <f t="shared" si="917"/>
        <v>59.12</v>
      </c>
      <c r="CH906">
        <f t="shared" si="918"/>
        <v>116.38000000000001</v>
      </c>
      <c r="CI906">
        <f t="shared" si="919"/>
        <v>22.000000000000004</v>
      </c>
      <c r="CJ906">
        <f t="shared" si="920"/>
        <v>12</v>
      </c>
      <c r="CK906">
        <f t="shared" si="921"/>
        <v>82.38</v>
      </c>
      <c r="CL906">
        <f t="shared" si="922"/>
        <v>0</v>
      </c>
      <c r="CM906">
        <f t="shared" si="923"/>
        <v>0</v>
      </c>
    </row>
    <row r="907" spans="1:91" x14ac:dyDescent="0.2">
      <c r="A907">
        <v>890</v>
      </c>
      <c r="B907">
        <f>B$14*(10-lgd*COUNTIF(Defaults!$AI907:$AR907,"&lt;="&amp;B$17))</f>
        <v>1.41</v>
      </c>
      <c r="C907">
        <f>C$14*(10-lgd*COUNTIF(Defaults!$AI907:$AR907,"&lt;="&amp;C$17))</f>
        <v>1.41</v>
      </c>
      <c r="D907">
        <f>D$14*(10-lgd*COUNTIF(Defaults!$AI907:$AR907,"&lt;="&amp;D$17))</f>
        <v>1.41</v>
      </c>
      <c r="E907">
        <f>E$14*(10-lgd*COUNTIF(Defaults!$AI907:$AR907,"&lt;="&amp;E$17))</f>
        <v>1.41</v>
      </c>
      <c r="F907">
        <f>F$14*(10-lgd*COUNTIF(Defaults!$AI907:$AR907,"&lt;="&amp;F$17))</f>
        <v>1.41</v>
      </c>
      <c r="G907">
        <f>G$14*(10-lgd*COUNTIF(Defaults!$AI907:$AR907,"&lt;="&amp;G$17))</f>
        <v>1.41</v>
      </c>
      <c r="H907">
        <f>H$14*(10-lgd*COUNTIF(Defaults!$AI907:$AR907,"&lt;="&amp;H$17))</f>
        <v>1.41</v>
      </c>
      <c r="I907">
        <f>I$14*(10-lgd*COUNTIF(Defaults!$AI907:$AR907,"&lt;="&amp;I$17))</f>
        <v>1.32</v>
      </c>
      <c r="J907">
        <f>J$14*(10-lgd*COUNTIF(Defaults!$AI907:$AR907,"&lt;="&amp;J$17))</f>
        <v>1.32</v>
      </c>
      <c r="K907">
        <f>K$14*(10-lgd*COUNTIF(Defaults!$AI907:$AR907,"&lt;="&amp;K$17))</f>
        <v>1.32</v>
      </c>
      <c r="L907">
        <f>L$14*(10-lgd*COUNTIF(Defaults!$AI907:$AR907,"&lt;="&amp;L$17))</f>
        <v>1.32</v>
      </c>
      <c r="M907">
        <f>M$14*(10-lgd*COUNTIF(Defaults!$AI907:$AR907,"&lt;="&amp;M$17))</f>
        <v>1.32</v>
      </c>
      <c r="N907">
        <f>N$14*(10-lgd*COUNTIF(Defaults!$AI907:$AR907,"&lt;="&amp;N$17))</f>
        <v>1.32</v>
      </c>
      <c r="O907">
        <f>O$14*(10-lgd*COUNTIF(Defaults!$AI907:$AR907,"&lt;="&amp;O$17))</f>
        <v>1.32</v>
      </c>
      <c r="P907">
        <f>P$14*(10-lgd*COUNTIF(Defaults!$AI907:$AR907,"&lt;="&amp;P$17))</f>
        <v>1.2299999999999998</v>
      </c>
      <c r="Q907">
        <f>Q$14*(10-lgd*COUNTIF(Defaults!$AI907:$AR907,"&lt;="&amp;Q$17))</f>
        <v>1.05</v>
      </c>
      <c r="R907">
        <f>R$14*(10-lgd*COUNTIF(Defaults!$AI907:$AR907,"&lt;="&amp;R$17))</f>
        <v>1.05</v>
      </c>
      <c r="S907">
        <f>S$14*(10-lgd*COUNTIF(Defaults!$AI907:$AR907,"&lt;="&amp;S$17))</f>
        <v>1.05</v>
      </c>
      <c r="T907">
        <f>T$14*(10-lgd*COUNTIF(Defaults!$AI907:$AR907,"&lt;="&amp;T$17))</f>
        <v>1.05</v>
      </c>
      <c r="U907">
        <f>U$14*(10-lgd*COUNTIF(Defaults!$AI907:$AR907,"&lt;="&amp;U$17))</f>
        <v>64.960000000000008</v>
      </c>
      <c r="W907">
        <f t="shared" si="858"/>
        <v>0.1</v>
      </c>
      <c r="X907">
        <f t="shared" si="859"/>
        <v>0.1</v>
      </c>
      <c r="Y907">
        <f t="shared" si="860"/>
        <v>0.1</v>
      </c>
      <c r="Z907">
        <f t="shared" si="861"/>
        <v>0.1</v>
      </c>
      <c r="AA907">
        <f t="shared" si="862"/>
        <v>0.1</v>
      </c>
      <c r="AB907">
        <f t="shared" si="863"/>
        <v>0.1</v>
      </c>
      <c r="AC907">
        <f t="shared" si="864"/>
        <v>0.1</v>
      </c>
      <c r="AD907">
        <f t="shared" si="865"/>
        <v>0.1</v>
      </c>
      <c r="AE907">
        <f t="shared" si="866"/>
        <v>0.1</v>
      </c>
      <c r="AF907">
        <f t="shared" si="867"/>
        <v>0.1</v>
      </c>
      <c r="AG907">
        <f t="shared" si="868"/>
        <v>0.1</v>
      </c>
      <c r="AH907">
        <f t="shared" si="869"/>
        <v>0.1</v>
      </c>
      <c r="AI907">
        <f t="shared" si="870"/>
        <v>0.1</v>
      </c>
      <c r="AJ907">
        <f t="shared" si="871"/>
        <v>0.1</v>
      </c>
      <c r="AK907">
        <f t="shared" si="872"/>
        <v>0.1</v>
      </c>
      <c r="AL907">
        <f t="shared" si="873"/>
        <v>0.1</v>
      </c>
      <c r="AM907">
        <f t="shared" si="874"/>
        <v>0.1</v>
      </c>
      <c r="AN907">
        <f t="shared" si="875"/>
        <v>0.1</v>
      </c>
      <c r="AO907">
        <f t="shared" si="876"/>
        <v>0.1</v>
      </c>
      <c r="AP907">
        <f t="shared" si="877"/>
        <v>20.100000000000001</v>
      </c>
      <c r="AR907">
        <f t="shared" si="878"/>
        <v>0.1</v>
      </c>
      <c r="AS907">
        <f t="shared" si="879"/>
        <v>0.1</v>
      </c>
      <c r="AT907">
        <f t="shared" si="880"/>
        <v>0.1</v>
      </c>
      <c r="AU907">
        <f t="shared" si="881"/>
        <v>0.1</v>
      </c>
      <c r="AV907">
        <f t="shared" si="882"/>
        <v>0.1</v>
      </c>
      <c r="AW907">
        <f t="shared" si="883"/>
        <v>0.1</v>
      </c>
      <c r="AX907">
        <f t="shared" si="884"/>
        <v>0.1</v>
      </c>
      <c r="AY907">
        <f t="shared" si="885"/>
        <v>0.1</v>
      </c>
      <c r="AZ907">
        <f t="shared" si="886"/>
        <v>0.1</v>
      </c>
      <c r="BA907">
        <f t="shared" si="887"/>
        <v>0.1</v>
      </c>
      <c r="BB907">
        <f t="shared" si="888"/>
        <v>0.1</v>
      </c>
      <c r="BC907">
        <f t="shared" si="889"/>
        <v>0.1</v>
      </c>
      <c r="BD907">
        <f t="shared" si="890"/>
        <v>0.1</v>
      </c>
      <c r="BE907">
        <f t="shared" si="891"/>
        <v>0.1</v>
      </c>
      <c r="BF907">
        <f t="shared" si="892"/>
        <v>0.1</v>
      </c>
      <c r="BG907">
        <f t="shared" si="893"/>
        <v>0.1</v>
      </c>
      <c r="BH907">
        <f t="shared" si="894"/>
        <v>0.1</v>
      </c>
      <c r="BI907">
        <f t="shared" si="895"/>
        <v>0.1</v>
      </c>
      <c r="BJ907">
        <f t="shared" si="896"/>
        <v>0.1</v>
      </c>
      <c r="BK907">
        <f t="shared" si="897"/>
        <v>10.1</v>
      </c>
      <c r="BM907">
        <f t="shared" si="898"/>
        <v>1.2099999999999997</v>
      </c>
      <c r="BN907">
        <f t="shared" si="899"/>
        <v>1.2099999999999997</v>
      </c>
      <c r="BO907">
        <f t="shared" si="900"/>
        <v>1.2099999999999997</v>
      </c>
      <c r="BP907">
        <f t="shared" si="901"/>
        <v>1.2099999999999997</v>
      </c>
      <c r="BQ907">
        <f t="shared" si="902"/>
        <v>1.2099999999999997</v>
      </c>
      <c r="BR907">
        <f t="shared" si="903"/>
        <v>1.2099999999999997</v>
      </c>
      <c r="BS907">
        <f t="shared" si="904"/>
        <v>1.2099999999999997</v>
      </c>
      <c r="BT907">
        <f t="shared" si="905"/>
        <v>1.1199999999999999</v>
      </c>
      <c r="BU907">
        <f t="shared" si="906"/>
        <v>1.1199999999999999</v>
      </c>
      <c r="BV907">
        <f t="shared" si="907"/>
        <v>1.1199999999999999</v>
      </c>
      <c r="BW907">
        <f t="shared" si="908"/>
        <v>1.1199999999999999</v>
      </c>
      <c r="BX907">
        <f t="shared" si="909"/>
        <v>1.1199999999999999</v>
      </c>
      <c r="BY907">
        <f t="shared" si="910"/>
        <v>1.1199999999999999</v>
      </c>
      <c r="BZ907">
        <f t="shared" si="911"/>
        <v>1.1199999999999999</v>
      </c>
      <c r="CA907">
        <f t="shared" si="912"/>
        <v>1.0299999999999996</v>
      </c>
      <c r="CB907">
        <f t="shared" si="913"/>
        <v>0.85000000000000009</v>
      </c>
      <c r="CC907">
        <f t="shared" si="914"/>
        <v>0.85000000000000009</v>
      </c>
      <c r="CD907">
        <f t="shared" si="915"/>
        <v>0.85000000000000009</v>
      </c>
      <c r="CE907">
        <f t="shared" si="916"/>
        <v>0.85000000000000009</v>
      </c>
      <c r="CF907">
        <f t="shared" si="917"/>
        <v>34.760000000000005</v>
      </c>
      <c r="CH907">
        <f t="shared" si="918"/>
        <v>89.500000000000014</v>
      </c>
      <c r="CI907">
        <f t="shared" si="919"/>
        <v>22.000000000000004</v>
      </c>
      <c r="CJ907">
        <f t="shared" si="920"/>
        <v>12</v>
      </c>
      <c r="CK907">
        <f t="shared" si="921"/>
        <v>55.500000000000007</v>
      </c>
      <c r="CL907">
        <f t="shared" si="922"/>
        <v>0</v>
      </c>
      <c r="CM907">
        <f t="shared" si="923"/>
        <v>0</v>
      </c>
    </row>
    <row r="908" spans="1:91" x14ac:dyDescent="0.2">
      <c r="A908">
        <v>891</v>
      </c>
      <c r="B908">
        <f>B$14*(10-lgd*COUNTIF(Defaults!$AI908:$AR908,"&lt;="&amp;B$17))</f>
        <v>1.5</v>
      </c>
      <c r="C908">
        <f>C$14*(10-lgd*COUNTIF(Defaults!$AI908:$AR908,"&lt;="&amp;C$17))</f>
        <v>1.5</v>
      </c>
      <c r="D908">
        <f>D$14*(10-lgd*COUNTIF(Defaults!$AI908:$AR908,"&lt;="&amp;D$17))</f>
        <v>1.5</v>
      </c>
      <c r="E908">
        <f>E$14*(10-lgd*COUNTIF(Defaults!$AI908:$AR908,"&lt;="&amp;E$17))</f>
        <v>1.5</v>
      </c>
      <c r="F908">
        <f>F$14*(10-lgd*COUNTIF(Defaults!$AI908:$AR908,"&lt;="&amp;F$17))</f>
        <v>1.5</v>
      </c>
      <c r="G908">
        <f>G$14*(10-lgd*COUNTIF(Defaults!$AI908:$AR908,"&lt;="&amp;G$17))</f>
        <v>1.5</v>
      </c>
      <c r="H908">
        <f>H$14*(10-lgd*COUNTIF(Defaults!$AI908:$AR908,"&lt;="&amp;H$17))</f>
        <v>1.5</v>
      </c>
      <c r="I908">
        <f>I$14*(10-lgd*COUNTIF(Defaults!$AI908:$AR908,"&lt;="&amp;I$17))</f>
        <v>1.5</v>
      </c>
      <c r="J908">
        <f>J$14*(10-lgd*COUNTIF(Defaults!$AI908:$AR908,"&lt;="&amp;J$17))</f>
        <v>1.5</v>
      </c>
      <c r="K908">
        <f>K$14*(10-lgd*COUNTIF(Defaults!$AI908:$AR908,"&lt;="&amp;K$17))</f>
        <v>1.5</v>
      </c>
      <c r="L908">
        <f>L$14*(10-lgd*COUNTIF(Defaults!$AI908:$AR908,"&lt;="&amp;L$17))</f>
        <v>1.5</v>
      </c>
      <c r="M908">
        <f>M$14*(10-lgd*COUNTIF(Defaults!$AI908:$AR908,"&lt;="&amp;M$17))</f>
        <v>1.5</v>
      </c>
      <c r="N908">
        <f>N$14*(10-lgd*COUNTIF(Defaults!$AI908:$AR908,"&lt;="&amp;N$17))</f>
        <v>1.5</v>
      </c>
      <c r="O908">
        <f>O$14*(10-lgd*COUNTIF(Defaults!$AI908:$AR908,"&lt;="&amp;O$17))</f>
        <v>1.5</v>
      </c>
      <c r="P908">
        <f>P$14*(10-lgd*COUNTIF(Defaults!$AI908:$AR908,"&lt;="&amp;P$17))</f>
        <v>1.5</v>
      </c>
      <c r="Q908">
        <f>Q$14*(10-lgd*COUNTIF(Defaults!$AI908:$AR908,"&lt;="&amp;Q$17))</f>
        <v>1.5</v>
      </c>
      <c r="R908">
        <f>R$14*(10-lgd*COUNTIF(Defaults!$AI908:$AR908,"&lt;="&amp;R$17))</f>
        <v>1.5</v>
      </c>
      <c r="S908">
        <f>S$14*(10-lgd*COUNTIF(Defaults!$AI908:$AR908,"&lt;="&amp;S$17))</f>
        <v>1.5</v>
      </c>
      <c r="T908">
        <f>T$14*(10-lgd*COUNTIF(Defaults!$AI908:$AR908,"&lt;="&amp;T$17))</f>
        <v>1.5</v>
      </c>
      <c r="U908">
        <f>U$14*(10-lgd*COUNTIF(Defaults!$AI908:$AR908,"&lt;="&amp;U$17))</f>
        <v>101.5</v>
      </c>
      <c r="W908">
        <f t="shared" si="858"/>
        <v>0.1</v>
      </c>
      <c r="X908">
        <f t="shared" si="859"/>
        <v>0.1</v>
      </c>
      <c r="Y908">
        <f t="shared" si="860"/>
        <v>0.1</v>
      </c>
      <c r="Z908">
        <f t="shared" si="861"/>
        <v>0.1</v>
      </c>
      <c r="AA908">
        <f t="shared" si="862"/>
        <v>0.1</v>
      </c>
      <c r="AB908">
        <f t="shared" si="863"/>
        <v>0.1</v>
      </c>
      <c r="AC908">
        <f t="shared" si="864"/>
        <v>0.1</v>
      </c>
      <c r="AD908">
        <f t="shared" si="865"/>
        <v>0.1</v>
      </c>
      <c r="AE908">
        <f t="shared" si="866"/>
        <v>0.1</v>
      </c>
      <c r="AF908">
        <f t="shared" si="867"/>
        <v>0.1</v>
      </c>
      <c r="AG908">
        <f t="shared" si="868"/>
        <v>0.1</v>
      </c>
      <c r="AH908">
        <f t="shared" si="869"/>
        <v>0.1</v>
      </c>
      <c r="AI908">
        <f t="shared" si="870"/>
        <v>0.1</v>
      </c>
      <c r="AJ908">
        <f t="shared" si="871"/>
        <v>0.1</v>
      </c>
      <c r="AK908">
        <f t="shared" si="872"/>
        <v>0.1</v>
      </c>
      <c r="AL908">
        <f t="shared" si="873"/>
        <v>0.1</v>
      </c>
      <c r="AM908">
        <f t="shared" si="874"/>
        <v>0.1</v>
      </c>
      <c r="AN908">
        <f t="shared" si="875"/>
        <v>0.1</v>
      </c>
      <c r="AO908">
        <f t="shared" si="876"/>
        <v>0.1</v>
      </c>
      <c r="AP908">
        <f t="shared" si="877"/>
        <v>20.100000000000001</v>
      </c>
      <c r="AR908">
        <f t="shared" si="878"/>
        <v>0.1</v>
      </c>
      <c r="AS908">
        <f t="shared" si="879"/>
        <v>0.1</v>
      </c>
      <c r="AT908">
        <f t="shared" si="880"/>
        <v>0.1</v>
      </c>
      <c r="AU908">
        <f t="shared" si="881"/>
        <v>0.1</v>
      </c>
      <c r="AV908">
        <f t="shared" si="882"/>
        <v>0.1</v>
      </c>
      <c r="AW908">
        <f t="shared" si="883"/>
        <v>0.1</v>
      </c>
      <c r="AX908">
        <f t="shared" si="884"/>
        <v>0.1</v>
      </c>
      <c r="AY908">
        <f t="shared" si="885"/>
        <v>0.1</v>
      </c>
      <c r="AZ908">
        <f t="shared" si="886"/>
        <v>0.1</v>
      </c>
      <c r="BA908">
        <f t="shared" si="887"/>
        <v>0.1</v>
      </c>
      <c r="BB908">
        <f t="shared" si="888"/>
        <v>0.1</v>
      </c>
      <c r="BC908">
        <f t="shared" si="889"/>
        <v>0.1</v>
      </c>
      <c r="BD908">
        <f t="shared" si="890"/>
        <v>0.1</v>
      </c>
      <c r="BE908">
        <f t="shared" si="891"/>
        <v>0.1</v>
      </c>
      <c r="BF908">
        <f t="shared" si="892"/>
        <v>0.1</v>
      </c>
      <c r="BG908">
        <f t="shared" si="893"/>
        <v>0.1</v>
      </c>
      <c r="BH908">
        <f t="shared" si="894"/>
        <v>0.1</v>
      </c>
      <c r="BI908">
        <f t="shared" si="895"/>
        <v>0.1</v>
      </c>
      <c r="BJ908">
        <f t="shared" si="896"/>
        <v>0.1</v>
      </c>
      <c r="BK908">
        <f t="shared" si="897"/>
        <v>10.1</v>
      </c>
      <c r="BM908">
        <f t="shared" si="898"/>
        <v>1.2999999999999998</v>
      </c>
      <c r="BN908">
        <f t="shared" si="899"/>
        <v>1.2999999999999998</v>
      </c>
      <c r="BO908">
        <f t="shared" si="900"/>
        <v>1.2999999999999998</v>
      </c>
      <c r="BP908">
        <f t="shared" si="901"/>
        <v>1.2999999999999998</v>
      </c>
      <c r="BQ908">
        <f t="shared" si="902"/>
        <v>1.2999999999999998</v>
      </c>
      <c r="BR908">
        <f t="shared" si="903"/>
        <v>1.2999999999999998</v>
      </c>
      <c r="BS908">
        <f t="shared" si="904"/>
        <v>1.2999999999999998</v>
      </c>
      <c r="BT908">
        <f t="shared" si="905"/>
        <v>1.2999999999999998</v>
      </c>
      <c r="BU908">
        <f t="shared" si="906"/>
        <v>1.2999999999999998</v>
      </c>
      <c r="BV908">
        <f t="shared" si="907"/>
        <v>1.2999999999999998</v>
      </c>
      <c r="BW908">
        <f t="shared" si="908"/>
        <v>1.2999999999999998</v>
      </c>
      <c r="BX908">
        <f t="shared" si="909"/>
        <v>1.2999999999999998</v>
      </c>
      <c r="BY908">
        <f t="shared" si="910"/>
        <v>1.2999999999999998</v>
      </c>
      <c r="BZ908">
        <f t="shared" si="911"/>
        <v>1.2999999999999998</v>
      </c>
      <c r="CA908">
        <f t="shared" si="912"/>
        <v>1.2999999999999998</v>
      </c>
      <c r="CB908">
        <f t="shared" si="913"/>
        <v>1.2999999999999998</v>
      </c>
      <c r="CC908">
        <f t="shared" si="914"/>
        <v>1.2999999999999998</v>
      </c>
      <c r="CD908">
        <f t="shared" si="915"/>
        <v>1.2999999999999998</v>
      </c>
      <c r="CE908">
        <f t="shared" si="916"/>
        <v>1.2999999999999998</v>
      </c>
      <c r="CF908">
        <f t="shared" si="917"/>
        <v>71.300000000000011</v>
      </c>
      <c r="CH908">
        <f t="shared" si="918"/>
        <v>130</v>
      </c>
      <c r="CI908">
        <f t="shared" si="919"/>
        <v>22.000000000000004</v>
      </c>
      <c r="CJ908">
        <f t="shared" si="920"/>
        <v>12</v>
      </c>
      <c r="CK908">
        <f t="shared" si="921"/>
        <v>96.000000000000014</v>
      </c>
      <c r="CL908">
        <f t="shared" si="922"/>
        <v>0</v>
      </c>
      <c r="CM908">
        <f t="shared" si="923"/>
        <v>0</v>
      </c>
    </row>
    <row r="909" spans="1:91" x14ac:dyDescent="0.2">
      <c r="A909">
        <v>892</v>
      </c>
      <c r="B909">
        <f>B$14*(10-lgd*COUNTIF(Defaults!$AI909:$AR909,"&lt;="&amp;B$17))</f>
        <v>1.5</v>
      </c>
      <c r="C909">
        <f>C$14*(10-lgd*COUNTIF(Defaults!$AI909:$AR909,"&lt;="&amp;C$17))</f>
        <v>1.5</v>
      </c>
      <c r="D909">
        <f>D$14*(10-lgd*COUNTIF(Defaults!$AI909:$AR909,"&lt;="&amp;D$17))</f>
        <v>1.5</v>
      </c>
      <c r="E909">
        <f>E$14*(10-lgd*COUNTIF(Defaults!$AI909:$AR909,"&lt;="&amp;E$17))</f>
        <v>1.5</v>
      </c>
      <c r="F909">
        <f>F$14*(10-lgd*COUNTIF(Defaults!$AI909:$AR909,"&lt;="&amp;F$17))</f>
        <v>1.5</v>
      </c>
      <c r="G909">
        <f>G$14*(10-lgd*COUNTIF(Defaults!$AI909:$AR909,"&lt;="&amp;G$17))</f>
        <v>1.5</v>
      </c>
      <c r="H909">
        <f>H$14*(10-lgd*COUNTIF(Defaults!$AI909:$AR909,"&lt;="&amp;H$17))</f>
        <v>1.5</v>
      </c>
      <c r="I909">
        <f>I$14*(10-lgd*COUNTIF(Defaults!$AI909:$AR909,"&lt;="&amp;I$17))</f>
        <v>1.5</v>
      </c>
      <c r="J909">
        <f>J$14*(10-lgd*COUNTIF(Defaults!$AI909:$AR909,"&lt;="&amp;J$17))</f>
        <v>1.5</v>
      </c>
      <c r="K909">
        <f>K$14*(10-lgd*COUNTIF(Defaults!$AI909:$AR909,"&lt;="&amp;K$17))</f>
        <v>1.5</v>
      </c>
      <c r="L909">
        <f>L$14*(10-lgd*COUNTIF(Defaults!$AI909:$AR909,"&lt;="&amp;L$17))</f>
        <v>1.5</v>
      </c>
      <c r="M909">
        <f>M$14*(10-lgd*COUNTIF(Defaults!$AI909:$AR909,"&lt;="&amp;M$17))</f>
        <v>1.5</v>
      </c>
      <c r="N909">
        <f>N$14*(10-lgd*COUNTIF(Defaults!$AI909:$AR909,"&lt;="&amp;N$17))</f>
        <v>1.5</v>
      </c>
      <c r="O909">
        <f>O$14*(10-lgd*COUNTIF(Defaults!$AI909:$AR909,"&lt;="&amp;O$17))</f>
        <v>1.5</v>
      </c>
      <c r="P909">
        <f>P$14*(10-lgd*COUNTIF(Defaults!$AI909:$AR909,"&lt;="&amp;P$17))</f>
        <v>1.5</v>
      </c>
      <c r="Q909">
        <f>Q$14*(10-lgd*COUNTIF(Defaults!$AI909:$AR909,"&lt;="&amp;Q$17))</f>
        <v>1.5</v>
      </c>
      <c r="R909">
        <f>R$14*(10-lgd*COUNTIF(Defaults!$AI909:$AR909,"&lt;="&amp;R$17))</f>
        <v>1.5</v>
      </c>
      <c r="S909">
        <f>S$14*(10-lgd*COUNTIF(Defaults!$AI909:$AR909,"&lt;="&amp;S$17))</f>
        <v>1.5</v>
      </c>
      <c r="T909">
        <f>T$14*(10-lgd*COUNTIF(Defaults!$AI909:$AR909,"&lt;="&amp;T$17))</f>
        <v>1.5</v>
      </c>
      <c r="U909">
        <f>U$14*(10-lgd*COUNTIF(Defaults!$AI909:$AR909,"&lt;="&amp;U$17))</f>
        <v>101.5</v>
      </c>
      <c r="W909">
        <f t="shared" si="858"/>
        <v>0.1</v>
      </c>
      <c r="X909">
        <f t="shared" si="859"/>
        <v>0.1</v>
      </c>
      <c r="Y909">
        <f t="shared" si="860"/>
        <v>0.1</v>
      </c>
      <c r="Z909">
        <f t="shared" si="861"/>
        <v>0.1</v>
      </c>
      <c r="AA909">
        <f t="shared" si="862"/>
        <v>0.1</v>
      </c>
      <c r="AB909">
        <f t="shared" si="863"/>
        <v>0.1</v>
      </c>
      <c r="AC909">
        <f t="shared" si="864"/>
        <v>0.1</v>
      </c>
      <c r="AD909">
        <f t="shared" si="865"/>
        <v>0.1</v>
      </c>
      <c r="AE909">
        <f t="shared" si="866"/>
        <v>0.1</v>
      </c>
      <c r="AF909">
        <f t="shared" si="867"/>
        <v>0.1</v>
      </c>
      <c r="AG909">
        <f t="shared" si="868"/>
        <v>0.1</v>
      </c>
      <c r="AH909">
        <f t="shared" si="869"/>
        <v>0.1</v>
      </c>
      <c r="AI909">
        <f t="shared" si="870"/>
        <v>0.1</v>
      </c>
      <c r="AJ909">
        <f t="shared" si="871"/>
        <v>0.1</v>
      </c>
      <c r="AK909">
        <f t="shared" si="872"/>
        <v>0.1</v>
      </c>
      <c r="AL909">
        <f t="shared" si="873"/>
        <v>0.1</v>
      </c>
      <c r="AM909">
        <f t="shared" si="874"/>
        <v>0.1</v>
      </c>
      <c r="AN909">
        <f t="shared" si="875"/>
        <v>0.1</v>
      </c>
      <c r="AO909">
        <f t="shared" si="876"/>
        <v>0.1</v>
      </c>
      <c r="AP909">
        <f t="shared" si="877"/>
        <v>20.100000000000001</v>
      </c>
      <c r="AR909">
        <f t="shared" si="878"/>
        <v>0.1</v>
      </c>
      <c r="AS909">
        <f t="shared" si="879"/>
        <v>0.1</v>
      </c>
      <c r="AT909">
        <f t="shared" si="880"/>
        <v>0.1</v>
      </c>
      <c r="AU909">
        <f t="shared" si="881"/>
        <v>0.1</v>
      </c>
      <c r="AV909">
        <f t="shared" si="882"/>
        <v>0.1</v>
      </c>
      <c r="AW909">
        <f t="shared" si="883"/>
        <v>0.1</v>
      </c>
      <c r="AX909">
        <f t="shared" si="884"/>
        <v>0.1</v>
      </c>
      <c r="AY909">
        <f t="shared" si="885"/>
        <v>0.1</v>
      </c>
      <c r="AZ909">
        <f t="shared" si="886"/>
        <v>0.1</v>
      </c>
      <c r="BA909">
        <f t="shared" si="887"/>
        <v>0.1</v>
      </c>
      <c r="BB909">
        <f t="shared" si="888"/>
        <v>0.1</v>
      </c>
      <c r="BC909">
        <f t="shared" si="889"/>
        <v>0.1</v>
      </c>
      <c r="BD909">
        <f t="shared" si="890"/>
        <v>0.1</v>
      </c>
      <c r="BE909">
        <f t="shared" si="891"/>
        <v>0.1</v>
      </c>
      <c r="BF909">
        <f t="shared" si="892"/>
        <v>0.1</v>
      </c>
      <c r="BG909">
        <f t="shared" si="893"/>
        <v>0.1</v>
      </c>
      <c r="BH909">
        <f t="shared" si="894"/>
        <v>0.1</v>
      </c>
      <c r="BI909">
        <f t="shared" si="895"/>
        <v>0.1</v>
      </c>
      <c r="BJ909">
        <f t="shared" si="896"/>
        <v>0.1</v>
      </c>
      <c r="BK909">
        <f t="shared" si="897"/>
        <v>10.1</v>
      </c>
      <c r="BM909">
        <f t="shared" si="898"/>
        <v>1.2999999999999998</v>
      </c>
      <c r="BN909">
        <f t="shared" si="899"/>
        <v>1.2999999999999998</v>
      </c>
      <c r="BO909">
        <f t="shared" si="900"/>
        <v>1.2999999999999998</v>
      </c>
      <c r="BP909">
        <f t="shared" si="901"/>
        <v>1.2999999999999998</v>
      </c>
      <c r="BQ909">
        <f t="shared" si="902"/>
        <v>1.2999999999999998</v>
      </c>
      <c r="BR909">
        <f t="shared" si="903"/>
        <v>1.2999999999999998</v>
      </c>
      <c r="BS909">
        <f t="shared" si="904"/>
        <v>1.2999999999999998</v>
      </c>
      <c r="BT909">
        <f t="shared" si="905"/>
        <v>1.2999999999999998</v>
      </c>
      <c r="BU909">
        <f t="shared" si="906"/>
        <v>1.2999999999999998</v>
      </c>
      <c r="BV909">
        <f t="shared" si="907"/>
        <v>1.2999999999999998</v>
      </c>
      <c r="BW909">
        <f t="shared" si="908"/>
        <v>1.2999999999999998</v>
      </c>
      <c r="BX909">
        <f t="shared" si="909"/>
        <v>1.2999999999999998</v>
      </c>
      <c r="BY909">
        <f t="shared" si="910"/>
        <v>1.2999999999999998</v>
      </c>
      <c r="BZ909">
        <f t="shared" si="911"/>
        <v>1.2999999999999998</v>
      </c>
      <c r="CA909">
        <f t="shared" si="912"/>
        <v>1.2999999999999998</v>
      </c>
      <c r="CB909">
        <f t="shared" si="913"/>
        <v>1.2999999999999998</v>
      </c>
      <c r="CC909">
        <f t="shared" si="914"/>
        <v>1.2999999999999998</v>
      </c>
      <c r="CD909">
        <f t="shared" si="915"/>
        <v>1.2999999999999998</v>
      </c>
      <c r="CE909">
        <f t="shared" si="916"/>
        <v>1.2999999999999998</v>
      </c>
      <c r="CF909">
        <f t="shared" si="917"/>
        <v>71.300000000000011</v>
      </c>
      <c r="CH909">
        <f t="shared" si="918"/>
        <v>130</v>
      </c>
      <c r="CI909">
        <f t="shared" si="919"/>
        <v>22.000000000000004</v>
      </c>
      <c r="CJ909">
        <f t="shared" si="920"/>
        <v>12</v>
      </c>
      <c r="CK909">
        <f t="shared" si="921"/>
        <v>96.000000000000014</v>
      </c>
      <c r="CL909">
        <f t="shared" si="922"/>
        <v>0</v>
      </c>
      <c r="CM909">
        <f t="shared" si="923"/>
        <v>0</v>
      </c>
    </row>
    <row r="910" spans="1:91" x14ac:dyDescent="0.2">
      <c r="A910">
        <v>893</v>
      </c>
      <c r="B910">
        <f>B$14*(10-lgd*COUNTIF(Defaults!$AI910:$AR910,"&lt;="&amp;B$17))</f>
        <v>1.5</v>
      </c>
      <c r="C910">
        <f>C$14*(10-lgd*COUNTIF(Defaults!$AI910:$AR910,"&lt;="&amp;C$17))</f>
        <v>1.5</v>
      </c>
      <c r="D910">
        <f>D$14*(10-lgd*COUNTIF(Defaults!$AI910:$AR910,"&lt;="&amp;D$17))</f>
        <v>1.5</v>
      </c>
      <c r="E910">
        <f>E$14*(10-lgd*COUNTIF(Defaults!$AI910:$AR910,"&lt;="&amp;E$17))</f>
        <v>1.5</v>
      </c>
      <c r="F910">
        <f>F$14*(10-lgd*COUNTIF(Defaults!$AI910:$AR910,"&lt;="&amp;F$17))</f>
        <v>1.5</v>
      </c>
      <c r="G910">
        <f>G$14*(10-lgd*COUNTIF(Defaults!$AI910:$AR910,"&lt;="&amp;G$17))</f>
        <v>1.5</v>
      </c>
      <c r="H910">
        <f>H$14*(10-lgd*COUNTIF(Defaults!$AI910:$AR910,"&lt;="&amp;H$17))</f>
        <v>1.5</v>
      </c>
      <c r="I910">
        <f>I$14*(10-lgd*COUNTIF(Defaults!$AI910:$AR910,"&lt;="&amp;I$17))</f>
        <v>1.5</v>
      </c>
      <c r="J910">
        <f>J$14*(10-lgd*COUNTIF(Defaults!$AI910:$AR910,"&lt;="&amp;J$17))</f>
        <v>1.5</v>
      </c>
      <c r="K910">
        <f>K$14*(10-lgd*COUNTIF(Defaults!$AI910:$AR910,"&lt;="&amp;K$17))</f>
        <v>1.5</v>
      </c>
      <c r="L910">
        <f>L$14*(10-lgd*COUNTIF(Defaults!$AI910:$AR910,"&lt;="&amp;L$17))</f>
        <v>1.5</v>
      </c>
      <c r="M910">
        <f>M$14*(10-lgd*COUNTIF(Defaults!$AI910:$AR910,"&lt;="&amp;M$17))</f>
        <v>1.5</v>
      </c>
      <c r="N910">
        <f>N$14*(10-lgd*COUNTIF(Defaults!$AI910:$AR910,"&lt;="&amp;N$17))</f>
        <v>1.5</v>
      </c>
      <c r="O910">
        <f>O$14*(10-lgd*COUNTIF(Defaults!$AI910:$AR910,"&lt;="&amp;O$17))</f>
        <v>1.5</v>
      </c>
      <c r="P910">
        <f>P$14*(10-lgd*COUNTIF(Defaults!$AI910:$AR910,"&lt;="&amp;P$17))</f>
        <v>1.5</v>
      </c>
      <c r="Q910">
        <f>Q$14*(10-lgd*COUNTIF(Defaults!$AI910:$AR910,"&lt;="&amp;Q$17))</f>
        <v>1.5</v>
      </c>
      <c r="R910">
        <f>R$14*(10-lgd*COUNTIF(Defaults!$AI910:$AR910,"&lt;="&amp;R$17))</f>
        <v>1.5</v>
      </c>
      <c r="S910">
        <f>S$14*(10-lgd*COUNTIF(Defaults!$AI910:$AR910,"&lt;="&amp;S$17))</f>
        <v>1.5</v>
      </c>
      <c r="T910">
        <f>T$14*(10-lgd*COUNTIF(Defaults!$AI910:$AR910,"&lt;="&amp;T$17))</f>
        <v>1.5</v>
      </c>
      <c r="U910">
        <f>U$14*(10-lgd*COUNTIF(Defaults!$AI910:$AR910,"&lt;="&amp;U$17))</f>
        <v>101.5</v>
      </c>
      <c r="W910">
        <f t="shared" si="858"/>
        <v>0.1</v>
      </c>
      <c r="X910">
        <f t="shared" si="859"/>
        <v>0.1</v>
      </c>
      <c r="Y910">
        <f t="shared" si="860"/>
        <v>0.1</v>
      </c>
      <c r="Z910">
        <f t="shared" si="861"/>
        <v>0.1</v>
      </c>
      <c r="AA910">
        <f t="shared" si="862"/>
        <v>0.1</v>
      </c>
      <c r="AB910">
        <f t="shared" si="863"/>
        <v>0.1</v>
      </c>
      <c r="AC910">
        <f t="shared" si="864"/>
        <v>0.1</v>
      </c>
      <c r="AD910">
        <f t="shared" si="865"/>
        <v>0.1</v>
      </c>
      <c r="AE910">
        <f t="shared" si="866"/>
        <v>0.1</v>
      </c>
      <c r="AF910">
        <f t="shared" si="867"/>
        <v>0.1</v>
      </c>
      <c r="AG910">
        <f t="shared" si="868"/>
        <v>0.1</v>
      </c>
      <c r="AH910">
        <f t="shared" si="869"/>
        <v>0.1</v>
      </c>
      <c r="AI910">
        <f t="shared" si="870"/>
        <v>0.1</v>
      </c>
      <c r="AJ910">
        <f t="shared" si="871"/>
        <v>0.1</v>
      </c>
      <c r="AK910">
        <f t="shared" si="872"/>
        <v>0.1</v>
      </c>
      <c r="AL910">
        <f t="shared" si="873"/>
        <v>0.1</v>
      </c>
      <c r="AM910">
        <f t="shared" si="874"/>
        <v>0.1</v>
      </c>
      <c r="AN910">
        <f t="shared" si="875"/>
        <v>0.1</v>
      </c>
      <c r="AO910">
        <f t="shared" si="876"/>
        <v>0.1</v>
      </c>
      <c r="AP910">
        <f t="shared" si="877"/>
        <v>20.100000000000001</v>
      </c>
      <c r="AR910">
        <f t="shared" si="878"/>
        <v>0.1</v>
      </c>
      <c r="AS910">
        <f t="shared" si="879"/>
        <v>0.1</v>
      </c>
      <c r="AT910">
        <f t="shared" si="880"/>
        <v>0.1</v>
      </c>
      <c r="AU910">
        <f t="shared" si="881"/>
        <v>0.1</v>
      </c>
      <c r="AV910">
        <f t="shared" si="882"/>
        <v>0.1</v>
      </c>
      <c r="AW910">
        <f t="shared" si="883"/>
        <v>0.1</v>
      </c>
      <c r="AX910">
        <f t="shared" si="884"/>
        <v>0.1</v>
      </c>
      <c r="AY910">
        <f t="shared" si="885"/>
        <v>0.1</v>
      </c>
      <c r="AZ910">
        <f t="shared" si="886"/>
        <v>0.1</v>
      </c>
      <c r="BA910">
        <f t="shared" si="887"/>
        <v>0.1</v>
      </c>
      <c r="BB910">
        <f t="shared" si="888"/>
        <v>0.1</v>
      </c>
      <c r="BC910">
        <f t="shared" si="889"/>
        <v>0.1</v>
      </c>
      <c r="BD910">
        <f t="shared" si="890"/>
        <v>0.1</v>
      </c>
      <c r="BE910">
        <f t="shared" si="891"/>
        <v>0.1</v>
      </c>
      <c r="BF910">
        <f t="shared" si="892"/>
        <v>0.1</v>
      </c>
      <c r="BG910">
        <f t="shared" si="893"/>
        <v>0.1</v>
      </c>
      <c r="BH910">
        <f t="shared" si="894"/>
        <v>0.1</v>
      </c>
      <c r="BI910">
        <f t="shared" si="895"/>
        <v>0.1</v>
      </c>
      <c r="BJ910">
        <f t="shared" si="896"/>
        <v>0.1</v>
      </c>
      <c r="BK910">
        <f t="shared" si="897"/>
        <v>10.1</v>
      </c>
      <c r="BM910">
        <f t="shared" si="898"/>
        <v>1.2999999999999998</v>
      </c>
      <c r="BN910">
        <f t="shared" si="899"/>
        <v>1.2999999999999998</v>
      </c>
      <c r="BO910">
        <f t="shared" si="900"/>
        <v>1.2999999999999998</v>
      </c>
      <c r="BP910">
        <f t="shared" si="901"/>
        <v>1.2999999999999998</v>
      </c>
      <c r="BQ910">
        <f t="shared" si="902"/>
        <v>1.2999999999999998</v>
      </c>
      <c r="BR910">
        <f t="shared" si="903"/>
        <v>1.2999999999999998</v>
      </c>
      <c r="BS910">
        <f t="shared" si="904"/>
        <v>1.2999999999999998</v>
      </c>
      <c r="BT910">
        <f t="shared" si="905"/>
        <v>1.2999999999999998</v>
      </c>
      <c r="BU910">
        <f t="shared" si="906"/>
        <v>1.2999999999999998</v>
      </c>
      <c r="BV910">
        <f t="shared" si="907"/>
        <v>1.2999999999999998</v>
      </c>
      <c r="BW910">
        <f t="shared" si="908"/>
        <v>1.2999999999999998</v>
      </c>
      <c r="BX910">
        <f t="shared" si="909"/>
        <v>1.2999999999999998</v>
      </c>
      <c r="BY910">
        <f t="shared" si="910"/>
        <v>1.2999999999999998</v>
      </c>
      <c r="BZ910">
        <f t="shared" si="911"/>
        <v>1.2999999999999998</v>
      </c>
      <c r="CA910">
        <f t="shared" si="912"/>
        <v>1.2999999999999998</v>
      </c>
      <c r="CB910">
        <f t="shared" si="913"/>
        <v>1.2999999999999998</v>
      </c>
      <c r="CC910">
        <f t="shared" si="914"/>
        <v>1.2999999999999998</v>
      </c>
      <c r="CD910">
        <f t="shared" si="915"/>
        <v>1.2999999999999998</v>
      </c>
      <c r="CE910">
        <f t="shared" si="916"/>
        <v>1.2999999999999998</v>
      </c>
      <c r="CF910">
        <f t="shared" si="917"/>
        <v>71.300000000000011</v>
      </c>
      <c r="CH910">
        <f t="shared" si="918"/>
        <v>130</v>
      </c>
      <c r="CI910">
        <f t="shared" si="919"/>
        <v>22.000000000000004</v>
      </c>
      <c r="CJ910">
        <f t="shared" si="920"/>
        <v>12</v>
      </c>
      <c r="CK910">
        <f t="shared" si="921"/>
        <v>96.000000000000014</v>
      </c>
      <c r="CL910">
        <f t="shared" si="922"/>
        <v>0</v>
      </c>
      <c r="CM910">
        <f t="shared" si="923"/>
        <v>0</v>
      </c>
    </row>
    <row r="911" spans="1:91" x14ac:dyDescent="0.2">
      <c r="A911">
        <v>894</v>
      </c>
      <c r="B911">
        <f>B$14*(10-lgd*COUNTIF(Defaults!$AI911:$AR911,"&lt;="&amp;B$17))</f>
        <v>1.5</v>
      </c>
      <c r="C911">
        <f>C$14*(10-lgd*COUNTIF(Defaults!$AI911:$AR911,"&lt;="&amp;C$17))</f>
        <v>1.5</v>
      </c>
      <c r="D911">
        <f>D$14*(10-lgd*COUNTIF(Defaults!$AI911:$AR911,"&lt;="&amp;D$17))</f>
        <v>1.5</v>
      </c>
      <c r="E911">
        <f>E$14*(10-lgd*COUNTIF(Defaults!$AI911:$AR911,"&lt;="&amp;E$17))</f>
        <v>1.32</v>
      </c>
      <c r="F911">
        <f>F$14*(10-lgd*COUNTIF(Defaults!$AI911:$AR911,"&lt;="&amp;F$17))</f>
        <v>1.32</v>
      </c>
      <c r="G911">
        <f>G$14*(10-lgd*COUNTIF(Defaults!$AI911:$AR911,"&lt;="&amp;G$17))</f>
        <v>1.32</v>
      </c>
      <c r="H911">
        <f>H$14*(10-lgd*COUNTIF(Defaults!$AI911:$AR911,"&lt;="&amp;H$17))</f>
        <v>1.32</v>
      </c>
      <c r="I911">
        <f>I$14*(10-lgd*COUNTIF(Defaults!$AI911:$AR911,"&lt;="&amp;I$17))</f>
        <v>1.32</v>
      </c>
      <c r="J911">
        <f>J$14*(10-lgd*COUNTIF(Defaults!$AI911:$AR911,"&lt;="&amp;J$17))</f>
        <v>1.32</v>
      </c>
      <c r="K911">
        <f>K$14*(10-lgd*COUNTIF(Defaults!$AI911:$AR911,"&lt;="&amp;K$17))</f>
        <v>1.32</v>
      </c>
      <c r="L911">
        <f>L$14*(10-lgd*COUNTIF(Defaults!$AI911:$AR911,"&lt;="&amp;L$17))</f>
        <v>1.32</v>
      </c>
      <c r="M911">
        <f>M$14*(10-lgd*COUNTIF(Defaults!$AI911:$AR911,"&lt;="&amp;M$17))</f>
        <v>1.32</v>
      </c>
      <c r="N911">
        <f>N$14*(10-lgd*COUNTIF(Defaults!$AI911:$AR911,"&lt;="&amp;N$17))</f>
        <v>1.32</v>
      </c>
      <c r="O911">
        <f>O$14*(10-lgd*COUNTIF(Defaults!$AI911:$AR911,"&lt;="&amp;O$17))</f>
        <v>1.32</v>
      </c>
      <c r="P911">
        <f>P$14*(10-lgd*COUNTIF(Defaults!$AI911:$AR911,"&lt;="&amp;P$17))</f>
        <v>1.32</v>
      </c>
      <c r="Q911">
        <f>Q$14*(10-lgd*COUNTIF(Defaults!$AI911:$AR911,"&lt;="&amp;Q$17))</f>
        <v>1.2299999999999998</v>
      </c>
      <c r="R911">
        <f>R$14*(10-lgd*COUNTIF(Defaults!$AI911:$AR911,"&lt;="&amp;R$17))</f>
        <v>1.2299999999999998</v>
      </c>
      <c r="S911">
        <f>S$14*(10-lgd*COUNTIF(Defaults!$AI911:$AR911,"&lt;="&amp;S$17))</f>
        <v>1.2299999999999998</v>
      </c>
      <c r="T911">
        <f>T$14*(10-lgd*COUNTIF(Defaults!$AI911:$AR911,"&lt;="&amp;T$17))</f>
        <v>1.2299999999999998</v>
      </c>
      <c r="U911">
        <f>U$14*(10-lgd*COUNTIF(Defaults!$AI911:$AR911,"&lt;="&amp;U$17))</f>
        <v>83.22999999999999</v>
      </c>
      <c r="W911">
        <f t="shared" si="858"/>
        <v>0.1</v>
      </c>
      <c r="X911">
        <f t="shared" si="859"/>
        <v>0.1</v>
      </c>
      <c r="Y911">
        <f t="shared" si="860"/>
        <v>0.1</v>
      </c>
      <c r="Z911">
        <f t="shared" si="861"/>
        <v>0.1</v>
      </c>
      <c r="AA911">
        <f t="shared" si="862"/>
        <v>0.1</v>
      </c>
      <c r="AB911">
        <f t="shared" si="863"/>
        <v>0.1</v>
      </c>
      <c r="AC911">
        <f t="shared" si="864"/>
        <v>0.1</v>
      </c>
      <c r="AD911">
        <f t="shared" si="865"/>
        <v>0.1</v>
      </c>
      <c r="AE911">
        <f t="shared" si="866"/>
        <v>0.1</v>
      </c>
      <c r="AF911">
        <f t="shared" si="867"/>
        <v>0.1</v>
      </c>
      <c r="AG911">
        <f t="shared" si="868"/>
        <v>0.1</v>
      </c>
      <c r="AH911">
        <f t="shared" si="869"/>
        <v>0.1</v>
      </c>
      <c r="AI911">
        <f t="shared" si="870"/>
        <v>0.1</v>
      </c>
      <c r="AJ911">
        <f t="shared" si="871"/>
        <v>0.1</v>
      </c>
      <c r="AK911">
        <f t="shared" si="872"/>
        <v>0.1</v>
      </c>
      <c r="AL911">
        <f t="shared" si="873"/>
        <v>0.1</v>
      </c>
      <c r="AM911">
        <f t="shared" si="874"/>
        <v>0.1</v>
      </c>
      <c r="AN911">
        <f t="shared" si="875"/>
        <v>0.1</v>
      </c>
      <c r="AO911">
        <f t="shared" si="876"/>
        <v>0.1</v>
      </c>
      <c r="AP911">
        <f t="shared" si="877"/>
        <v>20.100000000000001</v>
      </c>
      <c r="AR911">
        <f t="shared" si="878"/>
        <v>0.1</v>
      </c>
      <c r="AS911">
        <f t="shared" si="879"/>
        <v>0.1</v>
      </c>
      <c r="AT911">
        <f t="shared" si="880"/>
        <v>0.1</v>
      </c>
      <c r="AU911">
        <f t="shared" si="881"/>
        <v>0.1</v>
      </c>
      <c r="AV911">
        <f t="shared" si="882"/>
        <v>0.1</v>
      </c>
      <c r="AW911">
        <f t="shared" si="883"/>
        <v>0.1</v>
      </c>
      <c r="AX911">
        <f t="shared" si="884"/>
        <v>0.1</v>
      </c>
      <c r="AY911">
        <f t="shared" si="885"/>
        <v>0.1</v>
      </c>
      <c r="AZ911">
        <f t="shared" si="886"/>
        <v>0.1</v>
      </c>
      <c r="BA911">
        <f t="shared" si="887"/>
        <v>0.1</v>
      </c>
      <c r="BB911">
        <f t="shared" si="888"/>
        <v>0.1</v>
      </c>
      <c r="BC911">
        <f t="shared" si="889"/>
        <v>0.1</v>
      </c>
      <c r="BD911">
        <f t="shared" si="890"/>
        <v>0.1</v>
      </c>
      <c r="BE911">
        <f t="shared" si="891"/>
        <v>0.1</v>
      </c>
      <c r="BF911">
        <f t="shared" si="892"/>
        <v>0.1</v>
      </c>
      <c r="BG911">
        <f t="shared" si="893"/>
        <v>0.1</v>
      </c>
      <c r="BH911">
        <f t="shared" si="894"/>
        <v>0.1</v>
      </c>
      <c r="BI911">
        <f t="shared" si="895"/>
        <v>0.1</v>
      </c>
      <c r="BJ911">
        <f t="shared" si="896"/>
        <v>0.1</v>
      </c>
      <c r="BK911">
        <f t="shared" si="897"/>
        <v>10.1</v>
      </c>
      <c r="BM911">
        <f t="shared" si="898"/>
        <v>1.2999999999999998</v>
      </c>
      <c r="BN911">
        <f t="shared" si="899"/>
        <v>1.2999999999999998</v>
      </c>
      <c r="BO911">
        <f t="shared" si="900"/>
        <v>1.2999999999999998</v>
      </c>
      <c r="BP911">
        <f t="shared" si="901"/>
        <v>1.1199999999999999</v>
      </c>
      <c r="BQ911">
        <f t="shared" si="902"/>
        <v>1.1199999999999999</v>
      </c>
      <c r="BR911">
        <f t="shared" si="903"/>
        <v>1.1199999999999999</v>
      </c>
      <c r="BS911">
        <f t="shared" si="904"/>
        <v>1.1199999999999999</v>
      </c>
      <c r="BT911">
        <f t="shared" si="905"/>
        <v>1.1199999999999999</v>
      </c>
      <c r="BU911">
        <f t="shared" si="906"/>
        <v>1.1199999999999999</v>
      </c>
      <c r="BV911">
        <f t="shared" si="907"/>
        <v>1.1199999999999999</v>
      </c>
      <c r="BW911">
        <f t="shared" si="908"/>
        <v>1.1199999999999999</v>
      </c>
      <c r="BX911">
        <f t="shared" si="909"/>
        <v>1.1199999999999999</v>
      </c>
      <c r="BY911">
        <f t="shared" si="910"/>
        <v>1.1199999999999999</v>
      </c>
      <c r="BZ911">
        <f t="shared" si="911"/>
        <v>1.1199999999999999</v>
      </c>
      <c r="CA911">
        <f t="shared" si="912"/>
        <v>1.1199999999999999</v>
      </c>
      <c r="CB911">
        <f t="shared" si="913"/>
        <v>1.0299999999999996</v>
      </c>
      <c r="CC911">
        <f t="shared" si="914"/>
        <v>1.0299999999999996</v>
      </c>
      <c r="CD911">
        <f t="shared" si="915"/>
        <v>1.0299999999999996</v>
      </c>
      <c r="CE911">
        <f t="shared" si="916"/>
        <v>1.0299999999999996</v>
      </c>
      <c r="CF911">
        <f t="shared" si="917"/>
        <v>53.029999999999987</v>
      </c>
      <c r="CH911">
        <f t="shared" si="918"/>
        <v>108.49</v>
      </c>
      <c r="CI911">
        <f t="shared" si="919"/>
        <v>22.000000000000004</v>
      </c>
      <c r="CJ911">
        <f t="shared" si="920"/>
        <v>12</v>
      </c>
      <c r="CK911">
        <f t="shared" si="921"/>
        <v>74.489999999999981</v>
      </c>
      <c r="CL911">
        <f t="shared" si="922"/>
        <v>0</v>
      </c>
      <c r="CM911">
        <f t="shared" si="923"/>
        <v>0</v>
      </c>
    </row>
    <row r="912" spans="1:91" x14ac:dyDescent="0.2">
      <c r="A912">
        <v>895</v>
      </c>
      <c r="B912">
        <f>B$14*(10-lgd*COUNTIF(Defaults!$AI912:$AR912,"&lt;="&amp;B$17))</f>
        <v>1.5</v>
      </c>
      <c r="C912">
        <f>C$14*(10-lgd*COUNTIF(Defaults!$AI912:$AR912,"&lt;="&amp;C$17))</f>
        <v>1.5</v>
      </c>
      <c r="D912">
        <f>D$14*(10-lgd*COUNTIF(Defaults!$AI912:$AR912,"&lt;="&amp;D$17))</f>
        <v>1.5</v>
      </c>
      <c r="E912">
        <f>E$14*(10-lgd*COUNTIF(Defaults!$AI912:$AR912,"&lt;="&amp;E$17))</f>
        <v>1.5</v>
      </c>
      <c r="F912">
        <f>F$14*(10-lgd*COUNTIF(Defaults!$AI912:$AR912,"&lt;="&amp;F$17))</f>
        <v>1.5</v>
      </c>
      <c r="G912">
        <f>G$14*(10-lgd*COUNTIF(Defaults!$AI912:$AR912,"&lt;="&amp;G$17))</f>
        <v>1.5</v>
      </c>
      <c r="H912">
        <f>H$14*(10-lgd*COUNTIF(Defaults!$AI912:$AR912,"&lt;="&amp;H$17))</f>
        <v>1.5</v>
      </c>
      <c r="I912">
        <f>I$14*(10-lgd*COUNTIF(Defaults!$AI912:$AR912,"&lt;="&amp;I$17))</f>
        <v>1.5</v>
      </c>
      <c r="J912">
        <f>J$14*(10-lgd*COUNTIF(Defaults!$AI912:$AR912,"&lt;="&amp;J$17))</f>
        <v>1.5</v>
      </c>
      <c r="K912">
        <f>K$14*(10-lgd*COUNTIF(Defaults!$AI912:$AR912,"&lt;="&amp;K$17))</f>
        <v>1.5</v>
      </c>
      <c r="L912">
        <f>L$14*(10-lgd*COUNTIF(Defaults!$AI912:$AR912,"&lt;="&amp;L$17))</f>
        <v>1.5</v>
      </c>
      <c r="M912">
        <f>M$14*(10-lgd*COUNTIF(Defaults!$AI912:$AR912,"&lt;="&amp;M$17))</f>
        <v>1.41</v>
      </c>
      <c r="N912">
        <f>N$14*(10-lgd*COUNTIF(Defaults!$AI912:$AR912,"&lt;="&amp;N$17))</f>
        <v>1.41</v>
      </c>
      <c r="O912">
        <f>O$14*(10-lgd*COUNTIF(Defaults!$AI912:$AR912,"&lt;="&amp;O$17))</f>
        <v>1.32</v>
      </c>
      <c r="P912">
        <f>P$14*(10-lgd*COUNTIF(Defaults!$AI912:$AR912,"&lt;="&amp;P$17))</f>
        <v>1.32</v>
      </c>
      <c r="Q912">
        <f>Q$14*(10-lgd*COUNTIF(Defaults!$AI912:$AR912,"&lt;="&amp;Q$17))</f>
        <v>1.2299999999999998</v>
      </c>
      <c r="R912">
        <f>R$14*(10-lgd*COUNTIF(Defaults!$AI912:$AR912,"&lt;="&amp;R$17))</f>
        <v>1.2299999999999998</v>
      </c>
      <c r="S912">
        <f>S$14*(10-lgd*COUNTIF(Defaults!$AI912:$AR912,"&lt;="&amp;S$17))</f>
        <v>1.2299999999999998</v>
      </c>
      <c r="T912">
        <f>T$14*(10-lgd*COUNTIF(Defaults!$AI912:$AR912,"&lt;="&amp;T$17))</f>
        <v>1.2299999999999998</v>
      </c>
      <c r="U912">
        <f>U$14*(10-lgd*COUNTIF(Defaults!$AI912:$AR912,"&lt;="&amp;U$17))</f>
        <v>83.22999999999999</v>
      </c>
      <c r="W912">
        <f t="shared" si="858"/>
        <v>0.1</v>
      </c>
      <c r="X912">
        <f t="shared" si="859"/>
        <v>0.1</v>
      </c>
      <c r="Y912">
        <f t="shared" si="860"/>
        <v>0.1</v>
      </c>
      <c r="Z912">
        <f t="shared" si="861"/>
        <v>0.1</v>
      </c>
      <c r="AA912">
        <f t="shared" si="862"/>
        <v>0.1</v>
      </c>
      <c r="AB912">
        <f t="shared" si="863"/>
        <v>0.1</v>
      </c>
      <c r="AC912">
        <f t="shared" si="864"/>
        <v>0.1</v>
      </c>
      <c r="AD912">
        <f t="shared" si="865"/>
        <v>0.1</v>
      </c>
      <c r="AE912">
        <f t="shared" si="866"/>
        <v>0.1</v>
      </c>
      <c r="AF912">
        <f t="shared" si="867"/>
        <v>0.1</v>
      </c>
      <c r="AG912">
        <f t="shared" si="868"/>
        <v>0.1</v>
      </c>
      <c r="AH912">
        <f t="shared" si="869"/>
        <v>0.1</v>
      </c>
      <c r="AI912">
        <f t="shared" si="870"/>
        <v>0.1</v>
      </c>
      <c r="AJ912">
        <f t="shared" si="871"/>
        <v>0.1</v>
      </c>
      <c r="AK912">
        <f t="shared" si="872"/>
        <v>0.1</v>
      </c>
      <c r="AL912">
        <f t="shared" si="873"/>
        <v>0.1</v>
      </c>
      <c r="AM912">
        <f t="shared" si="874"/>
        <v>0.1</v>
      </c>
      <c r="AN912">
        <f t="shared" si="875"/>
        <v>0.1</v>
      </c>
      <c r="AO912">
        <f t="shared" si="876"/>
        <v>0.1</v>
      </c>
      <c r="AP912">
        <f t="shared" si="877"/>
        <v>20.100000000000001</v>
      </c>
      <c r="AR912">
        <f t="shared" si="878"/>
        <v>0.1</v>
      </c>
      <c r="AS912">
        <f t="shared" si="879"/>
        <v>0.1</v>
      </c>
      <c r="AT912">
        <f t="shared" si="880"/>
        <v>0.1</v>
      </c>
      <c r="AU912">
        <f t="shared" si="881"/>
        <v>0.1</v>
      </c>
      <c r="AV912">
        <f t="shared" si="882"/>
        <v>0.1</v>
      </c>
      <c r="AW912">
        <f t="shared" si="883"/>
        <v>0.1</v>
      </c>
      <c r="AX912">
        <f t="shared" si="884"/>
        <v>0.1</v>
      </c>
      <c r="AY912">
        <f t="shared" si="885"/>
        <v>0.1</v>
      </c>
      <c r="AZ912">
        <f t="shared" si="886"/>
        <v>0.1</v>
      </c>
      <c r="BA912">
        <f t="shared" si="887"/>
        <v>0.1</v>
      </c>
      <c r="BB912">
        <f t="shared" si="888"/>
        <v>0.1</v>
      </c>
      <c r="BC912">
        <f t="shared" si="889"/>
        <v>0.1</v>
      </c>
      <c r="BD912">
        <f t="shared" si="890"/>
        <v>0.1</v>
      </c>
      <c r="BE912">
        <f t="shared" si="891"/>
        <v>0.1</v>
      </c>
      <c r="BF912">
        <f t="shared" si="892"/>
        <v>0.1</v>
      </c>
      <c r="BG912">
        <f t="shared" si="893"/>
        <v>0.1</v>
      </c>
      <c r="BH912">
        <f t="shared" si="894"/>
        <v>0.1</v>
      </c>
      <c r="BI912">
        <f t="shared" si="895"/>
        <v>0.1</v>
      </c>
      <c r="BJ912">
        <f t="shared" si="896"/>
        <v>0.1</v>
      </c>
      <c r="BK912">
        <f t="shared" si="897"/>
        <v>10.1</v>
      </c>
      <c r="BM912">
        <f t="shared" si="898"/>
        <v>1.2999999999999998</v>
      </c>
      <c r="BN912">
        <f t="shared" si="899"/>
        <v>1.2999999999999998</v>
      </c>
      <c r="BO912">
        <f t="shared" si="900"/>
        <v>1.2999999999999998</v>
      </c>
      <c r="BP912">
        <f t="shared" si="901"/>
        <v>1.2999999999999998</v>
      </c>
      <c r="BQ912">
        <f t="shared" si="902"/>
        <v>1.2999999999999998</v>
      </c>
      <c r="BR912">
        <f t="shared" si="903"/>
        <v>1.2999999999999998</v>
      </c>
      <c r="BS912">
        <f t="shared" si="904"/>
        <v>1.2999999999999998</v>
      </c>
      <c r="BT912">
        <f t="shared" si="905"/>
        <v>1.2999999999999998</v>
      </c>
      <c r="BU912">
        <f t="shared" si="906"/>
        <v>1.2999999999999998</v>
      </c>
      <c r="BV912">
        <f t="shared" si="907"/>
        <v>1.2999999999999998</v>
      </c>
      <c r="BW912">
        <f t="shared" si="908"/>
        <v>1.2999999999999998</v>
      </c>
      <c r="BX912">
        <f t="shared" si="909"/>
        <v>1.2099999999999997</v>
      </c>
      <c r="BY912">
        <f t="shared" si="910"/>
        <v>1.2099999999999997</v>
      </c>
      <c r="BZ912">
        <f t="shared" si="911"/>
        <v>1.1199999999999999</v>
      </c>
      <c r="CA912">
        <f t="shared" si="912"/>
        <v>1.1199999999999999</v>
      </c>
      <c r="CB912">
        <f t="shared" si="913"/>
        <v>1.0299999999999996</v>
      </c>
      <c r="CC912">
        <f t="shared" si="914"/>
        <v>1.0299999999999996</v>
      </c>
      <c r="CD912">
        <f t="shared" si="915"/>
        <v>1.0299999999999996</v>
      </c>
      <c r="CE912">
        <f t="shared" si="916"/>
        <v>1.0299999999999996</v>
      </c>
      <c r="CF912">
        <f t="shared" si="917"/>
        <v>53.029999999999987</v>
      </c>
      <c r="CH912">
        <f t="shared" si="918"/>
        <v>110.10999999999999</v>
      </c>
      <c r="CI912">
        <f t="shared" si="919"/>
        <v>22.000000000000004</v>
      </c>
      <c r="CJ912">
        <f t="shared" si="920"/>
        <v>12</v>
      </c>
      <c r="CK912">
        <f t="shared" si="921"/>
        <v>76.109999999999985</v>
      </c>
      <c r="CL912">
        <f t="shared" si="922"/>
        <v>0</v>
      </c>
      <c r="CM912">
        <f t="shared" si="923"/>
        <v>0</v>
      </c>
    </row>
    <row r="913" spans="1:91" x14ac:dyDescent="0.2">
      <c r="A913">
        <v>896</v>
      </c>
      <c r="B913">
        <f>B$14*(10-lgd*COUNTIF(Defaults!$AI913:$AR913,"&lt;="&amp;B$17))</f>
        <v>1.5</v>
      </c>
      <c r="C913">
        <f>C$14*(10-lgd*COUNTIF(Defaults!$AI913:$AR913,"&lt;="&amp;C$17))</f>
        <v>1.5</v>
      </c>
      <c r="D913">
        <f>D$14*(10-lgd*COUNTIF(Defaults!$AI913:$AR913,"&lt;="&amp;D$17))</f>
        <v>1.5</v>
      </c>
      <c r="E913">
        <f>E$14*(10-lgd*COUNTIF(Defaults!$AI913:$AR913,"&lt;="&amp;E$17))</f>
        <v>1.5</v>
      </c>
      <c r="F913">
        <f>F$14*(10-lgd*COUNTIF(Defaults!$AI913:$AR913,"&lt;="&amp;F$17))</f>
        <v>1.5</v>
      </c>
      <c r="G913">
        <f>G$14*(10-lgd*COUNTIF(Defaults!$AI913:$AR913,"&lt;="&amp;G$17))</f>
        <v>1.5</v>
      </c>
      <c r="H913">
        <f>H$14*(10-lgd*COUNTIF(Defaults!$AI913:$AR913,"&lt;="&amp;H$17))</f>
        <v>1.5</v>
      </c>
      <c r="I913">
        <f>I$14*(10-lgd*COUNTIF(Defaults!$AI913:$AR913,"&lt;="&amp;I$17))</f>
        <v>1.5</v>
      </c>
      <c r="J913">
        <f>J$14*(10-lgd*COUNTIF(Defaults!$AI913:$AR913,"&lt;="&amp;J$17))</f>
        <v>1.5</v>
      </c>
      <c r="K913">
        <f>K$14*(10-lgd*COUNTIF(Defaults!$AI913:$AR913,"&lt;="&amp;K$17))</f>
        <v>1.5</v>
      </c>
      <c r="L913">
        <f>L$14*(10-lgd*COUNTIF(Defaults!$AI913:$AR913,"&lt;="&amp;L$17))</f>
        <v>1.5</v>
      </c>
      <c r="M913">
        <f>M$14*(10-lgd*COUNTIF(Defaults!$AI913:$AR913,"&lt;="&amp;M$17))</f>
        <v>1.5</v>
      </c>
      <c r="N913">
        <f>N$14*(10-lgd*COUNTIF(Defaults!$AI913:$AR913,"&lt;="&amp;N$17))</f>
        <v>1.5</v>
      </c>
      <c r="O913">
        <f>O$14*(10-lgd*COUNTIF(Defaults!$AI913:$AR913,"&lt;="&amp;O$17))</f>
        <v>1.5</v>
      </c>
      <c r="P913">
        <f>P$14*(10-lgd*COUNTIF(Defaults!$AI913:$AR913,"&lt;="&amp;P$17))</f>
        <v>1.5</v>
      </c>
      <c r="Q913">
        <f>Q$14*(10-lgd*COUNTIF(Defaults!$AI913:$AR913,"&lt;="&amp;Q$17))</f>
        <v>1.5</v>
      </c>
      <c r="R913">
        <f>R$14*(10-lgd*COUNTIF(Defaults!$AI913:$AR913,"&lt;="&amp;R$17))</f>
        <v>1.5</v>
      </c>
      <c r="S913">
        <f>S$14*(10-lgd*COUNTIF(Defaults!$AI913:$AR913,"&lt;="&amp;S$17))</f>
        <v>1.5</v>
      </c>
      <c r="T913">
        <f>T$14*(10-lgd*COUNTIF(Defaults!$AI913:$AR913,"&lt;="&amp;T$17))</f>
        <v>1.5</v>
      </c>
      <c r="U913">
        <f>U$14*(10-lgd*COUNTIF(Defaults!$AI913:$AR913,"&lt;="&amp;U$17))</f>
        <v>101.5</v>
      </c>
      <c r="W913">
        <f t="shared" si="858"/>
        <v>0.1</v>
      </c>
      <c r="X913">
        <f t="shared" si="859"/>
        <v>0.1</v>
      </c>
      <c r="Y913">
        <f t="shared" si="860"/>
        <v>0.1</v>
      </c>
      <c r="Z913">
        <f t="shared" si="861"/>
        <v>0.1</v>
      </c>
      <c r="AA913">
        <f t="shared" si="862"/>
        <v>0.1</v>
      </c>
      <c r="AB913">
        <f t="shared" si="863"/>
        <v>0.1</v>
      </c>
      <c r="AC913">
        <f t="shared" si="864"/>
        <v>0.1</v>
      </c>
      <c r="AD913">
        <f t="shared" si="865"/>
        <v>0.1</v>
      </c>
      <c r="AE913">
        <f t="shared" si="866"/>
        <v>0.1</v>
      </c>
      <c r="AF913">
        <f t="shared" si="867"/>
        <v>0.1</v>
      </c>
      <c r="AG913">
        <f t="shared" si="868"/>
        <v>0.1</v>
      </c>
      <c r="AH913">
        <f t="shared" si="869"/>
        <v>0.1</v>
      </c>
      <c r="AI913">
        <f t="shared" si="870"/>
        <v>0.1</v>
      </c>
      <c r="AJ913">
        <f t="shared" si="871"/>
        <v>0.1</v>
      </c>
      <c r="AK913">
        <f t="shared" si="872"/>
        <v>0.1</v>
      </c>
      <c r="AL913">
        <f t="shared" si="873"/>
        <v>0.1</v>
      </c>
      <c r="AM913">
        <f t="shared" si="874"/>
        <v>0.1</v>
      </c>
      <c r="AN913">
        <f t="shared" si="875"/>
        <v>0.1</v>
      </c>
      <c r="AO913">
        <f t="shared" si="876"/>
        <v>0.1</v>
      </c>
      <c r="AP913">
        <f t="shared" si="877"/>
        <v>20.100000000000001</v>
      </c>
      <c r="AR913">
        <f t="shared" si="878"/>
        <v>0.1</v>
      </c>
      <c r="AS913">
        <f t="shared" si="879"/>
        <v>0.1</v>
      </c>
      <c r="AT913">
        <f t="shared" si="880"/>
        <v>0.1</v>
      </c>
      <c r="AU913">
        <f t="shared" si="881"/>
        <v>0.1</v>
      </c>
      <c r="AV913">
        <f t="shared" si="882"/>
        <v>0.1</v>
      </c>
      <c r="AW913">
        <f t="shared" si="883"/>
        <v>0.1</v>
      </c>
      <c r="AX913">
        <f t="shared" si="884"/>
        <v>0.1</v>
      </c>
      <c r="AY913">
        <f t="shared" si="885"/>
        <v>0.1</v>
      </c>
      <c r="AZ913">
        <f t="shared" si="886"/>
        <v>0.1</v>
      </c>
      <c r="BA913">
        <f t="shared" si="887"/>
        <v>0.1</v>
      </c>
      <c r="BB913">
        <f t="shared" si="888"/>
        <v>0.1</v>
      </c>
      <c r="BC913">
        <f t="shared" si="889"/>
        <v>0.1</v>
      </c>
      <c r="BD913">
        <f t="shared" si="890"/>
        <v>0.1</v>
      </c>
      <c r="BE913">
        <f t="shared" si="891"/>
        <v>0.1</v>
      </c>
      <c r="BF913">
        <f t="shared" si="892"/>
        <v>0.1</v>
      </c>
      <c r="BG913">
        <f t="shared" si="893"/>
        <v>0.1</v>
      </c>
      <c r="BH913">
        <f t="shared" si="894"/>
        <v>0.1</v>
      </c>
      <c r="BI913">
        <f t="shared" si="895"/>
        <v>0.1</v>
      </c>
      <c r="BJ913">
        <f t="shared" si="896"/>
        <v>0.1</v>
      </c>
      <c r="BK913">
        <f t="shared" si="897"/>
        <v>10.1</v>
      </c>
      <c r="BM913">
        <f t="shared" si="898"/>
        <v>1.2999999999999998</v>
      </c>
      <c r="BN913">
        <f t="shared" si="899"/>
        <v>1.2999999999999998</v>
      </c>
      <c r="BO913">
        <f t="shared" si="900"/>
        <v>1.2999999999999998</v>
      </c>
      <c r="BP913">
        <f t="shared" si="901"/>
        <v>1.2999999999999998</v>
      </c>
      <c r="BQ913">
        <f t="shared" si="902"/>
        <v>1.2999999999999998</v>
      </c>
      <c r="BR913">
        <f t="shared" si="903"/>
        <v>1.2999999999999998</v>
      </c>
      <c r="BS913">
        <f t="shared" si="904"/>
        <v>1.2999999999999998</v>
      </c>
      <c r="BT913">
        <f t="shared" si="905"/>
        <v>1.2999999999999998</v>
      </c>
      <c r="BU913">
        <f t="shared" si="906"/>
        <v>1.2999999999999998</v>
      </c>
      <c r="BV913">
        <f t="shared" si="907"/>
        <v>1.2999999999999998</v>
      </c>
      <c r="BW913">
        <f t="shared" si="908"/>
        <v>1.2999999999999998</v>
      </c>
      <c r="BX913">
        <f t="shared" si="909"/>
        <v>1.2999999999999998</v>
      </c>
      <c r="BY913">
        <f t="shared" si="910"/>
        <v>1.2999999999999998</v>
      </c>
      <c r="BZ913">
        <f t="shared" si="911"/>
        <v>1.2999999999999998</v>
      </c>
      <c r="CA913">
        <f t="shared" si="912"/>
        <v>1.2999999999999998</v>
      </c>
      <c r="CB913">
        <f t="shared" si="913"/>
        <v>1.2999999999999998</v>
      </c>
      <c r="CC913">
        <f t="shared" si="914"/>
        <v>1.2999999999999998</v>
      </c>
      <c r="CD913">
        <f t="shared" si="915"/>
        <v>1.2999999999999998</v>
      </c>
      <c r="CE913">
        <f t="shared" si="916"/>
        <v>1.2999999999999998</v>
      </c>
      <c r="CF913">
        <f t="shared" si="917"/>
        <v>71.300000000000011</v>
      </c>
      <c r="CH913">
        <f t="shared" si="918"/>
        <v>130</v>
      </c>
      <c r="CI913">
        <f t="shared" si="919"/>
        <v>22.000000000000004</v>
      </c>
      <c r="CJ913">
        <f t="shared" si="920"/>
        <v>12</v>
      </c>
      <c r="CK913">
        <f t="shared" si="921"/>
        <v>96.000000000000014</v>
      </c>
      <c r="CL913">
        <f t="shared" si="922"/>
        <v>0</v>
      </c>
      <c r="CM913">
        <f t="shared" si="923"/>
        <v>0</v>
      </c>
    </row>
    <row r="914" spans="1:91" x14ac:dyDescent="0.2">
      <c r="A914">
        <v>897</v>
      </c>
      <c r="B914">
        <f>B$14*(10-lgd*COUNTIF(Defaults!$AI914:$AR914,"&lt;="&amp;B$17))</f>
        <v>1.41</v>
      </c>
      <c r="C914">
        <f>C$14*(10-lgd*COUNTIF(Defaults!$AI914:$AR914,"&lt;="&amp;C$17))</f>
        <v>1.41</v>
      </c>
      <c r="D914">
        <f>D$14*(10-lgd*COUNTIF(Defaults!$AI914:$AR914,"&lt;="&amp;D$17))</f>
        <v>1.41</v>
      </c>
      <c r="E914">
        <f>E$14*(10-lgd*COUNTIF(Defaults!$AI914:$AR914,"&lt;="&amp;E$17))</f>
        <v>1.41</v>
      </c>
      <c r="F914">
        <f>F$14*(10-lgd*COUNTIF(Defaults!$AI914:$AR914,"&lt;="&amp;F$17))</f>
        <v>1.41</v>
      </c>
      <c r="G914">
        <f>G$14*(10-lgd*COUNTIF(Defaults!$AI914:$AR914,"&lt;="&amp;G$17))</f>
        <v>1.41</v>
      </c>
      <c r="H914">
        <f>H$14*(10-lgd*COUNTIF(Defaults!$AI914:$AR914,"&lt;="&amp;H$17))</f>
        <v>1.41</v>
      </c>
      <c r="I914">
        <f>I$14*(10-lgd*COUNTIF(Defaults!$AI914:$AR914,"&lt;="&amp;I$17))</f>
        <v>1.41</v>
      </c>
      <c r="J914">
        <f>J$14*(10-lgd*COUNTIF(Defaults!$AI914:$AR914,"&lt;="&amp;J$17))</f>
        <v>1.41</v>
      </c>
      <c r="K914">
        <f>K$14*(10-lgd*COUNTIF(Defaults!$AI914:$AR914,"&lt;="&amp;K$17))</f>
        <v>1.41</v>
      </c>
      <c r="L914">
        <f>L$14*(10-lgd*COUNTIF(Defaults!$AI914:$AR914,"&lt;="&amp;L$17))</f>
        <v>1.41</v>
      </c>
      <c r="M914">
        <f>M$14*(10-lgd*COUNTIF(Defaults!$AI914:$AR914,"&lt;="&amp;M$17))</f>
        <v>1.41</v>
      </c>
      <c r="N914">
        <f>N$14*(10-lgd*COUNTIF(Defaults!$AI914:$AR914,"&lt;="&amp;N$17))</f>
        <v>1.41</v>
      </c>
      <c r="O914">
        <f>O$14*(10-lgd*COUNTIF(Defaults!$AI914:$AR914,"&lt;="&amp;O$17))</f>
        <v>1.41</v>
      </c>
      <c r="P914">
        <f>P$14*(10-lgd*COUNTIF(Defaults!$AI914:$AR914,"&lt;="&amp;P$17))</f>
        <v>1.41</v>
      </c>
      <c r="Q914">
        <f>Q$14*(10-lgd*COUNTIF(Defaults!$AI914:$AR914,"&lt;="&amp;Q$17))</f>
        <v>1.41</v>
      </c>
      <c r="R914">
        <f>R$14*(10-lgd*COUNTIF(Defaults!$AI914:$AR914,"&lt;="&amp;R$17))</f>
        <v>1.41</v>
      </c>
      <c r="S914">
        <f>S$14*(10-lgd*COUNTIF(Defaults!$AI914:$AR914,"&lt;="&amp;S$17))</f>
        <v>1.41</v>
      </c>
      <c r="T914">
        <f>T$14*(10-lgd*COUNTIF(Defaults!$AI914:$AR914,"&lt;="&amp;T$17))</f>
        <v>1.41</v>
      </c>
      <c r="U914">
        <f>U$14*(10-lgd*COUNTIF(Defaults!$AI914:$AR914,"&lt;="&amp;U$17))</f>
        <v>95.410000000000011</v>
      </c>
      <c r="W914">
        <f t="shared" ref="W914:W977" si="924">MIN(B914,B$15)</f>
        <v>0.1</v>
      </c>
      <c r="X914">
        <f t="shared" ref="X914:X977" si="925">MIN(C914,C$15)</f>
        <v>0.1</v>
      </c>
      <c r="Y914">
        <f t="shared" ref="Y914:Y977" si="926">MIN(D914,D$15)</f>
        <v>0.1</v>
      </c>
      <c r="Z914">
        <f t="shared" ref="Z914:Z977" si="927">MIN(E914,E$15)</f>
        <v>0.1</v>
      </c>
      <c r="AA914">
        <f t="shared" ref="AA914:AA977" si="928">MIN(F914,F$15)</f>
        <v>0.1</v>
      </c>
      <c r="AB914">
        <f t="shared" ref="AB914:AB977" si="929">MIN(G914,G$15)</f>
        <v>0.1</v>
      </c>
      <c r="AC914">
        <f t="shared" ref="AC914:AC977" si="930">MIN(H914,H$15)</f>
        <v>0.1</v>
      </c>
      <c r="AD914">
        <f t="shared" ref="AD914:AD977" si="931">MIN(I914,I$15)</f>
        <v>0.1</v>
      </c>
      <c r="AE914">
        <f t="shared" ref="AE914:AE977" si="932">MIN(J914,J$15)</f>
        <v>0.1</v>
      </c>
      <c r="AF914">
        <f t="shared" ref="AF914:AF977" si="933">MIN(K914,K$15)</f>
        <v>0.1</v>
      </c>
      <c r="AG914">
        <f t="shared" ref="AG914:AG977" si="934">MIN(L914,L$15)</f>
        <v>0.1</v>
      </c>
      <c r="AH914">
        <f t="shared" ref="AH914:AH977" si="935">MIN(M914,M$15)</f>
        <v>0.1</v>
      </c>
      <c r="AI914">
        <f t="shared" ref="AI914:AI977" si="936">MIN(N914,N$15)</f>
        <v>0.1</v>
      </c>
      <c r="AJ914">
        <f t="shared" ref="AJ914:AJ977" si="937">MIN(O914,O$15)</f>
        <v>0.1</v>
      </c>
      <c r="AK914">
        <f t="shared" ref="AK914:AK977" si="938">MIN(P914,P$15)</f>
        <v>0.1</v>
      </c>
      <c r="AL914">
        <f t="shared" ref="AL914:AL977" si="939">MIN(Q914,Q$15)</f>
        <v>0.1</v>
      </c>
      <c r="AM914">
        <f t="shared" ref="AM914:AM977" si="940">MIN(R914,R$15)</f>
        <v>0.1</v>
      </c>
      <c r="AN914">
        <f t="shared" ref="AN914:AN977" si="941">MIN(S914,S$15)</f>
        <v>0.1</v>
      </c>
      <c r="AO914">
        <f t="shared" ref="AO914:AO977" si="942">MIN(T914,T$15)</f>
        <v>0.1</v>
      </c>
      <c r="AP914">
        <f t="shared" ref="AP914:AP977" si="943">MIN(U914,U$15)</f>
        <v>20.100000000000001</v>
      </c>
      <c r="AR914">
        <f t="shared" ref="AR914:AR977" si="944">MIN(B914-W914,B$16)</f>
        <v>0.1</v>
      </c>
      <c r="AS914">
        <f t="shared" ref="AS914:AS977" si="945">MIN(C914-X914,C$16)</f>
        <v>0.1</v>
      </c>
      <c r="AT914">
        <f t="shared" ref="AT914:AT977" si="946">MIN(D914-Y914,D$16)</f>
        <v>0.1</v>
      </c>
      <c r="AU914">
        <f t="shared" ref="AU914:AU977" si="947">MIN(E914-Z914,E$16)</f>
        <v>0.1</v>
      </c>
      <c r="AV914">
        <f t="shared" ref="AV914:AV977" si="948">MIN(F914-AA914,F$16)</f>
        <v>0.1</v>
      </c>
      <c r="AW914">
        <f t="shared" ref="AW914:AW977" si="949">MIN(G914-AB914,G$16)</f>
        <v>0.1</v>
      </c>
      <c r="AX914">
        <f t="shared" ref="AX914:AX977" si="950">MIN(H914-AC914,H$16)</f>
        <v>0.1</v>
      </c>
      <c r="AY914">
        <f t="shared" ref="AY914:AY977" si="951">MIN(I914-AD914,I$16)</f>
        <v>0.1</v>
      </c>
      <c r="AZ914">
        <f t="shared" ref="AZ914:AZ977" si="952">MIN(J914-AE914,J$16)</f>
        <v>0.1</v>
      </c>
      <c r="BA914">
        <f t="shared" ref="BA914:BA977" si="953">MIN(K914-AF914,K$16)</f>
        <v>0.1</v>
      </c>
      <c r="BB914">
        <f t="shared" ref="BB914:BB977" si="954">MIN(L914-AG914,L$16)</f>
        <v>0.1</v>
      </c>
      <c r="BC914">
        <f t="shared" ref="BC914:BC977" si="955">MIN(M914-AH914,M$16)</f>
        <v>0.1</v>
      </c>
      <c r="BD914">
        <f t="shared" ref="BD914:BD977" si="956">MIN(N914-AI914,N$16)</f>
        <v>0.1</v>
      </c>
      <c r="BE914">
        <f t="shared" ref="BE914:BE977" si="957">MIN(O914-AJ914,O$16)</f>
        <v>0.1</v>
      </c>
      <c r="BF914">
        <f t="shared" ref="BF914:BF977" si="958">MIN(P914-AK914,P$16)</f>
        <v>0.1</v>
      </c>
      <c r="BG914">
        <f t="shared" ref="BG914:BG977" si="959">MIN(Q914-AL914,Q$16)</f>
        <v>0.1</v>
      </c>
      <c r="BH914">
        <f t="shared" ref="BH914:BH977" si="960">MIN(R914-AM914,R$16)</f>
        <v>0.1</v>
      </c>
      <c r="BI914">
        <f t="shared" ref="BI914:BI977" si="961">MIN(S914-AN914,S$16)</f>
        <v>0.1</v>
      </c>
      <c r="BJ914">
        <f t="shared" ref="BJ914:BJ977" si="962">MIN(T914-AO914,T$16)</f>
        <v>0.1</v>
      </c>
      <c r="BK914">
        <f t="shared" ref="BK914:BK977" si="963">MIN(U914-AP914,U$16)</f>
        <v>10.1</v>
      </c>
      <c r="BM914">
        <f t="shared" ref="BM914:BM977" si="964">B914-W914-AR914</f>
        <v>1.2099999999999997</v>
      </c>
      <c r="BN914">
        <f t="shared" ref="BN914:BN977" si="965">C914-X914-AS914</f>
        <v>1.2099999999999997</v>
      </c>
      <c r="BO914">
        <f t="shared" ref="BO914:BO977" si="966">D914-Y914-AT914</f>
        <v>1.2099999999999997</v>
      </c>
      <c r="BP914">
        <f t="shared" ref="BP914:BP977" si="967">E914-Z914-AU914</f>
        <v>1.2099999999999997</v>
      </c>
      <c r="BQ914">
        <f t="shared" ref="BQ914:BQ977" si="968">F914-AA914-AV914</f>
        <v>1.2099999999999997</v>
      </c>
      <c r="BR914">
        <f t="shared" ref="BR914:BR977" si="969">G914-AB914-AW914</f>
        <v>1.2099999999999997</v>
      </c>
      <c r="BS914">
        <f t="shared" ref="BS914:BS977" si="970">H914-AC914-AX914</f>
        <v>1.2099999999999997</v>
      </c>
      <c r="BT914">
        <f t="shared" ref="BT914:BT977" si="971">I914-AD914-AY914</f>
        <v>1.2099999999999997</v>
      </c>
      <c r="BU914">
        <f t="shared" ref="BU914:BU977" si="972">J914-AE914-AZ914</f>
        <v>1.2099999999999997</v>
      </c>
      <c r="BV914">
        <f t="shared" ref="BV914:BV977" si="973">K914-AF914-BA914</f>
        <v>1.2099999999999997</v>
      </c>
      <c r="BW914">
        <f t="shared" ref="BW914:BW977" si="974">L914-AG914-BB914</f>
        <v>1.2099999999999997</v>
      </c>
      <c r="BX914">
        <f t="shared" ref="BX914:BX977" si="975">M914-AH914-BC914</f>
        <v>1.2099999999999997</v>
      </c>
      <c r="BY914">
        <f t="shared" ref="BY914:BY977" si="976">N914-AI914-BD914</f>
        <v>1.2099999999999997</v>
      </c>
      <c r="BZ914">
        <f t="shared" ref="BZ914:BZ977" si="977">O914-AJ914-BE914</f>
        <v>1.2099999999999997</v>
      </c>
      <c r="CA914">
        <f t="shared" ref="CA914:CA977" si="978">P914-AK914-BF914</f>
        <v>1.2099999999999997</v>
      </c>
      <c r="CB914">
        <f t="shared" ref="CB914:CB977" si="979">Q914-AL914-BG914</f>
        <v>1.2099999999999997</v>
      </c>
      <c r="CC914">
        <f t="shared" ref="CC914:CC977" si="980">R914-AM914-BH914</f>
        <v>1.2099999999999997</v>
      </c>
      <c r="CD914">
        <f t="shared" ref="CD914:CD977" si="981">S914-AN914-BI914</f>
        <v>1.2099999999999997</v>
      </c>
      <c r="CE914">
        <f t="shared" ref="CE914:CE977" si="982">T914-AO914-BJ914</f>
        <v>1.2099999999999997</v>
      </c>
      <c r="CF914">
        <f t="shared" ref="CF914:CF977" si="983">U914-AP914-BK914</f>
        <v>65.210000000000008</v>
      </c>
      <c r="CH914">
        <f t="shared" ref="CH914:CH977" si="984">SUM($B914:$U914)</f>
        <v>122.20000000000002</v>
      </c>
      <c r="CI914">
        <f t="shared" ref="CI914:CI977" si="985">SUM($W914:$AP914)</f>
        <v>22.000000000000004</v>
      </c>
      <c r="CJ914">
        <f t="shared" ref="CJ914:CJ977" si="986">SUM($AR914:$BK914)</f>
        <v>12</v>
      </c>
      <c r="CK914">
        <f t="shared" ref="CK914:CK977" si="987">SUM($BM914:$CF914)</f>
        <v>88.2</v>
      </c>
      <c r="CL914">
        <f t="shared" ref="CL914:CL977" si="988">IF(CI914&lt;SUM($B$15:$U$15)-0.000000001,1,0)</f>
        <v>0</v>
      </c>
      <c r="CM914">
        <f t="shared" ref="CM914:CM977" si="989">IF(CJ914&lt;SUM($B$16:$U$16)-0.000000001,1,0)</f>
        <v>0</v>
      </c>
    </row>
    <row r="915" spans="1:91" x14ac:dyDescent="0.2">
      <c r="A915">
        <v>898</v>
      </c>
      <c r="B915">
        <f>B$14*(10-lgd*COUNTIF(Defaults!$AI915:$AR915,"&lt;="&amp;B$17))</f>
        <v>1.41</v>
      </c>
      <c r="C915">
        <f>C$14*(10-lgd*COUNTIF(Defaults!$AI915:$AR915,"&lt;="&amp;C$17))</f>
        <v>1.32</v>
      </c>
      <c r="D915">
        <f>D$14*(10-lgd*COUNTIF(Defaults!$AI915:$AR915,"&lt;="&amp;D$17))</f>
        <v>1.32</v>
      </c>
      <c r="E915">
        <f>E$14*(10-lgd*COUNTIF(Defaults!$AI915:$AR915,"&lt;="&amp;E$17))</f>
        <v>1.32</v>
      </c>
      <c r="F915">
        <f>F$14*(10-lgd*COUNTIF(Defaults!$AI915:$AR915,"&lt;="&amp;F$17))</f>
        <v>1.32</v>
      </c>
      <c r="G915">
        <f>G$14*(10-lgd*COUNTIF(Defaults!$AI915:$AR915,"&lt;="&amp;G$17))</f>
        <v>1.32</v>
      </c>
      <c r="H915">
        <f>H$14*(10-lgd*COUNTIF(Defaults!$AI915:$AR915,"&lt;="&amp;H$17))</f>
        <v>1.32</v>
      </c>
      <c r="I915">
        <f>I$14*(10-lgd*COUNTIF(Defaults!$AI915:$AR915,"&lt;="&amp;I$17))</f>
        <v>1.32</v>
      </c>
      <c r="J915">
        <f>J$14*(10-lgd*COUNTIF(Defaults!$AI915:$AR915,"&lt;="&amp;J$17))</f>
        <v>1.32</v>
      </c>
      <c r="K915">
        <f>K$14*(10-lgd*COUNTIF(Defaults!$AI915:$AR915,"&lt;="&amp;K$17))</f>
        <v>1.32</v>
      </c>
      <c r="L915">
        <f>L$14*(10-lgd*COUNTIF(Defaults!$AI915:$AR915,"&lt;="&amp;L$17))</f>
        <v>1.32</v>
      </c>
      <c r="M915">
        <f>M$14*(10-lgd*COUNTIF(Defaults!$AI915:$AR915,"&lt;="&amp;M$17))</f>
        <v>1.32</v>
      </c>
      <c r="N915">
        <f>N$14*(10-lgd*COUNTIF(Defaults!$AI915:$AR915,"&lt;="&amp;N$17))</f>
        <v>1.32</v>
      </c>
      <c r="O915">
        <f>O$14*(10-lgd*COUNTIF(Defaults!$AI915:$AR915,"&lt;="&amp;O$17))</f>
        <v>1.32</v>
      </c>
      <c r="P915">
        <f>P$14*(10-lgd*COUNTIF(Defaults!$AI915:$AR915,"&lt;="&amp;P$17))</f>
        <v>1.32</v>
      </c>
      <c r="Q915">
        <f>Q$14*(10-lgd*COUNTIF(Defaults!$AI915:$AR915,"&lt;="&amp;Q$17))</f>
        <v>1.32</v>
      </c>
      <c r="R915">
        <f>R$14*(10-lgd*COUNTIF(Defaults!$AI915:$AR915,"&lt;="&amp;R$17))</f>
        <v>1.32</v>
      </c>
      <c r="S915">
        <f>S$14*(10-lgd*COUNTIF(Defaults!$AI915:$AR915,"&lt;="&amp;S$17))</f>
        <v>1.32</v>
      </c>
      <c r="T915">
        <f>T$14*(10-lgd*COUNTIF(Defaults!$AI915:$AR915,"&lt;="&amp;T$17))</f>
        <v>1.32</v>
      </c>
      <c r="U915">
        <f>U$14*(10-lgd*COUNTIF(Defaults!$AI915:$AR915,"&lt;="&amp;U$17))</f>
        <v>89.320000000000007</v>
      </c>
      <c r="W915">
        <f t="shared" si="924"/>
        <v>0.1</v>
      </c>
      <c r="X915">
        <f t="shared" si="925"/>
        <v>0.1</v>
      </c>
      <c r="Y915">
        <f t="shared" si="926"/>
        <v>0.1</v>
      </c>
      <c r="Z915">
        <f t="shared" si="927"/>
        <v>0.1</v>
      </c>
      <c r="AA915">
        <f t="shared" si="928"/>
        <v>0.1</v>
      </c>
      <c r="AB915">
        <f t="shared" si="929"/>
        <v>0.1</v>
      </c>
      <c r="AC915">
        <f t="shared" si="930"/>
        <v>0.1</v>
      </c>
      <c r="AD915">
        <f t="shared" si="931"/>
        <v>0.1</v>
      </c>
      <c r="AE915">
        <f t="shared" si="932"/>
        <v>0.1</v>
      </c>
      <c r="AF915">
        <f t="shared" si="933"/>
        <v>0.1</v>
      </c>
      <c r="AG915">
        <f t="shared" si="934"/>
        <v>0.1</v>
      </c>
      <c r="AH915">
        <f t="shared" si="935"/>
        <v>0.1</v>
      </c>
      <c r="AI915">
        <f t="shared" si="936"/>
        <v>0.1</v>
      </c>
      <c r="AJ915">
        <f t="shared" si="937"/>
        <v>0.1</v>
      </c>
      <c r="AK915">
        <f t="shared" si="938"/>
        <v>0.1</v>
      </c>
      <c r="AL915">
        <f t="shared" si="939"/>
        <v>0.1</v>
      </c>
      <c r="AM915">
        <f t="shared" si="940"/>
        <v>0.1</v>
      </c>
      <c r="AN915">
        <f t="shared" si="941"/>
        <v>0.1</v>
      </c>
      <c r="AO915">
        <f t="shared" si="942"/>
        <v>0.1</v>
      </c>
      <c r="AP915">
        <f t="shared" si="943"/>
        <v>20.100000000000001</v>
      </c>
      <c r="AR915">
        <f t="shared" si="944"/>
        <v>0.1</v>
      </c>
      <c r="AS915">
        <f t="shared" si="945"/>
        <v>0.1</v>
      </c>
      <c r="AT915">
        <f t="shared" si="946"/>
        <v>0.1</v>
      </c>
      <c r="AU915">
        <f t="shared" si="947"/>
        <v>0.1</v>
      </c>
      <c r="AV915">
        <f t="shared" si="948"/>
        <v>0.1</v>
      </c>
      <c r="AW915">
        <f t="shared" si="949"/>
        <v>0.1</v>
      </c>
      <c r="AX915">
        <f t="shared" si="950"/>
        <v>0.1</v>
      </c>
      <c r="AY915">
        <f t="shared" si="951"/>
        <v>0.1</v>
      </c>
      <c r="AZ915">
        <f t="shared" si="952"/>
        <v>0.1</v>
      </c>
      <c r="BA915">
        <f t="shared" si="953"/>
        <v>0.1</v>
      </c>
      <c r="BB915">
        <f t="shared" si="954"/>
        <v>0.1</v>
      </c>
      <c r="BC915">
        <f t="shared" si="955"/>
        <v>0.1</v>
      </c>
      <c r="BD915">
        <f t="shared" si="956"/>
        <v>0.1</v>
      </c>
      <c r="BE915">
        <f t="shared" si="957"/>
        <v>0.1</v>
      </c>
      <c r="BF915">
        <f t="shared" si="958"/>
        <v>0.1</v>
      </c>
      <c r="BG915">
        <f t="shared" si="959"/>
        <v>0.1</v>
      </c>
      <c r="BH915">
        <f t="shared" si="960"/>
        <v>0.1</v>
      </c>
      <c r="BI915">
        <f t="shared" si="961"/>
        <v>0.1</v>
      </c>
      <c r="BJ915">
        <f t="shared" si="962"/>
        <v>0.1</v>
      </c>
      <c r="BK915">
        <f t="shared" si="963"/>
        <v>10.1</v>
      </c>
      <c r="BM915">
        <f t="shared" si="964"/>
        <v>1.2099999999999997</v>
      </c>
      <c r="BN915">
        <f t="shared" si="965"/>
        <v>1.1199999999999999</v>
      </c>
      <c r="BO915">
        <f t="shared" si="966"/>
        <v>1.1199999999999999</v>
      </c>
      <c r="BP915">
        <f t="shared" si="967"/>
        <v>1.1199999999999999</v>
      </c>
      <c r="BQ915">
        <f t="shared" si="968"/>
        <v>1.1199999999999999</v>
      </c>
      <c r="BR915">
        <f t="shared" si="969"/>
        <v>1.1199999999999999</v>
      </c>
      <c r="BS915">
        <f t="shared" si="970"/>
        <v>1.1199999999999999</v>
      </c>
      <c r="BT915">
        <f t="shared" si="971"/>
        <v>1.1199999999999999</v>
      </c>
      <c r="BU915">
        <f t="shared" si="972"/>
        <v>1.1199999999999999</v>
      </c>
      <c r="BV915">
        <f t="shared" si="973"/>
        <v>1.1199999999999999</v>
      </c>
      <c r="BW915">
        <f t="shared" si="974"/>
        <v>1.1199999999999999</v>
      </c>
      <c r="BX915">
        <f t="shared" si="975"/>
        <v>1.1199999999999999</v>
      </c>
      <c r="BY915">
        <f t="shared" si="976"/>
        <v>1.1199999999999999</v>
      </c>
      <c r="BZ915">
        <f t="shared" si="977"/>
        <v>1.1199999999999999</v>
      </c>
      <c r="CA915">
        <f t="shared" si="978"/>
        <v>1.1199999999999999</v>
      </c>
      <c r="CB915">
        <f t="shared" si="979"/>
        <v>1.1199999999999999</v>
      </c>
      <c r="CC915">
        <f t="shared" si="980"/>
        <v>1.1199999999999999</v>
      </c>
      <c r="CD915">
        <f t="shared" si="981"/>
        <v>1.1199999999999999</v>
      </c>
      <c r="CE915">
        <f t="shared" si="982"/>
        <v>1.1199999999999999</v>
      </c>
      <c r="CF915">
        <f t="shared" si="983"/>
        <v>59.12</v>
      </c>
      <c r="CH915">
        <f t="shared" si="984"/>
        <v>114.49000000000001</v>
      </c>
      <c r="CI915">
        <f t="shared" si="985"/>
        <v>22.000000000000004</v>
      </c>
      <c r="CJ915">
        <f t="shared" si="986"/>
        <v>12</v>
      </c>
      <c r="CK915">
        <f t="shared" si="987"/>
        <v>80.489999999999995</v>
      </c>
      <c r="CL915">
        <f t="shared" si="988"/>
        <v>0</v>
      </c>
      <c r="CM915">
        <f t="shared" si="989"/>
        <v>0</v>
      </c>
    </row>
    <row r="916" spans="1:91" x14ac:dyDescent="0.2">
      <c r="A916">
        <v>899</v>
      </c>
      <c r="B916">
        <f>B$14*(10-lgd*COUNTIF(Defaults!$AI916:$AR916,"&lt;="&amp;B$17))</f>
        <v>1.41</v>
      </c>
      <c r="C916">
        <f>C$14*(10-lgd*COUNTIF(Defaults!$AI916:$AR916,"&lt;="&amp;C$17))</f>
        <v>1.41</v>
      </c>
      <c r="D916">
        <f>D$14*(10-lgd*COUNTIF(Defaults!$AI916:$AR916,"&lt;="&amp;D$17))</f>
        <v>1.41</v>
      </c>
      <c r="E916">
        <f>E$14*(10-lgd*COUNTIF(Defaults!$AI916:$AR916,"&lt;="&amp;E$17))</f>
        <v>1.41</v>
      </c>
      <c r="F916">
        <f>F$14*(10-lgd*COUNTIF(Defaults!$AI916:$AR916,"&lt;="&amp;F$17))</f>
        <v>1.41</v>
      </c>
      <c r="G916">
        <f>G$14*(10-lgd*COUNTIF(Defaults!$AI916:$AR916,"&lt;="&amp;G$17))</f>
        <v>1.2299999999999998</v>
      </c>
      <c r="H916">
        <f>H$14*(10-lgd*COUNTIF(Defaults!$AI916:$AR916,"&lt;="&amp;H$17))</f>
        <v>1.1399999999999999</v>
      </c>
      <c r="I916">
        <f>I$14*(10-lgd*COUNTIF(Defaults!$AI916:$AR916,"&lt;="&amp;I$17))</f>
        <v>1.1399999999999999</v>
      </c>
      <c r="J916">
        <f>J$14*(10-lgd*COUNTIF(Defaults!$AI916:$AR916,"&lt;="&amp;J$17))</f>
        <v>1.1399999999999999</v>
      </c>
      <c r="K916">
        <f>K$14*(10-lgd*COUNTIF(Defaults!$AI916:$AR916,"&lt;="&amp;K$17))</f>
        <v>1.1399999999999999</v>
      </c>
      <c r="L916">
        <f>L$14*(10-lgd*COUNTIF(Defaults!$AI916:$AR916,"&lt;="&amp;L$17))</f>
        <v>1.1399999999999999</v>
      </c>
      <c r="M916">
        <f>M$14*(10-lgd*COUNTIF(Defaults!$AI916:$AR916,"&lt;="&amp;M$17))</f>
        <v>1.05</v>
      </c>
      <c r="N916">
        <f>N$14*(10-lgd*COUNTIF(Defaults!$AI916:$AR916,"&lt;="&amp;N$17))</f>
        <v>1.05</v>
      </c>
      <c r="O916">
        <f>O$14*(10-lgd*COUNTIF(Defaults!$AI916:$AR916,"&lt;="&amp;O$17))</f>
        <v>1.05</v>
      </c>
      <c r="P916">
        <f>P$14*(10-lgd*COUNTIF(Defaults!$AI916:$AR916,"&lt;="&amp;P$17))</f>
        <v>0.96</v>
      </c>
      <c r="Q916">
        <f>Q$14*(10-lgd*COUNTIF(Defaults!$AI916:$AR916,"&lt;="&amp;Q$17))</f>
        <v>0.87</v>
      </c>
      <c r="R916">
        <f>R$14*(10-lgd*COUNTIF(Defaults!$AI916:$AR916,"&lt;="&amp;R$17))</f>
        <v>0.87</v>
      </c>
      <c r="S916">
        <f>S$14*(10-lgd*COUNTIF(Defaults!$AI916:$AR916,"&lt;="&amp;S$17))</f>
        <v>0.87</v>
      </c>
      <c r="T916">
        <f>T$14*(10-lgd*COUNTIF(Defaults!$AI916:$AR916,"&lt;="&amp;T$17))</f>
        <v>0.78</v>
      </c>
      <c r="U916">
        <f>U$14*(10-lgd*COUNTIF(Defaults!$AI916:$AR916,"&lt;="&amp;U$17))</f>
        <v>52.78</v>
      </c>
      <c r="W916">
        <f t="shared" si="924"/>
        <v>0.1</v>
      </c>
      <c r="X916">
        <f t="shared" si="925"/>
        <v>0.1</v>
      </c>
      <c r="Y916">
        <f t="shared" si="926"/>
        <v>0.1</v>
      </c>
      <c r="Z916">
        <f t="shared" si="927"/>
        <v>0.1</v>
      </c>
      <c r="AA916">
        <f t="shared" si="928"/>
        <v>0.1</v>
      </c>
      <c r="AB916">
        <f t="shared" si="929"/>
        <v>0.1</v>
      </c>
      <c r="AC916">
        <f t="shared" si="930"/>
        <v>0.1</v>
      </c>
      <c r="AD916">
        <f t="shared" si="931"/>
        <v>0.1</v>
      </c>
      <c r="AE916">
        <f t="shared" si="932"/>
        <v>0.1</v>
      </c>
      <c r="AF916">
        <f t="shared" si="933"/>
        <v>0.1</v>
      </c>
      <c r="AG916">
        <f t="shared" si="934"/>
        <v>0.1</v>
      </c>
      <c r="AH916">
        <f t="shared" si="935"/>
        <v>0.1</v>
      </c>
      <c r="AI916">
        <f t="shared" si="936"/>
        <v>0.1</v>
      </c>
      <c r="AJ916">
        <f t="shared" si="937"/>
        <v>0.1</v>
      </c>
      <c r="AK916">
        <f t="shared" si="938"/>
        <v>0.1</v>
      </c>
      <c r="AL916">
        <f t="shared" si="939"/>
        <v>0.1</v>
      </c>
      <c r="AM916">
        <f t="shared" si="940"/>
        <v>0.1</v>
      </c>
      <c r="AN916">
        <f t="shared" si="941"/>
        <v>0.1</v>
      </c>
      <c r="AO916">
        <f t="shared" si="942"/>
        <v>0.1</v>
      </c>
      <c r="AP916">
        <f t="shared" si="943"/>
        <v>20.100000000000001</v>
      </c>
      <c r="AR916">
        <f t="shared" si="944"/>
        <v>0.1</v>
      </c>
      <c r="AS916">
        <f t="shared" si="945"/>
        <v>0.1</v>
      </c>
      <c r="AT916">
        <f t="shared" si="946"/>
        <v>0.1</v>
      </c>
      <c r="AU916">
        <f t="shared" si="947"/>
        <v>0.1</v>
      </c>
      <c r="AV916">
        <f t="shared" si="948"/>
        <v>0.1</v>
      </c>
      <c r="AW916">
        <f t="shared" si="949"/>
        <v>0.1</v>
      </c>
      <c r="AX916">
        <f t="shared" si="950"/>
        <v>0.1</v>
      </c>
      <c r="AY916">
        <f t="shared" si="951"/>
        <v>0.1</v>
      </c>
      <c r="AZ916">
        <f t="shared" si="952"/>
        <v>0.1</v>
      </c>
      <c r="BA916">
        <f t="shared" si="953"/>
        <v>0.1</v>
      </c>
      <c r="BB916">
        <f t="shared" si="954"/>
        <v>0.1</v>
      </c>
      <c r="BC916">
        <f t="shared" si="955"/>
        <v>0.1</v>
      </c>
      <c r="BD916">
        <f t="shared" si="956"/>
        <v>0.1</v>
      </c>
      <c r="BE916">
        <f t="shared" si="957"/>
        <v>0.1</v>
      </c>
      <c r="BF916">
        <f t="shared" si="958"/>
        <v>0.1</v>
      </c>
      <c r="BG916">
        <f t="shared" si="959"/>
        <v>0.1</v>
      </c>
      <c r="BH916">
        <f t="shared" si="960"/>
        <v>0.1</v>
      </c>
      <c r="BI916">
        <f t="shared" si="961"/>
        <v>0.1</v>
      </c>
      <c r="BJ916">
        <f t="shared" si="962"/>
        <v>0.1</v>
      </c>
      <c r="BK916">
        <f t="shared" si="963"/>
        <v>10.1</v>
      </c>
      <c r="BM916">
        <f t="shared" si="964"/>
        <v>1.2099999999999997</v>
      </c>
      <c r="BN916">
        <f t="shared" si="965"/>
        <v>1.2099999999999997</v>
      </c>
      <c r="BO916">
        <f t="shared" si="966"/>
        <v>1.2099999999999997</v>
      </c>
      <c r="BP916">
        <f t="shared" si="967"/>
        <v>1.2099999999999997</v>
      </c>
      <c r="BQ916">
        <f t="shared" si="968"/>
        <v>1.2099999999999997</v>
      </c>
      <c r="BR916">
        <f t="shared" si="969"/>
        <v>1.0299999999999996</v>
      </c>
      <c r="BS916">
        <f t="shared" si="970"/>
        <v>0.93999999999999984</v>
      </c>
      <c r="BT916">
        <f t="shared" si="971"/>
        <v>0.93999999999999984</v>
      </c>
      <c r="BU916">
        <f t="shared" si="972"/>
        <v>0.93999999999999984</v>
      </c>
      <c r="BV916">
        <f t="shared" si="973"/>
        <v>0.93999999999999984</v>
      </c>
      <c r="BW916">
        <f t="shared" si="974"/>
        <v>0.93999999999999984</v>
      </c>
      <c r="BX916">
        <f t="shared" si="975"/>
        <v>0.85000000000000009</v>
      </c>
      <c r="BY916">
        <f t="shared" si="976"/>
        <v>0.85000000000000009</v>
      </c>
      <c r="BZ916">
        <f t="shared" si="977"/>
        <v>0.85000000000000009</v>
      </c>
      <c r="CA916">
        <f t="shared" si="978"/>
        <v>0.76</v>
      </c>
      <c r="CB916">
        <f t="shared" si="979"/>
        <v>0.67</v>
      </c>
      <c r="CC916">
        <f t="shared" si="980"/>
        <v>0.67</v>
      </c>
      <c r="CD916">
        <f t="shared" si="981"/>
        <v>0.67</v>
      </c>
      <c r="CE916">
        <f t="shared" si="982"/>
        <v>0.58000000000000007</v>
      </c>
      <c r="CF916">
        <f t="shared" si="983"/>
        <v>22.58</v>
      </c>
      <c r="CH916">
        <f t="shared" si="984"/>
        <v>74.260000000000005</v>
      </c>
      <c r="CI916">
        <f t="shared" si="985"/>
        <v>22.000000000000004</v>
      </c>
      <c r="CJ916">
        <f t="shared" si="986"/>
        <v>12</v>
      </c>
      <c r="CK916">
        <f t="shared" si="987"/>
        <v>40.26</v>
      </c>
      <c r="CL916">
        <f t="shared" si="988"/>
        <v>0</v>
      </c>
      <c r="CM916">
        <f t="shared" si="989"/>
        <v>0</v>
      </c>
    </row>
    <row r="917" spans="1:91" x14ac:dyDescent="0.2">
      <c r="A917">
        <v>900</v>
      </c>
      <c r="B917">
        <f>B$14*(10-lgd*COUNTIF(Defaults!$AI917:$AR917,"&lt;="&amp;B$17))</f>
        <v>1.5</v>
      </c>
      <c r="C917">
        <f>C$14*(10-lgd*COUNTIF(Defaults!$AI917:$AR917,"&lt;="&amp;C$17))</f>
        <v>1.5</v>
      </c>
      <c r="D917">
        <f>D$14*(10-lgd*COUNTIF(Defaults!$AI917:$AR917,"&lt;="&amp;D$17))</f>
        <v>1.5</v>
      </c>
      <c r="E917">
        <f>E$14*(10-lgd*COUNTIF(Defaults!$AI917:$AR917,"&lt;="&amp;E$17))</f>
        <v>1.41</v>
      </c>
      <c r="F917">
        <f>F$14*(10-lgd*COUNTIF(Defaults!$AI917:$AR917,"&lt;="&amp;F$17))</f>
        <v>1.41</v>
      </c>
      <c r="G917">
        <f>G$14*(10-lgd*COUNTIF(Defaults!$AI917:$AR917,"&lt;="&amp;G$17))</f>
        <v>1.41</v>
      </c>
      <c r="H917">
        <f>H$14*(10-lgd*COUNTIF(Defaults!$AI917:$AR917,"&lt;="&amp;H$17))</f>
        <v>1.41</v>
      </c>
      <c r="I917">
        <f>I$14*(10-lgd*COUNTIF(Defaults!$AI917:$AR917,"&lt;="&amp;I$17))</f>
        <v>1.41</v>
      </c>
      <c r="J917">
        <f>J$14*(10-lgd*COUNTIF(Defaults!$AI917:$AR917,"&lt;="&amp;J$17))</f>
        <v>1.32</v>
      </c>
      <c r="K917">
        <f>K$14*(10-lgd*COUNTIF(Defaults!$AI917:$AR917,"&lt;="&amp;K$17))</f>
        <v>1.32</v>
      </c>
      <c r="L917">
        <f>L$14*(10-lgd*COUNTIF(Defaults!$AI917:$AR917,"&lt;="&amp;L$17))</f>
        <v>1.32</v>
      </c>
      <c r="M917">
        <f>M$14*(10-lgd*COUNTIF(Defaults!$AI917:$AR917,"&lt;="&amp;M$17))</f>
        <v>1.2299999999999998</v>
      </c>
      <c r="N917">
        <f>N$14*(10-lgd*COUNTIF(Defaults!$AI917:$AR917,"&lt;="&amp;N$17))</f>
        <v>1.2299999999999998</v>
      </c>
      <c r="O917">
        <f>O$14*(10-lgd*COUNTIF(Defaults!$AI917:$AR917,"&lt;="&amp;O$17))</f>
        <v>1.2299999999999998</v>
      </c>
      <c r="P917">
        <f>P$14*(10-lgd*COUNTIF(Defaults!$AI917:$AR917,"&lt;="&amp;P$17))</f>
        <v>1.2299999999999998</v>
      </c>
      <c r="Q917">
        <f>Q$14*(10-lgd*COUNTIF(Defaults!$AI917:$AR917,"&lt;="&amp;Q$17))</f>
        <v>1.2299999999999998</v>
      </c>
      <c r="R917">
        <f>R$14*(10-lgd*COUNTIF(Defaults!$AI917:$AR917,"&lt;="&amp;R$17))</f>
        <v>1.1399999999999999</v>
      </c>
      <c r="S917">
        <f>S$14*(10-lgd*COUNTIF(Defaults!$AI917:$AR917,"&lt;="&amp;S$17))</f>
        <v>1.1399999999999999</v>
      </c>
      <c r="T917">
        <f>T$14*(10-lgd*COUNTIF(Defaults!$AI917:$AR917,"&lt;="&amp;T$17))</f>
        <v>1.1399999999999999</v>
      </c>
      <c r="U917">
        <f>U$14*(10-lgd*COUNTIF(Defaults!$AI917:$AR917,"&lt;="&amp;U$17))</f>
        <v>77.14</v>
      </c>
      <c r="W917">
        <f t="shared" si="924"/>
        <v>0.1</v>
      </c>
      <c r="X917">
        <f t="shared" si="925"/>
        <v>0.1</v>
      </c>
      <c r="Y917">
        <f t="shared" si="926"/>
        <v>0.1</v>
      </c>
      <c r="Z917">
        <f t="shared" si="927"/>
        <v>0.1</v>
      </c>
      <c r="AA917">
        <f t="shared" si="928"/>
        <v>0.1</v>
      </c>
      <c r="AB917">
        <f t="shared" si="929"/>
        <v>0.1</v>
      </c>
      <c r="AC917">
        <f t="shared" si="930"/>
        <v>0.1</v>
      </c>
      <c r="AD917">
        <f t="shared" si="931"/>
        <v>0.1</v>
      </c>
      <c r="AE917">
        <f t="shared" si="932"/>
        <v>0.1</v>
      </c>
      <c r="AF917">
        <f t="shared" si="933"/>
        <v>0.1</v>
      </c>
      <c r="AG917">
        <f t="shared" si="934"/>
        <v>0.1</v>
      </c>
      <c r="AH917">
        <f t="shared" si="935"/>
        <v>0.1</v>
      </c>
      <c r="AI917">
        <f t="shared" si="936"/>
        <v>0.1</v>
      </c>
      <c r="AJ917">
        <f t="shared" si="937"/>
        <v>0.1</v>
      </c>
      <c r="AK917">
        <f t="shared" si="938"/>
        <v>0.1</v>
      </c>
      <c r="AL917">
        <f t="shared" si="939"/>
        <v>0.1</v>
      </c>
      <c r="AM917">
        <f t="shared" si="940"/>
        <v>0.1</v>
      </c>
      <c r="AN917">
        <f t="shared" si="941"/>
        <v>0.1</v>
      </c>
      <c r="AO917">
        <f t="shared" si="942"/>
        <v>0.1</v>
      </c>
      <c r="AP917">
        <f t="shared" si="943"/>
        <v>20.100000000000001</v>
      </c>
      <c r="AR917">
        <f t="shared" si="944"/>
        <v>0.1</v>
      </c>
      <c r="AS917">
        <f t="shared" si="945"/>
        <v>0.1</v>
      </c>
      <c r="AT917">
        <f t="shared" si="946"/>
        <v>0.1</v>
      </c>
      <c r="AU917">
        <f t="shared" si="947"/>
        <v>0.1</v>
      </c>
      <c r="AV917">
        <f t="shared" si="948"/>
        <v>0.1</v>
      </c>
      <c r="AW917">
        <f t="shared" si="949"/>
        <v>0.1</v>
      </c>
      <c r="AX917">
        <f t="shared" si="950"/>
        <v>0.1</v>
      </c>
      <c r="AY917">
        <f t="shared" si="951"/>
        <v>0.1</v>
      </c>
      <c r="AZ917">
        <f t="shared" si="952"/>
        <v>0.1</v>
      </c>
      <c r="BA917">
        <f t="shared" si="953"/>
        <v>0.1</v>
      </c>
      <c r="BB917">
        <f t="shared" si="954"/>
        <v>0.1</v>
      </c>
      <c r="BC917">
        <f t="shared" si="955"/>
        <v>0.1</v>
      </c>
      <c r="BD917">
        <f t="shared" si="956"/>
        <v>0.1</v>
      </c>
      <c r="BE917">
        <f t="shared" si="957"/>
        <v>0.1</v>
      </c>
      <c r="BF917">
        <f t="shared" si="958"/>
        <v>0.1</v>
      </c>
      <c r="BG917">
        <f t="shared" si="959"/>
        <v>0.1</v>
      </c>
      <c r="BH917">
        <f t="shared" si="960"/>
        <v>0.1</v>
      </c>
      <c r="BI917">
        <f t="shared" si="961"/>
        <v>0.1</v>
      </c>
      <c r="BJ917">
        <f t="shared" si="962"/>
        <v>0.1</v>
      </c>
      <c r="BK917">
        <f t="shared" si="963"/>
        <v>10.1</v>
      </c>
      <c r="BM917">
        <f t="shared" si="964"/>
        <v>1.2999999999999998</v>
      </c>
      <c r="BN917">
        <f t="shared" si="965"/>
        <v>1.2999999999999998</v>
      </c>
      <c r="BO917">
        <f t="shared" si="966"/>
        <v>1.2999999999999998</v>
      </c>
      <c r="BP917">
        <f t="shared" si="967"/>
        <v>1.2099999999999997</v>
      </c>
      <c r="BQ917">
        <f t="shared" si="968"/>
        <v>1.2099999999999997</v>
      </c>
      <c r="BR917">
        <f t="shared" si="969"/>
        <v>1.2099999999999997</v>
      </c>
      <c r="BS917">
        <f t="shared" si="970"/>
        <v>1.2099999999999997</v>
      </c>
      <c r="BT917">
        <f t="shared" si="971"/>
        <v>1.2099999999999997</v>
      </c>
      <c r="BU917">
        <f t="shared" si="972"/>
        <v>1.1199999999999999</v>
      </c>
      <c r="BV917">
        <f t="shared" si="973"/>
        <v>1.1199999999999999</v>
      </c>
      <c r="BW917">
        <f t="shared" si="974"/>
        <v>1.1199999999999999</v>
      </c>
      <c r="BX917">
        <f t="shared" si="975"/>
        <v>1.0299999999999996</v>
      </c>
      <c r="BY917">
        <f t="shared" si="976"/>
        <v>1.0299999999999996</v>
      </c>
      <c r="BZ917">
        <f t="shared" si="977"/>
        <v>1.0299999999999996</v>
      </c>
      <c r="CA917">
        <f t="shared" si="978"/>
        <v>1.0299999999999996</v>
      </c>
      <c r="CB917">
        <f t="shared" si="979"/>
        <v>1.0299999999999996</v>
      </c>
      <c r="CC917">
        <f t="shared" si="980"/>
        <v>0.93999999999999984</v>
      </c>
      <c r="CD917">
        <f t="shared" si="981"/>
        <v>0.93999999999999984</v>
      </c>
      <c r="CE917">
        <f t="shared" si="982"/>
        <v>0.93999999999999984</v>
      </c>
      <c r="CF917">
        <f t="shared" si="983"/>
        <v>46.94</v>
      </c>
      <c r="CH917">
        <f t="shared" si="984"/>
        <v>102.22</v>
      </c>
      <c r="CI917">
        <f t="shared" si="985"/>
        <v>22.000000000000004</v>
      </c>
      <c r="CJ917">
        <f t="shared" si="986"/>
        <v>12</v>
      </c>
      <c r="CK917">
        <f t="shared" si="987"/>
        <v>68.22</v>
      </c>
      <c r="CL917">
        <f t="shared" si="988"/>
        <v>0</v>
      </c>
      <c r="CM917">
        <f t="shared" si="989"/>
        <v>0</v>
      </c>
    </row>
    <row r="918" spans="1:91" x14ac:dyDescent="0.2">
      <c r="A918">
        <v>901</v>
      </c>
      <c r="B918">
        <f>B$14*(10-lgd*COUNTIF(Defaults!$AI918:$AR918,"&lt;="&amp;B$17))</f>
        <v>1.5</v>
      </c>
      <c r="C918">
        <f>C$14*(10-lgd*COUNTIF(Defaults!$AI918:$AR918,"&lt;="&amp;C$17))</f>
        <v>1.5</v>
      </c>
      <c r="D918">
        <f>D$14*(10-lgd*COUNTIF(Defaults!$AI918:$AR918,"&lt;="&amp;D$17))</f>
        <v>1.41</v>
      </c>
      <c r="E918">
        <f>E$14*(10-lgd*COUNTIF(Defaults!$AI918:$AR918,"&lt;="&amp;E$17))</f>
        <v>1.41</v>
      </c>
      <c r="F918">
        <f>F$14*(10-lgd*COUNTIF(Defaults!$AI918:$AR918,"&lt;="&amp;F$17))</f>
        <v>1.41</v>
      </c>
      <c r="G918">
        <f>G$14*(10-lgd*COUNTIF(Defaults!$AI918:$AR918,"&lt;="&amp;G$17))</f>
        <v>1.41</v>
      </c>
      <c r="H918">
        <f>H$14*(10-lgd*COUNTIF(Defaults!$AI918:$AR918,"&lt;="&amp;H$17))</f>
        <v>1.41</v>
      </c>
      <c r="I918">
        <f>I$14*(10-lgd*COUNTIF(Defaults!$AI918:$AR918,"&lt;="&amp;I$17))</f>
        <v>1.41</v>
      </c>
      <c r="J918">
        <f>J$14*(10-lgd*COUNTIF(Defaults!$AI918:$AR918,"&lt;="&amp;J$17))</f>
        <v>1.41</v>
      </c>
      <c r="K918">
        <f>K$14*(10-lgd*COUNTIF(Defaults!$AI918:$AR918,"&lt;="&amp;K$17))</f>
        <v>1.41</v>
      </c>
      <c r="L918">
        <f>L$14*(10-lgd*COUNTIF(Defaults!$AI918:$AR918,"&lt;="&amp;L$17))</f>
        <v>1.41</v>
      </c>
      <c r="M918">
        <f>M$14*(10-lgd*COUNTIF(Defaults!$AI918:$AR918,"&lt;="&amp;M$17))</f>
        <v>1.41</v>
      </c>
      <c r="N918">
        <f>N$14*(10-lgd*COUNTIF(Defaults!$AI918:$AR918,"&lt;="&amp;N$17))</f>
        <v>1.41</v>
      </c>
      <c r="O918">
        <f>O$14*(10-lgd*COUNTIF(Defaults!$AI918:$AR918,"&lt;="&amp;O$17))</f>
        <v>1.41</v>
      </c>
      <c r="P918">
        <f>P$14*(10-lgd*COUNTIF(Defaults!$AI918:$AR918,"&lt;="&amp;P$17))</f>
        <v>1.41</v>
      </c>
      <c r="Q918">
        <f>Q$14*(10-lgd*COUNTIF(Defaults!$AI918:$AR918,"&lt;="&amp;Q$17))</f>
        <v>1.41</v>
      </c>
      <c r="R918">
        <f>R$14*(10-lgd*COUNTIF(Defaults!$AI918:$AR918,"&lt;="&amp;R$17))</f>
        <v>1.41</v>
      </c>
      <c r="S918">
        <f>S$14*(10-lgd*COUNTIF(Defaults!$AI918:$AR918,"&lt;="&amp;S$17))</f>
        <v>1.41</v>
      </c>
      <c r="T918">
        <f>T$14*(10-lgd*COUNTIF(Defaults!$AI918:$AR918,"&lt;="&amp;T$17))</f>
        <v>1.41</v>
      </c>
      <c r="U918">
        <f>U$14*(10-lgd*COUNTIF(Defaults!$AI918:$AR918,"&lt;="&amp;U$17))</f>
        <v>95.410000000000011</v>
      </c>
      <c r="W918">
        <f t="shared" si="924"/>
        <v>0.1</v>
      </c>
      <c r="X918">
        <f t="shared" si="925"/>
        <v>0.1</v>
      </c>
      <c r="Y918">
        <f t="shared" si="926"/>
        <v>0.1</v>
      </c>
      <c r="Z918">
        <f t="shared" si="927"/>
        <v>0.1</v>
      </c>
      <c r="AA918">
        <f t="shared" si="928"/>
        <v>0.1</v>
      </c>
      <c r="AB918">
        <f t="shared" si="929"/>
        <v>0.1</v>
      </c>
      <c r="AC918">
        <f t="shared" si="930"/>
        <v>0.1</v>
      </c>
      <c r="AD918">
        <f t="shared" si="931"/>
        <v>0.1</v>
      </c>
      <c r="AE918">
        <f t="shared" si="932"/>
        <v>0.1</v>
      </c>
      <c r="AF918">
        <f t="shared" si="933"/>
        <v>0.1</v>
      </c>
      <c r="AG918">
        <f t="shared" si="934"/>
        <v>0.1</v>
      </c>
      <c r="AH918">
        <f t="shared" si="935"/>
        <v>0.1</v>
      </c>
      <c r="AI918">
        <f t="shared" si="936"/>
        <v>0.1</v>
      </c>
      <c r="AJ918">
        <f t="shared" si="937"/>
        <v>0.1</v>
      </c>
      <c r="AK918">
        <f t="shared" si="938"/>
        <v>0.1</v>
      </c>
      <c r="AL918">
        <f t="shared" si="939"/>
        <v>0.1</v>
      </c>
      <c r="AM918">
        <f t="shared" si="940"/>
        <v>0.1</v>
      </c>
      <c r="AN918">
        <f t="shared" si="941"/>
        <v>0.1</v>
      </c>
      <c r="AO918">
        <f t="shared" si="942"/>
        <v>0.1</v>
      </c>
      <c r="AP918">
        <f t="shared" si="943"/>
        <v>20.100000000000001</v>
      </c>
      <c r="AR918">
        <f t="shared" si="944"/>
        <v>0.1</v>
      </c>
      <c r="AS918">
        <f t="shared" si="945"/>
        <v>0.1</v>
      </c>
      <c r="AT918">
        <f t="shared" si="946"/>
        <v>0.1</v>
      </c>
      <c r="AU918">
        <f t="shared" si="947"/>
        <v>0.1</v>
      </c>
      <c r="AV918">
        <f t="shared" si="948"/>
        <v>0.1</v>
      </c>
      <c r="AW918">
        <f t="shared" si="949"/>
        <v>0.1</v>
      </c>
      <c r="AX918">
        <f t="shared" si="950"/>
        <v>0.1</v>
      </c>
      <c r="AY918">
        <f t="shared" si="951"/>
        <v>0.1</v>
      </c>
      <c r="AZ918">
        <f t="shared" si="952"/>
        <v>0.1</v>
      </c>
      <c r="BA918">
        <f t="shared" si="953"/>
        <v>0.1</v>
      </c>
      <c r="BB918">
        <f t="shared" si="954"/>
        <v>0.1</v>
      </c>
      <c r="BC918">
        <f t="shared" si="955"/>
        <v>0.1</v>
      </c>
      <c r="BD918">
        <f t="shared" si="956"/>
        <v>0.1</v>
      </c>
      <c r="BE918">
        <f t="shared" si="957"/>
        <v>0.1</v>
      </c>
      <c r="BF918">
        <f t="shared" si="958"/>
        <v>0.1</v>
      </c>
      <c r="BG918">
        <f t="shared" si="959"/>
        <v>0.1</v>
      </c>
      <c r="BH918">
        <f t="shared" si="960"/>
        <v>0.1</v>
      </c>
      <c r="BI918">
        <f t="shared" si="961"/>
        <v>0.1</v>
      </c>
      <c r="BJ918">
        <f t="shared" si="962"/>
        <v>0.1</v>
      </c>
      <c r="BK918">
        <f t="shared" si="963"/>
        <v>10.1</v>
      </c>
      <c r="BM918">
        <f t="shared" si="964"/>
        <v>1.2999999999999998</v>
      </c>
      <c r="BN918">
        <f t="shared" si="965"/>
        <v>1.2999999999999998</v>
      </c>
      <c r="BO918">
        <f t="shared" si="966"/>
        <v>1.2099999999999997</v>
      </c>
      <c r="BP918">
        <f t="shared" si="967"/>
        <v>1.2099999999999997</v>
      </c>
      <c r="BQ918">
        <f t="shared" si="968"/>
        <v>1.2099999999999997</v>
      </c>
      <c r="BR918">
        <f t="shared" si="969"/>
        <v>1.2099999999999997</v>
      </c>
      <c r="BS918">
        <f t="shared" si="970"/>
        <v>1.2099999999999997</v>
      </c>
      <c r="BT918">
        <f t="shared" si="971"/>
        <v>1.2099999999999997</v>
      </c>
      <c r="BU918">
        <f t="shared" si="972"/>
        <v>1.2099999999999997</v>
      </c>
      <c r="BV918">
        <f t="shared" si="973"/>
        <v>1.2099999999999997</v>
      </c>
      <c r="BW918">
        <f t="shared" si="974"/>
        <v>1.2099999999999997</v>
      </c>
      <c r="BX918">
        <f t="shared" si="975"/>
        <v>1.2099999999999997</v>
      </c>
      <c r="BY918">
        <f t="shared" si="976"/>
        <v>1.2099999999999997</v>
      </c>
      <c r="BZ918">
        <f t="shared" si="977"/>
        <v>1.2099999999999997</v>
      </c>
      <c r="CA918">
        <f t="shared" si="978"/>
        <v>1.2099999999999997</v>
      </c>
      <c r="CB918">
        <f t="shared" si="979"/>
        <v>1.2099999999999997</v>
      </c>
      <c r="CC918">
        <f t="shared" si="980"/>
        <v>1.2099999999999997</v>
      </c>
      <c r="CD918">
        <f t="shared" si="981"/>
        <v>1.2099999999999997</v>
      </c>
      <c r="CE918">
        <f t="shared" si="982"/>
        <v>1.2099999999999997</v>
      </c>
      <c r="CF918">
        <f t="shared" si="983"/>
        <v>65.210000000000008</v>
      </c>
      <c r="CH918">
        <f t="shared" si="984"/>
        <v>122.38000000000001</v>
      </c>
      <c r="CI918">
        <f t="shared" si="985"/>
        <v>22.000000000000004</v>
      </c>
      <c r="CJ918">
        <f t="shared" si="986"/>
        <v>12</v>
      </c>
      <c r="CK918">
        <f t="shared" si="987"/>
        <v>88.38000000000001</v>
      </c>
      <c r="CL918">
        <f t="shared" si="988"/>
        <v>0</v>
      </c>
      <c r="CM918">
        <f t="shared" si="989"/>
        <v>0</v>
      </c>
    </row>
    <row r="919" spans="1:91" x14ac:dyDescent="0.2">
      <c r="A919">
        <v>902</v>
      </c>
      <c r="B919">
        <f>B$14*(10-lgd*COUNTIF(Defaults!$AI919:$AR919,"&lt;="&amp;B$17))</f>
        <v>1.5</v>
      </c>
      <c r="C919">
        <f>C$14*(10-lgd*COUNTIF(Defaults!$AI919:$AR919,"&lt;="&amp;C$17))</f>
        <v>1.5</v>
      </c>
      <c r="D919">
        <f>D$14*(10-lgd*COUNTIF(Defaults!$AI919:$AR919,"&lt;="&amp;D$17))</f>
        <v>1.41</v>
      </c>
      <c r="E919">
        <f>E$14*(10-lgd*COUNTIF(Defaults!$AI919:$AR919,"&lt;="&amp;E$17))</f>
        <v>1.41</v>
      </c>
      <c r="F919">
        <f>F$14*(10-lgd*COUNTIF(Defaults!$AI919:$AR919,"&lt;="&amp;F$17))</f>
        <v>1.41</v>
      </c>
      <c r="G919">
        <f>G$14*(10-lgd*COUNTIF(Defaults!$AI919:$AR919,"&lt;="&amp;G$17))</f>
        <v>1.41</v>
      </c>
      <c r="H919">
        <f>H$14*(10-lgd*COUNTIF(Defaults!$AI919:$AR919,"&lt;="&amp;H$17))</f>
        <v>1.41</v>
      </c>
      <c r="I919">
        <f>I$14*(10-lgd*COUNTIF(Defaults!$AI919:$AR919,"&lt;="&amp;I$17))</f>
        <v>1.32</v>
      </c>
      <c r="J919">
        <f>J$14*(10-lgd*COUNTIF(Defaults!$AI919:$AR919,"&lt;="&amp;J$17))</f>
        <v>1.32</v>
      </c>
      <c r="K919">
        <f>K$14*(10-lgd*COUNTIF(Defaults!$AI919:$AR919,"&lt;="&amp;K$17))</f>
        <v>1.32</v>
      </c>
      <c r="L919">
        <f>L$14*(10-lgd*COUNTIF(Defaults!$AI919:$AR919,"&lt;="&amp;L$17))</f>
        <v>1.32</v>
      </c>
      <c r="M919">
        <f>M$14*(10-lgd*COUNTIF(Defaults!$AI919:$AR919,"&lt;="&amp;M$17))</f>
        <v>1.32</v>
      </c>
      <c r="N919">
        <f>N$14*(10-lgd*COUNTIF(Defaults!$AI919:$AR919,"&lt;="&amp;N$17))</f>
        <v>1.32</v>
      </c>
      <c r="O919">
        <f>O$14*(10-lgd*COUNTIF(Defaults!$AI919:$AR919,"&lt;="&amp;O$17))</f>
        <v>1.32</v>
      </c>
      <c r="P919">
        <f>P$14*(10-lgd*COUNTIF(Defaults!$AI919:$AR919,"&lt;="&amp;P$17))</f>
        <v>1.32</v>
      </c>
      <c r="Q919">
        <f>Q$14*(10-lgd*COUNTIF(Defaults!$AI919:$AR919,"&lt;="&amp;Q$17))</f>
        <v>1.2299999999999998</v>
      </c>
      <c r="R919">
        <f>R$14*(10-lgd*COUNTIF(Defaults!$AI919:$AR919,"&lt;="&amp;R$17))</f>
        <v>1.2299999999999998</v>
      </c>
      <c r="S919">
        <f>S$14*(10-lgd*COUNTIF(Defaults!$AI919:$AR919,"&lt;="&amp;S$17))</f>
        <v>1.2299999999999998</v>
      </c>
      <c r="T919">
        <f>T$14*(10-lgd*COUNTIF(Defaults!$AI919:$AR919,"&lt;="&amp;T$17))</f>
        <v>1.2299999999999998</v>
      </c>
      <c r="U919">
        <f>U$14*(10-lgd*COUNTIF(Defaults!$AI919:$AR919,"&lt;="&amp;U$17))</f>
        <v>83.22999999999999</v>
      </c>
      <c r="W919">
        <f t="shared" si="924"/>
        <v>0.1</v>
      </c>
      <c r="X919">
        <f t="shared" si="925"/>
        <v>0.1</v>
      </c>
      <c r="Y919">
        <f t="shared" si="926"/>
        <v>0.1</v>
      </c>
      <c r="Z919">
        <f t="shared" si="927"/>
        <v>0.1</v>
      </c>
      <c r="AA919">
        <f t="shared" si="928"/>
        <v>0.1</v>
      </c>
      <c r="AB919">
        <f t="shared" si="929"/>
        <v>0.1</v>
      </c>
      <c r="AC919">
        <f t="shared" si="930"/>
        <v>0.1</v>
      </c>
      <c r="AD919">
        <f t="shared" si="931"/>
        <v>0.1</v>
      </c>
      <c r="AE919">
        <f t="shared" si="932"/>
        <v>0.1</v>
      </c>
      <c r="AF919">
        <f t="shared" si="933"/>
        <v>0.1</v>
      </c>
      <c r="AG919">
        <f t="shared" si="934"/>
        <v>0.1</v>
      </c>
      <c r="AH919">
        <f t="shared" si="935"/>
        <v>0.1</v>
      </c>
      <c r="AI919">
        <f t="shared" si="936"/>
        <v>0.1</v>
      </c>
      <c r="AJ919">
        <f t="shared" si="937"/>
        <v>0.1</v>
      </c>
      <c r="AK919">
        <f t="shared" si="938"/>
        <v>0.1</v>
      </c>
      <c r="AL919">
        <f t="shared" si="939"/>
        <v>0.1</v>
      </c>
      <c r="AM919">
        <f t="shared" si="940"/>
        <v>0.1</v>
      </c>
      <c r="AN919">
        <f t="shared" si="941"/>
        <v>0.1</v>
      </c>
      <c r="AO919">
        <f t="shared" si="942"/>
        <v>0.1</v>
      </c>
      <c r="AP919">
        <f t="shared" si="943"/>
        <v>20.100000000000001</v>
      </c>
      <c r="AR919">
        <f t="shared" si="944"/>
        <v>0.1</v>
      </c>
      <c r="AS919">
        <f t="shared" si="945"/>
        <v>0.1</v>
      </c>
      <c r="AT919">
        <f t="shared" si="946"/>
        <v>0.1</v>
      </c>
      <c r="AU919">
        <f t="shared" si="947"/>
        <v>0.1</v>
      </c>
      <c r="AV919">
        <f t="shared" si="948"/>
        <v>0.1</v>
      </c>
      <c r="AW919">
        <f t="shared" si="949"/>
        <v>0.1</v>
      </c>
      <c r="AX919">
        <f t="shared" si="950"/>
        <v>0.1</v>
      </c>
      <c r="AY919">
        <f t="shared" si="951"/>
        <v>0.1</v>
      </c>
      <c r="AZ919">
        <f t="shared" si="952"/>
        <v>0.1</v>
      </c>
      <c r="BA919">
        <f t="shared" si="953"/>
        <v>0.1</v>
      </c>
      <c r="BB919">
        <f t="shared" si="954"/>
        <v>0.1</v>
      </c>
      <c r="BC919">
        <f t="shared" si="955"/>
        <v>0.1</v>
      </c>
      <c r="BD919">
        <f t="shared" si="956"/>
        <v>0.1</v>
      </c>
      <c r="BE919">
        <f t="shared" si="957"/>
        <v>0.1</v>
      </c>
      <c r="BF919">
        <f t="shared" si="958"/>
        <v>0.1</v>
      </c>
      <c r="BG919">
        <f t="shared" si="959"/>
        <v>0.1</v>
      </c>
      <c r="BH919">
        <f t="shared" si="960"/>
        <v>0.1</v>
      </c>
      <c r="BI919">
        <f t="shared" si="961"/>
        <v>0.1</v>
      </c>
      <c r="BJ919">
        <f t="shared" si="962"/>
        <v>0.1</v>
      </c>
      <c r="BK919">
        <f t="shared" si="963"/>
        <v>10.1</v>
      </c>
      <c r="BM919">
        <f t="shared" si="964"/>
        <v>1.2999999999999998</v>
      </c>
      <c r="BN919">
        <f t="shared" si="965"/>
        <v>1.2999999999999998</v>
      </c>
      <c r="BO919">
        <f t="shared" si="966"/>
        <v>1.2099999999999997</v>
      </c>
      <c r="BP919">
        <f t="shared" si="967"/>
        <v>1.2099999999999997</v>
      </c>
      <c r="BQ919">
        <f t="shared" si="968"/>
        <v>1.2099999999999997</v>
      </c>
      <c r="BR919">
        <f t="shared" si="969"/>
        <v>1.2099999999999997</v>
      </c>
      <c r="BS919">
        <f t="shared" si="970"/>
        <v>1.2099999999999997</v>
      </c>
      <c r="BT919">
        <f t="shared" si="971"/>
        <v>1.1199999999999999</v>
      </c>
      <c r="BU919">
        <f t="shared" si="972"/>
        <v>1.1199999999999999</v>
      </c>
      <c r="BV919">
        <f t="shared" si="973"/>
        <v>1.1199999999999999</v>
      </c>
      <c r="BW919">
        <f t="shared" si="974"/>
        <v>1.1199999999999999</v>
      </c>
      <c r="BX919">
        <f t="shared" si="975"/>
        <v>1.1199999999999999</v>
      </c>
      <c r="BY919">
        <f t="shared" si="976"/>
        <v>1.1199999999999999</v>
      </c>
      <c r="BZ919">
        <f t="shared" si="977"/>
        <v>1.1199999999999999</v>
      </c>
      <c r="CA919">
        <f t="shared" si="978"/>
        <v>1.1199999999999999</v>
      </c>
      <c r="CB919">
        <f t="shared" si="979"/>
        <v>1.0299999999999996</v>
      </c>
      <c r="CC919">
        <f t="shared" si="980"/>
        <v>1.0299999999999996</v>
      </c>
      <c r="CD919">
        <f t="shared" si="981"/>
        <v>1.0299999999999996</v>
      </c>
      <c r="CE919">
        <f t="shared" si="982"/>
        <v>1.0299999999999996</v>
      </c>
      <c r="CF919">
        <f t="shared" si="983"/>
        <v>53.029999999999987</v>
      </c>
      <c r="CH919">
        <f t="shared" si="984"/>
        <v>108.75999999999999</v>
      </c>
      <c r="CI919">
        <f t="shared" si="985"/>
        <v>22.000000000000004</v>
      </c>
      <c r="CJ919">
        <f t="shared" si="986"/>
        <v>12</v>
      </c>
      <c r="CK919">
        <f t="shared" si="987"/>
        <v>74.759999999999991</v>
      </c>
      <c r="CL919">
        <f t="shared" si="988"/>
        <v>0</v>
      </c>
      <c r="CM919">
        <f t="shared" si="989"/>
        <v>0</v>
      </c>
    </row>
    <row r="920" spans="1:91" x14ac:dyDescent="0.2">
      <c r="A920">
        <v>903</v>
      </c>
      <c r="B920">
        <f>B$14*(10-lgd*COUNTIF(Defaults!$AI920:$AR920,"&lt;="&amp;B$17))</f>
        <v>1.5</v>
      </c>
      <c r="C920">
        <f>C$14*(10-lgd*COUNTIF(Defaults!$AI920:$AR920,"&lt;="&amp;C$17))</f>
        <v>1.5</v>
      </c>
      <c r="D920">
        <f>D$14*(10-lgd*COUNTIF(Defaults!$AI920:$AR920,"&lt;="&amp;D$17))</f>
        <v>1.5</v>
      </c>
      <c r="E920">
        <f>E$14*(10-lgd*COUNTIF(Defaults!$AI920:$AR920,"&lt;="&amp;E$17))</f>
        <v>1.5</v>
      </c>
      <c r="F920">
        <f>F$14*(10-lgd*COUNTIF(Defaults!$AI920:$AR920,"&lt;="&amp;F$17))</f>
        <v>1.5</v>
      </c>
      <c r="G920">
        <f>G$14*(10-lgd*COUNTIF(Defaults!$AI920:$AR920,"&lt;="&amp;G$17))</f>
        <v>1.5</v>
      </c>
      <c r="H920">
        <f>H$14*(10-lgd*COUNTIF(Defaults!$AI920:$AR920,"&lt;="&amp;H$17))</f>
        <v>1.5</v>
      </c>
      <c r="I920">
        <f>I$14*(10-lgd*COUNTIF(Defaults!$AI920:$AR920,"&lt;="&amp;I$17))</f>
        <v>1.5</v>
      </c>
      <c r="J920">
        <f>J$14*(10-lgd*COUNTIF(Defaults!$AI920:$AR920,"&lt;="&amp;J$17))</f>
        <v>1.5</v>
      </c>
      <c r="K920">
        <f>K$14*(10-lgd*COUNTIF(Defaults!$AI920:$AR920,"&lt;="&amp;K$17))</f>
        <v>1.5</v>
      </c>
      <c r="L920">
        <f>L$14*(10-lgd*COUNTIF(Defaults!$AI920:$AR920,"&lt;="&amp;L$17))</f>
        <v>1.5</v>
      </c>
      <c r="M920">
        <f>M$14*(10-lgd*COUNTIF(Defaults!$AI920:$AR920,"&lt;="&amp;M$17))</f>
        <v>1.5</v>
      </c>
      <c r="N920">
        <f>N$14*(10-lgd*COUNTIF(Defaults!$AI920:$AR920,"&lt;="&amp;N$17))</f>
        <v>1.5</v>
      </c>
      <c r="O920">
        <f>O$14*(10-lgd*COUNTIF(Defaults!$AI920:$AR920,"&lt;="&amp;O$17))</f>
        <v>1.5</v>
      </c>
      <c r="P920">
        <f>P$14*(10-lgd*COUNTIF(Defaults!$AI920:$AR920,"&lt;="&amp;P$17))</f>
        <v>1.5</v>
      </c>
      <c r="Q920">
        <f>Q$14*(10-lgd*COUNTIF(Defaults!$AI920:$AR920,"&lt;="&amp;Q$17))</f>
        <v>1.5</v>
      </c>
      <c r="R920">
        <f>R$14*(10-lgd*COUNTIF(Defaults!$AI920:$AR920,"&lt;="&amp;R$17))</f>
        <v>1.5</v>
      </c>
      <c r="S920">
        <f>S$14*(10-lgd*COUNTIF(Defaults!$AI920:$AR920,"&lt;="&amp;S$17))</f>
        <v>1.5</v>
      </c>
      <c r="T920">
        <f>T$14*(10-lgd*COUNTIF(Defaults!$AI920:$AR920,"&lt;="&amp;T$17))</f>
        <v>1.5</v>
      </c>
      <c r="U920">
        <f>U$14*(10-lgd*COUNTIF(Defaults!$AI920:$AR920,"&lt;="&amp;U$17))</f>
        <v>101.5</v>
      </c>
      <c r="W920">
        <f t="shared" si="924"/>
        <v>0.1</v>
      </c>
      <c r="X920">
        <f t="shared" si="925"/>
        <v>0.1</v>
      </c>
      <c r="Y920">
        <f t="shared" si="926"/>
        <v>0.1</v>
      </c>
      <c r="Z920">
        <f t="shared" si="927"/>
        <v>0.1</v>
      </c>
      <c r="AA920">
        <f t="shared" si="928"/>
        <v>0.1</v>
      </c>
      <c r="AB920">
        <f t="shared" si="929"/>
        <v>0.1</v>
      </c>
      <c r="AC920">
        <f t="shared" si="930"/>
        <v>0.1</v>
      </c>
      <c r="AD920">
        <f t="shared" si="931"/>
        <v>0.1</v>
      </c>
      <c r="AE920">
        <f t="shared" si="932"/>
        <v>0.1</v>
      </c>
      <c r="AF920">
        <f t="shared" si="933"/>
        <v>0.1</v>
      </c>
      <c r="AG920">
        <f t="shared" si="934"/>
        <v>0.1</v>
      </c>
      <c r="AH920">
        <f t="shared" si="935"/>
        <v>0.1</v>
      </c>
      <c r="AI920">
        <f t="shared" si="936"/>
        <v>0.1</v>
      </c>
      <c r="AJ920">
        <f t="shared" si="937"/>
        <v>0.1</v>
      </c>
      <c r="AK920">
        <f t="shared" si="938"/>
        <v>0.1</v>
      </c>
      <c r="AL920">
        <f t="shared" si="939"/>
        <v>0.1</v>
      </c>
      <c r="AM920">
        <f t="shared" si="940"/>
        <v>0.1</v>
      </c>
      <c r="AN920">
        <f t="shared" si="941"/>
        <v>0.1</v>
      </c>
      <c r="AO920">
        <f t="shared" si="942"/>
        <v>0.1</v>
      </c>
      <c r="AP920">
        <f t="shared" si="943"/>
        <v>20.100000000000001</v>
      </c>
      <c r="AR920">
        <f t="shared" si="944"/>
        <v>0.1</v>
      </c>
      <c r="AS920">
        <f t="shared" si="945"/>
        <v>0.1</v>
      </c>
      <c r="AT920">
        <f t="shared" si="946"/>
        <v>0.1</v>
      </c>
      <c r="AU920">
        <f t="shared" si="947"/>
        <v>0.1</v>
      </c>
      <c r="AV920">
        <f t="shared" si="948"/>
        <v>0.1</v>
      </c>
      <c r="AW920">
        <f t="shared" si="949"/>
        <v>0.1</v>
      </c>
      <c r="AX920">
        <f t="shared" si="950"/>
        <v>0.1</v>
      </c>
      <c r="AY920">
        <f t="shared" si="951"/>
        <v>0.1</v>
      </c>
      <c r="AZ920">
        <f t="shared" si="952"/>
        <v>0.1</v>
      </c>
      <c r="BA920">
        <f t="shared" si="953"/>
        <v>0.1</v>
      </c>
      <c r="BB920">
        <f t="shared" si="954"/>
        <v>0.1</v>
      </c>
      <c r="BC920">
        <f t="shared" si="955"/>
        <v>0.1</v>
      </c>
      <c r="BD920">
        <f t="shared" si="956"/>
        <v>0.1</v>
      </c>
      <c r="BE920">
        <f t="shared" si="957"/>
        <v>0.1</v>
      </c>
      <c r="BF920">
        <f t="shared" si="958"/>
        <v>0.1</v>
      </c>
      <c r="BG920">
        <f t="shared" si="959"/>
        <v>0.1</v>
      </c>
      <c r="BH920">
        <f t="shared" si="960"/>
        <v>0.1</v>
      </c>
      <c r="BI920">
        <f t="shared" si="961"/>
        <v>0.1</v>
      </c>
      <c r="BJ920">
        <f t="shared" si="962"/>
        <v>0.1</v>
      </c>
      <c r="BK920">
        <f t="shared" si="963"/>
        <v>10.1</v>
      </c>
      <c r="BM920">
        <f t="shared" si="964"/>
        <v>1.2999999999999998</v>
      </c>
      <c r="BN920">
        <f t="shared" si="965"/>
        <v>1.2999999999999998</v>
      </c>
      <c r="BO920">
        <f t="shared" si="966"/>
        <v>1.2999999999999998</v>
      </c>
      <c r="BP920">
        <f t="shared" si="967"/>
        <v>1.2999999999999998</v>
      </c>
      <c r="BQ920">
        <f t="shared" si="968"/>
        <v>1.2999999999999998</v>
      </c>
      <c r="BR920">
        <f t="shared" si="969"/>
        <v>1.2999999999999998</v>
      </c>
      <c r="BS920">
        <f t="shared" si="970"/>
        <v>1.2999999999999998</v>
      </c>
      <c r="BT920">
        <f t="shared" si="971"/>
        <v>1.2999999999999998</v>
      </c>
      <c r="BU920">
        <f t="shared" si="972"/>
        <v>1.2999999999999998</v>
      </c>
      <c r="BV920">
        <f t="shared" si="973"/>
        <v>1.2999999999999998</v>
      </c>
      <c r="BW920">
        <f t="shared" si="974"/>
        <v>1.2999999999999998</v>
      </c>
      <c r="BX920">
        <f t="shared" si="975"/>
        <v>1.2999999999999998</v>
      </c>
      <c r="BY920">
        <f t="shared" si="976"/>
        <v>1.2999999999999998</v>
      </c>
      <c r="BZ920">
        <f t="shared" si="977"/>
        <v>1.2999999999999998</v>
      </c>
      <c r="CA920">
        <f t="shared" si="978"/>
        <v>1.2999999999999998</v>
      </c>
      <c r="CB920">
        <f t="shared" si="979"/>
        <v>1.2999999999999998</v>
      </c>
      <c r="CC920">
        <f t="shared" si="980"/>
        <v>1.2999999999999998</v>
      </c>
      <c r="CD920">
        <f t="shared" si="981"/>
        <v>1.2999999999999998</v>
      </c>
      <c r="CE920">
        <f t="shared" si="982"/>
        <v>1.2999999999999998</v>
      </c>
      <c r="CF920">
        <f t="shared" si="983"/>
        <v>71.300000000000011</v>
      </c>
      <c r="CH920">
        <f t="shared" si="984"/>
        <v>130</v>
      </c>
      <c r="CI920">
        <f t="shared" si="985"/>
        <v>22.000000000000004</v>
      </c>
      <c r="CJ920">
        <f t="shared" si="986"/>
        <v>12</v>
      </c>
      <c r="CK920">
        <f t="shared" si="987"/>
        <v>96.000000000000014</v>
      </c>
      <c r="CL920">
        <f t="shared" si="988"/>
        <v>0</v>
      </c>
      <c r="CM920">
        <f t="shared" si="989"/>
        <v>0</v>
      </c>
    </row>
    <row r="921" spans="1:91" x14ac:dyDescent="0.2">
      <c r="A921">
        <v>904</v>
      </c>
      <c r="B921">
        <f>B$14*(10-lgd*COUNTIF(Defaults!$AI921:$AR921,"&lt;="&amp;B$17))</f>
        <v>1.5</v>
      </c>
      <c r="C921">
        <f>C$14*(10-lgd*COUNTIF(Defaults!$AI921:$AR921,"&lt;="&amp;C$17))</f>
        <v>1.41</v>
      </c>
      <c r="D921">
        <f>D$14*(10-lgd*COUNTIF(Defaults!$AI921:$AR921,"&lt;="&amp;D$17))</f>
        <v>1.41</v>
      </c>
      <c r="E921">
        <f>E$14*(10-lgd*COUNTIF(Defaults!$AI921:$AR921,"&lt;="&amp;E$17))</f>
        <v>1.41</v>
      </c>
      <c r="F921">
        <f>F$14*(10-lgd*COUNTIF(Defaults!$AI921:$AR921,"&lt;="&amp;F$17))</f>
        <v>1.41</v>
      </c>
      <c r="G921">
        <f>G$14*(10-lgd*COUNTIF(Defaults!$AI921:$AR921,"&lt;="&amp;G$17))</f>
        <v>1.41</v>
      </c>
      <c r="H921">
        <f>H$14*(10-lgd*COUNTIF(Defaults!$AI921:$AR921,"&lt;="&amp;H$17))</f>
        <v>1.41</v>
      </c>
      <c r="I921">
        <f>I$14*(10-lgd*COUNTIF(Defaults!$AI921:$AR921,"&lt;="&amp;I$17))</f>
        <v>1.41</v>
      </c>
      <c r="J921">
        <f>J$14*(10-lgd*COUNTIF(Defaults!$AI921:$AR921,"&lt;="&amp;J$17))</f>
        <v>1.41</v>
      </c>
      <c r="K921">
        <f>K$14*(10-lgd*COUNTIF(Defaults!$AI921:$AR921,"&lt;="&amp;K$17))</f>
        <v>1.41</v>
      </c>
      <c r="L921">
        <f>L$14*(10-lgd*COUNTIF(Defaults!$AI921:$AR921,"&lt;="&amp;L$17))</f>
        <v>1.41</v>
      </c>
      <c r="M921">
        <f>M$14*(10-lgd*COUNTIF(Defaults!$AI921:$AR921,"&lt;="&amp;M$17))</f>
        <v>1.41</v>
      </c>
      <c r="N921">
        <f>N$14*(10-lgd*COUNTIF(Defaults!$AI921:$AR921,"&lt;="&amp;N$17))</f>
        <v>1.32</v>
      </c>
      <c r="O921">
        <f>O$14*(10-lgd*COUNTIF(Defaults!$AI921:$AR921,"&lt;="&amp;O$17))</f>
        <v>1.2299999999999998</v>
      </c>
      <c r="P921">
        <f>P$14*(10-lgd*COUNTIF(Defaults!$AI921:$AR921,"&lt;="&amp;P$17))</f>
        <v>1.2299999999999998</v>
      </c>
      <c r="Q921">
        <f>Q$14*(10-lgd*COUNTIF(Defaults!$AI921:$AR921,"&lt;="&amp;Q$17))</f>
        <v>1.2299999999999998</v>
      </c>
      <c r="R921">
        <f>R$14*(10-lgd*COUNTIF(Defaults!$AI921:$AR921,"&lt;="&amp;R$17))</f>
        <v>1.2299999999999998</v>
      </c>
      <c r="S921">
        <f>S$14*(10-lgd*COUNTIF(Defaults!$AI921:$AR921,"&lt;="&amp;S$17))</f>
        <v>1.2299999999999998</v>
      </c>
      <c r="T921">
        <f>T$14*(10-lgd*COUNTIF(Defaults!$AI921:$AR921,"&lt;="&amp;T$17))</f>
        <v>1.2299999999999998</v>
      </c>
      <c r="U921">
        <f>U$14*(10-lgd*COUNTIF(Defaults!$AI921:$AR921,"&lt;="&amp;U$17))</f>
        <v>77.14</v>
      </c>
      <c r="W921">
        <f t="shared" si="924"/>
        <v>0.1</v>
      </c>
      <c r="X921">
        <f t="shared" si="925"/>
        <v>0.1</v>
      </c>
      <c r="Y921">
        <f t="shared" si="926"/>
        <v>0.1</v>
      </c>
      <c r="Z921">
        <f t="shared" si="927"/>
        <v>0.1</v>
      </c>
      <c r="AA921">
        <f t="shared" si="928"/>
        <v>0.1</v>
      </c>
      <c r="AB921">
        <f t="shared" si="929"/>
        <v>0.1</v>
      </c>
      <c r="AC921">
        <f t="shared" si="930"/>
        <v>0.1</v>
      </c>
      <c r="AD921">
        <f t="shared" si="931"/>
        <v>0.1</v>
      </c>
      <c r="AE921">
        <f t="shared" si="932"/>
        <v>0.1</v>
      </c>
      <c r="AF921">
        <f t="shared" si="933"/>
        <v>0.1</v>
      </c>
      <c r="AG921">
        <f t="shared" si="934"/>
        <v>0.1</v>
      </c>
      <c r="AH921">
        <f t="shared" si="935"/>
        <v>0.1</v>
      </c>
      <c r="AI921">
        <f t="shared" si="936"/>
        <v>0.1</v>
      </c>
      <c r="AJ921">
        <f t="shared" si="937"/>
        <v>0.1</v>
      </c>
      <c r="AK921">
        <f t="shared" si="938"/>
        <v>0.1</v>
      </c>
      <c r="AL921">
        <f t="shared" si="939"/>
        <v>0.1</v>
      </c>
      <c r="AM921">
        <f t="shared" si="940"/>
        <v>0.1</v>
      </c>
      <c r="AN921">
        <f t="shared" si="941"/>
        <v>0.1</v>
      </c>
      <c r="AO921">
        <f t="shared" si="942"/>
        <v>0.1</v>
      </c>
      <c r="AP921">
        <f t="shared" si="943"/>
        <v>20.100000000000001</v>
      </c>
      <c r="AR921">
        <f t="shared" si="944"/>
        <v>0.1</v>
      </c>
      <c r="AS921">
        <f t="shared" si="945"/>
        <v>0.1</v>
      </c>
      <c r="AT921">
        <f t="shared" si="946"/>
        <v>0.1</v>
      </c>
      <c r="AU921">
        <f t="shared" si="947"/>
        <v>0.1</v>
      </c>
      <c r="AV921">
        <f t="shared" si="948"/>
        <v>0.1</v>
      </c>
      <c r="AW921">
        <f t="shared" si="949"/>
        <v>0.1</v>
      </c>
      <c r="AX921">
        <f t="shared" si="950"/>
        <v>0.1</v>
      </c>
      <c r="AY921">
        <f t="shared" si="951"/>
        <v>0.1</v>
      </c>
      <c r="AZ921">
        <f t="shared" si="952"/>
        <v>0.1</v>
      </c>
      <c r="BA921">
        <f t="shared" si="953"/>
        <v>0.1</v>
      </c>
      <c r="BB921">
        <f t="shared" si="954"/>
        <v>0.1</v>
      </c>
      <c r="BC921">
        <f t="shared" si="955"/>
        <v>0.1</v>
      </c>
      <c r="BD921">
        <f t="shared" si="956"/>
        <v>0.1</v>
      </c>
      <c r="BE921">
        <f t="shared" si="957"/>
        <v>0.1</v>
      </c>
      <c r="BF921">
        <f t="shared" si="958"/>
        <v>0.1</v>
      </c>
      <c r="BG921">
        <f t="shared" si="959"/>
        <v>0.1</v>
      </c>
      <c r="BH921">
        <f t="shared" si="960"/>
        <v>0.1</v>
      </c>
      <c r="BI921">
        <f t="shared" si="961"/>
        <v>0.1</v>
      </c>
      <c r="BJ921">
        <f t="shared" si="962"/>
        <v>0.1</v>
      </c>
      <c r="BK921">
        <f t="shared" si="963"/>
        <v>10.1</v>
      </c>
      <c r="BM921">
        <f t="shared" si="964"/>
        <v>1.2999999999999998</v>
      </c>
      <c r="BN921">
        <f t="shared" si="965"/>
        <v>1.2099999999999997</v>
      </c>
      <c r="BO921">
        <f t="shared" si="966"/>
        <v>1.2099999999999997</v>
      </c>
      <c r="BP921">
        <f t="shared" si="967"/>
        <v>1.2099999999999997</v>
      </c>
      <c r="BQ921">
        <f t="shared" si="968"/>
        <v>1.2099999999999997</v>
      </c>
      <c r="BR921">
        <f t="shared" si="969"/>
        <v>1.2099999999999997</v>
      </c>
      <c r="BS921">
        <f t="shared" si="970"/>
        <v>1.2099999999999997</v>
      </c>
      <c r="BT921">
        <f t="shared" si="971"/>
        <v>1.2099999999999997</v>
      </c>
      <c r="BU921">
        <f t="shared" si="972"/>
        <v>1.2099999999999997</v>
      </c>
      <c r="BV921">
        <f t="shared" si="973"/>
        <v>1.2099999999999997</v>
      </c>
      <c r="BW921">
        <f t="shared" si="974"/>
        <v>1.2099999999999997</v>
      </c>
      <c r="BX921">
        <f t="shared" si="975"/>
        <v>1.2099999999999997</v>
      </c>
      <c r="BY921">
        <f t="shared" si="976"/>
        <v>1.1199999999999999</v>
      </c>
      <c r="BZ921">
        <f t="shared" si="977"/>
        <v>1.0299999999999996</v>
      </c>
      <c r="CA921">
        <f t="shared" si="978"/>
        <v>1.0299999999999996</v>
      </c>
      <c r="CB921">
        <f t="shared" si="979"/>
        <v>1.0299999999999996</v>
      </c>
      <c r="CC921">
        <f t="shared" si="980"/>
        <v>1.0299999999999996</v>
      </c>
      <c r="CD921">
        <f t="shared" si="981"/>
        <v>1.0299999999999996</v>
      </c>
      <c r="CE921">
        <f t="shared" si="982"/>
        <v>1.0299999999999996</v>
      </c>
      <c r="CF921">
        <f t="shared" si="983"/>
        <v>46.94</v>
      </c>
      <c r="CH921">
        <f t="shared" si="984"/>
        <v>102.85000000000001</v>
      </c>
      <c r="CI921">
        <f t="shared" si="985"/>
        <v>22.000000000000004</v>
      </c>
      <c r="CJ921">
        <f t="shared" si="986"/>
        <v>12</v>
      </c>
      <c r="CK921">
        <f t="shared" si="987"/>
        <v>68.849999999999994</v>
      </c>
      <c r="CL921">
        <f t="shared" si="988"/>
        <v>0</v>
      </c>
      <c r="CM921">
        <f t="shared" si="989"/>
        <v>0</v>
      </c>
    </row>
    <row r="922" spans="1:91" x14ac:dyDescent="0.2">
      <c r="A922">
        <v>905</v>
      </c>
      <c r="B922">
        <f>B$14*(10-lgd*COUNTIF(Defaults!$AI922:$AR922,"&lt;="&amp;B$17))</f>
        <v>1.5</v>
      </c>
      <c r="C922">
        <f>C$14*(10-lgd*COUNTIF(Defaults!$AI922:$AR922,"&lt;="&amp;C$17))</f>
        <v>1.5</v>
      </c>
      <c r="D922">
        <f>D$14*(10-lgd*COUNTIF(Defaults!$AI922:$AR922,"&lt;="&amp;D$17))</f>
        <v>1.5</v>
      </c>
      <c r="E922">
        <f>E$14*(10-lgd*COUNTIF(Defaults!$AI922:$AR922,"&lt;="&amp;E$17))</f>
        <v>1.5</v>
      </c>
      <c r="F922">
        <f>F$14*(10-lgd*COUNTIF(Defaults!$AI922:$AR922,"&lt;="&amp;F$17))</f>
        <v>1.5</v>
      </c>
      <c r="G922">
        <f>G$14*(10-lgd*COUNTIF(Defaults!$AI922:$AR922,"&lt;="&amp;G$17))</f>
        <v>1.5</v>
      </c>
      <c r="H922">
        <f>H$14*(10-lgd*COUNTIF(Defaults!$AI922:$AR922,"&lt;="&amp;H$17))</f>
        <v>1.5</v>
      </c>
      <c r="I922">
        <f>I$14*(10-lgd*COUNTIF(Defaults!$AI922:$AR922,"&lt;="&amp;I$17))</f>
        <v>1.5</v>
      </c>
      <c r="J922">
        <f>J$14*(10-lgd*COUNTIF(Defaults!$AI922:$AR922,"&lt;="&amp;J$17))</f>
        <v>1.5</v>
      </c>
      <c r="K922">
        <f>K$14*(10-lgd*COUNTIF(Defaults!$AI922:$AR922,"&lt;="&amp;K$17))</f>
        <v>1.5</v>
      </c>
      <c r="L922">
        <f>L$14*(10-lgd*COUNTIF(Defaults!$AI922:$AR922,"&lt;="&amp;L$17))</f>
        <v>1.5</v>
      </c>
      <c r="M922">
        <f>M$14*(10-lgd*COUNTIF(Defaults!$AI922:$AR922,"&lt;="&amp;M$17))</f>
        <v>1.5</v>
      </c>
      <c r="N922">
        <f>N$14*(10-lgd*COUNTIF(Defaults!$AI922:$AR922,"&lt;="&amp;N$17))</f>
        <v>1.5</v>
      </c>
      <c r="O922">
        <f>O$14*(10-lgd*COUNTIF(Defaults!$AI922:$AR922,"&lt;="&amp;O$17))</f>
        <v>1.5</v>
      </c>
      <c r="P922">
        <f>P$14*(10-lgd*COUNTIF(Defaults!$AI922:$AR922,"&lt;="&amp;P$17))</f>
        <v>1.5</v>
      </c>
      <c r="Q922">
        <f>Q$14*(10-lgd*COUNTIF(Defaults!$AI922:$AR922,"&lt;="&amp;Q$17))</f>
        <v>1.5</v>
      </c>
      <c r="R922">
        <f>R$14*(10-lgd*COUNTIF(Defaults!$AI922:$AR922,"&lt;="&amp;R$17))</f>
        <v>1.5</v>
      </c>
      <c r="S922">
        <f>S$14*(10-lgd*COUNTIF(Defaults!$AI922:$AR922,"&lt;="&amp;S$17))</f>
        <v>1.5</v>
      </c>
      <c r="T922">
        <f>T$14*(10-lgd*COUNTIF(Defaults!$AI922:$AR922,"&lt;="&amp;T$17))</f>
        <v>1.5</v>
      </c>
      <c r="U922">
        <f>U$14*(10-lgd*COUNTIF(Defaults!$AI922:$AR922,"&lt;="&amp;U$17))</f>
        <v>101.5</v>
      </c>
      <c r="W922">
        <f t="shared" si="924"/>
        <v>0.1</v>
      </c>
      <c r="X922">
        <f t="shared" si="925"/>
        <v>0.1</v>
      </c>
      <c r="Y922">
        <f t="shared" si="926"/>
        <v>0.1</v>
      </c>
      <c r="Z922">
        <f t="shared" si="927"/>
        <v>0.1</v>
      </c>
      <c r="AA922">
        <f t="shared" si="928"/>
        <v>0.1</v>
      </c>
      <c r="AB922">
        <f t="shared" si="929"/>
        <v>0.1</v>
      </c>
      <c r="AC922">
        <f t="shared" si="930"/>
        <v>0.1</v>
      </c>
      <c r="AD922">
        <f t="shared" si="931"/>
        <v>0.1</v>
      </c>
      <c r="AE922">
        <f t="shared" si="932"/>
        <v>0.1</v>
      </c>
      <c r="AF922">
        <f t="shared" si="933"/>
        <v>0.1</v>
      </c>
      <c r="AG922">
        <f t="shared" si="934"/>
        <v>0.1</v>
      </c>
      <c r="AH922">
        <f t="shared" si="935"/>
        <v>0.1</v>
      </c>
      <c r="AI922">
        <f t="shared" si="936"/>
        <v>0.1</v>
      </c>
      <c r="AJ922">
        <f t="shared" si="937"/>
        <v>0.1</v>
      </c>
      <c r="AK922">
        <f t="shared" si="938"/>
        <v>0.1</v>
      </c>
      <c r="AL922">
        <f t="shared" si="939"/>
        <v>0.1</v>
      </c>
      <c r="AM922">
        <f t="shared" si="940"/>
        <v>0.1</v>
      </c>
      <c r="AN922">
        <f t="shared" si="941"/>
        <v>0.1</v>
      </c>
      <c r="AO922">
        <f t="shared" si="942"/>
        <v>0.1</v>
      </c>
      <c r="AP922">
        <f t="shared" si="943"/>
        <v>20.100000000000001</v>
      </c>
      <c r="AR922">
        <f t="shared" si="944"/>
        <v>0.1</v>
      </c>
      <c r="AS922">
        <f t="shared" si="945"/>
        <v>0.1</v>
      </c>
      <c r="AT922">
        <f t="shared" si="946"/>
        <v>0.1</v>
      </c>
      <c r="AU922">
        <f t="shared" si="947"/>
        <v>0.1</v>
      </c>
      <c r="AV922">
        <f t="shared" si="948"/>
        <v>0.1</v>
      </c>
      <c r="AW922">
        <f t="shared" si="949"/>
        <v>0.1</v>
      </c>
      <c r="AX922">
        <f t="shared" si="950"/>
        <v>0.1</v>
      </c>
      <c r="AY922">
        <f t="shared" si="951"/>
        <v>0.1</v>
      </c>
      <c r="AZ922">
        <f t="shared" si="952"/>
        <v>0.1</v>
      </c>
      <c r="BA922">
        <f t="shared" si="953"/>
        <v>0.1</v>
      </c>
      <c r="BB922">
        <f t="shared" si="954"/>
        <v>0.1</v>
      </c>
      <c r="BC922">
        <f t="shared" si="955"/>
        <v>0.1</v>
      </c>
      <c r="BD922">
        <f t="shared" si="956"/>
        <v>0.1</v>
      </c>
      <c r="BE922">
        <f t="shared" si="957"/>
        <v>0.1</v>
      </c>
      <c r="BF922">
        <f t="shared" si="958"/>
        <v>0.1</v>
      </c>
      <c r="BG922">
        <f t="shared" si="959"/>
        <v>0.1</v>
      </c>
      <c r="BH922">
        <f t="shared" si="960"/>
        <v>0.1</v>
      </c>
      <c r="BI922">
        <f t="shared" si="961"/>
        <v>0.1</v>
      </c>
      <c r="BJ922">
        <f t="shared" si="962"/>
        <v>0.1</v>
      </c>
      <c r="BK922">
        <f t="shared" si="963"/>
        <v>10.1</v>
      </c>
      <c r="BM922">
        <f t="shared" si="964"/>
        <v>1.2999999999999998</v>
      </c>
      <c r="BN922">
        <f t="shared" si="965"/>
        <v>1.2999999999999998</v>
      </c>
      <c r="BO922">
        <f t="shared" si="966"/>
        <v>1.2999999999999998</v>
      </c>
      <c r="BP922">
        <f t="shared" si="967"/>
        <v>1.2999999999999998</v>
      </c>
      <c r="BQ922">
        <f t="shared" si="968"/>
        <v>1.2999999999999998</v>
      </c>
      <c r="BR922">
        <f t="shared" si="969"/>
        <v>1.2999999999999998</v>
      </c>
      <c r="BS922">
        <f t="shared" si="970"/>
        <v>1.2999999999999998</v>
      </c>
      <c r="BT922">
        <f t="shared" si="971"/>
        <v>1.2999999999999998</v>
      </c>
      <c r="BU922">
        <f t="shared" si="972"/>
        <v>1.2999999999999998</v>
      </c>
      <c r="BV922">
        <f t="shared" si="973"/>
        <v>1.2999999999999998</v>
      </c>
      <c r="BW922">
        <f t="shared" si="974"/>
        <v>1.2999999999999998</v>
      </c>
      <c r="BX922">
        <f t="shared" si="975"/>
        <v>1.2999999999999998</v>
      </c>
      <c r="BY922">
        <f t="shared" si="976"/>
        <v>1.2999999999999998</v>
      </c>
      <c r="BZ922">
        <f t="shared" si="977"/>
        <v>1.2999999999999998</v>
      </c>
      <c r="CA922">
        <f t="shared" si="978"/>
        <v>1.2999999999999998</v>
      </c>
      <c r="CB922">
        <f t="shared" si="979"/>
        <v>1.2999999999999998</v>
      </c>
      <c r="CC922">
        <f t="shared" si="980"/>
        <v>1.2999999999999998</v>
      </c>
      <c r="CD922">
        <f t="shared" si="981"/>
        <v>1.2999999999999998</v>
      </c>
      <c r="CE922">
        <f t="shared" si="982"/>
        <v>1.2999999999999998</v>
      </c>
      <c r="CF922">
        <f t="shared" si="983"/>
        <v>71.300000000000011</v>
      </c>
      <c r="CH922">
        <f t="shared" si="984"/>
        <v>130</v>
      </c>
      <c r="CI922">
        <f t="shared" si="985"/>
        <v>22.000000000000004</v>
      </c>
      <c r="CJ922">
        <f t="shared" si="986"/>
        <v>12</v>
      </c>
      <c r="CK922">
        <f t="shared" si="987"/>
        <v>96.000000000000014</v>
      </c>
      <c r="CL922">
        <f t="shared" si="988"/>
        <v>0</v>
      </c>
      <c r="CM922">
        <f t="shared" si="989"/>
        <v>0</v>
      </c>
    </row>
    <row r="923" spans="1:91" x14ac:dyDescent="0.2">
      <c r="A923">
        <v>906</v>
      </c>
      <c r="B923">
        <f>B$14*(10-lgd*COUNTIF(Defaults!$AI923:$AR923,"&lt;="&amp;B$17))</f>
        <v>1.5</v>
      </c>
      <c r="C923">
        <f>C$14*(10-lgd*COUNTIF(Defaults!$AI923:$AR923,"&lt;="&amp;C$17))</f>
        <v>1.5</v>
      </c>
      <c r="D923">
        <f>D$14*(10-lgd*COUNTIF(Defaults!$AI923:$AR923,"&lt;="&amp;D$17))</f>
        <v>1.5</v>
      </c>
      <c r="E923">
        <f>E$14*(10-lgd*COUNTIF(Defaults!$AI923:$AR923,"&lt;="&amp;E$17))</f>
        <v>1.5</v>
      </c>
      <c r="F923">
        <f>F$14*(10-lgd*COUNTIF(Defaults!$AI923:$AR923,"&lt;="&amp;F$17))</f>
        <v>1.5</v>
      </c>
      <c r="G923">
        <f>G$14*(10-lgd*COUNTIF(Defaults!$AI923:$AR923,"&lt;="&amp;G$17))</f>
        <v>1.41</v>
      </c>
      <c r="H923">
        <f>H$14*(10-lgd*COUNTIF(Defaults!$AI923:$AR923,"&lt;="&amp;H$17))</f>
        <v>1.41</v>
      </c>
      <c r="I923">
        <f>I$14*(10-lgd*COUNTIF(Defaults!$AI923:$AR923,"&lt;="&amp;I$17))</f>
        <v>1.41</v>
      </c>
      <c r="J923">
        <f>J$14*(10-lgd*COUNTIF(Defaults!$AI923:$AR923,"&lt;="&amp;J$17))</f>
        <v>1.41</v>
      </c>
      <c r="K923">
        <f>K$14*(10-lgd*COUNTIF(Defaults!$AI923:$AR923,"&lt;="&amp;K$17))</f>
        <v>1.41</v>
      </c>
      <c r="L923">
        <f>L$14*(10-lgd*COUNTIF(Defaults!$AI923:$AR923,"&lt;="&amp;L$17))</f>
        <v>1.41</v>
      </c>
      <c r="M923">
        <f>M$14*(10-lgd*COUNTIF(Defaults!$AI923:$AR923,"&lt;="&amp;M$17))</f>
        <v>1.41</v>
      </c>
      <c r="N923">
        <f>N$14*(10-lgd*COUNTIF(Defaults!$AI923:$AR923,"&lt;="&amp;N$17))</f>
        <v>1.41</v>
      </c>
      <c r="O923">
        <f>O$14*(10-lgd*COUNTIF(Defaults!$AI923:$AR923,"&lt;="&amp;O$17))</f>
        <v>1.41</v>
      </c>
      <c r="P923">
        <f>P$14*(10-lgd*COUNTIF(Defaults!$AI923:$AR923,"&lt;="&amp;P$17))</f>
        <v>1.32</v>
      </c>
      <c r="Q923">
        <f>Q$14*(10-lgd*COUNTIF(Defaults!$AI923:$AR923,"&lt;="&amp;Q$17))</f>
        <v>1.32</v>
      </c>
      <c r="R923">
        <f>R$14*(10-lgd*COUNTIF(Defaults!$AI923:$AR923,"&lt;="&amp;R$17))</f>
        <v>1.2299999999999998</v>
      </c>
      <c r="S923">
        <f>S$14*(10-lgd*COUNTIF(Defaults!$AI923:$AR923,"&lt;="&amp;S$17))</f>
        <v>1.2299999999999998</v>
      </c>
      <c r="T923">
        <f>T$14*(10-lgd*COUNTIF(Defaults!$AI923:$AR923,"&lt;="&amp;T$17))</f>
        <v>1.2299999999999998</v>
      </c>
      <c r="U923">
        <f>U$14*(10-lgd*COUNTIF(Defaults!$AI923:$AR923,"&lt;="&amp;U$17))</f>
        <v>83.22999999999999</v>
      </c>
      <c r="W923">
        <f t="shared" si="924"/>
        <v>0.1</v>
      </c>
      <c r="X923">
        <f t="shared" si="925"/>
        <v>0.1</v>
      </c>
      <c r="Y923">
        <f t="shared" si="926"/>
        <v>0.1</v>
      </c>
      <c r="Z923">
        <f t="shared" si="927"/>
        <v>0.1</v>
      </c>
      <c r="AA923">
        <f t="shared" si="928"/>
        <v>0.1</v>
      </c>
      <c r="AB923">
        <f t="shared" si="929"/>
        <v>0.1</v>
      </c>
      <c r="AC923">
        <f t="shared" si="930"/>
        <v>0.1</v>
      </c>
      <c r="AD923">
        <f t="shared" si="931"/>
        <v>0.1</v>
      </c>
      <c r="AE923">
        <f t="shared" si="932"/>
        <v>0.1</v>
      </c>
      <c r="AF923">
        <f t="shared" si="933"/>
        <v>0.1</v>
      </c>
      <c r="AG923">
        <f t="shared" si="934"/>
        <v>0.1</v>
      </c>
      <c r="AH923">
        <f t="shared" si="935"/>
        <v>0.1</v>
      </c>
      <c r="AI923">
        <f t="shared" si="936"/>
        <v>0.1</v>
      </c>
      <c r="AJ923">
        <f t="shared" si="937"/>
        <v>0.1</v>
      </c>
      <c r="AK923">
        <f t="shared" si="938"/>
        <v>0.1</v>
      </c>
      <c r="AL923">
        <f t="shared" si="939"/>
        <v>0.1</v>
      </c>
      <c r="AM923">
        <f t="shared" si="940"/>
        <v>0.1</v>
      </c>
      <c r="AN923">
        <f t="shared" si="941"/>
        <v>0.1</v>
      </c>
      <c r="AO923">
        <f t="shared" si="942"/>
        <v>0.1</v>
      </c>
      <c r="AP923">
        <f t="shared" si="943"/>
        <v>20.100000000000001</v>
      </c>
      <c r="AR923">
        <f t="shared" si="944"/>
        <v>0.1</v>
      </c>
      <c r="AS923">
        <f t="shared" si="945"/>
        <v>0.1</v>
      </c>
      <c r="AT923">
        <f t="shared" si="946"/>
        <v>0.1</v>
      </c>
      <c r="AU923">
        <f t="shared" si="947"/>
        <v>0.1</v>
      </c>
      <c r="AV923">
        <f t="shared" si="948"/>
        <v>0.1</v>
      </c>
      <c r="AW923">
        <f t="shared" si="949"/>
        <v>0.1</v>
      </c>
      <c r="AX923">
        <f t="shared" si="950"/>
        <v>0.1</v>
      </c>
      <c r="AY923">
        <f t="shared" si="951"/>
        <v>0.1</v>
      </c>
      <c r="AZ923">
        <f t="shared" si="952"/>
        <v>0.1</v>
      </c>
      <c r="BA923">
        <f t="shared" si="953"/>
        <v>0.1</v>
      </c>
      <c r="BB923">
        <f t="shared" si="954"/>
        <v>0.1</v>
      </c>
      <c r="BC923">
        <f t="shared" si="955"/>
        <v>0.1</v>
      </c>
      <c r="BD923">
        <f t="shared" si="956"/>
        <v>0.1</v>
      </c>
      <c r="BE923">
        <f t="shared" si="957"/>
        <v>0.1</v>
      </c>
      <c r="BF923">
        <f t="shared" si="958"/>
        <v>0.1</v>
      </c>
      <c r="BG923">
        <f t="shared" si="959"/>
        <v>0.1</v>
      </c>
      <c r="BH923">
        <f t="shared" si="960"/>
        <v>0.1</v>
      </c>
      <c r="BI923">
        <f t="shared" si="961"/>
        <v>0.1</v>
      </c>
      <c r="BJ923">
        <f t="shared" si="962"/>
        <v>0.1</v>
      </c>
      <c r="BK923">
        <f t="shared" si="963"/>
        <v>10.1</v>
      </c>
      <c r="BM923">
        <f t="shared" si="964"/>
        <v>1.2999999999999998</v>
      </c>
      <c r="BN923">
        <f t="shared" si="965"/>
        <v>1.2999999999999998</v>
      </c>
      <c r="BO923">
        <f t="shared" si="966"/>
        <v>1.2999999999999998</v>
      </c>
      <c r="BP923">
        <f t="shared" si="967"/>
        <v>1.2999999999999998</v>
      </c>
      <c r="BQ923">
        <f t="shared" si="968"/>
        <v>1.2999999999999998</v>
      </c>
      <c r="BR923">
        <f t="shared" si="969"/>
        <v>1.2099999999999997</v>
      </c>
      <c r="BS923">
        <f t="shared" si="970"/>
        <v>1.2099999999999997</v>
      </c>
      <c r="BT923">
        <f t="shared" si="971"/>
        <v>1.2099999999999997</v>
      </c>
      <c r="BU923">
        <f t="shared" si="972"/>
        <v>1.2099999999999997</v>
      </c>
      <c r="BV923">
        <f t="shared" si="973"/>
        <v>1.2099999999999997</v>
      </c>
      <c r="BW923">
        <f t="shared" si="974"/>
        <v>1.2099999999999997</v>
      </c>
      <c r="BX923">
        <f t="shared" si="975"/>
        <v>1.2099999999999997</v>
      </c>
      <c r="BY923">
        <f t="shared" si="976"/>
        <v>1.2099999999999997</v>
      </c>
      <c r="BZ923">
        <f t="shared" si="977"/>
        <v>1.2099999999999997</v>
      </c>
      <c r="CA923">
        <f t="shared" si="978"/>
        <v>1.1199999999999999</v>
      </c>
      <c r="CB923">
        <f t="shared" si="979"/>
        <v>1.1199999999999999</v>
      </c>
      <c r="CC923">
        <f t="shared" si="980"/>
        <v>1.0299999999999996</v>
      </c>
      <c r="CD923">
        <f t="shared" si="981"/>
        <v>1.0299999999999996</v>
      </c>
      <c r="CE923">
        <f t="shared" si="982"/>
        <v>1.0299999999999996</v>
      </c>
      <c r="CF923">
        <f t="shared" si="983"/>
        <v>53.029999999999987</v>
      </c>
      <c r="CH923">
        <f t="shared" si="984"/>
        <v>109.75</v>
      </c>
      <c r="CI923">
        <f t="shared" si="985"/>
        <v>22.000000000000004</v>
      </c>
      <c r="CJ923">
        <f t="shared" si="986"/>
        <v>12</v>
      </c>
      <c r="CK923">
        <f t="shared" si="987"/>
        <v>75.749999999999986</v>
      </c>
      <c r="CL923">
        <f t="shared" si="988"/>
        <v>0</v>
      </c>
      <c r="CM923">
        <f t="shared" si="989"/>
        <v>0</v>
      </c>
    </row>
    <row r="924" spans="1:91" x14ac:dyDescent="0.2">
      <c r="A924">
        <v>907</v>
      </c>
      <c r="B924">
        <f>B$14*(10-lgd*COUNTIF(Defaults!$AI924:$AR924,"&lt;="&amp;B$17))</f>
        <v>1.5</v>
      </c>
      <c r="C924">
        <f>C$14*(10-lgd*COUNTIF(Defaults!$AI924:$AR924,"&lt;="&amp;C$17))</f>
        <v>1.41</v>
      </c>
      <c r="D924">
        <f>D$14*(10-lgd*COUNTIF(Defaults!$AI924:$AR924,"&lt;="&amp;D$17))</f>
        <v>1.41</v>
      </c>
      <c r="E924">
        <f>E$14*(10-lgd*COUNTIF(Defaults!$AI924:$AR924,"&lt;="&amp;E$17))</f>
        <v>1.41</v>
      </c>
      <c r="F924">
        <f>F$14*(10-lgd*COUNTIF(Defaults!$AI924:$AR924,"&lt;="&amp;F$17))</f>
        <v>1.41</v>
      </c>
      <c r="G924">
        <f>G$14*(10-lgd*COUNTIF(Defaults!$AI924:$AR924,"&lt;="&amp;G$17))</f>
        <v>1.41</v>
      </c>
      <c r="H924">
        <f>H$14*(10-lgd*COUNTIF(Defaults!$AI924:$AR924,"&lt;="&amp;H$17))</f>
        <v>1.41</v>
      </c>
      <c r="I924">
        <f>I$14*(10-lgd*COUNTIF(Defaults!$AI924:$AR924,"&lt;="&amp;I$17))</f>
        <v>1.41</v>
      </c>
      <c r="J924">
        <f>J$14*(10-lgd*COUNTIF(Defaults!$AI924:$AR924,"&lt;="&amp;J$17))</f>
        <v>1.41</v>
      </c>
      <c r="K924">
        <f>K$14*(10-lgd*COUNTIF(Defaults!$AI924:$AR924,"&lt;="&amp;K$17))</f>
        <v>1.41</v>
      </c>
      <c r="L924">
        <f>L$14*(10-lgd*COUNTIF(Defaults!$AI924:$AR924,"&lt;="&amp;L$17))</f>
        <v>1.41</v>
      </c>
      <c r="M924">
        <f>M$14*(10-lgd*COUNTIF(Defaults!$AI924:$AR924,"&lt;="&amp;M$17))</f>
        <v>1.41</v>
      </c>
      <c r="N924">
        <f>N$14*(10-lgd*COUNTIF(Defaults!$AI924:$AR924,"&lt;="&amp;N$17))</f>
        <v>1.41</v>
      </c>
      <c r="O924">
        <f>O$14*(10-lgd*COUNTIF(Defaults!$AI924:$AR924,"&lt;="&amp;O$17))</f>
        <v>1.32</v>
      </c>
      <c r="P924">
        <f>P$14*(10-lgd*COUNTIF(Defaults!$AI924:$AR924,"&lt;="&amp;P$17))</f>
        <v>1.2299999999999998</v>
      </c>
      <c r="Q924">
        <f>Q$14*(10-lgd*COUNTIF(Defaults!$AI924:$AR924,"&lt;="&amp;Q$17))</f>
        <v>1.2299999999999998</v>
      </c>
      <c r="R924">
        <f>R$14*(10-lgd*COUNTIF(Defaults!$AI924:$AR924,"&lt;="&amp;R$17))</f>
        <v>1.2299999999999998</v>
      </c>
      <c r="S924">
        <f>S$14*(10-lgd*COUNTIF(Defaults!$AI924:$AR924,"&lt;="&amp;S$17))</f>
        <v>1.2299999999999998</v>
      </c>
      <c r="T924">
        <f>T$14*(10-lgd*COUNTIF(Defaults!$AI924:$AR924,"&lt;="&amp;T$17))</f>
        <v>1.2299999999999998</v>
      </c>
      <c r="U924">
        <f>U$14*(10-lgd*COUNTIF(Defaults!$AI924:$AR924,"&lt;="&amp;U$17))</f>
        <v>83.22999999999999</v>
      </c>
      <c r="W924">
        <f t="shared" si="924"/>
        <v>0.1</v>
      </c>
      <c r="X924">
        <f t="shared" si="925"/>
        <v>0.1</v>
      </c>
      <c r="Y924">
        <f t="shared" si="926"/>
        <v>0.1</v>
      </c>
      <c r="Z924">
        <f t="shared" si="927"/>
        <v>0.1</v>
      </c>
      <c r="AA924">
        <f t="shared" si="928"/>
        <v>0.1</v>
      </c>
      <c r="AB924">
        <f t="shared" si="929"/>
        <v>0.1</v>
      </c>
      <c r="AC924">
        <f t="shared" si="930"/>
        <v>0.1</v>
      </c>
      <c r="AD924">
        <f t="shared" si="931"/>
        <v>0.1</v>
      </c>
      <c r="AE924">
        <f t="shared" si="932"/>
        <v>0.1</v>
      </c>
      <c r="AF924">
        <f t="shared" si="933"/>
        <v>0.1</v>
      </c>
      <c r="AG924">
        <f t="shared" si="934"/>
        <v>0.1</v>
      </c>
      <c r="AH924">
        <f t="shared" si="935"/>
        <v>0.1</v>
      </c>
      <c r="AI924">
        <f t="shared" si="936"/>
        <v>0.1</v>
      </c>
      <c r="AJ924">
        <f t="shared" si="937"/>
        <v>0.1</v>
      </c>
      <c r="AK924">
        <f t="shared" si="938"/>
        <v>0.1</v>
      </c>
      <c r="AL924">
        <f t="shared" si="939"/>
        <v>0.1</v>
      </c>
      <c r="AM924">
        <f t="shared" si="940"/>
        <v>0.1</v>
      </c>
      <c r="AN924">
        <f t="shared" si="941"/>
        <v>0.1</v>
      </c>
      <c r="AO924">
        <f t="shared" si="942"/>
        <v>0.1</v>
      </c>
      <c r="AP924">
        <f t="shared" si="943"/>
        <v>20.100000000000001</v>
      </c>
      <c r="AR924">
        <f t="shared" si="944"/>
        <v>0.1</v>
      </c>
      <c r="AS924">
        <f t="shared" si="945"/>
        <v>0.1</v>
      </c>
      <c r="AT924">
        <f t="shared" si="946"/>
        <v>0.1</v>
      </c>
      <c r="AU924">
        <f t="shared" si="947"/>
        <v>0.1</v>
      </c>
      <c r="AV924">
        <f t="shared" si="948"/>
        <v>0.1</v>
      </c>
      <c r="AW924">
        <f t="shared" si="949"/>
        <v>0.1</v>
      </c>
      <c r="AX924">
        <f t="shared" si="950"/>
        <v>0.1</v>
      </c>
      <c r="AY924">
        <f t="shared" si="951"/>
        <v>0.1</v>
      </c>
      <c r="AZ924">
        <f t="shared" si="952"/>
        <v>0.1</v>
      </c>
      <c r="BA924">
        <f t="shared" si="953"/>
        <v>0.1</v>
      </c>
      <c r="BB924">
        <f t="shared" si="954"/>
        <v>0.1</v>
      </c>
      <c r="BC924">
        <f t="shared" si="955"/>
        <v>0.1</v>
      </c>
      <c r="BD924">
        <f t="shared" si="956"/>
        <v>0.1</v>
      </c>
      <c r="BE924">
        <f t="shared" si="957"/>
        <v>0.1</v>
      </c>
      <c r="BF924">
        <f t="shared" si="958"/>
        <v>0.1</v>
      </c>
      <c r="BG924">
        <f t="shared" si="959"/>
        <v>0.1</v>
      </c>
      <c r="BH924">
        <f t="shared" si="960"/>
        <v>0.1</v>
      </c>
      <c r="BI924">
        <f t="shared" si="961"/>
        <v>0.1</v>
      </c>
      <c r="BJ924">
        <f t="shared" si="962"/>
        <v>0.1</v>
      </c>
      <c r="BK924">
        <f t="shared" si="963"/>
        <v>10.1</v>
      </c>
      <c r="BM924">
        <f t="shared" si="964"/>
        <v>1.2999999999999998</v>
      </c>
      <c r="BN924">
        <f t="shared" si="965"/>
        <v>1.2099999999999997</v>
      </c>
      <c r="BO924">
        <f t="shared" si="966"/>
        <v>1.2099999999999997</v>
      </c>
      <c r="BP924">
        <f t="shared" si="967"/>
        <v>1.2099999999999997</v>
      </c>
      <c r="BQ924">
        <f t="shared" si="968"/>
        <v>1.2099999999999997</v>
      </c>
      <c r="BR924">
        <f t="shared" si="969"/>
        <v>1.2099999999999997</v>
      </c>
      <c r="BS924">
        <f t="shared" si="970"/>
        <v>1.2099999999999997</v>
      </c>
      <c r="BT924">
        <f t="shared" si="971"/>
        <v>1.2099999999999997</v>
      </c>
      <c r="BU924">
        <f t="shared" si="972"/>
        <v>1.2099999999999997</v>
      </c>
      <c r="BV924">
        <f t="shared" si="973"/>
        <v>1.2099999999999997</v>
      </c>
      <c r="BW924">
        <f t="shared" si="974"/>
        <v>1.2099999999999997</v>
      </c>
      <c r="BX924">
        <f t="shared" si="975"/>
        <v>1.2099999999999997</v>
      </c>
      <c r="BY924">
        <f t="shared" si="976"/>
        <v>1.2099999999999997</v>
      </c>
      <c r="BZ924">
        <f t="shared" si="977"/>
        <v>1.1199999999999999</v>
      </c>
      <c r="CA924">
        <f t="shared" si="978"/>
        <v>1.0299999999999996</v>
      </c>
      <c r="CB924">
        <f t="shared" si="979"/>
        <v>1.0299999999999996</v>
      </c>
      <c r="CC924">
        <f t="shared" si="980"/>
        <v>1.0299999999999996</v>
      </c>
      <c r="CD924">
        <f t="shared" si="981"/>
        <v>1.0299999999999996</v>
      </c>
      <c r="CE924">
        <f t="shared" si="982"/>
        <v>1.0299999999999996</v>
      </c>
      <c r="CF924">
        <f t="shared" si="983"/>
        <v>53.029999999999987</v>
      </c>
      <c r="CH924">
        <f t="shared" si="984"/>
        <v>109.11999999999999</v>
      </c>
      <c r="CI924">
        <f t="shared" si="985"/>
        <v>22.000000000000004</v>
      </c>
      <c r="CJ924">
        <f t="shared" si="986"/>
        <v>12</v>
      </c>
      <c r="CK924">
        <f t="shared" si="987"/>
        <v>75.11999999999999</v>
      </c>
      <c r="CL924">
        <f t="shared" si="988"/>
        <v>0</v>
      </c>
      <c r="CM924">
        <f t="shared" si="989"/>
        <v>0</v>
      </c>
    </row>
    <row r="925" spans="1:91" x14ac:dyDescent="0.2">
      <c r="A925">
        <v>908</v>
      </c>
      <c r="B925">
        <f>B$14*(10-lgd*COUNTIF(Defaults!$AI925:$AR925,"&lt;="&amp;B$17))</f>
        <v>1.5</v>
      </c>
      <c r="C925">
        <f>C$14*(10-lgd*COUNTIF(Defaults!$AI925:$AR925,"&lt;="&amp;C$17))</f>
        <v>1.5</v>
      </c>
      <c r="D925">
        <f>D$14*(10-lgd*COUNTIF(Defaults!$AI925:$AR925,"&lt;="&amp;D$17))</f>
        <v>1.5</v>
      </c>
      <c r="E925">
        <f>E$14*(10-lgd*COUNTIF(Defaults!$AI925:$AR925,"&lt;="&amp;E$17))</f>
        <v>1.5</v>
      </c>
      <c r="F925">
        <f>F$14*(10-lgd*COUNTIF(Defaults!$AI925:$AR925,"&lt;="&amp;F$17))</f>
        <v>1.41</v>
      </c>
      <c r="G925">
        <f>G$14*(10-lgd*COUNTIF(Defaults!$AI925:$AR925,"&lt;="&amp;G$17))</f>
        <v>1.41</v>
      </c>
      <c r="H925">
        <f>H$14*(10-lgd*COUNTIF(Defaults!$AI925:$AR925,"&lt;="&amp;H$17))</f>
        <v>1.41</v>
      </c>
      <c r="I925">
        <f>I$14*(10-lgd*COUNTIF(Defaults!$AI925:$AR925,"&lt;="&amp;I$17))</f>
        <v>1.41</v>
      </c>
      <c r="J925">
        <f>J$14*(10-lgd*COUNTIF(Defaults!$AI925:$AR925,"&lt;="&amp;J$17))</f>
        <v>1.32</v>
      </c>
      <c r="K925">
        <f>K$14*(10-lgd*COUNTIF(Defaults!$AI925:$AR925,"&lt;="&amp;K$17))</f>
        <v>1.32</v>
      </c>
      <c r="L925">
        <f>L$14*(10-lgd*COUNTIF(Defaults!$AI925:$AR925,"&lt;="&amp;L$17))</f>
        <v>1.32</v>
      </c>
      <c r="M925">
        <f>M$14*(10-lgd*COUNTIF(Defaults!$AI925:$AR925,"&lt;="&amp;M$17))</f>
        <v>1.32</v>
      </c>
      <c r="N925">
        <f>N$14*(10-lgd*COUNTIF(Defaults!$AI925:$AR925,"&lt;="&amp;N$17))</f>
        <v>1.32</v>
      </c>
      <c r="O925">
        <f>O$14*(10-lgd*COUNTIF(Defaults!$AI925:$AR925,"&lt;="&amp;O$17))</f>
        <v>1.2299999999999998</v>
      </c>
      <c r="P925">
        <f>P$14*(10-lgd*COUNTIF(Defaults!$AI925:$AR925,"&lt;="&amp;P$17))</f>
        <v>1.2299999999999998</v>
      </c>
      <c r="Q925">
        <f>Q$14*(10-lgd*COUNTIF(Defaults!$AI925:$AR925,"&lt;="&amp;Q$17))</f>
        <v>1.2299999999999998</v>
      </c>
      <c r="R925">
        <f>R$14*(10-lgd*COUNTIF(Defaults!$AI925:$AR925,"&lt;="&amp;R$17))</f>
        <v>1.2299999999999998</v>
      </c>
      <c r="S925">
        <f>S$14*(10-lgd*COUNTIF(Defaults!$AI925:$AR925,"&lt;="&amp;S$17))</f>
        <v>1.2299999999999998</v>
      </c>
      <c r="T925">
        <f>T$14*(10-lgd*COUNTIF(Defaults!$AI925:$AR925,"&lt;="&amp;T$17))</f>
        <v>1.2299999999999998</v>
      </c>
      <c r="U925">
        <f>U$14*(10-lgd*COUNTIF(Defaults!$AI925:$AR925,"&lt;="&amp;U$17))</f>
        <v>83.22999999999999</v>
      </c>
      <c r="W925">
        <f t="shared" si="924"/>
        <v>0.1</v>
      </c>
      <c r="X925">
        <f t="shared" si="925"/>
        <v>0.1</v>
      </c>
      <c r="Y925">
        <f t="shared" si="926"/>
        <v>0.1</v>
      </c>
      <c r="Z925">
        <f t="shared" si="927"/>
        <v>0.1</v>
      </c>
      <c r="AA925">
        <f t="shared" si="928"/>
        <v>0.1</v>
      </c>
      <c r="AB925">
        <f t="shared" si="929"/>
        <v>0.1</v>
      </c>
      <c r="AC925">
        <f t="shared" si="930"/>
        <v>0.1</v>
      </c>
      <c r="AD925">
        <f t="shared" si="931"/>
        <v>0.1</v>
      </c>
      <c r="AE925">
        <f t="shared" si="932"/>
        <v>0.1</v>
      </c>
      <c r="AF925">
        <f t="shared" si="933"/>
        <v>0.1</v>
      </c>
      <c r="AG925">
        <f t="shared" si="934"/>
        <v>0.1</v>
      </c>
      <c r="AH925">
        <f t="shared" si="935"/>
        <v>0.1</v>
      </c>
      <c r="AI925">
        <f t="shared" si="936"/>
        <v>0.1</v>
      </c>
      <c r="AJ925">
        <f t="shared" si="937"/>
        <v>0.1</v>
      </c>
      <c r="AK925">
        <f t="shared" si="938"/>
        <v>0.1</v>
      </c>
      <c r="AL925">
        <f t="shared" si="939"/>
        <v>0.1</v>
      </c>
      <c r="AM925">
        <f t="shared" si="940"/>
        <v>0.1</v>
      </c>
      <c r="AN925">
        <f t="shared" si="941"/>
        <v>0.1</v>
      </c>
      <c r="AO925">
        <f t="shared" si="942"/>
        <v>0.1</v>
      </c>
      <c r="AP925">
        <f t="shared" si="943"/>
        <v>20.100000000000001</v>
      </c>
      <c r="AR925">
        <f t="shared" si="944"/>
        <v>0.1</v>
      </c>
      <c r="AS925">
        <f t="shared" si="945"/>
        <v>0.1</v>
      </c>
      <c r="AT925">
        <f t="shared" si="946"/>
        <v>0.1</v>
      </c>
      <c r="AU925">
        <f t="shared" si="947"/>
        <v>0.1</v>
      </c>
      <c r="AV925">
        <f t="shared" si="948"/>
        <v>0.1</v>
      </c>
      <c r="AW925">
        <f t="shared" si="949"/>
        <v>0.1</v>
      </c>
      <c r="AX925">
        <f t="shared" si="950"/>
        <v>0.1</v>
      </c>
      <c r="AY925">
        <f t="shared" si="951"/>
        <v>0.1</v>
      </c>
      <c r="AZ925">
        <f t="shared" si="952"/>
        <v>0.1</v>
      </c>
      <c r="BA925">
        <f t="shared" si="953"/>
        <v>0.1</v>
      </c>
      <c r="BB925">
        <f t="shared" si="954"/>
        <v>0.1</v>
      </c>
      <c r="BC925">
        <f t="shared" si="955"/>
        <v>0.1</v>
      </c>
      <c r="BD925">
        <f t="shared" si="956"/>
        <v>0.1</v>
      </c>
      <c r="BE925">
        <f t="shared" si="957"/>
        <v>0.1</v>
      </c>
      <c r="BF925">
        <f t="shared" si="958"/>
        <v>0.1</v>
      </c>
      <c r="BG925">
        <f t="shared" si="959"/>
        <v>0.1</v>
      </c>
      <c r="BH925">
        <f t="shared" si="960"/>
        <v>0.1</v>
      </c>
      <c r="BI925">
        <f t="shared" si="961"/>
        <v>0.1</v>
      </c>
      <c r="BJ925">
        <f t="shared" si="962"/>
        <v>0.1</v>
      </c>
      <c r="BK925">
        <f t="shared" si="963"/>
        <v>10.1</v>
      </c>
      <c r="BM925">
        <f t="shared" si="964"/>
        <v>1.2999999999999998</v>
      </c>
      <c r="BN925">
        <f t="shared" si="965"/>
        <v>1.2999999999999998</v>
      </c>
      <c r="BO925">
        <f t="shared" si="966"/>
        <v>1.2999999999999998</v>
      </c>
      <c r="BP925">
        <f t="shared" si="967"/>
        <v>1.2999999999999998</v>
      </c>
      <c r="BQ925">
        <f t="shared" si="968"/>
        <v>1.2099999999999997</v>
      </c>
      <c r="BR925">
        <f t="shared" si="969"/>
        <v>1.2099999999999997</v>
      </c>
      <c r="BS925">
        <f t="shared" si="970"/>
        <v>1.2099999999999997</v>
      </c>
      <c r="BT925">
        <f t="shared" si="971"/>
        <v>1.2099999999999997</v>
      </c>
      <c r="BU925">
        <f t="shared" si="972"/>
        <v>1.1199999999999999</v>
      </c>
      <c r="BV925">
        <f t="shared" si="973"/>
        <v>1.1199999999999999</v>
      </c>
      <c r="BW925">
        <f t="shared" si="974"/>
        <v>1.1199999999999999</v>
      </c>
      <c r="BX925">
        <f t="shared" si="975"/>
        <v>1.1199999999999999</v>
      </c>
      <c r="BY925">
        <f t="shared" si="976"/>
        <v>1.1199999999999999</v>
      </c>
      <c r="BZ925">
        <f t="shared" si="977"/>
        <v>1.0299999999999996</v>
      </c>
      <c r="CA925">
        <f t="shared" si="978"/>
        <v>1.0299999999999996</v>
      </c>
      <c r="CB925">
        <f t="shared" si="979"/>
        <v>1.0299999999999996</v>
      </c>
      <c r="CC925">
        <f t="shared" si="980"/>
        <v>1.0299999999999996</v>
      </c>
      <c r="CD925">
        <f t="shared" si="981"/>
        <v>1.0299999999999996</v>
      </c>
      <c r="CE925">
        <f t="shared" si="982"/>
        <v>1.0299999999999996</v>
      </c>
      <c r="CF925">
        <f t="shared" si="983"/>
        <v>53.029999999999987</v>
      </c>
      <c r="CH925">
        <f t="shared" si="984"/>
        <v>108.85</v>
      </c>
      <c r="CI925">
        <f t="shared" si="985"/>
        <v>22.000000000000004</v>
      </c>
      <c r="CJ925">
        <f t="shared" si="986"/>
        <v>12</v>
      </c>
      <c r="CK925">
        <f t="shared" si="987"/>
        <v>74.849999999999994</v>
      </c>
      <c r="CL925">
        <f t="shared" si="988"/>
        <v>0</v>
      </c>
      <c r="CM925">
        <f t="shared" si="989"/>
        <v>0</v>
      </c>
    </row>
    <row r="926" spans="1:91" x14ac:dyDescent="0.2">
      <c r="A926">
        <v>909</v>
      </c>
      <c r="B926">
        <f>B$14*(10-lgd*COUNTIF(Defaults!$AI926:$AR926,"&lt;="&amp;B$17))</f>
        <v>1.41</v>
      </c>
      <c r="C926">
        <f>C$14*(10-lgd*COUNTIF(Defaults!$AI926:$AR926,"&lt;="&amp;C$17))</f>
        <v>1.41</v>
      </c>
      <c r="D926">
        <f>D$14*(10-lgd*COUNTIF(Defaults!$AI926:$AR926,"&lt;="&amp;D$17))</f>
        <v>1.41</v>
      </c>
      <c r="E926">
        <f>E$14*(10-lgd*COUNTIF(Defaults!$AI926:$AR926,"&lt;="&amp;E$17))</f>
        <v>1.41</v>
      </c>
      <c r="F926">
        <f>F$14*(10-lgd*COUNTIF(Defaults!$AI926:$AR926,"&lt;="&amp;F$17))</f>
        <v>1.41</v>
      </c>
      <c r="G926">
        <f>G$14*(10-lgd*COUNTIF(Defaults!$AI926:$AR926,"&lt;="&amp;G$17))</f>
        <v>1.41</v>
      </c>
      <c r="H926">
        <f>H$14*(10-lgd*COUNTIF(Defaults!$AI926:$AR926,"&lt;="&amp;H$17))</f>
        <v>1.41</v>
      </c>
      <c r="I926">
        <f>I$14*(10-lgd*COUNTIF(Defaults!$AI926:$AR926,"&lt;="&amp;I$17))</f>
        <v>1.41</v>
      </c>
      <c r="J926">
        <f>J$14*(10-lgd*COUNTIF(Defaults!$AI926:$AR926,"&lt;="&amp;J$17))</f>
        <v>1.41</v>
      </c>
      <c r="K926">
        <f>K$14*(10-lgd*COUNTIF(Defaults!$AI926:$AR926,"&lt;="&amp;K$17))</f>
        <v>1.41</v>
      </c>
      <c r="L926">
        <f>L$14*(10-lgd*COUNTIF(Defaults!$AI926:$AR926,"&lt;="&amp;L$17))</f>
        <v>1.41</v>
      </c>
      <c r="M926">
        <f>M$14*(10-lgd*COUNTIF(Defaults!$AI926:$AR926,"&lt;="&amp;M$17))</f>
        <v>1.41</v>
      </c>
      <c r="N926">
        <f>N$14*(10-lgd*COUNTIF(Defaults!$AI926:$AR926,"&lt;="&amp;N$17))</f>
        <v>1.41</v>
      </c>
      <c r="O926">
        <f>O$14*(10-lgd*COUNTIF(Defaults!$AI926:$AR926,"&lt;="&amp;O$17))</f>
        <v>1.41</v>
      </c>
      <c r="P926">
        <f>P$14*(10-lgd*COUNTIF(Defaults!$AI926:$AR926,"&lt;="&amp;P$17))</f>
        <v>1.41</v>
      </c>
      <c r="Q926">
        <f>Q$14*(10-lgd*COUNTIF(Defaults!$AI926:$AR926,"&lt;="&amp;Q$17))</f>
        <v>1.41</v>
      </c>
      <c r="R926">
        <f>R$14*(10-lgd*COUNTIF(Defaults!$AI926:$AR926,"&lt;="&amp;R$17))</f>
        <v>1.41</v>
      </c>
      <c r="S926">
        <f>S$14*(10-lgd*COUNTIF(Defaults!$AI926:$AR926,"&lt;="&amp;S$17))</f>
        <v>1.41</v>
      </c>
      <c r="T926">
        <f>T$14*(10-lgd*COUNTIF(Defaults!$AI926:$AR926,"&lt;="&amp;T$17))</f>
        <v>1.41</v>
      </c>
      <c r="U926">
        <f>U$14*(10-lgd*COUNTIF(Defaults!$AI926:$AR926,"&lt;="&amp;U$17))</f>
        <v>89.320000000000007</v>
      </c>
      <c r="W926">
        <f t="shared" si="924"/>
        <v>0.1</v>
      </c>
      <c r="X926">
        <f t="shared" si="925"/>
        <v>0.1</v>
      </c>
      <c r="Y926">
        <f t="shared" si="926"/>
        <v>0.1</v>
      </c>
      <c r="Z926">
        <f t="shared" si="927"/>
        <v>0.1</v>
      </c>
      <c r="AA926">
        <f t="shared" si="928"/>
        <v>0.1</v>
      </c>
      <c r="AB926">
        <f t="shared" si="929"/>
        <v>0.1</v>
      </c>
      <c r="AC926">
        <f t="shared" si="930"/>
        <v>0.1</v>
      </c>
      <c r="AD926">
        <f t="shared" si="931"/>
        <v>0.1</v>
      </c>
      <c r="AE926">
        <f t="shared" si="932"/>
        <v>0.1</v>
      </c>
      <c r="AF926">
        <f t="shared" si="933"/>
        <v>0.1</v>
      </c>
      <c r="AG926">
        <f t="shared" si="934"/>
        <v>0.1</v>
      </c>
      <c r="AH926">
        <f t="shared" si="935"/>
        <v>0.1</v>
      </c>
      <c r="AI926">
        <f t="shared" si="936"/>
        <v>0.1</v>
      </c>
      <c r="AJ926">
        <f t="shared" si="937"/>
        <v>0.1</v>
      </c>
      <c r="AK926">
        <f t="shared" si="938"/>
        <v>0.1</v>
      </c>
      <c r="AL926">
        <f t="shared" si="939"/>
        <v>0.1</v>
      </c>
      <c r="AM926">
        <f t="shared" si="940"/>
        <v>0.1</v>
      </c>
      <c r="AN926">
        <f t="shared" si="941"/>
        <v>0.1</v>
      </c>
      <c r="AO926">
        <f t="shared" si="942"/>
        <v>0.1</v>
      </c>
      <c r="AP926">
        <f t="shared" si="943"/>
        <v>20.100000000000001</v>
      </c>
      <c r="AR926">
        <f t="shared" si="944"/>
        <v>0.1</v>
      </c>
      <c r="AS926">
        <f t="shared" si="945"/>
        <v>0.1</v>
      </c>
      <c r="AT926">
        <f t="shared" si="946"/>
        <v>0.1</v>
      </c>
      <c r="AU926">
        <f t="shared" si="947"/>
        <v>0.1</v>
      </c>
      <c r="AV926">
        <f t="shared" si="948"/>
        <v>0.1</v>
      </c>
      <c r="AW926">
        <f t="shared" si="949"/>
        <v>0.1</v>
      </c>
      <c r="AX926">
        <f t="shared" si="950"/>
        <v>0.1</v>
      </c>
      <c r="AY926">
        <f t="shared" si="951"/>
        <v>0.1</v>
      </c>
      <c r="AZ926">
        <f t="shared" si="952"/>
        <v>0.1</v>
      </c>
      <c r="BA926">
        <f t="shared" si="953"/>
        <v>0.1</v>
      </c>
      <c r="BB926">
        <f t="shared" si="954"/>
        <v>0.1</v>
      </c>
      <c r="BC926">
        <f t="shared" si="955"/>
        <v>0.1</v>
      </c>
      <c r="BD926">
        <f t="shared" si="956"/>
        <v>0.1</v>
      </c>
      <c r="BE926">
        <f t="shared" si="957"/>
        <v>0.1</v>
      </c>
      <c r="BF926">
        <f t="shared" si="958"/>
        <v>0.1</v>
      </c>
      <c r="BG926">
        <f t="shared" si="959"/>
        <v>0.1</v>
      </c>
      <c r="BH926">
        <f t="shared" si="960"/>
        <v>0.1</v>
      </c>
      <c r="BI926">
        <f t="shared" si="961"/>
        <v>0.1</v>
      </c>
      <c r="BJ926">
        <f t="shared" si="962"/>
        <v>0.1</v>
      </c>
      <c r="BK926">
        <f t="shared" si="963"/>
        <v>10.1</v>
      </c>
      <c r="BM926">
        <f t="shared" si="964"/>
        <v>1.2099999999999997</v>
      </c>
      <c r="BN926">
        <f t="shared" si="965"/>
        <v>1.2099999999999997</v>
      </c>
      <c r="BO926">
        <f t="shared" si="966"/>
        <v>1.2099999999999997</v>
      </c>
      <c r="BP926">
        <f t="shared" si="967"/>
        <v>1.2099999999999997</v>
      </c>
      <c r="BQ926">
        <f t="shared" si="968"/>
        <v>1.2099999999999997</v>
      </c>
      <c r="BR926">
        <f t="shared" si="969"/>
        <v>1.2099999999999997</v>
      </c>
      <c r="BS926">
        <f t="shared" si="970"/>
        <v>1.2099999999999997</v>
      </c>
      <c r="BT926">
        <f t="shared" si="971"/>
        <v>1.2099999999999997</v>
      </c>
      <c r="BU926">
        <f t="shared" si="972"/>
        <v>1.2099999999999997</v>
      </c>
      <c r="BV926">
        <f t="shared" si="973"/>
        <v>1.2099999999999997</v>
      </c>
      <c r="BW926">
        <f t="shared" si="974"/>
        <v>1.2099999999999997</v>
      </c>
      <c r="BX926">
        <f t="shared" si="975"/>
        <v>1.2099999999999997</v>
      </c>
      <c r="BY926">
        <f t="shared" si="976"/>
        <v>1.2099999999999997</v>
      </c>
      <c r="BZ926">
        <f t="shared" si="977"/>
        <v>1.2099999999999997</v>
      </c>
      <c r="CA926">
        <f t="shared" si="978"/>
        <v>1.2099999999999997</v>
      </c>
      <c r="CB926">
        <f t="shared" si="979"/>
        <v>1.2099999999999997</v>
      </c>
      <c r="CC926">
        <f t="shared" si="980"/>
        <v>1.2099999999999997</v>
      </c>
      <c r="CD926">
        <f t="shared" si="981"/>
        <v>1.2099999999999997</v>
      </c>
      <c r="CE926">
        <f t="shared" si="982"/>
        <v>1.2099999999999997</v>
      </c>
      <c r="CF926">
        <f t="shared" si="983"/>
        <v>59.12</v>
      </c>
      <c r="CH926">
        <f t="shared" si="984"/>
        <v>116.11000000000001</v>
      </c>
      <c r="CI926">
        <f t="shared" si="985"/>
        <v>22.000000000000004</v>
      </c>
      <c r="CJ926">
        <f t="shared" si="986"/>
        <v>12</v>
      </c>
      <c r="CK926">
        <f t="shared" si="987"/>
        <v>82.11</v>
      </c>
      <c r="CL926">
        <f t="shared" si="988"/>
        <v>0</v>
      </c>
      <c r="CM926">
        <f t="shared" si="989"/>
        <v>0</v>
      </c>
    </row>
    <row r="927" spans="1:91" x14ac:dyDescent="0.2">
      <c r="A927">
        <v>910</v>
      </c>
      <c r="B927">
        <f>B$14*(10-lgd*COUNTIF(Defaults!$AI927:$AR927,"&lt;="&amp;B$17))</f>
        <v>1.5</v>
      </c>
      <c r="C927">
        <f>C$14*(10-lgd*COUNTIF(Defaults!$AI927:$AR927,"&lt;="&amp;C$17))</f>
        <v>1.5</v>
      </c>
      <c r="D927">
        <f>D$14*(10-lgd*COUNTIF(Defaults!$AI927:$AR927,"&lt;="&amp;D$17))</f>
        <v>1.5</v>
      </c>
      <c r="E927">
        <f>E$14*(10-lgd*COUNTIF(Defaults!$AI927:$AR927,"&lt;="&amp;E$17))</f>
        <v>1.5</v>
      </c>
      <c r="F927">
        <f>F$14*(10-lgd*COUNTIF(Defaults!$AI927:$AR927,"&lt;="&amp;F$17))</f>
        <v>1.5</v>
      </c>
      <c r="G927">
        <f>G$14*(10-lgd*COUNTIF(Defaults!$AI927:$AR927,"&lt;="&amp;G$17))</f>
        <v>1.5</v>
      </c>
      <c r="H927">
        <f>H$14*(10-lgd*COUNTIF(Defaults!$AI927:$AR927,"&lt;="&amp;H$17))</f>
        <v>1.5</v>
      </c>
      <c r="I927">
        <f>I$14*(10-lgd*COUNTIF(Defaults!$AI927:$AR927,"&lt;="&amp;I$17))</f>
        <v>1.5</v>
      </c>
      <c r="J927">
        <f>J$14*(10-lgd*COUNTIF(Defaults!$AI927:$AR927,"&lt;="&amp;J$17))</f>
        <v>1.5</v>
      </c>
      <c r="K927">
        <f>K$14*(10-lgd*COUNTIF(Defaults!$AI927:$AR927,"&lt;="&amp;K$17))</f>
        <v>1.5</v>
      </c>
      <c r="L927">
        <f>L$14*(10-lgd*COUNTIF(Defaults!$AI927:$AR927,"&lt;="&amp;L$17))</f>
        <v>1.5</v>
      </c>
      <c r="M927">
        <f>M$14*(10-lgd*COUNTIF(Defaults!$AI927:$AR927,"&lt;="&amp;M$17))</f>
        <v>1.5</v>
      </c>
      <c r="N927">
        <f>N$14*(10-lgd*COUNTIF(Defaults!$AI927:$AR927,"&lt;="&amp;N$17))</f>
        <v>1.5</v>
      </c>
      <c r="O927">
        <f>O$14*(10-lgd*COUNTIF(Defaults!$AI927:$AR927,"&lt;="&amp;O$17))</f>
        <v>1.5</v>
      </c>
      <c r="P927">
        <f>P$14*(10-lgd*COUNTIF(Defaults!$AI927:$AR927,"&lt;="&amp;P$17))</f>
        <v>1.5</v>
      </c>
      <c r="Q927">
        <f>Q$14*(10-lgd*COUNTIF(Defaults!$AI927:$AR927,"&lt;="&amp;Q$17))</f>
        <v>1.5</v>
      </c>
      <c r="R927">
        <f>R$14*(10-lgd*COUNTIF(Defaults!$AI927:$AR927,"&lt;="&amp;R$17))</f>
        <v>1.5</v>
      </c>
      <c r="S927">
        <f>S$14*(10-lgd*COUNTIF(Defaults!$AI927:$AR927,"&lt;="&amp;S$17))</f>
        <v>1.5</v>
      </c>
      <c r="T927">
        <f>T$14*(10-lgd*COUNTIF(Defaults!$AI927:$AR927,"&lt;="&amp;T$17))</f>
        <v>1.5</v>
      </c>
      <c r="U927">
        <f>U$14*(10-lgd*COUNTIF(Defaults!$AI927:$AR927,"&lt;="&amp;U$17))</f>
        <v>101.5</v>
      </c>
      <c r="W927">
        <f t="shared" si="924"/>
        <v>0.1</v>
      </c>
      <c r="X927">
        <f t="shared" si="925"/>
        <v>0.1</v>
      </c>
      <c r="Y927">
        <f t="shared" si="926"/>
        <v>0.1</v>
      </c>
      <c r="Z927">
        <f t="shared" si="927"/>
        <v>0.1</v>
      </c>
      <c r="AA927">
        <f t="shared" si="928"/>
        <v>0.1</v>
      </c>
      <c r="AB927">
        <f t="shared" si="929"/>
        <v>0.1</v>
      </c>
      <c r="AC927">
        <f t="shared" si="930"/>
        <v>0.1</v>
      </c>
      <c r="AD927">
        <f t="shared" si="931"/>
        <v>0.1</v>
      </c>
      <c r="AE927">
        <f t="shared" si="932"/>
        <v>0.1</v>
      </c>
      <c r="AF927">
        <f t="shared" si="933"/>
        <v>0.1</v>
      </c>
      <c r="AG927">
        <f t="shared" si="934"/>
        <v>0.1</v>
      </c>
      <c r="AH927">
        <f t="shared" si="935"/>
        <v>0.1</v>
      </c>
      <c r="AI927">
        <f t="shared" si="936"/>
        <v>0.1</v>
      </c>
      <c r="AJ927">
        <f t="shared" si="937"/>
        <v>0.1</v>
      </c>
      <c r="AK927">
        <f t="shared" si="938"/>
        <v>0.1</v>
      </c>
      <c r="AL927">
        <f t="shared" si="939"/>
        <v>0.1</v>
      </c>
      <c r="AM927">
        <f t="shared" si="940"/>
        <v>0.1</v>
      </c>
      <c r="AN927">
        <f t="shared" si="941"/>
        <v>0.1</v>
      </c>
      <c r="AO927">
        <f t="shared" si="942"/>
        <v>0.1</v>
      </c>
      <c r="AP927">
        <f t="shared" si="943"/>
        <v>20.100000000000001</v>
      </c>
      <c r="AR927">
        <f t="shared" si="944"/>
        <v>0.1</v>
      </c>
      <c r="AS927">
        <f t="shared" si="945"/>
        <v>0.1</v>
      </c>
      <c r="AT927">
        <f t="shared" si="946"/>
        <v>0.1</v>
      </c>
      <c r="AU927">
        <f t="shared" si="947"/>
        <v>0.1</v>
      </c>
      <c r="AV927">
        <f t="shared" si="948"/>
        <v>0.1</v>
      </c>
      <c r="AW927">
        <f t="shared" si="949"/>
        <v>0.1</v>
      </c>
      <c r="AX927">
        <f t="shared" si="950"/>
        <v>0.1</v>
      </c>
      <c r="AY927">
        <f t="shared" si="951"/>
        <v>0.1</v>
      </c>
      <c r="AZ927">
        <f t="shared" si="952"/>
        <v>0.1</v>
      </c>
      <c r="BA927">
        <f t="shared" si="953"/>
        <v>0.1</v>
      </c>
      <c r="BB927">
        <f t="shared" si="954"/>
        <v>0.1</v>
      </c>
      <c r="BC927">
        <f t="shared" si="955"/>
        <v>0.1</v>
      </c>
      <c r="BD927">
        <f t="shared" si="956"/>
        <v>0.1</v>
      </c>
      <c r="BE927">
        <f t="shared" si="957"/>
        <v>0.1</v>
      </c>
      <c r="BF927">
        <f t="shared" si="958"/>
        <v>0.1</v>
      </c>
      <c r="BG927">
        <f t="shared" si="959"/>
        <v>0.1</v>
      </c>
      <c r="BH927">
        <f t="shared" si="960"/>
        <v>0.1</v>
      </c>
      <c r="BI927">
        <f t="shared" si="961"/>
        <v>0.1</v>
      </c>
      <c r="BJ927">
        <f t="shared" si="962"/>
        <v>0.1</v>
      </c>
      <c r="BK927">
        <f t="shared" si="963"/>
        <v>10.1</v>
      </c>
      <c r="BM927">
        <f t="shared" si="964"/>
        <v>1.2999999999999998</v>
      </c>
      <c r="BN927">
        <f t="shared" si="965"/>
        <v>1.2999999999999998</v>
      </c>
      <c r="BO927">
        <f t="shared" si="966"/>
        <v>1.2999999999999998</v>
      </c>
      <c r="BP927">
        <f t="shared" si="967"/>
        <v>1.2999999999999998</v>
      </c>
      <c r="BQ927">
        <f t="shared" si="968"/>
        <v>1.2999999999999998</v>
      </c>
      <c r="BR927">
        <f t="shared" si="969"/>
        <v>1.2999999999999998</v>
      </c>
      <c r="BS927">
        <f t="shared" si="970"/>
        <v>1.2999999999999998</v>
      </c>
      <c r="BT927">
        <f t="shared" si="971"/>
        <v>1.2999999999999998</v>
      </c>
      <c r="BU927">
        <f t="shared" si="972"/>
        <v>1.2999999999999998</v>
      </c>
      <c r="BV927">
        <f t="shared" si="973"/>
        <v>1.2999999999999998</v>
      </c>
      <c r="BW927">
        <f t="shared" si="974"/>
        <v>1.2999999999999998</v>
      </c>
      <c r="BX927">
        <f t="shared" si="975"/>
        <v>1.2999999999999998</v>
      </c>
      <c r="BY927">
        <f t="shared" si="976"/>
        <v>1.2999999999999998</v>
      </c>
      <c r="BZ927">
        <f t="shared" si="977"/>
        <v>1.2999999999999998</v>
      </c>
      <c r="CA927">
        <f t="shared" si="978"/>
        <v>1.2999999999999998</v>
      </c>
      <c r="CB927">
        <f t="shared" si="979"/>
        <v>1.2999999999999998</v>
      </c>
      <c r="CC927">
        <f t="shared" si="980"/>
        <v>1.2999999999999998</v>
      </c>
      <c r="CD927">
        <f t="shared" si="981"/>
        <v>1.2999999999999998</v>
      </c>
      <c r="CE927">
        <f t="shared" si="982"/>
        <v>1.2999999999999998</v>
      </c>
      <c r="CF927">
        <f t="shared" si="983"/>
        <v>71.300000000000011</v>
      </c>
      <c r="CH927">
        <f t="shared" si="984"/>
        <v>130</v>
      </c>
      <c r="CI927">
        <f t="shared" si="985"/>
        <v>22.000000000000004</v>
      </c>
      <c r="CJ927">
        <f t="shared" si="986"/>
        <v>12</v>
      </c>
      <c r="CK927">
        <f t="shared" si="987"/>
        <v>96.000000000000014</v>
      </c>
      <c r="CL927">
        <f t="shared" si="988"/>
        <v>0</v>
      </c>
      <c r="CM927">
        <f t="shared" si="989"/>
        <v>0</v>
      </c>
    </row>
    <row r="928" spans="1:91" x14ac:dyDescent="0.2">
      <c r="A928">
        <v>911</v>
      </c>
      <c r="B928">
        <f>B$14*(10-lgd*COUNTIF(Defaults!$AI928:$AR928,"&lt;="&amp;B$17))</f>
        <v>1.5</v>
      </c>
      <c r="C928">
        <f>C$14*(10-lgd*COUNTIF(Defaults!$AI928:$AR928,"&lt;="&amp;C$17))</f>
        <v>1.5</v>
      </c>
      <c r="D928">
        <f>D$14*(10-lgd*COUNTIF(Defaults!$AI928:$AR928,"&lt;="&amp;D$17))</f>
        <v>1.5</v>
      </c>
      <c r="E928">
        <f>E$14*(10-lgd*COUNTIF(Defaults!$AI928:$AR928,"&lt;="&amp;E$17))</f>
        <v>1.5</v>
      </c>
      <c r="F928">
        <f>F$14*(10-lgd*COUNTIF(Defaults!$AI928:$AR928,"&lt;="&amp;F$17))</f>
        <v>1.5</v>
      </c>
      <c r="G928">
        <f>G$14*(10-lgd*COUNTIF(Defaults!$AI928:$AR928,"&lt;="&amp;G$17))</f>
        <v>1.5</v>
      </c>
      <c r="H928">
        <f>H$14*(10-lgd*COUNTIF(Defaults!$AI928:$AR928,"&lt;="&amp;H$17))</f>
        <v>1.5</v>
      </c>
      <c r="I928">
        <f>I$14*(10-lgd*COUNTIF(Defaults!$AI928:$AR928,"&lt;="&amp;I$17))</f>
        <v>1.5</v>
      </c>
      <c r="J928">
        <f>J$14*(10-lgd*COUNTIF(Defaults!$AI928:$AR928,"&lt;="&amp;J$17))</f>
        <v>1.5</v>
      </c>
      <c r="K928">
        <f>K$14*(10-lgd*COUNTIF(Defaults!$AI928:$AR928,"&lt;="&amp;K$17))</f>
        <v>1.5</v>
      </c>
      <c r="L928">
        <f>L$14*(10-lgd*COUNTIF(Defaults!$AI928:$AR928,"&lt;="&amp;L$17))</f>
        <v>1.5</v>
      </c>
      <c r="M928">
        <f>M$14*(10-lgd*COUNTIF(Defaults!$AI928:$AR928,"&lt;="&amp;M$17))</f>
        <v>1.5</v>
      </c>
      <c r="N928">
        <f>N$14*(10-lgd*COUNTIF(Defaults!$AI928:$AR928,"&lt;="&amp;N$17))</f>
        <v>1.5</v>
      </c>
      <c r="O928">
        <f>O$14*(10-lgd*COUNTIF(Defaults!$AI928:$AR928,"&lt;="&amp;O$17))</f>
        <v>1.41</v>
      </c>
      <c r="P928">
        <f>P$14*(10-lgd*COUNTIF(Defaults!$AI928:$AR928,"&lt;="&amp;P$17))</f>
        <v>1.32</v>
      </c>
      <c r="Q928">
        <f>Q$14*(10-lgd*COUNTIF(Defaults!$AI928:$AR928,"&lt;="&amp;Q$17))</f>
        <v>1.32</v>
      </c>
      <c r="R928">
        <f>R$14*(10-lgd*COUNTIF(Defaults!$AI928:$AR928,"&lt;="&amp;R$17))</f>
        <v>1.32</v>
      </c>
      <c r="S928">
        <f>S$14*(10-lgd*COUNTIF(Defaults!$AI928:$AR928,"&lt;="&amp;S$17))</f>
        <v>1.2299999999999998</v>
      </c>
      <c r="T928">
        <f>T$14*(10-lgd*COUNTIF(Defaults!$AI928:$AR928,"&lt;="&amp;T$17))</f>
        <v>1.1399999999999999</v>
      </c>
      <c r="U928">
        <f>U$14*(10-lgd*COUNTIF(Defaults!$AI928:$AR928,"&lt;="&amp;U$17))</f>
        <v>77.14</v>
      </c>
      <c r="W928">
        <f t="shared" si="924"/>
        <v>0.1</v>
      </c>
      <c r="X928">
        <f t="shared" si="925"/>
        <v>0.1</v>
      </c>
      <c r="Y928">
        <f t="shared" si="926"/>
        <v>0.1</v>
      </c>
      <c r="Z928">
        <f t="shared" si="927"/>
        <v>0.1</v>
      </c>
      <c r="AA928">
        <f t="shared" si="928"/>
        <v>0.1</v>
      </c>
      <c r="AB928">
        <f t="shared" si="929"/>
        <v>0.1</v>
      </c>
      <c r="AC928">
        <f t="shared" si="930"/>
        <v>0.1</v>
      </c>
      <c r="AD928">
        <f t="shared" si="931"/>
        <v>0.1</v>
      </c>
      <c r="AE928">
        <f t="shared" si="932"/>
        <v>0.1</v>
      </c>
      <c r="AF928">
        <f t="shared" si="933"/>
        <v>0.1</v>
      </c>
      <c r="AG928">
        <f t="shared" si="934"/>
        <v>0.1</v>
      </c>
      <c r="AH928">
        <f t="shared" si="935"/>
        <v>0.1</v>
      </c>
      <c r="AI928">
        <f t="shared" si="936"/>
        <v>0.1</v>
      </c>
      <c r="AJ928">
        <f t="shared" si="937"/>
        <v>0.1</v>
      </c>
      <c r="AK928">
        <f t="shared" si="938"/>
        <v>0.1</v>
      </c>
      <c r="AL928">
        <f t="shared" si="939"/>
        <v>0.1</v>
      </c>
      <c r="AM928">
        <f t="shared" si="940"/>
        <v>0.1</v>
      </c>
      <c r="AN928">
        <f t="shared" si="941"/>
        <v>0.1</v>
      </c>
      <c r="AO928">
        <f t="shared" si="942"/>
        <v>0.1</v>
      </c>
      <c r="AP928">
        <f t="shared" si="943"/>
        <v>20.100000000000001</v>
      </c>
      <c r="AR928">
        <f t="shared" si="944"/>
        <v>0.1</v>
      </c>
      <c r="AS928">
        <f t="shared" si="945"/>
        <v>0.1</v>
      </c>
      <c r="AT928">
        <f t="shared" si="946"/>
        <v>0.1</v>
      </c>
      <c r="AU928">
        <f t="shared" si="947"/>
        <v>0.1</v>
      </c>
      <c r="AV928">
        <f t="shared" si="948"/>
        <v>0.1</v>
      </c>
      <c r="AW928">
        <f t="shared" si="949"/>
        <v>0.1</v>
      </c>
      <c r="AX928">
        <f t="shared" si="950"/>
        <v>0.1</v>
      </c>
      <c r="AY928">
        <f t="shared" si="951"/>
        <v>0.1</v>
      </c>
      <c r="AZ928">
        <f t="shared" si="952"/>
        <v>0.1</v>
      </c>
      <c r="BA928">
        <f t="shared" si="953"/>
        <v>0.1</v>
      </c>
      <c r="BB928">
        <f t="shared" si="954"/>
        <v>0.1</v>
      </c>
      <c r="BC928">
        <f t="shared" si="955"/>
        <v>0.1</v>
      </c>
      <c r="BD928">
        <f t="shared" si="956"/>
        <v>0.1</v>
      </c>
      <c r="BE928">
        <f t="shared" si="957"/>
        <v>0.1</v>
      </c>
      <c r="BF928">
        <f t="shared" si="958"/>
        <v>0.1</v>
      </c>
      <c r="BG928">
        <f t="shared" si="959"/>
        <v>0.1</v>
      </c>
      <c r="BH928">
        <f t="shared" si="960"/>
        <v>0.1</v>
      </c>
      <c r="BI928">
        <f t="shared" si="961"/>
        <v>0.1</v>
      </c>
      <c r="BJ928">
        <f t="shared" si="962"/>
        <v>0.1</v>
      </c>
      <c r="BK928">
        <f t="shared" si="963"/>
        <v>10.1</v>
      </c>
      <c r="BM928">
        <f t="shared" si="964"/>
        <v>1.2999999999999998</v>
      </c>
      <c r="BN928">
        <f t="shared" si="965"/>
        <v>1.2999999999999998</v>
      </c>
      <c r="BO928">
        <f t="shared" si="966"/>
        <v>1.2999999999999998</v>
      </c>
      <c r="BP928">
        <f t="shared" si="967"/>
        <v>1.2999999999999998</v>
      </c>
      <c r="BQ928">
        <f t="shared" si="968"/>
        <v>1.2999999999999998</v>
      </c>
      <c r="BR928">
        <f t="shared" si="969"/>
        <v>1.2999999999999998</v>
      </c>
      <c r="BS928">
        <f t="shared" si="970"/>
        <v>1.2999999999999998</v>
      </c>
      <c r="BT928">
        <f t="shared" si="971"/>
        <v>1.2999999999999998</v>
      </c>
      <c r="BU928">
        <f t="shared" si="972"/>
        <v>1.2999999999999998</v>
      </c>
      <c r="BV928">
        <f t="shared" si="973"/>
        <v>1.2999999999999998</v>
      </c>
      <c r="BW928">
        <f t="shared" si="974"/>
        <v>1.2999999999999998</v>
      </c>
      <c r="BX928">
        <f t="shared" si="975"/>
        <v>1.2999999999999998</v>
      </c>
      <c r="BY928">
        <f t="shared" si="976"/>
        <v>1.2999999999999998</v>
      </c>
      <c r="BZ928">
        <f t="shared" si="977"/>
        <v>1.2099999999999997</v>
      </c>
      <c r="CA928">
        <f t="shared" si="978"/>
        <v>1.1199999999999999</v>
      </c>
      <c r="CB928">
        <f t="shared" si="979"/>
        <v>1.1199999999999999</v>
      </c>
      <c r="CC928">
        <f t="shared" si="980"/>
        <v>1.1199999999999999</v>
      </c>
      <c r="CD928">
        <f t="shared" si="981"/>
        <v>1.0299999999999996</v>
      </c>
      <c r="CE928">
        <f t="shared" si="982"/>
        <v>0.93999999999999984</v>
      </c>
      <c r="CF928">
        <f t="shared" si="983"/>
        <v>46.94</v>
      </c>
      <c r="CH928">
        <f t="shared" si="984"/>
        <v>104.38</v>
      </c>
      <c r="CI928">
        <f t="shared" si="985"/>
        <v>22.000000000000004</v>
      </c>
      <c r="CJ928">
        <f t="shared" si="986"/>
        <v>12</v>
      </c>
      <c r="CK928">
        <f t="shared" si="987"/>
        <v>70.38000000000001</v>
      </c>
      <c r="CL928">
        <f t="shared" si="988"/>
        <v>0</v>
      </c>
      <c r="CM928">
        <f t="shared" si="989"/>
        <v>0</v>
      </c>
    </row>
    <row r="929" spans="1:91" x14ac:dyDescent="0.2">
      <c r="A929">
        <v>912</v>
      </c>
      <c r="B929">
        <f>B$14*(10-lgd*COUNTIF(Defaults!$AI929:$AR929,"&lt;="&amp;B$17))</f>
        <v>1.5</v>
      </c>
      <c r="C929">
        <f>C$14*(10-lgd*COUNTIF(Defaults!$AI929:$AR929,"&lt;="&amp;C$17))</f>
        <v>1.5</v>
      </c>
      <c r="D929">
        <f>D$14*(10-lgd*COUNTIF(Defaults!$AI929:$AR929,"&lt;="&amp;D$17))</f>
        <v>1.5</v>
      </c>
      <c r="E929">
        <f>E$14*(10-lgd*COUNTIF(Defaults!$AI929:$AR929,"&lt;="&amp;E$17))</f>
        <v>1.5</v>
      </c>
      <c r="F929">
        <f>F$14*(10-lgd*COUNTIF(Defaults!$AI929:$AR929,"&lt;="&amp;F$17))</f>
        <v>1.5</v>
      </c>
      <c r="G929">
        <f>G$14*(10-lgd*COUNTIF(Defaults!$AI929:$AR929,"&lt;="&amp;G$17))</f>
        <v>1.5</v>
      </c>
      <c r="H929">
        <f>H$14*(10-lgd*COUNTIF(Defaults!$AI929:$AR929,"&lt;="&amp;H$17))</f>
        <v>1.5</v>
      </c>
      <c r="I929">
        <f>I$14*(10-lgd*COUNTIF(Defaults!$AI929:$AR929,"&lt;="&amp;I$17))</f>
        <v>1.41</v>
      </c>
      <c r="J929">
        <f>J$14*(10-lgd*COUNTIF(Defaults!$AI929:$AR929,"&lt;="&amp;J$17))</f>
        <v>1.41</v>
      </c>
      <c r="K929">
        <f>K$14*(10-lgd*COUNTIF(Defaults!$AI929:$AR929,"&lt;="&amp;K$17))</f>
        <v>1.41</v>
      </c>
      <c r="L929">
        <f>L$14*(10-lgd*COUNTIF(Defaults!$AI929:$AR929,"&lt;="&amp;L$17))</f>
        <v>1.41</v>
      </c>
      <c r="M929">
        <f>M$14*(10-lgd*COUNTIF(Defaults!$AI929:$AR929,"&lt;="&amp;M$17))</f>
        <v>1.41</v>
      </c>
      <c r="N929">
        <f>N$14*(10-lgd*COUNTIF(Defaults!$AI929:$AR929,"&lt;="&amp;N$17))</f>
        <v>1.41</v>
      </c>
      <c r="O929">
        <f>O$14*(10-lgd*COUNTIF(Defaults!$AI929:$AR929,"&lt;="&amp;O$17))</f>
        <v>1.32</v>
      </c>
      <c r="P929">
        <f>P$14*(10-lgd*COUNTIF(Defaults!$AI929:$AR929,"&lt;="&amp;P$17))</f>
        <v>1.32</v>
      </c>
      <c r="Q929">
        <f>Q$14*(10-lgd*COUNTIF(Defaults!$AI929:$AR929,"&lt;="&amp;Q$17))</f>
        <v>1.32</v>
      </c>
      <c r="R929">
        <f>R$14*(10-lgd*COUNTIF(Defaults!$AI929:$AR929,"&lt;="&amp;R$17))</f>
        <v>1.32</v>
      </c>
      <c r="S929">
        <f>S$14*(10-lgd*COUNTIF(Defaults!$AI929:$AR929,"&lt;="&amp;S$17))</f>
        <v>1.32</v>
      </c>
      <c r="T929">
        <f>T$14*(10-lgd*COUNTIF(Defaults!$AI929:$AR929,"&lt;="&amp;T$17))</f>
        <v>1.32</v>
      </c>
      <c r="U929">
        <f>U$14*(10-lgd*COUNTIF(Defaults!$AI929:$AR929,"&lt;="&amp;U$17))</f>
        <v>89.320000000000007</v>
      </c>
      <c r="W929">
        <f t="shared" si="924"/>
        <v>0.1</v>
      </c>
      <c r="X929">
        <f t="shared" si="925"/>
        <v>0.1</v>
      </c>
      <c r="Y929">
        <f t="shared" si="926"/>
        <v>0.1</v>
      </c>
      <c r="Z929">
        <f t="shared" si="927"/>
        <v>0.1</v>
      </c>
      <c r="AA929">
        <f t="shared" si="928"/>
        <v>0.1</v>
      </c>
      <c r="AB929">
        <f t="shared" si="929"/>
        <v>0.1</v>
      </c>
      <c r="AC929">
        <f t="shared" si="930"/>
        <v>0.1</v>
      </c>
      <c r="AD929">
        <f t="shared" si="931"/>
        <v>0.1</v>
      </c>
      <c r="AE929">
        <f t="shared" si="932"/>
        <v>0.1</v>
      </c>
      <c r="AF929">
        <f t="shared" si="933"/>
        <v>0.1</v>
      </c>
      <c r="AG929">
        <f t="shared" si="934"/>
        <v>0.1</v>
      </c>
      <c r="AH929">
        <f t="shared" si="935"/>
        <v>0.1</v>
      </c>
      <c r="AI929">
        <f t="shared" si="936"/>
        <v>0.1</v>
      </c>
      <c r="AJ929">
        <f t="shared" si="937"/>
        <v>0.1</v>
      </c>
      <c r="AK929">
        <f t="shared" si="938"/>
        <v>0.1</v>
      </c>
      <c r="AL929">
        <f t="shared" si="939"/>
        <v>0.1</v>
      </c>
      <c r="AM929">
        <f t="shared" si="940"/>
        <v>0.1</v>
      </c>
      <c r="AN929">
        <f t="shared" si="941"/>
        <v>0.1</v>
      </c>
      <c r="AO929">
        <f t="shared" si="942"/>
        <v>0.1</v>
      </c>
      <c r="AP929">
        <f t="shared" si="943"/>
        <v>20.100000000000001</v>
      </c>
      <c r="AR929">
        <f t="shared" si="944"/>
        <v>0.1</v>
      </c>
      <c r="AS929">
        <f t="shared" si="945"/>
        <v>0.1</v>
      </c>
      <c r="AT929">
        <f t="shared" si="946"/>
        <v>0.1</v>
      </c>
      <c r="AU929">
        <f t="shared" si="947"/>
        <v>0.1</v>
      </c>
      <c r="AV929">
        <f t="shared" si="948"/>
        <v>0.1</v>
      </c>
      <c r="AW929">
        <f t="shared" si="949"/>
        <v>0.1</v>
      </c>
      <c r="AX929">
        <f t="shared" si="950"/>
        <v>0.1</v>
      </c>
      <c r="AY929">
        <f t="shared" si="951"/>
        <v>0.1</v>
      </c>
      <c r="AZ929">
        <f t="shared" si="952"/>
        <v>0.1</v>
      </c>
      <c r="BA929">
        <f t="shared" si="953"/>
        <v>0.1</v>
      </c>
      <c r="BB929">
        <f t="shared" si="954"/>
        <v>0.1</v>
      </c>
      <c r="BC929">
        <f t="shared" si="955"/>
        <v>0.1</v>
      </c>
      <c r="BD929">
        <f t="shared" si="956"/>
        <v>0.1</v>
      </c>
      <c r="BE929">
        <f t="shared" si="957"/>
        <v>0.1</v>
      </c>
      <c r="BF929">
        <f t="shared" si="958"/>
        <v>0.1</v>
      </c>
      <c r="BG929">
        <f t="shared" si="959"/>
        <v>0.1</v>
      </c>
      <c r="BH929">
        <f t="shared" si="960"/>
        <v>0.1</v>
      </c>
      <c r="BI929">
        <f t="shared" si="961"/>
        <v>0.1</v>
      </c>
      <c r="BJ929">
        <f t="shared" si="962"/>
        <v>0.1</v>
      </c>
      <c r="BK929">
        <f t="shared" si="963"/>
        <v>10.1</v>
      </c>
      <c r="BM929">
        <f t="shared" si="964"/>
        <v>1.2999999999999998</v>
      </c>
      <c r="BN929">
        <f t="shared" si="965"/>
        <v>1.2999999999999998</v>
      </c>
      <c r="BO929">
        <f t="shared" si="966"/>
        <v>1.2999999999999998</v>
      </c>
      <c r="BP929">
        <f t="shared" si="967"/>
        <v>1.2999999999999998</v>
      </c>
      <c r="BQ929">
        <f t="shared" si="968"/>
        <v>1.2999999999999998</v>
      </c>
      <c r="BR929">
        <f t="shared" si="969"/>
        <v>1.2999999999999998</v>
      </c>
      <c r="BS929">
        <f t="shared" si="970"/>
        <v>1.2999999999999998</v>
      </c>
      <c r="BT929">
        <f t="shared" si="971"/>
        <v>1.2099999999999997</v>
      </c>
      <c r="BU929">
        <f t="shared" si="972"/>
        <v>1.2099999999999997</v>
      </c>
      <c r="BV929">
        <f t="shared" si="973"/>
        <v>1.2099999999999997</v>
      </c>
      <c r="BW929">
        <f t="shared" si="974"/>
        <v>1.2099999999999997</v>
      </c>
      <c r="BX929">
        <f t="shared" si="975"/>
        <v>1.2099999999999997</v>
      </c>
      <c r="BY929">
        <f t="shared" si="976"/>
        <v>1.2099999999999997</v>
      </c>
      <c r="BZ929">
        <f t="shared" si="977"/>
        <v>1.1199999999999999</v>
      </c>
      <c r="CA929">
        <f t="shared" si="978"/>
        <v>1.1199999999999999</v>
      </c>
      <c r="CB929">
        <f t="shared" si="979"/>
        <v>1.1199999999999999</v>
      </c>
      <c r="CC929">
        <f t="shared" si="980"/>
        <v>1.1199999999999999</v>
      </c>
      <c r="CD929">
        <f t="shared" si="981"/>
        <v>1.1199999999999999</v>
      </c>
      <c r="CE929">
        <f t="shared" si="982"/>
        <v>1.1199999999999999</v>
      </c>
      <c r="CF929">
        <f t="shared" si="983"/>
        <v>59.12</v>
      </c>
      <c r="CH929">
        <f t="shared" si="984"/>
        <v>116.20000000000002</v>
      </c>
      <c r="CI929">
        <f t="shared" si="985"/>
        <v>22.000000000000004</v>
      </c>
      <c r="CJ929">
        <f t="shared" si="986"/>
        <v>12</v>
      </c>
      <c r="CK929">
        <f t="shared" si="987"/>
        <v>82.199999999999989</v>
      </c>
      <c r="CL929">
        <f t="shared" si="988"/>
        <v>0</v>
      </c>
      <c r="CM929">
        <f t="shared" si="989"/>
        <v>0</v>
      </c>
    </row>
    <row r="930" spans="1:91" x14ac:dyDescent="0.2">
      <c r="A930">
        <v>913</v>
      </c>
      <c r="B930">
        <f>B$14*(10-lgd*COUNTIF(Defaults!$AI930:$AR930,"&lt;="&amp;B$17))</f>
        <v>1.5</v>
      </c>
      <c r="C930">
        <f>C$14*(10-lgd*COUNTIF(Defaults!$AI930:$AR930,"&lt;="&amp;C$17))</f>
        <v>1.5</v>
      </c>
      <c r="D930">
        <f>D$14*(10-lgd*COUNTIF(Defaults!$AI930:$AR930,"&lt;="&amp;D$17))</f>
        <v>1.5</v>
      </c>
      <c r="E930">
        <f>E$14*(10-lgd*COUNTIF(Defaults!$AI930:$AR930,"&lt;="&amp;E$17))</f>
        <v>1.5</v>
      </c>
      <c r="F930">
        <f>F$14*(10-lgd*COUNTIF(Defaults!$AI930:$AR930,"&lt;="&amp;F$17))</f>
        <v>1.5</v>
      </c>
      <c r="G930">
        <f>G$14*(10-lgd*COUNTIF(Defaults!$AI930:$AR930,"&lt;="&amp;G$17))</f>
        <v>1.5</v>
      </c>
      <c r="H930">
        <f>H$14*(10-lgd*COUNTIF(Defaults!$AI930:$AR930,"&lt;="&amp;H$17))</f>
        <v>1.5</v>
      </c>
      <c r="I930">
        <f>I$14*(10-lgd*COUNTIF(Defaults!$AI930:$AR930,"&lt;="&amp;I$17))</f>
        <v>1.5</v>
      </c>
      <c r="J930">
        <f>J$14*(10-lgd*COUNTIF(Defaults!$AI930:$AR930,"&lt;="&amp;J$17))</f>
        <v>1.5</v>
      </c>
      <c r="K930">
        <f>K$14*(10-lgd*COUNTIF(Defaults!$AI930:$AR930,"&lt;="&amp;K$17))</f>
        <v>1.5</v>
      </c>
      <c r="L930">
        <f>L$14*(10-lgd*COUNTIF(Defaults!$AI930:$AR930,"&lt;="&amp;L$17))</f>
        <v>1.5</v>
      </c>
      <c r="M930">
        <f>M$14*(10-lgd*COUNTIF(Defaults!$AI930:$AR930,"&lt;="&amp;M$17))</f>
        <v>1.41</v>
      </c>
      <c r="N930">
        <f>N$14*(10-lgd*COUNTIF(Defaults!$AI930:$AR930,"&lt;="&amp;N$17))</f>
        <v>1.41</v>
      </c>
      <c r="O930">
        <f>O$14*(10-lgd*COUNTIF(Defaults!$AI930:$AR930,"&lt;="&amp;O$17))</f>
        <v>1.41</v>
      </c>
      <c r="P930">
        <f>P$14*(10-lgd*COUNTIF(Defaults!$AI930:$AR930,"&lt;="&amp;P$17))</f>
        <v>1.41</v>
      </c>
      <c r="Q930">
        <f>Q$14*(10-lgd*COUNTIF(Defaults!$AI930:$AR930,"&lt;="&amp;Q$17))</f>
        <v>1.41</v>
      </c>
      <c r="R930">
        <f>R$14*(10-lgd*COUNTIF(Defaults!$AI930:$AR930,"&lt;="&amp;R$17))</f>
        <v>1.41</v>
      </c>
      <c r="S930">
        <f>S$14*(10-lgd*COUNTIF(Defaults!$AI930:$AR930,"&lt;="&amp;S$17))</f>
        <v>1.41</v>
      </c>
      <c r="T930">
        <f>T$14*(10-lgd*COUNTIF(Defaults!$AI930:$AR930,"&lt;="&amp;T$17))</f>
        <v>1.41</v>
      </c>
      <c r="U930">
        <f>U$14*(10-lgd*COUNTIF(Defaults!$AI930:$AR930,"&lt;="&amp;U$17))</f>
        <v>95.410000000000011</v>
      </c>
      <c r="W930">
        <f t="shared" si="924"/>
        <v>0.1</v>
      </c>
      <c r="X930">
        <f t="shared" si="925"/>
        <v>0.1</v>
      </c>
      <c r="Y930">
        <f t="shared" si="926"/>
        <v>0.1</v>
      </c>
      <c r="Z930">
        <f t="shared" si="927"/>
        <v>0.1</v>
      </c>
      <c r="AA930">
        <f t="shared" si="928"/>
        <v>0.1</v>
      </c>
      <c r="AB930">
        <f t="shared" si="929"/>
        <v>0.1</v>
      </c>
      <c r="AC930">
        <f t="shared" si="930"/>
        <v>0.1</v>
      </c>
      <c r="AD930">
        <f t="shared" si="931"/>
        <v>0.1</v>
      </c>
      <c r="AE930">
        <f t="shared" si="932"/>
        <v>0.1</v>
      </c>
      <c r="AF930">
        <f t="shared" si="933"/>
        <v>0.1</v>
      </c>
      <c r="AG930">
        <f t="shared" si="934"/>
        <v>0.1</v>
      </c>
      <c r="AH930">
        <f t="shared" si="935"/>
        <v>0.1</v>
      </c>
      <c r="AI930">
        <f t="shared" si="936"/>
        <v>0.1</v>
      </c>
      <c r="AJ930">
        <f t="shared" si="937"/>
        <v>0.1</v>
      </c>
      <c r="AK930">
        <f t="shared" si="938"/>
        <v>0.1</v>
      </c>
      <c r="AL930">
        <f t="shared" si="939"/>
        <v>0.1</v>
      </c>
      <c r="AM930">
        <f t="shared" si="940"/>
        <v>0.1</v>
      </c>
      <c r="AN930">
        <f t="shared" si="941"/>
        <v>0.1</v>
      </c>
      <c r="AO930">
        <f t="shared" si="942"/>
        <v>0.1</v>
      </c>
      <c r="AP930">
        <f t="shared" si="943"/>
        <v>20.100000000000001</v>
      </c>
      <c r="AR930">
        <f t="shared" si="944"/>
        <v>0.1</v>
      </c>
      <c r="AS930">
        <f t="shared" si="945"/>
        <v>0.1</v>
      </c>
      <c r="AT930">
        <f t="shared" si="946"/>
        <v>0.1</v>
      </c>
      <c r="AU930">
        <f t="shared" si="947"/>
        <v>0.1</v>
      </c>
      <c r="AV930">
        <f t="shared" si="948"/>
        <v>0.1</v>
      </c>
      <c r="AW930">
        <f t="shared" si="949"/>
        <v>0.1</v>
      </c>
      <c r="AX930">
        <f t="shared" si="950"/>
        <v>0.1</v>
      </c>
      <c r="AY930">
        <f t="shared" si="951"/>
        <v>0.1</v>
      </c>
      <c r="AZ930">
        <f t="shared" si="952"/>
        <v>0.1</v>
      </c>
      <c r="BA930">
        <f t="shared" si="953"/>
        <v>0.1</v>
      </c>
      <c r="BB930">
        <f t="shared" si="954"/>
        <v>0.1</v>
      </c>
      <c r="BC930">
        <f t="shared" si="955"/>
        <v>0.1</v>
      </c>
      <c r="BD930">
        <f t="shared" si="956"/>
        <v>0.1</v>
      </c>
      <c r="BE930">
        <f t="shared" si="957"/>
        <v>0.1</v>
      </c>
      <c r="BF930">
        <f t="shared" si="958"/>
        <v>0.1</v>
      </c>
      <c r="BG930">
        <f t="shared" si="959"/>
        <v>0.1</v>
      </c>
      <c r="BH930">
        <f t="shared" si="960"/>
        <v>0.1</v>
      </c>
      <c r="BI930">
        <f t="shared" si="961"/>
        <v>0.1</v>
      </c>
      <c r="BJ930">
        <f t="shared" si="962"/>
        <v>0.1</v>
      </c>
      <c r="BK930">
        <f t="shared" si="963"/>
        <v>10.1</v>
      </c>
      <c r="BM930">
        <f t="shared" si="964"/>
        <v>1.2999999999999998</v>
      </c>
      <c r="BN930">
        <f t="shared" si="965"/>
        <v>1.2999999999999998</v>
      </c>
      <c r="BO930">
        <f t="shared" si="966"/>
        <v>1.2999999999999998</v>
      </c>
      <c r="BP930">
        <f t="shared" si="967"/>
        <v>1.2999999999999998</v>
      </c>
      <c r="BQ930">
        <f t="shared" si="968"/>
        <v>1.2999999999999998</v>
      </c>
      <c r="BR930">
        <f t="shared" si="969"/>
        <v>1.2999999999999998</v>
      </c>
      <c r="BS930">
        <f t="shared" si="970"/>
        <v>1.2999999999999998</v>
      </c>
      <c r="BT930">
        <f t="shared" si="971"/>
        <v>1.2999999999999998</v>
      </c>
      <c r="BU930">
        <f t="shared" si="972"/>
        <v>1.2999999999999998</v>
      </c>
      <c r="BV930">
        <f t="shared" si="973"/>
        <v>1.2999999999999998</v>
      </c>
      <c r="BW930">
        <f t="shared" si="974"/>
        <v>1.2999999999999998</v>
      </c>
      <c r="BX930">
        <f t="shared" si="975"/>
        <v>1.2099999999999997</v>
      </c>
      <c r="BY930">
        <f t="shared" si="976"/>
        <v>1.2099999999999997</v>
      </c>
      <c r="BZ930">
        <f t="shared" si="977"/>
        <v>1.2099999999999997</v>
      </c>
      <c r="CA930">
        <f t="shared" si="978"/>
        <v>1.2099999999999997</v>
      </c>
      <c r="CB930">
        <f t="shared" si="979"/>
        <v>1.2099999999999997</v>
      </c>
      <c r="CC930">
        <f t="shared" si="980"/>
        <v>1.2099999999999997</v>
      </c>
      <c r="CD930">
        <f t="shared" si="981"/>
        <v>1.2099999999999997</v>
      </c>
      <c r="CE930">
        <f t="shared" si="982"/>
        <v>1.2099999999999997</v>
      </c>
      <c r="CF930">
        <f t="shared" si="983"/>
        <v>65.210000000000008</v>
      </c>
      <c r="CH930">
        <f t="shared" si="984"/>
        <v>123.19000000000001</v>
      </c>
      <c r="CI930">
        <f t="shared" si="985"/>
        <v>22.000000000000004</v>
      </c>
      <c r="CJ930">
        <f t="shared" si="986"/>
        <v>12</v>
      </c>
      <c r="CK930">
        <f t="shared" si="987"/>
        <v>89.190000000000012</v>
      </c>
      <c r="CL930">
        <f t="shared" si="988"/>
        <v>0</v>
      </c>
      <c r="CM930">
        <f t="shared" si="989"/>
        <v>0</v>
      </c>
    </row>
    <row r="931" spans="1:91" x14ac:dyDescent="0.2">
      <c r="A931">
        <v>914</v>
      </c>
      <c r="B931">
        <f>B$14*(10-lgd*COUNTIF(Defaults!$AI931:$AR931,"&lt;="&amp;B$17))</f>
        <v>1.5</v>
      </c>
      <c r="C931">
        <f>C$14*(10-lgd*COUNTIF(Defaults!$AI931:$AR931,"&lt;="&amp;C$17))</f>
        <v>1.5</v>
      </c>
      <c r="D931">
        <f>D$14*(10-lgd*COUNTIF(Defaults!$AI931:$AR931,"&lt;="&amp;D$17))</f>
        <v>1.41</v>
      </c>
      <c r="E931">
        <f>E$14*(10-lgd*COUNTIF(Defaults!$AI931:$AR931,"&lt;="&amp;E$17))</f>
        <v>1.41</v>
      </c>
      <c r="F931">
        <f>F$14*(10-lgd*COUNTIF(Defaults!$AI931:$AR931,"&lt;="&amp;F$17))</f>
        <v>1.41</v>
      </c>
      <c r="G931">
        <f>G$14*(10-lgd*COUNTIF(Defaults!$AI931:$AR931,"&lt;="&amp;G$17))</f>
        <v>1.41</v>
      </c>
      <c r="H931">
        <f>H$14*(10-lgd*COUNTIF(Defaults!$AI931:$AR931,"&lt;="&amp;H$17))</f>
        <v>1.41</v>
      </c>
      <c r="I931">
        <f>I$14*(10-lgd*COUNTIF(Defaults!$AI931:$AR931,"&lt;="&amp;I$17))</f>
        <v>1.41</v>
      </c>
      <c r="J931">
        <f>J$14*(10-lgd*COUNTIF(Defaults!$AI931:$AR931,"&lt;="&amp;J$17))</f>
        <v>1.41</v>
      </c>
      <c r="K931">
        <f>K$14*(10-lgd*COUNTIF(Defaults!$AI931:$AR931,"&lt;="&amp;K$17))</f>
        <v>1.41</v>
      </c>
      <c r="L931">
        <f>L$14*(10-lgd*COUNTIF(Defaults!$AI931:$AR931,"&lt;="&amp;L$17))</f>
        <v>1.41</v>
      </c>
      <c r="M931">
        <f>M$14*(10-lgd*COUNTIF(Defaults!$AI931:$AR931,"&lt;="&amp;M$17))</f>
        <v>1.41</v>
      </c>
      <c r="N931">
        <f>N$14*(10-lgd*COUNTIF(Defaults!$AI931:$AR931,"&lt;="&amp;N$17))</f>
        <v>1.32</v>
      </c>
      <c r="O931">
        <f>O$14*(10-lgd*COUNTIF(Defaults!$AI931:$AR931,"&lt;="&amp;O$17))</f>
        <v>1.32</v>
      </c>
      <c r="P931">
        <f>P$14*(10-lgd*COUNTIF(Defaults!$AI931:$AR931,"&lt;="&amp;P$17))</f>
        <v>1.32</v>
      </c>
      <c r="Q931">
        <f>Q$14*(10-lgd*COUNTIF(Defaults!$AI931:$AR931,"&lt;="&amp;Q$17))</f>
        <v>1.32</v>
      </c>
      <c r="R931">
        <f>R$14*(10-lgd*COUNTIF(Defaults!$AI931:$AR931,"&lt;="&amp;R$17))</f>
        <v>1.32</v>
      </c>
      <c r="S931">
        <f>S$14*(10-lgd*COUNTIF(Defaults!$AI931:$AR931,"&lt;="&amp;S$17))</f>
        <v>1.32</v>
      </c>
      <c r="T931">
        <f>T$14*(10-lgd*COUNTIF(Defaults!$AI931:$AR931,"&lt;="&amp;T$17))</f>
        <v>1.32</v>
      </c>
      <c r="U931">
        <f>U$14*(10-lgd*COUNTIF(Defaults!$AI931:$AR931,"&lt;="&amp;U$17))</f>
        <v>89.320000000000007</v>
      </c>
      <c r="W931">
        <f t="shared" si="924"/>
        <v>0.1</v>
      </c>
      <c r="X931">
        <f t="shared" si="925"/>
        <v>0.1</v>
      </c>
      <c r="Y931">
        <f t="shared" si="926"/>
        <v>0.1</v>
      </c>
      <c r="Z931">
        <f t="shared" si="927"/>
        <v>0.1</v>
      </c>
      <c r="AA931">
        <f t="shared" si="928"/>
        <v>0.1</v>
      </c>
      <c r="AB931">
        <f t="shared" si="929"/>
        <v>0.1</v>
      </c>
      <c r="AC931">
        <f t="shared" si="930"/>
        <v>0.1</v>
      </c>
      <c r="AD931">
        <f t="shared" si="931"/>
        <v>0.1</v>
      </c>
      <c r="AE931">
        <f t="shared" si="932"/>
        <v>0.1</v>
      </c>
      <c r="AF931">
        <f t="shared" si="933"/>
        <v>0.1</v>
      </c>
      <c r="AG931">
        <f t="shared" si="934"/>
        <v>0.1</v>
      </c>
      <c r="AH931">
        <f t="shared" si="935"/>
        <v>0.1</v>
      </c>
      <c r="AI931">
        <f t="shared" si="936"/>
        <v>0.1</v>
      </c>
      <c r="AJ931">
        <f t="shared" si="937"/>
        <v>0.1</v>
      </c>
      <c r="AK931">
        <f t="shared" si="938"/>
        <v>0.1</v>
      </c>
      <c r="AL931">
        <f t="shared" si="939"/>
        <v>0.1</v>
      </c>
      <c r="AM931">
        <f t="shared" si="940"/>
        <v>0.1</v>
      </c>
      <c r="AN931">
        <f t="shared" si="941"/>
        <v>0.1</v>
      </c>
      <c r="AO931">
        <f t="shared" si="942"/>
        <v>0.1</v>
      </c>
      <c r="AP931">
        <f t="shared" si="943"/>
        <v>20.100000000000001</v>
      </c>
      <c r="AR931">
        <f t="shared" si="944"/>
        <v>0.1</v>
      </c>
      <c r="AS931">
        <f t="shared" si="945"/>
        <v>0.1</v>
      </c>
      <c r="AT931">
        <f t="shared" si="946"/>
        <v>0.1</v>
      </c>
      <c r="AU931">
        <f t="shared" si="947"/>
        <v>0.1</v>
      </c>
      <c r="AV931">
        <f t="shared" si="948"/>
        <v>0.1</v>
      </c>
      <c r="AW931">
        <f t="shared" si="949"/>
        <v>0.1</v>
      </c>
      <c r="AX931">
        <f t="shared" si="950"/>
        <v>0.1</v>
      </c>
      <c r="AY931">
        <f t="shared" si="951"/>
        <v>0.1</v>
      </c>
      <c r="AZ931">
        <f t="shared" si="952"/>
        <v>0.1</v>
      </c>
      <c r="BA931">
        <f t="shared" si="953"/>
        <v>0.1</v>
      </c>
      <c r="BB931">
        <f t="shared" si="954"/>
        <v>0.1</v>
      </c>
      <c r="BC931">
        <f t="shared" si="955"/>
        <v>0.1</v>
      </c>
      <c r="BD931">
        <f t="shared" si="956"/>
        <v>0.1</v>
      </c>
      <c r="BE931">
        <f t="shared" si="957"/>
        <v>0.1</v>
      </c>
      <c r="BF931">
        <f t="shared" si="958"/>
        <v>0.1</v>
      </c>
      <c r="BG931">
        <f t="shared" si="959"/>
        <v>0.1</v>
      </c>
      <c r="BH931">
        <f t="shared" si="960"/>
        <v>0.1</v>
      </c>
      <c r="BI931">
        <f t="shared" si="961"/>
        <v>0.1</v>
      </c>
      <c r="BJ931">
        <f t="shared" si="962"/>
        <v>0.1</v>
      </c>
      <c r="BK931">
        <f t="shared" si="963"/>
        <v>10.1</v>
      </c>
      <c r="BM931">
        <f t="shared" si="964"/>
        <v>1.2999999999999998</v>
      </c>
      <c r="BN931">
        <f t="shared" si="965"/>
        <v>1.2999999999999998</v>
      </c>
      <c r="BO931">
        <f t="shared" si="966"/>
        <v>1.2099999999999997</v>
      </c>
      <c r="BP931">
        <f t="shared" si="967"/>
        <v>1.2099999999999997</v>
      </c>
      <c r="BQ931">
        <f t="shared" si="968"/>
        <v>1.2099999999999997</v>
      </c>
      <c r="BR931">
        <f t="shared" si="969"/>
        <v>1.2099999999999997</v>
      </c>
      <c r="BS931">
        <f t="shared" si="970"/>
        <v>1.2099999999999997</v>
      </c>
      <c r="BT931">
        <f t="shared" si="971"/>
        <v>1.2099999999999997</v>
      </c>
      <c r="BU931">
        <f t="shared" si="972"/>
        <v>1.2099999999999997</v>
      </c>
      <c r="BV931">
        <f t="shared" si="973"/>
        <v>1.2099999999999997</v>
      </c>
      <c r="BW931">
        <f t="shared" si="974"/>
        <v>1.2099999999999997</v>
      </c>
      <c r="BX931">
        <f t="shared" si="975"/>
        <v>1.2099999999999997</v>
      </c>
      <c r="BY931">
        <f t="shared" si="976"/>
        <v>1.1199999999999999</v>
      </c>
      <c r="BZ931">
        <f t="shared" si="977"/>
        <v>1.1199999999999999</v>
      </c>
      <c r="CA931">
        <f t="shared" si="978"/>
        <v>1.1199999999999999</v>
      </c>
      <c r="CB931">
        <f t="shared" si="979"/>
        <v>1.1199999999999999</v>
      </c>
      <c r="CC931">
        <f t="shared" si="980"/>
        <v>1.1199999999999999</v>
      </c>
      <c r="CD931">
        <f t="shared" si="981"/>
        <v>1.1199999999999999</v>
      </c>
      <c r="CE931">
        <f t="shared" si="982"/>
        <v>1.1199999999999999</v>
      </c>
      <c r="CF931">
        <f t="shared" si="983"/>
        <v>59.12</v>
      </c>
      <c r="CH931">
        <f t="shared" si="984"/>
        <v>115.66000000000001</v>
      </c>
      <c r="CI931">
        <f t="shared" si="985"/>
        <v>22.000000000000004</v>
      </c>
      <c r="CJ931">
        <f t="shared" si="986"/>
        <v>12</v>
      </c>
      <c r="CK931">
        <f t="shared" si="987"/>
        <v>81.66</v>
      </c>
      <c r="CL931">
        <f t="shared" si="988"/>
        <v>0</v>
      </c>
      <c r="CM931">
        <f t="shared" si="989"/>
        <v>0</v>
      </c>
    </row>
    <row r="932" spans="1:91" x14ac:dyDescent="0.2">
      <c r="A932">
        <v>915</v>
      </c>
      <c r="B932">
        <f>B$14*(10-lgd*COUNTIF(Defaults!$AI932:$AR932,"&lt;="&amp;B$17))</f>
        <v>1.5</v>
      </c>
      <c r="C932">
        <f>C$14*(10-lgd*COUNTIF(Defaults!$AI932:$AR932,"&lt;="&amp;C$17))</f>
        <v>1.5</v>
      </c>
      <c r="D932">
        <f>D$14*(10-lgd*COUNTIF(Defaults!$AI932:$AR932,"&lt;="&amp;D$17))</f>
        <v>1.5</v>
      </c>
      <c r="E932">
        <f>E$14*(10-lgd*COUNTIF(Defaults!$AI932:$AR932,"&lt;="&amp;E$17))</f>
        <v>1.5</v>
      </c>
      <c r="F932">
        <f>F$14*(10-lgd*COUNTIF(Defaults!$AI932:$AR932,"&lt;="&amp;F$17))</f>
        <v>1.5</v>
      </c>
      <c r="G932">
        <f>G$14*(10-lgd*COUNTIF(Defaults!$AI932:$AR932,"&lt;="&amp;G$17))</f>
        <v>1.5</v>
      </c>
      <c r="H932">
        <f>H$14*(10-lgd*COUNTIF(Defaults!$AI932:$AR932,"&lt;="&amp;H$17))</f>
        <v>1.5</v>
      </c>
      <c r="I932">
        <f>I$14*(10-lgd*COUNTIF(Defaults!$AI932:$AR932,"&lt;="&amp;I$17))</f>
        <v>1.5</v>
      </c>
      <c r="J932">
        <f>J$14*(10-lgd*COUNTIF(Defaults!$AI932:$AR932,"&lt;="&amp;J$17))</f>
        <v>1.5</v>
      </c>
      <c r="K932">
        <f>K$14*(10-lgd*COUNTIF(Defaults!$AI932:$AR932,"&lt;="&amp;K$17))</f>
        <v>1.5</v>
      </c>
      <c r="L932">
        <f>L$14*(10-lgd*COUNTIF(Defaults!$AI932:$AR932,"&lt;="&amp;L$17))</f>
        <v>1.5</v>
      </c>
      <c r="M932">
        <f>M$14*(10-lgd*COUNTIF(Defaults!$AI932:$AR932,"&lt;="&amp;M$17))</f>
        <v>1.5</v>
      </c>
      <c r="N932">
        <f>N$14*(10-lgd*COUNTIF(Defaults!$AI932:$AR932,"&lt;="&amp;N$17))</f>
        <v>1.5</v>
      </c>
      <c r="O932">
        <f>O$14*(10-lgd*COUNTIF(Defaults!$AI932:$AR932,"&lt;="&amp;O$17))</f>
        <v>1.5</v>
      </c>
      <c r="P932">
        <f>P$14*(10-lgd*COUNTIF(Defaults!$AI932:$AR932,"&lt;="&amp;P$17))</f>
        <v>1.5</v>
      </c>
      <c r="Q932">
        <f>Q$14*(10-lgd*COUNTIF(Defaults!$AI932:$AR932,"&lt;="&amp;Q$17))</f>
        <v>1.5</v>
      </c>
      <c r="R932">
        <f>R$14*(10-lgd*COUNTIF(Defaults!$AI932:$AR932,"&lt;="&amp;R$17))</f>
        <v>1.5</v>
      </c>
      <c r="S932">
        <f>S$14*(10-lgd*COUNTIF(Defaults!$AI932:$AR932,"&lt;="&amp;S$17))</f>
        <v>1.5</v>
      </c>
      <c r="T932">
        <f>T$14*(10-lgd*COUNTIF(Defaults!$AI932:$AR932,"&lt;="&amp;T$17))</f>
        <v>1.5</v>
      </c>
      <c r="U932">
        <f>U$14*(10-lgd*COUNTIF(Defaults!$AI932:$AR932,"&lt;="&amp;U$17))</f>
        <v>101.5</v>
      </c>
      <c r="W932">
        <f t="shared" si="924"/>
        <v>0.1</v>
      </c>
      <c r="X932">
        <f t="shared" si="925"/>
        <v>0.1</v>
      </c>
      <c r="Y932">
        <f t="shared" si="926"/>
        <v>0.1</v>
      </c>
      <c r="Z932">
        <f t="shared" si="927"/>
        <v>0.1</v>
      </c>
      <c r="AA932">
        <f t="shared" si="928"/>
        <v>0.1</v>
      </c>
      <c r="AB932">
        <f t="shared" si="929"/>
        <v>0.1</v>
      </c>
      <c r="AC932">
        <f t="shared" si="930"/>
        <v>0.1</v>
      </c>
      <c r="AD932">
        <f t="shared" si="931"/>
        <v>0.1</v>
      </c>
      <c r="AE932">
        <f t="shared" si="932"/>
        <v>0.1</v>
      </c>
      <c r="AF932">
        <f t="shared" si="933"/>
        <v>0.1</v>
      </c>
      <c r="AG932">
        <f t="shared" si="934"/>
        <v>0.1</v>
      </c>
      <c r="AH932">
        <f t="shared" si="935"/>
        <v>0.1</v>
      </c>
      <c r="AI932">
        <f t="shared" si="936"/>
        <v>0.1</v>
      </c>
      <c r="AJ932">
        <f t="shared" si="937"/>
        <v>0.1</v>
      </c>
      <c r="AK932">
        <f t="shared" si="938"/>
        <v>0.1</v>
      </c>
      <c r="AL932">
        <f t="shared" si="939"/>
        <v>0.1</v>
      </c>
      <c r="AM932">
        <f t="shared" si="940"/>
        <v>0.1</v>
      </c>
      <c r="AN932">
        <f t="shared" si="941"/>
        <v>0.1</v>
      </c>
      <c r="AO932">
        <f t="shared" si="942"/>
        <v>0.1</v>
      </c>
      <c r="AP932">
        <f t="shared" si="943"/>
        <v>20.100000000000001</v>
      </c>
      <c r="AR932">
        <f t="shared" si="944"/>
        <v>0.1</v>
      </c>
      <c r="AS932">
        <f t="shared" si="945"/>
        <v>0.1</v>
      </c>
      <c r="AT932">
        <f t="shared" si="946"/>
        <v>0.1</v>
      </c>
      <c r="AU932">
        <f t="shared" si="947"/>
        <v>0.1</v>
      </c>
      <c r="AV932">
        <f t="shared" si="948"/>
        <v>0.1</v>
      </c>
      <c r="AW932">
        <f t="shared" si="949"/>
        <v>0.1</v>
      </c>
      <c r="AX932">
        <f t="shared" si="950"/>
        <v>0.1</v>
      </c>
      <c r="AY932">
        <f t="shared" si="951"/>
        <v>0.1</v>
      </c>
      <c r="AZ932">
        <f t="shared" si="952"/>
        <v>0.1</v>
      </c>
      <c r="BA932">
        <f t="shared" si="953"/>
        <v>0.1</v>
      </c>
      <c r="BB932">
        <f t="shared" si="954"/>
        <v>0.1</v>
      </c>
      <c r="BC932">
        <f t="shared" si="955"/>
        <v>0.1</v>
      </c>
      <c r="BD932">
        <f t="shared" si="956"/>
        <v>0.1</v>
      </c>
      <c r="BE932">
        <f t="shared" si="957"/>
        <v>0.1</v>
      </c>
      <c r="BF932">
        <f t="shared" si="958"/>
        <v>0.1</v>
      </c>
      <c r="BG932">
        <f t="shared" si="959"/>
        <v>0.1</v>
      </c>
      <c r="BH932">
        <f t="shared" si="960"/>
        <v>0.1</v>
      </c>
      <c r="BI932">
        <f t="shared" si="961"/>
        <v>0.1</v>
      </c>
      <c r="BJ932">
        <f t="shared" si="962"/>
        <v>0.1</v>
      </c>
      <c r="BK932">
        <f t="shared" si="963"/>
        <v>10.1</v>
      </c>
      <c r="BM932">
        <f t="shared" si="964"/>
        <v>1.2999999999999998</v>
      </c>
      <c r="BN932">
        <f t="shared" si="965"/>
        <v>1.2999999999999998</v>
      </c>
      <c r="BO932">
        <f t="shared" si="966"/>
        <v>1.2999999999999998</v>
      </c>
      <c r="BP932">
        <f t="shared" si="967"/>
        <v>1.2999999999999998</v>
      </c>
      <c r="BQ932">
        <f t="shared" si="968"/>
        <v>1.2999999999999998</v>
      </c>
      <c r="BR932">
        <f t="shared" si="969"/>
        <v>1.2999999999999998</v>
      </c>
      <c r="BS932">
        <f t="shared" si="970"/>
        <v>1.2999999999999998</v>
      </c>
      <c r="BT932">
        <f t="shared" si="971"/>
        <v>1.2999999999999998</v>
      </c>
      <c r="BU932">
        <f t="shared" si="972"/>
        <v>1.2999999999999998</v>
      </c>
      <c r="BV932">
        <f t="shared" si="973"/>
        <v>1.2999999999999998</v>
      </c>
      <c r="BW932">
        <f t="shared" si="974"/>
        <v>1.2999999999999998</v>
      </c>
      <c r="BX932">
        <f t="shared" si="975"/>
        <v>1.2999999999999998</v>
      </c>
      <c r="BY932">
        <f t="shared" si="976"/>
        <v>1.2999999999999998</v>
      </c>
      <c r="BZ932">
        <f t="shared" si="977"/>
        <v>1.2999999999999998</v>
      </c>
      <c r="CA932">
        <f t="shared" si="978"/>
        <v>1.2999999999999998</v>
      </c>
      <c r="CB932">
        <f t="shared" si="979"/>
        <v>1.2999999999999998</v>
      </c>
      <c r="CC932">
        <f t="shared" si="980"/>
        <v>1.2999999999999998</v>
      </c>
      <c r="CD932">
        <f t="shared" si="981"/>
        <v>1.2999999999999998</v>
      </c>
      <c r="CE932">
        <f t="shared" si="982"/>
        <v>1.2999999999999998</v>
      </c>
      <c r="CF932">
        <f t="shared" si="983"/>
        <v>71.300000000000011</v>
      </c>
      <c r="CH932">
        <f t="shared" si="984"/>
        <v>130</v>
      </c>
      <c r="CI932">
        <f t="shared" si="985"/>
        <v>22.000000000000004</v>
      </c>
      <c r="CJ932">
        <f t="shared" si="986"/>
        <v>12</v>
      </c>
      <c r="CK932">
        <f t="shared" si="987"/>
        <v>96.000000000000014</v>
      </c>
      <c r="CL932">
        <f t="shared" si="988"/>
        <v>0</v>
      </c>
      <c r="CM932">
        <f t="shared" si="989"/>
        <v>0</v>
      </c>
    </row>
    <row r="933" spans="1:91" x14ac:dyDescent="0.2">
      <c r="A933">
        <v>916</v>
      </c>
      <c r="B933">
        <f>B$14*(10-lgd*COUNTIF(Defaults!$AI933:$AR933,"&lt;="&amp;B$17))</f>
        <v>1.5</v>
      </c>
      <c r="C933">
        <f>C$14*(10-lgd*COUNTIF(Defaults!$AI933:$AR933,"&lt;="&amp;C$17))</f>
        <v>1.5</v>
      </c>
      <c r="D933">
        <f>D$14*(10-lgd*COUNTIF(Defaults!$AI933:$AR933,"&lt;="&amp;D$17))</f>
        <v>1.5</v>
      </c>
      <c r="E933">
        <f>E$14*(10-lgd*COUNTIF(Defaults!$AI933:$AR933,"&lt;="&amp;E$17))</f>
        <v>1.5</v>
      </c>
      <c r="F933">
        <f>F$14*(10-lgd*COUNTIF(Defaults!$AI933:$AR933,"&lt;="&amp;F$17))</f>
        <v>1.5</v>
      </c>
      <c r="G933">
        <f>G$14*(10-lgd*COUNTIF(Defaults!$AI933:$AR933,"&lt;="&amp;G$17))</f>
        <v>1.5</v>
      </c>
      <c r="H933">
        <f>H$14*(10-lgd*COUNTIF(Defaults!$AI933:$AR933,"&lt;="&amp;H$17))</f>
        <v>1.5</v>
      </c>
      <c r="I933">
        <f>I$14*(10-lgd*COUNTIF(Defaults!$AI933:$AR933,"&lt;="&amp;I$17))</f>
        <v>1.5</v>
      </c>
      <c r="J933">
        <f>J$14*(10-lgd*COUNTIF(Defaults!$AI933:$AR933,"&lt;="&amp;J$17))</f>
        <v>1.5</v>
      </c>
      <c r="K933">
        <f>K$14*(10-lgd*COUNTIF(Defaults!$AI933:$AR933,"&lt;="&amp;K$17))</f>
        <v>1.5</v>
      </c>
      <c r="L933">
        <f>L$14*(10-lgd*COUNTIF(Defaults!$AI933:$AR933,"&lt;="&amp;L$17))</f>
        <v>1.5</v>
      </c>
      <c r="M933">
        <f>M$14*(10-lgd*COUNTIF(Defaults!$AI933:$AR933,"&lt;="&amp;M$17))</f>
        <v>1.5</v>
      </c>
      <c r="N933">
        <f>N$14*(10-lgd*COUNTIF(Defaults!$AI933:$AR933,"&lt;="&amp;N$17))</f>
        <v>1.5</v>
      </c>
      <c r="O933">
        <f>O$14*(10-lgd*COUNTIF(Defaults!$AI933:$AR933,"&lt;="&amp;O$17))</f>
        <v>1.41</v>
      </c>
      <c r="P933">
        <f>P$14*(10-lgd*COUNTIF(Defaults!$AI933:$AR933,"&lt;="&amp;P$17))</f>
        <v>1.41</v>
      </c>
      <c r="Q933">
        <f>Q$14*(10-lgd*COUNTIF(Defaults!$AI933:$AR933,"&lt;="&amp;Q$17))</f>
        <v>1.41</v>
      </c>
      <c r="R933">
        <f>R$14*(10-lgd*COUNTIF(Defaults!$AI933:$AR933,"&lt;="&amp;R$17))</f>
        <v>1.41</v>
      </c>
      <c r="S933">
        <f>S$14*(10-lgd*COUNTIF(Defaults!$AI933:$AR933,"&lt;="&amp;S$17))</f>
        <v>1.41</v>
      </c>
      <c r="T933">
        <f>T$14*(10-lgd*COUNTIF(Defaults!$AI933:$AR933,"&lt;="&amp;T$17))</f>
        <v>1.41</v>
      </c>
      <c r="U933">
        <f>U$14*(10-lgd*COUNTIF(Defaults!$AI933:$AR933,"&lt;="&amp;U$17))</f>
        <v>95.410000000000011</v>
      </c>
      <c r="W933">
        <f t="shared" si="924"/>
        <v>0.1</v>
      </c>
      <c r="X933">
        <f t="shared" si="925"/>
        <v>0.1</v>
      </c>
      <c r="Y933">
        <f t="shared" si="926"/>
        <v>0.1</v>
      </c>
      <c r="Z933">
        <f t="shared" si="927"/>
        <v>0.1</v>
      </c>
      <c r="AA933">
        <f t="shared" si="928"/>
        <v>0.1</v>
      </c>
      <c r="AB933">
        <f t="shared" si="929"/>
        <v>0.1</v>
      </c>
      <c r="AC933">
        <f t="shared" si="930"/>
        <v>0.1</v>
      </c>
      <c r="AD933">
        <f t="shared" si="931"/>
        <v>0.1</v>
      </c>
      <c r="AE933">
        <f t="shared" si="932"/>
        <v>0.1</v>
      </c>
      <c r="AF933">
        <f t="shared" si="933"/>
        <v>0.1</v>
      </c>
      <c r="AG933">
        <f t="shared" si="934"/>
        <v>0.1</v>
      </c>
      <c r="AH933">
        <f t="shared" si="935"/>
        <v>0.1</v>
      </c>
      <c r="AI933">
        <f t="shared" si="936"/>
        <v>0.1</v>
      </c>
      <c r="AJ933">
        <f t="shared" si="937"/>
        <v>0.1</v>
      </c>
      <c r="AK933">
        <f t="shared" si="938"/>
        <v>0.1</v>
      </c>
      <c r="AL933">
        <f t="shared" si="939"/>
        <v>0.1</v>
      </c>
      <c r="AM933">
        <f t="shared" si="940"/>
        <v>0.1</v>
      </c>
      <c r="AN933">
        <f t="shared" si="941"/>
        <v>0.1</v>
      </c>
      <c r="AO933">
        <f t="shared" si="942"/>
        <v>0.1</v>
      </c>
      <c r="AP933">
        <f t="shared" si="943"/>
        <v>20.100000000000001</v>
      </c>
      <c r="AR933">
        <f t="shared" si="944"/>
        <v>0.1</v>
      </c>
      <c r="AS933">
        <f t="shared" si="945"/>
        <v>0.1</v>
      </c>
      <c r="AT933">
        <f t="shared" si="946"/>
        <v>0.1</v>
      </c>
      <c r="AU933">
        <f t="shared" si="947"/>
        <v>0.1</v>
      </c>
      <c r="AV933">
        <f t="shared" si="948"/>
        <v>0.1</v>
      </c>
      <c r="AW933">
        <f t="shared" si="949"/>
        <v>0.1</v>
      </c>
      <c r="AX933">
        <f t="shared" si="950"/>
        <v>0.1</v>
      </c>
      <c r="AY933">
        <f t="shared" si="951"/>
        <v>0.1</v>
      </c>
      <c r="AZ933">
        <f t="shared" si="952"/>
        <v>0.1</v>
      </c>
      <c r="BA933">
        <f t="shared" si="953"/>
        <v>0.1</v>
      </c>
      <c r="BB933">
        <f t="shared" si="954"/>
        <v>0.1</v>
      </c>
      <c r="BC933">
        <f t="shared" si="955"/>
        <v>0.1</v>
      </c>
      <c r="BD933">
        <f t="shared" si="956"/>
        <v>0.1</v>
      </c>
      <c r="BE933">
        <f t="shared" si="957"/>
        <v>0.1</v>
      </c>
      <c r="BF933">
        <f t="shared" si="958"/>
        <v>0.1</v>
      </c>
      <c r="BG933">
        <f t="shared" si="959"/>
        <v>0.1</v>
      </c>
      <c r="BH933">
        <f t="shared" si="960"/>
        <v>0.1</v>
      </c>
      <c r="BI933">
        <f t="shared" si="961"/>
        <v>0.1</v>
      </c>
      <c r="BJ933">
        <f t="shared" si="962"/>
        <v>0.1</v>
      </c>
      <c r="BK933">
        <f t="shared" si="963"/>
        <v>10.1</v>
      </c>
      <c r="BM933">
        <f t="shared" si="964"/>
        <v>1.2999999999999998</v>
      </c>
      <c r="BN933">
        <f t="shared" si="965"/>
        <v>1.2999999999999998</v>
      </c>
      <c r="BO933">
        <f t="shared" si="966"/>
        <v>1.2999999999999998</v>
      </c>
      <c r="BP933">
        <f t="shared" si="967"/>
        <v>1.2999999999999998</v>
      </c>
      <c r="BQ933">
        <f t="shared" si="968"/>
        <v>1.2999999999999998</v>
      </c>
      <c r="BR933">
        <f t="shared" si="969"/>
        <v>1.2999999999999998</v>
      </c>
      <c r="BS933">
        <f t="shared" si="970"/>
        <v>1.2999999999999998</v>
      </c>
      <c r="BT933">
        <f t="shared" si="971"/>
        <v>1.2999999999999998</v>
      </c>
      <c r="BU933">
        <f t="shared" si="972"/>
        <v>1.2999999999999998</v>
      </c>
      <c r="BV933">
        <f t="shared" si="973"/>
        <v>1.2999999999999998</v>
      </c>
      <c r="BW933">
        <f t="shared" si="974"/>
        <v>1.2999999999999998</v>
      </c>
      <c r="BX933">
        <f t="shared" si="975"/>
        <v>1.2999999999999998</v>
      </c>
      <c r="BY933">
        <f t="shared" si="976"/>
        <v>1.2999999999999998</v>
      </c>
      <c r="BZ933">
        <f t="shared" si="977"/>
        <v>1.2099999999999997</v>
      </c>
      <c r="CA933">
        <f t="shared" si="978"/>
        <v>1.2099999999999997</v>
      </c>
      <c r="CB933">
        <f t="shared" si="979"/>
        <v>1.2099999999999997</v>
      </c>
      <c r="CC933">
        <f t="shared" si="980"/>
        <v>1.2099999999999997</v>
      </c>
      <c r="CD933">
        <f t="shared" si="981"/>
        <v>1.2099999999999997</v>
      </c>
      <c r="CE933">
        <f t="shared" si="982"/>
        <v>1.2099999999999997</v>
      </c>
      <c r="CF933">
        <f t="shared" si="983"/>
        <v>65.210000000000008</v>
      </c>
      <c r="CH933">
        <f t="shared" si="984"/>
        <v>123.37</v>
      </c>
      <c r="CI933">
        <f t="shared" si="985"/>
        <v>22.000000000000004</v>
      </c>
      <c r="CJ933">
        <f t="shared" si="986"/>
        <v>12</v>
      </c>
      <c r="CK933">
        <f t="shared" si="987"/>
        <v>89.370000000000019</v>
      </c>
      <c r="CL933">
        <f t="shared" si="988"/>
        <v>0</v>
      </c>
      <c r="CM933">
        <f t="shared" si="989"/>
        <v>0</v>
      </c>
    </row>
    <row r="934" spans="1:91" x14ac:dyDescent="0.2">
      <c r="A934">
        <v>917</v>
      </c>
      <c r="B934">
        <f>B$14*(10-lgd*COUNTIF(Defaults!$AI934:$AR934,"&lt;="&amp;B$17))</f>
        <v>1.5</v>
      </c>
      <c r="C934">
        <f>C$14*(10-lgd*COUNTIF(Defaults!$AI934:$AR934,"&lt;="&amp;C$17))</f>
        <v>1.41</v>
      </c>
      <c r="D934">
        <f>D$14*(10-lgd*COUNTIF(Defaults!$AI934:$AR934,"&lt;="&amp;D$17))</f>
        <v>1.41</v>
      </c>
      <c r="E934">
        <f>E$14*(10-lgd*COUNTIF(Defaults!$AI934:$AR934,"&lt;="&amp;E$17))</f>
        <v>1.41</v>
      </c>
      <c r="F934">
        <f>F$14*(10-lgd*COUNTIF(Defaults!$AI934:$AR934,"&lt;="&amp;F$17))</f>
        <v>1.41</v>
      </c>
      <c r="G934">
        <f>G$14*(10-lgd*COUNTIF(Defaults!$AI934:$AR934,"&lt;="&amp;G$17))</f>
        <v>1.41</v>
      </c>
      <c r="H934">
        <f>H$14*(10-lgd*COUNTIF(Defaults!$AI934:$AR934,"&lt;="&amp;H$17))</f>
        <v>1.41</v>
      </c>
      <c r="I934">
        <f>I$14*(10-lgd*COUNTIF(Defaults!$AI934:$AR934,"&lt;="&amp;I$17))</f>
        <v>1.32</v>
      </c>
      <c r="J934">
        <f>J$14*(10-lgd*COUNTIF(Defaults!$AI934:$AR934,"&lt;="&amp;J$17))</f>
        <v>1.32</v>
      </c>
      <c r="K934">
        <f>K$14*(10-lgd*COUNTIF(Defaults!$AI934:$AR934,"&lt;="&amp;K$17))</f>
        <v>1.32</v>
      </c>
      <c r="L934">
        <f>L$14*(10-lgd*COUNTIF(Defaults!$AI934:$AR934,"&lt;="&amp;L$17))</f>
        <v>1.32</v>
      </c>
      <c r="M934">
        <f>M$14*(10-lgd*COUNTIF(Defaults!$AI934:$AR934,"&lt;="&amp;M$17))</f>
        <v>1.32</v>
      </c>
      <c r="N934">
        <f>N$14*(10-lgd*COUNTIF(Defaults!$AI934:$AR934,"&lt;="&amp;N$17))</f>
        <v>1.32</v>
      </c>
      <c r="O934">
        <f>O$14*(10-lgd*COUNTIF(Defaults!$AI934:$AR934,"&lt;="&amp;O$17))</f>
        <v>1.32</v>
      </c>
      <c r="P934">
        <f>P$14*(10-lgd*COUNTIF(Defaults!$AI934:$AR934,"&lt;="&amp;P$17))</f>
        <v>1.2299999999999998</v>
      </c>
      <c r="Q934">
        <f>Q$14*(10-lgd*COUNTIF(Defaults!$AI934:$AR934,"&lt;="&amp;Q$17))</f>
        <v>1.2299999999999998</v>
      </c>
      <c r="R934">
        <f>R$14*(10-lgd*COUNTIF(Defaults!$AI934:$AR934,"&lt;="&amp;R$17))</f>
        <v>1.2299999999999998</v>
      </c>
      <c r="S934">
        <f>S$14*(10-lgd*COUNTIF(Defaults!$AI934:$AR934,"&lt;="&amp;S$17))</f>
        <v>1.1399999999999999</v>
      </c>
      <c r="T934">
        <f>T$14*(10-lgd*COUNTIF(Defaults!$AI934:$AR934,"&lt;="&amp;T$17))</f>
        <v>1.05</v>
      </c>
      <c r="U934">
        <f>U$14*(10-lgd*COUNTIF(Defaults!$AI934:$AR934,"&lt;="&amp;U$17))</f>
        <v>71.05</v>
      </c>
      <c r="W934">
        <f t="shared" si="924"/>
        <v>0.1</v>
      </c>
      <c r="X934">
        <f t="shared" si="925"/>
        <v>0.1</v>
      </c>
      <c r="Y934">
        <f t="shared" si="926"/>
        <v>0.1</v>
      </c>
      <c r="Z934">
        <f t="shared" si="927"/>
        <v>0.1</v>
      </c>
      <c r="AA934">
        <f t="shared" si="928"/>
        <v>0.1</v>
      </c>
      <c r="AB934">
        <f t="shared" si="929"/>
        <v>0.1</v>
      </c>
      <c r="AC934">
        <f t="shared" si="930"/>
        <v>0.1</v>
      </c>
      <c r="AD934">
        <f t="shared" si="931"/>
        <v>0.1</v>
      </c>
      <c r="AE934">
        <f t="shared" si="932"/>
        <v>0.1</v>
      </c>
      <c r="AF934">
        <f t="shared" si="933"/>
        <v>0.1</v>
      </c>
      <c r="AG934">
        <f t="shared" si="934"/>
        <v>0.1</v>
      </c>
      <c r="AH934">
        <f t="shared" si="935"/>
        <v>0.1</v>
      </c>
      <c r="AI934">
        <f t="shared" si="936"/>
        <v>0.1</v>
      </c>
      <c r="AJ934">
        <f t="shared" si="937"/>
        <v>0.1</v>
      </c>
      <c r="AK934">
        <f t="shared" si="938"/>
        <v>0.1</v>
      </c>
      <c r="AL934">
        <f t="shared" si="939"/>
        <v>0.1</v>
      </c>
      <c r="AM934">
        <f t="shared" si="940"/>
        <v>0.1</v>
      </c>
      <c r="AN934">
        <f t="shared" si="941"/>
        <v>0.1</v>
      </c>
      <c r="AO934">
        <f t="shared" si="942"/>
        <v>0.1</v>
      </c>
      <c r="AP934">
        <f t="shared" si="943"/>
        <v>20.100000000000001</v>
      </c>
      <c r="AR934">
        <f t="shared" si="944"/>
        <v>0.1</v>
      </c>
      <c r="AS934">
        <f t="shared" si="945"/>
        <v>0.1</v>
      </c>
      <c r="AT934">
        <f t="shared" si="946"/>
        <v>0.1</v>
      </c>
      <c r="AU934">
        <f t="shared" si="947"/>
        <v>0.1</v>
      </c>
      <c r="AV934">
        <f t="shared" si="948"/>
        <v>0.1</v>
      </c>
      <c r="AW934">
        <f t="shared" si="949"/>
        <v>0.1</v>
      </c>
      <c r="AX934">
        <f t="shared" si="950"/>
        <v>0.1</v>
      </c>
      <c r="AY934">
        <f t="shared" si="951"/>
        <v>0.1</v>
      </c>
      <c r="AZ934">
        <f t="shared" si="952"/>
        <v>0.1</v>
      </c>
      <c r="BA934">
        <f t="shared" si="953"/>
        <v>0.1</v>
      </c>
      <c r="BB934">
        <f t="shared" si="954"/>
        <v>0.1</v>
      </c>
      <c r="BC934">
        <f t="shared" si="955"/>
        <v>0.1</v>
      </c>
      <c r="BD934">
        <f t="shared" si="956"/>
        <v>0.1</v>
      </c>
      <c r="BE934">
        <f t="shared" si="957"/>
        <v>0.1</v>
      </c>
      <c r="BF934">
        <f t="shared" si="958"/>
        <v>0.1</v>
      </c>
      <c r="BG934">
        <f t="shared" si="959"/>
        <v>0.1</v>
      </c>
      <c r="BH934">
        <f t="shared" si="960"/>
        <v>0.1</v>
      </c>
      <c r="BI934">
        <f t="shared" si="961"/>
        <v>0.1</v>
      </c>
      <c r="BJ934">
        <f t="shared" si="962"/>
        <v>0.1</v>
      </c>
      <c r="BK934">
        <f t="shared" si="963"/>
        <v>10.1</v>
      </c>
      <c r="BM934">
        <f t="shared" si="964"/>
        <v>1.2999999999999998</v>
      </c>
      <c r="BN934">
        <f t="shared" si="965"/>
        <v>1.2099999999999997</v>
      </c>
      <c r="BO934">
        <f t="shared" si="966"/>
        <v>1.2099999999999997</v>
      </c>
      <c r="BP934">
        <f t="shared" si="967"/>
        <v>1.2099999999999997</v>
      </c>
      <c r="BQ934">
        <f t="shared" si="968"/>
        <v>1.2099999999999997</v>
      </c>
      <c r="BR934">
        <f t="shared" si="969"/>
        <v>1.2099999999999997</v>
      </c>
      <c r="BS934">
        <f t="shared" si="970"/>
        <v>1.2099999999999997</v>
      </c>
      <c r="BT934">
        <f t="shared" si="971"/>
        <v>1.1199999999999999</v>
      </c>
      <c r="BU934">
        <f t="shared" si="972"/>
        <v>1.1199999999999999</v>
      </c>
      <c r="BV934">
        <f t="shared" si="973"/>
        <v>1.1199999999999999</v>
      </c>
      <c r="BW934">
        <f t="shared" si="974"/>
        <v>1.1199999999999999</v>
      </c>
      <c r="BX934">
        <f t="shared" si="975"/>
        <v>1.1199999999999999</v>
      </c>
      <c r="BY934">
        <f t="shared" si="976"/>
        <v>1.1199999999999999</v>
      </c>
      <c r="BZ934">
        <f t="shared" si="977"/>
        <v>1.1199999999999999</v>
      </c>
      <c r="CA934">
        <f t="shared" si="978"/>
        <v>1.0299999999999996</v>
      </c>
      <c r="CB934">
        <f t="shared" si="979"/>
        <v>1.0299999999999996</v>
      </c>
      <c r="CC934">
        <f t="shared" si="980"/>
        <v>1.0299999999999996</v>
      </c>
      <c r="CD934">
        <f t="shared" si="981"/>
        <v>0.93999999999999984</v>
      </c>
      <c r="CE934">
        <f t="shared" si="982"/>
        <v>0.85000000000000009</v>
      </c>
      <c r="CF934">
        <f t="shared" si="983"/>
        <v>40.849999999999994</v>
      </c>
      <c r="CH934">
        <f t="shared" si="984"/>
        <v>96.13</v>
      </c>
      <c r="CI934">
        <f t="shared" si="985"/>
        <v>22.000000000000004</v>
      </c>
      <c r="CJ934">
        <f t="shared" si="986"/>
        <v>12</v>
      </c>
      <c r="CK934">
        <f t="shared" si="987"/>
        <v>62.129999999999995</v>
      </c>
      <c r="CL934">
        <f t="shared" si="988"/>
        <v>0</v>
      </c>
      <c r="CM934">
        <f t="shared" si="989"/>
        <v>0</v>
      </c>
    </row>
    <row r="935" spans="1:91" x14ac:dyDescent="0.2">
      <c r="A935">
        <v>918</v>
      </c>
      <c r="B935">
        <f>B$14*(10-lgd*COUNTIF(Defaults!$AI935:$AR935,"&lt;="&amp;B$17))</f>
        <v>1.5</v>
      </c>
      <c r="C935">
        <f>C$14*(10-lgd*COUNTIF(Defaults!$AI935:$AR935,"&lt;="&amp;C$17))</f>
        <v>1.5</v>
      </c>
      <c r="D935">
        <f>D$14*(10-lgd*COUNTIF(Defaults!$AI935:$AR935,"&lt;="&amp;D$17))</f>
        <v>1.5</v>
      </c>
      <c r="E935">
        <f>E$14*(10-lgd*COUNTIF(Defaults!$AI935:$AR935,"&lt;="&amp;E$17))</f>
        <v>1.5</v>
      </c>
      <c r="F935">
        <f>F$14*(10-lgd*COUNTIF(Defaults!$AI935:$AR935,"&lt;="&amp;F$17))</f>
        <v>1.5</v>
      </c>
      <c r="G935">
        <f>G$14*(10-lgd*COUNTIF(Defaults!$AI935:$AR935,"&lt;="&amp;G$17))</f>
        <v>1.5</v>
      </c>
      <c r="H935">
        <f>H$14*(10-lgd*COUNTIF(Defaults!$AI935:$AR935,"&lt;="&amp;H$17))</f>
        <v>1.5</v>
      </c>
      <c r="I935">
        <f>I$14*(10-lgd*COUNTIF(Defaults!$AI935:$AR935,"&lt;="&amp;I$17))</f>
        <v>1.5</v>
      </c>
      <c r="J935">
        <f>J$14*(10-lgd*COUNTIF(Defaults!$AI935:$AR935,"&lt;="&amp;J$17))</f>
        <v>1.5</v>
      </c>
      <c r="K935">
        <f>K$14*(10-lgd*COUNTIF(Defaults!$AI935:$AR935,"&lt;="&amp;K$17))</f>
        <v>1.5</v>
      </c>
      <c r="L935">
        <f>L$14*(10-lgd*COUNTIF(Defaults!$AI935:$AR935,"&lt;="&amp;L$17))</f>
        <v>1.5</v>
      </c>
      <c r="M935">
        <f>M$14*(10-lgd*COUNTIF(Defaults!$AI935:$AR935,"&lt;="&amp;M$17))</f>
        <v>1.5</v>
      </c>
      <c r="N935">
        <f>N$14*(10-lgd*COUNTIF(Defaults!$AI935:$AR935,"&lt;="&amp;N$17))</f>
        <v>1.5</v>
      </c>
      <c r="O935">
        <f>O$14*(10-lgd*COUNTIF(Defaults!$AI935:$AR935,"&lt;="&amp;O$17))</f>
        <v>1.5</v>
      </c>
      <c r="P935">
        <f>P$14*(10-lgd*COUNTIF(Defaults!$AI935:$AR935,"&lt;="&amp;P$17))</f>
        <v>1.5</v>
      </c>
      <c r="Q935">
        <f>Q$14*(10-lgd*COUNTIF(Defaults!$AI935:$AR935,"&lt;="&amp;Q$17))</f>
        <v>1.5</v>
      </c>
      <c r="R935">
        <f>R$14*(10-lgd*COUNTIF(Defaults!$AI935:$AR935,"&lt;="&amp;R$17))</f>
        <v>1.5</v>
      </c>
      <c r="S935">
        <f>S$14*(10-lgd*COUNTIF(Defaults!$AI935:$AR935,"&lt;="&amp;S$17))</f>
        <v>1.5</v>
      </c>
      <c r="T935">
        <f>T$14*(10-lgd*COUNTIF(Defaults!$AI935:$AR935,"&lt;="&amp;T$17))</f>
        <v>1.5</v>
      </c>
      <c r="U935">
        <f>U$14*(10-lgd*COUNTIF(Defaults!$AI935:$AR935,"&lt;="&amp;U$17))</f>
        <v>101.5</v>
      </c>
      <c r="W935">
        <f t="shared" si="924"/>
        <v>0.1</v>
      </c>
      <c r="X935">
        <f t="shared" si="925"/>
        <v>0.1</v>
      </c>
      <c r="Y935">
        <f t="shared" si="926"/>
        <v>0.1</v>
      </c>
      <c r="Z935">
        <f t="shared" si="927"/>
        <v>0.1</v>
      </c>
      <c r="AA935">
        <f t="shared" si="928"/>
        <v>0.1</v>
      </c>
      <c r="AB935">
        <f t="shared" si="929"/>
        <v>0.1</v>
      </c>
      <c r="AC935">
        <f t="shared" si="930"/>
        <v>0.1</v>
      </c>
      <c r="AD935">
        <f t="shared" si="931"/>
        <v>0.1</v>
      </c>
      <c r="AE935">
        <f t="shared" si="932"/>
        <v>0.1</v>
      </c>
      <c r="AF935">
        <f t="shared" si="933"/>
        <v>0.1</v>
      </c>
      <c r="AG935">
        <f t="shared" si="934"/>
        <v>0.1</v>
      </c>
      <c r="AH935">
        <f t="shared" si="935"/>
        <v>0.1</v>
      </c>
      <c r="AI935">
        <f t="shared" si="936"/>
        <v>0.1</v>
      </c>
      <c r="AJ935">
        <f t="shared" si="937"/>
        <v>0.1</v>
      </c>
      <c r="AK935">
        <f t="shared" si="938"/>
        <v>0.1</v>
      </c>
      <c r="AL935">
        <f t="shared" si="939"/>
        <v>0.1</v>
      </c>
      <c r="AM935">
        <f t="shared" si="940"/>
        <v>0.1</v>
      </c>
      <c r="AN935">
        <f t="shared" si="941"/>
        <v>0.1</v>
      </c>
      <c r="AO935">
        <f t="shared" si="942"/>
        <v>0.1</v>
      </c>
      <c r="AP935">
        <f t="shared" si="943"/>
        <v>20.100000000000001</v>
      </c>
      <c r="AR935">
        <f t="shared" si="944"/>
        <v>0.1</v>
      </c>
      <c r="AS935">
        <f t="shared" si="945"/>
        <v>0.1</v>
      </c>
      <c r="AT935">
        <f t="shared" si="946"/>
        <v>0.1</v>
      </c>
      <c r="AU935">
        <f t="shared" si="947"/>
        <v>0.1</v>
      </c>
      <c r="AV935">
        <f t="shared" si="948"/>
        <v>0.1</v>
      </c>
      <c r="AW935">
        <f t="shared" si="949"/>
        <v>0.1</v>
      </c>
      <c r="AX935">
        <f t="shared" si="950"/>
        <v>0.1</v>
      </c>
      <c r="AY935">
        <f t="shared" si="951"/>
        <v>0.1</v>
      </c>
      <c r="AZ935">
        <f t="shared" si="952"/>
        <v>0.1</v>
      </c>
      <c r="BA935">
        <f t="shared" si="953"/>
        <v>0.1</v>
      </c>
      <c r="BB935">
        <f t="shared" si="954"/>
        <v>0.1</v>
      </c>
      <c r="BC935">
        <f t="shared" si="955"/>
        <v>0.1</v>
      </c>
      <c r="BD935">
        <f t="shared" si="956"/>
        <v>0.1</v>
      </c>
      <c r="BE935">
        <f t="shared" si="957"/>
        <v>0.1</v>
      </c>
      <c r="BF935">
        <f t="shared" si="958"/>
        <v>0.1</v>
      </c>
      <c r="BG935">
        <f t="shared" si="959"/>
        <v>0.1</v>
      </c>
      <c r="BH935">
        <f t="shared" si="960"/>
        <v>0.1</v>
      </c>
      <c r="BI935">
        <f t="shared" si="961"/>
        <v>0.1</v>
      </c>
      <c r="BJ935">
        <f t="shared" si="962"/>
        <v>0.1</v>
      </c>
      <c r="BK935">
        <f t="shared" si="963"/>
        <v>10.1</v>
      </c>
      <c r="BM935">
        <f t="shared" si="964"/>
        <v>1.2999999999999998</v>
      </c>
      <c r="BN935">
        <f t="shared" si="965"/>
        <v>1.2999999999999998</v>
      </c>
      <c r="BO935">
        <f t="shared" si="966"/>
        <v>1.2999999999999998</v>
      </c>
      <c r="BP935">
        <f t="shared" si="967"/>
        <v>1.2999999999999998</v>
      </c>
      <c r="BQ935">
        <f t="shared" si="968"/>
        <v>1.2999999999999998</v>
      </c>
      <c r="BR935">
        <f t="shared" si="969"/>
        <v>1.2999999999999998</v>
      </c>
      <c r="BS935">
        <f t="shared" si="970"/>
        <v>1.2999999999999998</v>
      </c>
      <c r="BT935">
        <f t="shared" si="971"/>
        <v>1.2999999999999998</v>
      </c>
      <c r="BU935">
        <f t="shared" si="972"/>
        <v>1.2999999999999998</v>
      </c>
      <c r="BV935">
        <f t="shared" si="973"/>
        <v>1.2999999999999998</v>
      </c>
      <c r="BW935">
        <f t="shared" si="974"/>
        <v>1.2999999999999998</v>
      </c>
      <c r="BX935">
        <f t="shared" si="975"/>
        <v>1.2999999999999998</v>
      </c>
      <c r="BY935">
        <f t="shared" si="976"/>
        <v>1.2999999999999998</v>
      </c>
      <c r="BZ935">
        <f t="shared" si="977"/>
        <v>1.2999999999999998</v>
      </c>
      <c r="CA935">
        <f t="shared" si="978"/>
        <v>1.2999999999999998</v>
      </c>
      <c r="CB935">
        <f t="shared" si="979"/>
        <v>1.2999999999999998</v>
      </c>
      <c r="CC935">
        <f t="shared" si="980"/>
        <v>1.2999999999999998</v>
      </c>
      <c r="CD935">
        <f t="shared" si="981"/>
        <v>1.2999999999999998</v>
      </c>
      <c r="CE935">
        <f t="shared" si="982"/>
        <v>1.2999999999999998</v>
      </c>
      <c r="CF935">
        <f t="shared" si="983"/>
        <v>71.300000000000011</v>
      </c>
      <c r="CH935">
        <f t="shared" si="984"/>
        <v>130</v>
      </c>
      <c r="CI935">
        <f t="shared" si="985"/>
        <v>22.000000000000004</v>
      </c>
      <c r="CJ935">
        <f t="shared" si="986"/>
        <v>12</v>
      </c>
      <c r="CK935">
        <f t="shared" si="987"/>
        <v>96.000000000000014</v>
      </c>
      <c r="CL935">
        <f t="shared" si="988"/>
        <v>0</v>
      </c>
      <c r="CM935">
        <f t="shared" si="989"/>
        <v>0</v>
      </c>
    </row>
    <row r="936" spans="1:91" x14ac:dyDescent="0.2">
      <c r="A936">
        <v>919</v>
      </c>
      <c r="B936">
        <f>B$14*(10-lgd*COUNTIF(Defaults!$AI936:$AR936,"&lt;="&amp;B$17))</f>
        <v>1.5</v>
      </c>
      <c r="C936">
        <f>C$14*(10-lgd*COUNTIF(Defaults!$AI936:$AR936,"&lt;="&amp;C$17))</f>
        <v>1.5</v>
      </c>
      <c r="D936">
        <f>D$14*(10-lgd*COUNTIF(Defaults!$AI936:$AR936,"&lt;="&amp;D$17))</f>
        <v>1.5</v>
      </c>
      <c r="E936">
        <f>E$14*(10-lgd*COUNTIF(Defaults!$AI936:$AR936,"&lt;="&amp;E$17))</f>
        <v>1.5</v>
      </c>
      <c r="F936">
        <f>F$14*(10-lgd*COUNTIF(Defaults!$AI936:$AR936,"&lt;="&amp;F$17))</f>
        <v>1.5</v>
      </c>
      <c r="G936">
        <f>G$14*(10-lgd*COUNTIF(Defaults!$AI936:$AR936,"&lt;="&amp;G$17))</f>
        <v>1.5</v>
      </c>
      <c r="H936">
        <f>H$14*(10-lgd*COUNTIF(Defaults!$AI936:$AR936,"&lt;="&amp;H$17))</f>
        <v>1.5</v>
      </c>
      <c r="I936">
        <f>I$14*(10-lgd*COUNTIF(Defaults!$AI936:$AR936,"&lt;="&amp;I$17))</f>
        <v>1.5</v>
      </c>
      <c r="J936">
        <f>J$14*(10-lgd*COUNTIF(Defaults!$AI936:$AR936,"&lt;="&amp;J$17))</f>
        <v>1.41</v>
      </c>
      <c r="K936">
        <f>K$14*(10-lgd*COUNTIF(Defaults!$AI936:$AR936,"&lt;="&amp;K$17))</f>
        <v>1.41</v>
      </c>
      <c r="L936">
        <f>L$14*(10-lgd*COUNTIF(Defaults!$AI936:$AR936,"&lt;="&amp;L$17))</f>
        <v>1.41</v>
      </c>
      <c r="M936">
        <f>M$14*(10-lgd*COUNTIF(Defaults!$AI936:$AR936,"&lt;="&amp;M$17))</f>
        <v>1.41</v>
      </c>
      <c r="N936">
        <f>N$14*(10-lgd*COUNTIF(Defaults!$AI936:$AR936,"&lt;="&amp;N$17))</f>
        <v>1.41</v>
      </c>
      <c r="O936">
        <f>O$14*(10-lgd*COUNTIF(Defaults!$AI936:$AR936,"&lt;="&amp;O$17))</f>
        <v>1.41</v>
      </c>
      <c r="P936">
        <f>P$14*(10-lgd*COUNTIF(Defaults!$AI936:$AR936,"&lt;="&amp;P$17))</f>
        <v>1.41</v>
      </c>
      <c r="Q936">
        <f>Q$14*(10-lgd*COUNTIF(Defaults!$AI936:$AR936,"&lt;="&amp;Q$17))</f>
        <v>1.41</v>
      </c>
      <c r="R936">
        <f>R$14*(10-lgd*COUNTIF(Defaults!$AI936:$AR936,"&lt;="&amp;R$17))</f>
        <v>1.41</v>
      </c>
      <c r="S936">
        <f>S$14*(10-lgd*COUNTIF(Defaults!$AI936:$AR936,"&lt;="&amp;S$17))</f>
        <v>1.41</v>
      </c>
      <c r="T936">
        <f>T$14*(10-lgd*COUNTIF(Defaults!$AI936:$AR936,"&lt;="&amp;T$17))</f>
        <v>1.41</v>
      </c>
      <c r="U936">
        <f>U$14*(10-lgd*COUNTIF(Defaults!$AI936:$AR936,"&lt;="&amp;U$17))</f>
        <v>95.410000000000011</v>
      </c>
      <c r="W936">
        <f t="shared" si="924"/>
        <v>0.1</v>
      </c>
      <c r="X936">
        <f t="shared" si="925"/>
        <v>0.1</v>
      </c>
      <c r="Y936">
        <f t="shared" si="926"/>
        <v>0.1</v>
      </c>
      <c r="Z936">
        <f t="shared" si="927"/>
        <v>0.1</v>
      </c>
      <c r="AA936">
        <f t="shared" si="928"/>
        <v>0.1</v>
      </c>
      <c r="AB936">
        <f t="shared" si="929"/>
        <v>0.1</v>
      </c>
      <c r="AC936">
        <f t="shared" si="930"/>
        <v>0.1</v>
      </c>
      <c r="AD936">
        <f t="shared" si="931"/>
        <v>0.1</v>
      </c>
      <c r="AE936">
        <f t="shared" si="932"/>
        <v>0.1</v>
      </c>
      <c r="AF936">
        <f t="shared" si="933"/>
        <v>0.1</v>
      </c>
      <c r="AG936">
        <f t="shared" si="934"/>
        <v>0.1</v>
      </c>
      <c r="AH936">
        <f t="shared" si="935"/>
        <v>0.1</v>
      </c>
      <c r="AI936">
        <f t="shared" si="936"/>
        <v>0.1</v>
      </c>
      <c r="AJ936">
        <f t="shared" si="937"/>
        <v>0.1</v>
      </c>
      <c r="AK936">
        <f t="shared" si="938"/>
        <v>0.1</v>
      </c>
      <c r="AL936">
        <f t="shared" si="939"/>
        <v>0.1</v>
      </c>
      <c r="AM936">
        <f t="shared" si="940"/>
        <v>0.1</v>
      </c>
      <c r="AN936">
        <f t="shared" si="941"/>
        <v>0.1</v>
      </c>
      <c r="AO936">
        <f t="shared" si="942"/>
        <v>0.1</v>
      </c>
      <c r="AP936">
        <f t="shared" si="943"/>
        <v>20.100000000000001</v>
      </c>
      <c r="AR936">
        <f t="shared" si="944"/>
        <v>0.1</v>
      </c>
      <c r="AS936">
        <f t="shared" si="945"/>
        <v>0.1</v>
      </c>
      <c r="AT936">
        <f t="shared" si="946"/>
        <v>0.1</v>
      </c>
      <c r="AU936">
        <f t="shared" si="947"/>
        <v>0.1</v>
      </c>
      <c r="AV936">
        <f t="shared" si="948"/>
        <v>0.1</v>
      </c>
      <c r="AW936">
        <f t="shared" si="949"/>
        <v>0.1</v>
      </c>
      <c r="AX936">
        <f t="shared" si="950"/>
        <v>0.1</v>
      </c>
      <c r="AY936">
        <f t="shared" si="951"/>
        <v>0.1</v>
      </c>
      <c r="AZ936">
        <f t="shared" si="952"/>
        <v>0.1</v>
      </c>
      <c r="BA936">
        <f t="shared" si="953"/>
        <v>0.1</v>
      </c>
      <c r="BB936">
        <f t="shared" si="954"/>
        <v>0.1</v>
      </c>
      <c r="BC936">
        <f t="shared" si="955"/>
        <v>0.1</v>
      </c>
      <c r="BD936">
        <f t="shared" si="956"/>
        <v>0.1</v>
      </c>
      <c r="BE936">
        <f t="shared" si="957"/>
        <v>0.1</v>
      </c>
      <c r="BF936">
        <f t="shared" si="958"/>
        <v>0.1</v>
      </c>
      <c r="BG936">
        <f t="shared" si="959"/>
        <v>0.1</v>
      </c>
      <c r="BH936">
        <f t="shared" si="960"/>
        <v>0.1</v>
      </c>
      <c r="BI936">
        <f t="shared" si="961"/>
        <v>0.1</v>
      </c>
      <c r="BJ936">
        <f t="shared" si="962"/>
        <v>0.1</v>
      </c>
      <c r="BK936">
        <f t="shared" si="963"/>
        <v>10.1</v>
      </c>
      <c r="BM936">
        <f t="shared" si="964"/>
        <v>1.2999999999999998</v>
      </c>
      <c r="BN936">
        <f t="shared" si="965"/>
        <v>1.2999999999999998</v>
      </c>
      <c r="BO936">
        <f t="shared" si="966"/>
        <v>1.2999999999999998</v>
      </c>
      <c r="BP936">
        <f t="shared" si="967"/>
        <v>1.2999999999999998</v>
      </c>
      <c r="BQ936">
        <f t="shared" si="968"/>
        <v>1.2999999999999998</v>
      </c>
      <c r="BR936">
        <f t="shared" si="969"/>
        <v>1.2999999999999998</v>
      </c>
      <c r="BS936">
        <f t="shared" si="970"/>
        <v>1.2999999999999998</v>
      </c>
      <c r="BT936">
        <f t="shared" si="971"/>
        <v>1.2999999999999998</v>
      </c>
      <c r="BU936">
        <f t="shared" si="972"/>
        <v>1.2099999999999997</v>
      </c>
      <c r="BV936">
        <f t="shared" si="973"/>
        <v>1.2099999999999997</v>
      </c>
      <c r="BW936">
        <f t="shared" si="974"/>
        <v>1.2099999999999997</v>
      </c>
      <c r="BX936">
        <f t="shared" si="975"/>
        <v>1.2099999999999997</v>
      </c>
      <c r="BY936">
        <f t="shared" si="976"/>
        <v>1.2099999999999997</v>
      </c>
      <c r="BZ936">
        <f t="shared" si="977"/>
        <v>1.2099999999999997</v>
      </c>
      <c r="CA936">
        <f t="shared" si="978"/>
        <v>1.2099999999999997</v>
      </c>
      <c r="CB936">
        <f t="shared" si="979"/>
        <v>1.2099999999999997</v>
      </c>
      <c r="CC936">
        <f t="shared" si="980"/>
        <v>1.2099999999999997</v>
      </c>
      <c r="CD936">
        <f t="shared" si="981"/>
        <v>1.2099999999999997</v>
      </c>
      <c r="CE936">
        <f t="shared" si="982"/>
        <v>1.2099999999999997</v>
      </c>
      <c r="CF936">
        <f t="shared" si="983"/>
        <v>65.210000000000008</v>
      </c>
      <c r="CH936">
        <f t="shared" si="984"/>
        <v>122.92000000000002</v>
      </c>
      <c r="CI936">
        <f t="shared" si="985"/>
        <v>22.000000000000004</v>
      </c>
      <c r="CJ936">
        <f t="shared" si="986"/>
        <v>12</v>
      </c>
      <c r="CK936">
        <f t="shared" si="987"/>
        <v>88.920000000000016</v>
      </c>
      <c r="CL936">
        <f t="shared" si="988"/>
        <v>0</v>
      </c>
      <c r="CM936">
        <f t="shared" si="989"/>
        <v>0</v>
      </c>
    </row>
    <row r="937" spans="1:91" x14ac:dyDescent="0.2">
      <c r="A937">
        <v>920</v>
      </c>
      <c r="B937">
        <f>B$14*(10-lgd*COUNTIF(Defaults!$AI937:$AR937,"&lt;="&amp;B$17))</f>
        <v>1.5</v>
      </c>
      <c r="C937">
        <f>C$14*(10-lgd*COUNTIF(Defaults!$AI937:$AR937,"&lt;="&amp;C$17))</f>
        <v>1.5</v>
      </c>
      <c r="D937">
        <f>D$14*(10-lgd*COUNTIF(Defaults!$AI937:$AR937,"&lt;="&amp;D$17))</f>
        <v>1.5</v>
      </c>
      <c r="E937">
        <f>E$14*(10-lgd*COUNTIF(Defaults!$AI937:$AR937,"&lt;="&amp;E$17))</f>
        <v>1.5</v>
      </c>
      <c r="F937">
        <f>F$14*(10-lgd*COUNTIF(Defaults!$AI937:$AR937,"&lt;="&amp;F$17))</f>
        <v>1.5</v>
      </c>
      <c r="G937">
        <f>G$14*(10-lgd*COUNTIF(Defaults!$AI937:$AR937,"&lt;="&amp;G$17))</f>
        <v>1.5</v>
      </c>
      <c r="H937">
        <f>H$14*(10-lgd*COUNTIF(Defaults!$AI937:$AR937,"&lt;="&amp;H$17))</f>
        <v>1.5</v>
      </c>
      <c r="I937">
        <f>I$14*(10-lgd*COUNTIF(Defaults!$AI937:$AR937,"&lt;="&amp;I$17))</f>
        <v>1.5</v>
      </c>
      <c r="J937">
        <f>J$14*(10-lgd*COUNTIF(Defaults!$AI937:$AR937,"&lt;="&amp;J$17))</f>
        <v>1.5</v>
      </c>
      <c r="K937">
        <f>K$14*(10-lgd*COUNTIF(Defaults!$AI937:$AR937,"&lt;="&amp;K$17))</f>
        <v>1.5</v>
      </c>
      <c r="L937">
        <f>L$14*(10-lgd*COUNTIF(Defaults!$AI937:$AR937,"&lt;="&amp;L$17))</f>
        <v>1.5</v>
      </c>
      <c r="M937">
        <f>M$14*(10-lgd*COUNTIF(Defaults!$AI937:$AR937,"&lt;="&amp;M$17))</f>
        <v>1.5</v>
      </c>
      <c r="N937">
        <f>N$14*(10-lgd*COUNTIF(Defaults!$AI937:$AR937,"&lt;="&amp;N$17))</f>
        <v>1.5</v>
      </c>
      <c r="O937">
        <f>O$14*(10-lgd*COUNTIF(Defaults!$AI937:$AR937,"&lt;="&amp;O$17))</f>
        <v>1.5</v>
      </c>
      <c r="P937">
        <f>P$14*(10-lgd*COUNTIF(Defaults!$AI937:$AR937,"&lt;="&amp;P$17))</f>
        <v>1.5</v>
      </c>
      <c r="Q937">
        <f>Q$14*(10-lgd*COUNTIF(Defaults!$AI937:$AR937,"&lt;="&amp;Q$17))</f>
        <v>1.5</v>
      </c>
      <c r="R937">
        <f>R$14*(10-lgd*COUNTIF(Defaults!$AI937:$AR937,"&lt;="&amp;R$17))</f>
        <v>1.5</v>
      </c>
      <c r="S937">
        <f>S$14*(10-lgd*COUNTIF(Defaults!$AI937:$AR937,"&lt;="&amp;S$17))</f>
        <v>1.5</v>
      </c>
      <c r="T937">
        <f>T$14*(10-lgd*COUNTIF(Defaults!$AI937:$AR937,"&lt;="&amp;T$17))</f>
        <v>1.5</v>
      </c>
      <c r="U937">
        <f>U$14*(10-lgd*COUNTIF(Defaults!$AI937:$AR937,"&lt;="&amp;U$17))</f>
        <v>101.5</v>
      </c>
      <c r="W937">
        <f t="shared" si="924"/>
        <v>0.1</v>
      </c>
      <c r="X937">
        <f t="shared" si="925"/>
        <v>0.1</v>
      </c>
      <c r="Y937">
        <f t="shared" si="926"/>
        <v>0.1</v>
      </c>
      <c r="Z937">
        <f t="shared" si="927"/>
        <v>0.1</v>
      </c>
      <c r="AA937">
        <f t="shared" si="928"/>
        <v>0.1</v>
      </c>
      <c r="AB937">
        <f t="shared" si="929"/>
        <v>0.1</v>
      </c>
      <c r="AC937">
        <f t="shared" si="930"/>
        <v>0.1</v>
      </c>
      <c r="AD937">
        <f t="shared" si="931"/>
        <v>0.1</v>
      </c>
      <c r="AE937">
        <f t="shared" si="932"/>
        <v>0.1</v>
      </c>
      <c r="AF937">
        <f t="shared" si="933"/>
        <v>0.1</v>
      </c>
      <c r="AG937">
        <f t="shared" si="934"/>
        <v>0.1</v>
      </c>
      <c r="AH937">
        <f t="shared" si="935"/>
        <v>0.1</v>
      </c>
      <c r="AI937">
        <f t="shared" si="936"/>
        <v>0.1</v>
      </c>
      <c r="AJ937">
        <f t="shared" si="937"/>
        <v>0.1</v>
      </c>
      <c r="AK937">
        <f t="shared" si="938"/>
        <v>0.1</v>
      </c>
      <c r="AL937">
        <f t="shared" si="939"/>
        <v>0.1</v>
      </c>
      <c r="AM937">
        <f t="shared" si="940"/>
        <v>0.1</v>
      </c>
      <c r="AN937">
        <f t="shared" si="941"/>
        <v>0.1</v>
      </c>
      <c r="AO937">
        <f t="shared" si="942"/>
        <v>0.1</v>
      </c>
      <c r="AP937">
        <f t="shared" si="943"/>
        <v>20.100000000000001</v>
      </c>
      <c r="AR937">
        <f t="shared" si="944"/>
        <v>0.1</v>
      </c>
      <c r="AS937">
        <f t="shared" si="945"/>
        <v>0.1</v>
      </c>
      <c r="AT937">
        <f t="shared" si="946"/>
        <v>0.1</v>
      </c>
      <c r="AU937">
        <f t="shared" si="947"/>
        <v>0.1</v>
      </c>
      <c r="AV937">
        <f t="shared" si="948"/>
        <v>0.1</v>
      </c>
      <c r="AW937">
        <f t="shared" si="949"/>
        <v>0.1</v>
      </c>
      <c r="AX937">
        <f t="shared" si="950"/>
        <v>0.1</v>
      </c>
      <c r="AY937">
        <f t="shared" si="951"/>
        <v>0.1</v>
      </c>
      <c r="AZ937">
        <f t="shared" si="952"/>
        <v>0.1</v>
      </c>
      <c r="BA937">
        <f t="shared" si="953"/>
        <v>0.1</v>
      </c>
      <c r="BB937">
        <f t="shared" si="954"/>
        <v>0.1</v>
      </c>
      <c r="BC937">
        <f t="shared" si="955"/>
        <v>0.1</v>
      </c>
      <c r="BD937">
        <f t="shared" si="956"/>
        <v>0.1</v>
      </c>
      <c r="BE937">
        <f t="shared" si="957"/>
        <v>0.1</v>
      </c>
      <c r="BF937">
        <f t="shared" si="958"/>
        <v>0.1</v>
      </c>
      <c r="BG937">
        <f t="shared" si="959"/>
        <v>0.1</v>
      </c>
      <c r="BH937">
        <f t="shared" si="960"/>
        <v>0.1</v>
      </c>
      <c r="BI937">
        <f t="shared" si="961"/>
        <v>0.1</v>
      </c>
      <c r="BJ937">
        <f t="shared" si="962"/>
        <v>0.1</v>
      </c>
      <c r="BK937">
        <f t="shared" si="963"/>
        <v>10.1</v>
      </c>
      <c r="BM937">
        <f t="shared" si="964"/>
        <v>1.2999999999999998</v>
      </c>
      <c r="BN937">
        <f t="shared" si="965"/>
        <v>1.2999999999999998</v>
      </c>
      <c r="BO937">
        <f t="shared" si="966"/>
        <v>1.2999999999999998</v>
      </c>
      <c r="BP937">
        <f t="shared" si="967"/>
        <v>1.2999999999999998</v>
      </c>
      <c r="BQ937">
        <f t="shared" si="968"/>
        <v>1.2999999999999998</v>
      </c>
      <c r="BR937">
        <f t="shared" si="969"/>
        <v>1.2999999999999998</v>
      </c>
      <c r="BS937">
        <f t="shared" si="970"/>
        <v>1.2999999999999998</v>
      </c>
      <c r="BT937">
        <f t="shared" si="971"/>
        <v>1.2999999999999998</v>
      </c>
      <c r="BU937">
        <f t="shared" si="972"/>
        <v>1.2999999999999998</v>
      </c>
      <c r="BV937">
        <f t="shared" si="973"/>
        <v>1.2999999999999998</v>
      </c>
      <c r="BW937">
        <f t="shared" si="974"/>
        <v>1.2999999999999998</v>
      </c>
      <c r="BX937">
        <f t="shared" si="975"/>
        <v>1.2999999999999998</v>
      </c>
      <c r="BY937">
        <f t="shared" si="976"/>
        <v>1.2999999999999998</v>
      </c>
      <c r="BZ937">
        <f t="shared" si="977"/>
        <v>1.2999999999999998</v>
      </c>
      <c r="CA937">
        <f t="shared" si="978"/>
        <v>1.2999999999999998</v>
      </c>
      <c r="CB937">
        <f t="shared" si="979"/>
        <v>1.2999999999999998</v>
      </c>
      <c r="CC937">
        <f t="shared" si="980"/>
        <v>1.2999999999999998</v>
      </c>
      <c r="CD937">
        <f t="shared" si="981"/>
        <v>1.2999999999999998</v>
      </c>
      <c r="CE937">
        <f t="shared" si="982"/>
        <v>1.2999999999999998</v>
      </c>
      <c r="CF937">
        <f t="shared" si="983"/>
        <v>71.300000000000011</v>
      </c>
      <c r="CH937">
        <f t="shared" si="984"/>
        <v>130</v>
      </c>
      <c r="CI937">
        <f t="shared" si="985"/>
        <v>22.000000000000004</v>
      </c>
      <c r="CJ937">
        <f t="shared" si="986"/>
        <v>12</v>
      </c>
      <c r="CK937">
        <f t="shared" si="987"/>
        <v>96.000000000000014</v>
      </c>
      <c r="CL937">
        <f t="shared" si="988"/>
        <v>0</v>
      </c>
      <c r="CM937">
        <f t="shared" si="989"/>
        <v>0</v>
      </c>
    </row>
    <row r="938" spans="1:91" x14ac:dyDescent="0.2">
      <c r="A938">
        <v>921</v>
      </c>
      <c r="B938">
        <f>B$14*(10-lgd*COUNTIF(Defaults!$AI938:$AR938,"&lt;="&amp;B$17))</f>
        <v>1.5</v>
      </c>
      <c r="C938">
        <f>C$14*(10-lgd*COUNTIF(Defaults!$AI938:$AR938,"&lt;="&amp;C$17))</f>
        <v>1.5</v>
      </c>
      <c r="D938">
        <f>D$14*(10-lgd*COUNTIF(Defaults!$AI938:$AR938,"&lt;="&amp;D$17))</f>
        <v>1.5</v>
      </c>
      <c r="E938">
        <f>E$14*(10-lgd*COUNTIF(Defaults!$AI938:$AR938,"&lt;="&amp;E$17))</f>
        <v>1.5</v>
      </c>
      <c r="F938">
        <f>F$14*(10-lgd*COUNTIF(Defaults!$AI938:$AR938,"&lt;="&amp;F$17))</f>
        <v>1.5</v>
      </c>
      <c r="G938">
        <f>G$14*(10-lgd*COUNTIF(Defaults!$AI938:$AR938,"&lt;="&amp;G$17))</f>
        <v>1.5</v>
      </c>
      <c r="H938">
        <f>H$14*(10-lgd*COUNTIF(Defaults!$AI938:$AR938,"&lt;="&amp;H$17))</f>
        <v>1.5</v>
      </c>
      <c r="I938">
        <f>I$14*(10-lgd*COUNTIF(Defaults!$AI938:$AR938,"&lt;="&amp;I$17))</f>
        <v>1.5</v>
      </c>
      <c r="J938">
        <f>J$14*(10-lgd*COUNTIF(Defaults!$AI938:$AR938,"&lt;="&amp;J$17))</f>
        <v>1.5</v>
      </c>
      <c r="K938">
        <f>K$14*(10-lgd*COUNTIF(Defaults!$AI938:$AR938,"&lt;="&amp;K$17))</f>
        <v>1.5</v>
      </c>
      <c r="L938">
        <f>L$14*(10-lgd*COUNTIF(Defaults!$AI938:$AR938,"&lt;="&amp;L$17))</f>
        <v>1.5</v>
      </c>
      <c r="M938">
        <f>M$14*(10-lgd*COUNTIF(Defaults!$AI938:$AR938,"&lt;="&amp;M$17))</f>
        <v>1.5</v>
      </c>
      <c r="N938">
        <f>N$14*(10-lgd*COUNTIF(Defaults!$AI938:$AR938,"&lt;="&amp;N$17))</f>
        <v>1.5</v>
      </c>
      <c r="O938">
        <f>O$14*(10-lgd*COUNTIF(Defaults!$AI938:$AR938,"&lt;="&amp;O$17))</f>
        <v>1.5</v>
      </c>
      <c r="P938">
        <f>P$14*(10-lgd*COUNTIF(Defaults!$AI938:$AR938,"&lt;="&amp;P$17))</f>
        <v>1.5</v>
      </c>
      <c r="Q938">
        <f>Q$14*(10-lgd*COUNTIF(Defaults!$AI938:$AR938,"&lt;="&amp;Q$17))</f>
        <v>1.5</v>
      </c>
      <c r="R938">
        <f>R$14*(10-lgd*COUNTIF(Defaults!$AI938:$AR938,"&lt;="&amp;R$17))</f>
        <v>1.5</v>
      </c>
      <c r="S938">
        <f>S$14*(10-lgd*COUNTIF(Defaults!$AI938:$AR938,"&lt;="&amp;S$17))</f>
        <v>1.5</v>
      </c>
      <c r="T938">
        <f>T$14*(10-lgd*COUNTIF(Defaults!$AI938:$AR938,"&lt;="&amp;T$17))</f>
        <v>1.5</v>
      </c>
      <c r="U938">
        <f>U$14*(10-lgd*COUNTIF(Defaults!$AI938:$AR938,"&lt;="&amp;U$17))</f>
        <v>101.5</v>
      </c>
      <c r="W938">
        <f t="shared" si="924"/>
        <v>0.1</v>
      </c>
      <c r="X938">
        <f t="shared" si="925"/>
        <v>0.1</v>
      </c>
      <c r="Y938">
        <f t="shared" si="926"/>
        <v>0.1</v>
      </c>
      <c r="Z938">
        <f t="shared" si="927"/>
        <v>0.1</v>
      </c>
      <c r="AA938">
        <f t="shared" si="928"/>
        <v>0.1</v>
      </c>
      <c r="AB938">
        <f t="shared" si="929"/>
        <v>0.1</v>
      </c>
      <c r="AC938">
        <f t="shared" si="930"/>
        <v>0.1</v>
      </c>
      <c r="AD938">
        <f t="shared" si="931"/>
        <v>0.1</v>
      </c>
      <c r="AE938">
        <f t="shared" si="932"/>
        <v>0.1</v>
      </c>
      <c r="AF938">
        <f t="shared" si="933"/>
        <v>0.1</v>
      </c>
      <c r="AG938">
        <f t="shared" si="934"/>
        <v>0.1</v>
      </c>
      <c r="AH938">
        <f t="shared" si="935"/>
        <v>0.1</v>
      </c>
      <c r="AI938">
        <f t="shared" si="936"/>
        <v>0.1</v>
      </c>
      <c r="AJ938">
        <f t="shared" si="937"/>
        <v>0.1</v>
      </c>
      <c r="AK938">
        <f t="shared" si="938"/>
        <v>0.1</v>
      </c>
      <c r="AL938">
        <f t="shared" si="939"/>
        <v>0.1</v>
      </c>
      <c r="AM938">
        <f t="shared" si="940"/>
        <v>0.1</v>
      </c>
      <c r="AN938">
        <f t="shared" si="941"/>
        <v>0.1</v>
      </c>
      <c r="AO938">
        <f t="shared" si="942"/>
        <v>0.1</v>
      </c>
      <c r="AP938">
        <f t="shared" si="943"/>
        <v>20.100000000000001</v>
      </c>
      <c r="AR938">
        <f t="shared" si="944"/>
        <v>0.1</v>
      </c>
      <c r="AS938">
        <f t="shared" si="945"/>
        <v>0.1</v>
      </c>
      <c r="AT938">
        <f t="shared" si="946"/>
        <v>0.1</v>
      </c>
      <c r="AU938">
        <f t="shared" si="947"/>
        <v>0.1</v>
      </c>
      <c r="AV938">
        <f t="shared" si="948"/>
        <v>0.1</v>
      </c>
      <c r="AW938">
        <f t="shared" si="949"/>
        <v>0.1</v>
      </c>
      <c r="AX938">
        <f t="shared" si="950"/>
        <v>0.1</v>
      </c>
      <c r="AY938">
        <f t="shared" si="951"/>
        <v>0.1</v>
      </c>
      <c r="AZ938">
        <f t="shared" si="952"/>
        <v>0.1</v>
      </c>
      <c r="BA938">
        <f t="shared" si="953"/>
        <v>0.1</v>
      </c>
      <c r="BB938">
        <f t="shared" si="954"/>
        <v>0.1</v>
      </c>
      <c r="BC938">
        <f t="shared" si="955"/>
        <v>0.1</v>
      </c>
      <c r="BD938">
        <f t="shared" si="956"/>
        <v>0.1</v>
      </c>
      <c r="BE938">
        <f t="shared" si="957"/>
        <v>0.1</v>
      </c>
      <c r="BF938">
        <f t="shared" si="958"/>
        <v>0.1</v>
      </c>
      <c r="BG938">
        <f t="shared" si="959"/>
        <v>0.1</v>
      </c>
      <c r="BH938">
        <f t="shared" si="960"/>
        <v>0.1</v>
      </c>
      <c r="BI938">
        <f t="shared" si="961"/>
        <v>0.1</v>
      </c>
      <c r="BJ938">
        <f t="shared" si="962"/>
        <v>0.1</v>
      </c>
      <c r="BK938">
        <f t="shared" si="963"/>
        <v>10.1</v>
      </c>
      <c r="BM938">
        <f t="shared" si="964"/>
        <v>1.2999999999999998</v>
      </c>
      <c r="BN938">
        <f t="shared" si="965"/>
        <v>1.2999999999999998</v>
      </c>
      <c r="BO938">
        <f t="shared" si="966"/>
        <v>1.2999999999999998</v>
      </c>
      <c r="BP938">
        <f t="shared" si="967"/>
        <v>1.2999999999999998</v>
      </c>
      <c r="BQ938">
        <f t="shared" si="968"/>
        <v>1.2999999999999998</v>
      </c>
      <c r="BR938">
        <f t="shared" si="969"/>
        <v>1.2999999999999998</v>
      </c>
      <c r="BS938">
        <f t="shared" si="970"/>
        <v>1.2999999999999998</v>
      </c>
      <c r="BT938">
        <f t="shared" si="971"/>
        <v>1.2999999999999998</v>
      </c>
      <c r="BU938">
        <f t="shared" si="972"/>
        <v>1.2999999999999998</v>
      </c>
      <c r="BV938">
        <f t="shared" si="973"/>
        <v>1.2999999999999998</v>
      </c>
      <c r="BW938">
        <f t="shared" si="974"/>
        <v>1.2999999999999998</v>
      </c>
      <c r="BX938">
        <f t="shared" si="975"/>
        <v>1.2999999999999998</v>
      </c>
      <c r="BY938">
        <f t="shared" si="976"/>
        <v>1.2999999999999998</v>
      </c>
      <c r="BZ938">
        <f t="shared" si="977"/>
        <v>1.2999999999999998</v>
      </c>
      <c r="CA938">
        <f t="shared" si="978"/>
        <v>1.2999999999999998</v>
      </c>
      <c r="CB938">
        <f t="shared" si="979"/>
        <v>1.2999999999999998</v>
      </c>
      <c r="CC938">
        <f t="shared" si="980"/>
        <v>1.2999999999999998</v>
      </c>
      <c r="CD938">
        <f t="shared" si="981"/>
        <v>1.2999999999999998</v>
      </c>
      <c r="CE938">
        <f t="shared" si="982"/>
        <v>1.2999999999999998</v>
      </c>
      <c r="CF938">
        <f t="shared" si="983"/>
        <v>71.300000000000011</v>
      </c>
      <c r="CH938">
        <f t="shared" si="984"/>
        <v>130</v>
      </c>
      <c r="CI938">
        <f t="shared" si="985"/>
        <v>22.000000000000004</v>
      </c>
      <c r="CJ938">
        <f t="shared" si="986"/>
        <v>12</v>
      </c>
      <c r="CK938">
        <f t="shared" si="987"/>
        <v>96.000000000000014</v>
      </c>
      <c r="CL938">
        <f t="shared" si="988"/>
        <v>0</v>
      </c>
      <c r="CM938">
        <f t="shared" si="989"/>
        <v>0</v>
      </c>
    </row>
    <row r="939" spans="1:91" x14ac:dyDescent="0.2">
      <c r="A939">
        <v>922</v>
      </c>
      <c r="B939">
        <f>B$14*(10-lgd*COUNTIF(Defaults!$AI939:$AR939,"&lt;="&amp;B$17))</f>
        <v>1.5</v>
      </c>
      <c r="C939">
        <f>C$14*(10-lgd*COUNTIF(Defaults!$AI939:$AR939,"&lt;="&amp;C$17))</f>
        <v>1.5</v>
      </c>
      <c r="D939">
        <f>D$14*(10-lgd*COUNTIF(Defaults!$AI939:$AR939,"&lt;="&amp;D$17))</f>
        <v>1.5</v>
      </c>
      <c r="E939">
        <f>E$14*(10-lgd*COUNTIF(Defaults!$AI939:$AR939,"&lt;="&amp;E$17))</f>
        <v>1.5</v>
      </c>
      <c r="F939">
        <f>F$14*(10-lgd*COUNTIF(Defaults!$AI939:$AR939,"&lt;="&amp;F$17))</f>
        <v>1.5</v>
      </c>
      <c r="G939">
        <f>G$14*(10-lgd*COUNTIF(Defaults!$AI939:$AR939,"&lt;="&amp;G$17))</f>
        <v>1.5</v>
      </c>
      <c r="H939">
        <f>H$14*(10-lgd*COUNTIF(Defaults!$AI939:$AR939,"&lt;="&amp;H$17))</f>
        <v>1.5</v>
      </c>
      <c r="I939">
        <f>I$14*(10-lgd*COUNTIF(Defaults!$AI939:$AR939,"&lt;="&amp;I$17))</f>
        <v>1.5</v>
      </c>
      <c r="J939">
        <f>J$14*(10-lgd*COUNTIF(Defaults!$AI939:$AR939,"&lt;="&amp;J$17))</f>
        <v>1.5</v>
      </c>
      <c r="K939">
        <f>K$14*(10-lgd*COUNTIF(Defaults!$AI939:$AR939,"&lt;="&amp;K$17))</f>
        <v>1.5</v>
      </c>
      <c r="L939">
        <f>L$14*(10-lgd*COUNTIF(Defaults!$AI939:$AR939,"&lt;="&amp;L$17))</f>
        <v>1.5</v>
      </c>
      <c r="M939">
        <f>M$14*(10-lgd*COUNTIF(Defaults!$AI939:$AR939,"&lt;="&amp;M$17))</f>
        <v>1.41</v>
      </c>
      <c r="N939">
        <f>N$14*(10-lgd*COUNTIF(Defaults!$AI939:$AR939,"&lt;="&amp;N$17))</f>
        <v>1.41</v>
      </c>
      <c r="O939">
        <f>O$14*(10-lgd*COUNTIF(Defaults!$AI939:$AR939,"&lt;="&amp;O$17))</f>
        <v>1.41</v>
      </c>
      <c r="P939">
        <f>P$14*(10-lgd*COUNTIF(Defaults!$AI939:$AR939,"&lt;="&amp;P$17))</f>
        <v>1.41</v>
      </c>
      <c r="Q939">
        <f>Q$14*(10-lgd*COUNTIF(Defaults!$AI939:$AR939,"&lt;="&amp;Q$17))</f>
        <v>1.41</v>
      </c>
      <c r="R939">
        <f>R$14*(10-lgd*COUNTIF(Defaults!$AI939:$AR939,"&lt;="&amp;R$17))</f>
        <v>1.41</v>
      </c>
      <c r="S939">
        <f>S$14*(10-lgd*COUNTIF(Defaults!$AI939:$AR939,"&lt;="&amp;S$17))</f>
        <v>1.41</v>
      </c>
      <c r="T939">
        <f>T$14*(10-lgd*COUNTIF(Defaults!$AI939:$AR939,"&lt;="&amp;T$17))</f>
        <v>1.41</v>
      </c>
      <c r="U939">
        <f>U$14*(10-lgd*COUNTIF(Defaults!$AI939:$AR939,"&lt;="&amp;U$17))</f>
        <v>95.410000000000011</v>
      </c>
      <c r="W939">
        <f t="shared" si="924"/>
        <v>0.1</v>
      </c>
      <c r="X939">
        <f t="shared" si="925"/>
        <v>0.1</v>
      </c>
      <c r="Y939">
        <f t="shared" si="926"/>
        <v>0.1</v>
      </c>
      <c r="Z939">
        <f t="shared" si="927"/>
        <v>0.1</v>
      </c>
      <c r="AA939">
        <f t="shared" si="928"/>
        <v>0.1</v>
      </c>
      <c r="AB939">
        <f t="shared" si="929"/>
        <v>0.1</v>
      </c>
      <c r="AC939">
        <f t="shared" si="930"/>
        <v>0.1</v>
      </c>
      <c r="AD939">
        <f t="shared" si="931"/>
        <v>0.1</v>
      </c>
      <c r="AE939">
        <f t="shared" si="932"/>
        <v>0.1</v>
      </c>
      <c r="AF939">
        <f t="shared" si="933"/>
        <v>0.1</v>
      </c>
      <c r="AG939">
        <f t="shared" si="934"/>
        <v>0.1</v>
      </c>
      <c r="AH939">
        <f t="shared" si="935"/>
        <v>0.1</v>
      </c>
      <c r="AI939">
        <f t="shared" si="936"/>
        <v>0.1</v>
      </c>
      <c r="AJ939">
        <f t="shared" si="937"/>
        <v>0.1</v>
      </c>
      <c r="AK939">
        <f t="shared" si="938"/>
        <v>0.1</v>
      </c>
      <c r="AL939">
        <f t="shared" si="939"/>
        <v>0.1</v>
      </c>
      <c r="AM939">
        <f t="shared" si="940"/>
        <v>0.1</v>
      </c>
      <c r="AN939">
        <f t="shared" si="941"/>
        <v>0.1</v>
      </c>
      <c r="AO939">
        <f t="shared" si="942"/>
        <v>0.1</v>
      </c>
      <c r="AP939">
        <f t="shared" si="943"/>
        <v>20.100000000000001</v>
      </c>
      <c r="AR939">
        <f t="shared" si="944"/>
        <v>0.1</v>
      </c>
      <c r="AS939">
        <f t="shared" si="945"/>
        <v>0.1</v>
      </c>
      <c r="AT939">
        <f t="shared" si="946"/>
        <v>0.1</v>
      </c>
      <c r="AU939">
        <f t="shared" si="947"/>
        <v>0.1</v>
      </c>
      <c r="AV939">
        <f t="shared" si="948"/>
        <v>0.1</v>
      </c>
      <c r="AW939">
        <f t="shared" si="949"/>
        <v>0.1</v>
      </c>
      <c r="AX939">
        <f t="shared" si="950"/>
        <v>0.1</v>
      </c>
      <c r="AY939">
        <f t="shared" si="951"/>
        <v>0.1</v>
      </c>
      <c r="AZ939">
        <f t="shared" si="952"/>
        <v>0.1</v>
      </c>
      <c r="BA939">
        <f t="shared" si="953"/>
        <v>0.1</v>
      </c>
      <c r="BB939">
        <f t="shared" si="954"/>
        <v>0.1</v>
      </c>
      <c r="BC939">
        <f t="shared" si="955"/>
        <v>0.1</v>
      </c>
      <c r="BD939">
        <f t="shared" si="956"/>
        <v>0.1</v>
      </c>
      <c r="BE939">
        <f t="shared" si="957"/>
        <v>0.1</v>
      </c>
      <c r="BF939">
        <f t="shared" si="958"/>
        <v>0.1</v>
      </c>
      <c r="BG939">
        <f t="shared" si="959"/>
        <v>0.1</v>
      </c>
      <c r="BH939">
        <f t="shared" si="960"/>
        <v>0.1</v>
      </c>
      <c r="BI939">
        <f t="shared" si="961"/>
        <v>0.1</v>
      </c>
      <c r="BJ939">
        <f t="shared" si="962"/>
        <v>0.1</v>
      </c>
      <c r="BK939">
        <f t="shared" si="963"/>
        <v>10.1</v>
      </c>
      <c r="BM939">
        <f t="shared" si="964"/>
        <v>1.2999999999999998</v>
      </c>
      <c r="BN939">
        <f t="shared" si="965"/>
        <v>1.2999999999999998</v>
      </c>
      <c r="BO939">
        <f t="shared" si="966"/>
        <v>1.2999999999999998</v>
      </c>
      <c r="BP939">
        <f t="shared" si="967"/>
        <v>1.2999999999999998</v>
      </c>
      <c r="BQ939">
        <f t="shared" si="968"/>
        <v>1.2999999999999998</v>
      </c>
      <c r="BR939">
        <f t="shared" si="969"/>
        <v>1.2999999999999998</v>
      </c>
      <c r="BS939">
        <f t="shared" si="970"/>
        <v>1.2999999999999998</v>
      </c>
      <c r="BT939">
        <f t="shared" si="971"/>
        <v>1.2999999999999998</v>
      </c>
      <c r="BU939">
        <f t="shared" si="972"/>
        <v>1.2999999999999998</v>
      </c>
      <c r="BV939">
        <f t="shared" si="973"/>
        <v>1.2999999999999998</v>
      </c>
      <c r="BW939">
        <f t="shared" si="974"/>
        <v>1.2999999999999998</v>
      </c>
      <c r="BX939">
        <f t="shared" si="975"/>
        <v>1.2099999999999997</v>
      </c>
      <c r="BY939">
        <f t="shared" si="976"/>
        <v>1.2099999999999997</v>
      </c>
      <c r="BZ939">
        <f t="shared" si="977"/>
        <v>1.2099999999999997</v>
      </c>
      <c r="CA939">
        <f t="shared" si="978"/>
        <v>1.2099999999999997</v>
      </c>
      <c r="CB939">
        <f t="shared" si="979"/>
        <v>1.2099999999999997</v>
      </c>
      <c r="CC939">
        <f t="shared" si="980"/>
        <v>1.2099999999999997</v>
      </c>
      <c r="CD939">
        <f t="shared" si="981"/>
        <v>1.2099999999999997</v>
      </c>
      <c r="CE939">
        <f t="shared" si="982"/>
        <v>1.2099999999999997</v>
      </c>
      <c r="CF939">
        <f t="shared" si="983"/>
        <v>65.210000000000008</v>
      </c>
      <c r="CH939">
        <f t="shared" si="984"/>
        <v>123.19000000000001</v>
      </c>
      <c r="CI939">
        <f t="shared" si="985"/>
        <v>22.000000000000004</v>
      </c>
      <c r="CJ939">
        <f t="shared" si="986"/>
        <v>12</v>
      </c>
      <c r="CK939">
        <f t="shared" si="987"/>
        <v>89.190000000000012</v>
      </c>
      <c r="CL939">
        <f t="shared" si="988"/>
        <v>0</v>
      </c>
      <c r="CM939">
        <f t="shared" si="989"/>
        <v>0</v>
      </c>
    </row>
    <row r="940" spans="1:91" x14ac:dyDescent="0.2">
      <c r="A940">
        <v>923</v>
      </c>
      <c r="B940">
        <f>B$14*(10-lgd*COUNTIF(Defaults!$AI940:$AR940,"&lt;="&amp;B$17))</f>
        <v>1.5</v>
      </c>
      <c r="C940">
        <f>C$14*(10-lgd*COUNTIF(Defaults!$AI940:$AR940,"&lt;="&amp;C$17))</f>
        <v>1.5</v>
      </c>
      <c r="D940">
        <f>D$14*(10-lgd*COUNTIF(Defaults!$AI940:$AR940,"&lt;="&amp;D$17))</f>
        <v>1.5</v>
      </c>
      <c r="E940">
        <f>E$14*(10-lgd*COUNTIF(Defaults!$AI940:$AR940,"&lt;="&amp;E$17))</f>
        <v>1.5</v>
      </c>
      <c r="F940">
        <f>F$14*(10-lgd*COUNTIF(Defaults!$AI940:$AR940,"&lt;="&amp;F$17))</f>
        <v>1.5</v>
      </c>
      <c r="G940">
        <f>G$14*(10-lgd*COUNTIF(Defaults!$AI940:$AR940,"&lt;="&amp;G$17))</f>
        <v>1.5</v>
      </c>
      <c r="H940">
        <f>H$14*(10-lgd*COUNTIF(Defaults!$AI940:$AR940,"&lt;="&amp;H$17))</f>
        <v>1.5</v>
      </c>
      <c r="I940">
        <f>I$14*(10-lgd*COUNTIF(Defaults!$AI940:$AR940,"&lt;="&amp;I$17))</f>
        <v>1.5</v>
      </c>
      <c r="J940">
        <f>J$14*(10-lgd*COUNTIF(Defaults!$AI940:$AR940,"&lt;="&amp;J$17))</f>
        <v>1.41</v>
      </c>
      <c r="K940">
        <f>K$14*(10-lgd*COUNTIF(Defaults!$AI940:$AR940,"&lt;="&amp;K$17))</f>
        <v>1.41</v>
      </c>
      <c r="L940">
        <f>L$14*(10-lgd*COUNTIF(Defaults!$AI940:$AR940,"&lt;="&amp;L$17))</f>
        <v>1.41</v>
      </c>
      <c r="M940">
        <f>M$14*(10-lgd*COUNTIF(Defaults!$AI940:$AR940,"&lt;="&amp;M$17))</f>
        <v>1.41</v>
      </c>
      <c r="N940">
        <f>N$14*(10-lgd*COUNTIF(Defaults!$AI940:$AR940,"&lt;="&amp;N$17))</f>
        <v>1.41</v>
      </c>
      <c r="O940">
        <f>O$14*(10-lgd*COUNTIF(Defaults!$AI940:$AR940,"&lt;="&amp;O$17))</f>
        <v>1.41</v>
      </c>
      <c r="P940">
        <f>P$14*(10-lgd*COUNTIF(Defaults!$AI940:$AR940,"&lt;="&amp;P$17))</f>
        <v>1.41</v>
      </c>
      <c r="Q940">
        <f>Q$14*(10-lgd*COUNTIF(Defaults!$AI940:$AR940,"&lt;="&amp;Q$17))</f>
        <v>1.41</v>
      </c>
      <c r="R940">
        <f>R$14*(10-lgd*COUNTIF(Defaults!$AI940:$AR940,"&lt;="&amp;R$17))</f>
        <v>1.41</v>
      </c>
      <c r="S940">
        <f>S$14*(10-lgd*COUNTIF(Defaults!$AI940:$AR940,"&lt;="&amp;S$17))</f>
        <v>1.41</v>
      </c>
      <c r="T940">
        <f>T$14*(10-lgd*COUNTIF(Defaults!$AI940:$AR940,"&lt;="&amp;T$17))</f>
        <v>1.41</v>
      </c>
      <c r="U940">
        <f>U$14*(10-lgd*COUNTIF(Defaults!$AI940:$AR940,"&lt;="&amp;U$17))</f>
        <v>95.410000000000011</v>
      </c>
      <c r="W940">
        <f t="shared" si="924"/>
        <v>0.1</v>
      </c>
      <c r="X940">
        <f t="shared" si="925"/>
        <v>0.1</v>
      </c>
      <c r="Y940">
        <f t="shared" si="926"/>
        <v>0.1</v>
      </c>
      <c r="Z940">
        <f t="shared" si="927"/>
        <v>0.1</v>
      </c>
      <c r="AA940">
        <f t="shared" si="928"/>
        <v>0.1</v>
      </c>
      <c r="AB940">
        <f t="shared" si="929"/>
        <v>0.1</v>
      </c>
      <c r="AC940">
        <f t="shared" si="930"/>
        <v>0.1</v>
      </c>
      <c r="AD940">
        <f t="shared" si="931"/>
        <v>0.1</v>
      </c>
      <c r="AE940">
        <f t="shared" si="932"/>
        <v>0.1</v>
      </c>
      <c r="AF940">
        <f t="shared" si="933"/>
        <v>0.1</v>
      </c>
      <c r="AG940">
        <f t="shared" si="934"/>
        <v>0.1</v>
      </c>
      <c r="AH940">
        <f t="shared" si="935"/>
        <v>0.1</v>
      </c>
      <c r="AI940">
        <f t="shared" si="936"/>
        <v>0.1</v>
      </c>
      <c r="AJ940">
        <f t="shared" si="937"/>
        <v>0.1</v>
      </c>
      <c r="AK940">
        <f t="shared" si="938"/>
        <v>0.1</v>
      </c>
      <c r="AL940">
        <f t="shared" si="939"/>
        <v>0.1</v>
      </c>
      <c r="AM940">
        <f t="shared" si="940"/>
        <v>0.1</v>
      </c>
      <c r="AN940">
        <f t="shared" si="941"/>
        <v>0.1</v>
      </c>
      <c r="AO940">
        <f t="shared" si="942"/>
        <v>0.1</v>
      </c>
      <c r="AP940">
        <f t="shared" si="943"/>
        <v>20.100000000000001</v>
      </c>
      <c r="AR940">
        <f t="shared" si="944"/>
        <v>0.1</v>
      </c>
      <c r="AS940">
        <f t="shared" si="945"/>
        <v>0.1</v>
      </c>
      <c r="AT940">
        <f t="shared" si="946"/>
        <v>0.1</v>
      </c>
      <c r="AU940">
        <f t="shared" si="947"/>
        <v>0.1</v>
      </c>
      <c r="AV940">
        <f t="shared" si="948"/>
        <v>0.1</v>
      </c>
      <c r="AW940">
        <f t="shared" si="949"/>
        <v>0.1</v>
      </c>
      <c r="AX940">
        <f t="shared" si="950"/>
        <v>0.1</v>
      </c>
      <c r="AY940">
        <f t="shared" si="951"/>
        <v>0.1</v>
      </c>
      <c r="AZ940">
        <f t="shared" si="952"/>
        <v>0.1</v>
      </c>
      <c r="BA940">
        <f t="shared" si="953"/>
        <v>0.1</v>
      </c>
      <c r="BB940">
        <f t="shared" si="954"/>
        <v>0.1</v>
      </c>
      <c r="BC940">
        <f t="shared" si="955"/>
        <v>0.1</v>
      </c>
      <c r="BD940">
        <f t="shared" si="956"/>
        <v>0.1</v>
      </c>
      <c r="BE940">
        <f t="shared" si="957"/>
        <v>0.1</v>
      </c>
      <c r="BF940">
        <f t="shared" si="958"/>
        <v>0.1</v>
      </c>
      <c r="BG940">
        <f t="shared" si="959"/>
        <v>0.1</v>
      </c>
      <c r="BH940">
        <f t="shared" si="960"/>
        <v>0.1</v>
      </c>
      <c r="BI940">
        <f t="shared" si="961"/>
        <v>0.1</v>
      </c>
      <c r="BJ940">
        <f t="shared" si="962"/>
        <v>0.1</v>
      </c>
      <c r="BK940">
        <f t="shared" si="963"/>
        <v>10.1</v>
      </c>
      <c r="BM940">
        <f t="shared" si="964"/>
        <v>1.2999999999999998</v>
      </c>
      <c r="BN940">
        <f t="shared" si="965"/>
        <v>1.2999999999999998</v>
      </c>
      <c r="BO940">
        <f t="shared" si="966"/>
        <v>1.2999999999999998</v>
      </c>
      <c r="BP940">
        <f t="shared" si="967"/>
        <v>1.2999999999999998</v>
      </c>
      <c r="BQ940">
        <f t="shared" si="968"/>
        <v>1.2999999999999998</v>
      </c>
      <c r="BR940">
        <f t="shared" si="969"/>
        <v>1.2999999999999998</v>
      </c>
      <c r="BS940">
        <f t="shared" si="970"/>
        <v>1.2999999999999998</v>
      </c>
      <c r="BT940">
        <f t="shared" si="971"/>
        <v>1.2999999999999998</v>
      </c>
      <c r="BU940">
        <f t="shared" si="972"/>
        <v>1.2099999999999997</v>
      </c>
      <c r="BV940">
        <f t="shared" si="973"/>
        <v>1.2099999999999997</v>
      </c>
      <c r="BW940">
        <f t="shared" si="974"/>
        <v>1.2099999999999997</v>
      </c>
      <c r="BX940">
        <f t="shared" si="975"/>
        <v>1.2099999999999997</v>
      </c>
      <c r="BY940">
        <f t="shared" si="976"/>
        <v>1.2099999999999997</v>
      </c>
      <c r="BZ940">
        <f t="shared" si="977"/>
        <v>1.2099999999999997</v>
      </c>
      <c r="CA940">
        <f t="shared" si="978"/>
        <v>1.2099999999999997</v>
      </c>
      <c r="CB940">
        <f t="shared" si="979"/>
        <v>1.2099999999999997</v>
      </c>
      <c r="CC940">
        <f t="shared" si="980"/>
        <v>1.2099999999999997</v>
      </c>
      <c r="CD940">
        <f t="shared" si="981"/>
        <v>1.2099999999999997</v>
      </c>
      <c r="CE940">
        <f t="shared" si="982"/>
        <v>1.2099999999999997</v>
      </c>
      <c r="CF940">
        <f t="shared" si="983"/>
        <v>65.210000000000008</v>
      </c>
      <c r="CH940">
        <f t="shared" si="984"/>
        <v>122.92000000000002</v>
      </c>
      <c r="CI940">
        <f t="shared" si="985"/>
        <v>22.000000000000004</v>
      </c>
      <c r="CJ940">
        <f t="shared" si="986"/>
        <v>12</v>
      </c>
      <c r="CK940">
        <f t="shared" si="987"/>
        <v>88.920000000000016</v>
      </c>
      <c r="CL940">
        <f t="shared" si="988"/>
        <v>0</v>
      </c>
      <c r="CM940">
        <f t="shared" si="989"/>
        <v>0</v>
      </c>
    </row>
    <row r="941" spans="1:91" x14ac:dyDescent="0.2">
      <c r="A941">
        <v>924</v>
      </c>
      <c r="B941">
        <f>B$14*(10-lgd*COUNTIF(Defaults!$AI941:$AR941,"&lt;="&amp;B$17))</f>
        <v>1.5</v>
      </c>
      <c r="C941">
        <f>C$14*(10-lgd*COUNTIF(Defaults!$AI941:$AR941,"&lt;="&amp;C$17))</f>
        <v>1.5</v>
      </c>
      <c r="D941">
        <f>D$14*(10-lgd*COUNTIF(Defaults!$AI941:$AR941,"&lt;="&amp;D$17))</f>
        <v>1.5</v>
      </c>
      <c r="E941">
        <f>E$14*(10-lgd*COUNTIF(Defaults!$AI941:$AR941,"&lt;="&amp;E$17))</f>
        <v>1.5</v>
      </c>
      <c r="F941">
        <f>F$14*(10-lgd*COUNTIF(Defaults!$AI941:$AR941,"&lt;="&amp;F$17))</f>
        <v>1.5</v>
      </c>
      <c r="G941">
        <f>G$14*(10-lgd*COUNTIF(Defaults!$AI941:$AR941,"&lt;="&amp;G$17))</f>
        <v>1.5</v>
      </c>
      <c r="H941">
        <f>H$14*(10-lgd*COUNTIF(Defaults!$AI941:$AR941,"&lt;="&amp;H$17))</f>
        <v>1.5</v>
      </c>
      <c r="I941">
        <f>I$14*(10-lgd*COUNTIF(Defaults!$AI941:$AR941,"&lt;="&amp;I$17))</f>
        <v>1.5</v>
      </c>
      <c r="J941">
        <f>J$14*(10-lgd*COUNTIF(Defaults!$AI941:$AR941,"&lt;="&amp;J$17))</f>
        <v>1.5</v>
      </c>
      <c r="K941">
        <f>K$14*(10-lgd*COUNTIF(Defaults!$AI941:$AR941,"&lt;="&amp;K$17))</f>
        <v>1.5</v>
      </c>
      <c r="L941">
        <f>L$14*(10-lgd*COUNTIF(Defaults!$AI941:$AR941,"&lt;="&amp;L$17))</f>
        <v>1.5</v>
      </c>
      <c r="M941">
        <f>M$14*(10-lgd*COUNTIF(Defaults!$AI941:$AR941,"&lt;="&amp;M$17))</f>
        <v>1.5</v>
      </c>
      <c r="N941">
        <f>N$14*(10-lgd*COUNTIF(Defaults!$AI941:$AR941,"&lt;="&amp;N$17))</f>
        <v>1.5</v>
      </c>
      <c r="O941">
        <f>O$14*(10-lgd*COUNTIF(Defaults!$AI941:$AR941,"&lt;="&amp;O$17))</f>
        <v>1.5</v>
      </c>
      <c r="P941">
        <f>P$14*(10-lgd*COUNTIF(Defaults!$AI941:$AR941,"&lt;="&amp;P$17))</f>
        <v>1.5</v>
      </c>
      <c r="Q941">
        <f>Q$14*(10-lgd*COUNTIF(Defaults!$AI941:$AR941,"&lt;="&amp;Q$17))</f>
        <v>1.5</v>
      </c>
      <c r="R941">
        <f>R$14*(10-lgd*COUNTIF(Defaults!$AI941:$AR941,"&lt;="&amp;R$17))</f>
        <v>1.5</v>
      </c>
      <c r="S941">
        <f>S$14*(10-lgd*COUNTIF(Defaults!$AI941:$AR941,"&lt;="&amp;S$17))</f>
        <v>1.5</v>
      </c>
      <c r="T941">
        <f>T$14*(10-lgd*COUNTIF(Defaults!$AI941:$AR941,"&lt;="&amp;T$17))</f>
        <v>1.5</v>
      </c>
      <c r="U941">
        <f>U$14*(10-lgd*COUNTIF(Defaults!$AI941:$AR941,"&lt;="&amp;U$17))</f>
        <v>101.5</v>
      </c>
      <c r="W941">
        <f t="shared" si="924"/>
        <v>0.1</v>
      </c>
      <c r="X941">
        <f t="shared" si="925"/>
        <v>0.1</v>
      </c>
      <c r="Y941">
        <f t="shared" si="926"/>
        <v>0.1</v>
      </c>
      <c r="Z941">
        <f t="shared" si="927"/>
        <v>0.1</v>
      </c>
      <c r="AA941">
        <f t="shared" si="928"/>
        <v>0.1</v>
      </c>
      <c r="AB941">
        <f t="shared" si="929"/>
        <v>0.1</v>
      </c>
      <c r="AC941">
        <f t="shared" si="930"/>
        <v>0.1</v>
      </c>
      <c r="AD941">
        <f t="shared" si="931"/>
        <v>0.1</v>
      </c>
      <c r="AE941">
        <f t="shared" si="932"/>
        <v>0.1</v>
      </c>
      <c r="AF941">
        <f t="shared" si="933"/>
        <v>0.1</v>
      </c>
      <c r="AG941">
        <f t="shared" si="934"/>
        <v>0.1</v>
      </c>
      <c r="AH941">
        <f t="shared" si="935"/>
        <v>0.1</v>
      </c>
      <c r="AI941">
        <f t="shared" si="936"/>
        <v>0.1</v>
      </c>
      <c r="AJ941">
        <f t="shared" si="937"/>
        <v>0.1</v>
      </c>
      <c r="AK941">
        <f t="shared" si="938"/>
        <v>0.1</v>
      </c>
      <c r="AL941">
        <f t="shared" si="939"/>
        <v>0.1</v>
      </c>
      <c r="AM941">
        <f t="shared" si="940"/>
        <v>0.1</v>
      </c>
      <c r="AN941">
        <f t="shared" si="941"/>
        <v>0.1</v>
      </c>
      <c r="AO941">
        <f t="shared" si="942"/>
        <v>0.1</v>
      </c>
      <c r="AP941">
        <f t="shared" si="943"/>
        <v>20.100000000000001</v>
      </c>
      <c r="AR941">
        <f t="shared" si="944"/>
        <v>0.1</v>
      </c>
      <c r="AS941">
        <f t="shared" si="945"/>
        <v>0.1</v>
      </c>
      <c r="AT941">
        <f t="shared" si="946"/>
        <v>0.1</v>
      </c>
      <c r="AU941">
        <f t="shared" si="947"/>
        <v>0.1</v>
      </c>
      <c r="AV941">
        <f t="shared" si="948"/>
        <v>0.1</v>
      </c>
      <c r="AW941">
        <f t="shared" si="949"/>
        <v>0.1</v>
      </c>
      <c r="AX941">
        <f t="shared" si="950"/>
        <v>0.1</v>
      </c>
      <c r="AY941">
        <f t="shared" si="951"/>
        <v>0.1</v>
      </c>
      <c r="AZ941">
        <f t="shared" si="952"/>
        <v>0.1</v>
      </c>
      <c r="BA941">
        <f t="shared" si="953"/>
        <v>0.1</v>
      </c>
      <c r="BB941">
        <f t="shared" si="954"/>
        <v>0.1</v>
      </c>
      <c r="BC941">
        <f t="shared" si="955"/>
        <v>0.1</v>
      </c>
      <c r="BD941">
        <f t="shared" si="956"/>
        <v>0.1</v>
      </c>
      <c r="BE941">
        <f t="shared" si="957"/>
        <v>0.1</v>
      </c>
      <c r="BF941">
        <f t="shared" si="958"/>
        <v>0.1</v>
      </c>
      <c r="BG941">
        <f t="shared" si="959"/>
        <v>0.1</v>
      </c>
      <c r="BH941">
        <f t="shared" si="960"/>
        <v>0.1</v>
      </c>
      <c r="BI941">
        <f t="shared" si="961"/>
        <v>0.1</v>
      </c>
      <c r="BJ941">
        <f t="shared" si="962"/>
        <v>0.1</v>
      </c>
      <c r="BK941">
        <f t="shared" si="963"/>
        <v>10.1</v>
      </c>
      <c r="BM941">
        <f t="shared" si="964"/>
        <v>1.2999999999999998</v>
      </c>
      <c r="BN941">
        <f t="shared" si="965"/>
        <v>1.2999999999999998</v>
      </c>
      <c r="BO941">
        <f t="shared" si="966"/>
        <v>1.2999999999999998</v>
      </c>
      <c r="BP941">
        <f t="shared" si="967"/>
        <v>1.2999999999999998</v>
      </c>
      <c r="BQ941">
        <f t="shared" si="968"/>
        <v>1.2999999999999998</v>
      </c>
      <c r="BR941">
        <f t="shared" si="969"/>
        <v>1.2999999999999998</v>
      </c>
      <c r="BS941">
        <f t="shared" si="970"/>
        <v>1.2999999999999998</v>
      </c>
      <c r="BT941">
        <f t="shared" si="971"/>
        <v>1.2999999999999998</v>
      </c>
      <c r="BU941">
        <f t="shared" si="972"/>
        <v>1.2999999999999998</v>
      </c>
      <c r="BV941">
        <f t="shared" si="973"/>
        <v>1.2999999999999998</v>
      </c>
      <c r="BW941">
        <f t="shared" si="974"/>
        <v>1.2999999999999998</v>
      </c>
      <c r="BX941">
        <f t="shared" si="975"/>
        <v>1.2999999999999998</v>
      </c>
      <c r="BY941">
        <f t="shared" si="976"/>
        <v>1.2999999999999998</v>
      </c>
      <c r="BZ941">
        <f t="shared" si="977"/>
        <v>1.2999999999999998</v>
      </c>
      <c r="CA941">
        <f t="shared" si="978"/>
        <v>1.2999999999999998</v>
      </c>
      <c r="CB941">
        <f t="shared" si="979"/>
        <v>1.2999999999999998</v>
      </c>
      <c r="CC941">
        <f t="shared" si="980"/>
        <v>1.2999999999999998</v>
      </c>
      <c r="CD941">
        <f t="shared" si="981"/>
        <v>1.2999999999999998</v>
      </c>
      <c r="CE941">
        <f t="shared" si="982"/>
        <v>1.2999999999999998</v>
      </c>
      <c r="CF941">
        <f t="shared" si="983"/>
        <v>71.300000000000011</v>
      </c>
      <c r="CH941">
        <f t="shared" si="984"/>
        <v>130</v>
      </c>
      <c r="CI941">
        <f t="shared" si="985"/>
        <v>22.000000000000004</v>
      </c>
      <c r="CJ941">
        <f t="shared" si="986"/>
        <v>12</v>
      </c>
      <c r="CK941">
        <f t="shared" si="987"/>
        <v>96.000000000000014</v>
      </c>
      <c r="CL941">
        <f t="shared" si="988"/>
        <v>0</v>
      </c>
      <c r="CM941">
        <f t="shared" si="989"/>
        <v>0</v>
      </c>
    </row>
    <row r="942" spans="1:91" x14ac:dyDescent="0.2">
      <c r="A942">
        <v>925</v>
      </c>
      <c r="B942">
        <f>B$14*(10-lgd*COUNTIF(Defaults!$AI942:$AR942,"&lt;="&amp;B$17))</f>
        <v>1.5</v>
      </c>
      <c r="C942">
        <f>C$14*(10-lgd*COUNTIF(Defaults!$AI942:$AR942,"&lt;="&amp;C$17))</f>
        <v>1.5</v>
      </c>
      <c r="D942">
        <f>D$14*(10-lgd*COUNTIF(Defaults!$AI942:$AR942,"&lt;="&amp;D$17))</f>
        <v>1.5</v>
      </c>
      <c r="E942">
        <f>E$14*(10-lgd*COUNTIF(Defaults!$AI942:$AR942,"&lt;="&amp;E$17))</f>
        <v>1.5</v>
      </c>
      <c r="F942">
        <f>F$14*(10-lgd*COUNTIF(Defaults!$AI942:$AR942,"&lt;="&amp;F$17))</f>
        <v>1.5</v>
      </c>
      <c r="G942">
        <f>G$14*(10-lgd*COUNTIF(Defaults!$AI942:$AR942,"&lt;="&amp;G$17))</f>
        <v>1.5</v>
      </c>
      <c r="H942">
        <f>H$14*(10-lgd*COUNTIF(Defaults!$AI942:$AR942,"&lt;="&amp;H$17))</f>
        <v>1.5</v>
      </c>
      <c r="I942">
        <f>I$14*(10-lgd*COUNTIF(Defaults!$AI942:$AR942,"&lt;="&amp;I$17))</f>
        <v>1.5</v>
      </c>
      <c r="J942">
        <f>J$14*(10-lgd*COUNTIF(Defaults!$AI942:$AR942,"&lt;="&amp;J$17))</f>
        <v>1.5</v>
      </c>
      <c r="K942">
        <f>K$14*(10-lgd*COUNTIF(Defaults!$AI942:$AR942,"&lt;="&amp;K$17))</f>
        <v>1.5</v>
      </c>
      <c r="L942">
        <f>L$14*(10-lgd*COUNTIF(Defaults!$AI942:$AR942,"&lt;="&amp;L$17))</f>
        <v>1.5</v>
      </c>
      <c r="M942">
        <f>M$14*(10-lgd*COUNTIF(Defaults!$AI942:$AR942,"&lt;="&amp;M$17))</f>
        <v>1.5</v>
      </c>
      <c r="N942">
        <f>N$14*(10-lgd*COUNTIF(Defaults!$AI942:$AR942,"&lt;="&amp;N$17))</f>
        <v>1.5</v>
      </c>
      <c r="O942">
        <f>O$14*(10-lgd*COUNTIF(Defaults!$AI942:$AR942,"&lt;="&amp;O$17))</f>
        <v>1.5</v>
      </c>
      <c r="P942">
        <f>P$14*(10-lgd*COUNTIF(Defaults!$AI942:$AR942,"&lt;="&amp;P$17))</f>
        <v>1.5</v>
      </c>
      <c r="Q942">
        <f>Q$14*(10-lgd*COUNTIF(Defaults!$AI942:$AR942,"&lt;="&amp;Q$17))</f>
        <v>1.5</v>
      </c>
      <c r="R942">
        <f>R$14*(10-lgd*COUNTIF(Defaults!$AI942:$AR942,"&lt;="&amp;R$17))</f>
        <v>1.5</v>
      </c>
      <c r="S942">
        <f>S$14*(10-lgd*COUNTIF(Defaults!$AI942:$AR942,"&lt;="&amp;S$17))</f>
        <v>1.5</v>
      </c>
      <c r="T942">
        <f>T$14*(10-lgd*COUNTIF(Defaults!$AI942:$AR942,"&lt;="&amp;T$17))</f>
        <v>1.5</v>
      </c>
      <c r="U942">
        <f>U$14*(10-lgd*COUNTIF(Defaults!$AI942:$AR942,"&lt;="&amp;U$17))</f>
        <v>101.5</v>
      </c>
      <c r="W942">
        <f t="shared" si="924"/>
        <v>0.1</v>
      </c>
      <c r="X942">
        <f t="shared" si="925"/>
        <v>0.1</v>
      </c>
      <c r="Y942">
        <f t="shared" si="926"/>
        <v>0.1</v>
      </c>
      <c r="Z942">
        <f t="shared" si="927"/>
        <v>0.1</v>
      </c>
      <c r="AA942">
        <f t="shared" si="928"/>
        <v>0.1</v>
      </c>
      <c r="AB942">
        <f t="shared" si="929"/>
        <v>0.1</v>
      </c>
      <c r="AC942">
        <f t="shared" si="930"/>
        <v>0.1</v>
      </c>
      <c r="AD942">
        <f t="shared" si="931"/>
        <v>0.1</v>
      </c>
      <c r="AE942">
        <f t="shared" si="932"/>
        <v>0.1</v>
      </c>
      <c r="AF942">
        <f t="shared" si="933"/>
        <v>0.1</v>
      </c>
      <c r="AG942">
        <f t="shared" si="934"/>
        <v>0.1</v>
      </c>
      <c r="AH942">
        <f t="shared" si="935"/>
        <v>0.1</v>
      </c>
      <c r="AI942">
        <f t="shared" si="936"/>
        <v>0.1</v>
      </c>
      <c r="AJ942">
        <f t="shared" si="937"/>
        <v>0.1</v>
      </c>
      <c r="AK942">
        <f t="shared" si="938"/>
        <v>0.1</v>
      </c>
      <c r="AL942">
        <f t="shared" si="939"/>
        <v>0.1</v>
      </c>
      <c r="AM942">
        <f t="shared" si="940"/>
        <v>0.1</v>
      </c>
      <c r="AN942">
        <f t="shared" si="941"/>
        <v>0.1</v>
      </c>
      <c r="AO942">
        <f t="shared" si="942"/>
        <v>0.1</v>
      </c>
      <c r="AP942">
        <f t="shared" si="943"/>
        <v>20.100000000000001</v>
      </c>
      <c r="AR942">
        <f t="shared" si="944"/>
        <v>0.1</v>
      </c>
      <c r="AS942">
        <f t="shared" si="945"/>
        <v>0.1</v>
      </c>
      <c r="AT942">
        <f t="shared" si="946"/>
        <v>0.1</v>
      </c>
      <c r="AU942">
        <f t="shared" si="947"/>
        <v>0.1</v>
      </c>
      <c r="AV942">
        <f t="shared" si="948"/>
        <v>0.1</v>
      </c>
      <c r="AW942">
        <f t="shared" si="949"/>
        <v>0.1</v>
      </c>
      <c r="AX942">
        <f t="shared" si="950"/>
        <v>0.1</v>
      </c>
      <c r="AY942">
        <f t="shared" si="951"/>
        <v>0.1</v>
      </c>
      <c r="AZ942">
        <f t="shared" si="952"/>
        <v>0.1</v>
      </c>
      <c r="BA942">
        <f t="shared" si="953"/>
        <v>0.1</v>
      </c>
      <c r="BB942">
        <f t="shared" si="954"/>
        <v>0.1</v>
      </c>
      <c r="BC942">
        <f t="shared" si="955"/>
        <v>0.1</v>
      </c>
      <c r="BD942">
        <f t="shared" si="956"/>
        <v>0.1</v>
      </c>
      <c r="BE942">
        <f t="shared" si="957"/>
        <v>0.1</v>
      </c>
      <c r="BF942">
        <f t="shared" si="958"/>
        <v>0.1</v>
      </c>
      <c r="BG942">
        <f t="shared" si="959"/>
        <v>0.1</v>
      </c>
      <c r="BH942">
        <f t="shared" si="960"/>
        <v>0.1</v>
      </c>
      <c r="BI942">
        <f t="shared" si="961"/>
        <v>0.1</v>
      </c>
      <c r="BJ942">
        <f t="shared" si="962"/>
        <v>0.1</v>
      </c>
      <c r="BK942">
        <f t="shared" si="963"/>
        <v>10.1</v>
      </c>
      <c r="BM942">
        <f t="shared" si="964"/>
        <v>1.2999999999999998</v>
      </c>
      <c r="BN942">
        <f t="shared" si="965"/>
        <v>1.2999999999999998</v>
      </c>
      <c r="BO942">
        <f t="shared" si="966"/>
        <v>1.2999999999999998</v>
      </c>
      <c r="BP942">
        <f t="shared" si="967"/>
        <v>1.2999999999999998</v>
      </c>
      <c r="BQ942">
        <f t="shared" si="968"/>
        <v>1.2999999999999998</v>
      </c>
      <c r="BR942">
        <f t="shared" si="969"/>
        <v>1.2999999999999998</v>
      </c>
      <c r="BS942">
        <f t="shared" si="970"/>
        <v>1.2999999999999998</v>
      </c>
      <c r="BT942">
        <f t="shared" si="971"/>
        <v>1.2999999999999998</v>
      </c>
      <c r="BU942">
        <f t="shared" si="972"/>
        <v>1.2999999999999998</v>
      </c>
      <c r="BV942">
        <f t="shared" si="973"/>
        <v>1.2999999999999998</v>
      </c>
      <c r="BW942">
        <f t="shared" si="974"/>
        <v>1.2999999999999998</v>
      </c>
      <c r="BX942">
        <f t="shared" si="975"/>
        <v>1.2999999999999998</v>
      </c>
      <c r="BY942">
        <f t="shared" si="976"/>
        <v>1.2999999999999998</v>
      </c>
      <c r="BZ942">
        <f t="shared" si="977"/>
        <v>1.2999999999999998</v>
      </c>
      <c r="CA942">
        <f t="shared" si="978"/>
        <v>1.2999999999999998</v>
      </c>
      <c r="CB942">
        <f t="shared" si="979"/>
        <v>1.2999999999999998</v>
      </c>
      <c r="CC942">
        <f t="shared" si="980"/>
        <v>1.2999999999999998</v>
      </c>
      <c r="CD942">
        <f t="shared" si="981"/>
        <v>1.2999999999999998</v>
      </c>
      <c r="CE942">
        <f t="shared" si="982"/>
        <v>1.2999999999999998</v>
      </c>
      <c r="CF942">
        <f t="shared" si="983"/>
        <v>71.300000000000011</v>
      </c>
      <c r="CH942">
        <f t="shared" si="984"/>
        <v>130</v>
      </c>
      <c r="CI942">
        <f t="shared" si="985"/>
        <v>22.000000000000004</v>
      </c>
      <c r="CJ942">
        <f t="shared" si="986"/>
        <v>12</v>
      </c>
      <c r="CK942">
        <f t="shared" si="987"/>
        <v>96.000000000000014</v>
      </c>
      <c r="CL942">
        <f t="shared" si="988"/>
        <v>0</v>
      </c>
      <c r="CM942">
        <f t="shared" si="989"/>
        <v>0</v>
      </c>
    </row>
    <row r="943" spans="1:91" x14ac:dyDescent="0.2">
      <c r="A943">
        <v>926</v>
      </c>
      <c r="B943">
        <f>B$14*(10-lgd*COUNTIF(Defaults!$AI943:$AR943,"&lt;="&amp;B$17))</f>
        <v>1.5</v>
      </c>
      <c r="C943">
        <f>C$14*(10-lgd*COUNTIF(Defaults!$AI943:$AR943,"&lt;="&amp;C$17))</f>
        <v>1.5</v>
      </c>
      <c r="D943">
        <f>D$14*(10-lgd*COUNTIF(Defaults!$AI943:$AR943,"&lt;="&amp;D$17))</f>
        <v>1.5</v>
      </c>
      <c r="E943">
        <f>E$14*(10-lgd*COUNTIF(Defaults!$AI943:$AR943,"&lt;="&amp;E$17))</f>
        <v>1.5</v>
      </c>
      <c r="F943">
        <f>F$14*(10-lgd*COUNTIF(Defaults!$AI943:$AR943,"&lt;="&amp;F$17))</f>
        <v>1.5</v>
      </c>
      <c r="G943">
        <f>G$14*(10-lgd*COUNTIF(Defaults!$AI943:$AR943,"&lt;="&amp;G$17))</f>
        <v>1.5</v>
      </c>
      <c r="H943">
        <f>H$14*(10-lgd*COUNTIF(Defaults!$AI943:$AR943,"&lt;="&amp;H$17))</f>
        <v>1.5</v>
      </c>
      <c r="I943">
        <f>I$14*(10-lgd*COUNTIF(Defaults!$AI943:$AR943,"&lt;="&amp;I$17))</f>
        <v>1.5</v>
      </c>
      <c r="J943">
        <f>J$14*(10-lgd*COUNTIF(Defaults!$AI943:$AR943,"&lt;="&amp;J$17))</f>
        <v>1.5</v>
      </c>
      <c r="K943">
        <f>K$14*(10-lgd*COUNTIF(Defaults!$AI943:$AR943,"&lt;="&amp;K$17))</f>
        <v>1.5</v>
      </c>
      <c r="L943">
        <f>L$14*(10-lgd*COUNTIF(Defaults!$AI943:$AR943,"&lt;="&amp;L$17))</f>
        <v>1.5</v>
      </c>
      <c r="M943">
        <f>M$14*(10-lgd*COUNTIF(Defaults!$AI943:$AR943,"&lt;="&amp;M$17))</f>
        <v>1.5</v>
      </c>
      <c r="N943">
        <f>N$14*(10-lgd*COUNTIF(Defaults!$AI943:$AR943,"&lt;="&amp;N$17))</f>
        <v>1.5</v>
      </c>
      <c r="O943">
        <f>O$14*(10-lgd*COUNTIF(Defaults!$AI943:$AR943,"&lt;="&amp;O$17))</f>
        <v>1.5</v>
      </c>
      <c r="P943">
        <f>P$14*(10-lgd*COUNTIF(Defaults!$AI943:$AR943,"&lt;="&amp;P$17))</f>
        <v>1.5</v>
      </c>
      <c r="Q943">
        <f>Q$14*(10-lgd*COUNTIF(Defaults!$AI943:$AR943,"&lt;="&amp;Q$17))</f>
        <v>1.5</v>
      </c>
      <c r="R943">
        <f>R$14*(10-lgd*COUNTIF(Defaults!$AI943:$AR943,"&lt;="&amp;R$17))</f>
        <v>1.5</v>
      </c>
      <c r="S943">
        <f>S$14*(10-lgd*COUNTIF(Defaults!$AI943:$AR943,"&lt;="&amp;S$17))</f>
        <v>1.5</v>
      </c>
      <c r="T943">
        <f>T$14*(10-lgd*COUNTIF(Defaults!$AI943:$AR943,"&lt;="&amp;T$17))</f>
        <v>1.5</v>
      </c>
      <c r="U943">
        <f>U$14*(10-lgd*COUNTIF(Defaults!$AI943:$AR943,"&lt;="&amp;U$17))</f>
        <v>101.5</v>
      </c>
      <c r="W943">
        <f t="shared" si="924"/>
        <v>0.1</v>
      </c>
      <c r="X943">
        <f t="shared" si="925"/>
        <v>0.1</v>
      </c>
      <c r="Y943">
        <f t="shared" si="926"/>
        <v>0.1</v>
      </c>
      <c r="Z943">
        <f t="shared" si="927"/>
        <v>0.1</v>
      </c>
      <c r="AA943">
        <f t="shared" si="928"/>
        <v>0.1</v>
      </c>
      <c r="AB943">
        <f t="shared" si="929"/>
        <v>0.1</v>
      </c>
      <c r="AC943">
        <f t="shared" si="930"/>
        <v>0.1</v>
      </c>
      <c r="AD943">
        <f t="shared" si="931"/>
        <v>0.1</v>
      </c>
      <c r="AE943">
        <f t="shared" si="932"/>
        <v>0.1</v>
      </c>
      <c r="AF943">
        <f t="shared" si="933"/>
        <v>0.1</v>
      </c>
      <c r="AG943">
        <f t="shared" si="934"/>
        <v>0.1</v>
      </c>
      <c r="AH943">
        <f t="shared" si="935"/>
        <v>0.1</v>
      </c>
      <c r="AI943">
        <f t="shared" si="936"/>
        <v>0.1</v>
      </c>
      <c r="AJ943">
        <f t="shared" si="937"/>
        <v>0.1</v>
      </c>
      <c r="AK943">
        <f t="shared" si="938"/>
        <v>0.1</v>
      </c>
      <c r="AL943">
        <f t="shared" si="939"/>
        <v>0.1</v>
      </c>
      <c r="AM943">
        <f t="shared" si="940"/>
        <v>0.1</v>
      </c>
      <c r="AN943">
        <f t="shared" si="941"/>
        <v>0.1</v>
      </c>
      <c r="AO943">
        <f t="shared" si="942"/>
        <v>0.1</v>
      </c>
      <c r="AP943">
        <f t="shared" si="943"/>
        <v>20.100000000000001</v>
      </c>
      <c r="AR943">
        <f t="shared" si="944"/>
        <v>0.1</v>
      </c>
      <c r="AS943">
        <f t="shared" si="945"/>
        <v>0.1</v>
      </c>
      <c r="AT943">
        <f t="shared" si="946"/>
        <v>0.1</v>
      </c>
      <c r="AU943">
        <f t="shared" si="947"/>
        <v>0.1</v>
      </c>
      <c r="AV943">
        <f t="shared" si="948"/>
        <v>0.1</v>
      </c>
      <c r="AW943">
        <f t="shared" si="949"/>
        <v>0.1</v>
      </c>
      <c r="AX943">
        <f t="shared" si="950"/>
        <v>0.1</v>
      </c>
      <c r="AY943">
        <f t="shared" si="951"/>
        <v>0.1</v>
      </c>
      <c r="AZ943">
        <f t="shared" si="952"/>
        <v>0.1</v>
      </c>
      <c r="BA943">
        <f t="shared" si="953"/>
        <v>0.1</v>
      </c>
      <c r="BB943">
        <f t="shared" si="954"/>
        <v>0.1</v>
      </c>
      <c r="BC943">
        <f t="shared" si="955"/>
        <v>0.1</v>
      </c>
      <c r="BD943">
        <f t="shared" si="956"/>
        <v>0.1</v>
      </c>
      <c r="BE943">
        <f t="shared" si="957"/>
        <v>0.1</v>
      </c>
      <c r="BF943">
        <f t="shared" si="958"/>
        <v>0.1</v>
      </c>
      <c r="BG943">
        <f t="shared" si="959"/>
        <v>0.1</v>
      </c>
      <c r="BH943">
        <f t="shared" si="960"/>
        <v>0.1</v>
      </c>
      <c r="BI943">
        <f t="shared" si="961"/>
        <v>0.1</v>
      </c>
      <c r="BJ943">
        <f t="shared" si="962"/>
        <v>0.1</v>
      </c>
      <c r="BK943">
        <f t="shared" si="963"/>
        <v>10.1</v>
      </c>
      <c r="BM943">
        <f t="shared" si="964"/>
        <v>1.2999999999999998</v>
      </c>
      <c r="BN943">
        <f t="shared" si="965"/>
        <v>1.2999999999999998</v>
      </c>
      <c r="BO943">
        <f t="shared" si="966"/>
        <v>1.2999999999999998</v>
      </c>
      <c r="BP943">
        <f t="shared" si="967"/>
        <v>1.2999999999999998</v>
      </c>
      <c r="BQ943">
        <f t="shared" si="968"/>
        <v>1.2999999999999998</v>
      </c>
      <c r="BR943">
        <f t="shared" si="969"/>
        <v>1.2999999999999998</v>
      </c>
      <c r="BS943">
        <f t="shared" si="970"/>
        <v>1.2999999999999998</v>
      </c>
      <c r="BT943">
        <f t="shared" si="971"/>
        <v>1.2999999999999998</v>
      </c>
      <c r="BU943">
        <f t="shared" si="972"/>
        <v>1.2999999999999998</v>
      </c>
      <c r="BV943">
        <f t="shared" si="973"/>
        <v>1.2999999999999998</v>
      </c>
      <c r="BW943">
        <f t="shared" si="974"/>
        <v>1.2999999999999998</v>
      </c>
      <c r="BX943">
        <f t="shared" si="975"/>
        <v>1.2999999999999998</v>
      </c>
      <c r="BY943">
        <f t="shared" si="976"/>
        <v>1.2999999999999998</v>
      </c>
      <c r="BZ943">
        <f t="shared" si="977"/>
        <v>1.2999999999999998</v>
      </c>
      <c r="CA943">
        <f t="shared" si="978"/>
        <v>1.2999999999999998</v>
      </c>
      <c r="CB943">
        <f t="shared" si="979"/>
        <v>1.2999999999999998</v>
      </c>
      <c r="CC943">
        <f t="shared" si="980"/>
        <v>1.2999999999999998</v>
      </c>
      <c r="CD943">
        <f t="shared" si="981"/>
        <v>1.2999999999999998</v>
      </c>
      <c r="CE943">
        <f t="shared" si="982"/>
        <v>1.2999999999999998</v>
      </c>
      <c r="CF943">
        <f t="shared" si="983"/>
        <v>71.300000000000011</v>
      </c>
      <c r="CH943">
        <f t="shared" si="984"/>
        <v>130</v>
      </c>
      <c r="CI943">
        <f t="shared" si="985"/>
        <v>22.000000000000004</v>
      </c>
      <c r="CJ943">
        <f t="shared" si="986"/>
        <v>12</v>
      </c>
      <c r="CK943">
        <f t="shared" si="987"/>
        <v>96.000000000000014</v>
      </c>
      <c r="CL943">
        <f t="shared" si="988"/>
        <v>0</v>
      </c>
      <c r="CM943">
        <f t="shared" si="989"/>
        <v>0</v>
      </c>
    </row>
    <row r="944" spans="1:91" x14ac:dyDescent="0.2">
      <c r="A944">
        <v>927</v>
      </c>
      <c r="B944">
        <f>B$14*(10-lgd*COUNTIF(Defaults!$AI944:$AR944,"&lt;="&amp;B$17))</f>
        <v>1.41</v>
      </c>
      <c r="C944">
        <f>C$14*(10-lgd*COUNTIF(Defaults!$AI944:$AR944,"&lt;="&amp;C$17))</f>
        <v>1.41</v>
      </c>
      <c r="D944">
        <f>D$14*(10-lgd*COUNTIF(Defaults!$AI944:$AR944,"&lt;="&amp;D$17))</f>
        <v>1.41</v>
      </c>
      <c r="E944">
        <f>E$14*(10-lgd*COUNTIF(Defaults!$AI944:$AR944,"&lt;="&amp;E$17))</f>
        <v>1.32</v>
      </c>
      <c r="F944">
        <f>F$14*(10-lgd*COUNTIF(Defaults!$AI944:$AR944,"&lt;="&amp;F$17))</f>
        <v>1.32</v>
      </c>
      <c r="G944">
        <f>G$14*(10-lgd*COUNTIF(Defaults!$AI944:$AR944,"&lt;="&amp;G$17))</f>
        <v>1.32</v>
      </c>
      <c r="H944">
        <f>H$14*(10-lgd*COUNTIF(Defaults!$AI944:$AR944,"&lt;="&amp;H$17))</f>
        <v>1.32</v>
      </c>
      <c r="I944">
        <f>I$14*(10-lgd*COUNTIF(Defaults!$AI944:$AR944,"&lt;="&amp;I$17))</f>
        <v>1.32</v>
      </c>
      <c r="J944">
        <f>J$14*(10-lgd*COUNTIF(Defaults!$AI944:$AR944,"&lt;="&amp;J$17))</f>
        <v>1.32</v>
      </c>
      <c r="K944">
        <f>K$14*(10-lgd*COUNTIF(Defaults!$AI944:$AR944,"&lt;="&amp;K$17))</f>
        <v>1.32</v>
      </c>
      <c r="L944">
        <f>L$14*(10-lgd*COUNTIF(Defaults!$AI944:$AR944,"&lt;="&amp;L$17))</f>
        <v>1.32</v>
      </c>
      <c r="M944">
        <f>M$14*(10-lgd*COUNTIF(Defaults!$AI944:$AR944,"&lt;="&amp;M$17))</f>
        <v>1.32</v>
      </c>
      <c r="N944">
        <f>N$14*(10-lgd*COUNTIF(Defaults!$AI944:$AR944,"&lt;="&amp;N$17))</f>
        <v>1.32</v>
      </c>
      <c r="O944">
        <f>O$14*(10-lgd*COUNTIF(Defaults!$AI944:$AR944,"&lt;="&amp;O$17))</f>
        <v>1.32</v>
      </c>
      <c r="P944">
        <f>P$14*(10-lgd*COUNTIF(Defaults!$AI944:$AR944,"&lt;="&amp;P$17))</f>
        <v>1.32</v>
      </c>
      <c r="Q944">
        <f>Q$14*(10-lgd*COUNTIF(Defaults!$AI944:$AR944,"&lt;="&amp;Q$17))</f>
        <v>1.32</v>
      </c>
      <c r="R944">
        <f>R$14*(10-lgd*COUNTIF(Defaults!$AI944:$AR944,"&lt;="&amp;R$17))</f>
        <v>1.32</v>
      </c>
      <c r="S944">
        <f>S$14*(10-lgd*COUNTIF(Defaults!$AI944:$AR944,"&lt;="&amp;S$17))</f>
        <v>1.32</v>
      </c>
      <c r="T944">
        <f>T$14*(10-lgd*COUNTIF(Defaults!$AI944:$AR944,"&lt;="&amp;T$17))</f>
        <v>1.32</v>
      </c>
      <c r="U944">
        <f>U$14*(10-lgd*COUNTIF(Defaults!$AI944:$AR944,"&lt;="&amp;U$17))</f>
        <v>89.320000000000007</v>
      </c>
      <c r="W944">
        <f t="shared" si="924"/>
        <v>0.1</v>
      </c>
      <c r="X944">
        <f t="shared" si="925"/>
        <v>0.1</v>
      </c>
      <c r="Y944">
        <f t="shared" si="926"/>
        <v>0.1</v>
      </c>
      <c r="Z944">
        <f t="shared" si="927"/>
        <v>0.1</v>
      </c>
      <c r="AA944">
        <f t="shared" si="928"/>
        <v>0.1</v>
      </c>
      <c r="AB944">
        <f t="shared" si="929"/>
        <v>0.1</v>
      </c>
      <c r="AC944">
        <f t="shared" si="930"/>
        <v>0.1</v>
      </c>
      <c r="AD944">
        <f t="shared" si="931"/>
        <v>0.1</v>
      </c>
      <c r="AE944">
        <f t="shared" si="932"/>
        <v>0.1</v>
      </c>
      <c r="AF944">
        <f t="shared" si="933"/>
        <v>0.1</v>
      </c>
      <c r="AG944">
        <f t="shared" si="934"/>
        <v>0.1</v>
      </c>
      <c r="AH944">
        <f t="shared" si="935"/>
        <v>0.1</v>
      </c>
      <c r="AI944">
        <f t="shared" si="936"/>
        <v>0.1</v>
      </c>
      <c r="AJ944">
        <f t="shared" si="937"/>
        <v>0.1</v>
      </c>
      <c r="AK944">
        <f t="shared" si="938"/>
        <v>0.1</v>
      </c>
      <c r="AL944">
        <f t="shared" si="939"/>
        <v>0.1</v>
      </c>
      <c r="AM944">
        <f t="shared" si="940"/>
        <v>0.1</v>
      </c>
      <c r="AN944">
        <f t="shared" si="941"/>
        <v>0.1</v>
      </c>
      <c r="AO944">
        <f t="shared" si="942"/>
        <v>0.1</v>
      </c>
      <c r="AP944">
        <f t="shared" si="943"/>
        <v>20.100000000000001</v>
      </c>
      <c r="AR944">
        <f t="shared" si="944"/>
        <v>0.1</v>
      </c>
      <c r="AS944">
        <f t="shared" si="945"/>
        <v>0.1</v>
      </c>
      <c r="AT944">
        <f t="shared" si="946"/>
        <v>0.1</v>
      </c>
      <c r="AU944">
        <f t="shared" si="947"/>
        <v>0.1</v>
      </c>
      <c r="AV944">
        <f t="shared" si="948"/>
        <v>0.1</v>
      </c>
      <c r="AW944">
        <f t="shared" si="949"/>
        <v>0.1</v>
      </c>
      <c r="AX944">
        <f t="shared" si="950"/>
        <v>0.1</v>
      </c>
      <c r="AY944">
        <f t="shared" si="951"/>
        <v>0.1</v>
      </c>
      <c r="AZ944">
        <f t="shared" si="952"/>
        <v>0.1</v>
      </c>
      <c r="BA944">
        <f t="shared" si="953"/>
        <v>0.1</v>
      </c>
      <c r="BB944">
        <f t="shared" si="954"/>
        <v>0.1</v>
      </c>
      <c r="BC944">
        <f t="shared" si="955"/>
        <v>0.1</v>
      </c>
      <c r="BD944">
        <f t="shared" si="956"/>
        <v>0.1</v>
      </c>
      <c r="BE944">
        <f t="shared" si="957"/>
        <v>0.1</v>
      </c>
      <c r="BF944">
        <f t="shared" si="958"/>
        <v>0.1</v>
      </c>
      <c r="BG944">
        <f t="shared" si="959"/>
        <v>0.1</v>
      </c>
      <c r="BH944">
        <f t="shared" si="960"/>
        <v>0.1</v>
      </c>
      <c r="BI944">
        <f t="shared" si="961"/>
        <v>0.1</v>
      </c>
      <c r="BJ944">
        <f t="shared" si="962"/>
        <v>0.1</v>
      </c>
      <c r="BK944">
        <f t="shared" si="963"/>
        <v>10.1</v>
      </c>
      <c r="BM944">
        <f t="shared" si="964"/>
        <v>1.2099999999999997</v>
      </c>
      <c r="BN944">
        <f t="shared" si="965"/>
        <v>1.2099999999999997</v>
      </c>
      <c r="BO944">
        <f t="shared" si="966"/>
        <v>1.2099999999999997</v>
      </c>
      <c r="BP944">
        <f t="shared" si="967"/>
        <v>1.1199999999999999</v>
      </c>
      <c r="BQ944">
        <f t="shared" si="968"/>
        <v>1.1199999999999999</v>
      </c>
      <c r="BR944">
        <f t="shared" si="969"/>
        <v>1.1199999999999999</v>
      </c>
      <c r="BS944">
        <f t="shared" si="970"/>
        <v>1.1199999999999999</v>
      </c>
      <c r="BT944">
        <f t="shared" si="971"/>
        <v>1.1199999999999999</v>
      </c>
      <c r="BU944">
        <f t="shared" si="972"/>
        <v>1.1199999999999999</v>
      </c>
      <c r="BV944">
        <f t="shared" si="973"/>
        <v>1.1199999999999999</v>
      </c>
      <c r="BW944">
        <f t="shared" si="974"/>
        <v>1.1199999999999999</v>
      </c>
      <c r="BX944">
        <f t="shared" si="975"/>
        <v>1.1199999999999999</v>
      </c>
      <c r="BY944">
        <f t="shared" si="976"/>
        <v>1.1199999999999999</v>
      </c>
      <c r="BZ944">
        <f t="shared" si="977"/>
        <v>1.1199999999999999</v>
      </c>
      <c r="CA944">
        <f t="shared" si="978"/>
        <v>1.1199999999999999</v>
      </c>
      <c r="CB944">
        <f t="shared" si="979"/>
        <v>1.1199999999999999</v>
      </c>
      <c r="CC944">
        <f t="shared" si="980"/>
        <v>1.1199999999999999</v>
      </c>
      <c r="CD944">
        <f t="shared" si="981"/>
        <v>1.1199999999999999</v>
      </c>
      <c r="CE944">
        <f t="shared" si="982"/>
        <v>1.1199999999999999</v>
      </c>
      <c r="CF944">
        <f t="shared" si="983"/>
        <v>59.12</v>
      </c>
      <c r="CH944">
        <f t="shared" si="984"/>
        <v>114.67000000000002</v>
      </c>
      <c r="CI944">
        <f t="shared" si="985"/>
        <v>22.000000000000004</v>
      </c>
      <c r="CJ944">
        <f t="shared" si="986"/>
        <v>12</v>
      </c>
      <c r="CK944">
        <f t="shared" si="987"/>
        <v>80.669999999999987</v>
      </c>
      <c r="CL944">
        <f t="shared" si="988"/>
        <v>0</v>
      </c>
      <c r="CM944">
        <f t="shared" si="989"/>
        <v>0</v>
      </c>
    </row>
    <row r="945" spans="1:91" x14ac:dyDescent="0.2">
      <c r="A945">
        <v>928</v>
      </c>
      <c r="B945">
        <f>B$14*(10-lgd*COUNTIF(Defaults!$AI945:$AR945,"&lt;="&amp;B$17))</f>
        <v>1.5</v>
      </c>
      <c r="C945">
        <f>C$14*(10-lgd*COUNTIF(Defaults!$AI945:$AR945,"&lt;="&amp;C$17))</f>
        <v>1.5</v>
      </c>
      <c r="D945">
        <f>D$14*(10-lgd*COUNTIF(Defaults!$AI945:$AR945,"&lt;="&amp;D$17))</f>
        <v>1.5</v>
      </c>
      <c r="E945">
        <f>E$14*(10-lgd*COUNTIF(Defaults!$AI945:$AR945,"&lt;="&amp;E$17))</f>
        <v>1.5</v>
      </c>
      <c r="F945">
        <f>F$14*(10-lgd*COUNTIF(Defaults!$AI945:$AR945,"&lt;="&amp;F$17))</f>
        <v>1.5</v>
      </c>
      <c r="G945">
        <f>G$14*(10-lgd*COUNTIF(Defaults!$AI945:$AR945,"&lt;="&amp;G$17))</f>
        <v>1.5</v>
      </c>
      <c r="H945">
        <f>H$14*(10-lgd*COUNTIF(Defaults!$AI945:$AR945,"&lt;="&amp;H$17))</f>
        <v>1.5</v>
      </c>
      <c r="I945">
        <f>I$14*(10-lgd*COUNTIF(Defaults!$AI945:$AR945,"&lt;="&amp;I$17))</f>
        <v>1.5</v>
      </c>
      <c r="J945">
        <f>J$14*(10-lgd*COUNTIF(Defaults!$AI945:$AR945,"&lt;="&amp;J$17))</f>
        <v>1.5</v>
      </c>
      <c r="K945">
        <f>K$14*(10-lgd*COUNTIF(Defaults!$AI945:$AR945,"&lt;="&amp;K$17))</f>
        <v>1.41</v>
      </c>
      <c r="L945">
        <f>L$14*(10-lgd*COUNTIF(Defaults!$AI945:$AR945,"&lt;="&amp;L$17))</f>
        <v>1.41</v>
      </c>
      <c r="M945">
        <f>M$14*(10-lgd*COUNTIF(Defaults!$AI945:$AR945,"&lt;="&amp;M$17))</f>
        <v>1.41</v>
      </c>
      <c r="N945">
        <f>N$14*(10-lgd*COUNTIF(Defaults!$AI945:$AR945,"&lt;="&amp;N$17))</f>
        <v>1.41</v>
      </c>
      <c r="O945">
        <f>O$14*(10-lgd*COUNTIF(Defaults!$AI945:$AR945,"&lt;="&amp;O$17))</f>
        <v>1.41</v>
      </c>
      <c r="P945">
        <f>P$14*(10-lgd*COUNTIF(Defaults!$AI945:$AR945,"&lt;="&amp;P$17))</f>
        <v>1.41</v>
      </c>
      <c r="Q945">
        <f>Q$14*(10-lgd*COUNTIF(Defaults!$AI945:$AR945,"&lt;="&amp;Q$17))</f>
        <v>1.32</v>
      </c>
      <c r="R945">
        <f>R$14*(10-lgd*COUNTIF(Defaults!$AI945:$AR945,"&lt;="&amp;R$17))</f>
        <v>1.2299999999999998</v>
      </c>
      <c r="S945">
        <f>S$14*(10-lgd*COUNTIF(Defaults!$AI945:$AR945,"&lt;="&amp;S$17))</f>
        <v>1.2299999999999998</v>
      </c>
      <c r="T945">
        <f>T$14*(10-lgd*COUNTIF(Defaults!$AI945:$AR945,"&lt;="&amp;T$17))</f>
        <v>1.2299999999999998</v>
      </c>
      <c r="U945">
        <f>U$14*(10-lgd*COUNTIF(Defaults!$AI945:$AR945,"&lt;="&amp;U$17))</f>
        <v>83.22999999999999</v>
      </c>
      <c r="W945">
        <f t="shared" si="924"/>
        <v>0.1</v>
      </c>
      <c r="X945">
        <f t="shared" si="925"/>
        <v>0.1</v>
      </c>
      <c r="Y945">
        <f t="shared" si="926"/>
        <v>0.1</v>
      </c>
      <c r="Z945">
        <f t="shared" si="927"/>
        <v>0.1</v>
      </c>
      <c r="AA945">
        <f t="shared" si="928"/>
        <v>0.1</v>
      </c>
      <c r="AB945">
        <f t="shared" si="929"/>
        <v>0.1</v>
      </c>
      <c r="AC945">
        <f t="shared" si="930"/>
        <v>0.1</v>
      </c>
      <c r="AD945">
        <f t="shared" si="931"/>
        <v>0.1</v>
      </c>
      <c r="AE945">
        <f t="shared" si="932"/>
        <v>0.1</v>
      </c>
      <c r="AF945">
        <f t="shared" si="933"/>
        <v>0.1</v>
      </c>
      <c r="AG945">
        <f t="shared" si="934"/>
        <v>0.1</v>
      </c>
      <c r="AH945">
        <f t="shared" si="935"/>
        <v>0.1</v>
      </c>
      <c r="AI945">
        <f t="shared" si="936"/>
        <v>0.1</v>
      </c>
      <c r="AJ945">
        <f t="shared" si="937"/>
        <v>0.1</v>
      </c>
      <c r="AK945">
        <f t="shared" si="938"/>
        <v>0.1</v>
      </c>
      <c r="AL945">
        <f t="shared" si="939"/>
        <v>0.1</v>
      </c>
      <c r="AM945">
        <f t="shared" si="940"/>
        <v>0.1</v>
      </c>
      <c r="AN945">
        <f t="shared" si="941"/>
        <v>0.1</v>
      </c>
      <c r="AO945">
        <f t="shared" si="942"/>
        <v>0.1</v>
      </c>
      <c r="AP945">
        <f t="shared" si="943"/>
        <v>20.100000000000001</v>
      </c>
      <c r="AR945">
        <f t="shared" si="944"/>
        <v>0.1</v>
      </c>
      <c r="AS945">
        <f t="shared" si="945"/>
        <v>0.1</v>
      </c>
      <c r="AT945">
        <f t="shared" si="946"/>
        <v>0.1</v>
      </c>
      <c r="AU945">
        <f t="shared" si="947"/>
        <v>0.1</v>
      </c>
      <c r="AV945">
        <f t="shared" si="948"/>
        <v>0.1</v>
      </c>
      <c r="AW945">
        <f t="shared" si="949"/>
        <v>0.1</v>
      </c>
      <c r="AX945">
        <f t="shared" si="950"/>
        <v>0.1</v>
      </c>
      <c r="AY945">
        <f t="shared" si="951"/>
        <v>0.1</v>
      </c>
      <c r="AZ945">
        <f t="shared" si="952"/>
        <v>0.1</v>
      </c>
      <c r="BA945">
        <f t="shared" si="953"/>
        <v>0.1</v>
      </c>
      <c r="BB945">
        <f t="shared" si="954"/>
        <v>0.1</v>
      </c>
      <c r="BC945">
        <f t="shared" si="955"/>
        <v>0.1</v>
      </c>
      <c r="BD945">
        <f t="shared" si="956"/>
        <v>0.1</v>
      </c>
      <c r="BE945">
        <f t="shared" si="957"/>
        <v>0.1</v>
      </c>
      <c r="BF945">
        <f t="shared" si="958"/>
        <v>0.1</v>
      </c>
      <c r="BG945">
        <f t="shared" si="959"/>
        <v>0.1</v>
      </c>
      <c r="BH945">
        <f t="shared" si="960"/>
        <v>0.1</v>
      </c>
      <c r="BI945">
        <f t="shared" si="961"/>
        <v>0.1</v>
      </c>
      <c r="BJ945">
        <f t="shared" si="962"/>
        <v>0.1</v>
      </c>
      <c r="BK945">
        <f t="shared" si="963"/>
        <v>10.1</v>
      </c>
      <c r="BM945">
        <f t="shared" si="964"/>
        <v>1.2999999999999998</v>
      </c>
      <c r="BN945">
        <f t="shared" si="965"/>
        <v>1.2999999999999998</v>
      </c>
      <c r="BO945">
        <f t="shared" si="966"/>
        <v>1.2999999999999998</v>
      </c>
      <c r="BP945">
        <f t="shared" si="967"/>
        <v>1.2999999999999998</v>
      </c>
      <c r="BQ945">
        <f t="shared" si="968"/>
        <v>1.2999999999999998</v>
      </c>
      <c r="BR945">
        <f t="shared" si="969"/>
        <v>1.2999999999999998</v>
      </c>
      <c r="BS945">
        <f t="shared" si="970"/>
        <v>1.2999999999999998</v>
      </c>
      <c r="BT945">
        <f t="shared" si="971"/>
        <v>1.2999999999999998</v>
      </c>
      <c r="BU945">
        <f t="shared" si="972"/>
        <v>1.2999999999999998</v>
      </c>
      <c r="BV945">
        <f t="shared" si="973"/>
        <v>1.2099999999999997</v>
      </c>
      <c r="BW945">
        <f t="shared" si="974"/>
        <v>1.2099999999999997</v>
      </c>
      <c r="BX945">
        <f t="shared" si="975"/>
        <v>1.2099999999999997</v>
      </c>
      <c r="BY945">
        <f t="shared" si="976"/>
        <v>1.2099999999999997</v>
      </c>
      <c r="BZ945">
        <f t="shared" si="977"/>
        <v>1.2099999999999997</v>
      </c>
      <c r="CA945">
        <f t="shared" si="978"/>
        <v>1.2099999999999997</v>
      </c>
      <c r="CB945">
        <f t="shared" si="979"/>
        <v>1.1199999999999999</v>
      </c>
      <c r="CC945">
        <f t="shared" si="980"/>
        <v>1.0299999999999996</v>
      </c>
      <c r="CD945">
        <f t="shared" si="981"/>
        <v>1.0299999999999996</v>
      </c>
      <c r="CE945">
        <f t="shared" si="982"/>
        <v>1.0299999999999996</v>
      </c>
      <c r="CF945">
        <f t="shared" si="983"/>
        <v>53.029999999999987</v>
      </c>
      <c r="CH945">
        <f t="shared" si="984"/>
        <v>110.19999999999999</v>
      </c>
      <c r="CI945">
        <f t="shared" si="985"/>
        <v>22.000000000000004</v>
      </c>
      <c r="CJ945">
        <f t="shared" si="986"/>
        <v>12</v>
      </c>
      <c r="CK945">
        <f t="shared" si="987"/>
        <v>76.199999999999989</v>
      </c>
      <c r="CL945">
        <f t="shared" si="988"/>
        <v>0</v>
      </c>
      <c r="CM945">
        <f t="shared" si="989"/>
        <v>0</v>
      </c>
    </row>
    <row r="946" spans="1:91" x14ac:dyDescent="0.2">
      <c r="A946">
        <v>929</v>
      </c>
      <c r="B946">
        <f>B$14*(10-lgd*COUNTIF(Defaults!$AI946:$AR946,"&lt;="&amp;B$17))</f>
        <v>1.5</v>
      </c>
      <c r="C946">
        <f>C$14*(10-lgd*COUNTIF(Defaults!$AI946:$AR946,"&lt;="&amp;C$17))</f>
        <v>1.5</v>
      </c>
      <c r="D946">
        <f>D$14*(10-lgd*COUNTIF(Defaults!$AI946:$AR946,"&lt;="&amp;D$17))</f>
        <v>1.5</v>
      </c>
      <c r="E946">
        <f>E$14*(10-lgd*COUNTIF(Defaults!$AI946:$AR946,"&lt;="&amp;E$17))</f>
        <v>1.5</v>
      </c>
      <c r="F946">
        <f>F$14*(10-lgd*COUNTIF(Defaults!$AI946:$AR946,"&lt;="&amp;F$17))</f>
        <v>1.5</v>
      </c>
      <c r="G946">
        <f>G$14*(10-lgd*COUNTIF(Defaults!$AI946:$AR946,"&lt;="&amp;G$17))</f>
        <v>1.5</v>
      </c>
      <c r="H946">
        <f>H$14*(10-lgd*COUNTIF(Defaults!$AI946:$AR946,"&lt;="&amp;H$17))</f>
        <v>1.5</v>
      </c>
      <c r="I946">
        <f>I$14*(10-lgd*COUNTIF(Defaults!$AI946:$AR946,"&lt;="&amp;I$17))</f>
        <v>1.5</v>
      </c>
      <c r="J946">
        <f>J$14*(10-lgd*COUNTIF(Defaults!$AI946:$AR946,"&lt;="&amp;J$17))</f>
        <v>1.5</v>
      </c>
      <c r="K946">
        <f>K$14*(10-lgd*COUNTIF(Defaults!$AI946:$AR946,"&lt;="&amp;K$17))</f>
        <v>1.5</v>
      </c>
      <c r="L946">
        <f>L$14*(10-lgd*COUNTIF(Defaults!$AI946:$AR946,"&lt;="&amp;L$17))</f>
        <v>1.5</v>
      </c>
      <c r="M946">
        <f>M$14*(10-lgd*COUNTIF(Defaults!$AI946:$AR946,"&lt;="&amp;M$17))</f>
        <v>1.5</v>
      </c>
      <c r="N946">
        <f>N$14*(10-lgd*COUNTIF(Defaults!$AI946:$AR946,"&lt;="&amp;N$17))</f>
        <v>1.5</v>
      </c>
      <c r="O946">
        <f>O$14*(10-lgd*COUNTIF(Defaults!$AI946:$AR946,"&lt;="&amp;O$17))</f>
        <v>1.5</v>
      </c>
      <c r="P946">
        <f>P$14*(10-lgd*COUNTIF(Defaults!$AI946:$AR946,"&lt;="&amp;P$17))</f>
        <v>1.5</v>
      </c>
      <c r="Q946">
        <f>Q$14*(10-lgd*COUNTIF(Defaults!$AI946:$AR946,"&lt;="&amp;Q$17))</f>
        <v>1.41</v>
      </c>
      <c r="R946">
        <f>R$14*(10-lgd*COUNTIF(Defaults!$AI946:$AR946,"&lt;="&amp;R$17))</f>
        <v>1.41</v>
      </c>
      <c r="S946">
        <f>S$14*(10-lgd*COUNTIF(Defaults!$AI946:$AR946,"&lt;="&amp;S$17))</f>
        <v>1.41</v>
      </c>
      <c r="T946">
        <f>T$14*(10-lgd*COUNTIF(Defaults!$AI946:$AR946,"&lt;="&amp;T$17))</f>
        <v>1.41</v>
      </c>
      <c r="U946">
        <f>U$14*(10-lgd*COUNTIF(Defaults!$AI946:$AR946,"&lt;="&amp;U$17))</f>
        <v>95.410000000000011</v>
      </c>
      <c r="W946">
        <f t="shared" si="924"/>
        <v>0.1</v>
      </c>
      <c r="X946">
        <f t="shared" si="925"/>
        <v>0.1</v>
      </c>
      <c r="Y946">
        <f t="shared" si="926"/>
        <v>0.1</v>
      </c>
      <c r="Z946">
        <f t="shared" si="927"/>
        <v>0.1</v>
      </c>
      <c r="AA946">
        <f t="shared" si="928"/>
        <v>0.1</v>
      </c>
      <c r="AB946">
        <f t="shared" si="929"/>
        <v>0.1</v>
      </c>
      <c r="AC946">
        <f t="shared" si="930"/>
        <v>0.1</v>
      </c>
      <c r="AD946">
        <f t="shared" si="931"/>
        <v>0.1</v>
      </c>
      <c r="AE946">
        <f t="shared" si="932"/>
        <v>0.1</v>
      </c>
      <c r="AF946">
        <f t="shared" si="933"/>
        <v>0.1</v>
      </c>
      <c r="AG946">
        <f t="shared" si="934"/>
        <v>0.1</v>
      </c>
      <c r="AH946">
        <f t="shared" si="935"/>
        <v>0.1</v>
      </c>
      <c r="AI946">
        <f t="shared" si="936"/>
        <v>0.1</v>
      </c>
      <c r="AJ946">
        <f t="shared" si="937"/>
        <v>0.1</v>
      </c>
      <c r="AK946">
        <f t="shared" si="938"/>
        <v>0.1</v>
      </c>
      <c r="AL946">
        <f t="shared" si="939"/>
        <v>0.1</v>
      </c>
      <c r="AM946">
        <f t="shared" si="940"/>
        <v>0.1</v>
      </c>
      <c r="AN946">
        <f t="shared" si="941"/>
        <v>0.1</v>
      </c>
      <c r="AO946">
        <f t="shared" si="942"/>
        <v>0.1</v>
      </c>
      <c r="AP946">
        <f t="shared" si="943"/>
        <v>20.100000000000001</v>
      </c>
      <c r="AR946">
        <f t="shared" si="944"/>
        <v>0.1</v>
      </c>
      <c r="AS946">
        <f t="shared" si="945"/>
        <v>0.1</v>
      </c>
      <c r="AT946">
        <f t="shared" si="946"/>
        <v>0.1</v>
      </c>
      <c r="AU946">
        <f t="shared" si="947"/>
        <v>0.1</v>
      </c>
      <c r="AV946">
        <f t="shared" si="948"/>
        <v>0.1</v>
      </c>
      <c r="AW946">
        <f t="shared" si="949"/>
        <v>0.1</v>
      </c>
      <c r="AX946">
        <f t="shared" si="950"/>
        <v>0.1</v>
      </c>
      <c r="AY946">
        <f t="shared" si="951"/>
        <v>0.1</v>
      </c>
      <c r="AZ946">
        <f t="shared" si="952"/>
        <v>0.1</v>
      </c>
      <c r="BA946">
        <f t="shared" si="953"/>
        <v>0.1</v>
      </c>
      <c r="BB946">
        <f t="shared" si="954"/>
        <v>0.1</v>
      </c>
      <c r="BC946">
        <f t="shared" si="955"/>
        <v>0.1</v>
      </c>
      <c r="BD946">
        <f t="shared" si="956"/>
        <v>0.1</v>
      </c>
      <c r="BE946">
        <f t="shared" si="957"/>
        <v>0.1</v>
      </c>
      <c r="BF946">
        <f t="shared" si="958"/>
        <v>0.1</v>
      </c>
      <c r="BG946">
        <f t="shared" si="959"/>
        <v>0.1</v>
      </c>
      <c r="BH946">
        <f t="shared" si="960"/>
        <v>0.1</v>
      </c>
      <c r="BI946">
        <f t="shared" si="961"/>
        <v>0.1</v>
      </c>
      <c r="BJ946">
        <f t="shared" si="962"/>
        <v>0.1</v>
      </c>
      <c r="BK946">
        <f t="shared" si="963"/>
        <v>10.1</v>
      </c>
      <c r="BM946">
        <f t="shared" si="964"/>
        <v>1.2999999999999998</v>
      </c>
      <c r="BN946">
        <f t="shared" si="965"/>
        <v>1.2999999999999998</v>
      </c>
      <c r="BO946">
        <f t="shared" si="966"/>
        <v>1.2999999999999998</v>
      </c>
      <c r="BP946">
        <f t="shared" si="967"/>
        <v>1.2999999999999998</v>
      </c>
      <c r="BQ946">
        <f t="shared" si="968"/>
        <v>1.2999999999999998</v>
      </c>
      <c r="BR946">
        <f t="shared" si="969"/>
        <v>1.2999999999999998</v>
      </c>
      <c r="BS946">
        <f t="shared" si="970"/>
        <v>1.2999999999999998</v>
      </c>
      <c r="BT946">
        <f t="shared" si="971"/>
        <v>1.2999999999999998</v>
      </c>
      <c r="BU946">
        <f t="shared" si="972"/>
        <v>1.2999999999999998</v>
      </c>
      <c r="BV946">
        <f t="shared" si="973"/>
        <v>1.2999999999999998</v>
      </c>
      <c r="BW946">
        <f t="shared" si="974"/>
        <v>1.2999999999999998</v>
      </c>
      <c r="BX946">
        <f t="shared" si="975"/>
        <v>1.2999999999999998</v>
      </c>
      <c r="BY946">
        <f t="shared" si="976"/>
        <v>1.2999999999999998</v>
      </c>
      <c r="BZ946">
        <f t="shared" si="977"/>
        <v>1.2999999999999998</v>
      </c>
      <c r="CA946">
        <f t="shared" si="978"/>
        <v>1.2999999999999998</v>
      </c>
      <c r="CB946">
        <f t="shared" si="979"/>
        <v>1.2099999999999997</v>
      </c>
      <c r="CC946">
        <f t="shared" si="980"/>
        <v>1.2099999999999997</v>
      </c>
      <c r="CD946">
        <f t="shared" si="981"/>
        <v>1.2099999999999997</v>
      </c>
      <c r="CE946">
        <f t="shared" si="982"/>
        <v>1.2099999999999997</v>
      </c>
      <c r="CF946">
        <f t="shared" si="983"/>
        <v>65.210000000000008</v>
      </c>
      <c r="CH946">
        <f t="shared" si="984"/>
        <v>123.55000000000001</v>
      </c>
      <c r="CI946">
        <f t="shared" si="985"/>
        <v>22.000000000000004</v>
      </c>
      <c r="CJ946">
        <f t="shared" si="986"/>
        <v>12</v>
      </c>
      <c r="CK946">
        <f t="shared" si="987"/>
        <v>89.550000000000011</v>
      </c>
      <c r="CL946">
        <f t="shared" si="988"/>
        <v>0</v>
      </c>
      <c r="CM946">
        <f t="shared" si="989"/>
        <v>0</v>
      </c>
    </row>
    <row r="947" spans="1:91" x14ac:dyDescent="0.2">
      <c r="A947">
        <v>930</v>
      </c>
      <c r="B947">
        <f>B$14*(10-lgd*COUNTIF(Defaults!$AI947:$AR947,"&lt;="&amp;B$17))</f>
        <v>1.5</v>
      </c>
      <c r="C947">
        <f>C$14*(10-lgd*COUNTIF(Defaults!$AI947:$AR947,"&lt;="&amp;C$17))</f>
        <v>1.5</v>
      </c>
      <c r="D947">
        <f>D$14*(10-lgd*COUNTIF(Defaults!$AI947:$AR947,"&lt;="&amp;D$17))</f>
        <v>1.41</v>
      </c>
      <c r="E947">
        <f>E$14*(10-lgd*COUNTIF(Defaults!$AI947:$AR947,"&lt;="&amp;E$17))</f>
        <v>1.41</v>
      </c>
      <c r="F947">
        <f>F$14*(10-lgd*COUNTIF(Defaults!$AI947:$AR947,"&lt;="&amp;F$17))</f>
        <v>1.41</v>
      </c>
      <c r="G947">
        <f>G$14*(10-lgd*COUNTIF(Defaults!$AI947:$AR947,"&lt;="&amp;G$17))</f>
        <v>1.41</v>
      </c>
      <c r="H947">
        <f>H$14*(10-lgd*COUNTIF(Defaults!$AI947:$AR947,"&lt;="&amp;H$17))</f>
        <v>1.41</v>
      </c>
      <c r="I947">
        <f>I$14*(10-lgd*COUNTIF(Defaults!$AI947:$AR947,"&lt;="&amp;I$17))</f>
        <v>1.41</v>
      </c>
      <c r="J947">
        <f>J$14*(10-lgd*COUNTIF(Defaults!$AI947:$AR947,"&lt;="&amp;J$17))</f>
        <v>1.41</v>
      </c>
      <c r="K947">
        <f>K$14*(10-lgd*COUNTIF(Defaults!$AI947:$AR947,"&lt;="&amp;K$17))</f>
        <v>1.41</v>
      </c>
      <c r="L947">
        <f>L$14*(10-lgd*COUNTIF(Defaults!$AI947:$AR947,"&lt;="&amp;L$17))</f>
        <v>1.41</v>
      </c>
      <c r="M947">
        <f>M$14*(10-lgd*COUNTIF(Defaults!$AI947:$AR947,"&lt;="&amp;M$17))</f>
        <v>1.41</v>
      </c>
      <c r="N947">
        <f>N$14*(10-lgd*COUNTIF(Defaults!$AI947:$AR947,"&lt;="&amp;N$17))</f>
        <v>1.32</v>
      </c>
      <c r="O947">
        <f>O$14*(10-lgd*COUNTIF(Defaults!$AI947:$AR947,"&lt;="&amp;O$17))</f>
        <v>1.32</v>
      </c>
      <c r="P947">
        <f>P$14*(10-lgd*COUNTIF(Defaults!$AI947:$AR947,"&lt;="&amp;P$17))</f>
        <v>1.32</v>
      </c>
      <c r="Q947">
        <f>Q$14*(10-lgd*COUNTIF(Defaults!$AI947:$AR947,"&lt;="&amp;Q$17))</f>
        <v>1.32</v>
      </c>
      <c r="R947">
        <f>R$14*(10-lgd*COUNTIF(Defaults!$AI947:$AR947,"&lt;="&amp;R$17))</f>
        <v>1.32</v>
      </c>
      <c r="S947">
        <f>S$14*(10-lgd*COUNTIF(Defaults!$AI947:$AR947,"&lt;="&amp;S$17))</f>
        <v>1.32</v>
      </c>
      <c r="T947">
        <f>T$14*(10-lgd*COUNTIF(Defaults!$AI947:$AR947,"&lt;="&amp;T$17))</f>
        <v>1.32</v>
      </c>
      <c r="U947">
        <f>U$14*(10-lgd*COUNTIF(Defaults!$AI947:$AR947,"&lt;="&amp;U$17))</f>
        <v>89.320000000000007</v>
      </c>
      <c r="W947">
        <f t="shared" si="924"/>
        <v>0.1</v>
      </c>
      <c r="X947">
        <f t="shared" si="925"/>
        <v>0.1</v>
      </c>
      <c r="Y947">
        <f t="shared" si="926"/>
        <v>0.1</v>
      </c>
      <c r="Z947">
        <f t="shared" si="927"/>
        <v>0.1</v>
      </c>
      <c r="AA947">
        <f t="shared" si="928"/>
        <v>0.1</v>
      </c>
      <c r="AB947">
        <f t="shared" si="929"/>
        <v>0.1</v>
      </c>
      <c r="AC947">
        <f t="shared" si="930"/>
        <v>0.1</v>
      </c>
      <c r="AD947">
        <f t="shared" si="931"/>
        <v>0.1</v>
      </c>
      <c r="AE947">
        <f t="shared" si="932"/>
        <v>0.1</v>
      </c>
      <c r="AF947">
        <f t="shared" si="933"/>
        <v>0.1</v>
      </c>
      <c r="AG947">
        <f t="shared" si="934"/>
        <v>0.1</v>
      </c>
      <c r="AH947">
        <f t="shared" si="935"/>
        <v>0.1</v>
      </c>
      <c r="AI947">
        <f t="shared" si="936"/>
        <v>0.1</v>
      </c>
      <c r="AJ947">
        <f t="shared" si="937"/>
        <v>0.1</v>
      </c>
      <c r="AK947">
        <f t="shared" si="938"/>
        <v>0.1</v>
      </c>
      <c r="AL947">
        <f t="shared" si="939"/>
        <v>0.1</v>
      </c>
      <c r="AM947">
        <f t="shared" si="940"/>
        <v>0.1</v>
      </c>
      <c r="AN947">
        <f t="shared" si="941"/>
        <v>0.1</v>
      </c>
      <c r="AO947">
        <f t="shared" si="942"/>
        <v>0.1</v>
      </c>
      <c r="AP947">
        <f t="shared" si="943"/>
        <v>20.100000000000001</v>
      </c>
      <c r="AR947">
        <f t="shared" si="944"/>
        <v>0.1</v>
      </c>
      <c r="AS947">
        <f t="shared" si="945"/>
        <v>0.1</v>
      </c>
      <c r="AT947">
        <f t="shared" si="946"/>
        <v>0.1</v>
      </c>
      <c r="AU947">
        <f t="shared" si="947"/>
        <v>0.1</v>
      </c>
      <c r="AV947">
        <f t="shared" si="948"/>
        <v>0.1</v>
      </c>
      <c r="AW947">
        <f t="shared" si="949"/>
        <v>0.1</v>
      </c>
      <c r="AX947">
        <f t="shared" si="950"/>
        <v>0.1</v>
      </c>
      <c r="AY947">
        <f t="shared" si="951"/>
        <v>0.1</v>
      </c>
      <c r="AZ947">
        <f t="shared" si="952"/>
        <v>0.1</v>
      </c>
      <c r="BA947">
        <f t="shared" si="953"/>
        <v>0.1</v>
      </c>
      <c r="BB947">
        <f t="shared" si="954"/>
        <v>0.1</v>
      </c>
      <c r="BC947">
        <f t="shared" si="955"/>
        <v>0.1</v>
      </c>
      <c r="BD947">
        <f t="shared" si="956"/>
        <v>0.1</v>
      </c>
      <c r="BE947">
        <f t="shared" si="957"/>
        <v>0.1</v>
      </c>
      <c r="BF947">
        <f t="shared" si="958"/>
        <v>0.1</v>
      </c>
      <c r="BG947">
        <f t="shared" si="959"/>
        <v>0.1</v>
      </c>
      <c r="BH947">
        <f t="shared" si="960"/>
        <v>0.1</v>
      </c>
      <c r="BI947">
        <f t="shared" si="961"/>
        <v>0.1</v>
      </c>
      <c r="BJ947">
        <f t="shared" si="962"/>
        <v>0.1</v>
      </c>
      <c r="BK947">
        <f t="shared" si="963"/>
        <v>10.1</v>
      </c>
      <c r="BM947">
        <f t="shared" si="964"/>
        <v>1.2999999999999998</v>
      </c>
      <c r="BN947">
        <f t="shared" si="965"/>
        <v>1.2999999999999998</v>
      </c>
      <c r="BO947">
        <f t="shared" si="966"/>
        <v>1.2099999999999997</v>
      </c>
      <c r="BP947">
        <f t="shared" si="967"/>
        <v>1.2099999999999997</v>
      </c>
      <c r="BQ947">
        <f t="shared" si="968"/>
        <v>1.2099999999999997</v>
      </c>
      <c r="BR947">
        <f t="shared" si="969"/>
        <v>1.2099999999999997</v>
      </c>
      <c r="BS947">
        <f t="shared" si="970"/>
        <v>1.2099999999999997</v>
      </c>
      <c r="BT947">
        <f t="shared" si="971"/>
        <v>1.2099999999999997</v>
      </c>
      <c r="BU947">
        <f t="shared" si="972"/>
        <v>1.2099999999999997</v>
      </c>
      <c r="BV947">
        <f t="shared" si="973"/>
        <v>1.2099999999999997</v>
      </c>
      <c r="BW947">
        <f t="shared" si="974"/>
        <v>1.2099999999999997</v>
      </c>
      <c r="BX947">
        <f t="shared" si="975"/>
        <v>1.2099999999999997</v>
      </c>
      <c r="BY947">
        <f t="shared" si="976"/>
        <v>1.1199999999999999</v>
      </c>
      <c r="BZ947">
        <f t="shared" si="977"/>
        <v>1.1199999999999999</v>
      </c>
      <c r="CA947">
        <f t="shared" si="978"/>
        <v>1.1199999999999999</v>
      </c>
      <c r="CB947">
        <f t="shared" si="979"/>
        <v>1.1199999999999999</v>
      </c>
      <c r="CC947">
        <f t="shared" si="980"/>
        <v>1.1199999999999999</v>
      </c>
      <c r="CD947">
        <f t="shared" si="981"/>
        <v>1.1199999999999999</v>
      </c>
      <c r="CE947">
        <f t="shared" si="982"/>
        <v>1.1199999999999999</v>
      </c>
      <c r="CF947">
        <f t="shared" si="983"/>
        <v>59.12</v>
      </c>
      <c r="CH947">
        <f t="shared" si="984"/>
        <v>115.66000000000001</v>
      </c>
      <c r="CI947">
        <f t="shared" si="985"/>
        <v>22.000000000000004</v>
      </c>
      <c r="CJ947">
        <f t="shared" si="986"/>
        <v>12</v>
      </c>
      <c r="CK947">
        <f t="shared" si="987"/>
        <v>81.66</v>
      </c>
      <c r="CL947">
        <f t="shared" si="988"/>
        <v>0</v>
      </c>
      <c r="CM947">
        <f t="shared" si="989"/>
        <v>0</v>
      </c>
    </row>
    <row r="948" spans="1:91" x14ac:dyDescent="0.2">
      <c r="A948">
        <v>931</v>
      </c>
      <c r="B948">
        <f>B$14*(10-lgd*COUNTIF(Defaults!$AI948:$AR948,"&lt;="&amp;B$17))</f>
        <v>1.5</v>
      </c>
      <c r="C948">
        <f>C$14*(10-lgd*COUNTIF(Defaults!$AI948:$AR948,"&lt;="&amp;C$17))</f>
        <v>1.5</v>
      </c>
      <c r="D948">
        <f>D$14*(10-lgd*COUNTIF(Defaults!$AI948:$AR948,"&lt;="&amp;D$17))</f>
        <v>1.5</v>
      </c>
      <c r="E948">
        <f>E$14*(10-lgd*COUNTIF(Defaults!$AI948:$AR948,"&lt;="&amp;E$17))</f>
        <v>1.5</v>
      </c>
      <c r="F948">
        <f>F$14*(10-lgd*COUNTIF(Defaults!$AI948:$AR948,"&lt;="&amp;F$17))</f>
        <v>1.5</v>
      </c>
      <c r="G948">
        <f>G$14*(10-lgd*COUNTIF(Defaults!$AI948:$AR948,"&lt;="&amp;G$17))</f>
        <v>1.5</v>
      </c>
      <c r="H948">
        <f>H$14*(10-lgd*COUNTIF(Defaults!$AI948:$AR948,"&lt;="&amp;H$17))</f>
        <v>1.5</v>
      </c>
      <c r="I948">
        <f>I$14*(10-lgd*COUNTIF(Defaults!$AI948:$AR948,"&lt;="&amp;I$17))</f>
        <v>1.5</v>
      </c>
      <c r="J948">
        <f>J$14*(10-lgd*COUNTIF(Defaults!$AI948:$AR948,"&lt;="&amp;J$17))</f>
        <v>1.5</v>
      </c>
      <c r="K948">
        <f>K$14*(10-lgd*COUNTIF(Defaults!$AI948:$AR948,"&lt;="&amp;K$17))</f>
        <v>1.5</v>
      </c>
      <c r="L948">
        <f>L$14*(10-lgd*COUNTIF(Defaults!$AI948:$AR948,"&lt;="&amp;L$17))</f>
        <v>1.5</v>
      </c>
      <c r="M948">
        <f>M$14*(10-lgd*COUNTIF(Defaults!$AI948:$AR948,"&lt;="&amp;M$17))</f>
        <v>1.5</v>
      </c>
      <c r="N948">
        <f>N$14*(10-lgd*COUNTIF(Defaults!$AI948:$AR948,"&lt;="&amp;N$17))</f>
        <v>1.5</v>
      </c>
      <c r="O948">
        <f>O$14*(10-lgd*COUNTIF(Defaults!$AI948:$AR948,"&lt;="&amp;O$17))</f>
        <v>1.5</v>
      </c>
      <c r="P948">
        <f>P$14*(10-lgd*COUNTIF(Defaults!$AI948:$AR948,"&lt;="&amp;P$17))</f>
        <v>1.5</v>
      </c>
      <c r="Q948">
        <f>Q$14*(10-lgd*COUNTIF(Defaults!$AI948:$AR948,"&lt;="&amp;Q$17))</f>
        <v>1.5</v>
      </c>
      <c r="R948">
        <f>R$14*(10-lgd*COUNTIF(Defaults!$AI948:$AR948,"&lt;="&amp;R$17))</f>
        <v>1.5</v>
      </c>
      <c r="S948">
        <f>S$14*(10-lgd*COUNTIF(Defaults!$AI948:$AR948,"&lt;="&amp;S$17))</f>
        <v>1.5</v>
      </c>
      <c r="T948">
        <f>T$14*(10-lgd*COUNTIF(Defaults!$AI948:$AR948,"&lt;="&amp;T$17))</f>
        <v>1.5</v>
      </c>
      <c r="U948">
        <f>U$14*(10-lgd*COUNTIF(Defaults!$AI948:$AR948,"&lt;="&amp;U$17))</f>
        <v>101.5</v>
      </c>
      <c r="W948">
        <f t="shared" si="924"/>
        <v>0.1</v>
      </c>
      <c r="X948">
        <f t="shared" si="925"/>
        <v>0.1</v>
      </c>
      <c r="Y948">
        <f t="shared" si="926"/>
        <v>0.1</v>
      </c>
      <c r="Z948">
        <f t="shared" si="927"/>
        <v>0.1</v>
      </c>
      <c r="AA948">
        <f t="shared" si="928"/>
        <v>0.1</v>
      </c>
      <c r="AB948">
        <f t="shared" si="929"/>
        <v>0.1</v>
      </c>
      <c r="AC948">
        <f t="shared" si="930"/>
        <v>0.1</v>
      </c>
      <c r="AD948">
        <f t="shared" si="931"/>
        <v>0.1</v>
      </c>
      <c r="AE948">
        <f t="shared" si="932"/>
        <v>0.1</v>
      </c>
      <c r="AF948">
        <f t="shared" si="933"/>
        <v>0.1</v>
      </c>
      <c r="AG948">
        <f t="shared" si="934"/>
        <v>0.1</v>
      </c>
      <c r="AH948">
        <f t="shared" si="935"/>
        <v>0.1</v>
      </c>
      <c r="AI948">
        <f t="shared" si="936"/>
        <v>0.1</v>
      </c>
      <c r="AJ948">
        <f t="shared" si="937"/>
        <v>0.1</v>
      </c>
      <c r="AK948">
        <f t="shared" si="938"/>
        <v>0.1</v>
      </c>
      <c r="AL948">
        <f t="shared" si="939"/>
        <v>0.1</v>
      </c>
      <c r="AM948">
        <f t="shared" si="940"/>
        <v>0.1</v>
      </c>
      <c r="AN948">
        <f t="shared" si="941"/>
        <v>0.1</v>
      </c>
      <c r="AO948">
        <f t="shared" si="942"/>
        <v>0.1</v>
      </c>
      <c r="AP948">
        <f t="shared" si="943"/>
        <v>20.100000000000001</v>
      </c>
      <c r="AR948">
        <f t="shared" si="944"/>
        <v>0.1</v>
      </c>
      <c r="AS948">
        <f t="shared" si="945"/>
        <v>0.1</v>
      </c>
      <c r="AT948">
        <f t="shared" si="946"/>
        <v>0.1</v>
      </c>
      <c r="AU948">
        <f t="shared" si="947"/>
        <v>0.1</v>
      </c>
      <c r="AV948">
        <f t="shared" si="948"/>
        <v>0.1</v>
      </c>
      <c r="AW948">
        <f t="shared" si="949"/>
        <v>0.1</v>
      </c>
      <c r="AX948">
        <f t="shared" si="950"/>
        <v>0.1</v>
      </c>
      <c r="AY948">
        <f t="shared" si="951"/>
        <v>0.1</v>
      </c>
      <c r="AZ948">
        <f t="shared" si="952"/>
        <v>0.1</v>
      </c>
      <c r="BA948">
        <f t="shared" si="953"/>
        <v>0.1</v>
      </c>
      <c r="BB948">
        <f t="shared" si="954"/>
        <v>0.1</v>
      </c>
      <c r="BC948">
        <f t="shared" si="955"/>
        <v>0.1</v>
      </c>
      <c r="BD948">
        <f t="shared" si="956"/>
        <v>0.1</v>
      </c>
      <c r="BE948">
        <f t="shared" si="957"/>
        <v>0.1</v>
      </c>
      <c r="BF948">
        <f t="shared" si="958"/>
        <v>0.1</v>
      </c>
      <c r="BG948">
        <f t="shared" si="959"/>
        <v>0.1</v>
      </c>
      <c r="BH948">
        <f t="shared" si="960"/>
        <v>0.1</v>
      </c>
      <c r="BI948">
        <f t="shared" si="961"/>
        <v>0.1</v>
      </c>
      <c r="BJ948">
        <f t="shared" si="962"/>
        <v>0.1</v>
      </c>
      <c r="BK948">
        <f t="shared" si="963"/>
        <v>10.1</v>
      </c>
      <c r="BM948">
        <f t="shared" si="964"/>
        <v>1.2999999999999998</v>
      </c>
      <c r="BN948">
        <f t="shared" si="965"/>
        <v>1.2999999999999998</v>
      </c>
      <c r="BO948">
        <f t="shared" si="966"/>
        <v>1.2999999999999998</v>
      </c>
      <c r="BP948">
        <f t="shared" si="967"/>
        <v>1.2999999999999998</v>
      </c>
      <c r="BQ948">
        <f t="shared" si="968"/>
        <v>1.2999999999999998</v>
      </c>
      <c r="BR948">
        <f t="shared" si="969"/>
        <v>1.2999999999999998</v>
      </c>
      <c r="BS948">
        <f t="shared" si="970"/>
        <v>1.2999999999999998</v>
      </c>
      <c r="BT948">
        <f t="shared" si="971"/>
        <v>1.2999999999999998</v>
      </c>
      <c r="BU948">
        <f t="shared" si="972"/>
        <v>1.2999999999999998</v>
      </c>
      <c r="BV948">
        <f t="shared" si="973"/>
        <v>1.2999999999999998</v>
      </c>
      <c r="BW948">
        <f t="shared" si="974"/>
        <v>1.2999999999999998</v>
      </c>
      <c r="BX948">
        <f t="shared" si="975"/>
        <v>1.2999999999999998</v>
      </c>
      <c r="BY948">
        <f t="shared" si="976"/>
        <v>1.2999999999999998</v>
      </c>
      <c r="BZ948">
        <f t="shared" si="977"/>
        <v>1.2999999999999998</v>
      </c>
      <c r="CA948">
        <f t="shared" si="978"/>
        <v>1.2999999999999998</v>
      </c>
      <c r="CB948">
        <f t="shared" si="979"/>
        <v>1.2999999999999998</v>
      </c>
      <c r="CC948">
        <f t="shared" si="980"/>
        <v>1.2999999999999998</v>
      </c>
      <c r="CD948">
        <f t="shared" si="981"/>
        <v>1.2999999999999998</v>
      </c>
      <c r="CE948">
        <f t="shared" si="982"/>
        <v>1.2999999999999998</v>
      </c>
      <c r="CF948">
        <f t="shared" si="983"/>
        <v>71.300000000000011</v>
      </c>
      <c r="CH948">
        <f t="shared" si="984"/>
        <v>130</v>
      </c>
      <c r="CI948">
        <f t="shared" si="985"/>
        <v>22.000000000000004</v>
      </c>
      <c r="CJ948">
        <f t="shared" si="986"/>
        <v>12</v>
      </c>
      <c r="CK948">
        <f t="shared" si="987"/>
        <v>96.000000000000014</v>
      </c>
      <c r="CL948">
        <f t="shared" si="988"/>
        <v>0</v>
      </c>
      <c r="CM948">
        <f t="shared" si="989"/>
        <v>0</v>
      </c>
    </row>
    <row r="949" spans="1:91" x14ac:dyDescent="0.2">
      <c r="A949">
        <v>932</v>
      </c>
      <c r="B949">
        <f>B$14*(10-lgd*COUNTIF(Defaults!$AI949:$AR949,"&lt;="&amp;B$17))</f>
        <v>1.5</v>
      </c>
      <c r="C949">
        <f>C$14*(10-lgd*COUNTIF(Defaults!$AI949:$AR949,"&lt;="&amp;C$17))</f>
        <v>1.5</v>
      </c>
      <c r="D949">
        <f>D$14*(10-lgd*COUNTIF(Defaults!$AI949:$AR949,"&lt;="&amp;D$17))</f>
        <v>1.5</v>
      </c>
      <c r="E949">
        <f>E$14*(10-lgd*COUNTIF(Defaults!$AI949:$AR949,"&lt;="&amp;E$17))</f>
        <v>1.5</v>
      </c>
      <c r="F949">
        <f>F$14*(10-lgd*COUNTIF(Defaults!$AI949:$AR949,"&lt;="&amp;F$17))</f>
        <v>1.5</v>
      </c>
      <c r="G949">
        <f>G$14*(10-lgd*COUNTIF(Defaults!$AI949:$AR949,"&lt;="&amp;G$17))</f>
        <v>1.41</v>
      </c>
      <c r="H949">
        <f>H$14*(10-lgd*COUNTIF(Defaults!$AI949:$AR949,"&lt;="&amp;H$17))</f>
        <v>1.41</v>
      </c>
      <c r="I949">
        <f>I$14*(10-lgd*COUNTIF(Defaults!$AI949:$AR949,"&lt;="&amp;I$17))</f>
        <v>1.41</v>
      </c>
      <c r="J949">
        <f>J$14*(10-lgd*COUNTIF(Defaults!$AI949:$AR949,"&lt;="&amp;J$17))</f>
        <v>1.41</v>
      </c>
      <c r="K949">
        <f>K$14*(10-lgd*COUNTIF(Defaults!$AI949:$AR949,"&lt;="&amp;K$17))</f>
        <v>1.41</v>
      </c>
      <c r="L949">
        <f>L$14*(10-lgd*COUNTIF(Defaults!$AI949:$AR949,"&lt;="&amp;L$17))</f>
        <v>1.41</v>
      </c>
      <c r="M949">
        <f>M$14*(10-lgd*COUNTIF(Defaults!$AI949:$AR949,"&lt;="&amp;M$17))</f>
        <v>1.41</v>
      </c>
      <c r="N949">
        <f>N$14*(10-lgd*COUNTIF(Defaults!$AI949:$AR949,"&lt;="&amp;N$17))</f>
        <v>1.41</v>
      </c>
      <c r="O949">
        <f>O$14*(10-lgd*COUNTIF(Defaults!$AI949:$AR949,"&lt;="&amp;O$17))</f>
        <v>1.41</v>
      </c>
      <c r="P949">
        <f>P$14*(10-lgd*COUNTIF(Defaults!$AI949:$AR949,"&lt;="&amp;P$17))</f>
        <v>1.41</v>
      </c>
      <c r="Q949">
        <f>Q$14*(10-lgd*COUNTIF(Defaults!$AI949:$AR949,"&lt;="&amp;Q$17))</f>
        <v>1.41</v>
      </c>
      <c r="R949">
        <f>R$14*(10-lgd*COUNTIF(Defaults!$AI949:$AR949,"&lt;="&amp;R$17))</f>
        <v>1.41</v>
      </c>
      <c r="S949">
        <f>S$14*(10-lgd*COUNTIF(Defaults!$AI949:$AR949,"&lt;="&amp;S$17))</f>
        <v>1.41</v>
      </c>
      <c r="T949">
        <f>T$14*(10-lgd*COUNTIF(Defaults!$AI949:$AR949,"&lt;="&amp;T$17))</f>
        <v>1.41</v>
      </c>
      <c r="U949">
        <f>U$14*(10-lgd*COUNTIF(Defaults!$AI949:$AR949,"&lt;="&amp;U$17))</f>
        <v>89.320000000000007</v>
      </c>
      <c r="W949">
        <f t="shared" si="924"/>
        <v>0.1</v>
      </c>
      <c r="X949">
        <f t="shared" si="925"/>
        <v>0.1</v>
      </c>
      <c r="Y949">
        <f t="shared" si="926"/>
        <v>0.1</v>
      </c>
      <c r="Z949">
        <f t="shared" si="927"/>
        <v>0.1</v>
      </c>
      <c r="AA949">
        <f t="shared" si="928"/>
        <v>0.1</v>
      </c>
      <c r="AB949">
        <f t="shared" si="929"/>
        <v>0.1</v>
      </c>
      <c r="AC949">
        <f t="shared" si="930"/>
        <v>0.1</v>
      </c>
      <c r="AD949">
        <f t="shared" si="931"/>
        <v>0.1</v>
      </c>
      <c r="AE949">
        <f t="shared" si="932"/>
        <v>0.1</v>
      </c>
      <c r="AF949">
        <f t="shared" si="933"/>
        <v>0.1</v>
      </c>
      <c r="AG949">
        <f t="shared" si="934"/>
        <v>0.1</v>
      </c>
      <c r="AH949">
        <f t="shared" si="935"/>
        <v>0.1</v>
      </c>
      <c r="AI949">
        <f t="shared" si="936"/>
        <v>0.1</v>
      </c>
      <c r="AJ949">
        <f t="shared" si="937"/>
        <v>0.1</v>
      </c>
      <c r="AK949">
        <f t="shared" si="938"/>
        <v>0.1</v>
      </c>
      <c r="AL949">
        <f t="shared" si="939"/>
        <v>0.1</v>
      </c>
      <c r="AM949">
        <f t="shared" si="940"/>
        <v>0.1</v>
      </c>
      <c r="AN949">
        <f t="shared" si="941"/>
        <v>0.1</v>
      </c>
      <c r="AO949">
        <f t="shared" si="942"/>
        <v>0.1</v>
      </c>
      <c r="AP949">
        <f t="shared" si="943"/>
        <v>20.100000000000001</v>
      </c>
      <c r="AR949">
        <f t="shared" si="944"/>
        <v>0.1</v>
      </c>
      <c r="AS949">
        <f t="shared" si="945"/>
        <v>0.1</v>
      </c>
      <c r="AT949">
        <f t="shared" si="946"/>
        <v>0.1</v>
      </c>
      <c r="AU949">
        <f t="shared" si="947"/>
        <v>0.1</v>
      </c>
      <c r="AV949">
        <f t="shared" si="948"/>
        <v>0.1</v>
      </c>
      <c r="AW949">
        <f t="shared" si="949"/>
        <v>0.1</v>
      </c>
      <c r="AX949">
        <f t="shared" si="950"/>
        <v>0.1</v>
      </c>
      <c r="AY949">
        <f t="shared" si="951"/>
        <v>0.1</v>
      </c>
      <c r="AZ949">
        <f t="shared" si="952"/>
        <v>0.1</v>
      </c>
      <c r="BA949">
        <f t="shared" si="953"/>
        <v>0.1</v>
      </c>
      <c r="BB949">
        <f t="shared" si="954"/>
        <v>0.1</v>
      </c>
      <c r="BC949">
        <f t="shared" si="955"/>
        <v>0.1</v>
      </c>
      <c r="BD949">
        <f t="shared" si="956"/>
        <v>0.1</v>
      </c>
      <c r="BE949">
        <f t="shared" si="957"/>
        <v>0.1</v>
      </c>
      <c r="BF949">
        <f t="shared" si="958"/>
        <v>0.1</v>
      </c>
      <c r="BG949">
        <f t="shared" si="959"/>
        <v>0.1</v>
      </c>
      <c r="BH949">
        <f t="shared" si="960"/>
        <v>0.1</v>
      </c>
      <c r="BI949">
        <f t="shared" si="961"/>
        <v>0.1</v>
      </c>
      <c r="BJ949">
        <f t="shared" si="962"/>
        <v>0.1</v>
      </c>
      <c r="BK949">
        <f t="shared" si="963"/>
        <v>10.1</v>
      </c>
      <c r="BM949">
        <f t="shared" si="964"/>
        <v>1.2999999999999998</v>
      </c>
      <c r="BN949">
        <f t="shared" si="965"/>
        <v>1.2999999999999998</v>
      </c>
      <c r="BO949">
        <f t="shared" si="966"/>
        <v>1.2999999999999998</v>
      </c>
      <c r="BP949">
        <f t="shared" si="967"/>
        <v>1.2999999999999998</v>
      </c>
      <c r="BQ949">
        <f t="shared" si="968"/>
        <v>1.2999999999999998</v>
      </c>
      <c r="BR949">
        <f t="shared" si="969"/>
        <v>1.2099999999999997</v>
      </c>
      <c r="BS949">
        <f t="shared" si="970"/>
        <v>1.2099999999999997</v>
      </c>
      <c r="BT949">
        <f t="shared" si="971"/>
        <v>1.2099999999999997</v>
      </c>
      <c r="BU949">
        <f t="shared" si="972"/>
        <v>1.2099999999999997</v>
      </c>
      <c r="BV949">
        <f t="shared" si="973"/>
        <v>1.2099999999999997</v>
      </c>
      <c r="BW949">
        <f t="shared" si="974"/>
        <v>1.2099999999999997</v>
      </c>
      <c r="BX949">
        <f t="shared" si="975"/>
        <v>1.2099999999999997</v>
      </c>
      <c r="BY949">
        <f t="shared" si="976"/>
        <v>1.2099999999999997</v>
      </c>
      <c r="BZ949">
        <f t="shared" si="977"/>
        <v>1.2099999999999997</v>
      </c>
      <c r="CA949">
        <f t="shared" si="978"/>
        <v>1.2099999999999997</v>
      </c>
      <c r="CB949">
        <f t="shared" si="979"/>
        <v>1.2099999999999997</v>
      </c>
      <c r="CC949">
        <f t="shared" si="980"/>
        <v>1.2099999999999997</v>
      </c>
      <c r="CD949">
        <f t="shared" si="981"/>
        <v>1.2099999999999997</v>
      </c>
      <c r="CE949">
        <f t="shared" si="982"/>
        <v>1.2099999999999997</v>
      </c>
      <c r="CF949">
        <f t="shared" si="983"/>
        <v>59.12</v>
      </c>
      <c r="CH949">
        <f t="shared" si="984"/>
        <v>116.56</v>
      </c>
      <c r="CI949">
        <f t="shared" si="985"/>
        <v>22.000000000000004</v>
      </c>
      <c r="CJ949">
        <f t="shared" si="986"/>
        <v>12</v>
      </c>
      <c r="CK949">
        <f t="shared" si="987"/>
        <v>82.56</v>
      </c>
      <c r="CL949">
        <f t="shared" si="988"/>
        <v>0</v>
      </c>
      <c r="CM949">
        <f t="shared" si="989"/>
        <v>0</v>
      </c>
    </row>
    <row r="950" spans="1:91" x14ac:dyDescent="0.2">
      <c r="A950">
        <v>933</v>
      </c>
      <c r="B950">
        <f>B$14*(10-lgd*COUNTIF(Defaults!$AI950:$AR950,"&lt;="&amp;B$17))</f>
        <v>1.5</v>
      </c>
      <c r="C950">
        <f>C$14*(10-lgd*COUNTIF(Defaults!$AI950:$AR950,"&lt;="&amp;C$17))</f>
        <v>1.5</v>
      </c>
      <c r="D950">
        <f>D$14*(10-lgd*COUNTIF(Defaults!$AI950:$AR950,"&lt;="&amp;D$17))</f>
        <v>1.5</v>
      </c>
      <c r="E950">
        <f>E$14*(10-lgd*COUNTIF(Defaults!$AI950:$AR950,"&lt;="&amp;E$17))</f>
        <v>1.5</v>
      </c>
      <c r="F950">
        <f>F$14*(10-lgd*COUNTIF(Defaults!$AI950:$AR950,"&lt;="&amp;F$17))</f>
        <v>1.5</v>
      </c>
      <c r="G950">
        <f>G$14*(10-lgd*COUNTIF(Defaults!$AI950:$AR950,"&lt;="&amp;G$17))</f>
        <v>1.5</v>
      </c>
      <c r="H950">
        <f>H$14*(10-lgd*COUNTIF(Defaults!$AI950:$AR950,"&lt;="&amp;H$17))</f>
        <v>1.5</v>
      </c>
      <c r="I950">
        <f>I$14*(10-lgd*COUNTIF(Defaults!$AI950:$AR950,"&lt;="&amp;I$17))</f>
        <v>1.5</v>
      </c>
      <c r="J950">
        <f>J$14*(10-lgd*COUNTIF(Defaults!$AI950:$AR950,"&lt;="&amp;J$17))</f>
        <v>1.41</v>
      </c>
      <c r="K950">
        <f>K$14*(10-lgd*COUNTIF(Defaults!$AI950:$AR950,"&lt;="&amp;K$17))</f>
        <v>1.41</v>
      </c>
      <c r="L950">
        <f>L$14*(10-lgd*COUNTIF(Defaults!$AI950:$AR950,"&lt;="&amp;L$17))</f>
        <v>1.41</v>
      </c>
      <c r="M950">
        <f>M$14*(10-lgd*COUNTIF(Defaults!$AI950:$AR950,"&lt;="&amp;M$17))</f>
        <v>1.41</v>
      </c>
      <c r="N950">
        <f>N$14*(10-lgd*COUNTIF(Defaults!$AI950:$AR950,"&lt;="&amp;N$17))</f>
        <v>1.41</v>
      </c>
      <c r="O950">
        <f>O$14*(10-lgd*COUNTIF(Defaults!$AI950:$AR950,"&lt;="&amp;O$17))</f>
        <v>1.41</v>
      </c>
      <c r="P950">
        <f>P$14*(10-lgd*COUNTIF(Defaults!$AI950:$AR950,"&lt;="&amp;P$17))</f>
        <v>1.41</v>
      </c>
      <c r="Q950">
        <f>Q$14*(10-lgd*COUNTIF(Defaults!$AI950:$AR950,"&lt;="&amp;Q$17))</f>
        <v>1.41</v>
      </c>
      <c r="R950">
        <f>R$14*(10-lgd*COUNTIF(Defaults!$AI950:$AR950,"&lt;="&amp;R$17))</f>
        <v>1.41</v>
      </c>
      <c r="S950">
        <f>S$14*(10-lgd*COUNTIF(Defaults!$AI950:$AR950,"&lt;="&amp;S$17))</f>
        <v>1.41</v>
      </c>
      <c r="T950">
        <f>T$14*(10-lgd*COUNTIF(Defaults!$AI950:$AR950,"&lt;="&amp;T$17))</f>
        <v>1.41</v>
      </c>
      <c r="U950">
        <f>U$14*(10-lgd*COUNTIF(Defaults!$AI950:$AR950,"&lt;="&amp;U$17))</f>
        <v>95.410000000000011</v>
      </c>
      <c r="W950">
        <f t="shared" si="924"/>
        <v>0.1</v>
      </c>
      <c r="X950">
        <f t="shared" si="925"/>
        <v>0.1</v>
      </c>
      <c r="Y950">
        <f t="shared" si="926"/>
        <v>0.1</v>
      </c>
      <c r="Z950">
        <f t="shared" si="927"/>
        <v>0.1</v>
      </c>
      <c r="AA950">
        <f t="shared" si="928"/>
        <v>0.1</v>
      </c>
      <c r="AB950">
        <f t="shared" si="929"/>
        <v>0.1</v>
      </c>
      <c r="AC950">
        <f t="shared" si="930"/>
        <v>0.1</v>
      </c>
      <c r="AD950">
        <f t="shared" si="931"/>
        <v>0.1</v>
      </c>
      <c r="AE950">
        <f t="shared" si="932"/>
        <v>0.1</v>
      </c>
      <c r="AF950">
        <f t="shared" si="933"/>
        <v>0.1</v>
      </c>
      <c r="AG950">
        <f t="shared" si="934"/>
        <v>0.1</v>
      </c>
      <c r="AH950">
        <f t="shared" si="935"/>
        <v>0.1</v>
      </c>
      <c r="AI950">
        <f t="shared" si="936"/>
        <v>0.1</v>
      </c>
      <c r="AJ950">
        <f t="shared" si="937"/>
        <v>0.1</v>
      </c>
      <c r="AK950">
        <f t="shared" si="938"/>
        <v>0.1</v>
      </c>
      <c r="AL950">
        <f t="shared" si="939"/>
        <v>0.1</v>
      </c>
      <c r="AM950">
        <f t="shared" si="940"/>
        <v>0.1</v>
      </c>
      <c r="AN950">
        <f t="shared" si="941"/>
        <v>0.1</v>
      </c>
      <c r="AO950">
        <f t="shared" si="942"/>
        <v>0.1</v>
      </c>
      <c r="AP950">
        <f t="shared" si="943"/>
        <v>20.100000000000001</v>
      </c>
      <c r="AR950">
        <f t="shared" si="944"/>
        <v>0.1</v>
      </c>
      <c r="AS950">
        <f t="shared" si="945"/>
        <v>0.1</v>
      </c>
      <c r="AT950">
        <f t="shared" si="946"/>
        <v>0.1</v>
      </c>
      <c r="AU950">
        <f t="shared" si="947"/>
        <v>0.1</v>
      </c>
      <c r="AV950">
        <f t="shared" si="948"/>
        <v>0.1</v>
      </c>
      <c r="AW950">
        <f t="shared" si="949"/>
        <v>0.1</v>
      </c>
      <c r="AX950">
        <f t="shared" si="950"/>
        <v>0.1</v>
      </c>
      <c r="AY950">
        <f t="shared" si="951"/>
        <v>0.1</v>
      </c>
      <c r="AZ950">
        <f t="shared" si="952"/>
        <v>0.1</v>
      </c>
      <c r="BA950">
        <f t="shared" si="953"/>
        <v>0.1</v>
      </c>
      <c r="BB950">
        <f t="shared" si="954"/>
        <v>0.1</v>
      </c>
      <c r="BC950">
        <f t="shared" si="955"/>
        <v>0.1</v>
      </c>
      <c r="BD950">
        <f t="shared" si="956"/>
        <v>0.1</v>
      </c>
      <c r="BE950">
        <f t="shared" si="957"/>
        <v>0.1</v>
      </c>
      <c r="BF950">
        <f t="shared" si="958"/>
        <v>0.1</v>
      </c>
      <c r="BG950">
        <f t="shared" si="959"/>
        <v>0.1</v>
      </c>
      <c r="BH950">
        <f t="shared" si="960"/>
        <v>0.1</v>
      </c>
      <c r="BI950">
        <f t="shared" si="961"/>
        <v>0.1</v>
      </c>
      <c r="BJ950">
        <f t="shared" si="962"/>
        <v>0.1</v>
      </c>
      <c r="BK950">
        <f t="shared" si="963"/>
        <v>10.1</v>
      </c>
      <c r="BM950">
        <f t="shared" si="964"/>
        <v>1.2999999999999998</v>
      </c>
      <c r="BN950">
        <f t="shared" si="965"/>
        <v>1.2999999999999998</v>
      </c>
      <c r="BO950">
        <f t="shared" si="966"/>
        <v>1.2999999999999998</v>
      </c>
      <c r="BP950">
        <f t="shared" si="967"/>
        <v>1.2999999999999998</v>
      </c>
      <c r="BQ950">
        <f t="shared" si="968"/>
        <v>1.2999999999999998</v>
      </c>
      <c r="BR950">
        <f t="shared" si="969"/>
        <v>1.2999999999999998</v>
      </c>
      <c r="BS950">
        <f t="shared" si="970"/>
        <v>1.2999999999999998</v>
      </c>
      <c r="BT950">
        <f t="shared" si="971"/>
        <v>1.2999999999999998</v>
      </c>
      <c r="BU950">
        <f t="shared" si="972"/>
        <v>1.2099999999999997</v>
      </c>
      <c r="BV950">
        <f t="shared" si="973"/>
        <v>1.2099999999999997</v>
      </c>
      <c r="BW950">
        <f t="shared" si="974"/>
        <v>1.2099999999999997</v>
      </c>
      <c r="BX950">
        <f t="shared" si="975"/>
        <v>1.2099999999999997</v>
      </c>
      <c r="BY950">
        <f t="shared" si="976"/>
        <v>1.2099999999999997</v>
      </c>
      <c r="BZ950">
        <f t="shared" si="977"/>
        <v>1.2099999999999997</v>
      </c>
      <c r="CA950">
        <f t="shared" si="978"/>
        <v>1.2099999999999997</v>
      </c>
      <c r="CB950">
        <f t="shared" si="979"/>
        <v>1.2099999999999997</v>
      </c>
      <c r="CC950">
        <f t="shared" si="980"/>
        <v>1.2099999999999997</v>
      </c>
      <c r="CD950">
        <f t="shared" si="981"/>
        <v>1.2099999999999997</v>
      </c>
      <c r="CE950">
        <f t="shared" si="982"/>
        <v>1.2099999999999997</v>
      </c>
      <c r="CF950">
        <f t="shared" si="983"/>
        <v>65.210000000000008</v>
      </c>
      <c r="CH950">
        <f t="shared" si="984"/>
        <v>122.92000000000002</v>
      </c>
      <c r="CI950">
        <f t="shared" si="985"/>
        <v>22.000000000000004</v>
      </c>
      <c r="CJ950">
        <f t="shared" si="986"/>
        <v>12</v>
      </c>
      <c r="CK950">
        <f t="shared" si="987"/>
        <v>88.920000000000016</v>
      </c>
      <c r="CL950">
        <f t="shared" si="988"/>
        <v>0</v>
      </c>
      <c r="CM950">
        <f t="shared" si="989"/>
        <v>0</v>
      </c>
    </row>
    <row r="951" spans="1:91" x14ac:dyDescent="0.2">
      <c r="A951">
        <v>934</v>
      </c>
      <c r="B951">
        <f>B$14*(10-lgd*COUNTIF(Defaults!$AI951:$AR951,"&lt;="&amp;B$17))</f>
        <v>1.5</v>
      </c>
      <c r="C951">
        <f>C$14*(10-lgd*COUNTIF(Defaults!$AI951:$AR951,"&lt;="&amp;C$17))</f>
        <v>1.5</v>
      </c>
      <c r="D951">
        <f>D$14*(10-lgd*COUNTIF(Defaults!$AI951:$AR951,"&lt;="&amp;D$17))</f>
        <v>1.5</v>
      </c>
      <c r="E951">
        <f>E$14*(10-lgd*COUNTIF(Defaults!$AI951:$AR951,"&lt;="&amp;E$17))</f>
        <v>1.5</v>
      </c>
      <c r="F951">
        <f>F$14*(10-lgd*COUNTIF(Defaults!$AI951:$AR951,"&lt;="&amp;F$17))</f>
        <v>1.5</v>
      </c>
      <c r="G951">
        <f>G$14*(10-lgd*COUNTIF(Defaults!$AI951:$AR951,"&lt;="&amp;G$17))</f>
        <v>1.5</v>
      </c>
      <c r="H951">
        <f>H$14*(10-lgd*COUNTIF(Defaults!$AI951:$AR951,"&lt;="&amp;H$17))</f>
        <v>1.5</v>
      </c>
      <c r="I951">
        <f>I$14*(10-lgd*COUNTIF(Defaults!$AI951:$AR951,"&lt;="&amp;I$17))</f>
        <v>1.5</v>
      </c>
      <c r="J951">
        <f>J$14*(10-lgd*COUNTIF(Defaults!$AI951:$AR951,"&lt;="&amp;J$17))</f>
        <v>1.5</v>
      </c>
      <c r="K951">
        <f>K$14*(10-lgd*COUNTIF(Defaults!$AI951:$AR951,"&lt;="&amp;K$17))</f>
        <v>1.5</v>
      </c>
      <c r="L951">
        <f>L$14*(10-lgd*COUNTIF(Defaults!$AI951:$AR951,"&lt;="&amp;L$17))</f>
        <v>1.5</v>
      </c>
      <c r="M951">
        <f>M$14*(10-lgd*COUNTIF(Defaults!$AI951:$AR951,"&lt;="&amp;M$17))</f>
        <v>1.5</v>
      </c>
      <c r="N951">
        <f>N$14*(10-lgd*COUNTIF(Defaults!$AI951:$AR951,"&lt;="&amp;N$17))</f>
        <v>1.5</v>
      </c>
      <c r="O951">
        <f>O$14*(10-lgd*COUNTIF(Defaults!$AI951:$AR951,"&lt;="&amp;O$17))</f>
        <v>1.5</v>
      </c>
      <c r="P951">
        <f>P$14*(10-lgd*COUNTIF(Defaults!$AI951:$AR951,"&lt;="&amp;P$17))</f>
        <v>1.5</v>
      </c>
      <c r="Q951">
        <f>Q$14*(10-lgd*COUNTIF(Defaults!$AI951:$AR951,"&lt;="&amp;Q$17))</f>
        <v>1.5</v>
      </c>
      <c r="R951">
        <f>R$14*(10-lgd*COUNTIF(Defaults!$AI951:$AR951,"&lt;="&amp;R$17))</f>
        <v>1.5</v>
      </c>
      <c r="S951">
        <f>S$14*(10-lgd*COUNTIF(Defaults!$AI951:$AR951,"&lt;="&amp;S$17))</f>
        <v>1.41</v>
      </c>
      <c r="T951">
        <f>T$14*(10-lgd*COUNTIF(Defaults!$AI951:$AR951,"&lt;="&amp;T$17))</f>
        <v>1.41</v>
      </c>
      <c r="U951">
        <f>U$14*(10-lgd*COUNTIF(Defaults!$AI951:$AR951,"&lt;="&amp;U$17))</f>
        <v>95.410000000000011</v>
      </c>
      <c r="W951">
        <f t="shared" si="924"/>
        <v>0.1</v>
      </c>
      <c r="X951">
        <f t="shared" si="925"/>
        <v>0.1</v>
      </c>
      <c r="Y951">
        <f t="shared" si="926"/>
        <v>0.1</v>
      </c>
      <c r="Z951">
        <f t="shared" si="927"/>
        <v>0.1</v>
      </c>
      <c r="AA951">
        <f t="shared" si="928"/>
        <v>0.1</v>
      </c>
      <c r="AB951">
        <f t="shared" si="929"/>
        <v>0.1</v>
      </c>
      <c r="AC951">
        <f t="shared" si="930"/>
        <v>0.1</v>
      </c>
      <c r="AD951">
        <f t="shared" si="931"/>
        <v>0.1</v>
      </c>
      <c r="AE951">
        <f t="shared" si="932"/>
        <v>0.1</v>
      </c>
      <c r="AF951">
        <f t="shared" si="933"/>
        <v>0.1</v>
      </c>
      <c r="AG951">
        <f t="shared" si="934"/>
        <v>0.1</v>
      </c>
      <c r="AH951">
        <f t="shared" si="935"/>
        <v>0.1</v>
      </c>
      <c r="AI951">
        <f t="shared" si="936"/>
        <v>0.1</v>
      </c>
      <c r="AJ951">
        <f t="shared" si="937"/>
        <v>0.1</v>
      </c>
      <c r="AK951">
        <f t="shared" si="938"/>
        <v>0.1</v>
      </c>
      <c r="AL951">
        <f t="shared" si="939"/>
        <v>0.1</v>
      </c>
      <c r="AM951">
        <f t="shared" si="940"/>
        <v>0.1</v>
      </c>
      <c r="AN951">
        <f t="shared" si="941"/>
        <v>0.1</v>
      </c>
      <c r="AO951">
        <f t="shared" si="942"/>
        <v>0.1</v>
      </c>
      <c r="AP951">
        <f t="shared" si="943"/>
        <v>20.100000000000001</v>
      </c>
      <c r="AR951">
        <f t="shared" si="944"/>
        <v>0.1</v>
      </c>
      <c r="AS951">
        <f t="shared" si="945"/>
        <v>0.1</v>
      </c>
      <c r="AT951">
        <f t="shared" si="946"/>
        <v>0.1</v>
      </c>
      <c r="AU951">
        <f t="shared" si="947"/>
        <v>0.1</v>
      </c>
      <c r="AV951">
        <f t="shared" si="948"/>
        <v>0.1</v>
      </c>
      <c r="AW951">
        <f t="shared" si="949"/>
        <v>0.1</v>
      </c>
      <c r="AX951">
        <f t="shared" si="950"/>
        <v>0.1</v>
      </c>
      <c r="AY951">
        <f t="shared" si="951"/>
        <v>0.1</v>
      </c>
      <c r="AZ951">
        <f t="shared" si="952"/>
        <v>0.1</v>
      </c>
      <c r="BA951">
        <f t="shared" si="953"/>
        <v>0.1</v>
      </c>
      <c r="BB951">
        <f t="shared" si="954"/>
        <v>0.1</v>
      </c>
      <c r="BC951">
        <f t="shared" si="955"/>
        <v>0.1</v>
      </c>
      <c r="BD951">
        <f t="shared" si="956"/>
        <v>0.1</v>
      </c>
      <c r="BE951">
        <f t="shared" si="957"/>
        <v>0.1</v>
      </c>
      <c r="BF951">
        <f t="shared" si="958"/>
        <v>0.1</v>
      </c>
      <c r="BG951">
        <f t="shared" si="959"/>
        <v>0.1</v>
      </c>
      <c r="BH951">
        <f t="shared" si="960"/>
        <v>0.1</v>
      </c>
      <c r="BI951">
        <f t="shared" si="961"/>
        <v>0.1</v>
      </c>
      <c r="BJ951">
        <f t="shared" si="962"/>
        <v>0.1</v>
      </c>
      <c r="BK951">
        <f t="shared" si="963"/>
        <v>10.1</v>
      </c>
      <c r="BM951">
        <f t="shared" si="964"/>
        <v>1.2999999999999998</v>
      </c>
      <c r="BN951">
        <f t="shared" si="965"/>
        <v>1.2999999999999998</v>
      </c>
      <c r="BO951">
        <f t="shared" si="966"/>
        <v>1.2999999999999998</v>
      </c>
      <c r="BP951">
        <f t="shared" si="967"/>
        <v>1.2999999999999998</v>
      </c>
      <c r="BQ951">
        <f t="shared" si="968"/>
        <v>1.2999999999999998</v>
      </c>
      <c r="BR951">
        <f t="shared" si="969"/>
        <v>1.2999999999999998</v>
      </c>
      <c r="BS951">
        <f t="shared" si="970"/>
        <v>1.2999999999999998</v>
      </c>
      <c r="BT951">
        <f t="shared" si="971"/>
        <v>1.2999999999999998</v>
      </c>
      <c r="BU951">
        <f t="shared" si="972"/>
        <v>1.2999999999999998</v>
      </c>
      <c r="BV951">
        <f t="shared" si="973"/>
        <v>1.2999999999999998</v>
      </c>
      <c r="BW951">
        <f t="shared" si="974"/>
        <v>1.2999999999999998</v>
      </c>
      <c r="BX951">
        <f t="shared" si="975"/>
        <v>1.2999999999999998</v>
      </c>
      <c r="BY951">
        <f t="shared" si="976"/>
        <v>1.2999999999999998</v>
      </c>
      <c r="BZ951">
        <f t="shared" si="977"/>
        <v>1.2999999999999998</v>
      </c>
      <c r="CA951">
        <f t="shared" si="978"/>
        <v>1.2999999999999998</v>
      </c>
      <c r="CB951">
        <f t="shared" si="979"/>
        <v>1.2999999999999998</v>
      </c>
      <c r="CC951">
        <f t="shared" si="980"/>
        <v>1.2999999999999998</v>
      </c>
      <c r="CD951">
        <f t="shared" si="981"/>
        <v>1.2099999999999997</v>
      </c>
      <c r="CE951">
        <f t="shared" si="982"/>
        <v>1.2099999999999997</v>
      </c>
      <c r="CF951">
        <f t="shared" si="983"/>
        <v>65.210000000000008</v>
      </c>
      <c r="CH951">
        <f t="shared" si="984"/>
        <v>123.73000000000002</v>
      </c>
      <c r="CI951">
        <f t="shared" si="985"/>
        <v>22.000000000000004</v>
      </c>
      <c r="CJ951">
        <f t="shared" si="986"/>
        <v>12</v>
      </c>
      <c r="CK951">
        <f t="shared" si="987"/>
        <v>89.730000000000018</v>
      </c>
      <c r="CL951">
        <f t="shared" si="988"/>
        <v>0</v>
      </c>
      <c r="CM951">
        <f t="shared" si="989"/>
        <v>0</v>
      </c>
    </row>
    <row r="952" spans="1:91" x14ac:dyDescent="0.2">
      <c r="A952">
        <v>935</v>
      </c>
      <c r="B952">
        <f>B$14*(10-lgd*COUNTIF(Defaults!$AI952:$AR952,"&lt;="&amp;B$17))</f>
        <v>1.5</v>
      </c>
      <c r="C952">
        <f>C$14*(10-lgd*COUNTIF(Defaults!$AI952:$AR952,"&lt;="&amp;C$17))</f>
        <v>1.5</v>
      </c>
      <c r="D952">
        <f>D$14*(10-lgd*COUNTIF(Defaults!$AI952:$AR952,"&lt;="&amp;D$17))</f>
        <v>1.5</v>
      </c>
      <c r="E952">
        <f>E$14*(10-lgd*COUNTIF(Defaults!$AI952:$AR952,"&lt;="&amp;E$17))</f>
        <v>1.5</v>
      </c>
      <c r="F952">
        <f>F$14*(10-lgd*COUNTIF(Defaults!$AI952:$AR952,"&lt;="&amp;F$17))</f>
        <v>1.5</v>
      </c>
      <c r="G952">
        <f>G$14*(10-lgd*COUNTIF(Defaults!$AI952:$AR952,"&lt;="&amp;G$17))</f>
        <v>1.5</v>
      </c>
      <c r="H952">
        <f>H$14*(10-lgd*COUNTIF(Defaults!$AI952:$AR952,"&lt;="&amp;H$17))</f>
        <v>1.5</v>
      </c>
      <c r="I952">
        <f>I$14*(10-lgd*COUNTIF(Defaults!$AI952:$AR952,"&lt;="&amp;I$17))</f>
        <v>1.5</v>
      </c>
      <c r="J952">
        <f>J$14*(10-lgd*COUNTIF(Defaults!$AI952:$AR952,"&lt;="&amp;J$17))</f>
        <v>1.5</v>
      </c>
      <c r="K952">
        <f>K$14*(10-lgd*COUNTIF(Defaults!$AI952:$AR952,"&lt;="&amp;K$17))</f>
        <v>1.5</v>
      </c>
      <c r="L952">
        <f>L$14*(10-lgd*COUNTIF(Defaults!$AI952:$AR952,"&lt;="&amp;L$17))</f>
        <v>1.5</v>
      </c>
      <c r="M952">
        <f>M$14*(10-lgd*COUNTIF(Defaults!$AI952:$AR952,"&lt;="&amp;M$17))</f>
        <v>1.41</v>
      </c>
      <c r="N952">
        <f>N$14*(10-lgd*COUNTIF(Defaults!$AI952:$AR952,"&lt;="&amp;N$17))</f>
        <v>1.41</v>
      </c>
      <c r="O952">
        <f>O$14*(10-lgd*COUNTIF(Defaults!$AI952:$AR952,"&lt;="&amp;O$17))</f>
        <v>1.41</v>
      </c>
      <c r="P952">
        <f>P$14*(10-lgd*COUNTIF(Defaults!$AI952:$AR952,"&lt;="&amp;P$17))</f>
        <v>1.41</v>
      </c>
      <c r="Q952">
        <f>Q$14*(10-lgd*COUNTIF(Defaults!$AI952:$AR952,"&lt;="&amp;Q$17))</f>
        <v>1.41</v>
      </c>
      <c r="R952">
        <f>R$14*(10-lgd*COUNTIF(Defaults!$AI952:$AR952,"&lt;="&amp;R$17))</f>
        <v>1.41</v>
      </c>
      <c r="S952">
        <f>S$14*(10-lgd*COUNTIF(Defaults!$AI952:$AR952,"&lt;="&amp;S$17))</f>
        <v>1.41</v>
      </c>
      <c r="T952">
        <f>T$14*(10-lgd*COUNTIF(Defaults!$AI952:$AR952,"&lt;="&amp;T$17))</f>
        <v>1.41</v>
      </c>
      <c r="U952">
        <f>U$14*(10-lgd*COUNTIF(Defaults!$AI952:$AR952,"&lt;="&amp;U$17))</f>
        <v>95.410000000000011</v>
      </c>
      <c r="W952">
        <f t="shared" si="924"/>
        <v>0.1</v>
      </c>
      <c r="X952">
        <f t="shared" si="925"/>
        <v>0.1</v>
      </c>
      <c r="Y952">
        <f t="shared" si="926"/>
        <v>0.1</v>
      </c>
      <c r="Z952">
        <f t="shared" si="927"/>
        <v>0.1</v>
      </c>
      <c r="AA952">
        <f t="shared" si="928"/>
        <v>0.1</v>
      </c>
      <c r="AB952">
        <f t="shared" si="929"/>
        <v>0.1</v>
      </c>
      <c r="AC952">
        <f t="shared" si="930"/>
        <v>0.1</v>
      </c>
      <c r="AD952">
        <f t="shared" si="931"/>
        <v>0.1</v>
      </c>
      <c r="AE952">
        <f t="shared" si="932"/>
        <v>0.1</v>
      </c>
      <c r="AF952">
        <f t="shared" si="933"/>
        <v>0.1</v>
      </c>
      <c r="AG952">
        <f t="shared" si="934"/>
        <v>0.1</v>
      </c>
      <c r="AH952">
        <f t="shared" si="935"/>
        <v>0.1</v>
      </c>
      <c r="AI952">
        <f t="shared" si="936"/>
        <v>0.1</v>
      </c>
      <c r="AJ952">
        <f t="shared" si="937"/>
        <v>0.1</v>
      </c>
      <c r="AK952">
        <f t="shared" si="938"/>
        <v>0.1</v>
      </c>
      <c r="AL952">
        <f t="shared" si="939"/>
        <v>0.1</v>
      </c>
      <c r="AM952">
        <f t="shared" si="940"/>
        <v>0.1</v>
      </c>
      <c r="AN952">
        <f t="shared" si="941"/>
        <v>0.1</v>
      </c>
      <c r="AO952">
        <f t="shared" si="942"/>
        <v>0.1</v>
      </c>
      <c r="AP952">
        <f t="shared" si="943"/>
        <v>20.100000000000001</v>
      </c>
      <c r="AR952">
        <f t="shared" si="944"/>
        <v>0.1</v>
      </c>
      <c r="AS952">
        <f t="shared" si="945"/>
        <v>0.1</v>
      </c>
      <c r="AT952">
        <f t="shared" si="946"/>
        <v>0.1</v>
      </c>
      <c r="AU952">
        <f t="shared" si="947"/>
        <v>0.1</v>
      </c>
      <c r="AV952">
        <f t="shared" si="948"/>
        <v>0.1</v>
      </c>
      <c r="AW952">
        <f t="shared" si="949"/>
        <v>0.1</v>
      </c>
      <c r="AX952">
        <f t="shared" si="950"/>
        <v>0.1</v>
      </c>
      <c r="AY952">
        <f t="shared" si="951"/>
        <v>0.1</v>
      </c>
      <c r="AZ952">
        <f t="shared" si="952"/>
        <v>0.1</v>
      </c>
      <c r="BA952">
        <f t="shared" si="953"/>
        <v>0.1</v>
      </c>
      <c r="BB952">
        <f t="shared" si="954"/>
        <v>0.1</v>
      </c>
      <c r="BC952">
        <f t="shared" si="955"/>
        <v>0.1</v>
      </c>
      <c r="BD952">
        <f t="shared" si="956"/>
        <v>0.1</v>
      </c>
      <c r="BE952">
        <f t="shared" si="957"/>
        <v>0.1</v>
      </c>
      <c r="BF952">
        <f t="shared" si="958"/>
        <v>0.1</v>
      </c>
      <c r="BG952">
        <f t="shared" si="959"/>
        <v>0.1</v>
      </c>
      <c r="BH952">
        <f t="shared" si="960"/>
        <v>0.1</v>
      </c>
      <c r="BI952">
        <f t="shared" si="961"/>
        <v>0.1</v>
      </c>
      <c r="BJ952">
        <f t="shared" si="962"/>
        <v>0.1</v>
      </c>
      <c r="BK952">
        <f t="shared" si="963"/>
        <v>10.1</v>
      </c>
      <c r="BM952">
        <f t="shared" si="964"/>
        <v>1.2999999999999998</v>
      </c>
      <c r="BN952">
        <f t="shared" si="965"/>
        <v>1.2999999999999998</v>
      </c>
      <c r="BO952">
        <f t="shared" si="966"/>
        <v>1.2999999999999998</v>
      </c>
      <c r="BP952">
        <f t="shared" si="967"/>
        <v>1.2999999999999998</v>
      </c>
      <c r="BQ952">
        <f t="shared" si="968"/>
        <v>1.2999999999999998</v>
      </c>
      <c r="BR952">
        <f t="shared" si="969"/>
        <v>1.2999999999999998</v>
      </c>
      <c r="BS952">
        <f t="shared" si="970"/>
        <v>1.2999999999999998</v>
      </c>
      <c r="BT952">
        <f t="shared" si="971"/>
        <v>1.2999999999999998</v>
      </c>
      <c r="BU952">
        <f t="shared" si="972"/>
        <v>1.2999999999999998</v>
      </c>
      <c r="BV952">
        <f t="shared" si="973"/>
        <v>1.2999999999999998</v>
      </c>
      <c r="BW952">
        <f t="shared" si="974"/>
        <v>1.2999999999999998</v>
      </c>
      <c r="BX952">
        <f t="shared" si="975"/>
        <v>1.2099999999999997</v>
      </c>
      <c r="BY952">
        <f t="shared" si="976"/>
        <v>1.2099999999999997</v>
      </c>
      <c r="BZ952">
        <f t="shared" si="977"/>
        <v>1.2099999999999997</v>
      </c>
      <c r="CA952">
        <f t="shared" si="978"/>
        <v>1.2099999999999997</v>
      </c>
      <c r="CB952">
        <f t="shared" si="979"/>
        <v>1.2099999999999997</v>
      </c>
      <c r="CC952">
        <f t="shared" si="980"/>
        <v>1.2099999999999997</v>
      </c>
      <c r="CD952">
        <f t="shared" si="981"/>
        <v>1.2099999999999997</v>
      </c>
      <c r="CE952">
        <f t="shared" si="982"/>
        <v>1.2099999999999997</v>
      </c>
      <c r="CF952">
        <f t="shared" si="983"/>
        <v>65.210000000000008</v>
      </c>
      <c r="CH952">
        <f t="shared" si="984"/>
        <v>123.19000000000001</v>
      </c>
      <c r="CI952">
        <f t="shared" si="985"/>
        <v>22.000000000000004</v>
      </c>
      <c r="CJ952">
        <f t="shared" si="986"/>
        <v>12</v>
      </c>
      <c r="CK952">
        <f t="shared" si="987"/>
        <v>89.190000000000012</v>
      </c>
      <c r="CL952">
        <f t="shared" si="988"/>
        <v>0</v>
      </c>
      <c r="CM952">
        <f t="shared" si="989"/>
        <v>0</v>
      </c>
    </row>
    <row r="953" spans="1:91" x14ac:dyDescent="0.2">
      <c r="A953">
        <v>936</v>
      </c>
      <c r="B953">
        <f>B$14*(10-lgd*COUNTIF(Defaults!$AI953:$AR953,"&lt;="&amp;B$17))</f>
        <v>1.5</v>
      </c>
      <c r="C953">
        <f>C$14*(10-lgd*COUNTIF(Defaults!$AI953:$AR953,"&lt;="&amp;C$17))</f>
        <v>1.5</v>
      </c>
      <c r="D953">
        <f>D$14*(10-lgd*COUNTIF(Defaults!$AI953:$AR953,"&lt;="&amp;D$17))</f>
        <v>1.5</v>
      </c>
      <c r="E953">
        <f>E$14*(10-lgd*COUNTIF(Defaults!$AI953:$AR953,"&lt;="&amp;E$17))</f>
        <v>1.5</v>
      </c>
      <c r="F953">
        <f>F$14*(10-lgd*COUNTIF(Defaults!$AI953:$AR953,"&lt;="&amp;F$17))</f>
        <v>1.5</v>
      </c>
      <c r="G953">
        <f>G$14*(10-lgd*COUNTIF(Defaults!$AI953:$AR953,"&lt;="&amp;G$17))</f>
        <v>1.5</v>
      </c>
      <c r="H953">
        <f>H$14*(10-lgd*COUNTIF(Defaults!$AI953:$AR953,"&lt;="&amp;H$17))</f>
        <v>1.5</v>
      </c>
      <c r="I953">
        <f>I$14*(10-lgd*COUNTIF(Defaults!$AI953:$AR953,"&lt;="&amp;I$17))</f>
        <v>1.5</v>
      </c>
      <c r="J953">
        <f>J$14*(10-lgd*COUNTIF(Defaults!$AI953:$AR953,"&lt;="&amp;J$17))</f>
        <v>1.5</v>
      </c>
      <c r="K953">
        <f>K$14*(10-lgd*COUNTIF(Defaults!$AI953:$AR953,"&lt;="&amp;K$17))</f>
        <v>1.5</v>
      </c>
      <c r="L953">
        <f>L$14*(10-lgd*COUNTIF(Defaults!$AI953:$AR953,"&lt;="&amp;L$17))</f>
        <v>1.5</v>
      </c>
      <c r="M953">
        <f>M$14*(10-lgd*COUNTIF(Defaults!$AI953:$AR953,"&lt;="&amp;M$17))</f>
        <v>1.5</v>
      </c>
      <c r="N953">
        <f>N$14*(10-lgd*COUNTIF(Defaults!$AI953:$AR953,"&lt;="&amp;N$17))</f>
        <v>1.5</v>
      </c>
      <c r="O953">
        <f>O$14*(10-lgd*COUNTIF(Defaults!$AI953:$AR953,"&lt;="&amp;O$17))</f>
        <v>1.5</v>
      </c>
      <c r="P953">
        <f>P$14*(10-lgd*COUNTIF(Defaults!$AI953:$AR953,"&lt;="&amp;P$17))</f>
        <v>1.5</v>
      </c>
      <c r="Q953">
        <f>Q$14*(10-lgd*COUNTIF(Defaults!$AI953:$AR953,"&lt;="&amp;Q$17))</f>
        <v>1.5</v>
      </c>
      <c r="R953">
        <f>R$14*(10-lgd*COUNTIF(Defaults!$AI953:$AR953,"&lt;="&amp;R$17))</f>
        <v>1.5</v>
      </c>
      <c r="S953">
        <f>S$14*(10-lgd*COUNTIF(Defaults!$AI953:$AR953,"&lt;="&amp;S$17))</f>
        <v>1.5</v>
      </c>
      <c r="T953">
        <f>T$14*(10-lgd*COUNTIF(Defaults!$AI953:$AR953,"&lt;="&amp;T$17))</f>
        <v>1.5</v>
      </c>
      <c r="U953">
        <f>U$14*(10-lgd*COUNTIF(Defaults!$AI953:$AR953,"&lt;="&amp;U$17))</f>
        <v>101.5</v>
      </c>
      <c r="W953">
        <f t="shared" si="924"/>
        <v>0.1</v>
      </c>
      <c r="X953">
        <f t="shared" si="925"/>
        <v>0.1</v>
      </c>
      <c r="Y953">
        <f t="shared" si="926"/>
        <v>0.1</v>
      </c>
      <c r="Z953">
        <f t="shared" si="927"/>
        <v>0.1</v>
      </c>
      <c r="AA953">
        <f t="shared" si="928"/>
        <v>0.1</v>
      </c>
      <c r="AB953">
        <f t="shared" si="929"/>
        <v>0.1</v>
      </c>
      <c r="AC953">
        <f t="shared" si="930"/>
        <v>0.1</v>
      </c>
      <c r="AD953">
        <f t="shared" si="931"/>
        <v>0.1</v>
      </c>
      <c r="AE953">
        <f t="shared" si="932"/>
        <v>0.1</v>
      </c>
      <c r="AF953">
        <f t="shared" si="933"/>
        <v>0.1</v>
      </c>
      <c r="AG953">
        <f t="shared" si="934"/>
        <v>0.1</v>
      </c>
      <c r="AH953">
        <f t="shared" si="935"/>
        <v>0.1</v>
      </c>
      <c r="AI953">
        <f t="shared" si="936"/>
        <v>0.1</v>
      </c>
      <c r="AJ953">
        <f t="shared" si="937"/>
        <v>0.1</v>
      </c>
      <c r="AK953">
        <f t="shared" si="938"/>
        <v>0.1</v>
      </c>
      <c r="AL953">
        <f t="shared" si="939"/>
        <v>0.1</v>
      </c>
      <c r="AM953">
        <f t="shared" si="940"/>
        <v>0.1</v>
      </c>
      <c r="AN953">
        <f t="shared" si="941"/>
        <v>0.1</v>
      </c>
      <c r="AO953">
        <f t="shared" si="942"/>
        <v>0.1</v>
      </c>
      <c r="AP953">
        <f t="shared" si="943"/>
        <v>20.100000000000001</v>
      </c>
      <c r="AR953">
        <f t="shared" si="944"/>
        <v>0.1</v>
      </c>
      <c r="AS953">
        <f t="shared" si="945"/>
        <v>0.1</v>
      </c>
      <c r="AT953">
        <f t="shared" si="946"/>
        <v>0.1</v>
      </c>
      <c r="AU953">
        <f t="shared" si="947"/>
        <v>0.1</v>
      </c>
      <c r="AV953">
        <f t="shared" si="948"/>
        <v>0.1</v>
      </c>
      <c r="AW953">
        <f t="shared" si="949"/>
        <v>0.1</v>
      </c>
      <c r="AX953">
        <f t="shared" si="950"/>
        <v>0.1</v>
      </c>
      <c r="AY953">
        <f t="shared" si="951"/>
        <v>0.1</v>
      </c>
      <c r="AZ953">
        <f t="shared" si="952"/>
        <v>0.1</v>
      </c>
      <c r="BA953">
        <f t="shared" si="953"/>
        <v>0.1</v>
      </c>
      <c r="BB953">
        <f t="shared" si="954"/>
        <v>0.1</v>
      </c>
      <c r="BC953">
        <f t="shared" si="955"/>
        <v>0.1</v>
      </c>
      <c r="BD953">
        <f t="shared" si="956"/>
        <v>0.1</v>
      </c>
      <c r="BE953">
        <f t="shared" si="957"/>
        <v>0.1</v>
      </c>
      <c r="BF953">
        <f t="shared" si="958"/>
        <v>0.1</v>
      </c>
      <c r="BG953">
        <f t="shared" si="959"/>
        <v>0.1</v>
      </c>
      <c r="BH953">
        <f t="shared" si="960"/>
        <v>0.1</v>
      </c>
      <c r="BI953">
        <f t="shared" si="961"/>
        <v>0.1</v>
      </c>
      <c r="BJ953">
        <f t="shared" si="962"/>
        <v>0.1</v>
      </c>
      <c r="BK953">
        <f t="shared" si="963"/>
        <v>10.1</v>
      </c>
      <c r="BM953">
        <f t="shared" si="964"/>
        <v>1.2999999999999998</v>
      </c>
      <c r="BN953">
        <f t="shared" si="965"/>
        <v>1.2999999999999998</v>
      </c>
      <c r="BO953">
        <f t="shared" si="966"/>
        <v>1.2999999999999998</v>
      </c>
      <c r="BP953">
        <f t="shared" si="967"/>
        <v>1.2999999999999998</v>
      </c>
      <c r="BQ953">
        <f t="shared" si="968"/>
        <v>1.2999999999999998</v>
      </c>
      <c r="BR953">
        <f t="shared" si="969"/>
        <v>1.2999999999999998</v>
      </c>
      <c r="BS953">
        <f t="shared" si="970"/>
        <v>1.2999999999999998</v>
      </c>
      <c r="BT953">
        <f t="shared" si="971"/>
        <v>1.2999999999999998</v>
      </c>
      <c r="BU953">
        <f t="shared" si="972"/>
        <v>1.2999999999999998</v>
      </c>
      <c r="BV953">
        <f t="shared" si="973"/>
        <v>1.2999999999999998</v>
      </c>
      <c r="BW953">
        <f t="shared" si="974"/>
        <v>1.2999999999999998</v>
      </c>
      <c r="BX953">
        <f t="shared" si="975"/>
        <v>1.2999999999999998</v>
      </c>
      <c r="BY953">
        <f t="shared" si="976"/>
        <v>1.2999999999999998</v>
      </c>
      <c r="BZ953">
        <f t="shared" si="977"/>
        <v>1.2999999999999998</v>
      </c>
      <c r="CA953">
        <f t="shared" si="978"/>
        <v>1.2999999999999998</v>
      </c>
      <c r="CB953">
        <f t="shared" si="979"/>
        <v>1.2999999999999998</v>
      </c>
      <c r="CC953">
        <f t="shared" si="980"/>
        <v>1.2999999999999998</v>
      </c>
      <c r="CD953">
        <f t="shared" si="981"/>
        <v>1.2999999999999998</v>
      </c>
      <c r="CE953">
        <f t="shared" si="982"/>
        <v>1.2999999999999998</v>
      </c>
      <c r="CF953">
        <f t="shared" si="983"/>
        <v>71.300000000000011</v>
      </c>
      <c r="CH953">
        <f t="shared" si="984"/>
        <v>130</v>
      </c>
      <c r="CI953">
        <f t="shared" si="985"/>
        <v>22.000000000000004</v>
      </c>
      <c r="CJ953">
        <f t="shared" si="986"/>
        <v>12</v>
      </c>
      <c r="CK953">
        <f t="shared" si="987"/>
        <v>96.000000000000014</v>
      </c>
      <c r="CL953">
        <f t="shared" si="988"/>
        <v>0</v>
      </c>
      <c r="CM953">
        <f t="shared" si="989"/>
        <v>0</v>
      </c>
    </row>
    <row r="954" spans="1:91" x14ac:dyDescent="0.2">
      <c r="A954">
        <v>937</v>
      </c>
      <c r="B954">
        <f>B$14*(10-lgd*COUNTIF(Defaults!$AI954:$AR954,"&lt;="&amp;B$17))</f>
        <v>1.5</v>
      </c>
      <c r="C954">
        <f>C$14*(10-lgd*COUNTIF(Defaults!$AI954:$AR954,"&lt;="&amp;C$17))</f>
        <v>1.5</v>
      </c>
      <c r="D954">
        <f>D$14*(10-lgd*COUNTIF(Defaults!$AI954:$AR954,"&lt;="&amp;D$17))</f>
        <v>1.5</v>
      </c>
      <c r="E954">
        <f>E$14*(10-lgd*COUNTIF(Defaults!$AI954:$AR954,"&lt;="&amp;E$17))</f>
        <v>1.5</v>
      </c>
      <c r="F954">
        <f>F$14*(10-lgd*COUNTIF(Defaults!$AI954:$AR954,"&lt;="&amp;F$17))</f>
        <v>1.32</v>
      </c>
      <c r="G954">
        <f>G$14*(10-lgd*COUNTIF(Defaults!$AI954:$AR954,"&lt;="&amp;G$17))</f>
        <v>1.32</v>
      </c>
      <c r="H954">
        <f>H$14*(10-lgd*COUNTIF(Defaults!$AI954:$AR954,"&lt;="&amp;H$17))</f>
        <v>1.32</v>
      </c>
      <c r="I954">
        <f>I$14*(10-lgd*COUNTIF(Defaults!$AI954:$AR954,"&lt;="&amp;I$17))</f>
        <v>1.32</v>
      </c>
      <c r="J954">
        <f>J$14*(10-lgd*COUNTIF(Defaults!$AI954:$AR954,"&lt;="&amp;J$17))</f>
        <v>1.32</v>
      </c>
      <c r="K954">
        <f>K$14*(10-lgd*COUNTIF(Defaults!$AI954:$AR954,"&lt;="&amp;K$17))</f>
        <v>1.32</v>
      </c>
      <c r="L954">
        <f>L$14*(10-lgd*COUNTIF(Defaults!$AI954:$AR954,"&lt;="&amp;L$17))</f>
        <v>1.32</v>
      </c>
      <c r="M954">
        <f>M$14*(10-lgd*COUNTIF(Defaults!$AI954:$AR954,"&lt;="&amp;M$17))</f>
        <v>1.32</v>
      </c>
      <c r="N954">
        <f>N$14*(10-lgd*COUNTIF(Defaults!$AI954:$AR954,"&lt;="&amp;N$17))</f>
        <v>1.32</v>
      </c>
      <c r="O954">
        <f>O$14*(10-lgd*COUNTIF(Defaults!$AI954:$AR954,"&lt;="&amp;O$17))</f>
        <v>1.32</v>
      </c>
      <c r="P954">
        <f>P$14*(10-lgd*COUNTIF(Defaults!$AI954:$AR954,"&lt;="&amp;P$17))</f>
        <v>1.32</v>
      </c>
      <c r="Q954">
        <f>Q$14*(10-lgd*COUNTIF(Defaults!$AI954:$AR954,"&lt;="&amp;Q$17))</f>
        <v>1.32</v>
      </c>
      <c r="R954">
        <f>R$14*(10-lgd*COUNTIF(Defaults!$AI954:$AR954,"&lt;="&amp;R$17))</f>
        <v>1.32</v>
      </c>
      <c r="S954">
        <f>S$14*(10-lgd*COUNTIF(Defaults!$AI954:$AR954,"&lt;="&amp;S$17))</f>
        <v>1.32</v>
      </c>
      <c r="T954">
        <f>T$14*(10-lgd*COUNTIF(Defaults!$AI954:$AR954,"&lt;="&amp;T$17))</f>
        <v>1.32</v>
      </c>
      <c r="U954">
        <f>U$14*(10-lgd*COUNTIF(Defaults!$AI954:$AR954,"&lt;="&amp;U$17))</f>
        <v>89.320000000000007</v>
      </c>
      <c r="W954">
        <f t="shared" si="924"/>
        <v>0.1</v>
      </c>
      <c r="X954">
        <f t="shared" si="925"/>
        <v>0.1</v>
      </c>
      <c r="Y954">
        <f t="shared" si="926"/>
        <v>0.1</v>
      </c>
      <c r="Z954">
        <f t="shared" si="927"/>
        <v>0.1</v>
      </c>
      <c r="AA954">
        <f t="shared" si="928"/>
        <v>0.1</v>
      </c>
      <c r="AB954">
        <f t="shared" si="929"/>
        <v>0.1</v>
      </c>
      <c r="AC954">
        <f t="shared" si="930"/>
        <v>0.1</v>
      </c>
      <c r="AD954">
        <f t="shared" si="931"/>
        <v>0.1</v>
      </c>
      <c r="AE954">
        <f t="shared" si="932"/>
        <v>0.1</v>
      </c>
      <c r="AF954">
        <f t="shared" si="933"/>
        <v>0.1</v>
      </c>
      <c r="AG954">
        <f t="shared" si="934"/>
        <v>0.1</v>
      </c>
      <c r="AH954">
        <f t="shared" si="935"/>
        <v>0.1</v>
      </c>
      <c r="AI954">
        <f t="shared" si="936"/>
        <v>0.1</v>
      </c>
      <c r="AJ954">
        <f t="shared" si="937"/>
        <v>0.1</v>
      </c>
      <c r="AK954">
        <f t="shared" si="938"/>
        <v>0.1</v>
      </c>
      <c r="AL954">
        <f t="shared" si="939"/>
        <v>0.1</v>
      </c>
      <c r="AM954">
        <f t="shared" si="940"/>
        <v>0.1</v>
      </c>
      <c r="AN954">
        <f t="shared" si="941"/>
        <v>0.1</v>
      </c>
      <c r="AO954">
        <f t="shared" si="942"/>
        <v>0.1</v>
      </c>
      <c r="AP954">
        <f t="shared" si="943"/>
        <v>20.100000000000001</v>
      </c>
      <c r="AR954">
        <f t="shared" si="944"/>
        <v>0.1</v>
      </c>
      <c r="AS954">
        <f t="shared" si="945"/>
        <v>0.1</v>
      </c>
      <c r="AT954">
        <f t="shared" si="946"/>
        <v>0.1</v>
      </c>
      <c r="AU954">
        <f t="shared" si="947"/>
        <v>0.1</v>
      </c>
      <c r="AV954">
        <f t="shared" si="948"/>
        <v>0.1</v>
      </c>
      <c r="AW954">
        <f t="shared" si="949"/>
        <v>0.1</v>
      </c>
      <c r="AX954">
        <f t="shared" si="950"/>
        <v>0.1</v>
      </c>
      <c r="AY954">
        <f t="shared" si="951"/>
        <v>0.1</v>
      </c>
      <c r="AZ954">
        <f t="shared" si="952"/>
        <v>0.1</v>
      </c>
      <c r="BA954">
        <f t="shared" si="953"/>
        <v>0.1</v>
      </c>
      <c r="BB954">
        <f t="shared" si="954"/>
        <v>0.1</v>
      </c>
      <c r="BC954">
        <f t="shared" si="955"/>
        <v>0.1</v>
      </c>
      <c r="BD954">
        <f t="shared" si="956"/>
        <v>0.1</v>
      </c>
      <c r="BE954">
        <f t="shared" si="957"/>
        <v>0.1</v>
      </c>
      <c r="BF954">
        <f t="shared" si="958"/>
        <v>0.1</v>
      </c>
      <c r="BG954">
        <f t="shared" si="959"/>
        <v>0.1</v>
      </c>
      <c r="BH954">
        <f t="shared" si="960"/>
        <v>0.1</v>
      </c>
      <c r="BI954">
        <f t="shared" si="961"/>
        <v>0.1</v>
      </c>
      <c r="BJ954">
        <f t="shared" si="962"/>
        <v>0.1</v>
      </c>
      <c r="BK954">
        <f t="shared" si="963"/>
        <v>10.1</v>
      </c>
      <c r="BM954">
        <f t="shared" si="964"/>
        <v>1.2999999999999998</v>
      </c>
      <c r="BN954">
        <f t="shared" si="965"/>
        <v>1.2999999999999998</v>
      </c>
      <c r="BO954">
        <f t="shared" si="966"/>
        <v>1.2999999999999998</v>
      </c>
      <c r="BP954">
        <f t="shared" si="967"/>
        <v>1.2999999999999998</v>
      </c>
      <c r="BQ954">
        <f t="shared" si="968"/>
        <v>1.1199999999999999</v>
      </c>
      <c r="BR954">
        <f t="shared" si="969"/>
        <v>1.1199999999999999</v>
      </c>
      <c r="BS954">
        <f t="shared" si="970"/>
        <v>1.1199999999999999</v>
      </c>
      <c r="BT954">
        <f t="shared" si="971"/>
        <v>1.1199999999999999</v>
      </c>
      <c r="BU954">
        <f t="shared" si="972"/>
        <v>1.1199999999999999</v>
      </c>
      <c r="BV954">
        <f t="shared" si="973"/>
        <v>1.1199999999999999</v>
      </c>
      <c r="BW954">
        <f t="shared" si="974"/>
        <v>1.1199999999999999</v>
      </c>
      <c r="BX954">
        <f t="shared" si="975"/>
        <v>1.1199999999999999</v>
      </c>
      <c r="BY954">
        <f t="shared" si="976"/>
        <v>1.1199999999999999</v>
      </c>
      <c r="BZ954">
        <f t="shared" si="977"/>
        <v>1.1199999999999999</v>
      </c>
      <c r="CA954">
        <f t="shared" si="978"/>
        <v>1.1199999999999999</v>
      </c>
      <c r="CB954">
        <f t="shared" si="979"/>
        <v>1.1199999999999999</v>
      </c>
      <c r="CC954">
        <f t="shared" si="980"/>
        <v>1.1199999999999999</v>
      </c>
      <c r="CD954">
        <f t="shared" si="981"/>
        <v>1.1199999999999999</v>
      </c>
      <c r="CE954">
        <f t="shared" si="982"/>
        <v>1.1199999999999999</v>
      </c>
      <c r="CF954">
        <f t="shared" si="983"/>
        <v>59.12</v>
      </c>
      <c r="CH954">
        <f t="shared" si="984"/>
        <v>115.12</v>
      </c>
      <c r="CI954">
        <f t="shared" si="985"/>
        <v>22.000000000000004</v>
      </c>
      <c r="CJ954">
        <f t="shared" si="986"/>
        <v>12</v>
      </c>
      <c r="CK954">
        <f t="shared" si="987"/>
        <v>81.12</v>
      </c>
      <c r="CL954">
        <f t="shared" si="988"/>
        <v>0</v>
      </c>
      <c r="CM954">
        <f t="shared" si="989"/>
        <v>0</v>
      </c>
    </row>
    <row r="955" spans="1:91" x14ac:dyDescent="0.2">
      <c r="A955">
        <v>938</v>
      </c>
      <c r="B955">
        <f>B$14*(10-lgd*COUNTIF(Defaults!$AI955:$AR955,"&lt;="&amp;B$17))</f>
        <v>1.5</v>
      </c>
      <c r="C955">
        <f>C$14*(10-lgd*COUNTIF(Defaults!$AI955:$AR955,"&lt;="&amp;C$17))</f>
        <v>1.41</v>
      </c>
      <c r="D955">
        <f>D$14*(10-lgd*COUNTIF(Defaults!$AI955:$AR955,"&lt;="&amp;D$17))</f>
        <v>1.41</v>
      </c>
      <c r="E955">
        <f>E$14*(10-lgd*COUNTIF(Defaults!$AI955:$AR955,"&lt;="&amp;E$17))</f>
        <v>1.32</v>
      </c>
      <c r="F955">
        <f>F$14*(10-lgd*COUNTIF(Defaults!$AI955:$AR955,"&lt;="&amp;F$17))</f>
        <v>1.32</v>
      </c>
      <c r="G955">
        <f>G$14*(10-lgd*COUNTIF(Defaults!$AI955:$AR955,"&lt;="&amp;G$17))</f>
        <v>1.32</v>
      </c>
      <c r="H955">
        <f>H$14*(10-lgd*COUNTIF(Defaults!$AI955:$AR955,"&lt;="&amp;H$17))</f>
        <v>1.32</v>
      </c>
      <c r="I955">
        <f>I$14*(10-lgd*COUNTIF(Defaults!$AI955:$AR955,"&lt;="&amp;I$17))</f>
        <v>1.32</v>
      </c>
      <c r="J955">
        <f>J$14*(10-lgd*COUNTIF(Defaults!$AI955:$AR955,"&lt;="&amp;J$17))</f>
        <v>1.32</v>
      </c>
      <c r="K955">
        <f>K$14*(10-lgd*COUNTIF(Defaults!$AI955:$AR955,"&lt;="&amp;K$17))</f>
        <v>1.32</v>
      </c>
      <c r="L955">
        <f>L$14*(10-lgd*COUNTIF(Defaults!$AI955:$AR955,"&lt;="&amp;L$17))</f>
        <v>1.32</v>
      </c>
      <c r="M955">
        <f>M$14*(10-lgd*COUNTIF(Defaults!$AI955:$AR955,"&lt;="&amp;M$17))</f>
        <v>1.2299999999999998</v>
      </c>
      <c r="N955">
        <f>N$14*(10-lgd*COUNTIF(Defaults!$AI955:$AR955,"&lt;="&amp;N$17))</f>
        <v>1.2299999999999998</v>
      </c>
      <c r="O955">
        <f>O$14*(10-lgd*COUNTIF(Defaults!$AI955:$AR955,"&lt;="&amp;O$17))</f>
        <v>1.2299999999999998</v>
      </c>
      <c r="P955">
        <f>P$14*(10-lgd*COUNTIF(Defaults!$AI955:$AR955,"&lt;="&amp;P$17))</f>
        <v>1.2299999999999998</v>
      </c>
      <c r="Q955">
        <f>Q$14*(10-lgd*COUNTIF(Defaults!$AI955:$AR955,"&lt;="&amp;Q$17))</f>
        <v>1.2299999999999998</v>
      </c>
      <c r="R955">
        <f>R$14*(10-lgd*COUNTIF(Defaults!$AI955:$AR955,"&lt;="&amp;R$17))</f>
        <v>1.2299999999999998</v>
      </c>
      <c r="S955">
        <f>S$14*(10-lgd*COUNTIF(Defaults!$AI955:$AR955,"&lt;="&amp;S$17))</f>
        <v>1.2299999999999998</v>
      </c>
      <c r="T955">
        <f>T$14*(10-lgd*COUNTIF(Defaults!$AI955:$AR955,"&lt;="&amp;T$17))</f>
        <v>1.2299999999999998</v>
      </c>
      <c r="U955">
        <f>U$14*(10-lgd*COUNTIF(Defaults!$AI955:$AR955,"&lt;="&amp;U$17))</f>
        <v>83.22999999999999</v>
      </c>
      <c r="W955">
        <f t="shared" si="924"/>
        <v>0.1</v>
      </c>
      <c r="X955">
        <f t="shared" si="925"/>
        <v>0.1</v>
      </c>
      <c r="Y955">
        <f t="shared" si="926"/>
        <v>0.1</v>
      </c>
      <c r="Z955">
        <f t="shared" si="927"/>
        <v>0.1</v>
      </c>
      <c r="AA955">
        <f t="shared" si="928"/>
        <v>0.1</v>
      </c>
      <c r="AB955">
        <f t="shared" si="929"/>
        <v>0.1</v>
      </c>
      <c r="AC955">
        <f t="shared" si="930"/>
        <v>0.1</v>
      </c>
      <c r="AD955">
        <f t="shared" si="931"/>
        <v>0.1</v>
      </c>
      <c r="AE955">
        <f t="shared" si="932"/>
        <v>0.1</v>
      </c>
      <c r="AF955">
        <f t="shared" si="933"/>
        <v>0.1</v>
      </c>
      <c r="AG955">
        <f t="shared" si="934"/>
        <v>0.1</v>
      </c>
      <c r="AH955">
        <f t="shared" si="935"/>
        <v>0.1</v>
      </c>
      <c r="AI955">
        <f t="shared" si="936"/>
        <v>0.1</v>
      </c>
      <c r="AJ955">
        <f t="shared" si="937"/>
        <v>0.1</v>
      </c>
      <c r="AK955">
        <f t="shared" si="938"/>
        <v>0.1</v>
      </c>
      <c r="AL955">
        <f t="shared" si="939"/>
        <v>0.1</v>
      </c>
      <c r="AM955">
        <f t="shared" si="940"/>
        <v>0.1</v>
      </c>
      <c r="AN955">
        <f t="shared" si="941"/>
        <v>0.1</v>
      </c>
      <c r="AO955">
        <f t="shared" si="942"/>
        <v>0.1</v>
      </c>
      <c r="AP955">
        <f t="shared" si="943"/>
        <v>20.100000000000001</v>
      </c>
      <c r="AR955">
        <f t="shared" si="944"/>
        <v>0.1</v>
      </c>
      <c r="AS955">
        <f t="shared" si="945"/>
        <v>0.1</v>
      </c>
      <c r="AT955">
        <f t="shared" si="946"/>
        <v>0.1</v>
      </c>
      <c r="AU955">
        <f t="shared" si="947"/>
        <v>0.1</v>
      </c>
      <c r="AV955">
        <f t="shared" si="948"/>
        <v>0.1</v>
      </c>
      <c r="AW955">
        <f t="shared" si="949"/>
        <v>0.1</v>
      </c>
      <c r="AX955">
        <f t="shared" si="950"/>
        <v>0.1</v>
      </c>
      <c r="AY955">
        <f t="shared" si="951"/>
        <v>0.1</v>
      </c>
      <c r="AZ955">
        <f t="shared" si="952"/>
        <v>0.1</v>
      </c>
      <c r="BA955">
        <f t="shared" si="953"/>
        <v>0.1</v>
      </c>
      <c r="BB955">
        <f t="shared" si="954"/>
        <v>0.1</v>
      </c>
      <c r="BC955">
        <f t="shared" si="955"/>
        <v>0.1</v>
      </c>
      <c r="BD955">
        <f t="shared" si="956"/>
        <v>0.1</v>
      </c>
      <c r="BE955">
        <f t="shared" si="957"/>
        <v>0.1</v>
      </c>
      <c r="BF955">
        <f t="shared" si="958"/>
        <v>0.1</v>
      </c>
      <c r="BG955">
        <f t="shared" si="959"/>
        <v>0.1</v>
      </c>
      <c r="BH955">
        <f t="shared" si="960"/>
        <v>0.1</v>
      </c>
      <c r="BI955">
        <f t="shared" si="961"/>
        <v>0.1</v>
      </c>
      <c r="BJ955">
        <f t="shared" si="962"/>
        <v>0.1</v>
      </c>
      <c r="BK955">
        <f t="shared" si="963"/>
        <v>10.1</v>
      </c>
      <c r="BM955">
        <f t="shared" si="964"/>
        <v>1.2999999999999998</v>
      </c>
      <c r="BN955">
        <f t="shared" si="965"/>
        <v>1.2099999999999997</v>
      </c>
      <c r="BO955">
        <f t="shared" si="966"/>
        <v>1.2099999999999997</v>
      </c>
      <c r="BP955">
        <f t="shared" si="967"/>
        <v>1.1199999999999999</v>
      </c>
      <c r="BQ955">
        <f t="shared" si="968"/>
        <v>1.1199999999999999</v>
      </c>
      <c r="BR955">
        <f t="shared" si="969"/>
        <v>1.1199999999999999</v>
      </c>
      <c r="BS955">
        <f t="shared" si="970"/>
        <v>1.1199999999999999</v>
      </c>
      <c r="BT955">
        <f t="shared" si="971"/>
        <v>1.1199999999999999</v>
      </c>
      <c r="BU955">
        <f t="shared" si="972"/>
        <v>1.1199999999999999</v>
      </c>
      <c r="BV955">
        <f t="shared" si="973"/>
        <v>1.1199999999999999</v>
      </c>
      <c r="BW955">
        <f t="shared" si="974"/>
        <v>1.1199999999999999</v>
      </c>
      <c r="BX955">
        <f t="shared" si="975"/>
        <v>1.0299999999999996</v>
      </c>
      <c r="BY955">
        <f t="shared" si="976"/>
        <v>1.0299999999999996</v>
      </c>
      <c r="BZ955">
        <f t="shared" si="977"/>
        <v>1.0299999999999996</v>
      </c>
      <c r="CA955">
        <f t="shared" si="978"/>
        <v>1.0299999999999996</v>
      </c>
      <c r="CB955">
        <f t="shared" si="979"/>
        <v>1.0299999999999996</v>
      </c>
      <c r="CC955">
        <f t="shared" si="980"/>
        <v>1.0299999999999996</v>
      </c>
      <c r="CD955">
        <f t="shared" si="981"/>
        <v>1.0299999999999996</v>
      </c>
      <c r="CE955">
        <f t="shared" si="982"/>
        <v>1.0299999999999996</v>
      </c>
      <c r="CF955">
        <f t="shared" si="983"/>
        <v>53.029999999999987</v>
      </c>
      <c r="CH955">
        <f t="shared" si="984"/>
        <v>107.94999999999999</v>
      </c>
      <c r="CI955">
        <f t="shared" si="985"/>
        <v>22.000000000000004</v>
      </c>
      <c r="CJ955">
        <f t="shared" si="986"/>
        <v>12</v>
      </c>
      <c r="CK955">
        <f t="shared" si="987"/>
        <v>73.949999999999989</v>
      </c>
      <c r="CL955">
        <f t="shared" si="988"/>
        <v>0</v>
      </c>
      <c r="CM955">
        <f t="shared" si="989"/>
        <v>0</v>
      </c>
    </row>
    <row r="956" spans="1:91" x14ac:dyDescent="0.2">
      <c r="A956">
        <v>939</v>
      </c>
      <c r="B956">
        <f>B$14*(10-lgd*COUNTIF(Defaults!$AI956:$AR956,"&lt;="&amp;B$17))</f>
        <v>1.5</v>
      </c>
      <c r="C956">
        <f>C$14*(10-lgd*COUNTIF(Defaults!$AI956:$AR956,"&lt;="&amp;C$17))</f>
        <v>1.5</v>
      </c>
      <c r="D956">
        <f>D$14*(10-lgd*COUNTIF(Defaults!$AI956:$AR956,"&lt;="&amp;D$17))</f>
        <v>1.5</v>
      </c>
      <c r="E956">
        <f>E$14*(10-lgd*COUNTIF(Defaults!$AI956:$AR956,"&lt;="&amp;E$17))</f>
        <v>1.5</v>
      </c>
      <c r="F956">
        <f>F$14*(10-lgd*COUNTIF(Defaults!$AI956:$AR956,"&lt;="&amp;F$17))</f>
        <v>1.5</v>
      </c>
      <c r="G956">
        <f>G$14*(10-lgd*COUNTIF(Defaults!$AI956:$AR956,"&lt;="&amp;G$17))</f>
        <v>1.5</v>
      </c>
      <c r="H956">
        <f>H$14*(10-lgd*COUNTIF(Defaults!$AI956:$AR956,"&lt;="&amp;H$17))</f>
        <v>1.5</v>
      </c>
      <c r="I956">
        <f>I$14*(10-lgd*COUNTIF(Defaults!$AI956:$AR956,"&lt;="&amp;I$17))</f>
        <v>1.5</v>
      </c>
      <c r="J956">
        <f>J$14*(10-lgd*COUNTIF(Defaults!$AI956:$AR956,"&lt;="&amp;J$17))</f>
        <v>1.5</v>
      </c>
      <c r="K956">
        <f>K$14*(10-lgd*COUNTIF(Defaults!$AI956:$AR956,"&lt;="&amp;K$17))</f>
        <v>1.5</v>
      </c>
      <c r="L956">
        <f>L$14*(10-lgd*COUNTIF(Defaults!$AI956:$AR956,"&lt;="&amp;L$17))</f>
        <v>1.5</v>
      </c>
      <c r="M956">
        <f>M$14*(10-lgd*COUNTIF(Defaults!$AI956:$AR956,"&lt;="&amp;M$17))</f>
        <v>1.5</v>
      </c>
      <c r="N956">
        <f>N$14*(10-lgd*COUNTIF(Defaults!$AI956:$AR956,"&lt;="&amp;N$17))</f>
        <v>1.5</v>
      </c>
      <c r="O956">
        <f>O$14*(10-lgd*COUNTIF(Defaults!$AI956:$AR956,"&lt;="&amp;O$17))</f>
        <v>1.5</v>
      </c>
      <c r="P956">
        <f>P$14*(10-lgd*COUNTIF(Defaults!$AI956:$AR956,"&lt;="&amp;P$17))</f>
        <v>1.5</v>
      </c>
      <c r="Q956">
        <f>Q$14*(10-lgd*COUNTIF(Defaults!$AI956:$AR956,"&lt;="&amp;Q$17))</f>
        <v>1.5</v>
      </c>
      <c r="R956">
        <f>R$14*(10-lgd*COUNTIF(Defaults!$AI956:$AR956,"&lt;="&amp;R$17))</f>
        <v>1.5</v>
      </c>
      <c r="S956">
        <f>S$14*(10-lgd*COUNTIF(Defaults!$AI956:$AR956,"&lt;="&amp;S$17))</f>
        <v>1.5</v>
      </c>
      <c r="T956">
        <f>T$14*(10-lgd*COUNTIF(Defaults!$AI956:$AR956,"&lt;="&amp;T$17))</f>
        <v>1.5</v>
      </c>
      <c r="U956">
        <f>U$14*(10-lgd*COUNTIF(Defaults!$AI956:$AR956,"&lt;="&amp;U$17))</f>
        <v>101.5</v>
      </c>
      <c r="W956">
        <f t="shared" si="924"/>
        <v>0.1</v>
      </c>
      <c r="X956">
        <f t="shared" si="925"/>
        <v>0.1</v>
      </c>
      <c r="Y956">
        <f t="shared" si="926"/>
        <v>0.1</v>
      </c>
      <c r="Z956">
        <f t="shared" si="927"/>
        <v>0.1</v>
      </c>
      <c r="AA956">
        <f t="shared" si="928"/>
        <v>0.1</v>
      </c>
      <c r="AB956">
        <f t="shared" si="929"/>
        <v>0.1</v>
      </c>
      <c r="AC956">
        <f t="shared" si="930"/>
        <v>0.1</v>
      </c>
      <c r="AD956">
        <f t="shared" si="931"/>
        <v>0.1</v>
      </c>
      <c r="AE956">
        <f t="shared" si="932"/>
        <v>0.1</v>
      </c>
      <c r="AF956">
        <f t="shared" si="933"/>
        <v>0.1</v>
      </c>
      <c r="AG956">
        <f t="shared" si="934"/>
        <v>0.1</v>
      </c>
      <c r="AH956">
        <f t="shared" si="935"/>
        <v>0.1</v>
      </c>
      <c r="AI956">
        <f t="shared" si="936"/>
        <v>0.1</v>
      </c>
      <c r="AJ956">
        <f t="shared" si="937"/>
        <v>0.1</v>
      </c>
      <c r="AK956">
        <f t="shared" si="938"/>
        <v>0.1</v>
      </c>
      <c r="AL956">
        <f t="shared" si="939"/>
        <v>0.1</v>
      </c>
      <c r="AM956">
        <f t="shared" si="940"/>
        <v>0.1</v>
      </c>
      <c r="AN956">
        <f t="shared" si="941"/>
        <v>0.1</v>
      </c>
      <c r="AO956">
        <f t="shared" si="942"/>
        <v>0.1</v>
      </c>
      <c r="AP956">
        <f t="shared" si="943"/>
        <v>20.100000000000001</v>
      </c>
      <c r="AR956">
        <f t="shared" si="944"/>
        <v>0.1</v>
      </c>
      <c r="AS956">
        <f t="shared" si="945"/>
        <v>0.1</v>
      </c>
      <c r="AT956">
        <f t="shared" si="946"/>
        <v>0.1</v>
      </c>
      <c r="AU956">
        <f t="shared" si="947"/>
        <v>0.1</v>
      </c>
      <c r="AV956">
        <f t="shared" si="948"/>
        <v>0.1</v>
      </c>
      <c r="AW956">
        <f t="shared" si="949"/>
        <v>0.1</v>
      </c>
      <c r="AX956">
        <f t="shared" si="950"/>
        <v>0.1</v>
      </c>
      <c r="AY956">
        <f t="shared" si="951"/>
        <v>0.1</v>
      </c>
      <c r="AZ956">
        <f t="shared" si="952"/>
        <v>0.1</v>
      </c>
      <c r="BA956">
        <f t="shared" si="953"/>
        <v>0.1</v>
      </c>
      <c r="BB956">
        <f t="shared" si="954"/>
        <v>0.1</v>
      </c>
      <c r="BC956">
        <f t="shared" si="955"/>
        <v>0.1</v>
      </c>
      <c r="BD956">
        <f t="shared" si="956"/>
        <v>0.1</v>
      </c>
      <c r="BE956">
        <f t="shared" si="957"/>
        <v>0.1</v>
      </c>
      <c r="BF956">
        <f t="shared" si="958"/>
        <v>0.1</v>
      </c>
      <c r="BG956">
        <f t="shared" si="959"/>
        <v>0.1</v>
      </c>
      <c r="BH956">
        <f t="shared" si="960"/>
        <v>0.1</v>
      </c>
      <c r="BI956">
        <f t="shared" si="961"/>
        <v>0.1</v>
      </c>
      <c r="BJ956">
        <f t="shared" si="962"/>
        <v>0.1</v>
      </c>
      <c r="BK956">
        <f t="shared" si="963"/>
        <v>10.1</v>
      </c>
      <c r="BM956">
        <f t="shared" si="964"/>
        <v>1.2999999999999998</v>
      </c>
      <c r="BN956">
        <f t="shared" si="965"/>
        <v>1.2999999999999998</v>
      </c>
      <c r="BO956">
        <f t="shared" si="966"/>
        <v>1.2999999999999998</v>
      </c>
      <c r="BP956">
        <f t="shared" si="967"/>
        <v>1.2999999999999998</v>
      </c>
      <c r="BQ956">
        <f t="shared" si="968"/>
        <v>1.2999999999999998</v>
      </c>
      <c r="BR956">
        <f t="shared" si="969"/>
        <v>1.2999999999999998</v>
      </c>
      <c r="BS956">
        <f t="shared" si="970"/>
        <v>1.2999999999999998</v>
      </c>
      <c r="BT956">
        <f t="shared" si="971"/>
        <v>1.2999999999999998</v>
      </c>
      <c r="BU956">
        <f t="shared" si="972"/>
        <v>1.2999999999999998</v>
      </c>
      <c r="BV956">
        <f t="shared" si="973"/>
        <v>1.2999999999999998</v>
      </c>
      <c r="BW956">
        <f t="shared" si="974"/>
        <v>1.2999999999999998</v>
      </c>
      <c r="BX956">
        <f t="shared" si="975"/>
        <v>1.2999999999999998</v>
      </c>
      <c r="BY956">
        <f t="shared" si="976"/>
        <v>1.2999999999999998</v>
      </c>
      <c r="BZ956">
        <f t="shared" si="977"/>
        <v>1.2999999999999998</v>
      </c>
      <c r="CA956">
        <f t="shared" si="978"/>
        <v>1.2999999999999998</v>
      </c>
      <c r="CB956">
        <f t="shared" si="979"/>
        <v>1.2999999999999998</v>
      </c>
      <c r="CC956">
        <f t="shared" si="980"/>
        <v>1.2999999999999998</v>
      </c>
      <c r="CD956">
        <f t="shared" si="981"/>
        <v>1.2999999999999998</v>
      </c>
      <c r="CE956">
        <f t="shared" si="982"/>
        <v>1.2999999999999998</v>
      </c>
      <c r="CF956">
        <f t="shared" si="983"/>
        <v>71.300000000000011</v>
      </c>
      <c r="CH956">
        <f t="shared" si="984"/>
        <v>130</v>
      </c>
      <c r="CI956">
        <f t="shared" si="985"/>
        <v>22.000000000000004</v>
      </c>
      <c r="CJ956">
        <f t="shared" si="986"/>
        <v>12</v>
      </c>
      <c r="CK956">
        <f t="shared" si="987"/>
        <v>96.000000000000014</v>
      </c>
      <c r="CL956">
        <f t="shared" si="988"/>
        <v>0</v>
      </c>
      <c r="CM956">
        <f t="shared" si="989"/>
        <v>0</v>
      </c>
    </row>
    <row r="957" spans="1:91" x14ac:dyDescent="0.2">
      <c r="A957">
        <v>940</v>
      </c>
      <c r="B957">
        <f>B$14*(10-lgd*COUNTIF(Defaults!$AI957:$AR957,"&lt;="&amp;B$17))</f>
        <v>1.5</v>
      </c>
      <c r="C957">
        <f>C$14*(10-lgd*COUNTIF(Defaults!$AI957:$AR957,"&lt;="&amp;C$17))</f>
        <v>1.5</v>
      </c>
      <c r="D957">
        <f>D$14*(10-lgd*COUNTIF(Defaults!$AI957:$AR957,"&lt;="&amp;D$17))</f>
        <v>1.41</v>
      </c>
      <c r="E957">
        <f>E$14*(10-lgd*COUNTIF(Defaults!$AI957:$AR957,"&lt;="&amp;E$17))</f>
        <v>1.41</v>
      </c>
      <c r="F957">
        <f>F$14*(10-lgd*COUNTIF(Defaults!$AI957:$AR957,"&lt;="&amp;F$17))</f>
        <v>1.41</v>
      </c>
      <c r="G957">
        <f>G$14*(10-lgd*COUNTIF(Defaults!$AI957:$AR957,"&lt;="&amp;G$17))</f>
        <v>1.41</v>
      </c>
      <c r="H957">
        <f>H$14*(10-lgd*COUNTIF(Defaults!$AI957:$AR957,"&lt;="&amp;H$17))</f>
        <v>1.41</v>
      </c>
      <c r="I957">
        <f>I$14*(10-lgd*COUNTIF(Defaults!$AI957:$AR957,"&lt;="&amp;I$17))</f>
        <v>1.41</v>
      </c>
      <c r="J957">
        <f>J$14*(10-lgd*COUNTIF(Defaults!$AI957:$AR957,"&lt;="&amp;J$17))</f>
        <v>1.41</v>
      </c>
      <c r="K957">
        <f>K$14*(10-lgd*COUNTIF(Defaults!$AI957:$AR957,"&lt;="&amp;K$17))</f>
        <v>1.41</v>
      </c>
      <c r="L957">
        <f>L$14*(10-lgd*COUNTIF(Defaults!$AI957:$AR957,"&lt;="&amp;L$17))</f>
        <v>1.41</v>
      </c>
      <c r="M957">
        <f>M$14*(10-lgd*COUNTIF(Defaults!$AI957:$AR957,"&lt;="&amp;M$17))</f>
        <v>1.41</v>
      </c>
      <c r="N957">
        <f>N$14*(10-lgd*COUNTIF(Defaults!$AI957:$AR957,"&lt;="&amp;N$17))</f>
        <v>1.41</v>
      </c>
      <c r="O957">
        <f>O$14*(10-lgd*COUNTIF(Defaults!$AI957:$AR957,"&lt;="&amp;O$17))</f>
        <v>1.41</v>
      </c>
      <c r="P957">
        <f>P$14*(10-lgd*COUNTIF(Defaults!$AI957:$AR957,"&lt;="&amp;P$17))</f>
        <v>1.41</v>
      </c>
      <c r="Q957">
        <f>Q$14*(10-lgd*COUNTIF(Defaults!$AI957:$AR957,"&lt;="&amp;Q$17))</f>
        <v>1.41</v>
      </c>
      <c r="R957">
        <f>R$14*(10-lgd*COUNTIF(Defaults!$AI957:$AR957,"&lt;="&amp;R$17))</f>
        <v>1.41</v>
      </c>
      <c r="S957">
        <f>S$14*(10-lgd*COUNTIF(Defaults!$AI957:$AR957,"&lt;="&amp;S$17))</f>
        <v>1.41</v>
      </c>
      <c r="T957">
        <f>T$14*(10-lgd*COUNTIF(Defaults!$AI957:$AR957,"&lt;="&amp;T$17))</f>
        <v>1.41</v>
      </c>
      <c r="U957">
        <f>U$14*(10-lgd*COUNTIF(Defaults!$AI957:$AR957,"&lt;="&amp;U$17))</f>
        <v>95.410000000000011</v>
      </c>
      <c r="W957">
        <f t="shared" si="924"/>
        <v>0.1</v>
      </c>
      <c r="X957">
        <f t="shared" si="925"/>
        <v>0.1</v>
      </c>
      <c r="Y957">
        <f t="shared" si="926"/>
        <v>0.1</v>
      </c>
      <c r="Z957">
        <f t="shared" si="927"/>
        <v>0.1</v>
      </c>
      <c r="AA957">
        <f t="shared" si="928"/>
        <v>0.1</v>
      </c>
      <c r="AB957">
        <f t="shared" si="929"/>
        <v>0.1</v>
      </c>
      <c r="AC957">
        <f t="shared" si="930"/>
        <v>0.1</v>
      </c>
      <c r="AD957">
        <f t="shared" si="931"/>
        <v>0.1</v>
      </c>
      <c r="AE957">
        <f t="shared" si="932"/>
        <v>0.1</v>
      </c>
      <c r="AF957">
        <f t="shared" si="933"/>
        <v>0.1</v>
      </c>
      <c r="AG957">
        <f t="shared" si="934"/>
        <v>0.1</v>
      </c>
      <c r="AH957">
        <f t="shared" si="935"/>
        <v>0.1</v>
      </c>
      <c r="AI957">
        <f t="shared" si="936"/>
        <v>0.1</v>
      </c>
      <c r="AJ957">
        <f t="shared" si="937"/>
        <v>0.1</v>
      </c>
      <c r="AK957">
        <f t="shared" si="938"/>
        <v>0.1</v>
      </c>
      <c r="AL957">
        <f t="shared" si="939"/>
        <v>0.1</v>
      </c>
      <c r="AM957">
        <f t="shared" si="940"/>
        <v>0.1</v>
      </c>
      <c r="AN957">
        <f t="shared" si="941"/>
        <v>0.1</v>
      </c>
      <c r="AO957">
        <f t="shared" si="942"/>
        <v>0.1</v>
      </c>
      <c r="AP957">
        <f t="shared" si="943"/>
        <v>20.100000000000001</v>
      </c>
      <c r="AR957">
        <f t="shared" si="944"/>
        <v>0.1</v>
      </c>
      <c r="AS957">
        <f t="shared" si="945"/>
        <v>0.1</v>
      </c>
      <c r="AT957">
        <f t="shared" si="946"/>
        <v>0.1</v>
      </c>
      <c r="AU957">
        <f t="shared" si="947"/>
        <v>0.1</v>
      </c>
      <c r="AV957">
        <f t="shared" si="948"/>
        <v>0.1</v>
      </c>
      <c r="AW957">
        <f t="shared" si="949"/>
        <v>0.1</v>
      </c>
      <c r="AX957">
        <f t="shared" si="950"/>
        <v>0.1</v>
      </c>
      <c r="AY957">
        <f t="shared" si="951"/>
        <v>0.1</v>
      </c>
      <c r="AZ957">
        <f t="shared" si="952"/>
        <v>0.1</v>
      </c>
      <c r="BA957">
        <f t="shared" si="953"/>
        <v>0.1</v>
      </c>
      <c r="BB957">
        <f t="shared" si="954"/>
        <v>0.1</v>
      </c>
      <c r="BC957">
        <f t="shared" si="955"/>
        <v>0.1</v>
      </c>
      <c r="BD957">
        <f t="shared" si="956"/>
        <v>0.1</v>
      </c>
      <c r="BE957">
        <f t="shared" si="957"/>
        <v>0.1</v>
      </c>
      <c r="BF957">
        <f t="shared" si="958"/>
        <v>0.1</v>
      </c>
      <c r="BG957">
        <f t="shared" si="959"/>
        <v>0.1</v>
      </c>
      <c r="BH957">
        <f t="shared" si="960"/>
        <v>0.1</v>
      </c>
      <c r="BI957">
        <f t="shared" si="961"/>
        <v>0.1</v>
      </c>
      <c r="BJ957">
        <f t="shared" si="962"/>
        <v>0.1</v>
      </c>
      <c r="BK957">
        <f t="shared" si="963"/>
        <v>10.1</v>
      </c>
      <c r="BM957">
        <f t="shared" si="964"/>
        <v>1.2999999999999998</v>
      </c>
      <c r="BN957">
        <f t="shared" si="965"/>
        <v>1.2999999999999998</v>
      </c>
      <c r="BO957">
        <f t="shared" si="966"/>
        <v>1.2099999999999997</v>
      </c>
      <c r="BP957">
        <f t="shared" si="967"/>
        <v>1.2099999999999997</v>
      </c>
      <c r="BQ957">
        <f t="shared" si="968"/>
        <v>1.2099999999999997</v>
      </c>
      <c r="BR957">
        <f t="shared" si="969"/>
        <v>1.2099999999999997</v>
      </c>
      <c r="BS957">
        <f t="shared" si="970"/>
        <v>1.2099999999999997</v>
      </c>
      <c r="BT957">
        <f t="shared" si="971"/>
        <v>1.2099999999999997</v>
      </c>
      <c r="BU957">
        <f t="shared" si="972"/>
        <v>1.2099999999999997</v>
      </c>
      <c r="BV957">
        <f t="shared" si="973"/>
        <v>1.2099999999999997</v>
      </c>
      <c r="BW957">
        <f t="shared" si="974"/>
        <v>1.2099999999999997</v>
      </c>
      <c r="BX957">
        <f t="shared" si="975"/>
        <v>1.2099999999999997</v>
      </c>
      <c r="BY957">
        <f t="shared" si="976"/>
        <v>1.2099999999999997</v>
      </c>
      <c r="BZ957">
        <f t="shared" si="977"/>
        <v>1.2099999999999997</v>
      </c>
      <c r="CA957">
        <f t="shared" si="978"/>
        <v>1.2099999999999997</v>
      </c>
      <c r="CB957">
        <f t="shared" si="979"/>
        <v>1.2099999999999997</v>
      </c>
      <c r="CC957">
        <f t="shared" si="980"/>
        <v>1.2099999999999997</v>
      </c>
      <c r="CD957">
        <f t="shared" si="981"/>
        <v>1.2099999999999997</v>
      </c>
      <c r="CE957">
        <f t="shared" si="982"/>
        <v>1.2099999999999997</v>
      </c>
      <c r="CF957">
        <f t="shared" si="983"/>
        <v>65.210000000000008</v>
      </c>
      <c r="CH957">
        <f t="shared" si="984"/>
        <v>122.38000000000001</v>
      </c>
      <c r="CI957">
        <f t="shared" si="985"/>
        <v>22.000000000000004</v>
      </c>
      <c r="CJ957">
        <f t="shared" si="986"/>
        <v>12</v>
      </c>
      <c r="CK957">
        <f t="shared" si="987"/>
        <v>88.38000000000001</v>
      </c>
      <c r="CL957">
        <f t="shared" si="988"/>
        <v>0</v>
      </c>
      <c r="CM957">
        <f t="shared" si="989"/>
        <v>0</v>
      </c>
    </row>
    <row r="958" spans="1:91" x14ac:dyDescent="0.2">
      <c r="A958">
        <v>941</v>
      </c>
      <c r="B958">
        <f>B$14*(10-lgd*COUNTIF(Defaults!$AI958:$AR958,"&lt;="&amp;B$17))</f>
        <v>1.41</v>
      </c>
      <c r="C958">
        <f>C$14*(10-lgd*COUNTIF(Defaults!$AI958:$AR958,"&lt;="&amp;C$17))</f>
        <v>1.41</v>
      </c>
      <c r="D958">
        <f>D$14*(10-lgd*COUNTIF(Defaults!$AI958:$AR958,"&lt;="&amp;D$17))</f>
        <v>1.32</v>
      </c>
      <c r="E958">
        <f>E$14*(10-lgd*COUNTIF(Defaults!$AI958:$AR958,"&lt;="&amp;E$17))</f>
        <v>1.32</v>
      </c>
      <c r="F958">
        <f>F$14*(10-lgd*COUNTIF(Defaults!$AI958:$AR958,"&lt;="&amp;F$17))</f>
        <v>1.32</v>
      </c>
      <c r="G958">
        <f>G$14*(10-lgd*COUNTIF(Defaults!$AI958:$AR958,"&lt;="&amp;G$17))</f>
        <v>1.32</v>
      </c>
      <c r="H958">
        <f>H$14*(10-lgd*COUNTIF(Defaults!$AI958:$AR958,"&lt;="&amp;H$17))</f>
        <v>1.32</v>
      </c>
      <c r="I958">
        <f>I$14*(10-lgd*COUNTIF(Defaults!$AI958:$AR958,"&lt;="&amp;I$17))</f>
        <v>1.32</v>
      </c>
      <c r="J958">
        <f>J$14*(10-lgd*COUNTIF(Defaults!$AI958:$AR958,"&lt;="&amp;J$17))</f>
        <v>1.32</v>
      </c>
      <c r="K958">
        <f>K$14*(10-lgd*COUNTIF(Defaults!$AI958:$AR958,"&lt;="&amp;K$17))</f>
        <v>1.32</v>
      </c>
      <c r="L958">
        <f>L$14*(10-lgd*COUNTIF(Defaults!$AI958:$AR958,"&lt;="&amp;L$17))</f>
        <v>1.32</v>
      </c>
      <c r="M958">
        <f>M$14*(10-lgd*COUNTIF(Defaults!$AI958:$AR958,"&lt;="&amp;M$17))</f>
        <v>1.32</v>
      </c>
      <c r="N958">
        <f>N$14*(10-lgd*COUNTIF(Defaults!$AI958:$AR958,"&lt;="&amp;N$17))</f>
        <v>1.32</v>
      </c>
      <c r="O958">
        <f>O$14*(10-lgd*COUNTIF(Defaults!$AI958:$AR958,"&lt;="&amp;O$17))</f>
        <v>1.32</v>
      </c>
      <c r="P958">
        <f>P$14*(10-lgd*COUNTIF(Defaults!$AI958:$AR958,"&lt;="&amp;P$17))</f>
        <v>1.32</v>
      </c>
      <c r="Q958">
        <f>Q$14*(10-lgd*COUNTIF(Defaults!$AI958:$AR958,"&lt;="&amp;Q$17))</f>
        <v>1.32</v>
      </c>
      <c r="R958">
        <f>R$14*(10-lgd*COUNTIF(Defaults!$AI958:$AR958,"&lt;="&amp;R$17))</f>
        <v>1.32</v>
      </c>
      <c r="S958">
        <f>S$14*(10-lgd*COUNTIF(Defaults!$AI958:$AR958,"&lt;="&amp;S$17))</f>
        <v>1.32</v>
      </c>
      <c r="T958">
        <f>T$14*(10-lgd*COUNTIF(Defaults!$AI958:$AR958,"&lt;="&amp;T$17))</f>
        <v>1.32</v>
      </c>
      <c r="U958">
        <f>U$14*(10-lgd*COUNTIF(Defaults!$AI958:$AR958,"&lt;="&amp;U$17))</f>
        <v>89.320000000000007</v>
      </c>
      <c r="W958">
        <f t="shared" si="924"/>
        <v>0.1</v>
      </c>
      <c r="X958">
        <f t="shared" si="925"/>
        <v>0.1</v>
      </c>
      <c r="Y958">
        <f t="shared" si="926"/>
        <v>0.1</v>
      </c>
      <c r="Z958">
        <f t="shared" si="927"/>
        <v>0.1</v>
      </c>
      <c r="AA958">
        <f t="shared" si="928"/>
        <v>0.1</v>
      </c>
      <c r="AB958">
        <f t="shared" si="929"/>
        <v>0.1</v>
      </c>
      <c r="AC958">
        <f t="shared" si="930"/>
        <v>0.1</v>
      </c>
      <c r="AD958">
        <f t="shared" si="931"/>
        <v>0.1</v>
      </c>
      <c r="AE958">
        <f t="shared" si="932"/>
        <v>0.1</v>
      </c>
      <c r="AF958">
        <f t="shared" si="933"/>
        <v>0.1</v>
      </c>
      <c r="AG958">
        <f t="shared" si="934"/>
        <v>0.1</v>
      </c>
      <c r="AH958">
        <f t="shared" si="935"/>
        <v>0.1</v>
      </c>
      <c r="AI958">
        <f t="shared" si="936"/>
        <v>0.1</v>
      </c>
      <c r="AJ958">
        <f t="shared" si="937"/>
        <v>0.1</v>
      </c>
      <c r="AK958">
        <f t="shared" si="938"/>
        <v>0.1</v>
      </c>
      <c r="AL958">
        <f t="shared" si="939"/>
        <v>0.1</v>
      </c>
      <c r="AM958">
        <f t="shared" si="940"/>
        <v>0.1</v>
      </c>
      <c r="AN958">
        <f t="shared" si="941"/>
        <v>0.1</v>
      </c>
      <c r="AO958">
        <f t="shared" si="942"/>
        <v>0.1</v>
      </c>
      <c r="AP958">
        <f t="shared" si="943"/>
        <v>20.100000000000001</v>
      </c>
      <c r="AR958">
        <f t="shared" si="944"/>
        <v>0.1</v>
      </c>
      <c r="AS958">
        <f t="shared" si="945"/>
        <v>0.1</v>
      </c>
      <c r="AT958">
        <f t="shared" si="946"/>
        <v>0.1</v>
      </c>
      <c r="AU958">
        <f t="shared" si="947"/>
        <v>0.1</v>
      </c>
      <c r="AV958">
        <f t="shared" si="948"/>
        <v>0.1</v>
      </c>
      <c r="AW958">
        <f t="shared" si="949"/>
        <v>0.1</v>
      </c>
      <c r="AX958">
        <f t="shared" si="950"/>
        <v>0.1</v>
      </c>
      <c r="AY958">
        <f t="shared" si="951"/>
        <v>0.1</v>
      </c>
      <c r="AZ958">
        <f t="shared" si="952"/>
        <v>0.1</v>
      </c>
      <c r="BA958">
        <f t="shared" si="953"/>
        <v>0.1</v>
      </c>
      <c r="BB958">
        <f t="shared" si="954"/>
        <v>0.1</v>
      </c>
      <c r="BC958">
        <f t="shared" si="955"/>
        <v>0.1</v>
      </c>
      <c r="BD958">
        <f t="shared" si="956"/>
        <v>0.1</v>
      </c>
      <c r="BE958">
        <f t="shared" si="957"/>
        <v>0.1</v>
      </c>
      <c r="BF958">
        <f t="shared" si="958"/>
        <v>0.1</v>
      </c>
      <c r="BG958">
        <f t="shared" si="959"/>
        <v>0.1</v>
      </c>
      <c r="BH958">
        <f t="shared" si="960"/>
        <v>0.1</v>
      </c>
      <c r="BI958">
        <f t="shared" si="961"/>
        <v>0.1</v>
      </c>
      <c r="BJ958">
        <f t="shared" si="962"/>
        <v>0.1</v>
      </c>
      <c r="BK958">
        <f t="shared" si="963"/>
        <v>10.1</v>
      </c>
      <c r="BM958">
        <f t="shared" si="964"/>
        <v>1.2099999999999997</v>
      </c>
      <c r="BN958">
        <f t="shared" si="965"/>
        <v>1.2099999999999997</v>
      </c>
      <c r="BO958">
        <f t="shared" si="966"/>
        <v>1.1199999999999999</v>
      </c>
      <c r="BP958">
        <f t="shared" si="967"/>
        <v>1.1199999999999999</v>
      </c>
      <c r="BQ958">
        <f t="shared" si="968"/>
        <v>1.1199999999999999</v>
      </c>
      <c r="BR958">
        <f t="shared" si="969"/>
        <v>1.1199999999999999</v>
      </c>
      <c r="BS958">
        <f t="shared" si="970"/>
        <v>1.1199999999999999</v>
      </c>
      <c r="BT958">
        <f t="shared" si="971"/>
        <v>1.1199999999999999</v>
      </c>
      <c r="BU958">
        <f t="shared" si="972"/>
        <v>1.1199999999999999</v>
      </c>
      <c r="BV958">
        <f t="shared" si="973"/>
        <v>1.1199999999999999</v>
      </c>
      <c r="BW958">
        <f t="shared" si="974"/>
        <v>1.1199999999999999</v>
      </c>
      <c r="BX958">
        <f t="shared" si="975"/>
        <v>1.1199999999999999</v>
      </c>
      <c r="BY958">
        <f t="shared" si="976"/>
        <v>1.1199999999999999</v>
      </c>
      <c r="BZ958">
        <f t="shared" si="977"/>
        <v>1.1199999999999999</v>
      </c>
      <c r="CA958">
        <f t="shared" si="978"/>
        <v>1.1199999999999999</v>
      </c>
      <c r="CB958">
        <f t="shared" si="979"/>
        <v>1.1199999999999999</v>
      </c>
      <c r="CC958">
        <f t="shared" si="980"/>
        <v>1.1199999999999999</v>
      </c>
      <c r="CD958">
        <f t="shared" si="981"/>
        <v>1.1199999999999999</v>
      </c>
      <c r="CE958">
        <f t="shared" si="982"/>
        <v>1.1199999999999999</v>
      </c>
      <c r="CF958">
        <f t="shared" si="983"/>
        <v>59.12</v>
      </c>
      <c r="CH958">
        <f t="shared" si="984"/>
        <v>114.58000000000001</v>
      </c>
      <c r="CI958">
        <f t="shared" si="985"/>
        <v>22.000000000000004</v>
      </c>
      <c r="CJ958">
        <f t="shared" si="986"/>
        <v>12</v>
      </c>
      <c r="CK958">
        <f t="shared" si="987"/>
        <v>80.58</v>
      </c>
      <c r="CL958">
        <f t="shared" si="988"/>
        <v>0</v>
      </c>
      <c r="CM958">
        <f t="shared" si="989"/>
        <v>0</v>
      </c>
    </row>
    <row r="959" spans="1:91" x14ac:dyDescent="0.2">
      <c r="A959">
        <v>942</v>
      </c>
      <c r="B959">
        <f>B$14*(10-lgd*COUNTIF(Defaults!$AI959:$AR959,"&lt;="&amp;B$17))</f>
        <v>1.5</v>
      </c>
      <c r="C959">
        <f>C$14*(10-lgd*COUNTIF(Defaults!$AI959:$AR959,"&lt;="&amp;C$17))</f>
        <v>1.5</v>
      </c>
      <c r="D959">
        <f>D$14*(10-lgd*COUNTIF(Defaults!$AI959:$AR959,"&lt;="&amp;D$17))</f>
        <v>1.5</v>
      </c>
      <c r="E959">
        <f>E$14*(10-lgd*COUNTIF(Defaults!$AI959:$AR959,"&lt;="&amp;E$17))</f>
        <v>1.5</v>
      </c>
      <c r="F959">
        <f>F$14*(10-lgd*COUNTIF(Defaults!$AI959:$AR959,"&lt;="&amp;F$17))</f>
        <v>1.5</v>
      </c>
      <c r="G959">
        <f>G$14*(10-lgd*COUNTIF(Defaults!$AI959:$AR959,"&lt;="&amp;G$17))</f>
        <v>1.5</v>
      </c>
      <c r="H959">
        <f>H$14*(10-lgd*COUNTIF(Defaults!$AI959:$AR959,"&lt;="&amp;H$17))</f>
        <v>1.5</v>
      </c>
      <c r="I959">
        <f>I$14*(10-lgd*COUNTIF(Defaults!$AI959:$AR959,"&lt;="&amp;I$17))</f>
        <v>1.5</v>
      </c>
      <c r="J959">
        <f>J$14*(10-lgd*COUNTIF(Defaults!$AI959:$AR959,"&lt;="&amp;J$17))</f>
        <v>1.5</v>
      </c>
      <c r="K959">
        <f>K$14*(10-lgd*COUNTIF(Defaults!$AI959:$AR959,"&lt;="&amp;K$17))</f>
        <v>1.5</v>
      </c>
      <c r="L959">
        <f>L$14*(10-lgd*COUNTIF(Defaults!$AI959:$AR959,"&lt;="&amp;L$17))</f>
        <v>1.5</v>
      </c>
      <c r="M959">
        <f>M$14*(10-lgd*COUNTIF(Defaults!$AI959:$AR959,"&lt;="&amp;M$17))</f>
        <v>1.5</v>
      </c>
      <c r="N959">
        <f>N$14*(10-lgd*COUNTIF(Defaults!$AI959:$AR959,"&lt;="&amp;N$17))</f>
        <v>1.5</v>
      </c>
      <c r="O959">
        <f>O$14*(10-lgd*COUNTIF(Defaults!$AI959:$AR959,"&lt;="&amp;O$17))</f>
        <v>1.5</v>
      </c>
      <c r="P959">
        <f>P$14*(10-lgd*COUNTIF(Defaults!$AI959:$AR959,"&lt;="&amp;P$17))</f>
        <v>1.5</v>
      </c>
      <c r="Q959">
        <f>Q$14*(10-lgd*COUNTIF(Defaults!$AI959:$AR959,"&lt;="&amp;Q$17))</f>
        <v>1.5</v>
      </c>
      <c r="R959">
        <f>R$14*(10-lgd*COUNTIF(Defaults!$AI959:$AR959,"&lt;="&amp;R$17))</f>
        <v>1.5</v>
      </c>
      <c r="S959">
        <f>S$14*(10-lgd*COUNTIF(Defaults!$AI959:$AR959,"&lt;="&amp;S$17))</f>
        <v>1.5</v>
      </c>
      <c r="T959">
        <f>T$14*(10-lgd*COUNTIF(Defaults!$AI959:$AR959,"&lt;="&amp;T$17))</f>
        <v>1.5</v>
      </c>
      <c r="U959">
        <f>U$14*(10-lgd*COUNTIF(Defaults!$AI959:$AR959,"&lt;="&amp;U$17))</f>
        <v>101.5</v>
      </c>
      <c r="W959">
        <f t="shared" si="924"/>
        <v>0.1</v>
      </c>
      <c r="X959">
        <f t="shared" si="925"/>
        <v>0.1</v>
      </c>
      <c r="Y959">
        <f t="shared" si="926"/>
        <v>0.1</v>
      </c>
      <c r="Z959">
        <f t="shared" si="927"/>
        <v>0.1</v>
      </c>
      <c r="AA959">
        <f t="shared" si="928"/>
        <v>0.1</v>
      </c>
      <c r="AB959">
        <f t="shared" si="929"/>
        <v>0.1</v>
      </c>
      <c r="AC959">
        <f t="shared" si="930"/>
        <v>0.1</v>
      </c>
      <c r="AD959">
        <f t="shared" si="931"/>
        <v>0.1</v>
      </c>
      <c r="AE959">
        <f t="shared" si="932"/>
        <v>0.1</v>
      </c>
      <c r="AF959">
        <f t="shared" si="933"/>
        <v>0.1</v>
      </c>
      <c r="AG959">
        <f t="shared" si="934"/>
        <v>0.1</v>
      </c>
      <c r="AH959">
        <f t="shared" si="935"/>
        <v>0.1</v>
      </c>
      <c r="AI959">
        <f t="shared" si="936"/>
        <v>0.1</v>
      </c>
      <c r="AJ959">
        <f t="shared" si="937"/>
        <v>0.1</v>
      </c>
      <c r="AK959">
        <f t="shared" si="938"/>
        <v>0.1</v>
      </c>
      <c r="AL959">
        <f t="shared" si="939"/>
        <v>0.1</v>
      </c>
      <c r="AM959">
        <f t="shared" si="940"/>
        <v>0.1</v>
      </c>
      <c r="AN959">
        <f t="shared" si="941"/>
        <v>0.1</v>
      </c>
      <c r="AO959">
        <f t="shared" si="942"/>
        <v>0.1</v>
      </c>
      <c r="AP959">
        <f t="shared" si="943"/>
        <v>20.100000000000001</v>
      </c>
      <c r="AR959">
        <f t="shared" si="944"/>
        <v>0.1</v>
      </c>
      <c r="AS959">
        <f t="shared" si="945"/>
        <v>0.1</v>
      </c>
      <c r="AT959">
        <f t="shared" si="946"/>
        <v>0.1</v>
      </c>
      <c r="AU959">
        <f t="shared" si="947"/>
        <v>0.1</v>
      </c>
      <c r="AV959">
        <f t="shared" si="948"/>
        <v>0.1</v>
      </c>
      <c r="AW959">
        <f t="shared" si="949"/>
        <v>0.1</v>
      </c>
      <c r="AX959">
        <f t="shared" si="950"/>
        <v>0.1</v>
      </c>
      <c r="AY959">
        <f t="shared" si="951"/>
        <v>0.1</v>
      </c>
      <c r="AZ959">
        <f t="shared" si="952"/>
        <v>0.1</v>
      </c>
      <c r="BA959">
        <f t="shared" si="953"/>
        <v>0.1</v>
      </c>
      <c r="BB959">
        <f t="shared" si="954"/>
        <v>0.1</v>
      </c>
      <c r="BC959">
        <f t="shared" si="955"/>
        <v>0.1</v>
      </c>
      <c r="BD959">
        <f t="shared" si="956"/>
        <v>0.1</v>
      </c>
      <c r="BE959">
        <f t="shared" si="957"/>
        <v>0.1</v>
      </c>
      <c r="BF959">
        <f t="shared" si="958"/>
        <v>0.1</v>
      </c>
      <c r="BG959">
        <f t="shared" si="959"/>
        <v>0.1</v>
      </c>
      <c r="BH959">
        <f t="shared" si="960"/>
        <v>0.1</v>
      </c>
      <c r="BI959">
        <f t="shared" si="961"/>
        <v>0.1</v>
      </c>
      <c r="BJ959">
        <f t="shared" si="962"/>
        <v>0.1</v>
      </c>
      <c r="BK959">
        <f t="shared" si="963"/>
        <v>10.1</v>
      </c>
      <c r="BM959">
        <f t="shared" si="964"/>
        <v>1.2999999999999998</v>
      </c>
      <c r="BN959">
        <f t="shared" si="965"/>
        <v>1.2999999999999998</v>
      </c>
      <c r="BO959">
        <f t="shared" si="966"/>
        <v>1.2999999999999998</v>
      </c>
      <c r="BP959">
        <f t="shared" si="967"/>
        <v>1.2999999999999998</v>
      </c>
      <c r="BQ959">
        <f t="shared" si="968"/>
        <v>1.2999999999999998</v>
      </c>
      <c r="BR959">
        <f t="shared" si="969"/>
        <v>1.2999999999999998</v>
      </c>
      <c r="BS959">
        <f t="shared" si="970"/>
        <v>1.2999999999999998</v>
      </c>
      <c r="BT959">
        <f t="shared" si="971"/>
        <v>1.2999999999999998</v>
      </c>
      <c r="BU959">
        <f t="shared" si="972"/>
        <v>1.2999999999999998</v>
      </c>
      <c r="BV959">
        <f t="shared" si="973"/>
        <v>1.2999999999999998</v>
      </c>
      <c r="BW959">
        <f t="shared" si="974"/>
        <v>1.2999999999999998</v>
      </c>
      <c r="BX959">
        <f t="shared" si="975"/>
        <v>1.2999999999999998</v>
      </c>
      <c r="BY959">
        <f t="shared" si="976"/>
        <v>1.2999999999999998</v>
      </c>
      <c r="BZ959">
        <f t="shared" si="977"/>
        <v>1.2999999999999998</v>
      </c>
      <c r="CA959">
        <f t="shared" si="978"/>
        <v>1.2999999999999998</v>
      </c>
      <c r="CB959">
        <f t="shared" si="979"/>
        <v>1.2999999999999998</v>
      </c>
      <c r="CC959">
        <f t="shared" si="980"/>
        <v>1.2999999999999998</v>
      </c>
      <c r="CD959">
        <f t="shared" si="981"/>
        <v>1.2999999999999998</v>
      </c>
      <c r="CE959">
        <f t="shared" si="982"/>
        <v>1.2999999999999998</v>
      </c>
      <c r="CF959">
        <f t="shared" si="983"/>
        <v>71.300000000000011</v>
      </c>
      <c r="CH959">
        <f t="shared" si="984"/>
        <v>130</v>
      </c>
      <c r="CI959">
        <f t="shared" si="985"/>
        <v>22.000000000000004</v>
      </c>
      <c r="CJ959">
        <f t="shared" si="986"/>
        <v>12</v>
      </c>
      <c r="CK959">
        <f t="shared" si="987"/>
        <v>96.000000000000014</v>
      </c>
      <c r="CL959">
        <f t="shared" si="988"/>
        <v>0</v>
      </c>
      <c r="CM959">
        <f t="shared" si="989"/>
        <v>0</v>
      </c>
    </row>
    <row r="960" spans="1:91" x14ac:dyDescent="0.2">
      <c r="A960">
        <v>943</v>
      </c>
      <c r="B960">
        <f>B$14*(10-lgd*COUNTIF(Defaults!$AI960:$AR960,"&lt;="&amp;B$17))</f>
        <v>1.41</v>
      </c>
      <c r="C960">
        <f>C$14*(10-lgd*COUNTIF(Defaults!$AI960:$AR960,"&lt;="&amp;C$17))</f>
        <v>1.41</v>
      </c>
      <c r="D960">
        <f>D$14*(10-lgd*COUNTIF(Defaults!$AI960:$AR960,"&lt;="&amp;D$17))</f>
        <v>1.32</v>
      </c>
      <c r="E960">
        <f>E$14*(10-lgd*COUNTIF(Defaults!$AI960:$AR960,"&lt;="&amp;E$17))</f>
        <v>1.32</v>
      </c>
      <c r="F960">
        <f>F$14*(10-lgd*COUNTIF(Defaults!$AI960:$AR960,"&lt;="&amp;F$17))</f>
        <v>1.32</v>
      </c>
      <c r="G960">
        <f>G$14*(10-lgd*COUNTIF(Defaults!$AI960:$AR960,"&lt;="&amp;G$17))</f>
        <v>1.32</v>
      </c>
      <c r="H960">
        <f>H$14*(10-lgd*COUNTIF(Defaults!$AI960:$AR960,"&lt;="&amp;H$17))</f>
        <v>1.32</v>
      </c>
      <c r="I960">
        <f>I$14*(10-lgd*COUNTIF(Defaults!$AI960:$AR960,"&lt;="&amp;I$17))</f>
        <v>1.32</v>
      </c>
      <c r="J960">
        <f>J$14*(10-lgd*COUNTIF(Defaults!$AI960:$AR960,"&lt;="&amp;J$17))</f>
        <v>1.32</v>
      </c>
      <c r="K960">
        <f>K$14*(10-lgd*COUNTIF(Defaults!$AI960:$AR960,"&lt;="&amp;K$17))</f>
        <v>1.32</v>
      </c>
      <c r="L960">
        <f>L$14*(10-lgd*COUNTIF(Defaults!$AI960:$AR960,"&lt;="&amp;L$17))</f>
        <v>1.32</v>
      </c>
      <c r="M960">
        <f>M$14*(10-lgd*COUNTIF(Defaults!$AI960:$AR960,"&lt;="&amp;M$17))</f>
        <v>1.32</v>
      </c>
      <c r="N960">
        <f>N$14*(10-lgd*COUNTIF(Defaults!$AI960:$AR960,"&lt;="&amp;N$17))</f>
        <v>1.32</v>
      </c>
      <c r="O960">
        <f>O$14*(10-lgd*COUNTIF(Defaults!$AI960:$AR960,"&lt;="&amp;O$17))</f>
        <v>1.32</v>
      </c>
      <c r="P960">
        <f>P$14*(10-lgd*COUNTIF(Defaults!$AI960:$AR960,"&lt;="&amp;P$17))</f>
        <v>1.32</v>
      </c>
      <c r="Q960">
        <f>Q$14*(10-lgd*COUNTIF(Defaults!$AI960:$AR960,"&lt;="&amp;Q$17))</f>
        <v>1.32</v>
      </c>
      <c r="R960">
        <f>R$14*(10-lgd*COUNTIF(Defaults!$AI960:$AR960,"&lt;="&amp;R$17))</f>
        <v>1.32</v>
      </c>
      <c r="S960">
        <f>S$14*(10-lgd*COUNTIF(Defaults!$AI960:$AR960,"&lt;="&amp;S$17))</f>
        <v>1.32</v>
      </c>
      <c r="T960">
        <f>T$14*(10-lgd*COUNTIF(Defaults!$AI960:$AR960,"&lt;="&amp;T$17))</f>
        <v>1.32</v>
      </c>
      <c r="U960">
        <f>U$14*(10-lgd*COUNTIF(Defaults!$AI960:$AR960,"&lt;="&amp;U$17))</f>
        <v>89.320000000000007</v>
      </c>
      <c r="W960">
        <f t="shared" si="924"/>
        <v>0.1</v>
      </c>
      <c r="X960">
        <f t="shared" si="925"/>
        <v>0.1</v>
      </c>
      <c r="Y960">
        <f t="shared" si="926"/>
        <v>0.1</v>
      </c>
      <c r="Z960">
        <f t="shared" si="927"/>
        <v>0.1</v>
      </c>
      <c r="AA960">
        <f t="shared" si="928"/>
        <v>0.1</v>
      </c>
      <c r="AB960">
        <f t="shared" si="929"/>
        <v>0.1</v>
      </c>
      <c r="AC960">
        <f t="shared" si="930"/>
        <v>0.1</v>
      </c>
      <c r="AD960">
        <f t="shared" si="931"/>
        <v>0.1</v>
      </c>
      <c r="AE960">
        <f t="shared" si="932"/>
        <v>0.1</v>
      </c>
      <c r="AF960">
        <f t="shared" si="933"/>
        <v>0.1</v>
      </c>
      <c r="AG960">
        <f t="shared" si="934"/>
        <v>0.1</v>
      </c>
      <c r="AH960">
        <f t="shared" si="935"/>
        <v>0.1</v>
      </c>
      <c r="AI960">
        <f t="shared" si="936"/>
        <v>0.1</v>
      </c>
      <c r="AJ960">
        <f t="shared" si="937"/>
        <v>0.1</v>
      </c>
      <c r="AK960">
        <f t="shared" si="938"/>
        <v>0.1</v>
      </c>
      <c r="AL960">
        <f t="shared" si="939"/>
        <v>0.1</v>
      </c>
      <c r="AM960">
        <f t="shared" si="940"/>
        <v>0.1</v>
      </c>
      <c r="AN960">
        <f t="shared" si="941"/>
        <v>0.1</v>
      </c>
      <c r="AO960">
        <f t="shared" si="942"/>
        <v>0.1</v>
      </c>
      <c r="AP960">
        <f t="shared" si="943"/>
        <v>20.100000000000001</v>
      </c>
      <c r="AR960">
        <f t="shared" si="944"/>
        <v>0.1</v>
      </c>
      <c r="AS960">
        <f t="shared" si="945"/>
        <v>0.1</v>
      </c>
      <c r="AT960">
        <f t="shared" si="946"/>
        <v>0.1</v>
      </c>
      <c r="AU960">
        <f t="shared" si="947"/>
        <v>0.1</v>
      </c>
      <c r="AV960">
        <f t="shared" si="948"/>
        <v>0.1</v>
      </c>
      <c r="AW960">
        <f t="shared" si="949"/>
        <v>0.1</v>
      </c>
      <c r="AX960">
        <f t="shared" si="950"/>
        <v>0.1</v>
      </c>
      <c r="AY960">
        <f t="shared" si="951"/>
        <v>0.1</v>
      </c>
      <c r="AZ960">
        <f t="shared" si="952"/>
        <v>0.1</v>
      </c>
      <c r="BA960">
        <f t="shared" si="953"/>
        <v>0.1</v>
      </c>
      <c r="BB960">
        <f t="shared" si="954"/>
        <v>0.1</v>
      </c>
      <c r="BC960">
        <f t="shared" si="955"/>
        <v>0.1</v>
      </c>
      <c r="BD960">
        <f t="shared" si="956"/>
        <v>0.1</v>
      </c>
      <c r="BE960">
        <f t="shared" si="957"/>
        <v>0.1</v>
      </c>
      <c r="BF960">
        <f t="shared" si="958"/>
        <v>0.1</v>
      </c>
      <c r="BG960">
        <f t="shared" si="959"/>
        <v>0.1</v>
      </c>
      <c r="BH960">
        <f t="shared" si="960"/>
        <v>0.1</v>
      </c>
      <c r="BI960">
        <f t="shared" si="961"/>
        <v>0.1</v>
      </c>
      <c r="BJ960">
        <f t="shared" si="962"/>
        <v>0.1</v>
      </c>
      <c r="BK960">
        <f t="shared" si="963"/>
        <v>10.1</v>
      </c>
      <c r="BM960">
        <f t="shared" si="964"/>
        <v>1.2099999999999997</v>
      </c>
      <c r="BN960">
        <f t="shared" si="965"/>
        <v>1.2099999999999997</v>
      </c>
      <c r="BO960">
        <f t="shared" si="966"/>
        <v>1.1199999999999999</v>
      </c>
      <c r="BP960">
        <f t="shared" si="967"/>
        <v>1.1199999999999999</v>
      </c>
      <c r="BQ960">
        <f t="shared" si="968"/>
        <v>1.1199999999999999</v>
      </c>
      <c r="BR960">
        <f t="shared" si="969"/>
        <v>1.1199999999999999</v>
      </c>
      <c r="BS960">
        <f t="shared" si="970"/>
        <v>1.1199999999999999</v>
      </c>
      <c r="BT960">
        <f t="shared" si="971"/>
        <v>1.1199999999999999</v>
      </c>
      <c r="BU960">
        <f t="shared" si="972"/>
        <v>1.1199999999999999</v>
      </c>
      <c r="BV960">
        <f t="shared" si="973"/>
        <v>1.1199999999999999</v>
      </c>
      <c r="BW960">
        <f t="shared" si="974"/>
        <v>1.1199999999999999</v>
      </c>
      <c r="BX960">
        <f t="shared" si="975"/>
        <v>1.1199999999999999</v>
      </c>
      <c r="BY960">
        <f t="shared" si="976"/>
        <v>1.1199999999999999</v>
      </c>
      <c r="BZ960">
        <f t="shared" si="977"/>
        <v>1.1199999999999999</v>
      </c>
      <c r="CA960">
        <f t="shared" si="978"/>
        <v>1.1199999999999999</v>
      </c>
      <c r="CB960">
        <f t="shared" si="979"/>
        <v>1.1199999999999999</v>
      </c>
      <c r="CC960">
        <f t="shared" si="980"/>
        <v>1.1199999999999999</v>
      </c>
      <c r="CD960">
        <f t="shared" si="981"/>
        <v>1.1199999999999999</v>
      </c>
      <c r="CE960">
        <f t="shared" si="982"/>
        <v>1.1199999999999999</v>
      </c>
      <c r="CF960">
        <f t="shared" si="983"/>
        <v>59.12</v>
      </c>
      <c r="CH960">
        <f t="shared" si="984"/>
        <v>114.58000000000001</v>
      </c>
      <c r="CI960">
        <f t="shared" si="985"/>
        <v>22.000000000000004</v>
      </c>
      <c r="CJ960">
        <f t="shared" si="986"/>
        <v>12</v>
      </c>
      <c r="CK960">
        <f t="shared" si="987"/>
        <v>80.58</v>
      </c>
      <c r="CL960">
        <f t="shared" si="988"/>
        <v>0</v>
      </c>
      <c r="CM960">
        <f t="shared" si="989"/>
        <v>0</v>
      </c>
    </row>
    <row r="961" spans="1:91" x14ac:dyDescent="0.2">
      <c r="A961">
        <v>944</v>
      </c>
      <c r="B961">
        <f>B$14*(10-lgd*COUNTIF(Defaults!$AI961:$AR961,"&lt;="&amp;B$17))</f>
        <v>1.5</v>
      </c>
      <c r="C961">
        <f>C$14*(10-lgd*COUNTIF(Defaults!$AI961:$AR961,"&lt;="&amp;C$17))</f>
        <v>1.5</v>
      </c>
      <c r="D961">
        <f>D$14*(10-lgd*COUNTIF(Defaults!$AI961:$AR961,"&lt;="&amp;D$17))</f>
        <v>1.41</v>
      </c>
      <c r="E961">
        <f>E$14*(10-lgd*COUNTIF(Defaults!$AI961:$AR961,"&lt;="&amp;E$17))</f>
        <v>1.41</v>
      </c>
      <c r="F961">
        <f>F$14*(10-lgd*COUNTIF(Defaults!$AI961:$AR961,"&lt;="&amp;F$17))</f>
        <v>1.41</v>
      </c>
      <c r="G961">
        <f>G$14*(10-lgd*COUNTIF(Defaults!$AI961:$AR961,"&lt;="&amp;G$17))</f>
        <v>1.41</v>
      </c>
      <c r="H961">
        <f>H$14*(10-lgd*COUNTIF(Defaults!$AI961:$AR961,"&lt;="&amp;H$17))</f>
        <v>1.41</v>
      </c>
      <c r="I961">
        <f>I$14*(10-lgd*COUNTIF(Defaults!$AI961:$AR961,"&lt;="&amp;I$17))</f>
        <v>1.41</v>
      </c>
      <c r="J961">
        <f>J$14*(10-lgd*COUNTIF(Defaults!$AI961:$AR961,"&lt;="&amp;J$17))</f>
        <v>1.41</v>
      </c>
      <c r="K961">
        <f>K$14*(10-lgd*COUNTIF(Defaults!$AI961:$AR961,"&lt;="&amp;K$17))</f>
        <v>1.41</v>
      </c>
      <c r="L961">
        <f>L$14*(10-lgd*COUNTIF(Defaults!$AI961:$AR961,"&lt;="&amp;L$17))</f>
        <v>1.41</v>
      </c>
      <c r="M961">
        <f>M$14*(10-lgd*COUNTIF(Defaults!$AI961:$AR961,"&lt;="&amp;M$17))</f>
        <v>1.41</v>
      </c>
      <c r="N961">
        <f>N$14*(10-lgd*COUNTIF(Defaults!$AI961:$AR961,"&lt;="&amp;N$17))</f>
        <v>1.41</v>
      </c>
      <c r="O961">
        <f>O$14*(10-lgd*COUNTIF(Defaults!$AI961:$AR961,"&lt;="&amp;O$17))</f>
        <v>1.41</v>
      </c>
      <c r="P961">
        <f>P$14*(10-lgd*COUNTIF(Defaults!$AI961:$AR961,"&lt;="&amp;P$17))</f>
        <v>1.41</v>
      </c>
      <c r="Q961">
        <f>Q$14*(10-lgd*COUNTIF(Defaults!$AI961:$AR961,"&lt;="&amp;Q$17))</f>
        <v>1.41</v>
      </c>
      <c r="R961">
        <f>R$14*(10-lgd*COUNTIF(Defaults!$AI961:$AR961,"&lt;="&amp;R$17))</f>
        <v>1.41</v>
      </c>
      <c r="S961">
        <f>S$14*(10-lgd*COUNTIF(Defaults!$AI961:$AR961,"&lt;="&amp;S$17))</f>
        <v>1.41</v>
      </c>
      <c r="T961">
        <f>T$14*(10-lgd*COUNTIF(Defaults!$AI961:$AR961,"&lt;="&amp;T$17))</f>
        <v>1.41</v>
      </c>
      <c r="U961">
        <f>U$14*(10-lgd*COUNTIF(Defaults!$AI961:$AR961,"&lt;="&amp;U$17))</f>
        <v>95.410000000000011</v>
      </c>
      <c r="W961">
        <f t="shared" si="924"/>
        <v>0.1</v>
      </c>
      <c r="X961">
        <f t="shared" si="925"/>
        <v>0.1</v>
      </c>
      <c r="Y961">
        <f t="shared" si="926"/>
        <v>0.1</v>
      </c>
      <c r="Z961">
        <f t="shared" si="927"/>
        <v>0.1</v>
      </c>
      <c r="AA961">
        <f t="shared" si="928"/>
        <v>0.1</v>
      </c>
      <c r="AB961">
        <f t="shared" si="929"/>
        <v>0.1</v>
      </c>
      <c r="AC961">
        <f t="shared" si="930"/>
        <v>0.1</v>
      </c>
      <c r="AD961">
        <f t="shared" si="931"/>
        <v>0.1</v>
      </c>
      <c r="AE961">
        <f t="shared" si="932"/>
        <v>0.1</v>
      </c>
      <c r="AF961">
        <f t="shared" si="933"/>
        <v>0.1</v>
      </c>
      <c r="AG961">
        <f t="shared" si="934"/>
        <v>0.1</v>
      </c>
      <c r="AH961">
        <f t="shared" si="935"/>
        <v>0.1</v>
      </c>
      <c r="AI961">
        <f t="shared" si="936"/>
        <v>0.1</v>
      </c>
      <c r="AJ961">
        <f t="shared" si="937"/>
        <v>0.1</v>
      </c>
      <c r="AK961">
        <f t="shared" si="938"/>
        <v>0.1</v>
      </c>
      <c r="AL961">
        <f t="shared" si="939"/>
        <v>0.1</v>
      </c>
      <c r="AM961">
        <f t="shared" si="940"/>
        <v>0.1</v>
      </c>
      <c r="AN961">
        <f t="shared" si="941"/>
        <v>0.1</v>
      </c>
      <c r="AO961">
        <f t="shared" si="942"/>
        <v>0.1</v>
      </c>
      <c r="AP961">
        <f t="shared" si="943"/>
        <v>20.100000000000001</v>
      </c>
      <c r="AR961">
        <f t="shared" si="944"/>
        <v>0.1</v>
      </c>
      <c r="AS961">
        <f t="shared" si="945"/>
        <v>0.1</v>
      </c>
      <c r="AT961">
        <f t="shared" si="946"/>
        <v>0.1</v>
      </c>
      <c r="AU961">
        <f t="shared" si="947"/>
        <v>0.1</v>
      </c>
      <c r="AV961">
        <f t="shared" si="948"/>
        <v>0.1</v>
      </c>
      <c r="AW961">
        <f t="shared" si="949"/>
        <v>0.1</v>
      </c>
      <c r="AX961">
        <f t="shared" si="950"/>
        <v>0.1</v>
      </c>
      <c r="AY961">
        <f t="shared" si="951"/>
        <v>0.1</v>
      </c>
      <c r="AZ961">
        <f t="shared" si="952"/>
        <v>0.1</v>
      </c>
      <c r="BA961">
        <f t="shared" si="953"/>
        <v>0.1</v>
      </c>
      <c r="BB961">
        <f t="shared" si="954"/>
        <v>0.1</v>
      </c>
      <c r="BC961">
        <f t="shared" si="955"/>
        <v>0.1</v>
      </c>
      <c r="BD961">
        <f t="shared" si="956"/>
        <v>0.1</v>
      </c>
      <c r="BE961">
        <f t="shared" si="957"/>
        <v>0.1</v>
      </c>
      <c r="BF961">
        <f t="shared" si="958"/>
        <v>0.1</v>
      </c>
      <c r="BG961">
        <f t="shared" si="959"/>
        <v>0.1</v>
      </c>
      <c r="BH961">
        <f t="shared" si="960"/>
        <v>0.1</v>
      </c>
      <c r="BI961">
        <f t="shared" si="961"/>
        <v>0.1</v>
      </c>
      <c r="BJ961">
        <f t="shared" si="962"/>
        <v>0.1</v>
      </c>
      <c r="BK961">
        <f t="shared" si="963"/>
        <v>10.1</v>
      </c>
      <c r="BM961">
        <f t="shared" si="964"/>
        <v>1.2999999999999998</v>
      </c>
      <c r="BN961">
        <f t="shared" si="965"/>
        <v>1.2999999999999998</v>
      </c>
      <c r="BO961">
        <f t="shared" si="966"/>
        <v>1.2099999999999997</v>
      </c>
      <c r="BP961">
        <f t="shared" si="967"/>
        <v>1.2099999999999997</v>
      </c>
      <c r="BQ961">
        <f t="shared" si="968"/>
        <v>1.2099999999999997</v>
      </c>
      <c r="BR961">
        <f t="shared" si="969"/>
        <v>1.2099999999999997</v>
      </c>
      <c r="BS961">
        <f t="shared" si="970"/>
        <v>1.2099999999999997</v>
      </c>
      <c r="BT961">
        <f t="shared" si="971"/>
        <v>1.2099999999999997</v>
      </c>
      <c r="BU961">
        <f t="shared" si="972"/>
        <v>1.2099999999999997</v>
      </c>
      <c r="BV961">
        <f t="shared" si="973"/>
        <v>1.2099999999999997</v>
      </c>
      <c r="BW961">
        <f t="shared" si="974"/>
        <v>1.2099999999999997</v>
      </c>
      <c r="BX961">
        <f t="shared" si="975"/>
        <v>1.2099999999999997</v>
      </c>
      <c r="BY961">
        <f t="shared" si="976"/>
        <v>1.2099999999999997</v>
      </c>
      <c r="BZ961">
        <f t="shared" si="977"/>
        <v>1.2099999999999997</v>
      </c>
      <c r="CA961">
        <f t="shared" si="978"/>
        <v>1.2099999999999997</v>
      </c>
      <c r="CB961">
        <f t="shared" si="979"/>
        <v>1.2099999999999997</v>
      </c>
      <c r="CC961">
        <f t="shared" si="980"/>
        <v>1.2099999999999997</v>
      </c>
      <c r="CD961">
        <f t="shared" si="981"/>
        <v>1.2099999999999997</v>
      </c>
      <c r="CE961">
        <f t="shared" si="982"/>
        <v>1.2099999999999997</v>
      </c>
      <c r="CF961">
        <f t="shared" si="983"/>
        <v>65.210000000000008</v>
      </c>
      <c r="CH961">
        <f t="shared" si="984"/>
        <v>122.38000000000001</v>
      </c>
      <c r="CI961">
        <f t="shared" si="985"/>
        <v>22.000000000000004</v>
      </c>
      <c r="CJ961">
        <f t="shared" si="986"/>
        <v>12</v>
      </c>
      <c r="CK961">
        <f t="shared" si="987"/>
        <v>88.38000000000001</v>
      </c>
      <c r="CL961">
        <f t="shared" si="988"/>
        <v>0</v>
      </c>
      <c r="CM961">
        <f t="shared" si="989"/>
        <v>0</v>
      </c>
    </row>
    <row r="962" spans="1:91" x14ac:dyDescent="0.2">
      <c r="A962">
        <v>945</v>
      </c>
      <c r="B962">
        <f>B$14*(10-lgd*COUNTIF(Defaults!$AI962:$AR962,"&lt;="&amp;B$17))</f>
        <v>1.5</v>
      </c>
      <c r="C962">
        <f>C$14*(10-lgd*COUNTIF(Defaults!$AI962:$AR962,"&lt;="&amp;C$17))</f>
        <v>1.5</v>
      </c>
      <c r="D962">
        <f>D$14*(10-lgd*COUNTIF(Defaults!$AI962:$AR962,"&lt;="&amp;D$17))</f>
        <v>1.5</v>
      </c>
      <c r="E962">
        <f>E$14*(10-lgd*COUNTIF(Defaults!$AI962:$AR962,"&lt;="&amp;E$17))</f>
        <v>1.5</v>
      </c>
      <c r="F962">
        <f>F$14*(10-lgd*COUNTIF(Defaults!$AI962:$AR962,"&lt;="&amp;F$17))</f>
        <v>1.5</v>
      </c>
      <c r="G962">
        <f>G$14*(10-lgd*COUNTIF(Defaults!$AI962:$AR962,"&lt;="&amp;G$17))</f>
        <v>1.5</v>
      </c>
      <c r="H962">
        <f>H$14*(10-lgd*COUNTIF(Defaults!$AI962:$AR962,"&lt;="&amp;H$17))</f>
        <v>1.5</v>
      </c>
      <c r="I962">
        <f>I$14*(10-lgd*COUNTIF(Defaults!$AI962:$AR962,"&lt;="&amp;I$17))</f>
        <v>1.5</v>
      </c>
      <c r="J962">
        <f>J$14*(10-lgd*COUNTIF(Defaults!$AI962:$AR962,"&lt;="&amp;J$17))</f>
        <v>1.5</v>
      </c>
      <c r="K962">
        <f>K$14*(10-lgd*COUNTIF(Defaults!$AI962:$AR962,"&lt;="&amp;K$17))</f>
        <v>1.5</v>
      </c>
      <c r="L962">
        <f>L$14*(10-lgd*COUNTIF(Defaults!$AI962:$AR962,"&lt;="&amp;L$17))</f>
        <v>1.5</v>
      </c>
      <c r="M962">
        <f>M$14*(10-lgd*COUNTIF(Defaults!$AI962:$AR962,"&lt;="&amp;M$17))</f>
        <v>1.5</v>
      </c>
      <c r="N962">
        <f>N$14*(10-lgd*COUNTIF(Defaults!$AI962:$AR962,"&lt;="&amp;N$17))</f>
        <v>1.5</v>
      </c>
      <c r="O962">
        <f>O$14*(10-lgd*COUNTIF(Defaults!$AI962:$AR962,"&lt;="&amp;O$17))</f>
        <v>1.5</v>
      </c>
      <c r="P962">
        <f>P$14*(10-lgd*COUNTIF(Defaults!$AI962:$AR962,"&lt;="&amp;P$17))</f>
        <v>1.5</v>
      </c>
      <c r="Q962">
        <f>Q$14*(10-lgd*COUNTIF(Defaults!$AI962:$AR962,"&lt;="&amp;Q$17))</f>
        <v>1.5</v>
      </c>
      <c r="R962">
        <f>R$14*(10-lgd*COUNTIF(Defaults!$AI962:$AR962,"&lt;="&amp;R$17))</f>
        <v>1.5</v>
      </c>
      <c r="S962">
        <f>S$14*(10-lgd*COUNTIF(Defaults!$AI962:$AR962,"&lt;="&amp;S$17))</f>
        <v>1.5</v>
      </c>
      <c r="T962">
        <f>T$14*(10-lgd*COUNTIF(Defaults!$AI962:$AR962,"&lt;="&amp;T$17))</f>
        <v>1.5</v>
      </c>
      <c r="U962">
        <f>U$14*(10-lgd*COUNTIF(Defaults!$AI962:$AR962,"&lt;="&amp;U$17))</f>
        <v>101.5</v>
      </c>
      <c r="W962">
        <f t="shared" si="924"/>
        <v>0.1</v>
      </c>
      <c r="X962">
        <f t="shared" si="925"/>
        <v>0.1</v>
      </c>
      <c r="Y962">
        <f t="shared" si="926"/>
        <v>0.1</v>
      </c>
      <c r="Z962">
        <f t="shared" si="927"/>
        <v>0.1</v>
      </c>
      <c r="AA962">
        <f t="shared" si="928"/>
        <v>0.1</v>
      </c>
      <c r="AB962">
        <f t="shared" si="929"/>
        <v>0.1</v>
      </c>
      <c r="AC962">
        <f t="shared" si="930"/>
        <v>0.1</v>
      </c>
      <c r="AD962">
        <f t="shared" si="931"/>
        <v>0.1</v>
      </c>
      <c r="AE962">
        <f t="shared" si="932"/>
        <v>0.1</v>
      </c>
      <c r="AF962">
        <f t="shared" si="933"/>
        <v>0.1</v>
      </c>
      <c r="AG962">
        <f t="shared" si="934"/>
        <v>0.1</v>
      </c>
      <c r="AH962">
        <f t="shared" si="935"/>
        <v>0.1</v>
      </c>
      <c r="AI962">
        <f t="shared" si="936"/>
        <v>0.1</v>
      </c>
      <c r="AJ962">
        <f t="shared" si="937"/>
        <v>0.1</v>
      </c>
      <c r="AK962">
        <f t="shared" si="938"/>
        <v>0.1</v>
      </c>
      <c r="AL962">
        <f t="shared" si="939"/>
        <v>0.1</v>
      </c>
      <c r="AM962">
        <f t="shared" si="940"/>
        <v>0.1</v>
      </c>
      <c r="AN962">
        <f t="shared" si="941"/>
        <v>0.1</v>
      </c>
      <c r="AO962">
        <f t="shared" si="942"/>
        <v>0.1</v>
      </c>
      <c r="AP962">
        <f t="shared" si="943"/>
        <v>20.100000000000001</v>
      </c>
      <c r="AR962">
        <f t="shared" si="944"/>
        <v>0.1</v>
      </c>
      <c r="AS962">
        <f t="shared" si="945"/>
        <v>0.1</v>
      </c>
      <c r="AT962">
        <f t="shared" si="946"/>
        <v>0.1</v>
      </c>
      <c r="AU962">
        <f t="shared" si="947"/>
        <v>0.1</v>
      </c>
      <c r="AV962">
        <f t="shared" si="948"/>
        <v>0.1</v>
      </c>
      <c r="AW962">
        <f t="shared" si="949"/>
        <v>0.1</v>
      </c>
      <c r="AX962">
        <f t="shared" si="950"/>
        <v>0.1</v>
      </c>
      <c r="AY962">
        <f t="shared" si="951"/>
        <v>0.1</v>
      </c>
      <c r="AZ962">
        <f t="shared" si="952"/>
        <v>0.1</v>
      </c>
      <c r="BA962">
        <f t="shared" si="953"/>
        <v>0.1</v>
      </c>
      <c r="BB962">
        <f t="shared" si="954"/>
        <v>0.1</v>
      </c>
      <c r="BC962">
        <f t="shared" si="955"/>
        <v>0.1</v>
      </c>
      <c r="BD962">
        <f t="shared" si="956"/>
        <v>0.1</v>
      </c>
      <c r="BE962">
        <f t="shared" si="957"/>
        <v>0.1</v>
      </c>
      <c r="BF962">
        <f t="shared" si="958"/>
        <v>0.1</v>
      </c>
      <c r="BG962">
        <f t="shared" si="959"/>
        <v>0.1</v>
      </c>
      <c r="BH962">
        <f t="shared" si="960"/>
        <v>0.1</v>
      </c>
      <c r="BI962">
        <f t="shared" si="961"/>
        <v>0.1</v>
      </c>
      <c r="BJ962">
        <f t="shared" si="962"/>
        <v>0.1</v>
      </c>
      <c r="BK962">
        <f t="shared" si="963"/>
        <v>10.1</v>
      </c>
      <c r="BM962">
        <f t="shared" si="964"/>
        <v>1.2999999999999998</v>
      </c>
      <c r="BN962">
        <f t="shared" si="965"/>
        <v>1.2999999999999998</v>
      </c>
      <c r="BO962">
        <f t="shared" si="966"/>
        <v>1.2999999999999998</v>
      </c>
      <c r="BP962">
        <f t="shared" si="967"/>
        <v>1.2999999999999998</v>
      </c>
      <c r="BQ962">
        <f t="shared" si="968"/>
        <v>1.2999999999999998</v>
      </c>
      <c r="BR962">
        <f t="shared" si="969"/>
        <v>1.2999999999999998</v>
      </c>
      <c r="BS962">
        <f t="shared" si="970"/>
        <v>1.2999999999999998</v>
      </c>
      <c r="BT962">
        <f t="shared" si="971"/>
        <v>1.2999999999999998</v>
      </c>
      <c r="BU962">
        <f t="shared" si="972"/>
        <v>1.2999999999999998</v>
      </c>
      <c r="BV962">
        <f t="shared" si="973"/>
        <v>1.2999999999999998</v>
      </c>
      <c r="BW962">
        <f t="shared" si="974"/>
        <v>1.2999999999999998</v>
      </c>
      <c r="BX962">
        <f t="shared" si="975"/>
        <v>1.2999999999999998</v>
      </c>
      <c r="BY962">
        <f t="shared" si="976"/>
        <v>1.2999999999999998</v>
      </c>
      <c r="BZ962">
        <f t="shared" si="977"/>
        <v>1.2999999999999998</v>
      </c>
      <c r="CA962">
        <f t="shared" si="978"/>
        <v>1.2999999999999998</v>
      </c>
      <c r="CB962">
        <f t="shared" si="979"/>
        <v>1.2999999999999998</v>
      </c>
      <c r="CC962">
        <f t="shared" si="980"/>
        <v>1.2999999999999998</v>
      </c>
      <c r="CD962">
        <f t="shared" si="981"/>
        <v>1.2999999999999998</v>
      </c>
      <c r="CE962">
        <f t="shared" si="982"/>
        <v>1.2999999999999998</v>
      </c>
      <c r="CF962">
        <f t="shared" si="983"/>
        <v>71.300000000000011</v>
      </c>
      <c r="CH962">
        <f t="shared" si="984"/>
        <v>130</v>
      </c>
      <c r="CI962">
        <f t="shared" si="985"/>
        <v>22.000000000000004</v>
      </c>
      <c r="CJ962">
        <f t="shared" si="986"/>
        <v>12</v>
      </c>
      <c r="CK962">
        <f t="shared" si="987"/>
        <v>96.000000000000014</v>
      </c>
      <c r="CL962">
        <f t="shared" si="988"/>
        <v>0</v>
      </c>
      <c r="CM962">
        <f t="shared" si="989"/>
        <v>0</v>
      </c>
    </row>
    <row r="963" spans="1:91" x14ac:dyDescent="0.2">
      <c r="A963">
        <v>946</v>
      </c>
      <c r="B963">
        <f>B$14*(10-lgd*COUNTIF(Defaults!$AI963:$AR963,"&lt;="&amp;B$17))</f>
        <v>1.41</v>
      </c>
      <c r="C963">
        <f>C$14*(10-lgd*COUNTIF(Defaults!$AI963:$AR963,"&lt;="&amp;C$17))</f>
        <v>1.41</v>
      </c>
      <c r="D963">
        <f>D$14*(10-lgd*COUNTIF(Defaults!$AI963:$AR963,"&lt;="&amp;D$17))</f>
        <v>1.41</v>
      </c>
      <c r="E963">
        <f>E$14*(10-lgd*COUNTIF(Defaults!$AI963:$AR963,"&lt;="&amp;E$17))</f>
        <v>1.41</v>
      </c>
      <c r="F963">
        <f>F$14*(10-lgd*COUNTIF(Defaults!$AI963:$AR963,"&lt;="&amp;F$17))</f>
        <v>1.41</v>
      </c>
      <c r="G963">
        <f>G$14*(10-lgd*COUNTIF(Defaults!$AI963:$AR963,"&lt;="&amp;G$17))</f>
        <v>1.41</v>
      </c>
      <c r="H963">
        <f>H$14*(10-lgd*COUNTIF(Defaults!$AI963:$AR963,"&lt;="&amp;H$17))</f>
        <v>1.41</v>
      </c>
      <c r="I963">
        <f>I$14*(10-lgd*COUNTIF(Defaults!$AI963:$AR963,"&lt;="&amp;I$17))</f>
        <v>1.41</v>
      </c>
      <c r="J963">
        <f>J$14*(10-lgd*COUNTIF(Defaults!$AI963:$AR963,"&lt;="&amp;J$17))</f>
        <v>1.41</v>
      </c>
      <c r="K963">
        <f>K$14*(10-lgd*COUNTIF(Defaults!$AI963:$AR963,"&lt;="&amp;K$17))</f>
        <v>1.41</v>
      </c>
      <c r="L963">
        <f>L$14*(10-lgd*COUNTIF(Defaults!$AI963:$AR963,"&lt;="&amp;L$17))</f>
        <v>1.41</v>
      </c>
      <c r="M963">
        <f>M$14*(10-lgd*COUNTIF(Defaults!$AI963:$AR963,"&lt;="&amp;M$17))</f>
        <v>1.32</v>
      </c>
      <c r="N963">
        <f>N$14*(10-lgd*COUNTIF(Defaults!$AI963:$AR963,"&lt;="&amp;N$17))</f>
        <v>1.32</v>
      </c>
      <c r="O963">
        <f>O$14*(10-lgd*COUNTIF(Defaults!$AI963:$AR963,"&lt;="&amp;O$17))</f>
        <v>1.32</v>
      </c>
      <c r="P963">
        <f>P$14*(10-lgd*COUNTIF(Defaults!$AI963:$AR963,"&lt;="&amp;P$17))</f>
        <v>1.32</v>
      </c>
      <c r="Q963">
        <f>Q$14*(10-lgd*COUNTIF(Defaults!$AI963:$AR963,"&lt;="&amp;Q$17))</f>
        <v>1.32</v>
      </c>
      <c r="R963">
        <f>R$14*(10-lgd*COUNTIF(Defaults!$AI963:$AR963,"&lt;="&amp;R$17))</f>
        <v>1.32</v>
      </c>
      <c r="S963">
        <f>S$14*(10-lgd*COUNTIF(Defaults!$AI963:$AR963,"&lt;="&amp;S$17))</f>
        <v>1.32</v>
      </c>
      <c r="T963">
        <f>T$14*(10-lgd*COUNTIF(Defaults!$AI963:$AR963,"&lt;="&amp;T$17))</f>
        <v>1.32</v>
      </c>
      <c r="U963">
        <f>U$14*(10-lgd*COUNTIF(Defaults!$AI963:$AR963,"&lt;="&amp;U$17))</f>
        <v>89.320000000000007</v>
      </c>
      <c r="W963">
        <f t="shared" si="924"/>
        <v>0.1</v>
      </c>
      <c r="X963">
        <f t="shared" si="925"/>
        <v>0.1</v>
      </c>
      <c r="Y963">
        <f t="shared" si="926"/>
        <v>0.1</v>
      </c>
      <c r="Z963">
        <f t="shared" si="927"/>
        <v>0.1</v>
      </c>
      <c r="AA963">
        <f t="shared" si="928"/>
        <v>0.1</v>
      </c>
      <c r="AB963">
        <f t="shared" si="929"/>
        <v>0.1</v>
      </c>
      <c r="AC963">
        <f t="shared" si="930"/>
        <v>0.1</v>
      </c>
      <c r="AD963">
        <f t="shared" si="931"/>
        <v>0.1</v>
      </c>
      <c r="AE963">
        <f t="shared" si="932"/>
        <v>0.1</v>
      </c>
      <c r="AF963">
        <f t="shared" si="933"/>
        <v>0.1</v>
      </c>
      <c r="AG963">
        <f t="shared" si="934"/>
        <v>0.1</v>
      </c>
      <c r="AH963">
        <f t="shared" si="935"/>
        <v>0.1</v>
      </c>
      <c r="AI963">
        <f t="shared" si="936"/>
        <v>0.1</v>
      </c>
      <c r="AJ963">
        <f t="shared" si="937"/>
        <v>0.1</v>
      </c>
      <c r="AK963">
        <f t="shared" si="938"/>
        <v>0.1</v>
      </c>
      <c r="AL963">
        <f t="shared" si="939"/>
        <v>0.1</v>
      </c>
      <c r="AM963">
        <f t="shared" si="940"/>
        <v>0.1</v>
      </c>
      <c r="AN963">
        <f t="shared" si="941"/>
        <v>0.1</v>
      </c>
      <c r="AO963">
        <f t="shared" si="942"/>
        <v>0.1</v>
      </c>
      <c r="AP963">
        <f t="shared" si="943"/>
        <v>20.100000000000001</v>
      </c>
      <c r="AR963">
        <f t="shared" si="944"/>
        <v>0.1</v>
      </c>
      <c r="AS963">
        <f t="shared" si="945"/>
        <v>0.1</v>
      </c>
      <c r="AT963">
        <f t="shared" si="946"/>
        <v>0.1</v>
      </c>
      <c r="AU963">
        <f t="shared" si="947"/>
        <v>0.1</v>
      </c>
      <c r="AV963">
        <f t="shared" si="948"/>
        <v>0.1</v>
      </c>
      <c r="AW963">
        <f t="shared" si="949"/>
        <v>0.1</v>
      </c>
      <c r="AX963">
        <f t="shared" si="950"/>
        <v>0.1</v>
      </c>
      <c r="AY963">
        <f t="shared" si="951"/>
        <v>0.1</v>
      </c>
      <c r="AZ963">
        <f t="shared" si="952"/>
        <v>0.1</v>
      </c>
      <c r="BA963">
        <f t="shared" si="953"/>
        <v>0.1</v>
      </c>
      <c r="BB963">
        <f t="shared" si="954"/>
        <v>0.1</v>
      </c>
      <c r="BC963">
        <f t="shared" si="955"/>
        <v>0.1</v>
      </c>
      <c r="BD963">
        <f t="shared" si="956"/>
        <v>0.1</v>
      </c>
      <c r="BE963">
        <f t="shared" si="957"/>
        <v>0.1</v>
      </c>
      <c r="BF963">
        <f t="shared" si="958"/>
        <v>0.1</v>
      </c>
      <c r="BG963">
        <f t="shared" si="959"/>
        <v>0.1</v>
      </c>
      <c r="BH963">
        <f t="shared" si="960"/>
        <v>0.1</v>
      </c>
      <c r="BI963">
        <f t="shared" si="961"/>
        <v>0.1</v>
      </c>
      <c r="BJ963">
        <f t="shared" si="962"/>
        <v>0.1</v>
      </c>
      <c r="BK963">
        <f t="shared" si="963"/>
        <v>10.1</v>
      </c>
      <c r="BM963">
        <f t="shared" si="964"/>
        <v>1.2099999999999997</v>
      </c>
      <c r="BN963">
        <f t="shared" si="965"/>
        <v>1.2099999999999997</v>
      </c>
      <c r="BO963">
        <f t="shared" si="966"/>
        <v>1.2099999999999997</v>
      </c>
      <c r="BP963">
        <f t="shared" si="967"/>
        <v>1.2099999999999997</v>
      </c>
      <c r="BQ963">
        <f t="shared" si="968"/>
        <v>1.2099999999999997</v>
      </c>
      <c r="BR963">
        <f t="shared" si="969"/>
        <v>1.2099999999999997</v>
      </c>
      <c r="BS963">
        <f t="shared" si="970"/>
        <v>1.2099999999999997</v>
      </c>
      <c r="BT963">
        <f t="shared" si="971"/>
        <v>1.2099999999999997</v>
      </c>
      <c r="BU963">
        <f t="shared" si="972"/>
        <v>1.2099999999999997</v>
      </c>
      <c r="BV963">
        <f t="shared" si="973"/>
        <v>1.2099999999999997</v>
      </c>
      <c r="BW963">
        <f t="shared" si="974"/>
        <v>1.2099999999999997</v>
      </c>
      <c r="BX963">
        <f t="shared" si="975"/>
        <v>1.1199999999999999</v>
      </c>
      <c r="BY963">
        <f t="shared" si="976"/>
        <v>1.1199999999999999</v>
      </c>
      <c r="BZ963">
        <f t="shared" si="977"/>
        <v>1.1199999999999999</v>
      </c>
      <c r="CA963">
        <f t="shared" si="978"/>
        <v>1.1199999999999999</v>
      </c>
      <c r="CB963">
        <f t="shared" si="979"/>
        <v>1.1199999999999999</v>
      </c>
      <c r="CC963">
        <f t="shared" si="980"/>
        <v>1.1199999999999999</v>
      </c>
      <c r="CD963">
        <f t="shared" si="981"/>
        <v>1.1199999999999999</v>
      </c>
      <c r="CE963">
        <f t="shared" si="982"/>
        <v>1.1199999999999999</v>
      </c>
      <c r="CF963">
        <f t="shared" si="983"/>
        <v>59.12</v>
      </c>
      <c r="CH963">
        <f t="shared" si="984"/>
        <v>115.39000000000001</v>
      </c>
      <c r="CI963">
        <f t="shared" si="985"/>
        <v>22.000000000000004</v>
      </c>
      <c r="CJ963">
        <f t="shared" si="986"/>
        <v>12</v>
      </c>
      <c r="CK963">
        <f t="shared" si="987"/>
        <v>81.39</v>
      </c>
      <c r="CL963">
        <f t="shared" si="988"/>
        <v>0</v>
      </c>
      <c r="CM963">
        <f t="shared" si="989"/>
        <v>0</v>
      </c>
    </row>
    <row r="964" spans="1:91" x14ac:dyDescent="0.2">
      <c r="A964">
        <v>947</v>
      </c>
      <c r="B964">
        <f>B$14*(10-lgd*COUNTIF(Defaults!$AI964:$AR964,"&lt;="&amp;B$17))</f>
        <v>1.41</v>
      </c>
      <c r="C964">
        <f>C$14*(10-lgd*COUNTIF(Defaults!$AI964:$AR964,"&lt;="&amp;C$17))</f>
        <v>1.41</v>
      </c>
      <c r="D964">
        <f>D$14*(10-lgd*COUNTIF(Defaults!$AI964:$AR964,"&lt;="&amp;D$17))</f>
        <v>1.32</v>
      </c>
      <c r="E964">
        <f>E$14*(10-lgd*COUNTIF(Defaults!$AI964:$AR964,"&lt;="&amp;E$17))</f>
        <v>1.32</v>
      </c>
      <c r="F964">
        <f>F$14*(10-lgd*COUNTIF(Defaults!$AI964:$AR964,"&lt;="&amp;F$17))</f>
        <v>1.2299999999999998</v>
      </c>
      <c r="G964">
        <f>G$14*(10-lgd*COUNTIF(Defaults!$AI964:$AR964,"&lt;="&amp;G$17))</f>
        <v>1.2299999999999998</v>
      </c>
      <c r="H964">
        <f>H$14*(10-lgd*COUNTIF(Defaults!$AI964:$AR964,"&lt;="&amp;H$17))</f>
        <v>1.2299999999999998</v>
      </c>
      <c r="I964">
        <f>I$14*(10-lgd*COUNTIF(Defaults!$AI964:$AR964,"&lt;="&amp;I$17))</f>
        <v>1.2299999999999998</v>
      </c>
      <c r="J964">
        <f>J$14*(10-lgd*COUNTIF(Defaults!$AI964:$AR964,"&lt;="&amp;J$17))</f>
        <v>1.1399999999999999</v>
      </c>
      <c r="K964">
        <f>K$14*(10-lgd*COUNTIF(Defaults!$AI964:$AR964,"&lt;="&amp;K$17))</f>
        <v>1.1399999999999999</v>
      </c>
      <c r="L964">
        <f>L$14*(10-lgd*COUNTIF(Defaults!$AI964:$AR964,"&lt;="&amp;L$17))</f>
        <v>1.05</v>
      </c>
      <c r="M964">
        <f>M$14*(10-lgd*COUNTIF(Defaults!$AI964:$AR964,"&lt;="&amp;M$17))</f>
        <v>1.05</v>
      </c>
      <c r="N964">
        <f>N$14*(10-lgd*COUNTIF(Defaults!$AI964:$AR964,"&lt;="&amp;N$17))</f>
        <v>1.05</v>
      </c>
      <c r="O964">
        <f>O$14*(10-lgd*COUNTIF(Defaults!$AI964:$AR964,"&lt;="&amp;O$17))</f>
        <v>1.05</v>
      </c>
      <c r="P964">
        <f>P$14*(10-lgd*COUNTIF(Defaults!$AI964:$AR964,"&lt;="&amp;P$17))</f>
        <v>1.05</v>
      </c>
      <c r="Q964">
        <f>Q$14*(10-lgd*COUNTIF(Defaults!$AI964:$AR964,"&lt;="&amp;Q$17))</f>
        <v>1.05</v>
      </c>
      <c r="R964">
        <f>R$14*(10-lgd*COUNTIF(Defaults!$AI964:$AR964,"&lt;="&amp;R$17))</f>
        <v>1.05</v>
      </c>
      <c r="S964">
        <f>S$14*(10-lgd*COUNTIF(Defaults!$AI964:$AR964,"&lt;="&amp;S$17))</f>
        <v>1.05</v>
      </c>
      <c r="T964">
        <f>T$14*(10-lgd*COUNTIF(Defaults!$AI964:$AR964,"&lt;="&amp;T$17))</f>
        <v>0.96</v>
      </c>
      <c r="U964">
        <f>U$14*(10-lgd*COUNTIF(Defaults!$AI964:$AR964,"&lt;="&amp;U$17))</f>
        <v>58.87</v>
      </c>
      <c r="W964">
        <f t="shared" si="924"/>
        <v>0.1</v>
      </c>
      <c r="X964">
        <f t="shared" si="925"/>
        <v>0.1</v>
      </c>
      <c r="Y964">
        <f t="shared" si="926"/>
        <v>0.1</v>
      </c>
      <c r="Z964">
        <f t="shared" si="927"/>
        <v>0.1</v>
      </c>
      <c r="AA964">
        <f t="shared" si="928"/>
        <v>0.1</v>
      </c>
      <c r="AB964">
        <f t="shared" si="929"/>
        <v>0.1</v>
      </c>
      <c r="AC964">
        <f t="shared" si="930"/>
        <v>0.1</v>
      </c>
      <c r="AD964">
        <f t="shared" si="931"/>
        <v>0.1</v>
      </c>
      <c r="AE964">
        <f t="shared" si="932"/>
        <v>0.1</v>
      </c>
      <c r="AF964">
        <f t="shared" si="933"/>
        <v>0.1</v>
      </c>
      <c r="AG964">
        <f t="shared" si="934"/>
        <v>0.1</v>
      </c>
      <c r="AH964">
        <f t="shared" si="935"/>
        <v>0.1</v>
      </c>
      <c r="AI964">
        <f t="shared" si="936"/>
        <v>0.1</v>
      </c>
      <c r="AJ964">
        <f t="shared" si="937"/>
        <v>0.1</v>
      </c>
      <c r="AK964">
        <f t="shared" si="938"/>
        <v>0.1</v>
      </c>
      <c r="AL964">
        <f t="shared" si="939"/>
        <v>0.1</v>
      </c>
      <c r="AM964">
        <f t="shared" si="940"/>
        <v>0.1</v>
      </c>
      <c r="AN964">
        <f t="shared" si="941"/>
        <v>0.1</v>
      </c>
      <c r="AO964">
        <f t="shared" si="942"/>
        <v>0.1</v>
      </c>
      <c r="AP964">
        <f t="shared" si="943"/>
        <v>20.100000000000001</v>
      </c>
      <c r="AR964">
        <f t="shared" si="944"/>
        <v>0.1</v>
      </c>
      <c r="AS964">
        <f t="shared" si="945"/>
        <v>0.1</v>
      </c>
      <c r="AT964">
        <f t="shared" si="946"/>
        <v>0.1</v>
      </c>
      <c r="AU964">
        <f t="shared" si="947"/>
        <v>0.1</v>
      </c>
      <c r="AV964">
        <f t="shared" si="948"/>
        <v>0.1</v>
      </c>
      <c r="AW964">
        <f t="shared" si="949"/>
        <v>0.1</v>
      </c>
      <c r="AX964">
        <f t="shared" si="950"/>
        <v>0.1</v>
      </c>
      <c r="AY964">
        <f t="shared" si="951"/>
        <v>0.1</v>
      </c>
      <c r="AZ964">
        <f t="shared" si="952"/>
        <v>0.1</v>
      </c>
      <c r="BA964">
        <f t="shared" si="953"/>
        <v>0.1</v>
      </c>
      <c r="BB964">
        <f t="shared" si="954"/>
        <v>0.1</v>
      </c>
      <c r="BC964">
        <f t="shared" si="955"/>
        <v>0.1</v>
      </c>
      <c r="BD964">
        <f t="shared" si="956"/>
        <v>0.1</v>
      </c>
      <c r="BE964">
        <f t="shared" si="957"/>
        <v>0.1</v>
      </c>
      <c r="BF964">
        <f t="shared" si="958"/>
        <v>0.1</v>
      </c>
      <c r="BG964">
        <f t="shared" si="959"/>
        <v>0.1</v>
      </c>
      <c r="BH964">
        <f t="shared" si="960"/>
        <v>0.1</v>
      </c>
      <c r="BI964">
        <f t="shared" si="961"/>
        <v>0.1</v>
      </c>
      <c r="BJ964">
        <f t="shared" si="962"/>
        <v>0.1</v>
      </c>
      <c r="BK964">
        <f t="shared" si="963"/>
        <v>10.1</v>
      </c>
      <c r="BM964">
        <f t="shared" si="964"/>
        <v>1.2099999999999997</v>
      </c>
      <c r="BN964">
        <f t="shared" si="965"/>
        <v>1.2099999999999997</v>
      </c>
      <c r="BO964">
        <f t="shared" si="966"/>
        <v>1.1199999999999999</v>
      </c>
      <c r="BP964">
        <f t="shared" si="967"/>
        <v>1.1199999999999999</v>
      </c>
      <c r="BQ964">
        <f t="shared" si="968"/>
        <v>1.0299999999999996</v>
      </c>
      <c r="BR964">
        <f t="shared" si="969"/>
        <v>1.0299999999999996</v>
      </c>
      <c r="BS964">
        <f t="shared" si="970"/>
        <v>1.0299999999999996</v>
      </c>
      <c r="BT964">
        <f t="shared" si="971"/>
        <v>1.0299999999999996</v>
      </c>
      <c r="BU964">
        <f t="shared" si="972"/>
        <v>0.93999999999999984</v>
      </c>
      <c r="BV964">
        <f t="shared" si="973"/>
        <v>0.93999999999999984</v>
      </c>
      <c r="BW964">
        <f t="shared" si="974"/>
        <v>0.85000000000000009</v>
      </c>
      <c r="BX964">
        <f t="shared" si="975"/>
        <v>0.85000000000000009</v>
      </c>
      <c r="BY964">
        <f t="shared" si="976"/>
        <v>0.85000000000000009</v>
      </c>
      <c r="BZ964">
        <f t="shared" si="977"/>
        <v>0.85000000000000009</v>
      </c>
      <c r="CA964">
        <f t="shared" si="978"/>
        <v>0.85000000000000009</v>
      </c>
      <c r="CB964">
        <f t="shared" si="979"/>
        <v>0.85000000000000009</v>
      </c>
      <c r="CC964">
        <f t="shared" si="980"/>
        <v>0.85000000000000009</v>
      </c>
      <c r="CD964">
        <f t="shared" si="981"/>
        <v>0.85000000000000009</v>
      </c>
      <c r="CE964">
        <f t="shared" si="982"/>
        <v>0.76</v>
      </c>
      <c r="CF964">
        <f t="shared" si="983"/>
        <v>28.669999999999995</v>
      </c>
      <c r="CH964">
        <f t="shared" si="984"/>
        <v>80.89</v>
      </c>
      <c r="CI964">
        <f t="shared" si="985"/>
        <v>22.000000000000004</v>
      </c>
      <c r="CJ964">
        <f t="shared" si="986"/>
        <v>12</v>
      </c>
      <c r="CK964">
        <f t="shared" si="987"/>
        <v>46.889999999999993</v>
      </c>
      <c r="CL964">
        <f t="shared" si="988"/>
        <v>0</v>
      </c>
      <c r="CM964">
        <f t="shared" si="989"/>
        <v>0</v>
      </c>
    </row>
    <row r="965" spans="1:91" x14ac:dyDescent="0.2">
      <c r="A965">
        <v>948</v>
      </c>
      <c r="B965">
        <f>B$14*(10-lgd*COUNTIF(Defaults!$AI965:$AR965,"&lt;="&amp;B$17))</f>
        <v>1.5</v>
      </c>
      <c r="C965">
        <f>C$14*(10-lgd*COUNTIF(Defaults!$AI965:$AR965,"&lt;="&amp;C$17))</f>
        <v>1.5</v>
      </c>
      <c r="D965">
        <f>D$14*(10-lgd*COUNTIF(Defaults!$AI965:$AR965,"&lt;="&amp;D$17))</f>
        <v>1.5</v>
      </c>
      <c r="E965">
        <f>E$14*(10-lgd*COUNTIF(Defaults!$AI965:$AR965,"&lt;="&amp;E$17))</f>
        <v>1.5</v>
      </c>
      <c r="F965">
        <f>F$14*(10-lgd*COUNTIF(Defaults!$AI965:$AR965,"&lt;="&amp;F$17))</f>
        <v>1.5</v>
      </c>
      <c r="G965">
        <f>G$14*(10-lgd*COUNTIF(Defaults!$AI965:$AR965,"&lt;="&amp;G$17))</f>
        <v>1.5</v>
      </c>
      <c r="H965">
        <f>H$14*(10-lgd*COUNTIF(Defaults!$AI965:$AR965,"&lt;="&amp;H$17))</f>
        <v>1.5</v>
      </c>
      <c r="I965">
        <f>I$14*(10-lgd*COUNTIF(Defaults!$AI965:$AR965,"&lt;="&amp;I$17))</f>
        <v>1.5</v>
      </c>
      <c r="J965">
        <f>J$14*(10-lgd*COUNTIF(Defaults!$AI965:$AR965,"&lt;="&amp;J$17))</f>
        <v>1.5</v>
      </c>
      <c r="K965">
        <f>K$14*(10-lgd*COUNTIF(Defaults!$AI965:$AR965,"&lt;="&amp;K$17))</f>
        <v>1.5</v>
      </c>
      <c r="L965">
        <f>L$14*(10-lgd*COUNTIF(Defaults!$AI965:$AR965,"&lt;="&amp;L$17))</f>
        <v>1.5</v>
      </c>
      <c r="M965">
        <f>M$14*(10-lgd*COUNTIF(Defaults!$AI965:$AR965,"&lt;="&amp;M$17))</f>
        <v>1.41</v>
      </c>
      <c r="N965">
        <f>N$14*(10-lgd*COUNTIF(Defaults!$AI965:$AR965,"&lt;="&amp;N$17))</f>
        <v>1.41</v>
      </c>
      <c r="O965">
        <f>O$14*(10-lgd*COUNTIF(Defaults!$AI965:$AR965,"&lt;="&amp;O$17))</f>
        <v>1.41</v>
      </c>
      <c r="P965">
        <f>P$14*(10-lgd*COUNTIF(Defaults!$AI965:$AR965,"&lt;="&amp;P$17))</f>
        <v>1.41</v>
      </c>
      <c r="Q965">
        <f>Q$14*(10-lgd*COUNTIF(Defaults!$AI965:$AR965,"&lt;="&amp;Q$17))</f>
        <v>1.41</v>
      </c>
      <c r="R965">
        <f>R$14*(10-lgd*COUNTIF(Defaults!$AI965:$AR965,"&lt;="&amp;R$17))</f>
        <v>1.41</v>
      </c>
      <c r="S965">
        <f>S$14*(10-lgd*COUNTIF(Defaults!$AI965:$AR965,"&lt;="&amp;S$17))</f>
        <v>1.32</v>
      </c>
      <c r="T965">
        <f>T$14*(10-lgd*COUNTIF(Defaults!$AI965:$AR965,"&lt;="&amp;T$17))</f>
        <v>1.32</v>
      </c>
      <c r="U965">
        <f>U$14*(10-lgd*COUNTIF(Defaults!$AI965:$AR965,"&lt;="&amp;U$17))</f>
        <v>89.320000000000007</v>
      </c>
      <c r="W965">
        <f t="shared" si="924"/>
        <v>0.1</v>
      </c>
      <c r="X965">
        <f t="shared" si="925"/>
        <v>0.1</v>
      </c>
      <c r="Y965">
        <f t="shared" si="926"/>
        <v>0.1</v>
      </c>
      <c r="Z965">
        <f t="shared" si="927"/>
        <v>0.1</v>
      </c>
      <c r="AA965">
        <f t="shared" si="928"/>
        <v>0.1</v>
      </c>
      <c r="AB965">
        <f t="shared" si="929"/>
        <v>0.1</v>
      </c>
      <c r="AC965">
        <f t="shared" si="930"/>
        <v>0.1</v>
      </c>
      <c r="AD965">
        <f t="shared" si="931"/>
        <v>0.1</v>
      </c>
      <c r="AE965">
        <f t="shared" si="932"/>
        <v>0.1</v>
      </c>
      <c r="AF965">
        <f t="shared" si="933"/>
        <v>0.1</v>
      </c>
      <c r="AG965">
        <f t="shared" si="934"/>
        <v>0.1</v>
      </c>
      <c r="AH965">
        <f t="shared" si="935"/>
        <v>0.1</v>
      </c>
      <c r="AI965">
        <f t="shared" si="936"/>
        <v>0.1</v>
      </c>
      <c r="AJ965">
        <f t="shared" si="937"/>
        <v>0.1</v>
      </c>
      <c r="AK965">
        <f t="shared" si="938"/>
        <v>0.1</v>
      </c>
      <c r="AL965">
        <f t="shared" si="939"/>
        <v>0.1</v>
      </c>
      <c r="AM965">
        <f t="shared" si="940"/>
        <v>0.1</v>
      </c>
      <c r="AN965">
        <f t="shared" si="941"/>
        <v>0.1</v>
      </c>
      <c r="AO965">
        <f t="shared" si="942"/>
        <v>0.1</v>
      </c>
      <c r="AP965">
        <f t="shared" si="943"/>
        <v>20.100000000000001</v>
      </c>
      <c r="AR965">
        <f t="shared" si="944"/>
        <v>0.1</v>
      </c>
      <c r="AS965">
        <f t="shared" si="945"/>
        <v>0.1</v>
      </c>
      <c r="AT965">
        <f t="shared" si="946"/>
        <v>0.1</v>
      </c>
      <c r="AU965">
        <f t="shared" si="947"/>
        <v>0.1</v>
      </c>
      <c r="AV965">
        <f t="shared" si="948"/>
        <v>0.1</v>
      </c>
      <c r="AW965">
        <f t="shared" si="949"/>
        <v>0.1</v>
      </c>
      <c r="AX965">
        <f t="shared" si="950"/>
        <v>0.1</v>
      </c>
      <c r="AY965">
        <f t="shared" si="951"/>
        <v>0.1</v>
      </c>
      <c r="AZ965">
        <f t="shared" si="952"/>
        <v>0.1</v>
      </c>
      <c r="BA965">
        <f t="shared" si="953"/>
        <v>0.1</v>
      </c>
      <c r="BB965">
        <f t="shared" si="954"/>
        <v>0.1</v>
      </c>
      <c r="BC965">
        <f t="shared" si="955"/>
        <v>0.1</v>
      </c>
      <c r="BD965">
        <f t="shared" si="956"/>
        <v>0.1</v>
      </c>
      <c r="BE965">
        <f t="shared" si="957"/>
        <v>0.1</v>
      </c>
      <c r="BF965">
        <f t="shared" si="958"/>
        <v>0.1</v>
      </c>
      <c r="BG965">
        <f t="shared" si="959"/>
        <v>0.1</v>
      </c>
      <c r="BH965">
        <f t="shared" si="960"/>
        <v>0.1</v>
      </c>
      <c r="BI965">
        <f t="shared" si="961"/>
        <v>0.1</v>
      </c>
      <c r="BJ965">
        <f t="shared" si="962"/>
        <v>0.1</v>
      </c>
      <c r="BK965">
        <f t="shared" si="963"/>
        <v>10.1</v>
      </c>
      <c r="BM965">
        <f t="shared" si="964"/>
        <v>1.2999999999999998</v>
      </c>
      <c r="BN965">
        <f t="shared" si="965"/>
        <v>1.2999999999999998</v>
      </c>
      <c r="BO965">
        <f t="shared" si="966"/>
        <v>1.2999999999999998</v>
      </c>
      <c r="BP965">
        <f t="shared" si="967"/>
        <v>1.2999999999999998</v>
      </c>
      <c r="BQ965">
        <f t="shared" si="968"/>
        <v>1.2999999999999998</v>
      </c>
      <c r="BR965">
        <f t="shared" si="969"/>
        <v>1.2999999999999998</v>
      </c>
      <c r="BS965">
        <f t="shared" si="970"/>
        <v>1.2999999999999998</v>
      </c>
      <c r="BT965">
        <f t="shared" si="971"/>
        <v>1.2999999999999998</v>
      </c>
      <c r="BU965">
        <f t="shared" si="972"/>
        <v>1.2999999999999998</v>
      </c>
      <c r="BV965">
        <f t="shared" si="973"/>
        <v>1.2999999999999998</v>
      </c>
      <c r="BW965">
        <f t="shared" si="974"/>
        <v>1.2999999999999998</v>
      </c>
      <c r="BX965">
        <f t="shared" si="975"/>
        <v>1.2099999999999997</v>
      </c>
      <c r="BY965">
        <f t="shared" si="976"/>
        <v>1.2099999999999997</v>
      </c>
      <c r="BZ965">
        <f t="shared" si="977"/>
        <v>1.2099999999999997</v>
      </c>
      <c r="CA965">
        <f t="shared" si="978"/>
        <v>1.2099999999999997</v>
      </c>
      <c r="CB965">
        <f t="shared" si="979"/>
        <v>1.2099999999999997</v>
      </c>
      <c r="CC965">
        <f t="shared" si="980"/>
        <v>1.2099999999999997</v>
      </c>
      <c r="CD965">
        <f t="shared" si="981"/>
        <v>1.1199999999999999</v>
      </c>
      <c r="CE965">
        <f t="shared" si="982"/>
        <v>1.1199999999999999</v>
      </c>
      <c r="CF965">
        <f t="shared" si="983"/>
        <v>59.12</v>
      </c>
      <c r="CH965">
        <f t="shared" si="984"/>
        <v>116.92000000000002</v>
      </c>
      <c r="CI965">
        <f t="shared" si="985"/>
        <v>22.000000000000004</v>
      </c>
      <c r="CJ965">
        <f t="shared" si="986"/>
        <v>12</v>
      </c>
      <c r="CK965">
        <f t="shared" si="987"/>
        <v>82.92</v>
      </c>
      <c r="CL965">
        <f t="shared" si="988"/>
        <v>0</v>
      </c>
      <c r="CM965">
        <f t="shared" si="989"/>
        <v>0</v>
      </c>
    </row>
    <row r="966" spans="1:91" x14ac:dyDescent="0.2">
      <c r="A966">
        <v>949</v>
      </c>
      <c r="B966">
        <f>B$14*(10-lgd*COUNTIF(Defaults!$AI966:$AR966,"&lt;="&amp;B$17))</f>
        <v>1.5</v>
      </c>
      <c r="C966">
        <f>C$14*(10-lgd*COUNTIF(Defaults!$AI966:$AR966,"&lt;="&amp;C$17))</f>
        <v>1.5</v>
      </c>
      <c r="D966">
        <f>D$14*(10-lgd*COUNTIF(Defaults!$AI966:$AR966,"&lt;="&amp;D$17))</f>
        <v>1.5</v>
      </c>
      <c r="E966">
        <f>E$14*(10-lgd*COUNTIF(Defaults!$AI966:$AR966,"&lt;="&amp;E$17))</f>
        <v>1.41</v>
      </c>
      <c r="F966">
        <f>F$14*(10-lgd*COUNTIF(Defaults!$AI966:$AR966,"&lt;="&amp;F$17))</f>
        <v>1.41</v>
      </c>
      <c r="G966">
        <f>G$14*(10-lgd*COUNTIF(Defaults!$AI966:$AR966,"&lt;="&amp;G$17))</f>
        <v>1.41</v>
      </c>
      <c r="H966">
        <f>H$14*(10-lgd*COUNTIF(Defaults!$AI966:$AR966,"&lt;="&amp;H$17))</f>
        <v>1.41</v>
      </c>
      <c r="I966">
        <f>I$14*(10-lgd*COUNTIF(Defaults!$AI966:$AR966,"&lt;="&amp;I$17))</f>
        <v>1.41</v>
      </c>
      <c r="J966">
        <f>J$14*(10-lgd*COUNTIF(Defaults!$AI966:$AR966,"&lt;="&amp;J$17))</f>
        <v>1.41</v>
      </c>
      <c r="K966">
        <f>K$14*(10-lgd*COUNTIF(Defaults!$AI966:$AR966,"&lt;="&amp;K$17))</f>
        <v>1.41</v>
      </c>
      <c r="L966">
        <f>L$14*(10-lgd*COUNTIF(Defaults!$AI966:$AR966,"&lt;="&amp;L$17))</f>
        <v>1.41</v>
      </c>
      <c r="M966">
        <f>M$14*(10-lgd*COUNTIF(Defaults!$AI966:$AR966,"&lt;="&amp;M$17))</f>
        <v>1.41</v>
      </c>
      <c r="N966">
        <f>N$14*(10-lgd*COUNTIF(Defaults!$AI966:$AR966,"&lt;="&amp;N$17))</f>
        <v>1.41</v>
      </c>
      <c r="O966">
        <f>O$14*(10-lgd*COUNTIF(Defaults!$AI966:$AR966,"&lt;="&amp;O$17))</f>
        <v>1.41</v>
      </c>
      <c r="P966">
        <f>P$14*(10-lgd*COUNTIF(Defaults!$AI966:$AR966,"&lt;="&amp;P$17))</f>
        <v>1.41</v>
      </c>
      <c r="Q966">
        <f>Q$14*(10-lgd*COUNTIF(Defaults!$AI966:$AR966,"&lt;="&amp;Q$17))</f>
        <v>1.41</v>
      </c>
      <c r="R966">
        <f>R$14*(10-lgd*COUNTIF(Defaults!$AI966:$AR966,"&lt;="&amp;R$17))</f>
        <v>1.41</v>
      </c>
      <c r="S966">
        <f>S$14*(10-lgd*COUNTIF(Defaults!$AI966:$AR966,"&lt;="&amp;S$17))</f>
        <v>1.41</v>
      </c>
      <c r="T966">
        <f>T$14*(10-lgd*COUNTIF(Defaults!$AI966:$AR966,"&lt;="&amp;T$17))</f>
        <v>1.41</v>
      </c>
      <c r="U966">
        <f>U$14*(10-lgd*COUNTIF(Defaults!$AI966:$AR966,"&lt;="&amp;U$17))</f>
        <v>95.410000000000011</v>
      </c>
      <c r="W966">
        <f t="shared" si="924"/>
        <v>0.1</v>
      </c>
      <c r="X966">
        <f t="shared" si="925"/>
        <v>0.1</v>
      </c>
      <c r="Y966">
        <f t="shared" si="926"/>
        <v>0.1</v>
      </c>
      <c r="Z966">
        <f t="shared" si="927"/>
        <v>0.1</v>
      </c>
      <c r="AA966">
        <f t="shared" si="928"/>
        <v>0.1</v>
      </c>
      <c r="AB966">
        <f t="shared" si="929"/>
        <v>0.1</v>
      </c>
      <c r="AC966">
        <f t="shared" si="930"/>
        <v>0.1</v>
      </c>
      <c r="AD966">
        <f t="shared" si="931"/>
        <v>0.1</v>
      </c>
      <c r="AE966">
        <f t="shared" si="932"/>
        <v>0.1</v>
      </c>
      <c r="AF966">
        <f t="shared" si="933"/>
        <v>0.1</v>
      </c>
      <c r="AG966">
        <f t="shared" si="934"/>
        <v>0.1</v>
      </c>
      <c r="AH966">
        <f t="shared" si="935"/>
        <v>0.1</v>
      </c>
      <c r="AI966">
        <f t="shared" si="936"/>
        <v>0.1</v>
      </c>
      <c r="AJ966">
        <f t="shared" si="937"/>
        <v>0.1</v>
      </c>
      <c r="AK966">
        <f t="shared" si="938"/>
        <v>0.1</v>
      </c>
      <c r="AL966">
        <f t="shared" si="939"/>
        <v>0.1</v>
      </c>
      <c r="AM966">
        <f t="shared" si="940"/>
        <v>0.1</v>
      </c>
      <c r="AN966">
        <f t="shared" si="941"/>
        <v>0.1</v>
      </c>
      <c r="AO966">
        <f t="shared" si="942"/>
        <v>0.1</v>
      </c>
      <c r="AP966">
        <f t="shared" si="943"/>
        <v>20.100000000000001</v>
      </c>
      <c r="AR966">
        <f t="shared" si="944"/>
        <v>0.1</v>
      </c>
      <c r="AS966">
        <f t="shared" si="945"/>
        <v>0.1</v>
      </c>
      <c r="AT966">
        <f t="shared" si="946"/>
        <v>0.1</v>
      </c>
      <c r="AU966">
        <f t="shared" si="947"/>
        <v>0.1</v>
      </c>
      <c r="AV966">
        <f t="shared" si="948"/>
        <v>0.1</v>
      </c>
      <c r="AW966">
        <f t="shared" si="949"/>
        <v>0.1</v>
      </c>
      <c r="AX966">
        <f t="shared" si="950"/>
        <v>0.1</v>
      </c>
      <c r="AY966">
        <f t="shared" si="951"/>
        <v>0.1</v>
      </c>
      <c r="AZ966">
        <f t="shared" si="952"/>
        <v>0.1</v>
      </c>
      <c r="BA966">
        <f t="shared" si="953"/>
        <v>0.1</v>
      </c>
      <c r="BB966">
        <f t="shared" si="954"/>
        <v>0.1</v>
      </c>
      <c r="BC966">
        <f t="shared" si="955"/>
        <v>0.1</v>
      </c>
      <c r="BD966">
        <f t="shared" si="956"/>
        <v>0.1</v>
      </c>
      <c r="BE966">
        <f t="shared" si="957"/>
        <v>0.1</v>
      </c>
      <c r="BF966">
        <f t="shared" si="958"/>
        <v>0.1</v>
      </c>
      <c r="BG966">
        <f t="shared" si="959"/>
        <v>0.1</v>
      </c>
      <c r="BH966">
        <f t="shared" si="960"/>
        <v>0.1</v>
      </c>
      <c r="BI966">
        <f t="shared" si="961"/>
        <v>0.1</v>
      </c>
      <c r="BJ966">
        <f t="shared" si="962"/>
        <v>0.1</v>
      </c>
      <c r="BK966">
        <f t="shared" si="963"/>
        <v>10.1</v>
      </c>
      <c r="BM966">
        <f t="shared" si="964"/>
        <v>1.2999999999999998</v>
      </c>
      <c r="BN966">
        <f t="shared" si="965"/>
        <v>1.2999999999999998</v>
      </c>
      <c r="BO966">
        <f t="shared" si="966"/>
        <v>1.2999999999999998</v>
      </c>
      <c r="BP966">
        <f t="shared" si="967"/>
        <v>1.2099999999999997</v>
      </c>
      <c r="BQ966">
        <f t="shared" si="968"/>
        <v>1.2099999999999997</v>
      </c>
      <c r="BR966">
        <f t="shared" si="969"/>
        <v>1.2099999999999997</v>
      </c>
      <c r="BS966">
        <f t="shared" si="970"/>
        <v>1.2099999999999997</v>
      </c>
      <c r="BT966">
        <f t="shared" si="971"/>
        <v>1.2099999999999997</v>
      </c>
      <c r="BU966">
        <f t="shared" si="972"/>
        <v>1.2099999999999997</v>
      </c>
      <c r="BV966">
        <f t="shared" si="973"/>
        <v>1.2099999999999997</v>
      </c>
      <c r="BW966">
        <f t="shared" si="974"/>
        <v>1.2099999999999997</v>
      </c>
      <c r="BX966">
        <f t="shared" si="975"/>
        <v>1.2099999999999997</v>
      </c>
      <c r="BY966">
        <f t="shared" si="976"/>
        <v>1.2099999999999997</v>
      </c>
      <c r="BZ966">
        <f t="shared" si="977"/>
        <v>1.2099999999999997</v>
      </c>
      <c r="CA966">
        <f t="shared" si="978"/>
        <v>1.2099999999999997</v>
      </c>
      <c r="CB966">
        <f t="shared" si="979"/>
        <v>1.2099999999999997</v>
      </c>
      <c r="CC966">
        <f t="shared" si="980"/>
        <v>1.2099999999999997</v>
      </c>
      <c r="CD966">
        <f t="shared" si="981"/>
        <v>1.2099999999999997</v>
      </c>
      <c r="CE966">
        <f t="shared" si="982"/>
        <v>1.2099999999999997</v>
      </c>
      <c r="CF966">
        <f t="shared" si="983"/>
        <v>65.210000000000008</v>
      </c>
      <c r="CH966">
        <f t="shared" si="984"/>
        <v>122.47000000000001</v>
      </c>
      <c r="CI966">
        <f t="shared" si="985"/>
        <v>22.000000000000004</v>
      </c>
      <c r="CJ966">
        <f t="shared" si="986"/>
        <v>12</v>
      </c>
      <c r="CK966">
        <f t="shared" si="987"/>
        <v>88.47</v>
      </c>
      <c r="CL966">
        <f t="shared" si="988"/>
        <v>0</v>
      </c>
      <c r="CM966">
        <f t="shared" si="989"/>
        <v>0</v>
      </c>
    </row>
    <row r="967" spans="1:91" x14ac:dyDescent="0.2">
      <c r="A967">
        <v>950</v>
      </c>
      <c r="B967">
        <f>B$14*(10-lgd*COUNTIF(Defaults!$AI967:$AR967,"&lt;="&amp;B$17))</f>
        <v>1.5</v>
      </c>
      <c r="C967">
        <f>C$14*(10-lgd*COUNTIF(Defaults!$AI967:$AR967,"&lt;="&amp;C$17))</f>
        <v>1.5</v>
      </c>
      <c r="D967">
        <f>D$14*(10-lgd*COUNTIF(Defaults!$AI967:$AR967,"&lt;="&amp;D$17))</f>
        <v>1.5</v>
      </c>
      <c r="E967">
        <f>E$14*(10-lgd*COUNTIF(Defaults!$AI967:$AR967,"&lt;="&amp;E$17))</f>
        <v>1.5</v>
      </c>
      <c r="F967">
        <f>F$14*(10-lgd*COUNTIF(Defaults!$AI967:$AR967,"&lt;="&amp;F$17))</f>
        <v>1.5</v>
      </c>
      <c r="G967">
        <f>G$14*(10-lgd*COUNTIF(Defaults!$AI967:$AR967,"&lt;="&amp;G$17))</f>
        <v>1.5</v>
      </c>
      <c r="H967">
        <f>H$14*(10-lgd*COUNTIF(Defaults!$AI967:$AR967,"&lt;="&amp;H$17))</f>
        <v>1.5</v>
      </c>
      <c r="I967">
        <f>I$14*(10-lgd*COUNTIF(Defaults!$AI967:$AR967,"&lt;="&amp;I$17))</f>
        <v>1.5</v>
      </c>
      <c r="J967">
        <f>J$14*(10-lgd*COUNTIF(Defaults!$AI967:$AR967,"&lt;="&amp;J$17))</f>
        <v>1.41</v>
      </c>
      <c r="K967">
        <f>K$14*(10-lgd*COUNTIF(Defaults!$AI967:$AR967,"&lt;="&amp;K$17))</f>
        <v>1.41</v>
      </c>
      <c r="L967">
        <f>L$14*(10-lgd*COUNTIF(Defaults!$AI967:$AR967,"&lt;="&amp;L$17))</f>
        <v>1.41</v>
      </c>
      <c r="M967">
        <f>M$14*(10-lgd*COUNTIF(Defaults!$AI967:$AR967,"&lt;="&amp;M$17))</f>
        <v>1.41</v>
      </c>
      <c r="N967">
        <f>N$14*(10-lgd*COUNTIF(Defaults!$AI967:$AR967,"&lt;="&amp;N$17))</f>
        <v>1.41</v>
      </c>
      <c r="O967">
        <f>O$14*(10-lgd*COUNTIF(Defaults!$AI967:$AR967,"&lt;="&amp;O$17))</f>
        <v>1.41</v>
      </c>
      <c r="P967">
        <f>P$14*(10-lgd*COUNTIF(Defaults!$AI967:$AR967,"&lt;="&amp;P$17))</f>
        <v>1.41</v>
      </c>
      <c r="Q967">
        <f>Q$14*(10-lgd*COUNTIF(Defaults!$AI967:$AR967,"&lt;="&amp;Q$17))</f>
        <v>1.41</v>
      </c>
      <c r="R967">
        <f>R$14*(10-lgd*COUNTIF(Defaults!$AI967:$AR967,"&lt;="&amp;R$17))</f>
        <v>1.32</v>
      </c>
      <c r="S967">
        <f>S$14*(10-lgd*COUNTIF(Defaults!$AI967:$AR967,"&lt;="&amp;S$17))</f>
        <v>1.32</v>
      </c>
      <c r="T967">
        <f>T$14*(10-lgd*COUNTIF(Defaults!$AI967:$AR967,"&lt;="&amp;T$17))</f>
        <v>1.2299999999999998</v>
      </c>
      <c r="U967">
        <f>U$14*(10-lgd*COUNTIF(Defaults!$AI967:$AR967,"&lt;="&amp;U$17))</f>
        <v>83.22999999999999</v>
      </c>
      <c r="W967">
        <f t="shared" si="924"/>
        <v>0.1</v>
      </c>
      <c r="X967">
        <f t="shared" si="925"/>
        <v>0.1</v>
      </c>
      <c r="Y967">
        <f t="shared" si="926"/>
        <v>0.1</v>
      </c>
      <c r="Z967">
        <f t="shared" si="927"/>
        <v>0.1</v>
      </c>
      <c r="AA967">
        <f t="shared" si="928"/>
        <v>0.1</v>
      </c>
      <c r="AB967">
        <f t="shared" si="929"/>
        <v>0.1</v>
      </c>
      <c r="AC967">
        <f t="shared" si="930"/>
        <v>0.1</v>
      </c>
      <c r="AD967">
        <f t="shared" si="931"/>
        <v>0.1</v>
      </c>
      <c r="AE967">
        <f t="shared" si="932"/>
        <v>0.1</v>
      </c>
      <c r="AF967">
        <f t="shared" si="933"/>
        <v>0.1</v>
      </c>
      <c r="AG967">
        <f t="shared" si="934"/>
        <v>0.1</v>
      </c>
      <c r="AH967">
        <f t="shared" si="935"/>
        <v>0.1</v>
      </c>
      <c r="AI967">
        <f t="shared" si="936"/>
        <v>0.1</v>
      </c>
      <c r="AJ967">
        <f t="shared" si="937"/>
        <v>0.1</v>
      </c>
      <c r="AK967">
        <f t="shared" si="938"/>
        <v>0.1</v>
      </c>
      <c r="AL967">
        <f t="shared" si="939"/>
        <v>0.1</v>
      </c>
      <c r="AM967">
        <f t="shared" si="940"/>
        <v>0.1</v>
      </c>
      <c r="AN967">
        <f t="shared" si="941"/>
        <v>0.1</v>
      </c>
      <c r="AO967">
        <f t="shared" si="942"/>
        <v>0.1</v>
      </c>
      <c r="AP967">
        <f t="shared" si="943"/>
        <v>20.100000000000001</v>
      </c>
      <c r="AR967">
        <f t="shared" si="944"/>
        <v>0.1</v>
      </c>
      <c r="AS967">
        <f t="shared" si="945"/>
        <v>0.1</v>
      </c>
      <c r="AT967">
        <f t="shared" si="946"/>
        <v>0.1</v>
      </c>
      <c r="AU967">
        <f t="shared" si="947"/>
        <v>0.1</v>
      </c>
      <c r="AV967">
        <f t="shared" si="948"/>
        <v>0.1</v>
      </c>
      <c r="AW967">
        <f t="shared" si="949"/>
        <v>0.1</v>
      </c>
      <c r="AX967">
        <f t="shared" si="950"/>
        <v>0.1</v>
      </c>
      <c r="AY967">
        <f t="shared" si="951"/>
        <v>0.1</v>
      </c>
      <c r="AZ967">
        <f t="shared" si="952"/>
        <v>0.1</v>
      </c>
      <c r="BA967">
        <f t="shared" si="953"/>
        <v>0.1</v>
      </c>
      <c r="BB967">
        <f t="shared" si="954"/>
        <v>0.1</v>
      </c>
      <c r="BC967">
        <f t="shared" si="955"/>
        <v>0.1</v>
      </c>
      <c r="BD967">
        <f t="shared" si="956"/>
        <v>0.1</v>
      </c>
      <c r="BE967">
        <f t="shared" si="957"/>
        <v>0.1</v>
      </c>
      <c r="BF967">
        <f t="shared" si="958"/>
        <v>0.1</v>
      </c>
      <c r="BG967">
        <f t="shared" si="959"/>
        <v>0.1</v>
      </c>
      <c r="BH967">
        <f t="shared" si="960"/>
        <v>0.1</v>
      </c>
      <c r="BI967">
        <f t="shared" si="961"/>
        <v>0.1</v>
      </c>
      <c r="BJ967">
        <f t="shared" si="962"/>
        <v>0.1</v>
      </c>
      <c r="BK967">
        <f t="shared" si="963"/>
        <v>10.1</v>
      </c>
      <c r="BM967">
        <f t="shared" si="964"/>
        <v>1.2999999999999998</v>
      </c>
      <c r="BN967">
        <f t="shared" si="965"/>
        <v>1.2999999999999998</v>
      </c>
      <c r="BO967">
        <f t="shared" si="966"/>
        <v>1.2999999999999998</v>
      </c>
      <c r="BP967">
        <f t="shared" si="967"/>
        <v>1.2999999999999998</v>
      </c>
      <c r="BQ967">
        <f t="shared" si="968"/>
        <v>1.2999999999999998</v>
      </c>
      <c r="BR967">
        <f t="shared" si="969"/>
        <v>1.2999999999999998</v>
      </c>
      <c r="BS967">
        <f t="shared" si="970"/>
        <v>1.2999999999999998</v>
      </c>
      <c r="BT967">
        <f t="shared" si="971"/>
        <v>1.2999999999999998</v>
      </c>
      <c r="BU967">
        <f t="shared" si="972"/>
        <v>1.2099999999999997</v>
      </c>
      <c r="BV967">
        <f t="shared" si="973"/>
        <v>1.2099999999999997</v>
      </c>
      <c r="BW967">
        <f t="shared" si="974"/>
        <v>1.2099999999999997</v>
      </c>
      <c r="BX967">
        <f t="shared" si="975"/>
        <v>1.2099999999999997</v>
      </c>
      <c r="BY967">
        <f t="shared" si="976"/>
        <v>1.2099999999999997</v>
      </c>
      <c r="BZ967">
        <f t="shared" si="977"/>
        <v>1.2099999999999997</v>
      </c>
      <c r="CA967">
        <f t="shared" si="978"/>
        <v>1.2099999999999997</v>
      </c>
      <c r="CB967">
        <f t="shared" si="979"/>
        <v>1.2099999999999997</v>
      </c>
      <c r="CC967">
        <f t="shared" si="980"/>
        <v>1.1199999999999999</v>
      </c>
      <c r="CD967">
        <f t="shared" si="981"/>
        <v>1.1199999999999999</v>
      </c>
      <c r="CE967">
        <f t="shared" si="982"/>
        <v>1.0299999999999996</v>
      </c>
      <c r="CF967">
        <f t="shared" si="983"/>
        <v>53.029999999999987</v>
      </c>
      <c r="CH967">
        <f t="shared" si="984"/>
        <v>110.38</v>
      </c>
      <c r="CI967">
        <f t="shared" si="985"/>
        <v>22.000000000000004</v>
      </c>
      <c r="CJ967">
        <f t="shared" si="986"/>
        <v>12</v>
      </c>
      <c r="CK967">
        <f t="shared" si="987"/>
        <v>76.38</v>
      </c>
      <c r="CL967">
        <f t="shared" si="988"/>
        <v>0</v>
      </c>
      <c r="CM967">
        <f t="shared" si="989"/>
        <v>0</v>
      </c>
    </row>
    <row r="968" spans="1:91" x14ac:dyDescent="0.2">
      <c r="A968">
        <v>951</v>
      </c>
      <c r="B968">
        <f>B$14*(10-lgd*COUNTIF(Defaults!$AI968:$AR968,"&lt;="&amp;B$17))</f>
        <v>1.5</v>
      </c>
      <c r="C968">
        <f>C$14*(10-lgd*COUNTIF(Defaults!$AI968:$AR968,"&lt;="&amp;C$17))</f>
        <v>1.5</v>
      </c>
      <c r="D968">
        <f>D$14*(10-lgd*COUNTIF(Defaults!$AI968:$AR968,"&lt;="&amp;D$17))</f>
        <v>1.5</v>
      </c>
      <c r="E968">
        <f>E$14*(10-lgd*COUNTIF(Defaults!$AI968:$AR968,"&lt;="&amp;E$17))</f>
        <v>1.5</v>
      </c>
      <c r="F968">
        <f>F$14*(10-lgd*COUNTIF(Defaults!$AI968:$AR968,"&lt;="&amp;F$17))</f>
        <v>1.5</v>
      </c>
      <c r="G968">
        <f>G$14*(10-lgd*COUNTIF(Defaults!$AI968:$AR968,"&lt;="&amp;G$17))</f>
        <v>1.5</v>
      </c>
      <c r="H968">
        <f>H$14*(10-lgd*COUNTIF(Defaults!$AI968:$AR968,"&lt;="&amp;H$17))</f>
        <v>1.5</v>
      </c>
      <c r="I968">
        <f>I$14*(10-lgd*COUNTIF(Defaults!$AI968:$AR968,"&lt;="&amp;I$17))</f>
        <v>1.5</v>
      </c>
      <c r="J968">
        <f>J$14*(10-lgd*COUNTIF(Defaults!$AI968:$AR968,"&lt;="&amp;J$17))</f>
        <v>1.5</v>
      </c>
      <c r="K968">
        <f>K$14*(10-lgd*COUNTIF(Defaults!$AI968:$AR968,"&lt;="&amp;K$17))</f>
        <v>1.41</v>
      </c>
      <c r="L968">
        <f>L$14*(10-lgd*COUNTIF(Defaults!$AI968:$AR968,"&lt;="&amp;L$17))</f>
        <v>1.41</v>
      </c>
      <c r="M968">
        <f>M$14*(10-lgd*COUNTIF(Defaults!$AI968:$AR968,"&lt;="&amp;M$17))</f>
        <v>1.41</v>
      </c>
      <c r="N968">
        <f>N$14*(10-lgd*COUNTIF(Defaults!$AI968:$AR968,"&lt;="&amp;N$17))</f>
        <v>1.41</v>
      </c>
      <c r="O968">
        <f>O$14*(10-lgd*COUNTIF(Defaults!$AI968:$AR968,"&lt;="&amp;O$17))</f>
        <v>1.41</v>
      </c>
      <c r="P968">
        <f>P$14*(10-lgd*COUNTIF(Defaults!$AI968:$AR968,"&lt;="&amp;P$17))</f>
        <v>1.41</v>
      </c>
      <c r="Q968">
        <f>Q$14*(10-lgd*COUNTIF(Defaults!$AI968:$AR968,"&lt;="&amp;Q$17))</f>
        <v>1.32</v>
      </c>
      <c r="R968">
        <f>R$14*(10-lgd*COUNTIF(Defaults!$AI968:$AR968,"&lt;="&amp;R$17))</f>
        <v>1.2299999999999998</v>
      </c>
      <c r="S968">
        <f>S$14*(10-lgd*COUNTIF(Defaults!$AI968:$AR968,"&lt;="&amp;S$17))</f>
        <v>1.2299999999999998</v>
      </c>
      <c r="T968">
        <f>T$14*(10-lgd*COUNTIF(Defaults!$AI968:$AR968,"&lt;="&amp;T$17))</f>
        <v>1.2299999999999998</v>
      </c>
      <c r="U968">
        <f>U$14*(10-lgd*COUNTIF(Defaults!$AI968:$AR968,"&lt;="&amp;U$17))</f>
        <v>83.22999999999999</v>
      </c>
      <c r="W968">
        <f t="shared" si="924"/>
        <v>0.1</v>
      </c>
      <c r="X968">
        <f t="shared" si="925"/>
        <v>0.1</v>
      </c>
      <c r="Y968">
        <f t="shared" si="926"/>
        <v>0.1</v>
      </c>
      <c r="Z968">
        <f t="shared" si="927"/>
        <v>0.1</v>
      </c>
      <c r="AA968">
        <f t="shared" si="928"/>
        <v>0.1</v>
      </c>
      <c r="AB968">
        <f t="shared" si="929"/>
        <v>0.1</v>
      </c>
      <c r="AC968">
        <f t="shared" si="930"/>
        <v>0.1</v>
      </c>
      <c r="AD968">
        <f t="shared" si="931"/>
        <v>0.1</v>
      </c>
      <c r="AE968">
        <f t="shared" si="932"/>
        <v>0.1</v>
      </c>
      <c r="AF968">
        <f t="shared" si="933"/>
        <v>0.1</v>
      </c>
      <c r="AG968">
        <f t="shared" si="934"/>
        <v>0.1</v>
      </c>
      <c r="AH968">
        <f t="shared" si="935"/>
        <v>0.1</v>
      </c>
      <c r="AI968">
        <f t="shared" si="936"/>
        <v>0.1</v>
      </c>
      <c r="AJ968">
        <f t="shared" si="937"/>
        <v>0.1</v>
      </c>
      <c r="AK968">
        <f t="shared" si="938"/>
        <v>0.1</v>
      </c>
      <c r="AL968">
        <f t="shared" si="939"/>
        <v>0.1</v>
      </c>
      <c r="AM968">
        <f t="shared" si="940"/>
        <v>0.1</v>
      </c>
      <c r="AN968">
        <f t="shared" si="941"/>
        <v>0.1</v>
      </c>
      <c r="AO968">
        <f t="shared" si="942"/>
        <v>0.1</v>
      </c>
      <c r="AP968">
        <f t="shared" si="943"/>
        <v>20.100000000000001</v>
      </c>
      <c r="AR968">
        <f t="shared" si="944"/>
        <v>0.1</v>
      </c>
      <c r="AS968">
        <f t="shared" si="945"/>
        <v>0.1</v>
      </c>
      <c r="AT968">
        <f t="shared" si="946"/>
        <v>0.1</v>
      </c>
      <c r="AU968">
        <f t="shared" si="947"/>
        <v>0.1</v>
      </c>
      <c r="AV968">
        <f t="shared" si="948"/>
        <v>0.1</v>
      </c>
      <c r="AW968">
        <f t="shared" si="949"/>
        <v>0.1</v>
      </c>
      <c r="AX968">
        <f t="shared" si="950"/>
        <v>0.1</v>
      </c>
      <c r="AY968">
        <f t="shared" si="951"/>
        <v>0.1</v>
      </c>
      <c r="AZ968">
        <f t="shared" si="952"/>
        <v>0.1</v>
      </c>
      <c r="BA968">
        <f t="shared" si="953"/>
        <v>0.1</v>
      </c>
      <c r="BB968">
        <f t="shared" si="954"/>
        <v>0.1</v>
      </c>
      <c r="BC968">
        <f t="shared" si="955"/>
        <v>0.1</v>
      </c>
      <c r="BD968">
        <f t="shared" si="956"/>
        <v>0.1</v>
      </c>
      <c r="BE968">
        <f t="shared" si="957"/>
        <v>0.1</v>
      </c>
      <c r="BF968">
        <f t="shared" si="958"/>
        <v>0.1</v>
      </c>
      <c r="BG968">
        <f t="shared" si="959"/>
        <v>0.1</v>
      </c>
      <c r="BH968">
        <f t="shared" si="960"/>
        <v>0.1</v>
      </c>
      <c r="BI968">
        <f t="shared" si="961"/>
        <v>0.1</v>
      </c>
      <c r="BJ968">
        <f t="shared" si="962"/>
        <v>0.1</v>
      </c>
      <c r="BK968">
        <f t="shared" si="963"/>
        <v>10.1</v>
      </c>
      <c r="BM968">
        <f t="shared" si="964"/>
        <v>1.2999999999999998</v>
      </c>
      <c r="BN968">
        <f t="shared" si="965"/>
        <v>1.2999999999999998</v>
      </c>
      <c r="BO968">
        <f t="shared" si="966"/>
        <v>1.2999999999999998</v>
      </c>
      <c r="BP968">
        <f t="shared" si="967"/>
        <v>1.2999999999999998</v>
      </c>
      <c r="BQ968">
        <f t="shared" si="968"/>
        <v>1.2999999999999998</v>
      </c>
      <c r="BR968">
        <f t="shared" si="969"/>
        <v>1.2999999999999998</v>
      </c>
      <c r="BS968">
        <f t="shared" si="970"/>
        <v>1.2999999999999998</v>
      </c>
      <c r="BT968">
        <f t="shared" si="971"/>
        <v>1.2999999999999998</v>
      </c>
      <c r="BU968">
        <f t="shared" si="972"/>
        <v>1.2999999999999998</v>
      </c>
      <c r="BV968">
        <f t="shared" si="973"/>
        <v>1.2099999999999997</v>
      </c>
      <c r="BW968">
        <f t="shared" si="974"/>
        <v>1.2099999999999997</v>
      </c>
      <c r="BX968">
        <f t="shared" si="975"/>
        <v>1.2099999999999997</v>
      </c>
      <c r="BY968">
        <f t="shared" si="976"/>
        <v>1.2099999999999997</v>
      </c>
      <c r="BZ968">
        <f t="shared" si="977"/>
        <v>1.2099999999999997</v>
      </c>
      <c r="CA968">
        <f t="shared" si="978"/>
        <v>1.2099999999999997</v>
      </c>
      <c r="CB968">
        <f t="shared" si="979"/>
        <v>1.1199999999999999</v>
      </c>
      <c r="CC968">
        <f t="shared" si="980"/>
        <v>1.0299999999999996</v>
      </c>
      <c r="CD968">
        <f t="shared" si="981"/>
        <v>1.0299999999999996</v>
      </c>
      <c r="CE968">
        <f t="shared" si="982"/>
        <v>1.0299999999999996</v>
      </c>
      <c r="CF968">
        <f t="shared" si="983"/>
        <v>53.029999999999987</v>
      </c>
      <c r="CH968">
        <f t="shared" si="984"/>
        <v>110.19999999999999</v>
      </c>
      <c r="CI968">
        <f t="shared" si="985"/>
        <v>22.000000000000004</v>
      </c>
      <c r="CJ968">
        <f t="shared" si="986"/>
        <v>12</v>
      </c>
      <c r="CK968">
        <f t="shared" si="987"/>
        <v>76.199999999999989</v>
      </c>
      <c r="CL968">
        <f t="shared" si="988"/>
        <v>0</v>
      </c>
      <c r="CM968">
        <f t="shared" si="989"/>
        <v>0</v>
      </c>
    </row>
    <row r="969" spans="1:91" x14ac:dyDescent="0.2">
      <c r="A969">
        <v>952</v>
      </c>
      <c r="B969">
        <f>B$14*(10-lgd*COUNTIF(Defaults!$AI969:$AR969,"&lt;="&amp;B$17))</f>
        <v>1.5</v>
      </c>
      <c r="C969">
        <f>C$14*(10-lgd*COUNTIF(Defaults!$AI969:$AR969,"&lt;="&amp;C$17))</f>
        <v>1.5</v>
      </c>
      <c r="D969">
        <f>D$14*(10-lgd*COUNTIF(Defaults!$AI969:$AR969,"&lt;="&amp;D$17))</f>
        <v>1.5</v>
      </c>
      <c r="E969">
        <f>E$14*(10-lgd*COUNTIF(Defaults!$AI969:$AR969,"&lt;="&amp;E$17))</f>
        <v>1.5</v>
      </c>
      <c r="F969">
        <f>F$14*(10-lgd*COUNTIF(Defaults!$AI969:$AR969,"&lt;="&amp;F$17))</f>
        <v>1.5</v>
      </c>
      <c r="G969">
        <f>G$14*(10-lgd*COUNTIF(Defaults!$AI969:$AR969,"&lt;="&amp;G$17))</f>
        <v>1.5</v>
      </c>
      <c r="H969">
        <f>H$14*(10-lgd*COUNTIF(Defaults!$AI969:$AR969,"&lt;="&amp;H$17))</f>
        <v>1.5</v>
      </c>
      <c r="I969">
        <f>I$14*(10-lgd*COUNTIF(Defaults!$AI969:$AR969,"&lt;="&amp;I$17))</f>
        <v>1.5</v>
      </c>
      <c r="J969">
        <f>J$14*(10-lgd*COUNTIF(Defaults!$AI969:$AR969,"&lt;="&amp;J$17))</f>
        <v>1.5</v>
      </c>
      <c r="K969">
        <f>K$14*(10-lgd*COUNTIF(Defaults!$AI969:$AR969,"&lt;="&amp;K$17))</f>
        <v>1.5</v>
      </c>
      <c r="L969">
        <f>L$14*(10-lgd*COUNTIF(Defaults!$AI969:$AR969,"&lt;="&amp;L$17))</f>
        <v>1.5</v>
      </c>
      <c r="M969">
        <f>M$14*(10-lgd*COUNTIF(Defaults!$AI969:$AR969,"&lt;="&amp;M$17))</f>
        <v>1.5</v>
      </c>
      <c r="N969">
        <f>N$14*(10-lgd*COUNTIF(Defaults!$AI969:$AR969,"&lt;="&amp;N$17))</f>
        <v>1.5</v>
      </c>
      <c r="O969">
        <f>O$14*(10-lgd*COUNTIF(Defaults!$AI969:$AR969,"&lt;="&amp;O$17))</f>
        <v>1.5</v>
      </c>
      <c r="P969">
        <f>P$14*(10-lgd*COUNTIF(Defaults!$AI969:$AR969,"&lt;="&amp;P$17))</f>
        <v>1.5</v>
      </c>
      <c r="Q969">
        <f>Q$14*(10-lgd*COUNTIF(Defaults!$AI969:$AR969,"&lt;="&amp;Q$17))</f>
        <v>1.5</v>
      </c>
      <c r="R969">
        <f>R$14*(10-lgd*COUNTIF(Defaults!$AI969:$AR969,"&lt;="&amp;R$17))</f>
        <v>1.5</v>
      </c>
      <c r="S969">
        <f>S$14*(10-lgd*COUNTIF(Defaults!$AI969:$AR969,"&lt;="&amp;S$17))</f>
        <v>1.5</v>
      </c>
      <c r="T969">
        <f>T$14*(10-lgd*COUNTIF(Defaults!$AI969:$AR969,"&lt;="&amp;T$17))</f>
        <v>1.5</v>
      </c>
      <c r="U969">
        <f>U$14*(10-lgd*COUNTIF(Defaults!$AI969:$AR969,"&lt;="&amp;U$17))</f>
        <v>101.5</v>
      </c>
      <c r="W969">
        <f t="shared" si="924"/>
        <v>0.1</v>
      </c>
      <c r="X969">
        <f t="shared" si="925"/>
        <v>0.1</v>
      </c>
      <c r="Y969">
        <f t="shared" si="926"/>
        <v>0.1</v>
      </c>
      <c r="Z969">
        <f t="shared" si="927"/>
        <v>0.1</v>
      </c>
      <c r="AA969">
        <f t="shared" si="928"/>
        <v>0.1</v>
      </c>
      <c r="AB969">
        <f t="shared" si="929"/>
        <v>0.1</v>
      </c>
      <c r="AC969">
        <f t="shared" si="930"/>
        <v>0.1</v>
      </c>
      <c r="AD969">
        <f t="shared" si="931"/>
        <v>0.1</v>
      </c>
      <c r="AE969">
        <f t="shared" si="932"/>
        <v>0.1</v>
      </c>
      <c r="AF969">
        <f t="shared" si="933"/>
        <v>0.1</v>
      </c>
      <c r="AG969">
        <f t="shared" si="934"/>
        <v>0.1</v>
      </c>
      <c r="AH969">
        <f t="shared" si="935"/>
        <v>0.1</v>
      </c>
      <c r="AI969">
        <f t="shared" si="936"/>
        <v>0.1</v>
      </c>
      <c r="AJ969">
        <f t="shared" si="937"/>
        <v>0.1</v>
      </c>
      <c r="AK969">
        <f t="shared" si="938"/>
        <v>0.1</v>
      </c>
      <c r="AL969">
        <f t="shared" si="939"/>
        <v>0.1</v>
      </c>
      <c r="AM969">
        <f t="shared" si="940"/>
        <v>0.1</v>
      </c>
      <c r="AN969">
        <f t="shared" si="941"/>
        <v>0.1</v>
      </c>
      <c r="AO969">
        <f t="shared" si="942"/>
        <v>0.1</v>
      </c>
      <c r="AP969">
        <f t="shared" si="943"/>
        <v>20.100000000000001</v>
      </c>
      <c r="AR969">
        <f t="shared" si="944"/>
        <v>0.1</v>
      </c>
      <c r="AS969">
        <f t="shared" si="945"/>
        <v>0.1</v>
      </c>
      <c r="AT969">
        <f t="shared" si="946"/>
        <v>0.1</v>
      </c>
      <c r="AU969">
        <f t="shared" si="947"/>
        <v>0.1</v>
      </c>
      <c r="AV969">
        <f t="shared" si="948"/>
        <v>0.1</v>
      </c>
      <c r="AW969">
        <f t="shared" si="949"/>
        <v>0.1</v>
      </c>
      <c r="AX969">
        <f t="shared" si="950"/>
        <v>0.1</v>
      </c>
      <c r="AY969">
        <f t="shared" si="951"/>
        <v>0.1</v>
      </c>
      <c r="AZ969">
        <f t="shared" si="952"/>
        <v>0.1</v>
      </c>
      <c r="BA969">
        <f t="shared" si="953"/>
        <v>0.1</v>
      </c>
      <c r="BB969">
        <f t="shared" si="954"/>
        <v>0.1</v>
      </c>
      <c r="BC969">
        <f t="shared" si="955"/>
        <v>0.1</v>
      </c>
      <c r="BD969">
        <f t="shared" si="956"/>
        <v>0.1</v>
      </c>
      <c r="BE969">
        <f t="shared" si="957"/>
        <v>0.1</v>
      </c>
      <c r="BF969">
        <f t="shared" si="958"/>
        <v>0.1</v>
      </c>
      <c r="BG969">
        <f t="shared" si="959"/>
        <v>0.1</v>
      </c>
      <c r="BH969">
        <f t="shared" si="960"/>
        <v>0.1</v>
      </c>
      <c r="BI969">
        <f t="shared" si="961"/>
        <v>0.1</v>
      </c>
      <c r="BJ969">
        <f t="shared" si="962"/>
        <v>0.1</v>
      </c>
      <c r="BK969">
        <f t="shared" si="963"/>
        <v>10.1</v>
      </c>
      <c r="BM969">
        <f t="shared" si="964"/>
        <v>1.2999999999999998</v>
      </c>
      <c r="BN969">
        <f t="shared" si="965"/>
        <v>1.2999999999999998</v>
      </c>
      <c r="BO969">
        <f t="shared" si="966"/>
        <v>1.2999999999999998</v>
      </c>
      <c r="BP969">
        <f t="shared" si="967"/>
        <v>1.2999999999999998</v>
      </c>
      <c r="BQ969">
        <f t="shared" si="968"/>
        <v>1.2999999999999998</v>
      </c>
      <c r="BR969">
        <f t="shared" si="969"/>
        <v>1.2999999999999998</v>
      </c>
      <c r="BS969">
        <f t="shared" si="970"/>
        <v>1.2999999999999998</v>
      </c>
      <c r="BT969">
        <f t="shared" si="971"/>
        <v>1.2999999999999998</v>
      </c>
      <c r="BU969">
        <f t="shared" si="972"/>
        <v>1.2999999999999998</v>
      </c>
      <c r="BV969">
        <f t="shared" si="973"/>
        <v>1.2999999999999998</v>
      </c>
      <c r="BW969">
        <f t="shared" si="974"/>
        <v>1.2999999999999998</v>
      </c>
      <c r="BX969">
        <f t="shared" si="975"/>
        <v>1.2999999999999998</v>
      </c>
      <c r="BY969">
        <f t="shared" si="976"/>
        <v>1.2999999999999998</v>
      </c>
      <c r="BZ969">
        <f t="shared" si="977"/>
        <v>1.2999999999999998</v>
      </c>
      <c r="CA969">
        <f t="shared" si="978"/>
        <v>1.2999999999999998</v>
      </c>
      <c r="CB969">
        <f t="shared" si="979"/>
        <v>1.2999999999999998</v>
      </c>
      <c r="CC969">
        <f t="shared" si="980"/>
        <v>1.2999999999999998</v>
      </c>
      <c r="CD969">
        <f t="shared" si="981"/>
        <v>1.2999999999999998</v>
      </c>
      <c r="CE969">
        <f t="shared" si="982"/>
        <v>1.2999999999999998</v>
      </c>
      <c r="CF969">
        <f t="shared" si="983"/>
        <v>71.300000000000011</v>
      </c>
      <c r="CH969">
        <f t="shared" si="984"/>
        <v>130</v>
      </c>
      <c r="CI969">
        <f t="shared" si="985"/>
        <v>22.000000000000004</v>
      </c>
      <c r="CJ969">
        <f t="shared" si="986"/>
        <v>12</v>
      </c>
      <c r="CK969">
        <f t="shared" si="987"/>
        <v>96.000000000000014</v>
      </c>
      <c r="CL969">
        <f t="shared" si="988"/>
        <v>0</v>
      </c>
      <c r="CM969">
        <f t="shared" si="989"/>
        <v>0</v>
      </c>
    </row>
    <row r="970" spans="1:91" x14ac:dyDescent="0.2">
      <c r="A970">
        <v>953</v>
      </c>
      <c r="B970">
        <f>B$14*(10-lgd*COUNTIF(Defaults!$AI970:$AR970,"&lt;="&amp;B$17))</f>
        <v>1.41</v>
      </c>
      <c r="C970">
        <f>C$14*(10-lgd*COUNTIF(Defaults!$AI970:$AR970,"&lt;="&amp;C$17))</f>
        <v>1.41</v>
      </c>
      <c r="D970">
        <f>D$14*(10-lgd*COUNTIF(Defaults!$AI970:$AR970,"&lt;="&amp;D$17))</f>
        <v>1.41</v>
      </c>
      <c r="E970">
        <f>E$14*(10-lgd*COUNTIF(Defaults!$AI970:$AR970,"&lt;="&amp;E$17))</f>
        <v>1.41</v>
      </c>
      <c r="F970">
        <f>F$14*(10-lgd*COUNTIF(Defaults!$AI970:$AR970,"&lt;="&amp;F$17))</f>
        <v>1.41</v>
      </c>
      <c r="G970">
        <f>G$14*(10-lgd*COUNTIF(Defaults!$AI970:$AR970,"&lt;="&amp;G$17))</f>
        <v>1.41</v>
      </c>
      <c r="H970">
        <f>H$14*(10-lgd*COUNTIF(Defaults!$AI970:$AR970,"&lt;="&amp;H$17))</f>
        <v>1.41</v>
      </c>
      <c r="I970">
        <f>I$14*(10-lgd*COUNTIF(Defaults!$AI970:$AR970,"&lt;="&amp;I$17))</f>
        <v>1.41</v>
      </c>
      <c r="J970">
        <f>J$14*(10-lgd*COUNTIF(Defaults!$AI970:$AR970,"&lt;="&amp;J$17))</f>
        <v>1.41</v>
      </c>
      <c r="K970">
        <f>K$14*(10-lgd*COUNTIF(Defaults!$AI970:$AR970,"&lt;="&amp;K$17))</f>
        <v>1.41</v>
      </c>
      <c r="L970">
        <f>L$14*(10-lgd*COUNTIF(Defaults!$AI970:$AR970,"&lt;="&amp;L$17))</f>
        <v>1.32</v>
      </c>
      <c r="M970">
        <f>M$14*(10-lgd*COUNTIF(Defaults!$AI970:$AR970,"&lt;="&amp;M$17))</f>
        <v>1.32</v>
      </c>
      <c r="N970">
        <f>N$14*(10-lgd*COUNTIF(Defaults!$AI970:$AR970,"&lt;="&amp;N$17))</f>
        <v>1.2299999999999998</v>
      </c>
      <c r="O970">
        <f>O$14*(10-lgd*COUNTIF(Defaults!$AI970:$AR970,"&lt;="&amp;O$17))</f>
        <v>1.2299999999999998</v>
      </c>
      <c r="P970">
        <f>P$14*(10-lgd*COUNTIF(Defaults!$AI970:$AR970,"&lt;="&amp;P$17))</f>
        <v>1.2299999999999998</v>
      </c>
      <c r="Q970">
        <f>Q$14*(10-lgd*COUNTIF(Defaults!$AI970:$AR970,"&lt;="&amp;Q$17))</f>
        <v>1.2299999999999998</v>
      </c>
      <c r="R970">
        <f>R$14*(10-lgd*COUNTIF(Defaults!$AI970:$AR970,"&lt;="&amp;R$17))</f>
        <v>1.1399999999999999</v>
      </c>
      <c r="S970">
        <f>S$14*(10-lgd*COUNTIF(Defaults!$AI970:$AR970,"&lt;="&amp;S$17))</f>
        <v>1.1399999999999999</v>
      </c>
      <c r="T970">
        <f>T$14*(10-lgd*COUNTIF(Defaults!$AI970:$AR970,"&lt;="&amp;T$17))</f>
        <v>1.1399999999999999</v>
      </c>
      <c r="U970">
        <f>U$14*(10-lgd*COUNTIF(Defaults!$AI970:$AR970,"&lt;="&amp;U$17))</f>
        <v>77.14</v>
      </c>
      <c r="W970">
        <f t="shared" si="924"/>
        <v>0.1</v>
      </c>
      <c r="X970">
        <f t="shared" si="925"/>
        <v>0.1</v>
      </c>
      <c r="Y970">
        <f t="shared" si="926"/>
        <v>0.1</v>
      </c>
      <c r="Z970">
        <f t="shared" si="927"/>
        <v>0.1</v>
      </c>
      <c r="AA970">
        <f t="shared" si="928"/>
        <v>0.1</v>
      </c>
      <c r="AB970">
        <f t="shared" si="929"/>
        <v>0.1</v>
      </c>
      <c r="AC970">
        <f t="shared" si="930"/>
        <v>0.1</v>
      </c>
      <c r="AD970">
        <f t="shared" si="931"/>
        <v>0.1</v>
      </c>
      <c r="AE970">
        <f t="shared" si="932"/>
        <v>0.1</v>
      </c>
      <c r="AF970">
        <f t="shared" si="933"/>
        <v>0.1</v>
      </c>
      <c r="AG970">
        <f t="shared" si="934"/>
        <v>0.1</v>
      </c>
      <c r="AH970">
        <f t="shared" si="935"/>
        <v>0.1</v>
      </c>
      <c r="AI970">
        <f t="shared" si="936"/>
        <v>0.1</v>
      </c>
      <c r="AJ970">
        <f t="shared" si="937"/>
        <v>0.1</v>
      </c>
      <c r="AK970">
        <f t="shared" si="938"/>
        <v>0.1</v>
      </c>
      <c r="AL970">
        <f t="shared" si="939"/>
        <v>0.1</v>
      </c>
      <c r="AM970">
        <f t="shared" si="940"/>
        <v>0.1</v>
      </c>
      <c r="AN970">
        <f t="shared" si="941"/>
        <v>0.1</v>
      </c>
      <c r="AO970">
        <f t="shared" si="942"/>
        <v>0.1</v>
      </c>
      <c r="AP970">
        <f t="shared" si="943"/>
        <v>20.100000000000001</v>
      </c>
      <c r="AR970">
        <f t="shared" si="944"/>
        <v>0.1</v>
      </c>
      <c r="AS970">
        <f t="shared" si="945"/>
        <v>0.1</v>
      </c>
      <c r="AT970">
        <f t="shared" si="946"/>
        <v>0.1</v>
      </c>
      <c r="AU970">
        <f t="shared" si="947"/>
        <v>0.1</v>
      </c>
      <c r="AV970">
        <f t="shared" si="948"/>
        <v>0.1</v>
      </c>
      <c r="AW970">
        <f t="shared" si="949"/>
        <v>0.1</v>
      </c>
      <c r="AX970">
        <f t="shared" si="950"/>
        <v>0.1</v>
      </c>
      <c r="AY970">
        <f t="shared" si="951"/>
        <v>0.1</v>
      </c>
      <c r="AZ970">
        <f t="shared" si="952"/>
        <v>0.1</v>
      </c>
      <c r="BA970">
        <f t="shared" si="953"/>
        <v>0.1</v>
      </c>
      <c r="BB970">
        <f t="shared" si="954"/>
        <v>0.1</v>
      </c>
      <c r="BC970">
        <f t="shared" si="955"/>
        <v>0.1</v>
      </c>
      <c r="BD970">
        <f t="shared" si="956"/>
        <v>0.1</v>
      </c>
      <c r="BE970">
        <f t="shared" si="957"/>
        <v>0.1</v>
      </c>
      <c r="BF970">
        <f t="shared" si="958"/>
        <v>0.1</v>
      </c>
      <c r="BG970">
        <f t="shared" si="959"/>
        <v>0.1</v>
      </c>
      <c r="BH970">
        <f t="shared" si="960"/>
        <v>0.1</v>
      </c>
      <c r="BI970">
        <f t="shared" si="961"/>
        <v>0.1</v>
      </c>
      <c r="BJ970">
        <f t="shared" si="962"/>
        <v>0.1</v>
      </c>
      <c r="BK970">
        <f t="shared" si="963"/>
        <v>10.1</v>
      </c>
      <c r="BM970">
        <f t="shared" si="964"/>
        <v>1.2099999999999997</v>
      </c>
      <c r="BN970">
        <f t="shared" si="965"/>
        <v>1.2099999999999997</v>
      </c>
      <c r="BO970">
        <f t="shared" si="966"/>
        <v>1.2099999999999997</v>
      </c>
      <c r="BP970">
        <f t="shared" si="967"/>
        <v>1.2099999999999997</v>
      </c>
      <c r="BQ970">
        <f t="shared" si="968"/>
        <v>1.2099999999999997</v>
      </c>
      <c r="BR970">
        <f t="shared" si="969"/>
        <v>1.2099999999999997</v>
      </c>
      <c r="BS970">
        <f t="shared" si="970"/>
        <v>1.2099999999999997</v>
      </c>
      <c r="BT970">
        <f t="shared" si="971"/>
        <v>1.2099999999999997</v>
      </c>
      <c r="BU970">
        <f t="shared" si="972"/>
        <v>1.2099999999999997</v>
      </c>
      <c r="BV970">
        <f t="shared" si="973"/>
        <v>1.2099999999999997</v>
      </c>
      <c r="BW970">
        <f t="shared" si="974"/>
        <v>1.1199999999999999</v>
      </c>
      <c r="BX970">
        <f t="shared" si="975"/>
        <v>1.1199999999999999</v>
      </c>
      <c r="BY970">
        <f t="shared" si="976"/>
        <v>1.0299999999999996</v>
      </c>
      <c r="BZ970">
        <f t="shared" si="977"/>
        <v>1.0299999999999996</v>
      </c>
      <c r="CA970">
        <f t="shared" si="978"/>
        <v>1.0299999999999996</v>
      </c>
      <c r="CB970">
        <f t="shared" si="979"/>
        <v>1.0299999999999996</v>
      </c>
      <c r="CC970">
        <f t="shared" si="980"/>
        <v>0.93999999999999984</v>
      </c>
      <c r="CD970">
        <f t="shared" si="981"/>
        <v>0.93999999999999984</v>
      </c>
      <c r="CE970">
        <f t="shared" si="982"/>
        <v>0.93999999999999984</v>
      </c>
      <c r="CF970">
        <f t="shared" si="983"/>
        <v>46.94</v>
      </c>
      <c r="CH970">
        <f t="shared" si="984"/>
        <v>102.22</v>
      </c>
      <c r="CI970">
        <f t="shared" si="985"/>
        <v>22.000000000000004</v>
      </c>
      <c r="CJ970">
        <f t="shared" si="986"/>
        <v>12</v>
      </c>
      <c r="CK970">
        <f t="shared" si="987"/>
        <v>68.22</v>
      </c>
      <c r="CL970">
        <f t="shared" si="988"/>
        <v>0</v>
      </c>
      <c r="CM970">
        <f t="shared" si="989"/>
        <v>0</v>
      </c>
    </row>
    <row r="971" spans="1:91" x14ac:dyDescent="0.2">
      <c r="A971">
        <v>954</v>
      </c>
      <c r="B971">
        <f>B$14*(10-lgd*COUNTIF(Defaults!$AI971:$AR971,"&lt;="&amp;B$17))</f>
        <v>1.5</v>
      </c>
      <c r="C971">
        <f>C$14*(10-lgd*COUNTIF(Defaults!$AI971:$AR971,"&lt;="&amp;C$17))</f>
        <v>1.5</v>
      </c>
      <c r="D971">
        <f>D$14*(10-lgd*COUNTIF(Defaults!$AI971:$AR971,"&lt;="&amp;D$17))</f>
        <v>1.5</v>
      </c>
      <c r="E971">
        <f>E$14*(10-lgd*COUNTIF(Defaults!$AI971:$AR971,"&lt;="&amp;E$17))</f>
        <v>1.5</v>
      </c>
      <c r="F971">
        <f>F$14*(10-lgd*COUNTIF(Defaults!$AI971:$AR971,"&lt;="&amp;F$17))</f>
        <v>1.5</v>
      </c>
      <c r="G971">
        <f>G$14*(10-lgd*COUNTIF(Defaults!$AI971:$AR971,"&lt;="&amp;G$17))</f>
        <v>1.5</v>
      </c>
      <c r="H971">
        <f>H$14*(10-lgd*COUNTIF(Defaults!$AI971:$AR971,"&lt;="&amp;H$17))</f>
        <v>1.5</v>
      </c>
      <c r="I971">
        <f>I$14*(10-lgd*COUNTIF(Defaults!$AI971:$AR971,"&lt;="&amp;I$17))</f>
        <v>1.5</v>
      </c>
      <c r="J971">
        <f>J$14*(10-lgd*COUNTIF(Defaults!$AI971:$AR971,"&lt;="&amp;J$17))</f>
        <v>1.5</v>
      </c>
      <c r="K971">
        <f>K$14*(10-lgd*COUNTIF(Defaults!$AI971:$AR971,"&lt;="&amp;K$17))</f>
        <v>1.5</v>
      </c>
      <c r="L971">
        <f>L$14*(10-lgd*COUNTIF(Defaults!$AI971:$AR971,"&lt;="&amp;L$17))</f>
        <v>1.5</v>
      </c>
      <c r="M971">
        <f>M$14*(10-lgd*COUNTIF(Defaults!$AI971:$AR971,"&lt;="&amp;M$17))</f>
        <v>1.5</v>
      </c>
      <c r="N971">
        <f>N$14*(10-lgd*COUNTIF(Defaults!$AI971:$AR971,"&lt;="&amp;N$17))</f>
        <v>1.5</v>
      </c>
      <c r="O971">
        <f>O$14*(10-lgd*COUNTIF(Defaults!$AI971:$AR971,"&lt;="&amp;O$17))</f>
        <v>1.5</v>
      </c>
      <c r="P971">
        <f>P$14*(10-lgd*COUNTIF(Defaults!$AI971:$AR971,"&lt;="&amp;P$17))</f>
        <v>1.5</v>
      </c>
      <c r="Q971">
        <f>Q$14*(10-lgd*COUNTIF(Defaults!$AI971:$AR971,"&lt;="&amp;Q$17))</f>
        <v>1.5</v>
      </c>
      <c r="R971">
        <f>R$14*(10-lgd*COUNTIF(Defaults!$AI971:$AR971,"&lt;="&amp;R$17))</f>
        <v>1.5</v>
      </c>
      <c r="S971">
        <f>S$14*(10-lgd*COUNTIF(Defaults!$AI971:$AR971,"&lt;="&amp;S$17))</f>
        <v>1.5</v>
      </c>
      <c r="T971">
        <f>T$14*(10-lgd*COUNTIF(Defaults!$AI971:$AR971,"&lt;="&amp;T$17))</f>
        <v>1.5</v>
      </c>
      <c r="U971">
        <f>U$14*(10-lgd*COUNTIF(Defaults!$AI971:$AR971,"&lt;="&amp;U$17))</f>
        <v>101.5</v>
      </c>
      <c r="W971">
        <f t="shared" si="924"/>
        <v>0.1</v>
      </c>
      <c r="X971">
        <f t="shared" si="925"/>
        <v>0.1</v>
      </c>
      <c r="Y971">
        <f t="shared" si="926"/>
        <v>0.1</v>
      </c>
      <c r="Z971">
        <f t="shared" si="927"/>
        <v>0.1</v>
      </c>
      <c r="AA971">
        <f t="shared" si="928"/>
        <v>0.1</v>
      </c>
      <c r="AB971">
        <f t="shared" si="929"/>
        <v>0.1</v>
      </c>
      <c r="AC971">
        <f t="shared" si="930"/>
        <v>0.1</v>
      </c>
      <c r="AD971">
        <f t="shared" si="931"/>
        <v>0.1</v>
      </c>
      <c r="AE971">
        <f t="shared" si="932"/>
        <v>0.1</v>
      </c>
      <c r="AF971">
        <f t="shared" si="933"/>
        <v>0.1</v>
      </c>
      <c r="AG971">
        <f t="shared" si="934"/>
        <v>0.1</v>
      </c>
      <c r="AH971">
        <f t="shared" si="935"/>
        <v>0.1</v>
      </c>
      <c r="AI971">
        <f t="shared" si="936"/>
        <v>0.1</v>
      </c>
      <c r="AJ971">
        <f t="shared" si="937"/>
        <v>0.1</v>
      </c>
      <c r="AK971">
        <f t="shared" si="938"/>
        <v>0.1</v>
      </c>
      <c r="AL971">
        <f t="shared" si="939"/>
        <v>0.1</v>
      </c>
      <c r="AM971">
        <f t="shared" si="940"/>
        <v>0.1</v>
      </c>
      <c r="AN971">
        <f t="shared" si="941"/>
        <v>0.1</v>
      </c>
      <c r="AO971">
        <f t="shared" si="942"/>
        <v>0.1</v>
      </c>
      <c r="AP971">
        <f t="shared" si="943"/>
        <v>20.100000000000001</v>
      </c>
      <c r="AR971">
        <f t="shared" si="944"/>
        <v>0.1</v>
      </c>
      <c r="AS971">
        <f t="shared" si="945"/>
        <v>0.1</v>
      </c>
      <c r="AT971">
        <f t="shared" si="946"/>
        <v>0.1</v>
      </c>
      <c r="AU971">
        <f t="shared" si="947"/>
        <v>0.1</v>
      </c>
      <c r="AV971">
        <f t="shared" si="948"/>
        <v>0.1</v>
      </c>
      <c r="AW971">
        <f t="shared" si="949"/>
        <v>0.1</v>
      </c>
      <c r="AX971">
        <f t="shared" si="950"/>
        <v>0.1</v>
      </c>
      <c r="AY971">
        <f t="shared" si="951"/>
        <v>0.1</v>
      </c>
      <c r="AZ971">
        <f t="shared" si="952"/>
        <v>0.1</v>
      </c>
      <c r="BA971">
        <f t="shared" si="953"/>
        <v>0.1</v>
      </c>
      <c r="BB971">
        <f t="shared" si="954"/>
        <v>0.1</v>
      </c>
      <c r="BC971">
        <f t="shared" si="955"/>
        <v>0.1</v>
      </c>
      <c r="BD971">
        <f t="shared" si="956"/>
        <v>0.1</v>
      </c>
      <c r="BE971">
        <f t="shared" si="957"/>
        <v>0.1</v>
      </c>
      <c r="BF971">
        <f t="shared" si="958"/>
        <v>0.1</v>
      </c>
      <c r="BG971">
        <f t="shared" si="959"/>
        <v>0.1</v>
      </c>
      <c r="BH971">
        <f t="shared" si="960"/>
        <v>0.1</v>
      </c>
      <c r="BI971">
        <f t="shared" si="961"/>
        <v>0.1</v>
      </c>
      <c r="BJ971">
        <f t="shared" si="962"/>
        <v>0.1</v>
      </c>
      <c r="BK971">
        <f t="shared" si="963"/>
        <v>10.1</v>
      </c>
      <c r="BM971">
        <f t="shared" si="964"/>
        <v>1.2999999999999998</v>
      </c>
      <c r="BN971">
        <f t="shared" si="965"/>
        <v>1.2999999999999998</v>
      </c>
      <c r="BO971">
        <f t="shared" si="966"/>
        <v>1.2999999999999998</v>
      </c>
      <c r="BP971">
        <f t="shared" si="967"/>
        <v>1.2999999999999998</v>
      </c>
      <c r="BQ971">
        <f t="shared" si="968"/>
        <v>1.2999999999999998</v>
      </c>
      <c r="BR971">
        <f t="shared" si="969"/>
        <v>1.2999999999999998</v>
      </c>
      <c r="BS971">
        <f t="shared" si="970"/>
        <v>1.2999999999999998</v>
      </c>
      <c r="BT971">
        <f t="shared" si="971"/>
        <v>1.2999999999999998</v>
      </c>
      <c r="BU971">
        <f t="shared" si="972"/>
        <v>1.2999999999999998</v>
      </c>
      <c r="BV971">
        <f t="shared" si="973"/>
        <v>1.2999999999999998</v>
      </c>
      <c r="BW971">
        <f t="shared" si="974"/>
        <v>1.2999999999999998</v>
      </c>
      <c r="BX971">
        <f t="shared" si="975"/>
        <v>1.2999999999999998</v>
      </c>
      <c r="BY971">
        <f t="shared" si="976"/>
        <v>1.2999999999999998</v>
      </c>
      <c r="BZ971">
        <f t="shared" si="977"/>
        <v>1.2999999999999998</v>
      </c>
      <c r="CA971">
        <f t="shared" si="978"/>
        <v>1.2999999999999998</v>
      </c>
      <c r="CB971">
        <f t="shared" si="979"/>
        <v>1.2999999999999998</v>
      </c>
      <c r="CC971">
        <f t="shared" si="980"/>
        <v>1.2999999999999998</v>
      </c>
      <c r="CD971">
        <f t="shared" si="981"/>
        <v>1.2999999999999998</v>
      </c>
      <c r="CE971">
        <f t="shared" si="982"/>
        <v>1.2999999999999998</v>
      </c>
      <c r="CF971">
        <f t="shared" si="983"/>
        <v>71.300000000000011</v>
      </c>
      <c r="CH971">
        <f t="shared" si="984"/>
        <v>130</v>
      </c>
      <c r="CI971">
        <f t="shared" si="985"/>
        <v>22.000000000000004</v>
      </c>
      <c r="CJ971">
        <f t="shared" si="986"/>
        <v>12</v>
      </c>
      <c r="CK971">
        <f t="shared" si="987"/>
        <v>96.000000000000014</v>
      </c>
      <c r="CL971">
        <f t="shared" si="988"/>
        <v>0</v>
      </c>
      <c r="CM971">
        <f t="shared" si="989"/>
        <v>0</v>
      </c>
    </row>
    <row r="972" spans="1:91" x14ac:dyDescent="0.2">
      <c r="A972">
        <v>955</v>
      </c>
      <c r="B972">
        <f>B$14*(10-lgd*COUNTIF(Defaults!$AI972:$AR972,"&lt;="&amp;B$17))</f>
        <v>1.5</v>
      </c>
      <c r="C972">
        <f>C$14*(10-lgd*COUNTIF(Defaults!$AI972:$AR972,"&lt;="&amp;C$17))</f>
        <v>1.5</v>
      </c>
      <c r="D972">
        <f>D$14*(10-lgd*COUNTIF(Defaults!$AI972:$AR972,"&lt;="&amp;D$17))</f>
        <v>1.5</v>
      </c>
      <c r="E972">
        <f>E$14*(10-lgd*COUNTIF(Defaults!$AI972:$AR972,"&lt;="&amp;E$17))</f>
        <v>1.5</v>
      </c>
      <c r="F972">
        <f>F$14*(10-lgd*COUNTIF(Defaults!$AI972:$AR972,"&lt;="&amp;F$17))</f>
        <v>1.5</v>
      </c>
      <c r="G972">
        <f>G$14*(10-lgd*COUNTIF(Defaults!$AI972:$AR972,"&lt;="&amp;G$17))</f>
        <v>1.5</v>
      </c>
      <c r="H972">
        <f>H$14*(10-lgd*COUNTIF(Defaults!$AI972:$AR972,"&lt;="&amp;H$17))</f>
        <v>1.5</v>
      </c>
      <c r="I972">
        <f>I$14*(10-lgd*COUNTIF(Defaults!$AI972:$AR972,"&lt;="&amp;I$17))</f>
        <v>1.5</v>
      </c>
      <c r="J972">
        <f>J$14*(10-lgd*COUNTIF(Defaults!$AI972:$AR972,"&lt;="&amp;J$17))</f>
        <v>1.5</v>
      </c>
      <c r="K972">
        <f>K$14*(10-lgd*COUNTIF(Defaults!$AI972:$AR972,"&lt;="&amp;K$17))</f>
        <v>1.5</v>
      </c>
      <c r="L972">
        <f>L$14*(10-lgd*COUNTIF(Defaults!$AI972:$AR972,"&lt;="&amp;L$17))</f>
        <v>1.41</v>
      </c>
      <c r="M972">
        <f>M$14*(10-lgd*COUNTIF(Defaults!$AI972:$AR972,"&lt;="&amp;M$17))</f>
        <v>1.41</v>
      </c>
      <c r="N972">
        <f>N$14*(10-lgd*COUNTIF(Defaults!$AI972:$AR972,"&lt;="&amp;N$17))</f>
        <v>1.41</v>
      </c>
      <c r="O972">
        <f>O$14*(10-lgd*COUNTIF(Defaults!$AI972:$AR972,"&lt;="&amp;O$17))</f>
        <v>1.41</v>
      </c>
      <c r="P972">
        <f>P$14*(10-lgd*COUNTIF(Defaults!$AI972:$AR972,"&lt;="&amp;P$17))</f>
        <v>1.41</v>
      </c>
      <c r="Q972">
        <f>Q$14*(10-lgd*COUNTIF(Defaults!$AI972:$AR972,"&lt;="&amp;Q$17))</f>
        <v>1.41</v>
      </c>
      <c r="R972">
        <f>R$14*(10-lgd*COUNTIF(Defaults!$AI972:$AR972,"&lt;="&amp;R$17))</f>
        <v>1.41</v>
      </c>
      <c r="S972">
        <f>S$14*(10-lgd*COUNTIF(Defaults!$AI972:$AR972,"&lt;="&amp;S$17))</f>
        <v>1.41</v>
      </c>
      <c r="T972">
        <f>T$14*(10-lgd*COUNTIF(Defaults!$AI972:$AR972,"&lt;="&amp;T$17))</f>
        <v>1.41</v>
      </c>
      <c r="U972">
        <f>U$14*(10-lgd*COUNTIF(Defaults!$AI972:$AR972,"&lt;="&amp;U$17))</f>
        <v>95.410000000000011</v>
      </c>
      <c r="W972">
        <f t="shared" si="924"/>
        <v>0.1</v>
      </c>
      <c r="X972">
        <f t="shared" si="925"/>
        <v>0.1</v>
      </c>
      <c r="Y972">
        <f t="shared" si="926"/>
        <v>0.1</v>
      </c>
      <c r="Z972">
        <f t="shared" si="927"/>
        <v>0.1</v>
      </c>
      <c r="AA972">
        <f t="shared" si="928"/>
        <v>0.1</v>
      </c>
      <c r="AB972">
        <f t="shared" si="929"/>
        <v>0.1</v>
      </c>
      <c r="AC972">
        <f t="shared" si="930"/>
        <v>0.1</v>
      </c>
      <c r="AD972">
        <f t="shared" si="931"/>
        <v>0.1</v>
      </c>
      <c r="AE972">
        <f t="shared" si="932"/>
        <v>0.1</v>
      </c>
      <c r="AF972">
        <f t="shared" si="933"/>
        <v>0.1</v>
      </c>
      <c r="AG972">
        <f t="shared" si="934"/>
        <v>0.1</v>
      </c>
      <c r="AH972">
        <f t="shared" si="935"/>
        <v>0.1</v>
      </c>
      <c r="AI972">
        <f t="shared" si="936"/>
        <v>0.1</v>
      </c>
      <c r="AJ972">
        <f t="shared" si="937"/>
        <v>0.1</v>
      </c>
      <c r="AK972">
        <f t="shared" si="938"/>
        <v>0.1</v>
      </c>
      <c r="AL972">
        <f t="shared" si="939"/>
        <v>0.1</v>
      </c>
      <c r="AM972">
        <f t="shared" si="940"/>
        <v>0.1</v>
      </c>
      <c r="AN972">
        <f t="shared" si="941"/>
        <v>0.1</v>
      </c>
      <c r="AO972">
        <f t="shared" si="942"/>
        <v>0.1</v>
      </c>
      <c r="AP972">
        <f t="shared" si="943"/>
        <v>20.100000000000001</v>
      </c>
      <c r="AR972">
        <f t="shared" si="944"/>
        <v>0.1</v>
      </c>
      <c r="AS972">
        <f t="shared" si="945"/>
        <v>0.1</v>
      </c>
      <c r="AT972">
        <f t="shared" si="946"/>
        <v>0.1</v>
      </c>
      <c r="AU972">
        <f t="shared" si="947"/>
        <v>0.1</v>
      </c>
      <c r="AV972">
        <f t="shared" si="948"/>
        <v>0.1</v>
      </c>
      <c r="AW972">
        <f t="shared" si="949"/>
        <v>0.1</v>
      </c>
      <c r="AX972">
        <f t="shared" si="950"/>
        <v>0.1</v>
      </c>
      <c r="AY972">
        <f t="shared" si="951"/>
        <v>0.1</v>
      </c>
      <c r="AZ972">
        <f t="shared" si="952"/>
        <v>0.1</v>
      </c>
      <c r="BA972">
        <f t="shared" si="953"/>
        <v>0.1</v>
      </c>
      <c r="BB972">
        <f t="shared" si="954"/>
        <v>0.1</v>
      </c>
      <c r="BC972">
        <f t="shared" si="955"/>
        <v>0.1</v>
      </c>
      <c r="BD972">
        <f t="shared" si="956"/>
        <v>0.1</v>
      </c>
      <c r="BE972">
        <f t="shared" si="957"/>
        <v>0.1</v>
      </c>
      <c r="BF972">
        <f t="shared" si="958"/>
        <v>0.1</v>
      </c>
      <c r="BG972">
        <f t="shared" si="959"/>
        <v>0.1</v>
      </c>
      <c r="BH972">
        <f t="shared" si="960"/>
        <v>0.1</v>
      </c>
      <c r="BI972">
        <f t="shared" si="961"/>
        <v>0.1</v>
      </c>
      <c r="BJ972">
        <f t="shared" si="962"/>
        <v>0.1</v>
      </c>
      <c r="BK972">
        <f t="shared" si="963"/>
        <v>10.1</v>
      </c>
      <c r="BM972">
        <f t="shared" si="964"/>
        <v>1.2999999999999998</v>
      </c>
      <c r="BN972">
        <f t="shared" si="965"/>
        <v>1.2999999999999998</v>
      </c>
      <c r="BO972">
        <f t="shared" si="966"/>
        <v>1.2999999999999998</v>
      </c>
      <c r="BP972">
        <f t="shared" si="967"/>
        <v>1.2999999999999998</v>
      </c>
      <c r="BQ972">
        <f t="shared" si="968"/>
        <v>1.2999999999999998</v>
      </c>
      <c r="BR972">
        <f t="shared" si="969"/>
        <v>1.2999999999999998</v>
      </c>
      <c r="BS972">
        <f t="shared" si="970"/>
        <v>1.2999999999999998</v>
      </c>
      <c r="BT972">
        <f t="shared" si="971"/>
        <v>1.2999999999999998</v>
      </c>
      <c r="BU972">
        <f t="shared" si="972"/>
        <v>1.2999999999999998</v>
      </c>
      <c r="BV972">
        <f t="shared" si="973"/>
        <v>1.2999999999999998</v>
      </c>
      <c r="BW972">
        <f t="shared" si="974"/>
        <v>1.2099999999999997</v>
      </c>
      <c r="BX972">
        <f t="shared" si="975"/>
        <v>1.2099999999999997</v>
      </c>
      <c r="BY972">
        <f t="shared" si="976"/>
        <v>1.2099999999999997</v>
      </c>
      <c r="BZ972">
        <f t="shared" si="977"/>
        <v>1.2099999999999997</v>
      </c>
      <c r="CA972">
        <f t="shared" si="978"/>
        <v>1.2099999999999997</v>
      </c>
      <c r="CB972">
        <f t="shared" si="979"/>
        <v>1.2099999999999997</v>
      </c>
      <c r="CC972">
        <f t="shared" si="980"/>
        <v>1.2099999999999997</v>
      </c>
      <c r="CD972">
        <f t="shared" si="981"/>
        <v>1.2099999999999997</v>
      </c>
      <c r="CE972">
        <f t="shared" si="982"/>
        <v>1.2099999999999997</v>
      </c>
      <c r="CF972">
        <f t="shared" si="983"/>
        <v>65.210000000000008</v>
      </c>
      <c r="CH972">
        <f t="shared" si="984"/>
        <v>123.10000000000001</v>
      </c>
      <c r="CI972">
        <f t="shared" si="985"/>
        <v>22.000000000000004</v>
      </c>
      <c r="CJ972">
        <f t="shared" si="986"/>
        <v>12</v>
      </c>
      <c r="CK972">
        <f t="shared" si="987"/>
        <v>89.100000000000009</v>
      </c>
      <c r="CL972">
        <f t="shared" si="988"/>
        <v>0</v>
      </c>
      <c r="CM972">
        <f t="shared" si="989"/>
        <v>0</v>
      </c>
    </row>
    <row r="973" spans="1:91" x14ac:dyDescent="0.2">
      <c r="A973">
        <v>956</v>
      </c>
      <c r="B973">
        <f>B$14*(10-lgd*COUNTIF(Defaults!$AI973:$AR973,"&lt;="&amp;B$17))</f>
        <v>1.5</v>
      </c>
      <c r="C973">
        <f>C$14*(10-lgd*COUNTIF(Defaults!$AI973:$AR973,"&lt;="&amp;C$17))</f>
        <v>1.5</v>
      </c>
      <c r="D973">
        <f>D$14*(10-lgd*COUNTIF(Defaults!$AI973:$AR973,"&lt;="&amp;D$17))</f>
        <v>1.5</v>
      </c>
      <c r="E973">
        <f>E$14*(10-lgd*COUNTIF(Defaults!$AI973:$AR973,"&lt;="&amp;E$17))</f>
        <v>1.5</v>
      </c>
      <c r="F973">
        <f>F$14*(10-lgd*COUNTIF(Defaults!$AI973:$AR973,"&lt;="&amp;F$17))</f>
        <v>1.5</v>
      </c>
      <c r="G973">
        <f>G$14*(10-lgd*COUNTIF(Defaults!$AI973:$AR973,"&lt;="&amp;G$17))</f>
        <v>1.5</v>
      </c>
      <c r="H973">
        <f>H$14*(10-lgd*COUNTIF(Defaults!$AI973:$AR973,"&lt;="&amp;H$17))</f>
        <v>1.5</v>
      </c>
      <c r="I973">
        <f>I$14*(10-lgd*COUNTIF(Defaults!$AI973:$AR973,"&lt;="&amp;I$17))</f>
        <v>1.5</v>
      </c>
      <c r="J973">
        <f>J$14*(10-lgd*COUNTIF(Defaults!$AI973:$AR973,"&lt;="&amp;J$17))</f>
        <v>1.5</v>
      </c>
      <c r="K973">
        <f>K$14*(10-lgd*COUNTIF(Defaults!$AI973:$AR973,"&lt;="&amp;K$17))</f>
        <v>1.5</v>
      </c>
      <c r="L973">
        <f>L$14*(10-lgd*COUNTIF(Defaults!$AI973:$AR973,"&lt;="&amp;L$17))</f>
        <v>1.5</v>
      </c>
      <c r="M973">
        <f>M$14*(10-lgd*COUNTIF(Defaults!$AI973:$AR973,"&lt;="&amp;M$17))</f>
        <v>1.5</v>
      </c>
      <c r="N973">
        <f>N$14*(10-lgd*COUNTIF(Defaults!$AI973:$AR973,"&lt;="&amp;N$17))</f>
        <v>1.5</v>
      </c>
      <c r="O973">
        <f>O$14*(10-lgd*COUNTIF(Defaults!$AI973:$AR973,"&lt;="&amp;O$17))</f>
        <v>1.41</v>
      </c>
      <c r="P973">
        <f>P$14*(10-lgd*COUNTIF(Defaults!$AI973:$AR973,"&lt;="&amp;P$17))</f>
        <v>1.41</v>
      </c>
      <c r="Q973">
        <f>Q$14*(10-lgd*COUNTIF(Defaults!$AI973:$AR973,"&lt;="&amp;Q$17))</f>
        <v>1.41</v>
      </c>
      <c r="R973">
        <f>R$14*(10-lgd*COUNTIF(Defaults!$AI973:$AR973,"&lt;="&amp;R$17))</f>
        <v>1.32</v>
      </c>
      <c r="S973">
        <f>S$14*(10-lgd*COUNTIF(Defaults!$AI973:$AR973,"&lt;="&amp;S$17))</f>
        <v>1.32</v>
      </c>
      <c r="T973">
        <f>T$14*(10-lgd*COUNTIF(Defaults!$AI973:$AR973,"&lt;="&amp;T$17))</f>
        <v>1.32</v>
      </c>
      <c r="U973">
        <f>U$14*(10-lgd*COUNTIF(Defaults!$AI973:$AR973,"&lt;="&amp;U$17))</f>
        <v>89.320000000000007</v>
      </c>
      <c r="W973">
        <f t="shared" si="924"/>
        <v>0.1</v>
      </c>
      <c r="X973">
        <f t="shared" si="925"/>
        <v>0.1</v>
      </c>
      <c r="Y973">
        <f t="shared" si="926"/>
        <v>0.1</v>
      </c>
      <c r="Z973">
        <f t="shared" si="927"/>
        <v>0.1</v>
      </c>
      <c r="AA973">
        <f t="shared" si="928"/>
        <v>0.1</v>
      </c>
      <c r="AB973">
        <f t="shared" si="929"/>
        <v>0.1</v>
      </c>
      <c r="AC973">
        <f t="shared" si="930"/>
        <v>0.1</v>
      </c>
      <c r="AD973">
        <f t="shared" si="931"/>
        <v>0.1</v>
      </c>
      <c r="AE973">
        <f t="shared" si="932"/>
        <v>0.1</v>
      </c>
      <c r="AF973">
        <f t="shared" si="933"/>
        <v>0.1</v>
      </c>
      <c r="AG973">
        <f t="shared" si="934"/>
        <v>0.1</v>
      </c>
      <c r="AH973">
        <f t="shared" si="935"/>
        <v>0.1</v>
      </c>
      <c r="AI973">
        <f t="shared" si="936"/>
        <v>0.1</v>
      </c>
      <c r="AJ973">
        <f t="shared" si="937"/>
        <v>0.1</v>
      </c>
      <c r="AK973">
        <f t="shared" si="938"/>
        <v>0.1</v>
      </c>
      <c r="AL973">
        <f t="shared" si="939"/>
        <v>0.1</v>
      </c>
      <c r="AM973">
        <f t="shared" si="940"/>
        <v>0.1</v>
      </c>
      <c r="AN973">
        <f t="shared" si="941"/>
        <v>0.1</v>
      </c>
      <c r="AO973">
        <f t="shared" si="942"/>
        <v>0.1</v>
      </c>
      <c r="AP973">
        <f t="shared" si="943"/>
        <v>20.100000000000001</v>
      </c>
      <c r="AR973">
        <f t="shared" si="944"/>
        <v>0.1</v>
      </c>
      <c r="AS973">
        <f t="shared" si="945"/>
        <v>0.1</v>
      </c>
      <c r="AT973">
        <f t="shared" si="946"/>
        <v>0.1</v>
      </c>
      <c r="AU973">
        <f t="shared" si="947"/>
        <v>0.1</v>
      </c>
      <c r="AV973">
        <f t="shared" si="948"/>
        <v>0.1</v>
      </c>
      <c r="AW973">
        <f t="shared" si="949"/>
        <v>0.1</v>
      </c>
      <c r="AX973">
        <f t="shared" si="950"/>
        <v>0.1</v>
      </c>
      <c r="AY973">
        <f t="shared" si="951"/>
        <v>0.1</v>
      </c>
      <c r="AZ973">
        <f t="shared" si="952"/>
        <v>0.1</v>
      </c>
      <c r="BA973">
        <f t="shared" si="953"/>
        <v>0.1</v>
      </c>
      <c r="BB973">
        <f t="shared" si="954"/>
        <v>0.1</v>
      </c>
      <c r="BC973">
        <f t="shared" si="955"/>
        <v>0.1</v>
      </c>
      <c r="BD973">
        <f t="shared" si="956"/>
        <v>0.1</v>
      </c>
      <c r="BE973">
        <f t="shared" si="957"/>
        <v>0.1</v>
      </c>
      <c r="BF973">
        <f t="shared" si="958"/>
        <v>0.1</v>
      </c>
      <c r="BG973">
        <f t="shared" si="959"/>
        <v>0.1</v>
      </c>
      <c r="BH973">
        <f t="shared" si="960"/>
        <v>0.1</v>
      </c>
      <c r="BI973">
        <f t="shared" si="961"/>
        <v>0.1</v>
      </c>
      <c r="BJ973">
        <f t="shared" si="962"/>
        <v>0.1</v>
      </c>
      <c r="BK973">
        <f t="shared" si="963"/>
        <v>10.1</v>
      </c>
      <c r="BM973">
        <f t="shared" si="964"/>
        <v>1.2999999999999998</v>
      </c>
      <c r="BN973">
        <f t="shared" si="965"/>
        <v>1.2999999999999998</v>
      </c>
      <c r="BO973">
        <f t="shared" si="966"/>
        <v>1.2999999999999998</v>
      </c>
      <c r="BP973">
        <f t="shared" si="967"/>
        <v>1.2999999999999998</v>
      </c>
      <c r="BQ973">
        <f t="shared" si="968"/>
        <v>1.2999999999999998</v>
      </c>
      <c r="BR973">
        <f t="shared" si="969"/>
        <v>1.2999999999999998</v>
      </c>
      <c r="BS973">
        <f t="shared" si="970"/>
        <v>1.2999999999999998</v>
      </c>
      <c r="BT973">
        <f t="shared" si="971"/>
        <v>1.2999999999999998</v>
      </c>
      <c r="BU973">
        <f t="shared" si="972"/>
        <v>1.2999999999999998</v>
      </c>
      <c r="BV973">
        <f t="shared" si="973"/>
        <v>1.2999999999999998</v>
      </c>
      <c r="BW973">
        <f t="shared" si="974"/>
        <v>1.2999999999999998</v>
      </c>
      <c r="BX973">
        <f t="shared" si="975"/>
        <v>1.2999999999999998</v>
      </c>
      <c r="BY973">
        <f t="shared" si="976"/>
        <v>1.2999999999999998</v>
      </c>
      <c r="BZ973">
        <f t="shared" si="977"/>
        <v>1.2099999999999997</v>
      </c>
      <c r="CA973">
        <f t="shared" si="978"/>
        <v>1.2099999999999997</v>
      </c>
      <c r="CB973">
        <f t="shared" si="979"/>
        <v>1.2099999999999997</v>
      </c>
      <c r="CC973">
        <f t="shared" si="980"/>
        <v>1.1199999999999999</v>
      </c>
      <c r="CD973">
        <f t="shared" si="981"/>
        <v>1.1199999999999999</v>
      </c>
      <c r="CE973">
        <f t="shared" si="982"/>
        <v>1.1199999999999999</v>
      </c>
      <c r="CF973">
        <f t="shared" si="983"/>
        <v>59.12</v>
      </c>
      <c r="CH973">
        <f t="shared" si="984"/>
        <v>117.01</v>
      </c>
      <c r="CI973">
        <f t="shared" si="985"/>
        <v>22.000000000000004</v>
      </c>
      <c r="CJ973">
        <f t="shared" si="986"/>
        <v>12</v>
      </c>
      <c r="CK973">
        <f t="shared" si="987"/>
        <v>83.01</v>
      </c>
      <c r="CL973">
        <f t="shared" si="988"/>
        <v>0</v>
      </c>
      <c r="CM973">
        <f t="shared" si="989"/>
        <v>0</v>
      </c>
    </row>
    <row r="974" spans="1:91" x14ac:dyDescent="0.2">
      <c r="A974">
        <v>957</v>
      </c>
      <c r="B974">
        <f>B$14*(10-lgd*COUNTIF(Defaults!$AI974:$AR974,"&lt;="&amp;B$17))</f>
        <v>1.5</v>
      </c>
      <c r="C974">
        <f>C$14*(10-lgd*COUNTIF(Defaults!$AI974:$AR974,"&lt;="&amp;C$17))</f>
        <v>1.5</v>
      </c>
      <c r="D974">
        <f>D$14*(10-lgd*COUNTIF(Defaults!$AI974:$AR974,"&lt;="&amp;D$17))</f>
        <v>1.5</v>
      </c>
      <c r="E974">
        <f>E$14*(10-lgd*COUNTIF(Defaults!$AI974:$AR974,"&lt;="&amp;E$17))</f>
        <v>1.5</v>
      </c>
      <c r="F974">
        <f>F$14*(10-lgd*COUNTIF(Defaults!$AI974:$AR974,"&lt;="&amp;F$17))</f>
        <v>1.41</v>
      </c>
      <c r="G974">
        <f>G$14*(10-lgd*COUNTIF(Defaults!$AI974:$AR974,"&lt;="&amp;G$17))</f>
        <v>1.41</v>
      </c>
      <c r="H974">
        <f>H$14*(10-lgd*COUNTIF(Defaults!$AI974:$AR974,"&lt;="&amp;H$17))</f>
        <v>1.41</v>
      </c>
      <c r="I974">
        <f>I$14*(10-lgd*COUNTIF(Defaults!$AI974:$AR974,"&lt;="&amp;I$17))</f>
        <v>1.41</v>
      </c>
      <c r="J974">
        <f>J$14*(10-lgd*COUNTIF(Defaults!$AI974:$AR974,"&lt;="&amp;J$17))</f>
        <v>1.41</v>
      </c>
      <c r="K974">
        <f>K$14*(10-lgd*COUNTIF(Defaults!$AI974:$AR974,"&lt;="&amp;K$17))</f>
        <v>1.41</v>
      </c>
      <c r="L974">
        <f>L$14*(10-lgd*COUNTIF(Defaults!$AI974:$AR974,"&lt;="&amp;L$17))</f>
        <v>1.41</v>
      </c>
      <c r="M974">
        <f>M$14*(10-lgd*COUNTIF(Defaults!$AI974:$AR974,"&lt;="&amp;M$17))</f>
        <v>1.41</v>
      </c>
      <c r="N974">
        <f>N$14*(10-lgd*COUNTIF(Defaults!$AI974:$AR974,"&lt;="&amp;N$17))</f>
        <v>1.41</v>
      </c>
      <c r="O974">
        <f>O$14*(10-lgd*COUNTIF(Defaults!$AI974:$AR974,"&lt;="&amp;O$17))</f>
        <v>1.41</v>
      </c>
      <c r="P974">
        <f>P$14*(10-lgd*COUNTIF(Defaults!$AI974:$AR974,"&lt;="&amp;P$17))</f>
        <v>1.41</v>
      </c>
      <c r="Q974">
        <f>Q$14*(10-lgd*COUNTIF(Defaults!$AI974:$AR974,"&lt;="&amp;Q$17))</f>
        <v>1.2299999999999998</v>
      </c>
      <c r="R974">
        <f>R$14*(10-lgd*COUNTIF(Defaults!$AI974:$AR974,"&lt;="&amp;R$17))</f>
        <v>1.2299999999999998</v>
      </c>
      <c r="S974">
        <f>S$14*(10-lgd*COUNTIF(Defaults!$AI974:$AR974,"&lt;="&amp;S$17))</f>
        <v>1.2299999999999998</v>
      </c>
      <c r="T974">
        <f>T$14*(10-lgd*COUNTIF(Defaults!$AI974:$AR974,"&lt;="&amp;T$17))</f>
        <v>1.2299999999999998</v>
      </c>
      <c r="U974">
        <f>U$14*(10-lgd*COUNTIF(Defaults!$AI974:$AR974,"&lt;="&amp;U$17))</f>
        <v>77.14</v>
      </c>
      <c r="W974">
        <f t="shared" si="924"/>
        <v>0.1</v>
      </c>
      <c r="X974">
        <f t="shared" si="925"/>
        <v>0.1</v>
      </c>
      <c r="Y974">
        <f t="shared" si="926"/>
        <v>0.1</v>
      </c>
      <c r="Z974">
        <f t="shared" si="927"/>
        <v>0.1</v>
      </c>
      <c r="AA974">
        <f t="shared" si="928"/>
        <v>0.1</v>
      </c>
      <c r="AB974">
        <f t="shared" si="929"/>
        <v>0.1</v>
      </c>
      <c r="AC974">
        <f t="shared" si="930"/>
        <v>0.1</v>
      </c>
      <c r="AD974">
        <f t="shared" si="931"/>
        <v>0.1</v>
      </c>
      <c r="AE974">
        <f t="shared" si="932"/>
        <v>0.1</v>
      </c>
      <c r="AF974">
        <f t="shared" si="933"/>
        <v>0.1</v>
      </c>
      <c r="AG974">
        <f t="shared" si="934"/>
        <v>0.1</v>
      </c>
      <c r="AH974">
        <f t="shared" si="935"/>
        <v>0.1</v>
      </c>
      <c r="AI974">
        <f t="shared" si="936"/>
        <v>0.1</v>
      </c>
      <c r="AJ974">
        <f t="shared" si="937"/>
        <v>0.1</v>
      </c>
      <c r="AK974">
        <f t="shared" si="938"/>
        <v>0.1</v>
      </c>
      <c r="AL974">
        <f t="shared" si="939"/>
        <v>0.1</v>
      </c>
      <c r="AM974">
        <f t="shared" si="940"/>
        <v>0.1</v>
      </c>
      <c r="AN974">
        <f t="shared" si="941"/>
        <v>0.1</v>
      </c>
      <c r="AO974">
        <f t="shared" si="942"/>
        <v>0.1</v>
      </c>
      <c r="AP974">
        <f t="shared" si="943"/>
        <v>20.100000000000001</v>
      </c>
      <c r="AR974">
        <f t="shared" si="944"/>
        <v>0.1</v>
      </c>
      <c r="AS974">
        <f t="shared" si="945"/>
        <v>0.1</v>
      </c>
      <c r="AT974">
        <f t="shared" si="946"/>
        <v>0.1</v>
      </c>
      <c r="AU974">
        <f t="shared" si="947"/>
        <v>0.1</v>
      </c>
      <c r="AV974">
        <f t="shared" si="948"/>
        <v>0.1</v>
      </c>
      <c r="AW974">
        <f t="shared" si="949"/>
        <v>0.1</v>
      </c>
      <c r="AX974">
        <f t="shared" si="950"/>
        <v>0.1</v>
      </c>
      <c r="AY974">
        <f t="shared" si="951"/>
        <v>0.1</v>
      </c>
      <c r="AZ974">
        <f t="shared" si="952"/>
        <v>0.1</v>
      </c>
      <c r="BA974">
        <f t="shared" si="953"/>
        <v>0.1</v>
      </c>
      <c r="BB974">
        <f t="shared" si="954"/>
        <v>0.1</v>
      </c>
      <c r="BC974">
        <f t="shared" si="955"/>
        <v>0.1</v>
      </c>
      <c r="BD974">
        <f t="shared" si="956"/>
        <v>0.1</v>
      </c>
      <c r="BE974">
        <f t="shared" si="957"/>
        <v>0.1</v>
      </c>
      <c r="BF974">
        <f t="shared" si="958"/>
        <v>0.1</v>
      </c>
      <c r="BG974">
        <f t="shared" si="959"/>
        <v>0.1</v>
      </c>
      <c r="BH974">
        <f t="shared" si="960"/>
        <v>0.1</v>
      </c>
      <c r="BI974">
        <f t="shared" si="961"/>
        <v>0.1</v>
      </c>
      <c r="BJ974">
        <f t="shared" si="962"/>
        <v>0.1</v>
      </c>
      <c r="BK974">
        <f t="shared" si="963"/>
        <v>10.1</v>
      </c>
      <c r="BM974">
        <f t="shared" si="964"/>
        <v>1.2999999999999998</v>
      </c>
      <c r="BN974">
        <f t="shared" si="965"/>
        <v>1.2999999999999998</v>
      </c>
      <c r="BO974">
        <f t="shared" si="966"/>
        <v>1.2999999999999998</v>
      </c>
      <c r="BP974">
        <f t="shared" si="967"/>
        <v>1.2999999999999998</v>
      </c>
      <c r="BQ974">
        <f t="shared" si="968"/>
        <v>1.2099999999999997</v>
      </c>
      <c r="BR974">
        <f t="shared" si="969"/>
        <v>1.2099999999999997</v>
      </c>
      <c r="BS974">
        <f t="shared" si="970"/>
        <v>1.2099999999999997</v>
      </c>
      <c r="BT974">
        <f t="shared" si="971"/>
        <v>1.2099999999999997</v>
      </c>
      <c r="BU974">
        <f t="shared" si="972"/>
        <v>1.2099999999999997</v>
      </c>
      <c r="BV974">
        <f t="shared" si="973"/>
        <v>1.2099999999999997</v>
      </c>
      <c r="BW974">
        <f t="shared" si="974"/>
        <v>1.2099999999999997</v>
      </c>
      <c r="BX974">
        <f t="shared" si="975"/>
        <v>1.2099999999999997</v>
      </c>
      <c r="BY974">
        <f t="shared" si="976"/>
        <v>1.2099999999999997</v>
      </c>
      <c r="BZ974">
        <f t="shared" si="977"/>
        <v>1.2099999999999997</v>
      </c>
      <c r="CA974">
        <f t="shared" si="978"/>
        <v>1.2099999999999997</v>
      </c>
      <c r="CB974">
        <f t="shared" si="979"/>
        <v>1.0299999999999996</v>
      </c>
      <c r="CC974">
        <f t="shared" si="980"/>
        <v>1.0299999999999996</v>
      </c>
      <c r="CD974">
        <f t="shared" si="981"/>
        <v>1.0299999999999996</v>
      </c>
      <c r="CE974">
        <f t="shared" si="982"/>
        <v>1.0299999999999996</v>
      </c>
      <c r="CF974">
        <f t="shared" si="983"/>
        <v>46.94</v>
      </c>
      <c r="CH974">
        <f t="shared" si="984"/>
        <v>103.57000000000001</v>
      </c>
      <c r="CI974">
        <f t="shared" si="985"/>
        <v>22.000000000000004</v>
      </c>
      <c r="CJ974">
        <f t="shared" si="986"/>
        <v>12</v>
      </c>
      <c r="CK974">
        <f t="shared" si="987"/>
        <v>69.569999999999993</v>
      </c>
      <c r="CL974">
        <f t="shared" si="988"/>
        <v>0</v>
      </c>
      <c r="CM974">
        <f t="shared" si="989"/>
        <v>0</v>
      </c>
    </row>
    <row r="975" spans="1:91" x14ac:dyDescent="0.2">
      <c r="A975">
        <v>958</v>
      </c>
      <c r="B975">
        <f>B$14*(10-lgd*COUNTIF(Defaults!$AI975:$AR975,"&lt;="&amp;B$17))</f>
        <v>1.5</v>
      </c>
      <c r="C975">
        <f>C$14*(10-lgd*COUNTIF(Defaults!$AI975:$AR975,"&lt;="&amp;C$17))</f>
        <v>1.5</v>
      </c>
      <c r="D975">
        <f>D$14*(10-lgd*COUNTIF(Defaults!$AI975:$AR975,"&lt;="&amp;D$17))</f>
        <v>1.32</v>
      </c>
      <c r="E975">
        <f>E$14*(10-lgd*COUNTIF(Defaults!$AI975:$AR975,"&lt;="&amp;E$17))</f>
        <v>1.32</v>
      </c>
      <c r="F975">
        <f>F$14*(10-lgd*COUNTIF(Defaults!$AI975:$AR975,"&lt;="&amp;F$17))</f>
        <v>1.32</v>
      </c>
      <c r="G975">
        <f>G$14*(10-lgd*COUNTIF(Defaults!$AI975:$AR975,"&lt;="&amp;G$17))</f>
        <v>1.2299999999999998</v>
      </c>
      <c r="H975">
        <f>H$14*(10-lgd*COUNTIF(Defaults!$AI975:$AR975,"&lt;="&amp;H$17))</f>
        <v>1.2299999999999998</v>
      </c>
      <c r="I975">
        <f>I$14*(10-lgd*COUNTIF(Defaults!$AI975:$AR975,"&lt;="&amp;I$17))</f>
        <v>1.2299999999999998</v>
      </c>
      <c r="J975">
        <f>J$14*(10-lgd*COUNTIF(Defaults!$AI975:$AR975,"&lt;="&amp;J$17))</f>
        <v>1.2299999999999998</v>
      </c>
      <c r="K975">
        <f>K$14*(10-lgd*COUNTIF(Defaults!$AI975:$AR975,"&lt;="&amp;K$17))</f>
        <v>1.2299999999999998</v>
      </c>
      <c r="L975">
        <f>L$14*(10-lgd*COUNTIF(Defaults!$AI975:$AR975,"&lt;="&amp;L$17))</f>
        <v>1.2299999999999998</v>
      </c>
      <c r="M975">
        <f>M$14*(10-lgd*COUNTIF(Defaults!$AI975:$AR975,"&lt;="&amp;M$17))</f>
        <v>1.2299999999999998</v>
      </c>
      <c r="N975">
        <f>N$14*(10-lgd*COUNTIF(Defaults!$AI975:$AR975,"&lt;="&amp;N$17))</f>
        <v>1.2299999999999998</v>
      </c>
      <c r="O975">
        <f>O$14*(10-lgd*COUNTIF(Defaults!$AI975:$AR975,"&lt;="&amp;O$17))</f>
        <v>1.2299999999999998</v>
      </c>
      <c r="P975">
        <f>P$14*(10-lgd*COUNTIF(Defaults!$AI975:$AR975,"&lt;="&amp;P$17))</f>
        <v>1.2299999999999998</v>
      </c>
      <c r="Q975">
        <f>Q$14*(10-lgd*COUNTIF(Defaults!$AI975:$AR975,"&lt;="&amp;Q$17))</f>
        <v>1.2299999999999998</v>
      </c>
      <c r="R975">
        <f>R$14*(10-lgd*COUNTIF(Defaults!$AI975:$AR975,"&lt;="&amp;R$17))</f>
        <v>1.2299999999999998</v>
      </c>
      <c r="S975">
        <f>S$14*(10-lgd*COUNTIF(Defaults!$AI975:$AR975,"&lt;="&amp;S$17))</f>
        <v>1.2299999999999998</v>
      </c>
      <c r="T975">
        <f>T$14*(10-lgd*COUNTIF(Defaults!$AI975:$AR975,"&lt;="&amp;T$17))</f>
        <v>1.2299999999999998</v>
      </c>
      <c r="U975">
        <f>U$14*(10-lgd*COUNTIF(Defaults!$AI975:$AR975,"&lt;="&amp;U$17))</f>
        <v>83.22999999999999</v>
      </c>
      <c r="W975">
        <f t="shared" si="924"/>
        <v>0.1</v>
      </c>
      <c r="X975">
        <f t="shared" si="925"/>
        <v>0.1</v>
      </c>
      <c r="Y975">
        <f t="shared" si="926"/>
        <v>0.1</v>
      </c>
      <c r="Z975">
        <f t="shared" si="927"/>
        <v>0.1</v>
      </c>
      <c r="AA975">
        <f t="shared" si="928"/>
        <v>0.1</v>
      </c>
      <c r="AB975">
        <f t="shared" si="929"/>
        <v>0.1</v>
      </c>
      <c r="AC975">
        <f t="shared" si="930"/>
        <v>0.1</v>
      </c>
      <c r="AD975">
        <f t="shared" si="931"/>
        <v>0.1</v>
      </c>
      <c r="AE975">
        <f t="shared" si="932"/>
        <v>0.1</v>
      </c>
      <c r="AF975">
        <f t="shared" si="933"/>
        <v>0.1</v>
      </c>
      <c r="AG975">
        <f t="shared" si="934"/>
        <v>0.1</v>
      </c>
      <c r="AH975">
        <f t="shared" si="935"/>
        <v>0.1</v>
      </c>
      <c r="AI975">
        <f t="shared" si="936"/>
        <v>0.1</v>
      </c>
      <c r="AJ975">
        <f t="shared" si="937"/>
        <v>0.1</v>
      </c>
      <c r="AK975">
        <f t="shared" si="938"/>
        <v>0.1</v>
      </c>
      <c r="AL975">
        <f t="shared" si="939"/>
        <v>0.1</v>
      </c>
      <c r="AM975">
        <f t="shared" si="940"/>
        <v>0.1</v>
      </c>
      <c r="AN975">
        <f t="shared" si="941"/>
        <v>0.1</v>
      </c>
      <c r="AO975">
        <f t="shared" si="942"/>
        <v>0.1</v>
      </c>
      <c r="AP975">
        <f t="shared" si="943"/>
        <v>20.100000000000001</v>
      </c>
      <c r="AR975">
        <f t="shared" si="944"/>
        <v>0.1</v>
      </c>
      <c r="AS975">
        <f t="shared" si="945"/>
        <v>0.1</v>
      </c>
      <c r="AT975">
        <f t="shared" si="946"/>
        <v>0.1</v>
      </c>
      <c r="AU975">
        <f t="shared" si="947"/>
        <v>0.1</v>
      </c>
      <c r="AV975">
        <f t="shared" si="948"/>
        <v>0.1</v>
      </c>
      <c r="AW975">
        <f t="shared" si="949"/>
        <v>0.1</v>
      </c>
      <c r="AX975">
        <f t="shared" si="950"/>
        <v>0.1</v>
      </c>
      <c r="AY975">
        <f t="shared" si="951"/>
        <v>0.1</v>
      </c>
      <c r="AZ975">
        <f t="shared" si="952"/>
        <v>0.1</v>
      </c>
      <c r="BA975">
        <f t="shared" si="953"/>
        <v>0.1</v>
      </c>
      <c r="BB975">
        <f t="shared" si="954"/>
        <v>0.1</v>
      </c>
      <c r="BC975">
        <f t="shared" si="955"/>
        <v>0.1</v>
      </c>
      <c r="BD975">
        <f t="shared" si="956"/>
        <v>0.1</v>
      </c>
      <c r="BE975">
        <f t="shared" si="957"/>
        <v>0.1</v>
      </c>
      <c r="BF975">
        <f t="shared" si="958"/>
        <v>0.1</v>
      </c>
      <c r="BG975">
        <f t="shared" si="959"/>
        <v>0.1</v>
      </c>
      <c r="BH975">
        <f t="shared" si="960"/>
        <v>0.1</v>
      </c>
      <c r="BI975">
        <f t="shared" si="961"/>
        <v>0.1</v>
      </c>
      <c r="BJ975">
        <f t="shared" si="962"/>
        <v>0.1</v>
      </c>
      <c r="BK975">
        <f t="shared" si="963"/>
        <v>10.1</v>
      </c>
      <c r="BM975">
        <f t="shared" si="964"/>
        <v>1.2999999999999998</v>
      </c>
      <c r="BN975">
        <f t="shared" si="965"/>
        <v>1.2999999999999998</v>
      </c>
      <c r="BO975">
        <f t="shared" si="966"/>
        <v>1.1199999999999999</v>
      </c>
      <c r="BP975">
        <f t="shared" si="967"/>
        <v>1.1199999999999999</v>
      </c>
      <c r="BQ975">
        <f t="shared" si="968"/>
        <v>1.1199999999999999</v>
      </c>
      <c r="BR975">
        <f t="shared" si="969"/>
        <v>1.0299999999999996</v>
      </c>
      <c r="BS975">
        <f t="shared" si="970"/>
        <v>1.0299999999999996</v>
      </c>
      <c r="BT975">
        <f t="shared" si="971"/>
        <v>1.0299999999999996</v>
      </c>
      <c r="BU975">
        <f t="shared" si="972"/>
        <v>1.0299999999999996</v>
      </c>
      <c r="BV975">
        <f t="shared" si="973"/>
        <v>1.0299999999999996</v>
      </c>
      <c r="BW975">
        <f t="shared" si="974"/>
        <v>1.0299999999999996</v>
      </c>
      <c r="BX975">
        <f t="shared" si="975"/>
        <v>1.0299999999999996</v>
      </c>
      <c r="BY975">
        <f t="shared" si="976"/>
        <v>1.0299999999999996</v>
      </c>
      <c r="BZ975">
        <f t="shared" si="977"/>
        <v>1.0299999999999996</v>
      </c>
      <c r="CA975">
        <f t="shared" si="978"/>
        <v>1.0299999999999996</v>
      </c>
      <c r="CB975">
        <f t="shared" si="979"/>
        <v>1.0299999999999996</v>
      </c>
      <c r="CC975">
        <f t="shared" si="980"/>
        <v>1.0299999999999996</v>
      </c>
      <c r="CD975">
        <f t="shared" si="981"/>
        <v>1.0299999999999996</v>
      </c>
      <c r="CE975">
        <f t="shared" si="982"/>
        <v>1.0299999999999996</v>
      </c>
      <c r="CF975">
        <f t="shared" si="983"/>
        <v>53.029999999999987</v>
      </c>
      <c r="CH975">
        <f t="shared" si="984"/>
        <v>107.41</v>
      </c>
      <c r="CI975">
        <f t="shared" si="985"/>
        <v>22.000000000000004</v>
      </c>
      <c r="CJ975">
        <f t="shared" si="986"/>
        <v>12</v>
      </c>
      <c r="CK975">
        <f t="shared" si="987"/>
        <v>73.409999999999982</v>
      </c>
      <c r="CL975">
        <f t="shared" si="988"/>
        <v>0</v>
      </c>
      <c r="CM975">
        <f t="shared" si="989"/>
        <v>0</v>
      </c>
    </row>
    <row r="976" spans="1:91" x14ac:dyDescent="0.2">
      <c r="A976">
        <v>959</v>
      </c>
      <c r="B976">
        <f>B$14*(10-lgd*COUNTIF(Defaults!$AI976:$AR976,"&lt;="&amp;B$17))</f>
        <v>1.5</v>
      </c>
      <c r="C976">
        <f>C$14*(10-lgd*COUNTIF(Defaults!$AI976:$AR976,"&lt;="&amp;C$17))</f>
        <v>1.41</v>
      </c>
      <c r="D976">
        <f>D$14*(10-lgd*COUNTIF(Defaults!$AI976:$AR976,"&lt;="&amp;D$17))</f>
        <v>1.41</v>
      </c>
      <c r="E976">
        <f>E$14*(10-lgd*COUNTIF(Defaults!$AI976:$AR976,"&lt;="&amp;E$17))</f>
        <v>1.41</v>
      </c>
      <c r="F976">
        <f>F$14*(10-lgd*COUNTIF(Defaults!$AI976:$AR976,"&lt;="&amp;F$17))</f>
        <v>1.41</v>
      </c>
      <c r="G976">
        <f>G$14*(10-lgd*COUNTIF(Defaults!$AI976:$AR976,"&lt;="&amp;G$17))</f>
        <v>1.41</v>
      </c>
      <c r="H976">
        <f>H$14*(10-lgd*COUNTIF(Defaults!$AI976:$AR976,"&lt;="&amp;H$17))</f>
        <v>1.32</v>
      </c>
      <c r="I976">
        <f>I$14*(10-lgd*COUNTIF(Defaults!$AI976:$AR976,"&lt;="&amp;I$17))</f>
        <v>1.32</v>
      </c>
      <c r="J976">
        <f>J$14*(10-lgd*COUNTIF(Defaults!$AI976:$AR976,"&lt;="&amp;J$17))</f>
        <v>1.32</v>
      </c>
      <c r="K976">
        <f>K$14*(10-lgd*COUNTIF(Defaults!$AI976:$AR976,"&lt;="&amp;K$17))</f>
        <v>1.32</v>
      </c>
      <c r="L976">
        <f>L$14*(10-lgd*COUNTIF(Defaults!$AI976:$AR976,"&lt;="&amp;L$17))</f>
        <v>1.32</v>
      </c>
      <c r="M976">
        <f>M$14*(10-lgd*COUNTIF(Defaults!$AI976:$AR976,"&lt;="&amp;M$17))</f>
        <v>1.2299999999999998</v>
      </c>
      <c r="N976">
        <f>N$14*(10-lgd*COUNTIF(Defaults!$AI976:$AR976,"&lt;="&amp;N$17))</f>
        <v>1.2299999999999998</v>
      </c>
      <c r="O976">
        <f>O$14*(10-lgd*COUNTIF(Defaults!$AI976:$AR976,"&lt;="&amp;O$17))</f>
        <v>1.2299999999999998</v>
      </c>
      <c r="P976">
        <f>P$14*(10-lgd*COUNTIF(Defaults!$AI976:$AR976,"&lt;="&amp;P$17))</f>
        <v>1.1399999999999999</v>
      </c>
      <c r="Q976">
        <f>Q$14*(10-lgd*COUNTIF(Defaults!$AI976:$AR976,"&lt;="&amp;Q$17))</f>
        <v>1.1399999999999999</v>
      </c>
      <c r="R976">
        <f>R$14*(10-lgd*COUNTIF(Defaults!$AI976:$AR976,"&lt;="&amp;R$17))</f>
        <v>1.1399999999999999</v>
      </c>
      <c r="S976">
        <f>S$14*(10-lgd*COUNTIF(Defaults!$AI976:$AR976,"&lt;="&amp;S$17))</f>
        <v>1.05</v>
      </c>
      <c r="T976">
        <f>T$14*(10-lgd*COUNTIF(Defaults!$AI976:$AR976,"&lt;="&amp;T$17))</f>
        <v>1.05</v>
      </c>
      <c r="U976">
        <f>U$14*(10-lgd*COUNTIF(Defaults!$AI976:$AR976,"&lt;="&amp;U$17))</f>
        <v>64.960000000000008</v>
      </c>
      <c r="W976">
        <f t="shared" si="924"/>
        <v>0.1</v>
      </c>
      <c r="X976">
        <f t="shared" si="925"/>
        <v>0.1</v>
      </c>
      <c r="Y976">
        <f t="shared" si="926"/>
        <v>0.1</v>
      </c>
      <c r="Z976">
        <f t="shared" si="927"/>
        <v>0.1</v>
      </c>
      <c r="AA976">
        <f t="shared" si="928"/>
        <v>0.1</v>
      </c>
      <c r="AB976">
        <f t="shared" si="929"/>
        <v>0.1</v>
      </c>
      <c r="AC976">
        <f t="shared" si="930"/>
        <v>0.1</v>
      </c>
      <c r="AD976">
        <f t="shared" si="931"/>
        <v>0.1</v>
      </c>
      <c r="AE976">
        <f t="shared" si="932"/>
        <v>0.1</v>
      </c>
      <c r="AF976">
        <f t="shared" si="933"/>
        <v>0.1</v>
      </c>
      <c r="AG976">
        <f t="shared" si="934"/>
        <v>0.1</v>
      </c>
      <c r="AH976">
        <f t="shared" si="935"/>
        <v>0.1</v>
      </c>
      <c r="AI976">
        <f t="shared" si="936"/>
        <v>0.1</v>
      </c>
      <c r="AJ976">
        <f t="shared" si="937"/>
        <v>0.1</v>
      </c>
      <c r="AK976">
        <f t="shared" si="938"/>
        <v>0.1</v>
      </c>
      <c r="AL976">
        <f t="shared" si="939"/>
        <v>0.1</v>
      </c>
      <c r="AM976">
        <f t="shared" si="940"/>
        <v>0.1</v>
      </c>
      <c r="AN976">
        <f t="shared" si="941"/>
        <v>0.1</v>
      </c>
      <c r="AO976">
        <f t="shared" si="942"/>
        <v>0.1</v>
      </c>
      <c r="AP976">
        <f t="shared" si="943"/>
        <v>20.100000000000001</v>
      </c>
      <c r="AR976">
        <f t="shared" si="944"/>
        <v>0.1</v>
      </c>
      <c r="AS976">
        <f t="shared" si="945"/>
        <v>0.1</v>
      </c>
      <c r="AT976">
        <f t="shared" si="946"/>
        <v>0.1</v>
      </c>
      <c r="AU976">
        <f t="shared" si="947"/>
        <v>0.1</v>
      </c>
      <c r="AV976">
        <f t="shared" si="948"/>
        <v>0.1</v>
      </c>
      <c r="AW976">
        <f t="shared" si="949"/>
        <v>0.1</v>
      </c>
      <c r="AX976">
        <f t="shared" si="950"/>
        <v>0.1</v>
      </c>
      <c r="AY976">
        <f t="shared" si="951"/>
        <v>0.1</v>
      </c>
      <c r="AZ976">
        <f t="shared" si="952"/>
        <v>0.1</v>
      </c>
      <c r="BA976">
        <f t="shared" si="953"/>
        <v>0.1</v>
      </c>
      <c r="BB976">
        <f t="shared" si="954"/>
        <v>0.1</v>
      </c>
      <c r="BC976">
        <f t="shared" si="955"/>
        <v>0.1</v>
      </c>
      <c r="BD976">
        <f t="shared" si="956"/>
        <v>0.1</v>
      </c>
      <c r="BE976">
        <f t="shared" si="957"/>
        <v>0.1</v>
      </c>
      <c r="BF976">
        <f t="shared" si="958"/>
        <v>0.1</v>
      </c>
      <c r="BG976">
        <f t="shared" si="959"/>
        <v>0.1</v>
      </c>
      <c r="BH976">
        <f t="shared" si="960"/>
        <v>0.1</v>
      </c>
      <c r="BI976">
        <f t="shared" si="961"/>
        <v>0.1</v>
      </c>
      <c r="BJ976">
        <f t="shared" si="962"/>
        <v>0.1</v>
      </c>
      <c r="BK976">
        <f t="shared" si="963"/>
        <v>10.1</v>
      </c>
      <c r="BM976">
        <f t="shared" si="964"/>
        <v>1.2999999999999998</v>
      </c>
      <c r="BN976">
        <f t="shared" si="965"/>
        <v>1.2099999999999997</v>
      </c>
      <c r="BO976">
        <f t="shared" si="966"/>
        <v>1.2099999999999997</v>
      </c>
      <c r="BP976">
        <f t="shared" si="967"/>
        <v>1.2099999999999997</v>
      </c>
      <c r="BQ976">
        <f t="shared" si="968"/>
        <v>1.2099999999999997</v>
      </c>
      <c r="BR976">
        <f t="shared" si="969"/>
        <v>1.2099999999999997</v>
      </c>
      <c r="BS976">
        <f t="shared" si="970"/>
        <v>1.1199999999999999</v>
      </c>
      <c r="BT976">
        <f t="shared" si="971"/>
        <v>1.1199999999999999</v>
      </c>
      <c r="BU976">
        <f t="shared" si="972"/>
        <v>1.1199999999999999</v>
      </c>
      <c r="BV976">
        <f t="shared" si="973"/>
        <v>1.1199999999999999</v>
      </c>
      <c r="BW976">
        <f t="shared" si="974"/>
        <v>1.1199999999999999</v>
      </c>
      <c r="BX976">
        <f t="shared" si="975"/>
        <v>1.0299999999999996</v>
      </c>
      <c r="BY976">
        <f t="shared" si="976"/>
        <v>1.0299999999999996</v>
      </c>
      <c r="BZ976">
        <f t="shared" si="977"/>
        <v>1.0299999999999996</v>
      </c>
      <c r="CA976">
        <f t="shared" si="978"/>
        <v>0.93999999999999984</v>
      </c>
      <c r="CB976">
        <f t="shared" si="979"/>
        <v>0.93999999999999984</v>
      </c>
      <c r="CC976">
        <f t="shared" si="980"/>
        <v>0.93999999999999984</v>
      </c>
      <c r="CD976">
        <f t="shared" si="981"/>
        <v>0.85000000000000009</v>
      </c>
      <c r="CE976">
        <f t="shared" si="982"/>
        <v>0.85000000000000009</v>
      </c>
      <c r="CF976">
        <f t="shared" si="983"/>
        <v>34.760000000000005</v>
      </c>
      <c r="CH976">
        <f t="shared" si="984"/>
        <v>89.320000000000022</v>
      </c>
      <c r="CI976">
        <f t="shared" si="985"/>
        <v>22.000000000000004</v>
      </c>
      <c r="CJ976">
        <f t="shared" si="986"/>
        <v>12</v>
      </c>
      <c r="CK976">
        <f t="shared" si="987"/>
        <v>55.320000000000007</v>
      </c>
      <c r="CL976">
        <f t="shared" si="988"/>
        <v>0</v>
      </c>
      <c r="CM976">
        <f t="shared" si="989"/>
        <v>0</v>
      </c>
    </row>
    <row r="977" spans="1:91" x14ac:dyDescent="0.2">
      <c r="A977">
        <v>960</v>
      </c>
      <c r="B977">
        <f>B$14*(10-lgd*COUNTIF(Defaults!$AI977:$AR977,"&lt;="&amp;B$17))</f>
        <v>1.5</v>
      </c>
      <c r="C977">
        <f>C$14*(10-lgd*COUNTIF(Defaults!$AI977:$AR977,"&lt;="&amp;C$17))</f>
        <v>1.5</v>
      </c>
      <c r="D977">
        <f>D$14*(10-lgd*COUNTIF(Defaults!$AI977:$AR977,"&lt;="&amp;D$17))</f>
        <v>1.5</v>
      </c>
      <c r="E977">
        <f>E$14*(10-lgd*COUNTIF(Defaults!$AI977:$AR977,"&lt;="&amp;E$17))</f>
        <v>1.5</v>
      </c>
      <c r="F977">
        <f>F$14*(10-lgd*COUNTIF(Defaults!$AI977:$AR977,"&lt;="&amp;F$17))</f>
        <v>1.5</v>
      </c>
      <c r="G977">
        <f>G$14*(10-lgd*COUNTIF(Defaults!$AI977:$AR977,"&lt;="&amp;G$17))</f>
        <v>1.41</v>
      </c>
      <c r="H977">
        <f>H$14*(10-lgd*COUNTIF(Defaults!$AI977:$AR977,"&lt;="&amp;H$17))</f>
        <v>1.41</v>
      </c>
      <c r="I977">
        <f>I$14*(10-lgd*COUNTIF(Defaults!$AI977:$AR977,"&lt;="&amp;I$17))</f>
        <v>1.41</v>
      </c>
      <c r="J977">
        <f>J$14*(10-lgd*COUNTIF(Defaults!$AI977:$AR977,"&lt;="&amp;J$17))</f>
        <v>1.41</v>
      </c>
      <c r="K977">
        <f>K$14*(10-lgd*COUNTIF(Defaults!$AI977:$AR977,"&lt;="&amp;K$17))</f>
        <v>1.41</v>
      </c>
      <c r="L977">
        <f>L$14*(10-lgd*COUNTIF(Defaults!$AI977:$AR977,"&lt;="&amp;L$17))</f>
        <v>1.32</v>
      </c>
      <c r="M977">
        <f>M$14*(10-lgd*COUNTIF(Defaults!$AI977:$AR977,"&lt;="&amp;M$17))</f>
        <v>1.32</v>
      </c>
      <c r="N977">
        <f>N$14*(10-lgd*COUNTIF(Defaults!$AI977:$AR977,"&lt;="&amp;N$17))</f>
        <v>1.2299999999999998</v>
      </c>
      <c r="O977">
        <f>O$14*(10-lgd*COUNTIF(Defaults!$AI977:$AR977,"&lt;="&amp;O$17))</f>
        <v>1.2299999999999998</v>
      </c>
      <c r="P977">
        <f>P$14*(10-lgd*COUNTIF(Defaults!$AI977:$AR977,"&lt;="&amp;P$17))</f>
        <v>1.1399999999999999</v>
      </c>
      <c r="Q977">
        <f>Q$14*(10-lgd*COUNTIF(Defaults!$AI977:$AR977,"&lt;="&amp;Q$17))</f>
        <v>1.1399999999999999</v>
      </c>
      <c r="R977">
        <f>R$14*(10-lgd*COUNTIF(Defaults!$AI977:$AR977,"&lt;="&amp;R$17))</f>
        <v>1.1399999999999999</v>
      </c>
      <c r="S977">
        <f>S$14*(10-lgd*COUNTIF(Defaults!$AI977:$AR977,"&lt;="&amp;S$17))</f>
        <v>1.05</v>
      </c>
      <c r="T977">
        <f>T$14*(10-lgd*COUNTIF(Defaults!$AI977:$AR977,"&lt;="&amp;T$17))</f>
        <v>1.05</v>
      </c>
      <c r="U977">
        <f>U$14*(10-lgd*COUNTIF(Defaults!$AI977:$AR977,"&lt;="&amp;U$17))</f>
        <v>71.05</v>
      </c>
      <c r="W977">
        <f t="shared" si="924"/>
        <v>0.1</v>
      </c>
      <c r="X977">
        <f t="shared" si="925"/>
        <v>0.1</v>
      </c>
      <c r="Y977">
        <f t="shared" si="926"/>
        <v>0.1</v>
      </c>
      <c r="Z977">
        <f t="shared" si="927"/>
        <v>0.1</v>
      </c>
      <c r="AA977">
        <f t="shared" si="928"/>
        <v>0.1</v>
      </c>
      <c r="AB977">
        <f t="shared" si="929"/>
        <v>0.1</v>
      </c>
      <c r="AC977">
        <f t="shared" si="930"/>
        <v>0.1</v>
      </c>
      <c r="AD977">
        <f t="shared" si="931"/>
        <v>0.1</v>
      </c>
      <c r="AE977">
        <f t="shared" si="932"/>
        <v>0.1</v>
      </c>
      <c r="AF977">
        <f t="shared" si="933"/>
        <v>0.1</v>
      </c>
      <c r="AG977">
        <f t="shared" si="934"/>
        <v>0.1</v>
      </c>
      <c r="AH977">
        <f t="shared" si="935"/>
        <v>0.1</v>
      </c>
      <c r="AI977">
        <f t="shared" si="936"/>
        <v>0.1</v>
      </c>
      <c r="AJ977">
        <f t="shared" si="937"/>
        <v>0.1</v>
      </c>
      <c r="AK977">
        <f t="shared" si="938"/>
        <v>0.1</v>
      </c>
      <c r="AL977">
        <f t="shared" si="939"/>
        <v>0.1</v>
      </c>
      <c r="AM977">
        <f t="shared" si="940"/>
        <v>0.1</v>
      </c>
      <c r="AN977">
        <f t="shared" si="941"/>
        <v>0.1</v>
      </c>
      <c r="AO977">
        <f t="shared" si="942"/>
        <v>0.1</v>
      </c>
      <c r="AP977">
        <f t="shared" si="943"/>
        <v>20.100000000000001</v>
      </c>
      <c r="AR977">
        <f t="shared" si="944"/>
        <v>0.1</v>
      </c>
      <c r="AS977">
        <f t="shared" si="945"/>
        <v>0.1</v>
      </c>
      <c r="AT977">
        <f t="shared" si="946"/>
        <v>0.1</v>
      </c>
      <c r="AU977">
        <f t="shared" si="947"/>
        <v>0.1</v>
      </c>
      <c r="AV977">
        <f t="shared" si="948"/>
        <v>0.1</v>
      </c>
      <c r="AW977">
        <f t="shared" si="949"/>
        <v>0.1</v>
      </c>
      <c r="AX977">
        <f t="shared" si="950"/>
        <v>0.1</v>
      </c>
      <c r="AY977">
        <f t="shared" si="951"/>
        <v>0.1</v>
      </c>
      <c r="AZ977">
        <f t="shared" si="952"/>
        <v>0.1</v>
      </c>
      <c r="BA977">
        <f t="shared" si="953"/>
        <v>0.1</v>
      </c>
      <c r="BB977">
        <f t="shared" si="954"/>
        <v>0.1</v>
      </c>
      <c r="BC977">
        <f t="shared" si="955"/>
        <v>0.1</v>
      </c>
      <c r="BD977">
        <f t="shared" si="956"/>
        <v>0.1</v>
      </c>
      <c r="BE977">
        <f t="shared" si="957"/>
        <v>0.1</v>
      </c>
      <c r="BF977">
        <f t="shared" si="958"/>
        <v>0.1</v>
      </c>
      <c r="BG977">
        <f t="shared" si="959"/>
        <v>0.1</v>
      </c>
      <c r="BH977">
        <f t="shared" si="960"/>
        <v>0.1</v>
      </c>
      <c r="BI977">
        <f t="shared" si="961"/>
        <v>0.1</v>
      </c>
      <c r="BJ977">
        <f t="shared" si="962"/>
        <v>0.1</v>
      </c>
      <c r="BK977">
        <f t="shared" si="963"/>
        <v>10.1</v>
      </c>
      <c r="BM977">
        <f t="shared" si="964"/>
        <v>1.2999999999999998</v>
      </c>
      <c r="BN977">
        <f t="shared" si="965"/>
        <v>1.2999999999999998</v>
      </c>
      <c r="BO977">
        <f t="shared" si="966"/>
        <v>1.2999999999999998</v>
      </c>
      <c r="BP977">
        <f t="shared" si="967"/>
        <v>1.2999999999999998</v>
      </c>
      <c r="BQ977">
        <f t="shared" si="968"/>
        <v>1.2999999999999998</v>
      </c>
      <c r="BR977">
        <f t="shared" si="969"/>
        <v>1.2099999999999997</v>
      </c>
      <c r="BS977">
        <f t="shared" si="970"/>
        <v>1.2099999999999997</v>
      </c>
      <c r="BT977">
        <f t="shared" si="971"/>
        <v>1.2099999999999997</v>
      </c>
      <c r="BU977">
        <f t="shared" si="972"/>
        <v>1.2099999999999997</v>
      </c>
      <c r="BV977">
        <f t="shared" si="973"/>
        <v>1.2099999999999997</v>
      </c>
      <c r="BW977">
        <f t="shared" si="974"/>
        <v>1.1199999999999999</v>
      </c>
      <c r="BX977">
        <f t="shared" si="975"/>
        <v>1.1199999999999999</v>
      </c>
      <c r="BY977">
        <f t="shared" si="976"/>
        <v>1.0299999999999996</v>
      </c>
      <c r="BZ977">
        <f t="shared" si="977"/>
        <v>1.0299999999999996</v>
      </c>
      <c r="CA977">
        <f t="shared" si="978"/>
        <v>0.93999999999999984</v>
      </c>
      <c r="CB977">
        <f t="shared" si="979"/>
        <v>0.93999999999999984</v>
      </c>
      <c r="CC977">
        <f t="shared" si="980"/>
        <v>0.93999999999999984</v>
      </c>
      <c r="CD977">
        <f t="shared" si="981"/>
        <v>0.85000000000000009</v>
      </c>
      <c r="CE977">
        <f t="shared" si="982"/>
        <v>0.85000000000000009</v>
      </c>
      <c r="CF977">
        <f t="shared" si="983"/>
        <v>40.849999999999994</v>
      </c>
      <c r="CH977">
        <f t="shared" si="984"/>
        <v>96.22</v>
      </c>
      <c r="CI977">
        <f t="shared" si="985"/>
        <v>22.000000000000004</v>
      </c>
      <c r="CJ977">
        <f t="shared" si="986"/>
        <v>12</v>
      </c>
      <c r="CK977">
        <f t="shared" si="987"/>
        <v>62.22</v>
      </c>
      <c r="CL977">
        <f t="shared" si="988"/>
        <v>0</v>
      </c>
      <c r="CM977">
        <f t="shared" si="989"/>
        <v>0</v>
      </c>
    </row>
    <row r="978" spans="1:91" x14ac:dyDescent="0.2">
      <c r="A978">
        <v>961</v>
      </c>
      <c r="B978">
        <f>B$14*(10-lgd*COUNTIF(Defaults!$AI978:$AR978,"&lt;="&amp;B$17))</f>
        <v>1.5</v>
      </c>
      <c r="C978">
        <f>C$14*(10-lgd*COUNTIF(Defaults!$AI978:$AR978,"&lt;="&amp;C$17))</f>
        <v>1.5</v>
      </c>
      <c r="D978">
        <f>D$14*(10-lgd*COUNTIF(Defaults!$AI978:$AR978,"&lt;="&amp;D$17))</f>
        <v>1.5</v>
      </c>
      <c r="E978">
        <f>E$14*(10-lgd*COUNTIF(Defaults!$AI978:$AR978,"&lt;="&amp;E$17))</f>
        <v>1.5</v>
      </c>
      <c r="F978">
        <f>F$14*(10-lgd*COUNTIF(Defaults!$AI978:$AR978,"&lt;="&amp;F$17))</f>
        <v>1.5</v>
      </c>
      <c r="G978">
        <f>G$14*(10-lgd*COUNTIF(Defaults!$AI978:$AR978,"&lt;="&amp;G$17))</f>
        <v>1.5</v>
      </c>
      <c r="H978">
        <f>H$14*(10-lgd*COUNTIF(Defaults!$AI978:$AR978,"&lt;="&amp;H$17))</f>
        <v>1.5</v>
      </c>
      <c r="I978">
        <f>I$14*(10-lgd*COUNTIF(Defaults!$AI978:$AR978,"&lt;="&amp;I$17))</f>
        <v>1.5</v>
      </c>
      <c r="J978">
        <f>J$14*(10-lgd*COUNTIF(Defaults!$AI978:$AR978,"&lt;="&amp;J$17))</f>
        <v>1.5</v>
      </c>
      <c r="K978">
        <f>K$14*(10-lgd*COUNTIF(Defaults!$AI978:$AR978,"&lt;="&amp;K$17))</f>
        <v>1.5</v>
      </c>
      <c r="L978">
        <f>L$14*(10-lgd*COUNTIF(Defaults!$AI978:$AR978,"&lt;="&amp;L$17))</f>
        <v>1.5</v>
      </c>
      <c r="M978">
        <f>M$14*(10-lgd*COUNTIF(Defaults!$AI978:$AR978,"&lt;="&amp;M$17))</f>
        <v>1.5</v>
      </c>
      <c r="N978">
        <f>N$14*(10-lgd*COUNTIF(Defaults!$AI978:$AR978,"&lt;="&amp;N$17))</f>
        <v>1.5</v>
      </c>
      <c r="O978">
        <f>O$14*(10-lgd*COUNTIF(Defaults!$AI978:$AR978,"&lt;="&amp;O$17))</f>
        <v>1.5</v>
      </c>
      <c r="P978">
        <f>P$14*(10-lgd*COUNTIF(Defaults!$AI978:$AR978,"&lt;="&amp;P$17))</f>
        <v>1.5</v>
      </c>
      <c r="Q978">
        <f>Q$14*(10-lgd*COUNTIF(Defaults!$AI978:$AR978,"&lt;="&amp;Q$17))</f>
        <v>1.5</v>
      </c>
      <c r="R978">
        <f>R$14*(10-lgd*COUNTIF(Defaults!$AI978:$AR978,"&lt;="&amp;R$17))</f>
        <v>1.5</v>
      </c>
      <c r="S978">
        <f>S$14*(10-lgd*COUNTIF(Defaults!$AI978:$AR978,"&lt;="&amp;S$17))</f>
        <v>1.5</v>
      </c>
      <c r="T978">
        <f>T$14*(10-lgd*COUNTIF(Defaults!$AI978:$AR978,"&lt;="&amp;T$17))</f>
        <v>1.5</v>
      </c>
      <c r="U978">
        <f>U$14*(10-lgd*COUNTIF(Defaults!$AI978:$AR978,"&lt;="&amp;U$17))</f>
        <v>101.5</v>
      </c>
      <c r="W978">
        <f t="shared" ref="W978:W1017" si="990">MIN(B978,B$15)</f>
        <v>0.1</v>
      </c>
      <c r="X978">
        <f t="shared" ref="X978:X1017" si="991">MIN(C978,C$15)</f>
        <v>0.1</v>
      </c>
      <c r="Y978">
        <f t="shared" ref="Y978:Y1017" si="992">MIN(D978,D$15)</f>
        <v>0.1</v>
      </c>
      <c r="Z978">
        <f t="shared" ref="Z978:Z1017" si="993">MIN(E978,E$15)</f>
        <v>0.1</v>
      </c>
      <c r="AA978">
        <f t="shared" ref="AA978:AA1017" si="994">MIN(F978,F$15)</f>
        <v>0.1</v>
      </c>
      <c r="AB978">
        <f t="shared" ref="AB978:AB1017" si="995">MIN(G978,G$15)</f>
        <v>0.1</v>
      </c>
      <c r="AC978">
        <f t="shared" ref="AC978:AC1017" si="996">MIN(H978,H$15)</f>
        <v>0.1</v>
      </c>
      <c r="AD978">
        <f t="shared" ref="AD978:AD1017" si="997">MIN(I978,I$15)</f>
        <v>0.1</v>
      </c>
      <c r="AE978">
        <f t="shared" ref="AE978:AE1017" si="998">MIN(J978,J$15)</f>
        <v>0.1</v>
      </c>
      <c r="AF978">
        <f t="shared" ref="AF978:AF1017" si="999">MIN(K978,K$15)</f>
        <v>0.1</v>
      </c>
      <c r="AG978">
        <f t="shared" ref="AG978:AG1017" si="1000">MIN(L978,L$15)</f>
        <v>0.1</v>
      </c>
      <c r="AH978">
        <f t="shared" ref="AH978:AH1017" si="1001">MIN(M978,M$15)</f>
        <v>0.1</v>
      </c>
      <c r="AI978">
        <f t="shared" ref="AI978:AI1017" si="1002">MIN(N978,N$15)</f>
        <v>0.1</v>
      </c>
      <c r="AJ978">
        <f t="shared" ref="AJ978:AJ1017" si="1003">MIN(O978,O$15)</f>
        <v>0.1</v>
      </c>
      <c r="AK978">
        <f t="shared" ref="AK978:AK1017" si="1004">MIN(P978,P$15)</f>
        <v>0.1</v>
      </c>
      <c r="AL978">
        <f t="shared" ref="AL978:AL1017" si="1005">MIN(Q978,Q$15)</f>
        <v>0.1</v>
      </c>
      <c r="AM978">
        <f t="shared" ref="AM978:AM1017" si="1006">MIN(R978,R$15)</f>
        <v>0.1</v>
      </c>
      <c r="AN978">
        <f t="shared" ref="AN978:AN1017" si="1007">MIN(S978,S$15)</f>
        <v>0.1</v>
      </c>
      <c r="AO978">
        <f t="shared" ref="AO978:AO1017" si="1008">MIN(T978,T$15)</f>
        <v>0.1</v>
      </c>
      <c r="AP978">
        <f t="shared" ref="AP978:AP1017" si="1009">MIN(U978,U$15)</f>
        <v>20.100000000000001</v>
      </c>
      <c r="AR978">
        <f t="shared" ref="AR978:AR1017" si="1010">MIN(B978-W978,B$16)</f>
        <v>0.1</v>
      </c>
      <c r="AS978">
        <f t="shared" ref="AS978:AS1017" si="1011">MIN(C978-X978,C$16)</f>
        <v>0.1</v>
      </c>
      <c r="AT978">
        <f t="shared" ref="AT978:AT1017" si="1012">MIN(D978-Y978,D$16)</f>
        <v>0.1</v>
      </c>
      <c r="AU978">
        <f t="shared" ref="AU978:AU1017" si="1013">MIN(E978-Z978,E$16)</f>
        <v>0.1</v>
      </c>
      <c r="AV978">
        <f t="shared" ref="AV978:AV1017" si="1014">MIN(F978-AA978,F$16)</f>
        <v>0.1</v>
      </c>
      <c r="AW978">
        <f t="shared" ref="AW978:AW1017" si="1015">MIN(G978-AB978,G$16)</f>
        <v>0.1</v>
      </c>
      <c r="AX978">
        <f t="shared" ref="AX978:AX1017" si="1016">MIN(H978-AC978,H$16)</f>
        <v>0.1</v>
      </c>
      <c r="AY978">
        <f t="shared" ref="AY978:AY1017" si="1017">MIN(I978-AD978,I$16)</f>
        <v>0.1</v>
      </c>
      <c r="AZ978">
        <f t="shared" ref="AZ978:AZ1017" si="1018">MIN(J978-AE978,J$16)</f>
        <v>0.1</v>
      </c>
      <c r="BA978">
        <f t="shared" ref="BA978:BA1017" si="1019">MIN(K978-AF978,K$16)</f>
        <v>0.1</v>
      </c>
      <c r="BB978">
        <f t="shared" ref="BB978:BB1017" si="1020">MIN(L978-AG978,L$16)</f>
        <v>0.1</v>
      </c>
      <c r="BC978">
        <f t="shared" ref="BC978:BC1017" si="1021">MIN(M978-AH978,M$16)</f>
        <v>0.1</v>
      </c>
      <c r="BD978">
        <f t="shared" ref="BD978:BD1017" si="1022">MIN(N978-AI978,N$16)</f>
        <v>0.1</v>
      </c>
      <c r="BE978">
        <f t="shared" ref="BE978:BE1017" si="1023">MIN(O978-AJ978,O$16)</f>
        <v>0.1</v>
      </c>
      <c r="BF978">
        <f t="shared" ref="BF978:BF1017" si="1024">MIN(P978-AK978,P$16)</f>
        <v>0.1</v>
      </c>
      <c r="BG978">
        <f t="shared" ref="BG978:BG1017" si="1025">MIN(Q978-AL978,Q$16)</f>
        <v>0.1</v>
      </c>
      <c r="BH978">
        <f t="shared" ref="BH978:BH1017" si="1026">MIN(R978-AM978,R$16)</f>
        <v>0.1</v>
      </c>
      <c r="BI978">
        <f t="shared" ref="BI978:BI1017" si="1027">MIN(S978-AN978,S$16)</f>
        <v>0.1</v>
      </c>
      <c r="BJ978">
        <f t="shared" ref="BJ978:BJ1017" si="1028">MIN(T978-AO978,T$16)</f>
        <v>0.1</v>
      </c>
      <c r="BK978">
        <f t="shared" ref="BK978:BK1017" si="1029">MIN(U978-AP978,U$16)</f>
        <v>10.1</v>
      </c>
      <c r="BM978">
        <f t="shared" ref="BM978:BM1017" si="1030">B978-W978-AR978</f>
        <v>1.2999999999999998</v>
      </c>
      <c r="BN978">
        <f t="shared" ref="BN978:BN1017" si="1031">C978-X978-AS978</f>
        <v>1.2999999999999998</v>
      </c>
      <c r="BO978">
        <f t="shared" ref="BO978:BO1017" si="1032">D978-Y978-AT978</f>
        <v>1.2999999999999998</v>
      </c>
      <c r="BP978">
        <f t="shared" ref="BP978:BP1017" si="1033">E978-Z978-AU978</f>
        <v>1.2999999999999998</v>
      </c>
      <c r="BQ978">
        <f t="shared" ref="BQ978:BQ1017" si="1034">F978-AA978-AV978</f>
        <v>1.2999999999999998</v>
      </c>
      <c r="BR978">
        <f t="shared" ref="BR978:BR1017" si="1035">G978-AB978-AW978</f>
        <v>1.2999999999999998</v>
      </c>
      <c r="BS978">
        <f t="shared" ref="BS978:BS1017" si="1036">H978-AC978-AX978</f>
        <v>1.2999999999999998</v>
      </c>
      <c r="BT978">
        <f t="shared" ref="BT978:BT1017" si="1037">I978-AD978-AY978</f>
        <v>1.2999999999999998</v>
      </c>
      <c r="BU978">
        <f t="shared" ref="BU978:BU1017" si="1038">J978-AE978-AZ978</f>
        <v>1.2999999999999998</v>
      </c>
      <c r="BV978">
        <f t="shared" ref="BV978:BV1017" si="1039">K978-AF978-BA978</f>
        <v>1.2999999999999998</v>
      </c>
      <c r="BW978">
        <f t="shared" ref="BW978:BW1017" si="1040">L978-AG978-BB978</f>
        <v>1.2999999999999998</v>
      </c>
      <c r="BX978">
        <f t="shared" ref="BX978:BX1017" si="1041">M978-AH978-BC978</f>
        <v>1.2999999999999998</v>
      </c>
      <c r="BY978">
        <f t="shared" ref="BY978:BY1017" si="1042">N978-AI978-BD978</f>
        <v>1.2999999999999998</v>
      </c>
      <c r="BZ978">
        <f t="shared" ref="BZ978:BZ1017" si="1043">O978-AJ978-BE978</f>
        <v>1.2999999999999998</v>
      </c>
      <c r="CA978">
        <f t="shared" ref="CA978:CA1017" si="1044">P978-AK978-BF978</f>
        <v>1.2999999999999998</v>
      </c>
      <c r="CB978">
        <f t="shared" ref="CB978:CB1017" si="1045">Q978-AL978-BG978</f>
        <v>1.2999999999999998</v>
      </c>
      <c r="CC978">
        <f t="shared" ref="CC978:CC1017" si="1046">R978-AM978-BH978</f>
        <v>1.2999999999999998</v>
      </c>
      <c r="CD978">
        <f t="shared" ref="CD978:CD1017" si="1047">S978-AN978-BI978</f>
        <v>1.2999999999999998</v>
      </c>
      <c r="CE978">
        <f t="shared" ref="CE978:CE1017" si="1048">T978-AO978-BJ978</f>
        <v>1.2999999999999998</v>
      </c>
      <c r="CF978">
        <f t="shared" ref="CF978:CF1017" si="1049">U978-AP978-BK978</f>
        <v>71.300000000000011</v>
      </c>
      <c r="CH978">
        <f t="shared" ref="CH978:CH1017" si="1050">SUM($B978:$U978)</f>
        <v>130</v>
      </c>
      <c r="CI978">
        <f t="shared" ref="CI978:CI1017" si="1051">SUM($W978:$AP978)</f>
        <v>22.000000000000004</v>
      </c>
      <c r="CJ978">
        <f t="shared" ref="CJ978:CJ1017" si="1052">SUM($AR978:$BK978)</f>
        <v>12</v>
      </c>
      <c r="CK978">
        <f t="shared" ref="CK978:CK1017" si="1053">SUM($BM978:$CF978)</f>
        <v>96.000000000000014</v>
      </c>
      <c r="CL978">
        <f t="shared" ref="CL978:CL1017" si="1054">IF(CI978&lt;SUM($B$15:$U$15)-0.000000001,1,0)</f>
        <v>0</v>
      </c>
      <c r="CM978">
        <f t="shared" ref="CM978:CM1017" si="1055">IF(CJ978&lt;SUM($B$16:$U$16)-0.000000001,1,0)</f>
        <v>0</v>
      </c>
    </row>
    <row r="979" spans="1:91" x14ac:dyDescent="0.2">
      <c r="A979">
        <v>962</v>
      </c>
      <c r="B979">
        <f>B$14*(10-lgd*COUNTIF(Defaults!$AI979:$AR979,"&lt;="&amp;B$17))</f>
        <v>1.5</v>
      </c>
      <c r="C979">
        <f>C$14*(10-lgd*COUNTIF(Defaults!$AI979:$AR979,"&lt;="&amp;C$17))</f>
        <v>1.5</v>
      </c>
      <c r="D979">
        <f>D$14*(10-lgd*COUNTIF(Defaults!$AI979:$AR979,"&lt;="&amp;D$17))</f>
        <v>1.5</v>
      </c>
      <c r="E979">
        <f>E$14*(10-lgd*COUNTIF(Defaults!$AI979:$AR979,"&lt;="&amp;E$17))</f>
        <v>1.5</v>
      </c>
      <c r="F979">
        <f>F$14*(10-lgd*COUNTIF(Defaults!$AI979:$AR979,"&lt;="&amp;F$17))</f>
        <v>1.5</v>
      </c>
      <c r="G979">
        <f>G$14*(10-lgd*COUNTIF(Defaults!$AI979:$AR979,"&lt;="&amp;G$17))</f>
        <v>1.5</v>
      </c>
      <c r="H979">
        <f>H$14*(10-lgd*COUNTIF(Defaults!$AI979:$AR979,"&lt;="&amp;H$17))</f>
        <v>1.5</v>
      </c>
      <c r="I979">
        <f>I$14*(10-lgd*COUNTIF(Defaults!$AI979:$AR979,"&lt;="&amp;I$17))</f>
        <v>1.5</v>
      </c>
      <c r="J979">
        <f>J$14*(10-lgd*COUNTIF(Defaults!$AI979:$AR979,"&lt;="&amp;J$17))</f>
        <v>1.5</v>
      </c>
      <c r="K979">
        <f>K$14*(10-lgd*COUNTIF(Defaults!$AI979:$AR979,"&lt;="&amp;K$17))</f>
        <v>1.5</v>
      </c>
      <c r="L979">
        <f>L$14*(10-lgd*COUNTIF(Defaults!$AI979:$AR979,"&lt;="&amp;L$17))</f>
        <v>1.5</v>
      </c>
      <c r="M979">
        <f>M$14*(10-lgd*COUNTIF(Defaults!$AI979:$AR979,"&lt;="&amp;M$17))</f>
        <v>1.5</v>
      </c>
      <c r="N979">
        <f>N$14*(10-lgd*COUNTIF(Defaults!$AI979:$AR979,"&lt;="&amp;N$17))</f>
        <v>1.5</v>
      </c>
      <c r="O979">
        <f>O$14*(10-lgd*COUNTIF(Defaults!$AI979:$AR979,"&lt;="&amp;O$17))</f>
        <v>1.5</v>
      </c>
      <c r="P979">
        <f>P$14*(10-lgd*COUNTIF(Defaults!$AI979:$AR979,"&lt;="&amp;P$17))</f>
        <v>1.5</v>
      </c>
      <c r="Q979">
        <f>Q$14*(10-lgd*COUNTIF(Defaults!$AI979:$AR979,"&lt;="&amp;Q$17))</f>
        <v>1.5</v>
      </c>
      <c r="R979">
        <f>R$14*(10-lgd*COUNTIF(Defaults!$AI979:$AR979,"&lt;="&amp;R$17))</f>
        <v>1.5</v>
      </c>
      <c r="S979">
        <f>S$14*(10-lgd*COUNTIF(Defaults!$AI979:$AR979,"&lt;="&amp;S$17))</f>
        <v>1.5</v>
      </c>
      <c r="T979">
        <f>T$14*(10-lgd*COUNTIF(Defaults!$AI979:$AR979,"&lt;="&amp;T$17))</f>
        <v>1.5</v>
      </c>
      <c r="U979">
        <f>U$14*(10-lgd*COUNTIF(Defaults!$AI979:$AR979,"&lt;="&amp;U$17))</f>
        <v>101.5</v>
      </c>
      <c r="W979">
        <f t="shared" si="990"/>
        <v>0.1</v>
      </c>
      <c r="X979">
        <f t="shared" si="991"/>
        <v>0.1</v>
      </c>
      <c r="Y979">
        <f t="shared" si="992"/>
        <v>0.1</v>
      </c>
      <c r="Z979">
        <f t="shared" si="993"/>
        <v>0.1</v>
      </c>
      <c r="AA979">
        <f t="shared" si="994"/>
        <v>0.1</v>
      </c>
      <c r="AB979">
        <f t="shared" si="995"/>
        <v>0.1</v>
      </c>
      <c r="AC979">
        <f t="shared" si="996"/>
        <v>0.1</v>
      </c>
      <c r="AD979">
        <f t="shared" si="997"/>
        <v>0.1</v>
      </c>
      <c r="AE979">
        <f t="shared" si="998"/>
        <v>0.1</v>
      </c>
      <c r="AF979">
        <f t="shared" si="999"/>
        <v>0.1</v>
      </c>
      <c r="AG979">
        <f t="shared" si="1000"/>
        <v>0.1</v>
      </c>
      <c r="AH979">
        <f t="shared" si="1001"/>
        <v>0.1</v>
      </c>
      <c r="AI979">
        <f t="shared" si="1002"/>
        <v>0.1</v>
      </c>
      <c r="AJ979">
        <f t="shared" si="1003"/>
        <v>0.1</v>
      </c>
      <c r="AK979">
        <f t="shared" si="1004"/>
        <v>0.1</v>
      </c>
      <c r="AL979">
        <f t="shared" si="1005"/>
        <v>0.1</v>
      </c>
      <c r="AM979">
        <f t="shared" si="1006"/>
        <v>0.1</v>
      </c>
      <c r="AN979">
        <f t="shared" si="1007"/>
        <v>0.1</v>
      </c>
      <c r="AO979">
        <f t="shared" si="1008"/>
        <v>0.1</v>
      </c>
      <c r="AP979">
        <f t="shared" si="1009"/>
        <v>20.100000000000001</v>
      </c>
      <c r="AR979">
        <f t="shared" si="1010"/>
        <v>0.1</v>
      </c>
      <c r="AS979">
        <f t="shared" si="1011"/>
        <v>0.1</v>
      </c>
      <c r="AT979">
        <f t="shared" si="1012"/>
        <v>0.1</v>
      </c>
      <c r="AU979">
        <f t="shared" si="1013"/>
        <v>0.1</v>
      </c>
      <c r="AV979">
        <f t="shared" si="1014"/>
        <v>0.1</v>
      </c>
      <c r="AW979">
        <f t="shared" si="1015"/>
        <v>0.1</v>
      </c>
      <c r="AX979">
        <f t="shared" si="1016"/>
        <v>0.1</v>
      </c>
      <c r="AY979">
        <f t="shared" si="1017"/>
        <v>0.1</v>
      </c>
      <c r="AZ979">
        <f t="shared" si="1018"/>
        <v>0.1</v>
      </c>
      <c r="BA979">
        <f t="shared" si="1019"/>
        <v>0.1</v>
      </c>
      <c r="BB979">
        <f t="shared" si="1020"/>
        <v>0.1</v>
      </c>
      <c r="BC979">
        <f t="shared" si="1021"/>
        <v>0.1</v>
      </c>
      <c r="BD979">
        <f t="shared" si="1022"/>
        <v>0.1</v>
      </c>
      <c r="BE979">
        <f t="shared" si="1023"/>
        <v>0.1</v>
      </c>
      <c r="BF979">
        <f t="shared" si="1024"/>
        <v>0.1</v>
      </c>
      <c r="BG979">
        <f t="shared" si="1025"/>
        <v>0.1</v>
      </c>
      <c r="BH979">
        <f t="shared" si="1026"/>
        <v>0.1</v>
      </c>
      <c r="BI979">
        <f t="shared" si="1027"/>
        <v>0.1</v>
      </c>
      <c r="BJ979">
        <f t="shared" si="1028"/>
        <v>0.1</v>
      </c>
      <c r="BK979">
        <f t="shared" si="1029"/>
        <v>10.1</v>
      </c>
      <c r="BM979">
        <f t="shared" si="1030"/>
        <v>1.2999999999999998</v>
      </c>
      <c r="BN979">
        <f t="shared" si="1031"/>
        <v>1.2999999999999998</v>
      </c>
      <c r="BO979">
        <f t="shared" si="1032"/>
        <v>1.2999999999999998</v>
      </c>
      <c r="BP979">
        <f t="shared" si="1033"/>
        <v>1.2999999999999998</v>
      </c>
      <c r="BQ979">
        <f t="shared" si="1034"/>
        <v>1.2999999999999998</v>
      </c>
      <c r="BR979">
        <f t="shared" si="1035"/>
        <v>1.2999999999999998</v>
      </c>
      <c r="BS979">
        <f t="shared" si="1036"/>
        <v>1.2999999999999998</v>
      </c>
      <c r="BT979">
        <f t="shared" si="1037"/>
        <v>1.2999999999999998</v>
      </c>
      <c r="BU979">
        <f t="shared" si="1038"/>
        <v>1.2999999999999998</v>
      </c>
      <c r="BV979">
        <f t="shared" si="1039"/>
        <v>1.2999999999999998</v>
      </c>
      <c r="BW979">
        <f t="shared" si="1040"/>
        <v>1.2999999999999998</v>
      </c>
      <c r="BX979">
        <f t="shared" si="1041"/>
        <v>1.2999999999999998</v>
      </c>
      <c r="BY979">
        <f t="shared" si="1042"/>
        <v>1.2999999999999998</v>
      </c>
      <c r="BZ979">
        <f t="shared" si="1043"/>
        <v>1.2999999999999998</v>
      </c>
      <c r="CA979">
        <f t="shared" si="1044"/>
        <v>1.2999999999999998</v>
      </c>
      <c r="CB979">
        <f t="shared" si="1045"/>
        <v>1.2999999999999998</v>
      </c>
      <c r="CC979">
        <f t="shared" si="1046"/>
        <v>1.2999999999999998</v>
      </c>
      <c r="CD979">
        <f t="shared" si="1047"/>
        <v>1.2999999999999998</v>
      </c>
      <c r="CE979">
        <f t="shared" si="1048"/>
        <v>1.2999999999999998</v>
      </c>
      <c r="CF979">
        <f t="shared" si="1049"/>
        <v>71.300000000000011</v>
      </c>
      <c r="CH979">
        <f t="shared" si="1050"/>
        <v>130</v>
      </c>
      <c r="CI979">
        <f t="shared" si="1051"/>
        <v>22.000000000000004</v>
      </c>
      <c r="CJ979">
        <f t="shared" si="1052"/>
        <v>12</v>
      </c>
      <c r="CK979">
        <f t="shared" si="1053"/>
        <v>96.000000000000014</v>
      </c>
      <c r="CL979">
        <f t="shared" si="1054"/>
        <v>0</v>
      </c>
      <c r="CM979">
        <f t="shared" si="1055"/>
        <v>0</v>
      </c>
    </row>
    <row r="980" spans="1:91" x14ac:dyDescent="0.2">
      <c r="A980">
        <v>963</v>
      </c>
      <c r="B980">
        <f>B$14*(10-lgd*COUNTIF(Defaults!$AI980:$AR980,"&lt;="&amp;B$17))</f>
        <v>1.41</v>
      </c>
      <c r="C980">
        <f>C$14*(10-lgd*COUNTIF(Defaults!$AI980:$AR980,"&lt;="&amp;C$17))</f>
        <v>1.41</v>
      </c>
      <c r="D980">
        <f>D$14*(10-lgd*COUNTIF(Defaults!$AI980:$AR980,"&lt;="&amp;D$17))</f>
        <v>1.41</v>
      </c>
      <c r="E980">
        <f>E$14*(10-lgd*COUNTIF(Defaults!$AI980:$AR980,"&lt;="&amp;E$17))</f>
        <v>1.41</v>
      </c>
      <c r="F980">
        <f>F$14*(10-lgd*COUNTIF(Defaults!$AI980:$AR980,"&lt;="&amp;F$17))</f>
        <v>1.41</v>
      </c>
      <c r="G980">
        <f>G$14*(10-lgd*COUNTIF(Defaults!$AI980:$AR980,"&lt;="&amp;G$17))</f>
        <v>1.41</v>
      </c>
      <c r="H980">
        <f>H$14*(10-lgd*COUNTIF(Defaults!$AI980:$AR980,"&lt;="&amp;H$17))</f>
        <v>1.41</v>
      </c>
      <c r="I980">
        <f>I$14*(10-lgd*COUNTIF(Defaults!$AI980:$AR980,"&lt;="&amp;I$17))</f>
        <v>1.41</v>
      </c>
      <c r="J980">
        <f>J$14*(10-lgd*COUNTIF(Defaults!$AI980:$AR980,"&lt;="&amp;J$17))</f>
        <v>1.41</v>
      </c>
      <c r="K980">
        <f>K$14*(10-lgd*COUNTIF(Defaults!$AI980:$AR980,"&lt;="&amp;K$17))</f>
        <v>1.41</v>
      </c>
      <c r="L980">
        <f>L$14*(10-lgd*COUNTIF(Defaults!$AI980:$AR980,"&lt;="&amp;L$17))</f>
        <v>1.41</v>
      </c>
      <c r="M980">
        <f>M$14*(10-lgd*COUNTIF(Defaults!$AI980:$AR980,"&lt;="&amp;M$17))</f>
        <v>1.41</v>
      </c>
      <c r="N980">
        <f>N$14*(10-lgd*COUNTIF(Defaults!$AI980:$AR980,"&lt;="&amp;N$17))</f>
        <v>1.41</v>
      </c>
      <c r="O980">
        <f>O$14*(10-lgd*COUNTIF(Defaults!$AI980:$AR980,"&lt;="&amp;O$17))</f>
        <v>1.41</v>
      </c>
      <c r="P980">
        <f>P$14*(10-lgd*COUNTIF(Defaults!$AI980:$AR980,"&lt;="&amp;P$17))</f>
        <v>1.41</v>
      </c>
      <c r="Q980">
        <f>Q$14*(10-lgd*COUNTIF(Defaults!$AI980:$AR980,"&lt;="&amp;Q$17))</f>
        <v>1.41</v>
      </c>
      <c r="R980">
        <f>R$14*(10-lgd*COUNTIF(Defaults!$AI980:$AR980,"&lt;="&amp;R$17))</f>
        <v>1.41</v>
      </c>
      <c r="S980">
        <f>S$14*(10-lgd*COUNTIF(Defaults!$AI980:$AR980,"&lt;="&amp;S$17))</f>
        <v>1.41</v>
      </c>
      <c r="T980">
        <f>T$14*(10-lgd*COUNTIF(Defaults!$AI980:$AR980,"&lt;="&amp;T$17))</f>
        <v>1.41</v>
      </c>
      <c r="U980">
        <f>U$14*(10-lgd*COUNTIF(Defaults!$AI980:$AR980,"&lt;="&amp;U$17))</f>
        <v>95.410000000000011</v>
      </c>
      <c r="W980">
        <f t="shared" si="990"/>
        <v>0.1</v>
      </c>
      <c r="X980">
        <f t="shared" si="991"/>
        <v>0.1</v>
      </c>
      <c r="Y980">
        <f t="shared" si="992"/>
        <v>0.1</v>
      </c>
      <c r="Z980">
        <f t="shared" si="993"/>
        <v>0.1</v>
      </c>
      <c r="AA980">
        <f t="shared" si="994"/>
        <v>0.1</v>
      </c>
      <c r="AB980">
        <f t="shared" si="995"/>
        <v>0.1</v>
      </c>
      <c r="AC980">
        <f t="shared" si="996"/>
        <v>0.1</v>
      </c>
      <c r="AD980">
        <f t="shared" si="997"/>
        <v>0.1</v>
      </c>
      <c r="AE980">
        <f t="shared" si="998"/>
        <v>0.1</v>
      </c>
      <c r="AF980">
        <f t="shared" si="999"/>
        <v>0.1</v>
      </c>
      <c r="AG980">
        <f t="shared" si="1000"/>
        <v>0.1</v>
      </c>
      <c r="AH980">
        <f t="shared" si="1001"/>
        <v>0.1</v>
      </c>
      <c r="AI980">
        <f t="shared" si="1002"/>
        <v>0.1</v>
      </c>
      <c r="AJ980">
        <f t="shared" si="1003"/>
        <v>0.1</v>
      </c>
      <c r="AK980">
        <f t="shared" si="1004"/>
        <v>0.1</v>
      </c>
      <c r="AL980">
        <f t="shared" si="1005"/>
        <v>0.1</v>
      </c>
      <c r="AM980">
        <f t="shared" si="1006"/>
        <v>0.1</v>
      </c>
      <c r="AN980">
        <f t="shared" si="1007"/>
        <v>0.1</v>
      </c>
      <c r="AO980">
        <f t="shared" si="1008"/>
        <v>0.1</v>
      </c>
      <c r="AP980">
        <f t="shared" si="1009"/>
        <v>20.100000000000001</v>
      </c>
      <c r="AR980">
        <f t="shared" si="1010"/>
        <v>0.1</v>
      </c>
      <c r="AS980">
        <f t="shared" si="1011"/>
        <v>0.1</v>
      </c>
      <c r="AT980">
        <f t="shared" si="1012"/>
        <v>0.1</v>
      </c>
      <c r="AU980">
        <f t="shared" si="1013"/>
        <v>0.1</v>
      </c>
      <c r="AV980">
        <f t="shared" si="1014"/>
        <v>0.1</v>
      </c>
      <c r="AW980">
        <f t="shared" si="1015"/>
        <v>0.1</v>
      </c>
      <c r="AX980">
        <f t="shared" si="1016"/>
        <v>0.1</v>
      </c>
      <c r="AY980">
        <f t="shared" si="1017"/>
        <v>0.1</v>
      </c>
      <c r="AZ980">
        <f t="shared" si="1018"/>
        <v>0.1</v>
      </c>
      <c r="BA980">
        <f t="shared" si="1019"/>
        <v>0.1</v>
      </c>
      <c r="BB980">
        <f t="shared" si="1020"/>
        <v>0.1</v>
      </c>
      <c r="BC980">
        <f t="shared" si="1021"/>
        <v>0.1</v>
      </c>
      <c r="BD980">
        <f t="shared" si="1022"/>
        <v>0.1</v>
      </c>
      <c r="BE980">
        <f t="shared" si="1023"/>
        <v>0.1</v>
      </c>
      <c r="BF980">
        <f t="shared" si="1024"/>
        <v>0.1</v>
      </c>
      <c r="BG980">
        <f t="shared" si="1025"/>
        <v>0.1</v>
      </c>
      <c r="BH980">
        <f t="shared" si="1026"/>
        <v>0.1</v>
      </c>
      <c r="BI980">
        <f t="shared" si="1027"/>
        <v>0.1</v>
      </c>
      <c r="BJ980">
        <f t="shared" si="1028"/>
        <v>0.1</v>
      </c>
      <c r="BK980">
        <f t="shared" si="1029"/>
        <v>10.1</v>
      </c>
      <c r="BM980">
        <f t="shared" si="1030"/>
        <v>1.2099999999999997</v>
      </c>
      <c r="BN980">
        <f t="shared" si="1031"/>
        <v>1.2099999999999997</v>
      </c>
      <c r="BO980">
        <f t="shared" si="1032"/>
        <v>1.2099999999999997</v>
      </c>
      <c r="BP980">
        <f t="shared" si="1033"/>
        <v>1.2099999999999997</v>
      </c>
      <c r="BQ980">
        <f t="shared" si="1034"/>
        <v>1.2099999999999997</v>
      </c>
      <c r="BR980">
        <f t="shared" si="1035"/>
        <v>1.2099999999999997</v>
      </c>
      <c r="BS980">
        <f t="shared" si="1036"/>
        <v>1.2099999999999997</v>
      </c>
      <c r="BT980">
        <f t="shared" si="1037"/>
        <v>1.2099999999999997</v>
      </c>
      <c r="BU980">
        <f t="shared" si="1038"/>
        <v>1.2099999999999997</v>
      </c>
      <c r="BV980">
        <f t="shared" si="1039"/>
        <v>1.2099999999999997</v>
      </c>
      <c r="BW980">
        <f t="shared" si="1040"/>
        <v>1.2099999999999997</v>
      </c>
      <c r="BX980">
        <f t="shared" si="1041"/>
        <v>1.2099999999999997</v>
      </c>
      <c r="BY980">
        <f t="shared" si="1042"/>
        <v>1.2099999999999997</v>
      </c>
      <c r="BZ980">
        <f t="shared" si="1043"/>
        <v>1.2099999999999997</v>
      </c>
      <c r="CA980">
        <f t="shared" si="1044"/>
        <v>1.2099999999999997</v>
      </c>
      <c r="CB980">
        <f t="shared" si="1045"/>
        <v>1.2099999999999997</v>
      </c>
      <c r="CC980">
        <f t="shared" si="1046"/>
        <v>1.2099999999999997</v>
      </c>
      <c r="CD980">
        <f t="shared" si="1047"/>
        <v>1.2099999999999997</v>
      </c>
      <c r="CE980">
        <f t="shared" si="1048"/>
        <v>1.2099999999999997</v>
      </c>
      <c r="CF980">
        <f t="shared" si="1049"/>
        <v>65.210000000000008</v>
      </c>
      <c r="CH980">
        <f t="shared" si="1050"/>
        <v>122.20000000000002</v>
      </c>
      <c r="CI980">
        <f t="shared" si="1051"/>
        <v>22.000000000000004</v>
      </c>
      <c r="CJ980">
        <f t="shared" si="1052"/>
        <v>12</v>
      </c>
      <c r="CK980">
        <f t="shared" si="1053"/>
        <v>88.2</v>
      </c>
      <c r="CL980">
        <f t="shared" si="1054"/>
        <v>0</v>
      </c>
      <c r="CM980">
        <f t="shared" si="1055"/>
        <v>0</v>
      </c>
    </row>
    <row r="981" spans="1:91" x14ac:dyDescent="0.2">
      <c r="A981">
        <v>964</v>
      </c>
      <c r="B981">
        <f>B$14*(10-lgd*COUNTIF(Defaults!$AI981:$AR981,"&lt;="&amp;B$17))</f>
        <v>1.5</v>
      </c>
      <c r="C981">
        <f>C$14*(10-lgd*COUNTIF(Defaults!$AI981:$AR981,"&lt;="&amp;C$17))</f>
        <v>1.5</v>
      </c>
      <c r="D981">
        <f>D$14*(10-lgd*COUNTIF(Defaults!$AI981:$AR981,"&lt;="&amp;D$17))</f>
        <v>1.5</v>
      </c>
      <c r="E981">
        <f>E$14*(10-lgd*COUNTIF(Defaults!$AI981:$AR981,"&lt;="&amp;E$17))</f>
        <v>1.5</v>
      </c>
      <c r="F981">
        <f>F$14*(10-lgd*COUNTIF(Defaults!$AI981:$AR981,"&lt;="&amp;F$17))</f>
        <v>1.5</v>
      </c>
      <c r="G981">
        <f>G$14*(10-lgd*COUNTIF(Defaults!$AI981:$AR981,"&lt;="&amp;G$17))</f>
        <v>1.5</v>
      </c>
      <c r="H981">
        <f>H$14*(10-lgd*COUNTIF(Defaults!$AI981:$AR981,"&lt;="&amp;H$17))</f>
        <v>1.5</v>
      </c>
      <c r="I981">
        <f>I$14*(10-lgd*COUNTIF(Defaults!$AI981:$AR981,"&lt;="&amp;I$17))</f>
        <v>1.5</v>
      </c>
      <c r="J981">
        <f>J$14*(10-lgd*COUNTIF(Defaults!$AI981:$AR981,"&lt;="&amp;J$17))</f>
        <v>1.5</v>
      </c>
      <c r="K981">
        <f>K$14*(10-lgd*COUNTIF(Defaults!$AI981:$AR981,"&lt;="&amp;K$17))</f>
        <v>1.5</v>
      </c>
      <c r="L981">
        <f>L$14*(10-lgd*COUNTIF(Defaults!$AI981:$AR981,"&lt;="&amp;L$17))</f>
        <v>1.5</v>
      </c>
      <c r="M981">
        <f>M$14*(10-lgd*COUNTIF(Defaults!$AI981:$AR981,"&lt;="&amp;M$17))</f>
        <v>1.5</v>
      </c>
      <c r="N981">
        <f>N$14*(10-lgd*COUNTIF(Defaults!$AI981:$AR981,"&lt;="&amp;N$17))</f>
        <v>1.5</v>
      </c>
      <c r="O981">
        <f>O$14*(10-lgd*COUNTIF(Defaults!$AI981:$AR981,"&lt;="&amp;O$17))</f>
        <v>1.5</v>
      </c>
      <c r="P981">
        <f>P$14*(10-lgd*COUNTIF(Defaults!$AI981:$AR981,"&lt;="&amp;P$17))</f>
        <v>1.41</v>
      </c>
      <c r="Q981">
        <f>Q$14*(10-lgd*COUNTIF(Defaults!$AI981:$AR981,"&lt;="&amp;Q$17))</f>
        <v>1.41</v>
      </c>
      <c r="R981">
        <f>R$14*(10-lgd*COUNTIF(Defaults!$AI981:$AR981,"&lt;="&amp;R$17))</f>
        <v>1.41</v>
      </c>
      <c r="S981">
        <f>S$14*(10-lgd*COUNTIF(Defaults!$AI981:$AR981,"&lt;="&amp;S$17))</f>
        <v>1.41</v>
      </c>
      <c r="T981">
        <f>T$14*(10-lgd*COUNTIF(Defaults!$AI981:$AR981,"&lt;="&amp;T$17))</f>
        <v>1.41</v>
      </c>
      <c r="U981">
        <f>U$14*(10-lgd*COUNTIF(Defaults!$AI981:$AR981,"&lt;="&amp;U$17))</f>
        <v>95.410000000000011</v>
      </c>
      <c r="W981">
        <f t="shared" si="990"/>
        <v>0.1</v>
      </c>
      <c r="X981">
        <f t="shared" si="991"/>
        <v>0.1</v>
      </c>
      <c r="Y981">
        <f t="shared" si="992"/>
        <v>0.1</v>
      </c>
      <c r="Z981">
        <f t="shared" si="993"/>
        <v>0.1</v>
      </c>
      <c r="AA981">
        <f t="shared" si="994"/>
        <v>0.1</v>
      </c>
      <c r="AB981">
        <f t="shared" si="995"/>
        <v>0.1</v>
      </c>
      <c r="AC981">
        <f t="shared" si="996"/>
        <v>0.1</v>
      </c>
      <c r="AD981">
        <f t="shared" si="997"/>
        <v>0.1</v>
      </c>
      <c r="AE981">
        <f t="shared" si="998"/>
        <v>0.1</v>
      </c>
      <c r="AF981">
        <f t="shared" si="999"/>
        <v>0.1</v>
      </c>
      <c r="AG981">
        <f t="shared" si="1000"/>
        <v>0.1</v>
      </c>
      <c r="AH981">
        <f t="shared" si="1001"/>
        <v>0.1</v>
      </c>
      <c r="AI981">
        <f t="shared" si="1002"/>
        <v>0.1</v>
      </c>
      <c r="AJ981">
        <f t="shared" si="1003"/>
        <v>0.1</v>
      </c>
      <c r="AK981">
        <f t="shared" si="1004"/>
        <v>0.1</v>
      </c>
      <c r="AL981">
        <f t="shared" si="1005"/>
        <v>0.1</v>
      </c>
      <c r="AM981">
        <f t="shared" si="1006"/>
        <v>0.1</v>
      </c>
      <c r="AN981">
        <f t="shared" si="1007"/>
        <v>0.1</v>
      </c>
      <c r="AO981">
        <f t="shared" si="1008"/>
        <v>0.1</v>
      </c>
      <c r="AP981">
        <f t="shared" si="1009"/>
        <v>20.100000000000001</v>
      </c>
      <c r="AR981">
        <f t="shared" si="1010"/>
        <v>0.1</v>
      </c>
      <c r="AS981">
        <f t="shared" si="1011"/>
        <v>0.1</v>
      </c>
      <c r="AT981">
        <f t="shared" si="1012"/>
        <v>0.1</v>
      </c>
      <c r="AU981">
        <f t="shared" si="1013"/>
        <v>0.1</v>
      </c>
      <c r="AV981">
        <f t="shared" si="1014"/>
        <v>0.1</v>
      </c>
      <c r="AW981">
        <f t="shared" si="1015"/>
        <v>0.1</v>
      </c>
      <c r="AX981">
        <f t="shared" si="1016"/>
        <v>0.1</v>
      </c>
      <c r="AY981">
        <f t="shared" si="1017"/>
        <v>0.1</v>
      </c>
      <c r="AZ981">
        <f t="shared" si="1018"/>
        <v>0.1</v>
      </c>
      <c r="BA981">
        <f t="shared" si="1019"/>
        <v>0.1</v>
      </c>
      <c r="BB981">
        <f t="shared" si="1020"/>
        <v>0.1</v>
      </c>
      <c r="BC981">
        <f t="shared" si="1021"/>
        <v>0.1</v>
      </c>
      <c r="BD981">
        <f t="shared" si="1022"/>
        <v>0.1</v>
      </c>
      <c r="BE981">
        <f t="shared" si="1023"/>
        <v>0.1</v>
      </c>
      <c r="BF981">
        <f t="shared" si="1024"/>
        <v>0.1</v>
      </c>
      <c r="BG981">
        <f t="shared" si="1025"/>
        <v>0.1</v>
      </c>
      <c r="BH981">
        <f t="shared" si="1026"/>
        <v>0.1</v>
      </c>
      <c r="BI981">
        <f t="shared" si="1027"/>
        <v>0.1</v>
      </c>
      <c r="BJ981">
        <f t="shared" si="1028"/>
        <v>0.1</v>
      </c>
      <c r="BK981">
        <f t="shared" si="1029"/>
        <v>10.1</v>
      </c>
      <c r="BM981">
        <f t="shared" si="1030"/>
        <v>1.2999999999999998</v>
      </c>
      <c r="BN981">
        <f t="shared" si="1031"/>
        <v>1.2999999999999998</v>
      </c>
      <c r="BO981">
        <f t="shared" si="1032"/>
        <v>1.2999999999999998</v>
      </c>
      <c r="BP981">
        <f t="shared" si="1033"/>
        <v>1.2999999999999998</v>
      </c>
      <c r="BQ981">
        <f t="shared" si="1034"/>
        <v>1.2999999999999998</v>
      </c>
      <c r="BR981">
        <f t="shared" si="1035"/>
        <v>1.2999999999999998</v>
      </c>
      <c r="BS981">
        <f t="shared" si="1036"/>
        <v>1.2999999999999998</v>
      </c>
      <c r="BT981">
        <f t="shared" si="1037"/>
        <v>1.2999999999999998</v>
      </c>
      <c r="BU981">
        <f t="shared" si="1038"/>
        <v>1.2999999999999998</v>
      </c>
      <c r="BV981">
        <f t="shared" si="1039"/>
        <v>1.2999999999999998</v>
      </c>
      <c r="BW981">
        <f t="shared" si="1040"/>
        <v>1.2999999999999998</v>
      </c>
      <c r="BX981">
        <f t="shared" si="1041"/>
        <v>1.2999999999999998</v>
      </c>
      <c r="BY981">
        <f t="shared" si="1042"/>
        <v>1.2999999999999998</v>
      </c>
      <c r="BZ981">
        <f t="shared" si="1043"/>
        <v>1.2999999999999998</v>
      </c>
      <c r="CA981">
        <f t="shared" si="1044"/>
        <v>1.2099999999999997</v>
      </c>
      <c r="CB981">
        <f t="shared" si="1045"/>
        <v>1.2099999999999997</v>
      </c>
      <c r="CC981">
        <f t="shared" si="1046"/>
        <v>1.2099999999999997</v>
      </c>
      <c r="CD981">
        <f t="shared" si="1047"/>
        <v>1.2099999999999997</v>
      </c>
      <c r="CE981">
        <f t="shared" si="1048"/>
        <v>1.2099999999999997</v>
      </c>
      <c r="CF981">
        <f t="shared" si="1049"/>
        <v>65.210000000000008</v>
      </c>
      <c r="CH981">
        <f t="shared" si="1050"/>
        <v>123.46000000000001</v>
      </c>
      <c r="CI981">
        <f t="shared" si="1051"/>
        <v>22.000000000000004</v>
      </c>
      <c r="CJ981">
        <f t="shared" si="1052"/>
        <v>12</v>
      </c>
      <c r="CK981">
        <f t="shared" si="1053"/>
        <v>89.460000000000008</v>
      </c>
      <c r="CL981">
        <f t="shared" si="1054"/>
        <v>0</v>
      </c>
      <c r="CM981">
        <f t="shared" si="1055"/>
        <v>0</v>
      </c>
    </row>
    <row r="982" spans="1:91" x14ac:dyDescent="0.2">
      <c r="A982">
        <v>965</v>
      </c>
      <c r="B982">
        <f>B$14*(10-lgd*COUNTIF(Defaults!$AI982:$AR982,"&lt;="&amp;B$17))</f>
        <v>1.5</v>
      </c>
      <c r="C982">
        <f>C$14*(10-lgd*COUNTIF(Defaults!$AI982:$AR982,"&lt;="&amp;C$17))</f>
        <v>1.5</v>
      </c>
      <c r="D982">
        <f>D$14*(10-lgd*COUNTIF(Defaults!$AI982:$AR982,"&lt;="&amp;D$17))</f>
        <v>1.5</v>
      </c>
      <c r="E982">
        <f>E$14*(10-lgd*COUNTIF(Defaults!$AI982:$AR982,"&lt;="&amp;E$17))</f>
        <v>1.5</v>
      </c>
      <c r="F982">
        <f>F$14*(10-lgd*COUNTIF(Defaults!$AI982:$AR982,"&lt;="&amp;F$17))</f>
        <v>1.5</v>
      </c>
      <c r="G982">
        <f>G$14*(10-lgd*COUNTIF(Defaults!$AI982:$AR982,"&lt;="&amp;G$17))</f>
        <v>1.5</v>
      </c>
      <c r="H982">
        <f>H$14*(10-lgd*COUNTIF(Defaults!$AI982:$AR982,"&lt;="&amp;H$17))</f>
        <v>1.5</v>
      </c>
      <c r="I982">
        <f>I$14*(10-lgd*COUNTIF(Defaults!$AI982:$AR982,"&lt;="&amp;I$17))</f>
        <v>1.41</v>
      </c>
      <c r="J982">
        <f>J$14*(10-lgd*COUNTIF(Defaults!$AI982:$AR982,"&lt;="&amp;J$17))</f>
        <v>1.32</v>
      </c>
      <c r="K982">
        <f>K$14*(10-lgd*COUNTIF(Defaults!$AI982:$AR982,"&lt;="&amp;K$17))</f>
        <v>1.32</v>
      </c>
      <c r="L982">
        <f>L$14*(10-lgd*COUNTIF(Defaults!$AI982:$AR982,"&lt;="&amp;L$17))</f>
        <v>1.32</v>
      </c>
      <c r="M982">
        <f>M$14*(10-lgd*COUNTIF(Defaults!$AI982:$AR982,"&lt;="&amp;M$17))</f>
        <v>1.32</v>
      </c>
      <c r="N982">
        <f>N$14*(10-lgd*COUNTIF(Defaults!$AI982:$AR982,"&lt;="&amp;N$17))</f>
        <v>1.32</v>
      </c>
      <c r="O982">
        <f>O$14*(10-lgd*COUNTIF(Defaults!$AI982:$AR982,"&lt;="&amp;O$17))</f>
        <v>1.2299999999999998</v>
      </c>
      <c r="P982">
        <f>P$14*(10-lgd*COUNTIF(Defaults!$AI982:$AR982,"&lt;="&amp;P$17))</f>
        <v>1.2299999999999998</v>
      </c>
      <c r="Q982">
        <f>Q$14*(10-lgd*COUNTIF(Defaults!$AI982:$AR982,"&lt;="&amp;Q$17))</f>
        <v>1.2299999999999998</v>
      </c>
      <c r="R982">
        <f>R$14*(10-lgd*COUNTIF(Defaults!$AI982:$AR982,"&lt;="&amp;R$17))</f>
        <v>1.2299999999999998</v>
      </c>
      <c r="S982">
        <f>S$14*(10-lgd*COUNTIF(Defaults!$AI982:$AR982,"&lt;="&amp;S$17))</f>
        <v>1.2299999999999998</v>
      </c>
      <c r="T982">
        <f>T$14*(10-lgd*COUNTIF(Defaults!$AI982:$AR982,"&lt;="&amp;T$17))</f>
        <v>1.1399999999999999</v>
      </c>
      <c r="U982">
        <f>U$14*(10-lgd*COUNTIF(Defaults!$AI982:$AR982,"&lt;="&amp;U$17))</f>
        <v>77.14</v>
      </c>
      <c r="W982">
        <f t="shared" si="990"/>
        <v>0.1</v>
      </c>
      <c r="X982">
        <f t="shared" si="991"/>
        <v>0.1</v>
      </c>
      <c r="Y982">
        <f t="shared" si="992"/>
        <v>0.1</v>
      </c>
      <c r="Z982">
        <f t="shared" si="993"/>
        <v>0.1</v>
      </c>
      <c r="AA982">
        <f t="shared" si="994"/>
        <v>0.1</v>
      </c>
      <c r="AB982">
        <f t="shared" si="995"/>
        <v>0.1</v>
      </c>
      <c r="AC982">
        <f t="shared" si="996"/>
        <v>0.1</v>
      </c>
      <c r="AD982">
        <f t="shared" si="997"/>
        <v>0.1</v>
      </c>
      <c r="AE982">
        <f t="shared" si="998"/>
        <v>0.1</v>
      </c>
      <c r="AF982">
        <f t="shared" si="999"/>
        <v>0.1</v>
      </c>
      <c r="AG982">
        <f t="shared" si="1000"/>
        <v>0.1</v>
      </c>
      <c r="AH982">
        <f t="shared" si="1001"/>
        <v>0.1</v>
      </c>
      <c r="AI982">
        <f t="shared" si="1002"/>
        <v>0.1</v>
      </c>
      <c r="AJ982">
        <f t="shared" si="1003"/>
        <v>0.1</v>
      </c>
      <c r="AK982">
        <f t="shared" si="1004"/>
        <v>0.1</v>
      </c>
      <c r="AL982">
        <f t="shared" si="1005"/>
        <v>0.1</v>
      </c>
      <c r="AM982">
        <f t="shared" si="1006"/>
        <v>0.1</v>
      </c>
      <c r="AN982">
        <f t="shared" si="1007"/>
        <v>0.1</v>
      </c>
      <c r="AO982">
        <f t="shared" si="1008"/>
        <v>0.1</v>
      </c>
      <c r="AP982">
        <f t="shared" si="1009"/>
        <v>20.100000000000001</v>
      </c>
      <c r="AR982">
        <f t="shared" si="1010"/>
        <v>0.1</v>
      </c>
      <c r="AS982">
        <f t="shared" si="1011"/>
        <v>0.1</v>
      </c>
      <c r="AT982">
        <f t="shared" si="1012"/>
        <v>0.1</v>
      </c>
      <c r="AU982">
        <f t="shared" si="1013"/>
        <v>0.1</v>
      </c>
      <c r="AV982">
        <f t="shared" si="1014"/>
        <v>0.1</v>
      </c>
      <c r="AW982">
        <f t="shared" si="1015"/>
        <v>0.1</v>
      </c>
      <c r="AX982">
        <f t="shared" si="1016"/>
        <v>0.1</v>
      </c>
      <c r="AY982">
        <f t="shared" si="1017"/>
        <v>0.1</v>
      </c>
      <c r="AZ982">
        <f t="shared" si="1018"/>
        <v>0.1</v>
      </c>
      <c r="BA982">
        <f t="shared" si="1019"/>
        <v>0.1</v>
      </c>
      <c r="BB982">
        <f t="shared" si="1020"/>
        <v>0.1</v>
      </c>
      <c r="BC982">
        <f t="shared" si="1021"/>
        <v>0.1</v>
      </c>
      <c r="BD982">
        <f t="shared" si="1022"/>
        <v>0.1</v>
      </c>
      <c r="BE982">
        <f t="shared" si="1023"/>
        <v>0.1</v>
      </c>
      <c r="BF982">
        <f t="shared" si="1024"/>
        <v>0.1</v>
      </c>
      <c r="BG982">
        <f t="shared" si="1025"/>
        <v>0.1</v>
      </c>
      <c r="BH982">
        <f t="shared" si="1026"/>
        <v>0.1</v>
      </c>
      <c r="BI982">
        <f t="shared" si="1027"/>
        <v>0.1</v>
      </c>
      <c r="BJ982">
        <f t="shared" si="1028"/>
        <v>0.1</v>
      </c>
      <c r="BK982">
        <f t="shared" si="1029"/>
        <v>10.1</v>
      </c>
      <c r="BM982">
        <f t="shared" si="1030"/>
        <v>1.2999999999999998</v>
      </c>
      <c r="BN982">
        <f t="shared" si="1031"/>
        <v>1.2999999999999998</v>
      </c>
      <c r="BO982">
        <f t="shared" si="1032"/>
        <v>1.2999999999999998</v>
      </c>
      <c r="BP982">
        <f t="shared" si="1033"/>
        <v>1.2999999999999998</v>
      </c>
      <c r="BQ982">
        <f t="shared" si="1034"/>
        <v>1.2999999999999998</v>
      </c>
      <c r="BR982">
        <f t="shared" si="1035"/>
        <v>1.2999999999999998</v>
      </c>
      <c r="BS982">
        <f t="shared" si="1036"/>
        <v>1.2999999999999998</v>
      </c>
      <c r="BT982">
        <f t="shared" si="1037"/>
        <v>1.2099999999999997</v>
      </c>
      <c r="BU982">
        <f t="shared" si="1038"/>
        <v>1.1199999999999999</v>
      </c>
      <c r="BV982">
        <f t="shared" si="1039"/>
        <v>1.1199999999999999</v>
      </c>
      <c r="BW982">
        <f t="shared" si="1040"/>
        <v>1.1199999999999999</v>
      </c>
      <c r="BX982">
        <f t="shared" si="1041"/>
        <v>1.1199999999999999</v>
      </c>
      <c r="BY982">
        <f t="shared" si="1042"/>
        <v>1.1199999999999999</v>
      </c>
      <c r="BZ982">
        <f t="shared" si="1043"/>
        <v>1.0299999999999996</v>
      </c>
      <c r="CA982">
        <f t="shared" si="1044"/>
        <v>1.0299999999999996</v>
      </c>
      <c r="CB982">
        <f t="shared" si="1045"/>
        <v>1.0299999999999996</v>
      </c>
      <c r="CC982">
        <f t="shared" si="1046"/>
        <v>1.0299999999999996</v>
      </c>
      <c r="CD982">
        <f t="shared" si="1047"/>
        <v>1.0299999999999996</v>
      </c>
      <c r="CE982">
        <f t="shared" si="1048"/>
        <v>0.93999999999999984</v>
      </c>
      <c r="CF982">
        <f t="shared" si="1049"/>
        <v>46.94</v>
      </c>
      <c r="CH982">
        <f t="shared" si="1050"/>
        <v>102.94</v>
      </c>
      <c r="CI982">
        <f t="shared" si="1051"/>
        <v>22.000000000000004</v>
      </c>
      <c r="CJ982">
        <f t="shared" si="1052"/>
        <v>12</v>
      </c>
      <c r="CK982">
        <f t="shared" si="1053"/>
        <v>68.94</v>
      </c>
      <c r="CL982">
        <f t="shared" si="1054"/>
        <v>0</v>
      </c>
      <c r="CM982">
        <f t="shared" si="1055"/>
        <v>0</v>
      </c>
    </row>
    <row r="983" spans="1:91" x14ac:dyDescent="0.2">
      <c r="A983">
        <v>966</v>
      </c>
      <c r="B983">
        <f>B$14*(10-lgd*COUNTIF(Defaults!$AI983:$AR983,"&lt;="&amp;B$17))</f>
        <v>1.5</v>
      </c>
      <c r="C983">
        <f>C$14*(10-lgd*COUNTIF(Defaults!$AI983:$AR983,"&lt;="&amp;C$17))</f>
        <v>1.5</v>
      </c>
      <c r="D983">
        <f>D$14*(10-lgd*COUNTIF(Defaults!$AI983:$AR983,"&lt;="&amp;D$17))</f>
        <v>1.5</v>
      </c>
      <c r="E983">
        <f>E$14*(10-lgd*COUNTIF(Defaults!$AI983:$AR983,"&lt;="&amp;E$17))</f>
        <v>1.5</v>
      </c>
      <c r="F983">
        <f>F$14*(10-lgd*COUNTIF(Defaults!$AI983:$AR983,"&lt;="&amp;F$17))</f>
        <v>1.5</v>
      </c>
      <c r="G983">
        <f>G$14*(10-lgd*COUNTIF(Defaults!$AI983:$AR983,"&lt;="&amp;G$17))</f>
        <v>1.5</v>
      </c>
      <c r="H983">
        <f>H$14*(10-lgd*COUNTIF(Defaults!$AI983:$AR983,"&lt;="&amp;H$17))</f>
        <v>1.5</v>
      </c>
      <c r="I983">
        <f>I$14*(10-lgd*COUNTIF(Defaults!$AI983:$AR983,"&lt;="&amp;I$17))</f>
        <v>1.5</v>
      </c>
      <c r="J983">
        <f>J$14*(10-lgd*COUNTIF(Defaults!$AI983:$AR983,"&lt;="&amp;J$17))</f>
        <v>1.5</v>
      </c>
      <c r="K983">
        <f>K$14*(10-lgd*COUNTIF(Defaults!$AI983:$AR983,"&lt;="&amp;K$17))</f>
        <v>1.5</v>
      </c>
      <c r="L983">
        <f>L$14*(10-lgd*COUNTIF(Defaults!$AI983:$AR983,"&lt;="&amp;L$17))</f>
        <v>1.5</v>
      </c>
      <c r="M983">
        <f>M$14*(10-lgd*COUNTIF(Defaults!$AI983:$AR983,"&lt;="&amp;M$17))</f>
        <v>1.41</v>
      </c>
      <c r="N983">
        <f>N$14*(10-lgd*COUNTIF(Defaults!$AI983:$AR983,"&lt;="&amp;N$17))</f>
        <v>1.41</v>
      </c>
      <c r="O983">
        <f>O$14*(10-lgd*COUNTIF(Defaults!$AI983:$AR983,"&lt;="&amp;O$17))</f>
        <v>1.41</v>
      </c>
      <c r="P983">
        <f>P$14*(10-lgd*COUNTIF(Defaults!$AI983:$AR983,"&lt;="&amp;P$17))</f>
        <v>1.41</v>
      </c>
      <c r="Q983">
        <f>Q$14*(10-lgd*COUNTIF(Defaults!$AI983:$AR983,"&lt;="&amp;Q$17))</f>
        <v>1.41</v>
      </c>
      <c r="R983">
        <f>R$14*(10-lgd*COUNTIF(Defaults!$AI983:$AR983,"&lt;="&amp;R$17))</f>
        <v>1.41</v>
      </c>
      <c r="S983">
        <f>S$14*(10-lgd*COUNTIF(Defaults!$AI983:$AR983,"&lt;="&amp;S$17))</f>
        <v>1.41</v>
      </c>
      <c r="T983">
        <f>T$14*(10-lgd*COUNTIF(Defaults!$AI983:$AR983,"&lt;="&amp;T$17))</f>
        <v>1.41</v>
      </c>
      <c r="U983">
        <f>U$14*(10-lgd*COUNTIF(Defaults!$AI983:$AR983,"&lt;="&amp;U$17))</f>
        <v>95.410000000000011</v>
      </c>
      <c r="W983">
        <f t="shared" si="990"/>
        <v>0.1</v>
      </c>
      <c r="X983">
        <f t="shared" si="991"/>
        <v>0.1</v>
      </c>
      <c r="Y983">
        <f t="shared" si="992"/>
        <v>0.1</v>
      </c>
      <c r="Z983">
        <f t="shared" si="993"/>
        <v>0.1</v>
      </c>
      <c r="AA983">
        <f t="shared" si="994"/>
        <v>0.1</v>
      </c>
      <c r="AB983">
        <f t="shared" si="995"/>
        <v>0.1</v>
      </c>
      <c r="AC983">
        <f t="shared" si="996"/>
        <v>0.1</v>
      </c>
      <c r="AD983">
        <f t="shared" si="997"/>
        <v>0.1</v>
      </c>
      <c r="AE983">
        <f t="shared" si="998"/>
        <v>0.1</v>
      </c>
      <c r="AF983">
        <f t="shared" si="999"/>
        <v>0.1</v>
      </c>
      <c r="AG983">
        <f t="shared" si="1000"/>
        <v>0.1</v>
      </c>
      <c r="AH983">
        <f t="shared" si="1001"/>
        <v>0.1</v>
      </c>
      <c r="AI983">
        <f t="shared" si="1002"/>
        <v>0.1</v>
      </c>
      <c r="AJ983">
        <f t="shared" si="1003"/>
        <v>0.1</v>
      </c>
      <c r="AK983">
        <f t="shared" si="1004"/>
        <v>0.1</v>
      </c>
      <c r="AL983">
        <f t="shared" si="1005"/>
        <v>0.1</v>
      </c>
      <c r="AM983">
        <f t="shared" si="1006"/>
        <v>0.1</v>
      </c>
      <c r="AN983">
        <f t="shared" si="1007"/>
        <v>0.1</v>
      </c>
      <c r="AO983">
        <f t="shared" si="1008"/>
        <v>0.1</v>
      </c>
      <c r="AP983">
        <f t="shared" si="1009"/>
        <v>20.100000000000001</v>
      </c>
      <c r="AR983">
        <f t="shared" si="1010"/>
        <v>0.1</v>
      </c>
      <c r="AS983">
        <f t="shared" si="1011"/>
        <v>0.1</v>
      </c>
      <c r="AT983">
        <f t="shared" si="1012"/>
        <v>0.1</v>
      </c>
      <c r="AU983">
        <f t="shared" si="1013"/>
        <v>0.1</v>
      </c>
      <c r="AV983">
        <f t="shared" si="1014"/>
        <v>0.1</v>
      </c>
      <c r="AW983">
        <f t="shared" si="1015"/>
        <v>0.1</v>
      </c>
      <c r="AX983">
        <f t="shared" si="1016"/>
        <v>0.1</v>
      </c>
      <c r="AY983">
        <f t="shared" si="1017"/>
        <v>0.1</v>
      </c>
      <c r="AZ983">
        <f t="shared" si="1018"/>
        <v>0.1</v>
      </c>
      <c r="BA983">
        <f t="shared" si="1019"/>
        <v>0.1</v>
      </c>
      <c r="BB983">
        <f t="shared" si="1020"/>
        <v>0.1</v>
      </c>
      <c r="BC983">
        <f t="shared" si="1021"/>
        <v>0.1</v>
      </c>
      <c r="BD983">
        <f t="shared" si="1022"/>
        <v>0.1</v>
      </c>
      <c r="BE983">
        <f t="shared" si="1023"/>
        <v>0.1</v>
      </c>
      <c r="BF983">
        <f t="shared" si="1024"/>
        <v>0.1</v>
      </c>
      <c r="BG983">
        <f t="shared" si="1025"/>
        <v>0.1</v>
      </c>
      <c r="BH983">
        <f t="shared" si="1026"/>
        <v>0.1</v>
      </c>
      <c r="BI983">
        <f t="shared" si="1027"/>
        <v>0.1</v>
      </c>
      <c r="BJ983">
        <f t="shared" si="1028"/>
        <v>0.1</v>
      </c>
      <c r="BK983">
        <f t="shared" si="1029"/>
        <v>10.1</v>
      </c>
      <c r="BM983">
        <f t="shared" si="1030"/>
        <v>1.2999999999999998</v>
      </c>
      <c r="BN983">
        <f t="shared" si="1031"/>
        <v>1.2999999999999998</v>
      </c>
      <c r="BO983">
        <f t="shared" si="1032"/>
        <v>1.2999999999999998</v>
      </c>
      <c r="BP983">
        <f t="shared" si="1033"/>
        <v>1.2999999999999998</v>
      </c>
      <c r="BQ983">
        <f t="shared" si="1034"/>
        <v>1.2999999999999998</v>
      </c>
      <c r="BR983">
        <f t="shared" si="1035"/>
        <v>1.2999999999999998</v>
      </c>
      <c r="BS983">
        <f t="shared" si="1036"/>
        <v>1.2999999999999998</v>
      </c>
      <c r="BT983">
        <f t="shared" si="1037"/>
        <v>1.2999999999999998</v>
      </c>
      <c r="BU983">
        <f t="shared" si="1038"/>
        <v>1.2999999999999998</v>
      </c>
      <c r="BV983">
        <f t="shared" si="1039"/>
        <v>1.2999999999999998</v>
      </c>
      <c r="BW983">
        <f t="shared" si="1040"/>
        <v>1.2999999999999998</v>
      </c>
      <c r="BX983">
        <f t="shared" si="1041"/>
        <v>1.2099999999999997</v>
      </c>
      <c r="BY983">
        <f t="shared" si="1042"/>
        <v>1.2099999999999997</v>
      </c>
      <c r="BZ983">
        <f t="shared" si="1043"/>
        <v>1.2099999999999997</v>
      </c>
      <c r="CA983">
        <f t="shared" si="1044"/>
        <v>1.2099999999999997</v>
      </c>
      <c r="CB983">
        <f t="shared" si="1045"/>
        <v>1.2099999999999997</v>
      </c>
      <c r="CC983">
        <f t="shared" si="1046"/>
        <v>1.2099999999999997</v>
      </c>
      <c r="CD983">
        <f t="shared" si="1047"/>
        <v>1.2099999999999997</v>
      </c>
      <c r="CE983">
        <f t="shared" si="1048"/>
        <v>1.2099999999999997</v>
      </c>
      <c r="CF983">
        <f t="shared" si="1049"/>
        <v>65.210000000000008</v>
      </c>
      <c r="CH983">
        <f t="shared" si="1050"/>
        <v>123.19000000000001</v>
      </c>
      <c r="CI983">
        <f t="shared" si="1051"/>
        <v>22.000000000000004</v>
      </c>
      <c r="CJ983">
        <f t="shared" si="1052"/>
        <v>12</v>
      </c>
      <c r="CK983">
        <f t="shared" si="1053"/>
        <v>89.190000000000012</v>
      </c>
      <c r="CL983">
        <f t="shared" si="1054"/>
        <v>0</v>
      </c>
      <c r="CM983">
        <f t="shared" si="1055"/>
        <v>0</v>
      </c>
    </row>
    <row r="984" spans="1:91" x14ac:dyDescent="0.2">
      <c r="A984">
        <v>967</v>
      </c>
      <c r="B984">
        <f>B$14*(10-lgd*COUNTIF(Defaults!$AI984:$AR984,"&lt;="&amp;B$17))</f>
        <v>1.5</v>
      </c>
      <c r="C984">
        <f>C$14*(10-lgd*COUNTIF(Defaults!$AI984:$AR984,"&lt;="&amp;C$17))</f>
        <v>1.5</v>
      </c>
      <c r="D984">
        <f>D$14*(10-lgd*COUNTIF(Defaults!$AI984:$AR984,"&lt;="&amp;D$17))</f>
        <v>1.5</v>
      </c>
      <c r="E984">
        <f>E$14*(10-lgd*COUNTIF(Defaults!$AI984:$AR984,"&lt;="&amp;E$17))</f>
        <v>1.5</v>
      </c>
      <c r="F984">
        <f>F$14*(10-lgd*COUNTIF(Defaults!$AI984:$AR984,"&lt;="&amp;F$17))</f>
        <v>1.5</v>
      </c>
      <c r="G984">
        <f>G$14*(10-lgd*COUNTIF(Defaults!$AI984:$AR984,"&lt;="&amp;G$17))</f>
        <v>1.5</v>
      </c>
      <c r="H984">
        <f>H$14*(10-lgd*COUNTIF(Defaults!$AI984:$AR984,"&lt;="&amp;H$17))</f>
        <v>1.5</v>
      </c>
      <c r="I984">
        <f>I$14*(10-lgd*COUNTIF(Defaults!$AI984:$AR984,"&lt;="&amp;I$17))</f>
        <v>1.5</v>
      </c>
      <c r="J984">
        <f>J$14*(10-lgd*COUNTIF(Defaults!$AI984:$AR984,"&lt;="&amp;J$17))</f>
        <v>1.5</v>
      </c>
      <c r="K984">
        <f>K$14*(10-lgd*COUNTIF(Defaults!$AI984:$AR984,"&lt;="&amp;K$17))</f>
        <v>1.5</v>
      </c>
      <c r="L984">
        <f>L$14*(10-lgd*COUNTIF(Defaults!$AI984:$AR984,"&lt;="&amp;L$17))</f>
        <v>1.5</v>
      </c>
      <c r="M984">
        <f>M$14*(10-lgd*COUNTIF(Defaults!$AI984:$AR984,"&lt;="&amp;M$17))</f>
        <v>1.5</v>
      </c>
      <c r="N984">
        <f>N$14*(10-lgd*COUNTIF(Defaults!$AI984:$AR984,"&lt;="&amp;N$17))</f>
        <v>1.5</v>
      </c>
      <c r="O984">
        <f>O$14*(10-lgd*COUNTIF(Defaults!$AI984:$AR984,"&lt;="&amp;O$17))</f>
        <v>1.5</v>
      </c>
      <c r="P984">
        <f>P$14*(10-lgd*COUNTIF(Defaults!$AI984:$AR984,"&lt;="&amp;P$17))</f>
        <v>1.5</v>
      </c>
      <c r="Q984">
        <f>Q$14*(10-lgd*COUNTIF(Defaults!$AI984:$AR984,"&lt;="&amp;Q$17))</f>
        <v>1.41</v>
      </c>
      <c r="R984">
        <f>R$14*(10-lgd*COUNTIF(Defaults!$AI984:$AR984,"&lt;="&amp;R$17))</f>
        <v>1.41</v>
      </c>
      <c r="S984">
        <f>S$14*(10-lgd*COUNTIF(Defaults!$AI984:$AR984,"&lt;="&amp;S$17))</f>
        <v>1.41</v>
      </c>
      <c r="T984">
        <f>T$14*(10-lgd*COUNTIF(Defaults!$AI984:$AR984,"&lt;="&amp;T$17))</f>
        <v>1.41</v>
      </c>
      <c r="U984">
        <f>U$14*(10-lgd*COUNTIF(Defaults!$AI984:$AR984,"&lt;="&amp;U$17))</f>
        <v>95.410000000000011</v>
      </c>
      <c r="W984">
        <f t="shared" si="990"/>
        <v>0.1</v>
      </c>
      <c r="X984">
        <f t="shared" si="991"/>
        <v>0.1</v>
      </c>
      <c r="Y984">
        <f t="shared" si="992"/>
        <v>0.1</v>
      </c>
      <c r="Z984">
        <f t="shared" si="993"/>
        <v>0.1</v>
      </c>
      <c r="AA984">
        <f t="shared" si="994"/>
        <v>0.1</v>
      </c>
      <c r="AB984">
        <f t="shared" si="995"/>
        <v>0.1</v>
      </c>
      <c r="AC984">
        <f t="shared" si="996"/>
        <v>0.1</v>
      </c>
      <c r="AD984">
        <f t="shared" si="997"/>
        <v>0.1</v>
      </c>
      <c r="AE984">
        <f t="shared" si="998"/>
        <v>0.1</v>
      </c>
      <c r="AF984">
        <f t="shared" si="999"/>
        <v>0.1</v>
      </c>
      <c r="AG984">
        <f t="shared" si="1000"/>
        <v>0.1</v>
      </c>
      <c r="AH984">
        <f t="shared" si="1001"/>
        <v>0.1</v>
      </c>
      <c r="AI984">
        <f t="shared" si="1002"/>
        <v>0.1</v>
      </c>
      <c r="AJ984">
        <f t="shared" si="1003"/>
        <v>0.1</v>
      </c>
      <c r="AK984">
        <f t="shared" si="1004"/>
        <v>0.1</v>
      </c>
      <c r="AL984">
        <f t="shared" si="1005"/>
        <v>0.1</v>
      </c>
      <c r="AM984">
        <f t="shared" si="1006"/>
        <v>0.1</v>
      </c>
      <c r="AN984">
        <f t="shared" si="1007"/>
        <v>0.1</v>
      </c>
      <c r="AO984">
        <f t="shared" si="1008"/>
        <v>0.1</v>
      </c>
      <c r="AP984">
        <f t="shared" si="1009"/>
        <v>20.100000000000001</v>
      </c>
      <c r="AR984">
        <f t="shared" si="1010"/>
        <v>0.1</v>
      </c>
      <c r="AS984">
        <f t="shared" si="1011"/>
        <v>0.1</v>
      </c>
      <c r="AT984">
        <f t="shared" si="1012"/>
        <v>0.1</v>
      </c>
      <c r="AU984">
        <f t="shared" si="1013"/>
        <v>0.1</v>
      </c>
      <c r="AV984">
        <f t="shared" si="1014"/>
        <v>0.1</v>
      </c>
      <c r="AW984">
        <f t="shared" si="1015"/>
        <v>0.1</v>
      </c>
      <c r="AX984">
        <f t="shared" si="1016"/>
        <v>0.1</v>
      </c>
      <c r="AY984">
        <f t="shared" si="1017"/>
        <v>0.1</v>
      </c>
      <c r="AZ984">
        <f t="shared" si="1018"/>
        <v>0.1</v>
      </c>
      <c r="BA984">
        <f t="shared" si="1019"/>
        <v>0.1</v>
      </c>
      <c r="BB984">
        <f t="shared" si="1020"/>
        <v>0.1</v>
      </c>
      <c r="BC984">
        <f t="shared" si="1021"/>
        <v>0.1</v>
      </c>
      <c r="BD984">
        <f t="shared" si="1022"/>
        <v>0.1</v>
      </c>
      <c r="BE984">
        <f t="shared" si="1023"/>
        <v>0.1</v>
      </c>
      <c r="BF984">
        <f t="shared" si="1024"/>
        <v>0.1</v>
      </c>
      <c r="BG984">
        <f t="shared" si="1025"/>
        <v>0.1</v>
      </c>
      <c r="BH984">
        <f t="shared" si="1026"/>
        <v>0.1</v>
      </c>
      <c r="BI984">
        <f t="shared" si="1027"/>
        <v>0.1</v>
      </c>
      <c r="BJ984">
        <f t="shared" si="1028"/>
        <v>0.1</v>
      </c>
      <c r="BK984">
        <f t="shared" si="1029"/>
        <v>10.1</v>
      </c>
      <c r="BM984">
        <f t="shared" si="1030"/>
        <v>1.2999999999999998</v>
      </c>
      <c r="BN984">
        <f t="shared" si="1031"/>
        <v>1.2999999999999998</v>
      </c>
      <c r="BO984">
        <f t="shared" si="1032"/>
        <v>1.2999999999999998</v>
      </c>
      <c r="BP984">
        <f t="shared" si="1033"/>
        <v>1.2999999999999998</v>
      </c>
      <c r="BQ984">
        <f t="shared" si="1034"/>
        <v>1.2999999999999998</v>
      </c>
      <c r="BR984">
        <f t="shared" si="1035"/>
        <v>1.2999999999999998</v>
      </c>
      <c r="BS984">
        <f t="shared" si="1036"/>
        <v>1.2999999999999998</v>
      </c>
      <c r="BT984">
        <f t="shared" si="1037"/>
        <v>1.2999999999999998</v>
      </c>
      <c r="BU984">
        <f t="shared" si="1038"/>
        <v>1.2999999999999998</v>
      </c>
      <c r="BV984">
        <f t="shared" si="1039"/>
        <v>1.2999999999999998</v>
      </c>
      <c r="BW984">
        <f t="shared" si="1040"/>
        <v>1.2999999999999998</v>
      </c>
      <c r="BX984">
        <f t="shared" si="1041"/>
        <v>1.2999999999999998</v>
      </c>
      <c r="BY984">
        <f t="shared" si="1042"/>
        <v>1.2999999999999998</v>
      </c>
      <c r="BZ984">
        <f t="shared" si="1043"/>
        <v>1.2999999999999998</v>
      </c>
      <c r="CA984">
        <f t="shared" si="1044"/>
        <v>1.2999999999999998</v>
      </c>
      <c r="CB984">
        <f t="shared" si="1045"/>
        <v>1.2099999999999997</v>
      </c>
      <c r="CC984">
        <f t="shared" si="1046"/>
        <v>1.2099999999999997</v>
      </c>
      <c r="CD984">
        <f t="shared" si="1047"/>
        <v>1.2099999999999997</v>
      </c>
      <c r="CE984">
        <f t="shared" si="1048"/>
        <v>1.2099999999999997</v>
      </c>
      <c r="CF984">
        <f t="shared" si="1049"/>
        <v>65.210000000000008</v>
      </c>
      <c r="CH984">
        <f t="shared" si="1050"/>
        <v>123.55000000000001</v>
      </c>
      <c r="CI984">
        <f t="shared" si="1051"/>
        <v>22.000000000000004</v>
      </c>
      <c r="CJ984">
        <f t="shared" si="1052"/>
        <v>12</v>
      </c>
      <c r="CK984">
        <f t="shared" si="1053"/>
        <v>89.550000000000011</v>
      </c>
      <c r="CL984">
        <f t="shared" si="1054"/>
        <v>0</v>
      </c>
      <c r="CM984">
        <f t="shared" si="1055"/>
        <v>0</v>
      </c>
    </row>
    <row r="985" spans="1:91" x14ac:dyDescent="0.2">
      <c r="A985">
        <v>968</v>
      </c>
      <c r="B985">
        <f>B$14*(10-lgd*COUNTIF(Defaults!$AI985:$AR985,"&lt;="&amp;B$17))</f>
        <v>1.41</v>
      </c>
      <c r="C985">
        <f>C$14*(10-lgd*COUNTIF(Defaults!$AI985:$AR985,"&lt;="&amp;C$17))</f>
        <v>1.41</v>
      </c>
      <c r="D985">
        <f>D$14*(10-lgd*COUNTIF(Defaults!$AI985:$AR985,"&lt;="&amp;D$17))</f>
        <v>1.41</v>
      </c>
      <c r="E985">
        <f>E$14*(10-lgd*COUNTIF(Defaults!$AI985:$AR985,"&lt;="&amp;E$17))</f>
        <v>1.41</v>
      </c>
      <c r="F985">
        <f>F$14*(10-lgd*COUNTIF(Defaults!$AI985:$AR985,"&lt;="&amp;F$17))</f>
        <v>1.41</v>
      </c>
      <c r="G985">
        <f>G$14*(10-lgd*COUNTIF(Defaults!$AI985:$AR985,"&lt;="&amp;G$17))</f>
        <v>1.41</v>
      </c>
      <c r="H985">
        <f>H$14*(10-lgd*COUNTIF(Defaults!$AI985:$AR985,"&lt;="&amp;H$17))</f>
        <v>1.41</v>
      </c>
      <c r="I985">
        <f>I$14*(10-lgd*COUNTIF(Defaults!$AI985:$AR985,"&lt;="&amp;I$17))</f>
        <v>1.41</v>
      </c>
      <c r="J985">
        <f>J$14*(10-lgd*COUNTIF(Defaults!$AI985:$AR985,"&lt;="&amp;J$17))</f>
        <v>1.41</v>
      </c>
      <c r="K985">
        <f>K$14*(10-lgd*COUNTIF(Defaults!$AI985:$AR985,"&lt;="&amp;K$17))</f>
        <v>1.41</v>
      </c>
      <c r="L985">
        <f>L$14*(10-lgd*COUNTIF(Defaults!$AI985:$AR985,"&lt;="&amp;L$17))</f>
        <v>1.41</v>
      </c>
      <c r="M985">
        <f>M$14*(10-lgd*COUNTIF(Defaults!$AI985:$AR985,"&lt;="&amp;M$17))</f>
        <v>1.41</v>
      </c>
      <c r="N985">
        <f>N$14*(10-lgd*COUNTIF(Defaults!$AI985:$AR985,"&lt;="&amp;N$17))</f>
        <v>1.41</v>
      </c>
      <c r="O985">
        <f>O$14*(10-lgd*COUNTIF(Defaults!$AI985:$AR985,"&lt;="&amp;O$17))</f>
        <v>1.41</v>
      </c>
      <c r="P985">
        <f>P$14*(10-lgd*COUNTIF(Defaults!$AI985:$AR985,"&lt;="&amp;P$17))</f>
        <v>1.41</v>
      </c>
      <c r="Q985">
        <f>Q$14*(10-lgd*COUNTIF(Defaults!$AI985:$AR985,"&lt;="&amp;Q$17))</f>
        <v>1.41</v>
      </c>
      <c r="R985">
        <f>R$14*(10-lgd*COUNTIF(Defaults!$AI985:$AR985,"&lt;="&amp;R$17))</f>
        <v>1.32</v>
      </c>
      <c r="S985">
        <f>S$14*(10-lgd*COUNTIF(Defaults!$AI985:$AR985,"&lt;="&amp;S$17))</f>
        <v>1.32</v>
      </c>
      <c r="T985">
        <f>T$14*(10-lgd*COUNTIF(Defaults!$AI985:$AR985,"&lt;="&amp;T$17))</f>
        <v>1.32</v>
      </c>
      <c r="U985">
        <f>U$14*(10-lgd*COUNTIF(Defaults!$AI985:$AR985,"&lt;="&amp;U$17))</f>
        <v>89.320000000000007</v>
      </c>
      <c r="W985">
        <f t="shared" si="990"/>
        <v>0.1</v>
      </c>
      <c r="X985">
        <f t="shared" si="991"/>
        <v>0.1</v>
      </c>
      <c r="Y985">
        <f t="shared" si="992"/>
        <v>0.1</v>
      </c>
      <c r="Z985">
        <f t="shared" si="993"/>
        <v>0.1</v>
      </c>
      <c r="AA985">
        <f t="shared" si="994"/>
        <v>0.1</v>
      </c>
      <c r="AB985">
        <f t="shared" si="995"/>
        <v>0.1</v>
      </c>
      <c r="AC985">
        <f t="shared" si="996"/>
        <v>0.1</v>
      </c>
      <c r="AD985">
        <f t="shared" si="997"/>
        <v>0.1</v>
      </c>
      <c r="AE985">
        <f t="shared" si="998"/>
        <v>0.1</v>
      </c>
      <c r="AF985">
        <f t="shared" si="999"/>
        <v>0.1</v>
      </c>
      <c r="AG985">
        <f t="shared" si="1000"/>
        <v>0.1</v>
      </c>
      <c r="AH985">
        <f t="shared" si="1001"/>
        <v>0.1</v>
      </c>
      <c r="AI985">
        <f t="shared" si="1002"/>
        <v>0.1</v>
      </c>
      <c r="AJ985">
        <f t="shared" si="1003"/>
        <v>0.1</v>
      </c>
      <c r="AK985">
        <f t="shared" si="1004"/>
        <v>0.1</v>
      </c>
      <c r="AL985">
        <f t="shared" si="1005"/>
        <v>0.1</v>
      </c>
      <c r="AM985">
        <f t="shared" si="1006"/>
        <v>0.1</v>
      </c>
      <c r="AN985">
        <f t="shared" si="1007"/>
        <v>0.1</v>
      </c>
      <c r="AO985">
        <f t="shared" si="1008"/>
        <v>0.1</v>
      </c>
      <c r="AP985">
        <f t="shared" si="1009"/>
        <v>20.100000000000001</v>
      </c>
      <c r="AR985">
        <f t="shared" si="1010"/>
        <v>0.1</v>
      </c>
      <c r="AS985">
        <f t="shared" si="1011"/>
        <v>0.1</v>
      </c>
      <c r="AT985">
        <f t="shared" si="1012"/>
        <v>0.1</v>
      </c>
      <c r="AU985">
        <f t="shared" si="1013"/>
        <v>0.1</v>
      </c>
      <c r="AV985">
        <f t="shared" si="1014"/>
        <v>0.1</v>
      </c>
      <c r="AW985">
        <f t="shared" si="1015"/>
        <v>0.1</v>
      </c>
      <c r="AX985">
        <f t="shared" si="1016"/>
        <v>0.1</v>
      </c>
      <c r="AY985">
        <f t="shared" si="1017"/>
        <v>0.1</v>
      </c>
      <c r="AZ985">
        <f t="shared" si="1018"/>
        <v>0.1</v>
      </c>
      <c r="BA985">
        <f t="shared" si="1019"/>
        <v>0.1</v>
      </c>
      <c r="BB985">
        <f t="shared" si="1020"/>
        <v>0.1</v>
      </c>
      <c r="BC985">
        <f t="shared" si="1021"/>
        <v>0.1</v>
      </c>
      <c r="BD985">
        <f t="shared" si="1022"/>
        <v>0.1</v>
      </c>
      <c r="BE985">
        <f t="shared" si="1023"/>
        <v>0.1</v>
      </c>
      <c r="BF985">
        <f t="shared" si="1024"/>
        <v>0.1</v>
      </c>
      <c r="BG985">
        <f t="shared" si="1025"/>
        <v>0.1</v>
      </c>
      <c r="BH985">
        <f t="shared" si="1026"/>
        <v>0.1</v>
      </c>
      <c r="BI985">
        <f t="shared" si="1027"/>
        <v>0.1</v>
      </c>
      <c r="BJ985">
        <f t="shared" si="1028"/>
        <v>0.1</v>
      </c>
      <c r="BK985">
        <f t="shared" si="1029"/>
        <v>10.1</v>
      </c>
      <c r="BM985">
        <f t="shared" si="1030"/>
        <v>1.2099999999999997</v>
      </c>
      <c r="BN985">
        <f t="shared" si="1031"/>
        <v>1.2099999999999997</v>
      </c>
      <c r="BO985">
        <f t="shared" si="1032"/>
        <v>1.2099999999999997</v>
      </c>
      <c r="BP985">
        <f t="shared" si="1033"/>
        <v>1.2099999999999997</v>
      </c>
      <c r="BQ985">
        <f t="shared" si="1034"/>
        <v>1.2099999999999997</v>
      </c>
      <c r="BR985">
        <f t="shared" si="1035"/>
        <v>1.2099999999999997</v>
      </c>
      <c r="BS985">
        <f t="shared" si="1036"/>
        <v>1.2099999999999997</v>
      </c>
      <c r="BT985">
        <f t="shared" si="1037"/>
        <v>1.2099999999999997</v>
      </c>
      <c r="BU985">
        <f t="shared" si="1038"/>
        <v>1.2099999999999997</v>
      </c>
      <c r="BV985">
        <f t="shared" si="1039"/>
        <v>1.2099999999999997</v>
      </c>
      <c r="BW985">
        <f t="shared" si="1040"/>
        <v>1.2099999999999997</v>
      </c>
      <c r="BX985">
        <f t="shared" si="1041"/>
        <v>1.2099999999999997</v>
      </c>
      <c r="BY985">
        <f t="shared" si="1042"/>
        <v>1.2099999999999997</v>
      </c>
      <c r="BZ985">
        <f t="shared" si="1043"/>
        <v>1.2099999999999997</v>
      </c>
      <c r="CA985">
        <f t="shared" si="1044"/>
        <v>1.2099999999999997</v>
      </c>
      <c r="CB985">
        <f t="shared" si="1045"/>
        <v>1.2099999999999997</v>
      </c>
      <c r="CC985">
        <f t="shared" si="1046"/>
        <v>1.1199999999999999</v>
      </c>
      <c r="CD985">
        <f t="shared" si="1047"/>
        <v>1.1199999999999999</v>
      </c>
      <c r="CE985">
        <f t="shared" si="1048"/>
        <v>1.1199999999999999</v>
      </c>
      <c r="CF985">
        <f t="shared" si="1049"/>
        <v>59.12</v>
      </c>
      <c r="CH985">
        <f t="shared" si="1050"/>
        <v>115.84</v>
      </c>
      <c r="CI985">
        <f t="shared" si="1051"/>
        <v>22.000000000000004</v>
      </c>
      <c r="CJ985">
        <f t="shared" si="1052"/>
        <v>12</v>
      </c>
      <c r="CK985">
        <f t="shared" si="1053"/>
        <v>81.84</v>
      </c>
      <c r="CL985">
        <f t="shared" si="1054"/>
        <v>0</v>
      </c>
      <c r="CM985">
        <f t="shared" si="1055"/>
        <v>0</v>
      </c>
    </row>
    <row r="986" spans="1:91" x14ac:dyDescent="0.2">
      <c r="A986">
        <v>969</v>
      </c>
      <c r="B986">
        <f>B$14*(10-lgd*COUNTIF(Defaults!$AI986:$AR986,"&lt;="&amp;B$17))</f>
        <v>1.5</v>
      </c>
      <c r="C986">
        <f>C$14*(10-lgd*COUNTIF(Defaults!$AI986:$AR986,"&lt;="&amp;C$17))</f>
        <v>1.5</v>
      </c>
      <c r="D986">
        <f>D$14*(10-lgd*COUNTIF(Defaults!$AI986:$AR986,"&lt;="&amp;D$17))</f>
        <v>1.5</v>
      </c>
      <c r="E986">
        <f>E$14*(10-lgd*COUNTIF(Defaults!$AI986:$AR986,"&lt;="&amp;E$17))</f>
        <v>1.5</v>
      </c>
      <c r="F986">
        <f>F$14*(10-lgd*COUNTIF(Defaults!$AI986:$AR986,"&lt;="&amp;F$17))</f>
        <v>1.5</v>
      </c>
      <c r="G986">
        <f>G$14*(10-lgd*COUNTIF(Defaults!$AI986:$AR986,"&lt;="&amp;G$17))</f>
        <v>1.5</v>
      </c>
      <c r="H986">
        <f>H$14*(10-lgd*COUNTIF(Defaults!$AI986:$AR986,"&lt;="&amp;H$17))</f>
        <v>1.5</v>
      </c>
      <c r="I986">
        <f>I$14*(10-lgd*COUNTIF(Defaults!$AI986:$AR986,"&lt;="&amp;I$17))</f>
        <v>1.5</v>
      </c>
      <c r="J986">
        <f>J$14*(10-lgd*COUNTIF(Defaults!$AI986:$AR986,"&lt;="&amp;J$17))</f>
        <v>1.5</v>
      </c>
      <c r="K986">
        <f>K$14*(10-lgd*COUNTIF(Defaults!$AI986:$AR986,"&lt;="&amp;K$17))</f>
        <v>1.41</v>
      </c>
      <c r="L986">
        <f>L$14*(10-lgd*COUNTIF(Defaults!$AI986:$AR986,"&lt;="&amp;L$17))</f>
        <v>1.41</v>
      </c>
      <c r="M986">
        <f>M$14*(10-lgd*COUNTIF(Defaults!$AI986:$AR986,"&lt;="&amp;M$17))</f>
        <v>1.41</v>
      </c>
      <c r="N986">
        <f>N$14*(10-lgd*COUNTIF(Defaults!$AI986:$AR986,"&lt;="&amp;N$17))</f>
        <v>1.32</v>
      </c>
      <c r="O986">
        <f>O$14*(10-lgd*COUNTIF(Defaults!$AI986:$AR986,"&lt;="&amp;O$17))</f>
        <v>1.32</v>
      </c>
      <c r="P986">
        <f>P$14*(10-lgd*COUNTIF(Defaults!$AI986:$AR986,"&lt;="&amp;P$17))</f>
        <v>1.32</v>
      </c>
      <c r="Q986">
        <f>Q$14*(10-lgd*COUNTIF(Defaults!$AI986:$AR986,"&lt;="&amp;Q$17))</f>
        <v>1.32</v>
      </c>
      <c r="R986">
        <f>R$14*(10-lgd*COUNTIF(Defaults!$AI986:$AR986,"&lt;="&amp;R$17))</f>
        <v>1.32</v>
      </c>
      <c r="S986">
        <f>S$14*(10-lgd*COUNTIF(Defaults!$AI986:$AR986,"&lt;="&amp;S$17))</f>
        <v>1.32</v>
      </c>
      <c r="T986">
        <f>T$14*(10-lgd*COUNTIF(Defaults!$AI986:$AR986,"&lt;="&amp;T$17))</f>
        <v>1.32</v>
      </c>
      <c r="U986">
        <f>U$14*(10-lgd*COUNTIF(Defaults!$AI986:$AR986,"&lt;="&amp;U$17))</f>
        <v>89.320000000000007</v>
      </c>
      <c r="W986">
        <f t="shared" si="990"/>
        <v>0.1</v>
      </c>
      <c r="X986">
        <f t="shared" si="991"/>
        <v>0.1</v>
      </c>
      <c r="Y986">
        <f t="shared" si="992"/>
        <v>0.1</v>
      </c>
      <c r="Z986">
        <f t="shared" si="993"/>
        <v>0.1</v>
      </c>
      <c r="AA986">
        <f t="shared" si="994"/>
        <v>0.1</v>
      </c>
      <c r="AB986">
        <f t="shared" si="995"/>
        <v>0.1</v>
      </c>
      <c r="AC986">
        <f t="shared" si="996"/>
        <v>0.1</v>
      </c>
      <c r="AD986">
        <f t="shared" si="997"/>
        <v>0.1</v>
      </c>
      <c r="AE986">
        <f t="shared" si="998"/>
        <v>0.1</v>
      </c>
      <c r="AF986">
        <f t="shared" si="999"/>
        <v>0.1</v>
      </c>
      <c r="AG986">
        <f t="shared" si="1000"/>
        <v>0.1</v>
      </c>
      <c r="AH986">
        <f t="shared" si="1001"/>
        <v>0.1</v>
      </c>
      <c r="AI986">
        <f t="shared" si="1002"/>
        <v>0.1</v>
      </c>
      <c r="AJ986">
        <f t="shared" si="1003"/>
        <v>0.1</v>
      </c>
      <c r="AK986">
        <f t="shared" si="1004"/>
        <v>0.1</v>
      </c>
      <c r="AL986">
        <f t="shared" si="1005"/>
        <v>0.1</v>
      </c>
      <c r="AM986">
        <f t="shared" si="1006"/>
        <v>0.1</v>
      </c>
      <c r="AN986">
        <f t="shared" si="1007"/>
        <v>0.1</v>
      </c>
      <c r="AO986">
        <f t="shared" si="1008"/>
        <v>0.1</v>
      </c>
      <c r="AP986">
        <f t="shared" si="1009"/>
        <v>20.100000000000001</v>
      </c>
      <c r="AR986">
        <f t="shared" si="1010"/>
        <v>0.1</v>
      </c>
      <c r="AS986">
        <f t="shared" si="1011"/>
        <v>0.1</v>
      </c>
      <c r="AT986">
        <f t="shared" si="1012"/>
        <v>0.1</v>
      </c>
      <c r="AU986">
        <f t="shared" si="1013"/>
        <v>0.1</v>
      </c>
      <c r="AV986">
        <f t="shared" si="1014"/>
        <v>0.1</v>
      </c>
      <c r="AW986">
        <f t="shared" si="1015"/>
        <v>0.1</v>
      </c>
      <c r="AX986">
        <f t="shared" si="1016"/>
        <v>0.1</v>
      </c>
      <c r="AY986">
        <f t="shared" si="1017"/>
        <v>0.1</v>
      </c>
      <c r="AZ986">
        <f t="shared" si="1018"/>
        <v>0.1</v>
      </c>
      <c r="BA986">
        <f t="shared" si="1019"/>
        <v>0.1</v>
      </c>
      <c r="BB986">
        <f t="shared" si="1020"/>
        <v>0.1</v>
      </c>
      <c r="BC986">
        <f t="shared" si="1021"/>
        <v>0.1</v>
      </c>
      <c r="BD986">
        <f t="shared" si="1022"/>
        <v>0.1</v>
      </c>
      <c r="BE986">
        <f t="shared" si="1023"/>
        <v>0.1</v>
      </c>
      <c r="BF986">
        <f t="shared" si="1024"/>
        <v>0.1</v>
      </c>
      <c r="BG986">
        <f t="shared" si="1025"/>
        <v>0.1</v>
      </c>
      <c r="BH986">
        <f t="shared" si="1026"/>
        <v>0.1</v>
      </c>
      <c r="BI986">
        <f t="shared" si="1027"/>
        <v>0.1</v>
      </c>
      <c r="BJ986">
        <f t="shared" si="1028"/>
        <v>0.1</v>
      </c>
      <c r="BK986">
        <f t="shared" si="1029"/>
        <v>10.1</v>
      </c>
      <c r="BM986">
        <f t="shared" si="1030"/>
        <v>1.2999999999999998</v>
      </c>
      <c r="BN986">
        <f t="shared" si="1031"/>
        <v>1.2999999999999998</v>
      </c>
      <c r="BO986">
        <f t="shared" si="1032"/>
        <v>1.2999999999999998</v>
      </c>
      <c r="BP986">
        <f t="shared" si="1033"/>
        <v>1.2999999999999998</v>
      </c>
      <c r="BQ986">
        <f t="shared" si="1034"/>
        <v>1.2999999999999998</v>
      </c>
      <c r="BR986">
        <f t="shared" si="1035"/>
        <v>1.2999999999999998</v>
      </c>
      <c r="BS986">
        <f t="shared" si="1036"/>
        <v>1.2999999999999998</v>
      </c>
      <c r="BT986">
        <f t="shared" si="1037"/>
        <v>1.2999999999999998</v>
      </c>
      <c r="BU986">
        <f t="shared" si="1038"/>
        <v>1.2999999999999998</v>
      </c>
      <c r="BV986">
        <f t="shared" si="1039"/>
        <v>1.2099999999999997</v>
      </c>
      <c r="BW986">
        <f t="shared" si="1040"/>
        <v>1.2099999999999997</v>
      </c>
      <c r="BX986">
        <f t="shared" si="1041"/>
        <v>1.2099999999999997</v>
      </c>
      <c r="BY986">
        <f t="shared" si="1042"/>
        <v>1.1199999999999999</v>
      </c>
      <c r="BZ986">
        <f t="shared" si="1043"/>
        <v>1.1199999999999999</v>
      </c>
      <c r="CA986">
        <f t="shared" si="1044"/>
        <v>1.1199999999999999</v>
      </c>
      <c r="CB986">
        <f t="shared" si="1045"/>
        <v>1.1199999999999999</v>
      </c>
      <c r="CC986">
        <f t="shared" si="1046"/>
        <v>1.1199999999999999</v>
      </c>
      <c r="CD986">
        <f t="shared" si="1047"/>
        <v>1.1199999999999999</v>
      </c>
      <c r="CE986">
        <f t="shared" si="1048"/>
        <v>1.1199999999999999</v>
      </c>
      <c r="CF986">
        <f t="shared" si="1049"/>
        <v>59.12</v>
      </c>
      <c r="CH986">
        <f t="shared" si="1050"/>
        <v>116.29</v>
      </c>
      <c r="CI986">
        <f t="shared" si="1051"/>
        <v>22.000000000000004</v>
      </c>
      <c r="CJ986">
        <f t="shared" si="1052"/>
        <v>12</v>
      </c>
      <c r="CK986">
        <f t="shared" si="1053"/>
        <v>82.289999999999992</v>
      </c>
      <c r="CL986">
        <f t="shared" si="1054"/>
        <v>0</v>
      </c>
      <c r="CM986">
        <f t="shared" si="1055"/>
        <v>0</v>
      </c>
    </row>
    <row r="987" spans="1:91" x14ac:dyDescent="0.2">
      <c r="A987">
        <v>970</v>
      </c>
      <c r="B987">
        <f>B$14*(10-lgd*COUNTIF(Defaults!$AI987:$AR987,"&lt;="&amp;B$17))</f>
        <v>1.5</v>
      </c>
      <c r="C987">
        <f>C$14*(10-lgd*COUNTIF(Defaults!$AI987:$AR987,"&lt;="&amp;C$17))</f>
        <v>1.5</v>
      </c>
      <c r="D987">
        <f>D$14*(10-lgd*COUNTIF(Defaults!$AI987:$AR987,"&lt;="&amp;D$17))</f>
        <v>1.5</v>
      </c>
      <c r="E987">
        <f>E$14*(10-lgd*COUNTIF(Defaults!$AI987:$AR987,"&lt;="&amp;E$17))</f>
        <v>1.5</v>
      </c>
      <c r="F987">
        <f>F$14*(10-lgd*COUNTIF(Defaults!$AI987:$AR987,"&lt;="&amp;F$17))</f>
        <v>1.5</v>
      </c>
      <c r="G987">
        <f>G$14*(10-lgd*COUNTIF(Defaults!$AI987:$AR987,"&lt;="&amp;G$17))</f>
        <v>1.5</v>
      </c>
      <c r="H987">
        <f>H$14*(10-lgd*COUNTIF(Defaults!$AI987:$AR987,"&lt;="&amp;H$17))</f>
        <v>1.5</v>
      </c>
      <c r="I987">
        <f>I$14*(10-lgd*COUNTIF(Defaults!$AI987:$AR987,"&lt;="&amp;I$17))</f>
        <v>1.5</v>
      </c>
      <c r="J987">
        <f>J$14*(10-lgd*COUNTIF(Defaults!$AI987:$AR987,"&lt;="&amp;J$17))</f>
        <v>1.5</v>
      </c>
      <c r="K987">
        <f>K$14*(10-lgd*COUNTIF(Defaults!$AI987:$AR987,"&lt;="&amp;K$17))</f>
        <v>1.5</v>
      </c>
      <c r="L987">
        <f>L$14*(10-lgd*COUNTIF(Defaults!$AI987:$AR987,"&lt;="&amp;L$17))</f>
        <v>1.5</v>
      </c>
      <c r="M987">
        <f>M$14*(10-lgd*COUNTIF(Defaults!$AI987:$AR987,"&lt;="&amp;M$17))</f>
        <v>1.5</v>
      </c>
      <c r="N987">
        <f>N$14*(10-lgd*COUNTIF(Defaults!$AI987:$AR987,"&lt;="&amp;N$17))</f>
        <v>1.5</v>
      </c>
      <c r="O987">
        <f>O$14*(10-lgd*COUNTIF(Defaults!$AI987:$AR987,"&lt;="&amp;O$17))</f>
        <v>1.5</v>
      </c>
      <c r="P987">
        <f>P$14*(10-lgd*COUNTIF(Defaults!$AI987:$AR987,"&lt;="&amp;P$17))</f>
        <v>1.5</v>
      </c>
      <c r="Q987">
        <f>Q$14*(10-lgd*COUNTIF(Defaults!$AI987:$AR987,"&lt;="&amp;Q$17))</f>
        <v>1.5</v>
      </c>
      <c r="R987">
        <f>R$14*(10-lgd*COUNTIF(Defaults!$AI987:$AR987,"&lt;="&amp;R$17))</f>
        <v>1.5</v>
      </c>
      <c r="S987">
        <f>S$14*(10-lgd*COUNTIF(Defaults!$AI987:$AR987,"&lt;="&amp;S$17))</f>
        <v>1.5</v>
      </c>
      <c r="T987">
        <f>T$14*(10-lgd*COUNTIF(Defaults!$AI987:$AR987,"&lt;="&amp;T$17))</f>
        <v>1.5</v>
      </c>
      <c r="U987">
        <f>U$14*(10-lgd*COUNTIF(Defaults!$AI987:$AR987,"&lt;="&amp;U$17))</f>
        <v>101.5</v>
      </c>
      <c r="W987">
        <f t="shared" si="990"/>
        <v>0.1</v>
      </c>
      <c r="X987">
        <f t="shared" si="991"/>
        <v>0.1</v>
      </c>
      <c r="Y987">
        <f t="shared" si="992"/>
        <v>0.1</v>
      </c>
      <c r="Z987">
        <f t="shared" si="993"/>
        <v>0.1</v>
      </c>
      <c r="AA987">
        <f t="shared" si="994"/>
        <v>0.1</v>
      </c>
      <c r="AB987">
        <f t="shared" si="995"/>
        <v>0.1</v>
      </c>
      <c r="AC987">
        <f t="shared" si="996"/>
        <v>0.1</v>
      </c>
      <c r="AD987">
        <f t="shared" si="997"/>
        <v>0.1</v>
      </c>
      <c r="AE987">
        <f t="shared" si="998"/>
        <v>0.1</v>
      </c>
      <c r="AF987">
        <f t="shared" si="999"/>
        <v>0.1</v>
      </c>
      <c r="AG987">
        <f t="shared" si="1000"/>
        <v>0.1</v>
      </c>
      <c r="AH987">
        <f t="shared" si="1001"/>
        <v>0.1</v>
      </c>
      <c r="AI987">
        <f t="shared" si="1002"/>
        <v>0.1</v>
      </c>
      <c r="AJ987">
        <f t="shared" si="1003"/>
        <v>0.1</v>
      </c>
      <c r="AK987">
        <f t="shared" si="1004"/>
        <v>0.1</v>
      </c>
      <c r="AL987">
        <f t="shared" si="1005"/>
        <v>0.1</v>
      </c>
      <c r="AM987">
        <f t="shared" si="1006"/>
        <v>0.1</v>
      </c>
      <c r="AN987">
        <f t="shared" si="1007"/>
        <v>0.1</v>
      </c>
      <c r="AO987">
        <f t="shared" si="1008"/>
        <v>0.1</v>
      </c>
      <c r="AP987">
        <f t="shared" si="1009"/>
        <v>20.100000000000001</v>
      </c>
      <c r="AR987">
        <f t="shared" si="1010"/>
        <v>0.1</v>
      </c>
      <c r="AS987">
        <f t="shared" si="1011"/>
        <v>0.1</v>
      </c>
      <c r="AT987">
        <f t="shared" si="1012"/>
        <v>0.1</v>
      </c>
      <c r="AU987">
        <f t="shared" si="1013"/>
        <v>0.1</v>
      </c>
      <c r="AV987">
        <f t="shared" si="1014"/>
        <v>0.1</v>
      </c>
      <c r="AW987">
        <f t="shared" si="1015"/>
        <v>0.1</v>
      </c>
      <c r="AX987">
        <f t="shared" si="1016"/>
        <v>0.1</v>
      </c>
      <c r="AY987">
        <f t="shared" si="1017"/>
        <v>0.1</v>
      </c>
      <c r="AZ987">
        <f t="shared" si="1018"/>
        <v>0.1</v>
      </c>
      <c r="BA987">
        <f t="shared" si="1019"/>
        <v>0.1</v>
      </c>
      <c r="BB987">
        <f t="shared" si="1020"/>
        <v>0.1</v>
      </c>
      <c r="BC987">
        <f t="shared" si="1021"/>
        <v>0.1</v>
      </c>
      <c r="BD987">
        <f t="shared" si="1022"/>
        <v>0.1</v>
      </c>
      <c r="BE987">
        <f t="shared" si="1023"/>
        <v>0.1</v>
      </c>
      <c r="BF987">
        <f t="shared" si="1024"/>
        <v>0.1</v>
      </c>
      <c r="BG987">
        <f t="shared" si="1025"/>
        <v>0.1</v>
      </c>
      <c r="BH987">
        <f t="shared" si="1026"/>
        <v>0.1</v>
      </c>
      <c r="BI987">
        <f t="shared" si="1027"/>
        <v>0.1</v>
      </c>
      <c r="BJ987">
        <f t="shared" si="1028"/>
        <v>0.1</v>
      </c>
      <c r="BK987">
        <f t="shared" si="1029"/>
        <v>10.1</v>
      </c>
      <c r="BM987">
        <f t="shared" si="1030"/>
        <v>1.2999999999999998</v>
      </c>
      <c r="BN987">
        <f t="shared" si="1031"/>
        <v>1.2999999999999998</v>
      </c>
      <c r="BO987">
        <f t="shared" si="1032"/>
        <v>1.2999999999999998</v>
      </c>
      <c r="BP987">
        <f t="shared" si="1033"/>
        <v>1.2999999999999998</v>
      </c>
      <c r="BQ987">
        <f t="shared" si="1034"/>
        <v>1.2999999999999998</v>
      </c>
      <c r="BR987">
        <f t="shared" si="1035"/>
        <v>1.2999999999999998</v>
      </c>
      <c r="BS987">
        <f t="shared" si="1036"/>
        <v>1.2999999999999998</v>
      </c>
      <c r="BT987">
        <f t="shared" si="1037"/>
        <v>1.2999999999999998</v>
      </c>
      <c r="BU987">
        <f t="shared" si="1038"/>
        <v>1.2999999999999998</v>
      </c>
      <c r="BV987">
        <f t="shared" si="1039"/>
        <v>1.2999999999999998</v>
      </c>
      <c r="BW987">
        <f t="shared" si="1040"/>
        <v>1.2999999999999998</v>
      </c>
      <c r="BX987">
        <f t="shared" si="1041"/>
        <v>1.2999999999999998</v>
      </c>
      <c r="BY987">
        <f t="shared" si="1042"/>
        <v>1.2999999999999998</v>
      </c>
      <c r="BZ987">
        <f t="shared" si="1043"/>
        <v>1.2999999999999998</v>
      </c>
      <c r="CA987">
        <f t="shared" si="1044"/>
        <v>1.2999999999999998</v>
      </c>
      <c r="CB987">
        <f t="shared" si="1045"/>
        <v>1.2999999999999998</v>
      </c>
      <c r="CC987">
        <f t="shared" si="1046"/>
        <v>1.2999999999999998</v>
      </c>
      <c r="CD987">
        <f t="shared" si="1047"/>
        <v>1.2999999999999998</v>
      </c>
      <c r="CE987">
        <f t="shared" si="1048"/>
        <v>1.2999999999999998</v>
      </c>
      <c r="CF987">
        <f t="shared" si="1049"/>
        <v>71.300000000000011</v>
      </c>
      <c r="CH987">
        <f t="shared" si="1050"/>
        <v>130</v>
      </c>
      <c r="CI987">
        <f t="shared" si="1051"/>
        <v>22.000000000000004</v>
      </c>
      <c r="CJ987">
        <f t="shared" si="1052"/>
        <v>12</v>
      </c>
      <c r="CK987">
        <f t="shared" si="1053"/>
        <v>96.000000000000014</v>
      </c>
      <c r="CL987">
        <f t="shared" si="1054"/>
        <v>0</v>
      </c>
      <c r="CM987">
        <f t="shared" si="1055"/>
        <v>0</v>
      </c>
    </row>
    <row r="988" spans="1:91" x14ac:dyDescent="0.2">
      <c r="A988">
        <v>971</v>
      </c>
      <c r="B988">
        <f>B$14*(10-lgd*COUNTIF(Defaults!$AI988:$AR988,"&lt;="&amp;B$17))</f>
        <v>1.5</v>
      </c>
      <c r="C988">
        <f>C$14*(10-lgd*COUNTIF(Defaults!$AI988:$AR988,"&lt;="&amp;C$17))</f>
        <v>1.5</v>
      </c>
      <c r="D988">
        <f>D$14*(10-lgd*COUNTIF(Defaults!$AI988:$AR988,"&lt;="&amp;D$17))</f>
        <v>1.5</v>
      </c>
      <c r="E988">
        <f>E$14*(10-lgd*COUNTIF(Defaults!$AI988:$AR988,"&lt;="&amp;E$17))</f>
        <v>1.5</v>
      </c>
      <c r="F988">
        <f>F$14*(10-lgd*COUNTIF(Defaults!$AI988:$AR988,"&lt;="&amp;F$17))</f>
        <v>1.5</v>
      </c>
      <c r="G988">
        <f>G$14*(10-lgd*COUNTIF(Defaults!$AI988:$AR988,"&lt;="&amp;G$17))</f>
        <v>1.41</v>
      </c>
      <c r="H988">
        <f>H$14*(10-lgd*COUNTIF(Defaults!$AI988:$AR988,"&lt;="&amp;H$17))</f>
        <v>1.41</v>
      </c>
      <c r="I988">
        <f>I$14*(10-lgd*COUNTIF(Defaults!$AI988:$AR988,"&lt;="&amp;I$17))</f>
        <v>1.41</v>
      </c>
      <c r="J988">
        <f>J$14*(10-lgd*COUNTIF(Defaults!$AI988:$AR988,"&lt;="&amp;J$17))</f>
        <v>1.41</v>
      </c>
      <c r="K988">
        <f>K$14*(10-lgd*COUNTIF(Defaults!$AI988:$AR988,"&lt;="&amp;K$17))</f>
        <v>1.41</v>
      </c>
      <c r="L988">
        <f>L$14*(10-lgd*COUNTIF(Defaults!$AI988:$AR988,"&lt;="&amp;L$17))</f>
        <v>1.41</v>
      </c>
      <c r="M988">
        <f>M$14*(10-lgd*COUNTIF(Defaults!$AI988:$AR988,"&lt;="&amp;M$17))</f>
        <v>1.41</v>
      </c>
      <c r="N988">
        <f>N$14*(10-lgd*COUNTIF(Defaults!$AI988:$AR988,"&lt;="&amp;N$17))</f>
        <v>1.41</v>
      </c>
      <c r="O988">
        <f>O$14*(10-lgd*COUNTIF(Defaults!$AI988:$AR988,"&lt;="&amp;O$17))</f>
        <v>1.41</v>
      </c>
      <c r="P988">
        <f>P$14*(10-lgd*COUNTIF(Defaults!$AI988:$AR988,"&lt;="&amp;P$17))</f>
        <v>1.41</v>
      </c>
      <c r="Q988">
        <f>Q$14*(10-lgd*COUNTIF(Defaults!$AI988:$AR988,"&lt;="&amp;Q$17))</f>
        <v>1.41</v>
      </c>
      <c r="R988">
        <f>R$14*(10-lgd*COUNTIF(Defaults!$AI988:$AR988,"&lt;="&amp;R$17))</f>
        <v>1.41</v>
      </c>
      <c r="S988">
        <f>S$14*(10-lgd*COUNTIF(Defaults!$AI988:$AR988,"&lt;="&amp;S$17))</f>
        <v>1.41</v>
      </c>
      <c r="T988">
        <f>T$14*(10-lgd*COUNTIF(Defaults!$AI988:$AR988,"&lt;="&amp;T$17))</f>
        <v>1.41</v>
      </c>
      <c r="U988">
        <f>U$14*(10-lgd*COUNTIF(Defaults!$AI988:$AR988,"&lt;="&amp;U$17))</f>
        <v>95.410000000000011</v>
      </c>
      <c r="W988">
        <f t="shared" si="990"/>
        <v>0.1</v>
      </c>
      <c r="X988">
        <f t="shared" si="991"/>
        <v>0.1</v>
      </c>
      <c r="Y988">
        <f t="shared" si="992"/>
        <v>0.1</v>
      </c>
      <c r="Z988">
        <f t="shared" si="993"/>
        <v>0.1</v>
      </c>
      <c r="AA988">
        <f t="shared" si="994"/>
        <v>0.1</v>
      </c>
      <c r="AB988">
        <f t="shared" si="995"/>
        <v>0.1</v>
      </c>
      <c r="AC988">
        <f t="shared" si="996"/>
        <v>0.1</v>
      </c>
      <c r="AD988">
        <f t="shared" si="997"/>
        <v>0.1</v>
      </c>
      <c r="AE988">
        <f t="shared" si="998"/>
        <v>0.1</v>
      </c>
      <c r="AF988">
        <f t="shared" si="999"/>
        <v>0.1</v>
      </c>
      <c r="AG988">
        <f t="shared" si="1000"/>
        <v>0.1</v>
      </c>
      <c r="AH988">
        <f t="shared" si="1001"/>
        <v>0.1</v>
      </c>
      <c r="AI988">
        <f t="shared" si="1002"/>
        <v>0.1</v>
      </c>
      <c r="AJ988">
        <f t="shared" si="1003"/>
        <v>0.1</v>
      </c>
      <c r="AK988">
        <f t="shared" si="1004"/>
        <v>0.1</v>
      </c>
      <c r="AL988">
        <f t="shared" si="1005"/>
        <v>0.1</v>
      </c>
      <c r="AM988">
        <f t="shared" si="1006"/>
        <v>0.1</v>
      </c>
      <c r="AN988">
        <f t="shared" si="1007"/>
        <v>0.1</v>
      </c>
      <c r="AO988">
        <f t="shared" si="1008"/>
        <v>0.1</v>
      </c>
      <c r="AP988">
        <f t="shared" si="1009"/>
        <v>20.100000000000001</v>
      </c>
      <c r="AR988">
        <f t="shared" si="1010"/>
        <v>0.1</v>
      </c>
      <c r="AS988">
        <f t="shared" si="1011"/>
        <v>0.1</v>
      </c>
      <c r="AT988">
        <f t="shared" si="1012"/>
        <v>0.1</v>
      </c>
      <c r="AU988">
        <f t="shared" si="1013"/>
        <v>0.1</v>
      </c>
      <c r="AV988">
        <f t="shared" si="1014"/>
        <v>0.1</v>
      </c>
      <c r="AW988">
        <f t="shared" si="1015"/>
        <v>0.1</v>
      </c>
      <c r="AX988">
        <f t="shared" si="1016"/>
        <v>0.1</v>
      </c>
      <c r="AY988">
        <f t="shared" si="1017"/>
        <v>0.1</v>
      </c>
      <c r="AZ988">
        <f t="shared" si="1018"/>
        <v>0.1</v>
      </c>
      <c r="BA988">
        <f t="shared" si="1019"/>
        <v>0.1</v>
      </c>
      <c r="BB988">
        <f t="shared" si="1020"/>
        <v>0.1</v>
      </c>
      <c r="BC988">
        <f t="shared" si="1021"/>
        <v>0.1</v>
      </c>
      <c r="BD988">
        <f t="shared" si="1022"/>
        <v>0.1</v>
      </c>
      <c r="BE988">
        <f t="shared" si="1023"/>
        <v>0.1</v>
      </c>
      <c r="BF988">
        <f t="shared" si="1024"/>
        <v>0.1</v>
      </c>
      <c r="BG988">
        <f t="shared" si="1025"/>
        <v>0.1</v>
      </c>
      <c r="BH988">
        <f t="shared" si="1026"/>
        <v>0.1</v>
      </c>
      <c r="BI988">
        <f t="shared" si="1027"/>
        <v>0.1</v>
      </c>
      <c r="BJ988">
        <f t="shared" si="1028"/>
        <v>0.1</v>
      </c>
      <c r="BK988">
        <f t="shared" si="1029"/>
        <v>10.1</v>
      </c>
      <c r="BM988">
        <f t="shared" si="1030"/>
        <v>1.2999999999999998</v>
      </c>
      <c r="BN988">
        <f t="shared" si="1031"/>
        <v>1.2999999999999998</v>
      </c>
      <c r="BO988">
        <f t="shared" si="1032"/>
        <v>1.2999999999999998</v>
      </c>
      <c r="BP988">
        <f t="shared" si="1033"/>
        <v>1.2999999999999998</v>
      </c>
      <c r="BQ988">
        <f t="shared" si="1034"/>
        <v>1.2999999999999998</v>
      </c>
      <c r="BR988">
        <f t="shared" si="1035"/>
        <v>1.2099999999999997</v>
      </c>
      <c r="BS988">
        <f t="shared" si="1036"/>
        <v>1.2099999999999997</v>
      </c>
      <c r="BT988">
        <f t="shared" si="1037"/>
        <v>1.2099999999999997</v>
      </c>
      <c r="BU988">
        <f t="shared" si="1038"/>
        <v>1.2099999999999997</v>
      </c>
      <c r="BV988">
        <f t="shared" si="1039"/>
        <v>1.2099999999999997</v>
      </c>
      <c r="BW988">
        <f t="shared" si="1040"/>
        <v>1.2099999999999997</v>
      </c>
      <c r="BX988">
        <f t="shared" si="1041"/>
        <v>1.2099999999999997</v>
      </c>
      <c r="BY988">
        <f t="shared" si="1042"/>
        <v>1.2099999999999997</v>
      </c>
      <c r="BZ988">
        <f t="shared" si="1043"/>
        <v>1.2099999999999997</v>
      </c>
      <c r="CA988">
        <f t="shared" si="1044"/>
        <v>1.2099999999999997</v>
      </c>
      <c r="CB988">
        <f t="shared" si="1045"/>
        <v>1.2099999999999997</v>
      </c>
      <c r="CC988">
        <f t="shared" si="1046"/>
        <v>1.2099999999999997</v>
      </c>
      <c r="CD988">
        <f t="shared" si="1047"/>
        <v>1.2099999999999997</v>
      </c>
      <c r="CE988">
        <f t="shared" si="1048"/>
        <v>1.2099999999999997</v>
      </c>
      <c r="CF988">
        <f t="shared" si="1049"/>
        <v>65.210000000000008</v>
      </c>
      <c r="CH988">
        <f t="shared" si="1050"/>
        <v>122.65</v>
      </c>
      <c r="CI988">
        <f t="shared" si="1051"/>
        <v>22.000000000000004</v>
      </c>
      <c r="CJ988">
        <f t="shared" si="1052"/>
        <v>12</v>
      </c>
      <c r="CK988">
        <f t="shared" si="1053"/>
        <v>88.65</v>
      </c>
      <c r="CL988">
        <f t="shared" si="1054"/>
        <v>0</v>
      </c>
      <c r="CM988">
        <f t="shared" si="1055"/>
        <v>0</v>
      </c>
    </row>
    <row r="989" spans="1:91" x14ac:dyDescent="0.2">
      <c r="A989">
        <v>972</v>
      </c>
      <c r="B989">
        <f>B$14*(10-lgd*COUNTIF(Defaults!$AI989:$AR989,"&lt;="&amp;B$17))</f>
        <v>1.5</v>
      </c>
      <c r="C989">
        <f>C$14*(10-lgd*COUNTIF(Defaults!$AI989:$AR989,"&lt;="&amp;C$17))</f>
        <v>1.5</v>
      </c>
      <c r="D989">
        <f>D$14*(10-lgd*COUNTIF(Defaults!$AI989:$AR989,"&lt;="&amp;D$17))</f>
        <v>1.5</v>
      </c>
      <c r="E989">
        <f>E$14*(10-lgd*COUNTIF(Defaults!$AI989:$AR989,"&lt;="&amp;E$17))</f>
        <v>1.5</v>
      </c>
      <c r="F989">
        <f>F$14*(10-lgd*COUNTIF(Defaults!$AI989:$AR989,"&lt;="&amp;F$17))</f>
        <v>1.5</v>
      </c>
      <c r="G989">
        <f>G$14*(10-lgd*COUNTIF(Defaults!$AI989:$AR989,"&lt;="&amp;G$17))</f>
        <v>1.5</v>
      </c>
      <c r="H989">
        <f>H$14*(10-lgd*COUNTIF(Defaults!$AI989:$AR989,"&lt;="&amp;H$17))</f>
        <v>1.5</v>
      </c>
      <c r="I989">
        <f>I$14*(10-lgd*COUNTIF(Defaults!$AI989:$AR989,"&lt;="&amp;I$17))</f>
        <v>1.5</v>
      </c>
      <c r="J989">
        <f>J$14*(10-lgd*COUNTIF(Defaults!$AI989:$AR989,"&lt;="&amp;J$17))</f>
        <v>1.5</v>
      </c>
      <c r="K989">
        <f>K$14*(10-lgd*COUNTIF(Defaults!$AI989:$AR989,"&lt;="&amp;K$17))</f>
        <v>1.5</v>
      </c>
      <c r="L989">
        <f>L$14*(10-lgd*COUNTIF(Defaults!$AI989:$AR989,"&lt;="&amp;L$17))</f>
        <v>1.5</v>
      </c>
      <c r="M989">
        <f>M$14*(10-lgd*COUNTIF(Defaults!$AI989:$AR989,"&lt;="&amp;M$17))</f>
        <v>1.5</v>
      </c>
      <c r="N989">
        <f>N$14*(10-lgd*COUNTIF(Defaults!$AI989:$AR989,"&lt;="&amp;N$17))</f>
        <v>1.5</v>
      </c>
      <c r="O989">
        <f>O$14*(10-lgd*COUNTIF(Defaults!$AI989:$AR989,"&lt;="&amp;O$17))</f>
        <v>1.5</v>
      </c>
      <c r="P989">
        <f>P$14*(10-lgd*COUNTIF(Defaults!$AI989:$AR989,"&lt;="&amp;P$17))</f>
        <v>1.5</v>
      </c>
      <c r="Q989">
        <f>Q$14*(10-lgd*COUNTIF(Defaults!$AI989:$AR989,"&lt;="&amp;Q$17))</f>
        <v>1.5</v>
      </c>
      <c r="R989">
        <f>R$14*(10-lgd*COUNTIF(Defaults!$AI989:$AR989,"&lt;="&amp;R$17))</f>
        <v>1.5</v>
      </c>
      <c r="S989">
        <f>S$14*(10-lgd*COUNTIF(Defaults!$AI989:$AR989,"&lt;="&amp;S$17))</f>
        <v>1.5</v>
      </c>
      <c r="T989">
        <f>T$14*(10-lgd*COUNTIF(Defaults!$AI989:$AR989,"&lt;="&amp;T$17))</f>
        <v>1.5</v>
      </c>
      <c r="U989">
        <f>U$14*(10-lgd*COUNTIF(Defaults!$AI989:$AR989,"&lt;="&amp;U$17))</f>
        <v>101.5</v>
      </c>
      <c r="W989">
        <f t="shared" si="990"/>
        <v>0.1</v>
      </c>
      <c r="X989">
        <f t="shared" si="991"/>
        <v>0.1</v>
      </c>
      <c r="Y989">
        <f t="shared" si="992"/>
        <v>0.1</v>
      </c>
      <c r="Z989">
        <f t="shared" si="993"/>
        <v>0.1</v>
      </c>
      <c r="AA989">
        <f t="shared" si="994"/>
        <v>0.1</v>
      </c>
      <c r="AB989">
        <f t="shared" si="995"/>
        <v>0.1</v>
      </c>
      <c r="AC989">
        <f t="shared" si="996"/>
        <v>0.1</v>
      </c>
      <c r="AD989">
        <f t="shared" si="997"/>
        <v>0.1</v>
      </c>
      <c r="AE989">
        <f t="shared" si="998"/>
        <v>0.1</v>
      </c>
      <c r="AF989">
        <f t="shared" si="999"/>
        <v>0.1</v>
      </c>
      <c r="AG989">
        <f t="shared" si="1000"/>
        <v>0.1</v>
      </c>
      <c r="AH989">
        <f t="shared" si="1001"/>
        <v>0.1</v>
      </c>
      <c r="AI989">
        <f t="shared" si="1002"/>
        <v>0.1</v>
      </c>
      <c r="AJ989">
        <f t="shared" si="1003"/>
        <v>0.1</v>
      </c>
      <c r="AK989">
        <f t="shared" si="1004"/>
        <v>0.1</v>
      </c>
      <c r="AL989">
        <f t="shared" si="1005"/>
        <v>0.1</v>
      </c>
      <c r="AM989">
        <f t="shared" si="1006"/>
        <v>0.1</v>
      </c>
      <c r="AN989">
        <f t="shared" si="1007"/>
        <v>0.1</v>
      </c>
      <c r="AO989">
        <f t="shared" si="1008"/>
        <v>0.1</v>
      </c>
      <c r="AP989">
        <f t="shared" si="1009"/>
        <v>20.100000000000001</v>
      </c>
      <c r="AR989">
        <f t="shared" si="1010"/>
        <v>0.1</v>
      </c>
      <c r="AS989">
        <f t="shared" si="1011"/>
        <v>0.1</v>
      </c>
      <c r="AT989">
        <f t="shared" si="1012"/>
        <v>0.1</v>
      </c>
      <c r="AU989">
        <f t="shared" si="1013"/>
        <v>0.1</v>
      </c>
      <c r="AV989">
        <f t="shared" si="1014"/>
        <v>0.1</v>
      </c>
      <c r="AW989">
        <f t="shared" si="1015"/>
        <v>0.1</v>
      </c>
      <c r="AX989">
        <f t="shared" si="1016"/>
        <v>0.1</v>
      </c>
      <c r="AY989">
        <f t="shared" si="1017"/>
        <v>0.1</v>
      </c>
      <c r="AZ989">
        <f t="shared" si="1018"/>
        <v>0.1</v>
      </c>
      <c r="BA989">
        <f t="shared" si="1019"/>
        <v>0.1</v>
      </c>
      <c r="BB989">
        <f t="shared" si="1020"/>
        <v>0.1</v>
      </c>
      <c r="BC989">
        <f t="shared" si="1021"/>
        <v>0.1</v>
      </c>
      <c r="BD989">
        <f t="shared" si="1022"/>
        <v>0.1</v>
      </c>
      <c r="BE989">
        <f t="shared" si="1023"/>
        <v>0.1</v>
      </c>
      <c r="BF989">
        <f t="shared" si="1024"/>
        <v>0.1</v>
      </c>
      <c r="BG989">
        <f t="shared" si="1025"/>
        <v>0.1</v>
      </c>
      <c r="BH989">
        <f t="shared" si="1026"/>
        <v>0.1</v>
      </c>
      <c r="BI989">
        <f t="shared" si="1027"/>
        <v>0.1</v>
      </c>
      <c r="BJ989">
        <f t="shared" si="1028"/>
        <v>0.1</v>
      </c>
      <c r="BK989">
        <f t="shared" si="1029"/>
        <v>10.1</v>
      </c>
      <c r="BM989">
        <f t="shared" si="1030"/>
        <v>1.2999999999999998</v>
      </c>
      <c r="BN989">
        <f t="shared" si="1031"/>
        <v>1.2999999999999998</v>
      </c>
      <c r="BO989">
        <f t="shared" si="1032"/>
        <v>1.2999999999999998</v>
      </c>
      <c r="BP989">
        <f t="shared" si="1033"/>
        <v>1.2999999999999998</v>
      </c>
      <c r="BQ989">
        <f t="shared" si="1034"/>
        <v>1.2999999999999998</v>
      </c>
      <c r="BR989">
        <f t="shared" si="1035"/>
        <v>1.2999999999999998</v>
      </c>
      <c r="BS989">
        <f t="shared" si="1036"/>
        <v>1.2999999999999998</v>
      </c>
      <c r="BT989">
        <f t="shared" si="1037"/>
        <v>1.2999999999999998</v>
      </c>
      <c r="BU989">
        <f t="shared" si="1038"/>
        <v>1.2999999999999998</v>
      </c>
      <c r="BV989">
        <f t="shared" si="1039"/>
        <v>1.2999999999999998</v>
      </c>
      <c r="BW989">
        <f t="shared" si="1040"/>
        <v>1.2999999999999998</v>
      </c>
      <c r="BX989">
        <f t="shared" si="1041"/>
        <v>1.2999999999999998</v>
      </c>
      <c r="BY989">
        <f t="shared" si="1042"/>
        <v>1.2999999999999998</v>
      </c>
      <c r="BZ989">
        <f t="shared" si="1043"/>
        <v>1.2999999999999998</v>
      </c>
      <c r="CA989">
        <f t="shared" si="1044"/>
        <v>1.2999999999999998</v>
      </c>
      <c r="CB989">
        <f t="shared" si="1045"/>
        <v>1.2999999999999998</v>
      </c>
      <c r="CC989">
        <f t="shared" si="1046"/>
        <v>1.2999999999999998</v>
      </c>
      <c r="CD989">
        <f t="shared" si="1047"/>
        <v>1.2999999999999998</v>
      </c>
      <c r="CE989">
        <f t="shared" si="1048"/>
        <v>1.2999999999999998</v>
      </c>
      <c r="CF989">
        <f t="shared" si="1049"/>
        <v>71.300000000000011</v>
      </c>
      <c r="CH989">
        <f t="shared" si="1050"/>
        <v>130</v>
      </c>
      <c r="CI989">
        <f t="shared" si="1051"/>
        <v>22.000000000000004</v>
      </c>
      <c r="CJ989">
        <f t="shared" si="1052"/>
        <v>12</v>
      </c>
      <c r="CK989">
        <f t="shared" si="1053"/>
        <v>96.000000000000014</v>
      </c>
      <c r="CL989">
        <f t="shared" si="1054"/>
        <v>0</v>
      </c>
      <c r="CM989">
        <f t="shared" si="1055"/>
        <v>0</v>
      </c>
    </row>
    <row r="990" spans="1:91" x14ac:dyDescent="0.2">
      <c r="A990">
        <v>973</v>
      </c>
      <c r="B990">
        <f>B$14*(10-lgd*COUNTIF(Defaults!$AI990:$AR990,"&lt;="&amp;B$17))</f>
        <v>1.5</v>
      </c>
      <c r="C990">
        <f>C$14*(10-lgd*COUNTIF(Defaults!$AI990:$AR990,"&lt;="&amp;C$17))</f>
        <v>1.5</v>
      </c>
      <c r="D990">
        <f>D$14*(10-lgd*COUNTIF(Defaults!$AI990:$AR990,"&lt;="&amp;D$17))</f>
        <v>1.5</v>
      </c>
      <c r="E990">
        <f>E$14*(10-lgd*COUNTIF(Defaults!$AI990:$AR990,"&lt;="&amp;E$17))</f>
        <v>1.41</v>
      </c>
      <c r="F990">
        <f>F$14*(10-lgd*COUNTIF(Defaults!$AI990:$AR990,"&lt;="&amp;F$17))</f>
        <v>1.41</v>
      </c>
      <c r="G990">
        <f>G$14*(10-lgd*COUNTIF(Defaults!$AI990:$AR990,"&lt;="&amp;G$17))</f>
        <v>1.41</v>
      </c>
      <c r="H990">
        <f>H$14*(10-lgd*COUNTIF(Defaults!$AI990:$AR990,"&lt;="&amp;H$17))</f>
        <v>1.41</v>
      </c>
      <c r="I990">
        <f>I$14*(10-lgd*COUNTIF(Defaults!$AI990:$AR990,"&lt;="&amp;I$17))</f>
        <v>1.41</v>
      </c>
      <c r="J990">
        <f>J$14*(10-lgd*COUNTIF(Defaults!$AI990:$AR990,"&lt;="&amp;J$17))</f>
        <v>1.41</v>
      </c>
      <c r="K990">
        <f>K$14*(10-lgd*COUNTIF(Defaults!$AI990:$AR990,"&lt;="&amp;K$17))</f>
        <v>1.41</v>
      </c>
      <c r="L990">
        <f>L$14*(10-lgd*COUNTIF(Defaults!$AI990:$AR990,"&lt;="&amp;L$17))</f>
        <v>1.41</v>
      </c>
      <c r="M990">
        <f>M$14*(10-lgd*COUNTIF(Defaults!$AI990:$AR990,"&lt;="&amp;M$17))</f>
        <v>1.41</v>
      </c>
      <c r="N990">
        <f>N$14*(10-lgd*COUNTIF(Defaults!$AI990:$AR990,"&lt;="&amp;N$17))</f>
        <v>1.41</v>
      </c>
      <c r="O990">
        <f>O$14*(10-lgd*COUNTIF(Defaults!$AI990:$AR990,"&lt;="&amp;O$17))</f>
        <v>1.32</v>
      </c>
      <c r="P990">
        <f>P$14*(10-lgd*COUNTIF(Defaults!$AI990:$AR990,"&lt;="&amp;P$17))</f>
        <v>1.32</v>
      </c>
      <c r="Q990">
        <f>Q$14*(10-lgd*COUNTIF(Defaults!$AI990:$AR990,"&lt;="&amp;Q$17))</f>
        <v>1.32</v>
      </c>
      <c r="R990">
        <f>R$14*(10-lgd*COUNTIF(Defaults!$AI990:$AR990,"&lt;="&amp;R$17))</f>
        <v>1.32</v>
      </c>
      <c r="S990">
        <f>S$14*(10-lgd*COUNTIF(Defaults!$AI990:$AR990,"&lt;="&amp;S$17))</f>
        <v>1.32</v>
      </c>
      <c r="T990">
        <f>T$14*(10-lgd*COUNTIF(Defaults!$AI990:$AR990,"&lt;="&amp;T$17))</f>
        <v>1.32</v>
      </c>
      <c r="U990">
        <f>U$14*(10-lgd*COUNTIF(Defaults!$AI990:$AR990,"&lt;="&amp;U$17))</f>
        <v>89.320000000000007</v>
      </c>
      <c r="W990">
        <f t="shared" si="990"/>
        <v>0.1</v>
      </c>
      <c r="X990">
        <f t="shared" si="991"/>
        <v>0.1</v>
      </c>
      <c r="Y990">
        <f t="shared" si="992"/>
        <v>0.1</v>
      </c>
      <c r="Z990">
        <f t="shared" si="993"/>
        <v>0.1</v>
      </c>
      <c r="AA990">
        <f t="shared" si="994"/>
        <v>0.1</v>
      </c>
      <c r="AB990">
        <f t="shared" si="995"/>
        <v>0.1</v>
      </c>
      <c r="AC990">
        <f t="shared" si="996"/>
        <v>0.1</v>
      </c>
      <c r="AD990">
        <f t="shared" si="997"/>
        <v>0.1</v>
      </c>
      <c r="AE990">
        <f t="shared" si="998"/>
        <v>0.1</v>
      </c>
      <c r="AF990">
        <f t="shared" si="999"/>
        <v>0.1</v>
      </c>
      <c r="AG990">
        <f t="shared" si="1000"/>
        <v>0.1</v>
      </c>
      <c r="AH990">
        <f t="shared" si="1001"/>
        <v>0.1</v>
      </c>
      <c r="AI990">
        <f t="shared" si="1002"/>
        <v>0.1</v>
      </c>
      <c r="AJ990">
        <f t="shared" si="1003"/>
        <v>0.1</v>
      </c>
      <c r="AK990">
        <f t="shared" si="1004"/>
        <v>0.1</v>
      </c>
      <c r="AL990">
        <f t="shared" si="1005"/>
        <v>0.1</v>
      </c>
      <c r="AM990">
        <f t="shared" si="1006"/>
        <v>0.1</v>
      </c>
      <c r="AN990">
        <f t="shared" si="1007"/>
        <v>0.1</v>
      </c>
      <c r="AO990">
        <f t="shared" si="1008"/>
        <v>0.1</v>
      </c>
      <c r="AP990">
        <f t="shared" si="1009"/>
        <v>20.100000000000001</v>
      </c>
      <c r="AR990">
        <f t="shared" si="1010"/>
        <v>0.1</v>
      </c>
      <c r="AS990">
        <f t="shared" si="1011"/>
        <v>0.1</v>
      </c>
      <c r="AT990">
        <f t="shared" si="1012"/>
        <v>0.1</v>
      </c>
      <c r="AU990">
        <f t="shared" si="1013"/>
        <v>0.1</v>
      </c>
      <c r="AV990">
        <f t="shared" si="1014"/>
        <v>0.1</v>
      </c>
      <c r="AW990">
        <f t="shared" si="1015"/>
        <v>0.1</v>
      </c>
      <c r="AX990">
        <f t="shared" si="1016"/>
        <v>0.1</v>
      </c>
      <c r="AY990">
        <f t="shared" si="1017"/>
        <v>0.1</v>
      </c>
      <c r="AZ990">
        <f t="shared" si="1018"/>
        <v>0.1</v>
      </c>
      <c r="BA990">
        <f t="shared" si="1019"/>
        <v>0.1</v>
      </c>
      <c r="BB990">
        <f t="shared" si="1020"/>
        <v>0.1</v>
      </c>
      <c r="BC990">
        <f t="shared" si="1021"/>
        <v>0.1</v>
      </c>
      <c r="BD990">
        <f t="shared" si="1022"/>
        <v>0.1</v>
      </c>
      <c r="BE990">
        <f t="shared" si="1023"/>
        <v>0.1</v>
      </c>
      <c r="BF990">
        <f t="shared" si="1024"/>
        <v>0.1</v>
      </c>
      <c r="BG990">
        <f t="shared" si="1025"/>
        <v>0.1</v>
      </c>
      <c r="BH990">
        <f t="shared" si="1026"/>
        <v>0.1</v>
      </c>
      <c r="BI990">
        <f t="shared" si="1027"/>
        <v>0.1</v>
      </c>
      <c r="BJ990">
        <f t="shared" si="1028"/>
        <v>0.1</v>
      </c>
      <c r="BK990">
        <f t="shared" si="1029"/>
        <v>10.1</v>
      </c>
      <c r="BM990">
        <f t="shared" si="1030"/>
        <v>1.2999999999999998</v>
      </c>
      <c r="BN990">
        <f t="shared" si="1031"/>
        <v>1.2999999999999998</v>
      </c>
      <c r="BO990">
        <f t="shared" si="1032"/>
        <v>1.2999999999999998</v>
      </c>
      <c r="BP990">
        <f t="shared" si="1033"/>
        <v>1.2099999999999997</v>
      </c>
      <c r="BQ990">
        <f t="shared" si="1034"/>
        <v>1.2099999999999997</v>
      </c>
      <c r="BR990">
        <f t="shared" si="1035"/>
        <v>1.2099999999999997</v>
      </c>
      <c r="BS990">
        <f t="shared" si="1036"/>
        <v>1.2099999999999997</v>
      </c>
      <c r="BT990">
        <f t="shared" si="1037"/>
        <v>1.2099999999999997</v>
      </c>
      <c r="BU990">
        <f t="shared" si="1038"/>
        <v>1.2099999999999997</v>
      </c>
      <c r="BV990">
        <f t="shared" si="1039"/>
        <v>1.2099999999999997</v>
      </c>
      <c r="BW990">
        <f t="shared" si="1040"/>
        <v>1.2099999999999997</v>
      </c>
      <c r="BX990">
        <f t="shared" si="1041"/>
        <v>1.2099999999999997</v>
      </c>
      <c r="BY990">
        <f t="shared" si="1042"/>
        <v>1.2099999999999997</v>
      </c>
      <c r="BZ990">
        <f t="shared" si="1043"/>
        <v>1.1199999999999999</v>
      </c>
      <c r="CA990">
        <f t="shared" si="1044"/>
        <v>1.1199999999999999</v>
      </c>
      <c r="CB990">
        <f t="shared" si="1045"/>
        <v>1.1199999999999999</v>
      </c>
      <c r="CC990">
        <f t="shared" si="1046"/>
        <v>1.1199999999999999</v>
      </c>
      <c r="CD990">
        <f t="shared" si="1047"/>
        <v>1.1199999999999999</v>
      </c>
      <c r="CE990">
        <f t="shared" si="1048"/>
        <v>1.1199999999999999</v>
      </c>
      <c r="CF990">
        <f t="shared" si="1049"/>
        <v>59.12</v>
      </c>
      <c r="CH990">
        <f t="shared" si="1050"/>
        <v>115.84</v>
      </c>
      <c r="CI990">
        <f t="shared" si="1051"/>
        <v>22.000000000000004</v>
      </c>
      <c r="CJ990">
        <f t="shared" si="1052"/>
        <v>12</v>
      </c>
      <c r="CK990">
        <f t="shared" si="1053"/>
        <v>81.84</v>
      </c>
      <c r="CL990">
        <f t="shared" si="1054"/>
        <v>0</v>
      </c>
      <c r="CM990">
        <f t="shared" si="1055"/>
        <v>0</v>
      </c>
    </row>
    <row r="991" spans="1:91" x14ac:dyDescent="0.2">
      <c r="A991">
        <v>974</v>
      </c>
      <c r="B991">
        <f>B$14*(10-lgd*COUNTIF(Defaults!$AI991:$AR991,"&lt;="&amp;B$17))</f>
        <v>1.5</v>
      </c>
      <c r="C991">
        <f>C$14*(10-lgd*COUNTIF(Defaults!$AI991:$AR991,"&lt;="&amp;C$17))</f>
        <v>1.41</v>
      </c>
      <c r="D991">
        <f>D$14*(10-lgd*COUNTIF(Defaults!$AI991:$AR991,"&lt;="&amp;D$17))</f>
        <v>1.32</v>
      </c>
      <c r="E991">
        <f>E$14*(10-lgd*COUNTIF(Defaults!$AI991:$AR991,"&lt;="&amp;E$17))</f>
        <v>1.32</v>
      </c>
      <c r="F991">
        <f>F$14*(10-lgd*COUNTIF(Defaults!$AI991:$AR991,"&lt;="&amp;F$17))</f>
        <v>1.2299999999999998</v>
      </c>
      <c r="G991">
        <f>G$14*(10-lgd*COUNTIF(Defaults!$AI991:$AR991,"&lt;="&amp;G$17))</f>
        <v>1.2299999999999998</v>
      </c>
      <c r="H991">
        <f>H$14*(10-lgd*COUNTIF(Defaults!$AI991:$AR991,"&lt;="&amp;H$17))</f>
        <v>1.2299999999999998</v>
      </c>
      <c r="I991">
        <f>I$14*(10-lgd*COUNTIF(Defaults!$AI991:$AR991,"&lt;="&amp;I$17))</f>
        <v>1.2299999999999998</v>
      </c>
      <c r="J991">
        <f>J$14*(10-lgd*COUNTIF(Defaults!$AI991:$AR991,"&lt;="&amp;J$17))</f>
        <v>1.2299999999999998</v>
      </c>
      <c r="K991">
        <f>K$14*(10-lgd*COUNTIF(Defaults!$AI991:$AR991,"&lt;="&amp;K$17))</f>
        <v>1.2299999999999998</v>
      </c>
      <c r="L991">
        <f>L$14*(10-lgd*COUNTIF(Defaults!$AI991:$AR991,"&lt;="&amp;L$17))</f>
        <v>1.2299999999999998</v>
      </c>
      <c r="M991">
        <f>M$14*(10-lgd*COUNTIF(Defaults!$AI991:$AR991,"&lt;="&amp;M$17))</f>
        <v>1.2299999999999998</v>
      </c>
      <c r="N991">
        <f>N$14*(10-lgd*COUNTIF(Defaults!$AI991:$AR991,"&lt;="&amp;N$17))</f>
        <v>1.2299999999999998</v>
      </c>
      <c r="O991">
        <f>O$14*(10-lgd*COUNTIF(Defaults!$AI991:$AR991,"&lt;="&amp;O$17))</f>
        <v>1.2299999999999998</v>
      </c>
      <c r="P991">
        <f>P$14*(10-lgd*COUNTIF(Defaults!$AI991:$AR991,"&lt;="&amp;P$17))</f>
        <v>1.2299999999999998</v>
      </c>
      <c r="Q991">
        <f>Q$14*(10-lgd*COUNTIF(Defaults!$AI991:$AR991,"&lt;="&amp;Q$17))</f>
        <v>1.2299999999999998</v>
      </c>
      <c r="R991">
        <f>R$14*(10-lgd*COUNTIF(Defaults!$AI991:$AR991,"&lt;="&amp;R$17))</f>
        <v>1.2299999999999998</v>
      </c>
      <c r="S991">
        <f>S$14*(10-lgd*COUNTIF(Defaults!$AI991:$AR991,"&lt;="&amp;S$17))</f>
        <v>1.1399999999999999</v>
      </c>
      <c r="T991">
        <f>T$14*(10-lgd*COUNTIF(Defaults!$AI991:$AR991,"&lt;="&amp;T$17))</f>
        <v>1.1399999999999999</v>
      </c>
      <c r="U991">
        <f>U$14*(10-lgd*COUNTIF(Defaults!$AI991:$AR991,"&lt;="&amp;U$17))</f>
        <v>77.14</v>
      </c>
      <c r="W991">
        <f t="shared" si="990"/>
        <v>0.1</v>
      </c>
      <c r="X991">
        <f t="shared" si="991"/>
        <v>0.1</v>
      </c>
      <c r="Y991">
        <f t="shared" si="992"/>
        <v>0.1</v>
      </c>
      <c r="Z991">
        <f t="shared" si="993"/>
        <v>0.1</v>
      </c>
      <c r="AA991">
        <f t="shared" si="994"/>
        <v>0.1</v>
      </c>
      <c r="AB991">
        <f t="shared" si="995"/>
        <v>0.1</v>
      </c>
      <c r="AC991">
        <f t="shared" si="996"/>
        <v>0.1</v>
      </c>
      <c r="AD991">
        <f t="shared" si="997"/>
        <v>0.1</v>
      </c>
      <c r="AE991">
        <f t="shared" si="998"/>
        <v>0.1</v>
      </c>
      <c r="AF991">
        <f t="shared" si="999"/>
        <v>0.1</v>
      </c>
      <c r="AG991">
        <f t="shared" si="1000"/>
        <v>0.1</v>
      </c>
      <c r="AH991">
        <f t="shared" si="1001"/>
        <v>0.1</v>
      </c>
      <c r="AI991">
        <f t="shared" si="1002"/>
        <v>0.1</v>
      </c>
      <c r="AJ991">
        <f t="shared" si="1003"/>
        <v>0.1</v>
      </c>
      <c r="AK991">
        <f t="shared" si="1004"/>
        <v>0.1</v>
      </c>
      <c r="AL991">
        <f t="shared" si="1005"/>
        <v>0.1</v>
      </c>
      <c r="AM991">
        <f t="shared" si="1006"/>
        <v>0.1</v>
      </c>
      <c r="AN991">
        <f t="shared" si="1007"/>
        <v>0.1</v>
      </c>
      <c r="AO991">
        <f t="shared" si="1008"/>
        <v>0.1</v>
      </c>
      <c r="AP991">
        <f t="shared" si="1009"/>
        <v>20.100000000000001</v>
      </c>
      <c r="AR991">
        <f t="shared" si="1010"/>
        <v>0.1</v>
      </c>
      <c r="AS991">
        <f t="shared" si="1011"/>
        <v>0.1</v>
      </c>
      <c r="AT991">
        <f t="shared" si="1012"/>
        <v>0.1</v>
      </c>
      <c r="AU991">
        <f t="shared" si="1013"/>
        <v>0.1</v>
      </c>
      <c r="AV991">
        <f t="shared" si="1014"/>
        <v>0.1</v>
      </c>
      <c r="AW991">
        <f t="shared" si="1015"/>
        <v>0.1</v>
      </c>
      <c r="AX991">
        <f t="shared" si="1016"/>
        <v>0.1</v>
      </c>
      <c r="AY991">
        <f t="shared" si="1017"/>
        <v>0.1</v>
      </c>
      <c r="AZ991">
        <f t="shared" si="1018"/>
        <v>0.1</v>
      </c>
      <c r="BA991">
        <f t="shared" si="1019"/>
        <v>0.1</v>
      </c>
      <c r="BB991">
        <f t="shared" si="1020"/>
        <v>0.1</v>
      </c>
      <c r="BC991">
        <f t="shared" si="1021"/>
        <v>0.1</v>
      </c>
      <c r="BD991">
        <f t="shared" si="1022"/>
        <v>0.1</v>
      </c>
      <c r="BE991">
        <f t="shared" si="1023"/>
        <v>0.1</v>
      </c>
      <c r="BF991">
        <f t="shared" si="1024"/>
        <v>0.1</v>
      </c>
      <c r="BG991">
        <f t="shared" si="1025"/>
        <v>0.1</v>
      </c>
      <c r="BH991">
        <f t="shared" si="1026"/>
        <v>0.1</v>
      </c>
      <c r="BI991">
        <f t="shared" si="1027"/>
        <v>0.1</v>
      </c>
      <c r="BJ991">
        <f t="shared" si="1028"/>
        <v>0.1</v>
      </c>
      <c r="BK991">
        <f t="shared" si="1029"/>
        <v>10.1</v>
      </c>
      <c r="BM991">
        <f t="shared" si="1030"/>
        <v>1.2999999999999998</v>
      </c>
      <c r="BN991">
        <f t="shared" si="1031"/>
        <v>1.2099999999999997</v>
      </c>
      <c r="BO991">
        <f t="shared" si="1032"/>
        <v>1.1199999999999999</v>
      </c>
      <c r="BP991">
        <f t="shared" si="1033"/>
        <v>1.1199999999999999</v>
      </c>
      <c r="BQ991">
        <f t="shared" si="1034"/>
        <v>1.0299999999999996</v>
      </c>
      <c r="BR991">
        <f t="shared" si="1035"/>
        <v>1.0299999999999996</v>
      </c>
      <c r="BS991">
        <f t="shared" si="1036"/>
        <v>1.0299999999999996</v>
      </c>
      <c r="BT991">
        <f t="shared" si="1037"/>
        <v>1.0299999999999996</v>
      </c>
      <c r="BU991">
        <f t="shared" si="1038"/>
        <v>1.0299999999999996</v>
      </c>
      <c r="BV991">
        <f t="shared" si="1039"/>
        <v>1.0299999999999996</v>
      </c>
      <c r="BW991">
        <f t="shared" si="1040"/>
        <v>1.0299999999999996</v>
      </c>
      <c r="BX991">
        <f t="shared" si="1041"/>
        <v>1.0299999999999996</v>
      </c>
      <c r="BY991">
        <f t="shared" si="1042"/>
        <v>1.0299999999999996</v>
      </c>
      <c r="BZ991">
        <f t="shared" si="1043"/>
        <v>1.0299999999999996</v>
      </c>
      <c r="CA991">
        <f t="shared" si="1044"/>
        <v>1.0299999999999996</v>
      </c>
      <c r="CB991">
        <f t="shared" si="1045"/>
        <v>1.0299999999999996</v>
      </c>
      <c r="CC991">
        <f t="shared" si="1046"/>
        <v>1.0299999999999996</v>
      </c>
      <c r="CD991">
        <f t="shared" si="1047"/>
        <v>0.93999999999999984</v>
      </c>
      <c r="CE991">
        <f t="shared" si="1048"/>
        <v>0.93999999999999984</v>
      </c>
      <c r="CF991">
        <f t="shared" si="1049"/>
        <v>46.94</v>
      </c>
      <c r="CH991">
        <f t="shared" si="1050"/>
        <v>100.96000000000001</v>
      </c>
      <c r="CI991">
        <f t="shared" si="1051"/>
        <v>22.000000000000004</v>
      </c>
      <c r="CJ991">
        <f t="shared" si="1052"/>
        <v>12</v>
      </c>
      <c r="CK991">
        <f t="shared" si="1053"/>
        <v>66.959999999999994</v>
      </c>
      <c r="CL991">
        <f t="shared" si="1054"/>
        <v>0</v>
      </c>
      <c r="CM991">
        <f t="shared" si="1055"/>
        <v>0</v>
      </c>
    </row>
    <row r="992" spans="1:91" x14ac:dyDescent="0.2">
      <c r="A992">
        <v>975</v>
      </c>
      <c r="B992">
        <f>B$14*(10-lgd*COUNTIF(Defaults!$AI992:$AR992,"&lt;="&amp;B$17))</f>
        <v>1.5</v>
      </c>
      <c r="C992">
        <f>C$14*(10-lgd*COUNTIF(Defaults!$AI992:$AR992,"&lt;="&amp;C$17))</f>
        <v>1.5</v>
      </c>
      <c r="D992">
        <f>D$14*(10-lgd*COUNTIF(Defaults!$AI992:$AR992,"&lt;="&amp;D$17))</f>
        <v>1.5</v>
      </c>
      <c r="E992">
        <f>E$14*(10-lgd*COUNTIF(Defaults!$AI992:$AR992,"&lt;="&amp;E$17))</f>
        <v>1.5</v>
      </c>
      <c r="F992">
        <f>F$14*(10-lgd*COUNTIF(Defaults!$AI992:$AR992,"&lt;="&amp;F$17))</f>
        <v>1.5</v>
      </c>
      <c r="G992">
        <f>G$14*(10-lgd*COUNTIF(Defaults!$AI992:$AR992,"&lt;="&amp;G$17))</f>
        <v>1.5</v>
      </c>
      <c r="H992">
        <f>H$14*(10-lgd*COUNTIF(Defaults!$AI992:$AR992,"&lt;="&amp;H$17))</f>
        <v>1.5</v>
      </c>
      <c r="I992">
        <f>I$14*(10-lgd*COUNTIF(Defaults!$AI992:$AR992,"&lt;="&amp;I$17))</f>
        <v>1.5</v>
      </c>
      <c r="J992">
        <f>J$14*(10-lgd*COUNTIF(Defaults!$AI992:$AR992,"&lt;="&amp;J$17))</f>
        <v>1.5</v>
      </c>
      <c r="K992">
        <f>K$14*(10-lgd*COUNTIF(Defaults!$AI992:$AR992,"&lt;="&amp;K$17))</f>
        <v>1.5</v>
      </c>
      <c r="L992">
        <f>L$14*(10-lgd*COUNTIF(Defaults!$AI992:$AR992,"&lt;="&amp;L$17))</f>
        <v>1.5</v>
      </c>
      <c r="M992">
        <f>M$14*(10-lgd*COUNTIF(Defaults!$AI992:$AR992,"&lt;="&amp;M$17))</f>
        <v>1.5</v>
      </c>
      <c r="N992">
        <f>N$14*(10-lgd*COUNTIF(Defaults!$AI992:$AR992,"&lt;="&amp;N$17))</f>
        <v>1.5</v>
      </c>
      <c r="O992">
        <f>O$14*(10-lgd*COUNTIF(Defaults!$AI992:$AR992,"&lt;="&amp;O$17))</f>
        <v>1.5</v>
      </c>
      <c r="P992">
        <f>P$14*(10-lgd*COUNTIF(Defaults!$AI992:$AR992,"&lt;="&amp;P$17))</f>
        <v>1.5</v>
      </c>
      <c r="Q992">
        <f>Q$14*(10-lgd*COUNTIF(Defaults!$AI992:$AR992,"&lt;="&amp;Q$17))</f>
        <v>1.5</v>
      </c>
      <c r="R992">
        <f>R$14*(10-lgd*COUNTIF(Defaults!$AI992:$AR992,"&lt;="&amp;R$17))</f>
        <v>1.5</v>
      </c>
      <c r="S992">
        <f>S$14*(10-lgd*COUNTIF(Defaults!$AI992:$AR992,"&lt;="&amp;S$17))</f>
        <v>1.5</v>
      </c>
      <c r="T992">
        <f>T$14*(10-lgd*COUNTIF(Defaults!$AI992:$AR992,"&lt;="&amp;T$17))</f>
        <v>1.5</v>
      </c>
      <c r="U992">
        <f>U$14*(10-lgd*COUNTIF(Defaults!$AI992:$AR992,"&lt;="&amp;U$17))</f>
        <v>101.5</v>
      </c>
      <c r="W992">
        <f t="shared" si="990"/>
        <v>0.1</v>
      </c>
      <c r="X992">
        <f t="shared" si="991"/>
        <v>0.1</v>
      </c>
      <c r="Y992">
        <f t="shared" si="992"/>
        <v>0.1</v>
      </c>
      <c r="Z992">
        <f t="shared" si="993"/>
        <v>0.1</v>
      </c>
      <c r="AA992">
        <f t="shared" si="994"/>
        <v>0.1</v>
      </c>
      <c r="AB992">
        <f t="shared" si="995"/>
        <v>0.1</v>
      </c>
      <c r="AC992">
        <f t="shared" si="996"/>
        <v>0.1</v>
      </c>
      <c r="AD992">
        <f t="shared" si="997"/>
        <v>0.1</v>
      </c>
      <c r="AE992">
        <f t="shared" si="998"/>
        <v>0.1</v>
      </c>
      <c r="AF992">
        <f t="shared" si="999"/>
        <v>0.1</v>
      </c>
      <c r="AG992">
        <f t="shared" si="1000"/>
        <v>0.1</v>
      </c>
      <c r="AH992">
        <f t="shared" si="1001"/>
        <v>0.1</v>
      </c>
      <c r="AI992">
        <f t="shared" si="1002"/>
        <v>0.1</v>
      </c>
      <c r="AJ992">
        <f t="shared" si="1003"/>
        <v>0.1</v>
      </c>
      <c r="AK992">
        <f t="shared" si="1004"/>
        <v>0.1</v>
      </c>
      <c r="AL992">
        <f t="shared" si="1005"/>
        <v>0.1</v>
      </c>
      <c r="AM992">
        <f t="shared" si="1006"/>
        <v>0.1</v>
      </c>
      <c r="AN992">
        <f t="shared" si="1007"/>
        <v>0.1</v>
      </c>
      <c r="AO992">
        <f t="shared" si="1008"/>
        <v>0.1</v>
      </c>
      <c r="AP992">
        <f t="shared" si="1009"/>
        <v>20.100000000000001</v>
      </c>
      <c r="AR992">
        <f t="shared" si="1010"/>
        <v>0.1</v>
      </c>
      <c r="AS992">
        <f t="shared" si="1011"/>
        <v>0.1</v>
      </c>
      <c r="AT992">
        <f t="shared" si="1012"/>
        <v>0.1</v>
      </c>
      <c r="AU992">
        <f t="shared" si="1013"/>
        <v>0.1</v>
      </c>
      <c r="AV992">
        <f t="shared" si="1014"/>
        <v>0.1</v>
      </c>
      <c r="AW992">
        <f t="shared" si="1015"/>
        <v>0.1</v>
      </c>
      <c r="AX992">
        <f t="shared" si="1016"/>
        <v>0.1</v>
      </c>
      <c r="AY992">
        <f t="shared" si="1017"/>
        <v>0.1</v>
      </c>
      <c r="AZ992">
        <f t="shared" si="1018"/>
        <v>0.1</v>
      </c>
      <c r="BA992">
        <f t="shared" si="1019"/>
        <v>0.1</v>
      </c>
      <c r="BB992">
        <f t="shared" si="1020"/>
        <v>0.1</v>
      </c>
      <c r="BC992">
        <f t="shared" si="1021"/>
        <v>0.1</v>
      </c>
      <c r="BD992">
        <f t="shared" si="1022"/>
        <v>0.1</v>
      </c>
      <c r="BE992">
        <f t="shared" si="1023"/>
        <v>0.1</v>
      </c>
      <c r="BF992">
        <f t="shared" si="1024"/>
        <v>0.1</v>
      </c>
      <c r="BG992">
        <f t="shared" si="1025"/>
        <v>0.1</v>
      </c>
      <c r="BH992">
        <f t="shared" si="1026"/>
        <v>0.1</v>
      </c>
      <c r="BI992">
        <f t="shared" si="1027"/>
        <v>0.1</v>
      </c>
      <c r="BJ992">
        <f t="shared" si="1028"/>
        <v>0.1</v>
      </c>
      <c r="BK992">
        <f t="shared" si="1029"/>
        <v>10.1</v>
      </c>
      <c r="BM992">
        <f t="shared" si="1030"/>
        <v>1.2999999999999998</v>
      </c>
      <c r="BN992">
        <f t="shared" si="1031"/>
        <v>1.2999999999999998</v>
      </c>
      <c r="BO992">
        <f t="shared" si="1032"/>
        <v>1.2999999999999998</v>
      </c>
      <c r="BP992">
        <f t="shared" si="1033"/>
        <v>1.2999999999999998</v>
      </c>
      <c r="BQ992">
        <f t="shared" si="1034"/>
        <v>1.2999999999999998</v>
      </c>
      <c r="BR992">
        <f t="shared" si="1035"/>
        <v>1.2999999999999998</v>
      </c>
      <c r="BS992">
        <f t="shared" si="1036"/>
        <v>1.2999999999999998</v>
      </c>
      <c r="BT992">
        <f t="shared" si="1037"/>
        <v>1.2999999999999998</v>
      </c>
      <c r="BU992">
        <f t="shared" si="1038"/>
        <v>1.2999999999999998</v>
      </c>
      <c r="BV992">
        <f t="shared" si="1039"/>
        <v>1.2999999999999998</v>
      </c>
      <c r="BW992">
        <f t="shared" si="1040"/>
        <v>1.2999999999999998</v>
      </c>
      <c r="BX992">
        <f t="shared" si="1041"/>
        <v>1.2999999999999998</v>
      </c>
      <c r="BY992">
        <f t="shared" si="1042"/>
        <v>1.2999999999999998</v>
      </c>
      <c r="BZ992">
        <f t="shared" si="1043"/>
        <v>1.2999999999999998</v>
      </c>
      <c r="CA992">
        <f t="shared" si="1044"/>
        <v>1.2999999999999998</v>
      </c>
      <c r="CB992">
        <f t="shared" si="1045"/>
        <v>1.2999999999999998</v>
      </c>
      <c r="CC992">
        <f t="shared" si="1046"/>
        <v>1.2999999999999998</v>
      </c>
      <c r="CD992">
        <f t="shared" si="1047"/>
        <v>1.2999999999999998</v>
      </c>
      <c r="CE992">
        <f t="shared" si="1048"/>
        <v>1.2999999999999998</v>
      </c>
      <c r="CF992">
        <f t="shared" si="1049"/>
        <v>71.300000000000011</v>
      </c>
      <c r="CH992">
        <f t="shared" si="1050"/>
        <v>130</v>
      </c>
      <c r="CI992">
        <f t="shared" si="1051"/>
        <v>22.000000000000004</v>
      </c>
      <c r="CJ992">
        <f t="shared" si="1052"/>
        <v>12</v>
      </c>
      <c r="CK992">
        <f t="shared" si="1053"/>
        <v>96.000000000000014</v>
      </c>
      <c r="CL992">
        <f t="shared" si="1054"/>
        <v>0</v>
      </c>
      <c r="CM992">
        <f t="shared" si="1055"/>
        <v>0</v>
      </c>
    </row>
    <row r="993" spans="1:91" x14ac:dyDescent="0.2">
      <c r="A993">
        <v>976</v>
      </c>
      <c r="B993">
        <f>B$14*(10-lgd*COUNTIF(Defaults!$AI993:$AR993,"&lt;="&amp;B$17))</f>
        <v>1.5</v>
      </c>
      <c r="C993">
        <f>C$14*(10-lgd*COUNTIF(Defaults!$AI993:$AR993,"&lt;="&amp;C$17))</f>
        <v>1.5</v>
      </c>
      <c r="D993">
        <f>D$14*(10-lgd*COUNTIF(Defaults!$AI993:$AR993,"&lt;="&amp;D$17))</f>
        <v>1.5</v>
      </c>
      <c r="E993">
        <f>E$14*(10-lgd*COUNTIF(Defaults!$AI993:$AR993,"&lt;="&amp;E$17))</f>
        <v>1.5</v>
      </c>
      <c r="F993">
        <f>F$14*(10-lgd*COUNTIF(Defaults!$AI993:$AR993,"&lt;="&amp;F$17))</f>
        <v>1.5</v>
      </c>
      <c r="G993">
        <f>G$14*(10-lgd*COUNTIF(Defaults!$AI993:$AR993,"&lt;="&amp;G$17))</f>
        <v>1.5</v>
      </c>
      <c r="H993">
        <f>H$14*(10-lgd*COUNTIF(Defaults!$AI993:$AR993,"&lt;="&amp;H$17))</f>
        <v>1.5</v>
      </c>
      <c r="I993">
        <f>I$14*(10-lgd*COUNTIF(Defaults!$AI993:$AR993,"&lt;="&amp;I$17))</f>
        <v>1.5</v>
      </c>
      <c r="J993">
        <f>J$14*(10-lgd*COUNTIF(Defaults!$AI993:$AR993,"&lt;="&amp;J$17))</f>
        <v>1.5</v>
      </c>
      <c r="K993">
        <f>K$14*(10-lgd*COUNTIF(Defaults!$AI993:$AR993,"&lt;="&amp;K$17))</f>
        <v>1.5</v>
      </c>
      <c r="L993">
        <f>L$14*(10-lgd*COUNTIF(Defaults!$AI993:$AR993,"&lt;="&amp;L$17))</f>
        <v>1.5</v>
      </c>
      <c r="M993">
        <f>M$14*(10-lgd*COUNTIF(Defaults!$AI993:$AR993,"&lt;="&amp;M$17))</f>
        <v>1.5</v>
      </c>
      <c r="N993">
        <f>N$14*(10-lgd*COUNTIF(Defaults!$AI993:$AR993,"&lt;="&amp;N$17))</f>
        <v>1.41</v>
      </c>
      <c r="O993">
        <f>O$14*(10-lgd*COUNTIF(Defaults!$AI993:$AR993,"&lt;="&amp;O$17))</f>
        <v>1.41</v>
      </c>
      <c r="P993">
        <f>P$14*(10-lgd*COUNTIF(Defaults!$AI993:$AR993,"&lt;="&amp;P$17))</f>
        <v>1.32</v>
      </c>
      <c r="Q993">
        <f>Q$14*(10-lgd*COUNTIF(Defaults!$AI993:$AR993,"&lt;="&amp;Q$17))</f>
        <v>1.32</v>
      </c>
      <c r="R993">
        <f>R$14*(10-lgd*COUNTIF(Defaults!$AI993:$AR993,"&lt;="&amp;R$17))</f>
        <v>1.32</v>
      </c>
      <c r="S993">
        <f>S$14*(10-lgd*COUNTIF(Defaults!$AI993:$AR993,"&lt;="&amp;S$17))</f>
        <v>1.32</v>
      </c>
      <c r="T993">
        <f>T$14*(10-lgd*COUNTIF(Defaults!$AI993:$AR993,"&lt;="&amp;T$17))</f>
        <v>1.32</v>
      </c>
      <c r="U993">
        <f>U$14*(10-lgd*COUNTIF(Defaults!$AI993:$AR993,"&lt;="&amp;U$17))</f>
        <v>89.320000000000007</v>
      </c>
      <c r="W993">
        <f t="shared" si="990"/>
        <v>0.1</v>
      </c>
      <c r="X993">
        <f t="shared" si="991"/>
        <v>0.1</v>
      </c>
      <c r="Y993">
        <f t="shared" si="992"/>
        <v>0.1</v>
      </c>
      <c r="Z993">
        <f t="shared" si="993"/>
        <v>0.1</v>
      </c>
      <c r="AA993">
        <f t="shared" si="994"/>
        <v>0.1</v>
      </c>
      <c r="AB993">
        <f t="shared" si="995"/>
        <v>0.1</v>
      </c>
      <c r="AC993">
        <f t="shared" si="996"/>
        <v>0.1</v>
      </c>
      <c r="AD993">
        <f t="shared" si="997"/>
        <v>0.1</v>
      </c>
      <c r="AE993">
        <f t="shared" si="998"/>
        <v>0.1</v>
      </c>
      <c r="AF993">
        <f t="shared" si="999"/>
        <v>0.1</v>
      </c>
      <c r="AG993">
        <f t="shared" si="1000"/>
        <v>0.1</v>
      </c>
      <c r="AH993">
        <f t="shared" si="1001"/>
        <v>0.1</v>
      </c>
      <c r="AI993">
        <f t="shared" si="1002"/>
        <v>0.1</v>
      </c>
      <c r="AJ993">
        <f t="shared" si="1003"/>
        <v>0.1</v>
      </c>
      <c r="AK993">
        <f t="shared" si="1004"/>
        <v>0.1</v>
      </c>
      <c r="AL993">
        <f t="shared" si="1005"/>
        <v>0.1</v>
      </c>
      <c r="AM993">
        <f t="shared" si="1006"/>
        <v>0.1</v>
      </c>
      <c r="AN993">
        <f t="shared" si="1007"/>
        <v>0.1</v>
      </c>
      <c r="AO993">
        <f t="shared" si="1008"/>
        <v>0.1</v>
      </c>
      <c r="AP993">
        <f t="shared" si="1009"/>
        <v>20.100000000000001</v>
      </c>
      <c r="AR993">
        <f t="shared" si="1010"/>
        <v>0.1</v>
      </c>
      <c r="AS993">
        <f t="shared" si="1011"/>
        <v>0.1</v>
      </c>
      <c r="AT993">
        <f t="shared" si="1012"/>
        <v>0.1</v>
      </c>
      <c r="AU993">
        <f t="shared" si="1013"/>
        <v>0.1</v>
      </c>
      <c r="AV993">
        <f t="shared" si="1014"/>
        <v>0.1</v>
      </c>
      <c r="AW993">
        <f t="shared" si="1015"/>
        <v>0.1</v>
      </c>
      <c r="AX993">
        <f t="shared" si="1016"/>
        <v>0.1</v>
      </c>
      <c r="AY993">
        <f t="shared" si="1017"/>
        <v>0.1</v>
      </c>
      <c r="AZ993">
        <f t="shared" si="1018"/>
        <v>0.1</v>
      </c>
      <c r="BA993">
        <f t="shared" si="1019"/>
        <v>0.1</v>
      </c>
      <c r="BB993">
        <f t="shared" si="1020"/>
        <v>0.1</v>
      </c>
      <c r="BC993">
        <f t="shared" si="1021"/>
        <v>0.1</v>
      </c>
      <c r="BD993">
        <f t="shared" si="1022"/>
        <v>0.1</v>
      </c>
      <c r="BE993">
        <f t="shared" si="1023"/>
        <v>0.1</v>
      </c>
      <c r="BF993">
        <f t="shared" si="1024"/>
        <v>0.1</v>
      </c>
      <c r="BG993">
        <f t="shared" si="1025"/>
        <v>0.1</v>
      </c>
      <c r="BH993">
        <f t="shared" si="1026"/>
        <v>0.1</v>
      </c>
      <c r="BI993">
        <f t="shared" si="1027"/>
        <v>0.1</v>
      </c>
      <c r="BJ993">
        <f t="shared" si="1028"/>
        <v>0.1</v>
      </c>
      <c r="BK993">
        <f t="shared" si="1029"/>
        <v>10.1</v>
      </c>
      <c r="BM993">
        <f t="shared" si="1030"/>
        <v>1.2999999999999998</v>
      </c>
      <c r="BN993">
        <f t="shared" si="1031"/>
        <v>1.2999999999999998</v>
      </c>
      <c r="BO993">
        <f t="shared" si="1032"/>
        <v>1.2999999999999998</v>
      </c>
      <c r="BP993">
        <f t="shared" si="1033"/>
        <v>1.2999999999999998</v>
      </c>
      <c r="BQ993">
        <f t="shared" si="1034"/>
        <v>1.2999999999999998</v>
      </c>
      <c r="BR993">
        <f t="shared" si="1035"/>
        <v>1.2999999999999998</v>
      </c>
      <c r="BS993">
        <f t="shared" si="1036"/>
        <v>1.2999999999999998</v>
      </c>
      <c r="BT993">
        <f t="shared" si="1037"/>
        <v>1.2999999999999998</v>
      </c>
      <c r="BU993">
        <f t="shared" si="1038"/>
        <v>1.2999999999999998</v>
      </c>
      <c r="BV993">
        <f t="shared" si="1039"/>
        <v>1.2999999999999998</v>
      </c>
      <c r="BW993">
        <f t="shared" si="1040"/>
        <v>1.2999999999999998</v>
      </c>
      <c r="BX993">
        <f t="shared" si="1041"/>
        <v>1.2999999999999998</v>
      </c>
      <c r="BY993">
        <f t="shared" si="1042"/>
        <v>1.2099999999999997</v>
      </c>
      <c r="BZ993">
        <f t="shared" si="1043"/>
        <v>1.2099999999999997</v>
      </c>
      <c r="CA993">
        <f t="shared" si="1044"/>
        <v>1.1199999999999999</v>
      </c>
      <c r="CB993">
        <f t="shared" si="1045"/>
        <v>1.1199999999999999</v>
      </c>
      <c r="CC993">
        <f t="shared" si="1046"/>
        <v>1.1199999999999999</v>
      </c>
      <c r="CD993">
        <f t="shared" si="1047"/>
        <v>1.1199999999999999</v>
      </c>
      <c r="CE993">
        <f t="shared" si="1048"/>
        <v>1.1199999999999999</v>
      </c>
      <c r="CF993">
        <f t="shared" si="1049"/>
        <v>59.12</v>
      </c>
      <c r="CH993">
        <f t="shared" si="1050"/>
        <v>116.74000000000001</v>
      </c>
      <c r="CI993">
        <f t="shared" si="1051"/>
        <v>22.000000000000004</v>
      </c>
      <c r="CJ993">
        <f t="shared" si="1052"/>
        <v>12</v>
      </c>
      <c r="CK993">
        <f t="shared" si="1053"/>
        <v>82.740000000000009</v>
      </c>
      <c r="CL993">
        <f t="shared" si="1054"/>
        <v>0</v>
      </c>
      <c r="CM993">
        <f t="shared" si="1055"/>
        <v>0</v>
      </c>
    </row>
    <row r="994" spans="1:91" x14ac:dyDescent="0.2">
      <c r="A994">
        <v>977</v>
      </c>
      <c r="B994">
        <f>B$14*(10-lgd*COUNTIF(Defaults!$AI994:$AR994,"&lt;="&amp;B$17))</f>
        <v>1.5</v>
      </c>
      <c r="C994">
        <f>C$14*(10-lgd*COUNTIF(Defaults!$AI994:$AR994,"&lt;="&amp;C$17))</f>
        <v>1.5</v>
      </c>
      <c r="D994">
        <f>D$14*(10-lgd*COUNTIF(Defaults!$AI994:$AR994,"&lt;="&amp;D$17))</f>
        <v>1.5</v>
      </c>
      <c r="E994">
        <f>E$14*(10-lgd*COUNTIF(Defaults!$AI994:$AR994,"&lt;="&amp;E$17))</f>
        <v>1.5</v>
      </c>
      <c r="F994">
        <f>F$14*(10-lgd*COUNTIF(Defaults!$AI994:$AR994,"&lt;="&amp;F$17))</f>
        <v>1.5</v>
      </c>
      <c r="G994">
        <f>G$14*(10-lgd*COUNTIF(Defaults!$AI994:$AR994,"&lt;="&amp;G$17))</f>
        <v>1.5</v>
      </c>
      <c r="H994">
        <f>H$14*(10-lgd*COUNTIF(Defaults!$AI994:$AR994,"&lt;="&amp;H$17))</f>
        <v>1.5</v>
      </c>
      <c r="I994">
        <f>I$14*(10-lgd*COUNTIF(Defaults!$AI994:$AR994,"&lt;="&amp;I$17))</f>
        <v>1.5</v>
      </c>
      <c r="J994">
        <f>J$14*(10-lgd*COUNTIF(Defaults!$AI994:$AR994,"&lt;="&amp;J$17))</f>
        <v>1.5</v>
      </c>
      <c r="K994">
        <f>K$14*(10-lgd*COUNTIF(Defaults!$AI994:$AR994,"&lt;="&amp;K$17))</f>
        <v>1.5</v>
      </c>
      <c r="L994">
        <f>L$14*(10-lgd*COUNTIF(Defaults!$AI994:$AR994,"&lt;="&amp;L$17))</f>
        <v>1.5</v>
      </c>
      <c r="M994">
        <f>M$14*(10-lgd*COUNTIF(Defaults!$AI994:$AR994,"&lt;="&amp;M$17))</f>
        <v>1.5</v>
      </c>
      <c r="N994">
        <f>N$14*(10-lgd*COUNTIF(Defaults!$AI994:$AR994,"&lt;="&amp;N$17))</f>
        <v>1.5</v>
      </c>
      <c r="O994">
        <f>O$14*(10-lgd*COUNTIF(Defaults!$AI994:$AR994,"&lt;="&amp;O$17))</f>
        <v>1.5</v>
      </c>
      <c r="P994">
        <f>P$14*(10-lgd*COUNTIF(Defaults!$AI994:$AR994,"&lt;="&amp;P$17))</f>
        <v>1.5</v>
      </c>
      <c r="Q994">
        <f>Q$14*(10-lgd*COUNTIF(Defaults!$AI994:$AR994,"&lt;="&amp;Q$17))</f>
        <v>1.5</v>
      </c>
      <c r="R994">
        <f>R$14*(10-lgd*COUNTIF(Defaults!$AI994:$AR994,"&lt;="&amp;R$17))</f>
        <v>1.5</v>
      </c>
      <c r="S994">
        <f>S$14*(10-lgd*COUNTIF(Defaults!$AI994:$AR994,"&lt;="&amp;S$17))</f>
        <v>1.5</v>
      </c>
      <c r="T994">
        <f>T$14*(10-lgd*COUNTIF(Defaults!$AI994:$AR994,"&lt;="&amp;T$17))</f>
        <v>1.5</v>
      </c>
      <c r="U994">
        <f>U$14*(10-lgd*COUNTIF(Defaults!$AI994:$AR994,"&lt;="&amp;U$17))</f>
        <v>101.5</v>
      </c>
      <c r="W994">
        <f t="shared" si="990"/>
        <v>0.1</v>
      </c>
      <c r="X994">
        <f t="shared" si="991"/>
        <v>0.1</v>
      </c>
      <c r="Y994">
        <f t="shared" si="992"/>
        <v>0.1</v>
      </c>
      <c r="Z994">
        <f t="shared" si="993"/>
        <v>0.1</v>
      </c>
      <c r="AA994">
        <f t="shared" si="994"/>
        <v>0.1</v>
      </c>
      <c r="AB994">
        <f t="shared" si="995"/>
        <v>0.1</v>
      </c>
      <c r="AC994">
        <f t="shared" si="996"/>
        <v>0.1</v>
      </c>
      <c r="AD994">
        <f t="shared" si="997"/>
        <v>0.1</v>
      </c>
      <c r="AE994">
        <f t="shared" si="998"/>
        <v>0.1</v>
      </c>
      <c r="AF994">
        <f t="shared" si="999"/>
        <v>0.1</v>
      </c>
      <c r="AG994">
        <f t="shared" si="1000"/>
        <v>0.1</v>
      </c>
      <c r="AH994">
        <f t="shared" si="1001"/>
        <v>0.1</v>
      </c>
      <c r="AI994">
        <f t="shared" si="1002"/>
        <v>0.1</v>
      </c>
      <c r="AJ994">
        <f t="shared" si="1003"/>
        <v>0.1</v>
      </c>
      <c r="AK994">
        <f t="shared" si="1004"/>
        <v>0.1</v>
      </c>
      <c r="AL994">
        <f t="shared" si="1005"/>
        <v>0.1</v>
      </c>
      <c r="AM994">
        <f t="shared" si="1006"/>
        <v>0.1</v>
      </c>
      <c r="AN994">
        <f t="shared" si="1007"/>
        <v>0.1</v>
      </c>
      <c r="AO994">
        <f t="shared" si="1008"/>
        <v>0.1</v>
      </c>
      <c r="AP994">
        <f t="shared" si="1009"/>
        <v>20.100000000000001</v>
      </c>
      <c r="AR994">
        <f t="shared" si="1010"/>
        <v>0.1</v>
      </c>
      <c r="AS994">
        <f t="shared" si="1011"/>
        <v>0.1</v>
      </c>
      <c r="AT994">
        <f t="shared" si="1012"/>
        <v>0.1</v>
      </c>
      <c r="AU994">
        <f t="shared" si="1013"/>
        <v>0.1</v>
      </c>
      <c r="AV994">
        <f t="shared" si="1014"/>
        <v>0.1</v>
      </c>
      <c r="AW994">
        <f t="shared" si="1015"/>
        <v>0.1</v>
      </c>
      <c r="AX994">
        <f t="shared" si="1016"/>
        <v>0.1</v>
      </c>
      <c r="AY994">
        <f t="shared" si="1017"/>
        <v>0.1</v>
      </c>
      <c r="AZ994">
        <f t="shared" si="1018"/>
        <v>0.1</v>
      </c>
      <c r="BA994">
        <f t="shared" si="1019"/>
        <v>0.1</v>
      </c>
      <c r="BB994">
        <f t="shared" si="1020"/>
        <v>0.1</v>
      </c>
      <c r="BC994">
        <f t="shared" si="1021"/>
        <v>0.1</v>
      </c>
      <c r="BD994">
        <f t="shared" si="1022"/>
        <v>0.1</v>
      </c>
      <c r="BE994">
        <f t="shared" si="1023"/>
        <v>0.1</v>
      </c>
      <c r="BF994">
        <f t="shared" si="1024"/>
        <v>0.1</v>
      </c>
      <c r="BG994">
        <f t="shared" si="1025"/>
        <v>0.1</v>
      </c>
      <c r="BH994">
        <f t="shared" si="1026"/>
        <v>0.1</v>
      </c>
      <c r="BI994">
        <f t="shared" si="1027"/>
        <v>0.1</v>
      </c>
      <c r="BJ994">
        <f t="shared" si="1028"/>
        <v>0.1</v>
      </c>
      <c r="BK994">
        <f t="shared" si="1029"/>
        <v>10.1</v>
      </c>
      <c r="BM994">
        <f t="shared" si="1030"/>
        <v>1.2999999999999998</v>
      </c>
      <c r="BN994">
        <f t="shared" si="1031"/>
        <v>1.2999999999999998</v>
      </c>
      <c r="BO994">
        <f t="shared" si="1032"/>
        <v>1.2999999999999998</v>
      </c>
      <c r="BP994">
        <f t="shared" si="1033"/>
        <v>1.2999999999999998</v>
      </c>
      <c r="BQ994">
        <f t="shared" si="1034"/>
        <v>1.2999999999999998</v>
      </c>
      <c r="BR994">
        <f t="shared" si="1035"/>
        <v>1.2999999999999998</v>
      </c>
      <c r="BS994">
        <f t="shared" si="1036"/>
        <v>1.2999999999999998</v>
      </c>
      <c r="BT994">
        <f t="shared" si="1037"/>
        <v>1.2999999999999998</v>
      </c>
      <c r="BU994">
        <f t="shared" si="1038"/>
        <v>1.2999999999999998</v>
      </c>
      <c r="BV994">
        <f t="shared" si="1039"/>
        <v>1.2999999999999998</v>
      </c>
      <c r="BW994">
        <f t="shared" si="1040"/>
        <v>1.2999999999999998</v>
      </c>
      <c r="BX994">
        <f t="shared" si="1041"/>
        <v>1.2999999999999998</v>
      </c>
      <c r="BY994">
        <f t="shared" si="1042"/>
        <v>1.2999999999999998</v>
      </c>
      <c r="BZ994">
        <f t="shared" si="1043"/>
        <v>1.2999999999999998</v>
      </c>
      <c r="CA994">
        <f t="shared" si="1044"/>
        <v>1.2999999999999998</v>
      </c>
      <c r="CB994">
        <f t="shared" si="1045"/>
        <v>1.2999999999999998</v>
      </c>
      <c r="CC994">
        <f t="shared" si="1046"/>
        <v>1.2999999999999998</v>
      </c>
      <c r="CD994">
        <f t="shared" si="1047"/>
        <v>1.2999999999999998</v>
      </c>
      <c r="CE994">
        <f t="shared" si="1048"/>
        <v>1.2999999999999998</v>
      </c>
      <c r="CF994">
        <f t="shared" si="1049"/>
        <v>71.300000000000011</v>
      </c>
      <c r="CH994">
        <f t="shared" si="1050"/>
        <v>130</v>
      </c>
      <c r="CI994">
        <f t="shared" si="1051"/>
        <v>22.000000000000004</v>
      </c>
      <c r="CJ994">
        <f t="shared" si="1052"/>
        <v>12</v>
      </c>
      <c r="CK994">
        <f t="shared" si="1053"/>
        <v>96.000000000000014</v>
      </c>
      <c r="CL994">
        <f t="shared" si="1054"/>
        <v>0</v>
      </c>
      <c r="CM994">
        <f t="shared" si="1055"/>
        <v>0</v>
      </c>
    </row>
    <row r="995" spans="1:91" x14ac:dyDescent="0.2">
      <c r="A995">
        <v>978</v>
      </c>
      <c r="B995">
        <f>B$14*(10-lgd*COUNTIF(Defaults!$AI995:$AR995,"&lt;="&amp;B$17))</f>
        <v>1.5</v>
      </c>
      <c r="C995">
        <f>C$14*(10-lgd*COUNTIF(Defaults!$AI995:$AR995,"&lt;="&amp;C$17))</f>
        <v>1.5</v>
      </c>
      <c r="D995">
        <f>D$14*(10-lgd*COUNTIF(Defaults!$AI995:$AR995,"&lt;="&amp;D$17))</f>
        <v>1.5</v>
      </c>
      <c r="E995">
        <f>E$14*(10-lgd*COUNTIF(Defaults!$AI995:$AR995,"&lt;="&amp;E$17))</f>
        <v>1.5</v>
      </c>
      <c r="F995">
        <f>F$14*(10-lgd*COUNTIF(Defaults!$AI995:$AR995,"&lt;="&amp;F$17))</f>
        <v>1.5</v>
      </c>
      <c r="G995">
        <f>G$14*(10-lgd*COUNTIF(Defaults!$AI995:$AR995,"&lt;="&amp;G$17))</f>
        <v>1.5</v>
      </c>
      <c r="H995">
        <f>H$14*(10-lgd*COUNTIF(Defaults!$AI995:$AR995,"&lt;="&amp;H$17))</f>
        <v>1.5</v>
      </c>
      <c r="I995">
        <f>I$14*(10-lgd*COUNTIF(Defaults!$AI995:$AR995,"&lt;="&amp;I$17))</f>
        <v>1.5</v>
      </c>
      <c r="J995">
        <f>J$14*(10-lgd*COUNTIF(Defaults!$AI995:$AR995,"&lt;="&amp;J$17))</f>
        <v>1.5</v>
      </c>
      <c r="K995">
        <f>K$14*(10-lgd*COUNTIF(Defaults!$AI995:$AR995,"&lt;="&amp;K$17))</f>
        <v>1.5</v>
      </c>
      <c r="L995">
        <f>L$14*(10-lgd*COUNTIF(Defaults!$AI995:$AR995,"&lt;="&amp;L$17))</f>
        <v>1.5</v>
      </c>
      <c r="M995">
        <f>M$14*(10-lgd*COUNTIF(Defaults!$AI995:$AR995,"&lt;="&amp;M$17))</f>
        <v>1.5</v>
      </c>
      <c r="N995">
        <f>N$14*(10-lgd*COUNTIF(Defaults!$AI995:$AR995,"&lt;="&amp;N$17))</f>
        <v>1.5</v>
      </c>
      <c r="O995">
        <f>O$14*(10-lgd*COUNTIF(Defaults!$AI995:$AR995,"&lt;="&amp;O$17))</f>
        <v>1.5</v>
      </c>
      <c r="P995">
        <f>P$14*(10-lgd*COUNTIF(Defaults!$AI995:$AR995,"&lt;="&amp;P$17))</f>
        <v>1.5</v>
      </c>
      <c r="Q995">
        <f>Q$14*(10-lgd*COUNTIF(Defaults!$AI995:$AR995,"&lt;="&amp;Q$17))</f>
        <v>1.5</v>
      </c>
      <c r="R995">
        <f>R$14*(10-lgd*COUNTIF(Defaults!$AI995:$AR995,"&lt;="&amp;R$17))</f>
        <v>1.5</v>
      </c>
      <c r="S995">
        <f>S$14*(10-lgd*COUNTIF(Defaults!$AI995:$AR995,"&lt;="&amp;S$17))</f>
        <v>1.5</v>
      </c>
      <c r="T995">
        <f>T$14*(10-lgd*COUNTIF(Defaults!$AI995:$AR995,"&lt;="&amp;T$17))</f>
        <v>1.5</v>
      </c>
      <c r="U995">
        <f>U$14*(10-lgd*COUNTIF(Defaults!$AI995:$AR995,"&lt;="&amp;U$17))</f>
        <v>101.5</v>
      </c>
      <c r="W995">
        <f t="shared" si="990"/>
        <v>0.1</v>
      </c>
      <c r="X995">
        <f t="shared" si="991"/>
        <v>0.1</v>
      </c>
      <c r="Y995">
        <f t="shared" si="992"/>
        <v>0.1</v>
      </c>
      <c r="Z995">
        <f t="shared" si="993"/>
        <v>0.1</v>
      </c>
      <c r="AA995">
        <f t="shared" si="994"/>
        <v>0.1</v>
      </c>
      <c r="AB995">
        <f t="shared" si="995"/>
        <v>0.1</v>
      </c>
      <c r="AC995">
        <f t="shared" si="996"/>
        <v>0.1</v>
      </c>
      <c r="AD995">
        <f t="shared" si="997"/>
        <v>0.1</v>
      </c>
      <c r="AE995">
        <f t="shared" si="998"/>
        <v>0.1</v>
      </c>
      <c r="AF995">
        <f t="shared" si="999"/>
        <v>0.1</v>
      </c>
      <c r="AG995">
        <f t="shared" si="1000"/>
        <v>0.1</v>
      </c>
      <c r="AH995">
        <f t="shared" si="1001"/>
        <v>0.1</v>
      </c>
      <c r="AI995">
        <f t="shared" si="1002"/>
        <v>0.1</v>
      </c>
      <c r="AJ995">
        <f t="shared" si="1003"/>
        <v>0.1</v>
      </c>
      <c r="AK995">
        <f t="shared" si="1004"/>
        <v>0.1</v>
      </c>
      <c r="AL995">
        <f t="shared" si="1005"/>
        <v>0.1</v>
      </c>
      <c r="AM995">
        <f t="shared" si="1006"/>
        <v>0.1</v>
      </c>
      <c r="AN995">
        <f t="shared" si="1007"/>
        <v>0.1</v>
      </c>
      <c r="AO995">
        <f t="shared" si="1008"/>
        <v>0.1</v>
      </c>
      <c r="AP995">
        <f t="shared" si="1009"/>
        <v>20.100000000000001</v>
      </c>
      <c r="AR995">
        <f t="shared" si="1010"/>
        <v>0.1</v>
      </c>
      <c r="AS995">
        <f t="shared" si="1011"/>
        <v>0.1</v>
      </c>
      <c r="AT995">
        <f t="shared" si="1012"/>
        <v>0.1</v>
      </c>
      <c r="AU995">
        <f t="shared" si="1013"/>
        <v>0.1</v>
      </c>
      <c r="AV995">
        <f t="shared" si="1014"/>
        <v>0.1</v>
      </c>
      <c r="AW995">
        <f t="shared" si="1015"/>
        <v>0.1</v>
      </c>
      <c r="AX995">
        <f t="shared" si="1016"/>
        <v>0.1</v>
      </c>
      <c r="AY995">
        <f t="shared" si="1017"/>
        <v>0.1</v>
      </c>
      <c r="AZ995">
        <f t="shared" si="1018"/>
        <v>0.1</v>
      </c>
      <c r="BA995">
        <f t="shared" si="1019"/>
        <v>0.1</v>
      </c>
      <c r="BB995">
        <f t="shared" si="1020"/>
        <v>0.1</v>
      </c>
      <c r="BC995">
        <f t="shared" si="1021"/>
        <v>0.1</v>
      </c>
      <c r="BD995">
        <f t="shared" si="1022"/>
        <v>0.1</v>
      </c>
      <c r="BE995">
        <f t="shared" si="1023"/>
        <v>0.1</v>
      </c>
      <c r="BF995">
        <f t="shared" si="1024"/>
        <v>0.1</v>
      </c>
      <c r="BG995">
        <f t="shared" si="1025"/>
        <v>0.1</v>
      </c>
      <c r="BH995">
        <f t="shared" si="1026"/>
        <v>0.1</v>
      </c>
      <c r="BI995">
        <f t="shared" si="1027"/>
        <v>0.1</v>
      </c>
      <c r="BJ995">
        <f t="shared" si="1028"/>
        <v>0.1</v>
      </c>
      <c r="BK995">
        <f t="shared" si="1029"/>
        <v>10.1</v>
      </c>
      <c r="BM995">
        <f t="shared" si="1030"/>
        <v>1.2999999999999998</v>
      </c>
      <c r="BN995">
        <f t="shared" si="1031"/>
        <v>1.2999999999999998</v>
      </c>
      <c r="BO995">
        <f t="shared" si="1032"/>
        <v>1.2999999999999998</v>
      </c>
      <c r="BP995">
        <f t="shared" si="1033"/>
        <v>1.2999999999999998</v>
      </c>
      <c r="BQ995">
        <f t="shared" si="1034"/>
        <v>1.2999999999999998</v>
      </c>
      <c r="BR995">
        <f t="shared" si="1035"/>
        <v>1.2999999999999998</v>
      </c>
      <c r="BS995">
        <f t="shared" si="1036"/>
        <v>1.2999999999999998</v>
      </c>
      <c r="BT995">
        <f t="shared" si="1037"/>
        <v>1.2999999999999998</v>
      </c>
      <c r="BU995">
        <f t="shared" si="1038"/>
        <v>1.2999999999999998</v>
      </c>
      <c r="BV995">
        <f t="shared" si="1039"/>
        <v>1.2999999999999998</v>
      </c>
      <c r="BW995">
        <f t="shared" si="1040"/>
        <v>1.2999999999999998</v>
      </c>
      <c r="BX995">
        <f t="shared" si="1041"/>
        <v>1.2999999999999998</v>
      </c>
      <c r="BY995">
        <f t="shared" si="1042"/>
        <v>1.2999999999999998</v>
      </c>
      <c r="BZ995">
        <f t="shared" si="1043"/>
        <v>1.2999999999999998</v>
      </c>
      <c r="CA995">
        <f t="shared" si="1044"/>
        <v>1.2999999999999998</v>
      </c>
      <c r="CB995">
        <f t="shared" si="1045"/>
        <v>1.2999999999999998</v>
      </c>
      <c r="CC995">
        <f t="shared" si="1046"/>
        <v>1.2999999999999998</v>
      </c>
      <c r="CD995">
        <f t="shared" si="1047"/>
        <v>1.2999999999999998</v>
      </c>
      <c r="CE995">
        <f t="shared" si="1048"/>
        <v>1.2999999999999998</v>
      </c>
      <c r="CF995">
        <f t="shared" si="1049"/>
        <v>71.300000000000011</v>
      </c>
      <c r="CH995">
        <f t="shared" si="1050"/>
        <v>130</v>
      </c>
      <c r="CI995">
        <f t="shared" si="1051"/>
        <v>22.000000000000004</v>
      </c>
      <c r="CJ995">
        <f t="shared" si="1052"/>
        <v>12</v>
      </c>
      <c r="CK995">
        <f t="shared" si="1053"/>
        <v>96.000000000000014</v>
      </c>
      <c r="CL995">
        <f t="shared" si="1054"/>
        <v>0</v>
      </c>
      <c r="CM995">
        <f t="shared" si="1055"/>
        <v>0</v>
      </c>
    </row>
    <row r="996" spans="1:91" x14ac:dyDescent="0.2">
      <c r="A996">
        <v>979</v>
      </c>
      <c r="B996">
        <f>B$14*(10-lgd*COUNTIF(Defaults!$AI996:$AR996,"&lt;="&amp;B$17))</f>
        <v>1.5</v>
      </c>
      <c r="C996">
        <f>C$14*(10-lgd*COUNTIF(Defaults!$AI996:$AR996,"&lt;="&amp;C$17))</f>
        <v>1.5</v>
      </c>
      <c r="D996">
        <f>D$14*(10-lgd*COUNTIF(Defaults!$AI996:$AR996,"&lt;="&amp;D$17))</f>
        <v>1.5</v>
      </c>
      <c r="E996">
        <f>E$14*(10-lgd*COUNTIF(Defaults!$AI996:$AR996,"&lt;="&amp;E$17))</f>
        <v>1.5</v>
      </c>
      <c r="F996">
        <f>F$14*(10-lgd*COUNTIF(Defaults!$AI996:$AR996,"&lt;="&amp;F$17))</f>
        <v>1.5</v>
      </c>
      <c r="G996">
        <f>G$14*(10-lgd*COUNTIF(Defaults!$AI996:$AR996,"&lt;="&amp;G$17))</f>
        <v>1.5</v>
      </c>
      <c r="H996">
        <f>H$14*(10-lgd*COUNTIF(Defaults!$AI996:$AR996,"&lt;="&amp;H$17))</f>
        <v>1.5</v>
      </c>
      <c r="I996">
        <f>I$14*(10-lgd*COUNTIF(Defaults!$AI996:$AR996,"&lt;="&amp;I$17))</f>
        <v>1.5</v>
      </c>
      <c r="J996">
        <f>J$14*(10-lgd*COUNTIF(Defaults!$AI996:$AR996,"&lt;="&amp;J$17))</f>
        <v>1.5</v>
      </c>
      <c r="K996">
        <f>K$14*(10-lgd*COUNTIF(Defaults!$AI996:$AR996,"&lt;="&amp;K$17))</f>
        <v>1.5</v>
      </c>
      <c r="L996">
        <f>L$14*(10-lgd*COUNTIF(Defaults!$AI996:$AR996,"&lt;="&amp;L$17))</f>
        <v>1.5</v>
      </c>
      <c r="M996">
        <f>M$14*(10-lgd*COUNTIF(Defaults!$AI996:$AR996,"&lt;="&amp;M$17))</f>
        <v>1.5</v>
      </c>
      <c r="N996">
        <f>N$14*(10-lgd*COUNTIF(Defaults!$AI996:$AR996,"&lt;="&amp;N$17))</f>
        <v>1.5</v>
      </c>
      <c r="O996">
        <f>O$14*(10-lgd*COUNTIF(Defaults!$AI996:$AR996,"&lt;="&amp;O$17))</f>
        <v>1.5</v>
      </c>
      <c r="P996">
        <f>P$14*(10-lgd*COUNTIF(Defaults!$AI996:$AR996,"&lt;="&amp;P$17))</f>
        <v>1.5</v>
      </c>
      <c r="Q996">
        <f>Q$14*(10-lgd*COUNTIF(Defaults!$AI996:$AR996,"&lt;="&amp;Q$17))</f>
        <v>1.5</v>
      </c>
      <c r="R996">
        <f>R$14*(10-lgd*COUNTIF(Defaults!$AI996:$AR996,"&lt;="&amp;R$17))</f>
        <v>1.5</v>
      </c>
      <c r="S996">
        <f>S$14*(10-lgd*COUNTIF(Defaults!$AI996:$AR996,"&lt;="&amp;S$17))</f>
        <v>1.5</v>
      </c>
      <c r="T996">
        <f>T$14*(10-lgd*COUNTIF(Defaults!$AI996:$AR996,"&lt;="&amp;T$17))</f>
        <v>1.5</v>
      </c>
      <c r="U996">
        <f>U$14*(10-lgd*COUNTIF(Defaults!$AI996:$AR996,"&lt;="&amp;U$17))</f>
        <v>101.5</v>
      </c>
      <c r="W996">
        <f t="shared" si="990"/>
        <v>0.1</v>
      </c>
      <c r="X996">
        <f t="shared" si="991"/>
        <v>0.1</v>
      </c>
      <c r="Y996">
        <f t="shared" si="992"/>
        <v>0.1</v>
      </c>
      <c r="Z996">
        <f t="shared" si="993"/>
        <v>0.1</v>
      </c>
      <c r="AA996">
        <f t="shared" si="994"/>
        <v>0.1</v>
      </c>
      <c r="AB996">
        <f t="shared" si="995"/>
        <v>0.1</v>
      </c>
      <c r="AC996">
        <f t="shared" si="996"/>
        <v>0.1</v>
      </c>
      <c r="AD996">
        <f t="shared" si="997"/>
        <v>0.1</v>
      </c>
      <c r="AE996">
        <f t="shared" si="998"/>
        <v>0.1</v>
      </c>
      <c r="AF996">
        <f t="shared" si="999"/>
        <v>0.1</v>
      </c>
      <c r="AG996">
        <f t="shared" si="1000"/>
        <v>0.1</v>
      </c>
      <c r="AH996">
        <f t="shared" si="1001"/>
        <v>0.1</v>
      </c>
      <c r="AI996">
        <f t="shared" si="1002"/>
        <v>0.1</v>
      </c>
      <c r="AJ996">
        <f t="shared" si="1003"/>
        <v>0.1</v>
      </c>
      <c r="AK996">
        <f t="shared" si="1004"/>
        <v>0.1</v>
      </c>
      <c r="AL996">
        <f t="shared" si="1005"/>
        <v>0.1</v>
      </c>
      <c r="AM996">
        <f t="shared" si="1006"/>
        <v>0.1</v>
      </c>
      <c r="AN996">
        <f t="shared" si="1007"/>
        <v>0.1</v>
      </c>
      <c r="AO996">
        <f t="shared" si="1008"/>
        <v>0.1</v>
      </c>
      <c r="AP996">
        <f t="shared" si="1009"/>
        <v>20.100000000000001</v>
      </c>
      <c r="AR996">
        <f t="shared" si="1010"/>
        <v>0.1</v>
      </c>
      <c r="AS996">
        <f t="shared" si="1011"/>
        <v>0.1</v>
      </c>
      <c r="AT996">
        <f t="shared" si="1012"/>
        <v>0.1</v>
      </c>
      <c r="AU996">
        <f t="shared" si="1013"/>
        <v>0.1</v>
      </c>
      <c r="AV996">
        <f t="shared" si="1014"/>
        <v>0.1</v>
      </c>
      <c r="AW996">
        <f t="shared" si="1015"/>
        <v>0.1</v>
      </c>
      <c r="AX996">
        <f t="shared" si="1016"/>
        <v>0.1</v>
      </c>
      <c r="AY996">
        <f t="shared" si="1017"/>
        <v>0.1</v>
      </c>
      <c r="AZ996">
        <f t="shared" si="1018"/>
        <v>0.1</v>
      </c>
      <c r="BA996">
        <f t="shared" si="1019"/>
        <v>0.1</v>
      </c>
      <c r="BB996">
        <f t="shared" si="1020"/>
        <v>0.1</v>
      </c>
      <c r="BC996">
        <f t="shared" si="1021"/>
        <v>0.1</v>
      </c>
      <c r="BD996">
        <f t="shared" si="1022"/>
        <v>0.1</v>
      </c>
      <c r="BE996">
        <f t="shared" si="1023"/>
        <v>0.1</v>
      </c>
      <c r="BF996">
        <f t="shared" si="1024"/>
        <v>0.1</v>
      </c>
      <c r="BG996">
        <f t="shared" si="1025"/>
        <v>0.1</v>
      </c>
      <c r="BH996">
        <f t="shared" si="1026"/>
        <v>0.1</v>
      </c>
      <c r="BI996">
        <f t="shared" si="1027"/>
        <v>0.1</v>
      </c>
      <c r="BJ996">
        <f t="shared" si="1028"/>
        <v>0.1</v>
      </c>
      <c r="BK996">
        <f t="shared" si="1029"/>
        <v>10.1</v>
      </c>
      <c r="BM996">
        <f t="shared" si="1030"/>
        <v>1.2999999999999998</v>
      </c>
      <c r="BN996">
        <f t="shared" si="1031"/>
        <v>1.2999999999999998</v>
      </c>
      <c r="BO996">
        <f t="shared" si="1032"/>
        <v>1.2999999999999998</v>
      </c>
      <c r="BP996">
        <f t="shared" si="1033"/>
        <v>1.2999999999999998</v>
      </c>
      <c r="BQ996">
        <f t="shared" si="1034"/>
        <v>1.2999999999999998</v>
      </c>
      <c r="BR996">
        <f t="shared" si="1035"/>
        <v>1.2999999999999998</v>
      </c>
      <c r="BS996">
        <f t="shared" si="1036"/>
        <v>1.2999999999999998</v>
      </c>
      <c r="BT996">
        <f t="shared" si="1037"/>
        <v>1.2999999999999998</v>
      </c>
      <c r="BU996">
        <f t="shared" si="1038"/>
        <v>1.2999999999999998</v>
      </c>
      <c r="BV996">
        <f t="shared" si="1039"/>
        <v>1.2999999999999998</v>
      </c>
      <c r="BW996">
        <f t="shared" si="1040"/>
        <v>1.2999999999999998</v>
      </c>
      <c r="BX996">
        <f t="shared" si="1041"/>
        <v>1.2999999999999998</v>
      </c>
      <c r="BY996">
        <f t="shared" si="1042"/>
        <v>1.2999999999999998</v>
      </c>
      <c r="BZ996">
        <f t="shared" si="1043"/>
        <v>1.2999999999999998</v>
      </c>
      <c r="CA996">
        <f t="shared" si="1044"/>
        <v>1.2999999999999998</v>
      </c>
      <c r="CB996">
        <f t="shared" si="1045"/>
        <v>1.2999999999999998</v>
      </c>
      <c r="CC996">
        <f t="shared" si="1046"/>
        <v>1.2999999999999998</v>
      </c>
      <c r="CD996">
        <f t="shared" si="1047"/>
        <v>1.2999999999999998</v>
      </c>
      <c r="CE996">
        <f t="shared" si="1048"/>
        <v>1.2999999999999998</v>
      </c>
      <c r="CF996">
        <f t="shared" si="1049"/>
        <v>71.300000000000011</v>
      </c>
      <c r="CH996">
        <f t="shared" si="1050"/>
        <v>130</v>
      </c>
      <c r="CI996">
        <f t="shared" si="1051"/>
        <v>22.000000000000004</v>
      </c>
      <c r="CJ996">
        <f t="shared" si="1052"/>
        <v>12</v>
      </c>
      <c r="CK996">
        <f t="shared" si="1053"/>
        <v>96.000000000000014</v>
      </c>
      <c r="CL996">
        <f t="shared" si="1054"/>
        <v>0</v>
      </c>
      <c r="CM996">
        <f t="shared" si="1055"/>
        <v>0</v>
      </c>
    </row>
    <row r="997" spans="1:91" x14ac:dyDescent="0.2">
      <c r="A997">
        <v>980</v>
      </c>
      <c r="B997">
        <f>B$14*(10-lgd*COUNTIF(Defaults!$AI997:$AR997,"&lt;="&amp;B$17))</f>
        <v>1.5</v>
      </c>
      <c r="C997">
        <f>C$14*(10-lgd*COUNTIF(Defaults!$AI997:$AR997,"&lt;="&amp;C$17))</f>
        <v>1.5</v>
      </c>
      <c r="D997">
        <f>D$14*(10-lgd*COUNTIF(Defaults!$AI997:$AR997,"&lt;="&amp;D$17))</f>
        <v>1.5</v>
      </c>
      <c r="E997">
        <f>E$14*(10-lgd*COUNTIF(Defaults!$AI997:$AR997,"&lt;="&amp;E$17))</f>
        <v>1.5</v>
      </c>
      <c r="F997">
        <f>F$14*(10-lgd*COUNTIF(Defaults!$AI997:$AR997,"&lt;="&amp;F$17))</f>
        <v>1.5</v>
      </c>
      <c r="G997">
        <f>G$14*(10-lgd*COUNTIF(Defaults!$AI997:$AR997,"&lt;="&amp;G$17))</f>
        <v>1.5</v>
      </c>
      <c r="H997">
        <f>H$14*(10-lgd*COUNTIF(Defaults!$AI997:$AR997,"&lt;="&amp;H$17))</f>
        <v>1.5</v>
      </c>
      <c r="I997">
        <f>I$14*(10-lgd*COUNTIF(Defaults!$AI997:$AR997,"&lt;="&amp;I$17))</f>
        <v>1.5</v>
      </c>
      <c r="J997">
        <f>J$14*(10-lgd*COUNTIF(Defaults!$AI997:$AR997,"&lt;="&amp;J$17))</f>
        <v>1.41</v>
      </c>
      <c r="K997">
        <f>K$14*(10-lgd*COUNTIF(Defaults!$AI997:$AR997,"&lt;="&amp;K$17))</f>
        <v>1.41</v>
      </c>
      <c r="L997">
        <f>L$14*(10-lgd*COUNTIF(Defaults!$AI997:$AR997,"&lt;="&amp;L$17))</f>
        <v>1.41</v>
      </c>
      <c r="M997">
        <f>M$14*(10-lgd*COUNTIF(Defaults!$AI997:$AR997,"&lt;="&amp;M$17))</f>
        <v>1.41</v>
      </c>
      <c r="N997">
        <f>N$14*(10-lgd*COUNTIF(Defaults!$AI997:$AR997,"&lt;="&amp;N$17))</f>
        <v>1.41</v>
      </c>
      <c r="O997">
        <f>O$14*(10-lgd*COUNTIF(Defaults!$AI997:$AR997,"&lt;="&amp;O$17))</f>
        <v>1.41</v>
      </c>
      <c r="P997">
        <f>P$14*(10-lgd*COUNTIF(Defaults!$AI997:$AR997,"&lt;="&amp;P$17))</f>
        <v>1.41</v>
      </c>
      <c r="Q997">
        <f>Q$14*(10-lgd*COUNTIF(Defaults!$AI997:$AR997,"&lt;="&amp;Q$17))</f>
        <v>1.41</v>
      </c>
      <c r="R997">
        <f>R$14*(10-lgd*COUNTIF(Defaults!$AI997:$AR997,"&lt;="&amp;R$17))</f>
        <v>1.41</v>
      </c>
      <c r="S997">
        <f>S$14*(10-lgd*COUNTIF(Defaults!$AI997:$AR997,"&lt;="&amp;S$17))</f>
        <v>1.41</v>
      </c>
      <c r="T997">
        <f>T$14*(10-lgd*COUNTIF(Defaults!$AI997:$AR997,"&lt;="&amp;T$17))</f>
        <v>1.41</v>
      </c>
      <c r="U997">
        <f>U$14*(10-lgd*COUNTIF(Defaults!$AI997:$AR997,"&lt;="&amp;U$17))</f>
        <v>95.410000000000011</v>
      </c>
      <c r="W997">
        <f t="shared" si="990"/>
        <v>0.1</v>
      </c>
      <c r="X997">
        <f t="shared" si="991"/>
        <v>0.1</v>
      </c>
      <c r="Y997">
        <f t="shared" si="992"/>
        <v>0.1</v>
      </c>
      <c r="Z997">
        <f t="shared" si="993"/>
        <v>0.1</v>
      </c>
      <c r="AA997">
        <f t="shared" si="994"/>
        <v>0.1</v>
      </c>
      <c r="AB997">
        <f t="shared" si="995"/>
        <v>0.1</v>
      </c>
      <c r="AC997">
        <f t="shared" si="996"/>
        <v>0.1</v>
      </c>
      <c r="AD997">
        <f t="shared" si="997"/>
        <v>0.1</v>
      </c>
      <c r="AE997">
        <f t="shared" si="998"/>
        <v>0.1</v>
      </c>
      <c r="AF997">
        <f t="shared" si="999"/>
        <v>0.1</v>
      </c>
      <c r="AG997">
        <f t="shared" si="1000"/>
        <v>0.1</v>
      </c>
      <c r="AH997">
        <f t="shared" si="1001"/>
        <v>0.1</v>
      </c>
      <c r="AI997">
        <f t="shared" si="1002"/>
        <v>0.1</v>
      </c>
      <c r="AJ997">
        <f t="shared" si="1003"/>
        <v>0.1</v>
      </c>
      <c r="AK997">
        <f t="shared" si="1004"/>
        <v>0.1</v>
      </c>
      <c r="AL997">
        <f t="shared" si="1005"/>
        <v>0.1</v>
      </c>
      <c r="AM997">
        <f t="shared" si="1006"/>
        <v>0.1</v>
      </c>
      <c r="AN997">
        <f t="shared" si="1007"/>
        <v>0.1</v>
      </c>
      <c r="AO997">
        <f t="shared" si="1008"/>
        <v>0.1</v>
      </c>
      <c r="AP997">
        <f t="shared" si="1009"/>
        <v>20.100000000000001</v>
      </c>
      <c r="AR997">
        <f t="shared" si="1010"/>
        <v>0.1</v>
      </c>
      <c r="AS997">
        <f t="shared" si="1011"/>
        <v>0.1</v>
      </c>
      <c r="AT997">
        <f t="shared" si="1012"/>
        <v>0.1</v>
      </c>
      <c r="AU997">
        <f t="shared" si="1013"/>
        <v>0.1</v>
      </c>
      <c r="AV997">
        <f t="shared" si="1014"/>
        <v>0.1</v>
      </c>
      <c r="AW997">
        <f t="shared" si="1015"/>
        <v>0.1</v>
      </c>
      <c r="AX997">
        <f t="shared" si="1016"/>
        <v>0.1</v>
      </c>
      <c r="AY997">
        <f t="shared" si="1017"/>
        <v>0.1</v>
      </c>
      <c r="AZ997">
        <f t="shared" si="1018"/>
        <v>0.1</v>
      </c>
      <c r="BA997">
        <f t="shared" si="1019"/>
        <v>0.1</v>
      </c>
      <c r="BB997">
        <f t="shared" si="1020"/>
        <v>0.1</v>
      </c>
      <c r="BC997">
        <f t="shared" si="1021"/>
        <v>0.1</v>
      </c>
      <c r="BD997">
        <f t="shared" si="1022"/>
        <v>0.1</v>
      </c>
      <c r="BE997">
        <f t="shared" si="1023"/>
        <v>0.1</v>
      </c>
      <c r="BF997">
        <f t="shared" si="1024"/>
        <v>0.1</v>
      </c>
      <c r="BG997">
        <f t="shared" si="1025"/>
        <v>0.1</v>
      </c>
      <c r="BH997">
        <f t="shared" si="1026"/>
        <v>0.1</v>
      </c>
      <c r="BI997">
        <f t="shared" si="1027"/>
        <v>0.1</v>
      </c>
      <c r="BJ997">
        <f t="shared" si="1028"/>
        <v>0.1</v>
      </c>
      <c r="BK997">
        <f t="shared" si="1029"/>
        <v>10.1</v>
      </c>
      <c r="BM997">
        <f t="shared" si="1030"/>
        <v>1.2999999999999998</v>
      </c>
      <c r="BN997">
        <f t="shared" si="1031"/>
        <v>1.2999999999999998</v>
      </c>
      <c r="BO997">
        <f t="shared" si="1032"/>
        <v>1.2999999999999998</v>
      </c>
      <c r="BP997">
        <f t="shared" si="1033"/>
        <v>1.2999999999999998</v>
      </c>
      <c r="BQ997">
        <f t="shared" si="1034"/>
        <v>1.2999999999999998</v>
      </c>
      <c r="BR997">
        <f t="shared" si="1035"/>
        <v>1.2999999999999998</v>
      </c>
      <c r="BS997">
        <f t="shared" si="1036"/>
        <v>1.2999999999999998</v>
      </c>
      <c r="BT997">
        <f t="shared" si="1037"/>
        <v>1.2999999999999998</v>
      </c>
      <c r="BU997">
        <f t="shared" si="1038"/>
        <v>1.2099999999999997</v>
      </c>
      <c r="BV997">
        <f t="shared" si="1039"/>
        <v>1.2099999999999997</v>
      </c>
      <c r="BW997">
        <f t="shared" si="1040"/>
        <v>1.2099999999999997</v>
      </c>
      <c r="BX997">
        <f t="shared" si="1041"/>
        <v>1.2099999999999997</v>
      </c>
      <c r="BY997">
        <f t="shared" si="1042"/>
        <v>1.2099999999999997</v>
      </c>
      <c r="BZ997">
        <f t="shared" si="1043"/>
        <v>1.2099999999999997</v>
      </c>
      <c r="CA997">
        <f t="shared" si="1044"/>
        <v>1.2099999999999997</v>
      </c>
      <c r="CB997">
        <f t="shared" si="1045"/>
        <v>1.2099999999999997</v>
      </c>
      <c r="CC997">
        <f t="shared" si="1046"/>
        <v>1.2099999999999997</v>
      </c>
      <c r="CD997">
        <f t="shared" si="1047"/>
        <v>1.2099999999999997</v>
      </c>
      <c r="CE997">
        <f t="shared" si="1048"/>
        <v>1.2099999999999997</v>
      </c>
      <c r="CF997">
        <f t="shared" si="1049"/>
        <v>65.210000000000008</v>
      </c>
      <c r="CH997">
        <f t="shared" si="1050"/>
        <v>122.92000000000002</v>
      </c>
      <c r="CI997">
        <f t="shared" si="1051"/>
        <v>22.000000000000004</v>
      </c>
      <c r="CJ997">
        <f t="shared" si="1052"/>
        <v>12</v>
      </c>
      <c r="CK997">
        <f t="shared" si="1053"/>
        <v>88.920000000000016</v>
      </c>
      <c r="CL997">
        <f t="shared" si="1054"/>
        <v>0</v>
      </c>
      <c r="CM997">
        <f t="shared" si="1055"/>
        <v>0</v>
      </c>
    </row>
    <row r="998" spans="1:91" x14ac:dyDescent="0.2">
      <c r="A998">
        <v>981</v>
      </c>
      <c r="B998">
        <f>B$14*(10-lgd*COUNTIF(Defaults!$AI998:$AR998,"&lt;="&amp;B$17))</f>
        <v>1.5</v>
      </c>
      <c r="C998">
        <f>C$14*(10-lgd*COUNTIF(Defaults!$AI998:$AR998,"&lt;="&amp;C$17))</f>
        <v>1.5</v>
      </c>
      <c r="D998">
        <f>D$14*(10-lgd*COUNTIF(Defaults!$AI998:$AR998,"&lt;="&amp;D$17))</f>
        <v>1.5</v>
      </c>
      <c r="E998">
        <f>E$14*(10-lgd*COUNTIF(Defaults!$AI998:$AR998,"&lt;="&amp;E$17))</f>
        <v>1.5</v>
      </c>
      <c r="F998">
        <f>F$14*(10-lgd*COUNTIF(Defaults!$AI998:$AR998,"&lt;="&amp;F$17))</f>
        <v>1.5</v>
      </c>
      <c r="G998">
        <f>G$14*(10-lgd*COUNTIF(Defaults!$AI998:$AR998,"&lt;="&amp;G$17))</f>
        <v>1.5</v>
      </c>
      <c r="H998">
        <f>H$14*(10-lgd*COUNTIF(Defaults!$AI998:$AR998,"&lt;="&amp;H$17))</f>
        <v>1.5</v>
      </c>
      <c r="I998">
        <f>I$14*(10-lgd*COUNTIF(Defaults!$AI998:$AR998,"&lt;="&amp;I$17))</f>
        <v>1.5</v>
      </c>
      <c r="J998">
        <f>J$14*(10-lgd*COUNTIF(Defaults!$AI998:$AR998,"&lt;="&amp;J$17))</f>
        <v>1.5</v>
      </c>
      <c r="K998">
        <f>K$14*(10-lgd*COUNTIF(Defaults!$AI998:$AR998,"&lt;="&amp;K$17))</f>
        <v>1.5</v>
      </c>
      <c r="L998">
        <f>L$14*(10-lgd*COUNTIF(Defaults!$AI998:$AR998,"&lt;="&amp;L$17))</f>
        <v>1.5</v>
      </c>
      <c r="M998">
        <f>M$14*(10-lgd*COUNTIF(Defaults!$AI998:$AR998,"&lt;="&amp;M$17))</f>
        <v>1.5</v>
      </c>
      <c r="N998">
        <f>N$14*(10-lgd*COUNTIF(Defaults!$AI998:$AR998,"&lt;="&amp;N$17))</f>
        <v>1.5</v>
      </c>
      <c r="O998">
        <f>O$14*(10-lgd*COUNTIF(Defaults!$AI998:$AR998,"&lt;="&amp;O$17))</f>
        <v>1.5</v>
      </c>
      <c r="P998">
        <f>P$14*(10-lgd*COUNTIF(Defaults!$AI998:$AR998,"&lt;="&amp;P$17))</f>
        <v>1.5</v>
      </c>
      <c r="Q998">
        <f>Q$14*(10-lgd*COUNTIF(Defaults!$AI998:$AR998,"&lt;="&amp;Q$17))</f>
        <v>1.5</v>
      </c>
      <c r="R998">
        <f>R$14*(10-lgd*COUNTIF(Defaults!$AI998:$AR998,"&lt;="&amp;R$17))</f>
        <v>1.5</v>
      </c>
      <c r="S998">
        <f>S$14*(10-lgd*COUNTIF(Defaults!$AI998:$AR998,"&lt;="&amp;S$17))</f>
        <v>1.5</v>
      </c>
      <c r="T998">
        <f>T$14*(10-lgd*COUNTIF(Defaults!$AI998:$AR998,"&lt;="&amp;T$17))</f>
        <v>1.5</v>
      </c>
      <c r="U998">
        <f>U$14*(10-lgd*COUNTIF(Defaults!$AI998:$AR998,"&lt;="&amp;U$17))</f>
        <v>101.5</v>
      </c>
      <c r="W998">
        <f t="shared" si="990"/>
        <v>0.1</v>
      </c>
      <c r="X998">
        <f t="shared" si="991"/>
        <v>0.1</v>
      </c>
      <c r="Y998">
        <f t="shared" si="992"/>
        <v>0.1</v>
      </c>
      <c r="Z998">
        <f t="shared" si="993"/>
        <v>0.1</v>
      </c>
      <c r="AA998">
        <f t="shared" si="994"/>
        <v>0.1</v>
      </c>
      <c r="AB998">
        <f t="shared" si="995"/>
        <v>0.1</v>
      </c>
      <c r="AC998">
        <f t="shared" si="996"/>
        <v>0.1</v>
      </c>
      <c r="AD998">
        <f t="shared" si="997"/>
        <v>0.1</v>
      </c>
      <c r="AE998">
        <f t="shared" si="998"/>
        <v>0.1</v>
      </c>
      <c r="AF998">
        <f t="shared" si="999"/>
        <v>0.1</v>
      </c>
      <c r="AG998">
        <f t="shared" si="1000"/>
        <v>0.1</v>
      </c>
      <c r="AH998">
        <f t="shared" si="1001"/>
        <v>0.1</v>
      </c>
      <c r="AI998">
        <f t="shared" si="1002"/>
        <v>0.1</v>
      </c>
      <c r="AJ998">
        <f t="shared" si="1003"/>
        <v>0.1</v>
      </c>
      <c r="AK998">
        <f t="shared" si="1004"/>
        <v>0.1</v>
      </c>
      <c r="AL998">
        <f t="shared" si="1005"/>
        <v>0.1</v>
      </c>
      <c r="AM998">
        <f t="shared" si="1006"/>
        <v>0.1</v>
      </c>
      <c r="AN998">
        <f t="shared" si="1007"/>
        <v>0.1</v>
      </c>
      <c r="AO998">
        <f t="shared" si="1008"/>
        <v>0.1</v>
      </c>
      <c r="AP998">
        <f t="shared" si="1009"/>
        <v>20.100000000000001</v>
      </c>
      <c r="AR998">
        <f t="shared" si="1010"/>
        <v>0.1</v>
      </c>
      <c r="AS998">
        <f t="shared" si="1011"/>
        <v>0.1</v>
      </c>
      <c r="AT998">
        <f t="shared" si="1012"/>
        <v>0.1</v>
      </c>
      <c r="AU998">
        <f t="shared" si="1013"/>
        <v>0.1</v>
      </c>
      <c r="AV998">
        <f t="shared" si="1014"/>
        <v>0.1</v>
      </c>
      <c r="AW998">
        <f t="shared" si="1015"/>
        <v>0.1</v>
      </c>
      <c r="AX998">
        <f t="shared" si="1016"/>
        <v>0.1</v>
      </c>
      <c r="AY998">
        <f t="shared" si="1017"/>
        <v>0.1</v>
      </c>
      <c r="AZ998">
        <f t="shared" si="1018"/>
        <v>0.1</v>
      </c>
      <c r="BA998">
        <f t="shared" si="1019"/>
        <v>0.1</v>
      </c>
      <c r="BB998">
        <f t="shared" si="1020"/>
        <v>0.1</v>
      </c>
      <c r="BC998">
        <f t="shared" si="1021"/>
        <v>0.1</v>
      </c>
      <c r="BD998">
        <f t="shared" si="1022"/>
        <v>0.1</v>
      </c>
      <c r="BE998">
        <f t="shared" si="1023"/>
        <v>0.1</v>
      </c>
      <c r="BF998">
        <f t="shared" si="1024"/>
        <v>0.1</v>
      </c>
      <c r="BG998">
        <f t="shared" si="1025"/>
        <v>0.1</v>
      </c>
      <c r="BH998">
        <f t="shared" si="1026"/>
        <v>0.1</v>
      </c>
      <c r="BI998">
        <f t="shared" si="1027"/>
        <v>0.1</v>
      </c>
      <c r="BJ998">
        <f t="shared" si="1028"/>
        <v>0.1</v>
      </c>
      <c r="BK998">
        <f t="shared" si="1029"/>
        <v>10.1</v>
      </c>
      <c r="BM998">
        <f t="shared" si="1030"/>
        <v>1.2999999999999998</v>
      </c>
      <c r="BN998">
        <f t="shared" si="1031"/>
        <v>1.2999999999999998</v>
      </c>
      <c r="BO998">
        <f t="shared" si="1032"/>
        <v>1.2999999999999998</v>
      </c>
      <c r="BP998">
        <f t="shared" si="1033"/>
        <v>1.2999999999999998</v>
      </c>
      <c r="BQ998">
        <f t="shared" si="1034"/>
        <v>1.2999999999999998</v>
      </c>
      <c r="BR998">
        <f t="shared" si="1035"/>
        <v>1.2999999999999998</v>
      </c>
      <c r="BS998">
        <f t="shared" si="1036"/>
        <v>1.2999999999999998</v>
      </c>
      <c r="BT998">
        <f t="shared" si="1037"/>
        <v>1.2999999999999998</v>
      </c>
      <c r="BU998">
        <f t="shared" si="1038"/>
        <v>1.2999999999999998</v>
      </c>
      <c r="BV998">
        <f t="shared" si="1039"/>
        <v>1.2999999999999998</v>
      </c>
      <c r="BW998">
        <f t="shared" si="1040"/>
        <v>1.2999999999999998</v>
      </c>
      <c r="BX998">
        <f t="shared" si="1041"/>
        <v>1.2999999999999998</v>
      </c>
      <c r="BY998">
        <f t="shared" si="1042"/>
        <v>1.2999999999999998</v>
      </c>
      <c r="BZ998">
        <f t="shared" si="1043"/>
        <v>1.2999999999999998</v>
      </c>
      <c r="CA998">
        <f t="shared" si="1044"/>
        <v>1.2999999999999998</v>
      </c>
      <c r="CB998">
        <f t="shared" si="1045"/>
        <v>1.2999999999999998</v>
      </c>
      <c r="CC998">
        <f t="shared" si="1046"/>
        <v>1.2999999999999998</v>
      </c>
      <c r="CD998">
        <f t="shared" si="1047"/>
        <v>1.2999999999999998</v>
      </c>
      <c r="CE998">
        <f t="shared" si="1048"/>
        <v>1.2999999999999998</v>
      </c>
      <c r="CF998">
        <f t="shared" si="1049"/>
        <v>71.300000000000011</v>
      </c>
      <c r="CH998">
        <f t="shared" si="1050"/>
        <v>130</v>
      </c>
      <c r="CI998">
        <f t="shared" si="1051"/>
        <v>22.000000000000004</v>
      </c>
      <c r="CJ998">
        <f t="shared" si="1052"/>
        <v>12</v>
      </c>
      <c r="CK998">
        <f t="shared" si="1053"/>
        <v>96.000000000000014</v>
      </c>
      <c r="CL998">
        <f t="shared" si="1054"/>
        <v>0</v>
      </c>
      <c r="CM998">
        <f t="shared" si="1055"/>
        <v>0</v>
      </c>
    </row>
    <row r="999" spans="1:91" x14ac:dyDescent="0.2">
      <c r="A999">
        <v>982</v>
      </c>
      <c r="B999">
        <f>B$14*(10-lgd*COUNTIF(Defaults!$AI999:$AR999,"&lt;="&amp;B$17))</f>
        <v>1.5</v>
      </c>
      <c r="C999">
        <f>C$14*(10-lgd*COUNTIF(Defaults!$AI999:$AR999,"&lt;="&amp;C$17))</f>
        <v>1.5</v>
      </c>
      <c r="D999">
        <f>D$14*(10-lgd*COUNTIF(Defaults!$AI999:$AR999,"&lt;="&amp;D$17))</f>
        <v>1.41</v>
      </c>
      <c r="E999">
        <f>E$14*(10-lgd*COUNTIF(Defaults!$AI999:$AR999,"&lt;="&amp;E$17))</f>
        <v>1.41</v>
      </c>
      <c r="F999">
        <f>F$14*(10-lgd*COUNTIF(Defaults!$AI999:$AR999,"&lt;="&amp;F$17))</f>
        <v>1.41</v>
      </c>
      <c r="G999">
        <f>G$14*(10-lgd*COUNTIF(Defaults!$AI999:$AR999,"&lt;="&amp;G$17))</f>
        <v>1.41</v>
      </c>
      <c r="H999">
        <f>H$14*(10-lgd*COUNTIF(Defaults!$AI999:$AR999,"&lt;="&amp;H$17))</f>
        <v>1.41</v>
      </c>
      <c r="I999">
        <f>I$14*(10-lgd*COUNTIF(Defaults!$AI999:$AR999,"&lt;="&amp;I$17))</f>
        <v>1.41</v>
      </c>
      <c r="J999">
        <f>J$14*(10-lgd*COUNTIF(Defaults!$AI999:$AR999,"&lt;="&amp;J$17))</f>
        <v>1.41</v>
      </c>
      <c r="K999">
        <f>K$14*(10-lgd*COUNTIF(Defaults!$AI999:$AR999,"&lt;="&amp;K$17))</f>
        <v>1.41</v>
      </c>
      <c r="L999">
        <f>L$14*(10-lgd*COUNTIF(Defaults!$AI999:$AR999,"&lt;="&amp;L$17))</f>
        <v>1.41</v>
      </c>
      <c r="M999">
        <f>M$14*(10-lgd*COUNTIF(Defaults!$AI999:$AR999,"&lt;="&amp;M$17))</f>
        <v>1.41</v>
      </c>
      <c r="N999">
        <f>N$14*(10-lgd*COUNTIF(Defaults!$AI999:$AR999,"&lt;="&amp;N$17))</f>
        <v>1.32</v>
      </c>
      <c r="O999">
        <f>O$14*(10-lgd*COUNTIF(Defaults!$AI999:$AR999,"&lt;="&amp;O$17))</f>
        <v>1.32</v>
      </c>
      <c r="P999">
        <f>P$14*(10-lgd*COUNTIF(Defaults!$AI999:$AR999,"&lt;="&amp;P$17))</f>
        <v>1.32</v>
      </c>
      <c r="Q999">
        <f>Q$14*(10-lgd*COUNTIF(Defaults!$AI999:$AR999,"&lt;="&amp;Q$17))</f>
        <v>1.32</v>
      </c>
      <c r="R999">
        <f>R$14*(10-lgd*COUNTIF(Defaults!$AI999:$AR999,"&lt;="&amp;R$17))</f>
        <v>1.32</v>
      </c>
      <c r="S999">
        <f>S$14*(10-lgd*COUNTIF(Defaults!$AI999:$AR999,"&lt;="&amp;S$17))</f>
        <v>1.2299999999999998</v>
      </c>
      <c r="T999">
        <f>T$14*(10-lgd*COUNTIF(Defaults!$AI999:$AR999,"&lt;="&amp;T$17))</f>
        <v>1.2299999999999998</v>
      </c>
      <c r="U999">
        <f>U$14*(10-lgd*COUNTIF(Defaults!$AI999:$AR999,"&lt;="&amp;U$17))</f>
        <v>83.22999999999999</v>
      </c>
      <c r="W999">
        <f t="shared" si="990"/>
        <v>0.1</v>
      </c>
      <c r="X999">
        <f t="shared" si="991"/>
        <v>0.1</v>
      </c>
      <c r="Y999">
        <f t="shared" si="992"/>
        <v>0.1</v>
      </c>
      <c r="Z999">
        <f t="shared" si="993"/>
        <v>0.1</v>
      </c>
      <c r="AA999">
        <f t="shared" si="994"/>
        <v>0.1</v>
      </c>
      <c r="AB999">
        <f t="shared" si="995"/>
        <v>0.1</v>
      </c>
      <c r="AC999">
        <f t="shared" si="996"/>
        <v>0.1</v>
      </c>
      <c r="AD999">
        <f t="shared" si="997"/>
        <v>0.1</v>
      </c>
      <c r="AE999">
        <f t="shared" si="998"/>
        <v>0.1</v>
      </c>
      <c r="AF999">
        <f t="shared" si="999"/>
        <v>0.1</v>
      </c>
      <c r="AG999">
        <f t="shared" si="1000"/>
        <v>0.1</v>
      </c>
      <c r="AH999">
        <f t="shared" si="1001"/>
        <v>0.1</v>
      </c>
      <c r="AI999">
        <f t="shared" si="1002"/>
        <v>0.1</v>
      </c>
      <c r="AJ999">
        <f t="shared" si="1003"/>
        <v>0.1</v>
      </c>
      <c r="AK999">
        <f t="shared" si="1004"/>
        <v>0.1</v>
      </c>
      <c r="AL999">
        <f t="shared" si="1005"/>
        <v>0.1</v>
      </c>
      <c r="AM999">
        <f t="shared" si="1006"/>
        <v>0.1</v>
      </c>
      <c r="AN999">
        <f t="shared" si="1007"/>
        <v>0.1</v>
      </c>
      <c r="AO999">
        <f t="shared" si="1008"/>
        <v>0.1</v>
      </c>
      <c r="AP999">
        <f t="shared" si="1009"/>
        <v>20.100000000000001</v>
      </c>
      <c r="AR999">
        <f t="shared" si="1010"/>
        <v>0.1</v>
      </c>
      <c r="AS999">
        <f t="shared" si="1011"/>
        <v>0.1</v>
      </c>
      <c r="AT999">
        <f t="shared" si="1012"/>
        <v>0.1</v>
      </c>
      <c r="AU999">
        <f t="shared" si="1013"/>
        <v>0.1</v>
      </c>
      <c r="AV999">
        <f t="shared" si="1014"/>
        <v>0.1</v>
      </c>
      <c r="AW999">
        <f t="shared" si="1015"/>
        <v>0.1</v>
      </c>
      <c r="AX999">
        <f t="shared" si="1016"/>
        <v>0.1</v>
      </c>
      <c r="AY999">
        <f t="shared" si="1017"/>
        <v>0.1</v>
      </c>
      <c r="AZ999">
        <f t="shared" si="1018"/>
        <v>0.1</v>
      </c>
      <c r="BA999">
        <f t="shared" si="1019"/>
        <v>0.1</v>
      </c>
      <c r="BB999">
        <f t="shared" si="1020"/>
        <v>0.1</v>
      </c>
      <c r="BC999">
        <f t="shared" si="1021"/>
        <v>0.1</v>
      </c>
      <c r="BD999">
        <f t="shared" si="1022"/>
        <v>0.1</v>
      </c>
      <c r="BE999">
        <f t="shared" si="1023"/>
        <v>0.1</v>
      </c>
      <c r="BF999">
        <f t="shared" si="1024"/>
        <v>0.1</v>
      </c>
      <c r="BG999">
        <f t="shared" si="1025"/>
        <v>0.1</v>
      </c>
      <c r="BH999">
        <f t="shared" si="1026"/>
        <v>0.1</v>
      </c>
      <c r="BI999">
        <f t="shared" si="1027"/>
        <v>0.1</v>
      </c>
      <c r="BJ999">
        <f t="shared" si="1028"/>
        <v>0.1</v>
      </c>
      <c r="BK999">
        <f t="shared" si="1029"/>
        <v>10.1</v>
      </c>
      <c r="BM999">
        <f t="shared" si="1030"/>
        <v>1.2999999999999998</v>
      </c>
      <c r="BN999">
        <f t="shared" si="1031"/>
        <v>1.2999999999999998</v>
      </c>
      <c r="BO999">
        <f t="shared" si="1032"/>
        <v>1.2099999999999997</v>
      </c>
      <c r="BP999">
        <f t="shared" si="1033"/>
        <v>1.2099999999999997</v>
      </c>
      <c r="BQ999">
        <f t="shared" si="1034"/>
        <v>1.2099999999999997</v>
      </c>
      <c r="BR999">
        <f t="shared" si="1035"/>
        <v>1.2099999999999997</v>
      </c>
      <c r="BS999">
        <f t="shared" si="1036"/>
        <v>1.2099999999999997</v>
      </c>
      <c r="BT999">
        <f t="shared" si="1037"/>
        <v>1.2099999999999997</v>
      </c>
      <c r="BU999">
        <f t="shared" si="1038"/>
        <v>1.2099999999999997</v>
      </c>
      <c r="BV999">
        <f t="shared" si="1039"/>
        <v>1.2099999999999997</v>
      </c>
      <c r="BW999">
        <f t="shared" si="1040"/>
        <v>1.2099999999999997</v>
      </c>
      <c r="BX999">
        <f t="shared" si="1041"/>
        <v>1.2099999999999997</v>
      </c>
      <c r="BY999">
        <f t="shared" si="1042"/>
        <v>1.1199999999999999</v>
      </c>
      <c r="BZ999">
        <f t="shared" si="1043"/>
        <v>1.1199999999999999</v>
      </c>
      <c r="CA999">
        <f t="shared" si="1044"/>
        <v>1.1199999999999999</v>
      </c>
      <c r="CB999">
        <f t="shared" si="1045"/>
        <v>1.1199999999999999</v>
      </c>
      <c r="CC999">
        <f t="shared" si="1046"/>
        <v>1.1199999999999999</v>
      </c>
      <c r="CD999">
        <f t="shared" si="1047"/>
        <v>1.0299999999999996</v>
      </c>
      <c r="CE999">
        <f t="shared" si="1048"/>
        <v>1.0299999999999996</v>
      </c>
      <c r="CF999">
        <f t="shared" si="1049"/>
        <v>53.029999999999987</v>
      </c>
      <c r="CH999">
        <f t="shared" si="1050"/>
        <v>109.38999999999999</v>
      </c>
      <c r="CI999">
        <f t="shared" si="1051"/>
        <v>22.000000000000004</v>
      </c>
      <c r="CJ999">
        <f t="shared" si="1052"/>
        <v>12</v>
      </c>
      <c r="CK999">
        <f t="shared" si="1053"/>
        <v>75.389999999999986</v>
      </c>
      <c r="CL999">
        <f t="shared" si="1054"/>
        <v>0</v>
      </c>
      <c r="CM999">
        <f t="shared" si="1055"/>
        <v>0</v>
      </c>
    </row>
    <row r="1000" spans="1:91" x14ac:dyDescent="0.2">
      <c r="A1000">
        <v>983</v>
      </c>
      <c r="B1000">
        <f>B$14*(10-lgd*COUNTIF(Defaults!$AI1000:$AR1000,"&lt;="&amp;B$17))</f>
        <v>1.5</v>
      </c>
      <c r="C1000">
        <f>C$14*(10-lgd*COUNTIF(Defaults!$AI1000:$AR1000,"&lt;="&amp;C$17))</f>
        <v>1.5</v>
      </c>
      <c r="D1000">
        <f>D$14*(10-lgd*COUNTIF(Defaults!$AI1000:$AR1000,"&lt;="&amp;D$17))</f>
        <v>1.5</v>
      </c>
      <c r="E1000">
        <f>E$14*(10-lgd*COUNTIF(Defaults!$AI1000:$AR1000,"&lt;="&amp;E$17))</f>
        <v>1.5</v>
      </c>
      <c r="F1000">
        <f>F$14*(10-lgd*COUNTIF(Defaults!$AI1000:$AR1000,"&lt;="&amp;F$17))</f>
        <v>1.5</v>
      </c>
      <c r="G1000">
        <f>G$14*(10-lgd*COUNTIF(Defaults!$AI1000:$AR1000,"&lt;="&amp;G$17))</f>
        <v>1.5</v>
      </c>
      <c r="H1000">
        <f>H$14*(10-lgd*COUNTIF(Defaults!$AI1000:$AR1000,"&lt;="&amp;H$17))</f>
        <v>1.5</v>
      </c>
      <c r="I1000">
        <f>I$14*(10-lgd*COUNTIF(Defaults!$AI1000:$AR1000,"&lt;="&amp;I$17))</f>
        <v>1.5</v>
      </c>
      <c r="J1000">
        <f>J$14*(10-lgd*COUNTIF(Defaults!$AI1000:$AR1000,"&lt;="&amp;J$17))</f>
        <v>1.5</v>
      </c>
      <c r="K1000">
        <f>K$14*(10-lgd*COUNTIF(Defaults!$AI1000:$AR1000,"&lt;="&amp;K$17))</f>
        <v>1.5</v>
      </c>
      <c r="L1000">
        <f>L$14*(10-lgd*COUNTIF(Defaults!$AI1000:$AR1000,"&lt;="&amp;L$17))</f>
        <v>1.5</v>
      </c>
      <c r="M1000">
        <f>M$14*(10-lgd*COUNTIF(Defaults!$AI1000:$AR1000,"&lt;="&amp;M$17))</f>
        <v>1.5</v>
      </c>
      <c r="N1000">
        <f>N$14*(10-lgd*COUNTIF(Defaults!$AI1000:$AR1000,"&lt;="&amp;N$17))</f>
        <v>1.5</v>
      </c>
      <c r="O1000">
        <f>O$14*(10-lgd*COUNTIF(Defaults!$AI1000:$AR1000,"&lt;="&amp;O$17))</f>
        <v>1.5</v>
      </c>
      <c r="P1000">
        <f>P$14*(10-lgd*COUNTIF(Defaults!$AI1000:$AR1000,"&lt;="&amp;P$17))</f>
        <v>1.5</v>
      </c>
      <c r="Q1000">
        <f>Q$14*(10-lgd*COUNTIF(Defaults!$AI1000:$AR1000,"&lt;="&amp;Q$17))</f>
        <v>1.5</v>
      </c>
      <c r="R1000">
        <f>R$14*(10-lgd*COUNTIF(Defaults!$AI1000:$AR1000,"&lt;="&amp;R$17))</f>
        <v>1.41</v>
      </c>
      <c r="S1000">
        <f>S$14*(10-lgd*COUNTIF(Defaults!$AI1000:$AR1000,"&lt;="&amp;S$17))</f>
        <v>1.41</v>
      </c>
      <c r="T1000">
        <f>T$14*(10-lgd*COUNTIF(Defaults!$AI1000:$AR1000,"&lt;="&amp;T$17))</f>
        <v>1.41</v>
      </c>
      <c r="U1000">
        <f>U$14*(10-lgd*COUNTIF(Defaults!$AI1000:$AR1000,"&lt;="&amp;U$17))</f>
        <v>95.410000000000011</v>
      </c>
      <c r="W1000">
        <f t="shared" si="990"/>
        <v>0.1</v>
      </c>
      <c r="X1000">
        <f t="shared" si="991"/>
        <v>0.1</v>
      </c>
      <c r="Y1000">
        <f t="shared" si="992"/>
        <v>0.1</v>
      </c>
      <c r="Z1000">
        <f t="shared" si="993"/>
        <v>0.1</v>
      </c>
      <c r="AA1000">
        <f t="shared" si="994"/>
        <v>0.1</v>
      </c>
      <c r="AB1000">
        <f t="shared" si="995"/>
        <v>0.1</v>
      </c>
      <c r="AC1000">
        <f t="shared" si="996"/>
        <v>0.1</v>
      </c>
      <c r="AD1000">
        <f t="shared" si="997"/>
        <v>0.1</v>
      </c>
      <c r="AE1000">
        <f t="shared" si="998"/>
        <v>0.1</v>
      </c>
      <c r="AF1000">
        <f t="shared" si="999"/>
        <v>0.1</v>
      </c>
      <c r="AG1000">
        <f t="shared" si="1000"/>
        <v>0.1</v>
      </c>
      <c r="AH1000">
        <f t="shared" si="1001"/>
        <v>0.1</v>
      </c>
      <c r="AI1000">
        <f t="shared" si="1002"/>
        <v>0.1</v>
      </c>
      <c r="AJ1000">
        <f t="shared" si="1003"/>
        <v>0.1</v>
      </c>
      <c r="AK1000">
        <f t="shared" si="1004"/>
        <v>0.1</v>
      </c>
      <c r="AL1000">
        <f t="shared" si="1005"/>
        <v>0.1</v>
      </c>
      <c r="AM1000">
        <f t="shared" si="1006"/>
        <v>0.1</v>
      </c>
      <c r="AN1000">
        <f t="shared" si="1007"/>
        <v>0.1</v>
      </c>
      <c r="AO1000">
        <f t="shared" si="1008"/>
        <v>0.1</v>
      </c>
      <c r="AP1000">
        <f t="shared" si="1009"/>
        <v>20.100000000000001</v>
      </c>
      <c r="AR1000">
        <f t="shared" si="1010"/>
        <v>0.1</v>
      </c>
      <c r="AS1000">
        <f t="shared" si="1011"/>
        <v>0.1</v>
      </c>
      <c r="AT1000">
        <f t="shared" si="1012"/>
        <v>0.1</v>
      </c>
      <c r="AU1000">
        <f t="shared" si="1013"/>
        <v>0.1</v>
      </c>
      <c r="AV1000">
        <f t="shared" si="1014"/>
        <v>0.1</v>
      </c>
      <c r="AW1000">
        <f t="shared" si="1015"/>
        <v>0.1</v>
      </c>
      <c r="AX1000">
        <f t="shared" si="1016"/>
        <v>0.1</v>
      </c>
      <c r="AY1000">
        <f t="shared" si="1017"/>
        <v>0.1</v>
      </c>
      <c r="AZ1000">
        <f t="shared" si="1018"/>
        <v>0.1</v>
      </c>
      <c r="BA1000">
        <f t="shared" si="1019"/>
        <v>0.1</v>
      </c>
      <c r="BB1000">
        <f t="shared" si="1020"/>
        <v>0.1</v>
      </c>
      <c r="BC1000">
        <f t="shared" si="1021"/>
        <v>0.1</v>
      </c>
      <c r="BD1000">
        <f t="shared" si="1022"/>
        <v>0.1</v>
      </c>
      <c r="BE1000">
        <f t="shared" si="1023"/>
        <v>0.1</v>
      </c>
      <c r="BF1000">
        <f t="shared" si="1024"/>
        <v>0.1</v>
      </c>
      <c r="BG1000">
        <f t="shared" si="1025"/>
        <v>0.1</v>
      </c>
      <c r="BH1000">
        <f t="shared" si="1026"/>
        <v>0.1</v>
      </c>
      <c r="BI1000">
        <f t="shared" si="1027"/>
        <v>0.1</v>
      </c>
      <c r="BJ1000">
        <f t="shared" si="1028"/>
        <v>0.1</v>
      </c>
      <c r="BK1000">
        <f t="shared" si="1029"/>
        <v>10.1</v>
      </c>
      <c r="BM1000">
        <f t="shared" si="1030"/>
        <v>1.2999999999999998</v>
      </c>
      <c r="BN1000">
        <f t="shared" si="1031"/>
        <v>1.2999999999999998</v>
      </c>
      <c r="BO1000">
        <f t="shared" si="1032"/>
        <v>1.2999999999999998</v>
      </c>
      <c r="BP1000">
        <f t="shared" si="1033"/>
        <v>1.2999999999999998</v>
      </c>
      <c r="BQ1000">
        <f t="shared" si="1034"/>
        <v>1.2999999999999998</v>
      </c>
      <c r="BR1000">
        <f t="shared" si="1035"/>
        <v>1.2999999999999998</v>
      </c>
      <c r="BS1000">
        <f t="shared" si="1036"/>
        <v>1.2999999999999998</v>
      </c>
      <c r="BT1000">
        <f t="shared" si="1037"/>
        <v>1.2999999999999998</v>
      </c>
      <c r="BU1000">
        <f t="shared" si="1038"/>
        <v>1.2999999999999998</v>
      </c>
      <c r="BV1000">
        <f t="shared" si="1039"/>
        <v>1.2999999999999998</v>
      </c>
      <c r="BW1000">
        <f t="shared" si="1040"/>
        <v>1.2999999999999998</v>
      </c>
      <c r="BX1000">
        <f t="shared" si="1041"/>
        <v>1.2999999999999998</v>
      </c>
      <c r="BY1000">
        <f t="shared" si="1042"/>
        <v>1.2999999999999998</v>
      </c>
      <c r="BZ1000">
        <f t="shared" si="1043"/>
        <v>1.2999999999999998</v>
      </c>
      <c r="CA1000">
        <f t="shared" si="1044"/>
        <v>1.2999999999999998</v>
      </c>
      <c r="CB1000">
        <f t="shared" si="1045"/>
        <v>1.2999999999999998</v>
      </c>
      <c r="CC1000">
        <f t="shared" si="1046"/>
        <v>1.2099999999999997</v>
      </c>
      <c r="CD1000">
        <f t="shared" si="1047"/>
        <v>1.2099999999999997</v>
      </c>
      <c r="CE1000">
        <f t="shared" si="1048"/>
        <v>1.2099999999999997</v>
      </c>
      <c r="CF1000">
        <f t="shared" si="1049"/>
        <v>65.210000000000008</v>
      </c>
      <c r="CH1000">
        <f t="shared" si="1050"/>
        <v>123.64000000000001</v>
      </c>
      <c r="CI1000">
        <f t="shared" si="1051"/>
        <v>22.000000000000004</v>
      </c>
      <c r="CJ1000">
        <f t="shared" si="1052"/>
        <v>12</v>
      </c>
      <c r="CK1000">
        <f t="shared" si="1053"/>
        <v>89.640000000000015</v>
      </c>
      <c r="CL1000">
        <f t="shared" si="1054"/>
        <v>0</v>
      </c>
      <c r="CM1000">
        <f t="shared" si="1055"/>
        <v>0</v>
      </c>
    </row>
    <row r="1001" spans="1:91" x14ac:dyDescent="0.2">
      <c r="A1001">
        <v>984</v>
      </c>
      <c r="B1001">
        <f>B$14*(10-lgd*COUNTIF(Defaults!$AI1001:$AR1001,"&lt;="&amp;B$17))</f>
        <v>1.5</v>
      </c>
      <c r="C1001">
        <f>C$14*(10-lgd*COUNTIF(Defaults!$AI1001:$AR1001,"&lt;="&amp;C$17))</f>
        <v>1.41</v>
      </c>
      <c r="D1001">
        <f>D$14*(10-lgd*COUNTIF(Defaults!$AI1001:$AR1001,"&lt;="&amp;D$17))</f>
        <v>1.41</v>
      </c>
      <c r="E1001">
        <f>E$14*(10-lgd*COUNTIF(Defaults!$AI1001:$AR1001,"&lt;="&amp;E$17))</f>
        <v>1.41</v>
      </c>
      <c r="F1001">
        <f>F$14*(10-lgd*COUNTIF(Defaults!$AI1001:$AR1001,"&lt;="&amp;F$17))</f>
        <v>1.41</v>
      </c>
      <c r="G1001">
        <f>G$14*(10-lgd*COUNTIF(Defaults!$AI1001:$AR1001,"&lt;="&amp;G$17))</f>
        <v>1.41</v>
      </c>
      <c r="H1001">
        <f>H$14*(10-lgd*COUNTIF(Defaults!$AI1001:$AR1001,"&lt;="&amp;H$17))</f>
        <v>1.41</v>
      </c>
      <c r="I1001">
        <f>I$14*(10-lgd*COUNTIF(Defaults!$AI1001:$AR1001,"&lt;="&amp;I$17))</f>
        <v>1.41</v>
      </c>
      <c r="J1001">
        <f>J$14*(10-lgd*COUNTIF(Defaults!$AI1001:$AR1001,"&lt;="&amp;J$17))</f>
        <v>1.41</v>
      </c>
      <c r="K1001">
        <f>K$14*(10-lgd*COUNTIF(Defaults!$AI1001:$AR1001,"&lt;="&amp;K$17))</f>
        <v>1.41</v>
      </c>
      <c r="L1001">
        <f>L$14*(10-lgd*COUNTIF(Defaults!$AI1001:$AR1001,"&lt;="&amp;L$17))</f>
        <v>1.32</v>
      </c>
      <c r="M1001">
        <f>M$14*(10-lgd*COUNTIF(Defaults!$AI1001:$AR1001,"&lt;="&amp;M$17))</f>
        <v>1.32</v>
      </c>
      <c r="N1001">
        <f>N$14*(10-lgd*COUNTIF(Defaults!$AI1001:$AR1001,"&lt;="&amp;N$17))</f>
        <v>1.32</v>
      </c>
      <c r="O1001">
        <f>O$14*(10-lgd*COUNTIF(Defaults!$AI1001:$AR1001,"&lt;="&amp;O$17))</f>
        <v>1.32</v>
      </c>
      <c r="P1001">
        <f>P$14*(10-lgd*COUNTIF(Defaults!$AI1001:$AR1001,"&lt;="&amp;P$17))</f>
        <v>1.32</v>
      </c>
      <c r="Q1001">
        <f>Q$14*(10-lgd*COUNTIF(Defaults!$AI1001:$AR1001,"&lt;="&amp;Q$17))</f>
        <v>1.32</v>
      </c>
      <c r="R1001">
        <f>R$14*(10-lgd*COUNTIF(Defaults!$AI1001:$AR1001,"&lt;="&amp;R$17))</f>
        <v>1.32</v>
      </c>
      <c r="S1001">
        <f>S$14*(10-lgd*COUNTIF(Defaults!$AI1001:$AR1001,"&lt;="&amp;S$17))</f>
        <v>1.32</v>
      </c>
      <c r="T1001">
        <f>T$14*(10-lgd*COUNTIF(Defaults!$AI1001:$AR1001,"&lt;="&amp;T$17))</f>
        <v>1.32</v>
      </c>
      <c r="U1001">
        <f>U$14*(10-lgd*COUNTIF(Defaults!$AI1001:$AR1001,"&lt;="&amp;U$17))</f>
        <v>89.320000000000007</v>
      </c>
      <c r="W1001">
        <f t="shared" si="990"/>
        <v>0.1</v>
      </c>
      <c r="X1001">
        <f t="shared" si="991"/>
        <v>0.1</v>
      </c>
      <c r="Y1001">
        <f t="shared" si="992"/>
        <v>0.1</v>
      </c>
      <c r="Z1001">
        <f t="shared" si="993"/>
        <v>0.1</v>
      </c>
      <c r="AA1001">
        <f t="shared" si="994"/>
        <v>0.1</v>
      </c>
      <c r="AB1001">
        <f t="shared" si="995"/>
        <v>0.1</v>
      </c>
      <c r="AC1001">
        <f t="shared" si="996"/>
        <v>0.1</v>
      </c>
      <c r="AD1001">
        <f t="shared" si="997"/>
        <v>0.1</v>
      </c>
      <c r="AE1001">
        <f t="shared" si="998"/>
        <v>0.1</v>
      </c>
      <c r="AF1001">
        <f t="shared" si="999"/>
        <v>0.1</v>
      </c>
      <c r="AG1001">
        <f t="shared" si="1000"/>
        <v>0.1</v>
      </c>
      <c r="AH1001">
        <f t="shared" si="1001"/>
        <v>0.1</v>
      </c>
      <c r="AI1001">
        <f t="shared" si="1002"/>
        <v>0.1</v>
      </c>
      <c r="AJ1001">
        <f t="shared" si="1003"/>
        <v>0.1</v>
      </c>
      <c r="AK1001">
        <f t="shared" si="1004"/>
        <v>0.1</v>
      </c>
      <c r="AL1001">
        <f t="shared" si="1005"/>
        <v>0.1</v>
      </c>
      <c r="AM1001">
        <f t="shared" si="1006"/>
        <v>0.1</v>
      </c>
      <c r="AN1001">
        <f t="shared" si="1007"/>
        <v>0.1</v>
      </c>
      <c r="AO1001">
        <f t="shared" si="1008"/>
        <v>0.1</v>
      </c>
      <c r="AP1001">
        <f t="shared" si="1009"/>
        <v>20.100000000000001</v>
      </c>
      <c r="AR1001">
        <f t="shared" si="1010"/>
        <v>0.1</v>
      </c>
      <c r="AS1001">
        <f t="shared" si="1011"/>
        <v>0.1</v>
      </c>
      <c r="AT1001">
        <f t="shared" si="1012"/>
        <v>0.1</v>
      </c>
      <c r="AU1001">
        <f t="shared" si="1013"/>
        <v>0.1</v>
      </c>
      <c r="AV1001">
        <f t="shared" si="1014"/>
        <v>0.1</v>
      </c>
      <c r="AW1001">
        <f t="shared" si="1015"/>
        <v>0.1</v>
      </c>
      <c r="AX1001">
        <f t="shared" si="1016"/>
        <v>0.1</v>
      </c>
      <c r="AY1001">
        <f t="shared" si="1017"/>
        <v>0.1</v>
      </c>
      <c r="AZ1001">
        <f t="shared" si="1018"/>
        <v>0.1</v>
      </c>
      <c r="BA1001">
        <f t="shared" si="1019"/>
        <v>0.1</v>
      </c>
      <c r="BB1001">
        <f t="shared" si="1020"/>
        <v>0.1</v>
      </c>
      <c r="BC1001">
        <f t="shared" si="1021"/>
        <v>0.1</v>
      </c>
      <c r="BD1001">
        <f t="shared" si="1022"/>
        <v>0.1</v>
      </c>
      <c r="BE1001">
        <f t="shared" si="1023"/>
        <v>0.1</v>
      </c>
      <c r="BF1001">
        <f t="shared" si="1024"/>
        <v>0.1</v>
      </c>
      <c r="BG1001">
        <f t="shared" si="1025"/>
        <v>0.1</v>
      </c>
      <c r="BH1001">
        <f t="shared" si="1026"/>
        <v>0.1</v>
      </c>
      <c r="BI1001">
        <f t="shared" si="1027"/>
        <v>0.1</v>
      </c>
      <c r="BJ1001">
        <f t="shared" si="1028"/>
        <v>0.1</v>
      </c>
      <c r="BK1001">
        <f t="shared" si="1029"/>
        <v>10.1</v>
      </c>
      <c r="BM1001">
        <f t="shared" si="1030"/>
        <v>1.2999999999999998</v>
      </c>
      <c r="BN1001">
        <f t="shared" si="1031"/>
        <v>1.2099999999999997</v>
      </c>
      <c r="BO1001">
        <f t="shared" si="1032"/>
        <v>1.2099999999999997</v>
      </c>
      <c r="BP1001">
        <f t="shared" si="1033"/>
        <v>1.2099999999999997</v>
      </c>
      <c r="BQ1001">
        <f t="shared" si="1034"/>
        <v>1.2099999999999997</v>
      </c>
      <c r="BR1001">
        <f t="shared" si="1035"/>
        <v>1.2099999999999997</v>
      </c>
      <c r="BS1001">
        <f t="shared" si="1036"/>
        <v>1.2099999999999997</v>
      </c>
      <c r="BT1001">
        <f t="shared" si="1037"/>
        <v>1.2099999999999997</v>
      </c>
      <c r="BU1001">
        <f t="shared" si="1038"/>
        <v>1.2099999999999997</v>
      </c>
      <c r="BV1001">
        <f t="shared" si="1039"/>
        <v>1.2099999999999997</v>
      </c>
      <c r="BW1001">
        <f t="shared" si="1040"/>
        <v>1.1199999999999999</v>
      </c>
      <c r="BX1001">
        <f t="shared" si="1041"/>
        <v>1.1199999999999999</v>
      </c>
      <c r="BY1001">
        <f t="shared" si="1042"/>
        <v>1.1199999999999999</v>
      </c>
      <c r="BZ1001">
        <f t="shared" si="1043"/>
        <v>1.1199999999999999</v>
      </c>
      <c r="CA1001">
        <f t="shared" si="1044"/>
        <v>1.1199999999999999</v>
      </c>
      <c r="CB1001">
        <f t="shared" si="1045"/>
        <v>1.1199999999999999</v>
      </c>
      <c r="CC1001">
        <f t="shared" si="1046"/>
        <v>1.1199999999999999</v>
      </c>
      <c r="CD1001">
        <f t="shared" si="1047"/>
        <v>1.1199999999999999</v>
      </c>
      <c r="CE1001">
        <f t="shared" si="1048"/>
        <v>1.1199999999999999</v>
      </c>
      <c r="CF1001">
        <f t="shared" si="1049"/>
        <v>59.12</v>
      </c>
      <c r="CH1001">
        <f t="shared" si="1050"/>
        <v>115.39000000000001</v>
      </c>
      <c r="CI1001">
        <f t="shared" si="1051"/>
        <v>22.000000000000004</v>
      </c>
      <c r="CJ1001">
        <f t="shared" si="1052"/>
        <v>12</v>
      </c>
      <c r="CK1001">
        <f t="shared" si="1053"/>
        <v>81.39</v>
      </c>
      <c r="CL1001">
        <f t="shared" si="1054"/>
        <v>0</v>
      </c>
      <c r="CM1001">
        <f t="shared" si="1055"/>
        <v>0</v>
      </c>
    </row>
    <row r="1002" spans="1:91" x14ac:dyDescent="0.2">
      <c r="A1002">
        <v>985</v>
      </c>
      <c r="B1002">
        <f>B$14*(10-lgd*COUNTIF(Defaults!$AI1002:$AR1002,"&lt;="&amp;B$17))</f>
        <v>1.5</v>
      </c>
      <c r="C1002">
        <f>C$14*(10-lgd*COUNTIF(Defaults!$AI1002:$AR1002,"&lt;="&amp;C$17))</f>
        <v>1.5</v>
      </c>
      <c r="D1002">
        <f>D$14*(10-lgd*COUNTIF(Defaults!$AI1002:$AR1002,"&lt;="&amp;D$17))</f>
        <v>1.5</v>
      </c>
      <c r="E1002">
        <f>E$14*(10-lgd*COUNTIF(Defaults!$AI1002:$AR1002,"&lt;="&amp;E$17))</f>
        <v>1.5</v>
      </c>
      <c r="F1002">
        <f>F$14*(10-lgd*COUNTIF(Defaults!$AI1002:$AR1002,"&lt;="&amp;F$17))</f>
        <v>1.5</v>
      </c>
      <c r="G1002">
        <f>G$14*(10-lgd*COUNTIF(Defaults!$AI1002:$AR1002,"&lt;="&amp;G$17))</f>
        <v>1.5</v>
      </c>
      <c r="H1002">
        <f>H$14*(10-lgd*COUNTIF(Defaults!$AI1002:$AR1002,"&lt;="&amp;H$17))</f>
        <v>1.5</v>
      </c>
      <c r="I1002">
        <f>I$14*(10-lgd*COUNTIF(Defaults!$AI1002:$AR1002,"&lt;="&amp;I$17))</f>
        <v>1.5</v>
      </c>
      <c r="J1002">
        <f>J$14*(10-lgd*COUNTIF(Defaults!$AI1002:$AR1002,"&lt;="&amp;J$17))</f>
        <v>1.41</v>
      </c>
      <c r="K1002">
        <f>K$14*(10-lgd*COUNTIF(Defaults!$AI1002:$AR1002,"&lt;="&amp;K$17))</f>
        <v>1.32</v>
      </c>
      <c r="L1002">
        <f>L$14*(10-lgd*COUNTIF(Defaults!$AI1002:$AR1002,"&lt;="&amp;L$17))</f>
        <v>1.32</v>
      </c>
      <c r="M1002">
        <f>M$14*(10-lgd*COUNTIF(Defaults!$AI1002:$AR1002,"&lt;="&amp;M$17))</f>
        <v>1.32</v>
      </c>
      <c r="N1002">
        <f>N$14*(10-lgd*COUNTIF(Defaults!$AI1002:$AR1002,"&lt;="&amp;N$17))</f>
        <v>1.32</v>
      </c>
      <c r="O1002">
        <f>O$14*(10-lgd*COUNTIF(Defaults!$AI1002:$AR1002,"&lt;="&amp;O$17))</f>
        <v>1.32</v>
      </c>
      <c r="P1002">
        <f>P$14*(10-lgd*COUNTIF(Defaults!$AI1002:$AR1002,"&lt;="&amp;P$17))</f>
        <v>1.32</v>
      </c>
      <c r="Q1002">
        <f>Q$14*(10-lgd*COUNTIF(Defaults!$AI1002:$AR1002,"&lt;="&amp;Q$17))</f>
        <v>1.32</v>
      </c>
      <c r="R1002">
        <f>R$14*(10-lgd*COUNTIF(Defaults!$AI1002:$AR1002,"&lt;="&amp;R$17))</f>
        <v>1.32</v>
      </c>
      <c r="S1002">
        <f>S$14*(10-lgd*COUNTIF(Defaults!$AI1002:$AR1002,"&lt;="&amp;S$17))</f>
        <v>1.32</v>
      </c>
      <c r="T1002">
        <f>T$14*(10-lgd*COUNTIF(Defaults!$AI1002:$AR1002,"&lt;="&amp;T$17))</f>
        <v>1.32</v>
      </c>
      <c r="U1002">
        <f>U$14*(10-lgd*COUNTIF(Defaults!$AI1002:$AR1002,"&lt;="&amp;U$17))</f>
        <v>89.320000000000007</v>
      </c>
      <c r="W1002">
        <f t="shared" si="990"/>
        <v>0.1</v>
      </c>
      <c r="X1002">
        <f t="shared" si="991"/>
        <v>0.1</v>
      </c>
      <c r="Y1002">
        <f t="shared" si="992"/>
        <v>0.1</v>
      </c>
      <c r="Z1002">
        <f t="shared" si="993"/>
        <v>0.1</v>
      </c>
      <c r="AA1002">
        <f t="shared" si="994"/>
        <v>0.1</v>
      </c>
      <c r="AB1002">
        <f t="shared" si="995"/>
        <v>0.1</v>
      </c>
      <c r="AC1002">
        <f t="shared" si="996"/>
        <v>0.1</v>
      </c>
      <c r="AD1002">
        <f t="shared" si="997"/>
        <v>0.1</v>
      </c>
      <c r="AE1002">
        <f t="shared" si="998"/>
        <v>0.1</v>
      </c>
      <c r="AF1002">
        <f t="shared" si="999"/>
        <v>0.1</v>
      </c>
      <c r="AG1002">
        <f t="shared" si="1000"/>
        <v>0.1</v>
      </c>
      <c r="AH1002">
        <f t="shared" si="1001"/>
        <v>0.1</v>
      </c>
      <c r="AI1002">
        <f t="shared" si="1002"/>
        <v>0.1</v>
      </c>
      <c r="AJ1002">
        <f t="shared" si="1003"/>
        <v>0.1</v>
      </c>
      <c r="AK1002">
        <f t="shared" si="1004"/>
        <v>0.1</v>
      </c>
      <c r="AL1002">
        <f t="shared" si="1005"/>
        <v>0.1</v>
      </c>
      <c r="AM1002">
        <f t="shared" si="1006"/>
        <v>0.1</v>
      </c>
      <c r="AN1002">
        <f t="shared" si="1007"/>
        <v>0.1</v>
      </c>
      <c r="AO1002">
        <f t="shared" si="1008"/>
        <v>0.1</v>
      </c>
      <c r="AP1002">
        <f t="shared" si="1009"/>
        <v>20.100000000000001</v>
      </c>
      <c r="AR1002">
        <f t="shared" si="1010"/>
        <v>0.1</v>
      </c>
      <c r="AS1002">
        <f t="shared" si="1011"/>
        <v>0.1</v>
      </c>
      <c r="AT1002">
        <f t="shared" si="1012"/>
        <v>0.1</v>
      </c>
      <c r="AU1002">
        <f t="shared" si="1013"/>
        <v>0.1</v>
      </c>
      <c r="AV1002">
        <f t="shared" si="1014"/>
        <v>0.1</v>
      </c>
      <c r="AW1002">
        <f t="shared" si="1015"/>
        <v>0.1</v>
      </c>
      <c r="AX1002">
        <f t="shared" si="1016"/>
        <v>0.1</v>
      </c>
      <c r="AY1002">
        <f t="shared" si="1017"/>
        <v>0.1</v>
      </c>
      <c r="AZ1002">
        <f t="shared" si="1018"/>
        <v>0.1</v>
      </c>
      <c r="BA1002">
        <f t="shared" si="1019"/>
        <v>0.1</v>
      </c>
      <c r="BB1002">
        <f t="shared" si="1020"/>
        <v>0.1</v>
      </c>
      <c r="BC1002">
        <f t="shared" si="1021"/>
        <v>0.1</v>
      </c>
      <c r="BD1002">
        <f t="shared" si="1022"/>
        <v>0.1</v>
      </c>
      <c r="BE1002">
        <f t="shared" si="1023"/>
        <v>0.1</v>
      </c>
      <c r="BF1002">
        <f t="shared" si="1024"/>
        <v>0.1</v>
      </c>
      <c r="BG1002">
        <f t="shared" si="1025"/>
        <v>0.1</v>
      </c>
      <c r="BH1002">
        <f t="shared" si="1026"/>
        <v>0.1</v>
      </c>
      <c r="BI1002">
        <f t="shared" si="1027"/>
        <v>0.1</v>
      </c>
      <c r="BJ1002">
        <f t="shared" si="1028"/>
        <v>0.1</v>
      </c>
      <c r="BK1002">
        <f t="shared" si="1029"/>
        <v>10.1</v>
      </c>
      <c r="BM1002">
        <f t="shared" si="1030"/>
        <v>1.2999999999999998</v>
      </c>
      <c r="BN1002">
        <f t="shared" si="1031"/>
        <v>1.2999999999999998</v>
      </c>
      <c r="BO1002">
        <f t="shared" si="1032"/>
        <v>1.2999999999999998</v>
      </c>
      <c r="BP1002">
        <f t="shared" si="1033"/>
        <v>1.2999999999999998</v>
      </c>
      <c r="BQ1002">
        <f t="shared" si="1034"/>
        <v>1.2999999999999998</v>
      </c>
      <c r="BR1002">
        <f t="shared" si="1035"/>
        <v>1.2999999999999998</v>
      </c>
      <c r="BS1002">
        <f t="shared" si="1036"/>
        <v>1.2999999999999998</v>
      </c>
      <c r="BT1002">
        <f t="shared" si="1037"/>
        <v>1.2999999999999998</v>
      </c>
      <c r="BU1002">
        <f t="shared" si="1038"/>
        <v>1.2099999999999997</v>
      </c>
      <c r="BV1002">
        <f t="shared" si="1039"/>
        <v>1.1199999999999999</v>
      </c>
      <c r="BW1002">
        <f t="shared" si="1040"/>
        <v>1.1199999999999999</v>
      </c>
      <c r="BX1002">
        <f t="shared" si="1041"/>
        <v>1.1199999999999999</v>
      </c>
      <c r="BY1002">
        <f t="shared" si="1042"/>
        <v>1.1199999999999999</v>
      </c>
      <c r="BZ1002">
        <f t="shared" si="1043"/>
        <v>1.1199999999999999</v>
      </c>
      <c r="CA1002">
        <f t="shared" si="1044"/>
        <v>1.1199999999999999</v>
      </c>
      <c r="CB1002">
        <f t="shared" si="1045"/>
        <v>1.1199999999999999</v>
      </c>
      <c r="CC1002">
        <f t="shared" si="1046"/>
        <v>1.1199999999999999</v>
      </c>
      <c r="CD1002">
        <f t="shared" si="1047"/>
        <v>1.1199999999999999</v>
      </c>
      <c r="CE1002">
        <f t="shared" si="1048"/>
        <v>1.1199999999999999</v>
      </c>
      <c r="CF1002">
        <f t="shared" si="1049"/>
        <v>59.12</v>
      </c>
      <c r="CH1002">
        <f t="shared" si="1050"/>
        <v>115.93</v>
      </c>
      <c r="CI1002">
        <f t="shared" si="1051"/>
        <v>22.000000000000004</v>
      </c>
      <c r="CJ1002">
        <f t="shared" si="1052"/>
        <v>12</v>
      </c>
      <c r="CK1002">
        <f t="shared" si="1053"/>
        <v>81.93</v>
      </c>
      <c r="CL1002">
        <f t="shared" si="1054"/>
        <v>0</v>
      </c>
      <c r="CM1002">
        <f t="shared" si="1055"/>
        <v>0</v>
      </c>
    </row>
    <row r="1003" spans="1:91" x14ac:dyDescent="0.2">
      <c r="A1003">
        <v>986</v>
      </c>
      <c r="B1003">
        <f>B$14*(10-lgd*COUNTIF(Defaults!$AI1003:$AR1003,"&lt;="&amp;B$17))</f>
        <v>1.41</v>
      </c>
      <c r="C1003">
        <f>C$14*(10-lgd*COUNTIF(Defaults!$AI1003:$AR1003,"&lt;="&amp;C$17))</f>
        <v>1.32</v>
      </c>
      <c r="D1003">
        <f>D$14*(10-lgd*COUNTIF(Defaults!$AI1003:$AR1003,"&lt;="&amp;D$17))</f>
        <v>1.32</v>
      </c>
      <c r="E1003">
        <f>E$14*(10-lgd*COUNTIF(Defaults!$AI1003:$AR1003,"&lt;="&amp;E$17))</f>
        <v>1.32</v>
      </c>
      <c r="F1003">
        <f>F$14*(10-lgd*COUNTIF(Defaults!$AI1003:$AR1003,"&lt;="&amp;F$17))</f>
        <v>1.32</v>
      </c>
      <c r="G1003">
        <f>G$14*(10-lgd*COUNTIF(Defaults!$AI1003:$AR1003,"&lt;="&amp;G$17))</f>
        <v>1.32</v>
      </c>
      <c r="H1003">
        <f>H$14*(10-lgd*COUNTIF(Defaults!$AI1003:$AR1003,"&lt;="&amp;H$17))</f>
        <v>1.32</v>
      </c>
      <c r="I1003">
        <f>I$14*(10-lgd*COUNTIF(Defaults!$AI1003:$AR1003,"&lt;="&amp;I$17))</f>
        <v>1.32</v>
      </c>
      <c r="J1003">
        <f>J$14*(10-lgd*COUNTIF(Defaults!$AI1003:$AR1003,"&lt;="&amp;J$17))</f>
        <v>1.32</v>
      </c>
      <c r="K1003">
        <f>K$14*(10-lgd*COUNTIF(Defaults!$AI1003:$AR1003,"&lt;="&amp;K$17))</f>
        <v>1.32</v>
      </c>
      <c r="L1003">
        <f>L$14*(10-lgd*COUNTIF(Defaults!$AI1003:$AR1003,"&lt;="&amp;L$17))</f>
        <v>1.32</v>
      </c>
      <c r="M1003">
        <f>M$14*(10-lgd*COUNTIF(Defaults!$AI1003:$AR1003,"&lt;="&amp;M$17))</f>
        <v>1.32</v>
      </c>
      <c r="N1003">
        <f>N$14*(10-lgd*COUNTIF(Defaults!$AI1003:$AR1003,"&lt;="&amp;N$17))</f>
        <v>1.32</v>
      </c>
      <c r="O1003">
        <f>O$14*(10-lgd*COUNTIF(Defaults!$AI1003:$AR1003,"&lt;="&amp;O$17))</f>
        <v>1.2299999999999998</v>
      </c>
      <c r="P1003">
        <f>P$14*(10-lgd*COUNTIF(Defaults!$AI1003:$AR1003,"&lt;="&amp;P$17))</f>
        <v>1.1399999999999999</v>
      </c>
      <c r="Q1003">
        <f>Q$14*(10-lgd*COUNTIF(Defaults!$AI1003:$AR1003,"&lt;="&amp;Q$17))</f>
        <v>1.1399999999999999</v>
      </c>
      <c r="R1003">
        <f>R$14*(10-lgd*COUNTIF(Defaults!$AI1003:$AR1003,"&lt;="&amp;R$17))</f>
        <v>1.1399999999999999</v>
      </c>
      <c r="S1003">
        <f>S$14*(10-lgd*COUNTIF(Defaults!$AI1003:$AR1003,"&lt;="&amp;S$17))</f>
        <v>1.05</v>
      </c>
      <c r="T1003">
        <f>T$14*(10-lgd*COUNTIF(Defaults!$AI1003:$AR1003,"&lt;="&amp;T$17))</f>
        <v>1.05</v>
      </c>
      <c r="U1003">
        <f>U$14*(10-lgd*COUNTIF(Defaults!$AI1003:$AR1003,"&lt;="&amp;U$17))</f>
        <v>71.05</v>
      </c>
      <c r="W1003">
        <f t="shared" si="990"/>
        <v>0.1</v>
      </c>
      <c r="X1003">
        <f t="shared" si="991"/>
        <v>0.1</v>
      </c>
      <c r="Y1003">
        <f t="shared" si="992"/>
        <v>0.1</v>
      </c>
      <c r="Z1003">
        <f t="shared" si="993"/>
        <v>0.1</v>
      </c>
      <c r="AA1003">
        <f t="shared" si="994"/>
        <v>0.1</v>
      </c>
      <c r="AB1003">
        <f t="shared" si="995"/>
        <v>0.1</v>
      </c>
      <c r="AC1003">
        <f t="shared" si="996"/>
        <v>0.1</v>
      </c>
      <c r="AD1003">
        <f t="shared" si="997"/>
        <v>0.1</v>
      </c>
      <c r="AE1003">
        <f t="shared" si="998"/>
        <v>0.1</v>
      </c>
      <c r="AF1003">
        <f t="shared" si="999"/>
        <v>0.1</v>
      </c>
      <c r="AG1003">
        <f t="shared" si="1000"/>
        <v>0.1</v>
      </c>
      <c r="AH1003">
        <f t="shared" si="1001"/>
        <v>0.1</v>
      </c>
      <c r="AI1003">
        <f t="shared" si="1002"/>
        <v>0.1</v>
      </c>
      <c r="AJ1003">
        <f t="shared" si="1003"/>
        <v>0.1</v>
      </c>
      <c r="AK1003">
        <f t="shared" si="1004"/>
        <v>0.1</v>
      </c>
      <c r="AL1003">
        <f t="shared" si="1005"/>
        <v>0.1</v>
      </c>
      <c r="AM1003">
        <f t="shared" si="1006"/>
        <v>0.1</v>
      </c>
      <c r="AN1003">
        <f t="shared" si="1007"/>
        <v>0.1</v>
      </c>
      <c r="AO1003">
        <f t="shared" si="1008"/>
        <v>0.1</v>
      </c>
      <c r="AP1003">
        <f t="shared" si="1009"/>
        <v>20.100000000000001</v>
      </c>
      <c r="AR1003">
        <f t="shared" si="1010"/>
        <v>0.1</v>
      </c>
      <c r="AS1003">
        <f t="shared" si="1011"/>
        <v>0.1</v>
      </c>
      <c r="AT1003">
        <f t="shared" si="1012"/>
        <v>0.1</v>
      </c>
      <c r="AU1003">
        <f t="shared" si="1013"/>
        <v>0.1</v>
      </c>
      <c r="AV1003">
        <f t="shared" si="1014"/>
        <v>0.1</v>
      </c>
      <c r="AW1003">
        <f t="shared" si="1015"/>
        <v>0.1</v>
      </c>
      <c r="AX1003">
        <f t="shared" si="1016"/>
        <v>0.1</v>
      </c>
      <c r="AY1003">
        <f t="shared" si="1017"/>
        <v>0.1</v>
      </c>
      <c r="AZ1003">
        <f t="shared" si="1018"/>
        <v>0.1</v>
      </c>
      <c r="BA1003">
        <f t="shared" si="1019"/>
        <v>0.1</v>
      </c>
      <c r="BB1003">
        <f t="shared" si="1020"/>
        <v>0.1</v>
      </c>
      <c r="BC1003">
        <f t="shared" si="1021"/>
        <v>0.1</v>
      </c>
      <c r="BD1003">
        <f t="shared" si="1022"/>
        <v>0.1</v>
      </c>
      <c r="BE1003">
        <f t="shared" si="1023"/>
        <v>0.1</v>
      </c>
      <c r="BF1003">
        <f t="shared" si="1024"/>
        <v>0.1</v>
      </c>
      <c r="BG1003">
        <f t="shared" si="1025"/>
        <v>0.1</v>
      </c>
      <c r="BH1003">
        <f t="shared" si="1026"/>
        <v>0.1</v>
      </c>
      <c r="BI1003">
        <f t="shared" si="1027"/>
        <v>0.1</v>
      </c>
      <c r="BJ1003">
        <f t="shared" si="1028"/>
        <v>0.1</v>
      </c>
      <c r="BK1003">
        <f t="shared" si="1029"/>
        <v>10.1</v>
      </c>
      <c r="BM1003">
        <f t="shared" si="1030"/>
        <v>1.2099999999999997</v>
      </c>
      <c r="BN1003">
        <f t="shared" si="1031"/>
        <v>1.1199999999999999</v>
      </c>
      <c r="BO1003">
        <f t="shared" si="1032"/>
        <v>1.1199999999999999</v>
      </c>
      <c r="BP1003">
        <f t="shared" si="1033"/>
        <v>1.1199999999999999</v>
      </c>
      <c r="BQ1003">
        <f t="shared" si="1034"/>
        <v>1.1199999999999999</v>
      </c>
      <c r="BR1003">
        <f t="shared" si="1035"/>
        <v>1.1199999999999999</v>
      </c>
      <c r="BS1003">
        <f t="shared" si="1036"/>
        <v>1.1199999999999999</v>
      </c>
      <c r="BT1003">
        <f t="shared" si="1037"/>
        <v>1.1199999999999999</v>
      </c>
      <c r="BU1003">
        <f t="shared" si="1038"/>
        <v>1.1199999999999999</v>
      </c>
      <c r="BV1003">
        <f t="shared" si="1039"/>
        <v>1.1199999999999999</v>
      </c>
      <c r="BW1003">
        <f t="shared" si="1040"/>
        <v>1.1199999999999999</v>
      </c>
      <c r="BX1003">
        <f t="shared" si="1041"/>
        <v>1.1199999999999999</v>
      </c>
      <c r="BY1003">
        <f t="shared" si="1042"/>
        <v>1.1199999999999999</v>
      </c>
      <c r="BZ1003">
        <f t="shared" si="1043"/>
        <v>1.0299999999999996</v>
      </c>
      <c r="CA1003">
        <f t="shared" si="1044"/>
        <v>0.93999999999999984</v>
      </c>
      <c r="CB1003">
        <f t="shared" si="1045"/>
        <v>0.93999999999999984</v>
      </c>
      <c r="CC1003">
        <f t="shared" si="1046"/>
        <v>0.93999999999999984</v>
      </c>
      <c r="CD1003">
        <f t="shared" si="1047"/>
        <v>0.85000000000000009</v>
      </c>
      <c r="CE1003">
        <f t="shared" si="1048"/>
        <v>0.85000000000000009</v>
      </c>
      <c r="CF1003">
        <f t="shared" si="1049"/>
        <v>40.849999999999994</v>
      </c>
      <c r="CH1003">
        <f t="shared" si="1050"/>
        <v>95.05</v>
      </c>
      <c r="CI1003">
        <f t="shared" si="1051"/>
        <v>22.000000000000004</v>
      </c>
      <c r="CJ1003">
        <f t="shared" si="1052"/>
        <v>12</v>
      </c>
      <c r="CK1003">
        <f t="shared" si="1053"/>
        <v>61.05</v>
      </c>
      <c r="CL1003">
        <f t="shared" si="1054"/>
        <v>0</v>
      </c>
      <c r="CM1003">
        <f t="shared" si="1055"/>
        <v>0</v>
      </c>
    </row>
    <row r="1004" spans="1:91" x14ac:dyDescent="0.2">
      <c r="A1004">
        <v>987</v>
      </c>
      <c r="B1004">
        <f>B$14*(10-lgd*COUNTIF(Defaults!$AI1004:$AR1004,"&lt;="&amp;B$17))</f>
        <v>1.5</v>
      </c>
      <c r="C1004">
        <f>C$14*(10-lgd*COUNTIF(Defaults!$AI1004:$AR1004,"&lt;="&amp;C$17))</f>
        <v>1.5</v>
      </c>
      <c r="D1004">
        <f>D$14*(10-lgd*COUNTIF(Defaults!$AI1004:$AR1004,"&lt;="&amp;D$17))</f>
        <v>1.41</v>
      </c>
      <c r="E1004">
        <f>E$14*(10-lgd*COUNTIF(Defaults!$AI1004:$AR1004,"&lt;="&amp;E$17))</f>
        <v>1.41</v>
      </c>
      <c r="F1004">
        <f>F$14*(10-lgd*COUNTIF(Defaults!$AI1004:$AR1004,"&lt;="&amp;F$17))</f>
        <v>1.32</v>
      </c>
      <c r="G1004">
        <f>G$14*(10-lgd*COUNTIF(Defaults!$AI1004:$AR1004,"&lt;="&amp;G$17))</f>
        <v>1.32</v>
      </c>
      <c r="H1004">
        <f>H$14*(10-lgd*COUNTIF(Defaults!$AI1004:$AR1004,"&lt;="&amp;H$17))</f>
        <v>1.32</v>
      </c>
      <c r="I1004">
        <f>I$14*(10-lgd*COUNTIF(Defaults!$AI1004:$AR1004,"&lt;="&amp;I$17))</f>
        <v>1.2299999999999998</v>
      </c>
      <c r="J1004">
        <f>J$14*(10-lgd*COUNTIF(Defaults!$AI1004:$AR1004,"&lt;="&amp;J$17))</f>
        <v>1.1399999999999999</v>
      </c>
      <c r="K1004">
        <f>K$14*(10-lgd*COUNTIF(Defaults!$AI1004:$AR1004,"&lt;="&amp;K$17))</f>
        <v>1.1399999999999999</v>
      </c>
      <c r="L1004">
        <f>L$14*(10-lgd*COUNTIF(Defaults!$AI1004:$AR1004,"&lt;="&amp;L$17))</f>
        <v>1.1399999999999999</v>
      </c>
      <c r="M1004">
        <f>M$14*(10-lgd*COUNTIF(Defaults!$AI1004:$AR1004,"&lt;="&amp;M$17))</f>
        <v>1.1399999999999999</v>
      </c>
      <c r="N1004">
        <f>N$14*(10-lgd*COUNTIF(Defaults!$AI1004:$AR1004,"&lt;="&amp;N$17))</f>
        <v>1.1399999999999999</v>
      </c>
      <c r="O1004">
        <f>O$14*(10-lgd*COUNTIF(Defaults!$AI1004:$AR1004,"&lt;="&amp;O$17))</f>
        <v>1.05</v>
      </c>
      <c r="P1004">
        <f>P$14*(10-lgd*COUNTIF(Defaults!$AI1004:$AR1004,"&lt;="&amp;P$17))</f>
        <v>1.05</v>
      </c>
      <c r="Q1004">
        <f>Q$14*(10-lgd*COUNTIF(Defaults!$AI1004:$AR1004,"&lt;="&amp;Q$17))</f>
        <v>1.05</v>
      </c>
      <c r="R1004">
        <f>R$14*(10-lgd*COUNTIF(Defaults!$AI1004:$AR1004,"&lt;="&amp;R$17))</f>
        <v>1.05</v>
      </c>
      <c r="S1004">
        <f>S$14*(10-lgd*COUNTIF(Defaults!$AI1004:$AR1004,"&lt;="&amp;S$17))</f>
        <v>1.05</v>
      </c>
      <c r="T1004">
        <f>T$14*(10-lgd*COUNTIF(Defaults!$AI1004:$AR1004,"&lt;="&amp;T$17))</f>
        <v>1.05</v>
      </c>
      <c r="U1004">
        <f>U$14*(10-lgd*COUNTIF(Defaults!$AI1004:$AR1004,"&lt;="&amp;U$17))</f>
        <v>71.05</v>
      </c>
      <c r="W1004">
        <f t="shared" si="990"/>
        <v>0.1</v>
      </c>
      <c r="X1004">
        <f t="shared" si="991"/>
        <v>0.1</v>
      </c>
      <c r="Y1004">
        <f t="shared" si="992"/>
        <v>0.1</v>
      </c>
      <c r="Z1004">
        <f t="shared" si="993"/>
        <v>0.1</v>
      </c>
      <c r="AA1004">
        <f t="shared" si="994"/>
        <v>0.1</v>
      </c>
      <c r="AB1004">
        <f t="shared" si="995"/>
        <v>0.1</v>
      </c>
      <c r="AC1004">
        <f t="shared" si="996"/>
        <v>0.1</v>
      </c>
      <c r="AD1004">
        <f t="shared" si="997"/>
        <v>0.1</v>
      </c>
      <c r="AE1004">
        <f t="shared" si="998"/>
        <v>0.1</v>
      </c>
      <c r="AF1004">
        <f t="shared" si="999"/>
        <v>0.1</v>
      </c>
      <c r="AG1004">
        <f t="shared" si="1000"/>
        <v>0.1</v>
      </c>
      <c r="AH1004">
        <f t="shared" si="1001"/>
        <v>0.1</v>
      </c>
      <c r="AI1004">
        <f t="shared" si="1002"/>
        <v>0.1</v>
      </c>
      <c r="AJ1004">
        <f t="shared" si="1003"/>
        <v>0.1</v>
      </c>
      <c r="AK1004">
        <f t="shared" si="1004"/>
        <v>0.1</v>
      </c>
      <c r="AL1004">
        <f t="shared" si="1005"/>
        <v>0.1</v>
      </c>
      <c r="AM1004">
        <f t="shared" si="1006"/>
        <v>0.1</v>
      </c>
      <c r="AN1004">
        <f t="shared" si="1007"/>
        <v>0.1</v>
      </c>
      <c r="AO1004">
        <f t="shared" si="1008"/>
        <v>0.1</v>
      </c>
      <c r="AP1004">
        <f t="shared" si="1009"/>
        <v>20.100000000000001</v>
      </c>
      <c r="AR1004">
        <f t="shared" si="1010"/>
        <v>0.1</v>
      </c>
      <c r="AS1004">
        <f t="shared" si="1011"/>
        <v>0.1</v>
      </c>
      <c r="AT1004">
        <f t="shared" si="1012"/>
        <v>0.1</v>
      </c>
      <c r="AU1004">
        <f t="shared" si="1013"/>
        <v>0.1</v>
      </c>
      <c r="AV1004">
        <f t="shared" si="1014"/>
        <v>0.1</v>
      </c>
      <c r="AW1004">
        <f t="shared" si="1015"/>
        <v>0.1</v>
      </c>
      <c r="AX1004">
        <f t="shared" si="1016"/>
        <v>0.1</v>
      </c>
      <c r="AY1004">
        <f t="shared" si="1017"/>
        <v>0.1</v>
      </c>
      <c r="AZ1004">
        <f t="shared" si="1018"/>
        <v>0.1</v>
      </c>
      <c r="BA1004">
        <f t="shared" si="1019"/>
        <v>0.1</v>
      </c>
      <c r="BB1004">
        <f t="shared" si="1020"/>
        <v>0.1</v>
      </c>
      <c r="BC1004">
        <f t="shared" si="1021"/>
        <v>0.1</v>
      </c>
      <c r="BD1004">
        <f t="shared" si="1022"/>
        <v>0.1</v>
      </c>
      <c r="BE1004">
        <f t="shared" si="1023"/>
        <v>0.1</v>
      </c>
      <c r="BF1004">
        <f t="shared" si="1024"/>
        <v>0.1</v>
      </c>
      <c r="BG1004">
        <f t="shared" si="1025"/>
        <v>0.1</v>
      </c>
      <c r="BH1004">
        <f t="shared" si="1026"/>
        <v>0.1</v>
      </c>
      <c r="BI1004">
        <f t="shared" si="1027"/>
        <v>0.1</v>
      </c>
      <c r="BJ1004">
        <f t="shared" si="1028"/>
        <v>0.1</v>
      </c>
      <c r="BK1004">
        <f t="shared" si="1029"/>
        <v>10.1</v>
      </c>
      <c r="BM1004">
        <f t="shared" si="1030"/>
        <v>1.2999999999999998</v>
      </c>
      <c r="BN1004">
        <f t="shared" si="1031"/>
        <v>1.2999999999999998</v>
      </c>
      <c r="BO1004">
        <f t="shared" si="1032"/>
        <v>1.2099999999999997</v>
      </c>
      <c r="BP1004">
        <f t="shared" si="1033"/>
        <v>1.2099999999999997</v>
      </c>
      <c r="BQ1004">
        <f t="shared" si="1034"/>
        <v>1.1199999999999999</v>
      </c>
      <c r="BR1004">
        <f t="shared" si="1035"/>
        <v>1.1199999999999999</v>
      </c>
      <c r="BS1004">
        <f t="shared" si="1036"/>
        <v>1.1199999999999999</v>
      </c>
      <c r="BT1004">
        <f t="shared" si="1037"/>
        <v>1.0299999999999996</v>
      </c>
      <c r="BU1004">
        <f t="shared" si="1038"/>
        <v>0.93999999999999984</v>
      </c>
      <c r="BV1004">
        <f t="shared" si="1039"/>
        <v>0.93999999999999984</v>
      </c>
      <c r="BW1004">
        <f t="shared" si="1040"/>
        <v>0.93999999999999984</v>
      </c>
      <c r="BX1004">
        <f t="shared" si="1041"/>
        <v>0.93999999999999984</v>
      </c>
      <c r="BY1004">
        <f t="shared" si="1042"/>
        <v>0.93999999999999984</v>
      </c>
      <c r="BZ1004">
        <f t="shared" si="1043"/>
        <v>0.85000000000000009</v>
      </c>
      <c r="CA1004">
        <f t="shared" si="1044"/>
        <v>0.85000000000000009</v>
      </c>
      <c r="CB1004">
        <f t="shared" si="1045"/>
        <v>0.85000000000000009</v>
      </c>
      <c r="CC1004">
        <f t="shared" si="1046"/>
        <v>0.85000000000000009</v>
      </c>
      <c r="CD1004">
        <f t="shared" si="1047"/>
        <v>0.85000000000000009</v>
      </c>
      <c r="CE1004">
        <f t="shared" si="1048"/>
        <v>0.85000000000000009</v>
      </c>
      <c r="CF1004">
        <f t="shared" si="1049"/>
        <v>40.849999999999994</v>
      </c>
      <c r="CH1004">
        <f t="shared" si="1050"/>
        <v>94.06</v>
      </c>
      <c r="CI1004">
        <f t="shared" si="1051"/>
        <v>22.000000000000004</v>
      </c>
      <c r="CJ1004">
        <f t="shared" si="1052"/>
        <v>12</v>
      </c>
      <c r="CK1004">
        <f t="shared" si="1053"/>
        <v>60.059999999999995</v>
      </c>
      <c r="CL1004">
        <f t="shared" si="1054"/>
        <v>0</v>
      </c>
      <c r="CM1004">
        <f t="shared" si="1055"/>
        <v>0</v>
      </c>
    </row>
    <row r="1005" spans="1:91" x14ac:dyDescent="0.2">
      <c r="A1005">
        <v>988</v>
      </c>
      <c r="B1005">
        <f>B$14*(10-lgd*COUNTIF(Defaults!$AI1005:$AR1005,"&lt;="&amp;B$17))</f>
        <v>1.5</v>
      </c>
      <c r="C1005">
        <f>C$14*(10-lgd*COUNTIF(Defaults!$AI1005:$AR1005,"&lt;="&amp;C$17))</f>
        <v>1.32</v>
      </c>
      <c r="D1005">
        <f>D$14*(10-lgd*COUNTIF(Defaults!$AI1005:$AR1005,"&lt;="&amp;D$17))</f>
        <v>1.32</v>
      </c>
      <c r="E1005">
        <f>E$14*(10-lgd*COUNTIF(Defaults!$AI1005:$AR1005,"&lt;="&amp;E$17))</f>
        <v>1.32</v>
      </c>
      <c r="F1005">
        <f>F$14*(10-lgd*COUNTIF(Defaults!$AI1005:$AR1005,"&lt;="&amp;F$17))</f>
        <v>1.2299999999999998</v>
      </c>
      <c r="G1005">
        <f>G$14*(10-lgd*COUNTIF(Defaults!$AI1005:$AR1005,"&lt;="&amp;G$17))</f>
        <v>1.2299999999999998</v>
      </c>
      <c r="H1005">
        <f>H$14*(10-lgd*COUNTIF(Defaults!$AI1005:$AR1005,"&lt;="&amp;H$17))</f>
        <v>1.2299999999999998</v>
      </c>
      <c r="I1005">
        <f>I$14*(10-lgd*COUNTIF(Defaults!$AI1005:$AR1005,"&lt;="&amp;I$17))</f>
        <v>1.2299999999999998</v>
      </c>
      <c r="J1005">
        <f>J$14*(10-lgd*COUNTIF(Defaults!$AI1005:$AR1005,"&lt;="&amp;J$17))</f>
        <v>1.2299999999999998</v>
      </c>
      <c r="K1005">
        <f>K$14*(10-lgd*COUNTIF(Defaults!$AI1005:$AR1005,"&lt;="&amp;K$17))</f>
        <v>1.2299999999999998</v>
      </c>
      <c r="L1005">
        <f>L$14*(10-lgd*COUNTIF(Defaults!$AI1005:$AR1005,"&lt;="&amp;L$17))</f>
        <v>1.2299999999999998</v>
      </c>
      <c r="M1005">
        <f>M$14*(10-lgd*COUNTIF(Defaults!$AI1005:$AR1005,"&lt;="&amp;M$17))</f>
        <v>1.1399999999999999</v>
      </c>
      <c r="N1005">
        <f>N$14*(10-lgd*COUNTIF(Defaults!$AI1005:$AR1005,"&lt;="&amp;N$17))</f>
        <v>1.1399999999999999</v>
      </c>
      <c r="O1005">
        <f>O$14*(10-lgd*COUNTIF(Defaults!$AI1005:$AR1005,"&lt;="&amp;O$17))</f>
        <v>1.1399999999999999</v>
      </c>
      <c r="P1005">
        <f>P$14*(10-lgd*COUNTIF(Defaults!$AI1005:$AR1005,"&lt;="&amp;P$17))</f>
        <v>1.1399999999999999</v>
      </c>
      <c r="Q1005">
        <f>Q$14*(10-lgd*COUNTIF(Defaults!$AI1005:$AR1005,"&lt;="&amp;Q$17))</f>
        <v>1.1399999999999999</v>
      </c>
      <c r="R1005">
        <f>R$14*(10-lgd*COUNTIF(Defaults!$AI1005:$AR1005,"&lt;="&amp;R$17))</f>
        <v>1.05</v>
      </c>
      <c r="S1005">
        <f>S$14*(10-lgd*COUNTIF(Defaults!$AI1005:$AR1005,"&lt;="&amp;S$17))</f>
        <v>1.05</v>
      </c>
      <c r="T1005">
        <f>T$14*(10-lgd*COUNTIF(Defaults!$AI1005:$AR1005,"&lt;="&amp;T$17))</f>
        <v>1.05</v>
      </c>
      <c r="U1005">
        <f>U$14*(10-lgd*COUNTIF(Defaults!$AI1005:$AR1005,"&lt;="&amp;U$17))</f>
        <v>71.05</v>
      </c>
      <c r="W1005">
        <f t="shared" si="990"/>
        <v>0.1</v>
      </c>
      <c r="X1005">
        <f t="shared" si="991"/>
        <v>0.1</v>
      </c>
      <c r="Y1005">
        <f t="shared" si="992"/>
        <v>0.1</v>
      </c>
      <c r="Z1005">
        <f t="shared" si="993"/>
        <v>0.1</v>
      </c>
      <c r="AA1005">
        <f t="shared" si="994"/>
        <v>0.1</v>
      </c>
      <c r="AB1005">
        <f t="shared" si="995"/>
        <v>0.1</v>
      </c>
      <c r="AC1005">
        <f t="shared" si="996"/>
        <v>0.1</v>
      </c>
      <c r="AD1005">
        <f t="shared" si="997"/>
        <v>0.1</v>
      </c>
      <c r="AE1005">
        <f t="shared" si="998"/>
        <v>0.1</v>
      </c>
      <c r="AF1005">
        <f t="shared" si="999"/>
        <v>0.1</v>
      </c>
      <c r="AG1005">
        <f t="shared" si="1000"/>
        <v>0.1</v>
      </c>
      <c r="AH1005">
        <f t="shared" si="1001"/>
        <v>0.1</v>
      </c>
      <c r="AI1005">
        <f t="shared" si="1002"/>
        <v>0.1</v>
      </c>
      <c r="AJ1005">
        <f t="shared" si="1003"/>
        <v>0.1</v>
      </c>
      <c r="AK1005">
        <f t="shared" si="1004"/>
        <v>0.1</v>
      </c>
      <c r="AL1005">
        <f t="shared" si="1005"/>
        <v>0.1</v>
      </c>
      <c r="AM1005">
        <f t="shared" si="1006"/>
        <v>0.1</v>
      </c>
      <c r="AN1005">
        <f t="shared" si="1007"/>
        <v>0.1</v>
      </c>
      <c r="AO1005">
        <f t="shared" si="1008"/>
        <v>0.1</v>
      </c>
      <c r="AP1005">
        <f t="shared" si="1009"/>
        <v>20.100000000000001</v>
      </c>
      <c r="AR1005">
        <f t="shared" si="1010"/>
        <v>0.1</v>
      </c>
      <c r="AS1005">
        <f t="shared" si="1011"/>
        <v>0.1</v>
      </c>
      <c r="AT1005">
        <f t="shared" si="1012"/>
        <v>0.1</v>
      </c>
      <c r="AU1005">
        <f t="shared" si="1013"/>
        <v>0.1</v>
      </c>
      <c r="AV1005">
        <f t="shared" si="1014"/>
        <v>0.1</v>
      </c>
      <c r="AW1005">
        <f t="shared" si="1015"/>
        <v>0.1</v>
      </c>
      <c r="AX1005">
        <f t="shared" si="1016"/>
        <v>0.1</v>
      </c>
      <c r="AY1005">
        <f t="shared" si="1017"/>
        <v>0.1</v>
      </c>
      <c r="AZ1005">
        <f t="shared" si="1018"/>
        <v>0.1</v>
      </c>
      <c r="BA1005">
        <f t="shared" si="1019"/>
        <v>0.1</v>
      </c>
      <c r="BB1005">
        <f t="shared" si="1020"/>
        <v>0.1</v>
      </c>
      <c r="BC1005">
        <f t="shared" si="1021"/>
        <v>0.1</v>
      </c>
      <c r="BD1005">
        <f t="shared" si="1022"/>
        <v>0.1</v>
      </c>
      <c r="BE1005">
        <f t="shared" si="1023"/>
        <v>0.1</v>
      </c>
      <c r="BF1005">
        <f t="shared" si="1024"/>
        <v>0.1</v>
      </c>
      <c r="BG1005">
        <f t="shared" si="1025"/>
        <v>0.1</v>
      </c>
      <c r="BH1005">
        <f t="shared" si="1026"/>
        <v>0.1</v>
      </c>
      <c r="BI1005">
        <f t="shared" si="1027"/>
        <v>0.1</v>
      </c>
      <c r="BJ1005">
        <f t="shared" si="1028"/>
        <v>0.1</v>
      </c>
      <c r="BK1005">
        <f t="shared" si="1029"/>
        <v>10.1</v>
      </c>
      <c r="BM1005">
        <f t="shared" si="1030"/>
        <v>1.2999999999999998</v>
      </c>
      <c r="BN1005">
        <f t="shared" si="1031"/>
        <v>1.1199999999999999</v>
      </c>
      <c r="BO1005">
        <f t="shared" si="1032"/>
        <v>1.1199999999999999</v>
      </c>
      <c r="BP1005">
        <f t="shared" si="1033"/>
        <v>1.1199999999999999</v>
      </c>
      <c r="BQ1005">
        <f t="shared" si="1034"/>
        <v>1.0299999999999996</v>
      </c>
      <c r="BR1005">
        <f t="shared" si="1035"/>
        <v>1.0299999999999996</v>
      </c>
      <c r="BS1005">
        <f t="shared" si="1036"/>
        <v>1.0299999999999996</v>
      </c>
      <c r="BT1005">
        <f t="shared" si="1037"/>
        <v>1.0299999999999996</v>
      </c>
      <c r="BU1005">
        <f t="shared" si="1038"/>
        <v>1.0299999999999996</v>
      </c>
      <c r="BV1005">
        <f t="shared" si="1039"/>
        <v>1.0299999999999996</v>
      </c>
      <c r="BW1005">
        <f t="shared" si="1040"/>
        <v>1.0299999999999996</v>
      </c>
      <c r="BX1005">
        <f t="shared" si="1041"/>
        <v>0.93999999999999984</v>
      </c>
      <c r="BY1005">
        <f t="shared" si="1042"/>
        <v>0.93999999999999984</v>
      </c>
      <c r="BZ1005">
        <f t="shared" si="1043"/>
        <v>0.93999999999999984</v>
      </c>
      <c r="CA1005">
        <f t="shared" si="1044"/>
        <v>0.93999999999999984</v>
      </c>
      <c r="CB1005">
        <f t="shared" si="1045"/>
        <v>0.93999999999999984</v>
      </c>
      <c r="CC1005">
        <f t="shared" si="1046"/>
        <v>0.85000000000000009</v>
      </c>
      <c r="CD1005">
        <f t="shared" si="1047"/>
        <v>0.85000000000000009</v>
      </c>
      <c r="CE1005">
        <f t="shared" si="1048"/>
        <v>0.85000000000000009</v>
      </c>
      <c r="CF1005">
        <f t="shared" si="1049"/>
        <v>40.849999999999994</v>
      </c>
      <c r="CH1005">
        <f t="shared" si="1050"/>
        <v>93.97</v>
      </c>
      <c r="CI1005">
        <f t="shared" si="1051"/>
        <v>22.000000000000004</v>
      </c>
      <c r="CJ1005">
        <f t="shared" si="1052"/>
        <v>12</v>
      </c>
      <c r="CK1005">
        <f t="shared" si="1053"/>
        <v>59.969999999999992</v>
      </c>
      <c r="CL1005">
        <f t="shared" si="1054"/>
        <v>0</v>
      </c>
      <c r="CM1005">
        <f t="shared" si="1055"/>
        <v>0</v>
      </c>
    </row>
    <row r="1006" spans="1:91" x14ac:dyDescent="0.2">
      <c r="A1006">
        <v>989</v>
      </c>
      <c r="B1006">
        <f>B$14*(10-lgd*COUNTIF(Defaults!$AI1006:$AR1006,"&lt;="&amp;B$17))</f>
        <v>1.5</v>
      </c>
      <c r="C1006">
        <f>C$14*(10-lgd*COUNTIF(Defaults!$AI1006:$AR1006,"&lt;="&amp;C$17))</f>
        <v>1.5</v>
      </c>
      <c r="D1006">
        <f>D$14*(10-lgd*COUNTIF(Defaults!$AI1006:$AR1006,"&lt;="&amp;D$17))</f>
        <v>1.41</v>
      </c>
      <c r="E1006">
        <f>E$14*(10-lgd*COUNTIF(Defaults!$AI1006:$AR1006,"&lt;="&amp;E$17))</f>
        <v>1.41</v>
      </c>
      <c r="F1006">
        <f>F$14*(10-lgd*COUNTIF(Defaults!$AI1006:$AR1006,"&lt;="&amp;F$17))</f>
        <v>1.41</v>
      </c>
      <c r="G1006">
        <f>G$14*(10-lgd*COUNTIF(Defaults!$AI1006:$AR1006,"&lt;="&amp;G$17))</f>
        <v>1.41</v>
      </c>
      <c r="H1006">
        <f>H$14*(10-lgd*COUNTIF(Defaults!$AI1006:$AR1006,"&lt;="&amp;H$17))</f>
        <v>1.41</v>
      </c>
      <c r="I1006">
        <f>I$14*(10-lgd*COUNTIF(Defaults!$AI1006:$AR1006,"&lt;="&amp;I$17))</f>
        <v>1.41</v>
      </c>
      <c r="J1006">
        <f>J$14*(10-lgd*COUNTIF(Defaults!$AI1006:$AR1006,"&lt;="&amp;J$17))</f>
        <v>1.41</v>
      </c>
      <c r="K1006">
        <f>K$14*(10-lgd*COUNTIF(Defaults!$AI1006:$AR1006,"&lt;="&amp;K$17))</f>
        <v>1.41</v>
      </c>
      <c r="L1006">
        <f>L$14*(10-lgd*COUNTIF(Defaults!$AI1006:$AR1006,"&lt;="&amp;L$17))</f>
        <v>1.41</v>
      </c>
      <c r="M1006">
        <f>M$14*(10-lgd*COUNTIF(Defaults!$AI1006:$AR1006,"&lt;="&amp;M$17))</f>
        <v>1.41</v>
      </c>
      <c r="N1006">
        <f>N$14*(10-lgd*COUNTIF(Defaults!$AI1006:$AR1006,"&lt;="&amp;N$17))</f>
        <v>1.32</v>
      </c>
      <c r="O1006">
        <f>O$14*(10-lgd*COUNTIF(Defaults!$AI1006:$AR1006,"&lt;="&amp;O$17))</f>
        <v>1.32</v>
      </c>
      <c r="P1006">
        <f>P$14*(10-lgd*COUNTIF(Defaults!$AI1006:$AR1006,"&lt;="&amp;P$17))</f>
        <v>1.32</v>
      </c>
      <c r="Q1006">
        <f>Q$14*(10-lgd*COUNTIF(Defaults!$AI1006:$AR1006,"&lt;="&amp;Q$17))</f>
        <v>1.32</v>
      </c>
      <c r="R1006">
        <f>R$14*(10-lgd*COUNTIF(Defaults!$AI1006:$AR1006,"&lt;="&amp;R$17))</f>
        <v>1.32</v>
      </c>
      <c r="S1006">
        <f>S$14*(10-lgd*COUNTIF(Defaults!$AI1006:$AR1006,"&lt;="&amp;S$17))</f>
        <v>1.32</v>
      </c>
      <c r="T1006">
        <f>T$14*(10-lgd*COUNTIF(Defaults!$AI1006:$AR1006,"&lt;="&amp;T$17))</f>
        <v>1.32</v>
      </c>
      <c r="U1006">
        <f>U$14*(10-lgd*COUNTIF(Defaults!$AI1006:$AR1006,"&lt;="&amp;U$17))</f>
        <v>89.320000000000007</v>
      </c>
      <c r="W1006">
        <f t="shared" si="990"/>
        <v>0.1</v>
      </c>
      <c r="X1006">
        <f t="shared" si="991"/>
        <v>0.1</v>
      </c>
      <c r="Y1006">
        <f t="shared" si="992"/>
        <v>0.1</v>
      </c>
      <c r="Z1006">
        <f t="shared" si="993"/>
        <v>0.1</v>
      </c>
      <c r="AA1006">
        <f t="shared" si="994"/>
        <v>0.1</v>
      </c>
      <c r="AB1006">
        <f t="shared" si="995"/>
        <v>0.1</v>
      </c>
      <c r="AC1006">
        <f t="shared" si="996"/>
        <v>0.1</v>
      </c>
      <c r="AD1006">
        <f t="shared" si="997"/>
        <v>0.1</v>
      </c>
      <c r="AE1006">
        <f t="shared" si="998"/>
        <v>0.1</v>
      </c>
      <c r="AF1006">
        <f t="shared" si="999"/>
        <v>0.1</v>
      </c>
      <c r="AG1006">
        <f t="shared" si="1000"/>
        <v>0.1</v>
      </c>
      <c r="AH1006">
        <f t="shared" si="1001"/>
        <v>0.1</v>
      </c>
      <c r="AI1006">
        <f t="shared" si="1002"/>
        <v>0.1</v>
      </c>
      <c r="AJ1006">
        <f t="shared" si="1003"/>
        <v>0.1</v>
      </c>
      <c r="AK1006">
        <f t="shared" si="1004"/>
        <v>0.1</v>
      </c>
      <c r="AL1006">
        <f t="shared" si="1005"/>
        <v>0.1</v>
      </c>
      <c r="AM1006">
        <f t="shared" si="1006"/>
        <v>0.1</v>
      </c>
      <c r="AN1006">
        <f t="shared" si="1007"/>
        <v>0.1</v>
      </c>
      <c r="AO1006">
        <f t="shared" si="1008"/>
        <v>0.1</v>
      </c>
      <c r="AP1006">
        <f t="shared" si="1009"/>
        <v>20.100000000000001</v>
      </c>
      <c r="AR1006">
        <f t="shared" si="1010"/>
        <v>0.1</v>
      </c>
      <c r="AS1006">
        <f t="shared" si="1011"/>
        <v>0.1</v>
      </c>
      <c r="AT1006">
        <f t="shared" si="1012"/>
        <v>0.1</v>
      </c>
      <c r="AU1006">
        <f t="shared" si="1013"/>
        <v>0.1</v>
      </c>
      <c r="AV1006">
        <f t="shared" si="1014"/>
        <v>0.1</v>
      </c>
      <c r="AW1006">
        <f t="shared" si="1015"/>
        <v>0.1</v>
      </c>
      <c r="AX1006">
        <f t="shared" si="1016"/>
        <v>0.1</v>
      </c>
      <c r="AY1006">
        <f t="shared" si="1017"/>
        <v>0.1</v>
      </c>
      <c r="AZ1006">
        <f t="shared" si="1018"/>
        <v>0.1</v>
      </c>
      <c r="BA1006">
        <f t="shared" si="1019"/>
        <v>0.1</v>
      </c>
      <c r="BB1006">
        <f t="shared" si="1020"/>
        <v>0.1</v>
      </c>
      <c r="BC1006">
        <f t="shared" si="1021"/>
        <v>0.1</v>
      </c>
      <c r="BD1006">
        <f t="shared" si="1022"/>
        <v>0.1</v>
      </c>
      <c r="BE1006">
        <f t="shared" si="1023"/>
        <v>0.1</v>
      </c>
      <c r="BF1006">
        <f t="shared" si="1024"/>
        <v>0.1</v>
      </c>
      <c r="BG1006">
        <f t="shared" si="1025"/>
        <v>0.1</v>
      </c>
      <c r="BH1006">
        <f t="shared" si="1026"/>
        <v>0.1</v>
      </c>
      <c r="BI1006">
        <f t="shared" si="1027"/>
        <v>0.1</v>
      </c>
      <c r="BJ1006">
        <f t="shared" si="1028"/>
        <v>0.1</v>
      </c>
      <c r="BK1006">
        <f t="shared" si="1029"/>
        <v>10.1</v>
      </c>
      <c r="BM1006">
        <f t="shared" si="1030"/>
        <v>1.2999999999999998</v>
      </c>
      <c r="BN1006">
        <f t="shared" si="1031"/>
        <v>1.2999999999999998</v>
      </c>
      <c r="BO1006">
        <f t="shared" si="1032"/>
        <v>1.2099999999999997</v>
      </c>
      <c r="BP1006">
        <f t="shared" si="1033"/>
        <v>1.2099999999999997</v>
      </c>
      <c r="BQ1006">
        <f t="shared" si="1034"/>
        <v>1.2099999999999997</v>
      </c>
      <c r="BR1006">
        <f t="shared" si="1035"/>
        <v>1.2099999999999997</v>
      </c>
      <c r="BS1006">
        <f t="shared" si="1036"/>
        <v>1.2099999999999997</v>
      </c>
      <c r="BT1006">
        <f t="shared" si="1037"/>
        <v>1.2099999999999997</v>
      </c>
      <c r="BU1006">
        <f t="shared" si="1038"/>
        <v>1.2099999999999997</v>
      </c>
      <c r="BV1006">
        <f t="shared" si="1039"/>
        <v>1.2099999999999997</v>
      </c>
      <c r="BW1006">
        <f t="shared" si="1040"/>
        <v>1.2099999999999997</v>
      </c>
      <c r="BX1006">
        <f t="shared" si="1041"/>
        <v>1.2099999999999997</v>
      </c>
      <c r="BY1006">
        <f t="shared" si="1042"/>
        <v>1.1199999999999999</v>
      </c>
      <c r="BZ1006">
        <f t="shared" si="1043"/>
        <v>1.1199999999999999</v>
      </c>
      <c r="CA1006">
        <f t="shared" si="1044"/>
        <v>1.1199999999999999</v>
      </c>
      <c r="CB1006">
        <f t="shared" si="1045"/>
        <v>1.1199999999999999</v>
      </c>
      <c r="CC1006">
        <f t="shared" si="1046"/>
        <v>1.1199999999999999</v>
      </c>
      <c r="CD1006">
        <f t="shared" si="1047"/>
        <v>1.1199999999999999</v>
      </c>
      <c r="CE1006">
        <f t="shared" si="1048"/>
        <v>1.1199999999999999</v>
      </c>
      <c r="CF1006">
        <f t="shared" si="1049"/>
        <v>59.12</v>
      </c>
      <c r="CH1006">
        <f t="shared" si="1050"/>
        <v>115.66000000000001</v>
      </c>
      <c r="CI1006">
        <f t="shared" si="1051"/>
        <v>22.000000000000004</v>
      </c>
      <c r="CJ1006">
        <f t="shared" si="1052"/>
        <v>12</v>
      </c>
      <c r="CK1006">
        <f t="shared" si="1053"/>
        <v>81.66</v>
      </c>
      <c r="CL1006">
        <f t="shared" si="1054"/>
        <v>0</v>
      </c>
      <c r="CM1006">
        <f t="shared" si="1055"/>
        <v>0</v>
      </c>
    </row>
    <row r="1007" spans="1:91" x14ac:dyDescent="0.2">
      <c r="A1007">
        <v>990</v>
      </c>
      <c r="B1007">
        <f>B$14*(10-lgd*COUNTIF(Defaults!$AI1007:$AR1007,"&lt;="&amp;B$17))</f>
        <v>1.5</v>
      </c>
      <c r="C1007">
        <f>C$14*(10-lgd*COUNTIF(Defaults!$AI1007:$AR1007,"&lt;="&amp;C$17))</f>
        <v>1.5</v>
      </c>
      <c r="D1007">
        <f>D$14*(10-lgd*COUNTIF(Defaults!$AI1007:$AR1007,"&lt;="&amp;D$17))</f>
        <v>1.5</v>
      </c>
      <c r="E1007">
        <f>E$14*(10-lgd*COUNTIF(Defaults!$AI1007:$AR1007,"&lt;="&amp;E$17))</f>
        <v>1.5</v>
      </c>
      <c r="F1007">
        <f>F$14*(10-lgd*COUNTIF(Defaults!$AI1007:$AR1007,"&lt;="&amp;F$17))</f>
        <v>1.5</v>
      </c>
      <c r="G1007">
        <f>G$14*(10-lgd*COUNTIF(Defaults!$AI1007:$AR1007,"&lt;="&amp;G$17))</f>
        <v>1.5</v>
      </c>
      <c r="H1007">
        <f>H$14*(10-lgd*COUNTIF(Defaults!$AI1007:$AR1007,"&lt;="&amp;H$17))</f>
        <v>1.5</v>
      </c>
      <c r="I1007">
        <f>I$14*(10-lgd*COUNTIF(Defaults!$AI1007:$AR1007,"&lt;="&amp;I$17))</f>
        <v>1.5</v>
      </c>
      <c r="J1007">
        <f>J$14*(10-lgd*COUNTIF(Defaults!$AI1007:$AR1007,"&lt;="&amp;J$17))</f>
        <v>1.5</v>
      </c>
      <c r="K1007">
        <f>K$14*(10-lgd*COUNTIF(Defaults!$AI1007:$AR1007,"&lt;="&amp;K$17))</f>
        <v>1.5</v>
      </c>
      <c r="L1007">
        <f>L$14*(10-lgd*COUNTIF(Defaults!$AI1007:$AR1007,"&lt;="&amp;L$17))</f>
        <v>1.5</v>
      </c>
      <c r="M1007">
        <f>M$14*(10-lgd*COUNTIF(Defaults!$AI1007:$AR1007,"&lt;="&amp;M$17))</f>
        <v>1.41</v>
      </c>
      <c r="N1007">
        <f>N$14*(10-lgd*COUNTIF(Defaults!$AI1007:$AR1007,"&lt;="&amp;N$17))</f>
        <v>1.41</v>
      </c>
      <c r="O1007">
        <f>O$14*(10-lgd*COUNTIF(Defaults!$AI1007:$AR1007,"&lt;="&amp;O$17))</f>
        <v>1.41</v>
      </c>
      <c r="P1007">
        <f>P$14*(10-lgd*COUNTIF(Defaults!$AI1007:$AR1007,"&lt;="&amp;P$17))</f>
        <v>1.32</v>
      </c>
      <c r="Q1007">
        <f>Q$14*(10-lgd*COUNTIF(Defaults!$AI1007:$AR1007,"&lt;="&amp;Q$17))</f>
        <v>1.32</v>
      </c>
      <c r="R1007">
        <f>R$14*(10-lgd*COUNTIF(Defaults!$AI1007:$AR1007,"&lt;="&amp;R$17))</f>
        <v>1.32</v>
      </c>
      <c r="S1007">
        <f>S$14*(10-lgd*COUNTIF(Defaults!$AI1007:$AR1007,"&lt;="&amp;S$17))</f>
        <v>1.32</v>
      </c>
      <c r="T1007">
        <f>T$14*(10-lgd*COUNTIF(Defaults!$AI1007:$AR1007,"&lt;="&amp;T$17))</f>
        <v>1.32</v>
      </c>
      <c r="U1007">
        <f>U$14*(10-lgd*COUNTIF(Defaults!$AI1007:$AR1007,"&lt;="&amp;U$17))</f>
        <v>89.320000000000007</v>
      </c>
      <c r="W1007">
        <f t="shared" si="990"/>
        <v>0.1</v>
      </c>
      <c r="X1007">
        <f t="shared" si="991"/>
        <v>0.1</v>
      </c>
      <c r="Y1007">
        <f t="shared" si="992"/>
        <v>0.1</v>
      </c>
      <c r="Z1007">
        <f t="shared" si="993"/>
        <v>0.1</v>
      </c>
      <c r="AA1007">
        <f t="shared" si="994"/>
        <v>0.1</v>
      </c>
      <c r="AB1007">
        <f t="shared" si="995"/>
        <v>0.1</v>
      </c>
      <c r="AC1007">
        <f t="shared" si="996"/>
        <v>0.1</v>
      </c>
      <c r="AD1007">
        <f t="shared" si="997"/>
        <v>0.1</v>
      </c>
      <c r="AE1007">
        <f t="shared" si="998"/>
        <v>0.1</v>
      </c>
      <c r="AF1007">
        <f t="shared" si="999"/>
        <v>0.1</v>
      </c>
      <c r="AG1007">
        <f t="shared" si="1000"/>
        <v>0.1</v>
      </c>
      <c r="AH1007">
        <f t="shared" si="1001"/>
        <v>0.1</v>
      </c>
      <c r="AI1007">
        <f t="shared" si="1002"/>
        <v>0.1</v>
      </c>
      <c r="AJ1007">
        <f t="shared" si="1003"/>
        <v>0.1</v>
      </c>
      <c r="AK1007">
        <f t="shared" si="1004"/>
        <v>0.1</v>
      </c>
      <c r="AL1007">
        <f t="shared" si="1005"/>
        <v>0.1</v>
      </c>
      <c r="AM1007">
        <f t="shared" si="1006"/>
        <v>0.1</v>
      </c>
      <c r="AN1007">
        <f t="shared" si="1007"/>
        <v>0.1</v>
      </c>
      <c r="AO1007">
        <f t="shared" si="1008"/>
        <v>0.1</v>
      </c>
      <c r="AP1007">
        <f t="shared" si="1009"/>
        <v>20.100000000000001</v>
      </c>
      <c r="AR1007">
        <f t="shared" si="1010"/>
        <v>0.1</v>
      </c>
      <c r="AS1007">
        <f t="shared" si="1011"/>
        <v>0.1</v>
      </c>
      <c r="AT1007">
        <f t="shared" si="1012"/>
        <v>0.1</v>
      </c>
      <c r="AU1007">
        <f t="shared" si="1013"/>
        <v>0.1</v>
      </c>
      <c r="AV1007">
        <f t="shared" si="1014"/>
        <v>0.1</v>
      </c>
      <c r="AW1007">
        <f t="shared" si="1015"/>
        <v>0.1</v>
      </c>
      <c r="AX1007">
        <f t="shared" si="1016"/>
        <v>0.1</v>
      </c>
      <c r="AY1007">
        <f t="shared" si="1017"/>
        <v>0.1</v>
      </c>
      <c r="AZ1007">
        <f t="shared" si="1018"/>
        <v>0.1</v>
      </c>
      <c r="BA1007">
        <f t="shared" si="1019"/>
        <v>0.1</v>
      </c>
      <c r="BB1007">
        <f t="shared" si="1020"/>
        <v>0.1</v>
      </c>
      <c r="BC1007">
        <f t="shared" si="1021"/>
        <v>0.1</v>
      </c>
      <c r="BD1007">
        <f t="shared" si="1022"/>
        <v>0.1</v>
      </c>
      <c r="BE1007">
        <f t="shared" si="1023"/>
        <v>0.1</v>
      </c>
      <c r="BF1007">
        <f t="shared" si="1024"/>
        <v>0.1</v>
      </c>
      <c r="BG1007">
        <f t="shared" si="1025"/>
        <v>0.1</v>
      </c>
      <c r="BH1007">
        <f t="shared" si="1026"/>
        <v>0.1</v>
      </c>
      <c r="BI1007">
        <f t="shared" si="1027"/>
        <v>0.1</v>
      </c>
      <c r="BJ1007">
        <f t="shared" si="1028"/>
        <v>0.1</v>
      </c>
      <c r="BK1007">
        <f t="shared" si="1029"/>
        <v>10.1</v>
      </c>
      <c r="BM1007">
        <f t="shared" si="1030"/>
        <v>1.2999999999999998</v>
      </c>
      <c r="BN1007">
        <f t="shared" si="1031"/>
        <v>1.2999999999999998</v>
      </c>
      <c r="BO1007">
        <f t="shared" si="1032"/>
        <v>1.2999999999999998</v>
      </c>
      <c r="BP1007">
        <f t="shared" si="1033"/>
        <v>1.2999999999999998</v>
      </c>
      <c r="BQ1007">
        <f t="shared" si="1034"/>
        <v>1.2999999999999998</v>
      </c>
      <c r="BR1007">
        <f t="shared" si="1035"/>
        <v>1.2999999999999998</v>
      </c>
      <c r="BS1007">
        <f t="shared" si="1036"/>
        <v>1.2999999999999998</v>
      </c>
      <c r="BT1007">
        <f t="shared" si="1037"/>
        <v>1.2999999999999998</v>
      </c>
      <c r="BU1007">
        <f t="shared" si="1038"/>
        <v>1.2999999999999998</v>
      </c>
      <c r="BV1007">
        <f t="shared" si="1039"/>
        <v>1.2999999999999998</v>
      </c>
      <c r="BW1007">
        <f t="shared" si="1040"/>
        <v>1.2999999999999998</v>
      </c>
      <c r="BX1007">
        <f t="shared" si="1041"/>
        <v>1.2099999999999997</v>
      </c>
      <c r="BY1007">
        <f t="shared" si="1042"/>
        <v>1.2099999999999997</v>
      </c>
      <c r="BZ1007">
        <f t="shared" si="1043"/>
        <v>1.2099999999999997</v>
      </c>
      <c r="CA1007">
        <f t="shared" si="1044"/>
        <v>1.1199999999999999</v>
      </c>
      <c r="CB1007">
        <f t="shared" si="1045"/>
        <v>1.1199999999999999</v>
      </c>
      <c r="CC1007">
        <f t="shared" si="1046"/>
        <v>1.1199999999999999</v>
      </c>
      <c r="CD1007">
        <f t="shared" si="1047"/>
        <v>1.1199999999999999</v>
      </c>
      <c r="CE1007">
        <f t="shared" si="1048"/>
        <v>1.1199999999999999</v>
      </c>
      <c r="CF1007">
        <f t="shared" si="1049"/>
        <v>59.12</v>
      </c>
      <c r="CH1007">
        <f t="shared" si="1050"/>
        <v>116.65</v>
      </c>
      <c r="CI1007">
        <f t="shared" si="1051"/>
        <v>22.000000000000004</v>
      </c>
      <c r="CJ1007">
        <f t="shared" si="1052"/>
        <v>12</v>
      </c>
      <c r="CK1007">
        <f t="shared" si="1053"/>
        <v>82.65</v>
      </c>
      <c r="CL1007">
        <f t="shared" si="1054"/>
        <v>0</v>
      </c>
      <c r="CM1007">
        <f t="shared" si="1055"/>
        <v>0</v>
      </c>
    </row>
    <row r="1008" spans="1:91" x14ac:dyDescent="0.2">
      <c r="A1008">
        <v>991</v>
      </c>
      <c r="B1008">
        <f>B$14*(10-lgd*COUNTIF(Defaults!$AI1008:$AR1008,"&lt;="&amp;B$17))</f>
        <v>1.5</v>
      </c>
      <c r="C1008">
        <f>C$14*(10-lgd*COUNTIF(Defaults!$AI1008:$AR1008,"&lt;="&amp;C$17))</f>
        <v>1.5</v>
      </c>
      <c r="D1008">
        <f>D$14*(10-lgd*COUNTIF(Defaults!$AI1008:$AR1008,"&lt;="&amp;D$17))</f>
        <v>1.5</v>
      </c>
      <c r="E1008">
        <f>E$14*(10-lgd*COUNTIF(Defaults!$AI1008:$AR1008,"&lt;="&amp;E$17))</f>
        <v>1.5</v>
      </c>
      <c r="F1008">
        <f>F$14*(10-lgd*COUNTIF(Defaults!$AI1008:$AR1008,"&lt;="&amp;F$17))</f>
        <v>1.5</v>
      </c>
      <c r="G1008">
        <f>G$14*(10-lgd*COUNTIF(Defaults!$AI1008:$AR1008,"&lt;="&amp;G$17))</f>
        <v>1.5</v>
      </c>
      <c r="H1008">
        <f>H$14*(10-lgd*COUNTIF(Defaults!$AI1008:$AR1008,"&lt;="&amp;H$17))</f>
        <v>1.41</v>
      </c>
      <c r="I1008">
        <f>I$14*(10-lgd*COUNTIF(Defaults!$AI1008:$AR1008,"&lt;="&amp;I$17))</f>
        <v>1.41</v>
      </c>
      <c r="J1008">
        <f>J$14*(10-lgd*COUNTIF(Defaults!$AI1008:$AR1008,"&lt;="&amp;J$17))</f>
        <v>1.41</v>
      </c>
      <c r="K1008">
        <f>K$14*(10-lgd*COUNTIF(Defaults!$AI1008:$AR1008,"&lt;="&amp;K$17))</f>
        <v>1.41</v>
      </c>
      <c r="L1008">
        <f>L$14*(10-lgd*COUNTIF(Defaults!$AI1008:$AR1008,"&lt;="&amp;L$17))</f>
        <v>1.32</v>
      </c>
      <c r="M1008">
        <f>M$14*(10-lgd*COUNTIF(Defaults!$AI1008:$AR1008,"&lt;="&amp;M$17))</f>
        <v>1.32</v>
      </c>
      <c r="N1008">
        <f>N$14*(10-lgd*COUNTIF(Defaults!$AI1008:$AR1008,"&lt;="&amp;N$17))</f>
        <v>1.32</v>
      </c>
      <c r="O1008">
        <f>O$14*(10-lgd*COUNTIF(Defaults!$AI1008:$AR1008,"&lt;="&amp;O$17))</f>
        <v>1.32</v>
      </c>
      <c r="P1008">
        <f>P$14*(10-lgd*COUNTIF(Defaults!$AI1008:$AR1008,"&lt;="&amp;P$17))</f>
        <v>1.32</v>
      </c>
      <c r="Q1008">
        <f>Q$14*(10-lgd*COUNTIF(Defaults!$AI1008:$AR1008,"&lt;="&amp;Q$17))</f>
        <v>1.32</v>
      </c>
      <c r="R1008">
        <f>R$14*(10-lgd*COUNTIF(Defaults!$AI1008:$AR1008,"&lt;="&amp;R$17))</f>
        <v>1.32</v>
      </c>
      <c r="S1008">
        <f>S$14*(10-lgd*COUNTIF(Defaults!$AI1008:$AR1008,"&lt;="&amp;S$17))</f>
        <v>1.2299999999999998</v>
      </c>
      <c r="T1008">
        <f>T$14*(10-lgd*COUNTIF(Defaults!$AI1008:$AR1008,"&lt;="&amp;T$17))</f>
        <v>1.2299999999999998</v>
      </c>
      <c r="U1008">
        <f>U$14*(10-lgd*COUNTIF(Defaults!$AI1008:$AR1008,"&lt;="&amp;U$17))</f>
        <v>83.22999999999999</v>
      </c>
      <c r="W1008">
        <f t="shared" si="990"/>
        <v>0.1</v>
      </c>
      <c r="X1008">
        <f t="shared" si="991"/>
        <v>0.1</v>
      </c>
      <c r="Y1008">
        <f t="shared" si="992"/>
        <v>0.1</v>
      </c>
      <c r="Z1008">
        <f t="shared" si="993"/>
        <v>0.1</v>
      </c>
      <c r="AA1008">
        <f t="shared" si="994"/>
        <v>0.1</v>
      </c>
      <c r="AB1008">
        <f t="shared" si="995"/>
        <v>0.1</v>
      </c>
      <c r="AC1008">
        <f t="shared" si="996"/>
        <v>0.1</v>
      </c>
      <c r="AD1008">
        <f t="shared" si="997"/>
        <v>0.1</v>
      </c>
      <c r="AE1008">
        <f t="shared" si="998"/>
        <v>0.1</v>
      </c>
      <c r="AF1008">
        <f t="shared" si="999"/>
        <v>0.1</v>
      </c>
      <c r="AG1008">
        <f t="shared" si="1000"/>
        <v>0.1</v>
      </c>
      <c r="AH1008">
        <f t="shared" si="1001"/>
        <v>0.1</v>
      </c>
      <c r="AI1008">
        <f t="shared" si="1002"/>
        <v>0.1</v>
      </c>
      <c r="AJ1008">
        <f t="shared" si="1003"/>
        <v>0.1</v>
      </c>
      <c r="AK1008">
        <f t="shared" si="1004"/>
        <v>0.1</v>
      </c>
      <c r="AL1008">
        <f t="shared" si="1005"/>
        <v>0.1</v>
      </c>
      <c r="AM1008">
        <f t="shared" si="1006"/>
        <v>0.1</v>
      </c>
      <c r="AN1008">
        <f t="shared" si="1007"/>
        <v>0.1</v>
      </c>
      <c r="AO1008">
        <f t="shared" si="1008"/>
        <v>0.1</v>
      </c>
      <c r="AP1008">
        <f t="shared" si="1009"/>
        <v>20.100000000000001</v>
      </c>
      <c r="AR1008">
        <f t="shared" si="1010"/>
        <v>0.1</v>
      </c>
      <c r="AS1008">
        <f t="shared" si="1011"/>
        <v>0.1</v>
      </c>
      <c r="AT1008">
        <f t="shared" si="1012"/>
        <v>0.1</v>
      </c>
      <c r="AU1008">
        <f t="shared" si="1013"/>
        <v>0.1</v>
      </c>
      <c r="AV1008">
        <f t="shared" si="1014"/>
        <v>0.1</v>
      </c>
      <c r="AW1008">
        <f t="shared" si="1015"/>
        <v>0.1</v>
      </c>
      <c r="AX1008">
        <f t="shared" si="1016"/>
        <v>0.1</v>
      </c>
      <c r="AY1008">
        <f t="shared" si="1017"/>
        <v>0.1</v>
      </c>
      <c r="AZ1008">
        <f t="shared" si="1018"/>
        <v>0.1</v>
      </c>
      <c r="BA1008">
        <f t="shared" si="1019"/>
        <v>0.1</v>
      </c>
      <c r="BB1008">
        <f t="shared" si="1020"/>
        <v>0.1</v>
      </c>
      <c r="BC1008">
        <f t="shared" si="1021"/>
        <v>0.1</v>
      </c>
      <c r="BD1008">
        <f t="shared" si="1022"/>
        <v>0.1</v>
      </c>
      <c r="BE1008">
        <f t="shared" si="1023"/>
        <v>0.1</v>
      </c>
      <c r="BF1008">
        <f t="shared" si="1024"/>
        <v>0.1</v>
      </c>
      <c r="BG1008">
        <f t="shared" si="1025"/>
        <v>0.1</v>
      </c>
      <c r="BH1008">
        <f t="shared" si="1026"/>
        <v>0.1</v>
      </c>
      <c r="BI1008">
        <f t="shared" si="1027"/>
        <v>0.1</v>
      </c>
      <c r="BJ1008">
        <f t="shared" si="1028"/>
        <v>0.1</v>
      </c>
      <c r="BK1008">
        <f t="shared" si="1029"/>
        <v>10.1</v>
      </c>
      <c r="BM1008">
        <f t="shared" si="1030"/>
        <v>1.2999999999999998</v>
      </c>
      <c r="BN1008">
        <f t="shared" si="1031"/>
        <v>1.2999999999999998</v>
      </c>
      <c r="BO1008">
        <f t="shared" si="1032"/>
        <v>1.2999999999999998</v>
      </c>
      <c r="BP1008">
        <f t="shared" si="1033"/>
        <v>1.2999999999999998</v>
      </c>
      <c r="BQ1008">
        <f t="shared" si="1034"/>
        <v>1.2999999999999998</v>
      </c>
      <c r="BR1008">
        <f t="shared" si="1035"/>
        <v>1.2999999999999998</v>
      </c>
      <c r="BS1008">
        <f t="shared" si="1036"/>
        <v>1.2099999999999997</v>
      </c>
      <c r="BT1008">
        <f t="shared" si="1037"/>
        <v>1.2099999999999997</v>
      </c>
      <c r="BU1008">
        <f t="shared" si="1038"/>
        <v>1.2099999999999997</v>
      </c>
      <c r="BV1008">
        <f t="shared" si="1039"/>
        <v>1.2099999999999997</v>
      </c>
      <c r="BW1008">
        <f t="shared" si="1040"/>
        <v>1.1199999999999999</v>
      </c>
      <c r="BX1008">
        <f t="shared" si="1041"/>
        <v>1.1199999999999999</v>
      </c>
      <c r="BY1008">
        <f t="shared" si="1042"/>
        <v>1.1199999999999999</v>
      </c>
      <c r="BZ1008">
        <f t="shared" si="1043"/>
        <v>1.1199999999999999</v>
      </c>
      <c r="CA1008">
        <f t="shared" si="1044"/>
        <v>1.1199999999999999</v>
      </c>
      <c r="CB1008">
        <f t="shared" si="1045"/>
        <v>1.1199999999999999</v>
      </c>
      <c r="CC1008">
        <f t="shared" si="1046"/>
        <v>1.1199999999999999</v>
      </c>
      <c r="CD1008">
        <f t="shared" si="1047"/>
        <v>1.0299999999999996</v>
      </c>
      <c r="CE1008">
        <f t="shared" si="1048"/>
        <v>1.0299999999999996</v>
      </c>
      <c r="CF1008">
        <f t="shared" si="1049"/>
        <v>53.029999999999987</v>
      </c>
      <c r="CH1008">
        <f t="shared" si="1050"/>
        <v>109.57</v>
      </c>
      <c r="CI1008">
        <f t="shared" si="1051"/>
        <v>22.000000000000004</v>
      </c>
      <c r="CJ1008">
        <f t="shared" si="1052"/>
        <v>12</v>
      </c>
      <c r="CK1008">
        <f t="shared" si="1053"/>
        <v>75.569999999999993</v>
      </c>
      <c r="CL1008">
        <f t="shared" si="1054"/>
        <v>0</v>
      </c>
      <c r="CM1008">
        <f t="shared" si="1055"/>
        <v>0</v>
      </c>
    </row>
    <row r="1009" spans="1:91" x14ac:dyDescent="0.2">
      <c r="A1009">
        <v>992</v>
      </c>
      <c r="B1009">
        <f>B$14*(10-lgd*COUNTIF(Defaults!$AI1009:$AR1009,"&lt;="&amp;B$17))</f>
        <v>1.41</v>
      </c>
      <c r="C1009">
        <f>C$14*(10-lgd*COUNTIF(Defaults!$AI1009:$AR1009,"&lt;="&amp;C$17))</f>
        <v>1.41</v>
      </c>
      <c r="D1009">
        <f>D$14*(10-lgd*COUNTIF(Defaults!$AI1009:$AR1009,"&lt;="&amp;D$17))</f>
        <v>1.41</v>
      </c>
      <c r="E1009">
        <f>E$14*(10-lgd*COUNTIF(Defaults!$AI1009:$AR1009,"&lt;="&amp;E$17))</f>
        <v>1.41</v>
      </c>
      <c r="F1009">
        <f>F$14*(10-lgd*COUNTIF(Defaults!$AI1009:$AR1009,"&lt;="&amp;F$17))</f>
        <v>1.41</v>
      </c>
      <c r="G1009">
        <f>G$14*(10-lgd*COUNTIF(Defaults!$AI1009:$AR1009,"&lt;="&amp;G$17))</f>
        <v>1.41</v>
      </c>
      <c r="H1009">
        <f>H$14*(10-lgd*COUNTIF(Defaults!$AI1009:$AR1009,"&lt;="&amp;H$17))</f>
        <v>1.41</v>
      </c>
      <c r="I1009">
        <f>I$14*(10-lgd*COUNTIF(Defaults!$AI1009:$AR1009,"&lt;="&amp;I$17))</f>
        <v>1.41</v>
      </c>
      <c r="J1009">
        <f>J$14*(10-lgd*COUNTIF(Defaults!$AI1009:$AR1009,"&lt;="&amp;J$17))</f>
        <v>1.32</v>
      </c>
      <c r="K1009">
        <f>K$14*(10-lgd*COUNTIF(Defaults!$AI1009:$AR1009,"&lt;="&amp;K$17))</f>
        <v>1.32</v>
      </c>
      <c r="L1009">
        <f>L$14*(10-lgd*COUNTIF(Defaults!$AI1009:$AR1009,"&lt;="&amp;L$17))</f>
        <v>1.32</v>
      </c>
      <c r="M1009">
        <f>M$14*(10-lgd*COUNTIF(Defaults!$AI1009:$AR1009,"&lt;="&amp;M$17))</f>
        <v>1.2299999999999998</v>
      </c>
      <c r="N1009">
        <f>N$14*(10-lgd*COUNTIF(Defaults!$AI1009:$AR1009,"&lt;="&amp;N$17))</f>
        <v>1.2299999999999998</v>
      </c>
      <c r="O1009">
        <f>O$14*(10-lgd*COUNTIF(Defaults!$AI1009:$AR1009,"&lt;="&amp;O$17))</f>
        <v>1.1399999999999999</v>
      </c>
      <c r="P1009">
        <f>P$14*(10-lgd*COUNTIF(Defaults!$AI1009:$AR1009,"&lt;="&amp;P$17))</f>
        <v>1.1399999999999999</v>
      </c>
      <c r="Q1009">
        <f>Q$14*(10-lgd*COUNTIF(Defaults!$AI1009:$AR1009,"&lt;="&amp;Q$17))</f>
        <v>1.1399999999999999</v>
      </c>
      <c r="R1009">
        <f>R$14*(10-lgd*COUNTIF(Defaults!$AI1009:$AR1009,"&lt;="&amp;R$17))</f>
        <v>1.05</v>
      </c>
      <c r="S1009">
        <f>S$14*(10-lgd*COUNTIF(Defaults!$AI1009:$AR1009,"&lt;="&amp;S$17))</f>
        <v>1.05</v>
      </c>
      <c r="T1009">
        <f>T$14*(10-lgd*COUNTIF(Defaults!$AI1009:$AR1009,"&lt;="&amp;T$17))</f>
        <v>1.05</v>
      </c>
      <c r="U1009">
        <f>U$14*(10-lgd*COUNTIF(Defaults!$AI1009:$AR1009,"&lt;="&amp;U$17))</f>
        <v>71.05</v>
      </c>
      <c r="W1009">
        <f t="shared" si="990"/>
        <v>0.1</v>
      </c>
      <c r="X1009">
        <f t="shared" si="991"/>
        <v>0.1</v>
      </c>
      <c r="Y1009">
        <f t="shared" si="992"/>
        <v>0.1</v>
      </c>
      <c r="Z1009">
        <f t="shared" si="993"/>
        <v>0.1</v>
      </c>
      <c r="AA1009">
        <f t="shared" si="994"/>
        <v>0.1</v>
      </c>
      <c r="AB1009">
        <f t="shared" si="995"/>
        <v>0.1</v>
      </c>
      <c r="AC1009">
        <f t="shared" si="996"/>
        <v>0.1</v>
      </c>
      <c r="AD1009">
        <f t="shared" si="997"/>
        <v>0.1</v>
      </c>
      <c r="AE1009">
        <f t="shared" si="998"/>
        <v>0.1</v>
      </c>
      <c r="AF1009">
        <f t="shared" si="999"/>
        <v>0.1</v>
      </c>
      <c r="AG1009">
        <f t="shared" si="1000"/>
        <v>0.1</v>
      </c>
      <c r="AH1009">
        <f t="shared" si="1001"/>
        <v>0.1</v>
      </c>
      <c r="AI1009">
        <f t="shared" si="1002"/>
        <v>0.1</v>
      </c>
      <c r="AJ1009">
        <f t="shared" si="1003"/>
        <v>0.1</v>
      </c>
      <c r="AK1009">
        <f t="shared" si="1004"/>
        <v>0.1</v>
      </c>
      <c r="AL1009">
        <f t="shared" si="1005"/>
        <v>0.1</v>
      </c>
      <c r="AM1009">
        <f t="shared" si="1006"/>
        <v>0.1</v>
      </c>
      <c r="AN1009">
        <f t="shared" si="1007"/>
        <v>0.1</v>
      </c>
      <c r="AO1009">
        <f t="shared" si="1008"/>
        <v>0.1</v>
      </c>
      <c r="AP1009">
        <f t="shared" si="1009"/>
        <v>20.100000000000001</v>
      </c>
      <c r="AR1009">
        <f t="shared" si="1010"/>
        <v>0.1</v>
      </c>
      <c r="AS1009">
        <f t="shared" si="1011"/>
        <v>0.1</v>
      </c>
      <c r="AT1009">
        <f t="shared" si="1012"/>
        <v>0.1</v>
      </c>
      <c r="AU1009">
        <f t="shared" si="1013"/>
        <v>0.1</v>
      </c>
      <c r="AV1009">
        <f t="shared" si="1014"/>
        <v>0.1</v>
      </c>
      <c r="AW1009">
        <f t="shared" si="1015"/>
        <v>0.1</v>
      </c>
      <c r="AX1009">
        <f t="shared" si="1016"/>
        <v>0.1</v>
      </c>
      <c r="AY1009">
        <f t="shared" si="1017"/>
        <v>0.1</v>
      </c>
      <c r="AZ1009">
        <f t="shared" si="1018"/>
        <v>0.1</v>
      </c>
      <c r="BA1009">
        <f t="shared" si="1019"/>
        <v>0.1</v>
      </c>
      <c r="BB1009">
        <f t="shared" si="1020"/>
        <v>0.1</v>
      </c>
      <c r="BC1009">
        <f t="shared" si="1021"/>
        <v>0.1</v>
      </c>
      <c r="BD1009">
        <f t="shared" si="1022"/>
        <v>0.1</v>
      </c>
      <c r="BE1009">
        <f t="shared" si="1023"/>
        <v>0.1</v>
      </c>
      <c r="BF1009">
        <f t="shared" si="1024"/>
        <v>0.1</v>
      </c>
      <c r="BG1009">
        <f t="shared" si="1025"/>
        <v>0.1</v>
      </c>
      <c r="BH1009">
        <f t="shared" si="1026"/>
        <v>0.1</v>
      </c>
      <c r="BI1009">
        <f t="shared" si="1027"/>
        <v>0.1</v>
      </c>
      <c r="BJ1009">
        <f t="shared" si="1028"/>
        <v>0.1</v>
      </c>
      <c r="BK1009">
        <f t="shared" si="1029"/>
        <v>10.1</v>
      </c>
      <c r="BM1009">
        <f t="shared" si="1030"/>
        <v>1.2099999999999997</v>
      </c>
      <c r="BN1009">
        <f t="shared" si="1031"/>
        <v>1.2099999999999997</v>
      </c>
      <c r="BO1009">
        <f t="shared" si="1032"/>
        <v>1.2099999999999997</v>
      </c>
      <c r="BP1009">
        <f t="shared" si="1033"/>
        <v>1.2099999999999997</v>
      </c>
      <c r="BQ1009">
        <f t="shared" si="1034"/>
        <v>1.2099999999999997</v>
      </c>
      <c r="BR1009">
        <f t="shared" si="1035"/>
        <v>1.2099999999999997</v>
      </c>
      <c r="BS1009">
        <f t="shared" si="1036"/>
        <v>1.2099999999999997</v>
      </c>
      <c r="BT1009">
        <f t="shared" si="1037"/>
        <v>1.2099999999999997</v>
      </c>
      <c r="BU1009">
        <f t="shared" si="1038"/>
        <v>1.1199999999999999</v>
      </c>
      <c r="BV1009">
        <f t="shared" si="1039"/>
        <v>1.1199999999999999</v>
      </c>
      <c r="BW1009">
        <f t="shared" si="1040"/>
        <v>1.1199999999999999</v>
      </c>
      <c r="BX1009">
        <f t="shared" si="1041"/>
        <v>1.0299999999999996</v>
      </c>
      <c r="BY1009">
        <f t="shared" si="1042"/>
        <v>1.0299999999999996</v>
      </c>
      <c r="BZ1009">
        <f t="shared" si="1043"/>
        <v>0.93999999999999984</v>
      </c>
      <c r="CA1009">
        <f t="shared" si="1044"/>
        <v>0.93999999999999984</v>
      </c>
      <c r="CB1009">
        <f t="shared" si="1045"/>
        <v>0.93999999999999984</v>
      </c>
      <c r="CC1009">
        <f t="shared" si="1046"/>
        <v>0.85000000000000009</v>
      </c>
      <c r="CD1009">
        <f t="shared" si="1047"/>
        <v>0.85000000000000009</v>
      </c>
      <c r="CE1009">
        <f t="shared" si="1048"/>
        <v>0.85000000000000009</v>
      </c>
      <c r="CF1009">
        <f t="shared" si="1049"/>
        <v>40.849999999999994</v>
      </c>
      <c r="CH1009">
        <f t="shared" si="1050"/>
        <v>95.32</v>
      </c>
      <c r="CI1009">
        <f t="shared" si="1051"/>
        <v>22.000000000000004</v>
      </c>
      <c r="CJ1009">
        <f t="shared" si="1052"/>
        <v>12</v>
      </c>
      <c r="CK1009">
        <f t="shared" si="1053"/>
        <v>61.319999999999993</v>
      </c>
      <c r="CL1009">
        <f t="shared" si="1054"/>
        <v>0</v>
      </c>
      <c r="CM1009">
        <f t="shared" si="1055"/>
        <v>0</v>
      </c>
    </row>
    <row r="1010" spans="1:91" x14ac:dyDescent="0.2">
      <c r="A1010">
        <v>993</v>
      </c>
      <c r="B1010">
        <f>B$14*(10-lgd*COUNTIF(Defaults!$AI1010:$AR1010,"&lt;="&amp;B$17))</f>
        <v>1.5</v>
      </c>
      <c r="C1010">
        <f>C$14*(10-lgd*COUNTIF(Defaults!$AI1010:$AR1010,"&lt;="&amp;C$17))</f>
        <v>1.5</v>
      </c>
      <c r="D1010">
        <f>D$14*(10-lgd*COUNTIF(Defaults!$AI1010:$AR1010,"&lt;="&amp;D$17))</f>
        <v>1.5</v>
      </c>
      <c r="E1010">
        <f>E$14*(10-lgd*COUNTIF(Defaults!$AI1010:$AR1010,"&lt;="&amp;E$17))</f>
        <v>1.5</v>
      </c>
      <c r="F1010">
        <f>F$14*(10-lgd*COUNTIF(Defaults!$AI1010:$AR1010,"&lt;="&amp;F$17))</f>
        <v>1.5</v>
      </c>
      <c r="G1010">
        <f>G$14*(10-lgd*COUNTIF(Defaults!$AI1010:$AR1010,"&lt;="&amp;G$17))</f>
        <v>1.5</v>
      </c>
      <c r="H1010">
        <f>H$14*(10-lgd*COUNTIF(Defaults!$AI1010:$AR1010,"&lt;="&amp;H$17))</f>
        <v>1.5</v>
      </c>
      <c r="I1010">
        <f>I$14*(10-lgd*COUNTIF(Defaults!$AI1010:$AR1010,"&lt;="&amp;I$17))</f>
        <v>1.5</v>
      </c>
      <c r="J1010">
        <f>J$14*(10-lgd*COUNTIF(Defaults!$AI1010:$AR1010,"&lt;="&amp;J$17))</f>
        <v>1.5</v>
      </c>
      <c r="K1010">
        <f>K$14*(10-lgd*COUNTIF(Defaults!$AI1010:$AR1010,"&lt;="&amp;K$17))</f>
        <v>1.41</v>
      </c>
      <c r="L1010">
        <f>L$14*(10-lgd*COUNTIF(Defaults!$AI1010:$AR1010,"&lt;="&amp;L$17))</f>
        <v>1.41</v>
      </c>
      <c r="M1010">
        <f>M$14*(10-lgd*COUNTIF(Defaults!$AI1010:$AR1010,"&lt;="&amp;M$17))</f>
        <v>1.41</v>
      </c>
      <c r="N1010">
        <f>N$14*(10-lgd*COUNTIF(Defaults!$AI1010:$AR1010,"&lt;="&amp;N$17))</f>
        <v>1.41</v>
      </c>
      <c r="O1010">
        <f>O$14*(10-lgd*COUNTIF(Defaults!$AI1010:$AR1010,"&lt;="&amp;O$17))</f>
        <v>1.41</v>
      </c>
      <c r="P1010">
        <f>P$14*(10-lgd*COUNTIF(Defaults!$AI1010:$AR1010,"&lt;="&amp;P$17))</f>
        <v>1.41</v>
      </c>
      <c r="Q1010">
        <f>Q$14*(10-lgd*COUNTIF(Defaults!$AI1010:$AR1010,"&lt;="&amp;Q$17))</f>
        <v>1.41</v>
      </c>
      <c r="R1010">
        <f>R$14*(10-lgd*COUNTIF(Defaults!$AI1010:$AR1010,"&lt;="&amp;R$17))</f>
        <v>1.41</v>
      </c>
      <c r="S1010">
        <f>S$14*(10-lgd*COUNTIF(Defaults!$AI1010:$AR1010,"&lt;="&amp;S$17))</f>
        <v>1.41</v>
      </c>
      <c r="T1010">
        <f>T$14*(10-lgd*COUNTIF(Defaults!$AI1010:$AR1010,"&lt;="&amp;T$17))</f>
        <v>1.41</v>
      </c>
      <c r="U1010">
        <f>U$14*(10-lgd*COUNTIF(Defaults!$AI1010:$AR1010,"&lt;="&amp;U$17))</f>
        <v>95.410000000000011</v>
      </c>
      <c r="W1010">
        <f t="shared" si="990"/>
        <v>0.1</v>
      </c>
      <c r="X1010">
        <f t="shared" si="991"/>
        <v>0.1</v>
      </c>
      <c r="Y1010">
        <f t="shared" si="992"/>
        <v>0.1</v>
      </c>
      <c r="Z1010">
        <f t="shared" si="993"/>
        <v>0.1</v>
      </c>
      <c r="AA1010">
        <f t="shared" si="994"/>
        <v>0.1</v>
      </c>
      <c r="AB1010">
        <f t="shared" si="995"/>
        <v>0.1</v>
      </c>
      <c r="AC1010">
        <f t="shared" si="996"/>
        <v>0.1</v>
      </c>
      <c r="AD1010">
        <f t="shared" si="997"/>
        <v>0.1</v>
      </c>
      <c r="AE1010">
        <f t="shared" si="998"/>
        <v>0.1</v>
      </c>
      <c r="AF1010">
        <f t="shared" si="999"/>
        <v>0.1</v>
      </c>
      <c r="AG1010">
        <f t="shared" si="1000"/>
        <v>0.1</v>
      </c>
      <c r="AH1010">
        <f t="shared" si="1001"/>
        <v>0.1</v>
      </c>
      <c r="AI1010">
        <f t="shared" si="1002"/>
        <v>0.1</v>
      </c>
      <c r="AJ1010">
        <f t="shared" si="1003"/>
        <v>0.1</v>
      </c>
      <c r="AK1010">
        <f t="shared" si="1004"/>
        <v>0.1</v>
      </c>
      <c r="AL1010">
        <f t="shared" si="1005"/>
        <v>0.1</v>
      </c>
      <c r="AM1010">
        <f t="shared" si="1006"/>
        <v>0.1</v>
      </c>
      <c r="AN1010">
        <f t="shared" si="1007"/>
        <v>0.1</v>
      </c>
      <c r="AO1010">
        <f t="shared" si="1008"/>
        <v>0.1</v>
      </c>
      <c r="AP1010">
        <f t="shared" si="1009"/>
        <v>20.100000000000001</v>
      </c>
      <c r="AR1010">
        <f t="shared" si="1010"/>
        <v>0.1</v>
      </c>
      <c r="AS1010">
        <f t="shared" si="1011"/>
        <v>0.1</v>
      </c>
      <c r="AT1010">
        <f t="shared" si="1012"/>
        <v>0.1</v>
      </c>
      <c r="AU1010">
        <f t="shared" si="1013"/>
        <v>0.1</v>
      </c>
      <c r="AV1010">
        <f t="shared" si="1014"/>
        <v>0.1</v>
      </c>
      <c r="AW1010">
        <f t="shared" si="1015"/>
        <v>0.1</v>
      </c>
      <c r="AX1010">
        <f t="shared" si="1016"/>
        <v>0.1</v>
      </c>
      <c r="AY1010">
        <f t="shared" si="1017"/>
        <v>0.1</v>
      </c>
      <c r="AZ1010">
        <f t="shared" si="1018"/>
        <v>0.1</v>
      </c>
      <c r="BA1010">
        <f t="shared" si="1019"/>
        <v>0.1</v>
      </c>
      <c r="BB1010">
        <f t="shared" si="1020"/>
        <v>0.1</v>
      </c>
      <c r="BC1010">
        <f t="shared" si="1021"/>
        <v>0.1</v>
      </c>
      <c r="BD1010">
        <f t="shared" si="1022"/>
        <v>0.1</v>
      </c>
      <c r="BE1010">
        <f t="shared" si="1023"/>
        <v>0.1</v>
      </c>
      <c r="BF1010">
        <f t="shared" si="1024"/>
        <v>0.1</v>
      </c>
      <c r="BG1010">
        <f t="shared" si="1025"/>
        <v>0.1</v>
      </c>
      <c r="BH1010">
        <f t="shared" si="1026"/>
        <v>0.1</v>
      </c>
      <c r="BI1010">
        <f t="shared" si="1027"/>
        <v>0.1</v>
      </c>
      <c r="BJ1010">
        <f t="shared" si="1028"/>
        <v>0.1</v>
      </c>
      <c r="BK1010">
        <f t="shared" si="1029"/>
        <v>10.1</v>
      </c>
      <c r="BM1010">
        <f t="shared" si="1030"/>
        <v>1.2999999999999998</v>
      </c>
      <c r="BN1010">
        <f t="shared" si="1031"/>
        <v>1.2999999999999998</v>
      </c>
      <c r="BO1010">
        <f t="shared" si="1032"/>
        <v>1.2999999999999998</v>
      </c>
      <c r="BP1010">
        <f t="shared" si="1033"/>
        <v>1.2999999999999998</v>
      </c>
      <c r="BQ1010">
        <f t="shared" si="1034"/>
        <v>1.2999999999999998</v>
      </c>
      <c r="BR1010">
        <f t="shared" si="1035"/>
        <v>1.2999999999999998</v>
      </c>
      <c r="BS1010">
        <f t="shared" si="1036"/>
        <v>1.2999999999999998</v>
      </c>
      <c r="BT1010">
        <f t="shared" si="1037"/>
        <v>1.2999999999999998</v>
      </c>
      <c r="BU1010">
        <f t="shared" si="1038"/>
        <v>1.2999999999999998</v>
      </c>
      <c r="BV1010">
        <f t="shared" si="1039"/>
        <v>1.2099999999999997</v>
      </c>
      <c r="BW1010">
        <f t="shared" si="1040"/>
        <v>1.2099999999999997</v>
      </c>
      <c r="BX1010">
        <f t="shared" si="1041"/>
        <v>1.2099999999999997</v>
      </c>
      <c r="BY1010">
        <f t="shared" si="1042"/>
        <v>1.2099999999999997</v>
      </c>
      <c r="BZ1010">
        <f t="shared" si="1043"/>
        <v>1.2099999999999997</v>
      </c>
      <c r="CA1010">
        <f t="shared" si="1044"/>
        <v>1.2099999999999997</v>
      </c>
      <c r="CB1010">
        <f t="shared" si="1045"/>
        <v>1.2099999999999997</v>
      </c>
      <c r="CC1010">
        <f t="shared" si="1046"/>
        <v>1.2099999999999997</v>
      </c>
      <c r="CD1010">
        <f t="shared" si="1047"/>
        <v>1.2099999999999997</v>
      </c>
      <c r="CE1010">
        <f t="shared" si="1048"/>
        <v>1.2099999999999997</v>
      </c>
      <c r="CF1010">
        <f t="shared" si="1049"/>
        <v>65.210000000000008</v>
      </c>
      <c r="CH1010">
        <f t="shared" si="1050"/>
        <v>123.01000000000002</v>
      </c>
      <c r="CI1010">
        <f t="shared" si="1051"/>
        <v>22.000000000000004</v>
      </c>
      <c r="CJ1010">
        <f t="shared" si="1052"/>
        <v>12</v>
      </c>
      <c r="CK1010">
        <f t="shared" si="1053"/>
        <v>89.01</v>
      </c>
      <c r="CL1010">
        <f t="shared" si="1054"/>
        <v>0</v>
      </c>
      <c r="CM1010">
        <f t="shared" si="1055"/>
        <v>0</v>
      </c>
    </row>
    <row r="1011" spans="1:91" x14ac:dyDescent="0.2">
      <c r="A1011">
        <v>994</v>
      </c>
      <c r="B1011">
        <f>B$14*(10-lgd*COUNTIF(Defaults!$AI1011:$AR1011,"&lt;="&amp;B$17))</f>
        <v>1.5</v>
      </c>
      <c r="C1011">
        <f>C$14*(10-lgd*COUNTIF(Defaults!$AI1011:$AR1011,"&lt;="&amp;C$17))</f>
        <v>1.5</v>
      </c>
      <c r="D1011">
        <f>D$14*(10-lgd*COUNTIF(Defaults!$AI1011:$AR1011,"&lt;="&amp;D$17))</f>
        <v>1.5</v>
      </c>
      <c r="E1011">
        <f>E$14*(10-lgd*COUNTIF(Defaults!$AI1011:$AR1011,"&lt;="&amp;E$17))</f>
        <v>1.5</v>
      </c>
      <c r="F1011">
        <f>F$14*(10-lgd*COUNTIF(Defaults!$AI1011:$AR1011,"&lt;="&amp;F$17))</f>
        <v>1.5</v>
      </c>
      <c r="G1011">
        <f>G$14*(10-lgd*COUNTIF(Defaults!$AI1011:$AR1011,"&lt;="&amp;G$17))</f>
        <v>1.5</v>
      </c>
      <c r="H1011">
        <f>H$14*(10-lgd*COUNTIF(Defaults!$AI1011:$AR1011,"&lt;="&amp;H$17))</f>
        <v>1.5</v>
      </c>
      <c r="I1011">
        <f>I$14*(10-lgd*COUNTIF(Defaults!$AI1011:$AR1011,"&lt;="&amp;I$17))</f>
        <v>1.5</v>
      </c>
      <c r="J1011">
        <f>J$14*(10-lgd*COUNTIF(Defaults!$AI1011:$AR1011,"&lt;="&amp;J$17))</f>
        <v>1.5</v>
      </c>
      <c r="K1011">
        <f>K$14*(10-lgd*COUNTIF(Defaults!$AI1011:$AR1011,"&lt;="&amp;K$17))</f>
        <v>1.5</v>
      </c>
      <c r="L1011">
        <f>L$14*(10-lgd*COUNTIF(Defaults!$AI1011:$AR1011,"&lt;="&amp;L$17))</f>
        <v>1.5</v>
      </c>
      <c r="M1011">
        <f>M$14*(10-lgd*COUNTIF(Defaults!$AI1011:$AR1011,"&lt;="&amp;M$17))</f>
        <v>1.5</v>
      </c>
      <c r="N1011">
        <f>N$14*(10-lgd*COUNTIF(Defaults!$AI1011:$AR1011,"&lt;="&amp;N$17))</f>
        <v>1.5</v>
      </c>
      <c r="O1011">
        <f>O$14*(10-lgd*COUNTIF(Defaults!$AI1011:$AR1011,"&lt;="&amp;O$17))</f>
        <v>1.41</v>
      </c>
      <c r="P1011">
        <f>P$14*(10-lgd*COUNTIF(Defaults!$AI1011:$AR1011,"&lt;="&amp;P$17))</f>
        <v>1.41</v>
      </c>
      <c r="Q1011">
        <f>Q$14*(10-lgd*COUNTIF(Defaults!$AI1011:$AR1011,"&lt;="&amp;Q$17))</f>
        <v>1.41</v>
      </c>
      <c r="R1011">
        <f>R$14*(10-lgd*COUNTIF(Defaults!$AI1011:$AR1011,"&lt;="&amp;R$17))</f>
        <v>1.41</v>
      </c>
      <c r="S1011">
        <f>S$14*(10-lgd*COUNTIF(Defaults!$AI1011:$AR1011,"&lt;="&amp;S$17))</f>
        <v>1.41</v>
      </c>
      <c r="T1011">
        <f>T$14*(10-lgd*COUNTIF(Defaults!$AI1011:$AR1011,"&lt;="&amp;T$17))</f>
        <v>1.41</v>
      </c>
      <c r="U1011">
        <f>U$14*(10-lgd*COUNTIF(Defaults!$AI1011:$AR1011,"&lt;="&amp;U$17))</f>
        <v>95.410000000000011</v>
      </c>
      <c r="W1011">
        <f t="shared" si="990"/>
        <v>0.1</v>
      </c>
      <c r="X1011">
        <f t="shared" si="991"/>
        <v>0.1</v>
      </c>
      <c r="Y1011">
        <f t="shared" si="992"/>
        <v>0.1</v>
      </c>
      <c r="Z1011">
        <f t="shared" si="993"/>
        <v>0.1</v>
      </c>
      <c r="AA1011">
        <f t="shared" si="994"/>
        <v>0.1</v>
      </c>
      <c r="AB1011">
        <f t="shared" si="995"/>
        <v>0.1</v>
      </c>
      <c r="AC1011">
        <f t="shared" si="996"/>
        <v>0.1</v>
      </c>
      <c r="AD1011">
        <f t="shared" si="997"/>
        <v>0.1</v>
      </c>
      <c r="AE1011">
        <f t="shared" si="998"/>
        <v>0.1</v>
      </c>
      <c r="AF1011">
        <f t="shared" si="999"/>
        <v>0.1</v>
      </c>
      <c r="AG1011">
        <f t="shared" si="1000"/>
        <v>0.1</v>
      </c>
      <c r="AH1011">
        <f t="shared" si="1001"/>
        <v>0.1</v>
      </c>
      <c r="AI1011">
        <f t="shared" si="1002"/>
        <v>0.1</v>
      </c>
      <c r="AJ1011">
        <f t="shared" si="1003"/>
        <v>0.1</v>
      </c>
      <c r="AK1011">
        <f t="shared" si="1004"/>
        <v>0.1</v>
      </c>
      <c r="AL1011">
        <f t="shared" si="1005"/>
        <v>0.1</v>
      </c>
      <c r="AM1011">
        <f t="shared" si="1006"/>
        <v>0.1</v>
      </c>
      <c r="AN1011">
        <f t="shared" si="1007"/>
        <v>0.1</v>
      </c>
      <c r="AO1011">
        <f t="shared" si="1008"/>
        <v>0.1</v>
      </c>
      <c r="AP1011">
        <f t="shared" si="1009"/>
        <v>20.100000000000001</v>
      </c>
      <c r="AR1011">
        <f t="shared" si="1010"/>
        <v>0.1</v>
      </c>
      <c r="AS1011">
        <f t="shared" si="1011"/>
        <v>0.1</v>
      </c>
      <c r="AT1011">
        <f t="shared" si="1012"/>
        <v>0.1</v>
      </c>
      <c r="AU1011">
        <f t="shared" si="1013"/>
        <v>0.1</v>
      </c>
      <c r="AV1011">
        <f t="shared" si="1014"/>
        <v>0.1</v>
      </c>
      <c r="AW1011">
        <f t="shared" si="1015"/>
        <v>0.1</v>
      </c>
      <c r="AX1011">
        <f t="shared" si="1016"/>
        <v>0.1</v>
      </c>
      <c r="AY1011">
        <f t="shared" si="1017"/>
        <v>0.1</v>
      </c>
      <c r="AZ1011">
        <f t="shared" si="1018"/>
        <v>0.1</v>
      </c>
      <c r="BA1011">
        <f t="shared" si="1019"/>
        <v>0.1</v>
      </c>
      <c r="BB1011">
        <f t="shared" si="1020"/>
        <v>0.1</v>
      </c>
      <c r="BC1011">
        <f t="shared" si="1021"/>
        <v>0.1</v>
      </c>
      <c r="BD1011">
        <f t="shared" si="1022"/>
        <v>0.1</v>
      </c>
      <c r="BE1011">
        <f t="shared" si="1023"/>
        <v>0.1</v>
      </c>
      <c r="BF1011">
        <f t="shared" si="1024"/>
        <v>0.1</v>
      </c>
      <c r="BG1011">
        <f t="shared" si="1025"/>
        <v>0.1</v>
      </c>
      <c r="BH1011">
        <f t="shared" si="1026"/>
        <v>0.1</v>
      </c>
      <c r="BI1011">
        <f t="shared" si="1027"/>
        <v>0.1</v>
      </c>
      <c r="BJ1011">
        <f t="shared" si="1028"/>
        <v>0.1</v>
      </c>
      <c r="BK1011">
        <f t="shared" si="1029"/>
        <v>10.1</v>
      </c>
      <c r="BM1011">
        <f t="shared" si="1030"/>
        <v>1.2999999999999998</v>
      </c>
      <c r="BN1011">
        <f t="shared" si="1031"/>
        <v>1.2999999999999998</v>
      </c>
      <c r="BO1011">
        <f t="shared" si="1032"/>
        <v>1.2999999999999998</v>
      </c>
      <c r="BP1011">
        <f t="shared" si="1033"/>
        <v>1.2999999999999998</v>
      </c>
      <c r="BQ1011">
        <f t="shared" si="1034"/>
        <v>1.2999999999999998</v>
      </c>
      <c r="BR1011">
        <f t="shared" si="1035"/>
        <v>1.2999999999999998</v>
      </c>
      <c r="BS1011">
        <f t="shared" si="1036"/>
        <v>1.2999999999999998</v>
      </c>
      <c r="BT1011">
        <f t="shared" si="1037"/>
        <v>1.2999999999999998</v>
      </c>
      <c r="BU1011">
        <f t="shared" si="1038"/>
        <v>1.2999999999999998</v>
      </c>
      <c r="BV1011">
        <f t="shared" si="1039"/>
        <v>1.2999999999999998</v>
      </c>
      <c r="BW1011">
        <f t="shared" si="1040"/>
        <v>1.2999999999999998</v>
      </c>
      <c r="BX1011">
        <f t="shared" si="1041"/>
        <v>1.2999999999999998</v>
      </c>
      <c r="BY1011">
        <f t="shared" si="1042"/>
        <v>1.2999999999999998</v>
      </c>
      <c r="BZ1011">
        <f t="shared" si="1043"/>
        <v>1.2099999999999997</v>
      </c>
      <c r="CA1011">
        <f t="shared" si="1044"/>
        <v>1.2099999999999997</v>
      </c>
      <c r="CB1011">
        <f t="shared" si="1045"/>
        <v>1.2099999999999997</v>
      </c>
      <c r="CC1011">
        <f t="shared" si="1046"/>
        <v>1.2099999999999997</v>
      </c>
      <c r="CD1011">
        <f t="shared" si="1047"/>
        <v>1.2099999999999997</v>
      </c>
      <c r="CE1011">
        <f t="shared" si="1048"/>
        <v>1.2099999999999997</v>
      </c>
      <c r="CF1011">
        <f t="shared" si="1049"/>
        <v>65.210000000000008</v>
      </c>
      <c r="CH1011">
        <f t="shared" si="1050"/>
        <v>123.37</v>
      </c>
      <c r="CI1011">
        <f t="shared" si="1051"/>
        <v>22.000000000000004</v>
      </c>
      <c r="CJ1011">
        <f t="shared" si="1052"/>
        <v>12</v>
      </c>
      <c r="CK1011">
        <f t="shared" si="1053"/>
        <v>89.370000000000019</v>
      </c>
      <c r="CL1011">
        <f t="shared" si="1054"/>
        <v>0</v>
      </c>
      <c r="CM1011">
        <f t="shared" si="1055"/>
        <v>0</v>
      </c>
    </row>
    <row r="1012" spans="1:91" x14ac:dyDescent="0.2">
      <c r="A1012">
        <v>995</v>
      </c>
      <c r="B1012">
        <f>B$14*(10-lgd*COUNTIF(Defaults!$AI1012:$AR1012,"&lt;="&amp;B$17))</f>
        <v>1.5</v>
      </c>
      <c r="C1012">
        <f>C$14*(10-lgd*COUNTIF(Defaults!$AI1012:$AR1012,"&lt;="&amp;C$17))</f>
        <v>1.5</v>
      </c>
      <c r="D1012">
        <f>D$14*(10-lgd*COUNTIF(Defaults!$AI1012:$AR1012,"&lt;="&amp;D$17))</f>
        <v>1.5</v>
      </c>
      <c r="E1012">
        <f>E$14*(10-lgd*COUNTIF(Defaults!$AI1012:$AR1012,"&lt;="&amp;E$17))</f>
        <v>1.5</v>
      </c>
      <c r="F1012">
        <f>F$14*(10-lgd*COUNTIF(Defaults!$AI1012:$AR1012,"&lt;="&amp;F$17))</f>
        <v>1.5</v>
      </c>
      <c r="G1012">
        <f>G$14*(10-lgd*COUNTIF(Defaults!$AI1012:$AR1012,"&lt;="&amp;G$17))</f>
        <v>1.5</v>
      </c>
      <c r="H1012">
        <f>H$14*(10-lgd*COUNTIF(Defaults!$AI1012:$AR1012,"&lt;="&amp;H$17))</f>
        <v>1.5</v>
      </c>
      <c r="I1012">
        <f>I$14*(10-lgd*COUNTIF(Defaults!$AI1012:$AR1012,"&lt;="&amp;I$17))</f>
        <v>1.41</v>
      </c>
      <c r="J1012">
        <f>J$14*(10-lgd*COUNTIF(Defaults!$AI1012:$AR1012,"&lt;="&amp;J$17))</f>
        <v>1.41</v>
      </c>
      <c r="K1012">
        <f>K$14*(10-lgd*COUNTIF(Defaults!$AI1012:$AR1012,"&lt;="&amp;K$17))</f>
        <v>1.41</v>
      </c>
      <c r="L1012">
        <f>L$14*(10-lgd*COUNTIF(Defaults!$AI1012:$AR1012,"&lt;="&amp;L$17))</f>
        <v>1.41</v>
      </c>
      <c r="M1012">
        <f>M$14*(10-lgd*COUNTIF(Defaults!$AI1012:$AR1012,"&lt;="&amp;M$17))</f>
        <v>1.41</v>
      </c>
      <c r="N1012">
        <f>N$14*(10-lgd*COUNTIF(Defaults!$AI1012:$AR1012,"&lt;="&amp;N$17))</f>
        <v>1.41</v>
      </c>
      <c r="O1012">
        <f>O$14*(10-lgd*COUNTIF(Defaults!$AI1012:$AR1012,"&lt;="&amp;O$17))</f>
        <v>1.41</v>
      </c>
      <c r="P1012">
        <f>P$14*(10-lgd*COUNTIF(Defaults!$AI1012:$AR1012,"&lt;="&amp;P$17))</f>
        <v>1.32</v>
      </c>
      <c r="Q1012">
        <f>Q$14*(10-lgd*COUNTIF(Defaults!$AI1012:$AR1012,"&lt;="&amp;Q$17))</f>
        <v>1.32</v>
      </c>
      <c r="R1012">
        <f>R$14*(10-lgd*COUNTIF(Defaults!$AI1012:$AR1012,"&lt;="&amp;R$17))</f>
        <v>1.32</v>
      </c>
      <c r="S1012">
        <f>S$14*(10-lgd*COUNTIF(Defaults!$AI1012:$AR1012,"&lt;="&amp;S$17))</f>
        <v>1.32</v>
      </c>
      <c r="T1012">
        <f>T$14*(10-lgd*COUNTIF(Defaults!$AI1012:$AR1012,"&lt;="&amp;T$17))</f>
        <v>1.32</v>
      </c>
      <c r="U1012">
        <f>U$14*(10-lgd*COUNTIF(Defaults!$AI1012:$AR1012,"&lt;="&amp;U$17))</f>
        <v>89.320000000000007</v>
      </c>
      <c r="W1012">
        <f t="shared" si="990"/>
        <v>0.1</v>
      </c>
      <c r="X1012">
        <f t="shared" si="991"/>
        <v>0.1</v>
      </c>
      <c r="Y1012">
        <f t="shared" si="992"/>
        <v>0.1</v>
      </c>
      <c r="Z1012">
        <f t="shared" si="993"/>
        <v>0.1</v>
      </c>
      <c r="AA1012">
        <f t="shared" si="994"/>
        <v>0.1</v>
      </c>
      <c r="AB1012">
        <f t="shared" si="995"/>
        <v>0.1</v>
      </c>
      <c r="AC1012">
        <f t="shared" si="996"/>
        <v>0.1</v>
      </c>
      <c r="AD1012">
        <f t="shared" si="997"/>
        <v>0.1</v>
      </c>
      <c r="AE1012">
        <f t="shared" si="998"/>
        <v>0.1</v>
      </c>
      <c r="AF1012">
        <f t="shared" si="999"/>
        <v>0.1</v>
      </c>
      <c r="AG1012">
        <f t="shared" si="1000"/>
        <v>0.1</v>
      </c>
      <c r="AH1012">
        <f t="shared" si="1001"/>
        <v>0.1</v>
      </c>
      <c r="AI1012">
        <f t="shared" si="1002"/>
        <v>0.1</v>
      </c>
      <c r="AJ1012">
        <f t="shared" si="1003"/>
        <v>0.1</v>
      </c>
      <c r="AK1012">
        <f t="shared" si="1004"/>
        <v>0.1</v>
      </c>
      <c r="AL1012">
        <f t="shared" si="1005"/>
        <v>0.1</v>
      </c>
      <c r="AM1012">
        <f t="shared" si="1006"/>
        <v>0.1</v>
      </c>
      <c r="AN1012">
        <f t="shared" si="1007"/>
        <v>0.1</v>
      </c>
      <c r="AO1012">
        <f t="shared" si="1008"/>
        <v>0.1</v>
      </c>
      <c r="AP1012">
        <f t="shared" si="1009"/>
        <v>20.100000000000001</v>
      </c>
      <c r="AR1012">
        <f t="shared" si="1010"/>
        <v>0.1</v>
      </c>
      <c r="AS1012">
        <f t="shared" si="1011"/>
        <v>0.1</v>
      </c>
      <c r="AT1012">
        <f t="shared" si="1012"/>
        <v>0.1</v>
      </c>
      <c r="AU1012">
        <f t="shared" si="1013"/>
        <v>0.1</v>
      </c>
      <c r="AV1012">
        <f t="shared" si="1014"/>
        <v>0.1</v>
      </c>
      <c r="AW1012">
        <f t="shared" si="1015"/>
        <v>0.1</v>
      </c>
      <c r="AX1012">
        <f t="shared" si="1016"/>
        <v>0.1</v>
      </c>
      <c r="AY1012">
        <f t="shared" si="1017"/>
        <v>0.1</v>
      </c>
      <c r="AZ1012">
        <f t="shared" si="1018"/>
        <v>0.1</v>
      </c>
      <c r="BA1012">
        <f t="shared" si="1019"/>
        <v>0.1</v>
      </c>
      <c r="BB1012">
        <f t="shared" si="1020"/>
        <v>0.1</v>
      </c>
      <c r="BC1012">
        <f t="shared" si="1021"/>
        <v>0.1</v>
      </c>
      <c r="BD1012">
        <f t="shared" si="1022"/>
        <v>0.1</v>
      </c>
      <c r="BE1012">
        <f t="shared" si="1023"/>
        <v>0.1</v>
      </c>
      <c r="BF1012">
        <f t="shared" si="1024"/>
        <v>0.1</v>
      </c>
      <c r="BG1012">
        <f t="shared" si="1025"/>
        <v>0.1</v>
      </c>
      <c r="BH1012">
        <f t="shared" si="1026"/>
        <v>0.1</v>
      </c>
      <c r="BI1012">
        <f t="shared" si="1027"/>
        <v>0.1</v>
      </c>
      <c r="BJ1012">
        <f t="shared" si="1028"/>
        <v>0.1</v>
      </c>
      <c r="BK1012">
        <f t="shared" si="1029"/>
        <v>10.1</v>
      </c>
      <c r="BM1012">
        <f t="shared" si="1030"/>
        <v>1.2999999999999998</v>
      </c>
      <c r="BN1012">
        <f t="shared" si="1031"/>
        <v>1.2999999999999998</v>
      </c>
      <c r="BO1012">
        <f t="shared" si="1032"/>
        <v>1.2999999999999998</v>
      </c>
      <c r="BP1012">
        <f t="shared" si="1033"/>
        <v>1.2999999999999998</v>
      </c>
      <c r="BQ1012">
        <f t="shared" si="1034"/>
        <v>1.2999999999999998</v>
      </c>
      <c r="BR1012">
        <f t="shared" si="1035"/>
        <v>1.2999999999999998</v>
      </c>
      <c r="BS1012">
        <f t="shared" si="1036"/>
        <v>1.2999999999999998</v>
      </c>
      <c r="BT1012">
        <f t="shared" si="1037"/>
        <v>1.2099999999999997</v>
      </c>
      <c r="BU1012">
        <f t="shared" si="1038"/>
        <v>1.2099999999999997</v>
      </c>
      <c r="BV1012">
        <f t="shared" si="1039"/>
        <v>1.2099999999999997</v>
      </c>
      <c r="BW1012">
        <f t="shared" si="1040"/>
        <v>1.2099999999999997</v>
      </c>
      <c r="BX1012">
        <f t="shared" si="1041"/>
        <v>1.2099999999999997</v>
      </c>
      <c r="BY1012">
        <f t="shared" si="1042"/>
        <v>1.2099999999999997</v>
      </c>
      <c r="BZ1012">
        <f t="shared" si="1043"/>
        <v>1.2099999999999997</v>
      </c>
      <c r="CA1012">
        <f t="shared" si="1044"/>
        <v>1.1199999999999999</v>
      </c>
      <c r="CB1012">
        <f t="shared" si="1045"/>
        <v>1.1199999999999999</v>
      </c>
      <c r="CC1012">
        <f t="shared" si="1046"/>
        <v>1.1199999999999999</v>
      </c>
      <c r="CD1012">
        <f t="shared" si="1047"/>
        <v>1.1199999999999999</v>
      </c>
      <c r="CE1012">
        <f t="shared" si="1048"/>
        <v>1.1199999999999999</v>
      </c>
      <c r="CF1012">
        <f t="shared" si="1049"/>
        <v>59.12</v>
      </c>
      <c r="CH1012">
        <f t="shared" si="1050"/>
        <v>116.29</v>
      </c>
      <c r="CI1012">
        <f t="shared" si="1051"/>
        <v>22.000000000000004</v>
      </c>
      <c r="CJ1012">
        <f t="shared" si="1052"/>
        <v>12</v>
      </c>
      <c r="CK1012">
        <f t="shared" si="1053"/>
        <v>82.289999999999992</v>
      </c>
      <c r="CL1012">
        <f t="shared" si="1054"/>
        <v>0</v>
      </c>
      <c r="CM1012">
        <f t="shared" si="1055"/>
        <v>0</v>
      </c>
    </row>
    <row r="1013" spans="1:91" x14ac:dyDescent="0.2">
      <c r="A1013">
        <v>996</v>
      </c>
      <c r="B1013">
        <f>B$14*(10-lgd*COUNTIF(Defaults!$AI1013:$AR1013,"&lt;="&amp;B$17))</f>
        <v>1.5</v>
      </c>
      <c r="C1013">
        <f>C$14*(10-lgd*COUNTIF(Defaults!$AI1013:$AR1013,"&lt;="&amp;C$17))</f>
        <v>1.5</v>
      </c>
      <c r="D1013">
        <f>D$14*(10-lgd*COUNTIF(Defaults!$AI1013:$AR1013,"&lt;="&amp;D$17))</f>
        <v>1.5</v>
      </c>
      <c r="E1013">
        <f>E$14*(10-lgd*COUNTIF(Defaults!$AI1013:$AR1013,"&lt;="&amp;E$17))</f>
        <v>1.5</v>
      </c>
      <c r="F1013">
        <f>F$14*(10-lgd*COUNTIF(Defaults!$AI1013:$AR1013,"&lt;="&amp;F$17))</f>
        <v>1.5</v>
      </c>
      <c r="G1013">
        <f>G$14*(10-lgd*COUNTIF(Defaults!$AI1013:$AR1013,"&lt;="&amp;G$17))</f>
        <v>1.41</v>
      </c>
      <c r="H1013">
        <f>H$14*(10-lgd*COUNTIF(Defaults!$AI1013:$AR1013,"&lt;="&amp;H$17))</f>
        <v>1.41</v>
      </c>
      <c r="I1013">
        <f>I$14*(10-lgd*COUNTIF(Defaults!$AI1013:$AR1013,"&lt;="&amp;I$17))</f>
        <v>1.32</v>
      </c>
      <c r="J1013">
        <f>J$14*(10-lgd*COUNTIF(Defaults!$AI1013:$AR1013,"&lt;="&amp;J$17))</f>
        <v>1.32</v>
      </c>
      <c r="K1013">
        <f>K$14*(10-lgd*COUNTIF(Defaults!$AI1013:$AR1013,"&lt;="&amp;K$17))</f>
        <v>1.32</v>
      </c>
      <c r="L1013">
        <f>L$14*(10-lgd*COUNTIF(Defaults!$AI1013:$AR1013,"&lt;="&amp;L$17))</f>
        <v>1.32</v>
      </c>
      <c r="M1013">
        <f>M$14*(10-lgd*COUNTIF(Defaults!$AI1013:$AR1013,"&lt;="&amp;M$17))</f>
        <v>1.32</v>
      </c>
      <c r="N1013">
        <f>N$14*(10-lgd*COUNTIF(Defaults!$AI1013:$AR1013,"&lt;="&amp;N$17))</f>
        <v>1.32</v>
      </c>
      <c r="O1013">
        <f>O$14*(10-lgd*COUNTIF(Defaults!$AI1013:$AR1013,"&lt;="&amp;O$17))</f>
        <v>1.32</v>
      </c>
      <c r="P1013">
        <f>P$14*(10-lgd*COUNTIF(Defaults!$AI1013:$AR1013,"&lt;="&amp;P$17))</f>
        <v>1.1399999999999999</v>
      </c>
      <c r="Q1013">
        <f>Q$14*(10-lgd*COUNTIF(Defaults!$AI1013:$AR1013,"&lt;="&amp;Q$17))</f>
        <v>1.1399999999999999</v>
      </c>
      <c r="R1013">
        <f>R$14*(10-lgd*COUNTIF(Defaults!$AI1013:$AR1013,"&lt;="&amp;R$17))</f>
        <v>1.1399999999999999</v>
      </c>
      <c r="S1013">
        <f>S$14*(10-lgd*COUNTIF(Defaults!$AI1013:$AR1013,"&lt;="&amp;S$17))</f>
        <v>1.05</v>
      </c>
      <c r="T1013">
        <f>T$14*(10-lgd*COUNTIF(Defaults!$AI1013:$AR1013,"&lt;="&amp;T$17))</f>
        <v>1.05</v>
      </c>
      <c r="U1013">
        <f>U$14*(10-lgd*COUNTIF(Defaults!$AI1013:$AR1013,"&lt;="&amp;U$17))</f>
        <v>58.87</v>
      </c>
      <c r="W1013">
        <f t="shared" si="990"/>
        <v>0.1</v>
      </c>
      <c r="X1013">
        <f t="shared" si="991"/>
        <v>0.1</v>
      </c>
      <c r="Y1013">
        <f t="shared" si="992"/>
        <v>0.1</v>
      </c>
      <c r="Z1013">
        <f t="shared" si="993"/>
        <v>0.1</v>
      </c>
      <c r="AA1013">
        <f t="shared" si="994"/>
        <v>0.1</v>
      </c>
      <c r="AB1013">
        <f t="shared" si="995"/>
        <v>0.1</v>
      </c>
      <c r="AC1013">
        <f t="shared" si="996"/>
        <v>0.1</v>
      </c>
      <c r="AD1013">
        <f t="shared" si="997"/>
        <v>0.1</v>
      </c>
      <c r="AE1013">
        <f t="shared" si="998"/>
        <v>0.1</v>
      </c>
      <c r="AF1013">
        <f t="shared" si="999"/>
        <v>0.1</v>
      </c>
      <c r="AG1013">
        <f t="shared" si="1000"/>
        <v>0.1</v>
      </c>
      <c r="AH1013">
        <f t="shared" si="1001"/>
        <v>0.1</v>
      </c>
      <c r="AI1013">
        <f t="shared" si="1002"/>
        <v>0.1</v>
      </c>
      <c r="AJ1013">
        <f t="shared" si="1003"/>
        <v>0.1</v>
      </c>
      <c r="AK1013">
        <f t="shared" si="1004"/>
        <v>0.1</v>
      </c>
      <c r="AL1013">
        <f t="shared" si="1005"/>
        <v>0.1</v>
      </c>
      <c r="AM1013">
        <f t="shared" si="1006"/>
        <v>0.1</v>
      </c>
      <c r="AN1013">
        <f t="shared" si="1007"/>
        <v>0.1</v>
      </c>
      <c r="AO1013">
        <f t="shared" si="1008"/>
        <v>0.1</v>
      </c>
      <c r="AP1013">
        <f t="shared" si="1009"/>
        <v>20.100000000000001</v>
      </c>
      <c r="AR1013">
        <f t="shared" si="1010"/>
        <v>0.1</v>
      </c>
      <c r="AS1013">
        <f t="shared" si="1011"/>
        <v>0.1</v>
      </c>
      <c r="AT1013">
        <f t="shared" si="1012"/>
        <v>0.1</v>
      </c>
      <c r="AU1013">
        <f t="shared" si="1013"/>
        <v>0.1</v>
      </c>
      <c r="AV1013">
        <f t="shared" si="1014"/>
        <v>0.1</v>
      </c>
      <c r="AW1013">
        <f t="shared" si="1015"/>
        <v>0.1</v>
      </c>
      <c r="AX1013">
        <f t="shared" si="1016"/>
        <v>0.1</v>
      </c>
      <c r="AY1013">
        <f t="shared" si="1017"/>
        <v>0.1</v>
      </c>
      <c r="AZ1013">
        <f t="shared" si="1018"/>
        <v>0.1</v>
      </c>
      <c r="BA1013">
        <f t="shared" si="1019"/>
        <v>0.1</v>
      </c>
      <c r="BB1013">
        <f t="shared" si="1020"/>
        <v>0.1</v>
      </c>
      <c r="BC1013">
        <f t="shared" si="1021"/>
        <v>0.1</v>
      </c>
      <c r="BD1013">
        <f t="shared" si="1022"/>
        <v>0.1</v>
      </c>
      <c r="BE1013">
        <f t="shared" si="1023"/>
        <v>0.1</v>
      </c>
      <c r="BF1013">
        <f t="shared" si="1024"/>
        <v>0.1</v>
      </c>
      <c r="BG1013">
        <f t="shared" si="1025"/>
        <v>0.1</v>
      </c>
      <c r="BH1013">
        <f t="shared" si="1026"/>
        <v>0.1</v>
      </c>
      <c r="BI1013">
        <f t="shared" si="1027"/>
        <v>0.1</v>
      </c>
      <c r="BJ1013">
        <f t="shared" si="1028"/>
        <v>0.1</v>
      </c>
      <c r="BK1013">
        <f t="shared" si="1029"/>
        <v>10.1</v>
      </c>
      <c r="BM1013">
        <f t="shared" si="1030"/>
        <v>1.2999999999999998</v>
      </c>
      <c r="BN1013">
        <f t="shared" si="1031"/>
        <v>1.2999999999999998</v>
      </c>
      <c r="BO1013">
        <f t="shared" si="1032"/>
        <v>1.2999999999999998</v>
      </c>
      <c r="BP1013">
        <f t="shared" si="1033"/>
        <v>1.2999999999999998</v>
      </c>
      <c r="BQ1013">
        <f t="shared" si="1034"/>
        <v>1.2999999999999998</v>
      </c>
      <c r="BR1013">
        <f t="shared" si="1035"/>
        <v>1.2099999999999997</v>
      </c>
      <c r="BS1013">
        <f t="shared" si="1036"/>
        <v>1.2099999999999997</v>
      </c>
      <c r="BT1013">
        <f t="shared" si="1037"/>
        <v>1.1199999999999999</v>
      </c>
      <c r="BU1013">
        <f t="shared" si="1038"/>
        <v>1.1199999999999999</v>
      </c>
      <c r="BV1013">
        <f t="shared" si="1039"/>
        <v>1.1199999999999999</v>
      </c>
      <c r="BW1013">
        <f t="shared" si="1040"/>
        <v>1.1199999999999999</v>
      </c>
      <c r="BX1013">
        <f t="shared" si="1041"/>
        <v>1.1199999999999999</v>
      </c>
      <c r="BY1013">
        <f t="shared" si="1042"/>
        <v>1.1199999999999999</v>
      </c>
      <c r="BZ1013">
        <f t="shared" si="1043"/>
        <v>1.1199999999999999</v>
      </c>
      <c r="CA1013">
        <f t="shared" si="1044"/>
        <v>0.93999999999999984</v>
      </c>
      <c r="CB1013">
        <f t="shared" si="1045"/>
        <v>0.93999999999999984</v>
      </c>
      <c r="CC1013">
        <f t="shared" si="1046"/>
        <v>0.93999999999999984</v>
      </c>
      <c r="CD1013">
        <f t="shared" si="1047"/>
        <v>0.85000000000000009</v>
      </c>
      <c r="CE1013">
        <f t="shared" si="1048"/>
        <v>0.85000000000000009</v>
      </c>
      <c r="CF1013">
        <f t="shared" si="1049"/>
        <v>28.669999999999995</v>
      </c>
      <c r="CH1013">
        <f t="shared" si="1050"/>
        <v>83.95</v>
      </c>
      <c r="CI1013">
        <f t="shared" si="1051"/>
        <v>22.000000000000004</v>
      </c>
      <c r="CJ1013">
        <f t="shared" si="1052"/>
        <v>12</v>
      </c>
      <c r="CK1013">
        <f t="shared" si="1053"/>
        <v>49.949999999999996</v>
      </c>
      <c r="CL1013">
        <f t="shared" si="1054"/>
        <v>0</v>
      </c>
      <c r="CM1013">
        <f t="shared" si="1055"/>
        <v>0</v>
      </c>
    </row>
    <row r="1014" spans="1:91" x14ac:dyDescent="0.2">
      <c r="A1014">
        <v>997</v>
      </c>
      <c r="B1014">
        <f>B$14*(10-lgd*COUNTIF(Defaults!$AI1014:$AR1014,"&lt;="&amp;B$17))</f>
        <v>1.5</v>
      </c>
      <c r="C1014">
        <f>C$14*(10-lgd*COUNTIF(Defaults!$AI1014:$AR1014,"&lt;="&amp;C$17))</f>
        <v>1.5</v>
      </c>
      <c r="D1014">
        <f>D$14*(10-lgd*COUNTIF(Defaults!$AI1014:$AR1014,"&lt;="&amp;D$17))</f>
        <v>1.5</v>
      </c>
      <c r="E1014">
        <f>E$14*(10-lgd*COUNTIF(Defaults!$AI1014:$AR1014,"&lt;="&amp;E$17))</f>
        <v>1.5</v>
      </c>
      <c r="F1014">
        <f>F$14*(10-lgd*COUNTIF(Defaults!$AI1014:$AR1014,"&lt;="&amp;F$17))</f>
        <v>1.5</v>
      </c>
      <c r="G1014">
        <f>G$14*(10-lgd*COUNTIF(Defaults!$AI1014:$AR1014,"&lt;="&amp;G$17))</f>
        <v>1.5</v>
      </c>
      <c r="H1014">
        <f>H$14*(10-lgd*COUNTIF(Defaults!$AI1014:$AR1014,"&lt;="&amp;H$17))</f>
        <v>1.5</v>
      </c>
      <c r="I1014">
        <f>I$14*(10-lgd*COUNTIF(Defaults!$AI1014:$AR1014,"&lt;="&amp;I$17))</f>
        <v>1.5</v>
      </c>
      <c r="J1014">
        <f>J$14*(10-lgd*COUNTIF(Defaults!$AI1014:$AR1014,"&lt;="&amp;J$17))</f>
        <v>1.5</v>
      </c>
      <c r="K1014">
        <f>K$14*(10-lgd*COUNTIF(Defaults!$AI1014:$AR1014,"&lt;="&amp;K$17))</f>
        <v>1.5</v>
      </c>
      <c r="L1014">
        <f>L$14*(10-lgd*COUNTIF(Defaults!$AI1014:$AR1014,"&lt;="&amp;L$17))</f>
        <v>1.5</v>
      </c>
      <c r="M1014">
        <f>M$14*(10-lgd*COUNTIF(Defaults!$AI1014:$AR1014,"&lt;="&amp;M$17))</f>
        <v>1.5</v>
      </c>
      <c r="N1014">
        <f>N$14*(10-lgd*COUNTIF(Defaults!$AI1014:$AR1014,"&lt;="&amp;N$17))</f>
        <v>1.41</v>
      </c>
      <c r="O1014">
        <f>O$14*(10-lgd*COUNTIF(Defaults!$AI1014:$AR1014,"&lt;="&amp;O$17))</f>
        <v>1.41</v>
      </c>
      <c r="P1014">
        <f>P$14*(10-lgd*COUNTIF(Defaults!$AI1014:$AR1014,"&lt;="&amp;P$17))</f>
        <v>1.41</v>
      </c>
      <c r="Q1014">
        <f>Q$14*(10-lgd*COUNTIF(Defaults!$AI1014:$AR1014,"&lt;="&amp;Q$17))</f>
        <v>1.41</v>
      </c>
      <c r="R1014">
        <f>R$14*(10-lgd*COUNTIF(Defaults!$AI1014:$AR1014,"&lt;="&amp;R$17))</f>
        <v>1.41</v>
      </c>
      <c r="S1014">
        <f>S$14*(10-lgd*COUNTIF(Defaults!$AI1014:$AR1014,"&lt;="&amp;S$17))</f>
        <v>1.41</v>
      </c>
      <c r="T1014">
        <f>T$14*(10-lgd*COUNTIF(Defaults!$AI1014:$AR1014,"&lt;="&amp;T$17))</f>
        <v>1.41</v>
      </c>
      <c r="U1014">
        <f>U$14*(10-lgd*COUNTIF(Defaults!$AI1014:$AR1014,"&lt;="&amp;U$17))</f>
        <v>95.410000000000011</v>
      </c>
      <c r="W1014">
        <f t="shared" si="990"/>
        <v>0.1</v>
      </c>
      <c r="X1014">
        <f t="shared" si="991"/>
        <v>0.1</v>
      </c>
      <c r="Y1014">
        <f t="shared" si="992"/>
        <v>0.1</v>
      </c>
      <c r="Z1014">
        <f t="shared" si="993"/>
        <v>0.1</v>
      </c>
      <c r="AA1014">
        <f t="shared" si="994"/>
        <v>0.1</v>
      </c>
      <c r="AB1014">
        <f t="shared" si="995"/>
        <v>0.1</v>
      </c>
      <c r="AC1014">
        <f t="shared" si="996"/>
        <v>0.1</v>
      </c>
      <c r="AD1014">
        <f t="shared" si="997"/>
        <v>0.1</v>
      </c>
      <c r="AE1014">
        <f t="shared" si="998"/>
        <v>0.1</v>
      </c>
      <c r="AF1014">
        <f t="shared" si="999"/>
        <v>0.1</v>
      </c>
      <c r="AG1014">
        <f t="shared" si="1000"/>
        <v>0.1</v>
      </c>
      <c r="AH1014">
        <f t="shared" si="1001"/>
        <v>0.1</v>
      </c>
      <c r="AI1014">
        <f t="shared" si="1002"/>
        <v>0.1</v>
      </c>
      <c r="AJ1014">
        <f t="shared" si="1003"/>
        <v>0.1</v>
      </c>
      <c r="AK1014">
        <f t="shared" si="1004"/>
        <v>0.1</v>
      </c>
      <c r="AL1014">
        <f t="shared" si="1005"/>
        <v>0.1</v>
      </c>
      <c r="AM1014">
        <f t="shared" si="1006"/>
        <v>0.1</v>
      </c>
      <c r="AN1014">
        <f t="shared" si="1007"/>
        <v>0.1</v>
      </c>
      <c r="AO1014">
        <f t="shared" si="1008"/>
        <v>0.1</v>
      </c>
      <c r="AP1014">
        <f t="shared" si="1009"/>
        <v>20.100000000000001</v>
      </c>
      <c r="AR1014">
        <f t="shared" si="1010"/>
        <v>0.1</v>
      </c>
      <c r="AS1014">
        <f t="shared" si="1011"/>
        <v>0.1</v>
      </c>
      <c r="AT1014">
        <f t="shared" si="1012"/>
        <v>0.1</v>
      </c>
      <c r="AU1014">
        <f t="shared" si="1013"/>
        <v>0.1</v>
      </c>
      <c r="AV1014">
        <f t="shared" si="1014"/>
        <v>0.1</v>
      </c>
      <c r="AW1014">
        <f t="shared" si="1015"/>
        <v>0.1</v>
      </c>
      <c r="AX1014">
        <f t="shared" si="1016"/>
        <v>0.1</v>
      </c>
      <c r="AY1014">
        <f t="shared" si="1017"/>
        <v>0.1</v>
      </c>
      <c r="AZ1014">
        <f t="shared" si="1018"/>
        <v>0.1</v>
      </c>
      <c r="BA1014">
        <f t="shared" si="1019"/>
        <v>0.1</v>
      </c>
      <c r="BB1014">
        <f t="shared" si="1020"/>
        <v>0.1</v>
      </c>
      <c r="BC1014">
        <f t="shared" si="1021"/>
        <v>0.1</v>
      </c>
      <c r="BD1014">
        <f t="shared" si="1022"/>
        <v>0.1</v>
      </c>
      <c r="BE1014">
        <f t="shared" si="1023"/>
        <v>0.1</v>
      </c>
      <c r="BF1014">
        <f t="shared" si="1024"/>
        <v>0.1</v>
      </c>
      <c r="BG1014">
        <f t="shared" si="1025"/>
        <v>0.1</v>
      </c>
      <c r="BH1014">
        <f t="shared" si="1026"/>
        <v>0.1</v>
      </c>
      <c r="BI1014">
        <f t="shared" si="1027"/>
        <v>0.1</v>
      </c>
      <c r="BJ1014">
        <f t="shared" si="1028"/>
        <v>0.1</v>
      </c>
      <c r="BK1014">
        <f t="shared" si="1029"/>
        <v>10.1</v>
      </c>
      <c r="BM1014">
        <f t="shared" si="1030"/>
        <v>1.2999999999999998</v>
      </c>
      <c r="BN1014">
        <f t="shared" si="1031"/>
        <v>1.2999999999999998</v>
      </c>
      <c r="BO1014">
        <f t="shared" si="1032"/>
        <v>1.2999999999999998</v>
      </c>
      <c r="BP1014">
        <f t="shared" si="1033"/>
        <v>1.2999999999999998</v>
      </c>
      <c r="BQ1014">
        <f t="shared" si="1034"/>
        <v>1.2999999999999998</v>
      </c>
      <c r="BR1014">
        <f t="shared" si="1035"/>
        <v>1.2999999999999998</v>
      </c>
      <c r="BS1014">
        <f t="shared" si="1036"/>
        <v>1.2999999999999998</v>
      </c>
      <c r="BT1014">
        <f t="shared" si="1037"/>
        <v>1.2999999999999998</v>
      </c>
      <c r="BU1014">
        <f t="shared" si="1038"/>
        <v>1.2999999999999998</v>
      </c>
      <c r="BV1014">
        <f t="shared" si="1039"/>
        <v>1.2999999999999998</v>
      </c>
      <c r="BW1014">
        <f t="shared" si="1040"/>
        <v>1.2999999999999998</v>
      </c>
      <c r="BX1014">
        <f t="shared" si="1041"/>
        <v>1.2999999999999998</v>
      </c>
      <c r="BY1014">
        <f t="shared" si="1042"/>
        <v>1.2099999999999997</v>
      </c>
      <c r="BZ1014">
        <f t="shared" si="1043"/>
        <v>1.2099999999999997</v>
      </c>
      <c r="CA1014">
        <f t="shared" si="1044"/>
        <v>1.2099999999999997</v>
      </c>
      <c r="CB1014">
        <f t="shared" si="1045"/>
        <v>1.2099999999999997</v>
      </c>
      <c r="CC1014">
        <f t="shared" si="1046"/>
        <v>1.2099999999999997</v>
      </c>
      <c r="CD1014">
        <f t="shared" si="1047"/>
        <v>1.2099999999999997</v>
      </c>
      <c r="CE1014">
        <f t="shared" si="1048"/>
        <v>1.2099999999999997</v>
      </c>
      <c r="CF1014">
        <f t="shared" si="1049"/>
        <v>65.210000000000008</v>
      </c>
      <c r="CH1014">
        <f t="shared" si="1050"/>
        <v>123.28000000000002</v>
      </c>
      <c r="CI1014">
        <f t="shared" si="1051"/>
        <v>22.000000000000004</v>
      </c>
      <c r="CJ1014">
        <f t="shared" si="1052"/>
        <v>12</v>
      </c>
      <c r="CK1014">
        <f t="shared" si="1053"/>
        <v>89.280000000000015</v>
      </c>
      <c r="CL1014">
        <f t="shared" si="1054"/>
        <v>0</v>
      </c>
      <c r="CM1014">
        <f t="shared" si="1055"/>
        <v>0</v>
      </c>
    </row>
    <row r="1015" spans="1:91" x14ac:dyDescent="0.2">
      <c r="A1015">
        <v>998</v>
      </c>
      <c r="B1015">
        <f>B$14*(10-lgd*COUNTIF(Defaults!$AI1015:$AR1015,"&lt;="&amp;B$17))</f>
        <v>1.41</v>
      </c>
      <c r="C1015">
        <f>C$14*(10-lgd*COUNTIF(Defaults!$AI1015:$AR1015,"&lt;="&amp;C$17))</f>
        <v>1.41</v>
      </c>
      <c r="D1015">
        <f>D$14*(10-lgd*COUNTIF(Defaults!$AI1015:$AR1015,"&lt;="&amp;D$17))</f>
        <v>1.41</v>
      </c>
      <c r="E1015">
        <f>E$14*(10-lgd*COUNTIF(Defaults!$AI1015:$AR1015,"&lt;="&amp;E$17))</f>
        <v>1.41</v>
      </c>
      <c r="F1015">
        <f>F$14*(10-lgd*COUNTIF(Defaults!$AI1015:$AR1015,"&lt;="&amp;F$17))</f>
        <v>1.41</v>
      </c>
      <c r="G1015">
        <f>G$14*(10-lgd*COUNTIF(Defaults!$AI1015:$AR1015,"&lt;="&amp;G$17))</f>
        <v>1.41</v>
      </c>
      <c r="H1015">
        <f>H$14*(10-lgd*COUNTIF(Defaults!$AI1015:$AR1015,"&lt;="&amp;H$17))</f>
        <v>1.41</v>
      </c>
      <c r="I1015">
        <f>I$14*(10-lgd*COUNTIF(Defaults!$AI1015:$AR1015,"&lt;="&amp;I$17))</f>
        <v>1.41</v>
      </c>
      <c r="J1015">
        <f>J$14*(10-lgd*COUNTIF(Defaults!$AI1015:$AR1015,"&lt;="&amp;J$17))</f>
        <v>1.41</v>
      </c>
      <c r="K1015">
        <f>K$14*(10-lgd*COUNTIF(Defaults!$AI1015:$AR1015,"&lt;="&amp;K$17))</f>
        <v>1.41</v>
      </c>
      <c r="L1015">
        <f>L$14*(10-lgd*COUNTIF(Defaults!$AI1015:$AR1015,"&lt;="&amp;L$17))</f>
        <v>1.32</v>
      </c>
      <c r="M1015">
        <f>M$14*(10-lgd*COUNTIF(Defaults!$AI1015:$AR1015,"&lt;="&amp;M$17))</f>
        <v>1.32</v>
      </c>
      <c r="N1015">
        <f>N$14*(10-lgd*COUNTIF(Defaults!$AI1015:$AR1015,"&lt;="&amp;N$17))</f>
        <v>1.32</v>
      </c>
      <c r="O1015">
        <f>O$14*(10-lgd*COUNTIF(Defaults!$AI1015:$AR1015,"&lt;="&amp;O$17))</f>
        <v>1.32</v>
      </c>
      <c r="P1015">
        <f>P$14*(10-lgd*COUNTIF(Defaults!$AI1015:$AR1015,"&lt;="&amp;P$17))</f>
        <v>1.32</v>
      </c>
      <c r="Q1015">
        <f>Q$14*(10-lgd*COUNTIF(Defaults!$AI1015:$AR1015,"&lt;="&amp;Q$17))</f>
        <v>1.32</v>
      </c>
      <c r="R1015">
        <f>R$14*(10-lgd*COUNTIF(Defaults!$AI1015:$AR1015,"&lt;="&amp;R$17))</f>
        <v>1.32</v>
      </c>
      <c r="S1015">
        <f>S$14*(10-lgd*COUNTIF(Defaults!$AI1015:$AR1015,"&lt;="&amp;S$17))</f>
        <v>1.32</v>
      </c>
      <c r="T1015">
        <f>T$14*(10-lgd*COUNTIF(Defaults!$AI1015:$AR1015,"&lt;="&amp;T$17))</f>
        <v>1.32</v>
      </c>
      <c r="U1015">
        <f>U$14*(10-lgd*COUNTIF(Defaults!$AI1015:$AR1015,"&lt;="&amp;U$17))</f>
        <v>89.320000000000007</v>
      </c>
      <c r="W1015">
        <f t="shared" si="990"/>
        <v>0.1</v>
      </c>
      <c r="X1015">
        <f t="shared" si="991"/>
        <v>0.1</v>
      </c>
      <c r="Y1015">
        <f t="shared" si="992"/>
        <v>0.1</v>
      </c>
      <c r="Z1015">
        <f t="shared" si="993"/>
        <v>0.1</v>
      </c>
      <c r="AA1015">
        <f t="shared" si="994"/>
        <v>0.1</v>
      </c>
      <c r="AB1015">
        <f t="shared" si="995"/>
        <v>0.1</v>
      </c>
      <c r="AC1015">
        <f t="shared" si="996"/>
        <v>0.1</v>
      </c>
      <c r="AD1015">
        <f t="shared" si="997"/>
        <v>0.1</v>
      </c>
      <c r="AE1015">
        <f t="shared" si="998"/>
        <v>0.1</v>
      </c>
      <c r="AF1015">
        <f t="shared" si="999"/>
        <v>0.1</v>
      </c>
      <c r="AG1015">
        <f t="shared" si="1000"/>
        <v>0.1</v>
      </c>
      <c r="AH1015">
        <f t="shared" si="1001"/>
        <v>0.1</v>
      </c>
      <c r="AI1015">
        <f t="shared" si="1002"/>
        <v>0.1</v>
      </c>
      <c r="AJ1015">
        <f t="shared" si="1003"/>
        <v>0.1</v>
      </c>
      <c r="AK1015">
        <f t="shared" si="1004"/>
        <v>0.1</v>
      </c>
      <c r="AL1015">
        <f t="shared" si="1005"/>
        <v>0.1</v>
      </c>
      <c r="AM1015">
        <f t="shared" si="1006"/>
        <v>0.1</v>
      </c>
      <c r="AN1015">
        <f t="shared" si="1007"/>
        <v>0.1</v>
      </c>
      <c r="AO1015">
        <f t="shared" si="1008"/>
        <v>0.1</v>
      </c>
      <c r="AP1015">
        <f t="shared" si="1009"/>
        <v>20.100000000000001</v>
      </c>
      <c r="AR1015">
        <f t="shared" si="1010"/>
        <v>0.1</v>
      </c>
      <c r="AS1015">
        <f t="shared" si="1011"/>
        <v>0.1</v>
      </c>
      <c r="AT1015">
        <f t="shared" si="1012"/>
        <v>0.1</v>
      </c>
      <c r="AU1015">
        <f t="shared" si="1013"/>
        <v>0.1</v>
      </c>
      <c r="AV1015">
        <f t="shared" si="1014"/>
        <v>0.1</v>
      </c>
      <c r="AW1015">
        <f t="shared" si="1015"/>
        <v>0.1</v>
      </c>
      <c r="AX1015">
        <f t="shared" si="1016"/>
        <v>0.1</v>
      </c>
      <c r="AY1015">
        <f t="shared" si="1017"/>
        <v>0.1</v>
      </c>
      <c r="AZ1015">
        <f t="shared" si="1018"/>
        <v>0.1</v>
      </c>
      <c r="BA1015">
        <f t="shared" si="1019"/>
        <v>0.1</v>
      </c>
      <c r="BB1015">
        <f t="shared" si="1020"/>
        <v>0.1</v>
      </c>
      <c r="BC1015">
        <f t="shared" si="1021"/>
        <v>0.1</v>
      </c>
      <c r="BD1015">
        <f t="shared" si="1022"/>
        <v>0.1</v>
      </c>
      <c r="BE1015">
        <f t="shared" si="1023"/>
        <v>0.1</v>
      </c>
      <c r="BF1015">
        <f t="shared" si="1024"/>
        <v>0.1</v>
      </c>
      <c r="BG1015">
        <f t="shared" si="1025"/>
        <v>0.1</v>
      </c>
      <c r="BH1015">
        <f t="shared" si="1026"/>
        <v>0.1</v>
      </c>
      <c r="BI1015">
        <f t="shared" si="1027"/>
        <v>0.1</v>
      </c>
      <c r="BJ1015">
        <f t="shared" si="1028"/>
        <v>0.1</v>
      </c>
      <c r="BK1015">
        <f t="shared" si="1029"/>
        <v>10.1</v>
      </c>
      <c r="BM1015">
        <f t="shared" si="1030"/>
        <v>1.2099999999999997</v>
      </c>
      <c r="BN1015">
        <f t="shared" si="1031"/>
        <v>1.2099999999999997</v>
      </c>
      <c r="BO1015">
        <f t="shared" si="1032"/>
        <v>1.2099999999999997</v>
      </c>
      <c r="BP1015">
        <f t="shared" si="1033"/>
        <v>1.2099999999999997</v>
      </c>
      <c r="BQ1015">
        <f t="shared" si="1034"/>
        <v>1.2099999999999997</v>
      </c>
      <c r="BR1015">
        <f t="shared" si="1035"/>
        <v>1.2099999999999997</v>
      </c>
      <c r="BS1015">
        <f t="shared" si="1036"/>
        <v>1.2099999999999997</v>
      </c>
      <c r="BT1015">
        <f t="shared" si="1037"/>
        <v>1.2099999999999997</v>
      </c>
      <c r="BU1015">
        <f t="shared" si="1038"/>
        <v>1.2099999999999997</v>
      </c>
      <c r="BV1015">
        <f t="shared" si="1039"/>
        <v>1.2099999999999997</v>
      </c>
      <c r="BW1015">
        <f t="shared" si="1040"/>
        <v>1.1199999999999999</v>
      </c>
      <c r="BX1015">
        <f t="shared" si="1041"/>
        <v>1.1199999999999999</v>
      </c>
      <c r="BY1015">
        <f t="shared" si="1042"/>
        <v>1.1199999999999999</v>
      </c>
      <c r="BZ1015">
        <f t="shared" si="1043"/>
        <v>1.1199999999999999</v>
      </c>
      <c r="CA1015">
        <f t="shared" si="1044"/>
        <v>1.1199999999999999</v>
      </c>
      <c r="CB1015">
        <f t="shared" si="1045"/>
        <v>1.1199999999999999</v>
      </c>
      <c r="CC1015">
        <f t="shared" si="1046"/>
        <v>1.1199999999999999</v>
      </c>
      <c r="CD1015">
        <f t="shared" si="1047"/>
        <v>1.1199999999999999</v>
      </c>
      <c r="CE1015">
        <f t="shared" si="1048"/>
        <v>1.1199999999999999</v>
      </c>
      <c r="CF1015">
        <f t="shared" si="1049"/>
        <v>59.12</v>
      </c>
      <c r="CH1015">
        <f t="shared" si="1050"/>
        <v>115.30000000000001</v>
      </c>
      <c r="CI1015">
        <f t="shared" si="1051"/>
        <v>22.000000000000004</v>
      </c>
      <c r="CJ1015">
        <f t="shared" si="1052"/>
        <v>12</v>
      </c>
      <c r="CK1015">
        <f t="shared" si="1053"/>
        <v>81.3</v>
      </c>
      <c r="CL1015">
        <f t="shared" si="1054"/>
        <v>0</v>
      </c>
      <c r="CM1015">
        <f t="shared" si="1055"/>
        <v>0</v>
      </c>
    </row>
    <row r="1016" spans="1:91" x14ac:dyDescent="0.2">
      <c r="A1016">
        <v>999</v>
      </c>
      <c r="B1016">
        <f>B$14*(10-lgd*COUNTIF(Defaults!$AI1016:$AR1016,"&lt;="&amp;B$17))</f>
        <v>1.5</v>
      </c>
      <c r="C1016">
        <f>C$14*(10-lgd*COUNTIF(Defaults!$AI1016:$AR1016,"&lt;="&amp;C$17))</f>
        <v>1.5</v>
      </c>
      <c r="D1016">
        <f>D$14*(10-lgd*COUNTIF(Defaults!$AI1016:$AR1016,"&lt;="&amp;D$17))</f>
        <v>1.5</v>
      </c>
      <c r="E1016">
        <f>E$14*(10-lgd*COUNTIF(Defaults!$AI1016:$AR1016,"&lt;="&amp;E$17))</f>
        <v>1.5</v>
      </c>
      <c r="F1016">
        <f>F$14*(10-lgd*COUNTIF(Defaults!$AI1016:$AR1016,"&lt;="&amp;F$17))</f>
        <v>1.5</v>
      </c>
      <c r="G1016">
        <f>G$14*(10-lgd*COUNTIF(Defaults!$AI1016:$AR1016,"&lt;="&amp;G$17))</f>
        <v>1.5</v>
      </c>
      <c r="H1016">
        <f>H$14*(10-lgd*COUNTIF(Defaults!$AI1016:$AR1016,"&lt;="&amp;H$17))</f>
        <v>1.5</v>
      </c>
      <c r="I1016">
        <f>I$14*(10-lgd*COUNTIF(Defaults!$AI1016:$AR1016,"&lt;="&amp;I$17))</f>
        <v>1.5</v>
      </c>
      <c r="J1016">
        <f>J$14*(10-lgd*COUNTIF(Defaults!$AI1016:$AR1016,"&lt;="&amp;J$17))</f>
        <v>1.5</v>
      </c>
      <c r="K1016">
        <f>K$14*(10-lgd*COUNTIF(Defaults!$AI1016:$AR1016,"&lt;="&amp;K$17))</f>
        <v>1.5</v>
      </c>
      <c r="L1016">
        <f>L$14*(10-lgd*COUNTIF(Defaults!$AI1016:$AR1016,"&lt;="&amp;L$17))</f>
        <v>1.5</v>
      </c>
      <c r="M1016">
        <f>M$14*(10-lgd*COUNTIF(Defaults!$AI1016:$AR1016,"&lt;="&amp;M$17))</f>
        <v>1.5</v>
      </c>
      <c r="N1016">
        <f>N$14*(10-lgd*COUNTIF(Defaults!$AI1016:$AR1016,"&lt;="&amp;N$17))</f>
        <v>1.5</v>
      </c>
      <c r="O1016">
        <f>O$14*(10-lgd*COUNTIF(Defaults!$AI1016:$AR1016,"&lt;="&amp;O$17))</f>
        <v>1.5</v>
      </c>
      <c r="P1016">
        <f>P$14*(10-lgd*COUNTIF(Defaults!$AI1016:$AR1016,"&lt;="&amp;P$17))</f>
        <v>1.5</v>
      </c>
      <c r="Q1016">
        <f>Q$14*(10-lgd*COUNTIF(Defaults!$AI1016:$AR1016,"&lt;="&amp;Q$17))</f>
        <v>1.5</v>
      </c>
      <c r="R1016">
        <f>R$14*(10-lgd*COUNTIF(Defaults!$AI1016:$AR1016,"&lt;="&amp;R$17))</f>
        <v>1.5</v>
      </c>
      <c r="S1016">
        <f>S$14*(10-lgd*COUNTIF(Defaults!$AI1016:$AR1016,"&lt;="&amp;S$17))</f>
        <v>1.5</v>
      </c>
      <c r="T1016">
        <f>T$14*(10-lgd*COUNTIF(Defaults!$AI1016:$AR1016,"&lt;="&amp;T$17))</f>
        <v>1.41</v>
      </c>
      <c r="U1016">
        <f>U$14*(10-lgd*COUNTIF(Defaults!$AI1016:$AR1016,"&lt;="&amp;U$17))</f>
        <v>95.410000000000011</v>
      </c>
      <c r="W1016">
        <f t="shared" si="990"/>
        <v>0.1</v>
      </c>
      <c r="X1016">
        <f t="shared" si="991"/>
        <v>0.1</v>
      </c>
      <c r="Y1016">
        <f t="shared" si="992"/>
        <v>0.1</v>
      </c>
      <c r="Z1016">
        <f t="shared" si="993"/>
        <v>0.1</v>
      </c>
      <c r="AA1016">
        <f t="shared" si="994"/>
        <v>0.1</v>
      </c>
      <c r="AB1016">
        <f t="shared" si="995"/>
        <v>0.1</v>
      </c>
      <c r="AC1016">
        <f t="shared" si="996"/>
        <v>0.1</v>
      </c>
      <c r="AD1016">
        <f t="shared" si="997"/>
        <v>0.1</v>
      </c>
      <c r="AE1016">
        <f t="shared" si="998"/>
        <v>0.1</v>
      </c>
      <c r="AF1016">
        <f t="shared" si="999"/>
        <v>0.1</v>
      </c>
      <c r="AG1016">
        <f t="shared" si="1000"/>
        <v>0.1</v>
      </c>
      <c r="AH1016">
        <f t="shared" si="1001"/>
        <v>0.1</v>
      </c>
      <c r="AI1016">
        <f t="shared" si="1002"/>
        <v>0.1</v>
      </c>
      <c r="AJ1016">
        <f t="shared" si="1003"/>
        <v>0.1</v>
      </c>
      <c r="AK1016">
        <f t="shared" si="1004"/>
        <v>0.1</v>
      </c>
      <c r="AL1016">
        <f t="shared" si="1005"/>
        <v>0.1</v>
      </c>
      <c r="AM1016">
        <f t="shared" si="1006"/>
        <v>0.1</v>
      </c>
      <c r="AN1016">
        <f t="shared" si="1007"/>
        <v>0.1</v>
      </c>
      <c r="AO1016">
        <f t="shared" si="1008"/>
        <v>0.1</v>
      </c>
      <c r="AP1016">
        <f t="shared" si="1009"/>
        <v>20.100000000000001</v>
      </c>
      <c r="AR1016">
        <f t="shared" si="1010"/>
        <v>0.1</v>
      </c>
      <c r="AS1016">
        <f t="shared" si="1011"/>
        <v>0.1</v>
      </c>
      <c r="AT1016">
        <f t="shared" si="1012"/>
        <v>0.1</v>
      </c>
      <c r="AU1016">
        <f t="shared" si="1013"/>
        <v>0.1</v>
      </c>
      <c r="AV1016">
        <f t="shared" si="1014"/>
        <v>0.1</v>
      </c>
      <c r="AW1016">
        <f t="shared" si="1015"/>
        <v>0.1</v>
      </c>
      <c r="AX1016">
        <f t="shared" si="1016"/>
        <v>0.1</v>
      </c>
      <c r="AY1016">
        <f t="shared" si="1017"/>
        <v>0.1</v>
      </c>
      <c r="AZ1016">
        <f t="shared" si="1018"/>
        <v>0.1</v>
      </c>
      <c r="BA1016">
        <f t="shared" si="1019"/>
        <v>0.1</v>
      </c>
      <c r="BB1016">
        <f t="shared" si="1020"/>
        <v>0.1</v>
      </c>
      <c r="BC1016">
        <f t="shared" si="1021"/>
        <v>0.1</v>
      </c>
      <c r="BD1016">
        <f t="shared" si="1022"/>
        <v>0.1</v>
      </c>
      <c r="BE1016">
        <f t="shared" si="1023"/>
        <v>0.1</v>
      </c>
      <c r="BF1016">
        <f t="shared" si="1024"/>
        <v>0.1</v>
      </c>
      <c r="BG1016">
        <f t="shared" si="1025"/>
        <v>0.1</v>
      </c>
      <c r="BH1016">
        <f t="shared" si="1026"/>
        <v>0.1</v>
      </c>
      <c r="BI1016">
        <f t="shared" si="1027"/>
        <v>0.1</v>
      </c>
      <c r="BJ1016">
        <f t="shared" si="1028"/>
        <v>0.1</v>
      </c>
      <c r="BK1016">
        <f t="shared" si="1029"/>
        <v>10.1</v>
      </c>
      <c r="BM1016">
        <f t="shared" si="1030"/>
        <v>1.2999999999999998</v>
      </c>
      <c r="BN1016">
        <f t="shared" si="1031"/>
        <v>1.2999999999999998</v>
      </c>
      <c r="BO1016">
        <f t="shared" si="1032"/>
        <v>1.2999999999999998</v>
      </c>
      <c r="BP1016">
        <f t="shared" si="1033"/>
        <v>1.2999999999999998</v>
      </c>
      <c r="BQ1016">
        <f t="shared" si="1034"/>
        <v>1.2999999999999998</v>
      </c>
      <c r="BR1016">
        <f t="shared" si="1035"/>
        <v>1.2999999999999998</v>
      </c>
      <c r="BS1016">
        <f t="shared" si="1036"/>
        <v>1.2999999999999998</v>
      </c>
      <c r="BT1016">
        <f t="shared" si="1037"/>
        <v>1.2999999999999998</v>
      </c>
      <c r="BU1016">
        <f t="shared" si="1038"/>
        <v>1.2999999999999998</v>
      </c>
      <c r="BV1016">
        <f t="shared" si="1039"/>
        <v>1.2999999999999998</v>
      </c>
      <c r="BW1016">
        <f t="shared" si="1040"/>
        <v>1.2999999999999998</v>
      </c>
      <c r="BX1016">
        <f t="shared" si="1041"/>
        <v>1.2999999999999998</v>
      </c>
      <c r="BY1016">
        <f t="shared" si="1042"/>
        <v>1.2999999999999998</v>
      </c>
      <c r="BZ1016">
        <f t="shared" si="1043"/>
        <v>1.2999999999999998</v>
      </c>
      <c r="CA1016">
        <f t="shared" si="1044"/>
        <v>1.2999999999999998</v>
      </c>
      <c r="CB1016">
        <f t="shared" si="1045"/>
        <v>1.2999999999999998</v>
      </c>
      <c r="CC1016">
        <f t="shared" si="1046"/>
        <v>1.2999999999999998</v>
      </c>
      <c r="CD1016">
        <f t="shared" si="1047"/>
        <v>1.2999999999999998</v>
      </c>
      <c r="CE1016">
        <f t="shared" si="1048"/>
        <v>1.2099999999999997</v>
      </c>
      <c r="CF1016">
        <f t="shared" si="1049"/>
        <v>65.210000000000008</v>
      </c>
      <c r="CH1016">
        <f t="shared" si="1050"/>
        <v>123.82000000000001</v>
      </c>
      <c r="CI1016">
        <f t="shared" si="1051"/>
        <v>22.000000000000004</v>
      </c>
      <c r="CJ1016">
        <f t="shared" si="1052"/>
        <v>12</v>
      </c>
      <c r="CK1016">
        <f t="shared" si="1053"/>
        <v>89.820000000000022</v>
      </c>
      <c r="CL1016">
        <f t="shared" si="1054"/>
        <v>0</v>
      </c>
      <c r="CM1016">
        <f t="shared" si="1055"/>
        <v>0</v>
      </c>
    </row>
    <row r="1017" spans="1:91" x14ac:dyDescent="0.2">
      <c r="A1017">
        <v>1000</v>
      </c>
      <c r="B1017">
        <f>B$14*(10-lgd*COUNTIF(Defaults!$AI1017:$AR1017,"&lt;="&amp;B$17))</f>
        <v>1.5</v>
      </c>
      <c r="C1017">
        <f>C$14*(10-lgd*COUNTIF(Defaults!$AI1017:$AR1017,"&lt;="&amp;C$17))</f>
        <v>1.5</v>
      </c>
      <c r="D1017">
        <f>D$14*(10-lgd*COUNTIF(Defaults!$AI1017:$AR1017,"&lt;="&amp;D$17))</f>
        <v>1.5</v>
      </c>
      <c r="E1017">
        <f>E$14*(10-lgd*COUNTIF(Defaults!$AI1017:$AR1017,"&lt;="&amp;E$17))</f>
        <v>1.5</v>
      </c>
      <c r="F1017">
        <f>F$14*(10-lgd*COUNTIF(Defaults!$AI1017:$AR1017,"&lt;="&amp;F$17))</f>
        <v>1.5</v>
      </c>
      <c r="G1017">
        <f>G$14*(10-lgd*COUNTIF(Defaults!$AI1017:$AR1017,"&lt;="&amp;G$17))</f>
        <v>1.5</v>
      </c>
      <c r="H1017">
        <f>H$14*(10-lgd*COUNTIF(Defaults!$AI1017:$AR1017,"&lt;="&amp;H$17))</f>
        <v>1.5</v>
      </c>
      <c r="I1017">
        <f>I$14*(10-lgd*COUNTIF(Defaults!$AI1017:$AR1017,"&lt;="&amp;I$17))</f>
        <v>1.5</v>
      </c>
      <c r="J1017">
        <f>J$14*(10-lgd*COUNTIF(Defaults!$AI1017:$AR1017,"&lt;="&amp;J$17))</f>
        <v>1.5</v>
      </c>
      <c r="K1017">
        <f>K$14*(10-lgd*COUNTIF(Defaults!$AI1017:$AR1017,"&lt;="&amp;K$17))</f>
        <v>1.5</v>
      </c>
      <c r="L1017">
        <f>L$14*(10-lgd*COUNTIF(Defaults!$AI1017:$AR1017,"&lt;="&amp;L$17))</f>
        <v>1.5</v>
      </c>
      <c r="M1017">
        <f>M$14*(10-lgd*COUNTIF(Defaults!$AI1017:$AR1017,"&lt;="&amp;M$17))</f>
        <v>1.5</v>
      </c>
      <c r="N1017">
        <f>N$14*(10-lgd*COUNTIF(Defaults!$AI1017:$AR1017,"&lt;="&amp;N$17))</f>
        <v>1.5</v>
      </c>
      <c r="O1017">
        <f>O$14*(10-lgd*COUNTIF(Defaults!$AI1017:$AR1017,"&lt;="&amp;O$17))</f>
        <v>1.5</v>
      </c>
      <c r="P1017">
        <f>P$14*(10-lgd*COUNTIF(Defaults!$AI1017:$AR1017,"&lt;="&amp;P$17))</f>
        <v>1.5</v>
      </c>
      <c r="Q1017">
        <f>Q$14*(10-lgd*COUNTIF(Defaults!$AI1017:$AR1017,"&lt;="&amp;Q$17))</f>
        <v>1.5</v>
      </c>
      <c r="R1017">
        <f>R$14*(10-lgd*COUNTIF(Defaults!$AI1017:$AR1017,"&lt;="&amp;R$17))</f>
        <v>1.5</v>
      </c>
      <c r="S1017">
        <f>S$14*(10-lgd*COUNTIF(Defaults!$AI1017:$AR1017,"&lt;="&amp;S$17))</f>
        <v>1.41</v>
      </c>
      <c r="T1017">
        <f>T$14*(10-lgd*COUNTIF(Defaults!$AI1017:$AR1017,"&lt;="&amp;T$17))</f>
        <v>1.41</v>
      </c>
      <c r="U1017">
        <f>U$14*(10-lgd*COUNTIF(Defaults!$AI1017:$AR1017,"&lt;="&amp;U$17))</f>
        <v>95.410000000000011</v>
      </c>
      <c r="W1017">
        <f t="shared" si="990"/>
        <v>0.1</v>
      </c>
      <c r="X1017">
        <f t="shared" si="991"/>
        <v>0.1</v>
      </c>
      <c r="Y1017">
        <f t="shared" si="992"/>
        <v>0.1</v>
      </c>
      <c r="Z1017">
        <f t="shared" si="993"/>
        <v>0.1</v>
      </c>
      <c r="AA1017">
        <f t="shared" si="994"/>
        <v>0.1</v>
      </c>
      <c r="AB1017">
        <f t="shared" si="995"/>
        <v>0.1</v>
      </c>
      <c r="AC1017">
        <f t="shared" si="996"/>
        <v>0.1</v>
      </c>
      <c r="AD1017">
        <f t="shared" si="997"/>
        <v>0.1</v>
      </c>
      <c r="AE1017">
        <f t="shared" si="998"/>
        <v>0.1</v>
      </c>
      <c r="AF1017">
        <f t="shared" si="999"/>
        <v>0.1</v>
      </c>
      <c r="AG1017">
        <f t="shared" si="1000"/>
        <v>0.1</v>
      </c>
      <c r="AH1017">
        <f t="shared" si="1001"/>
        <v>0.1</v>
      </c>
      <c r="AI1017">
        <f t="shared" si="1002"/>
        <v>0.1</v>
      </c>
      <c r="AJ1017">
        <f t="shared" si="1003"/>
        <v>0.1</v>
      </c>
      <c r="AK1017">
        <f t="shared" si="1004"/>
        <v>0.1</v>
      </c>
      <c r="AL1017">
        <f t="shared" si="1005"/>
        <v>0.1</v>
      </c>
      <c r="AM1017">
        <f t="shared" si="1006"/>
        <v>0.1</v>
      </c>
      <c r="AN1017">
        <f t="shared" si="1007"/>
        <v>0.1</v>
      </c>
      <c r="AO1017">
        <f t="shared" si="1008"/>
        <v>0.1</v>
      </c>
      <c r="AP1017">
        <f t="shared" si="1009"/>
        <v>20.100000000000001</v>
      </c>
      <c r="AR1017">
        <f t="shared" si="1010"/>
        <v>0.1</v>
      </c>
      <c r="AS1017">
        <f t="shared" si="1011"/>
        <v>0.1</v>
      </c>
      <c r="AT1017">
        <f t="shared" si="1012"/>
        <v>0.1</v>
      </c>
      <c r="AU1017">
        <f t="shared" si="1013"/>
        <v>0.1</v>
      </c>
      <c r="AV1017">
        <f t="shared" si="1014"/>
        <v>0.1</v>
      </c>
      <c r="AW1017">
        <f t="shared" si="1015"/>
        <v>0.1</v>
      </c>
      <c r="AX1017">
        <f t="shared" si="1016"/>
        <v>0.1</v>
      </c>
      <c r="AY1017">
        <f t="shared" si="1017"/>
        <v>0.1</v>
      </c>
      <c r="AZ1017">
        <f t="shared" si="1018"/>
        <v>0.1</v>
      </c>
      <c r="BA1017">
        <f t="shared" si="1019"/>
        <v>0.1</v>
      </c>
      <c r="BB1017">
        <f t="shared" si="1020"/>
        <v>0.1</v>
      </c>
      <c r="BC1017">
        <f t="shared" si="1021"/>
        <v>0.1</v>
      </c>
      <c r="BD1017">
        <f t="shared" si="1022"/>
        <v>0.1</v>
      </c>
      <c r="BE1017">
        <f t="shared" si="1023"/>
        <v>0.1</v>
      </c>
      <c r="BF1017">
        <f t="shared" si="1024"/>
        <v>0.1</v>
      </c>
      <c r="BG1017">
        <f t="shared" si="1025"/>
        <v>0.1</v>
      </c>
      <c r="BH1017">
        <f t="shared" si="1026"/>
        <v>0.1</v>
      </c>
      <c r="BI1017">
        <f t="shared" si="1027"/>
        <v>0.1</v>
      </c>
      <c r="BJ1017">
        <f t="shared" si="1028"/>
        <v>0.1</v>
      </c>
      <c r="BK1017">
        <f t="shared" si="1029"/>
        <v>10.1</v>
      </c>
      <c r="BM1017">
        <f t="shared" si="1030"/>
        <v>1.2999999999999998</v>
      </c>
      <c r="BN1017">
        <f t="shared" si="1031"/>
        <v>1.2999999999999998</v>
      </c>
      <c r="BO1017">
        <f t="shared" si="1032"/>
        <v>1.2999999999999998</v>
      </c>
      <c r="BP1017">
        <f t="shared" si="1033"/>
        <v>1.2999999999999998</v>
      </c>
      <c r="BQ1017">
        <f t="shared" si="1034"/>
        <v>1.2999999999999998</v>
      </c>
      <c r="BR1017">
        <f t="shared" si="1035"/>
        <v>1.2999999999999998</v>
      </c>
      <c r="BS1017">
        <f t="shared" si="1036"/>
        <v>1.2999999999999998</v>
      </c>
      <c r="BT1017">
        <f t="shared" si="1037"/>
        <v>1.2999999999999998</v>
      </c>
      <c r="BU1017">
        <f t="shared" si="1038"/>
        <v>1.2999999999999998</v>
      </c>
      <c r="BV1017">
        <f t="shared" si="1039"/>
        <v>1.2999999999999998</v>
      </c>
      <c r="BW1017">
        <f t="shared" si="1040"/>
        <v>1.2999999999999998</v>
      </c>
      <c r="BX1017">
        <f t="shared" si="1041"/>
        <v>1.2999999999999998</v>
      </c>
      <c r="BY1017">
        <f t="shared" si="1042"/>
        <v>1.2999999999999998</v>
      </c>
      <c r="BZ1017">
        <f t="shared" si="1043"/>
        <v>1.2999999999999998</v>
      </c>
      <c r="CA1017">
        <f t="shared" si="1044"/>
        <v>1.2999999999999998</v>
      </c>
      <c r="CB1017">
        <f t="shared" si="1045"/>
        <v>1.2999999999999998</v>
      </c>
      <c r="CC1017">
        <f t="shared" si="1046"/>
        <v>1.2999999999999998</v>
      </c>
      <c r="CD1017">
        <f t="shared" si="1047"/>
        <v>1.2099999999999997</v>
      </c>
      <c r="CE1017">
        <f t="shared" si="1048"/>
        <v>1.2099999999999997</v>
      </c>
      <c r="CF1017">
        <f t="shared" si="1049"/>
        <v>65.210000000000008</v>
      </c>
      <c r="CH1017">
        <f t="shared" si="1050"/>
        <v>123.73000000000002</v>
      </c>
      <c r="CI1017">
        <f t="shared" si="1051"/>
        <v>22.000000000000004</v>
      </c>
      <c r="CJ1017">
        <f t="shared" si="1052"/>
        <v>12</v>
      </c>
      <c r="CK1017">
        <f t="shared" si="1053"/>
        <v>89.730000000000018</v>
      </c>
      <c r="CL1017">
        <f t="shared" si="1054"/>
        <v>0</v>
      </c>
      <c r="CM1017">
        <f t="shared" si="1055"/>
        <v>0</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K75"/>
  <sheetViews>
    <sheetView workbookViewId="0"/>
  </sheetViews>
  <sheetFormatPr baseColWidth="10" defaultColWidth="8.83203125" defaultRowHeight="15" x14ac:dyDescent="0.2"/>
  <cols>
    <col min="1" max="1" width="18" customWidth="1"/>
    <col min="2" max="11" width="14" customWidth="1"/>
  </cols>
  <sheetData>
    <row r="1" spans="1:11" ht="19" x14ac:dyDescent="0.25">
      <c r="A1" s="1" t="s">
        <v>98</v>
      </c>
    </row>
    <row r="3" spans="1:11" x14ac:dyDescent="0.2">
      <c r="A3" s="6" t="s">
        <v>99</v>
      </c>
    </row>
    <row r="4" spans="1:11" ht="44" customHeight="1" x14ac:dyDescent="0.2">
      <c r="A4" s="2"/>
      <c r="B4" s="2" t="s">
        <v>100</v>
      </c>
      <c r="C4" s="2" t="s">
        <v>101</v>
      </c>
      <c r="D4" s="2" t="s">
        <v>102</v>
      </c>
      <c r="E4" s="2" t="s">
        <v>103</v>
      </c>
      <c r="F4" s="2" t="s">
        <v>104</v>
      </c>
      <c r="G4" s="2" t="s">
        <v>105</v>
      </c>
      <c r="H4" s="2" t="s">
        <v>106</v>
      </c>
      <c r="I4" s="2" t="s">
        <v>107</v>
      </c>
      <c r="J4" s="2" t="s">
        <v>108</v>
      </c>
      <c r="K4" s="2" t="s">
        <v>109</v>
      </c>
    </row>
    <row r="5" spans="1:11" x14ac:dyDescent="0.2">
      <c r="A5" t="s">
        <v>110</v>
      </c>
      <c r="B5" s="14">
        <f>SUM(Inputs!$C$25:$C$44)</f>
        <v>130</v>
      </c>
      <c r="C5" s="14">
        <f>AVERAGE(CashFlows!$CH$18:$CH$1017)</f>
        <v>116.76927999999998</v>
      </c>
      <c r="D5" s="14">
        <f>STDEV(CashFlows!$CH$18:$CH$1017)</f>
        <v>12.788862532942691</v>
      </c>
      <c r="E5" s="14">
        <f>MIN(CashFlows!$CH$18:$CH$1017)</f>
        <v>63.58</v>
      </c>
      <c r="F5" s="14">
        <f>PERCENTILE(CashFlows!$CH$18:$CH$1017,0.05)</f>
        <v>92.975500000000011</v>
      </c>
      <c r="G5" s="14">
        <f>MEDIAN(CashFlows!$CH$18:$CH$1017)</f>
        <v>122.20000000000002</v>
      </c>
      <c r="H5" s="14">
        <f>PERCENTILE(CashFlows!$CH$18:$CH$1017,0.95)</f>
        <v>130</v>
      </c>
      <c r="I5" s="14">
        <f>MAX(CashFlows!$CH$18:$CH$1017)</f>
        <v>130</v>
      </c>
      <c r="J5" s="15">
        <f>IF(B5=0,0,C5/B5)</f>
        <v>0.89822523076923066</v>
      </c>
      <c r="K5" s="15">
        <f>COUNTIF(CashFlows!$CH$18:$CH$1017,"&lt;"&amp;(B5-0.000000001))/1000</f>
        <v>0.73899999999999999</v>
      </c>
    </row>
    <row r="6" spans="1:11" x14ac:dyDescent="0.2">
      <c r="A6" t="s">
        <v>61</v>
      </c>
      <c r="B6" s="14">
        <f>SUM(Inputs!$D$25:$D$44)</f>
        <v>22.000000000000004</v>
      </c>
      <c r="C6" s="14">
        <f>AVERAGE(CashFlows!$CI$18:$CI$1017)</f>
        <v>22.000000000000004</v>
      </c>
      <c r="D6" s="14">
        <f>STDEV(CashFlows!$CI$18:$CI$1017)</f>
        <v>0</v>
      </c>
      <c r="E6" s="14">
        <f>MIN(CashFlows!$CI$18:$CI$1017)</f>
        <v>22.000000000000004</v>
      </c>
      <c r="F6" s="14">
        <f>PERCENTILE(CashFlows!$CI$18:$CI$1017,0.05)</f>
        <v>22.000000000000004</v>
      </c>
      <c r="G6" s="14">
        <f>MEDIAN(CashFlows!$CI$18:$CI$1017)</f>
        <v>22.000000000000004</v>
      </c>
      <c r="H6" s="14">
        <f>PERCENTILE(CashFlows!$CI$18:$CI$1017,0.95)</f>
        <v>22.000000000000004</v>
      </c>
      <c r="I6" s="14">
        <f>MAX(CashFlows!$CI$18:$CI$1017)</f>
        <v>22.000000000000004</v>
      </c>
      <c r="J6" s="15">
        <f>IF(B6=0,0,C6/B6)</f>
        <v>1</v>
      </c>
      <c r="K6" s="15">
        <f>COUNTIF(CashFlows!$CI$18:$CI$1017,"&lt;"&amp;(B6-0.000000001))/1000</f>
        <v>0</v>
      </c>
    </row>
    <row r="7" spans="1:11" x14ac:dyDescent="0.2">
      <c r="A7" t="s">
        <v>62</v>
      </c>
      <c r="B7" s="14">
        <f>SUM(Inputs!$E$25:$E$44)</f>
        <v>12</v>
      </c>
      <c r="C7" s="14">
        <f>AVERAGE(CashFlows!$CJ$18:$CJ$1017)</f>
        <v>12</v>
      </c>
      <c r="D7" s="14">
        <f>STDEV(CashFlows!$CJ$18:$CJ$1017)</f>
        <v>0</v>
      </c>
      <c r="E7" s="14">
        <f>MIN(CashFlows!$CJ$18:$CJ$1017)</f>
        <v>12</v>
      </c>
      <c r="F7" s="14">
        <f>PERCENTILE(CashFlows!$CJ$18:$CJ$1017,0.05)</f>
        <v>12</v>
      </c>
      <c r="G7" s="14">
        <f>MEDIAN(CashFlows!$CJ$18:$CJ$1017)</f>
        <v>12</v>
      </c>
      <c r="H7" s="14">
        <f>PERCENTILE(CashFlows!$CJ$18:$CJ$1017,0.95)</f>
        <v>12</v>
      </c>
      <c r="I7" s="14">
        <f>MAX(CashFlows!$CJ$18:$CJ$1017)</f>
        <v>12</v>
      </c>
      <c r="J7" s="15">
        <f>IF(B7=0,0,C7/B7)</f>
        <v>1</v>
      </c>
      <c r="K7" s="15">
        <f>COUNTIF(CashFlows!$CJ$18:$CJ$1017,"&lt;"&amp;(B7-0.000000001))/1000</f>
        <v>0</v>
      </c>
    </row>
    <row r="8" spans="1:11" x14ac:dyDescent="0.2">
      <c r="A8" t="s">
        <v>111</v>
      </c>
      <c r="B8" s="14">
        <f>B5-B6-B7</f>
        <v>96</v>
      </c>
      <c r="C8" s="14">
        <f>AVERAGE(CashFlows!$CK$18:$CK$1017)</f>
        <v>82.769280000000037</v>
      </c>
      <c r="D8" s="14">
        <f>STDEV(CashFlows!$CK$18:$CK$1017)</f>
        <v>12.788862532941963</v>
      </c>
      <c r="E8" s="14">
        <f>MIN(CashFlows!$CK$18:$CK$1017)</f>
        <v>29.580000000000002</v>
      </c>
      <c r="F8" s="14">
        <f>PERCENTILE(CashFlows!$CK$18:$CK$1017,0.05)</f>
        <v>58.97549999999999</v>
      </c>
      <c r="G8" s="14">
        <f>MEDIAN(CashFlows!$CK$18:$CK$1017)</f>
        <v>88.2</v>
      </c>
      <c r="H8" s="14">
        <f>PERCENTILE(CashFlows!$CK$18:$CK$1017,0.95)</f>
        <v>96.000000000000014</v>
      </c>
      <c r="I8" s="14">
        <f>MAX(CashFlows!$CK$18:$CK$1017)</f>
        <v>96.000000000000014</v>
      </c>
      <c r="J8" s="15">
        <f>IF(B8=0,0,C8/B8)</f>
        <v>0.86218000000000039</v>
      </c>
      <c r="K8" s="15">
        <f>COUNTIF(CashFlows!$CK$18:$CK$1017,"&lt;"&amp;(B8-0.000000001))/1000</f>
        <v>0.73899999999999999</v>
      </c>
    </row>
    <row r="11" spans="1:11" x14ac:dyDescent="0.2">
      <c r="A11" s="6" t="s">
        <v>112</v>
      </c>
    </row>
    <row r="12" spans="1:11" ht="32" customHeight="1" x14ac:dyDescent="0.2">
      <c r="A12" s="2" t="s">
        <v>113</v>
      </c>
      <c r="B12" s="2" t="s">
        <v>114</v>
      </c>
      <c r="C12" s="2" t="s">
        <v>115</v>
      </c>
      <c r="D12" s="2" t="s">
        <v>116</v>
      </c>
      <c r="E12" s="2" t="s">
        <v>117</v>
      </c>
      <c r="F12" s="2" t="s">
        <v>118</v>
      </c>
    </row>
    <row r="13" spans="1:11" x14ac:dyDescent="0.2">
      <c r="A13">
        <v>0</v>
      </c>
      <c r="B13">
        <f>COUNTIF(Defaults!$AT$18:$AT$1017,A13)</f>
        <v>261</v>
      </c>
      <c r="C13" s="5">
        <f t="shared" ref="C13:C23" si="0">B13/1000</f>
        <v>0.26100000000000001</v>
      </c>
      <c r="D13" s="5">
        <f t="shared" ref="D13:D23" si="1">BINOMDIST(A13,10,1-(1-pd_annual)^5,FALSE)</f>
        <v>0.12988579352203861</v>
      </c>
      <c r="E13" s="10">
        <f>IF(B13=0,"",AVERAGEIF(Defaults!$AT$18:$AT$1017,A13,CashFlows!$CH$18:$CH$1017))</f>
        <v>130</v>
      </c>
      <c r="F13" s="10">
        <f>IF(B13=0,"",AVERAGEIF(Defaults!$AT$18:$AT$1017,A13,CashFlows!$CK$18:$CK$1017))</f>
        <v>96.000000000000014</v>
      </c>
    </row>
    <row r="14" spans="1:11" x14ac:dyDescent="0.2">
      <c r="A14">
        <v>1</v>
      </c>
      <c r="B14">
        <f>COUNTIF(Defaults!$AT$18:$AT$1017,A14)</f>
        <v>242</v>
      </c>
      <c r="C14" s="5">
        <f t="shared" si="0"/>
        <v>0.24199999999999999</v>
      </c>
      <c r="D14" s="5">
        <f t="shared" si="1"/>
        <v>0.29410432491353244</v>
      </c>
      <c r="E14" s="10">
        <f>IF(B14=0,"",AVERAGEIF(Defaults!$AT$18:$AT$1017,A14,CashFlows!$CH$18:$CH$1017))</f>
        <v>123.11413223140485</v>
      </c>
      <c r="F14" s="10">
        <f>IF(B14=0,"",AVERAGEIF(Defaults!$AT$18:$AT$1017,A14,CashFlows!$CK$18:$CK$1017))</f>
        <v>89.114132231404852</v>
      </c>
    </row>
    <row r="15" spans="1:11" x14ac:dyDescent="0.2">
      <c r="A15">
        <v>2</v>
      </c>
      <c r="B15">
        <f>COUNTIF(Defaults!$AT$18:$AT$1017,A15)</f>
        <v>198</v>
      </c>
      <c r="C15" s="5">
        <f t="shared" si="0"/>
        <v>0.19800000000000001</v>
      </c>
      <c r="D15" s="5">
        <f t="shared" si="1"/>
        <v>0.299677187275879</v>
      </c>
      <c r="E15" s="10">
        <f>IF(B15=0,"",AVERAGEIF(Defaults!$AT$18:$AT$1017,A15,CashFlows!$CH$18:$CH$1017))</f>
        <v>116.12318181818183</v>
      </c>
      <c r="F15" s="10">
        <f>IF(B15=0,"",AVERAGEIF(Defaults!$AT$18:$AT$1017,A15,CashFlows!$CK$18:$CK$1017))</f>
        <v>82.123181818181806</v>
      </c>
    </row>
    <row r="16" spans="1:11" x14ac:dyDescent="0.2">
      <c r="A16">
        <v>3</v>
      </c>
      <c r="B16">
        <f>COUNTIF(Defaults!$AT$18:$AT$1017,A16)</f>
        <v>120</v>
      </c>
      <c r="C16" s="5">
        <f t="shared" si="0"/>
        <v>0.12</v>
      </c>
      <c r="D16" s="5">
        <f t="shared" si="1"/>
        <v>0.18095149482904027</v>
      </c>
      <c r="E16" s="10">
        <f>IF(B16=0,"",AVERAGEIF(Defaults!$AT$18:$AT$1017,A16,CashFlows!$CH$18:$CH$1017))</f>
        <v>109.07275000000004</v>
      </c>
      <c r="F16" s="10">
        <f>IF(B16=0,"",AVERAGEIF(Defaults!$AT$18:$AT$1017,A16,CashFlows!$CK$18:$CK$1017))</f>
        <v>75.072749999999999</v>
      </c>
    </row>
    <row r="17" spans="1:11" x14ac:dyDescent="0.2">
      <c r="A17">
        <v>4</v>
      </c>
      <c r="B17">
        <f>COUNTIF(Defaults!$AT$18:$AT$1017,A17)</f>
        <v>77</v>
      </c>
      <c r="C17" s="5">
        <f t="shared" si="0"/>
        <v>7.6999999999999999E-2</v>
      </c>
      <c r="D17" s="5">
        <f t="shared" si="1"/>
        <v>7.1703438555486956E-2</v>
      </c>
      <c r="E17" s="10">
        <f>IF(B17=0,"",AVERAGEIF(Defaults!$AT$18:$AT$1017,A17,CashFlows!$CH$18:$CH$1017))</f>
        <v>102.22116883116882</v>
      </c>
      <c r="F17" s="10">
        <f>IF(B17=0,"",AVERAGEIF(Defaults!$AT$18:$AT$1017,A17,CashFlows!$CK$18:$CK$1017))</f>
        <v>68.221168831168825</v>
      </c>
    </row>
    <row r="18" spans="1:11" x14ac:dyDescent="0.2">
      <c r="A18">
        <v>5</v>
      </c>
      <c r="B18">
        <f>COUNTIF(Defaults!$AT$18:$AT$1017,A18)</f>
        <v>56</v>
      </c>
      <c r="C18" s="5">
        <f t="shared" si="0"/>
        <v>5.6000000000000001E-2</v>
      </c>
      <c r="D18" s="5">
        <f t="shared" si="1"/>
        <v>1.948323136980697E-2</v>
      </c>
      <c r="E18" s="10">
        <f>IF(B18=0,"",AVERAGEIF(Defaults!$AT$18:$AT$1017,A18,CashFlows!$CH$18:$CH$1017))</f>
        <v>94.890892857142873</v>
      </c>
      <c r="F18" s="10">
        <f>IF(B18=0,"",AVERAGEIF(Defaults!$AT$18:$AT$1017,A18,CashFlows!$CK$18:$CK$1017))</f>
        <v>60.890892857142845</v>
      </c>
    </row>
    <row r="19" spans="1:11" x14ac:dyDescent="0.2">
      <c r="A19">
        <v>6</v>
      </c>
      <c r="B19">
        <f>COUNTIF(Defaults!$AT$18:$AT$1017,A19)</f>
        <v>23</v>
      </c>
      <c r="C19" s="5">
        <f t="shared" si="0"/>
        <v>2.3E-2</v>
      </c>
      <c r="D19" s="5">
        <f t="shared" si="1"/>
        <v>3.6763724331528311E-3</v>
      </c>
      <c r="E19" s="10">
        <f>IF(B19=0,"",AVERAGEIF(Defaults!$AT$18:$AT$1017,A19,CashFlows!$CH$18:$CH$1017))</f>
        <v>87.77826086956523</v>
      </c>
      <c r="F19" s="10">
        <f>IF(B19=0,"",AVERAGEIF(Defaults!$AT$18:$AT$1017,A19,CashFlows!$CK$18:$CK$1017))</f>
        <v>53.778260869565223</v>
      </c>
    </row>
    <row r="20" spans="1:11" x14ac:dyDescent="0.2">
      <c r="A20">
        <v>7</v>
      </c>
      <c r="B20">
        <f>COUNTIF(Defaults!$AT$18:$AT$1017,A20)</f>
        <v>14</v>
      </c>
      <c r="C20" s="5">
        <f t="shared" si="0"/>
        <v>1.4E-2</v>
      </c>
      <c r="D20" s="5">
        <f t="shared" si="1"/>
        <v>4.7568692168001623E-4</v>
      </c>
      <c r="E20" s="10">
        <f>IF(B20=0,"",AVERAGEIF(Defaults!$AT$18:$AT$1017,A20,CashFlows!$CH$18:$CH$1017))</f>
        <v>80.382142857142867</v>
      </c>
      <c r="F20" s="10">
        <f>IF(B20=0,"",AVERAGEIF(Defaults!$AT$18:$AT$1017,A20,CashFlows!$CK$18:$CK$1017))</f>
        <v>46.382142857142853</v>
      </c>
    </row>
    <row r="21" spans="1:11" x14ac:dyDescent="0.2">
      <c r="A21">
        <v>8</v>
      </c>
      <c r="B21">
        <f>COUNTIF(Defaults!$AT$18:$AT$1017,A21)</f>
        <v>7</v>
      </c>
      <c r="C21" s="5">
        <f t="shared" si="0"/>
        <v>7.0000000000000001E-3</v>
      </c>
      <c r="D21" s="5">
        <f t="shared" si="1"/>
        <v>4.039170985638621E-5</v>
      </c>
      <c r="E21" s="10">
        <f>IF(B21=0,"",AVERAGEIF(Defaults!$AT$18:$AT$1017,A21,CashFlows!$CH$18:$CH$1017))</f>
        <v>72.202857142857141</v>
      </c>
      <c r="F21" s="10">
        <f>IF(B21=0,"",AVERAGEIF(Defaults!$AT$18:$AT$1017,A21,CashFlows!$CK$18:$CK$1017))</f>
        <v>38.202857142857134</v>
      </c>
    </row>
    <row r="22" spans="1:11" x14ac:dyDescent="0.2">
      <c r="A22">
        <v>9</v>
      </c>
      <c r="B22">
        <f>COUNTIF(Defaults!$AT$18:$AT$1017,A22)</f>
        <v>2</v>
      </c>
      <c r="C22" s="5">
        <f t="shared" si="0"/>
        <v>2E-3</v>
      </c>
      <c r="D22" s="5">
        <f t="shared" si="1"/>
        <v>2.0324481885696124E-6</v>
      </c>
      <c r="E22" s="10">
        <f>IF(B22=0,"",AVERAGEIF(Defaults!$AT$18:$AT$1017,A22,CashFlows!$CH$18:$CH$1017))</f>
        <v>64.974999999999994</v>
      </c>
      <c r="F22" s="10">
        <f>IF(B22=0,"",AVERAGEIF(Defaults!$AT$18:$AT$1017,A22,CashFlows!$CK$18:$CK$1017))</f>
        <v>30.975000000000001</v>
      </c>
    </row>
    <row r="23" spans="1:11" x14ac:dyDescent="0.2">
      <c r="A23">
        <v>10</v>
      </c>
      <c r="B23">
        <f>COUNTIF(Defaults!$AT$18:$AT$1017,A23)</f>
        <v>0</v>
      </c>
      <c r="C23" s="5">
        <f t="shared" si="0"/>
        <v>0</v>
      </c>
      <c r="D23" s="5">
        <f t="shared" si="1"/>
        <v>4.6021338147314237E-8</v>
      </c>
      <c r="E23" s="10" t="str">
        <f>IF(B23=0,"",AVERAGEIF(Defaults!$AT$18:$AT$1017,A23,CashFlows!$CH$18:$CH$1017))</f>
        <v/>
      </c>
      <c r="F23" s="10" t="str">
        <f>IF(B23=0,"",AVERAGEIF(Defaults!$AT$18:$AT$1017,A23,CashFlows!$CK$18:$CK$1017))</f>
        <v/>
      </c>
    </row>
    <row r="26" spans="1:11" x14ac:dyDescent="0.2">
      <c r="A26" s="6" t="s">
        <v>119</v>
      </c>
    </row>
    <row r="27" spans="1:11" ht="32" customHeight="1" x14ac:dyDescent="0.2">
      <c r="A27" s="2" t="s">
        <v>32</v>
      </c>
      <c r="B27" s="2" t="s">
        <v>64</v>
      </c>
      <c r="C27" s="2" t="s">
        <v>120</v>
      </c>
      <c r="D27" s="2" t="s">
        <v>121</v>
      </c>
      <c r="E27" s="2" t="s">
        <v>122</v>
      </c>
      <c r="F27" s="2" t="s">
        <v>123</v>
      </c>
      <c r="G27" s="2" t="s">
        <v>124</v>
      </c>
      <c r="H27" s="2" t="s">
        <v>125</v>
      </c>
      <c r="I27" s="2" t="s">
        <v>126</v>
      </c>
      <c r="J27" s="2" t="s">
        <v>127</v>
      </c>
      <c r="K27" s="2" t="s">
        <v>128</v>
      </c>
    </row>
    <row r="28" spans="1:11" x14ac:dyDescent="0.2">
      <c r="A28">
        <v>1</v>
      </c>
      <c r="B28" s="7">
        <f>Inputs!$C$25</f>
        <v>1.5</v>
      </c>
      <c r="C28" s="7">
        <f t="shared" ref="C28:C47" si="2">B28*((1-lgd)+lgd*(1-pd_annual)^(A28/4))</f>
        <v>1.4908617606911578</v>
      </c>
      <c r="D28" s="7">
        <f>AVERAGE(CashFlows!$B$18:$B$1017)</f>
        <v>1.4904600000000019</v>
      </c>
      <c r="E28" s="7">
        <f>PERCENTILE(CashFlows!$B$18:$B$1017,0.05)</f>
        <v>1.41</v>
      </c>
      <c r="F28" s="7">
        <f>PERCENTILE(CashFlows!$B$18:$B$1017,0.95)</f>
        <v>1.5</v>
      </c>
      <c r="G28" s="7">
        <f>AVERAGE(CashFlows!$W$18:$W$1017)</f>
        <v>9.999999999999859E-2</v>
      </c>
      <c r="H28" s="7">
        <f>AVERAGE(CashFlows!$AR$18:$AR$1017)</f>
        <v>9.999999999999859E-2</v>
      </c>
      <c r="I28" s="7">
        <f>AVERAGE(CashFlows!$BM$18:$BM$1017)</f>
        <v>1.2904599999999795</v>
      </c>
      <c r="J28" s="7">
        <f>PERCENTILE(CashFlows!$BM$18:$BM$1017,0.05)</f>
        <v>1.2099999999999997</v>
      </c>
      <c r="K28" s="7">
        <f>PERCENTILE(CashFlows!$BM$18:$BM$1017,0.95)</f>
        <v>1.2999999999999998</v>
      </c>
    </row>
    <row r="29" spans="1:11" x14ac:dyDescent="0.2">
      <c r="A29">
        <v>2</v>
      </c>
      <c r="B29" s="7">
        <f>Inputs!$C$26</f>
        <v>1.5</v>
      </c>
      <c r="C29" s="7">
        <f t="shared" si="2"/>
        <v>1.4818163074019441</v>
      </c>
      <c r="D29" s="7">
        <f>AVERAGE(CashFlows!$C$18:$C$1017)</f>
        <v>1.4802900000000034</v>
      </c>
      <c r="E29" s="7">
        <f>PERCENTILE(CashFlows!$C$18:$C$1017,0.05)</f>
        <v>1.41</v>
      </c>
      <c r="F29" s="7">
        <f>PERCENTILE(CashFlows!$C$18:$C$1017,0.95)</f>
        <v>1.5</v>
      </c>
      <c r="G29" s="7">
        <f>AVERAGE(CashFlows!$X$18:$X$1017)</f>
        <v>9.999999999999859E-2</v>
      </c>
      <c r="H29" s="7">
        <f>AVERAGE(CashFlows!$AS$18:$AS$1017)</f>
        <v>9.999999999999859E-2</v>
      </c>
      <c r="I29" s="7">
        <f>AVERAGE(CashFlows!$BN$18:$BN$1017)</f>
        <v>1.2802899999999824</v>
      </c>
      <c r="J29" s="7">
        <f>PERCENTILE(CashFlows!$BN$18:$BN$1017,0.05)</f>
        <v>1.2099999999999997</v>
      </c>
      <c r="K29" s="7">
        <f>PERCENTILE(CashFlows!$BN$18:$BN$1017,0.95)</f>
        <v>1.2999999999999998</v>
      </c>
    </row>
    <row r="30" spans="1:11" x14ac:dyDescent="0.2">
      <c r="A30">
        <v>3</v>
      </c>
      <c r="B30" s="7">
        <f>Inputs!$C$27</f>
        <v>1.5</v>
      </c>
      <c r="C30" s="7">
        <f t="shared" si="2"/>
        <v>1.4728626980203015</v>
      </c>
      <c r="D30" s="7">
        <f>AVERAGE(CashFlows!$D$18:$D$1017)</f>
        <v>1.4712900000000033</v>
      </c>
      <c r="E30" s="7">
        <f>PERCENTILE(CashFlows!$D$18:$D$1017,0.05)</f>
        <v>1.32</v>
      </c>
      <c r="F30" s="7">
        <f>PERCENTILE(CashFlows!$D$18:$D$1017,0.95)</f>
        <v>1.5</v>
      </c>
      <c r="G30" s="7">
        <f>AVERAGE(CashFlows!$Y$18:$Y$1017)</f>
        <v>9.999999999999859E-2</v>
      </c>
      <c r="H30" s="7">
        <f>AVERAGE(CashFlows!$AT$18:$AT$1017)</f>
        <v>9.999999999999859E-2</v>
      </c>
      <c r="I30" s="7">
        <f>AVERAGE(CashFlows!$BO$18:$BO$1017)</f>
        <v>1.271289999999984</v>
      </c>
      <c r="J30" s="7">
        <f>PERCENTILE(CashFlows!$BO$18:$BO$1017,0.05)</f>
        <v>1.1199999999999999</v>
      </c>
      <c r="K30" s="7">
        <f>PERCENTILE(CashFlows!$BO$18:$BO$1017,0.95)</f>
        <v>1.2999999999999998</v>
      </c>
    </row>
    <row r="31" spans="1:11" x14ac:dyDescent="0.2">
      <c r="A31">
        <v>4</v>
      </c>
      <c r="B31" s="7">
        <f>Inputs!$C$28</f>
        <v>1.5</v>
      </c>
      <c r="C31" s="7">
        <f t="shared" si="2"/>
        <v>1.464</v>
      </c>
      <c r="D31" s="7">
        <f>AVERAGE(CashFlows!$E$18:$E$1017)</f>
        <v>1.4599500000000039</v>
      </c>
      <c r="E31" s="7">
        <f>PERCENTILE(CashFlows!$E$18:$E$1017,0.05)</f>
        <v>1.32</v>
      </c>
      <c r="F31" s="7">
        <f>PERCENTILE(CashFlows!$E$18:$E$1017,0.95)</f>
        <v>1.5</v>
      </c>
      <c r="G31" s="7">
        <f>AVERAGE(CashFlows!$Z$18:$Z$1017)</f>
        <v>9.999999999999859E-2</v>
      </c>
      <c r="H31" s="7">
        <f>AVERAGE(CashFlows!$AU$18:$AU$1017)</f>
        <v>9.999999999999859E-2</v>
      </c>
      <c r="I31" s="7">
        <f>AVERAGE(CashFlows!$BP$18:$BP$1017)</f>
        <v>1.2599499999999868</v>
      </c>
      <c r="J31" s="7">
        <f>PERCENTILE(CashFlows!$BP$18:$BP$1017,0.05)</f>
        <v>1.1199999999999999</v>
      </c>
      <c r="K31" s="7">
        <f>PERCENTILE(CashFlows!$BP$18:$BP$1017,0.95)</f>
        <v>1.2999999999999998</v>
      </c>
    </row>
    <row r="32" spans="1:11" x14ac:dyDescent="0.2">
      <c r="A32">
        <v>5</v>
      </c>
      <c r="B32" s="7">
        <f>Inputs!$C$29</f>
        <v>1.5</v>
      </c>
      <c r="C32" s="7">
        <f t="shared" si="2"/>
        <v>1.4552272902635115</v>
      </c>
      <c r="D32" s="7">
        <f>AVERAGE(CashFlows!$F$18:$F$1017)</f>
        <v>1.4501400000000053</v>
      </c>
      <c r="E32" s="7">
        <f>PERCENTILE(CashFlows!$F$18:$F$1017,0.05)</f>
        <v>1.32</v>
      </c>
      <c r="F32" s="7">
        <f>PERCENTILE(CashFlows!$F$18:$F$1017,0.95)</f>
        <v>1.5</v>
      </c>
      <c r="G32" s="7">
        <f>AVERAGE(CashFlows!$AA$18:$AA$1017)</f>
        <v>9.999999999999859E-2</v>
      </c>
      <c r="H32" s="7">
        <f>AVERAGE(CashFlows!$AV$18:$AV$1017)</f>
        <v>9.999999999999859E-2</v>
      </c>
      <c r="I32" s="7">
        <f>AVERAGE(CashFlows!$BQ$18:$BQ$1017)</f>
        <v>1.2501399999999874</v>
      </c>
      <c r="J32" s="7">
        <f>PERCENTILE(CashFlows!$BQ$18:$BQ$1017,0.05)</f>
        <v>1.1199999999999999</v>
      </c>
      <c r="K32" s="7">
        <f>PERCENTILE(CashFlows!$BQ$18:$BQ$1017,0.95)</f>
        <v>1.2999999999999998</v>
      </c>
    </row>
    <row r="33" spans="1:11" x14ac:dyDescent="0.2">
      <c r="A33">
        <v>6</v>
      </c>
      <c r="B33" s="7">
        <f>Inputs!$C$30</f>
        <v>1.5</v>
      </c>
      <c r="C33" s="7">
        <f t="shared" si="2"/>
        <v>1.4465436551058664</v>
      </c>
      <c r="D33" s="7">
        <f>AVERAGE(CashFlows!$G$18:$G$1017)</f>
        <v>1.441500000000006</v>
      </c>
      <c r="E33" s="7">
        <f>PERCENTILE(CashFlows!$G$18:$G$1017,0.05)</f>
        <v>1.2299999999999998</v>
      </c>
      <c r="F33" s="7">
        <f>PERCENTILE(CashFlows!$G$18:$G$1017,0.95)</f>
        <v>1.5</v>
      </c>
      <c r="G33" s="7">
        <f>AVERAGE(CashFlows!$AB$18:$AB$1017)</f>
        <v>9.999999999999859E-2</v>
      </c>
      <c r="H33" s="7">
        <f>AVERAGE(CashFlows!$AW$18:$AW$1017)</f>
        <v>9.999999999999859E-2</v>
      </c>
      <c r="I33" s="7">
        <f>AVERAGE(CashFlows!$BR$18:$BR$1017)</f>
        <v>1.2414999999999894</v>
      </c>
      <c r="J33" s="7">
        <f>PERCENTILE(CashFlows!$BR$18:$BR$1017,0.05)</f>
        <v>1.0299999999999996</v>
      </c>
      <c r="K33" s="7">
        <f>PERCENTILE(CashFlows!$BR$18:$BR$1017,0.95)</f>
        <v>1.2999999999999998</v>
      </c>
    </row>
    <row r="34" spans="1:11" x14ac:dyDescent="0.2">
      <c r="A34">
        <v>7</v>
      </c>
      <c r="B34" s="7">
        <f>Inputs!$C$31</f>
        <v>1.5</v>
      </c>
      <c r="C34" s="7">
        <f t="shared" si="2"/>
        <v>1.4379481900994893</v>
      </c>
      <c r="D34" s="7">
        <f>AVERAGE(CashFlows!$H$18:$H$1017)</f>
        <v>1.4335800000000052</v>
      </c>
      <c r="E34" s="7">
        <f>PERCENTILE(CashFlows!$H$18:$H$1017,0.05)</f>
        <v>1.2299999999999998</v>
      </c>
      <c r="F34" s="7">
        <f>PERCENTILE(CashFlows!$H$18:$H$1017,0.95)</f>
        <v>1.5</v>
      </c>
      <c r="G34" s="7">
        <f>AVERAGE(CashFlows!$AC$18:$AC$1017)</f>
        <v>9.999999999999859E-2</v>
      </c>
      <c r="H34" s="7">
        <f>AVERAGE(CashFlows!$AX$18:$AX$1017)</f>
        <v>9.999999999999859E-2</v>
      </c>
      <c r="I34" s="7">
        <f>AVERAGE(CashFlows!$BS$18:$BS$1017)</f>
        <v>1.2335799999999901</v>
      </c>
      <c r="J34" s="7">
        <f>PERCENTILE(CashFlows!$BS$18:$BS$1017,0.05)</f>
        <v>1.0299999999999996</v>
      </c>
      <c r="K34" s="7">
        <f>PERCENTILE(CashFlows!$BS$18:$BS$1017,0.95)</f>
        <v>1.2999999999999998</v>
      </c>
    </row>
    <row r="35" spans="1:11" x14ac:dyDescent="0.2">
      <c r="A35">
        <v>8</v>
      </c>
      <c r="B35" s="7">
        <f>Inputs!$C$32</f>
        <v>1.5</v>
      </c>
      <c r="C35" s="7">
        <f t="shared" si="2"/>
        <v>1.42944</v>
      </c>
      <c r="D35" s="7">
        <f>AVERAGE(CashFlows!$I$18:$I$1017)</f>
        <v>1.4265600000000049</v>
      </c>
      <c r="E35" s="7">
        <f>PERCENTILE(CashFlows!$I$18:$I$1017,0.05)</f>
        <v>1.2299999999999998</v>
      </c>
      <c r="F35" s="7">
        <f>PERCENTILE(CashFlows!$I$18:$I$1017,0.95)</f>
        <v>1.5</v>
      </c>
      <c r="G35" s="7">
        <f>AVERAGE(CashFlows!$AD$18:$AD$1017)</f>
        <v>9.999999999999859E-2</v>
      </c>
      <c r="H35" s="7">
        <f>AVERAGE(CashFlows!$AY$18:$AY$1017)</f>
        <v>9.999999999999859E-2</v>
      </c>
      <c r="I35" s="7">
        <f>AVERAGE(CashFlows!$BT$18:$BT$1017)</f>
        <v>1.2265599999999901</v>
      </c>
      <c r="J35" s="7">
        <f>PERCENTILE(CashFlows!$BT$18:$BT$1017,0.05)</f>
        <v>1.0299999999999996</v>
      </c>
      <c r="K35" s="7">
        <f>PERCENTILE(CashFlows!$BT$18:$BT$1017,0.95)</f>
        <v>1.2999999999999998</v>
      </c>
    </row>
    <row r="36" spans="1:11" x14ac:dyDescent="0.2">
      <c r="A36">
        <v>9</v>
      </c>
      <c r="B36" s="7">
        <f>Inputs!$C$33</f>
        <v>1.5</v>
      </c>
      <c r="C36" s="7">
        <f t="shared" si="2"/>
        <v>1.4210181986529711</v>
      </c>
      <c r="D36" s="7">
        <f>AVERAGE(CashFlows!$J$18:$J$1017)</f>
        <v>1.4178300000000055</v>
      </c>
      <c r="E36" s="7">
        <f>PERCENTILE(CashFlows!$J$18:$J$1017,0.05)</f>
        <v>1.2299999999999998</v>
      </c>
      <c r="F36" s="7">
        <f>PERCENTILE(CashFlows!$J$18:$J$1017,0.95)</f>
        <v>1.5</v>
      </c>
      <c r="G36" s="7">
        <f>AVERAGE(CashFlows!$AE$18:$AE$1017)</f>
        <v>9.999999999999859E-2</v>
      </c>
      <c r="H36" s="7">
        <f>AVERAGE(CashFlows!$AZ$18:$AZ$1017)</f>
        <v>9.999999999999859E-2</v>
      </c>
      <c r="I36" s="7">
        <f>AVERAGE(CashFlows!$BU$18:$BU$1017)</f>
        <v>1.2178299999999915</v>
      </c>
      <c r="J36" s="7">
        <f>PERCENTILE(CashFlows!$BU$18:$BU$1017,0.05)</f>
        <v>1.0299999999999996</v>
      </c>
      <c r="K36" s="7">
        <f>PERCENTILE(CashFlows!$BU$18:$BU$1017,0.95)</f>
        <v>1.2999999999999998</v>
      </c>
    </row>
    <row r="37" spans="1:11" x14ac:dyDescent="0.2">
      <c r="A37">
        <v>10</v>
      </c>
      <c r="B37" s="7">
        <f>Inputs!$C$34</f>
        <v>1.5</v>
      </c>
      <c r="C37" s="7">
        <f t="shared" si="2"/>
        <v>1.4126819089016316</v>
      </c>
      <c r="D37" s="7">
        <f>AVERAGE(CashFlows!$K$18:$K$1017)</f>
        <v>1.4109900000000055</v>
      </c>
      <c r="E37" s="7">
        <f>PERCENTILE(CashFlows!$K$18:$K$1017,0.05)</f>
        <v>1.1399999999999999</v>
      </c>
      <c r="F37" s="7">
        <f>PERCENTILE(CashFlows!$K$18:$K$1017,0.95)</f>
        <v>1.5</v>
      </c>
      <c r="G37" s="7">
        <f>AVERAGE(CashFlows!$AF$18:$AF$1017)</f>
        <v>9.999999999999859E-2</v>
      </c>
      <c r="H37" s="7">
        <f>AVERAGE(CashFlows!$BA$18:$BA$1017)</f>
        <v>9.999999999999859E-2</v>
      </c>
      <c r="I37" s="7">
        <f>AVERAGE(CashFlows!$BV$18:$BV$1017)</f>
        <v>1.2109899999999922</v>
      </c>
      <c r="J37" s="7">
        <f>PERCENTILE(CashFlows!$BV$18:$BV$1017,0.05)</f>
        <v>0.93999999999999984</v>
      </c>
      <c r="K37" s="7">
        <f>PERCENTILE(CashFlows!$BV$18:$BV$1017,0.95)</f>
        <v>1.2999999999999998</v>
      </c>
    </row>
    <row r="38" spans="1:11" x14ac:dyDescent="0.2">
      <c r="A38">
        <v>11</v>
      </c>
      <c r="B38" s="7">
        <f>Inputs!$C$35</f>
        <v>1.5</v>
      </c>
      <c r="C38" s="7">
        <f t="shared" si="2"/>
        <v>1.4044302624955096</v>
      </c>
      <c r="D38" s="7">
        <f>AVERAGE(CashFlows!$L$18:$L$1017)</f>
        <v>1.4016300000000044</v>
      </c>
      <c r="E38" s="7">
        <f>PERCENTILE(CashFlows!$L$18:$L$1017,0.05)</f>
        <v>1.1399999999999999</v>
      </c>
      <c r="F38" s="7">
        <f>PERCENTILE(CashFlows!$L$18:$L$1017,0.95)</f>
        <v>1.5</v>
      </c>
      <c r="G38" s="7">
        <f>AVERAGE(CashFlows!$AG$18:$AG$1017)</f>
        <v>9.999999999999859E-2</v>
      </c>
      <c r="H38" s="7">
        <f>AVERAGE(CashFlows!$BB$18:$BB$1017)</f>
        <v>9.999999999999859E-2</v>
      </c>
      <c r="I38" s="7">
        <f>AVERAGE(CashFlows!$BW$18:$BW$1017)</f>
        <v>1.2016299999999915</v>
      </c>
      <c r="J38" s="7">
        <f>PERCENTILE(CashFlows!$BW$18:$BW$1017,0.05)</f>
        <v>0.93999999999999984</v>
      </c>
      <c r="K38" s="7">
        <f>PERCENTILE(CashFlows!$BW$18:$BW$1017,0.95)</f>
        <v>1.2999999999999998</v>
      </c>
    </row>
    <row r="39" spans="1:11" x14ac:dyDescent="0.2">
      <c r="A39">
        <v>12</v>
      </c>
      <c r="B39" s="7">
        <f>Inputs!$C$36</f>
        <v>1.5</v>
      </c>
      <c r="C39" s="7">
        <f t="shared" si="2"/>
        <v>1.3962623999999999</v>
      </c>
      <c r="D39" s="7">
        <f>AVERAGE(CashFlows!$M$18:$M$1017)</f>
        <v>1.393440000000006</v>
      </c>
      <c r="E39" s="7">
        <f>PERCENTILE(CashFlows!$M$18:$M$1017,0.05)</f>
        <v>1.1399999999999999</v>
      </c>
      <c r="F39" s="7">
        <f>PERCENTILE(CashFlows!$M$18:$M$1017,0.95)</f>
        <v>1.5</v>
      </c>
      <c r="G39" s="7">
        <f>AVERAGE(CashFlows!$AH$18:$AH$1017)</f>
        <v>9.999999999999859E-2</v>
      </c>
      <c r="H39" s="7">
        <f>AVERAGE(CashFlows!$BC$18:$BC$1017)</f>
        <v>9.999999999999859E-2</v>
      </c>
      <c r="I39" s="7">
        <f>AVERAGE(CashFlows!$BX$18:$BX$1017)</f>
        <v>1.1934399999999923</v>
      </c>
      <c r="J39" s="7">
        <f>PERCENTILE(CashFlows!$BX$18:$BX$1017,0.05)</f>
        <v>0.93999999999999984</v>
      </c>
      <c r="K39" s="7">
        <f>PERCENTILE(CashFlows!$BX$18:$BX$1017,0.95)</f>
        <v>1.2999999999999998</v>
      </c>
    </row>
    <row r="40" spans="1:11" x14ac:dyDescent="0.2">
      <c r="A40">
        <v>13</v>
      </c>
      <c r="B40" s="7">
        <f>Inputs!$C$37</f>
        <v>1.5</v>
      </c>
      <c r="C40" s="7">
        <f t="shared" si="2"/>
        <v>1.3881774707068522</v>
      </c>
      <c r="D40" s="7">
        <f>AVERAGE(CashFlows!$N$18:$N$1017)</f>
        <v>1.386960000000006</v>
      </c>
      <c r="E40" s="7">
        <f>PERCENTILE(CashFlows!$N$18:$N$1017,0.05)</f>
        <v>1.1399999999999999</v>
      </c>
      <c r="F40" s="7">
        <f>PERCENTILE(CashFlows!$N$18:$N$1017,0.95)</f>
        <v>1.5</v>
      </c>
      <c r="G40" s="7">
        <f>AVERAGE(CashFlows!$AI$18:$AI$1017)</f>
        <v>9.999999999999859E-2</v>
      </c>
      <c r="H40" s="7">
        <f>AVERAGE(CashFlows!$BD$18:$BD$1017)</f>
        <v>9.999999999999859E-2</v>
      </c>
      <c r="I40" s="7">
        <f>AVERAGE(CashFlows!$BY$18:$BY$1017)</f>
        <v>1.186959999999992</v>
      </c>
      <c r="J40" s="7">
        <f>PERCENTILE(CashFlows!$BY$18:$BY$1017,0.05)</f>
        <v>0.93999999999999984</v>
      </c>
      <c r="K40" s="7">
        <f>PERCENTILE(CashFlows!$BY$18:$BY$1017,0.95)</f>
        <v>1.2999999999999998</v>
      </c>
    </row>
    <row r="41" spans="1:11" x14ac:dyDescent="0.2">
      <c r="A41">
        <v>14</v>
      </c>
      <c r="B41" s="7">
        <f>Inputs!$C$38</f>
        <v>1.5</v>
      </c>
      <c r="C41" s="7">
        <f t="shared" si="2"/>
        <v>1.3801746325455664</v>
      </c>
      <c r="D41" s="7">
        <f>AVERAGE(CashFlows!$O$18:$O$1017)</f>
        <v>1.3785000000000056</v>
      </c>
      <c r="E41" s="7">
        <f>PERCENTILE(CashFlows!$O$18:$O$1017,0.05)</f>
        <v>1.1399999999999999</v>
      </c>
      <c r="F41" s="7">
        <f>PERCENTILE(CashFlows!$O$18:$O$1017,0.95)</f>
        <v>1.5</v>
      </c>
      <c r="G41" s="7">
        <f>AVERAGE(CashFlows!$AJ$18:$AJ$1017)</f>
        <v>9.999999999999859E-2</v>
      </c>
      <c r="H41" s="7">
        <f>AVERAGE(CashFlows!$BE$18:$BE$1017)</f>
        <v>9.999999999999859E-2</v>
      </c>
      <c r="I41" s="7">
        <f>AVERAGE(CashFlows!$BZ$18:$BZ$1017)</f>
        <v>1.1784999999999928</v>
      </c>
      <c r="J41" s="7">
        <f>PERCENTILE(CashFlows!$BZ$18:$BZ$1017,0.05)</f>
        <v>0.93999999999999984</v>
      </c>
      <c r="K41" s="7">
        <f>PERCENTILE(CashFlows!$BZ$18:$BZ$1017,0.95)</f>
        <v>1.2999999999999998</v>
      </c>
    </row>
    <row r="42" spans="1:11" x14ac:dyDescent="0.2">
      <c r="A42">
        <v>15</v>
      </c>
      <c r="B42" s="7">
        <f>Inputs!$C$39</f>
        <v>1.5</v>
      </c>
      <c r="C42" s="7">
        <f t="shared" si="2"/>
        <v>1.3722530519956893</v>
      </c>
      <c r="D42" s="7">
        <f>AVERAGE(CashFlows!$P$18:$P$1017)</f>
        <v>1.3707600000000051</v>
      </c>
      <c r="E42" s="7">
        <f>PERCENTILE(CashFlows!$P$18:$P$1017,0.05)</f>
        <v>1.1399999999999999</v>
      </c>
      <c r="F42" s="7">
        <f>PERCENTILE(CashFlows!$P$18:$P$1017,0.95)</f>
        <v>1.5</v>
      </c>
      <c r="G42" s="7">
        <f>AVERAGE(CashFlows!$AK$18:$AK$1017)</f>
        <v>9.999999999999859E-2</v>
      </c>
      <c r="H42" s="7">
        <f>AVERAGE(CashFlows!$BF$18:$BF$1017)</f>
        <v>9.999999999999859E-2</v>
      </c>
      <c r="I42" s="7">
        <f>AVERAGE(CashFlows!$CA$18:$CA$1017)</f>
        <v>1.1707599999999934</v>
      </c>
      <c r="J42" s="7">
        <f>PERCENTILE(CashFlows!$CA$18:$CA$1017,0.05)</f>
        <v>0.93999999999999984</v>
      </c>
      <c r="K42" s="7">
        <f>PERCENTILE(CashFlows!$CA$18:$CA$1017,0.95)</f>
        <v>1.2999999999999998</v>
      </c>
    </row>
    <row r="43" spans="1:11" x14ac:dyDescent="0.2">
      <c r="A43">
        <v>16</v>
      </c>
      <c r="B43" s="7">
        <f>Inputs!$C$40</f>
        <v>1.5</v>
      </c>
      <c r="C43" s="7">
        <f t="shared" si="2"/>
        <v>1.364411904</v>
      </c>
      <c r="D43" s="7">
        <f>AVERAGE(CashFlows!$Q$18:$Q$1017)</f>
        <v>1.3625700000000049</v>
      </c>
      <c r="E43" s="7">
        <f>PERCENTILE(CashFlows!$Q$18:$Q$1017,0.05)</f>
        <v>1.05</v>
      </c>
      <c r="F43" s="7">
        <f>PERCENTILE(CashFlows!$Q$18:$Q$1017,0.95)</f>
        <v>1.5</v>
      </c>
      <c r="G43" s="7">
        <f>AVERAGE(CashFlows!$AL$18:$AL$1017)</f>
        <v>9.999999999999859E-2</v>
      </c>
      <c r="H43" s="7">
        <f>AVERAGE(CashFlows!$BG$18:$BG$1017)</f>
        <v>9.999999999999859E-2</v>
      </c>
      <c r="I43" s="7">
        <f>AVERAGE(CashFlows!$CB$18:$CB$1017)</f>
        <v>1.1625699999999943</v>
      </c>
      <c r="J43" s="7">
        <f>PERCENTILE(CashFlows!$CB$18:$CB$1017,0.05)</f>
        <v>0.85000000000000009</v>
      </c>
      <c r="K43" s="7">
        <f>PERCENTILE(CashFlows!$CB$18:$CB$1017,0.95)</f>
        <v>1.2999999999999998</v>
      </c>
    </row>
    <row r="44" spans="1:11" x14ac:dyDescent="0.2">
      <c r="A44">
        <v>17</v>
      </c>
      <c r="B44" s="7">
        <f>Inputs!$C$41</f>
        <v>1.5</v>
      </c>
      <c r="C44" s="7">
        <f t="shared" si="2"/>
        <v>1.3566503718785778</v>
      </c>
      <c r="D44" s="7">
        <f>AVERAGE(CashFlows!$R$18:$R$1017)</f>
        <v>1.3545600000000049</v>
      </c>
      <c r="E44" s="7">
        <f>PERCENTILE(CashFlows!$R$18:$R$1017,0.05)</f>
        <v>1.05</v>
      </c>
      <c r="F44" s="7">
        <f>PERCENTILE(CashFlows!$R$18:$R$1017,0.95)</f>
        <v>1.5</v>
      </c>
      <c r="G44" s="7">
        <f>AVERAGE(CashFlows!$AM$18:$AM$1017)</f>
        <v>9.999999999999859E-2</v>
      </c>
      <c r="H44" s="7">
        <f>AVERAGE(CashFlows!$BH$18:$BH$1017)</f>
        <v>9.999999999999859E-2</v>
      </c>
      <c r="I44" s="7">
        <f>AVERAGE(CashFlows!$CC$18:$CC$1017)</f>
        <v>1.1545599999999943</v>
      </c>
      <c r="J44" s="7">
        <f>PERCENTILE(CashFlows!$CC$18:$CC$1017,0.05)</f>
        <v>0.85000000000000009</v>
      </c>
      <c r="K44" s="7">
        <f>PERCENTILE(CashFlows!$CC$18:$CC$1017,0.95)</f>
        <v>1.2999999999999998</v>
      </c>
    </row>
    <row r="45" spans="1:11" x14ac:dyDescent="0.2">
      <c r="A45">
        <v>18</v>
      </c>
      <c r="B45" s="7">
        <f>Inputs!$C$42</f>
        <v>1.5</v>
      </c>
      <c r="C45" s="7">
        <f t="shared" si="2"/>
        <v>1.3489676472437435</v>
      </c>
      <c r="D45" s="7">
        <f>AVERAGE(CashFlows!$S$18:$S$1017)</f>
        <v>1.3472700000000051</v>
      </c>
      <c r="E45" s="7">
        <f>PERCENTILE(CashFlows!$S$18:$S$1017,0.05)</f>
        <v>1.05</v>
      </c>
      <c r="F45" s="7">
        <f>PERCENTILE(CashFlows!$S$18:$S$1017,0.95)</f>
        <v>1.5</v>
      </c>
      <c r="G45" s="7">
        <f>AVERAGE(CashFlows!$AN$18:$AN$1017)</f>
        <v>9.999999999999859E-2</v>
      </c>
      <c r="H45" s="7">
        <f>AVERAGE(CashFlows!$BI$18:$BI$1017)</f>
        <v>9.999999999999859E-2</v>
      </c>
      <c r="I45" s="7">
        <f>AVERAGE(CashFlows!$CD$18:$CD$1017)</f>
        <v>1.1472699999999951</v>
      </c>
      <c r="J45" s="7">
        <f>PERCENTILE(CashFlows!$CD$18:$CD$1017,0.05)</f>
        <v>0.85000000000000009</v>
      </c>
      <c r="K45" s="7">
        <f>PERCENTILE(CashFlows!$CD$18:$CD$1017,0.95)</f>
        <v>1.2999999999999998</v>
      </c>
    </row>
    <row r="46" spans="1:11" x14ac:dyDescent="0.2">
      <c r="A46">
        <v>19</v>
      </c>
      <c r="B46" s="7">
        <f>Inputs!$C$43</f>
        <v>1.5</v>
      </c>
      <c r="C46" s="7">
        <f t="shared" si="2"/>
        <v>1.3413629299158616</v>
      </c>
      <c r="D46" s="7">
        <f>AVERAGE(CashFlows!$T$18:$T$1017)</f>
        <v>1.3376400000000048</v>
      </c>
      <c r="E46" s="7">
        <f>PERCENTILE(CashFlows!$T$18:$T$1017,0.05)</f>
        <v>1.05</v>
      </c>
      <c r="F46" s="7">
        <f>PERCENTILE(CashFlows!$T$18:$T$1017,0.95)</f>
        <v>1.5</v>
      </c>
      <c r="G46" s="7">
        <f>AVERAGE(CashFlows!$AO$18:$AO$1017)</f>
        <v>9.999999999999859E-2</v>
      </c>
      <c r="H46" s="7">
        <f>AVERAGE(CashFlows!$BJ$18:$BJ$1017)</f>
        <v>9.999999999999859E-2</v>
      </c>
      <c r="I46" s="7">
        <f>AVERAGE(CashFlows!$CE$18:$CE$1017)</f>
        <v>1.1376399999999967</v>
      </c>
      <c r="J46" s="7">
        <f>PERCENTILE(CashFlows!$CE$18:$CE$1017,0.05)</f>
        <v>0.85000000000000009</v>
      </c>
      <c r="K46" s="7">
        <f>PERCENTILE(CashFlows!$CE$18:$CE$1017,0.95)</f>
        <v>1.2999999999999998</v>
      </c>
    </row>
    <row r="47" spans="1:11" x14ac:dyDescent="0.2">
      <c r="A47">
        <v>20</v>
      </c>
      <c r="B47" s="7">
        <f>Inputs!$C$44</f>
        <v>101.5</v>
      </c>
      <c r="C47" s="7">
        <f t="shared" si="2"/>
        <v>90.256197283839995</v>
      </c>
      <c r="D47" s="7">
        <f>AVERAGE(CashFlows!$U$18:$U$1017)</f>
        <v>89.953360000000899</v>
      </c>
      <c r="E47" s="7">
        <f>PERCENTILE(CashFlows!$U$18:$U$1017,0.05)</f>
        <v>71.05</v>
      </c>
      <c r="F47" s="7">
        <f>PERCENTILE(CashFlows!$U$18:$U$1017,0.95)</f>
        <v>101.5</v>
      </c>
      <c r="G47" s="7">
        <f>AVERAGE(CashFlows!$AP$18:$AP$1017)</f>
        <v>20.099999999999941</v>
      </c>
      <c r="H47" s="7">
        <f>AVERAGE(CashFlows!$BK$18:$BK$1017)</f>
        <v>10.10000000000019</v>
      </c>
      <c r="I47" s="7">
        <f>AVERAGE(CashFlows!$CF$18:$CF$1017)</f>
        <v>59.753360000000178</v>
      </c>
      <c r="J47" s="7">
        <f>PERCENTILE(CashFlows!$CF$18:$CF$1017,0.05)</f>
        <v>40.849999999999994</v>
      </c>
      <c r="K47" s="7">
        <f>PERCENTILE(CashFlows!$CF$18:$CF$1017,0.95)</f>
        <v>71.300000000000011</v>
      </c>
    </row>
    <row r="50" spans="1:5" x14ac:dyDescent="0.2">
      <c r="A50" s="6" t="s">
        <v>129</v>
      </c>
    </row>
    <row r="51" spans="1:5" ht="16" x14ac:dyDescent="0.2">
      <c r="A51" s="2" t="s">
        <v>130</v>
      </c>
      <c r="B51" s="2" t="s">
        <v>131</v>
      </c>
      <c r="C51" s="2" t="s">
        <v>132</v>
      </c>
      <c r="D51" s="2" t="s">
        <v>133</v>
      </c>
      <c r="E51" s="2" t="s">
        <v>134</v>
      </c>
    </row>
    <row r="52" spans="1:5" x14ac:dyDescent="0.2">
      <c r="A52" s="15">
        <v>0.39999999999999991</v>
      </c>
      <c r="B52" s="15">
        <v>0.42499999999999988</v>
      </c>
      <c r="C52" t="str">
        <f t="shared" ref="C52:C75" si="3">TEXT(B52,"0.0%")</f>
        <v>42.5%</v>
      </c>
      <c r="D52">
        <f>COUNTIFS(CashFlows!$CH$18:$CH$1017,"&lt;="&amp;($B$5*$B52+0.000000001))</f>
        <v>0</v>
      </c>
      <c r="E52">
        <f>COUNTIFS(CashFlows!$CK$18:$CK$1017,"&lt;="&amp;($B$8*$B52+0.000000001))</f>
        <v>9</v>
      </c>
    </row>
    <row r="53" spans="1:5" x14ac:dyDescent="0.2">
      <c r="A53" s="15">
        <v>0.42499999999999988</v>
      </c>
      <c r="B53" s="15">
        <v>0.4499999999999999</v>
      </c>
      <c r="C53" t="str">
        <f t="shared" si="3"/>
        <v>45.0%</v>
      </c>
      <c r="D53">
        <f>COUNTIFS(CashFlows!$CH$18:$CH$1017,"&gt;"&amp;($B$5*$A53+0.000000001),CashFlows!$CH$18:$CH$1017,"&lt;="&amp;($B$5*$B53+0.000000001))</f>
        <v>0</v>
      </c>
      <c r="E53">
        <f>COUNTIFS(CashFlows!$CK$18:$CK$1017,"&gt;"&amp;($B$8*$A53+0.000000001),CashFlows!$CK$18:$CK$1017,"&lt;="&amp;($B$8*$B53+0.000000001))</f>
        <v>1</v>
      </c>
    </row>
    <row r="54" spans="1:5" x14ac:dyDescent="0.2">
      <c r="A54" s="15">
        <v>0.4499999999999999</v>
      </c>
      <c r="B54" s="15">
        <v>0.47499999999999992</v>
      </c>
      <c r="C54" t="str">
        <f t="shared" si="3"/>
        <v>47.5%</v>
      </c>
      <c r="D54">
        <f>COUNTIFS(CashFlows!$CH$18:$CH$1017,"&gt;"&amp;($B$5*$A54+0.000000001),CashFlows!$CH$18:$CH$1017,"&lt;="&amp;($B$5*$B54+0.000000001))</f>
        <v>0</v>
      </c>
      <c r="E54">
        <f>COUNTIFS(CashFlows!$CK$18:$CK$1017,"&gt;"&amp;($B$8*$A54+0.000000001),CashFlows!$CK$18:$CK$1017,"&lt;="&amp;($B$8*$B54+0.000000001))</f>
        <v>5</v>
      </c>
    </row>
    <row r="55" spans="1:5" x14ac:dyDescent="0.2">
      <c r="A55" s="15">
        <v>0.47499999999999992</v>
      </c>
      <c r="B55" s="15">
        <v>0.49999999999999989</v>
      </c>
      <c r="C55" t="str">
        <f t="shared" si="3"/>
        <v>50.0%</v>
      </c>
      <c r="D55">
        <f>COUNTIFS(CashFlows!$CH$18:$CH$1017,"&gt;"&amp;($B$5*$A55+0.000000001),CashFlows!$CH$18:$CH$1017,"&lt;="&amp;($B$5*$B55+0.000000001))</f>
        <v>1</v>
      </c>
      <c r="E55">
        <f>COUNTIFS(CashFlows!$CK$18:$CK$1017,"&gt;"&amp;($B$8*$A55+0.000000001),CashFlows!$CK$18:$CK$1017,"&lt;="&amp;($B$8*$B55+0.000000001))</f>
        <v>5</v>
      </c>
    </row>
    <row r="56" spans="1:5" x14ac:dyDescent="0.2">
      <c r="A56" s="15">
        <v>0.49999999999999989</v>
      </c>
      <c r="B56" s="15">
        <v>0.52499999999999991</v>
      </c>
      <c r="C56" t="str">
        <f t="shared" si="3"/>
        <v>52.5%</v>
      </c>
      <c r="D56">
        <f>COUNTIFS(CashFlows!$CH$18:$CH$1017,"&gt;"&amp;($B$5*$A56+0.000000001),CashFlows!$CH$18:$CH$1017,"&lt;="&amp;($B$5*$B56+0.000000001))</f>
        <v>1</v>
      </c>
      <c r="E56">
        <f>COUNTIFS(CashFlows!$CK$18:$CK$1017,"&gt;"&amp;($B$8*$A56+0.000000001),CashFlows!$CK$18:$CK$1017,"&lt;="&amp;($B$8*$B56+0.000000001))</f>
        <v>3</v>
      </c>
    </row>
    <row r="57" spans="1:5" x14ac:dyDescent="0.2">
      <c r="A57" s="15">
        <v>0.52499999999999991</v>
      </c>
      <c r="B57" s="15">
        <v>0.54999999999999993</v>
      </c>
      <c r="C57" t="str">
        <f t="shared" si="3"/>
        <v>55.0%</v>
      </c>
      <c r="D57">
        <f>COUNTIFS(CashFlows!$CH$18:$CH$1017,"&gt;"&amp;($B$5*$A57+0.000000001),CashFlows!$CH$18:$CH$1017,"&lt;="&amp;($B$5*$B57+0.000000001))</f>
        <v>3</v>
      </c>
      <c r="E57">
        <f>COUNTIFS(CashFlows!$CK$18:$CK$1017,"&gt;"&amp;($B$8*$A57+0.000000001),CashFlows!$CK$18:$CK$1017,"&lt;="&amp;($B$8*$B57+0.000000001))</f>
        <v>7</v>
      </c>
    </row>
    <row r="58" spans="1:5" x14ac:dyDescent="0.2">
      <c r="A58" s="15">
        <v>0.54999999999999993</v>
      </c>
      <c r="B58" s="15">
        <v>0.57499999999999996</v>
      </c>
      <c r="C58" t="str">
        <f t="shared" si="3"/>
        <v>57.5%</v>
      </c>
      <c r="D58">
        <f>COUNTIFS(CashFlows!$CH$18:$CH$1017,"&gt;"&amp;($B$5*$A58+0.000000001),CashFlows!$CH$18:$CH$1017,"&lt;="&amp;($B$5*$B58+0.000000001))</f>
        <v>4</v>
      </c>
      <c r="E58">
        <f>COUNTIFS(CashFlows!$CK$18:$CK$1017,"&gt;"&amp;($B$8*$A58+0.000000001),CashFlows!$CK$18:$CK$1017,"&lt;="&amp;($B$8*$B58+0.000000001))</f>
        <v>12</v>
      </c>
    </row>
    <row r="59" spans="1:5" x14ac:dyDescent="0.2">
      <c r="A59" s="15">
        <v>0.57499999999999996</v>
      </c>
      <c r="B59" s="15">
        <v>0.59999999999999987</v>
      </c>
      <c r="C59" t="str">
        <f t="shared" si="3"/>
        <v>60.0%</v>
      </c>
      <c r="D59">
        <f>COUNTIFS(CashFlows!$CH$18:$CH$1017,"&gt;"&amp;($B$5*$A59+0.000000001),CashFlows!$CH$18:$CH$1017,"&lt;="&amp;($B$5*$B59+0.000000001))</f>
        <v>1</v>
      </c>
      <c r="E59">
        <f>COUNTIFS(CashFlows!$CK$18:$CK$1017,"&gt;"&amp;($B$8*$A59+0.000000001),CashFlows!$CK$18:$CK$1017,"&lt;="&amp;($B$8*$B59+0.000000001))</f>
        <v>4</v>
      </c>
    </row>
    <row r="60" spans="1:5" x14ac:dyDescent="0.2">
      <c r="A60" s="15">
        <v>0.59999999999999987</v>
      </c>
      <c r="B60" s="15">
        <v>0.62499999999999989</v>
      </c>
      <c r="C60" t="str">
        <f t="shared" si="3"/>
        <v>62.5%</v>
      </c>
      <c r="D60">
        <f>COUNTIFS(CashFlows!$CH$18:$CH$1017,"&gt;"&amp;($B$5*$A60+0.000000001),CashFlows!$CH$18:$CH$1017,"&lt;="&amp;($B$5*$B60+0.000000001))</f>
        <v>9</v>
      </c>
      <c r="E60">
        <f>COUNTIFS(CashFlows!$CK$18:$CK$1017,"&gt;"&amp;($B$8*$A60+0.000000001),CashFlows!$CK$18:$CK$1017,"&lt;="&amp;($B$8*$B60+0.000000001))</f>
        <v>12</v>
      </c>
    </row>
    <row r="61" spans="1:5" x14ac:dyDescent="0.2">
      <c r="A61" s="15">
        <v>0.62499999999999989</v>
      </c>
      <c r="B61" s="15">
        <v>0.64999999999999991</v>
      </c>
      <c r="C61" t="str">
        <f t="shared" si="3"/>
        <v>65.0%</v>
      </c>
      <c r="D61">
        <f>COUNTIFS(CashFlows!$CH$18:$CH$1017,"&gt;"&amp;($B$5*$A61+0.000000001),CashFlows!$CH$18:$CH$1017,"&lt;="&amp;($B$5*$B61+0.000000001))</f>
        <v>4</v>
      </c>
      <c r="E61">
        <f>COUNTIFS(CashFlows!$CK$18:$CK$1017,"&gt;"&amp;($B$8*$A61+0.000000001),CashFlows!$CK$18:$CK$1017,"&lt;="&amp;($B$8*$B61+0.000000001))</f>
        <v>42</v>
      </c>
    </row>
    <row r="62" spans="1:5" x14ac:dyDescent="0.2">
      <c r="A62" s="15">
        <v>0.64999999999999991</v>
      </c>
      <c r="B62" s="15">
        <v>0.67499999999999993</v>
      </c>
      <c r="C62" t="str">
        <f t="shared" si="3"/>
        <v>67.5%</v>
      </c>
      <c r="D62">
        <f>COUNTIFS(CashFlows!$CH$18:$CH$1017,"&gt;"&amp;($B$5*$A62+0.000000001),CashFlows!$CH$18:$CH$1017,"&lt;="&amp;($B$5*$B62+0.000000001))</f>
        <v>12</v>
      </c>
      <c r="E62">
        <f>COUNTIFS(CashFlows!$CK$18:$CK$1017,"&gt;"&amp;($B$8*$A62+0.000000001),CashFlows!$CK$18:$CK$1017,"&lt;="&amp;($B$8*$B62+0.000000001))</f>
        <v>2</v>
      </c>
    </row>
    <row r="63" spans="1:5" x14ac:dyDescent="0.2">
      <c r="A63" s="15">
        <v>0.67499999999999993</v>
      </c>
      <c r="B63" s="15">
        <v>0.7</v>
      </c>
      <c r="C63" t="str">
        <f t="shared" si="3"/>
        <v>70.0%</v>
      </c>
      <c r="D63">
        <f>COUNTIFS(CashFlows!$CH$18:$CH$1017,"&gt;"&amp;($B$5*$A63+0.000000001),CashFlows!$CH$18:$CH$1017,"&lt;="&amp;($B$5*$B63+0.000000001))</f>
        <v>11</v>
      </c>
      <c r="E63">
        <f>COUNTIFS(CashFlows!$CK$18:$CK$1017,"&gt;"&amp;($B$8*$A63+0.000000001),CashFlows!$CK$18:$CK$1017,"&lt;="&amp;($B$8*$B63+0.000000001))</f>
        <v>12</v>
      </c>
    </row>
    <row r="64" spans="1:5" x14ac:dyDescent="0.2">
      <c r="A64" s="15">
        <v>0.7</v>
      </c>
      <c r="B64" s="15">
        <v>0.72499999999999987</v>
      </c>
      <c r="C64" t="str">
        <f t="shared" si="3"/>
        <v>72.5%</v>
      </c>
      <c r="D64">
        <f>COUNTIFS(CashFlows!$CH$18:$CH$1017,"&gt;"&amp;($B$5*$A64+0.000000001),CashFlows!$CH$18:$CH$1017,"&lt;="&amp;($B$5*$B64+0.000000001))</f>
        <v>17</v>
      </c>
      <c r="E64">
        <f>COUNTIFS(CashFlows!$CK$18:$CK$1017,"&gt;"&amp;($B$8*$A64+0.000000001),CashFlows!$CK$18:$CK$1017,"&lt;="&amp;($B$8*$B64+0.000000001))</f>
        <v>58</v>
      </c>
    </row>
    <row r="65" spans="1:5" x14ac:dyDescent="0.2">
      <c r="A65" s="15">
        <v>0.72499999999999987</v>
      </c>
      <c r="B65" s="15">
        <v>0.75</v>
      </c>
      <c r="C65" t="str">
        <f t="shared" si="3"/>
        <v>75.0%</v>
      </c>
      <c r="D65">
        <f>COUNTIFS(CashFlows!$CH$18:$CH$1017,"&gt;"&amp;($B$5*$A65+0.000000001),CashFlows!$CH$18:$CH$1017,"&lt;="&amp;($B$5*$B65+0.000000001))</f>
        <v>39</v>
      </c>
      <c r="E65">
        <f>COUNTIFS(CashFlows!$CK$18:$CK$1017,"&gt;"&amp;($B$8*$A65+0.000000001),CashFlows!$CK$18:$CK$1017,"&lt;="&amp;($B$8*$B65+0.000000001))</f>
        <v>7</v>
      </c>
    </row>
    <row r="66" spans="1:5" x14ac:dyDescent="0.2">
      <c r="A66" s="15">
        <v>0.75</v>
      </c>
      <c r="B66" s="15">
        <v>0.77499999999999991</v>
      </c>
      <c r="C66" t="str">
        <f t="shared" si="3"/>
        <v>77.5%</v>
      </c>
      <c r="D66">
        <f>COUNTIFS(CashFlows!$CH$18:$CH$1017,"&gt;"&amp;($B$5*$A66+0.000000001),CashFlows!$CH$18:$CH$1017,"&lt;="&amp;($B$5*$B66+0.000000001))</f>
        <v>7</v>
      </c>
      <c r="E66">
        <f>COUNTIFS(CashFlows!$CK$18:$CK$1017,"&gt;"&amp;($B$8*$A66+0.000000001),CashFlows!$CK$18:$CK$1017,"&lt;="&amp;($B$8*$B66+0.000000001))</f>
        <v>33</v>
      </c>
    </row>
    <row r="67" spans="1:5" x14ac:dyDescent="0.2">
      <c r="A67" s="15">
        <v>0.77499999999999991</v>
      </c>
      <c r="B67" s="15">
        <v>0.79999999999999993</v>
      </c>
      <c r="C67" t="str">
        <f t="shared" si="3"/>
        <v>80.0%</v>
      </c>
      <c r="D67">
        <f>COUNTIFS(CashFlows!$CH$18:$CH$1017,"&gt;"&amp;($B$5*$A67+0.000000001),CashFlows!$CH$18:$CH$1017,"&lt;="&amp;($B$5*$B67+0.000000001))</f>
        <v>67</v>
      </c>
      <c r="E67">
        <f>COUNTIFS(CashFlows!$CK$18:$CK$1017,"&gt;"&amp;($B$8*$A67+0.000000001),CashFlows!$CK$18:$CK$1017,"&lt;="&amp;($B$8*$B67+0.000000001))</f>
        <v>85</v>
      </c>
    </row>
    <row r="68" spans="1:5" x14ac:dyDescent="0.2">
      <c r="A68" s="15">
        <v>0.79999999999999993</v>
      </c>
      <c r="B68" s="15">
        <v>0.82499999999999996</v>
      </c>
      <c r="C68" t="str">
        <f t="shared" si="3"/>
        <v>82.5%</v>
      </c>
      <c r="D68">
        <f>COUNTIFS(CashFlows!$CH$18:$CH$1017,"&gt;"&amp;($B$5*$A68+0.000000001),CashFlows!$CH$18:$CH$1017,"&lt;="&amp;($B$5*$B68+0.000000001))</f>
        <v>6</v>
      </c>
      <c r="E68">
        <f>COUNTIFS(CashFlows!$CK$18:$CK$1017,"&gt;"&amp;($B$8*$A68+0.000000001),CashFlows!$CK$18:$CK$1017,"&lt;="&amp;($B$8*$B68+0.000000001))</f>
        <v>2</v>
      </c>
    </row>
    <row r="69" spans="1:5" x14ac:dyDescent="0.2">
      <c r="A69" s="15">
        <v>0.82499999999999996</v>
      </c>
      <c r="B69" s="15">
        <v>0.84999999999999987</v>
      </c>
      <c r="C69" t="str">
        <f t="shared" si="3"/>
        <v>85.0%</v>
      </c>
      <c r="D69">
        <f>COUNTIFS(CashFlows!$CH$18:$CH$1017,"&gt;"&amp;($B$5*$A69+0.000000001),CashFlows!$CH$18:$CH$1017,"&lt;="&amp;($B$5*$B69+0.000000001))</f>
        <v>113</v>
      </c>
      <c r="E69">
        <f>COUNTIFS(CashFlows!$CK$18:$CK$1017,"&gt;"&amp;($B$8*$A69+0.000000001),CashFlows!$CK$18:$CK$1017,"&lt;="&amp;($B$8*$B69+0.000000001))</f>
        <v>56</v>
      </c>
    </row>
    <row r="70" spans="1:5" x14ac:dyDescent="0.2">
      <c r="A70" s="15">
        <v>0.84999999999999987</v>
      </c>
      <c r="B70" s="15">
        <v>0.875</v>
      </c>
      <c r="C70" t="str">
        <f t="shared" si="3"/>
        <v>87.5%</v>
      </c>
      <c r="D70">
        <f>COUNTIFS(CashFlows!$CH$18:$CH$1017,"&gt;"&amp;($B$5*$A70+0.000000001),CashFlows!$CH$18:$CH$1017,"&lt;="&amp;($B$5*$B70+0.000000001))</f>
        <v>4</v>
      </c>
      <c r="E70">
        <f>COUNTIFS(CashFlows!$CK$18:$CK$1017,"&gt;"&amp;($B$8*$A70+0.000000001),CashFlows!$CK$18:$CK$1017,"&lt;="&amp;($B$8*$B70+0.000000001))</f>
        <v>142</v>
      </c>
    </row>
    <row r="71" spans="1:5" x14ac:dyDescent="0.2">
      <c r="A71" s="15">
        <v>0.875</v>
      </c>
      <c r="B71" s="15">
        <v>0.89999999999999991</v>
      </c>
      <c r="C71" t="str">
        <f t="shared" si="3"/>
        <v>90.0%</v>
      </c>
      <c r="D71">
        <f>COUNTIFS(CashFlows!$CH$18:$CH$1017,"&gt;"&amp;($B$5*$A71+0.000000001),CashFlows!$CH$18:$CH$1017,"&lt;="&amp;($B$5*$B71+0.000000001))</f>
        <v>164</v>
      </c>
      <c r="E71">
        <f>COUNTIFS(CashFlows!$CK$18:$CK$1017,"&gt;"&amp;($B$8*$A71+0.000000001),CashFlows!$CK$18:$CK$1017,"&lt;="&amp;($B$8*$B71+0.000000001))</f>
        <v>0</v>
      </c>
    </row>
    <row r="72" spans="1:5" x14ac:dyDescent="0.2">
      <c r="A72" s="15">
        <v>0.89999999999999991</v>
      </c>
      <c r="B72" s="15">
        <v>0.92499999999999993</v>
      </c>
      <c r="C72" t="str">
        <f t="shared" si="3"/>
        <v>92.5%</v>
      </c>
      <c r="D72">
        <f>COUNTIFS(CashFlows!$CH$18:$CH$1017,"&gt;"&amp;($B$5*$A72+0.000000001),CashFlows!$CH$18:$CH$1017,"&lt;="&amp;($B$5*$B72+0.000000001))</f>
        <v>34</v>
      </c>
      <c r="E72">
        <f>COUNTIFS(CashFlows!$CK$18:$CK$1017,"&gt;"&amp;($B$8*$A72+0.000000001),CashFlows!$CK$18:$CK$1017,"&lt;="&amp;($B$8*$B72+0.000000001))</f>
        <v>73</v>
      </c>
    </row>
    <row r="73" spans="1:5" x14ac:dyDescent="0.2">
      <c r="A73" s="15">
        <v>0.92499999999999993</v>
      </c>
      <c r="B73" s="15">
        <v>0.95</v>
      </c>
      <c r="C73" t="str">
        <f t="shared" si="3"/>
        <v>95.0%</v>
      </c>
      <c r="D73">
        <f>COUNTIFS(CashFlows!$CH$18:$CH$1017,"&gt;"&amp;($B$5*$A73+0.000000001),CashFlows!$CH$18:$CH$1017,"&lt;="&amp;($B$5*$B73+0.000000001))</f>
        <v>177</v>
      </c>
      <c r="E73">
        <f>COUNTIFS(CashFlows!$CK$18:$CK$1017,"&gt;"&amp;($B$8*$A73+0.000000001),CashFlows!$CK$18:$CK$1017,"&lt;="&amp;($B$8*$B73+0.000000001))</f>
        <v>169</v>
      </c>
    </row>
    <row r="74" spans="1:5" x14ac:dyDescent="0.2">
      <c r="A74" s="15">
        <v>0.95</v>
      </c>
      <c r="B74" s="15">
        <v>0.97499999999999998</v>
      </c>
      <c r="C74" t="str">
        <f t="shared" si="3"/>
        <v>97.5%</v>
      </c>
      <c r="D74">
        <f>COUNTIFS(CashFlows!$CH$18:$CH$1017,"&gt;"&amp;($B$5*$A74+0.000000001),CashFlows!$CH$18:$CH$1017,"&lt;="&amp;($B$5*$B74+0.000000001))</f>
        <v>65</v>
      </c>
      <c r="E74">
        <f>COUNTIFS(CashFlows!$CK$18:$CK$1017,"&gt;"&amp;($B$8*$A74+0.000000001),CashFlows!$CK$18:$CK$1017,"&lt;="&amp;($B$8*$B74+0.000000001))</f>
        <v>0</v>
      </c>
    </row>
    <row r="75" spans="1:5" x14ac:dyDescent="0.2">
      <c r="A75" s="15">
        <v>0.97499999999999998</v>
      </c>
      <c r="B75" s="15">
        <v>1</v>
      </c>
      <c r="C75" t="str">
        <f t="shared" si="3"/>
        <v>100.0%</v>
      </c>
      <c r="D75">
        <f>COUNTIFS(CashFlows!$CH$18:$CH$1017,"&gt;"&amp;($B$5*$A75+0.000000001),CashFlows!$CH$18:$CH$1017,"&lt;="&amp;($B$5*$B75+0.000000001))</f>
        <v>261</v>
      </c>
      <c r="E75">
        <f>COUNTIFS(CashFlows!$CK$18:$CK$1017,"&gt;"&amp;($B$8*$A75+0.000000001),CashFlows!$CK$18:$CK$1017,"&lt;="&amp;($B$8*$B75+0.000000001))</f>
        <v>261</v>
      </c>
    </row>
  </sheetData>
  <pageMargins left="0.75" right="0.75" top="1" bottom="1" header="0.5" footer="0.5"/>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J62"/>
  <sheetViews>
    <sheetView workbookViewId="0"/>
  </sheetViews>
  <sheetFormatPr baseColWidth="10" defaultColWidth="8.83203125" defaultRowHeight="15" x14ac:dyDescent="0.2"/>
  <cols>
    <col min="1" max="1" width="36" customWidth="1"/>
    <col min="2" max="10" width="13" customWidth="1"/>
  </cols>
  <sheetData>
    <row r="1" spans="1:10" ht="19" x14ac:dyDescent="0.25">
      <c r="A1" s="1" t="s">
        <v>135</v>
      </c>
    </row>
    <row r="2" spans="1:10" x14ac:dyDescent="0.2">
      <c r="A2" t="s">
        <v>136</v>
      </c>
    </row>
    <row r="4" spans="1:10" ht="32" customHeight="1" x14ac:dyDescent="0.2">
      <c r="A4" s="2"/>
      <c r="B4" s="2" t="s">
        <v>4</v>
      </c>
      <c r="C4" s="2" t="s">
        <v>137</v>
      </c>
      <c r="D4" s="2" t="s">
        <v>138</v>
      </c>
      <c r="E4" s="2" t="s">
        <v>139</v>
      </c>
      <c r="F4" s="2" t="s">
        <v>140</v>
      </c>
      <c r="G4" s="2" t="s">
        <v>141</v>
      </c>
      <c r="H4" s="2" t="s">
        <v>142</v>
      </c>
      <c r="I4" s="2" t="s">
        <v>143</v>
      </c>
      <c r="J4" s="2" t="s">
        <v>144</v>
      </c>
    </row>
    <row r="5" spans="1:10" x14ac:dyDescent="0.2">
      <c r="A5" s="6" t="s">
        <v>145</v>
      </c>
      <c r="C5" s="14">
        <f>AVERAGE(Defaults!$AT$18:$AT$1017)</f>
        <v>1.8959999999999999</v>
      </c>
      <c r="D5" s="15">
        <f>COUNTIF(Defaults!$AT$18:$AT$1017,0)/1000</f>
        <v>0.26100000000000001</v>
      </c>
      <c r="E5" s="14">
        <f>Statistics!C8</f>
        <v>82.769280000000037</v>
      </c>
      <c r="F5" s="14">
        <f>Statistics!D8</f>
        <v>12.788862532941963</v>
      </c>
      <c r="G5" s="14">
        <f>Statistics!F8</f>
        <v>58.97549999999999</v>
      </c>
      <c r="H5" s="14">
        <f>Statistics!E8</f>
        <v>29.580000000000002</v>
      </c>
      <c r="I5" s="15">
        <f>SUM(CashFlows!$CL$18:$CL$1017)/1000</f>
        <v>0</v>
      </c>
      <c r="J5" s="15">
        <f>SUM(CashFlows!$CM$18:$CM$1017)/1000</f>
        <v>0</v>
      </c>
    </row>
    <row r="7" spans="1:10" x14ac:dyDescent="0.2">
      <c r="A7" s="6" t="s">
        <v>146</v>
      </c>
    </row>
    <row r="8" spans="1:10" ht="32" customHeight="1" x14ac:dyDescent="0.2">
      <c r="A8" s="2"/>
      <c r="B8" s="2" t="s">
        <v>4</v>
      </c>
      <c r="C8" s="2" t="s">
        <v>137</v>
      </c>
      <c r="D8" s="2" t="s">
        <v>138</v>
      </c>
      <c r="E8" s="2" t="s">
        <v>139</v>
      </c>
      <c r="F8" s="2" t="s">
        <v>140</v>
      </c>
      <c r="G8" s="2" t="s">
        <v>141</v>
      </c>
      <c r="H8" s="2" t="s">
        <v>142</v>
      </c>
      <c r="I8" s="2" t="s">
        <v>143</v>
      </c>
      <c r="J8" s="2" t="s">
        <v>144</v>
      </c>
    </row>
    <row r="9" spans="1:10" x14ac:dyDescent="0.2">
      <c r="B9" s="15">
        <v>0.01</v>
      </c>
      <c r="C9" s="14">
        <v>0.54700000000000004</v>
      </c>
      <c r="D9" s="15">
        <v>0.64200000000000002</v>
      </c>
      <c r="E9" s="14">
        <v>92.208600000000004</v>
      </c>
      <c r="F9" s="14">
        <v>6.3638977234</v>
      </c>
      <c r="G9" s="14">
        <v>81.03</v>
      </c>
      <c r="H9" s="14">
        <v>51.99</v>
      </c>
      <c r="I9" s="15">
        <v>0</v>
      </c>
      <c r="J9" s="15">
        <v>0</v>
      </c>
    </row>
    <row r="10" spans="1:10" x14ac:dyDescent="0.2">
      <c r="B10" s="15">
        <v>0.02</v>
      </c>
      <c r="C10" s="14">
        <v>0.97899999999999998</v>
      </c>
      <c r="D10" s="15">
        <v>0.47199999999999998</v>
      </c>
      <c r="E10" s="14">
        <v>89.143649999999994</v>
      </c>
      <c r="F10" s="14">
        <v>8.8998051387999997</v>
      </c>
      <c r="G10" s="14">
        <v>72.907499999999999</v>
      </c>
      <c r="H10" s="14">
        <v>39.090000000000003</v>
      </c>
      <c r="I10" s="15">
        <v>0</v>
      </c>
      <c r="J10" s="15">
        <v>0</v>
      </c>
    </row>
    <row r="11" spans="1:10" x14ac:dyDescent="0.2">
      <c r="B11" s="15">
        <v>0.04</v>
      </c>
      <c r="C11" s="14">
        <v>1.8959999999999999</v>
      </c>
      <c r="D11" s="15">
        <v>0.26100000000000001</v>
      </c>
      <c r="E11" s="14">
        <v>82.769279999999995</v>
      </c>
      <c r="F11" s="14">
        <v>12.7888625329</v>
      </c>
      <c r="G11" s="14">
        <v>58.975499999999997</v>
      </c>
      <c r="H11" s="14">
        <v>29.58</v>
      </c>
      <c r="I11" s="15">
        <v>0</v>
      </c>
      <c r="J11" s="15">
        <v>0</v>
      </c>
    </row>
    <row r="12" spans="1:10" x14ac:dyDescent="0.2">
      <c r="B12" s="15">
        <v>0.06</v>
      </c>
      <c r="C12" s="14">
        <v>2.694</v>
      </c>
      <c r="D12" s="15">
        <v>0.13600000000000001</v>
      </c>
      <c r="E12" s="14">
        <v>77.139330000000001</v>
      </c>
      <c r="F12" s="14">
        <v>14.633429465100001</v>
      </c>
      <c r="G12" s="14">
        <v>47.866500000000002</v>
      </c>
      <c r="H12" s="14">
        <v>28.32</v>
      </c>
      <c r="I12" s="15">
        <v>0</v>
      </c>
      <c r="J12" s="15">
        <v>0</v>
      </c>
    </row>
    <row r="13" spans="1:10" x14ac:dyDescent="0.2">
      <c r="B13" s="15">
        <v>0.08</v>
      </c>
      <c r="C13" s="14">
        <v>3.4529999999999998</v>
      </c>
      <c r="D13" s="15">
        <v>7.3999999999999996E-2</v>
      </c>
      <c r="E13" s="14">
        <v>71.783159999999995</v>
      </c>
      <c r="F13" s="14">
        <v>15.9780457491</v>
      </c>
      <c r="G13" s="14">
        <v>43.912500000000001</v>
      </c>
      <c r="H13" s="14">
        <v>21.06</v>
      </c>
      <c r="I13" s="15">
        <v>0</v>
      </c>
      <c r="J13" s="15">
        <v>0</v>
      </c>
    </row>
    <row r="14" spans="1:10" x14ac:dyDescent="0.2">
      <c r="B14" s="15">
        <v>0.12</v>
      </c>
      <c r="C14" s="14">
        <v>4.7670000000000003</v>
      </c>
      <c r="D14" s="15">
        <v>2.1000000000000001E-2</v>
      </c>
      <c r="E14" s="14">
        <v>62.420459999999999</v>
      </c>
      <c r="F14" s="14">
        <v>16.925577501599999</v>
      </c>
      <c r="G14" s="14">
        <v>32.185499999999998</v>
      </c>
      <c r="H14" s="14">
        <v>19.98</v>
      </c>
      <c r="I14" s="15">
        <v>0</v>
      </c>
      <c r="J14" s="15">
        <v>0</v>
      </c>
    </row>
    <row r="17" spans="1:10" x14ac:dyDescent="0.2">
      <c r="A17" s="6" t="s">
        <v>147</v>
      </c>
    </row>
    <row r="18" spans="1:10" ht="32" customHeight="1" x14ac:dyDescent="0.2">
      <c r="A18" s="2"/>
      <c r="B18" s="2" t="s">
        <v>4</v>
      </c>
      <c r="C18" s="2" t="s">
        <v>137</v>
      </c>
      <c r="D18" s="2" t="s">
        <v>138</v>
      </c>
      <c r="E18" s="2" t="s">
        <v>139</v>
      </c>
      <c r="F18" s="2" t="s">
        <v>140</v>
      </c>
      <c r="G18" s="2" t="s">
        <v>141</v>
      </c>
      <c r="H18" s="2" t="s">
        <v>142</v>
      </c>
      <c r="I18" s="2" t="s">
        <v>143</v>
      </c>
      <c r="J18" s="2" t="s">
        <v>144</v>
      </c>
    </row>
    <row r="19" spans="1:10" x14ac:dyDescent="0.2">
      <c r="B19" s="15">
        <v>0.4</v>
      </c>
      <c r="C19" s="14">
        <v>1.8959999999999999</v>
      </c>
      <c r="D19" s="15">
        <v>0.26100000000000001</v>
      </c>
      <c r="E19" s="14">
        <v>87.179519999999997</v>
      </c>
      <c r="F19" s="14">
        <v>8.5259083553000004</v>
      </c>
      <c r="G19" s="14">
        <v>71.316999999999993</v>
      </c>
      <c r="H19" s="14">
        <v>51.72</v>
      </c>
      <c r="I19" s="15">
        <v>0</v>
      </c>
      <c r="J19" s="15">
        <v>0</v>
      </c>
    </row>
    <row r="20" spans="1:10" x14ac:dyDescent="0.2">
      <c r="B20" s="15">
        <v>0.5</v>
      </c>
      <c r="C20" s="14">
        <v>1.8959999999999999</v>
      </c>
      <c r="D20" s="15">
        <v>0.26100000000000001</v>
      </c>
      <c r="E20" s="14">
        <v>84.974400000000003</v>
      </c>
      <c r="F20" s="14">
        <v>10.657385444100001</v>
      </c>
      <c r="G20" s="14">
        <v>65.146249999999995</v>
      </c>
      <c r="H20" s="14">
        <v>40.65</v>
      </c>
      <c r="I20" s="15">
        <v>0</v>
      </c>
      <c r="J20" s="15">
        <v>0</v>
      </c>
    </row>
    <row r="21" spans="1:10" x14ac:dyDescent="0.2">
      <c r="B21" s="15">
        <v>0.6</v>
      </c>
      <c r="C21" s="14">
        <v>1.8959999999999999</v>
      </c>
      <c r="D21" s="15">
        <v>0.26100000000000001</v>
      </c>
      <c r="E21" s="14">
        <v>82.769279999999995</v>
      </c>
      <c r="F21" s="14">
        <v>12.7888625329</v>
      </c>
      <c r="G21" s="14">
        <v>58.975499999999997</v>
      </c>
      <c r="H21" s="14">
        <v>29.58</v>
      </c>
      <c r="I21" s="15">
        <v>0</v>
      </c>
      <c r="J21" s="15">
        <v>0</v>
      </c>
    </row>
    <row r="22" spans="1:10" x14ac:dyDescent="0.2">
      <c r="B22" s="15">
        <v>0.7</v>
      </c>
      <c r="C22" s="14">
        <v>1.8959999999999999</v>
      </c>
      <c r="D22" s="15">
        <v>0.26100000000000001</v>
      </c>
      <c r="E22" s="14">
        <v>80.564160000000001</v>
      </c>
      <c r="F22" s="14">
        <v>14.9203396218</v>
      </c>
      <c r="G22" s="14">
        <v>52.804749999999999</v>
      </c>
      <c r="H22" s="14">
        <v>18.510000000000002</v>
      </c>
      <c r="I22" s="15">
        <v>0</v>
      </c>
      <c r="J22" s="15">
        <v>0</v>
      </c>
    </row>
    <row r="23" spans="1:10" x14ac:dyDescent="0.2">
      <c r="B23" s="15">
        <v>0.8</v>
      </c>
      <c r="C23" s="14">
        <v>1.8959999999999999</v>
      </c>
      <c r="D23" s="15">
        <v>0.26100000000000001</v>
      </c>
      <c r="E23" s="14">
        <v>78.3626</v>
      </c>
      <c r="F23" s="14">
        <v>17.0375641167</v>
      </c>
      <c r="G23" s="14">
        <v>46.634</v>
      </c>
      <c r="H23" s="14">
        <v>9.2200000000000006</v>
      </c>
      <c r="I23" s="15">
        <v>0</v>
      </c>
      <c r="J23" s="15">
        <v>2E-3</v>
      </c>
    </row>
    <row r="24" spans="1:10" x14ac:dyDescent="0.2">
      <c r="B24" s="15">
        <v>0.9</v>
      </c>
      <c r="C24" s="14">
        <v>1.8959999999999999</v>
      </c>
      <c r="D24" s="15">
        <v>0.26100000000000001</v>
      </c>
      <c r="E24" s="14">
        <v>76.188209999999998</v>
      </c>
      <c r="F24" s="14">
        <v>19.057684401100001</v>
      </c>
      <c r="G24" s="14">
        <v>40.463250000000002</v>
      </c>
      <c r="H24" s="14">
        <v>7.2850000000000001</v>
      </c>
      <c r="I24" s="15">
        <v>2E-3</v>
      </c>
      <c r="J24" s="15">
        <v>8.9999999999999993E-3</v>
      </c>
    </row>
    <row r="25" spans="1:10" x14ac:dyDescent="0.2">
      <c r="B25" s="15">
        <v>1</v>
      </c>
      <c r="C25" s="14">
        <v>1.8959999999999999</v>
      </c>
      <c r="D25" s="15">
        <v>0.26100000000000001</v>
      </c>
      <c r="E25" s="14">
        <v>74.058400000000006</v>
      </c>
      <c r="F25" s="14">
        <v>20.9412589346</v>
      </c>
      <c r="G25" s="14">
        <v>34.292499999999997</v>
      </c>
      <c r="H25" s="14">
        <v>5.55</v>
      </c>
      <c r="I25" s="15">
        <v>2E-3</v>
      </c>
      <c r="J25" s="15">
        <v>8.9999999999999993E-3</v>
      </c>
    </row>
    <row r="28" spans="1:10" x14ac:dyDescent="0.2">
      <c r="A28" s="6" t="s">
        <v>148</v>
      </c>
    </row>
    <row r="29" spans="1:10" ht="32" customHeight="1" x14ac:dyDescent="0.2">
      <c r="A29" s="2"/>
      <c r="B29" s="2" t="s">
        <v>4</v>
      </c>
      <c r="C29" s="2" t="s">
        <v>137</v>
      </c>
      <c r="D29" s="2" t="s">
        <v>138</v>
      </c>
      <c r="E29" s="2" t="s">
        <v>139</v>
      </c>
      <c r="F29" s="2" t="s">
        <v>140</v>
      </c>
      <c r="G29" s="2" t="s">
        <v>141</v>
      </c>
      <c r="H29" s="2" t="s">
        <v>142</v>
      </c>
      <c r="I29" s="2" t="s">
        <v>143</v>
      </c>
      <c r="J29" s="2" t="s">
        <v>144</v>
      </c>
    </row>
    <row r="30" spans="1:10" x14ac:dyDescent="0.2">
      <c r="B30" s="10">
        <v>0</v>
      </c>
      <c r="C30" s="14">
        <v>1.881</v>
      </c>
      <c r="D30" s="15">
        <v>0.13500000000000001</v>
      </c>
      <c r="E30" s="14">
        <v>82.89546</v>
      </c>
      <c r="F30" s="14">
        <v>9.0528985391999992</v>
      </c>
      <c r="G30" s="14">
        <v>67.59</v>
      </c>
      <c r="H30" s="14">
        <v>45.36</v>
      </c>
      <c r="I30" s="15">
        <v>0</v>
      </c>
      <c r="J30" s="15">
        <v>0</v>
      </c>
    </row>
    <row r="31" spans="1:10" x14ac:dyDescent="0.2">
      <c r="B31" s="10">
        <v>0.1</v>
      </c>
      <c r="C31" s="14">
        <v>1.8620000000000001</v>
      </c>
      <c r="D31" s="15">
        <v>0.20499999999999999</v>
      </c>
      <c r="E31" s="14">
        <v>82.985249999999994</v>
      </c>
      <c r="F31" s="14">
        <v>10.9086861983</v>
      </c>
      <c r="G31" s="14">
        <v>61.5</v>
      </c>
      <c r="H31" s="14">
        <v>37.65</v>
      </c>
      <c r="I31" s="15">
        <v>0</v>
      </c>
      <c r="J31" s="15">
        <v>0</v>
      </c>
    </row>
    <row r="32" spans="1:10" x14ac:dyDescent="0.2">
      <c r="B32" s="10">
        <v>0.2</v>
      </c>
      <c r="C32" s="14">
        <v>1.8959999999999999</v>
      </c>
      <c r="D32" s="15">
        <v>0.26100000000000001</v>
      </c>
      <c r="E32" s="14">
        <v>82.769279999999995</v>
      </c>
      <c r="F32" s="14">
        <v>12.7888625329</v>
      </c>
      <c r="G32" s="14">
        <v>58.975499999999997</v>
      </c>
      <c r="H32" s="14">
        <v>29.58</v>
      </c>
      <c r="I32" s="15">
        <v>0</v>
      </c>
      <c r="J32" s="15">
        <v>0</v>
      </c>
    </row>
    <row r="33" spans="1:10" x14ac:dyDescent="0.2">
      <c r="B33" s="10">
        <v>0.4</v>
      </c>
      <c r="C33" s="14">
        <v>1.871</v>
      </c>
      <c r="D33" s="15">
        <v>0.36199999999999999</v>
      </c>
      <c r="E33" s="14">
        <v>82.931520000000006</v>
      </c>
      <c r="F33" s="14">
        <v>15.715937184</v>
      </c>
      <c r="G33" s="14">
        <v>49.1355</v>
      </c>
      <c r="H33" s="14">
        <v>19.440000000000001</v>
      </c>
      <c r="I33" s="15">
        <v>0</v>
      </c>
      <c r="J33" s="15">
        <v>0</v>
      </c>
    </row>
    <row r="34" spans="1:10" x14ac:dyDescent="0.2">
      <c r="B34" s="10">
        <v>0.6</v>
      </c>
      <c r="C34" s="14">
        <v>1.851</v>
      </c>
      <c r="D34" s="15">
        <v>0.46500000000000002</v>
      </c>
      <c r="E34" s="14">
        <v>83.073750000000004</v>
      </c>
      <c r="F34" s="14">
        <v>18.4272122848</v>
      </c>
      <c r="G34" s="14">
        <v>39.783000000000001</v>
      </c>
      <c r="H34" s="14">
        <v>18.18</v>
      </c>
      <c r="I34" s="15">
        <v>0</v>
      </c>
      <c r="J34" s="15">
        <v>0</v>
      </c>
    </row>
    <row r="35" spans="1:10" x14ac:dyDescent="0.2">
      <c r="B35" s="10">
        <v>0.8</v>
      </c>
      <c r="C35" s="14">
        <v>1.788</v>
      </c>
      <c r="D35" s="15">
        <v>0.60099999999999998</v>
      </c>
      <c r="E35" s="14">
        <v>83.496300000000005</v>
      </c>
      <c r="F35" s="14">
        <v>21.416315366399999</v>
      </c>
      <c r="G35" s="14">
        <v>28.757999999999999</v>
      </c>
      <c r="H35" s="14">
        <v>18</v>
      </c>
      <c r="I35" s="15">
        <v>0</v>
      </c>
      <c r="J35" s="15">
        <v>0</v>
      </c>
    </row>
    <row r="38" spans="1:10" x14ac:dyDescent="0.2">
      <c r="A38" s="6" t="s">
        <v>25</v>
      </c>
    </row>
    <row r="39" spans="1:10" ht="32" customHeight="1" x14ac:dyDescent="0.2">
      <c r="A39" s="2"/>
      <c r="B39" s="2" t="s">
        <v>4</v>
      </c>
      <c r="C39" s="2" t="s">
        <v>137</v>
      </c>
      <c r="D39" s="2" t="s">
        <v>138</v>
      </c>
      <c r="E39" s="2" t="s">
        <v>139</v>
      </c>
      <c r="F39" s="2" t="s">
        <v>140</v>
      </c>
      <c r="G39" s="2" t="s">
        <v>141</v>
      </c>
      <c r="H39" s="2" t="s">
        <v>142</v>
      </c>
      <c r="I39" s="2" t="s">
        <v>143</v>
      </c>
      <c r="J39" s="2" t="s">
        <v>144</v>
      </c>
    </row>
    <row r="40" spans="1:10" x14ac:dyDescent="0.2">
      <c r="B40" s="10">
        <v>10</v>
      </c>
      <c r="C40" s="14">
        <v>1.8959999999999999</v>
      </c>
      <c r="D40" s="15">
        <v>0.26100000000000001</v>
      </c>
      <c r="E40" s="14">
        <v>82.769279999999995</v>
      </c>
      <c r="F40" s="14">
        <v>12.7888625329</v>
      </c>
      <c r="G40" s="14">
        <v>58.975499999999997</v>
      </c>
      <c r="H40" s="14">
        <v>29.58</v>
      </c>
      <c r="I40" s="15">
        <v>0</v>
      </c>
      <c r="J40" s="15">
        <v>0</v>
      </c>
    </row>
    <row r="41" spans="1:10" x14ac:dyDescent="0.2">
      <c r="B41" s="10">
        <v>20</v>
      </c>
      <c r="C41" s="14">
        <v>1.8959999999999999</v>
      </c>
      <c r="D41" s="15">
        <v>0.26100000000000001</v>
      </c>
      <c r="E41" s="14">
        <v>70.769279999999995</v>
      </c>
      <c r="F41" s="14">
        <v>12.7888625329</v>
      </c>
      <c r="G41" s="14">
        <v>46.975499999999997</v>
      </c>
      <c r="H41" s="14">
        <v>17.579999999999998</v>
      </c>
      <c r="I41" s="15">
        <v>0</v>
      </c>
      <c r="J41" s="15">
        <v>0</v>
      </c>
    </row>
    <row r="42" spans="1:10" x14ac:dyDescent="0.2">
      <c r="B42" s="10">
        <v>30</v>
      </c>
      <c r="C42" s="14">
        <v>1.8959999999999999</v>
      </c>
      <c r="D42" s="15">
        <v>0.26100000000000001</v>
      </c>
      <c r="E42" s="14">
        <v>58.776699999999998</v>
      </c>
      <c r="F42" s="14">
        <v>12.7598240199</v>
      </c>
      <c r="G42" s="14">
        <v>34.975499999999997</v>
      </c>
      <c r="H42" s="14">
        <v>9.2899999999999991</v>
      </c>
      <c r="I42" s="15">
        <v>0</v>
      </c>
      <c r="J42" s="15">
        <v>2E-3</v>
      </c>
    </row>
    <row r="43" spans="1:10" x14ac:dyDescent="0.2">
      <c r="B43" s="10">
        <v>40</v>
      </c>
      <c r="C43" s="14">
        <v>1.8959999999999999</v>
      </c>
      <c r="D43" s="15">
        <v>0.26100000000000001</v>
      </c>
      <c r="E43" s="14">
        <v>46.873759999999997</v>
      </c>
      <c r="F43" s="14">
        <v>12.4512176225</v>
      </c>
      <c r="G43" s="14">
        <v>22.9755</v>
      </c>
      <c r="H43" s="14">
        <v>7.39</v>
      </c>
      <c r="I43" s="15">
        <v>0</v>
      </c>
      <c r="J43" s="15">
        <v>2.3E-2</v>
      </c>
    </row>
    <row r="44" spans="1:10" x14ac:dyDescent="0.2">
      <c r="B44" s="10">
        <v>50</v>
      </c>
      <c r="C44" s="14">
        <v>1.8959999999999999</v>
      </c>
      <c r="D44" s="15">
        <v>0.26100000000000001</v>
      </c>
      <c r="E44" s="14">
        <v>35.235779999999998</v>
      </c>
      <c r="F44" s="14">
        <v>11.5666469607</v>
      </c>
      <c r="G44" s="14">
        <v>12.0555</v>
      </c>
      <c r="H44" s="14">
        <v>5.49</v>
      </c>
      <c r="I44" s="15">
        <v>0</v>
      </c>
      <c r="J44" s="15">
        <v>4.5999999999999999E-2</v>
      </c>
    </row>
    <row r="45" spans="1:10" x14ac:dyDescent="0.2">
      <c r="B45" s="10">
        <v>60</v>
      </c>
      <c r="C45" s="14">
        <v>1.8959999999999999</v>
      </c>
      <c r="D45" s="15">
        <v>0.26100000000000001</v>
      </c>
      <c r="E45" s="14">
        <v>24.514939999999999</v>
      </c>
      <c r="F45" s="14">
        <v>9.3509633039000004</v>
      </c>
      <c r="G45" s="14">
        <v>9.89</v>
      </c>
      <c r="H45" s="14">
        <v>3.63</v>
      </c>
      <c r="I45" s="15">
        <v>0</v>
      </c>
      <c r="J45" s="15">
        <v>0.17899999999999999</v>
      </c>
    </row>
    <row r="48" spans="1:10" x14ac:dyDescent="0.2">
      <c r="A48" s="6" t="s">
        <v>149</v>
      </c>
    </row>
    <row r="49" spans="1:10" ht="32" customHeight="1" x14ac:dyDescent="0.2">
      <c r="A49" s="2"/>
      <c r="B49" s="2" t="s">
        <v>4</v>
      </c>
      <c r="C49" s="2" t="s">
        <v>137</v>
      </c>
      <c r="D49" s="2" t="s">
        <v>138</v>
      </c>
      <c r="E49" s="2" t="s">
        <v>139</v>
      </c>
      <c r="F49" s="2" t="s">
        <v>140</v>
      </c>
      <c r="G49" s="2" t="s">
        <v>141</v>
      </c>
      <c r="H49" s="2" t="s">
        <v>142</v>
      </c>
      <c r="I49" s="2" t="s">
        <v>143</v>
      </c>
      <c r="J49" s="2" t="s">
        <v>144</v>
      </c>
    </row>
    <row r="50" spans="1:10" x14ac:dyDescent="0.2">
      <c r="B50" s="15">
        <v>0.04</v>
      </c>
      <c r="C50" s="14">
        <v>1.8959999999999999</v>
      </c>
      <c r="D50" s="15">
        <v>0.26100000000000001</v>
      </c>
      <c r="E50" s="14">
        <v>74.058400000000006</v>
      </c>
      <c r="F50" s="14">
        <v>20.9412589346</v>
      </c>
      <c r="G50" s="14">
        <v>34.292499999999997</v>
      </c>
      <c r="H50" s="14">
        <v>5.55</v>
      </c>
      <c r="I50" s="15">
        <v>2E-3</v>
      </c>
      <c r="J50" s="15">
        <v>8.9999999999999993E-3</v>
      </c>
    </row>
    <row r="51" spans="1:10" x14ac:dyDescent="0.2">
      <c r="B51" s="15">
        <v>0.08</v>
      </c>
      <c r="C51" s="14">
        <v>3.4529999999999998</v>
      </c>
      <c r="D51" s="15">
        <v>7.3999999999999996E-2</v>
      </c>
      <c r="E51" s="14">
        <v>56.373100000000001</v>
      </c>
      <c r="F51" s="14">
        <v>25.033334760700001</v>
      </c>
      <c r="G51" s="14">
        <v>11.295</v>
      </c>
      <c r="H51" s="14">
        <v>2.5</v>
      </c>
      <c r="I51" s="15">
        <v>2.3E-2</v>
      </c>
      <c r="J51" s="15">
        <v>4.8000000000000001E-2</v>
      </c>
    </row>
    <row r="52" spans="1:10" x14ac:dyDescent="0.2">
      <c r="B52" s="15">
        <v>0.12</v>
      </c>
      <c r="C52" s="14">
        <v>4.7670000000000003</v>
      </c>
      <c r="D52" s="15">
        <v>2.1000000000000001E-2</v>
      </c>
      <c r="E52" s="14">
        <v>42.146999999999998</v>
      </c>
      <c r="F52" s="14">
        <v>24.831759851000001</v>
      </c>
      <c r="G52" s="14">
        <v>7.8475000000000001</v>
      </c>
      <c r="H52" s="14">
        <v>1.55</v>
      </c>
      <c r="I52" s="15">
        <v>6.2E-2</v>
      </c>
      <c r="J52" s="15">
        <v>0.13300000000000001</v>
      </c>
    </row>
    <row r="53" spans="1:10" x14ac:dyDescent="0.2">
      <c r="B53" s="15">
        <v>0.2</v>
      </c>
      <c r="C53" s="14">
        <v>6.766</v>
      </c>
      <c r="D53" s="15">
        <v>0</v>
      </c>
      <c r="E53" s="14">
        <v>23.719200000000001</v>
      </c>
      <c r="F53" s="14">
        <v>19.679097241200001</v>
      </c>
      <c r="G53" s="14">
        <v>4.45</v>
      </c>
      <c r="H53" s="14">
        <v>0.65</v>
      </c>
      <c r="I53" s="15">
        <v>0.26100000000000001</v>
      </c>
      <c r="J53" s="15">
        <v>0.42299999999999999</v>
      </c>
    </row>
    <row r="56" spans="1:10" x14ac:dyDescent="0.2">
      <c r="A56" s="6" t="s">
        <v>150</v>
      </c>
    </row>
    <row r="57" spans="1:10" ht="32" customHeight="1" x14ac:dyDescent="0.2">
      <c r="A57" s="2"/>
      <c r="B57" s="2" t="s">
        <v>4</v>
      </c>
      <c r="C57" s="2" t="s">
        <v>137</v>
      </c>
      <c r="D57" s="2" t="s">
        <v>138</v>
      </c>
      <c r="E57" s="2" t="s">
        <v>139</v>
      </c>
      <c r="F57" s="2" t="s">
        <v>140</v>
      </c>
      <c r="G57" s="2" t="s">
        <v>141</v>
      </c>
      <c r="H57" s="2" t="s">
        <v>142</v>
      </c>
      <c r="I57" s="2" t="s">
        <v>143</v>
      </c>
      <c r="J57" s="2" t="s">
        <v>144</v>
      </c>
    </row>
    <row r="58" spans="1:10" x14ac:dyDescent="0.2">
      <c r="B58" s="10">
        <v>0</v>
      </c>
      <c r="C58" s="14">
        <v>1.881</v>
      </c>
      <c r="D58" s="15">
        <v>0.13500000000000001</v>
      </c>
      <c r="E58" s="14">
        <v>74.159099999999995</v>
      </c>
      <c r="F58" s="14">
        <v>15.0881642319</v>
      </c>
      <c r="G58" s="14">
        <v>48.65</v>
      </c>
      <c r="H58" s="14">
        <v>11.6</v>
      </c>
      <c r="I58" s="15">
        <v>0</v>
      </c>
      <c r="J58" s="15">
        <v>0</v>
      </c>
    </row>
    <row r="59" spans="1:10" x14ac:dyDescent="0.2">
      <c r="B59" s="10">
        <v>0.2</v>
      </c>
      <c r="C59" s="14">
        <v>1.8959999999999999</v>
      </c>
      <c r="D59" s="15">
        <v>0.26100000000000001</v>
      </c>
      <c r="E59" s="14">
        <v>74.058400000000006</v>
      </c>
      <c r="F59" s="14">
        <v>20.9412589346</v>
      </c>
      <c r="G59" s="14">
        <v>34.292499999999997</v>
      </c>
      <c r="H59" s="14">
        <v>5.55</v>
      </c>
      <c r="I59" s="15">
        <v>2E-3</v>
      </c>
      <c r="J59" s="15">
        <v>8.9999999999999993E-3</v>
      </c>
    </row>
    <row r="60" spans="1:10" x14ac:dyDescent="0.2">
      <c r="B60" s="10">
        <v>0.4</v>
      </c>
      <c r="C60" s="14">
        <v>1.871</v>
      </c>
      <c r="D60" s="15">
        <v>0.36199999999999999</v>
      </c>
      <c r="E60" s="14">
        <v>74.7376</v>
      </c>
      <c r="F60" s="14">
        <v>24.597949718799999</v>
      </c>
      <c r="G60" s="14">
        <v>17.892499999999998</v>
      </c>
      <c r="H60" s="14">
        <v>1.05</v>
      </c>
      <c r="I60" s="15">
        <v>1.7999999999999999E-2</v>
      </c>
      <c r="J60" s="15">
        <v>2.8000000000000001E-2</v>
      </c>
    </row>
    <row r="61" spans="1:10" x14ac:dyDescent="0.2">
      <c r="B61" s="10">
        <v>0.6</v>
      </c>
      <c r="C61" s="14">
        <v>1.851</v>
      </c>
      <c r="D61" s="15">
        <v>0.46500000000000002</v>
      </c>
      <c r="E61" s="14">
        <v>75.566850000000002</v>
      </c>
      <c r="F61" s="14">
        <v>27.661175213500002</v>
      </c>
      <c r="G61" s="14">
        <v>11.445</v>
      </c>
      <c r="H61" s="14">
        <v>0</v>
      </c>
      <c r="I61" s="15">
        <v>3.4000000000000002E-2</v>
      </c>
      <c r="J61" s="15">
        <v>5.8999999999999997E-2</v>
      </c>
    </row>
    <row r="62" spans="1:10" x14ac:dyDescent="0.2">
      <c r="B62" s="10">
        <v>0.8</v>
      </c>
      <c r="C62" s="14">
        <v>1.788</v>
      </c>
      <c r="D62" s="15">
        <v>0.60099999999999998</v>
      </c>
      <c r="E62" s="14">
        <v>77.359849999999994</v>
      </c>
      <c r="F62" s="14">
        <v>30.063882858500001</v>
      </c>
      <c r="G62" s="14">
        <v>8.1824999999999992</v>
      </c>
      <c r="H62" s="14">
        <v>0</v>
      </c>
      <c r="I62" s="15">
        <v>6.9000000000000006E-2</v>
      </c>
      <c r="J62" s="15">
        <v>9.0999999999999998E-2</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B23"/>
  <sheetViews>
    <sheetView workbookViewId="0"/>
  </sheetViews>
  <sheetFormatPr baseColWidth="10" defaultColWidth="8.83203125" defaultRowHeight="15" x14ac:dyDescent="0.2"/>
  <cols>
    <col min="1" max="1" width="26" customWidth="1"/>
    <col min="2" max="2" width="130" customWidth="1"/>
  </cols>
  <sheetData>
    <row r="1" spans="1:2" ht="19" x14ac:dyDescent="0.25">
      <c r="A1" s="1" t="s">
        <v>151</v>
      </c>
    </row>
    <row r="2" spans="1:2" x14ac:dyDescent="0.2">
      <c r="A2" t="s">
        <v>152</v>
      </c>
    </row>
    <row r="4" spans="1:2" x14ac:dyDescent="0.2">
      <c r="A4" s="6" t="s">
        <v>153</v>
      </c>
    </row>
    <row r="5" spans="1:2" ht="48" customHeight="1" x14ac:dyDescent="0.2">
      <c r="A5" s="6" t="s">
        <v>154</v>
      </c>
      <c r="B5" s="16" t="s">
        <v>155</v>
      </c>
    </row>
    <row r="6" spans="1:2" ht="48" customHeight="1" x14ac:dyDescent="0.2">
      <c r="A6" s="6" t="s">
        <v>156</v>
      </c>
      <c r="B6" s="16" t="s">
        <v>157</v>
      </c>
    </row>
    <row r="7" spans="1:2" ht="48" customHeight="1" x14ac:dyDescent="0.2">
      <c r="A7" s="6" t="s">
        <v>158</v>
      </c>
      <c r="B7" s="16" t="s">
        <v>159</v>
      </c>
    </row>
    <row r="8" spans="1:2" ht="48" customHeight="1" x14ac:dyDescent="0.2">
      <c r="A8" s="6" t="s">
        <v>148</v>
      </c>
      <c r="B8" s="16" t="s">
        <v>160</v>
      </c>
    </row>
    <row r="9" spans="1:2" ht="48" customHeight="1" x14ac:dyDescent="0.2">
      <c r="A9" s="6" t="s">
        <v>161</v>
      </c>
      <c r="B9" s="16" t="s">
        <v>162</v>
      </c>
    </row>
    <row r="10" spans="1:2" ht="48" customHeight="1" x14ac:dyDescent="0.2">
      <c r="A10" s="6" t="s">
        <v>163</v>
      </c>
      <c r="B10" s="16" t="s">
        <v>164</v>
      </c>
    </row>
    <row r="11" spans="1:2" ht="48" customHeight="1" x14ac:dyDescent="0.2">
      <c r="A11" s="6" t="s">
        <v>165</v>
      </c>
      <c r="B11" s="16" t="s">
        <v>166</v>
      </c>
    </row>
    <row r="12" spans="1:2" ht="48" customHeight="1" x14ac:dyDescent="0.2">
      <c r="A12" s="6" t="s">
        <v>167</v>
      </c>
      <c r="B12" s="16" t="s">
        <v>168</v>
      </c>
    </row>
    <row r="14" spans="1:2" x14ac:dyDescent="0.2">
      <c r="A14" s="6" t="s">
        <v>169</v>
      </c>
    </row>
    <row r="15" spans="1:2" ht="48" customHeight="1" x14ac:dyDescent="0.2">
      <c r="A15" s="6" t="s">
        <v>170</v>
      </c>
      <c r="B15" s="16" t="s">
        <v>171</v>
      </c>
    </row>
    <row r="16" spans="1:2" ht="48" customHeight="1" x14ac:dyDescent="0.2">
      <c r="A16" s="6" t="s">
        <v>172</v>
      </c>
      <c r="B16" s="16" t="s">
        <v>173</v>
      </c>
    </row>
    <row r="17" spans="1:2" ht="48" customHeight="1" x14ac:dyDescent="0.2">
      <c r="A17" s="6" t="s">
        <v>174</v>
      </c>
      <c r="B17" s="16" t="s">
        <v>175</v>
      </c>
    </row>
    <row r="18" spans="1:2" ht="48" customHeight="1" x14ac:dyDescent="0.2">
      <c r="A18" s="6" t="s">
        <v>176</v>
      </c>
      <c r="B18" s="16" t="s">
        <v>177</v>
      </c>
    </row>
    <row r="19" spans="1:2" ht="48" customHeight="1" x14ac:dyDescent="0.2">
      <c r="A19" s="6" t="s">
        <v>178</v>
      </c>
      <c r="B19" s="16" t="s">
        <v>179</v>
      </c>
    </row>
    <row r="20" spans="1:2" ht="48" customHeight="1" x14ac:dyDescent="0.2">
      <c r="A20" s="6" t="s">
        <v>165</v>
      </c>
      <c r="B20" s="16" t="s">
        <v>180</v>
      </c>
    </row>
    <row r="21" spans="1:2" ht="48" customHeight="1" x14ac:dyDescent="0.2">
      <c r="A21" s="6" t="s">
        <v>181</v>
      </c>
      <c r="B21" s="16" t="s">
        <v>182</v>
      </c>
    </row>
    <row r="22" spans="1:2" ht="48" customHeight="1" x14ac:dyDescent="0.2">
      <c r="A22" s="6" t="s">
        <v>183</v>
      </c>
      <c r="B22" s="16" t="s">
        <v>184</v>
      </c>
    </row>
    <row r="23" spans="1:2" ht="48" customHeight="1" x14ac:dyDescent="0.2">
      <c r="A23" s="6" t="s">
        <v>185</v>
      </c>
      <c r="B23" s="16" t="s">
        <v>186</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8</vt:i4>
      </vt:variant>
      <vt:variant>
        <vt:lpstr>Named Ranges</vt:lpstr>
      </vt:variant>
      <vt:variant>
        <vt:i4>10</vt:i4>
      </vt:variant>
    </vt:vector>
  </HeadingPairs>
  <TitlesOfParts>
    <vt:vector size="18" baseType="lpstr">
      <vt:lpstr>Inputs</vt:lpstr>
      <vt:lpstr>Case</vt:lpstr>
      <vt:lpstr>Random</vt:lpstr>
      <vt:lpstr>Defaults</vt:lpstr>
      <vt:lpstr>CashFlows</vt:lpstr>
      <vt:lpstr>Statistics</vt:lpstr>
      <vt:lpstr>Sensitivity</vt:lpstr>
      <vt:lpstr>Notes</vt:lpstr>
      <vt:lpstr>a_coupon</vt:lpstr>
      <vt:lpstr>a_notional</vt:lpstr>
      <vt:lpstr>b_coupon</vt:lpstr>
      <vt:lpstr>b_notional</vt:lpstr>
      <vt:lpstr>case_number</vt:lpstr>
      <vt:lpstr>coupon</vt:lpstr>
      <vt:lpstr>face</vt:lpstr>
      <vt:lpstr>lgd</vt:lpstr>
      <vt:lpstr>pd_annual</vt:lpstr>
      <vt:lpstr>rho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Miniproject 3 (Part 1) - Simplified CDO Analysis</dc:title>
  <dc:creator>Raj Pawar (rsp9234) and Michael Brick (mb11311)</dc:creator>
  <cp:lastModifiedBy>Rajvardhan</cp:lastModifiedBy>
  <dcterms:created xsi:type="dcterms:W3CDTF">2026-10-03T17:06:07Z</dcterms:created>
  <dcterms:modified xsi:type="dcterms:W3CDTF">2026-10-03T17:06:10Z</dcterms:modified>
</cp:coreProperties>
</file>